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americasaa.sharepoint.com/sites/finance/Shared Documents/FP&amp;A/Data Analytics/Development/Chens_Sandbox/Machine Learning/"/>
    </mc:Choice>
  </mc:AlternateContent>
  <xr:revisionPtr revIDLastSave="202" documentId="13_ncr:1_{4E9CE755-85CE-47C0-B8D9-7C0DAA5A19DA}" xr6:coauthVersionLast="47" xr6:coauthVersionMax="47" xr10:uidLastSave="{ACD9A9AC-8030-4A91-A448-FCE643DEC91D}"/>
  <bookViews>
    <workbookView xWindow="-120" yWindow="-120" windowWidth="38640" windowHeight="21120" xr2:uid="{00000000-000D-0000-FFFF-FFFF00000000}"/>
  </bookViews>
  <sheets>
    <sheet name="Versio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6052" i="1" l="1"/>
  <c r="AJ6060" i="1"/>
  <c r="AN6060" i="1"/>
  <c r="AH6052" i="1"/>
  <c r="AJ6058" i="1" a="1"/>
  <c r="AJ6058" i="1" s="1"/>
  <c r="AJ6056" i="1"/>
  <c r="AN6054" i="1"/>
  <c r="AJ6054" i="1"/>
  <c r="AJ6052" i="1"/>
  <c r="AK6050" i="1"/>
  <c r="AL6050" i="1"/>
  <c r="AI6050" i="1"/>
  <c r="AJ6050" i="1"/>
  <c r="AH6050" i="1"/>
  <c r="AS6050" i="1" s="1"/>
  <c r="AI6048" i="1"/>
  <c r="AK2" i="1"/>
  <c r="AU6050" i="1"/>
  <c r="AT6050" i="1"/>
  <c r="AV6050" i="1"/>
  <c r="AV6058" i="1" a="1"/>
  <c r="AV6058" i="1" s="1"/>
  <c r="AU6048" i="1"/>
  <c r="AW6050" i="1" l="1"/>
  <c r="AM6050" i="1"/>
  <c r="AO6050" i="1"/>
  <c r="AR6058" i="1" a="1"/>
  <c r="AR6058" i="1" s="1"/>
  <c r="AN6058" i="1" a="1"/>
  <c r="AN6058" i="1" s="1"/>
  <c r="AU6052" i="1"/>
  <c r="AQ6052" i="1"/>
  <c r="AM6052" i="1"/>
  <c r="AI6052" i="1"/>
  <c r="AQ6050" i="1"/>
  <c r="AP6050" i="1"/>
  <c r="AM6048" i="1"/>
  <c r="AQ6048" i="1"/>
  <c r="AW2120" i="1"/>
  <c r="AW2121" i="1"/>
  <c r="AW2122" i="1"/>
  <c r="AW2123" i="1"/>
  <c r="AW2124" i="1"/>
  <c r="AW2125" i="1"/>
  <c r="AW2126" i="1"/>
  <c r="AW2127" i="1"/>
  <c r="AW2128" i="1"/>
  <c r="AW2129" i="1"/>
  <c r="AW2130" i="1"/>
  <c r="AW2131" i="1"/>
  <c r="AW2132" i="1"/>
  <c r="AW2133" i="1"/>
  <c r="AW2134" i="1"/>
  <c r="AW2135" i="1"/>
  <c r="AW2136" i="1"/>
  <c r="AW2137" i="1"/>
  <c r="AW2138" i="1"/>
  <c r="AW2139" i="1"/>
  <c r="AW2140" i="1"/>
  <c r="AW2141" i="1"/>
  <c r="AW2142" i="1"/>
  <c r="AW2143" i="1"/>
  <c r="AW2144" i="1"/>
  <c r="AW2145" i="1"/>
  <c r="AW2146" i="1"/>
  <c r="AW2147" i="1"/>
  <c r="AW2148" i="1"/>
  <c r="AW2149" i="1"/>
  <c r="AW2150" i="1"/>
  <c r="AW2151" i="1"/>
  <c r="AW2152" i="1"/>
  <c r="AW2153" i="1"/>
  <c r="AW2154" i="1"/>
  <c r="AW2155" i="1"/>
  <c r="AW2156" i="1"/>
  <c r="AW2157" i="1"/>
  <c r="AW2158" i="1"/>
  <c r="AW2159" i="1"/>
  <c r="AW2160" i="1"/>
  <c r="AW2161" i="1"/>
  <c r="AW2162" i="1"/>
  <c r="AW2163" i="1"/>
  <c r="AW2164" i="1"/>
  <c r="AW2165" i="1"/>
  <c r="AW2166" i="1"/>
  <c r="AW2167" i="1"/>
  <c r="AW2168" i="1"/>
  <c r="AW2169" i="1"/>
  <c r="AW2170" i="1"/>
  <c r="AW2171" i="1"/>
  <c r="AW2172" i="1"/>
  <c r="AW2173" i="1"/>
  <c r="AW2174" i="1"/>
  <c r="AW2175" i="1"/>
  <c r="AW2176" i="1"/>
  <c r="AW2177" i="1"/>
  <c r="AW2178" i="1"/>
  <c r="AW2179" i="1"/>
  <c r="AW2180" i="1"/>
  <c r="AW2181" i="1"/>
  <c r="AW2182" i="1"/>
  <c r="AW2183" i="1"/>
  <c r="AW2184" i="1"/>
  <c r="AW2185" i="1"/>
  <c r="AW2186" i="1"/>
  <c r="AW2187" i="1"/>
  <c r="AW2188" i="1"/>
  <c r="AW2189" i="1"/>
  <c r="AW2190" i="1"/>
  <c r="AW2191" i="1"/>
  <c r="AW2192" i="1"/>
  <c r="AW2193" i="1"/>
  <c r="AW2194" i="1"/>
  <c r="AW2195" i="1"/>
  <c r="AW2196" i="1"/>
  <c r="AW2197" i="1"/>
  <c r="AW2198" i="1"/>
  <c r="AW2199" i="1"/>
  <c r="AW2200" i="1"/>
  <c r="AW2201" i="1"/>
  <c r="AW2202" i="1"/>
  <c r="AW2203" i="1"/>
  <c r="AW2204" i="1"/>
  <c r="AW2205" i="1"/>
  <c r="AW2206" i="1"/>
  <c r="AW2207" i="1"/>
  <c r="AW2208" i="1"/>
  <c r="AW2209" i="1"/>
  <c r="AW2210" i="1"/>
  <c r="AW2211" i="1"/>
  <c r="AW2212" i="1"/>
  <c r="AW2213" i="1"/>
  <c r="AW2214" i="1"/>
  <c r="AW2215" i="1"/>
  <c r="AW2216" i="1"/>
  <c r="AW2217" i="1"/>
  <c r="AW2218" i="1"/>
  <c r="AW2219" i="1"/>
  <c r="AW2220" i="1"/>
  <c r="AW2221" i="1"/>
  <c r="AW2222" i="1"/>
  <c r="AW2223" i="1"/>
  <c r="AW2224" i="1"/>
  <c r="AW2225" i="1"/>
  <c r="AW2226" i="1"/>
  <c r="AW2227" i="1"/>
  <c r="AW2228" i="1"/>
  <c r="AW2229" i="1"/>
  <c r="AW2230" i="1"/>
  <c r="AW2231" i="1"/>
  <c r="AW2232" i="1"/>
  <c r="AW2233" i="1"/>
  <c r="AW2234" i="1"/>
  <c r="AW2235" i="1"/>
  <c r="AW2236" i="1"/>
  <c r="AW2237" i="1"/>
  <c r="AW2238" i="1"/>
  <c r="AW2239" i="1"/>
  <c r="AW2240" i="1"/>
  <c r="AW2241" i="1"/>
  <c r="AW2242" i="1"/>
  <c r="AW2243" i="1"/>
  <c r="AW2244" i="1"/>
  <c r="AW2245" i="1"/>
  <c r="AW2246" i="1"/>
  <c r="AW2247" i="1"/>
  <c r="AW2248" i="1"/>
  <c r="AW2249" i="1"/>
  <c r="AW2250" i="1"/>
  <c r="AW2251" i="1"/>
  <c r="AW2252" i="1"/>
  <c r="AW2253" i="1"/>
  <c r="AW2254" i="1"/>
  <c r="AW2255" i="1"/>
  <c r="AW2256" i="1"/>
  <c r="AW2257" i="1"/>
  <c r="AW2258" i="1"/>
  <c r="AW2259" i="1"/>
  <c r="AW2260" i="1"/>
  <c r="AW2261" i="1"/>
  <c r="AW2262" i="1"/>
  <c r="AW2263" i="1"/>
  <c r="AW2264" i="1"/>
  <c r="AW2265" i="1"/>
  <c r="AW2266" i="1"/>
  <c r="AW2267" i="1"/>
  <c r="AW2268" i="1"/>
  <c r="AW2269" i="1"/>
  <c r="AW2270" i="1"/>
  <c r="AW2271" i="1"/>
  <c r="AW2272" i="1"/>
  <c r="AW2273" i="1"/>
  <c r="AW2274" i="1"/>
  <c r="AW2275" i="1"/>
  <c r="AW2276" i="1"/>
  <c r="AW2277" i="1"/>
  <c r="AW2278" i="1"/>
  <c r="AW2279" i="1"/>
  <c r="AW2280" i="1"/>
  <c r="AW2281" i="1"/>
  <c r="AW2282" i="1"/>
  <c r="AW2283" i="1"/>
  <c r="AW2284" i="1"/>
  <c r="AW2285" i="1"/>
  <c r="AW2286" i="1"/>
  <c r="AW2287" i="1"/>
  <c r="AW2288" i="1"/>
  <c r="AW2289" i="1"/>
  <c r="AW2290" i="1"/>
  <c r="AW2291" i="1"/>
  <c r="AW2292" i="1"/>
  <c r="AW2293" i="1"/>
  <c r="AW2294" i="1"/>
  <c r="AW2295" i="1"/>
  <c r="AW2296" i="1"/>
  <c r="AW2297" i="1"/>
  <c r="AW2298" i="1"/>
  <c r="AW2299" i="1"/>
  <c r="AW2300" i="1"/>
  <c r="AW2301" i="1"/>
  <c r="AW2302" i="1"/>
  <c r="AW2303" i="1"/>
  <c r="AW2304" i="1"/>
  <c r="AW2305" i="1"/>
  <c r="AW2306" i="1"/>
  <c r="AW2307" i="1"/>
  <c r="AW2308" i="1"/>
  <c r="AW2309" i="1"/>
  <c r="AW2310" i="1"/>
  <c r="AW2311" i="1"/>
  <c r="AW2312" i="1"/>
  <c r="AW2313" i="1"/>
  <c r="AW2314" i="1"/>
  <c r="AW2315" i="1"/>
  <c r="AW2316" i="1"/>
  <c r="AW2317" i="1"/>
  <c r="AW2318" i="1"/>
  <c r="AW2319" i="1"/>
  <c r="AW2320" i="1"/>
  <c r="AW2321" i="1"/>
  <c r="AW2322" i="1"/>
  <c r="AW2323" i="1"/>
  <c r="AW2324" i="1"/>
  <c r="AW2325" i="1"/>
  <c r="AW2326" i="1"/>
  <c r="AW2327" i="1"/>
  <c r="AW2328" i="1"/>
  <c r="AW2329" i="1"/>
  <c r="AW2330" i="1"/>
  <c r="AW2331" i="1"/>
  <c r="AW2332" i="1"/>
  <c r="AW2333" i="1"/>
  <c r="AW2334" i="1"/>
  <c r="AW2335" i="1"/>
  <c r="AW2336" i="1"/>
  <c r="AW2337" i="1"/>
  <c r="AW2338" i="1"/>
  <c r="AW2339" i="1"/>
  <c r="AW2340" i="1"/>
  <c r="AW2341" i="1"/>
  <c r="AW2342" i="1"/>
  <c r="AW2343" i="1"/>
  <c r="AW2344" i="1"/>
  <c r="AW2345" i="1"/>
  <c r="AW2346" i="1"/>
  <c r="AW2347" i="1"/>
  <c r="AW2348" i="1"/>
  <c r="AW2349" i="1"/>
  <c r="AW2350" i="1"/>
  <c r="AW2351" i="1"/>
  <c r="AW2352" i="1"/>
  <c r="AW2353" i="1"/>
  <c r="AW2354" i="1"/>
  <c r="AW2355" i="1"/>
  <c r="AW2356" i="1"/>
  <c r="AW2357" i="1"/>
  <c r="AW2358" i="1"/>
  <c r="AW2359" i="1"/>
  <c r="AW2360" i="1"/>
  <c r="AW2361" i="1"/>
  <c r="AW2362" i="1"/>
  <c r="AW2363" i="1"/>
  <c r="AW2364" i="1"/>
  <c r="AW2365" i="1"/>
  <c r="AW2366" i="1"/>
  <c r="AW2367" i="1"/>
  <c r="AW2368" i="1"/>
  <c r="AW2369" i="1"/>
  <c r="AW2370" i="1"/>
  <c r="AW2371" i="1"/>
  <c r="AW2372" i="1"/>
  <c r="AW2373" i="1"/>
  <c r="AW2374" i="1"/>
  <c r="AW2375" i="1"/>
  <c r="AW2376" i="1"/>
  <c r="AW2377" i="1"/>
  <c r="AW2378" i="1"/>
  <c r="AW2379" i="1"/>
  <c r="AW2380" i="1"/>
  <c r="AW2381" i="1"/>
  <c r="AW2382" i="1"/>
  <c r="AW2383" i="1"/>
  <c r="AW2384" i="1"/>
  <c r="AW2385" i="1"/>
  <c r="AW2386" i="1"/>
  <c r="AW2387" i="1"/>
  <c r="AW2388" i="1"/>
  <c r="AW2389" i="1"/>
  <c r="AW2390" i="1"/>
  <c r="AW2391" i="1"/>
  <c r="AW2392" i="1"/>
  <c r="AW2393" i="1"/>
  <c r="AW2394" i="1"/>
  <c r="AW2395" i="1"/>
  <c r="AW2396" i="1"/>
  <c r="AW2397" i="1"/>
  <c r="AW2398" i="1"/>
  <c r="AW2399" i="1"/>
  <c r="AW2400" i="1"/>
  <c r="AW2401" i="1"/>
  <c r="AW2402" i="1"/>
  <c r="AW2403" i="1"/>
  <c r="AW2404" i="1"/>
  <c r="AW2405" i="1"/>
  <c r="AW2406" i="1"/>
  <c r="AW2407" i="1"/>
  <c r="AW2408" i="1"/>
  <c r="AW2409" i="1"/>
  <c r="AW2410" i="1"/>
  <c r="AW2411" i="1"/>
  <c r="AW2412" i="1"/>
  <c r="AW2413" i="1"/>
  <c r="AW2414" i="1"/>
  <c r="AW2415" i="1"/>
  <c r="AW2416" i="1"/>
  <c r="AW2417" i="1"/>
  <c r="AW2418" i="1"/>
  <c r="AW2419" i="1"/>
  <c r="AW2420" i="1"/>
  <c r="AW2421" i="1"/>
  <c r="AW2422" i="1"/>
  <c r="AW2423" i="1"/>
  <c r="AW2424" i="1"/>
  <c r="AW2425" i="1"/>
  <c r="AW2426" i="1"/>
  <c r="AW2427" i="1"/>
  <c r="AW2428" i="1"/>
  <c r="AW2429" i="1"/>
  <c r="AW2430" i="1"/>
  <c r="AW2431" i="1"/>
  <c r="AW2432" i="1"/>
  <c r="AW2433" i="1"/>
  <c r="AW2434" i="1"/>
  <c r="AW2435" i="1"/>
  <c r="AW2436" i="1"/>
  <c r="AW2437" i="1"/>
  <c r="AW2438" i="1"/>
  <c r="AW2439" i="1"/>
  <c r="AW2440" i="1"/>
  <c r="AW2441" i="1"/>
  <c r="AW2442" i="1"/>
  <c r="AW2443" i="1"/>
  <c r="AW2444" i="1"/>
  <c r="AW2445" i="1"/>
  <c r="AW2446" i="1"/>
  <c r="AW2447" i="1"/>
  <c r="AW2448" i="1"/>
  <c r="AW2449" i="1"/>
  <c r="AW2450" i="1"/>
  <c r="AW2451" i="1"/>
  <c r="AW2452" i="1"/>
  <c r="AW2453" i="1"/>
  <c r="AW2454" i="1"/>
  <c r="AW2455" i="1"/>
  <c r="AW2456" i="1"/>
  <c r="AW2457" i="1"/>
  <c r="AW2458" i="1"/>
  <c r="AW2459" i="1"/>
  <c r="AW2460" i="1"/>
  <c r="AW2461" i="1"/>
  <c r="AW2462" i="1"/>
  <c r="AW2463" i="1"/>
  <c r="AW2464" i="1"/>
  <c r="AW2465" i="1"/>
  <c r="AW2466" i="1"/>
  <c r="AW2467" i="1"/>
  <c r="AW2468" i="1"/>
  <c r="AW2469" i="1"/>
  <c r="AW2470" i="1"/>
  <c r="AW2471" i="1"/>
  <c r="AW2472" i="1"/>
  <c r="AW2473" i="1"/>
  <c r="AW2474" i="1"/>
  <c r="AW2475" i="1"/>
  <c r="AW2476" i="1"/>
  <c r="AW2477" i="1"/>
  <c r="AW2478" i="1"/>
  <c r="AW2479" i="1"/>
  <c r="AW2480" i="1"/>
  <c r="AW2481" i="1"/>
  <c r="AW2482" i="1"/>
  <c r="AW2483" i="1"/>
  <c r="AW2484" i="1"/>
  <c r="AW2485" i="1"/>
  <c r="AW2486" i="1"/>
  <c r="AW2487" i="1"/>
  <c r="AW2488" i="1"/>
  <c r="AW2489" i="1"/>
  <c r="AW2490" i="1"/>
  <c r="AW2491" i="1"/>
  <c r="AW2492" i="1"/>
  <c r="AW2493" i="1"/>
  <c r="AW2494" i="1"/>
  <c r="AW2495" i="1"/>
  <c r="AW2496" i="1"/>
  <c r="AW2497" i="1"/>
  <c r="AW2498" i="1"/>
  <c r="AW2499" i="1"/>
  <c r="AW2500" i="1"/>
  <c r="AW2501" i="1"/>
  <c r="AW2502" i="1"/>
  <c r="AW2503" i="1"/>
  <c r="AW2504" i="1"/>
  <c r="AW2505" i="1"/>
  <c r="AW2506" i="1"/>
  <c r="AW2507" i="1"/>
  <c r="AW2508" i="1"/>
  <c r="AW2509" i="1"/>
  <c r="AW2510" i="1"/>
  <c r="AW2511" i="1"/>
  <c r="AW2512" i="1"/>
  <c r="AW2513" i="1"/>
  <c r="AW2514" i="1"/>
  <c r="AW2515" i="1"/>
  <c r="AW2516" i="1"/>
  <c r="AW2517" i="1"/>
  <c r="AW2518" i="1"/>
  <c r="AW2519" i="1"/>
  <c r="AW2520" i="1"/>
  <c r="AW2521" i="1"/>
  <c r="AW2522" i="1"/>
  <c r="AW2523" i="1"/>
  <c r="AW2524" i="1"/>
  <c r="AW2525" i="1"/>
  <c r="AW2526" i="1"/>
  <c r="AW2527" i="1"/>
  <c r="AW2528" i="1"/>
  <c r="AW2529" i="1"/>
  <c r="AW2530" i="1"/>
  <c r="AW2531" i="1"/>
  <c r="AW2532" i="1"/>
  <c r="AW2533" i="1"/>
  <c r="AW2534" i="1"/>
  <c r="AW2535" i="1"/>
  <c r="AW2536" i="1"/>
  <c r="AW2537" i="1"/>
  <c r="AW2538" i="1"/>
  <c r="AW2539" i="1"/>
  <c r="AW2540" i="1"/>
  <c r="AW2541" i="1"/>
  <c r="AW2542" i="1"/>
  <c r="AW2543" i="1"/>
  <c r="AW2544" i="1"/>
  <c r="AW2545" i="1"/>
  <c r="AW2546" i="1"/>
  <c r="AW2547" i="1"/>
  <c r="AW2548" i="1"/>
  <c r="AW2549" i="1"/>
  <c r="AW2550" i="1"/>
  <c r="AW2551" i="1"/>
  <c r="AW2552" i="1"/>
  <c r="AW2553" i="1"/>
  <c r="AW2554" i="1"/>
  <c r="AW2555" i="1"/>
  <c r="AW2556" i="1"/>
  <c r="AW2557" i="1"/>
  <c r="AW2558" i="1"/>
  <c r="AW2559" i="1"/>
  <c r="AW2560" i="1"/>
  <c r="AW2561" i="1"/>
  <c r="AW2562" i="1"/>
  <c r="AW2563" i="1"/>
  <c r="AW2564" i="1"/>
  <c r="AW2565" i="1"/>
  <c r="AW2566" i="1"/>
  <c r="AW2567" i="1"/>
  <c r="AW2568" i="1"/>
  <c r="AW2569" i="1"/>
  <c r="AW2570" i="1"/>
  <c r="AW2571" i="1"/>
  <c r="AW2572" i="1"/>
  <c r="AW2573" i="1"/>
  <c r="AW2574" i="1"/>
  <c r="AW2575" i="1"/>
  <c r="AW2576" i="1"/>
  <c r="AW2577" i="1"/>
  <c r="AW2578" i="1"/>
  <c r="AW2579" i="1"/>
  <c r="AW2580" i="1"/>
  <c r="AW2581" i="1"/>
  <c r="AW2582" i="1"/>
  <c r="AW2583" i="1"/>
  <c r="AW2584" i="1"/>
  <c r="AW2585" i="1"/>
  <c r="AW2586" i="1"/>
  <c r="AW2587" i="1"/>
  <c r="AW2588" i="1"/>
  <c r="AW2589" i="1"/>
  <c r="AW2590" i="1"/>
  <c r="AW2591" i="1"/>
  <c r="AW2592" i="1"/>
  <c r="AW2593" i="1"/>
  <c r="AW2594" i="1"/>
  <c r="AW2595" i="1"/>
  <c r="AW2596" i="1"/>
  <c r="AW2597" i="1"/>
  <c r="AW2598" i="1"/>
  <c r="AW2599" i="1"/>
  <c r="AW2600" i="1"/>
  <c r="AW2601" i="1"/>
  <c r="AW2602" i="1"/>
  <c r="AW2603" i="1"/>
  <c r="AW2604" i="1"/>
  <c r="AW2605" i="1"/>
  <c r="AW2606" i="1"/>
  <c r="AW2607" i="1"/>
  <c r="AW2608" i="1"/>
  <c r="AW2609" i="1"/>
  <c r="AW2610" i="1"/>
  <c r="AW2611" i="1"/>
  <c r="AW2612" i="1"/>
  <c r="AW2613" i="1"/>
  <c r="AW2614" i="1"/>
  <c r="AW2615" i="1"/>
  <c r="AW2616" i="1"/>
  <c r="AW2617" i="1"/>
  <c r="AW2618" i="1"/>
  <c r="AW2619" i="1"/>
  <c r="AW2620" i="1"/>
  <c r="AW2621" i="1"/>
  <c r="AW2622" i="1"/>
  <c r="AW2623" i="1"/>
  <c r="AW2624" i="1"/>
  <c r="AW2625" i="1"/>
  <c r="AW2626" i="1"/>
  <c r="AW2627" i="1"/>
  <c r="AW2628" i="1"/>
  <c r="AW2629" i="1"/>
  <c r="AW2630" i="1"/>
  <c r="AW2631" i="1"/>
  <c r="AW2632" i="1"/>
  <c r="AW2633" i="1"/>
  <c r="AW2634" i="1"/>
  <c r="AW2635" i="1"/>
  <c r="AW2636" i="1"/>
  <c r="AW2637" i="1"/>
  <c r="AW2638" i="1"/>
  <c r="AW2639" i="1"/>
  <c r="AW2640" i="1"/>
  <c r="AW2641" i="1"/>
  <c r="AW2642" i="1"/>
  <c r="AW2643" i="1"/>
  <c r="AW2644" i="1"/>
  <c r="AW2645" i="1"/>
  <c r="AW2646" i="1"/>
  <c r="AW2647" i="1"/>
  <c r="AW2648" i="1"/>
  <c r="AW2649" i="1"/>
  <c r="AW2650" i="1"/>
  <c r="AW2651" i="1"/>
  <c r="AW2652" i="1"/>
  <c r="AW2653" i="1"/>
  <c r="AW2654" i="1"/>
  <c r="AW2655" i="1"/>
  <c r="AW2656" i="1"/>
  <c r="AW2657" i="1"/>
  <c r="AW2658" i="1"/>
  <c r="AW2659" i="1"/>
  <c r="AW2660" i="1"/>
  <c r="AW2661" i="1"/>
  <c r="AW2662" i="1"/>
  <c r="AW2663" i="1"/>
  <c r="AW2664" i="1"/>
  <c r="AW2665" i="1"/>
  <c r="AW2666" i="1"/>
  <c r="AW2667" i="1"/>
  <c r="AW2668" i="1"/>
  <c r="AW2669" i="1"/>
  <c r="AW2670" i="1"/>
  <c r="AW2671" i="1"/>
  <c r="AW2672" i="1"/>
  <c r="AW2673" i="1"/>
  <c r="AW2674" i="1"/>
  <c r="AW2675" i="1"/>
  <c r="AW2676" i="1"/>
  <c r="AW2677" i="1"/>
  <c r="AW2678" i="1"/>
  <c r="AW2679" i="1"/>
  <c r="AW2680" i="1"/>
  <c r="AW2681" i="1"/>
  <c r="AW2682" i="1"/>
  <c r="AW2683" i="1"/>
  <c r="AW2684" i="1"/>
  <c r="AW2685" i="1"/>
  <c r="AW2686" i="1"/>
  <c r="AW2687" i="1"/>
  <c r="AW2688" i="1"/>
  <c r="AW2689" i="1"/>
  <c r="AW2690" i="1"/>
  <c r="AW2691" i="1"/>
  <c r="AW2692" i="1"/>
  <c r="AW2693" i="1"/>
  <c r="AW2694" i="1"/>
  <c r="AW2695" i="1"/>
  <c r="AW2696" i="1"/>
  <c r="AW2697" i="1"/>
  <c r="AW2698" i="1"/>
  <c r="AW2699" i="1"/>
  <c r="AW2700" i="1"/>
  <c r="AW2701" i="1"/>
  <c r="AW2702" i="1"/>
  <c r="AW2703" i="1"/>
  <c r="AW2704" i="1"/>
  <c r="AW2705" i="1"/>
  <c r="AW2706" i="1"/>
  <c r="AW2707" i="1"/>
  <c r="AW2708" i="1"/>
  <c r="AW2709" i="1"/>
  <c r="AW2710" i="1"/>
  <c r="AW2711" i="1"/>
  <c r="AW2712" i="1"/>
  <c r="AW2713" i="1"/>
  <c r="AW2714" i="1"/>
  <c r="AW2715" i="1"/>
  <c r="AW2716" i="1"/>
  <c r="AW2717" i="1"/>
  <c r="AW2718" i="1"/>
  <c r="AW2719" i="1"/>
  <c r="AW2720" i="1"/>
  <c r="AW2721" i="1"/>
  <c r="AW2722" i="1"/>
  <c r="AW2723" i="1"/>
  <c r="AW2724" i="1"/>
  <c r="AW2725" i="1"/>
  <c r="AW2726" i="1"/>
  <c r="AW2727" i="1"/>
  <c r="AW2728" i="1"/>
  <c r="AW2729" i="1"/>
  <c r="AW2730" i="1"/>
  <c r="AW2731" i="1"/>
  <c r="AW2732" i="1"/>
  <c r="AW2733" i="1"/>
  <c r="AW2734" i="1"/>
  <c r="AW2735" i="1"/>
  <c r="AW2736" i="1"/>
  <c r="AW2737" i="1"/>
  <c r="AW2738" i="1"/>
  <c r="AW2739" i="1"/>
  <c r="AW2740" i="1"/>
  <c r="AW2741" i="1"/>
  <c r="AW2742" i="1"/>
  <c r="AW2743" i="1"/>
  <c r="AW2744" i="1"/>
  <c r="AW2745" i="1"/>
  <c r="AW2746" i="1"/>
  <c r="AW2747" i="1"/>
  <c r="AW2748" i="1"/>
  <c r="AW2749" i="1"/>
  <c r="AW2750" i="1"/>
  <c r="AW2751" i="1"/>
  <c r="AW2752" i="1"/>
  <c r="AW2753" i="1"/>
  <c r="AW2754" i="1"/>
  <c r="AW2755" i="1"/>
  <c r="AW2756" i="1"/>
  <c r="AW2757" i="1"/>
  <c r="AW2758" i="1"/>
  <c r="AW2759" i="1"/>
  <c r="AW2760" i="1"/>
  <c r="AW2761" i="1"/>
  <c r="AW2762" i="1"/>
  <c r="AW2763" i="1"/>
  <c r="AW2764" i="1"/>
  <c r="AW2765" i="1"/>
  <c r="AW2766" i="1"/>
  <c r="AW2767" i="1"/>
  <c r="AW2768" i="1"/>
  <c r="AW2769" i="1"/>
  <c r="AW2770" i="1"/>
  <c r="AW2771" i="1"/>
  <c r="AW2772" i="1"/>
  <c r="AW2773" i="1"/>
  <c r="AW2774" i="1"/>
  <c r="AW2775" i="1"/>
  <c r="AW2776" i="1"/>
  <c r="AW2777" i="1"/>
  <c r="AW2778" i="1"/>
  <c r="AW2779" i="1"/>
  <c r="AW2780" i="1"/>
  <c r="AW2781" i="1"/>
  <c r="AW2782" i="1"/>
  <c r="AW2783" i="1"/>
  <c r="AW2784" i="1"/>
  <c r="AW2785" i="1"/>
  <c r="AW2786" i="1"/>
  <c r="AW2787" i="1"/>
  <c r="AW2788" i="1"/>
  <c r="AW2789" i="1"/>
  <c r="AW2790" i="1"/>
  <c r="AW2791" i="1"/>
  <c r="AW2792" i="1"/>
  <c r="AW2793" i="1"/>
  <c r="AW2794" i="1"/>
  <c r="AW2795" i="1"/>
  <c r="AW2796" i="1"/>
  <c r="AW2797" i="1"/>
  <c r="AW2798" i="1"/>
  <c r="AW2799" i="1"/>
  <c r="AW2800" i="1"/>
  <c r="AW2801" i="1"/>
  <c r="AW2802" i="1"/>
  <c r="AW2803" i="1"/>
  <c r="AW2804" i="1"/>
  <c r="AW2805" i="1"/>
  <c r="AW2806" i="1"/>
  <c r="AW2807" i="1"/>
  <c r="AW2808" i="1"/>
  <c r="AW2809" i="1"/>
  <c r="AW2810" i="1"/>
  <c r="AW2811" i="1"/>
  <c r="AW2812" i="1"/>
  <c r="AW2813" i="1"/>
  <c r="AW2814" i="1"/>
  <c r="AW2815" i="1"/>
  <c r="AW2816" i="1"/>
  <c r="AW2817" i="1"/>
  <c r="AW2818" i="1"/>
  <c r="AW2819" i="1"/>
  <c r="AW2820" i="1"/>
  <c r="AW2821" i="1"/>
  <c r="AW2822" i="1"/>
  <c r="AW2823" i="1"/>
  <c r="AW2824" i="1"/>
  <c r="AW2825" i="1"/>
  <c r="AW2826" i="1"/>
  <c r="AW2827" i="1"/>
  <c r="AW2828" i="1"/>
  <c r="AW2829" i="1"/>
  <c r="AW2830" i="1"/>
  <c r="AW2831" i="1"/>
  <c r="AW2832" i="1"/>
  <c r="AW2833" i="1"/>
  <c r="AW2834" i="1"/>
  <c r="AW2835" i="1"/>
  <c r="AW2836" i="1"/>
  <c r="AW2837" i="1"/>
  <c r="AW2838" i="1"/>
  <c r="AW2839" i="1"/>
  <c r="AW2840" i="1"/>
  <c r="AW2841" i="1"/>
  <c r="AW2842" i="1"/>
  <c r="AW2843" i="1"/>
  <c r="AW2844" i="1"/>
  <c r="AW2845" i="1"/>
  <c r="AW2846" i="1"/>
  <c r="AW2847" i="1"/>
  <c r="AW2848" i="1"/>
  <c r="AW2849" i="1"/>
  <c r="AW2850" i="1"/>
  <c r="AW2851" i="1"/>
  <c r="AW2852" i="1"/>
  <c r="AW2853" i="1"/>
  <c r="AW2854" i="1"/>
  <c r="AW2855" i="1"/>
  <c r="AW2856" i="1"/>
  <c r="AW2857" i="1"/>
  <c r="AW2858" i="1"/>
  <c r="AW2859" i="1"/>
  <c r="AW2860" i="1"/>
  <c r="AW2861" i="1"/>
  <c r="AW2862" i="1"/>
  <c r="AW2863" i="1"/>
  <c r="AW2864" i="1"/>
  <c r="AW2865" i="1"/>
  <c r="AW2866" i="1"/>
  <c r="AW2867" i="1"/>
  <c r="AW2868" i="1"/>
  <c r="AW2869" i="1"/>
  <c r="AW2870" i="1"/>
  <c r="AW2871" i="1"/>
  <c r="AW2872" i="1"/>
  <c r="AW2873" i="1"/>
  <c r="AW2874" i="1"/>
  <c r="AW2875" i="1"/>
  <c r="AW2876" i="1"/>
  <c r="AW2877" i="1"/>
  <c r="AW2878" i="1"/>
  <c r="AW2879" i="1"/>
  <c r="AW2880" i="1"/>
  <c r="AW2881" i="1"/>
  <c r="AW2882" i="1"/>
  <c r="AW2883" i="1"/>
  <c r="AW2884" i="1"/>
  <c r="AW2885" i="1"/>
  <c r="AW2886" i="1"/>
  <c r="AW2887" i="1"/>
  <c r="AW2888" i="1"/>
  <c r="AW2889" i="1"/>
  <c r="AW2890" i="1"/>
  <c r="AW2891" i="1"/>
  <c r="AW2892" i="1"/>
  <c r="AW2893" i="1"/>
  <c r="AW2894" i="1"/>
  <c r="AW2895" i="1"/>
  <c r="AW2896" i="1"/>
  <c r="AW2897" i="1"/>
  <c r="AW2898" i="1"/>
  <c r="AW2899" i="1"/>
  <c r="AW2900" i="1"/>
  <c r="AW2901" i="1"/>
  <c r="AW2902" i="1"/>
  <c r="AW2903" i="1"/>
  <c r="AW2904" i="1"/>
  <c r="AW2905" i="1"/>
  <c r="AW2906" i="1"/>
  <c r="AW2907" i="1"/>
  <c r="AW2908" i="1"/>
  <c r="AW2909" i="1"/>
  <c r="AW2910" i="1"/>
  <c r="AW2911" i="1"/>
  <c r="AW2912" i="1"/>
  <c r="AW2913" i="1"/>
  <c r="AW2914" i="1"/>
  <c r="AW2915" i="1"/>
  <c r="AW2916" i="1"/>
  <c r="AW2917" i="1"/>
  <c r="AW2918" i="1"/>
  <c r="AW2919" i="1"/>
  <c r="AW2920" i="1"/>
  <c r="AW2921" i="1"/>
  <c r="AW2922" i="1"/>
  <c r="AW2923" i="1"/>
  <c r="AW2924" i="1"/>
  <c r="AW2925" i="1"/>
  <c r="AW2926" i="1"/>
  <c r="AW2927" i="1"/>
  <c r="AW2928" i="1"/>
  <c r="AW2929" i="1"/>
  <c r="AW2930" i="1"/>
  <c r="AW2931" i="1"/>
  <c r="AW2932" i="1"/>
  <c r="AW2933" i="1"/>
  <c r="AW2934" i="1"/>
  <c r="AW2935" i="1"/>
  <c r="AW2936" i="1"/>
  <c r="AW2937" i="1"/>
  <c r="AW2938" i="1"/>
  <c r="AW2939" i="1"/>
  <c r="AW2940" i="1"/>
  <c r="AW2941" i="1"/>
  <c r="AW2942" i="1"/>
  <c r="AW2943" i="1"/>
  <c r="AW2944" i="1"/>
  <c r="AW2945" i="1"/>
  <c r="AW2946" i="1"/>
  <c r="AW2947" i="1"/>
  <c r="AW2948" i="1"/>
  <c r="AW2949" i="1"/>
  <c r="AW2950" i="1"/>
  <c r="AW2951" i="1"/>
  <c r="AW2952" i="1"/>
  <c r="AW2953" i="1"/>
  <c r="AW2954" i="1"/>
  <c r="AW2955" i="1"/>
  <c r="AW2956" i="1"/>
  <c r="AW2957" i="1"/>
  <c r="AW2958" i="1"/>
  <c r="AW2959" i="1"/>
  <c r="AW2960" i="1"/>
  <c r="AW2961" i="1"/>
  <c r="AW2962" i="1"/>
  <c r="AW2963" i="1"/>
  <c r="AW2964" i="1"/>
  <c r="AW2965" i="1"/>
  <c r="AW2966" i="1"/>
  <c r="AW2967" i="1"/>
  <c r="AW2968" i="1"/>
  <c r="AW2969" i="1"/>
  <c r="AW2970" i="1"/>
  <c r="AW2971" i="1"/>
  <c r="AW2972" i="1"/>
  <c r="AW2973" i="1"/>
  <c r="AW2974" i="1"/>
  <c r="AW2975" i="1"/>
  <c r="AW2976" i="1"/>
  <c r="AW2977" i="1"/>
  <c r="AW2978" i="1"/>
  <c r="AW2979" i="1"/>
  <c r="AW2980" i="1"/>
  <c r="AW2981" i="1"/>
  <c r="AW2982" i="1"/>
  <c r="AW2983" i="1"/>
  <c r="AW2984" i="1"/>
  <c r="AW2985" i="1"/>
  <c r="AW2986" i="1"/>
  <c r="AW2987" i="1"/>
  <c r="AW2988" i="1"/>
  <c r="AW2989" i="1"/>
  <c r="AW2990" i="1"/>
  <c r="AW2991" i="1"/>
  <c r="AW2992" i="1"/>
  <c r="AW2993" i="1"/>
  <c r="AW2994" i="1"/>
  <c r="AW2995" i="1"/>
  <c r="AW2996" i="1"/>
  <c r="AW2997" i="1"/>
  <c r="AW2998" i="1"/>
  <c r="AW2999" i="1"/>
  <c r="AW3000" i="1"/>
  <c r="AW3001" i="1"/>
  <c r="AW3002" i="1"/>
  <c r="AW3003" i="1"/>
  <c r="AW3004" i="1"/>
  <c r="AW3005" i="1"/>
  <c r="AW3006" i="1"/>
  <c r="AW3007" i="1"/>
  <c r="AW3008" i="1"/>
  <c r="AW3009" i="1"/>
  <c r="AW3010" i="1"/>
  <c r="AW3011" i="1"/>
  <c r="AW3012" i="1"/>
  <c r="AW3013" i="1"/>
  <c r="AW3014" i="1"/>
  <c r="AW3015" i="1"/>
  <c r="AW3016" i="1"/>
  <c r="AW3017" i="1"/>
  <c r="AW3018" i="1"/>
  <c r="AW3019" i="1"/>
  <c r="AW3020" i="1"/>
  <c r="AW3021" i="1"/>
  <c r="AW3022" i="1"/>
  <c r="AW3023" i="1"/>
  <c r="AW3024" i="1"/>
  <c r="AW3025" i="1"/>
  <c r="AW3026" i="1"/>
  <c r="AW3027" i="1"/>
  <c r="AW3028" i="1"/>
  <c r="AW3029" i="1"/>
  <c r="AW3030" i="1"/>
  <c r="AW3031" i="1"/>
  <c r="AW3032" i="1"/>
  <c r="AW3033" i="1"/>
  <c r="AW3034" i="1"/>
  <c r="AW3035" i="1"/>
  <c r="AW3036" i="1"/>
  <c r="AW3037" i="1"/>
  <c r="AW3038" i="1"/>
  <c r="AW3039" i="1"/>
  <c r="AW3040" i="1"/>
  <c r="AW3041" i="1"/>
  <c r="AW3042" i="1"/>
  <c r="AW3043" i="1"/>
  <c r="AW3044" i="1"/>
  <c r="AW3045" i="1"/>
  <c r="AW3046" i="1"/>
  <c r="AW3047" i="1"/>
  <c r="AW3048" i="1"/>
  <c r="AW3049" i="1"/>
  <c r="AW3050" i="1"/>
  <c r="AW3051" i="1"/>
  <c r="AW3052" i="1"/>
  <c r="AW3053" i="1"/>
  <c r="AW3054" i="1"/>
  <c r="AW3055" i="1"/>
  <c r="AW3056" i="1"/>
  <c r="AW3057" i="1"/>
  <c r="AW3058" i="1"/>
  <c r="AW3059" i="1"/>
  <c r="AW3060" i="1"/>
  <c r="AW3061" i="1"/>
  <c r="AW3062" i="1"/>
  <c r="AW3063" i="1"/>
  <c r="AW3064" i="1"/>
  <c r="AW3065" i="1"/>
  <c r="AW3066" i="1"/>
  <c r="AW3067" i="1"/>
  <c r="AW3068" i="1"/>
  <c r="AW3069" i="1"/>
  <c r="AW3070" i="1"/>
  <c r="AW3071" i="1"/>
  <c r="AW3072" i="1"/>
  <c r="AW3073" i="1"/>
  <c r="AW3074" i="1"/>
  <c r="AW3075" i="1"/>
  <c r="AW3076" i="1"/>
  <c r="AW3077" i="1"/>
  <c r="AW3078" i="1"/>
  <c r="AW3079" i="1"/>
  <c r="AW3080" i="1"/>
  <c r="AW3081" i="1"/>
  <c r="AW3082" i="1"/>
  <c r="AW3083" i="1"/>
  <c r="AW3084" i="1"/>
  <c r="AW3085" i="1"/>
  <c r="AW3086" i="1"/>
  <c r="AW3087" i="1"/>
  <c r="AW3088" i="1"/>
  <c r="AW3089" i="1"/>
  <c r="AW3090" i="1"/>
  <c r="AW3091" i="1"/>
  <c r="AW3092" i="1"/>
  <c r="AW3093" i="1"/>
  <c r="AW3094" i="1"/>
  <c r="AW3095" i="1"/>
  <c r="AW3096" i="1"/>
  <c r="AW3097" i="1"/>
  <c r="AW3098" i="1"/>
  <c r="AW3099" i="1"/>
  <c r="AW3100" i="1"/>
  <c r="AW3101" i="1"/>
  <c r="AW3102" i="1"/>
  <c r="AW3103" i="1"/>
  <c r="AW3104" i="1"/>
  <c r="AW3105" i="1"/>
  <c r="AW3106" i="1"/>
  <c r="AW3107" i="1"/>
  <c r="AW3108" i="1"/>
  <c r="AW3109" i="1"/>
  <c r="AW3110" i="1"/>
  <c r="AW3111" i="1"/>
  <c r="AW3112" i="1"/>
  <c r="AW3113" i="1"/>
  <c r="AW3114" i="1"/>
  <c r="AW3115" i="1"/>
  <c r="AW3116" i="1"/>
  <c r="AW3117" i="1"/>
  <c r="AW3118" i="1"/>
  <c r="AW3119" i="1"/>
  <c r="AW3120" i="1"/>
  <c r="AW3121" i="1"/>
  <c r="AW3122" i="1"/>
  <c r="AW3123" i="1"/>
  <c r="AW3124" i="1"/>
  <c r="AW3125" i="1"/>
  <c r="AW3126" i="1"/>
  <c r="AW3127" i="1"/>
  <c r="AW3128" i="1"/>
  <c r="AW3129" i="1"/>
  <c r="AW3130" i="1"/>
  <c r="AW3131" i="1"/>
  <c r="AW3132" i="1"/>
  <c r="AW3133" i="1"/>
  <c r="AW3134" i="1"/>
  <c r="AW3135" i="1"/>
  <c r="AW3136" i="1"/>
  <c r="AW3137" i="1"/>
  <c r="AW3138" i="1"/>
  <c r="AW3139" i="1"/>
  <c r="AW3140" i="1"/>
  <c r="AW3141" i="1"/>
  <c r="AW3142" i="1"/>
  <c r="AW3143" i="1"/>
  <c r="AW3144" i="1"/>
  <c r="AW3145" i="1"/>
  <c r="AW3146" i="1"/>
  <c r="AW3147" i="1"/>
  <c r="AW3148" i="1"/>
  <c r="AW3149" i="1"/>
  <c r="AW3150" i="1"/>
  <c r="AW3151" i="1"/>
  <c r="AW3152" i="1"/>
  <c r="AW3153" i="1"/>
  <c r="AW3154" i="1"/>
  <c r="AW3155" i="1"/>
  <c r="AW3156" i="1"/>
  <c r="AW3157" i="1"/>
  <c r="AW3158" i="1"/>
  <c r="AW3159" i="1"/>
  <c r="AW3160" i="1"/>
  <c r="AW3161" i="1"/>
  <c r="AW3162" i="1"/>
  <c r="AW3163" i="1"/>
  <c r="AW3164" i="1"/>
  <c r="AW3165" i="1"/>
  <c r="AW3166" i="1"/>
  <c r="AW3167" i="1"/>
  <c r="AW3168" i="1"/>
  <c r="AW3169" i="1"/>
  <c r="AW3170" i="1"/>
  <c r="AW3171" i="1"/>
  <c r="AW3172" i="1"/>
  <c r="AW3173" i="1"/>
  <c r="AW3174" i="1"/>
  <c r="AW3175" i="1"/>
  <c r="AW3176" i="1"/>
  <c r="AW3177" i="1"/>
  <c r="AW3178" i="1"/>
  <c r="AW3179" i="1"/>
  <c r="AW3180" i="1"/>
  <c r="AW3181" i="1"/>
  <c r="AW3182" i="1"/>
  <c r="AW3183" i="1"/>
  <c r="AW3184" i="1"/>
  <c r="AW3185" i="1"/>
  <c r="AW3186" i="1"/>
  <c r="AW3187" i="1"/>
  <c r="AW3188" i="1"/>
  <c r="AW3189" i="1"/>
  <c r="AW3190" i="1"/>
  <c r="AW3191" i="1"/>
  <c r="AW3192" i="1"/>
  <c r="AW3193" i="1"/>
  <c r="AW3194" i="1"/>
  <c r="AW3195" i="1"/>
  <c r="AW3196" i="1"/>
  <c r="AW3197" i="1"/>
  <c r="AW3198" i="1"/>
  <c r="AW3199" i="1"/>
  <c r="AW3200" i="1"/>
  <c r="AW3201" i="1"/>
  <c r="AW3202" i="1"/>
  <c r="AW3203" i="1"/>
  <c r="AW3204" i="1"/>
  <c r="AW3205" i="1"/>
  <c r="AW3206" i="1"/>
  <c r="AW3207" i="1"/>
  <c r="AW3208" i="1"/>
  <c r="AW3209" i="1"/>
  <c r="AW3210" i="1"/>
  <c r="AW3211" i="1"/>
  <c r="AW3212" i="1"/>
  <c r="AW3213" i="1"/>
  <c r="AW3214" i="1"/>
  <c r="AW3215" i="1"/>
  <c r="AW3216" i="1"/>
  <c r="AW3217" i="1"/>
  <c r="AW3218" i="1"/>
  <c r="AW3219" i="1"/>
  <c r="AW3220" i="1"/>
  <c r="AW3221" i="1"/>
  <c r="AW3222" i="1"/>
  <c r="AW3223" i="1"/>
  <c r="AW3224" i="1"/>
  <c r="AW3225" i="1"/>
  <c r="AW3226" i="1"/>
  <c r="AW3227" i="1"/>
  <c r="AW3228" i="1"/>
  <c r="AW3229" i="1"/>
  <c r="AW3230" i="1"/>
  <c r="AW3231" i="1"/>
  <c r="AW3232" i="1"/>
  <c r="AW3233" i="1"/>
  <c r="AW3234" i="1"/>
  <c r="AW3235" i="1"/>
  <c r="AW3236" i="1"/>
  <c r="AW3237" i="1"/>
  <c r="AW3238" i="1"/>
  <c r="AW3239" i="1"/>
  <c r="AW3240" i="1"/>
  <c r="AW3241" i="1"/>
  <c r="AW3242" i="1"/>
  <c r="AW3243" i="1"/>
  <c r="AW3244" i="1"/>
  <c r="AW3245" i="1"/>
  <c r="AW3246" i="1"/>
  <c r="AW3247" i="1"/>
  <c r="AW3248" i="1"/>
  <c r="AW3249" i="1"/>
  <c r="AW3250" i="1"/>
  <c r="AW3251" i="1"/>
  <c r="AW3252" i="1"/>
  <c r="AW3253" i="1"/>
  <c r="AW3254" i="1"/>
  <c r="AW3255" i="1"/>
  <c r="AW3256" i="1"/>
  <c r="AW3257" i="1"/>
  <c r="AW3258" i="1"/>
  <c r="AW3259" i="1"/>
  <c r="AW3260" i="1"/>
  <c r="AW3261" i="1"/>
  <c r="AW3262" i="1"/>
  <c r="AW3263" i="1"/>
  <c r="AW3264" i="1"/>
  <c r="AW3265" i="1"/>
  <c r="AW3266" i="1"/>
  <c r="AW3267" i="1"/>
  <c r="AW3268" i="1"/>
  <c r="AW3269" i="1"/>
  <c r="AW3270" i="1"/>
  <c r="AW3271" i="1"/>
  <c r="AW3272" i="1"/>
  <c r="AW3273" i="1"/>
  <c r="AW3274" i="1"/>
  <c r="AW3275" i="1"/>
  <c r="AW3276" i="1"/>
  <c r="AW3277" i="1"/>
  <c r="AW3278" i="1"/>
  <c r="AW3279" i="1"/>
  <c r="AW3280" i="1"/>
  <c r="AW3281" i="1"/>
  <c r="AW3282" i="1"/>
  <c r="AW3283" i="1"/>
  <c r="AW3284" i="1"/>
  <c r="AW3285" i="1"/>
  <c r="AW3286" i="1"/>
  <c r="AW3287" i="1"/>
  <c r="AW3288" i="1"/>
  <c r="AW3289" i="1"/>
  <c r="AW3290" i="1"/>
  <c r="AW3291" i="1"/>
  <c r="AW3292" i="1"/>
  <c r="AW3293" i="1"/>
  <c r="AW3294" i="1"/>
  <c r="AW3295" i="1"/>
  <c r="AW3296" i="1"/>
  <c r="AW3297" i="1"/>
  <c r="AW3298" i="1"/>
  <c r="AW3299" i="1"/>
  <c r="AW3300" i="1"/>
  <c r="AW3301" i="1"/>
  <c r="AW3302" i="1"/>
  <c r="AW3303" i="1"/>
  <c r="AW3304" i="1"/>
  <c r="AW3305" i="1"/>
  <c r="AW3306" i="1"/>
  <c r="AW3307" i="1"/>
  <c r="AW3308" i="1"/>
  <c r="AW3309" i="1"/>
  <c r="AW3310" i="1"/>
  <c r="AW3311" i="1"/>
  <c r="AW3312" i="1"/>
  <c r="AW3313" i="1"/>
  <c r="AW3314" i="1"/>
  <c r="AW3315" i="1"/>
  <c r="AW3316" i="1"/>
  <c r="AW3317" i="1"/>
  <c r="AW3318" i="1"/>
  <c r="AW3319" i="1"/>
  <c r="AW3320" i="1"/>
  <c r="AW3321" i="1"/>
  <c r="AW3322" i="1"/>
  <c r="AW3323" i="1"/>
  <c r="AW3324" i="1"/>
  <c r="AW3325" i="1"/>
  <c r="AW3326" i="1"/>
  <c r="AW3327" i="1"/>
  <c r="AW3328" i="1"/>
  <c r="AW3329" i="1"/>
  <c r="AW3330" i="1"/>
  <c r="AW3331" i="1"/>
  <c r="AW3332" i="1"/>
  <c r="AW3333" i="1"/>
  <c r="AW3334" i="1"/>
  <c r="AW3335" i="1"/>
  <c r="AW3336" i="1"/>
  <c r="AW3337" i="1"/>
  <c r="AW3338" i="1"/>
  <c r="AW3339" i="1"/>
  <c r="AW3340" i="1"/>
  <c r="AW3341" i="1"/>
  <c r="AW3342" i="1"/>
  <c r="AW3343" i="1"/>
  <c r="AW3344" i="1"/>
  <c r="AW3345" i="1"/>
  <c r="AW3346" i="1"/>
  <c r="AW3347" i="1"/>
  <c r="AW3348" i="1"/>
  <c r="AW3349" i="1"/>
  <c r="AW3350" i="1"/>
  <c r="AW3351" i="1"/>
  <c r="AW3352" i="1"/>
  <c r="AW3353" i="1"/>
  <c r="AW3354" i="1"/>
  <c r="AW3355" i="1"/>
  <c r="AW3356" i="1"/>
  <c r="AW3357" i="1"/>
  <c r="AW3358" i="1"/>
  <c r="AW3359" i="1"/>
  <c r="AW3360" i="1"/>
  <c r="AW3361" i="1"/>
  <c r="AW3362" i="1"/>
  <c r="AW3363" i="1"/>
  <c r="AW3364" i="1"/>
  <c r="AW3365" i="1"/>
  <c r="AW3366" i="1"/>
  <c r="AW3367" i="1"/>
  <c r="AW3368" i="1"/>
  <c r="AW3369" i="1"/>
  <c r="AW3370" i="1"/>
  <c r="AW3371" i="1"/>
  <c r="AW3372" i="1"/>
  <c r="AW3373" i="1"/>
  <c r="AW3374" i="1"/>
  <c r="AW3375" i="1"/>
  <c r="AW3376" i="1"/>
  <c r="AW3377" i="1"/>
  <c r="AW3378" i="1"/>
  <c r="AW3379" i="1"/>
  <c r="AW3380" i="1"/>
  <c r="AW3381" i="1"/>
  <c r="AW3382" i="1"/>
  <c r="AW3383" i="1"/>
  <c r="AW3384" i="1"/>
  <c r="AW3385" i="1"/>
  <c r="AW3386" i="1"/>
  <c r="AW3387" i="1"/>
  <c r="AW3388" i="1"/>
  <c r="AW3389" i="1"/>
  <c r="AW3390" i="1"/>
  <c r="AW3391" i="1"/>
  <c r="AW3392" i="1"/>
  <c r="AW3393" i="1"/>
  <c r="AW3394" i="1"/>
  <c r="AW3395" i="1"/>
  <c r="AW3396" i="1"/>
  <c r="AW3397" i="1"/>
  <c r="AW3398" i="1"/>
  <c r="AW3399" i="1"/>
  <c r="AW3400" i="1"/>
  <c r="AW3401" i="1"/>
  <c r="AW3402" i="1"/>
  <c r="AW3403" i="1"/>
  <c r="AW3404" i="1"/>
  <c r="AW3405" i="1"/>
  <c r="AW3406" i="1"/>
  <c r="AW3407" i="1"/>
  <c r="AW3408" i="1"/>
  <c r="AW3409" i="1"/>
  <c r="AW3410" i="1"/>
  <c r="AW3411" i="1"/>
  <c r="AW3412" i="1"/>
  <c r="AW3413" i="1"/>
  <c r="AW3414" i="1"/>
  <c r="AW3415" i="1"/>
  <c r="AW3416" i="1"/>
  <c r="AW3417" i="1"/>
  <c r="AW3418" i="1"/>
  <c r="AW3419" i="1"/>
  <c r="AW3420" i="1"/>
  <c r="AW3421" i="1"/>
  <c r="AW3422" i="1"/>
  <c r="AW3423" i="1"/>
  <c r="AW3424" i="1"/>
  <c r="AW3425" i="1"/>
  <c r="AW3426" i="1"/>
  <c r="AW3427" i="1"/>
  <c r="AW3428" i="1"/>
  <c r="AW3429" i="1"/>
  <c r="AW3430" i="1"/>
  <c r="AW3431" i="1"/>
  <c r="AW3432" i="1"/>
  <c r="AW3433" i="1"/>
  <c r="AW3434" i="1"/>
  <c r="AW3435" i="1"/>
  <c r="AW3436" i="1"/>
  <c r="AW3437" i="1"/>
  <c r="AW3438" i="1"/>
  <c r="AW3439" i="1"/>
  <c r="AW3440" i="1"/>
  <c r="AW3441" i="1"/>
  <c r="AW3442" i="1"/>
  <c r="AW3443" i="1"/>
  <c r="AW3444" i="1"/>
  <c r="AW3445" i="1"/>
  <c r="AW3446" i="1"/>
  <c r="AW3447" i="1"/>
  <c r="AW3448" i="1"/>
  <c r="AW3449" i="1"/>
  <c r="AW3450" i="1"/>
  <c r="AW3451" i="1"/>
  <c r="AW3452" i="1"/>
  <c r="AW3453" i="1"/>
  <c r="AW3454" i="1"/>
  <c r="AW3455" i="1"/>
  <c r="AW3456" i="1"/>
  <c r="AW3457" i="1"/>
  <c r="AW3458" i="1"/>
  <c r="AW3459" i="1"/>
  <c r="AW3460" i="1"/>
  <c r="AW3461" i="1"/>
  <c r="AW3462" i="1"/>
  <c r="AW3463" i="1"/>
  <c r="AW3464" i="1"/>
  <c r="AW3465" i="1"/>
  <c r="AW3466" i="1"/>
  <c r="AW3467" i="1"/>
  <c r="AW3468" i="1"/>
  <c r="AW3469" i="1"/>
  <c r="AW3470" i="1"/>
  <c r="AW3471" i="1"/>
  <c r="AW3472" i="1"/>
  <c r="AW3473" i="1"/>
  <c r="AW3474" i="1"/>
  <c r="AW3475" i="1"/>
  <c r="AW3476" i="1"/>
  <c r="AW3477" i="1"/>
  <c r="AW3478" i="1"/>
  <c r="AW3479" i="1"/>
  <c r="AW3480" i="1"/>
  <c r="AW3481" i="1"/>
  <c r="AW3482" i="1"/>
  <c r="AW3483" i="1"/>
  <c r="AW3484" i="1"/>
  <c r="AW3485" i="1"/>
  <c r="AW3486" i="1"/>
  <c r="AW3487" i="1"/>
  <c r="AW3488" i="1"/>
  <c r="AW3489" i="1"/>
  <c r="AW3490" i="1"/>
  <c r="AW3491" i="1"/>
  <c r="AW3492" i="1"/>
  <c r="AW3493" i="1"/>
  <c r="AW3494" i="1"/>
  <c r="AW3495" i="1"/>
  <c r="AW3496" i="1"/>
  <c r="AW3497" i="1"/>
  <c r="AW3498" i="1"/>
  <c r="AW3499" i="1"/>
  <c r="AW3500" i="1"/>
  <c r="AW3501" i="1"/>
  <c r="AW3502" i="1"/>
  <c r="AW3503" i="1"/>
  <c r="AW3504" i="1"/>
  <c r="AW3505" i="1"/>
  <c r="AW3506" i="1"/>
  <c r="AW3507" i="1"/>
  <c r="AW3508" i="1"/>
  <c r="AW3509" i="1"/>
  <c r="AW3510" i="1"/>
  <c r="AW3511" i="1"/>
  <c r="AW3512" i="1"/>
  <c r="AW3513" i="1"/>
  <c r="AW3514" i="1"/>
  <c r="AW3515" i="1"/>
  <c r="AW3516" i="1"/>
  <c r="AW3517" i="1"/>
  <c r="AW3518" i="1"/>
  <c r="AW3519" i="1"/>
  <c r="AW3520" i="1"/>
  <c r="AW3521" i="1"/>
  <c r="AW3522" i="1"/>
  <c r="AW3523" i="1"/>
  <c r="AW3524" i="1"/>
  <c r="AW3525" i="1"/>
  <c r="AW3526" i="1"/>
  <c r="AW3527" i="1"/>
  <c r="AW3528" i="1"/>
  <c r="AW3529" i="1"/>
  <c r="AW3530" i="1"/>
  <c r="AW3531" i="1"/>
  <c r="AW3532" i="1"/>
  <c r="AW3533" i="1"/>
  <c r="AW3534" i="1"/>
  <c r="AW3535" i="1"/>
  <c r="AW3536" i="1"/>
  <c r="AW3537" i="1"/>
  <c r="AW3538" i="1"/>
  <c r="AW3539" i="1"/>
  <c r="AW3540" i="1"/>
  <c r="AW3541" i="1"/>
  <c r="AW3542" i="1"/>
  <c r="AW3543" i="1"/>
  <c r="AW3544" i="1"/>
  <c r="AW3545" i="1"/>
  <c r="AW3546" i="1"/>
  <c r="AW3547" i="1"/>
  <c r="AW3548" i="1"/>
  <c r="AW3549" i="1"/>
  <c r="AW3550" i="1"/>
  <c r="AW3551" i="1"/>
  <c r="AW3552" i="1"/>
  <c r="AW3553" i="1"/>
  <c r="AW3554" i="1"/>
  <c r="AW3555" i="1"/>
  <c r="AW3556" i="1"/>
  <c r="AW3557" i="1"/>
  <c r="AW3558" i="1"/>
  <c r="AW3559" i="1"/>
  <c r="AW3560" i="1"/>
  <c r="AW3561" i="1"/>
  <c r="AW3562" i="1"/>
  <c r="AW3563" i="1"/>
  <c r="AW3564" i="1"/>
  <c r="AW3565" i="1"/>
  <c r="AW3566" i="1"/>
  <c r="AW3567" i="1"/>
  <c r="AW3568" i="1"/>
  <c r="AW3569" i="1"/>
  <c r="AW3570" i="1"/>
  <c r="AW3571" i="1"/>
  <c r="AW3572" i="1"/>
  <c r="AW3573" i="1"/>
  <c r="AW3574" i="1"/>
  <c r="AW3575" i="1"/>
  <c r="AW3576" i="1"/>
  <c r="AW3577" i="1"/>
  <c r="AW3578" i="1"/>
  <c r="AW3579" i="1"/>
  <c r="AW3580" i="1"/>
  <c r="AW3581" i="1"/>
  <c r="AW3582" i="1"/>
  <c r="AW3583" i="1"/>
  <c r="AW3584" i="1"/>
  <c r="AW3585" i="1"/>
  <c r="AW3586" i="1"/>
  <c r="AW3587" i="1"/>
  <c r="AW3588" i="1"/>
  <c r="AW3589" i="1"/>
  <c r="AW3590" i="1"/>
  <c r="AW3591" i="1"/>
  <c r="AW3592" i="1"/>
  <c r="AW3593" i="1"/>
  <c r="AW3594" i="1"/>
  <c r="AW3595" i="1"/>
  <c r="AW3596" i="1"/>
  <c r="AW3597" i="1"/>
  <c r="AW3598" i="1"/>
  <c r="AW3599" i="1"/>
  <c r="AW3600" i="1"/>
  <c r="AW3601" i="1"/>
  <c r="AW3602" i="1"/>
  <c r="AW3603" i="1"/>
  <c r="AW3604" i="1"/>
  <c r="AW3605" i="1"/>
  <c r="AW3606" i="1"/>
  <c r="AW3607" i="1"/>
  <c r="AW3608" i="1"/>
  <c r="AW3609" i="1"/>
  <c r="AW3610" i="1"/>
  <c r="AW3611" i="1"/>
  <c r="AW3612" i="1"/>
  <c r="AW3613" i="1"/>
  <c r="AW3614" i="1"/>
  <c r="AW3615" i="1"/>
  <c r="AW3616" i="1"/>
  <c r="AW3617" i="1"/>
  <c r="AW3618" i="1"/>
  <c r="AW3619" i="1"/>
  <c r="AW3620" i="1"/>
  <c r="AW3621" i="1"/>
  <c r="AW3622" i="1"/>
  <c r="AW3623" i="1"/>
  <c r="AW3624" i="1"/>
  <c r="AW3625" i="1"/>
  <c r="AW3626" i="1"/>
  <c r="AW3627" i="1"/>
  <c r="AW3628" i="1"/>
  <c r="AW3629" i="1"/>
  <c r="AW3630" i="1"/>
  <c r="AW3631" i="1"/>
  <c r="AW3632" i="1"/>
  <c r="AW3633" i="1"/>
  <c r="AW3634" i="1"/>
  <c r="AW3635" i="1"/>
  <c r="AW3636" i="1"/>
  <c r="AW3637" i="1"/>
  <c r="AW3638" i="1"/>
  <c r="AW3639" i="1"/>
  <c r="AW3640" i="1"/>
  <c r="AW3641" i="1"/>
  <c r="AW3642" i="1"/>
  <c r="AW3643" i="1"/>
  <c r="AW3644" i="1"/>
  <c r="AW3645" i="1"/>
  <c r="AW3646" i="1"/>
  <c r="AW3647" i="1"/>
  <c r="AW3648" i="1"/>
  <c r="AW3649" i="1"/>
  <c r="AW3650" i="1"/>
  <c r="AW3651" i="1"/>
  <c r="AW3652" i="1"/>
  <c r="AW3653" i="1"/>
  <c r="AW3654" i="1"/>
  <c r="AW3655" i="1"/>
  <c r="AW3656" i="1"/>
  <c r="AW3657" i="1"/>
  <c r="AW3658" i="1"/>
  <c r="AW3659" i="1"/>
  <c r="AW3660" i="1"/>
  <c r="AW3661" i="1"/>
  <c r="AW3662" i="1"/>
  <c r="AW3663" i="1"/>
  <c r="AW3664" i="1"/>
  <c r="AW3665" i="1"/>
  <c r="AW3666" i="1"/>
  <c r="AW3667" i="1"/>
  <c r="AW3668" i="1"/>
  <c r="AW3669" i="1"/>
  <c r="AW3670" i="1"/>
  <c r="AW3671" i="1"/>
  <c r="AW3672" i="1"/>
  <c r="AW3673" i="1"/>
  <c r="AW3674" i="1"/>
  <c r="AW3675" i="1"/>
  <c r="AW3676" i="1"/>
  <c r="AW3677" i="1"/>
  <c r="AW3678" i="1"/>
  <c r="AW3679" i="1"/>
  <c r="AW3680" i="1"/>
  <c r="AW3681" i="1"/>
  <c r="AW3682" i="1"/>
  <c r="AW3683" i="1"/>
  <c r="AW3684" i="1"/>
  <c r="AW3685" i="1"/>
  <c r="AW3686" i="1"/>
  <c r="AW3687" i="1"/>
  <c r="AW3688" i="1"/>
  <c r="AW3689" i="1"/>
  <c r="AW3690" i="1"/>
  <c r="AW3691" i="1"/>
  <c r="AW3692" i="1"/>
  <c r="AW3693" i="1"/>
  <c r="AW3694" i="1"/>
  <c r="AW3695" i="1"/>
  <c r="AW3696" i="1"/>
  <c r="AW3697" i="1"/>
  <c r="AW3698" i="1"/>
  <c r="AW3699" i="1"/>
  <c r="AW3700" i="1"/>
  <c r="AW3701" i="1"/>
  <c r="AW3702" i="1"/>
  <c r="AW3703" i="1"/>
  <c r="AW3704" i="1"/>
  <c r="AW3705" i="1"/>
  <c r="AW3706" i="1"/>
  <c r="AW3707" i="1"/>
  <c r="AW3708" i="1"/>
  <c r="AW3709" i="1"/>
  <c r="AW3710" i="1"/>
  <c r="AW3711" i="1"/>
  <c r="AW3712" i="1"/>
  <c r="AW3713" i="1"/>
  <c r="AW3714" i="1"/>
  <c r="AW3715" i="1"/>
  <c r="AW3716" i="1"/>
  <c r="AW3717" i="1"/>
  <c r="AW3718" i="1"/>
  <c r="AW3719" i="1"/>
  <c r="AW3720" i="1"/>
  <c r="AW3721" i="1"/>
  <c r="AW3722" i="1"/>
  <c r="AW3723" i="1"/>
  <c r="AW3724" i="1"/>
  <c r="AW3725" i="1"/>
  <c r="AW3726" i="1"/>
  <c r="AW3727" i="1"/>
  <c r="AW3728" i="1"/>
  <c r="AW3729" i="1"/>
  <c r="AW3730" i="1"/>
  <c r="AW3731" i="1"/>
  <c r="AW3732" i="1"/>
  <c r="AW3733" i="1"/>
  <c r="AW3734" i="1"/>
  <c r="AW3735" i="1"/>
  <c r="AW3736" i="1"/>
  <c r="AW3737" i="1"/>
  <c r="AW3738" i="1"/>
  <c r="AW3739" i="1"/>
  <c r="AW3740" i="1"/>
  <c r="AW3741" i="1"/>
  <c r="AW3742" i="1"/>
  <c r="AW3743" i="1"/>
  <c r="AW3744" i="1"/>
  <c r="AW3745" i="1"/>
  <c r="AW3746" i="1"/>
  <c r="AW3747" i="1"/>
  <c r="AW3748" i="1"/>
  <c r="AW3749" i="1"/>
  <c r="AW3750" i="1"/>
  <c r="AW3751" i="1"/>
  <c r="AW3752" i="1"/>
  <c r="AW3753" i="1"/>
  <c r="AW3754" i="1"/>
  <c r="AW3755" i="1"/>
  <c r="AW3756" i="1"/>
  <c r="AW3757" i="1"/>
  <c r="AW3758" i="1"/>
  <c r="AW3759" i="1"/>
  <c r="AW3760" i="1"/>
  <c r="AW3761" i="1"/>
  <c r="AW3762" i="1"/>
  <c r="AW3763" i="1"/>
  <c r="AW3764" i="1"/>
  <c r="AW3765" i="1"/>
  <c r="AW3766" i="1"/>
  <c r="AW3767" i="1"/>
  <c r="AW3768" i="1"/>
  <c r="AW3769" i="1"/>
  <c r="AW3770" i="1"/>
  <c r="AW3771" i="1"/>
  <c r="AW3772" i="1"/>
  <c r="AW3773" i="1"/>
  <c r="AW3774" i="1"/>
  <c r="AW3775" i="1"/>
  <c r="AW3776" i="1"/>
  <c r="AW3777" i="1"/>
  <c r="AW3778" i="1"/>
  <c r="AW3779" i="1"/>
  <c r="AW3780" i="1"/>
  <c r="AW3781" i="1"/>
  <c r="AW3782" i="1"/>
  <c r="AW3783" i="1"/>
  <c r="AW3784" i="1"/>
  <c r="AW3785" i="1"/>
  <c r="AW3786" i="1"/>
  <c r="AW3787" i="1"/>
  <c r="AW3788" i="1"/>
  <c r="AW3789" i="1"/>
  <c r="AW3790" i="1"/>
  <c r="AW3791" i="1"/>
  <c r="AW3792" i="1"/>
  <c r="AW3793" i="1"/>
  <c r="AW3794" i="1"/>
  <c r="AW3795" i="1"/>
  <c r="AW3796" i="1"/>
  <c r="AW3797" i="1"/>
  <c r="AW3798" i="1"/>
  <c r="AW3799" i="1"/>
  <c r="AW3800" i="1"/>
  <c r="AW3801" i="1"/>
  <c r="AW3802" i="1"/>
  <c r="AW3803" i="1"/>
  <c r="AW3804" i="1"/>
  <c r="AW3805" i="1"/>
  <c r="AW3806" i="1"/>
  <c r="AW3807" i="1"/>
  <c r="AW3808" i="1"/>
  <c r="AW3809" i="1"/>
  <c r="AW3810" i="1"/>
  <c r="AW3811" i="1"/>
  <c r="AW3812" i="1"/>
  <c r="AW3813" i="1"/>
  <c r="AW3814" i="1"/>
  <c r="AW3815" i="1"/>
  <c r="AW3816" i="1"/>
  <c r="AW3817" i="1"/>
  <c r="AW3818" i="1"/>
  <c r="AW3819" i="1"/>
  <c r="AW3820" i="1"/>
  <c r="AW3821" i="1"/>
  <c r="AW3822" i="1"/>
  <c r="AW3823" i="1"/>
  <c r="AW3824" i="1"/>
  <c r="AW3825" i="1"/>
  <c r="AW3826" i="1"/>
  <c r="AW3827" i="1"/>
  <c r="AW3828" i="1"/>
  <c r="AW3829" i="1"/>
  <c r="AW3830" i="1"/>
  <c r="AW3831" i="1"/>
  <c r="AW3832" i="1"/>
  <c r="AW3833" i="1"/>
  <c r="AW3834" i="1"/>
  <c r="AW3835" i="1"/>
  <c r="AW3836" i="1"/>
  <c r="AW3837" i="1"/>
  <c r="AW3838" i="1"/>
  <c r="AW3839" i="1"/>
  <c r="AW3840" i="1"/>
  <c r="AW3841" i="1"/>
  <c r="AW3842" i="1"/>
  <c r="AW3843" i="1"/>
  <c r="AW3844" i="1"/>
  <c r="AW3845" i="1"/>
  <c r="AW3846" i="1"/>
  <c r="AW3847" i="1"/>
  <c r="AW3848" i="1"/>
  <c r="AW3849" i="1"/>
  <c r="AW3850" i="1"/>
  <c r="AW3851" i="1"/>
  <c r="AW3852" i="1"/>
  <c r="AW3853" i="1"/>
  <c r="AW3854" i="1"/>
  <c r="AW3855" i="1"/>
  <c r="AW3856" i="1"/>
  <c r="AW3857" i="1"/>
  <c r="AW3858" i="1"/>
  <c r="AW3859" i="1"/>
  <c r="AW3860" i="1"/>
  <c r="AW3861" i="1"/>
  <c r="AW3862" i="1"/>
  <c r="AW3863" i="1"/>
  <c r="AW3864" i="1"/>
  <c r="AW3865" i="1"/>
  <c r="AW3866" i="1"/>
  <c r="AW3867" i="1"/>
  <c r="AW3868" i="1"/>
  <c r="AW3869" i="1"/>
  <c r="AW3870" i="1"/>
  <c r="AW3871" i="1"/>
  <c r="AW3872" i="1"/>
  <c r="AW3873" i="1"/>
  <c r="AW3874" i="1"/>
  <c r="AW3875" i="1"/>
  <c r="AW3876" i="1"/>
  <c r="AW3877" i="1"/>
  <c r="AW3878" i="1"/>
  <c r="AW3879" i="1"/>
  <c r="AW3880" i="1"/>
  <c r="AW3881" i="1"/>
  <c r="AW3882" i="1"/>
  <c r="AW3883" i="1"/>
  <c r="AW3884" i="1"/>
  <c r="AW3885" i="1"/>
  <c r="AW3886" i="1"/>
  <c r="AW3887" i="1"/>
  <c r="AW3888" i="1"/>
  <c r="AW3889" i="1"/>
  <c r="AW3890" i="1"/>
  <c r="AW3891" i="1"/>
  <c r="AW3892" i="1"/>
  <c r="AW3893" i="1"/>
  <c r="AW3894" i="1"/>
  <c r="AW3895" i="1"/>
  <c r="AW3896" i="1"/>
  <c r="AW3897" i="1"/>
  <c r="AW3898" i="1"/>
  <c r="AW3899" i="1"/>
  <c r="AW3900" i="1"/>
  <c r="AW3901" i="1"/>
  <c r="AW3902" i="1"/>
  <c r="AW3903" i="1"/>
  <c r="AW3904" i="1"/>
  <c r="AW3905" i="1"/>
  <c r="AW3906" i="1"/>
  <c r="AW3907" i="1"/>
  <c r="AW3908" i="1"/>
  <c r="AW3909" i="1"/>
  <c r="AW3910" i="1"/>
  <c r="AW3911" i="1"/>
  <c r="AW3912" i="1"/>
  <c r="AW3913" i="1"/>
  <c r="AW3914" i="1"/>
  <c r="AW3915" i="1"/>
  <c r="AW3916" i="1"/>
  <c r="AW3917" i="1"/>
  <c r="AW3918" i="1"/>
  <c r="AW3919" i="1"/>
  <c r="AW3920" i="1"/>
  <c r="AW3921" i="1"/>
  <c r="AW3922" i="1"/>
  <c r="AW3923" i="1"/>
  <c r="AW3924" i="1"/>
  <c r="AW3925" i="1"/>
  <c r="AW3926" i="1"/>
  <c r="AW3927" i="1"/>
  <c r="AW3928" i="1"/>
  <c r="AW3929" i="1"/>
  <c r="AW3930" i="1"/>
  <c r="AW3931" i="1"/>
  <c r="AW3932" i="1"/>
  <c r="AW3933" i="1"/>
  <c r="AW3934" i="1"/>
  <c r="AW3935" i="1"/>
  <c r="AW3936" i="1"/>
  <c r="AW3937" i="1"/>
  <c r="AW3938" i="1"/>
  <c r="AW3939" i="1"/>
  <c r="AW3940" i="1"/>
  <c r="AW3941" i="1"/>
  <c r="AW3942" i="1"/>
  <c r="AW3943" i="1"/>
  <c r="AW3944" i="1"/>
  <c r="AW3945" i="1"/>
  <c r="AW3946" i="1"/>
  <c r="AW3947" i="1"/>
  <c r="AW3948" i="1"/>
  <c r="AW3949" i="1"/>
  <c r="AW3950" i="1"/>
  <c r="AW3951" i="1"/>
  <c r="AW3952" i="1"/>
  <c r="AW3953" i="1"/>
  <c r="AW3954" i="1"/>
  <c r="AW3955" i="1"/>
  <c r="AW3956" i="1"/>
  <c r="AW3957" i="1"/>
  <c r="AW3958" i="1"/>
  <c r="AW3959" i="1"/>
  <c r="AW3960" i="1"/>
  <c r="AW3961" i="1"/>
  <c r="AW3962" i="1"/>
  <c r="AW3963" i="1"/>
  <c r="AW3964" i="1"/>
  <c r="AW3965" i="1"/>
  <c r="AW3966" i="1"/>
  <c r="AW3967" i="1"/>
  <c r="AW3968" i="1"/>
  <c r="AW3969" i="1"/>
  <c r="AW3970" i="1"/>
  <c r="AW3971" i="1"/>
  <c r="AW3972" i="1"/>
  <c r="AW3973" i="1"/>
  <c r="AW3974" i="1"/>
  <c r="AW3975" i="1"/>
  <c r="AW3976" i="1"/>
  <c r="AW3977" i="1"/>
  <c r="AW3978" i="1"/>
  <c r="AW3979" i="1"/>
  <c r="AW3980" i="1"/>
  <c r="AW3981" i="1"/>
  <c r="AW3982" i="1"/>
  <c r="AW3983" i="1"/>
  <c r="AW3984" i="1"/>
  <c r="AW3985" i="1"/>
  <c r="AW3986" i="1"/>
  <c r="AW3987" i="1"/>
  <c r="AW3988" i="1"/>
  <c r="AW3989" i="1"/>
  <c r="AW3990" i="1"/>
  <c r="AW3991" i="1"/>
  <c r="AW3992" i="1"/>
  <c r="AW3993" i="1"/>
  <c r="AW3994" i="1"/>
  <c r="AW3995" i="1"/>
  <c r="AW3996" i="1"/>
  <c r="AW3997" i="1"/>
  <c r="AW3998" i="1"/>
  <c r="AW3999" i="1"/>
  <c r="AW4000" i="1"/>
  <c r="AW4001" i="1"/>
  <c r="AW4002" i="1"/>
  <c r="AW4003" i="1"/>
  <c r="AW4004" i="1"/>
  <c r="AW4005" i="1"/>
  <c r="AW4006" i="1"/>
  <c r="AW4007" i="1"/>
  <c r="AW4008" i="1"/>
  <c r="AW4009" i="1"/>
  <c r="AW4010" i="1"/>
  <c r="AW4011" i="1"/>
  <c r="AW4012" i="1"/>
  <c r="AW4013" i="1"/>
  <c r="AW4014" i="1"/>
  <c r="AW4015" i="1"/>
  <c r="AW4016" i="1"/>
  <c r="AW4017" i="1"/>
  <c r="AW4018" i="1"/>
  <c r="AW4019" i="1"/>
  <c r="AW4020" i="1"/>
  <c r="AW4021" i="1"/>
  <c r="AW4022" i="1"/>
  <c r="AW4023" i="1"/>
  <c r="AW4024" i="1"/>
  <c r="AW4025" i="1"/>
  <c r="AW4026" i="1"/>
  <c r="AW4027" i="1"/>
  <c r="AW4028" i="1"/>
  <c r="AW4029" i="1"/>
  <c r="AW4030" i="1"/>
  <c r="AW4031" i="1"/>
  <c r="AW4032" i="1"/>
  <c r="AW4033" i="1"/>
  <c r="AW4034" i="1"/>
  <c r="AW4035" i="1"/>
  <c r="AW4036" i="1"/>
  <c r="AW4037" i="1"/>
  <c r="AW4038" i="1"/>
  <c r="AW4039" i="1"/>
  <c r="AW4040" i="1"/>
  <c r="AW4041" i="1"/>
  <c r="AW4042" i="1"/>
  <c r="AW4043" i="1"/>
  <c r="AW4044" i="1"/>
  <c r="AW4045" i="1"/>
  <c r="AW4046" i="1"/>
  <c r="AW4047" i="1"/>
  <c r="AW4048" i="1"/>
  <c r="AW4049" i="1"/>
  <c r="AW4050" i="1"/>
  <c r="AW4051" i="1"/>
  <c r="AW4052" i="1"/>
  <c r="AW4053" i="1"/>
  <c r="AW4054" i="1"/>
  <c r="AW4055" i="1"/>
  <c r="AW4056" i="1"/>
  <c r="AW4057" i="1"/>
  <c r="AW4058" i="1"/>
  <c r="AW4059" i="1"/>
  <c r="AW4060" i="1"/>
  <c r="AW4061" i="1"/>
  <c r="AW4062" i="1"/>
  <c r="AW4063" i="1"/>
  <c r="AW4064" i="1"/>
  <c r="AW4065" i="1"/>
  <c r="AW4066" i="1"/>
  <c r="AW4067" i="1"/>
  <c r="AW4068" i="1"/>
  <c r="AW4069" i="1"/>
  <c r="AW4070" i="1"/>
  <c r="AW4071" i="1"/>
  <c r="AW4072" i="1"/>
  <c r="AW4073" i="1"/>
  <c r="AW4074" i="1"/>
  <c r="AW4075" i="1"/>
  <c r="AW4076" i="1"/>
  <c r="AW4077" i="1"/>
  <c r="AW4078" i="1"/>
  <c r="AW4079" i="1"/>
  <c r="AW4080" i="1"/>
  <c r="AW4081" i="1"/>
  <c r="AW4082" i="1"/>
  <c r="AW4083" i="1"/>
  <c r="AW4084" i="1"/>
  <c r="AW4085" i="1"/>
  <c r="AW4086" i="1"/>
  <c r="AW4087" i="1"/>
  <c r="AW4088" i="1"/>
  <c r="AW4089" i="1"/>
  <c r="AW4090" i="1"/>
  <c r="AW4091" i="1"/>
  <c r="AW4092" i="1"/>
  <c r="AW4093" i="1"/>
  <c r="AW4094" i="1"/>
  <c r="AW4095" i="1"/>
  <c r="AW4096" i="1"/>
  <c r="AW4097" i="1"/>
  <c r="AW4098" i="1"/>
  <c r="AW4099" i="1"/>
  <c r="AW4100" i="1"/>
  <c r="AW4101" i="1"/>
  <c r="AW4102" i="1"/>
  <c r="AW4103" i="1"/>
  <c r="AW4104" i="1"/>
  <c r="AW4105" i="1"/>
  <c r="AW4106" i="1"/>
  <c r="AW4107" i="1"/>
  <c r="AW4108" i="1"/>
  <c r="AW4109" i="1"/>
  <c r="AW4110" i="1"/>
  <c r="AW4111" i="1"/>
  <c r="AW4112" i="1"/>
  <c r="AW4113" i="1"/>
  <c r="AW4114" i="1"/>
  <c r="AW4115" i="1"/>
  <c r="AW4116" i="1"/>
  <c r="AW4117" i="1"/>
  <c r="AW4118" i="1"/>
  <c r="AW4119" i="1"/>
  <c r="AW4120" i="1"/>
  <c r="AW4121" i="1"/>
  <c r="AW4122" i="1"/>
  <c r="AW4123" i="1"/>
  <c r="AW4124" i="1"/>
  <c r="AW4125" i="1"/>
  <c r="AW4126" i="1"/>
  <c r="AW4127" i="1"/>
  <c r="AW4128" i="1"/>
  <c r="AW4129" i="1"/>
  <c r="AW4130" i="1"/>
  <c r="AW4131" i="1"/>
  <c r="AW4132" i="1"/>
  <c r="AW4133" i="1"/>
  <c r="AW4134" i="1"/>
  <c r="AW4135" i="1"/>
  <c r="AW4136" i="1"/>
  <c r="AW4137" i="1"/>
  <c r="AW4138" i="1"/>
  <c r="AW4139" i="1"/>
  <c r="AW4140" i="1"/>
  <c r="AW4141" i="1"/>
  <c r="AW4142" i="1"/>
  <c r="AW4143" i="1"/>
  <c r="AW4144" i="1"/>
  <c r="AW4145" i="1"/>
  <c r="AW4146" i="1"/>
  <c r="AW4147" i="1"/>
  <c r="AW4148" i="1"/>
  <c r="AW4149" i="1"/>
  <c r="AW4150" i="1"/>
  <c r="AW4151" i="1"/>
  <c r="AW4152" i="1"/>
  <c r="AW4153" i="1"/>
  <c r="AW4154" i="1"/>
  <c r="AW4155" i="1"/>
  <c r="AW4156" i="1"/>
  <c r="AW4157" i="1"/>
  <c r="AW4158" i="1"/>
  <c r="AW4159" i="1"/>
  <c r="AW4160" i="1"/>
  <c r="AW4161" i="1"/>
  <c r="AW4162" i="1"/>
  <c r="AW4163" i="1"/>
  <c r="AW4164" i="1"/>
  <c r="AW4165" i="1"/>
  <c r="AW4166" i="1"/>
  <c r="AW4167" i="1"/>
  <c r="AW4168" i="1"/>
  <c r="AW4169" i="1"/>
  <c r="AW4170" i="1"/>
  <c r="AW4171" i="1"/>
  <c r="AW4172" i="1"/>
  <c r="AW4173" i="1"/>
  <c r="AW4174" i="1"/>
  <c r="AW4175" i="1"/>
  <c r="AW4176" i="1"/>
  <c r="AW4177" i="1"/>
  <c r="AW4178" i="1"/>
  <c r="AW4179" i="1"/>
  <c r="AW4180" i="1"/>
  <c r="AW4181" i="1"/>
  <c r="AW4182" i="1"/>
  <c r="AW4183" i="1"/>
  <c r="AW4184" i="1"/>
  <c r="AW4185" i="1"/>
  <c r="AW4186" i="1"/>
  <c r="AW4187" i="1"/>
  <c r="AW4188" i="1"/>
  <c r="AW4189" i="1"/>
  <c r="AW4190" i="1"/>
  <c r="AW4191" i="1"/>
  <c r="AW4192" i="1"/>
  <c r="AW4193" i="1"/>
  <c r="AW4194" i="1"/>
  <c r="AW4195" i="1"/>
  <c r="AW4196" i="1"/>
  <c r="AW4197" i="1"/>
  <c r="AW4198" i="1"/>
  <c r="AW4199" i="1"/>
  <c r="AW4200" i="1"/>
  <c r="AW4201" i="1"/>
  <c r="AW4202" i="1"/>
  <c r="AW4203" i="1"/>
  <c r="AW4204" i="1"/>
  <c r="AW4205" i="1"/>
  <c r="AW4206" i="1"/>
  <c r="AW4207" i="1"/>
  <c r="AW4208" i="1"/>
  <c r="AW4209" i="1"/>
  <c r="AW4210" i="1"/>
  <c r="AW4211" i="1"/>
  <c r="AW4212" i="1"/>
  <c r="AW4213" i="1"/>
  <c r="AW4214" i="1"/>
  <c r="AW4215" i="1"/>
  <c r="AW4216" i="1"/>
  <c r="AW4217" i="1"/>
  <c r="AW4218" i="1"/>
  <c r="AW4219" i="1"/>
  <c r="AW4220" i="1"/>
  <c r="AW4221" i="1"/>
  <c r="AW4222" i="1"/>
  <c r="AW4223" i="1"/>
  <c r="AW4224" i="1"/>
  <c r="AW4225" i="1"/>
  <c r="AW4226" i="1"/>
  <c r="AW4227" i="1"/>
  <c r="AW4228" i="1"/>
  <c r="AW4229" i="1"/>
  <c r="AW4230" i="1"/>
  <c r="AW4231" i="1"/>
  <c r="AW4232" i="1"/>
  <c r="AW4233" i="1"/>
  <c r="AW4234" i="1"/>
  <c r="AW4235" i="1"/>
  <c r="AW4236" i="1"/>
  <c r="AW4237" i="1"/>
  <c r="AW4238" i="1"/>
  <c r="AW4239" i="1"/>
  <c r="AW4240" i="1"/>
  <c r="AW4241" i="1"/>
  <c r="AW4242" i="1"/>
  <c r="AW4243" i="1"/>
  <c r="AW4244" i="1"/>
  <c r="AW4245" i="1"/>
  <c r="AW4246" i="1"/>
  <c r="AW4247" i="1"/>
  <c r="AW4248" i="1"/>
  <c r="AW4249" i="1"/>
  <c r="AW4250" i="1"/>
  <c r="AW4251" i="1"/>
  <c r="AW4252" i="1"/>
  <c r="AW4253" i="1"/>
  <c r="AW4254" i="1"/>
  <c r="AW4255" i="1"/>
  <c r="AW4256" i="1"/>
  <c r="AW4257" i="1"/>
  <c r="AW4258" i="1"/>
  <c r="AW4259" i="1"/>
  <c r="AW4260" i="1"/>
  <c r="AW4261" i="1"/>
  <c r="AW4262" i="1"/>
  <c r="AW4263" i="1"/>
  <c r="AW4264" i="1"/>
  <c r="AW4265" i="1"/>
  <c r="AW4266" i="1"/>
  <c r="AW4267" i="1"/>
  <c r="AW4268" i="1"/>
  <c r="AW4269" i="1"/>
  <c r="AW4270" i="1"/>
  <c r="AW4271" i="1"/>
  <c r="AW4272" i="1"/>
  <c r="AW4273" i="1"/>
  <c r="AW4274" i="1"/>
  <c r="AW4275" i="1"/>
  <c r="AW4276" i="1"/>
  <c r="AW4277" i="1"/>
  <c r="AW4278" i="1"/>
  <c r="AW4279" i="1"/>
  <c r="AW4280" i="1"/>
  <c r="AW4281" i="1"/>
  <c r="AW4282" i="1"/>
  <c r="AW4283" i="1"/>
  <c r="AW4284" i="1"/>
  <c r="AW4285" i="1"/>
  <c r="AW4286" i="1"/>
  <c r="AW4287" i="1"/>
  <c r="AW4288" i="1"/>
  <c r="AW4289" i="1"/>
  <c r="AW4290" i="1"/>
  <c r="AW4291" i="1"/>
  <c r="AW4292" i="1"/>
  <c r="AW4293" i="1"/>
  <c r="AW4294" i="1"/>
  <c r="AW4295" i="1"/>
  <c r="AW4296" i="1"/>
  <c r="AW4297" i="1"/>
  <c r="AW4298" i="1"/>
  <c r="AW4299" i="1"/>
  <c r="AW4300" i="1"/>
  <c r="AW4301" i="1"/>
  <c r="AW4302" i="1"/>
  <c r="AW4303" i="1"/>
  <c r="AW4304" i="1"/>
  <c r="AW4305" i="1"/>
  <c r="AW4306" i="1"/>
  <c r="AW4307" i="1"/>
  <c r="AW4308" i="1"/>
  <c r="AW4309" i="1"/>
  <c r="AW4310" i="1"/>
  <c r="AW4311" i="1"/>
  <c r="AW4312" i="1"/>
  <c r="AW4313" i="1"/>
  <c r="AW4314" i="1"/>
  <c r="AW4315" i="1"/>
  <c r="AW4316" i="1"/>
  <c r="AW4317" i="1"/>
  <c r="AW4318" i="1"/>
  <c r="AW4319" i="1"/>
  <c r="AW4320" i="1"/>
  <c r="AW4321" i="1"/>
  <c r="AW4322" i="1"/>
  <c r="AW4323" i="1"/>
  <c r="AW4324" i="1"/>
  <c r="AW4325" i="1"/>
  <c r="AW4326" i="1"/>
  <c r="AW4327" i="1"/>
  <c r="AW4328" i="1"/>
  <c r="AW4329" i="1"/>
  <c r="AW4330" i="1"/>
  <c r="AW4331" i="1"/>
  <c r="AW4332" i="1"/>
  <c r="AW4333" i="1"/>
  <c r="AW4334" i="1"/>
  <c r="AW4335" i="1"/>
  <c r="AW4336" i="1"/>
  <c r="AW4337" i="1"/>
  <c r="AW4338" i="1"/>
  <c r="AW4339" i="1"/>
  <c r="AW4340" i="1"/>
  <c r="AW4341" i="1"/>
  <c r="AW4342" i="1"/>
  <c r="AW4343" i="1"/>
  <c r="AW4344" i="1"/>
  <c r="AW4345" i="1"/>
  <c r="AW4346" i="1"/>
  <c r="AW4347" i="1"/>
  <c r="AW4348" i="1"/>
  <c r="AW4349" i="1"/>
  <c r="AW4350" i="1"/>
  <c r="AW4351" i="1"/>
  <c r="AW4352" i="1"/>
  <c r="AW4353" i="1"/>
  <c r="AW4354" i="1"/>
  <c r="AW4355" i="1"/>
  <c r="AW4356" i="1"/>
  <c r="AW4357" i="1"/>
  <c r="AW4358" i="1"/>
  <c r="AW4359" i="1"/>
  <c r="AW4360" i="1"/>
  <c r="AW4361" i="1"/>
  <c r="AW4362" i="1"/>
  <c r="AW4363" i="1"/>
  <c r="AW4364" i="1"/>
  <c r="AW4365" i="1"/>
  <c r="AW4366" i="1"/>
  <c r="AW4367" i="1"/>
  <c r="AW4368" i="1"/>
  <c r="AW4369" i="1"/>
  <c r="AW4370" i="1"/>
  <c r="AW4371" i="1"/>
  <c r="AW4372" i="1"/>
  <c r="AW4373" i="1"/>
  <c r="AW4374" i="1"/>
  <c r="AW4375" i="1"/>
  <c r="AW4376" i="1"/>
  <c r="AW4377" i="1"/>
  <c r="AW4378" i="1"/>
  <c r="AW4379" i="1"/>
  <c r="AW4380" i="1"/>
  <c r="AW4381" i="1"/>
  <c r="AW4382" i="1"/>
  <c r="AW4383" i="1"/>
  <c r="AW4384" i="1"/>
  <c r="AW4385" i="1"/>
  <c r="AW4386" i="1"/>
  <c r="AW4387" i="1"/>
  <c r="AW4388" i="1"/>
  <c r="AW4389" i="1"/>
  <c r="AW4390" i="1"/>
  <c r="AW4391" i="1"/>
  <c r="AW4392" i="1"/>
  <c r="AW4393" i="1"/>
  <c r="AW4394" i="1"/>
  <c r="AW4395" i="1"/>
  <c r="AW4396" i="1"/>
  <c r="AW4397" i="1"/>
  <c r="AW4398" i="1"/>
  <c r="AW4399" i="1"/>
  <c r="AW4400" i="1"/>
  <c r="AW4401" i="1"/>
  <c r="AW4402" i="1"/>
  <c r="AW4403" i="1"/>
  <c r="AW4404" i="1"/>
  <c r="AW4405" i="1"/>
  <c r="AW4406" i="1"/>
  <c r="AW4407" i="1"/>
  <c r="AW4408" i="1"/>
  <c r="AW4409" i="1"/>
  <c r="AW4410" i="1"/>
  <c r="AW4411" i="1"/>
  <c r="AW4412" i="1"/>
  <c r="AW4413" i="1"/>
  <c r="AW4414" i="1"/>
  <c r="AW4415" i="1"/>
  <c r="AW4416" i="1"/>
  <c r="AW4417" i="1"/>
  <c r="AW4418" i="1"/>
  <c r="AW4419" i="1"/>
  <c r="AW4420" i="1"/>
  <c r="AW4421" i="1"/>
  <c r="AW4422" i="1"/>
  <c r="AW4423" i="1"/>
  <c r="AW4424" i="1"/>
  <c r="AW4425" i="1"/>
  <c r="AW4426" i="1"/>
  <c r="AW4427" i="1"/>
  <c r="AW4428" i="1"/>
  <c r="AW4429" i="1"/>
  <c r="AW4430" i="1"/>
  <c r="AW4431" i="1"/>
  <c r="AW4432" i="1"/>
  <c r="AW4433" i="1"/>
  <c r="AW4434" i="1"/>
  <c r="AW4435" i="1"/>
  <c r="AW4436" i="1"/>
  <c r="AW4437" i="1"/>
  <c r="AW4438" i="1"/>
  <c r="AW4439" i="1"/>
  <c r="AW4440" i="1"/>
  <c r="AW4441" i="1"/>
  <c r="AW4442" i="1"/>
  <c r="AW4443" i="1"/>
  <c r="AW4444" i="1"/>
  <c r="AW4445" i="1"/>
  <c r="AW4446" i="1"/>
  <c r="AW4447" i="1"/>
  <c r="AW4448" i="1"/>
  <c r="AW4449" i="1"/>
  <c r="AW4450" i="1"/>
  <c r="AW4451" i="1"/>
  <c r="AW4452" i="1"/>
  <c r="AW4453" i="1"/>
  <c r="AW4454" i="1"/>
  <c r="AW4455" i="1"/>
  <c r="AW4456" i="1"/>
  <c r="AW4457" i="1"/>
  <c r="AW4458" i="1"/>
  <c r="AW4459" i="1"/>
  <c r="AW4460" i="1"/>
  <c r="AW4461" i="1"/>
  <c r="AW4462" i="1"/>
  <c r="AW4463" i="1"/>
  <c r="AW4464" i="1"/>
  <c r="AW4465" i="1"/>
  <c r="AW4466" i="1"/>
  <c r="AW4467" i="1"/>
  <c r="AW4468" i="1"/>
  <c r="AW4469" i="1"/>
  <c r="AW4470" i="1"/>
  <c r="AW4471" i="1"/>
  <c r="AW4472" i="1"/>
  <c r="AW4473" i="1"/>
  <c r="AW4474" i="1"/>
  <c r="AW4475" i="1"/>
  <c r="AW4476" i="1"/>
  <c r="AW4477" i="1"/>
  <c r="AW4478" i="1"/>
  <c r="AW4479" i="1"/>
  <c r="AW4480" i="1"/>
  <c r="AW4481" i="1"/>
  <c r="AW4482" i="1"/>
  <c r="AW4483" i="1"/>
  <c r="AW4484" i="1"/>
  <c r="AW4485" i="1"/>
  <c r="AW4486" i="1"/>
  <c r="AW4487" i="1"/>
  <c r="AW4488" i="1"/>
  <c r="AW4489" i="1"/>
  <c r="AW4490" i="1"/>
  <c r="AW4491" i="1"/>
  <c r="AW4492" i="1"/>
  <c r="AW4493" i="1"/>
  <c r="AW4494" i="1"/>
  <c r="AW4495" i="1"/>
  <c r="AW4496" i="1"/>
  <c r="AW4497" i="1"/>
  <c r="AW4498" i="1"/>
  <c r="AW4499" i="1"/>
  <c r="AW4500" i="1"/>
  <c r="AW4501" i="1"/>
  <c r="AW4502" i="1"/>
  <c r="AW4503" i="1"/>
  <c r="AW4504" i="1"/>
  <c r="AW4505" i="1"/>
  <c r="AW4506" i="1"/>
  <c r="AW4507" i="1"/>
  <c r="AW4508" i="1"/>
  <c r="AW4509" i="1"/>
  <c r="AW4510" i="1"/>
  <c r="AW4511" i="1"/>
  <c r="AW4512" i="1"/>
  <c r="AW4513" i="1"/>
  <c r="AW4514" i="1"/>
  <c r="AW4515" i="1"/>
  <c r="AW4516" i="1"/>
  <c r="AW4517" i="1"/>
  <c r="AW4518" i="1"/>
  <c r="AW4519" i="1"/>
  <c r="AW4520" i="1"/>
  <c r="AW4521" i="1"/>
  <c r="AW4522" i="1"/>
  <c r="AW4523" i="1"/>
  <c r="AW4524" i="1"/>
  <c r="AW4525" i="1"/>
  <c r="AW4526" i="1"/>
  <c r="AW4527" i="1"/>
  <c r="AW4528" i="1"/>
  <c r="AW4529" i="1"/>
  <c r="AW4530" i="1"/>
  <c r="AW4531" i="1"/>
  <c r="AW4532" i="1"/>
  <c r="AW4533" i="1"/>
  <c r="AW4534" i="1"/>
  <c r="AW4535" i="1"/>
  <c r="AW4536" i="1"/>
  <c r="AW4537" i="1"/>
  <c r="AW4538" i="1"/>
  <c r="AW4539" i="1"/>
  <c r="AW4540" i="1"/>
  <c r="AW4541" i="1"/>
  <c r="AW4542" i="1"/>
  <c r="AW4543" i="1"/>
  <c r="AW4544" i="1"/>
  <c r="AW4545" i="1"/>
  <c r="AW4546" i="1"/>
  <c r="AW4547" i="1"/>
  <c r="AW4548" i="1"/>
  <c r="AW4549" i="1"/>
  <c r="AW4550" i="1"/>
  <c r="AW4551" i="1"/>
  <c r="AW4552" i="1"/>
  <c r="AW4553" i="1"/>
  <c r="AW4554" i="1"/>
  <c r="AW4555" i="1"/>
  <c r="AW4556" i="1"/>
  <c r="AW4557" i="1"/>
  <c r="AW4558" i="1"/>
  <c r="AW4559" i="1"/>
  <c r="AW4560" i="1"/>
  <c r="AW4561" i="1"/>
  <c r="AW4562" i="1"/>
  <c r="AW4563" i="1"/>
  <c r="AW4564" i="1"/>
  <c r="AW4565" i="1"/>
  <c r="AW4566" i="1"/>
  <c r="AW4567" i="1"/>
  <c r="AW4568" i="1"/>
  <c r="AW4569" i="1"/>
  <c r="AW4570" i="1"/>
  <c r="AW4571" i="1"/>
  <c r="AW4572" i="1"/>
  <c r="AW4573" i="1"/>
  <c r="AW4574" i="1"/>
  <c r="AW4575" i="1"/>
  <c r="AW4576" i="1"/>
  <c r="AW4577" i="1"/>
  <c r="AW4578" i="1"/>
  <c r="AW4579" i="1"/>
  <c r="AW4580" i="1"/>
  <c r="AW4581" i="1"/>
  <c r="AW4582" i="1"/>
  <c r="AW4583" i="1"/>
  <c r="AW4584" i="1"/>
  <c r="AW4585" i="1"/>
  <c r="AW4586" i="1"/>
  <c r="AW4587" i="1"/>
  <c r="AW4588" i="1"/>
  <c r="AW4589" i="1"/>
  <c r="AW4590" i="1"/>
  <c r="AW4591" i="1"/>
  <c r="AW4592" i="1"/>
  <c r="AW4593" i="1"/>
  <c r="AW4594" i="1"/>
  <c r="AW4595" i="1"/>
  <c r="AW4596" i="1"/>
  <c r="AW4597" i="1"/>
  <c r="AW4598" i="1"/>
  <c r="AW4599" i="1"/>
  <c r="AW4600" i="1"/>
  <c r="AW4601" i="1"/>
  <c r="AW4602" i="1"/>
  <c r="AW4603" i="1"/>
  <c r="AW4604" i="1"/>
  <c r="AW4605" i="1"/>
  <c r="AW4606" i="1"/>
  <c r="AW4607" i="1"/>
  <c r="AW4608" i="1"/>
  <c r="AW4609" i="1"/>
  <c r="AW4610" i="1"/>
  <c r="AW4611" i="1"/>
  <c r="AW4612" i="1"/>
  <c r="AW4613" i="1"/>
  <c r="AW4614" i="1"/>
  <c r="AW4615" i="1"/>
  <c r="AW4616" i="1"/>
  <c r="AW4617" i="1"/>
  <c r="AW4618" i="1"/>
  <c r="AW4619" i="1"/>
  <c r="AW4620" i="1"/>
  <c r="AW4621" i="1"/>
  <c r="AW4622" i="1"/>
  <c r="AW4623" i="1"/>
  <c r="AW4624" i="1"/>
  <c r="AW4625" i="1"/>
  <c r="AW4626" i="1"/>
  <c r="AW4627" i="1"/>
  <c r="AW4628" i="1"/>
  <c r="AW4629" i="1"/>
  <c r="AW4630" i="1"/>
  <c r="AW4631" i="1"/>
  <c r="AW4632" i="1"/>
  <c r="AW4633" i="1"/>
  <c r="AW4634" i="1"/>
  <c r="AW4635" i="1"/>
  <c r="AW4636" i="1"/>
  <c r="AW4637" i="1"/>
  <c r="AW4638" i="1"/>
  <c r="AW4639" i="1"/>
  <c r="AW4640" i="1"/>
  <c r="AW4641" i="1"/>
  <c r="AW4642" i="1"/>
  <c r="AW4643" i="1"/>
  <c r="AW4644" i="1"/>
  <c r="AW4645" i="1"/>
  <c r="AW4646" i="1"/>
  <c r="AW4647" i="1"/>
  <c r="AW4648" i="1"/>
  <c r="AW4649" i="1"/>
  <c r="AW4650" i="1"/>
  <c r="AW4651" i="1"/>
  <c r="AW4652" i="1"/>
  <c r="AW4653" i="1"/>
  <c r="AW4654" i="1"/>
  <c r="AW4655" i="1"/>
  <c r="AW4656" i="1"/>
  <c r="AW4657" i="1"/>
  <c r="AW4658" i="1"/>
  <c r="AW4659" i="1"/>
  <c r="AW4660" i="1"/>
  <c r="AW4661" i="1"/>
  <c r="AW4662" i="1"/>
  <c r="AW4663" i="1"/>
  <c r="AW4664" i="1"/>
  <c r="AW4665" i="1"/>
  <c r="AW4666" i="1"/>
  <c r="AW4667" i="1"/>
  <c r="AW4668" i="1"/>
  <c r="AW4669" i="1"/>
  <c r="AW4670" i="1"/>
  <c r="AW4671" i="1"/>
  <c r="AW4672" i="1"/>
  <c r="AW4673" i="1"/>
  <c r="AW4674" i="1"/>
  <c r="AW4675" i="1"/>
  <c r="AW4676" i="1"/>
  <c r="AW4677" i="1"/>
  <c r="AW4678" i="1"/>
  <c r="AW4679" i="1"/>
  <c r="AW4680" i="1"/>
  <c r="AW4681" i="1"/>
  <c r="AW4682" i="1"/>
  <c r="AW4683" i="1"/>
  <c r="AW4684" i="1"/>
  <c r="AW4685" i="1"/>
  <c r="AW4686" i="1"/>
  <c r="AW4687" i="1"/>
  <c r="AW4688" i="1"/>
  <c r="AW4689" i="1"/>
  <c r="AW4690" i="1"/>
  <c r="AW4691" i="1"/>
  <c r="AW4692" i="1"/>
  <c r="AW4693" i="1"/>
  <c r="AW4694" i="1"/>
  <c r="AW4695" i="1"/>
  <c r="AW4696" i="1"/>
  <c r="AW4697" i="1"/>
  <c r="AW4698" i="1"/>
  <c r="AW4699" i="1"/>
  <c r="AW4700" i="1"/>
  <c r="AW4701" i="1"/>
  <c r="AW4702" i="1"/>
  <c r="AW4703" i="1"/>
  <c r="AW4704" i="1"/>
  <c r="AW4705" i="1"/>
  <c r="AW4706" i="1"/>
  <c r="AW4707" i="1"/>
  <c r="AW4708" i="1"/>
  <c r="AW4709" i="1"/>
  <c r="AW4710" i="1"/>
  <c r="AW4711" i="1"/>
  <c r="AW4712" i="1"/>
  <c r="AW4713" i="1"/>
  <c r="AW4714" i="1"/>
  <c r="AW4715" i="1"/>
  <c r="AW4716" i="1"/>
  <c r="AW4717" i="1"/>
  <c r="AW4718" i="1"/>
  <c r="AW4719" i="1"/>
  <c r="AW4720" i="1"/>
  <c r="AW4721" i="1"/>
  <c r="AW4722" i="1"/>
  <c r="AW4723" i="1"/>
  <c r="AW4724" i="1"/>
  <c r="AW4725" i="1"/>
  <c r="AW4726" i="1"/>
  <c r="AW4727" i="1"/>
  <c r="AW4728" i="1"/>
  <c r="AW4729" i="1"/>
  <c r="AW4730" i="1"/>
  <c r="AW4731" i="1"/>
  <c r="AW4732" i="1"/>
  <c r="AW4733" i="1"/>
  <c r="AW4734" i="1"/>
  <c r="AW4735" i="1"/>
  <c r="AW4736" i="1"/>
  <c r="AW4737" i="1"/>
  <c r="AW4738" i="1"/>
  <c r="AW4739" i="1"/>
  <c r="AW4740" i="1"/>
  <c r="AW4741" i="1"/>
  <c r="AW4742" i="1"/>
  <c r="AW4743" i="1"/>
  <c r="AW4744" i="1"/>
  <c r="AW4745" i="1"/>
  <c r="AW4746" i="1"/>
  <c r="AW4747" i="1"/>
  <c r="AW4748" i="1"/>
  <c r="AW4749" i="1"/>
  <c r="AW4750" i="1"/>
  <c r="AW4751" i="1"/>
  <c r="AW4752" i="1"/>
  <c r="AW4753" i="1"/>
  <c r="AW4754" i="1"/>
  <c r="AW4755" i="1"/>
  <c r="AW4756" i="1"/>
  <c r="AW4757" i="1"/>
  <c r="AW4758" i="1"/>
  <c r="AW4759" i="1"/>
  <c r="AW4760" i="1"/>
  <c r="AW4761" i="1"/>
  <c r="AW4762" i="1"/>
  <c r="AW4763" i="1"/>
  <c r="AW4764" i="1"/>
  <c r="AW4765" i="1"/>
  <c r="AW4766" i="1"/>
  <c r="AW4767" i="1"/>
  <c r="AW4768" i="1"/>
  <c r="AW4769" i="1"/>
  <c r="AW4770" i="1"/>
  <c r="AW4771" i="1"/>
  <c r="AW4772" i="1"/>
  <c r="AW4773" i="1"/>
  <c r="AW4774" i="1"/>
  <c r="AW4775" i="1"/>
  <c r="AW4776" i="1"/>
  <c r="AW4777" i="1"/>
  <c r="AW4778" i="1"/>
  <c r="AW4779" i="1"/>
  <c r="AW4780" i="1"/>
  <c r="AW4781" i="1"/>
  <c r="AW4782" i="1"/>
  <c r="AW4783" i="1"/>
  <c r="AW4784" i="1"/>
  <c r="AW4785" i="1"/>
  <c r="AW4786" i="1"/>
  <c r="AW4787" i="1"/>
  <c r="AW4788" i="1"/>
  <c r="AW4789" i="1"/>
  <c r="AW4790" i="1"/>
  <c r="AW4791" i="1"/>
  <c r="AW4792" i="1"/>
  <c r="AW4793" i="1"/>
  <c r="AW4794" i="1"/>
  <c r="AW4795" i="1"/>
  <c r="AW4796" i="1"/>
  <c r="AW4797" i="1"/>
  <c r="AW4798" i="1"/>
  <c r="AW4799" i="1"/>
  <c r="AW4800" i="1"/>
  <c r="AW4801" i="1"/>
  <c r="AW4802" i="1"/>
  <c r="AW4803" i="1"/>
  <c r="AW4804" i="1"/>
  <c r="AW4805" i="1"/>
  <c r="AW4806" i="1"/>
  <c r="AW4807" i="1"/>
  <c r="AW4808" i="1"/>
  <c r="AW4809" i="1"/>
  <c r="AW4810" i="1"/>
  <c r="AW4811" i="1"/>
  <c r="AW4812" i="1"/>
  <c r="AW4813" i="1"/>
  <c r="AW4814" i="1"/>
  <c r="AW4815" i="1"/>
  <c r="AW4816" i="1"/>
  <c r="AW4817" i="1"/>
  <c r="AW4818" i="1"/>
  <c r="AW4819" i="1"/>
  <c r="AW4820" i="1"/>
  <c r="AW4821" i="1"/>
  <c r="AW4822" i="1"/>
  <c r="AW4823" i="1"/>
  <c r="AW4824" i="1"/>
  <c r="AW4825" i="1"/>
  <c r="AW4826" i="1"/>
  <c r="AW4827" i="1"/>
  <c r="AW4828" i="1"/>
  <c r="AW4829" i="1"/>
  <c r="AW4830" i="1"/>
  <c r="AW4831" i="1"/>
  <c r="AW4832" i="1"/>
  <c r="AW4833" i="1"/>
  <c r="AW4834" i="1"/>
  <c r="AW4835" i="1"/>
  <c r="AW4836" i="1"/>
  <c r="AW4837" i="1"/>
  <c r="AW4838" i="1"/>
  <c r="AW4839" i="1"/>
  <c r="AW4840" i="1"/>
  <c r="AW4841" i="1"/>
  <c r="AW4842" i="1"/>
  <c r="AW4843" i="1"/>
  <c r="AW4844" i="1"/>
  <c r="AW4845" i="1"/>
  <c r="AW4846" i="1"/>
  <c r="AW4847" i="1"/>
  <c r="AW4848" i="1"/>
  <c r="AW4849" i="1"/>
  <c r="AW4850" i="1"/>
  <c r="AW4851" i="1"/>
  <c r="AW4852" i="1"/>
  <c r="AW4853" i="1"/>
  <c r="AW4854" i="1"/>
  <c r="AW4855" i="1"/>
  <c r="AW4856" i="1"/>
  <c r="AW4857" i="1"/>
  <c r="AW4858" i="1"/>
  <c r="AW4859" i="1"/>
  <c r="AW4860" i="1"/>
  <c r="AW4861" i="1"/>
  <c r="AW4862" i="1"/>
  <c r="AW4863" i="1"/>
  <c r="AW4864" i="1"/>
  <c r="AW4865" i="1"/>
  <c r="AW4866" i="1"/>
  <c r="AW4867" i="1"/>
  <c r="AW4868" i="1"/>
  <c r="AW4869" i="1"/>
  <c r="AW4870" i="1"/>
  <c r="AW4871" i="1"/>
  <c r="AW4872" i="1"/>
  <c r="AW4873" i="1"/>
  <c r="AW4874" i="1"/>
  <c r="AW4875" i="1"/>
  <c r="AW4876" i="1"/>
  <c r="AW4877" i="1"/>
  <c r="AW4878" i="1"/>
  <c r="AW4879" i="1"/>
  <c r="AW4880" i="1"/>
  <c r="AW4881" i="1"/>
  <c r="AW4882" i="1"/>
  <c r="AW4883" i="1"/>
  <c r="AW4884" i="1"/>
  <c r="AW4885" i="1"/>
  <c r="AW4886" i="1"/>
  <c r="AW4887" i="1"/>
  <c r="AW4888" i="1"/>
  <c r="AW4889" i="1"/>
  <c r="AW4890" i="1"/>
  <c r="AW4891" i="1"/>
  <c r="AW4892" i="1"/>
  <c r="AW4893" i="1"/>
  <c r="AW4894" i="1"/>
  <c r="AW4895" i="1"/>
  <c r="AW4896" i="1"/>
  <c r="AW4897" i="1"/>
  <c r="AW4898" i="1"/>
  <c r="AW4899" i="1"/>
  <c r="AW4900" i="1"/>
  <c r="AW4901" i="1"/>
  <c r="AW4902" i="1"/>
  <c r="AW4903" i="1"/>
  <c r="AW4904" i="1"/>
  <c r="AW4905" i="1"/>
  <c r="AW4906" i="1"/>
  <c r="AW4907" i="1"/>
  <c r="AW4908" i="1"/>
  <c r="AW4909" i="1"/>
  <c r="AW4910" i="1"/>
  <c r="AW4911" i="1"/>
  <c r="AW4912" i="1"/>
  <c r="AW4913" i="1"/>
  <c r="AW4914" i="1"/>
  <c r="AW4915" i="1"/>
  <c r="AW4916" i="1"/>
  <c r="AW4917" i="1"/>
  <c r="AW4918" i="1"/>
  <c r="AW4919" i="1"/>
  <c r="AW4920" i="1"/>
  <c r="AW4921" i="1"/>
  <c r="AW4922" i="1"/>
  <c r="AW4923" i="1"/>
  <c r="AW4924" i="1"/>
  <c r="AW4925" i="1"/>
  <c r="AW4926" i="1"/>
  <c r="AW4927" i="1"/>
  <c r="AW4928" i="1"/>
  <c r="AW4929" i="1"/>
  <c r="AW4930" i="1"/>
  <c r="AW4931" i="1"/>
  <c r="AW4932" i="1"/>
  <c r="AW4933" i="1"/>
  <c r="AW4934" i="1"/>
  <c r="AW4935" i="1"/>
  <c r="AW4936" i="1"/>
  <c r="AW4937" i="1"/>
  <c r="AW4938" i="1"/>
  <c r="AW4939" i="1"/>
  <c r="AW4940" i="1"/>
  <c r="AW4941" i="1"/>
  <c r="AW4942" i="1"/>
  <c r="AW4943" i="1"/>
  <c r="AW4944" i="1"/>
  <c r="AW4945" i="1"/>
  <c r="AW4946" i="1"/>
  <c r="AW4947" i="1"/>
  <c r="AW4948" i="1"/>
  <c r="AW4949" i="1"/>
  <c r="AW4950" i="1"/>
  <c r="AW4951" i="1"/>
  <c r="AW4952" i="1"/>
  <c r="AW4953" i="1"/>
  <c r="AW4954" i="1"/>
  <c r="AW4955" i="1"/>
  <c r="AW4956" i="1"/>
  <c r="AW4957" i="1"/>
  <c r="AW4958" i="1"/>
  <c r="AW4959" i="1"/>
  <c r="AW4960" i="1"/>
  <c r="AW4961" i="1"/>
  <c r="AW4962" i="1"/>
  <c r="AW4963" i="1"/>
  <c r="AW4964" i="1"/>
  <c r="AW4965" i="1"/>
  <c r="AW4966" i="1"/>
  <c r="AW4967" i="1"/>
  <c r="AW4968" i="1"/>
  <c r="AW4969" i="1"/>
  <c r="AW4970" i="1"/>
  <c r="AW4971" i="1"/>
  <c r="AW4972" i="1"/>
  <c r="AW4973" i="1"/>
  <c r="AW4974" i="1"/>
  <c r="AW4975" i="1"/>
  <c r="AW4976" i="1"/>
  <c r="AW4977" i="1"/>
  <c r="AW4978" i="1"/>
  <c r="AW4979" i="1"/>
  <c r="AW4980" i="1"/>
  <c r="AW4981" i="1"/>
  <c r="AW4982" i="1"/>
  <c r="AW4983" i="1"/>
  <c r="AW4984" i="1"/>
  <c r="AW4985" i="1"/>
  <c r="AW4986" i="1"/>
  <c r="AW4987" i="1"/>
  <c r="AW4988" i="1"/>
  <c r="AW4989" i="1"/>
  <c r="AW4990" i="1"/>
  <c r="AW4991" i="1"/>
  <c r="AW4992" i="1"/>
  <c r="AW4993" i="1"/>
  <c r="AW4994" i="1"/>
  <c r="AW4995" i="1"/>
  <c r="AW4996" i="1"/>
  <c r="AW4997" i="1"/>
  <c r="AW4998" i="1"/>
  <c r="AW4999" i="1"/>
  <c r="AW5000" i="1"/>
  <c r="AW5001" i="1"/>
  <c r="AW5002" i="1"/>
  <c r="AW5003" i="1"/>
  <c r="AW5004" i="1"/>
  <c r="AW5005" i="1"/>
  <c r="AW5006" i="1"/>
  <c r="AW5007" i="1"/>
  <c r="AW5008" i="1"/>
  <c r="AW5009" i="1"/>
  <c r="AW5010" i="1"/>
  <c r="AW5011" i="1"/>
  <c r="AW5012" i="1"/>
  <c r="AW5013" i="1"/>
  <c r="AW5014" i="1"/>
  <c r="AW5015" i="1"/>
  <c r="AW5016" i="1"/>
  <c r="AW5017" i="1"/>
  <c r="AW5018" i="1"/>
  <c r="AW5019" i="1"/>
  <c r="AW5020" i="1"/>
  <c r="AW5021" i="1"/>
  <c r="AW5022" i="1"/>
  <c r="AW5023" i="1"/>
  <c r="AW5024" i="1"/>
  <c r="AW5025" i="1"/>
  <c r="AW5026" i="1"/>
  <c r="AW5027" i="1"/>
  <c r="AW5028" i="1"/>
  <c r="AW5029" i="1"/>
  <c r="AW5030" i="1"/>
  <c r="AW5031" i="1"/>
  <c r="AW5032" i="1"/>
  <c r="AW5033" i="1"/>
  <c r="AW5034" i="1"/>
  <c r="AW5035" i="1"/>
  <c r="AW5036" i="1"/>
  <c r="AW5037" i="1"/>
  <c r="AW5038" i="1"/>
  <c r="AW5039" i="1"/>
  <c r="AW5040" i="1"/>
  <c r="AW5041" i="1"/>
  <c r="AW5042" i="1"/>
  <c r="AW5043" i="1"/>
  <c r="AW5044" i="1"/>
  <c r="AW5045" i="1"/>
  <c r="AW5046" i="1"/>
  <c r="AW5047" i="1"/>
  <c r="AW5048" i="1"/>
  <c r="AW5049" i="1"/>
  <c r="AW5050" i="1"/>
  <c r="AW5051" i="1"/>
  <c r="AW5052" i="1"/>
  <c r="AW5053" i="1"/>
  <c r="AW5054" i="1"/>
  <c r="AW5055" i="1"/>
  <c r="AW5056" i="1"/>
  <c r="AW5057" i="1"/>
  <c r="AW5058" i="1"/>
  <c r="AW5059" i="1"/>
  <c r="AW5060" i="1"/>
  <c r="AW5061" i="1"/>
  <c r="AW5062" i="1"/>
  <c r="AW5063" i="1"/>
  <c r="AW5064" i="1"/>
  <c r="AW5065" i="1"/>
  <c r="AW5066" i="1"/>
  <c r="AW5067" i="1"/>
  <c r="AW5068" i="1"/>
  <c r="AW5069" i="1"/>
  <c r="AW5070" i="1"/>
  <c r="AW5071" i="1"/>
  <c r="AW5072" i="1"/>
  <c r="AW5073" i="1"/>
  <c r="AW5074" i="1"/>
  <c r="AW5075" i="1"/>
  <c r="AW5076" i="1"/>
  <c r="AW5077" i="1"/>
  <c r="AW5078" i="1"/>
  <c r="AW5079" i="1"/>
  <c r="AW5080" i="1"/>
  <c r="AW5081" i="1"/>
  <c r="AW5082" i="1"/>
  <c r="AW5083" i="1"/>
  <c r="AW5084" i="1"/>
  <c r="AW5085" i="1"/>
  <c r="AW5086" i="1"/>
  <c r="AW5087" i="1"/>
  <c r="AW5088" i="1"/>
  <c r="AW5089" i="1"/>
  <c r="AW5090" i="1"/>
  <c r="AW5091" i="1"/>
  <c r="AW5092" i="1"/>
  <c r="AW5093" i="1"/>
  <c r="AW5094" i="1"/>
  <c r="AW5095" i="1"/>
  <c r="AW5096" i="1"/>
  <c r="AW5097" i="1"/>
  <c r="AW5098" i="1"/>
  <c r="AW5099" i="1"/>
  <c r="AW5100" i="1"/>
  <c r="AW5101" i="1"/>
  <c r="AW5102" i="1"/>
  <c r="AW5103" i="1"/>
  <c r="AW5104" i="1"/>
  <c r="AW5105" i="1"/>
  <c r="AW5106" i="1"/>
  <c r="AW5107" i="1"/>
  <c r="AW5108" i="1"/>
  <c r="AW5109" i="1"/>
  <c r="AW5110" i="1"/>
  <c r="AW5111" i="1"/>
  <c r="AW5112" i="1"/>
  <c r="AW5113" i="1"/>
  <c r="AW5114" i="1"/>
  <c r="AW5115" i="1"/>
  <c r="AW5116" i="1"/>
  <c r="AW5117" i="1"/>
  <c r="AW5118" i="1"/>
  <c r="AW5119" i="1"/>
  <c r="AW5120" i="1"/>
  <c r="AW5121" i="1"/>
  <c r="AW5122" i="1"/>
  <c r="AW5123" i="1"/>
  <c r="AW5124" i="1"/>
  <c r="AW5125" i="1"/>
  <c r="AW5126" i="1"/>
  <c r="AW5127" i="1"/>
  <c r="AW5128" i="1"/>
  <c r="AW5129" i="1"/>
  <c r="AW5130" i="1"/>
  <c r="AW5131" i="1"/>
  <c r="AW5132" i="1"/>
  <c r="AW5133" i="1"/>
  <c r="AW5134" i="1"/>
  <c r="AW5135" i="1"/>
  <c r="AW5136" i="1"/>
  <c r="AW5137" i="1"/>
  <c r="AW5138" i="1"/>
  <c r="AW5139" i="1"/>
  <c r="AW5140" i="1"/>
  <c r="AW5141" i="1"/>
  <c r="AW5142" i="1"/>
  <c r="AW5143" i="1"/>
  <c r="AW5144" i="1"/>
  <c r="AW5145" i="1"/>
  <c r="AW5146" i="1"/>
  <c r="AW5147" i="1"/>
  <c r="AW5148" i="1"/>
  <c r="AW5149" i="1"/>
  <c r="AW5150" i="1"/>
  <c r="AW5151" i="1"/>
  <c r="AW5152" i="1"/>
  <c r="AW5153" i="1"/>
  <c r="AW5154" i="1"/>
  <c r="AW5155" i="1"/>
  <c r="AW5156" i="1"/>
  <c r="AW5157" i="1"/>
  <c r="AW5158" i="1"/>
  <c r="AW5159" i="1"/>
  <c r="AW5160" i="1"/>
  <c r="AW5161" i="1"/>
  <c r="AW5162" i="1"/>
  <c r="AW5163" i="1"/>
  <c r="AW5164" i="1"/>
  <c r="AW5165" i="1"/>
  <c r="AW5166" i="1"/>
  <c r="AW5167" i="1"/>
  <c r="AW5168" i="1"/>
  <c r="AW5169" i="1"/>
  <c r="AW5170" i="1"/>
  <c r="AW5171" i="1"/>
  <c r="AW5172" i="1"/>
  <c r="AW5173" i="1"/>
  <c r="AW5174" i="1"/>
  <c r="AW5175" i="1"/>
  <c r="AW5176" i="1"/>
  <c r="AW5177" i="1"/>
  <c r="AW5178" i="1"/>
  <c r="AW5179" i="1"/>
  <c r="AW5180" i="1"/>
  <c r="AW5181" i="1"/>
  <c r="AW5182" i="1"/>
  <c r="AW5183" i="1"/>
  <c r="AW5184" i="1"/>
  <c r="AW5185" i="1"/>
  <c r="AW5186" i="1"/>
  <c r="AW5187" i="1"/>
  <c r="AW5188" i="1"/>
  <c r="AW5189" i="1"/>
  <c r="AW5190" i="1"/>
  <c r="AW5191" i="1"/>
  <c r="AW5192" i="1"/>
  <c r="AW5193" i="1"/>
  <c r="AW5194" i="1"/>
  <c r="AW5195" i="1"/>
  <c r="AW5196" i="1"/>
  <c r="AW5197" i="1"/>
  <c r="AW5198" i="1"/>
  <c r="AW5199" i="1"/>
  <c r="AW5200" i="1"/>
  <c r="AW5201" i="1"/>
  <c r="AW5202" i="1"/>
  <c r="AW5203" i="1"/>
  <c r="AW5204" i="1"/>
  <c r="AW5205" i="1"/>
  <c r="AW5206" i="1"/>
  <c r="AW5207" i="1"/>
  <c r="AW5208" i="1"/>
  <c r="AW5209" i="1"/>
  <c r="AW5210" i="1"/>
  <c r="AW5211" i="1"/>
  <c r="AW5212" i="1"/>
  <c r="AW5213" i="1"/>
  <c r="AW5214" i="1"/>
  <c r="AW5215" i="1"/>
  <c r="AW5216" i="1"/>
  <c r="AW5217" i="1"/>
  <c r="AW5218" i="1"/>
  <c r="AW5219" i="1"/>
  <c r="AW5220" i="1"/>
  <c r="AW5221" i="1"/>
  <c r="AW5222" i="1"/>
  <c r="AW5223" i="1"/>
  <c r="AW5224" i="1"/>
  <c r="AW5225" i="1"/>
  <c r="AW5226" i="1"/>
  <c r="AW5227" i="1"/>
  <c r="AW5228" i="1"/>
  <c r="AW5229" i="1"/>
  <c r="AW5230" i="1"/>
  <c r="AW5231" i="1"/>
  <c r="AW5232" i="1"/>
  <c r="AW5233" i="1"/>
  <c r="AW5234" i="1"/>
  <c r="AW5235" i="1"/>
  <c r="AW5236" i="1"/>
  <c r="AW5237" i="1"/>
  <c r="AW5238" i="1"/>
  <c r="AW5239" i="1"/>
  <c r="AW5240" i="1"/>
  <c r="AW5241" i="1"/>
  <c r="AW5242" i="1"/>
  <c r="AW5243" i="1"/>
  <c r="AW5244" i="1"/>
  <c r="AW5245" i="1"/>
  <c r="AW5246" i="1"/>
  <c r="AW5247" i="1"/>
  <c r="AW5248" i="1"/>
  <c r="AW5249" i="1"/>
  <c r="AW5250" i="1"/>
  <c r="AW5251" i="1"/>
  <c r="AW5252" i="1"/>
  <c r="AW5253" i="1"/>
  <c r="AW5254" i="1"/>
  <c r="AW5255" i="1"/>
  <c r="AW5256" i="1"/>
  <c r="AW5257" i="1"/>
  <c r="AW5258" i="1"/>
  <c r="AW5259" i="1"/>
  <c r="AW5260" i="1"/>
  <c r="AW5261" i="1"/>
  <c r="AW5262" i="1"/>
  <c r="AW5263" i="1"/>
  <c r="AW5264" i="1"/>
  <c r="AW5265" i="1"/>
  <c r="AW5266" i="1"/>
  <c r="AW5267" i="1"/>
  <c r="AW5268" i="1"/>
  <c r="AW5269" i="1"/>
  <c r="AW5270" i="1"/>
  <c r="AW5271" i="1"/>
  <c r="AW5272" i="1"/>
  <c r="AW5273" i="1"/>
  <c r="AW5274" i="1"/>
  <c r="AW5275" i="1"/>
  <c r="AW5276" i="1"/>
  <c r="AW5277" i="1"/>
  <c r="AW5278" i="1"/>
  <c r="AW5279" i="1"/>
  <c r="AW5280" i="1"/>
  <c r="AW5281" i="1"/>
  <c r="AW5282" i="1"/>
  <c r="AW5283" i="1"/>
  <c r="AW5284" i="1"/>
  <c r="AW5285" i="1"/>
  <c r="AW5286" i="1"/>
  <c r="AW5287" i="1"/>
  <c r="AW5288" i="1"/>
  <c r="AW5289" i="1"/>
  <c r="AW5290" i="1"/>
  <c r="AW5291" i="1"/>
  <c r="AW5292" i="1"/>
  <c r="AW5293" i="1"/>
  <c r="AW5294" i="1"/>
  <c r="AW5295" i="1"/>
  <c r="AW5296" i="1"/>
  <c r="AW5297" i="1"/>
  <c r="AW5298" i="1"/>
  <c r="AW5299" i="1"/>
  <c r="AW5300" i="1"/>
  <c r="AW5301" i="1"/>
  <c r="AW5302" i="1"/>
  <c r="AW5303" i="1"/>
  <c r="AW5304" i="1"/>
  <c r="AW5305" i="1"/>
  <c r="AW5306" i="1"/>
  <c r="AW5307" i="1"/>
  <c r="AW5308" i="1"/>
  <c r="AW5309" i="1"/>
  <c r="AW5310" i="1"/>
  <c r="AW5311" i="1"/>
  <c r="AW5312" i="1"/>
  <c r="AW5313" i="1"/>
  <c r="AW5314" i="1"/>
  <c r="AW5315" i="1"/>
  <c r="AW5316" i="1"/>
  <c r="AW5317" i="1"/>
  <c r="AW5318" i="1"/>
  <c r="AW5319" i="1"/>
  <c r="AW5320" i="1"/>
  <c r="AW5321" i="1"/>
  <c r="AW5322" i="1"/>
  <c r="AW5323" i="1"/>
  <c r="AW5324" i="1"/>
  <c r="AW5325" i="1"/>
  <c r="AW5326" i="1"/>
  <c r="AW5327" i="1"/>
  <c r="AW5328" i="1"/>
  <c r="AW5329" i="1"/>
  <c r="AW5330" i="1"/>
  <c r="AW5331" i="1"/>
  <c r="AW5332" i="1"/>
  <c r="AW5333" i="1"/>
  <c r="AW5334" i="1"/>
  <c r="AW5335" i="1"/>
  <c r="AW5336" i="1"/>
  <c r="AW5337" i="1"/>
  <c r="AW5338" i="1"/>
  <c r="AW5339" i="1"/>
  <c r="AW5340" i="1"/>
  <c r="AW5341" i="1"/>
  <c r="AW5342" i="1"/>
  <c r="AW5343" i="1"/>
  <c r="AW5344" i="1"/>
  <c r="AW5345" i="1"/>
  <c r="AW5346" i="1"/>
  <c r="AW5347" i="1"/>
  <c r="AW5348" i="1"/>
  <c r="AW5349" i="1"/>
  <c r="AW5350" i="1"/>
  <c r="AW5351" i="1"/>
  <c r="AW5352" i="1"/>
  <c r="AW5353" i="1"/>
  <c r="AW5354" i="1"/>
  <c r="AW5355" i="1"/>
  <c r="AW5356" i="1"/>
  <c r="AW5357" i="1"/>
  <c r="AW5358" i="1"/>
  <c r="AW5359" i="1"/>
  <c r="AW5360" i="1"/>
  <c r="AW5361" i="1"/>
  <c r="AW5362" i="1"/>
  <c r="AW5363" i="1"/>
  <c r="AW5364" i="1"/>
  <c r="AW5365" i="1"/>
  <c r="AW5366" i="1"/>
  <c r="AW5367" i="1"/>
  <c r="AW5368" i="1"/>
  <c r="AW5369" i="1"/>
  <c r="AW5370" i="1"/>
  <c r="AW5371" i="1"/>
  <c r="AW5372" i="1"/>
  <c r="AW5373" i="1"/>
  <c r="AW5374" i="1"/>
  <c r="AW5375" i="1"/>
  <c r="AW5376" i="1"/>
  <c r="AW5377" i="1"/>
  <c r="AW5378" i="1"/>
  <c r="AW5379" i="1"/>
  <c r="AW5380" i="1"/>
  <c r="AW5381" i="1"/>
  <c r="AW5382" i="1"/>
  <c r="AW5383" i="1"/>
  <c r="AW5384" i="1"/>
  <c r="AW5385" i="1"/>
  <c r="AW5386" i="1"/>
  <c r="AW5387" i="1"/>
  <c r="AW5388" i="1"/>
  <c r="AW5389" i="1"/>
  <c r="AW5390" i="1"/>
  <c r="AW5391" i="1"/>
  <c r="AW5392" i="1"/>
  <c r="AW5393" i="1"/>
  <c r="AW5394" i="1"/>
  <c r="AW5395" i="1"/>
  <c r="AW5396" i="1"/>
  <c r="AW5397" i="1"/>
  <c r="AW5398" i="1"/>
  <c r="AW5399" i="1"/>
  <c r="AW5400" i="1"/>
  <c r="AW5401" i="1"/>
  <c r="AW5402" i="1"/>
  <c r="AW5403" i="1"/>
  <c r="AW5404" i="1"/>
  <c r="AW5405" i="1"/>
  <c r="AW5406" i="1"/>
  <c r="AW5407" i="1"/>
  <c r="AW5408" i="1"/>
  <c r="AW5409" i="1"/>
  <c r="AW5410" i="1"/>
  <c r="AW5411" i="1"/>
  <c r="AW5412" i="1"/>
  <c r="AW5413" i="1"/>
  <c r="AW5414" i="1"/>
  <c r="AW5415" i="1"/>
  <c r="AW5416" i="1"/>
  <c r="AW5417" i="1"/>
  <c r="AW5418" i="1"/>
  <c r="AW5419" i="1"/>
  <c r="AW5420" i="1"/>
  <c r="AW5421" i="1"/>
  <c r="AW5422" i="1"/>
  <c r="AW5423" i="1"/>
  <c r="AW5424" i="1"/>
  <c r="AW5425" i="1"/>
  <c r="AW5426" i="1"/>
  <c r="AW5427" i="1"/>
  <c r="AW5428" i="1"/>
  <c r="AW5429" i="1"/>
  <c r="AW5430" i="1"/>
  <c r="AW5431" i="1"/>
  <c r="AW5432" i="1"/>
  <c r="AW5433" i="1"/>
  <c r="AW5434" i="1"/>
  <c r="AW5435" i="1"/>
  <c r="AW5436" i="1"/>
  <c r="AW5437" i="1"/>
  <c r="AW5438" i="1"/>
  <c r="AW5439" i="1"/>
  <c r="AW5440" i="1"/>
  <c r="AW5441" i="1"/>
  <c r="AW5442" i="1"/>
  <c r="AW5443" i="1"/>
  <c r="AW5444" i="1"/>
  <c r="AW5445" i="1"/>
  <c r="AW5446" i="1"/>
  <c r="AW5447" i="1"/>
  <c r="AW5448" i="1"/>
  <c r="AW5449" i="1"/>
  <c r="AW5450" i="1"/>
  <c r="AW5451" i="1"/>
  <c r="AW5452" i="1"/>
  <c r="AW5453" i="1"/>
  <c r="AW5454" i="1"/>
  <c r="AW5455" i="1"/>
  <c r="AW5456" i="1"/>
  <c r="AW5457" i="1"/>
  <c r="AW5458" i="1"/>
  <c r="AW5459" i="1"/>
  <c r="AW5460" i="1"/>
  <c r="AW5461" i="1"/>
  <c r="AW5462" i="1"/>
  <c r="AW5463" i="1"/>
  <c r="AW5464" i="1"/>
  <c r="AW5465" i="1"/>
  <c r="AW5466" i="1"/>
  <c r="AW5467" i="1"/>
  <c r="AW5468" i="1"/>
  <c r="AW5469" i="1"/>
  <c r="AW5470" i="1"/>
  <c r="AW5471" i="1"/>
  <c r="AW5472" i="1"/>
  <c r="AW5473" i="1"/>
  <c r="AW5474" i="1"/>
  <c r="AW5475" i="1"/>
  <c r="AW5476" i="1"/>
  <c r="AW5477" i="1"/>
  <c r="AW5478" i="1"/>
  <c r="AW5479" i="1"/>
  <c r="AW5480" i="1"/>
  <c r="AW5481" i="1"/>
  <c r="AW5482" i="1"/>
  <c r="AW5483" i="1"/>
  <c r="AW5484" i="1"/>
  <c r="AW5485" i="1"/>
  <c r="AW5486" i="1"/>
  <c r="AW5487" i="1"/>
  <c r="AW5488" i="1"/>
  <c r="AW5489" i="1"/>
  <c r="AW5490" i="1"/>
  <c r="AW5491" i="1"/>
  <c r="AW5492" i="1"/>
  <c r="AW5493" i="1"/>
  <c r="AW5494" i="1"/>
  <c r="AW5495" i="1"/>
  <c r="AW5496" i="1"/>
  <c r="AW5497" i="1"/>
  <c r="AW5498" i="1"/>
  <c r="AW5499" i="1"/>
  <c r="AW5500" i="1"/>
  <c r="AW5501" i="1"/>
  <c r="AW5502" i="1"/>
  <c r="AW5503" i="1"/>
  <c r="AW5504" i="1"/>
  <c r="AW5505" i="1"/>
  <c r="AW5506" i="1"/>
  <c r="AW5507" i="1"/>
  <c r="AW5508" i="1"/>
  <c r="AW5509" i="1"/>
  <c r="AW5510" i="1"/>
  <c r="AW5511" i="1"/>
  <c r="AW5512" i="1"/>
  <c r="AW5513" i="1"/>
  <c r="AW5514" i="1"/>
  <c r="AW5515" i="1"/>
  <c r="AW5516" i="1"/>
  <c r="AW5517" i="1"/>
  <c r="AW5518" i="1"/>
  <c r="AW5519" i="1"/>
  <c r="AW5520" i="1"/>
  <c r="AW5521" i="1"/>
  <c r="AW5522" i="1"/>
  <c r="AW5523" i="1"/>
  <c r="AW5524" i="1"/>
  <c r="AW5525" i="1"/>
  <c r="AW5526" i="1"/>
  <c r="AW5527" i="1"/>
  <c r="AW5528" i="1"/>
  <c r="AW5529" i="1"/>
  <c r="AW5530" i="1"/>
  <c r="AW5531" i="1"/>
  <c r="AW5532" i="1"/>
  <c r="AW5533" i="1"/>
  <c r="AW5534" i="1"/>
  <c r="AW5535" i="1"/>
  <c r="AW5536" i="1"/>
  <c r="AW5537" i="1"/>
  <c r="AW5538" i="1"/>
  <c r="AW5539" i="1"/>
  <c r="AW5540" i="1"/>
  <c r="AW5541" i="1"/>
  <c r="AW5542" i="1"/>
  <c r="AW5543" i="1"/>
  <c r="AW5544" i="1"/>
  <c r="AW5545" i="1"/>
  <c r="AW5546" i="1"/>
  <c r="AW5547" i="1"/>
  <c r="AW5548" i="1"/>
  <c r="AW5549" i="1"/>
  <c r="AW5550" i="1"/>
  <c r="AW5551" i="1"/>
  <c r="AW5552" i="1"/>
  <c r="AW5553" i="1"/>
  <c r="AW5554" i="1"/>
  <c r="AW5555" i="1"/>
  <c r="AW5556" i="1"/>
  <c r="AW5557" i="1"/>
  <c r="AW5558" i="1"/>
  <c r="AW5559" i="1"/>
  <c r="AW5560" i="1"/>
  <c r="AW5561" i="1"/>
  <c r="AW5562" i="1"/>
  <c r="AW5563" i="1"/>
  <c r="AW5564" i="1"/>
  <c r="AW5565" i="1"/>
  <c r="AW5566" i="1"/>
  <c r="AW5567" i="1"/>
  <c r="AW5568" i="1"/>
  <c r="AW5569" i="1"/>
  <c r="AW5570" i="1"/>
  <c r="AW5571" i="1"/>
  <c r="AW5572" i="1"/>
  <c r="AW5573" i="1"/>
  <c r="AW5574" i="1"/>
  <c r="AW5575" i="1"/>
  <c r="AW5576" i="1"/>
  <c r="AW5577" i="1"/>
  <c r="AW5578" i="1"/>
  <c r="AW5579" i="1"/>
  <c r="AW5580" i="1"/>
  <c r="AW5581" i="1"/>
  <c r="AW5582" i="1"/>
  <c r="AW5583" i="1"/>
  <c r="AW5584" i="1"/>
  <c r="AW5585" i="1"/>
  <c r="AW5586" i="1"/>
  <c r="AW5587" i="1"/>
  <c r="AW5588" i="1"/>
  <c r="AW5589" i="1"/>
  <c r="AW5590" i="1"/>
  <c r="AW5591" i="1"/>
  <c r="AW5592" i="1"/>
  <c r="AW5593" i="1"/>
  <c r="AW5594" i="1"/>
  <c r="AW5595" i="1"/>
  <c r="AW5596" i="1"/>
  <c r="AW5597" i="1"/>
  <c r="AW5598" i="1"/>
  <c r="AW5599" i="1"/>
  <c r="AW5600" i="1"/>
  <c r="AW5601" i="1"/>
  <c r="AW5602" i="1"/>
  <c r="AW5603" i="1"/>
  <c r="AW5604" i="1"/>
  <c r="AW5605" i="1"/>
  <c r="AW5606" i="1"/>
  <c r="AW5607" i="1"/>
  <c r="AW5608" i="1"/>
  <c r="AW5609" i="1"/>
  <c r="AW5610" i="1"/>
  <c r="AW5611" i="1"/>
  <c r="AW5612" i="1"/>
  <c r="AW5613" i="1"/>
  <c r="AW5614" i="1"/>
  <c r="AW5615" i="1"/>
  <c r="AW5616" i="1"/>
  <c r="AW5617" i="1"/>
  <c r="AW5618" i="1"/>
  <c r="AW5619" i="1"/>
  <c r="AW5620" i="1"/>
  <c r="AW5621" i="1"/>
  <c r="AW5622" i="1"/>
  <c r="AW5623" i="1"/>
  <c r="AW5624" i="1"/>
  <c r="AW5625" i="1"/>
  <c r="AW5626" i="1"/>
  <c r="AW5627" i="1"/>
  <c r="AW5628" i="1"/>
  <c r="AW5629" i="1"/>
  <c r="AW5630" i="1"/>
  <c r="AW5631" i="1"/>
  <c r="AW5632" i="1"/>
  <c r="AW5633" i="1"/>
  <c r="AW5634" i="1"/>
  <c r="AW5635" i="1"/>
  <c r="AW5636" i="1"/>
  <c r="AW5637" i="1"/>
  <c r="AW5638" i="1"/>
  <c r="AW5639" i="1"/>
  <c r="AW5640" i="1"/>
  <c r="AW5641" i="1"/>
  <c r="AW5642" i="1"/>
  <c r="AW5643" i="1"/>
  <c r="AW5644" i="1"/>
  <c r="AW5645" i="1"/>
  <c r="AW5646" i="1"/>
  <c r="AW5647" i="1"/>
  <c r="AW5648" i="1"/>
  <c r="AW5649" i="1"/>
  <c r="AW5650" i="1"/>
  <c r="AW5651" i="1"/>
  <c r="AW5652" i="1"/>
  <c r="AW5653" i="1"/>
  <c r="AW5654" i="1"/>
  <c r="AW5655" i="1"/>
  <c r="AW5656" i="1"/>
  <c r="AW5657" i="1"/>
  <c r="AW5658" i="1"/>
  <c r="AW5659" i="1"/>
  <c r="AW5660" i="1"/>
  <c r="AW5661" i="1"/>
  <c r="AW5662" i="1"/>
  <c r="AW5663" i="1"/>
  <c r="AW5664" i="1"/>
  <c r="AW5665" i="1"/>
  <c r="AW5666" i="1"/>
  <c r="AW5667" i="1"/>
  <c r="AW5668" i="1"/>
  <c r="AW5669" i="1"/>
  <c r="AW5670" i="1"/>
  <c r="AW5671" i="1"/>
  <c r="AW5672" i="1"/>
  <c r="AW5673" i="1"/>
  <c r="AW5674" i="1"/>
  <c r="AW5675" i="1"/>
  <c r="AW5676" i="1"/>
  <c r="AW5677" i="1"/>
  <c r="AW5678" i="1"/>
  <c r="AW5679" i="1"/>
  <c r="AW5680" i="1"/>
  <c r="AW5681" i="1"/>
  <c r="AW5682" i="1"/>
  <c r="AW5683" i="1"/>
  <c r="AW5684" i="1"/>
  <c r="AW5685" i="1"/>
  <c r="AW5686" i="1"/>
  <c r="AW5687" i="1"/>
  <c r="AW5688" i="1"/>
  <c r="AW5689" i="1"/>
  <c r="AW5690" i="1"/>
  <c r="AW5691" i="1"/>
  <c r="AW5692" i="1"/>
  <c r="AW5693" i="1"/>
  <c r="AW5694" i="1"/>
  <c r="AW5695" i="1"/>
  <c r="AW5696" i="1"/>
  <c r="AW5697" i="1"/>
  <c r="AW5698" i="1"/>
  <c r="AW5699" i="1"/>
  <c r="AW5700" i="1"/>
  <c r="AW5701" i="1"/>
  <c r="AW5702" i="1"/>
  <c r="AW5703" i="1"/>
  <c r="AW5704" i="1"/>
  <c r="AW5705" i="1"/>
  <c r="AW5706" i="1"/>
  <c r="AW5707" i="1"/>
  <c r="AW5708" i="1"/>
  <c r="AW5709" i="1"/>
  <c r="AW5710" i="1"/>
  <c r="AW5711" i="1"/>
  <c r="AW5712" i="1"/>
  <c r="AW5713" i="1"/>
  <c r="AW5714" i="1"/>
  <c r="AW5715" i="1"/>
  <c r="AW5716" i="1"/>
  <c r="AW5717" i="1"/>
  <c r="AW5718" i="1"/>
  <c r="AW5719" i="1"/>
  <c r="AW5720" i="1"/>
  <c r="AW5721" i="1"/>
  <c r="AW5722" i="1"/>
  <c r="AW5723" i="1"/>
  <c r="AW5724" i="1"/>
  <c r="AW5725" i="1"/>
  <c r="AW5726" i="1"/>
  <c r="AW5727" i="1"/>
  <c r="AW5728" i="1"/>
  <c r="AW5729" i="1"/>
  <c r="AW5730" i="1"/>
  <c r="AW5731" i="1"/>
  <c r="AW5732" i="1"/>
  <c r="AW5733" i="1"/>
  <c r="AW5734" i="1"/>
  <c r="AW5735" i="1"/>
  <c r="AW5736" i="1"/>
  <c r="AW5737" i="1"/>
  <c r="AW5738" i="1"/>
  <c r="AW5739" i="1"/>
  <c r="AW5740" i="1"/>
  <c r="AW5741" i="1"/>
  <c r="AW5742" i="1"/>
  <c r="AW5743" i="1"/>
  <c r="AW5744" i="1"/>
  <c r="AW5745" i="1"/>
  <c r="AW5746" i="1"/>
  <c r="AW5747" i="1"/>
  <c r="AW5748" i="1"/>
  <c r="AW5749" i="1"/>
  <c r="AW5750" i="1"/>
  <c r="AW5751" i="1"/>
  <c r="AW5752" i="1"/>
  <c r="AW5753" i="1"/>
  <c r="AW5754" i="1"/>
  <c r="AW5755" i="1"/>
  <c r="AW5756" i="1"/>
  <c r="AW5757" i="1"/>
  <c r="AW5758" i="1"/>
  <c r="AW5759" i="1"/>
  <c r="AW5760" i="1"/>
  <c r="AW5761" i="1"/>
  <c r="AW5762" i="1"/>
  <c r="AW5763" i="1"/>
  <c r="AW5764" i="1"/>
  <c r="AW5765" i="1"/>
  <c r="AW5766" i="1"/>
  <c r="AW5767" i="1"/>
  <c r="AW5768" i="1"/>
  <c r="AW5769" i="1"/>
  <c r="AW5770" i="1"/>
  <c r="AW5771" i="1"/>
  <c r="AW5772" i="1"/>
  <c r="AW5773" i="1"/>
  <c r="AW5774" i="1"/>
  <c r="AW5775" i="1"/>
  <c r="AW5776" i="1"/>
  <c r="AW5777" i="1"/>
  <c r="AW5778" i="1"/>
  <c r="AW5779" i="1"/>
  <c r="AW5780" i="1"/>
  <c r="AW5781" i="1"/>
  <c r="AW5782" i="1"/>
  <c r="AW5783" i="1"/>
  <c r="AW5784" i="1"/>
  <c r="AW5785" i="1"/>
  <c r="AW5786" i="1"/>
  <c r="AW5787" i="1"/>
  <c r="AW5788" i="1"/>
  <c r="AW5789" i="1"/>
  <c r="AW5790" i="1"/>
  <c r="AW5791" i="1"/>
  <c r="AW5792" i="1"/>
  <c r="AW5793" i="1"/>
  <c r="AW5794" i="1"/>
  <c r="AW5795" i="1"/>
  <c r="AW5796" i="1"/>
  <c r="AW5797" i="1"/>
  <c r="AW5798" i="1"/>
  <c r="AW5799" i="1"/>
  <c r="AW5800" i="1"/>
  <c r="AW5801" i="1"/>
  <c r="AW5802" i="1"/>
  <c r="AW5803" i="1"/>
  <c r="AW5804" i="1"/>
  <c r="AW5805" i="1"/>
  <c r="AW5806" i="1"/>
  <c r="AW5807" i="1"/>
  <c r="AW5808" i="1"/>
  <c r="AW5809" i="1"/>
  <c r="AW5810" i="1"/>
  <c r="AW5811" i="1"/>
  <c r="AW5812" i="1"/>
  <c r="AW5813" i="1"/>
  <c r="AW5814" i="1"/>
  <c r="AW5815" i="1"/>
  <c r="AW5816" i="1"/>
  <c r="AW5817" i="1"/>
  <c r="AW5818" i="1"/>
  <c r="AW5819" i="1"/>
  <c r="AW5820" i="1"/>
  <c r="AW5821" i="1"/>
  <c r="AW5822" i="1"/>
  <c r="AW5823" i="1"/>
  <c r="AW5824" i="1"/>
  <c r="AW5825" i="1"/>
  <c r="AW5826" i="1"/>
  <c r="AW5827" i="1"/>
  <c r="AW5828" i="1"/>
  <c r="AW5829" i="1"/>
  <c r="AW5830" i="1"/>
  <c r="AW5831" i="1"/>
  <c r="AW5832" i="1"/>
  <c r="AW5833" i="1"/>
  <c r="AW5834" i="1"/>
  <c r="AW5835" i="1"/>
  <c r="AW5836" i="1"/>
  <c r="AW5837" i="1"/>
  <c r="AW5838" i="1"/>
  <c r="AW5839" i="1"/>
  <c r="AW5840" i="1"/>
  <c r="AW5841" i="1"/>
  <c r="AW5842" i="1"/>
  <c r="AW5843" i="1"/>
  <c r="AW5844" i="1"/>
  <c r="AW5845" i="1"/>
  <c r="AW5846" i="1"/>
  <c r="AW5847" i="1"/>
  <c r="AW5848" i="1"/>
  <c r="AW5849" i="1"/>
  <c r="AW5850" i="1"/>
  <c r="AW5851" i="1"/>
  <c r="AW5852" i="1"/>
  <c r="AW5853" i="1"/>
  <c r="AW5854" i="1"/>
  <c r="AW5855" i="1"/>
  <c r="AW5856" i="1"/>
  <c r="AW5857" i="1"/>
  <c r="AW5858" i="1"/>
  <c r="AW5859" i="1"/>
  <c r="AW5860" i="1"/>
  <c r="AW5861" i="1"/>
  <c r="AW5862" i="1"/>
  <c r="AW5863" i="1"/>
  <c r="AW5864" i="1"/>
  <c r="AW5865" i="1"/>
  <c r="AW5866" i="1"/>
  <c r="AW5867" i="1"/>
  <c r="AW5868" i="1"/>
  <c r="AW5869" i="1"/>
  <c r="AW5870" i="1"/>
  <c r="AW5871" i="1"/>
  <c r="AW5872" i="1"/>
  <c r="AW5873" i="1"/>
  <c r="AW5874" i="1"/>
  <c r="AW5875" i="1"/>
  <c r="AW5876" i="1"/>
  <c r="AW5877" i="1"/>
  <c r="AW5878" i="1"/>
  <c r="AW5879" i="1"/>
  <c r="AW5880" i="1"/>
  <c r="AW5881" i="1"/>
  <c r="AW5882" i="1"/>
  <c r="AW5883" i="1"/>
  <c r="AW5884" i="1"/>
  <c r="AW5885" i="1"/>
  <c r="AW5886" i="1"/>
  <c r="AW5887" i="1"/>
  <c r="AW5888" i="1"/>
  <c r="AW5889" i="1"/>
  <c r="AW5890" i="1"/>
  <c r="AW5891" i="1"/>
  <c r="AW5892" i="1"/>
  <c r="AW5893" i="1"/>
  <c r="AW5894" i="1"/>
  <c r="AW5895" i="1"/>
  <c r="AW5896" i="1"/>
  <c r="AW5897" i="1"/>
  <c r="AW5898" i="1"/>
  <c r="AW5899" i="1"/>
  <c r="AW5900" i="1"/>
  <c r="AW5901" i="1"/>
  <c r="AW5902" i="1"/>
  <c r="AW5903" i="1"/>
  <c r="AW5904" i="1"/>
  <c r="AW5905" i="1"/>
  <c r="AW5906" i="1"/>
  <c r="AW5907" i="1"/>
  <c r="AW5908" i="1"/>
  <c r="AW5909" i="1"/>
  <c r="AW5910" i="1"/>
  <c r="AW5911" i="1"/>
  <c r="AW5912" i="1"/>
  <c r="AW5913" i="1"/>
  <c r="AW5914" i="1"/>
  <c r="AW5915" i="1"/>
  <c r="AW5916" i="1"/>
  <c r="AW5917" i="1"/>
  <c r="AW5918" i="1"/>
  <c r="AW5919" i="1"/>
  <c r="AW5920" i="1"/>
  <c r="AW5921" i="1"/>
  <c r="AW5922" i="1"/>
  <c r="AW5923" i="1"/>
  <c r="AW5924" i="1"/>
  <c r="AW5925" i="1"/>
  <c r="AW5926" i="1"/>
  <c r="AW5927" i="1"/>
  <c r="AW5928" i="1"/>
  <c r="AW5929" i="1"/>
  <c r="AW5930" i="1"/>
  <c r="AW5931" i="1"/>
  <c r="AW5932" i="1"/>
  <c r="AW5933" i="1"/>
  <c r="AW5934" i="1"/>
  <c r="AW5935" i="1"/>
  <c r="AW5936" i="1"/>
  <c r="AW5937" i="1"/>
  <c r="AW5938" i="1"/>
  <c r="AW5939" i="1"/>
  <c r="AW5940" i="1"/>
  <c r="AW5941" i="1"/>
  <c r="AW5942" i="1"/>
  <c r="AW5943" i="1"/>
  <c r="AW5944" i="1"/>
  <c r="AW5945" i="1"/>
  <c r="AW5946" i="1"/>
  <c r="AW5947" i="1"/>
  <c r="AW5948" i="1"/>
  <c r="AW5949" i="1"/>
  <c r="AW5950" i="1"/>
  <c r="AW5951" i="1"/>
  <c r="AW5952" i="1"/>
  <c r="AW5953" i="1"/>
  <c r="AW5954" i="1"/>
  <c r="AW5955" i="1"/>
  <c r="AW5956" i="1"/>
  <c r="AW5957" i="1"/>
  <c r="AW5958" i="1"/>
  <c r="AW5959" i="1"/>
  <c r="AW5960" i="1"/>
  <c r="AW5961" i="1"/>
  <c r="AW5962" i="1"/>
  <c r="AW5963" i="1"/>
  <c r="AW5964" i="1"/>
  <c r="AW5965" i="1"/>
  <c r="AW5966" i="1"/>
  <c r="AW5967" i="1"/>
  <c r="AW5968" i="1"/>
  <c r="AW5969" i="1"/>
  <c r="AW5970" i="1"/>
  <c r="AW5971" i="1"/>
  <c r="AW5972" i="1"/>
  <c r="AW5973" i="1"/>
  <c r="AW5974" i="1"/>
  <c r="AW5975" i="1"/>
  <c r="AW5976" i="1"/>
  <c r="AW5977" i="1"/>
  <c r="AW5978" i="1"/>
  <c r="AW5979" i="1"/>
  <c r="AW5980" i="1"/>
  <c r="AW5981" i="1"/>
  <c r="AW5982" i="1"/>
  <c r="AW5983" i="1"/>
  <c r="AW5984" i="1"/>
  <c r="AW5985" i="1"/>
  <c r="AW5986" i="1"/>
  <c r="AW5987" i="1"/>
  <c r="AW5988" i="1"/>
  <c r="AW5989" i="1"/>
  <c r="AW5990" i="1"/>
  <c r="AW5991" i="1"/>
  <c r="AW5992" i="1"/>
  <c r="AW5993" i="1"/>
  <c r="AW5994" i="1"/>
  <c r="AW5995" i="1"/>
  <c r="AW5996" i="1"/>
  <c r="AW5997" i="1"/>
  <c r="AW5998" i="1"/>
  <c r="AW5999" i="1"/>
  <c r="AW6000" i="1"/>
  <c r="AW6001" i="1"/>
  <c r="AW6002" i="1"/>
  <c r="AW6003" i="1"/>
  <c r="AW6004" i="1"/>
  <c r="AW6005" i="1"/>
  <c r="AW6006" i="1"/>
  <c r="AW6007" i="1"/>
  <c r="AW6008" i="1"/>
  <c r="AW6009" i="1"/>
  <c r="AW6010" i="1"/>
  <c r="AW6011" i="1"/>
  <c r="AW6012" i="1"/>
  <c r="AW6013" i="1"/>
  <c r="AW6014" i="1"/>
  <c r="AW6015" i="1"/>
  <c r="AW6016" i="1"/>
  <c r="AW6017" i="1"/>
  <c r="AW6018" i="1"/>
  <c r="AW6019" i="1"/>
  <c r="AW6020" i="1"/>
  <c r="AW6021" i="1"/>
  <c r="AW6022" i="1"/>
  <c r="AW6023" i="1"/>
  <c r="AW6024" i="1"/>
  <c r="AW6025" i="1"/>
  <c r="AW6026" i="1"/>
  <c r="AW6027" i="1"/>
  <c r="AW6028" i="1"/>
  <c r="AW6029" i="1"/>
  <c r="AW6030" i="1"/>
  <c r="AW6031" i="1"/>
  <c r="AW6032" i="1"/>
  <c r="AW6033" i="1"/>
  <c r="AW6034" i="1"/>
  <c r="AW6035" i="1"/>
  <c r="AW6036" i="1"/>
  <c r="AW6037" i="1"/>
  <c r="AW6038" i="1"/>
  <c r="AW6039" i="1"/>
  <c r="AV2120" i="1"/>
  <c r="AV2121" i="1"/>
  <c r="AV2122" i="1"/>
  <c r="AV2123" i="1"/>
  <c r="AV2124" i="1"/>
  <c r="AV2125" i="1"/>
  <c r="AV2126" i="1"/>
  <c r="AV2127" i="1"/>
  <c r="AV2128" i="1"/>
  <c r="AV2129" i="1"/>
  <c r="AV2130" i="1"/>
  <c r="AV2131" i="1"/>
  <c r="AV2132" i="1"/>
  <c r="AV2133" i="1"/>
  <c r="AV2134" i="1"/>
  <c r="AV2135" i="1"/>
  <c r="AV2136" i="1"/>
  <c r="AV2137" i="1"/>
  <c r="AV2138" i="1"/>
  <c r="AV2139" i="1"/>
  <c r="AV2140" i="1"/>
  <c r="AV2141" i="1"/>
  <c r="AV2142" i="1"/>
  <c r="AV2143" i="1"/>
  <c r="AV2144" i="1"/>
  <c r="AV2145" i="1"/>
  <c r="AV2146" i="1"/>
  <c r="AV2147" i="1"/>
  <c r="AV2148" i="1"/>
  <c r="AV2149" i="1"/>
  <c r="AV2150" i="1"/>
  <c r="AV2151" i="1"/>
  <c r="AV2152" i="1"/>
  <c r="AV2153" i="1"/>
  <c r="AV2154" i="1"/>
  <c r="AV2155" i="1"/>
  <c r="AV2156" i="1"/>
  <c r="AV2157" i="1"/>
  <c r="AV2158" i="1"/>
  <c r="AV2159" i="1"/>
  <c r="AV2160" i="1"/>
  <c r="AV2161" i="1"/>
  <c r="AV2162" i="1"/>
  <c r="AV2163" i="1"/>
  <c r="AV2164" i="1"/>
  <c r="AV2165" i="1"/>
  <c r="AV2166" i="1"/>
  <c r="AV2167" i="1"/>
  <c r="AV2168" i="1"/>
  <c r="AV2169" i="1"/>
  <c r="AV2170" i="1"/>
  <c r="AV2171" i="1"/>
  <c r="AV2172" i="1"/>
  <c r="AV2173" i="1"/>
  <c r="AV2174" i="1"/>
  <c r="AV2175" i="1"/>
  <c r="AV2176" i="1"/>
  <c r="AV2177" i="1"/>
  <c r="AV2178" i="1"/>
  <c r="AV2179" i="1"/>
  <c r="AV2180" i="1"/>
  <c r="AV2181" i="1"/>
  <c r="AV2182" i="1"/>
  <c r="AV2183" i="1"/>
  <c r="AV2184" i="1"/>
  <c r="AV2185" i="1"/>
  <c r="AV2186" i="1"/>
  <c r="AV2187" i="1"/>
  <c r="AV2188" i="1"/>
  <c r="AV2189" i="1"/>
  <c r="AV2190" i="1"/>
  <c r="AV2191" i="1"/>
  <c r="AV2192" i="1"/>
  <c r="AV2193" i="1"/>
  <c r="AV2194" i="1"/>
  <c r="AV2195" i="1"/>
  <c r="AV2196" i="1"/>
  <c r="AV2197" i="1"/>
  <c r="AV2198" i="1"/>
  <c r="AV2199" i="1"/>
  <c r="AV2200" i="1"/>
  <c r="AV2201" i="1"/>
  <c r="AV2202" i="1"/>
  <c r="AV2203" i="1"/>
  <c r="AV2204" i="1"/>
  <c r="AV2205" i="1"/>
  <c r="AV2206" i="1"/>
  <c r="AV2207" i="1"/>
  <c r="AV2208" i="1"/>
  <c r="AV2209" i="1"/>
  <c r="AV2210" i="1"/>
  <c r="AV2211" i="1"/>
  <c r="AV2212" i="1"/>
  <c r="AV2213" i="1"/>
  <c r="AV2214" i="1"/>
  <c r="AV2215" i="1"/>
  <c r="AV2216" i="1"/>
  <c r="AV2217" i="1"/>
  <c r="AV2218" i="1"/>
  <c r="AV2219" i="1"/>
  <c r="AV2220" i="1"/>
  <c r="AV2221" i="1"/>
  <c r="AV2222" i="1"/>
  <c r="AV2223" i="1"/>
  <c r="AV2224" i="1"/>
  <c r="AV2225" i="1"/>
  <c r="AV2226" i="1"/>
  <c r="AV2227" i="1"/>
  <c r="AV2228" i="1"/>
  <c r="AV2229" i="1"/>
  <c r="AV2230" i="1"/>
  <c r="AV2231" i="1"/>
  <c r="AV2232" i="1"/>
  <c r="AV2233" i="1"/>
  <c r="AV2234" i="1"/>
  <c r="AV2235" i="1"/>
  <c r="AV2236" i="1"/>
  <c r="AV2237" i="1"/>
  <c r="AV2238" i="1"/>
  <c r="AV2239" i="1"/>
  <c r="AV2240" i="1"/>
  <c r="AV2241" i="1"/>
  <c r="AV2242" i="1"/>
  <c r="AV2243" i="1"/>
  <c r="AV2244" i="1"/>
  <c r="AV2245" i="1"/>
  <c r="AV2246" i="1"/>
  <c r="AV2247" i="1"/>
  <c r="AV2248" i="1"/>
  <c r="AV2249" i="1"/>
  <c r="AV2250" i="1"/>
  <c r="AV2251" i="1"/>
  <c r="AV2252" i="1"/>
  <c r="AV2253" i="1"/>
  <c r="AV2254" i="1"/>
  <c r="AV2255" i="1"/>
  <c r="AV2256" i="1"/>
  <c r="AV2257" i="1"/>
  <c r="AV2258" i="1"/>
  <c r="AV2259" i="1"/>
  <c r="AV2260" i="1"/>
  <c r="AV2261" i="1"/>
  <c r="AV2262" i="1"/>
  <c r="AV2263" i="1"/>
  <c r="AV2264" i="1"/>
  <c r="AV2265" i="1"/>
  <c r="AV2266" i="1"/>
  <c r="AV2267" i="1"/>
  <c r="AV2268" i="1"/>
  <c r="AV2269" i="1"/>
  <c r="AV2270" i="1"/>
  <c r="AV2271" i="1"/>
  <c r="AV2272" i="1"/>
  <c r="AV2273" i="1"/>
  <c r="AV2274" i="1"/>
  <c r="AV2275" i="1"/>
  <c r="AV2276" i="1"/>
  <c r="AV2277" i="1"/>
  <c r="AV2278" i="1"/>
  <c r="AV2279" i="1"/>
  <c r="AV2280" i="1"/>
  <c r="AV2281" i="1"/>
  <c r="AV2282" i="1"/>
  <c r="AV2283" i="1"/>
  <c r="AV2284" i="1"/>
  <c r="AV2285" i="1"/>
  <c r="AV2286" i="1"/>
  <c r="AV2287" i="1"/>
  <c r="AV2288" i="1"/>
  <c r="AV2289" i="1"/>
  <c r="AV2290" i="1"/>
  <c r="AV2291" i="1"/>
  <c r="AV2292" i="1"/>
  <c r="AV2293" i="1"/>
  <c r="AV2294" i="1"/>
  <c r="AV2295" i="1"/>
  <c r="AV2296" i="1"/>
  <c r="AV2297" i="1"/>
  <c r="AV2298" i="1"/>
  <c r="AV2299" i="1"/>
  <c r="AV2300" i="1"/>
  <c r="AV2301" i="1"/>
  <c r="AV2302" i="1"/>
  <c r="AV2303" i="1"/>
  <c r="AV2304" i="1"/>
  <c r="AV2305" i="1"/>
  <c r="AV2306" i="1"/>
  <c r="AV2307" i="1"/>
  <c r="AV2308" i="1"/>
  <c r="AV2309" i="1"/>
  <c r="AV2310" i="1"/>
  <c r="AV2311" i="1"/>
  <c r="AV2312" i="1"/>
  <c r="AV2313" i="1"/>
  <c r="AV2314" i="1"/>
  <c r="AV2315" i="1"/>
  <c r="AV2316" i="1"/>
  <c r="AV2317" i="1"/>
  <c r="AV2318" i="1"/>
  <c r="AV2319" i="1"/>
  <c r="AV2320" i="1"/>
  <c r="AV2321" i="1"/>
  <c r="AV2322" i="1"/>
  <c r="AV2323" i="1"/>
  <c r="AV2324" i="1"/>
  <c r="AV2325" i="1"/>
  <c r="AV2326" i="1"/>
  <c r="AV2327" i="1"/>
  <c r="AV2328" i="1"/>
  <c r="AV2329" i="1"/>
  <c r="AV2330" i="1"/>
  <c r="AV2331" i="1"/>
  <c r="AV2332" i="1"/>
  <c r="AV2333" i="1"/>
  <c r="AV2334" i="1"/>
  <c r="AV2335" i="1"/>
  <c r="AV2336" i="1"/>
  <c r="AV2337" i="1"/>
  <c r="AV2338" i="1"/>
  <c r="AV2339" i="1"/>
  <c r="AV2340" i="1"/>
  <c r="AV2341" i="1"/>
  <c r="AV2342" i="1"/>
  <c r="AV2343" i="1"/>
  <c r="AV2344" i="1"/>
  <c r="AV2345" i="1"/>
  <c r="AV2346" i="1"/>
  <c r="AV2347" i="1"/>
  <c r="AV2348" i="1"/>
  <c r="AV2349" i="1"/>
  <c r="AV2350" i="1"/>
  <c r="AV2351" i="1"/>
  <c r="AV2352" i="1"/>
  <c r="AV2353" i="1"/>
  <c r="AV2354" i="1"/>
  <c r="AV2355" i="1"/>
  <c r="AV2356" i="1"/>
  <c r="AV2357" i="1"/>
  <c r="AV2358" i="1"/>
  <c r="AV2359" i="1"/>
  <c r="AV2360" i="1"/>
  <c r="AV2361" i="1"/>
  <c r="AV2362" i="1"/>
  <c r="AV2363" i="1"/>
  <c r="AV2364" i="1"/>
  <c r="AV2365" i="1"/>
  <c r="AV2366" i="1"/>
  <c r="AV2367" i="1"/>
  <c r="AV2368" i="1"/>
  <c r="AV2369" i="1"/>
  <c r="AV2370" i="1"/>
  <c r="AV2371" i="1"/>
  <c r="AV2372" i="1"/>
  <c r="AV2373" i="1"/>
  <c r="AV2374" i="1"/>
  <c r="AV2375" i="1"/>
  <c r="AV2376" i="1"/>
  <c r="AV2377" i="1"/>
  <c r="AV2378" i="1"/>
  <c r="AV2379" i="1"/>
  <c r="AV2380" i="1"/>
  <c r="AV2381" i="1"/>
  <c r="AV2382" i="1"/>
  <c r="AV2383" i="1"/>
  <c r="AV2384" i="1"/>
  <c r="AV2385" i="1"/>
  <c r="AV2386" i="1"/>
  <c r="AV2387" i="1"/>
  <c r="AV2388" i="1"/>
  <c r="AV2389" i="1"/>
  <c r="AV2390" i="1"/>
  <c r="AV2391" i="1"/>
  <c r="AV2392" i="1"/>
  <c r="AV2393" i="1"/>
  <c r="AV2394" i="1"/>
  <c r="AV2395" i="1"/>
  <c r="AV2396" i="1"/>
  <c r="AV2397" i="1"/>
  <c r="AV2398" i="1"/>
  <c r="AV2399" i="1"/>
  <c r="AV2400" i="1"/>
  <c r="AV2401" i="1"/>
  <c r="AV2402" i="1"/>
  <c r="AV2403" i="1"/>
  <c r="AV2404" i="1"/>
  <c r="AV2405" i="1"/>
  <c r="AV2406" i="1"/>
  <c r="AV2407" i="1"/>
  <c r="AV2408" i="1"/>
  <c r="AV2409" i="1"/>
  <c r="AV2410" i="1"/>
  <c r="AV2411" i="1"/>
  <c r="AV2412" i="1"/>
  <c r="AV2413" i="1"/>
  <c r="AV2414" i="1"/>
  <c r="AV2415" i="1"/>
  <c r="AV2416" i="1"/>
  <c r="AV2417" i="1"/>
  <c r="AV2418" i="1"/>
  <c r="AV2419" i="1"/>
  <c r="AV2420" i="1"/>
  <c r="AV2421" i="1"/>
  <c r="AV2422" i="1"/>
  <c r="AV2423" i="1"/>
  <c r="AV2424" i="1"/>
  <c r="AV2425" i="1"/>
  <c r="AV2426" i="1"/>
  <c r="AV2427" i="1"/>
  <c r="AV2428" i="1"/>
  <c r="AV2429" i="1"/>
  <c r="AV2430" i="1"/>
  <c r="AV2431" i="1"/>
  <c r="AV2432" i="1"/>
  <c r="AV2433" i="1"/>
  <c r="AV2434" i="1"/>
  <c r="AV2435" i="1"/>
  <c r="AV2436" i="1"/>
  <c r="AV2437" i="1"/>
  <c r="AV2438" i="1"/>
  <c r="AV2439" i="1"/>
  <c r="AV2440" i="1"/>
  <c r="AV2441" i="1"/>
  <c r="AV2442" i="1"/>
  <c r="AV2443" i="1"/>
  <c r="AV2444" i="1"/>
  <c r="AV2445" i="1"/>
  <c r="AV2446" i="1"/>
  <c r="AV2447" i="1"/>
  <c r="AV2448" i="1"/>
  <c r="AV2449" i="1"/>
  <c r="AV2450" i="1"/>
  <c r="AV2451" i="1"/>
  <c r="AV2452" i="1"/>
  <c r="AV2453" i="1"/>
  <c r="AV2454" i="1"/>
  <c r="AV2455" i="1"/>
  <c r="AV2456" i="1"/>
  <c r="AV2457" i="1"/>
  <c r="AV2458" i="1"/>
  <c r="AV2459" i="1"/>
  <c r="AV2460" i="1"/>
  <c r="AV2461" i="1"/>
  <c r="AV2462" i="1"/>
  <c r="AV2463" i="1"/>
  <c r="AV2464" i="1"/>
  <c r="AV2465" i="1"/>
  <c r="AV2466" i="1"/>
  <c r="AV2467" i="1"/>
  <c r="AV2468" i="1"/>
  <c r="AV2469" i="1"/>
  <c r="AV2470" i="1"/>
  <c r="AV2471" i="1"/>
  <c r="AV2472" i="1"/>
  <c r="AV2473" i="1"/>
  <c r="AV2474" i="1"/>
  <c r="AV2475" i="1"/>
  <c r="AV2476" i="1"/>
  <c r="AV2477" i="1"/>
  <c r="AV2478" i="1"/>
  <c r="AV2479" i="1"/>
  <c r="AV2480" i="1"/>
  <c r="AV2481" i="1"/>
  <c r="AV2482" i="1"/>
  <c r="AV2483" i="1"/>
  <c r="AV2484" i="1"/>
  <c r="AV2485" i="1"/>
  <c r="AV2486" i="1"/>
  <c r="AV2487" i="1"/>
  <c r="AV2488" i="1"/>
  <c r="AV2489" i="1"/>
  <c r="AV2490" i="1"/>
  <c r="AV2491" i="1"/>
  <c r="AV2492" i="1"/>
  <c r="AV2493" i="1"/>
  <c r="AV2494" i="1"/>
  <c r="AV2495" i="1"/>
  <c r="AV2496" i="1"/>
  <c r="AV2497" i="1"/>
  <c r="AV2498" i="1"/>
  <c r="AV2499" i="1"/>
  <c r="AV2500" i="1"/>
  <c r="AV2501" i="1"/>
  <c r="AV2502" i="1"/>
  <c r="AV2503" i="1"/>
  <c r="AV2504" i="1"/>
  <c r="AV2505" i="1"/>
  <c r="AV2506" i="1"/>
  <c r="AV2507" i="1"/>
  <c r="AV2508" i="1"/>
  <c r="AV2509" i="1"/>
  <c r="AV2510" i="1"/>
  <c r="AV2511" i="1"/>
  <c r="AV2512" i="1"/>
  <c r="AV2513" i="1"/>
  <c r="AV2514" i="1"/>
  <c r="AV2515" i="1"/>
  <c r="AV2516" i="1"/>
  <c r="AV2517" i="1"/>
  <c r="AV2518" i="1"/>
  <c r="AV2519" i="1"/>
  <c r="AV2520" i="1"/>
  <c r="AV2521" i="1"/>
  <c r="AV2522" i="1"/>
  <c r="AV2523" i="1"/>
  <c r="AV2524" i="1"/>
  <c r="AV2525" i="1"/>
  <c r="AV2526" i="1"/>
  <c r="AV2527" i="1"/>
  <c r="AV2528" i="1"/>
  <c r="AV2529" i="1"/>
  <c r="AV2530" i="1"/>
  <c r="AV2531" i="1"/>
  <c r="AV2532" i="1"/>
  <c r="AV2533" i="1"/>
  <c r="AV2534" i="1"/>
  <c r="AV2535" i="1"/>
  <c r="AV2536" i="1"/>
  <c r="AV2537" i="1"/>
  <c r="AV2538" i="1"/>
  <c r="AV2539" i="1"/>
  <c r="AV2540" i="1"/>
  <c r="AV2541" i="1"/>
  <c r="AV2542" i="1"/>
  <c r="AV2543" i="1"/>
  <c r="AV2544" i="1"/>
  <c r="AV2545" i="1"/>
  <c r="AV2546" i="1"/>
  <c r="AV2547" i="1"/>
  <c r="AV2548" i="1"/>
  <c r="AV2549" i="1"/>
  <c r="AV2550" i="1"/>
  <c r="AV2551" i="1"/>
  <c r="AV2552" i="1"/>
  <c r="AV2553" i="1"/>
  <c r="AV2554" i="1"/>
  <c r="AV2555" i="1"/>
  <c r="AV2556" i="1"/>
  <c r="AV2557" i="1"/>
  <c r="AV2558" i="1"/>
  <c r="AV2559" i="1"/>
  <c r="AV2560" i="1"/>
  <c r="AV2561" i="1"/>
  <c r="AV2562" i="1"/>
  <c r="AV2563" i="1"/>
  <c r="AV2564" i="1"/>
  <c r="AV2565" i="1"/>
  <c r="AV2566" i="1"/>
  <c r="AV2567" i="1"/>
  <c r="AV2568" i="1"/>
  <c r="AV2569" i="1"/>
  <c r="AV2570" i="1"/>
  <c r="AV2571" i="1"/>
  <c r="AV2572" i="1"/>
  <c r="AV2573" i="1"/>
  <c r="AV2574" i="1"/>
  <c r="AV2575" i="1"/>
  <c r="AV2576" i="1"/>
  <c r="AV2577" i="1"/>
  <c r="AV2578" i="1"/>
  <c r="AV2579" i="1"/>
  <c r="AV2580" i="1"/>
  <c r="AV2581" i="1"/>
  <c r="AV2582" i="1"/>
  <c r="AV2583" i="1"/>
  <c r="AV2584" i="1"/>
  <c r="AV2585" i="1"/>
  <c r="AV2586" i="1"/>
  <c r="AV2587" i="1"/>
  <c r="AV2588" i="1"/>
  <c r="AV2589" i="1"/>
  <c r="AV2590" i="1"/>
  <c r="AV2591" i="1"/>
  <c r="AV2592" i="1"/>
  <c r="AV2593" i="1"/>
  <c r="AV2594" i="1"/>
  <c r="AV2595" i="1"/>
  <c r="AV2596" i="1"/>
  <c r="AV2597" i="1"/>
  <c r="AV2598" i="1"/>
  <c r="AV2599" i="1"/>
  <c r="AV2600" i="1"/>
  <c r="AV2601" i="1"/>
  <c r="AV2602" i="1"/>
  <c r="AV2603" i="1"/>
  <c r="AV2604" i="1"/>
  <c r="AV2605" i="1"/>
  <c r="AV2606" i="1"/>
  <c r="AV2607" i="1"/>
  <c r="AV2608" i="1"/>
  <c r="AV2609" i="1"/>
  <c r="AV2610" i="1"/>
  <c r="AV2611" i="1"/>
  <c r="AV2612" i="1"/>
  <c r="AV2613" i="1"/>
  <c r="AV2614" i="1"/>
  <c r="AV2615" i="1"/>
  <c r="AV2616" i="1"/>
  <c r="AV2617" i="1"/>
  <c r="AV2618" i="1"/>
  <c r="AV2619" i="1"/>
  <c r="AV2620" i="1"/>
  <c r="AV2621" i="1"/>
  <c r="AV2622" i="1"/>
  <c r="AV2623" i="1"/>
  <c r="AV2624" i="1"/>
  <c r="AV2625" i="1"/>
  <c r="AV2626" i="1"/>
  <c r="AV2627" i="1"/>
  <c r="AV2628" i="1"/>
  <c r="AV2629" i="1"/>
  <c r="AV2630" i="1"/>
  <c r="AV2631" i="1"/>
  <c r="AV2632" i="1"/>
  <c r="AV2633" i="1"/>
  <c r="AV2634" i="1"/>
  <c r="AV2635" i="1"/>
  <c r="AV2636" i="1"/>
  <c r="AV2637" i="1"/>
  <c r="AV2638" i="1"/>
  <c r="AV2639" i="1"/>
  <c r="AV2640" i="1"/>
  <c r="AV2641" i="1"/>
  <c r="AV2642" i="1"/>
  <c r="AV2643" i="1"/>
  <c r="AV2644" i="1"/>
  <c r="AV2645" i="1"/>
  <c r="AV2646" i="1"/>
  <c r="AV2647" i="1"/>
  <c r="AV2648" i="1"/>
  <c r="AV2649" i="1"/>
  <c r="AV2650" i="1"/>
  <c r="AV2651" i="1"/>
  <c r="AV2652" i="1"/>
  <c r="AV2653" i="1"/>
  <c r="AV2654" i="1"/>
  <c r="AV2655" i="1"/>
  <c r="AV2656" i="1"/>
  <c r="AV2657" i="1"/>
  <c r="AV2658" i="1"/>
  <c r="AV2659" i="1"/>
  <c r="AV2660" i="1"/>
  <c r="AV2661" i="1"/>
  <c r="AV2662" i="1"/>
  <c r="AV2663" i="1"/>
  <c r="AV2664" i="1"/>
  <c r="AV2665" i="1"/>
  <c r="AV2666" i="1"/>
  <c r="AV2667" i="1"/>
  <c r="AV2668" i="1"/>
  <c r="AV2669" i="1"/>
  <c r="AV2670" i="1"/>
  <c r="AV2671" i="1"/>
  <c r="AV2672" i="1"/>
  <c r="AV2673" i="1"/>
  <c r="AV2674" i="1"/>
  <c r="AV2675" i="1"/>
  <c r="AV2676" i="1"/>
  <c r="AV2677" i="1"/>
  <c r="AV2678" i="1"/>
  <c r="AV2679" i="1"/>
  <c r="AV2680" i="1"/>
  <c r="AV2681" i="1"/>
  <c r="AV2682" i="1"/>
  <c r="AV2683" i="1"/>
  <c r="AV2684" i="1"/>
  <c r="AV2685" i="1"/>
  <c r="AV2686" i="1"/>
  <c r="AV2687" i="1"/>
  <c r="AV2688" i="1"/>
  <c r="AV2689" i="1"/>
  <c r="AV2690" i="1"/>
  <c r="AV2691" i="1"/>
  <c r="AV2692" i="1"/>
  <c r="AV2693" i="1"/>
  <c r="AV2694" i="1"/>
  <c r="AV2695" i="1"/>
  <c r="AV2696" i="1"/>
  <c r="AV2697" i="1"/>
  <c r="AV2698" i="1"/>
  <c r="AV2699" i="1"/>
  <c r="AV2700" i="1"/>
  <c r="AV2701" i="1"/>
  <c r="AV2702" i="1"/>
  <c r="AV2703" i="1"/>
  <c r="AV2704" i="1"/>
  <c r="AV2705" i="1"/>
  <c r="AV2706" i="1"/>
  <c r="AV2707" i="1"/>
  <c r="AV2708" i="1"/>
  <c r="AV2709" i="1"/>
  <c r="AV2710" i="1"/>
  <c r="AV2711" i="1"/>
  <c r="AV2712" i="1"/>
  <c r="AV2713" i="1"/>
  <c r="AV2714" i="1"/>
  <c r="AV2715" i="1"/>
  <c r="AV2716" i="1"/>
  <c r="AV2717" i="1"/>
  <c r="AV2718" i="1"/>
  <c r="AV2719" i="1"/>
  <c r="AV2720" i="1"/>
  <c r="AV2721" i="1"/>
  <c r="AV2722" i="1"/>
  <c r="AV2723" i="1"/>
  <c r="AV2724" i="1"/>
  <c r="AV2725" i="1"/>
  <c r="AV2726" i="1"/>
  <c r="AV2727" i="1"/>
  <c r="AV2728" i="1"/>
  <c r="AV2729" i="1"/>
  <c r="AV2730" i="1"/>
  <c r="AV2731" i="1"/>
  <c r="AV2732" i="1"/>
  <c r="AV2733" i="1"/>
  <c r="AV2734" i="1"/>
  <c r="AV2735" i="1"/>
  <c r="AV2736" i="1"/>
  <c r="AV2737" i="1"/>
  <c r="AV2738" i="1"/>
  <c r="AV2739" i="1"/>
  <c r="AV2740" i="1"/>
  <c r="AV2741" i="1"/>
  <c r="AV2742" i="1"/>
  <c r="AV2743" i="1"/>
  <c r="AV2744" i="1"/>
  <c r="AV2745" i="1"/>
  <c r="AV2746" i="1"/>
  <c r="AV2747" i="1"/>
  <c r="AV2748" i="1"/>
  <c r="AV2749" i="1"/>
  <c r="AV2750" i="1"/>
  <c r="AV2751" i="1"/>
  <c r="AV2752" i="1"/>
  <c r="AV2753" i="1"/>
  <c r="AV2754" i="1"/>
  <c r="AV2755" i="1"/>
  <c r="AV2756" i="1"/>
  <c r="AV2757" i="1"/>
  <c r="AV2758" i="1"/>
  <c r="AV2759" i="1"/>
  <c r="AV2760" i="1"/>
  <c r="AV2761" i="1"/>
  <c r="AV2762" i="1"/>
  <c r="AV2763" i="1"/>
  <c r="AV2764" i="1"/>
  <c r="AV2765" i="1"/>
  <c r="AV2766" i="1"/>
  <c r="AV2767" i="1"/>
  <c r="AV2768" i="1"/>
  <c r="AV2769" i="1"/>
  <c r="AV2770" i="1"/>
  <c r="AV2771" i="1"/>
  <c r="AV2772" i="1"/>
  <c r="AV2773" i="1"/>
  <c r="AV2774" i="1"/>
  <c r="AV2775" i="1"/>
  <c r="AV2776" i="1"/>
  <c r="AV2777" i="1"/>
  <c r="AV2778" i="1"/>
  <c r="AV2779" i="1"/>
  <c r="AV2780" i="1"/>
  <c r="AV2781" i="1"/>
  <c r="AV2782" i="1"/>
  <c r="AV2783" i="1"/>
  <c r="AV2784" i="1"/>
  <c r="AV2785" i="1"/>
  <c r="AV2786" i="1"/>
  <c r="AV2787" i="1"/>
  <c r="AV2788" i="1"/>
  <c r="AV2789" i="1"/>
  <c r="AV2790" i="1"/>
  <c r="AV2791" i="1"/>
  <c r="AV2792" i="1"/>
  <c r="AV2793" i="1"/>
  <c r="AV2794" i="1"/>
  <c r="AV2795" i="1"/>
  <c r="AV2796" i="1"/>
  <c r="AV2797" i="1"/>
  <c r="AV2798" i="1"/>
  <c r="AV2799" i="1"/>
  <c r="AV2800" i="1"/>
  <c r="AV2801" i="1"/>
  <c r="AV2802" i="1"/>
  <c r="AV2803" i="1"/>
  <c r="AV2804" i="1"/>
  <c r="AV2805" i="1"/>
  <c r="AV2806" i="1"/>
  <c r="AV2807" i="1"/>
  <c r="AV2808" i="1"/>
  <c r="AV2809" i="1"/>
  <c r="AV2810" i="1"/>
  <c r="AV2811" i="1"/>
  <c r="AV2812" i="1"/>
  <c r="AV2813" i="1"/>
  <c r="AV2814" i="1"/>
  <c r="AV2815" i="1"/>
  <c r="AV2816" i="1"/>
  <c r="AV2817" i="1"/>
  <c r="AV2818" i="1"/>
  <c r="AV2819" i="1"/>
  <c r="AV2820" i="1"/>
  <c r="AV2821" i="1"/>
  <c r="AV2822" i="1"/>
  <c r="AV2823" i="1"/>
  <c r="AV2824" i="1"/>
  <c r="AV2825" i="1"/>
  <c r="AV2826" i="1"/>
  <c r="AV2827" i="1"/>
  <c r="AV2828" i="1"/>
  <c r="AV2829" i="1"/>
  <c r="AV2830" i="1"/>
  <c r="AV2831" i="1"/>
  <c r="AV2832" i="1"/>
  <c r="AV2833" i="1"/>
  <c r="AV2834" i="1"/>
  <c r="AV2835" i="1"/>
  <c r="AV2836" i="1"/>
  <c r="AV2837" i="1"/>
  <c r="AV2838" i="1"/>
  <c r="AV2839" i="1"/>
  <c r="AV2840" i="1"/>
  <c r="AV2841" i="1"/>
  <c r="AV2842" i="1"/>
  <c r="AV2843" i="1"/>
  <c r="AV2844" i="1"/>
  <c r="AV2845" i="1"/>
  <c r="AV2846" i="1"/>
  <c r="AV2847" i="1"/>
  <c r="AV2848" i="1"/>
  <c r="AV2849" i="1"/>
  <c r="AV2850" i="1"/>
  <c r="AV2851" i="1"/>
  <c r="AV2852" i="1"/>
  <c r="AV2853" i="1"/>
  <c r="AV2854" i="1"/>
  <c r="AV2855" i="1"/>
  <c r="AV2856" i="1"/>
  <c r="AV2857" i="1"/>
  <c r="AV2858" i="1"/>
  <c r="AV2859" i="1"/>
  <c r="AV2860" i="1"/>
  <c r="AV2861" i="1"/>
  <c r="AV2862" i="1"/>
  <c r="AV2863" i="1"/>
  <c r="AV2864" i="1"/>
  <c r="AV2865" i="1"/>
  <c r="AV2866" i="1"/>
  <c r="AV2867" i="1"/>
  <c r="AV2868" i="1"/>
  <c r="AV2869" i="1"/>
  <c r="AV2870" i="1"/>
  <c r="AV2871" i="1"/>
  <c r="AV2872" i="1"/>
  <c r="AV2873" i="1"/>
  <c r="AV2874" i="1"/>
  <c r="AV2875" i="1"/>
  <c r="AV2876" i="1"/>
  <c r="AV2877" i="1"/>
  <c r="AV2878" i="1"/>
  <c r="AV2879" i="1"/>
  <c r="AV2880" i="1"/>
  <c r="AV2881" i="1"/>
  <c r="AV2882" i="1"/>
  <c r="AV2883" i="1"/>
  <c r="AV2884" i="1"/>
  <c r="AV2885" i="1"/>
  <c r="AV2886" i="1"/>
  <c r="AV2887" i="1"/>
  <c r="AV2888" i="1"/>
  <c r="AV2889" i="1"/>
  <c r="AV2890" i="1"/>
  <c r="AV2891" i="1"/>
  <c r="AV2892" i="1"/>
  <c r="AV2893" i="1"/>
  <c r="AV2894" i="1"/>
  <c r="AV2895" i="1"/>
  <c r="AV2896" i="1"/>
  <c r="AV2897" i="1"/>
  <c r="AV2898" i="1"/>
  <c r="AV2899" i="1"/>
  <c r="AV2900" i="1"/>
  <c r="AV2901" i="1"/>
  <c r="AV2902" i="1"/>
  <c r="AV2903" i="1"/>
  <c r="AV2904" i="1"/>
  <c r="AV2905" i="1"/>
  <c r="AV2906" i="1"/>
  <c r="AV2907" i="1"/>
  <c r="AV2908" i="1"/>
  <c r="AV2909" i="1"/>
  <c r="AV2910" i="1"/>
  <c r="AV2911" i="1"/>
  <c r="AV2912" i="1"/>
  <c r="AV2913" i="1"/>
  <c r="AV2914" i="1"/>
  <c r="AV2915" i="1"/>
  <c r="AV2916" i="1"/>
  <c r="AV2917" i="1"/>
  <c r="AV2918" i="1"/>
  <c r="AV2919" i="1"/>
  <c r="AV2920" i="1"/>
  <c r="AV2921" i="1"/>
  <c r="AV2922" i="1"/>
  <c r="AV2923" i="1"/>
  <c r="AV2924" i="1"/>
  <c r="AV2925" i="1"/>
  <c r="AV2926" i="1"/>
  <c r="AV2927" i="1"/>
  <c r="AV2928" i="1"/>
  <c r="AV2929" i="1"/>
  <c r="AV2930" i="1"/>
  <c r="AV2931" i="1"/>
  <c r="AV2932" i="1"/>
  <c r="AV2933" i="1"/>
  <c r="AV2934" i="1"/>
  <c r="AV2935" i="1"/>
  <c r="AV2936" i="1"/>
  <c r="AV2937" i="1"/>
  <c r="AV2938" i="1"/>
  <c r="AV2939" i="1"/>
  <c r="AV2940" i="1"/>
  <c r="AV2941" i="1"/>
  <c r="AV2942" i="1"/>
  <c r="AV2943" i="1"/>
  <c r="AV2944" i="1"/>
  <c r="AV2945" i="1"/>
  <c r="AV2946" i="1"/>
  <c r="AV2947" i="1"/>
  <c r="AV2948" i="1"/>
  <c r="AV2949" i="1"/>
  <c r="AV2950" i="1"/>
  <c r="AV2951" i="1"/>
  <c r="AV2952" i="1"/>
  <c r="AV2953" i="1"/>
  <c r="AV2954" i="1"/>
  <c r="AV2955" i="1"/>
  <c r="AV2956" i="1"/>
  <c r="AV2957" i="1"/>
  <c r="AV2958" i="1"/>
  <c r="AV2959" i="1"/>
  <c r="AV2960" i="1"/>
  <c r="AV2961" i="1"/>
  <c r="AV2962" i="1"/>
  <c r="AV2963" i="1"/>
  <c r="AV2964" i="1"/>
  <c r="AV2965" i="1"/>
  <c r="AV2966" i="1"/>
  <c r="AV2967" i="1"/>
  <c r="AV2968" i="1"/>
  <c r="AV2969" i="1"/>
  <c r="AV2970" i="1"/>
  <c r="AV2971" i="1"/>
  <c r="AV2972" i="1"/>
  <c r="AV2973" i="1"/>
  <c r="AV2974" i="1"/>
  <c r="AV2975" i="1"/>
  <c r="AV2976" i="1"/>
  <c r="AV2977" i="1"/>
  <c r="AV2978" i="1"/>
  <c r="AV2979" i="1"/>
  <c r="AV2980" i="1"/>
  <c r="AV2981" i="1"/>
  <c r="AV2982" i="1"/>
  <c r="AV2983" i="1"/>
  <c r="AV2984" i="1"/>
  <c r="AV2985" i="1"/>
  <c r="AV2986" i="1"/>
  <c r="AV2987" i="1"/>
  <c r="AV2988" i="1"/>
  <c r="AV2989" i="1"/>
  <c r="AV2990" i="1"/>
  <c r="AV2991" i="1"/>
  <c r="AV2992" i="1"/>
  <c r="AV2993" i="1"/>
  <c r="AV2994" i="1"/>
  <c r="AV2995" i="1"/>
  <c r="AV2996" i="1"/>
  <c r="AV2997" i="1"/>
  <c r="AV2998" i="1"/>
  <c r="AV2999" i="1"/>
  <c r="AV3000" i="1"/>
  <c r="AV3001" i="1"/>
  <c r="AV3002" i="1"/>
  <c r="AV3003" i="1"/>
  <c r="AV3004" i="1"/>
  <c r="AV3005" i="1"/>
  <c r="AV3006" i="1"/>
  <c r="AV3007" i="1"/>
  <c r="AV3008" i="1"/>
  <c r="AV3009" i="1"/>
  <c r="AV3010" i="1"/>
  <c r="AV3011" i="1"/>
  <c r="AV3012" i="1"/>
  <c r="AV3013" i="1"/>
  <c r="AV3014" i="1"/>
  <c r="AV3015" i="1"/>
  <c r="AV3016" i="1"/>
  <c r="AV3017" i="1"/>
  <c r="AV3018" i="1"/>
  <c r="AV3019" i="1"/>
  <c r="AV3020" i="1"/>
  <c r="AV3021" i="1"/>
  <c r="AV3022" i="1"/>
  <c r="AV3023" i="1"/>
  <c r="AV3024" i="1"/>
  <c r="AV3025" i="1"/>
  <c r="AV3026" i="1"/>
  <c r="AV3027" i="1"/>
  <c r="AV3028" i="1"/>
  <c r="AV3029" i="1"/>
  <c r="AV3030" i="1"/>
  <c r="AV3031" i="1"/>
  <c r="AV3032" i="1"/>
  <c r="AV3033" i="1"/>
  <c r="AV3034" i="1"/>
  <c r="AV3035" i="1"/>
  <c r="AV3036" i="1"/>
  <c r="AV3037" i="1"/>
  <c r="AV3038" i="1"/>
  <c r="AV3039" i="1"/>
  <c r="AV3040" i="1"/>
  <c r="AV3041" i="1"/>
  <c r="AV3042" i="1"/>
  <c r="AV3043" i="1"/>
  <c r="AV3044" i="1"/>
  <c r="AV3045" i="1"/>
  <c r="AV3046" i="1"/>
  <c r="AV3047" i="1"/>
  <c r="AV3048" i="1"/>
  <c r="AV3049" i="1"/>
  <c r="AV3050" i="1"/>
  <c r="AV3051" i="1"/>
  <c r="AV3052" i="1"/>
  <c r="AV3053" i="1"/>
  <c r="AV3054" i="1"/>
  <c r="AV3055" i="1"/>
  <c r="AV3056" i="1"/>
  <c r="AV3057" i="1"/>
  <c r="AV3058" i="1"/>
  <c r="AV3059" i="1"/>
  <c r="AV3060" i="1"/>
  <c r="AV3061" i="1"/>
  <c r="AV3062" i="1"/>
  <c r="AV3063" i="1"/>
  <c r="AV3064" i="1"/>
  <c r="AV3065" i="1"/>
  <c r="AV3066" i="1"/>
  <c r="AV3067" i="1"/>
  <c r="AV3068" i="1"/>
  <c r="AV3069" i="1"/>
  <c r="AV3070" i="1"/>
  <c r="AV3071" i="1"/>
  <c r="AV3072" i="1"/>
  <c r="AV3073" i="1"/>
  <c r="AV3074" i="1"/>
  <c r="AV3075" i="1"/>
  <c r="AV3076" i="1"/>
  <c r="AV3077" i="1"/>
  <c r="AV3078" i="1"/>
  <c r="AV3079" i="1"/>
  <c r="AV3080" i="1"/>
  <c r="AV3081" i="1"/>
  <c r="AV3082" i="1"/>
  <c r="AV3083" i="1"/>
  <c r="AV3084" i="1"/>
  <c r="AV3085" i="1"/>
  <c r="AV3086" i="1"/>
  <c r="AV3087" i="1"/>
  <c r="AV3088" i="1"/>
  <c r="AV3089" i="1"/>
  <c r="AV3090" i="1"/>
  <c r="AV3091" i="1"/>
  <c r="AV3092" i="1"/>
  <c r="AV3093" i="1"/>
  <c r="AV3094" i="1"/>
  <c r="AV3095" i="1"/>
  <c r="AV3096" i="1"/>
  <c r="AV3097" i="1"/>
  <c r="AV3098" i="1"/>
  <c r="AV3099" i="1"/>
  <c r="AV3100" i="1"/>
  <c r="AV3101" i="1"/>
  <c r="AV3102" i="1"/>
  <c r="AV3103" i="1"/>
  <c r="AV3104" i="1"/>
  <c r="AV3105" i="1"/>
  <c r="AV3106" i="1"/>
  <c r="AV3107" i="1"/>
  <c r="AV3108" i="1"/>
  <c r="AV3109" i="1"/>
  <c r="AV3110" i="1"/>
  <c r="AV3111" i="1"/>
  <c r="AV3112" i="1"/>
  <c r="AV3113" i="1"/>
  <c r="AV3114" i="1"/>
  <c r="AV3115" i="1"/>
  <c r="AV3116" i="1"/>
  <c r="AV3117" i="1"/>
  <c r="AV3118" i="1"/>
  <c r="AV3119" i="1"/>
  <c r="AV3120" i="1"/>
  <c r="AV3121" i="1"/>
  <c r="AV3122" i="1"/>
  <c r="AV3123" i="1"/>
  <c r="AV3124" i="1"/>
  <c r="AV3125" i="1"/>
  <c r="AV3126" i="1"/>
  <c r="AV3127" i="1"/>
  <c r="AV3128" i="1"/>
  <c r="AV3129" i="1"/>
  <c r="AV3130" i="1"/>
  <c r="AV3131" i="1"/>
  <c r="AV3132" i="1"/>
  <c r="AV3133" i="1"/>
  <c r="AV3134" i="1"/>
  <c r="AV3135" i="1"/>
  <c r="AV3136" i="1"/>
  <c r="AV3137" i="1"/>
  <c r="AV3138" i="1"/>
  <c r="AV3139" i="1"/>
  <c r="AV3140" i="1"/>
  <c r="AV3141" i="1"/>
  <c r="AV3142" i="1"/>
  <c r="AV3143" i="1"/>
  <c r="AV3144" i="1"/>
  <c r="AV3145" i="1"/>
  <c r="AV3146" i="1"/>
  <c r="AV3147" i="1"/>
  <c r="AV3148" i="1"/>
  <c r="AV3149" i="1"/>
  <c r="AV3150" i="1"/>
  <c r="AV3151" i="1"/>
  <c r="AV3152" i="1"/>
  <c r="AV3153" i="1"/>
  <c r="AV3154" i="1"/>
  <c r="AV3155" i="1"/>
  <c r="AV3156" i="1"/>
  <c r="AV3157" i="1"/>
  <c r="AV3158" i="1"/>
  <c r="AV3159" i="1"/>
  <c r="AV3160" i="1"/>
  <c r="AV3161" i="1"/>
  <c r="AV3162" i="1"/>
  <c r="AV3163" i="1"/>
  <c r="AV3164" i="1"/>
  <c r="AV3165" i="1"/>
  <c r="AV3166" i="1"/>
  <c r="AV3167" i="1"/>
  <c r="AV3168" i="1"/>
  <c r="AV3169" i="1"/>
  <c r="AV3170" i="1"/>
  <c r="AV3171" i="1"/>
  <c r="AV3172" i="1"/>
  <c r="AV3173" i="1"/>
  <c r="AV3174" i="1"/>
  <c r="AV3175" i="1"/>
  <c r="AV3176" i="1"/>
  <c r="AV3177" i="1"/>
  <c r="AV3178" i="1"/>
  <c r="AV3179" i="1"/>
  <c r="AV3180" i="1"/>
  <c r="AV3181" i="1"/>
  <c r="AV3182" i="1"/>
  <c r="AV3183" i="1"/>
  <c r="AV3184" i="1"/>
  <c r="AV3185" i="1"/>
  <c r="AV3186" i="1"/>
  <c r="AV3187" i="1"/>
  <c r="AV3188" i="1"/>
  <c r="AV3189" i="1"/>
  <c r="AV3190" i="1"/>
  <c r="AV3191" i="1"/>
  <c r="AV3192" i="1"/>
  <c r="AV3193" i="1"/>
  <c r="AV3194" i="1"/>
  <c r="AV3195" i="1"/>
  <c r="AV3196" i="1"/>
  <c r="AV3197" i="1"/>
  <c r="AV3198" i="1"/>
  <c r="AV3199" i="1"/>
  <c r="AV3200" i="1"/>
  <c r="AV3201" i="1"/>
  <c r="AV3202" i="1"/>
  <c r="AV3203" i="1"/>
  <c r="AV3204" i="1"/>
  <c r="AV3205" i="1"/>
  <c r="AV3206" i="1"/>
  <c r="AV3207" i="1"/>
  <c r="AV3208" i="1"/>
  <c r="AV3209" i="1"/>
  <c r="AV3210" i="1"/>
  <c r="AV3211" i="1"/>
  <c r="AV3212" i="1"/>
  <c r="AV3213" i="1"/>
  <c r="AV3214" i="1"/>
  <c r="AV3215" i="1"/>
  <c r="AV3216" i="1"/>
  <c r="AV3217" i="1"/>
  <c r="AV3218" i="1"/>
  <c r="AV3219" i="1"/>
  <c r="AV3220" i="1"/>
  <c r="AV3221" i="1"/>
  <c r="AV3222" i="1"/>
  <c r="AV3223" i="1"/>
  <c r="AV3224" i="1"/>
  <c r="AV3225" i="1"/>
  <c r="AV3226" i="1"/>
  <c r="AV3227" i="1"/>
  <c r="AV3228" i="1"/>
  <c r="AV3229" i="1"/>
  <c r="AV3230" i="1"/>
  <c r="AV3231" i="1"/>
  <c r="AV3232" i="1"/>
  <c r="AV3233" i="1"/>
  <c r="AV3234" i="1"/>
  <c r="AV3235" i="1"/>
  <c r="AV3236" i="1"/>
  <c r="AV3237" i="1"/>
  <c r="AV3238" i="1"/>
  <c r="AV3239" i="1"/>
  <c r="AV3240" i="1"/>
  <c r="AV3241" i="1"/>
  <c r="AV3242" i="1"/>
  <c r="AV3243" i="1"/>
  <c r="AV3244" i="1"/>
  <c r="AV3245" i="1"/>
  <c r="AV3246" i="1"/>
  <c r="AV3247" i="1"/>
  <c r="AV3248" i="1"/>
  <c r="AV3249" i="1"/>
  <c r="AV3250" i="1"/>
  <c r="AV3251" i="1"/>
  <c r="AV3252" i="1"/>
  <c r="AV3253" i="1"/>
  <c r="AV3254" i="1"/>
  <c r="AV3255" i="1"/>
  <c r="AV3256" i="1"/>
  <c r="AV3257" i="1"/>
  <c r="AV3258" i="1"/>
  <c r="AV3259" i="1"/>
  <c r="AV3260" i="1"/>
  <c r="AV3261" i="1"/>
  <c r="AV3262" i="1"/>
  <c r="AV3263" i="1"/>
  <c r="AV3264" i="1"/>
  <c r="AV3265" i="1"/>
  <c r="AV3266" i="1"/>
  <c r="AV3267" i="1"/>
  <c r="AV3268" i="1"/>
  <c r="AV3269" i="1"/>
  <c r="AV3270" i="1"/>
  <c r="AV3271" i="1"/>
  <c r="AV3272" i="1"/>
  <c r="AV3273" i="1"/>
  <c r="AV3274" i="1"/>
  <c r="AV3275" i="1"/>
  <c r="AV3276" i="1"/>
  <c r="AV3277" i="1"/>
  <c r="AV3278" i="1"/>
  <c r="AV3279" i="1"/>
  <c r="AV3280" i="1"/>
  <c r="AV3281" i="1"/>
  <c r="AV3282" i="1"/>
  <c r="AV3283" i="1"/>
  <c r="AV3284" i="1"/>
  <c r="AV3285" i="1"/>
  <c r="AV3286" i="1"/>
  <c r="AV3287" i="1"/>
  <c r="AV3288" i="1"/>
  <c r="AV3289" i="1"/>
  <c r="AV3290" i="1"/>
  <c r="AV3291" i="1"/>
  <c r="AV3292" i="1"/>
  <c r="AV3293" i="1"/>
  <c r="AV3294" i="1"/>
  <c r="AV3295" i="1"/>
  <c r="AV3296" i="1"/>
  <c r="AV3297" i="1"/>
  <c r="AV3298" i="1"/>
  <c r="AV3299" i="1"/>
  <c r="AV3300" i="1"/>
  <c r="AV3301" i="1"/>
  <c r="AV3302" i="1"/>
  <c r="AV3303" i="1"/>
  <c r="AV3304" i="1"/>
  <c r="AV3305" i="1"/>
  <c r="AV3306" i="1"/>
  <c r="AV3307" i="1"/>
  <c r="AV3308" i="1"/>
  <c r="AV3309" i="1"/>
  <c r="AV3310" i="1"/>
  <c r="AV3311" i="1"/>
  <c r="AV3312" i="1"/>
  <c r="AV3313" i="1"/>
  <c r="AV3314" i="1"/>
  <c r="AV3315" i="1"/>
  <c r="AV3316" i="1"/>
  <c r="AV3317" i="1"/>
  <c r="AV3318" i="1"/>
  <c r="AV3319" i="1"/>
  <c r="AV3320" i="1"/>
  <c r="AV3321" i="1"/>
  <c r="AV3322" i="1"/>
  <c r="AV3323" i="1"/>
  <c r="AV3324" i="1"/>
  <c r="AV3325" i="1"/>
  <c r="AV3326" i="1"/>
  <c r="AV3327" i="1"/>
  <c r="AV3328" i="1"/>
  <c r="AV3329" i="1"/>
  <c r="AV3330" i="1"/>
  <c r="AV3331" i="1"/>
  <c r="AV3332" i="1"/>
  <c r="AV3333" i="1"/>
  <c r="AV3334" i="1"/>
  <c r="AV3335" i="1"/>
  <c r="AV3336" i="1"/>
  <c r="AV3337" i="1"/>
  <c r="AV3338" i="1"/>
  <c r="AV3339" i="1"/>
  <c r="AV3340" i="1"/>
  <c r="AV3341" i="1"/>
  <c r="AV3342" i="1"/>
  <c r="AV3343" i="1"/>
  <c r="AV3344" i="1"/>
  <c r="AV3345" i="1"/>
  <c r="AV3346" i="1"/>
  <c r="AV3347" i="1"/>
  <c r="AV3348" i="1"/>
  <c r="AV3349" i="1"/>
  <c r="AV3350" i="1"/>
  <c r="AV3351" i="1"/>
  <c r="AV3352" i="1"/>
  <c r="AV3353" i="1"/>
  <c r="AV3354" i="1"/>
  <c r="AV3355" i="1"/>
  <c r="AV3356" i="1"/>
  <c r="AV3357" i="1"/>
  <c r="AV3358" i="1"/>
  <c r="AV3359" i="1"/>
  <c r="AV3360" i="1"/>
  <c r="AV3361" i="1"/>
  <c r="AV3362" i="1"/>
  <c r="AV3363" i="1"/>
  <c r="AV3364" i="1"/>
  <c r="AV3365" i="1"/>
  <c r="AV3366" i="1"/>
  <c r="AV3367" i="1"/>
  <c r="AV3368" i="1"/>
  <c r="AV3369" i="1"/>
  <c r="AV3370" i="1"/>
  <c r="AV3371" i="1"/>
  <c r="AV3372" i="1"/>
  <c r="AV3373" i="1"/>
  <c r="AV3374" i="1"/>
  <c r="AV3375" i="1"/>
  <c r="AV3376" i="1"/>
  <c r="AV3377" i="1"/>
  <c r="AV3378" i="1"/>
  <c r="AV3379" i="1"/>
  <c r="AV3380" i="1"/>
  <c r="AV3381" i="1"/>
  <c r="AV3382" i="1"/>
  <c r="AV3383" i="1"/>
  <c r="AV3384" i="1"/>
  <c r="AV3385" i="1"/>
  <c r="AV3386" i="1"/>
  <c r="AV3387" i="1"/>
  <c r="AV3388" i="1"/>
  <c r="AV3389" i="1"/>
  <c r="AV3390" i="1"/>
  <c r="AV3391" i="1"/>
  <c r="AV3392" i="1"/>
  <c r="AV3393" i="1"/>
  <c r="AV3394" i="1"/>
  <c r="AV3395" i="1"/>
  <c r="AV3396" i="1"/>
  <c r="AV3397" i="1"/>
  <c r="AV3398" i="1"/>
  <c r="AV3399" i="1"/>
  <c r="AV3400" i="1"/>
  <c r="AV3401" i="1"/>
  <c r="AV3402" i="1"/>
  <c r="AV3403" i="1"/>
  <c r="AV3404" i="1"/>
  <c r="AV3405" i="1"/>
  <c r="AV3406" i="1"/>
  <c r="AV3407" i="1"/>
  <c r="AV3408" i="1"/>
  <c r="AV3409" i="1"/>
  <c r="AV3410" i="1"/>
  <c r="AV3411" i="1"/>
  <c r="AV3412" i="1"/>
  <c r="AV3413" i="1"/>
  <c r="AV3414" i="1"/>
  <c r="AV3415" i="1"/>
  <c r="AV3416" i="1"/>
  <c r="AV3417" i="1"/>
  <c r="AV3418" i="1"/>
  <c r="AV3419" i="1"/>
  <c r="AV3420" i="1"/>
  <c r="AV3421" i="1"/>
  <c r="AV3422" i="1"/>
  <c r="AV3423" i="1"/>
  <c r="AV3424" i="1"/>
  <c r="AV3425" i="1"/>
  <c r="AV3426" i="1"/>
  <c r="AV3427" i="1"/>
  <c r="AV3428" i="1"/>
  <c r="AV3429" i="1"/>
  <c r="AV3430" i="1"/>
  <c r="AV3431" i="1"/>
  <c r="AV3432" i="1"/>
  <c r="AV3433" i="1"/>
  <c r="AV3434" i="1"/>
  <c r="AV3435" i="1"/>
  <c r="AV3436" i="1"/>
  <c r="AV3437" i="1"/>
  <c r="AV3438" i="1"/>
  <c r="AV3439" i="1"/>
  <c r="AV3440" i="1"/>
  <c r="AV3441" i="1"/>
  <c r="AV3442" i="1"/>
  <c r="AV3443" i="1"/>
  <c r="AV3444" i="1"/>
  <c r="AV3445" i="1"/>
  <c r="AV3446" i="1"/>
  <c r="AV3447" i="1"/>
  <c r="AV3448" i="1"/>
  <c r="AV3449" i="1"/>
  <c r="AV3450" i="1"/>
  <c r="AV3451" i="1"/>
  <c r="AV3452" i="1"/>
  <c r="AV3453" i="1"/>
  <c r="AV3454" i="1"/>
  <c r="AV3455" i="1"/>
  <c r="AV3456" i="1"/>
  <c r="AV3457" i="1"/>
  <c r="AV3458" i="1"/>
  <c r="AV3459" i="1"/>
  <c r="AV3460" i="1"/>
  <c r="AV3461" i="1"/>
  <c r="AV3462" i="1"/>
  <c r="AV3463" i="1"/>
  <c r="AV3464" i="1"/>
  <c r="AV3465" i="1"/>
  <c r="AV3466" i="1"/>
  <c r="AV3467" i="1"/>
  <c r="AV3468" i="1"/>
  <c r="AV3469" i="1"/>
  <c r="AV3470" i="1"/>
  <c r="AV3471" i="1"/>
  <c r="AV3472" i="1"/>
  <c r="AV3473" i="1"/>
  <c r="AV3474" i="1"/>
  <c r="AV3475" i="1"/>
  <c r="AV3476" i="1"/>
  <c r="AV3477" i="1"/>
  <c r="AV3478" i="1"/>
  <c r="AV3479" i="1"/>
  <c r="AV3480" i="1"/>
  <c r="AV3481" i="1"/>
  <c r="AV3482" i="1"/>
  <c r="AV3483" i="1"/>
  <c r="AV3484" i="1"/>
  <c r="AV3485" i="1"/>
  <c r="AV3486" i="1"/>
  <c r="AV3487" i="1"/>
  <c r="AV3488" i="1"/>
  <c r="AV3489" i="1"/>
  <c r="AV3490" i="1"/>
  <c r="AV3491" i="1"/>
  <c r="AV3492" i="1"/>
  <c r="AV3493" i="1"/>
  <c r="AV3494" i="1"/>
  <c r="AV3495" i="1"/>
  <c r="AV3496" i="1"/>
  <c r="AV3497" i="1"/>
  <c r="AV3498" i="1"/>
  <c r="AV3499" i="1"/>
  <c r="AV3500" i="1"/>
  <c r="AV3501" i="1"/>
  <c r="AV3502" i="1"/>
  <c r="AV3503" i="1"/>
  <c r="AV3504" i="1"/>
  <c r="AV3505" i="1"/>
  <c r="AV3506" i="1"/>
  <c r="AV3507" i="1"/>
  <c r="AV3508" i="1"/>
  <c r="AV3509" i="1"/>
  <c r="AV3510" i="1"/>
  <c r="AV3511" i="1"/>
  <c r="AV3512" i="1"/>
  <c r="AV3513" i="1"/>
  <c r="AV3514" i="1"/>
  <c r="AV3515" i="1"/>
  <c r="AV3516" i="1"/>
  <c r="AV3517" i="1"/>
  <c r="AV3518" i="1"/>
  <c r="AV3519" i="1"/>
  <c r="AV3520" i="1"/>
  <c r="AV3521" i="1"/>
  <c r="AV3522" i="1"/>
  <c r="AV3523" i="1"/>
  <c r="AV3524" i="1"/>
  <c r="AV3525" i="1"/>
  <c r="AV3526" i="1"/>
  <c r="AV3527" i="1"/>
  <c r="AV3528" i="1"/>
  <c r="AV3529" i="1"/>
  <c r="AV3530" i="1"/>
  <c r="AV3531" i="1"/>
  <c r="AV3532" i="1"/>
  <c r="AV3533" i="1"/>
  <c r="AV3534" i="1"/>
  <c r="AV3535" i="1"/>
  <c r="AV3536" i="1"/>
  <c r="AV3537" i="1"/>
  <c r="AV3538" i="1"/>
  <c r="AV3539" i="1"/>
  <c r="AV3540" i="1"/>
  <c r="AV3541" i="1"/>
  <c r="AV3542" i="1"/>
  <c r="AV3543" i="1"/>
  <c r="AV3544" i="1"/>
  <c r="AV3545" i="1"/>
  <c r="AV3546" i="1"/>
  <c r="AV3547" i="1"/>
  <c r="AV3548" i="1"/>
  <c r="AV3549" i="1"/>
  <c r="AV3550" i="1"/>
  <c r="AV3551" i="1"/>
  <c r="AV3552" i="1"/>
  <c r="AV3553" i="1"/>
  <c r="AV3554" i="1"/>
  <c r="AV3555" i="1"/>
  <c r="AV3556" i="1"/>
  <c r="AV3557" i="1"/>
  <c r="AV3558" i="1"/>
  <c r="AV3559" i="1"/>
  <c r="AV3560" i="1"/>
  <c r="AV3561" i="1"/>
  <c r="AV3562" i="1"/>
  <c r="AV3563" i="1"/>
  <c r="AV3564" i="1"/>
  <c r="AV3565" i="1"/>
  <c r="AV3566" i="1"/>
  <c r="AV3567" i="1"/>
  <c r="AV3568" i="1"/>
  <c r="AV3569" i="1"/>
  <c r="AV3570" i="1"/>
  <c r="AV3571" i="1"/>
  <c r="AV3572" i="1"/>
  <c r="AV3573" i="1"/>
  <c r="AV3574" i="1"/>
  <c r="AV3575" i="1"/>
  <c r="AV3576" i="1"/>
  <c r="AV3577" i="1"/>
  <c r="AV3578" i="1"/>
  <c r="AV3579" i="1"/>
  <c r="AV3580" i="1"/>
  <c r="AV3581" i="1"/>
  <c r="AV3582" i="1"/>
  <c r="AV3583" i="1"/>
  <c r="AV3584" i="1"/>
  <c r="AV3585" i="1"/>
  <c r="AV3586" i="1"/>
  <c r="AV3587" i="1"/>
  <c r="AV3588" i="1"/>
  <c r="AV3589" i="1"/>
  <c r="AV3590" i="1"/>
  <c r="AV3591" i="1"/>
  <c r="AV3592" i="1"/>
  <c r="AV3593" i="1"/>
  <c r="AV3594" i="1"/>
  <c r="AV3595" i="1"/>
  <c r="AV3596" i="1"/>
  <c r="AV3597" i="1"/>
  <c r="AV3598" i="1"/>
  <c r="AV3599" i="1"/>
  <c r="AV3600" i="1"/>
  <c r="AV3601" i="1"/>
  <c r="AV3602" i="1"/>
  <c r="AV3603" i="1"/>
  <c r="AV3604" i="1"/>
  <c r="AV3605" i="1"/>
  <c r="AV3606" i="1"/>
  <c r="AV3607" i="1"/>
  <c r="AV3608" i="1"/>
  <c r="AV3609" i="1"/>
  <c r="AV3610" i="1"/>
  <c r="AV3611" i="1"/>
  <c r="AV3612" i="1"/>
  <c r="AV3613" i="1"/>
  <c r="AV3614" i="1"/>
  <c r="AV3615" i="1"/>
  <c r="AV3616" i="1"/>
  <c r="AV3617" i="1"/>
  <c r="AV3618" i="1"/>
  <c r="AV3619" i="1"/>
  <c r="AV3620" i="1"/>
  <c r="AV3621" i="1"/>
  <c r="AV3622" i="1"/>
  <c r="AV3623" i="1"/>
  <c r="AV3624" i="1"/>
  <c r="AV3625" i="1"/>
  <c r="AV3626" i="1"/>
  <c r="AV3627" i="1"/>
  <c r="AV3628" i="1"/>
  <c r="AV3629" i="1"/>
  <c r="AV3630" i="1"/>
  <c r="AV3631" i="1"/>
  <c r="AV3632" i="1"/>
  <c r="AV3633" i="1"/>
  <c r="AV3634" i="1"/>
  <c r="AV3635" i="1"/>
  <c r="AV3636" i="1"/>
  <c r="AV3637" i="1"/>
  <c r="AV3638" i="1"/>
  <c r="AV3639" i="1"/>
  <c r="AV3640" i="1"/>
  <c r="AV3641" i="1"/>
  <c r="AV3642" i="1"/>
  <c r="AV3643" i="1"/>
  <c r="AV3644" i="1"/>
  <c r="AV3645" i="1"/>
  <c r="AV3646" i="1"/>
  <c r="AV3647" i="1"/>
  <c r="AV3648" i="1"/>
  <c r="AV3649" i="1"/>
  <c r="AV3650" i="1"/>
  <c r="AV3651" i="1"/>
  <c r="AV3652" i="1"/>
  <c r="AV3653" i="1"/>
  <c r="AV3654" i="1"/>
  <c r="AV3655" i="1"/>
  <c r="AV3656" i="1"/>
  <c r="AV3657" i="1"/>
  <c r="AV3658" i="1"/>
  <c r="AV3659" i="1"/>
  <c r="AV3660" i="1"/>
  <c r="AV3661" i="1"/>
  <c r="AV3662" i="1"/>
  <c r="AV3663" i="1"/>
  <c r="AV3664" i="1"/>
  <c r="AV3665" i="1"/>
  <c r="AV3666" i="1"/>
  <c r="AV3667" i="1"/>
  <c r="AV3668" i="1"/>
  <c r="AV3669" i="1"/>
  <c r="AV3670" i="1"/>
  <c r="AV3671" i="1"/>
  <c r="AV3672" i="1"/>
  <c r="AV3673" i="1"/>
  <c r="AV3674" i="1"/>
  <c r="AV3675" i="1"/>
  <c r="AV3676" i="1"/>
  <c r="AV3677" i="1"/>
  <c r="AV3678" i="1"/>
  <c r="AV3679" i="1"/>
  <c r="AV3680" i="1"/>
  <c r="AV3681" i="1"/>
  <c r="AV3682" i="1"/>
  <c r="AV3683" i="1"/>
  <c r="AV3684" i="1"/>
  <c r="AV3685" i="1"/>
  <c r="AV3686" i="1"/>
  <c r="AV3687" i="1"/>
  <c r="AV3688" i="1"/>
  <c r="AV3689" i="1"/>
  <c r="AV3690" i="1"/>
  <c r="AV3691" i="1"/>
  <c r="AV3692" i="1"/>
  <c r="AV3693" i="1"/>
  <c r="AV3694" i="1"/>
  <c r="AV3695" i="1"/>
  <c r="AV3696" i="1"/>
  <c r="AV3697" i="1"/>
  <c r="AV3698" i="1"/>
  <c r="AV3699" i="1"/>
  <c r="AV3700" i="1"/>
  <c r="AV3701" i="1"/>
  <c r="AV3702" i="1"/>
  <c r="AV3703" i="1"/>
  <c r="AV3704" i="1"/>
  <c r="AV3705" i="1"/>
  <c r="AV3706" i="1"/>
  <c r="AV3707" i="1"/>
  <c r="AV3708" i="1"/>
  <c r="AV3709" i="1"/>
  <c r="AV3710" i="1"/>
  <c r="AV3711" i="1"/>
  <c r="AV3712" i="1"/>
  <c r="AV3713" i="1"/>
  <c r="AV3714" i="1"/>
  <c r="AV3715" i="1"/>
  <c r="AV3716" i="1"/>
  <c r="AV3717" i="1"/>
  <c r="AV3718" i="1"/>
  <c r="AV3719" i="1"/>
  <c r="AV3720" i="1"/>
  <c r="AV3721" i="1"/>
  <c r="AV3722" i="1"/>
  <c r="AV3723" i="1"/>
  <c r="AV3724" i="1"/>
  <c r="AV3725" i="1"/>
  <c r="AV3726" i="1"/>
  <c r="AV3727" i="1"/>
  <c r="AV3728" i="1"/>
  <c r="AV3729" i="1"/>
  <c r="AV3730" i="1"/>
  <c r="AV3731" i="1"/>
  <c r="AV3732" i="1"/>
  <c r="AV3733" i="1"/>
  <c r="AV3734" i="1"/>
  <c r="AV3735" i="1"/>
  <c r="AV3736" i="1"/>
  <c r="AV3737" i="1"/>
  <c r="AV3738" i="1"/>
  <c r="AV3739" i="1"/>
  <c r="AV3740" i="1"/>
  <c r="AV3741" i="1"/>
  <c r="AV3742" i="1"/>
  <c r="AV3743" i="1"/>
  <c r="AV3744" i="1"/>
  <c r="AV3745" i="1"/>
  <c r="AV3746" i="1"/>
  <c r="AV3747" i="1"/>
  <c r="AV3748" i="1"/>
  <c r="AV3749" i="1"/>
  <c r="AV3750" i="1"/>
  <c r="AV3751" i="1"/>
  <c r="AV3752" i="1"/>
  <c r="AV3753" i="1"/>
  <c r="AV3754" i="1"/>
  <c r="AV3755" i="1"/>
  <c r="AV3756" i="1"/>
  <c r="AV3757" i="1"/>
  <c r="AV3758" i="1"/>
  <c r="AV3759" i="1"/>
  <c r="AV3760" i="1"/>
  <c r="AV3761" i="1"/>
  <c r="AV3762" i="1"/>
  <c r="AV3763" i="1"/>
  <c r="AV3764" i="1"/>
  <c r="AV3765" i="1"/>
  <c r="AV3766" i="1"/>
  <c r="AV3767" i="1"/>
  <c r="AV3768" i="1"/>
  <c r="AV3769" i="1"/>
  <c r="AV3770" i="1"/>
  <c r="AV3771" i="1"/>
  <c r="AV3772" i="1"/>
  <c r="AV3773" i="1"/>
  <c r="AV3774" i="1"/>
  <c r="AV3775" i="1"/>
  <c r="AV3776" i="1"/>
  <c r="AV3777" i="1"/>
  <c r="AV3778" i="1"/>
  <c r="AV3779" i="1"/>
  <c r="AV3780" i="1"/>
  <c r="AV3781" i="1"/>
  <c r="AV3782" i="1"/>
  <c r="AV3783" i="1"/>
  <c r="AV3784" i="1"/>
  <c r="AV3785" i="1"/>
  <c r="AV3786" i="1"/>
  <c r="AV3787" i="1"/>
  <c r="AV3788" i="1"/>
  <c r="AV3789" i="1"/>
  <c r="AV3790" i="1"/>
  <c r="AV3791" i="1"/>
  <c r="AV3792" i="1"/>
  <c r="AV3793" i="1"/>
  <c r="AV3794" i="1"/>
  <c r="AV3795" i="1"/>
  <c r="AV3796" i="1"/>
  <c r="AV3797" i="1"/>
  <c r="AV3798" i="1"/>
  <c r="AV3799" i="1"/>
  <c r="AV3800" i="1"/>
  <c r="AV3801" i="1"/>
  <c r="AV3802" i="1"/>
  <c r="AV3803" i="1"/>
  <c r="AV3804" i="1"/>
  <c r="AV3805" i="1"/>
  <c r="AV3806" i="1"/>
  <c r="AV3807" i="1"/>
  <c r="AV3808" i="1"/>
  <c r="AV3809" i="1"/>
  <c r="AV3810" i="1"/>
  <c r="AV3811" i="1"/>
  <c r="AV3812" i="1"/>
  <c r="AV3813" i="1"/>
  <c r="AV3814" i="1"/>
  <c r="AV3815" i="1"/>
  <c r="AV3816" i="1"/>
  <c r="AV3817" i="1"/>
  <c r="AV3818" i="1"/>
  <c r="AV3819" i="1"/>
  <c r="AV3820" i="1"/>
  <c r="AV3821" i="1"/>
  <c r="AV3822" i="1"/>
  <c r="AV3823" i="1"/>
  <c r="AV3824" i="1"/>
  <c r="AV3825" i="1"/>
  <c r="AV3826" i="1"/>
  <c r="AV3827" i="1"/>
  <c r="AV3828" i="1"/>
  <c r="AV3829" i="1"/>
  <c r="AV3830" i="1"/>
  <c r="AV3831" i="1"/>
  <c r="AV3832" i="1"/>
  <c r="AV3833" i="1"/>
  <c r="AV3834" i="1"/>
  <c r="AV3835" i="1"/>
  <c r="AV3836" i="1"/>
  <c r="AV3837" i="1"/>
  <c r="AV3838" i="1"/>
  <c r="AV3839" i="1"/>
  <c r="AV3840" i="1"/>
  <c r="AV3841" i="1"/>
  <c r="AV3842" i="1"/>
  <c r="AV3843" i="1"/>
  <c r="AV3844" i="1"/>
  <c r="AV3845" i="1"/>
  <c r="AV3846" i="1"/>
  <c r="AV3847" i="1"/>
  <c r="AV3848" i="1"/>
  <c r="AV3849" i="1"/>
  <c r="AV3850" i="1"/>
  <c r="AV3851" i="1"/>
  <c r="AV3852" i="1"/>
  <c r="AV3853" i="1"/>
  <c r="AV3854" i="1"/>
  <c r="AV3855" i="1"/>
  <c r="AV3856" i="1"/>
  <c r="AV3857" i="1"/>
  <c r="AV3858" i="1"/>
  <c r="AV3859" i="1"/>
  <c r="AV3860" i="1"/>
  <c r="AV3861" i="1"/>
  <c r="AV3862" i="1"/>
  <c r="AV3863" i="1"/>
  <c r="AV3864" i="1"/>
  <c r="AV3865" i="1"/>
  <c r="AV3866" i="1"/>
  <c r="AV3867" i="1"/>
  <c r="AV3868" i="1"/>
  <c r="AV3869" i="1"/>
  <c r="AV3870" i="1"/>
  <c r="AV3871" i="1"/>
  <c r="AV3872" i="1"/>
  <c r="AV3873" i="1"/>
  <c r="AV3874" i="1"/>
  <c r="AV3875" i="1"/>
  <c r="AV3876" i="1"/>
  <c r="AV3877" i="1"/>
  <c r="AV3878" i="1"/>
  <c r="AV3879" i="1"/>
  <c r="AV3880" i="1"/>
  <c r="AV3881" i="1"/>
  <c r="AV3882" i="1"/>
  <c r="AV3883" i="1"/>
  <c r="AV3884" i="1"/>
  <c r="AV3885" i="1"/>
  <c r="AV3886" i="1"/>
  <c r="AV3887" i="1"/>
  <c r="AV3888" i="1"/>
  <c r="AV3889" i="1"/>
  <c r="AV3890" i="1"/>
  <c r="AV3891" i="1"/>
  <c r="AV3892" i="1"/>
  <c r="AV3893" i="1"/>
  <c r="AV3894" i="1"/>
  <c r="AV3895" i="1"/>
  <c r="AV3896" i="1"/>
  <c r="AV3897" i="1"/>
  <c r="AV3898" i="1"/>
  <c r="AV3899" i="1"/>
  <c r="AV3900" i="1"/>
  <c r="AV3901" i="1"/>
  <c r="AV3902" i="1"/>
  <c r="AV3903" i="1"/>
  <c r="AV3904" i="1"/>
  <c r="AV3905" i="1"/>
  <c r="AV3906" i="1"/>
  <c r="AV3907" i="1"/>
  <c r="AV3908" i="1"/>
  <c r="AV3909" i="1"/>
  <c r="AV3910" i="1"/>
  <c r="AV3911" i="1"/>
  <c r="AV3912" i="1"/>
  <c r="AV3913" i="1"/>
  <c r="AV3914" i="1"/>
  <c r="AV3915" i="1"/>
  <c r="AV3916" i="1"/>
  <c r="AV3917" i="1"/>
  <c r="AV3918" i="1"/>
  <c r="AV3919" i="1"/>
  <c r="AV3920" i="1"/>
  <c r="AV3921" i="1"/>
  <c r="AV3922" i="1"/>
  <c r="AV3923" i="1"/>
  <c r="AV3924" i="1"/>
  <c r="AV3925" i="1"/>
  <c r="AV3926" i="1"/>
  <c r="AV3927" i="1"/>
  <c r="AV3928" i="1"/>
  <c r="AV3929" i="1"/>
  <c r="AV3930" i="1"/>
  <c r="AV3931" i="1"/>
  <c r="AV3932" i="1"/>
  <c r="AV3933" i="1"/>
  <c r="AV3934" i="1"/>
  <c r="AV3935" i="1"/>
  <c r="AV3936" i="1"/>
  <c r="AV3937" i="1"/>
  <c r="AV3938" i="1"/>
  <c r="AV3939" i="1"/>
  <c r="AV3940" i="1"/>
  <c r="AV3941" i="1"/>
  <c r="AV3942" i="1"/>
  <c r="AV3943" i="1"/>
  <c r="AV3944" i="1"/>
  <c r="AV3945" i="1"/>
  <c r="AV3946" i="1"/>
  <c r="AV3947" i="1"/>
  <c r="AV3948" i="1"/>
  <c r="AV3949" i="1"/>
  <c r="AV3950" i="1"/>
  <c r="AV3951" i="1"/>
  <c r="AV3952" i="1"/>
  <c r="AV3953" i="1"/>
  <c r="AV3954" i="1"/>
  <c r="AV3955" i="1"/>
  <c r="AV3956" i="1"/>
  <c r="AV3957" i="1"/>
  <c r="AV3958" i="1"/>
  <c r="AV3959" i="1"/>
  <c r="AV3960" i="1"/>
  <c r="AV3961" i="1"/>
  <c r="AV3962" i="1"/>
  <c r="AV3963" i="1"/>
  <c r="AV3964" i="1"/>
  <c r="AV3965" i="1"/>
  <c r="AV3966" i="1"/>
  <c r="AV3967" i="1"/>
  <c r="AV3968" i="1"/>
  <c r="AV3969" i="1"/>
  <c r="AV3970" i="1"/>
  <c r="AV3971" i="1"/>
  <c r="AV3972" i="1"/>
  <c r="AV3973" i="1"/>
  <c r="AV3974" i="1"/>
  <c r="AV3975" i="1"/>
  <c r="AV3976" i="1"/>
  <c r="AV3977" i="1"/>
  <c r="AV3978" i="1"/>
  <c r="AV3979" i="1"/>
  <c r="AV3980" i="1"/>
  <c r="AV3981" i="1"/>
  <c r="AV3982" i="1"/>
  <c r="AV3983" i="1"/>
  <c r="AV3984" i="1"/>
  <c r="AV3985" i="1"/>
  <c r="AV3986" i="1"/>
  <c r="AV3987" i="1"/>
  <c r="AV3988" i="1"/>
  <c r="AV3989" i="1"/>
  <c r="AV3990" i="1"/>
  <c r="AV3991" i="1"/>
  <c r="AV3992" i="1"/>
  <c r="AV3993" i="1"/>
  <c r="AV3994" i="1"/>
  <c r="AV3995" i="1"/>
  <c r="AV3996" i="1"/>
  <c r="AV3997" i="1"/>
  <c r="AV3998" i="1"/>
  <c r="AV3999" i="1"/>
  <c r="AV4000" i="1"/>
  <c r="AV4001" i="1"/>
  <c r="AV4002" i="1"/>
  <c r="AV4003" i="1"/>
  <c r="AV4004" i="1"/>
  <c r="AV4005" i="1"/>
  <c r="AV4006" i="1"/>
  <c r="AV4007" i="1"/>
  <c r="AV4008" i="1"/>
  <c r="AV4009" i="1"/>
  <c r="AV4010" i="1"/>
  <c r="AV4011" i="1"/>
  <c r="AV4012" i="1"/>
  <c r="AV4013" i="1"/>
  <c r="AV4014" i="1"/>
  <c r="AV4015" i="1"/>
  <c r="AV4016" i="1"/>
  <c r="AV4017" i="1"/>
  <c r="AV4018" i="1"/>
  <c r="AV4019" i="1"/>
  <c r="AV4020" i="1"/>
  <c r="AV4021" i="1"/>
  <c r="AV4022" i="1"/>
  <c r="AV4023" i="1"/>
  <c r="AV4024" i="1"/>
  <c r="AV4025" i="1"/>
  <c r="AV4026" i="1"/>
  <c r="AV4027" i="1"/>
  <c r="AV4028" i="1"/>
  <c r="AV4029" i="1"/>
  <c r="AV4030" i="1"/>
  <c r="AV4031" i="1"/>
  <c r="AV4032" i="1"/>
  <c r="AV4033" i="1"/>
  <c r="AV4034" i="1"/>
  <c r="AV4035" i="1"/>
  <c r="AV4036" i="1"/>
  <c r="AV4037" i="1"/>
  <c r="AV4038" i="1"/>
  <c r="AV4039" i="1"/>
  <c r="AV4040" i="1"/>
  <c r="AV4041" i="1"/>
  <c r="AV4042" i="1"/>
  <c r="AV4043" i="1"/>
  <c r="AV4044" i="1"/>
  <c r="AV4045" i="1"/>
  <c r="AV4046" i="1"/>
  <c r="AV4047" i="1"/>
  <c r="AV4048" i="1"/>
  <c r="AV4049" i="1"/>
  <c r="AV4050" i="1"/>
  <c r="AV4051" i="1"/>
  <c r="AV4052" i="1"/>
  <c r="AV4053" i="1"/>
  <c r="AV4054" i="1"/>
  <c r="AV4055" i="1"/>
  <c r="AV4056" i="1"/>
  <c r="AV4057" i="1"/>
  <c r="AV4058" i="1"/>
  <c r="AV4059" i="1"/>
  <c r="AV4060" i="1"/>
  <c r="AV4061" i="1"/>
  <c r="AV4062" i="1"/>
  <c r="AV4063" i="1"/>
  <c r="AV4064" i="1"/>
  <c r="AV4065" i="1"/>
  <c r="AV4066" i="1"/>
  <c r="AV4067" i="1"/>
  <c r="AV4068" i="1"/>
  <c r="AV4069" i="1"/>
  <c r="AV4070" i="1"/>
  <c r="AV4071" i="1"/>
  <c r="AV4072" i="1"/>
  <c r="AV4073" i="1"/>
  <c r="AV4074" i="1"/>
  <c r="AV4075" i="1"/>
  <c r="AV4076" i="1"/>
  <c r="AV4077" i="1"/>
  <c r="AV4078" i="1"/>
  <c r="AV4079" i="1"/>
  <c r="AV4080" i="1"/>
  <c r="AV4081" i="1"/>
  <c r="AV4082" i="1"/>
  <c r="AV4083" i="1"/>
  <c r="AV4084" i="1"/>
  <c r="AV4085" i="1"/>
  <c r="AV4086" i="1"/>
  <c r="AV4087" i="1"/>
  <c r="AV4088" i="1"/>
  <c r="AV4089" i="1"/>
  <c r="AV4090" i="1"/>
  <c r="AV4091" i="1"/>
  <c r="AV4092" i="1"/>
  <c r="AV4093" i="1"/>
  <c r="AV4094" i="1"/>
  <c r="AV4095" i="1"/>
  <c r="AV4096" i="1"/>
  <c r="AV4097" i="1"/>
  <c r="AV4098" i="1"/>
  <c r="AV4099" i="1"/>
  <c r="AV4100" i="1"/>
  <c r="AV4101" i="1"/>
  <c r="AV4102" i="1"/>
  <c r="AV4103" i="1"/>
  <c r="AV4104" i="1"/>
  <c r="AV4105" i="1"/>
  <c r="AV4106" i="1"/>
  <c r="AV4107" i="1"/>
  <c r="AV4108" i="1"/>
  <c r="AV4109" i="1"/>
  <c r="AV4110" i="1"/>
  <c r="AV4111" i="1"/>
  <c r="AV4112" i="1"/>
  <c r="AV4113" i="1"/>
  <c r="AV4114" i="1"/>
  <c r="AV4115" i="1"/>
  <c r="AV4116" i="1"/>
  <c r="AV4117" i="1"/>
  <c r="AV4118" i="1"/>
  <c r="AV4119" i="1"/>
  <c r="AV4120" i="1"/>
  <c r="AV4121" i="1"/>
  <c r="AV4122" i="1"/>
  <c r="AV4123" i="1"/>
  <c r="AV4124" i="1"/>
  <c r="AV4125" i="1"/>
  <c r="AV4126" i="1"/>
  <c r="AV4127" i="1"/>
  <c r="AV4128" i="1"/>
  <c r="AV4129" i="1"/>
  <c r="AV4130" i="1"/>
  <c r="AV4131" i="1"/>
  <c r="AV4132" i="1"/>
  <c r="AV4133" i="1"/>
  <c r="AV4134" i="1"/>
  <c r="AV4135" i="1"/>
  <c r="AV4136" i="1"/>
  <c r="AV4137" i="1"/>
  <c r="AV4138" i="1"/>
  <c r="AV4139" i="1"/>
  <c r="AV4140" i="1"/>
  <c r="AV4141" i="1"/>
  <c r="AV4142" i="1"/>
  <c r="AV4143" i="1"/>
  <c r="AV4144" i="1"/>
  <c r="AV4145" i="1"/>
  <c r="AV4146" i="1"/>
  <c r="AV4147" i="1"/>
  <c r="AV4148" i="1"/>
  <c r="AV4149" i="1"/>
  <c r="AV4150" i="1"/>
  <c r="AV4151" i="1"/>
  <c r="AV4152" i="1"/>
  <c r="AV4153" i="1"/>
  <c r="AV4154" i="1"/>
  <c r="AV4155" i="1"/>
  <c r="AV4156" i="1"/>
  <c r="AV4157" i="1"/>
  <c r="AV4158" i="1"/>
  <c r="AV4159" i="1"/>
  <c r="AV4160" i="1"/>
  <c r="AV4161" i="1"/>
  <c r="AV4162" i="1"/>
  <c r="AV4163" i="1"/>
  <c r="AV4164" i="1"/>
  <c r="AV4165" i="1"/>
  <c r="AV4166" i="1"/>
  <c r="AV4167" i="1"/>
  <c r="AV4168" i="1"/>
  <c r="AV4169" i="1"/>
  <c r="AV4170" i="1"/>
  <c r="AV4171" i="1"/>
  <c r="AV4172" i="1"/>
  <c r="AV4173" i="1"/>
  <c r="AV4174" i="1"/>
  <c r="AV4175" i="1"/>
  <c r="AV4176" i="1"/>
  <c r="AV4177" i="1"/>
  <c r="AV4178" i="1"/>
  <c r="AV4179" i="1"/>
  <c r="AV4180" i="1"/>
  <c r="AV4181" i="1"/>
  <c r="AV4182" i="1"/>
  <c r="AV4183" i="1"/>
  <c r="AV4184" i="1"/>
  <c r="AV4185" i="1"/>
  <c r="AV4186" i="1"/>
  <c r="AV4187" i="1"/>
  <c r="AV4188" i="1"/>
  <c r="AV4189" i="1"/>
  <c r="AV4190" i="1"/>
  <c r="AV4191" i="1"/>
  <c r="AV4192" i="1"/>
  <c r="AV4193" i="1"/>
  <c r="AV4194" i="1"/>
  <c r="AV4195" i="1"/>
  <c r="AV4196" i="1"/>
  <c r="AV4197" i="1"/>
  <c r="AV4198" i="1"/>
  <c r="AV4199" i="1"/>
  <c r="AV4200" i="1"/>
  <c r="AV4201" i="1"/>
  <c r="AV4202" i="1"/>
  <c r="AV4203" i="1"/>
  <c r="AV4204" i="1"/>
  <c r="AV4205" i="1"/>
  <c r="AV4206" i="1"/>
  <c r="AV4207" i="1"/>
  <c r="AV4208" i="1"/>
  <c r="AV4209" i="1"/>
  <c r="AV4210" i="1"/>
  <c r="AV4211" i="1"/>
  <c r="AV4212" i="1"/>
  <c r="AV4213" i="1"/>
  <c r="AV4214" i="1"/>
  <c r="AV4215" i="1"/>
  <c r="AV4216" i="1"/>
  <c r="AV4217" i="1"/>
  <c r="AV4218" i="1"/>
  <c r="AV4219" i="1"/>
  <c r="AV4220" i="1"/>
  <c r="AV4221" i="1"/>
  <c r="AV4222" i="1"/>
  <c r="AV4223" i="1"/>
  <c r="AV4224" i="1"/>
  <c r="AV4225" i="1"/>
  <c r="AV4226" i="1"/>
  <c r="AV4227" i="1"/>
  <c r="AV4228" i="1"/>
  <c r="AV4229" i="1"/>
  <c r="AV4230" i="1"/>
  <c r="AV4231" i="1"/>
  <c r="AV4232" i="1"/>
  <c r="AV4233" i="1"/>
  <c r="AV4234" i="1"/>
  <c r="AV4235" i="1"/>
  <c r="AV4236" i="1"/>
  <c r="AV4237" i="1"/>
  <c r="AV4238" i="1"/>
  <c r="AV4239" i="1"/>
  <c r="AV4240" i="1"/>
  <c r="AV4241" i="1"/>
  <c r="AV4242" i="1"/>
  <c r="AV4243" i="1"/>
  <c r="AV4244" i="1"/>
  <c r="AV4245" i="1"/>
  <c r="AV4246" i="1"/>
  <c r="AV4247" i="1"/>
  <c r="AV4248" i="1"/>
  <c r="AV4249" i="1"/>
  <c r="AV4250" i="1"/>
  <c r="AV4251" i="1"/>
  <c r="AV4252" i="1"/>
  <c r="AV4253" i="1"/>
  <c r="AV4254" i="1"/>
  <c r="AV4255" i="1"/>
  <c r="AV4256" i="1"/>
  <c r="AV4257" i="1"/>
  <c r="AV4258" i="1"/>
  <c r="AV4259" i="1"/>
  <c r="AV4260" i="1"/>
  <c r="AV4261" i="1"/>
  <c r="AV4262" i="1"/>
  <c r="AV4263" i="1"/>
  <c r="AV4264" i="1"/>
  <c r="AV4265" i="1"/>
  <c r="AV4266" i="1"/>
  <c r="AV4267" i="1"/>
  <c r="AV4268" i="1"/>
  <c r="AV4269" i="1"/>
  <c r="AV4270" i="1"/>
  <c r="AV4271" i="1"/>
  <c r="AV4272" i="1"/>
  <c r="AV4273" i="1"/>
  <c r="AV4274" i="1"/>
  <c r="AV4275" i="1"/>
  <c r="AV4276" i="1"/>
  <c r="AV4277" i="1"/>
  <c r="AV4278" i="1"/>
  <c r="AV4279" i="1"/>
  <c r="AV4280" i="1"/>
  <c r="AV4281" i="1"/>
  <c r="AV4282" i="1"/>
  <c r="AV4283" i="1"/>
  <c r="AV4284" i="1"/>
  <c r="AV4285" i="1"/>
  <c r="AV4286" i="1"/>
  <c r="AV4287" i="1"/>
  <c r="AV4288" i="1"/>
  <c r="AV4289" i="1"/>
  <c r="AV4290" i="1"/>
  <c r="AV4291" i="1"/>
  <c r="AV4292" i="1"/>
  <c r="AV4293" i="1"/>
  <c r="AV4294" i="1"/>
  <c r="AV4295" i="1"/>
  <c r="AV4296" i="1"/>
  <c r="AV4297" i="1"/>
  <c r="AV4298" i="1"/>
  <c r="AV4299" i="1"/>
  <c r="AV4300" i="1"/>
  <c r="AV4301" i="1"/>
  <c r="AV4302" i="1"/>
  <c r="AV4303" i="1"/>
  <c r="AV4304" i="1"/>
  <c r="AV4305" i="1"/>
  <c r="AV4306" i="1"/>
  <c r="AV4307" i="1"/>
  <c r="AV4308" i="1"/>
  <c r="AV4309" i="1"/>
  <c r="AV4310" i="1"/>
  <c r="AV4311" i="1"/>
  <c r="AV4312" i="1"/>
  <c r="AV4313" i="1"/>
  <c r="AV4314" i="1"/>
  <c r="AV4315" i="1"/>
  <c r="AV4316" i="1"/>
  <c r="AV4317" i="1"/>
  <c r="AV4318" i="1"/>
  <c r="AV4319" i="1"/>
  <c r="AV4320" i="1"/>
  <c r="AV4321" i="1"/>
  <c r="AV4322" i="1"/>
  <c r="AV4323" i="1"/>
  <c r="AV4324" i="1"/>
  <c r="AV4325" i="1"/>
  <c r="AV4326" i="1"/>
  <c r="AV4327" i="1"/>
  <c r="AV4328" i="1"/>
  <c r="AV4329" i="1"/>
  <c r="AV4330" i="1"/>
  <c r="AV4331" i="1"/>
  <c r="AV4332" i="1"/>
  <c r="AV4333" i="1"/>
  <c r="AV4334" i="1"/>
  <c r="AV4335" i="1"/>
  <c r="AV4336" i="1"/>
  <c r="AV4337" i="1"/>
  <c r="AV4338" i="1"/>
  <c r="AV4339" i="1"/>
  <c r="AV4340" i="1"/>
  <c r="AV4341" i="1"/>
  <c r="AV4342" i="1"/>
  <c r="AV4343" i="1"/>
  <c r="AV4344" i="1"/>
  <c r="AV4345" i="1"/>
  <c r="AV4346" i="1"/>
  <c r="AV4347" i="1"/>
  <c r="AV4348" i="1"/>
  <c r="AV4349" i="1"/>
  <c r="AV4350" i="1"/>
  <c r="AV4351" i="1"/>
  <c r="AV4352" i="1"/>
  <c r="AV4353" i="1"/>
  <c r="AV4354" i="1"/>
  <c r="AV4355" i="1"/>
  <c r="AV4356" i="1"/>
  <c r="AV4357" i="1"/>
  <c r="AV4358" i="1"/>
  <c r="AV4359" i="1"/>
  <c r="AV4360" i="1"/>
  <c r="AV4361" i="1"/>
  <c r="AV4362" i="1"/>
  <c r="AV4363" i="1"/>
  <c r="AV4364" i="1"/>
  <c r="AV4365" i="1"/>
  <c r="AV4366" i="1"/>
  <c r="AV4367" i="1"/>
  <c r="AV4368" i="1"/>
  <c r="AV4369" i="1"/>
  <c r="AV4370" i="1"/>
  <c r="AV4371" i="1"/>
  <c r="AV4372" i="1"/>
  <c r="AV4373" i="1"/>
  <c r="AV4374" i="1"/>
  <c r="AV4375" i="1"/>
  <c r="AV4376" i="1"/>
  <c r="AV4377" i="1"/>
  <c r="AV4378" i="1"/>
  <c r="AV4379" i="1"/>
  <c r="AV4380" i="1"/>
  <c r="AV4381" i="1"/>
  <c r="AV4382" i="1"/>
  <c r="AV4383" i="1"/>
  <c r="AV4384" i="1"/>
  <c r="AV4385" i="1"/>
  <c r="AV4386" i="1"/>
  <c r="AV4387" i="1"/>
  <c r="AV4388" i="1"/>
  <c r="AV4389" i="1"/>
  <c r="AV4390" i="1"/>
  <c r="AV4391" i="1"/>
  <c r="AV4392" i="1"/>
  <c r="AV4393" i="1"/>
  <c r="AV4394" i="1"/>
  <c r="AV4395" i="1"/>
  <c r="AV4396" i="1"/>
  <c r="AV4397" i="1"/>
  <c r="AV4398" i="1"/>
  <c r="AV4399" i="1"/>
  <c r="AV4400" i="1"/>
  <c r="AV4401" i="1"/>
  <c r="AV4402" i="1"/>
  <c r="AV4403" i="1"/>
  <c r="AV4404" i="1"/>
  <c r="AV4405" i="1"/>
  <c r="AV4406" i="1"/>
  <c r="AV4407" i="1"/>
  <c r="AV4408" i="1"/>
  <c r="AV4409" i="1"/>
  <c r="AV4410" i="1"/>
  <c r="AV4411" i="1"/>
  <c r="AV4412" i="1"/>
  <c r="AV4413" i="1"/>
  <c r="AV4414" i="1"/>
  <c r="AV4415" i="1"/>
  <c r="AV4416" i="1"/>
  <c r="AV4417" i="1"/>
  <c r="AV4418" i="1"/>
  <c r="AV4419" i="1"/>
  <c r="AV4420" i="1"/>
  <c r="AV4421" i="1"/>
  <c r="AV4422" i="1"/>
  <c r="AV4423" i="1"/>
  <c r="AV4424" i="1"/>
  <c r="AV4425" i="1"/>
  <c r="AV4426" i="1"/>
  <c r="AV4427" i="1"/>
  <c r="AV4428" i="1"/>
  <c r="AV4429" i="1"/>
  <c r="AV4430" i="1"/>
  <c r="AV4431" i="1"/>
  <c r="AV4432" i="1"/>
  <c r="AV4433" i="1"/>
  <c r="AV4434" i="1"/>
  <c r="AV4435" i="1"/>
  <c r="AV4436" i="1"/>
  <c r="AV4437" i="1"/>
  <c r="AV4438" i="1"/>
  <c r="AV4439" i="1"/>
  <c r="AV4440" i="1"/>
  <c r="AV4441" i="1"/>
  <c r="AV4442" i="1"/>
  <c r="AV4443" i="1"/>
  <c r="AV4444" i="1"/>
  <c r="AV4445" i="1"/>
  <c r="AV4446" i="1"/>
  <c r="AV4447" i="1"/>
  <c r="AV4448" i="1"/>
  <c r="AV4449" i="1"/>
  <c r="AV4450" i="1"/>
  <c r="AV4451" i="1"/>
  <c r="AV4452" i="1"/>
  <c r="AV4453" i="1"/>
  <c r="AV4454" i="1"/>
  <c r="AV4455" i="1"/>
  <c r="AV4456" i="1"/>
  <c r="AV4457" i="1"/>
  <c r="AV4458" i="1"/>
  <c r="AV4459" i="1"/>
  <c r="AV4460" i="1"/>
  <c r="AV4461" i="1"/>
  <c r="AV4462" i="1"/>
  <c r="AV4463" i="1"/>
  <c r="AV4464" i="1"/>
  <c r="AV4465" i="1"/>
  <c r="AV4466" i="1"/>
  <c r="AV4467" i="1"/>
  <c r="AV4468" i="1"/>
  <c r="AV4469" i="1"/>
  <c r="AV4470" i="1"/>
  <c r="AV4471" i="1"/>
  <c r="AV4472" i="1"/>
  <c r="AV4473" i="1"/>
  <c r="AV4474" i="1"/>
  <c r="AV4475" i="1"/>
  <c r="AV4476" i="1"/>
  <c r="AV4477" i="1"/>
  <c r="AV4478" i="1"/>
  <c r="AV4479" i="1"/>
  <c r="AV4480" i="1"/>
  <c r="AV4481" i="1"/>
  <c r="AV4482" i="1"/>
  <c r="AV4483" i="1"/>
  <c r="AV4484" i="1"/>
  <c r="AV4485" i="1"/>
  <c r="AV4486" i="1"/>
  <c r="AV4487" i="1"/>
  <c r="AV4488" i="1"/>
  <c r="AV4489" i="1"/>
  <c r="AV4490" i="1"/>
  <c r="AV4491" i="1"/>
  <c r="AV4492" i="1"/>
  <c r="AV4493" i="1"/>
  <c r="AV4494" i="1"/>
  <c r="AV4495" i="1"/>
  <c r="AV4496" i="1"/>
  <c r="AV4497" i="1"/>
  <c r="AV4498" i="1"/>
  <c r="AV4499" i="1"/>
  <c r="AV4500" i="1"/>
  <c r="AV4501" i="1"/>
  <c r="AV4502" i="1"/>
  <c r="AV4503" i="1"/>
  <c r="AV4504" i="1"/>
  <c r="AV4505" i="1"/>
  <c r="AV4506" i="1"/>
  <c r="AV4507" i="1"/>
  <c r="AV4508" i="1"/>
  <c r="AV4509" i="1"/>
  <c r="AV4510" i="1"/>
  <c r="AV4511" i="1"/>
  <c r="AV4512" i="1"/>
  <c r="AV4513" i="1"/>
  <c r="AV4514" i="1"/>
  <c r="AV4515" i="1"/>
  <c r="AV4516" i="1"/>
  <c r="AV4517" i="1"/>
  <c r="AV4518" i="1"/>
  <c r="AV4519" i="1"/>
  <c r="AV4520" i="1"/>
  <c r="AV4521" i="1"/>
  <c r="AV4522" i="1"/>
  <c r="AV4523" i="1"/>
  <c r="AV4524" i="1"/>
  <c r="AV4525" i="1"/>
  <c r="AV4526" i="1"/>
  <c r="AV4527" i="1"/>
  <c r="AV4528" i="1"/>
  <c r="AV4529" i="1"/>
  <c r="AV4530" i="1"/>
  <c r="AV4531" i="1"/>
  <c r="AV4532" i="1"/>
  <c r="AV4533" i="1"/>
  <c r="AV4534" i="1"/>
  <c r="AV4535" i="1"/>
  <c r="AV4536" i="1"/>
  <c r="AV4537" i="1"/>
  <c r="AV4538" i="1"/>
  <c r="AV4539" i="1"/>
  <c r="AV4540" i="1"/>
  <c r="AV4541" i="1"/>
  <c r="AV4542" i="1"/>
  <c r="AV4543" i="1"/>
  <c r="AV4544" i="1"/>
  <c r="AV4545" i="1"/>
  <c r="AV4546" i="1"/>
  <c r="AV4547" i="1"/>
  <c r="AV4548" i="1"/>
  <c r="AV4549" i="1"/>
  <c r="AV4550" i="1"/>
  <c r="AV4551" i="1"/>
  <c r="AV4552" i="1"/>
  <c r="AV4553" i="1"/>
  <c r="AV4554" i="1"/>
  <c r="AV4555" i="1"/>
  <c r="AV4556" i="1"/>
  <c r="AV4557" i="1"/>
  <c r="AV4558" i="1"/>
  <c r="AV4559" i="1"/>
  <c r="AV4560" i="1"/>
  <c r="AV4561" i="1"/>
  <c r="AV4562" i="1"/>
  <c r="AV4563" i="1"/>
  <c r="AV4564" i="1"/>
  <c r="AV4565" i="1"/>
  <c r="AV4566" i="1"/>
  <c r="AV4567" i="1"/>
  <c r="AV4568" i="1"/>
  <c r="AV4569" i="1"/>
  <c r="AV4570" i="1"/>
  <c r="AV4571" i="1"/>
  <c r="AV4572" i="1"/>
  <c r="AV4573" i="1"/>
  <c r="AV4574" i="1"/>
  <c r="AV4575" i="1"/>
  <c r="AV4576" i="1"/>
  <c r="AV4577" i="1"/>
  <c r="AV4578" i="1"/>
  <c r="AV4579" i="1"/>
  <c r="AV4580" i="1"/>
  <c r="AV4581" i="1"/>
  <c r="AV4582" i="1"/>
  <c r="AV4583" i="1"/>
  <c r="AV4584" i="1"/>
  <c r="AV4585" i="1"/>
  <c r="AV4586" i="1"/>
  <c r="AV4587" i="1"/>
  <c r="AV4588" i="1"/>
  <c r="AV4589" i="1"/>
  <c r="AV4590" i="1"/>
  <c r="AV4591" i="1"/>
  <c r="AV4592" i="1"/>
  <c r="AV4593" i="1"/>
  <c r="AV4594" i="1"/>
  <c r="AV4595" i="1"/>
  <c r="AV4596" i="1"/>
  <c r="AV4597" i="1"/>
  <c r="AV4598" i="1"/>
  <c r="AV4599" i="1"/>
  <c r="AV4600" i="1"/>
  <c r="AV4601" i="1"/>
  <c r="AV4602" i="1"/>
  <c r="AV4603" i="1"/>
  <c r="AV4604" i="1"/>
  <c r="AV4605" i="1"/>
  <c r="AV4606" i="1"/>
  <c r="AV4607" i="1"/>
  <c r="AV4608" i="1"/>
  <c r="AV4609" i="1"/>
  <c r="AV4610" i="1"/>
  <c r="AV4611" i="1"/>
  <c r="AV4612" i="1"/>
  <c r="AV4613" i="1"/>
  <c r="AV4614" i="1"/>
  <c r="AV4615" i="1"/>
  <c r="AV4616" i="1"/>
  <c r="AV4617" i="1"/>
  <c r="AV4618" i="1"/>
  <c r="AV4619" i="1"/>
  <c r="AV4620" i="1"/>
  <c r="AV4621" i="1"/>
  <c r="AV4622" i="1"/>
  <c r="AV4623" i="1"/>
  <c r="AV4624" i="1"/>
  <c r="AV4625" i="1"/>
  <c r="AV4626" i="1"/>
  <c r="AV4627" i="1"/>
  <c r="AV4628" i="1"/>
  <c r="AV4629" i="1"/>
  <c r="AV4630" i="1"/>
  <c r="AV4631" i="1"/>
  <c r="AV4632" i="1"/>
  <c r="AV4633" i="1"/>
  <c r="AV4634" i="1"/>
  <c r="AV4635" i="1"/>
  <c r="AV4636" i="1"/>
  <c r="AV4637" i="1"/>
  <c r="AV4638" i="1"/>
  <c r="AV4639" i="1"/>
  <c r="AV4640" i="1"/>
  <c r="AV4641" i="1"/>
  <c r="AV4642" i="1"/>
  <c r="AV4643" i="1"/>
  <c r="AV4644" i="1"/>
  <c r="AV4645" i="1"/>
  <c r="AV4646" i="1"/>
  <c r="AV4647" i="1"/>
  <c r="AV4648" i="1"/>
  <c r="AV4649" i="1"/>
  <c r="AV4650" i="1"/>
  <c r="AV4651" i="1"/>
  <c r="AV4652" i="1"/>
  <c r="AV4653" i="1"/>
  <c r="AV4654" i="1"/>
  <c r="AV4655" i="1"/>
  <c r="AV4656" i="1"/>
  <c r="AV4657" i="1"/>
  <c r="AV4658" i="1"/>
  <c r="AV4659" i="1"/>
  <c r="AV4660" i="1"/>
  <c r="AV4661" i="1"/>
  <c r="AV4662" i="1"/>
  <c r="AV4663" i="1"/>
  <c r="AV4664" i="1"/>
  <c r="AV4665" i="1"/>
  <c r="AV4666" i="1"/>
  <c r="AV4667" i="1"/>
  <c r="AV4668" i="1"/>
  <c r="AV4669" i="1"/>
  <c r="AV4670" i="1"/>
  <c r="AV4671" i="1"/>
  <c r="AV4672" i="1"/>
  <c r="AV4673" i="1"/>
  <c r="AV4674" i="1"/>
  <c r="AV4675" i="1"/>
  <c r="AV4676" i="1"/>
  <c r="AV4677" i="1"/>
  <c r="AV4678" i="1"/>
  <c r="AV4679" i="1"/>
  <c r="AV4680" i="1"/>
  <c r="AV4681" i="1"/>
  <c r="AV4682" i="1"/>
  <c r="AV4683" i="1"/>
  <c r="AV4684" i="1"/>
  <c r="AV4685" i="1"/>
  <c r="AV4686" i="1"/>
  <c r="AV4687" i="1"/>
  <c r="AV4688" i="1"/>
  <c r="AV4689" i="1"/>
  <c r="AV4690" i="1"/>
  <c r="AV4691" i="1"/>
  <c r="AV4692" i="1"/>
  <c r="AV4693" i="1"/>
  <c r="AV4694" i="1"/>
  <c r="AV4695" i="1"/>
  <c r="AV4696" i="1"/>
  <c r="AV4697" i="1"/>
  <c r="AV4698" i="1"/>
  <c r="AV4699" i="1"/>
  <c r="AV4700" i="1"/>
  <c r="AV4701" i="1"/>
  <c r="AV4702" i="1"/>
  <c r="AV4703" i="1"/>
  <c r="AV4704" i="1"/>
  <c r="AV4705" i="1"/>
  <c r="AV4706" i="1"/>
  <c r="AV4707" i="1"/>
  <c r="AV4708" i="1"/>
  <c r="AV4709" i="1"/>
  <c r="AV4710" i="1"/>
  <c r="AV4711" i="1"/>
  <c r="AV4712" i="1"/>
  <c r="AV4713" i="1"/>
  <c r="AV4714" i="1"/>
  <c r="AV4715" i="1"/>
  <c r="AV4716" i="1"/>
  <c r="AV4717" i="1"/>
  <c r="AV4718" i="1"/>
  <c r="AV4719" i="1"/>
  <c r="AV4720" i="1"/>
  <c r="AV4721" i="1"/>
  <c r="AV4722" i="1"/>
  <c r="AV4723" i="1"/>
  <c r="AV4724" i="1"/>
  <c r="AV4725" i="1"/>
  <c r="AV4726" i="1"/>
  <c r="AV4727" i="1"/>
  <c r="AV4728" i="1"/>
  <c r="AV4729" i="1"/>
  <c r="AV4730" i="1"/>
  <c r="AV4731" i="1"/>
  <c r="AV4732" i="1"/>
  <c r="AV4733" i="1"/>
  <c r="AV4734" i="1"/>
  <c r="AV4735" i="1"/>
  <c r="AV4736" i="1"/>
  <c r="AV4737" i="1"/>
  <c r="AV4738" i="1"/>
  <c r="AV4739" i="1"/>
  <c r="AV4740" i="1"/>
  <c r="AV4741" i="1"/>
  <c r="AV4742" i="1"/>
  <c r="AV4743" i="1"/>
  <c r="AV4744" i="1"/>
  <c r="AV4745" i="1"/>
  <c r="AV4746" i="1"/>
  <c r="AV4747" i="1"/>
  <c r="AV4748" i="1"/>
  <c r="AV4749" i="1"/>
  <c r="AV4750" i="1"/>
  <c r="AV4751" i="1"/>
  <c r="AV4752" i="1"/>
  <c r="AV4753" i="1"/>
  <c r="AV4754" i="1"/>
  <c r="AV4755" i="1"/>
  <c r="AV4756" i="1"/>
  <c r="AV4757" i="1"/>
  <c r="AV4758" i="1"/>
  <c r="AV4759" i="1"/>
  <c r="AV4760" i="1"/>
  <c r="AV4761" i="1"/>
  <c r="AV4762" i="1"/>
  <c r="AV4763" i="1"/>
  <c r="AV4764" i="1"/>
  <c r="AV4765" i="1"/>
  <c r="AV4766" i="1"/>
  <c r="AV4767" i="1"/>
  <c r="AV4768" i="1"/>
  <c r="AV4769" i="1"/>
  <c r="AV4770" i="1"/>
  <c r="AV4771" i="1"/>
  <c r="AV4772" i="1"/>
  <c r="AV4773" i="1"/>
  <c r="AV4774" i="1"/>
  <c r="AV4775" i="1"/>
  <c r="AV4776" i="1"/>
  <c r="AV4777" i="1"/>
  <c r="AV4778" i="1"/>
  <c r="AV4779" i="1"/>
  <c r="AV4780" i="1"/>
  <c r="AV4781" i="1"/>
  <c r="AV4782" i="1"/>
  <c r="AV4783" i="1"/>
  <c r="AV4784" i="1"/>
  <c r="AV4785" i="1"/>
  <c r="AV4786" i="1"/>
  <c r="AV4787" i="1"/>
  <c r="AV4788" i="1"/>
  <c r="AV4789" i="1"/>
  <c r="AV4790" i="1"/>
  <c r="AV4791" i="1"/>
  <c r="AV4792" i="1"/>
  <c r="AV4793" i="1"/>
  <c r="AV4794" i="1"/>
  <c r="AV4795" i="1"/>
  <c r="AV4796" i="1"/>
  <c r="AV4797" i="1"/>
  <c r="AV4798" i="1"/>
  <c r="AV4799" i="1"/>
  <c r="AV4800" i="1"/>
  <c r="AV4801" i="1"/>
  <c r="AV4802" i="1"/>
  <c r="AV4803" i="1"/>
  <c r="AV4804" i="1"/>
  <c r="AV4805" i="1"/>
  <c r="AV4806" i="1"/>
  <c r="AV4807" i="1"/>
  <c r="AV4808" i="1"/>
  <c r="AV4809" i="1"/>
  <c r="AV4810" i="1"/>
  <c r="AV4811" i="1"/>
  <c r="AV4812" i="1"/>
  <c r="AV4813" i="1"/>
  <c r="AV4814" i="1"/>
  <c r="AV4815" i="1"/>
  <c r="AV4816" i="1"/>
  <c r="AV4817" i="1"/>
  <c r="AV4818" i="1"/>
  <c r="AV4819" i="1"/>
  <c r="AV4820" i="1"/>
  <c r="AV4821" i="1"/>
  <c r="AV4822" i="1"/>
  <c r="AV4823" i="1"/>
  <c r="AV4824" i="1"/>
  <c r="AV4825" i="1"/>
  <c r="AV4826" i="1"/>
  <c r="AV4827" i="1"/>
  <c r="AV4828" i="1"/>
  <c r="AV4829" i="1"/>
  <c r="AV4830" i="1"/>
  <c r="AV4831" i="1"/>
  <c r="AV4832" i="1"/>
  <c r="AV4833" i="1"/>
  <c r="AV4834" i="1"/>
  <c r="AV4835" i="1"/>
  <c r="AV4836" i="1"/>
  <c r="AV4837" i="1"/>
  <c r="AV4838" i="1"/>
  <c r="AV4839" i="1"/>
  <c r="AV4840" i="1"/>
  <c r="AV4841" i="1"/>
  <c r="AV4842" i="1"/>
  <c r="AV4843" i="1"/>
  <c r="AV4844" i="1"/>
  <c r="AV4845" i="1"/>
  <c r="AV4846" i="1"/>
  <c r="AV4847" i="1"/>
  <c r="AV4848" i="1"/>
  <c r="AV4849" i="1"/>
  <c r="AV4850" i="1"/>
  <c r="AV4851" i="1"/>
  <c r="AV4852" i="1"/>
  <c r="AV4853" i="1"/>
  <c r="AV4854" i="1"/>
  <c r="AV4855" i="1"/>
  <c r="AV4856" i="1"/>
  <c r="AV4857" i="1"/>
  <c r="AV4858" i="1"/>
  <c r="AV4859" i="1"/>
  <c r="AV4860" i="1"/>
  <c r="AV4861" i="1"/>
  <c r="AV4862" i="1"/>
  <c r="AV4863" i="1"/>
  <c r="AV4864" i="1"/>
  <c r="AV4865" i="1"/>
  <c r="AV4866" i="1"/>
  <c r="AV4867" i="1"/>
  <c r="AV4868" i="1"/>
  <c r="AV4869" i="1"/>
  <c r="AV4870" i="1"/>
  <c r="AV4871" i="1"/>
  <c r="AV4872" i="1"/>
  <c r="AV4873" i="1"/>
  <c r="AV4874" i="1"/>
  <c r="AV4875" i="1"/>
  <c r="AV4876" i="1"/>
  <c r="AV4877" i="1"/>
  <c r="AV4878" i="1"/>
  <c r="AV4879" i="1"/>
  <c r="AV4880" i="1"/>
  <c r="AV4881" i="1"/>
  <c r="AV4882" i="1"/>
  <c r="AV4883" i="1"/>
  <c r="AV4884" i="1"/>
  <c r="AV4885" i="1"/>
  <c r="AV4886" i="1"/>
  <c r="AV4887" i="1"/>
  <c r="AV4888" i="1"/>
  <c r="AV4889" i="1"/>
  <c r="AV4890" i="1"/>
  <c r="AV4891" i="1"/>
  <c r="AV4892" i="1"/>
  <c r="AV4893" i="1"/>
  <c r="AV4894" i="1"/>
  <c r="AV4895" i="1"/>
  <c r="AV4896" i="1"/>
  <c r="AV4897" i="1"/>
  <c r="AV4898" i="1"/>
  <c r="AV4899" i="1"/>
  <c r="AV4900" i="1"/>
  <c r="AV4901" i="1"/>
  <c r="AV4902" i="1"/>
  <c r="AV4903" i="1"/>
  <c r="AV4904" i="1"/>
  <c r="AV4905" i="1"/>
  <c r="AV4906" i="1"/>
  <c r="AV4907" i="1"/>
  <c r="AV4908" i="1"/>
  <c r="AV4909" i="1"/>
  <c r="AV4910" i="1"/>
  <c r="AV4911" i="1"/>
  <c r="AV4912" i="1"/>
  <c r="AV4913" i="1"/>
  <c r="AV4914" i="1"/>
  <c r="AV4915" i="1"/>
  <c r="AV4916" i="1"/>
  <c r="AV4917" i="1"/>
  <c r="AV4918" i="1"/>
  <c r="AV4919" i="1"/>
  <c r="AV4920" i="1"/>
  <c r="AV4921" i="1"/>
  <c r="AV4922" i="1"/>
  <c r="AV4923" i="1"/>
  <c r="AV4924" i="1"/>
  <c r="AV4925" i="1"/>
  <c r="AV4926" i="1"/>
  <c r="AV4927" i="1"/>
  <c r="AV4928" i="1"/>
  <c r="AV4929" i="1"/>
  <c r="AV4930" i="1"/>
  <c r="AV4931" i="1"/>
  <c r="AV4932" i="1"/>
  <c r="AV4933" i="1"/>
  <c r="AV4934" i="1"/>
  <c r="AV4935" i="1"/>
  <c r="AV4936" i="1"/>
  <c r="AV4937" i="1"/>
  <c r="AV4938" i="1"/>
  <c r="AV4939" i="1"/>
  <c r="AV4940" i="1"/>
  <c r="AV4941" i="1"/>
  <c r="AV4942" i="1"/>
  <c r="AV4943" i="1"/>
  <c r="AV4944" i="1"/>
  <c r="AV4945" i="1"/>
  <c r="AV4946" i="1"/>
  <c r="AV4947" i="1"/>
  <c r="AV4948" i="1"/>
  <c r="AV4949" i="1"/>
  <c r="AV4950" i="1"/>
  <c r="AV4951" i="1"/>
  <c r="AV4952" i="1"/>
  <c r="AV4953" i="1"/>
  <c r="AV4954" i="1"/>
  <c r="AV4955" i="1"/>
  <c r="AV4956" i="1"/>
  <c r="AV4957" i="1"/>
  <c r="AV4958" i="1"/>
  <c r="AV4959" i="1"/>
  <c r="AV4960" i="1"/>
  <c r="AV4961" i="1"/>
  <c r="AV4962" i="1"/>
  <c r="AV4963" i="1"/>
  <c r="AV4964" i="1"/>
  <c r="AV4965" i="1"/>
  <c r="AV4966" i="1"/>
  <c r="AV4967" i="1"/>
  <c r="AV4968" i="1"/>
  <c r="AV4969" i="1"/>
  <c r="AV4970" i="1"/>
  <c r="AV4971" i="1"/>
  <c r="AV4972" i="1"/>
  <c r="AV4973" i="1"/>
  <c r="AV4974" i="1"/>
  <c r="AV4975" i="1"/>
  <c r="AV4976" i="1"/>
  <c r="AV4977" i="1"/>
  <c r="AV4978" i="1"/>
  <c r="AV4979" i="1"/>
  <c r="AV4980" i="1"/>
  <c r="AV4981" i="1"/>
  <c r="AV4982" i="1"/>
  <c r="AV4983" i="1"/>
  <c r="AV4984" i="1"/>
  <c r="AV4985" i="1"/>
  <c r="AV4986" i="1"/>
  <c r="AV4987" i="1"/>
  <c r="AV4988" i="1"/>
  <c r="AV4989" i="1"/>
  <c r="AV4990" i="1"/>
  <c r="AV4991" i="1"/>
  <c r="AV4992" i="1"/>
  <c r="AV4993" i="1"/>
  <c r="AV4994" i="1"/>
  <c r="AV4995" i="1"/>
  <c r="AV4996" i="1"/>
  <c r="AV4997" i="1"/>
  <c r="AV4998" i="1"/>
  <c r="AV4999" i="1"/>
  <c r="AV5000" i="1"/>
  <c r="AV5001" i="1"/>
  <c r="AV5002" i="1"/>
  <c r="AV5003" i="1"/>
  <c r="AV5004" i="1"/>
  <c r="AV5005" i="1"/>
  <c r="AV5006" i="1"/>
  <c r="AV5007" i="1"/>
  <c r="AV5008" i="1"/>
  <c r="AV5009" i="1"/>
  <c r="AV5010" i="1"/>
  <c r="AV5011" i="1"/>
  <c r="AV5012" i="1"/>
  <c r="AV5013" i="1"/>
  <c r="AV5014" i="1"/>
  <c r="AV5015" i="1"/>
  <c r="AV5016" i="1"/>
  <c r="AV5017" i="1"/>
  <c r="AV5018" i="1"/>
  <c r="AV5019" i="1"/>
  <c r="AV5020" i="1"/>
  <c r="AV5021" i="1"/>
  <c r="AV5022" i="1"/>
  <c r="AV5023" i="1"/>
  <c r="AV5024" i="1"/>
  <c r="AV5025" i="1"/>
  <c r="AV5026" i="1"/>
  <c r="AV5027" i="1"/>
  <c r="AV5028" i="1"/>
  <c r="AV5029" i="1"/>
  <c r="AV5030" i="1"/>
  <c r="AV5031" i="1"/>
  <c r="AV5032" i="1"/>
  <c r="AV5033" i="1"/>
  <c r="AV5034" i="1"/>
  <c r="AV5035" i="1"/>
  <c r="AV5036" i="1"/>
  <c r="AV5037" i="1"/>
  <c r="AV5038" i="1"/>
  <c r="AV5039" i="1"/>
  <c r="AV5040" i="1"/>
  <c r="AV5041" i="1"/>
  <c r="AV5042" i="1"/>
  <c r="AV5043" i="1"/>
  <c r="AV5044" i="1"/>
  <c r="AV5045" i="1"/>
  <c r="AV5046" i="1"/>
  <c r="AV5047" i="1"/>
  <c r="AV5048" i="1"/>
  <c r="AV5049" i="1"/>
  <c r="AV5050" i="1"/>
  <c r="AV5051" i="1"/>
  <c r="AV5052" i="1"/>
  <c r="AV5053" i="1"/>
  <c r="AV5054" i="1"/>
  <c r="AV5055" i="1"/>
  <c r="AV5056" i="1"/>
  <c r="AV5057" i="1"/>
  <c r="AV5058" i="1"/>
  <c r="AV5059" i="1"/>
  <c r="AV5060" i="1"/>
  <c r="AV5061" i="1"/>
  <c r="AV5062" i="1"/>
  <c r="AV5063" i="1"/>
  <c r="AV5064" i="1"/>
  <c r="AV5065" i="1"/>
  <c r="AV5066" i="1"/>
  <c r="AV5067" i="1"/>
  <c r="AV5068" i="1"/>
  <c r="AV5069" i="1"/>
  <c r="AV5070" i="1"/>
  <c r="AV5071" i="1"/>
  <c r="AV5072" i="1"/>
  <c r="AV5073" i="1"/>
  <c r="AV5074" i="1"/>
  <c r="AV5075" i="1"/>
  <c r="AV5076" i="1"/>
  <c r="AV5077" i="1"/>
  <c r="AV5078" i="1"/>
  <c r="AV5079" i="1"/>
  <c r="AV5080" i="1"/>
  <c r="AV5081" i="1"/>
  <c r="AV5082" i="1"/>
  <c r="AV5083" i="1"/>
  <c r="AV5084" i="1"/>
  <c r="AV5085" i="1"/>
  <c r="AV5086" i="1"/>
  <c r="AV5087" i="1"/>
  <c r="AV5088" i="1"/>
  <c r="AV5089" i="1"/>
  <c r="AV5090" i="1"/>
  <c r="AV5091" i="1"/>
  <c r="AV5092" i="1"/>
  <c r="AV5093" i="1"/>
  <c r="AV5094" i="1"/>
  <c r="AV5095" i="1"/>
  <c r="AV5096" i="1"/>
  <c r="AV5097" i="1"/>
  <c r="AV5098" i="1"/>
  <c r="AV5099" i="1"/>
  <c r="AV5100" i="1"/>
  <c r="AV5101" i="1"/>
  <c r="AV5102" i="1"/>
  <c r="AV5103" i="1"/>
  <c r="AV5104" i="1"/>
  <c r="AV5105" i="1"/>
  <c r="AV5106" i="1"/>
  <c r="AV5107" i="1"/>
  <c r="AV5108" i="1"/>
  <c r="AV5109" i="1"/>
  <c r="AV5110" i="1"/>
  <c r="AV5111" i="1"/>
  <c r="AV5112" i="1"/>
  <c r="AV5113" i="1"/>
  <c r="AV5114" i="1"/>
  <c r="AV5115" i="1"/>
  <c r="AV5116" i="1"/>
  <c r="AV5117" i="1"/>
  <c r="AV5118" i="1"/>
  <c r="AV5119" i="1"/>
  <c r="AV5120" i="1"/>
  <c r="AV5121" i="1"/>
  <c r="AV5122" i="1"/>
  <c r="AV5123" i="1"/>
  <c r="AV5124" i="1"/>
  <c r="AV5125" i="1"/>
  <c r="AV5126" i="1"/>
  <c r="AV5127" i="1"/>
  <c r="AV5128" i="1"/>
  <c r="AV5129" i="1"/>
  <c r="AV5130" i="1"/>
  <c r="AV5131" i="1"/>
  <c r="AV5132" i="1"/>
  <c r="AV5133" i="1"/>
  <c r="AV5134" i="1"/>
  <c r="AV5135" i="1"/>
  <c r="AV5136" i="1"/>
  <c r="AV5137" i="1"/>
  <c r="AV5138" i="1"/>
  <c r="AV5139" i="1"/>
  <c r="AV5140" i="1"/>
  <c r="AV5141" i="1"/>
  <c r="AV5142" i="1"/>
  <c r="AV5143" i="1"/>
  <c r="AV5144" i="1"/>
  <c r="AV5145" i="1"/>
  <c r="AV5146" i="1"/>
  <c r="AV5147" i="1"/>
  <c r="AV5148" i="1"/>
  <c r="AV5149" i="1"/>
  <c r="AV5150" i="1"/>
  <c r="AV5151" i="1"/>
  <c r="AV5152" i="1"/>
  <c r="AV5153" i="1"/>
  <c r="AV5154" i="1"/>
  <c r="AV5155" i="1"/>
  <c r="AV5156" i="1"/>
  <c r="AV5157" i="1"/>
  <c r="AV5158" i="1"/>
  <c r="AV5159" i="1"/>
  <c r="AV5160" i="1"/>
  <c r="AV5161" i="1"/>
  <c r="AV5162" i="1"/>
  <c r="AV5163" i="1"/>
  <c r="AV5164" i="1"/>
  <c r="AV5165" i="1"/>
  <c r="AV5166" i="1"/>
  <c r="AV5167" i="1"/>
  <c r="AV5168" i="1"/>
  <c r="AV5169" i="1"/>
  <c r="AV5170" i="1"/>
  <c r="AV5171" i="1"/>
  <c r="AV5172" i="1"/>
  <c r="AV5173" i="1"/>
  <c r="AV5174" i="1"/>
  <c r="AV5175" i="1"/>
  <c r="AV5176" i="1"/>
  <c r="AV5177" i="1"/>
  <c r="AV5178" i="1"/>
  <c r="AV5179" i="1"/>
  <c r="AV5180" i="1"/>
  <c r="AV5181" i="1"/>
  <c r="AV5182" i="1"/>
  <c r="AV5183" i="1"/>
  <c r="AV5184" i="1"/>
  <c r="AV5185" i="1"/>
  <c r="AV5186" i="1"/>
  <c r="AV5187" i="1"/>
  <c r="AV5188" i="1"/>
  <c r="AV5189" i="1"/>
  <c r="AV5190" i="1"/>
  <c r="AV5191" i="1"/>
  <c r="AV5192" i="1"/>
  <c r="AV5193" i="1"/>
  <c r="AV5194" i="1"/>
  <c r="AV5195" i="1"/>
  <c r="AV5196" i="1"/>
  <c r="AV5197" i="1"/>
  <c r="AV5198" i="1"/>
  <c r="AV5199" i="1"/>
  <c r="AV5200" i="1"/>
  <c r="AV5201" i="1"/>
  <c r="AV5202" i="1"/>
  <c r="AV5203" i="1"/>
  <c r="AV5204" i="1"/>
  <c r="AV5205" i="1"/>
  <c r="AV5206" i="1"/>
  <c r="AV5207" i="1"/>
  <c r="AV5208" i="1"/>
  <c r="AV5209" i="1"/>
  <c r="AV5210" i="1"/>
  <c r="AV5211" i="1"/>
  <c r="AV5212" i="1"/>
  <c r="AV5213" i="1"/>
  <c r="AV5214" i="1"/>
  <c r="AV5215" i="1"/>
  <c r="AV5216" i="1"/>
  <c r="AV5217" i="1"/>
  <c r="AV5218" i="1"/>
  <c r="AV5219" i="1"/>
  <c r="AV5220" i="1"/>
  <c r="AV5221" i="1"/>
  <c r="AV5222" i="1"/>
  <c r="AV5223" i="1"/>
  <c r="AV5224" i="1"/>
  <c r="AV5225" i="1"/>
  <c r="AV5226" i="1"/>
  <c r="AV5227" i="1"/>
  <c r="AV5228" i="1"/>
  <c r="AV5229" i="1"/>
  <c r="AV5230" i="1"/>
  <c r="AV5231" i="1"/>
  <c r="AV5232" i="1"/>
  <c r="AV5233" i="1"/>
  <c r="AV5234" i="1"/>
  <c r="AV5235" i="1"/>
  <c r="AV5236" i="1"/>
  <c r="AV5237" i="1"/>
  <c r="AV5238" i="1"/>
  <c r="AV5239" i="1"/>
  <c r="AV5240" i="1"/>
  <c r="AV5241" i="1"/>
  <c r="AV5242" i="1"/>
  <c r="AV5243" i="1"/>
  <c r="AV5244" i="1"/>
  <c r="AV5245" i="1"/>
  <c r="AV5246" i="1"/>
  <c r="AV5247" i="1"/>
  <c r="AV5248" i="1"/>
  <c r="AV5249" i="1"/>
  <c r="AV5250" i="1"/>
  <c r="AV5251" i="1"/>
  <c r="AV5252" i="1"/>
  <c r="AV5253" i="1"/>
  <c r="AV5254" i="1"/>
  <c r="AV5255" i="1"/>
  <c r="AV5256" i="1"/>
  <c r="AV5257" i="1"/>
  <c r="AV5258" i="1"/>
  <c r="AV5259" i="1"/>
  <c r="AV5260" i="1"/>
  <c r="AV5261" i="1"/>
  <c r="AV5262" i="1"/>
  <c r="AV5263" i="1"/>
  <c r="AV5264" i="1"/>
  <c r="AV5265" i="1"/>
  <c r="AV5266" i="1"/>
  <c r="AV5267" i="1"/>
  <c r="AV5268" i="1"/>
  <c r="AV5269" i="1"/>
  <c r="AV5270" i="1"/>
  <c r="AV5271" i="1"/>
  <c r="AV5272" i="1"/>
  <c r="AV5273" i="1"/>
  <c r="AV5274" i="1"/>
  <c r="AV5275" i="1"/>
  <c r="AV5276" i="1"/>
  <c r="AV5277" i="1"/>
  <c r="AV5278" i="1"/>
  <c r="AV5279" i="1"/>
  <c r="AV5280" i="1"/>
  <c r="AV5281" i="1"/>
  <c r="AV5282" i="1"/>
  <c r="AV5283" i="1"/>
  <c r="AV5284" i="1"/>
  <c r="AV5285" i="1"/>
  <c r="AV5286" i="1"/>
  <c r="AV5287" i="1"/>
  <c r="AV5288" i="1"/>
  <c r="AV5289" i="1"/>
  <c r="AV5290" i="1"/>
  <c r="AV5291" i="1"/>
  <c r="AV5292" i="1"/>
  <c r="AV5293" i="1"/>
  <c r="AV5294" i="1"/>
  <c r="AV5295" i="1"/>
  <c r="AV5296" i="1"/>
  <c r="AV5297" i="1"/>
  <c r="AV5298" i="1"/>
  <c r="AV5299" i="1"/>
  <c r="AV5300" i="1"/>
  <c r="AV5301" i="1"/>
  <c r="AV5302" i="1"/>
  <c r="AV5303" i="1"/>
  <c r="AV5304" i="1"/>
  <c r="AV5305" i="1"/>
  <c r="AV5306" i="1"/>
  <c r="AV5307" i="1"/>
  <c r="AV5308" i="1"/>
  <c r="AV5309" i="1"/>
  <c r="AV5310" i="1"/>
  <c r="AV5311" i="1"/>
  <c r="AV5312" i="1"/>
  <c r="AV5313" i="1"/>
  <c r="AV5314" i="1"/>
  <c r="AV5315" i="1"/>
  <c r="AV5316" i="1"/>
  <c r="AV5317" i="1"/>
  <c r="AV5318" i="1"/>
  <c r="AV5319" i="1"/>
  <c r="AV5320" i="1"/>
  <c r="AV5321" i="1"/>
  <c r="AV5322" i="1"/>
  <c r="AV5323" i="1"/>
  <c r="AV5324" i="1"/>
  <c r="AV5325" i="1"/>
  <c r="AV5326" i="1"/>
  <c r="AV5327" i="1"/>
  <c r="AV5328" i="1"/>
  <c r="AV5329" i="1"/>
  <c r="AV5330" i="1"/>
  <c r="AV5331" i="1"/>
  <c r="AV5332" i="1"/>
  <c r="AV5333" i="1"/>
  <c r="AV5334" i="1"/>
  <c r="AV5335" i="1"/>
  <c r="AV5336" i="1"/>
  <c r="AV5337" i="1"/>
  <c r="AV5338" i="1"/>
  <c r="AV5339" i="1"/>
  <c r="AV5340" i="1"/>
  <c r="AV5341" i="1"/>
  <c r="AV5342" i="1"/>
  <c r="AV5343" i="1"/>
  <c r="AV5344" i="1"/>
  <c r="AV5345" i="1"/>
  <c r="AV5346" i="1"/>
  <c r="AV5347" i="1"/>
  <c r="AV5348" i="1"/>
  <c r="AV5349" i="1"/>
  <c r="AV5350" i="1"/>
  <c r="AV5351" i="1"/>
  <c r="AV5352" i="1"/>
  <c r="AV5353" i="1"/>
  <c r="AV5354" i="1"/>
  <c r="AV5355" i="1"/>
  <c r="AV5356" i="1"/>
  <c r="AV5357" i="1"/>
  <c r="AV5358" i="1"/>
  <c r="AV5359" i="1"/>
  <c r="AV5360" i="1"/>
  <c r="AV5361" i="1"/>
  <c r="AV5362" i="1"/>
  <c r="AV5363" i="1"/>
  <c r="AV5364" i="1"/>
  <c r="AV5365" i="1"/>
  <c r="AV5366" i="1"/>
  <c r="AV5367" i="1"/>
  <c r="AV5368" i="1"/>
  <c r="AV5369" i="1"/>
  <c r="AV5370" i="1"/>
  <c r="AV5371" i="1"/>
  <c r="AV5372" i="1"/>
  <c r="AV5373" i="1"/>
  <c r="AV5374" i="1"/>
  <c r="AV5375" i="1"/>
  <c r="AV5376" i="1"/>
  <c r="AV5377" i="1"/>
  <c r="AV5378" i="1"/>
  <c r="AV5379" i="1"/>
  <c r="AV5380" i="1"/>
  <c r="AV5381" i="1"/>
  <c r="AV5382" i="1"/>
  <c r="AV5383" i="1"/>
  <c r="AV5384" i="1"/>
  <c r="AV5385" i="1"/>
  <c r="AV5386" i="1"/>
  <c r="AV5387" i="1"/>
  <c r="AV5388" i="1"/>
  <c r="AV5389" i="1"/>
  <c r="AV5390" i="1"/>
  <c r="AV5391" i="1"/>
  <c r="AV5392" i="1"/>
  <c r="AV5393" i="1"/>
  <c r="AV5394" i="1"/>
  <c r="AV5395" i="1"/>
  <c r="AV5396" i="1"/>
  <c r="AV5397" i="1"/>
  <c r="AV5398" i="1"/>
  <c r="AV5399" i="1"/>
  <c r="AV5400" i="1"/>
  <c r="AV5401" i="1"/>
  <c r="AV5402" i="1"/>
  <c r="AV5403" i="1"/>
  <c r="AV5404" i="1"/>
  <c r="AV5405" i="1"/>
  <c r="AV5406" i="1"/>
  <c r="AV5407" i="1"/>
  <c r="AV5408" i="1"/>
  <c r="AV5409" i="1"/>
  <c r="AV5410" i="1"/>
  <c r="AV5411" i="1"/>
  <c r="AV5412" i="1"/>
  <c r="AV5413" i="1"/>
  <c r="AV5414" i="1"/>
  <c r="AV5415" i="1"/>
  <c r="AV5416" i="1"/>
  <c r="AV5417" i="1"/>
  <c r="AV5418" i="1"/>
  <c r="AV5419" i="1"/>
  <c r="AV5420" i="1"/>
  <c r="AV5421" i="1"/>
  <c r="AV5422" i="1"/>
  <c r="AV5423" i="1"/>
  <c r="AV5424" i="1"/>
  <c r="AV5425" i="1"/>
  <c r="AV5426" i="1"/>
  <c r="AV5427" i="1"/>
  <c r="AV5428" i="1"/>
  <c r="AV5429" i="1"/>
  <c r="AV5430" i="1"/>
  <c r="AV5431" i="1"/>
  <c r="AV5432" i="1"/>
  <c r="AV5433" i="1"/>
  <c r="AV5434" i="1"/>
  <c r="AV5435" i="1"/>
  <c r="AV5436" i="1"/>
  <c r="AV5437" i="1"/>
  <c r="AV5438" i="1"/>
  <c r="AV5439" i="1"/>
  <c r="AV5440" i="1"/>
  <c r="AV5441" i="1"/>
  <c r="AV5442" i="1"/>
  <c r="AV5443" i="1"/>
  <c r="AV5444" i="1"/>
  <c r="AV5445" i="1"/>
  <c r="AV5446" i="1"/>
  <c r="AV5447" i="1"/>
  <c r="AV5448" i="1"/>
  <c r="AV5449" i="1"/>
  <c r="AV5450" i="1"/>
  <c r="AV5451" i="1"/>
  <c r="AV5452" i="1"/>
  <c r="AV5453" i="1"/>
  <c r="AV5454" i="1"/>
  <c r="AV5455" i="1"/>
  <c r="AV5456" i="1"/>
  <c r="AV5457" i="1"/>
  <c r="AV5458" i="1"/>
  <c r="AV5459" i="1"/>
  <c r="AV5460" i="1"/>
  <c r="AV5461" i="1"/>
  <c r="AV5462" i="1"/>
  <c r="AV5463" i="1"/>
  <c r="AV5464" i="1"/>
  <c r="AV5465" i="1"/>
  <c r="AV5466" i="1"/>
  <c r="AV5467" i="1"/>
  <c r="AV5468" i="1"/>
  <c r="AV5469" i="1"/>
  <c r="AV5470" i="1"/>
  <c r="AV5471" i="1"/>
  <c r="AV5472" i="1"/>
  <c r="AV5473" i="1"/>
  <c r="AV5474" i="1"/>
  <c r="AV5475" i="1"/>
  <c r="AV5476" i="1"/>
  <c r="AV5477" i="1"/>
  <c r="AV5478" i="1"/>
  <c r="AV5479" i="1"/>
  <c r="AV5480" i="1"/>
  <c r="AV5481" i="1"/>
  <c r="AV5482" i="1"/>
  <c r="AV5483" i="1"/>
  <c r="AV5484" i="1"/>
  <c r="AV5485" i="1"/>
  <c r="AV5486" i="1"/>
  <c r="AV5487" i="1"/>
  <c r="AV5488" i="1"/>
  <c r="AV5489" i="1"/>
  <c r="AV5490" i="1"/>
  <c r="AV5491" i="1"/>
  <c r="AV5492" i="1"/>
  <c r="AV5493" i="1"/>
  <c r="AV5494" i="1"/>
  <c r="AV5495" i="1"/>
  <c r="AV5496" i="1"/>
  <c r="AV5497" i="1"/>
  <c r="AV5498" i="1"/>
  <c r="AV5499" i="1"/>
  <c r="AV5500" i="1"/>
  <c r="AV5501" i="1"/>
  <c r="AV5502" i="1"/>
  <c r="AV5503" i="1"/>
  <c r="AV5504" i="1"/>
  <c r="AV5505" i="1"/>
  <c r="AV5506" i="1"/>
  <c r="AV5507" i="1"/>
  <c r="AV5508" i="1"/>
  <c r="AV5509" i="1"/>
  <c r="AV5510" i="1"/>
  <c r="AV5511" i="1"/>
  <c r="AV5512" i="1"/>
  <c r="AV5513" i="1"/>
  <c r="AV5514" i="1"/>
  <c r="AV5515" i="1"/>
  <c r="AV5516" i="1"/>
  <c r="AV5517" i="1"/>
  <c r="AV5518" i="1"/>
  <c r="AV5519" i="1"/>
  <c r="AV5520" i="1"/>
  <c r="AV5521" i="1"/>
  <c r="AV5522" i="1"/>
  <c r="AV5523" i="1"/>
  <c r="AV5524" i="1"/>
  <c r="AV5525" i="1"/>
  <c r="AV5526" i="1"/>
  <c r="AV5527" i="1"/>
  <c r="AV5528" i="1"/>
  <c r="AV5529" i="1"/>
  <c r="AV5530" i="1"/>
  <c r="AV5531" i="1"/>
  <c r="AV5532" i="1"/>
  <c r="AV5533" i="1"/>
  <c r="AV5534" i="1"/>
  <c r="AV5535" i="1"/>
  <c r="AV5536" i="1"/>
  <c r="AV5537" i="1"/>
  <c r="AV5538" i="1"/>
  <c r="AV5539" i="1"/>
  <c r="AV5540" i="1"/>
  <c r="AV5541" i="1"/>
  <c r="AV5542" i="1"/>
  <c r="AV5543" i="1"/>
  <c r="AV5544" i="1"/>
  <c r="AV5545" i="1"/>
  <c r="AV5546" i="1"/>
  <c r="AV5547" i="1"/>
  <c r="AV5548" i="1"/>
  <c r="AV5549" i="1"/>
  <c r="AV5550" i="1"/>
  <c r="AV5551" i="1"/>
  <c r="AV5552" i="1"/>
  <c r="AV5553" i="1"/>
  <c r="AV5554" i="1"/>
  <c r="AV5555" i="1"/>
  <c r="AV5556" i="1"/>
  <c r="AV5557" i="1"/>
  <c r="AV5558" i="1"/>
  <c r="AV5559" i="1"/>
  <c r="AV5560" i="1"/>
  <c r="AV5561" i="1"/>
  <c r="AV5562" i="1"/>
  <c r="AV5563" i="1"/>
  <c r="AV5564" i="1"/>
  <c r="AV5565" i="1"/>
  <c r="AV5566" i="1"/>
  <c r="AV5567" i="1"/>
  <c r="AV5568" i="1"/>
  <c r="AV5569" i="1"/>
  <c r="AV5570" i="1"/>
  <c r="AV5571" i="1"/>
  <c r="AV5572" i="1"/>
  <c r="AV5573" i="1"/>
  <c r="AV5574" i="1"/>
  <c r="AV5575" i="1"/>
  <c r="AV5576" i="1"/>
  <c r="AV5577" i="1"/>
  <c r="AV5578" i="1"/>
  <c r="AV5579" i="1"/>
  <c r="AV5580" i="1"/>
  <c r="AV5581" i="1"/>
  <c r="AV5582" i="1"/>
  <c r="AV5583" i="1"/>
  <c r="AV5584" i="1"/>
  <c r="AV5585" i="1"/>
  <c r="AV5586" i="1"/>
  <c r="AV5587" i="1"/>
  <c r="AV5588" i="1"/>
  <c r="AV5589" i="1"/>
  <c r="AV5590" i="1"/>
  <c r="AV5591" i="1"/>
  <c r="AV5592" i="1"/>
  <c r="AV5593" i="1"/>
  <c r="AV5594" i="1"/>
  <c r="AV5595" i="1"/>
  <c r="AV5596" i="1"/>
  <c r="AV5597" i="1"/>
  <c r="AV5598" i="1"/>
  <c r="AV5599" i="1"/>
  <c r="AV5600" i="1"/>
  <c r="AV5601" i="1"/>
  <c r="AV5602" i="1"/>
  <c r="AV5603" i="1"/>
  <c r="AV5604" i="1"/>
  <c r="AV5605" i="1"/>
  <c r="AV5606" i="1"/>
  <c r="AV5607" i="1"/>
  <c r="AV5608" i="1"/>
  <c r="AV5609" i="1"/>
  <c r="AV5610" i="1"/>
  <c r="AV5611" i="1"/>
  <c r="AV5612" i="1"/>
  <c r="AV5613" i="1"/>
  <c r="AV5614" i="1"/>
  <c r="AV5615" i="1"/>
  <c r="AV5616" i="1"/>
  <c r="AV5617" i="1"/>
  <c r="AV5618" i="1"/>
  <c r="AV5619" i="1"/>
  <c r="AV5620" i="1"/>
  <c r="AV5621" i="1"/>
  <c r="AV5622" i="1"/>
  <c r="AV5623" i="1"/>
  <c r="AV5624" i="1"/>
  <c r="AV5625" i="1"/>
  <c r="AV5626" i="1"/>
  <c r="AV5627" i="1"/>
  <c r="AV5628" i="1"/>
  <c r="AV5629" i="1"/>
  <c r="AV5630" i="1"/>
  <c r="AV5631" i="1"/>
  <c r="AV5632" i="1"/>
  <c r="AV5633" i="1"/>
  <c r="AV5634" i="1"/>
  <c r="AV5635" i="1"/>
  <c r="AV5636" i="1"/>
  <c r="AV5637" i="1"/>
  <c r="AV5638" i="1"/>
  <c r="AV5639" i="1"/>
  <c r="AV5640" i="1"/>
  <c r="AV5641" i="1"/>
  <c r="AV5642" i="1"/>
  <c r="AV5643" i="1"/>
  <c r="AV5644" i="1"/>
  <c r="AV5645" i="1"/>
  <c r="AV5646" i="1"/>
  <c r="AV5647" i="1"/>
  <c r="AV5648" i="1"/>
  <c r="AV5649" i="1"/>
  <c r="AV5650" i="1"/>
  <c r="AV5651" i="1"/>
  <c r="AV5652" i="1"/>
  <c r="AV5653" i="1"/>
  <c r="AV5654" i="1"/>
  <c r="AV5655" i="1"/>
  <c r="AV5656" i="1"/>
  <c r="AV5657" i="1"/>
  <c r="AV5658" i="1"/>
  <c r="AV5659" i="1"/>
  <c r="AV5660" i="1"/>
  <c r="AV5661" i="1"/>
  <c r="AV5662" i="1"/>
  <c r="AV5663" i="1"/>
  <c r="AV5664" i="1"/>
  <c r="AV5665" i="1"/>
  <c r="AV5666" i="1"/>
  <c r="AV5667" i="1"/>
  <c r="AV5668" i="1"/>
  <c r="AV5669" i="1"/>
  <c r="AV5670" i="1"/>
  <c r="AV5671" i="1"/>
  <c r="AV5672" i="1"/>
  <c r="AV5673" i="1"/>
  <c r="AV5674" i="1"/>
  <c r="AV5675" i="1"/>
  <c r="AV5676" i="1"/>
  <c r="AV5677" i="1"/>
  <c r="AV5678" i="1"/>
  <c r="AV5679" i="1"/>
  <c r="AV5680" i="1"/>
  <c r="AV5681" i="1"/>
  <c r="AV5682" i="1"/>
  <c r="AV5683" i="1"/>
  <c r="AV5684" i="1"/>
  <c r="AV5685" i="1"/>
  <c r="AV5686" i="1"/>
  <c r="AV5687" i="1"/>
  <c r="AV5688" i="1"/>
  <c r="AV5689" i="1"/>
  <c r="AV5690" i="1"/>
  <c r="AV5691" i="1"/>
  <c r="AV5692" i="1"/>
  <c r="AV5693" i="1"/>
  <c r="AV5694" i="1"/>
  <c r="AV5695" i="1"/>
  <c r="AV5696" i="1"/>
  <c r="AV5697" i="1"/>
  <c r="AV5698" i="1"/>
  <c r="AV5699" i="1"/>
  <c r="AV5700" i="1"/>
  <c r="AV5701" i="1"/>
  <c r="AV5702" i="1"/>
  <c r="AV5703" i="1"/>
  <c r="AV5704" i="1"/>
  <c r="AV5705" i="1"/>
  <c r="AV5706" i="1"/>
  <c r="AV5707" i="1"/>
  <c r="AV5708" i="1"/>
  <c r="AV5709" i="1"/>
  <c r="AV5710" i="1"/>
  <c r="AV5711" i="1"/>
  <c r="AV5712" i="1"/>
  <c r="AV5713" i="1"/>
  <c r="AV5714" i="1"/>
  <c r="AV5715" i="1"/>
  <c r="AV5716" i="1"/>
  <c r="AV5717" i="1"/>
  <c r="AV5718" i="1"/>
  <c r="AV5719" i="1"/>
  <c r="AV5720" i="1"/>
  <c r="AV5721" i="1"/>
  <c r="AV5722" i="1"/>
  <c r="AV5723" i="1"/>
  <c r="AV5724" i="1"/>
  <c r="AV5725" i="1"/>
  <c r="AV5726" i="1"/>
  <c r="AV5727" i="1"/>
  <c r="AV5728" i="1"/>
  <c r="AV5729" i="1"/>
  <c r="AV5730" i="1"/>
  <c r="AV5731" i="1"/>
  <c r="AV5732" i="1"/>
  <c r="AV5733" i="1"/>
  <c r="AV5734" i="1"/>
  <c r="AV5735" i="1"/>
  <c r="AV5736" i="1"/>
  <c r="AV5737" i="1"/>
  <c r="AV5738" i="1"/>
  <c r="AV5739" i="1"/>
  <c r="AV5740" i="1"/>
  <c r="AV5741" i="1"/>
  <c r="AV5742" i="1"/>
  <c r="AV5743" i="1"/>
  <c r="AV5744" i="1"/>
  <c r="AV5745" i="1"/>
  <c r="AV5746" i="1"/>
  <c r="AV5747" i="1"/>
  <c r="AV5748" i="1"/>
  <c r="AV5749" i="1"/>
  <c r="AV5750" i="1"/>
  <c r="AV5751" i="1"/>
  <c r="AV5752" i="1"/>
  <c r="AV5753" i="1"/>
  <c r="AV5754" i="1"/>
  <c r="AV5755" i="1"/>
  <c r="AV5756" i="1"/>
  <c r="AV5757" i="1"/>
  <c r="AV5758" i="1"/>
  <c r="AV5759" i="1"/>
  <c r="AV5760" i="1"/>
  <c r="AV5761" i="1"/>
  <c r="AV5762" i="1"/>
  <c r="AV5763" i="1"/>
  <c r="AV5764" i="1"/>
  <c r="AV5765" i="1"/>
  <c r="AV5766" i="1"/>
  <c r="AV5767" i="1"/>
  <c r="AV5768" i="1"/>
  <c r="AV5769" i="1"/>
  <c r="AV5770" i="1"/>
  <c r="AV5771" i="1"/>
  <c r="AV5772" i="1"/>
  <c r="AV5773" i="1"/>
  <c r="AV5774" i="1"/>
  <c r="AV5775" i="1"/>
  <c r="AV5776" i="1"/>
  <c r="AV5777" i="1"/>
  <c r="AV5778" i="1"/>
  <c r="AV5779" i="1"/>
  <c r="AV5780" i="1"/>
  <c r="AV5781" i="1"/>
  <c r="AV5782" i="1"/>
  <c r="AV5783" i="1"/>
  <c r="AV5784" i="1"/>
  <c r="AV5785" i="1"/>
  <c r="AV5786" i="1"/>
  <c r="AV5787" i="1"/>
  <c r="AV5788" i="1"/>
  <c r="AV5789" i="1"/>
  <c r="AV5790" i="1"/>
  <c r="AV5791" i="1"/>
  <c r="AV5792" i="1"/>
  <c r="AV5793" i="1"/>
  <c r="AV5794" i="1"/>
  <c r="AV5795" i="1"/>
  <c r="AV5796" i="1"/>
  <c r="AV5797" i="1"/>
  <c r="AV5798" i="1"/>
  <c r="AV5799" i="1"/>
  <c r="AV5800" i="1"/>
  <c r="AV5801" i="1"/>
  <c r="AV5802" i="1"/>
  <c r="AV5803" i="1"/>
  <c r="AV5804" i="1"/>
  <c r="AV5805" i="1"/>
  <c r="AV5806" i="1"/>
  <c r="AV5807" i="1"/>
  <c r="AV5808" i="1"/>
  <c r="AV5809" i="1"/>
  <c r="AV5810" i="1"/>
  <c r="AV5811" i="1"/>
  <c r="AV5812" i="1"/>
  <c r="AV5813" i="1"/>
  <c r="AV5814" i="1"/>
  <c r="AV5815" i="1"/>
  <c r="AV5816" i="1"/>
  <c r="AV5817" i="1"/>
  <c r="AV5818" i="1"/>
  <c r="AV5819" i="1"/>
  <c r="AV5820" i="1"/>
  <c r="AV5821" i="1"/>
  <c r="AV5822" i="1"/>
  <c r="AV5823" i="1"/>
  <c r="AV5824" i="1"/>
  <c r="AV5825" i="1"/>
  <c r="AV5826" i="1"/>
  <c r="AV5827" i="1"/>
  <c r="AV5828" i="1"/>
  <c r="AV5829" i="1"/>
  <c r="AV5830" i="1"/>
  <c r="AV5831" i="1"/>
  <c r="AV5832" i="1"/>
  <c r="AV5833" i="1"/>
  <c r="AV5834" i="1"/>
  <c r="AV5835" i="1"/>
  <c r="AV5836" i="1"/>
  <c r="AV5837" i="1"/>
  <c r="AV5838" i="1"/>
  <c r="AV5839" i="1"/>
  <c r="AV5840" i="1"/>
  <c r="AV5841" i="1"/>
  <c r="AV5842" i="1"/>
  <c r="AV5843" i="1"/>
  <c r="AV5844" i="1"/>
  <c r="AV5845" i="1"/>
  <c r="AV5846" i="1"/>
  <c r="AV5847" i="1"/>
  <c r="AV5848" i="1"/>
  <c r="AV5849" i="1"/>
  <c r="AV5850" i="1"/>
  <c r="AV5851" i="1"/>
  <c r="AV5852" i="1"/>
  <c r="AV5853" i="1"/>
  <c r="AV5854" i="1"/>
  <c r="AV5855" i="1"/>
  <c r="AV5856" i="1"/>
  <c r="AV5857" i="1"/>
  <c r="AV5858" i="1"/>
  <c r="AV5859" i="1"/>
  <c r="AV5860" i="1"/>
  <c r="AV5861" i="1"/>
  <c r="AV5862" i="1"/>
  <c r="AV5863" i="1"/>
  <c r="AV5864" i="1"/>
  <c r="AV5865" i="1"/>
  <c r="AV5866" i="1"/>
  <c r="AV5867" i="1"/>
  <c r="AV5868" i="1"/>
  <c r="AV5869" i="1"/>
  <c r="AV5870" i="1"/>
  <c r="AV5871" i="1"/>
  <c r="AV5872" i="1"/>
  <c r="AV5873" i="1"/>
  <c r="AV5874" i="1"/>
  <c r="AV5875" i="1"/>
  <c r="AV5876" i="1"/>
  <c r="AV5877" i="1"/>
  <c r="AV5878" i="1"/>
  <c r="AV5879" i="1"/>
  <c r="AV5880" i="1"/>
  <c r="AV5881" i="1"/>
  <c r="AV5882" i="1"/>
  <c r="AV5883" i="1"/>
  <c r="AV5884" i="1"/>
  <c r="AV5885" i="1"/>
  <c r="AV5886" i="1"/>
  <c r="AV5887" i="1"/>
  <c r="AV5888" i="1"/>
  <c r="AV5889" i="1"/>
  <c r="AV5890" i="1"/>
  <c r="AV5891" i="1"/>
  <c r="AV5892" i="1"/>
  <c r="AV5893" i="1"/>
  <c r="AV5894" i="1"/>
  <c r="AV5895" i="1"/>
  <c r="AV5896" i="1"/>
  <c r="AV5897" i="1"/>
  <c r="AV5898" i="1"/>
  <c r="AV5899" i="1"/>
  <c r="AV5900" i="1"/>
  <c r="AV5901" i="1"/>
  <c r="AV5902" i="1"/>
  <c r="AV5903" i="1"/>
  <c r="AV5904" i="1"/>
  <c r="AV5905" i="1"/>
  <c r="AV5906" i="1"/>
  <c r="AV5907" i="1"/>
  <c r="AV5908" i="1"/>
  <c r="AV5909" i="1"/>
  <c r="AV5910" i="1"/>
  <c r="AV5911" i="1"/>
  <c r="AV5912" i="1"/>
  <c r="AV5913" i="1"/>
  <c r="AV5914" i="1"/>
  <c r="AV5915" i="1"/>
  <c r="AV5916" i="1"/>
  <c r="AV5917" i="1"/>
  <c r="AV5918" i="1"/>
  <c r="AV5919" i="1"/>
  <c r="AV5920" i="1"/>
  <c r="AV5921" i="1"/>
  <c r="AV5922" i="1"/>
  <c r="AV5923" i="1"/>
  <c r="AV5924" i="1"/>
  <c r="AV5925" i="1"/>
  <c r="AV5926" i="1"/>
  <c r="AV5927" i="1"/>
  <c r="AV5928" i="1"/>
  <c r="AV5929" i="1"/>
  <c r="AV5930" i="1"/>
  <c r="AV5931" i="1"/>
  <c r="AV5932" i="1"/>
  <c r="AV5933" i="1"/>
  <c r="AV5934" i="1"/>
  <c r="AV5935" i="1"/>
  <c r="AV5936" i="1"/>
  <c r="AV5937" i="1"/>
  <c r="AV5938" i="1"/>
  <c r="AV5939" i="1"/>
  <c r="AV5940" i="1"/>
  <c r="AV5941" i="1"/>
  <c r="AV5942" i="1"/>
  <c r="AV5943" i="1"/>
  <c r="AV5944" i="1"/>
  <c r="AV5945" i="1"/>
  <c r="AV5946" i="1"/>
  <c r="AV5947" i="1"/>
  <c r="AV5948" i="1"/>
  <c r="AV5949" i="1"/>
  <c r="AV5950" i="1"/>
  <c r="AV5951" i="1"/>
  <c r="AV5952" i="1"/>
  <c r="AV5953" i="1"/>
  <c r="AV5954" i="1"/>
  <c r="AV5955" i="1"/>
  <c r="AV5956" i="1"/>
  <c r="AV5957" i="1"/>
  <c r="AV5958" i="1"/>
  <c r="AV5959" i="1"/>
  <c r="AV5960" i="1"/>
  <c r="AV5961" i="1"/>
  <c r="AV5962" i="1"/>
  <c r="AV5963" i="1"/>
  <c r="AV5964" i="1"/>
  <c r="AV5965" i="1"/>
  <c r="AV5966" i="1"/>
  <c r="AV5967" i="1"/>
  <c r="AV5968" i="1"/>
  <c r="AV5969" i="1"/>
  <c r="AV5970" i="1"/>
  <c r="AV5971" i="1"/>
  <c r="AV5972" i="1"/>
  <c r="AV5973" i="1"/>
  <c r="AV5974" i="1"/>
  <c r="AV5975" i="1"/>
  <c r="AV5976" i="1"/>
  <c r="AV5977" i="1"/>
  <c r="AV5978" i="1"/>
  <c r="AV5979" i="1"/>
  <c r="AV5980" i="1"/>
  <c r="AV5981" i="1"/>
  <c r="AV5982" i="1"/>
  <c r="AV5983" i="1"/>
  <c r="AV5984" i="1"/>
  <c r="AV5985" i="1"/>
  <c r="AV5986" i="1"/>
  <c r="AV5987" i="1"/>
  <c r="AV5988" i="1"/>
  <c r="AV5989" i="1"/>
  <c r="AV5990" i="1"/>
  <c r="AV5991" i="1"/>
  <c r="AV5992" i="1"/>
  <c r="AV5993" i="1"/>
  <c r="AV5994" i="1"/>
  <c r="AV5995" i="1"/>
  <c r="AV5996" i="1"/>
  <c r="AV5997" i="1"/>
  <c r="AV5998" i="1"/>
  <c r="AV5999" i="1"/>
  <c r="AV6000" i="1"/>
  <c r="AV6001" i="1"/>
  <c r="AV6002" i="1"/>
  <c r="AV6003" i="1"/>
  <c r="AV6004" i="1"/>
  <c r="AV6005" i="1"/>
  <c r="AV6006" i="1"/>
  <c r="AV6007" i="1"/>
  <c r="AV6008" i="1"/>
  <c r="AV6009" i="1"/>
  <c r="AV6010" i="1"/>
  <c r="AV6011" i="1"/>
  <c r="AV6012" i="1"/>
  <c r="AV6013" i="1"/>
  <c r="AV6014" i="1"/>
  <c r="AV6015" i="1"/>
  <c r="AV6016" i="1"/>
  <c r="AV6017" i="1"/>
  <c r="AV6018" i="1"/>
  <c r="AV6019" i="1"/>
  <c r="AV6020" i="1"/>
  <c r="AV6021" i="1"/>
  <c r="AV6022" i="1"/>
  <c r="AV6023" i="1"/>
  <c r="AV6024" i="1"/>
  <c r="AV6025" i="1"/>
  <c r="AV6026" i="1"/>
  <c r="AV6027" i="1"/>
  <c r="AV6028" i="1"/>
  <c r="AV6029" i="1"/>
  <c r="AV6030" i="1"/>
  <c r="AV6031" i="1"/>
  <c r="AV6032" i="1"/>
  <c r="AV6033" i="1"/>
  <c r="AV6034" i="1"/>
  <c r="AV6035" i="1"/>
  <c r="AV6036" i="1"/>
  <c r="AV6037" i="1"/>
  <c r="AV6038" i="1"/>
  <c r="AV6039" i="1"/>
  <c r="AS2120" i="1"/>
  <c r="AS2121" i="1"/>
  <c r="AS2122" i="1"/>
  <c r="AS2123" i="1"/>
  <c r="AS2124" i="1"/>
  <c r="AS2125" i="1"/>
  <c r="AS2126" i="1"/>
  <c r="AS2127" i="1"/>
  <c r="AS2128" i="1"/>
  <c r="AS2129" i="1"/>
  <c r="AS2130" i="1"/>
  <c r="AS2131" i="1"/>
  <c r="AS2132" i="1"/>
  <c r="AS2133" i="1"/>
  <c r="AS2134" i="1"/>
  <c r="AS2135" i="1"/>
  <c r="AS2136" i="1"/>
  <c r="AS2137" i="1"/>
  <c r="AS2138" i="1"/>
  <c r="AS2139" i="1"/>
  <c r="AS2140" i="1"/>
  <c r="AS2141" i="1"/>
  <c r="AS2142" i="1"/>
  <c r="AS2143" i="1"/>
  <c r="AS2144" i="1"/>
  <c r="AS2145" i="1"/>
  <c r="AS2146" i="1"/>
  <c r="AS2147" i="1"/>
  <c r="AS2148" i="1"/>
  <c r="AS2149" i="1"/>
  <c r="AS2150" i="1"/>
  <c r="AS2151" i="1"/>
  <c r="AS2152" i="1"/>
  <c r="AS2153" i="1"/>
  <c r="AS2154" i="1"/>
  <c r="AS2155" i="1"/>
  <c r="AS2156" i="1"/>
  <c r="AS2157" i="1"/>
  <c r="AS2158" i="1"/>
  <c r="AS2159" i="1"/>
  <c r="AS2160" i="1"/>
  <c r="AS2161" i="1"/>
  <c r="AS2162" i="1"/>
  <c r="AS2163" i="1"/>
  <c r="AS2164" i="1"/>
  <c r="AS2165" i="1"/>
  <c r="AS2166" i="1"/>
  <c r="AS2167" i="1"/>
  <c r="AS2168" i="1"/>
  <c r="AS2169" i="1"/>
  <c r="AS2170" i="1"/>
  <c r="AS2171" i="1"/>
  <c r="AS2172" i="1"/>
  <c r="AS2173" i="1"/>
  <c r="AS2174" i="1"/>
  <c r="AS2175" i="1"/>
  <c r="AS2176" i="1"/>
  <c r="AS2177" i="1"/>
  <c r="AS2178" i="1"/>
  <c r="AS2179" i="1"/>
  <c r="AS2180" i="1"/>
  <c r="AS2181" i="1"/>
  <c r="AS2182" i="1"/>
  <c r="AS2183" i="1"/>
  <c r="AS2184" i="1"/>
  <c r="AS2185" i="1"/>
  <c r="AS2186" i="1"/>
  <c r="AS2187" i="1"/>
  <c r="AS2188" i="1"/>
  <c r="AS2189" i="1"/>
  <c r="AS2190" i="1"/>
  <c r="AS2191" i="1"/>
  <c r="AS2192" i="1"/>
  <c r="AS2193" i="1"/>
  <c r="AS2194" i="1"/>
  <c r="AS2195" i="1"/>
  <c r="AS2196" i="1"/>
  <c r="AS2197" i="1"/>
  <c r="AS2198" i="1"/>
  <c r="AS2199" i="1"/>
  <c r="AS2200" i="1"/>
  <c r="AS2201" i="1"/>
  <c r="AS2202" i="1"/>
  <c r="AS2203" i="1"/>
  <c r="AS2204" i="1"/>
  <c r="AS2205" i="1"/>
  <c r="AS2206" i="1"/>
  <c r="AS2207" i="1"/>
  <c r="AS2208" i="1"/>
  <c r="AS2209" i="1"/>
  <c r="AS2210" i="1"/>
  <c r="AS2211" i="1"/>
  <c r="AS2212" i="1"/>
  <c r="AS2213" i="1"/>
  <c r="AS2214" i="1"/>
  <c r="AS2215" i="1"/>
  <c r="AS2216" i="1"/>
  <c r="AS2217" i="1"/>
  <c r="AS2218" i="1"/>
  <c r="AS2219" i="1"/>
  <c r="AS2220" i="1"/>
  <c r="AS2221" i="1"/>
  <c r="AS2222" i="1"/>
  <c r="AS2223" i="1"/>
  <c r="AS2224" i="1"/>
  <c r="AS2225" i="1"/>
  <c r="AS2226" i="1"/>
  <c r="AS2227" i="1"/>
  <c r="AS2228" i="1"/>
  <c r="AS2229" i="1"/>
  <c r="AS2230" i="1"/>
  <c r="AS2231" i="1"/>
  <c r="AS2232" i="1"/>
  <c r="AS2233" i="1"/>
  <c r="AS2234" i="1"/>
  <c r="AS2235" i="1"/>
  <c r="AS2236" i="1"/>
  <c r="AS2237" i="1"/>
  <c r="AS2238" i="1"/>
  <c r="AS2239" i="1"/>
  <c r="AS2240" i="1"/>
  <c r="AS2241" i="1"/>
  <c r="AS2242" i="1"/>
  <c r="AS2243" i="1"/>
  <c r="AS2244" i="1"/>
  <c r="AS2245" i="1"/>
  <c r="AS2246" i="1"/>
  <c r="AS2247" i="1"/>
  <c r="AS2248" i="1"/>
  <c r="AS2249" i="1"/>
  <c r="AS2250" i="1"/>
  <c r="AS2251" i="1"/>
  <c r="AS2252" i="1"/>
  <c r="AS2253" i="1"/>
  <c r="AS2254" i="1"/>
  <c r="AS2255" i="1"/>
  <c r="AS2256" i="1"/>
  <c r="AS2257" i="1"/>
  <c r="AS2258" i="1"/>
  <c r="AS2259" i="1"/>
  <c r="AS2260" i="1"/>
  <c r="AS2261" i="1"/>
  <c r="AS2262" i="1"/>
  <c r="AS2263" i="1"/>
  <c r="AS2264" i="1"/>
  <c r="AS2265" i="1"/>
  <c r="AS2266" i="1"/>
  <c r="AS2267" i="1"/>
  <c r="AS2268" i="1"/>
  <c r="AS2269" i="1"/>
  <c r="AS2270" i="1"/>
  <c r="AS2271" i="1"/>
  <c r="AS2272" i="1"/>
  <c r="AS2273" i="1"/>
  <c r="AS2274" i="1"/>
  <c r="AS2275" i="1"/>
  <c r="AS2276" i="1"/>
  <c r="AS2277" i="1"/>
  <c r="AS2278" i="1"/>
  <c r="AS2279" i="1"/>
  <c r="AS2280" i="1"/>
  <c r="AS2281" i="1"/>
  <c r="AS2282" i="1"/>
  <c r="AS2283" i="1"/>
  <c r="AS2284" i="1"/>
  <c r="AS2285" i="1"/>
  <c r="AS2286" i="1"/>
  <c r="AS2287" i="1"/>
  <c r="AS2288" i="1"/>
  <c r="AS2289" i="1"/>
  <c r="AS2290" i="1"/>
  <c r="AS2291" i="1"/>
  <c r="AS2292" i="1"/>
  <c r="AS2293" i="1"/>
  <c r="AS2294" i="1"/>
  <c r="AS2295" i="1"/>
  <c r="AS2296" i="1"/>
  <c r="AS2297" i="1"/>
  <c r="AS2298" i="1"/>
  <c r="AS2299" i="1"/>
  <c r="AS2300" i="1"/>
  <c r="AS2301" i="1"/>
  <c r="AS2302" i="1"/>
  <c r="AS2303" i="1"/>
  <c r="AS2304" i="1"/>
  <c r="AS2305" i="1"/>
  <c r="AS2306" i="1"/>
  <c r="AS2307" i="1"/>
  <c r="AS2308" i="1"/>
  <c r="AS2309" i="1"/>
  <c r="AS2310" i="1"/>
  <c r="AS2311" i="1"/>
  <c r="AS2312" i="1"/>
  <c r="AS2313" i="1"/>
  <c r="AS2314" i="1"/>
  <c r="AS2315" i="1"/>
  <c r="AS2316" i="1"/>
  <c r="AS2317" i="1"/>
  <c r="AS2318" i="1"/>
  <c r="AS2319" i="1"/>
  <c r="AS2320" i="1"/>
  <c r="AS2321" i="1"/>
  <c r="AS2322" i="1"/>
  <c r="AS2323" i="1"/>
  <c r="AS2324" i="1"/>
  <c r="AS2325" i="1"/>
  <c r="AS2326" i="1"/>
  <c r="AS2327" i="1"/>
  <c r="AS2328" i="1"/>
  <c r="AS2329" i="1"/>
  <c r="AS2330" i="1"/>
  <c r="AS2331" i="1"/>
  <c r="AS2332" i="1"/>
  <c r="AS2333" i="1"/>
  <c r="AS2334" i="1"/>
  <c r="AS2335" i="1"/>
  <c r="AS2336" i="1"/>
  <c r="AS2337" i="1"/>
  <c r="AS2338" i="1"/>
  <c r="AS2339" i="1"/>
  <c r="AS2340" i="1"/>
  <c r="AS2341" i="1"/>
  <c r="AS2342" i="1"/>
  <c r="AS2343" i="1"/>
  <c r="AS2344" i="1"/>
  <c r="AS2345" i="1"/>
  <c r="AS2346" i="1"/>
  <c r="AS2347" i="1"/>
  <c r="AS2348" i="1"/>
  <c r="AS2349" i="1"/>
  <c r="AS2350" i="1"/>
  <c r="AS2351" i="1"/>
  <c r="AS2352" i="1"/>
  <c r="AS2353" i="1"/>
  <c r="AS2354" i="1"/>
  <c r="AS2355" i="1"/>
  <c r="AS2356" i="1"/>
  <c r="AS2357" i="1"/>
  <c r="AS2358" i="1"/>
  <c r="AS2359" i="1"/>
  <c r="AS2360" i="1"/>
  <c r="AS2361" i="1"/>
  <c r="AS2362" i="1"/>
  <c r="AS2363" i="1"/>
  <c r="AS2364" i="1"/>
  <c r="AS2365" i="1"/>
  <c r="AS2366" i="1"/>
  <c r="AS2367" i="1"/>
  <c r="AS2368" i="1"/>
  <c r="AS2369" i="1"/>
  <c r="AS2370" i="1"/>
  <c r="AS2371" i="1"/>
  <c r="AS2372" i="1"/>
  <c r="AS2373" i="1"/>
  <c r="AS2374" i="1"/>
  <c r="AS2375" i="1"/>
  <c r="AS2376" i="1"/>
  <c r="AS2377" i="1"/>
  <c r="AS2378" i="1"/>
  <c r="AS2379" i="1"/>
  <c r="AS2380" i="1"/>
  <c r="AS2381" i="1"/>
  <c r="AS2382" i="1"/>
  <c r="AS2383" i="1"/>
  <c r="AS2384" i="1"/>
  <c r="AS2385" i="1"/>
  <c r="AS2386" i="1"/>
  <c r="AS2387" i="1"/>
  <c r="AS2388" i="1"/>
  <c r="AS2389" i="1"/>
  <c r="AS2390" i="1"/>
  <c r="AS2391" i="1"/>
  <c r="AS2392" i="1"/>
  <c r="AS2393" i="1"/>
  <c r="AS2394" i="1"/>
  <c r="AS2395" i="1"/>
  <c r="AS2396" i="1"/>
  <c r="AS2397" i="1"/>
  <c r="AS2398" i="1"/>
  <c r="AS2399" i="1"/>
  <c r="AS2400" i="1"/>
  <c r="AS2401" i="1"/>
  <c r="AS2402" i="1"/>
  <c r="AS2403" i="1"/>
  <c r="AS2404" i="1"/>
  <c r="AS2405" i="1"/>
  <c r="AS2406" i="1"/>
  <c r="AS2407" i="1"/>
  <c r="AS2408" i="1"/>
  <c r="AS2409" i="1"/>
  <c r="AS2410" i="1"/>
  <c r="AS2411" i="1"/>
  <c r="AS2412" i="1"/>
  <c r="AS2413" i="1"/>
  <c r="AS2414" i="1"/>
  <c r="AS2415" i="1"/>
  <c r="AS2416" i="1"/>
  <c r="AS2417" i="1"/>
  <c r="AS2418" i="1"/>
  <c r="AS2419" i="1"/>
  <c r="AS2420" i="1"/>
  <c r="AS2421" i="1"/>
  <c r="AS2422" i="1"/>
  <c r="AS2423" i="1"/>
  <c r="AS2424" i="1"/>
  <c r="AS2425" i="1"/>
  <c r="AS2426" i="1"/>
  <c r="AS2427" i="1"/>
  <c r="AS2428" i="1"/>
  <c r="AS2429" i="1"/>
  <c r="AS2430" i="1"/>
  <c r="AS2431" i="1"/>
  <c r="AS2432" i="1"/>
  <c r="AS2433" i="1"/>
  <c r="AS2434" i="1"/>
  <c r="AS2435" i="1"/>
  <c r="AS2436" i="1"/>
  <c r="AS2437" i="1"/>
  <c r="AS2438" i="1"/>
  <c r="AS2439" i="1"/>
  <c r="AS2440" i="1"/>
  <c r="AS2441" i="1"/>
  <c r="AS2442" i="1"/>
  <c r="AS2443" i="1"/>
  <c r="AS2444" i="1"/>
  <c r="AS2445" i="1"/>
  <c r="AS2446" i="1"/>
  <c r="AS2447" i="1"/>
  <c r="AS2448" i="1"/>
  <c r="AS2449" i="1"/>
  <c r="AS2450" i="1"/>
  <c r="AS2451" i="1"/>
  <c r="AS2452" i="1"/>
  <c r="AS2453" i="1"/>
  <c r="AS2454" i="1"/>
  <c r="AS2455" i="1"/>
  <c r="AS2456" i="1"/>
  <c r="AS2457" i="1"/>
  <c r="AS2458" i="1"/>
  <c r="AS2459" i="1"/>
  <c r="AS2460" i="1"/>
  <c r="AS2461" i="1"/>
  <c r="AS2462" i="1"/>
  <c r="AS2463" i="1"/>
  <c r="AS2464" i="1"/>
  <c r="AS2465" i="1"/>
  <c r="AS2466" i="1"/>
  <c r="AS2467" i="1"/>
  <c r="AS2468" i="1"/>
  <c r="AS2469" i="1"/>
  <c r="AS2470" i="1"/>
  <c r="AS2471" i="1"/>
  <c r="AS2472" i="1"/>
  <c r="AS2473" i="1"/>
  <c r="AS2474" i="1"/>
  <c r="AS2475" i="1"/>
  <c r="AS2476" i="1"/>
  <c r="AS2477" i="1"/>
  <c r="AS2478" i="1"/>
  <c r="AS2479" i="1"/>
  <c r="AS2480" i="1"/>
  <c r="AS2481" i="1"/>
  <c r="AS2482" i="1"/>
  <c r="AS2483" i="1"/>
  <c r="AS2484" i="1"/>
  <c r="AS2485" i="1"/>
  <c r="AS2486" i="1"/>
  <c r="AS2487" i="1"/>
  <c r="AS2488" i="1"/>
  <c r="AS2489" i="1"/>
  <c r="AS2490" i="1"/>
  <c r="AS2491" i="1"/>
  <c r="AS2492" i="1"/>
  <c r="AS2493" i="1"/>
  <c r="AS2494" i="1"/>
  <c r="AS2495" i="1"/>
  <c r="AS2496" i="1"/>
  <c r="AS2497" i="1"/>
  <c r="AS2498" i="1"/>
  <c r="AS2499" i="1"/>
  <c r="AS2500" i="1"/>
  <c r="AS2501" i="1"/>
  <c r="AS2502" i="1"/>
  <c r="AS2503" i="1"/>
  <c r="AS2504" i="1"/>
  <c r="AS2505" i="1"/>
  <c r="AS2506" i="1"/>
  <c r="AS2507" i="1"/>
  <c r="AS2508" i="1"/>
  <c r="AS2509" i="1"/>
  <c r="AS2510" i="1"/>
  <c r="AS2511" i="1"/>
  <c r="AS2512" i="1"/>
  <c r="AS2513" i="1"/>
  <c r="AS2514" i="1"/>
  <c r="AS2515" i="1"/>
  <c r="AS2516" i="1"/>
  <c r="AS2517" i="1"/>
  <c r="AS2518" i="1"/>
  <c r="AS2519" i="1"/>
  <c r="AS2520" i="1"/>
  <c r="AS2521" i="1"/>
  <c r="AS2522" i="1"/>
  <c r="AS2523" i="1"/>
  <c r="AS2524" i="1"/>
  <c r="AS2525" i="1"/>
  <c r="AS2526" i="1"/>
  <c r="AS2527" i="1"/>
  <c r="AS2528" i="1"/>
  <c r="AS2529" i="1"/>
  <c r="AS2530" i="1"/>
  <c r="AS2531" i="1"/>
  <c r="AS2532" i="1"/>
  <c r="AS2533" i="1"/>
  <c r="AS2534" i="1"/>
  <c r="AS2535" i="1"/>
  <c r="AS2536" i="1"/>
  <c r="AS2537" i="1"/>
  <c r="AS2538" i="1"/>
  <c r="AS2539" i="1"/>
  <c r="AS2540" i="1"/>
  <c r="AS2541" i="1"/>
  <c r="AS2542" i="1"/>
  <c r="AS2543" i="1"/>
  <c r="AS2544" i="1"/>
  <c r="AS2545" i="1"/>
  <c r="AS2546" i="1"/>
  <c r="AS2547" i="1"/>
  <c r="AS2548" i="1"/>
  <c r="AS2549" i="1"/>
  <c r="AS2550" i="1"/>
  <c r="AS2551" i="1"/>
  <c r="AS2552" i="1"/>
  <c r="AS2553" i="1"/>
  <c r="AS2554" i="1"/>
  <c r="AS2555" i="1"/>
  <c r="AS2556" i="1"/>
  <c r="AS2557" i="1"/>
  <c r="AS2558" i="1"/>
  <c r="AS2559" i="1"/>
  <c r="AS2560" i="1"/>
  <c r="AS2561" i="1"/>
  <c r="AS2562" i="1"/>
  <c r="AS2563" i="1"/>
  <c r="AS2564" i="1"/>
  <c r="AS2565" i="1"/>
  <c r="AS2566" i="1"/>
  <c r="AS2567" i="1"/>
  <c r="AS2568" i="1"/>
  <c r="AS2569" i="1"/>
  <c r="AS2570" i="1"/>
  <c r="AS2571" i="1"/>
  <c r="AS2572" i="1"/>
  <c r="AS2573" i="1"/>
  <c r="AS2574" i="1"/>
  <c r="AS2575" i="1"/>
  <c r="AS2576" i="1"/>
  <c r="AS2577" i="1"/>
  <c r="AS2578" i="1"/>
  <c r="AS2579" i="1"/>
  <c r="AS2580" i="1"/>
  <c r="AS2581" i="1"/>
  <c r="AS2582" i="1"/>
  <c r="AS2583" i="1"/>
  <c r="AS2584" i="1"/>
  <c r="AS2585" i="1"/>
  <c r="AS2586" i="1"/>
  <c r="AS2587" i="1"/>
  <c r="AS2588" i="1"/>
  <c r="AS2589" i="1"/>
  <c r="AS2590" i="1"/>
  <c r="AS2591" i="1"/>
  <c r="AS2592" i="1"/>
  <c r="AS2593" i="1"/>
  <c r="AS2594" i="1"/>
  <c r="AS2595" i="1"/>
  <c r="AS2596" i="1"/>
  <c r="AS2597" i="1"/>
  <c r="AS2598" i="1"/>
  <c r="AS2599" i="1"/>
  <c r="AS2600" i="1"/>
  <c r="AS2601" i="1"/>
  <c r="AS2602" i="1"/>
  <c r="AS2603" i="1"/>
  <c r="AS2604" i="1"/>
  <c r="AS2605" i="1"/>
  <c r="AS2606" i="1"/>
  <c r="AS2607" i="1"/>
  <c r="AS2608" i="1"/>
  <c r="AS2609" i="1"/>
  <c r="AS2610" i="1"/>
  <c r="AS2611" i="1"/>
  <c r="AS2612" i="1"/>
  <c r="AS2613" i="1"/>
  <c r="AS2614" i="1"/>
  <c r="AS2615" i="1"/>
  <c r="AS2616" i="1"/>
  <c r="AS2617" i="1"/>
  <c r="AS2618" i="1"/>
  <c r="AS2619" i="1"/>
  <c r="AS2620" i="1"/>
  <c r="AS2621" i="1"/>
  <c r="AS2622" i="1"/>
  <c r="AS2623" i="1"/>
  <c r="AS2624" i="1"/>
  <c r="AS2625" i="1"/>
  <c r="AS2626" i="1"/>
  <c r="AS2627" i="1"/>
  <c r="AS2628" i="1"/>
  <c r="AS2629" i="1"/>
  <c r="AS2630" i="1"/>
  <c r="AS2631" i="1"/>
  <c r="AS2632" i="1"/>
  <c r="AS2633" i="1"/>
  <c r="AS2634" i="1"/>
  <c r="AS2635" i="1"/>
  <c r="AS2636" i="1"/>
  <c r="AS2637" i="1"/>
  <c r="AS2638" i="1"/>
  <c r="AS2639" i="1"/>
  <c r="AS2640" i="1"/>
  <c r="AS2641" i="1"/>
  <c r="AS2642" i="1"/>
  <c r="AS2643" i="1"/>
  <c r="AS2644" i="1"/>
  <c r="AS2645" i="1"/>
  <c r="AS2646" i="1"/>
  <c r="AS2647" i="1"/>
  <c r="AS2648" i="1"/>
  <c r="AS2649" i="1"/>
  <c r="AS2650" i="1"/>
  <c r="AS2651" i="1"/>
  <c r="AS2652" i="1"/>
  <c r="AS2653" i="1"/>
  <c r="AS2654" i="1"/>
  <c r="AS2655" i="1"/>
  <c r="AS2656" i="1"/>
  <c r="AS2657" i="1"/>
  <c r="AS2658" i="1"/>
  <c r="AS2659" i="1"/>
  <c r="AS2660" i="1"/>
  <c r="AS2661" i="1"/>
  <c r="AS2662" i="1"/>
  <c r="AS2663" i="1"/>
  <c r="AS2664" i="1"/>
  <c r="AS2665" i="1"/>
  <c r="AS2666" i="1"/>
  <c r="AS2667" i="1"/>
  <c r="AS2668" i="1"/>
  <c r="AS2669" i="1"/>
  <c r="AS2670" i="1"/>
  <c r="AS2671" i="1"/>
  <c r="AS2672" i="1"/>
  <c r="AS2673" i="1"/>
  <c r="AS2674" i="1"/>
  <c r="AS2675" i="1"/>
  <c r="AS2676" i="1"/>
  <c r="AS2677" i="1"/>
  <c r="AS2678" i="1"/>
  <c r="AS2679" i="1"/>
  <c r="AS2680" i="1"/>
  <c r="AS2681" i="1"/>
  <c r="AS2682" i="1"/>
  <c r="AS2683" i="1"/>
  <c r="AS2684" i="1"/>
  <c r="AS2685" i="1"/>
  <c r="AS2686" i="1"/>
  <c r="AS2687" i="1"/>
  <c r="AS2688" i="1"/>
  <c r="AS2689" i="1"/>
  <c r="AS2690" i="1"/>
  <c r="AS2691" i="1"/>
  <c r="AS2692" i="1"/>
  <c r="AS2693" i="1"/>
  <c r="AS2694" i="1"/>
  <c r="AS2695" i="1"/>
  <c r="AS2696" i="1"/>
  <c r="AS2697" i="1"/>
  <c r="AS2698" i="1"/>
  <c r="AS2699" i="1"/>
  <c r="AS2700" i="1"/>
  <c r="AS2701" i="1"/>
  <c r="AS2702" i="1"/>
  <c r="AS2703" i="1"/>
  <c r="AS2704" i="1"/>
  <c r="AS2705" i="1"/>
  <c r="AS2706" i="1"/>
  <c r="AS2707" i="1"/>
  <c r="AS2708" i="1"/>
  <c r="AS2709" i="1"/>
  <c r="AS2710" i="1"/>
  <c r="AS2711" i="1"/>
  <c r="AS2712" i="1"/>
  <c r="AS2713" i="1"/>
  <c r="AS2714" i="1"/>
  <c r="AS2715" i="1"/>
  <c r="AS2716" i="1"/>
  <c r="AS2717" i="1"/>
  <c r="AS2718" i="1"/>
  <c r="AS2719" i="1"/>
  <c r="AS2720" i="1"/>
  <c r="AS2721" i="1"/>
  <c r="AS2722" i="1"/>
  <c r="AS2723" i="1"/>
  <c r="AS2724" i="1"/>
  <c r="AS2725" i="1"/>
  <c r="AS2726" i="1"/>
  <c r="AS2727" i="1"/>
  <c r="AS2728" i="1"/>
  <c r="AS2729" i="1"/>
  <c r="AS2730" i="1"/>
  <c r="AS2731" i="1"/>
  <c r="AS2732" i="1"/>
  <c r="AS2733" i="1"/>
  <c r="AS2734" i="1"/>
  <c r="AS2735" i="1"/>
  <c r="AS2736" i="1"/>
  <c r="AS2737" i="1"/>
  <c r="AS2738" i="1"/>
  <c r="AS2739" i="1"/>
  <c r="AS2740" i="1"/>
  <c r="AS2741" i="1"/>
  <c r="AS2742" i="1"/>
  <c r="AS2743" i="1"/>
  <c r="AS2744" i="1"/>
  <c r="AS2745" i="1"/>
  <c r="AS2746" i="1"/>
  <c r="AS2747" i="1"/>
  <c r="AS2748" i="1"/>
  <c r="AS2749" i="1"/>
  <c r="AS2750" i="1"/>
  <c r="AS2751" i="1"/>
  <c r="AS2752" i="1"/>
  <c r="AS2753" i="1"/>
  <c r="AS2754" i="1"/>
  <c r="AS2755" i="1"/>
  <c r="AS2756" i="1"/>
  <c r="AS2757" i="1"/>
  <c r="AS2758" i="1"/>
  <c r="AS2759" i="1"/>
  <c r="AS2760" i="1"/>
  <c r="AS2761" i="1"/>
  <c r="AS2762" i="1"/>
  <c r="AS2763" i="1"/>
  <c r="AS2764" i="1"/>
  <c r="AS2765" i="1"/>
  <c r="AS2766" i="1"/>
  <c r="AS2767" i="1"/>
  <c r="AS2768" i="1"/>
  <c r="AS2769" i="1"/>
  <c r="AS2770" i="1"/>
  <c r="AS2771" i="1"/>
  <c r="AS2772" i="1"/>
  <c r="AS2773" i="1"/>
  <c r="AS2774" i="1"/>
  <c r="AS2775" i="1"/>
  <c r="AS2776" i="1"/>
  <c r="AS2777" i="1"/>
  <c r="AS2778" i="1"/>
  <c r="AS2779" i="1"/>
  <c r="AS2780" i="1"/>
  <c r="AS2781" i="1"/>
  <c r="AS2782" i="1"/>
  <c r="AS2783" i="1"/>
  <c r="AS2784" i="1"/>
  <c r="AS2785" i="1"/>
  <c r="AS2786" i="1"/>
  <c r="AS2787" i="1"/>
  <c r="AS2788" i="1"/>
  <c r="AS2789" i="1"/>
  <c r="AS2790" i="1"/>
  <c r="AS2791" i="1"/>
  <c r="AS2792" i="1"/>
  <c r="AS2793" i="1"/>
  <c r="AS2794" i="1"/>
  <c r="AS2795" i="1"/>
  <c r="AS2796" i="1"/>
  <c r="AS2797" i="1"/>
  <c r="AS2798" i="1"/>
  <c r="AS2799" i="1"/>
  <c r="AS2800" i="1"/>
  <c r="AS2801" i="1"/>
  <c r="AS2802" i="1"/>
  <c r="AS2803" i="1"/>
  <c r="AS2804" i="1"/>
  <c r="AS2805" i="1"/>
  <c r="AS2806" i="1"/>
  <c r="AS2807" i="1"/>
  <c r="AS2808" i="1"/>
  <c r="AS2809" i="1"/>
  <c r="AS2810" i="1"/>
  <c r="AS2811" i="1"/>
  <c r="AS2812" i="1"/>
  <c r="AS2813" i="1"/>
  <c r="AS2814" i="1"/>
  <c r="AS2815" i="1"/>
  <c r="AS2816" i="1"/>
  <c r="AS2817" i="1"/>
  <c r="AS2818" i="1"/>
  <c r="AS2819" i="1"/>
  <c r="AS2820" i="1"/>
  <c r="AS2821" i="1"/>
  <c r="AS2822" i="1"/>
  <c r="AS2823" i="1"/>
  <c r="AS2824" i="1"/>
  <c r="AS2825" i="1"/>
  <c r="AS2826" i="1"/>
  <c r="AS2827" i="1"/>
  <c r="AS2828" i="1"/>
  <c r="AS2829" i="1"/>
  <c r="AS2830" i="1"/>
  <c r="AS2831" i="1"/>
  <c r="AS2832" i="1"/>
  <c r="AS2833" i="1"/>
  <c r="AS2834" i="1"/>
  <c r="AS2835" i="1"/>
  <c r="AS2836" i="1"/>
  <c r="AS2837" i="1"/>
  <c r="AS2838" i="1"/>
  <c r="AS2839" i="1"/>
  <c r="AS2840" i="1"/>
  <c r="AS2841" i="1"/>
  <c r="AS2842" i="1"/>
  <c r="AS2843" i="1"/>
  <c r="AS2844" i="1"/>
  <c r="AS2845" i="1"/>
  <c r="AS2846" i="1"/>
  <c r="AS2847" i="1"/>
  <c r="AS2848" i="1"/>
  <c r="AS2849" i="1"/>
  <c r="AS2850" i="1"/>
  <c r="AS2851" i="1"/>
  <c r="AS2852" i="1"/>
  <c r="AS2853" i="1"/>
  <c r="AS2854" i="1"/>
  <c r="AS2855" i="1"/>
  <c r="AS2856" i="1"/>
  <c r="AS2857" i="1"/>
  <c r="AS2858" i="1"/>
  <c r="AS2859" i="1"/>
  <c r="AS2860" i="1"/>
  <c r="AS2861" i="1"/>
  <c r="AS2862" i="1"/>
  <c r="AS2863" i="1"/>
  <c r="AS2864" i="1"/>
  <c r="AS2865" i="1"/>
  <c r="AS2866" i="1"/>
  <c r="AS2867" i="1"/>
  <c r="AS2868" i="1"/>
  <c r="AS2869" i="1"/>
  <c r="AS2870" i="1"/>
  <c r="AS2871" i="1"/>
  <c r="AS2872" i="1"/>
  <c r="AS2873" i="1"/>
  <c r="AS2874" i="1"/>
  <c r="AS2875" i="1"/>
  <c r="AS2876" i="1"/>
  <c r="AS2877" i="1"/>
  <c r="AS2878" i="1"/>
  <c r="AS2879" i="1"/>
  <c r="AS2880" i="1"/>
  <c r="AS2881" i="1"/>
  <c r="AS2882" i="1"/>
  <c r="AS2883" i="1"/>
  <c r="AS2884" i="1"/>
  <c r="AS2885" i="1"/>
  <c r="AS2886" i="1"/>
  <c r="AS2887" i="1"/>
  <c r="AS2888" i="1"/>
  <c r="AS2889" i="1"/>
  <c r="AS2890" i="1"/>
  <c r="AS2891" i="1"/>
  <c r="AS2892" i="1"/>
  <c r="AS2893" i="1"/>
  <c r="AS2894" i="1"/>
  <c r="AS2895" i="1"/>
  <c r="AS2896" i="1"/>
  <c r="AS2897" i="1"/>
  <c r="AS2898" i="1"/>
  <c r="AS2899" i="1"/>
  <c r="AS2900" i="1"/>
  <c r="AS2901" i="1"/>
  <c r="AS2902" i="1"/>
  <c r="AS2903" i="1"/>
  <c r="AS2904" i="1"/>
  <c r="AS2905" i="1"/>
  <c r="AS2906" i="1"/>
  <c r="AS2907" i="1"/>
  <c r="AS2908" i="1"/>
  <c r="AS2909" i="1"/>
  <c r="AS2910" i="1"/>
  <c r="AS2911" i="1"/>
  <c r="AS2912" i="1"/>
  <c r="AS2913" i="1"/>
  <c r="AS2914" i="1"/>
  <c r="AS2915" i="1"/>
  <c r="AS2916" i="1"/>
  <c r="AS2917" i="1"/>
  <c r="AS2918" i="1"/>
  <c r="AS2919" i="1"/>
  <c r="AS2920" i="1"/>
  <c r="AS2921" i="1"/>
  <c r="AS2922" i="1"/>
  <c r="AS2923" i="1"/>
  <c r="AS2924" i="1"/>
  <c r="AS2925" i="1"/>
  <c r="AS2926" i="1"/>
  <c r="AS2927" i="1"/>
  <c r="AS2928" i="1"/>
  <c r="AS2929" i="1"/>
  <c r="AS2930" i="1"/>
  <c r="AS2931" i="1"/>
  <c r="AS2932" i="1"/>
  <c r="AS2933" i="1"/>
  <c r="AS2934" i="1"/>
  <c r="AS2935" i="1"/>
  <c r="AS2936" i="1"/>
  <c r="AS2937" i="1"/>
  <c r="AS2938" i="1"/>
  <c r="AS2939" i="1"/>
  <c r="AS2940" i="1"/>
  <c r="AS2941" i="1"/>
  <c r="AS2942" i="1"/>
  <c r="AS2943" i="1"/>
  <c r="AS2944" i="1"/>
  <c r="AS2945" i="1"/>
  <c r="AS2946" i="1"/>
  <c r="AS2947" i="1"/>
  <c r="AS2948" i="1"/>
  <c r="AS2949" i="1"/>
  <c r="AS2950" i="1"/>
  <c r="AS2951" i="1"/>
  <c r="AS2952" i="1"/>
  <c r="AS2953" i="1"/>
  <c r="AS2954" i="1"/>
  <c r="AS2955" i="1"/>
  <c r="AS2956" i="1"/>
  <c r="AS2957" i="1"/>
  <c r="AS2958" i="1"/>
  <c r="AS2959" i="1"/>
  <c r="AS2960" i="1"/>
  <c r="AS2961" i="1"/>
  <c r="AS2962" i="1"/>
  <c r="AS2963" i="1"/>
  <c r="AS2964" i="1"/>
  <c r="AS2965" i="1"/>
  <c r="AS2966" i="1"/>
  <c r="AS2967" i="1"/>
  <c r="AS2968" i="1"/>
  <c r="AS2969" i="1"/>
  <c r="AS2970" i="1"/>
  <c r="AS2971" i="1"/>
  <c r="AS2972" i="1"/>
  <c r="AS2973" i="1"/>
  <c r="AS2974" i="1"/>
  <c r="AS2975" i="1"/>
  <c r="AS2976" i="1"/>
  <c r="AS2977" i="1"/>
  <c r="AS2978" i="1"/>
  <c r="AS2979" i="1"/>
  <c r="AS2980" i="1"/>
  <c r="AS2981" i="1"/>
  <c r="AS2982" i="1"/>
  <c r="AS2983" i="1"/>
  <c r="AS2984" i="1"/>
  <c r="AS2985" i="1"/>
  <c r="AS2986" i="1"/>
  <c r="AS2987" i="1"/>
  <c r="AS2988" i="1"/>
  <c r="AS2989" i="1"/>
  <c r="AS2990" i="1"/>
  <c r="AS2991" i="1"/>
  <c r="AS2992" i="1"/>
  <c r="AS2993" i="1"/>
  <c r="AS2994" i="1"/>
  <c r="AS2995" i="1"/>
  <c r="AS2996" i="1"/>
  <c r="AS2997" i="1"/>
  <c r="AS2998" i="1"/>
  <c r="AS2999" i="1"/>
  <c r="AS3000" i="1"/>
  <c r="AS3001" i="1"/>
  <c r="AS3002" i="1"/>
  <c r="AS3003" i="1"/>
  <c r="AS3004" i="1"/>
  <c r="AS3005" i="1"/>
  <c r="AS3006" i="1"/>
  <c r="AS3007" i="1"/>
  <c r="AS3008" i="1"/>
  <c r="AS3009" i="1"/>
  <c r="AS3010" i="1"/>
  <c r="AS3011" i="1"/>
  <c r="AS3012" i="1"/>
  <c r="AS3013" i="1"/>
  <c r="AS3014" i="1"/>
  <c r="AS3015" i="1"/>
  <c r="AS3016" i="1"/>
  <c r="AS3017" i="1"/>
  <c r="AS3018" i="1"/>
  <c r="AS3019" i="1"/>
  <c r="AS3020" i="1"/>
  <c r="AS3021" i="1"/>
  <c r="AS3022" i="1"/>
  <c r="AS3023" i="1"/>
  <c r="AS3024" i="1"/>
  <c r="AS3025" i="1"/>
  <c r="AS3026" i="1"/>
  <c r="AS3027" i="1"/>
  <c r="AS3028" i="1"/>
  <c r="AS3029" i="1"/>
  <c r="AS3030" i="1"/>
  <c r="AS3031" i="1"/>
  <c r="AS3032" i="1"/>
  <c r="AS3033" i="1"/>
  <c r="AS3034" i="1"/>
  <c r="AS3035" i="1"/>
  <c r="AS3036" i="1"/>
  <c r="AS3037" i="1"/>
  <c r="AS3038" i="1"/>
  <c r="AS3039" i="1"/>
  <c r="AS3040" i="1"/>
  <c r="AS3041" i="1"/>
  <c r="AS3042" i="1"/>
  <c r="AS3043" i="1"/>
  <c r="AS3044" i="1"/>
  <c r="AS3045" i="1"/>
  <c r="AS3046" i="1"/>
  <c r="AS3047" i="1"/>
  <c r="AS3048" i="1"/>
  <c r="AS3049" i="1"/>
  <c r="AS3050" i="1"/>
  <c r="AS3051" i="1"/>
  <c r="AS3052" i="1"/>
  <c r="AS3053" i="1"/>
  <c r="AS3054" i="1"/>
  <c r="AS3055" i="1"/>
  <c r="AS3056" i="1"/>
  <c r="AS3057" i="1"/>
  <c r="AS3058" i="1"/>
  <c r="AS3059" i="1"/>
  <c r="AS3060" i="1"/>
  <c r="AS3061" i="1"/>
  <c r="AS3062" i="1"/>
  <c r="AS3063" i="1"/>
  <c r="AS3064" i="1"/>
  <c r="AS3065" i="1"/>
  <c r="AS3066" i="1"/>
  <c r="AS3067" i="1"/>
  <c r="AS3068" i="1"/>
  <c r="AS3069" i="1"/>
  <c r="AS3070" i="1"/>
  <c r="AS3071" i="1"/>
  <c r="AS3072" i="1"/>
  <c r="AS3073" i="1"/>
  <c r="AS3074" i="1"/>
  <c r="AS3075" i="1"/>
  <c r="AS3076" i="1"/>
  <c r="AS3077" i="1"/>
  <c r="AS3078" i="1"/>
  <c r="AS3079" i="1"/>
  <c r="AS3080" i="1"/>
  <c r="AS3081" i="1"/>
  <c r="AS3082" i="1"/>
  <c r="AS3083" i="1"/>
  <c r="AS3084" i="1"/>
  <c r="AS3085" i="1"/>
  <c r="AS3086" i="1"/>
  <c r="AS3087" i="1"/>
  <c r="AS3088" i="1"/>
  <c r="AS3089" i="1"/>
  <c r="AS3090" i="1"/>
  <c r="AS3091" i="1"/>
  <c r="AS3092" i="1"/>
  <c r="AS3093" i="1"/>
  <c r="AS3094" i="1"/>
  <c r="AS3095" i="1"/>
  <c r="AS3096" i="1"/>
  <c r="AS3097" i="1"/>
  <c r="AS3098" i="1"/>
  <c r="AS3099" i="1"/>
  <c r="AS3100" i="1"/>
  <c r="AS3101" i="1"/>
  <c r="AS3102" i="1"/>
  <c r="AS3103" i="1"/>
  <c r="AS3104" i="1"/>
  <c r="AS3105" i="1"/>
  <c r="AS3106" i="1"/>
  <c r="AS3107" i="1"/>
  <c r="AS3108" i="1"/>
  <c r="AS3109" i="1"/>
  <c r="AS3110" i="1"/>
  <c r="AS3111" i="1"/>
  <c r="AS3112" i="1"/>
  <c r="AS3113" i="1"/>
  <c r="AS3114" i="1"/>
  <c r="AS3115" i="1"/>
  <c r="AS3116" i="1"/>
  <c r="AS3117" i="1"/>
  <c r="AS3118" i="1"/>
  <c r="AS3119" i="1"/>
  <c r="AS3120" i="1"/>
  <c r="AS3121" i="1"/>
  <c r="AS3122" i="1"/>
  <c r="AS3123" i="1"/>
  <c r="AS3124" i="1"/>
  <c r="AS3125" i="1"/>
  <c r="AS3126" i="1"/>
  <c r="AS3127" i="1"/>
  <c r="AS3128" i="1"/>
  <c r="AS3129" i="1"/>
  <c r="AS3130" i="1"/>
  <c r="AS3131" i="1"/>
  <c r="AS3132" i="1"/>
  <c r="AS3133" i="1"/>
  <c r="AS3134" i="1"/>
  <c r="AS3135" i="1"/>
  <c r="AS3136" i="1"/>
  <c r="AS3137" i="1"/>
  <c r="AS3138" i="1"/>
  <c r="AS3139" i="1"/>
  <c r="AS3140" i="1"/>
  <c r="AS3141" i="1"/>
  <c r="AS3142" i="1"/>
  <c r="AS3143" i="1"/>
  <c r="AS3144" i="1"/>
  <c r="AS3145" i="1"/>
  <c r="AS3146" i="1"/>
  <c r="AS3147" i="1"/>
  <c r="AS3148" i="1"/>
  <c r="AS3149" i="1"/>
  <c r="AS3150" i="1"/>
  <c r="AS3151" i="1"/>
  <c r="AS3152" i="1"/>
  <c r="AS3153" i="1"/>
  <c r="AS3154" i="1"/>
  <c r="AS3155" i="1"/>
  <c r="AS3156" i="1"/>
  <c r="AS3157" i="1"/>
  <c r="AS3158" i="1"/>
  <c r="AS3159" i="1"/>
  <c r="AS3160" i="1"/>
  <c r="AS3161" i="1"/>
  <c r="AS3162" i="1"/>
  <c r="AS3163" i="1"/>
  <c r="AS3164" i="1"/>
  <c r="AS3165" i="1"/>
  <c r="AS3166" i="1"/>
  <c r="AS3167" i="1"/>
  <c r="AS3168" i="1"/>
  <c r="AS3169" i="1"/>
  <c r="AS3170" i="1"/>
  <c r="AS3171" i="1"/>
  <c r="AS3172" i="1"/>
  <c r="AS3173" i="1"/>
  <c r="AS3174" i="1"/>
  <c r="AS3175" i="1"/>
  <c r="AS3176" i="1"/>
  <c r="AS3177" i="1"/>
  <c r="AS3178" i="1"/>
  <c r="AS3179" i="1"/>
  <c r="AS3180" i="1"/>
  <c r="AS3181" i="1"/>
  <c r="AS3182" i="1"/>
  <c r="AS3183" i="1"/>
  <c r="AS3184" i="1"/>
  <c r="AS3185" i="1"/>
  <c r="AS3186" i="1"/>
  <c r="AS3187" i="1"/>
  <c r="AS3188" i="1"/>
  <c r="AS3189" i="1"/>
  <c r="AS3190" i="1"/>
  <c r="AS3191" i="1"/>
  <c r="AS3192" i="1"/>
  <c r="AS3193" i="1"/>
  <c r="AS3194" i="1"/>
  <c r="AS3195" i="1"/>
  <c r="AS3196" i="1"/>
  <c r="AS3197" i="1"/>
  <c r="AS3198" i="1"/>
  <c r="AS3199" i="1"/>
  <c r="AS3200" i="1"/>
  <c r="AS3201" i="1"/>
  <c r="AS3202" i="1"/>
  <c r="AS3203" i="1"/>
  <c r="AS3204" i="1"/>
  <c r="AS3205" i="1"/>
  <c r="AS3206" i="1"/>
  <c r="AS3207" i="1"/>
  <c r="AS3208" i="1"/>
  <c r="AS3209" i="1"/>
  <c r="AS3210" i="1"/>
  <c r="AS3211" i="1"/>
  <c r="AS3212" i="1"/>
  <c r="AS3213" i="1"/>
  <c r="AS3214" i="1"/>
  <c r="AS3215" i="1"/>
  <c r="AS3216" i="1"/>
  <c r="AS3217" i="1"/>
  <c r="AS3218" i="1"/>
  <c r="AS3219" i="1"/>
  <c r="AS3220" i="1"/>
  <c r="AS3221" i="1"/>
  <c r="AS3222" i="1"/>
  <c r="AS3223" i="1"/>
  <c r="AS3224" i="1"/>
  <c r="AS3225" i="1"/>
  <c r="AS3226" i="1"/>
  <c r="AS3227" i="1"/>
  <c r="AS3228" i="1"/>
  <c r="AS3229" i="1"/>
  <c r="AS3230" i="1"/>
  <c r="AS3231" i="1"/>
  <c r="AS3232" i="1"/>
  <c r="AS3233" i="1"/>
  <c r="AS3234" i="1"/>
  <c r="AS3235" i="1"/>
  <c r="AS3236" i="1"/>
  <c r="AS3237" i="1"/>
  <c r="AS3238" i="1"/>
  <c r="AS3239" i="1"/>
  <c r="AS3240" i="1"/>
  <c r="AS3241" i="1"/>
  <c r="AS3242" i="1"/>
  <c r="AS3243" i="1"/>
  <c r="AS3244" i="1"/>
  <c r="AS3245" i="1"/>
  <c r="AS3246" i="1"/>
  <c r="AS3247" i="1"/>
  <c r="AS3248" i="1"/>
  <c r="AS3249" i="1"/>
  <c r="AS3250" i="1"/>
  <c r="AS3251" i="1"/>
  <c r="AS3252" i="1"/>
  <c r="AS3253" i="1"/>
  <c r="AS3254" i="1"/>
  <c r="AS3255" i="1"/>
  <c r="AS3256" i="1"/>
  <c r="AS3257" i="1"/>
  <c r="AS3258" i="1"/>
  <c r="AS3259" i="1"/>
  <c r="AS3260" i="1"/>
  <c r="AS3261" i="1"/>
  <c r="AS3262" i="1"/>
  <c r="AS3263" i="1"/>
  <c r="AS3264" i="1"/>
  <c r="AS3265" i="1"/>
  <c r="AS3266" i="1"/>
  <c r="AS3267" i="1"/>
  <c r="AS3268" i="1"/>
  <c r="AS3269" i="1"/>
  <c r="AS3270" i="1"/>
  <c r="AS3271" i="1"/>
  <c r="AS3272" i="1"/>
  <c r="AS3273" i="1"/>
  <c r="AS3274" i="1"/>
  <c r="AS3275" i="1"/>
  <c r="AS3276" i="1"/>
  <c r="AS3277" i="1"/>
  <c r="AS3278" i="1"/>
  <c r="AS3279" i="1"/>
  <c r="AS3280" i="1"/>
  <c r="AS3281" i="1"/>
  <c r="AS3282" i="1"/>
  <c r="AS3283" i="1"/>
  <c r="AS3284" i="1"/>
  <c r="AS3285" i="1"/>
  <c r="AS3286" i="1"/>
  <c r="AS3287" i="1"/>
  <c r="AS3288" i="1"/>
  <c r="AS3289" i="1"/>
  <c r="AS3290" i="1"/>
  <c r="AS3291" i="1"/>
  <c r="AS3292" i="1"/>
  <c r="AS3293" i="1"/>
  <c r="AS3294" i="1"/>
  <c r="AS3295" i="1"/>
  <c r="AS3296" i="1"/>
  <c r="AS3297" i="1"/>
  <c r="AS3298" i="1"/>
  <c r="AS3299" i="1"/>
  <c r="AS3300" i="1"/>
  <c r="AS3301" i="1"/>
  <c r="AS3302" i="1"/>
  <c r="AS3303" i="1"/>
  <c r="AS3304" i="1"/>
  <c r="AS3305" i="1"/>
  <c r="AS3306" i="1"/>
  <c r="AS3307" i="1"/>
  <c r="AS3308" i="1"/>
  <c r="AS3309" i="1"/>
  <c r="AS3310" i="1"/>
  <c r="AS3311" i="1"/>
  <c r="AS3312" i="1"/>
  <c r="AS3313" i="1"/>
  <c r="AS3314" i="1"/>
  <c r="AS3315" i="1"/>
  <c r="AS3316" i="1"/>
  <c r="AS3317" i="1"/>
  <c r="AS3318" i="1"/>
  <c r="AS3319" i="1"/>
  <c r="AS3320" i="1"/>
  <c r="AS3321" i="1"/>
  <c r="AS3322" i="1"/>
  <c r="AS3323" i="1"/>
  <c r="AS3324" i="1"/>
  <c r="AS3325" i="1"/>
  <c r="AS3326" i="1"/>
  <c r="AS3327" i="1"/>
  <c r="AS3328" i="1"/>
  <c r="AS3329" i="1"/>
  <c r="AS3330" i="1"/>
  <c r="AS3331" i="1"/>
  <c r="AS3332" i="1"/>
  <c r="AS3333" i="1"/>
  <c r="AS3334" i="1"/>
  <c r="AS3335" i="1"/>
  <c r="AS3336" i="1"/>
  <c r="AS3337" i="1"/>
  <c r="AS3338" i="1"/>
  <c r="AS3339" i="1"/>
  <c r="AS3340" i="1"/>
  <c r="AS3341" i="1"/>
  <c r="AS3342" i="1"/>
  <c r="AS3343" i="1"/>
  <c r="AS3344" i="1"/>
  <c r="AS3345" i="1"/>
  <c r="AS3346" i="1"/>
  <c r="AS3347" i="1"/>
  <c r="AS3348" i="1"/>
  <c r="AS3349" i="1"/>
  <c r="AS3350" i="1"/>
  <c r="AS3351" i="1"/>
  <c r="AS3352" i="1"/>
  <c r="AS3353" i="1"/>
  <c r="AS3354" i="1"/>
  <c r="AS3355" i="1"/>
  <c r="AS3356" i="1"/>
  <c r="AS3357" i="1"/>
  <c r="AS3358" i="1"/>
  <c r="AS3359" i="1"/>
  <c r="AS3360" i="1"/>
  <c r="AS3361" i="1"/>
  <c r="AS3362" i="1"/>
  <c r="AS3363" i="1"/>
  <c r="AS3364" i="1"/>
  <c r="AS3365" i="1"/>
  <c r="AS3366" i="1"/>
  <c r="AS3367" i="1"/>
  <c r="AS3368" i="1"/>
  <c r="AS3369" i="1"/>
  <c r="AS3370" i="1"/>
  <c r="AS3371" i="1"/>
  <c r="AS3372" i="1"/>
  <c r="AS3373" i="1"/>
  <c r="AS3374" i="1"/>
  <c r="AS3375" i="1"/>
  <c r="AS3376" i="1"/>
  <c r="AS3377" i="1"/>
  <c r="AS3378" i="1"/>
  <c r="AS3379" i="1"/>
  <c r="AS3380" i="1"/>
  <c r="AS3381" i="1"/>
  <c r="AS3382" i="1"/>
  <c r="AS3383" i="1"/>
  <c r="AS3384" i="1"/>
  <c r="AS3385" i="1"/>
  <c r="AS3386" i="1"/>
  <c r="AS3387" i="1"/>
  <c r="AS3388" i="1"/>
  <c r="AS3389" i="1"/>
  <c r="AS3390" i="1"/>
  <c r="AS3391" i="1"/>
  <c r="AS3392" i="1"/>
  <c r="AS3393" i="1"/>
  <c r="AS3394" i="1"/>
  <c r="AS3395" i="1"/>
  <c r="AS3396" i="1"/>
  <c r="AS3397" i="1"/>
  <c r="AS3398" i="1"/>
  <c r="AS3399" i="1"/>
  <c r="AS3400" i="1"/>
  <c r="AS3401" i="1"/>
  <c r="AS3402" i="1"/>
  <c r="AS3403" i="1"/>
  <c r="AS3404" i="1"/>
  <c r="AS3405" i="1"/>
  <c r="AS3406" i="1"/>
  <c r="AS3407" i="1"/>
  <c r="AS3408" i="1"/>
  <c r="AS3409" i="1"/>
  <c r="AS3410" i="1"/>
  <c r="AS3411" i="1"/>
  <c r="AS3412" i="1"/>
  <c r="AS3413" i="1"/>
  <c r="AS3414" i="1"/>
  <c r="AS3415" i="1"/>
  <c r="AS3416" i="1"/>
  <c r="AS3417" i="1"/>
  <c r="AS3418" i="1"/>
  <c r="AS3419" i="1"/>
  <c r="AS3420" i="1"/>
  <c r="AS3421" i="1"/>
  <c r="AS3422" i="1"/>
  <c r="AS3423" i="1"/>
  <c r="AS3424" i="1"/>
  <c r="AS3425" i="1"/>
  <c r="AS3426" i="1"/>
  <c r="AS3427" i="1"/>
  <c r="AS3428" i="1"/>
  <c r="AS3429" i="1"/>
  <c r="AS3430" i="1"/>
  <c r="AS3431" i="1"/>
  <c r="AS3432" i="1"/>
  <c r="AS3433" i="1"/>
  <c r="AS3434" i="1"/>
  <c r="AS3435" i="1"/>
  <c r="AS3436" i="1"/>
  <c r="AS3437" i="1"/>
  <c r="AS3438" i="1"/>
  <c r="AS3439" i="1"/>
  <c r="AS3440" i="1"/>
  <c r="AS3441" i="1"/>
  <c r="AS3442" i="1"/>
  <c r="AS3443" i="1"/>
  <c r="AS3444" i="1"/>
  <c r="AS3445" i="1"/>
  <c r="AS3446" i="1"/>
  <c r="AS3447" i="1"/>
  <c r="AS3448" i="1"/>
  <c r="AS3449" i="1"/>
  <c r="AS3450" i="1"/>
  <c r="AS3451" i="1"/>
  <c r="AS3452" i="1"/>
  <c r="AS3453" i="1"/>
  <c r="AS3454" i="1"/>
  <c r="AS3455" i="1"/>
  <c r="AS3456" i="1"/>
  <c r="AS3457" i="1"/>
  <c r="AS3458" i="1"/>
  <c r="AS3459" i="1"/>
  <c r="AS3460" i="1"/>
  <c r="AS3461" i="1"/>
  <c r="AS3462" i="1"/>
  <c r="AS3463" i="1"/>
  <c r="AS3464" i="1"/>
  <c r="AS3465" i="1"/>
  <c r="AS3466" i="1"/>
  <c r="AS3467" i="1"/>
  <c r="AS3468" i="1"/>
  <c r="AS3469" i="1"/>
  <c r="AS3470" i="1"/>
  <c r="AS3471" i="1"/>
  <c r="AS3472" i="1"/>
  <c r="AS3473" i="1"/>
  <c r="AS3474" i="1"/>
  <c r="AS3475" i="1"/>
  <c r="AS3476" i="1"/>
  <c r="AS3477" i="1"/>
  <c r="AS3478" i="1"/>
  <c r="AS3479" i="1"/>
  <c r="AS3480" i="1"/>
  <c r="AS3481" i="1"/>
  <c r="AS3482" i="1"/>
  <c r="AS3483" i="1"/>
  <c r="AS3484" i="1"/>
  <c r="AS3485" i="1"/>
  <c r="AS3486" i="1"/>
  <c r="AS3487" i="1"/>
  <c r="AS3488" i="1"/>
  <c r="AS3489" i="1"/>
  <c r="AS3490" i="1"/>
  <c r="AS3491" i="1"/>
  <c r="AS3492" i="1"/>
  <c r="AS3493" i="1"/>
  <c r="AS3494" i="1"/>
  <c r="AS3495" i="1"/>
  <c r="AS3496" i="1"/>
  <c r="AS3497" i="1"/>
  <c r="AS3498" i="1"/>
  <c r="AS3499" i="1"/>
  <c r="AS3500" i="1"/>
  <c r="AS3501" i="1"/>
  <c r="AS3502" i="1"/>
  <c r="AS3503" i="1"/>
  <c r="AS3504" i="1"/>
  <c r="AS3505" i="1"/>
  <c r="AS3506" i="1"/>
  <c r="AS3507" i="1"/>
  <c r="AS3508" i="1"/>
  <c r="AS3509" i="1"/>
  <c r="AS3510" i="1"/>
  <c r="AS3511" i="1"/>
  <c r="AS3512" i="1"/>
  <c r="AS3513" i="1"/>
  <c r="AS3514" i="1"/>
  <c r="AS3515" i="1"/>
  <c r="AS3516" i="1"/>
  <c r="AS3517" i="1"/>
  <c r="AS3518" i="1"/>
  <c r="AS3519" i="1"/>
  <c r="AS3520" i="1"/>
  <c r="AS3521" i="1"/>
  <c r="AS3522" i="1"/>
  <c r="AS3523" i="1"/>
  <c r="AS3524" i="1"/>
  <c r="AS3525" i="1"/>
  <c r="AS3526" i="1"/>
  <c r="AS3527" i="1"/>
  <c r="AS3528" i="1"/>
  <c r="AS3529" i="1"/>
  <c r="AS3530" i="1"/>
  <c r="AS3531" i="1"/>
  <c r="AS3532" i="1"/>
  <c r="AS3533" i="1"/>
  <c r="AS3534" i="1"/>
  <c r="AS3535" i="1"/>
  <c r="AS3536" i="1"/>
  <c r="AS3537" i="1"/>
  <c r="AS3538" i="1"/>
  <c r="AS3539" i="1"/>
  <c r="AS3540" i="1"/>
  <c r="AS3541" i="1"/>
  <c r="AS3542" i="1"/>
  <c r="AS3543" i="1"/>
  <c r="AS3544" i="1"/>
  <c r="AS3545" i="1"/>
  <c r="AS3546" i="1"/>
  <c r="AS3547" i="1"/>
  <c r="AS3548" i="1"/>
  <c r="AS3549" i="1"/>
  <c r="AS3550" i="1"/>
  <c r="AS3551" i="1"/>
  <c r="AS3552" i="1"/>
  <c r="AS3553" i="1"/>
  <c r="AS3554" i="1"/>
  <c r="AS3555" i="1"/>
  <c r="AS3556" i="1"/>
  <c r="AS3557" i="1"/>
  <c r="AS3558" i="1"/>
  <c r="AS3559" i="1"/>
  <c r="AS3560" i="1"/>
  <c r="AS3561" i="1"/>
  <c r="AS3562" i="1"/>
  <c r="AS3563" i="1"/>
  <c r="AS3564" i="1"/>
  <c r="AS3565" i="1"/>
  <c r="AS3566" i="1"/>
  <c r="AS3567" i="1"/>
  <c r="AS3568" i="1"/>
  <c r="AS3569" i="1"/>
  <c r="AS3570" i="1"/>
  <c r="AS3571" i="1"/>
  <c r="AS3572" i="1"/>
  <c r="AS3573" i="1"/>
  <c r="AS3574" i="1"/>
  <c r="AS3575" i="1"/>
  <c r="AS3576" i="1"/>
  <c r="AS3577" i="1"/>
  <c r="AS3578" i="1"/>
  <c r="AS3579" i="1"/>
  <c r="AS3580" i="1"/>
  <c r="AS3581" i="1"/>
  <c r="AS3582" i="1"/>
  <c r="AS3583" i="1"/>
  <c r="AS3584" i="1"/>
  <c r="AS3585" i="1"/>
  <c r="AS3586" i="1"/>
  <c r="AS3587" i="1"/>
  <c r="AS3588" i="1"/>
  <c r="AS3589" i="1"/>
  <c r="AS3590" i="1"/>
  <c r="AS3591" i="1"/>
  <c r="AS3592" i="1"/>
  <c r="AS3593" i="1"/>
  <c r="AS3594" i="1"/>
  <c r="AS3595" i="1"/>
  <c r="AS3596" i="1"/>
  <c r="AS3597" i="1"/>
  <c r="AS3598" i="1"/>
  <c r="AS3599" i="1"/>
  <c r="AS3600" i="1"/>
  <c r="AS3601" i="1"/>
  <c r="AS3602" i="1"/>
  <c r="AS3603" i="1"/>
  <c r="AS3604" i="1"/>
  <c r="AS3605" i="1"/>
  <c r="AS3606" i="1"/>
  <c r="AS3607" i="1"/>
  <c r="AS3608" i="1"/>
  <c r="AS3609" i="1"/>
  <c r="AS3610" i="1"/>
  <c r="AS3611" i="1"/>
  <c r="AS3612" i="1"/>
  <c r="AS3613" i="1"/>
  <c r="AS3614" i="1"/>
  <c r="AS3615" i="1"/>
  <c r="AS3616" i="1"/>
  <c r="AS3617" i="1"/>
  <c r="AS3618" i="1"/>
  <c r="AS3619" i="1"/>
  <c r="AS3620" i="1"/>
  <c r="AS3621" i="1"/>
  <c r="AS3622" i="1"/>
  <c r="AS3623" i="1"/>
  <c r="AS3624" i="1"/>
  <c r="AS3625" i="1"/>
  <c r="AS3626" i="1"/>
  <c r="AS3627" i="1"/>
  <c r="AS3628" i="1"/>
  <c r="AS3629" i="1"/>
  <c r="AS3630" i="1"/>
  <c r="AS3631" i="1"/>
  <c r="AS3632" i="1"/>
  <c r="AS3633" i="1"/>
  <c r="AS3634" i="1"/>
  <c r="AS3635" i="1"/>
  <c r="AS3636" i="1"/>
  <c r="AS3637" i="1"/>
  <c r="AS3638" i="1"/>
  <c r="AS3639" i="1"/>
  <c r="AS3640" i="1"/>
  <c r="AS3641" i="1"/>
  <c r="AS3642" i="1"/>
  <c r="AS3643" i="1"/>
  <c r="AS3644" i="1"/>
  <c r="AS3645" i="1"/>
  <c r="AS3646" i="1"/>
  <c r="AS3647" i="1"/>
  <c r="AS3648" i="1"/>
  <c r="AS3649" i="1"/>
  <c r="AS3650" i="1"/>
  <c r="AS3651" i="1"/>
  <c r="AS3652" i="1"/>
  <c r="AS3653" i="1"/>
  <c r="AS3654" i="1"/>
  <c r="AS3655" i="1"/>
  <c r="AS3656" i="1"/>
  <c r="AS3657" i="1"/>
  <c r="AS3658" i="1"/>
  <c r="AS3659" i="1"/>
  <c r="AS3660" i="1"/>
  <c r="AS3661" i="1"/>
  <c r="AS3662" i="1"/>
  <c r="AS3663" i="1"/>
  <c r="AS3664" i="1"/>
  <c r="AS3665" i="1"/>
  <c r="AS3666" i="1"/>
  <c r="AS3667" i="1"/>
  <c r="AS3668" i="1"/>
  <c r="AS3669" i="1"/>
  <c r="AS3670" i="1"/>
  <c r="AS3671" i="1"/>
  <c r="AS3672" i="1"/>
  <c r="AS3673" i="1"/>
  <c r="AS3674" i="1"/>
  <c r="AS3675" i="1"/>
  <c r="AS3676" i="1"/>
  <c r="AS3677" i="1"/>
  <c r="AS3678" i="1"/>
  <c r="AS3679" i="1"/>
  <c r="AS3680" i="1"/>
  <c r="AS3681" i="1"/>
  <c r="AS3682" i="1"/>
  <c r="AS3683" i="1"/>
  <c r="AS3684" i="1"/>
  <c r="AS3685" i="1"/>
  <c r="AS3686" i="1"/>
  <c r="AS3687" i="1"/>
  <c r="AS3688" i="1"/>
  <c r="AS3689" i="1"/>
  <c r="AS3690" i="1"/>
  <c r="AS3691" i="1"/>
  <c r="AS3692" i="1"/>
  <c r="AS3693" i="1"/>
  <c r="AS3694" i="1"/>
  <c r="AS3695" i="1"/>
  <c r="AS3696" i="1"/>
  <c r="AS3697" i="1"/>
  <c r="AS3698" i="1"/>
  <c r="AS3699" i="1"/>
  <c r="AS3700" i="1"/>
  <c r="AS3701" i="1"/>
  <c r="AS3702" i="1"/>
  <c r="AS3703" i="1"/>
  <c r="AS3704" i="1"/>
  <c r="AS3705" i="1"/>
  <c r="AS3706" i="1"/>
  <c r="AS3707" i="1"/>
  <c r="AS3708" i="1"/>
  <c r="AS3709" i="1"/>
  <c r="AS3710" i="1"/>
  <c r="AS3711" i="1"/>
  <c r="AS3712" i="1"/>
  <c r="AS3713" i="1"/>
  <c r="AS3714" i="1"/>
  <c r="AS3715" i="1"/>
  <c r="AS3716" i="1"/>
  <c r="AS3717" i="1"/>
  <c r="AS3718" i="1"/>
  <c r="AS3719" i="1"/>
  <c r="AS3720" i="1"/>
  <c r="AS3721" i="1"/>
  <c r="AS3722" i="1"/>
  <c r="AS3723" i="1"/>
  <c r="AS3724" i="1"/>
  <c r="AS3725" i="1"/>
  <c r="AS3726" i="1"/>
  <c r="AS3727" i="1"/>
  <c r="AS3728" i="1"/>
  <c r="AS3729" i="1"/>
  <c r="AS3730" i="1"/>
  <c r="AS3731" i="1"/>
  <c r="AS3732" i="1"/>
  <c r="AS3733" i="1"/>
  <c r="AS3734" i="1"/>
  <c r="AS3735" i="1"/>
  <c r="AS3736" i="1"/>
  <c r="AS3737" i="1"/>
  <c r="AS3738" i="1"/>
  <c r="AS3739" i="1"/>
  <c r="AS3740" i="1"/>
  <c r="AS3741" i="1"/>
  <c r="AS3742" i="1"/>
  <c r="AS3743" i="1"/>
  <c r="AS3744" i="1"/>
  <c r="AS3745" i="1"/>
  <c r="AS3746" i="1"/>
  <c r="AS3747" i="1"/>
  <c r="AS3748" i="1"/>
  <c r="AS3749" i="1"/>
  <c r="AS3750" i="1"/>
  <c r="AS3751" i="1"/>
  <c r="AS3752" i="1"/>
  <c r="AS3753" i="1"/>
  <c r="AS3754" i="1"/>
  <c r="AS3755" i="1"/>
  <c r="AS3756" i="1"/>
  <c r="AS3757" i="1"/>
  <c r="AS3758" i="1"/>
  <c r="AS3759" i="1"/>
  <c r="AS3760" i="1"/>
  <c r="AS3761" i="1"/>
  <c r="AS3762" i="1"/>
  <c r="AS3763" i="1"/>
  <c r="AS3764" i="1"/>
  <c r="AS3765" i="1"/>
  <c r="AS3766" i="1"/>
  <c r="AS3767" i="1"/>
  <c r="AS3768" i="1"/>
  <c r="AS3769" i="1"/>
  <c r="AS3770" i="1"/>
  <c r="AS3771" i="1"/>
  <c r="AS3772" i="1"/>
  <c r="AS3773" i="1"/>
  <c r="AS3774" i="1"/>
  <c r="AS3775" i="1"/>
  <c r="AS3776" i="1"/>
  <c r="AS3777" i="1"/>
  <c r="AS3778" i="1"/>
  <c r="AS3779" i="1"/>
  <c r="AS3780" i="1"/>
  <c r="AS3781" i="1"/>
  <c r="AS3782" i="1"/>
  <c r="AS3783" i="1"/>
  <c r="AS3784" i="1"/>
  <c r="AS3785" i="1"/>
  <c r="AS3786" i="1"/>
  <c r="AS3787" i="1"/>
  <c r="AS3788" i="1"/>
  <c r="AS3789" i="1"/>
  <c r="AS3790" i="1"/>
  <c r="AS3791" i="1"/>
  <c r="AS3792" i="1"/>
  <c r="AS3793" i="1"/>
  <c r="AS3794" i="1"/>
  <c r="AS3795" i="1"/>
  <c r="AS3796" i="1"/>
  <c r="AS3797" i="1"/>
  <c r="AS3798" i="1"/>
  <c r="AS3799" i="1"/>
  <c r="AS3800" i="1"/>
  <c r="AS3801" i="1"/>
  <c r="AS3802" i="1"/>
  <c r="AS3803" i="1"/>
  <c r="AS3804" i="1"/>
  <c r="AS3805" i="1"/>
  <c r="AS3806" i="1"/>
  <c r="AS3807" i="1"/>
  <c r="AS3808" i="1"/>
  <c r="AS3809" i="1"/>
  <c r="AS3810" i="1"/>
  <c r="AS3811" i="1"/>
  <c r="AS3812" i="1"/>
  <c r="AS3813" i="1"/>
  <c r="AS3814" i="1"/>
  <c r="AS3815" i="1"/>
  <c r="AS3816" i="1"/>
  <c r="AS3817" i="1"/>
  <c r="AS3818" i="1"/>
  <c r="AS3819" i="1"/>
  <c r="AS3820" i="1"/>
  <c r="AS3821" i="1"/>
  <c r="AS3822" i="1"/>
  <c r="AS3823" i="1"/>
  <c r="AS3824" i="1"/>
  <c r="AS3825" i="1"/>
  <c r="AS3826" i="1"/>
  <c r="AS3827" i="1"/>
  <c r="AS3828" i="1"/>
  <c r="AS3829" i="1"/>
  <c r="AS3830" i="1"/>
  <c r="AS3831" i="1"/>
  <c r="AS3832" i="1"/>
  <c r="AS3833" i="1"/>
  <c r="AS3834" i="1"/>
  <c r="AS3835" i="1"/>
  <c r="AS3836" i="1"/>
  <c r="AS3837" i="1"/>
  <c r="AS3838" i="1"/>
  <c r="AS3839" i="1"/>
  <c r="AS3840" i="1"/>
  <c r="AS3841" i="1"/>
  <c r="AS3842" i="1"/>
  <c r="AS3843" i="1"/>
  <c r="AS3844" i="1"/>
  <c r="AS3845" i="1"/>
  <c r="AS3846" i="1"/>
  <c r="AS3847" i="1"/>
  <c r="AS3848" i="1"/>
  <c r="AS3849" i="1"/>
  <c r="AS3850" i="1"/>
  <c r="AS3851" i="1"/>
  <c r="AS3852" i="1"/>
  <c r="AS3853" i="1"/>
  <c r="AS3854" i="1"/>
  <c r="AS3855" i="1"/>
  <c r="AS3856" i="1"/>
  <c r="AS3857" i="1"/>
  <c r="AS3858" i="1"/>
  <c r="AS3859" i="1"/>
  <c r="AS3860" i="1"/>
  <c r="AS3861" i="1"/>
  <c r="AS3862" i="1"/>
  <c r="AS3863" i="1"/>
  <c r="AS3864" i="1"/>
  <c r="AS3865" i="1"/>
  <c r="AS3866" i="1"/>
  <c r="AS3867" i="1"/>
  <c r="AS3868" i="1"/>
  <c r="AS3869" i="1"/>
  <c r="AS3870" i="1"/>
  <c r="AS3871" i="1"/>
  <c r="AS3872" i="1"/>
  <c r="AS3873" i="1"/>
  <c r="AS3874" i="1"/>
  <c r="AS3875" i="1"/>
  <c r="AS3876" i="1"/>
  <c r="AS3877" i="1"/>
  <c r="AS3878" i="1"/>
  <c r="AS3879" i="1"/>
  <c r="AS3880" i="1"/>
  <c r="AS3881" i="1"/>
  <c r="AS3882" i="1"/>
  <c r="AS3883" i="1"/>
  <c r="AS3884" i="1"/>
  <c r="AS3885" i="1"/>
  <c r="AS3886" i="1"/>
  <c r="AS3887" i="1"/>
  <c r="AS3888" i="1"/>
  <c r="AS3889" i="1"/>
  <c r="AS3890" i="1"/>
  <c r="AS3891" i="1"/>
  <c r="AS3892" i="1"/>
  <c r="AS3893" i="1"/>
  <c r="AS3894" i="1"/>
  <c r="AS3895" i="1"/>
  <c r="AS3896" i="1"/>
  <c r="AS3897" i="1"/>
  <c r="AS3898" i="1"/>
  <c r="AS3899" i="1"/>
  <c r="AS3900" i="1"/>
  <c r="AS3901" i="1"/>
  <c r="AS3902" i="1"/>
  <c r="AS3903" i="1"/>
  <c r="AS3904" i="1"/>
  <c r="AS3905" i="1"/>
  <c r="AS3906" i="1"/>
  <c r="AS3907" i="1"/>
  <c r="AS3908" i="1"/>
  <c r="AS3909" i="1"/>
  <c r="AS3910" i="1"/>
  <c r="AS3911" i="1"/>
  <c r="AS3912" i="1"/>
  <c r="AS3913" i="1"/>
  <c r="AS3914" i="1"/>
  <c r="AS3915" i="1"/>
  <c r="AS3916" i="1"/>
  <c r="AS3917" i="1"/>
  <c r="AS3918" i="1"/>
  <c r="AS3919" i="1"/>
  <c r="AS3920" i="1"/>
  <c r="AS3921" i="1"/>
  <c r="AS3922" i="1"/>
  <c r="AS3923" i="1"/>
  <c r="AS3924" i="1"/>
  <c r="AS3925" i="1"/>
  <c r="AS3926" i="1"/>
  <c r="AS3927" i="1"/>
  <c r="AS3928" i="1"/>
  <c r="AS3929" i="1"/>
  <c r="AS3930" i="1"/>
  <c r="AS3931" i="1"/>
  <c r="AS3932" i="1"/>
  <c r="AS3933" i="1"/>
  <c r="AS3934" i="1"/>
  <c r="AS3935" i="1"/>
  <c r="AS3936" i="1"/>
  <c r="AS3937" i="1"/>
  <c r="AS3938" i="1"/>
  <c r="AS3939" i="1"/>
  <c r="AS3940" i="1"/>
  <c r="AS3941" i="1"/>
  <c r="AS3942" i="1"/>
  <c r="AS3943" i="1"/>
  <c r="AS3944" i="1"/>
  <c r="AS3945" i="1"/>
  <c r="AS3946" i="1"/>
  <c r="AS3947" i="1"/>
  <c r="AS3948" i="1"/>
  <c r="AS3949" i="1"/>
  <c r="AS3950" i="1"/>
  <c r="AS3951" i="1"/>
  <c r="AS3952" i="1"/>
  <c r="AS3953" i="1"/>
  <c r="AS3954" i="1"/>
  <c r="AS3955" i="1"/>
  <c r="AS3956" i="1"/>
  <c r="AS3957" i="1"/>
  <c r="AS3958" i="1"/>
  <c r="AS3959" i="1"/>
  <c r="AS3960" i="1"/>
  <c r="AS3961" i="1"/>
  <c r="AS3962" i="1"/>
  <c r="AS3963" i="1"/>
  <c r="AS3964" i="1"/>
  <c r="AS3965" i="1"/>
  <c r="AS3966" i="1"/>
  <c r="AS3967" i="1"/>
  <c r="AS3968" i="1"/>
  <c r="AS3969" i="1"/>
  <c r="AS3970" i="1"/>
  <c r="AS3971" i="1"/>
  <c r="AS3972" i="1"/>
  <c r="AS3973" i="1"/>
  <c r="AS3974" i="1"/>
  <c r="AS3975" i="1"/>
  <c r="AS3976" i="1"/>
  <c r="AS3977" i="1"/>
  <c r="AS3978" i="1"/>
  <c r="AS3979" i="1"/>
  <c r="AS3980" i="1"/>
  <c r="AS3981" i="1"/>
  <c r="AS3982" i="1"/>
  <c r="AS3983" i="1"/>
  <c r="AS3984" i="1"/>
  <c r="AS3985" i="1"/>
  <c r="AS3986" i="1"/>
  <c r="AS3987" i="1"/>
  <c r="AS3988" i="1"/>
  <c r="AS3989" i="1"/>
  <c r="AS3990" i="1"/>
  <c r="AS3991" i="1"/>
  <c r="AS3992" i="1"/>
  <c r="AS3993" i="1"/>
  <c r="AS3994" i="1"/>
  <c r="AS3995" i="1"/>
  <c r="AS3996" i="1"/>
  <c r="AS3997" i="1"/>
  <c r="AS3998" i="1"/>
  <c r="AS3999" i="1"/>
  <c r="AS4000" i="1"/>
  <c r="AS4001" i="1"/>
  <c r="AS4002" i="1"/>
  <c r="AS4003" i="1"/>
  <c r="AS4004" i="1"/>
  <c r="AS4005" i="1"/>
  <c r="AS4006" i="1"/>
  <c r="AS4007" i="1"/>
  <c r="AS4008" i="1"/>
  <c r="AS4009" i="1"/>
  <c r="AS4010" i="1"/>
  <c r="AS4011" i="1"/>
  <c r="AS4012" i="1"/>
  <c r="AS4013" i="1"/>
  <c r="AS4014" i="1"/>
  <c r="AS4015" i="1"/>
  <c r="AS4016" i="1"/>
  <c r="AS4017" i="1"/>
  <c r="AS4018" i="1"/>
  <c r="AS4019" i="1"/>
  <c r="AS4020" i="1"/>
  <c r="AS4021" i="1"/>
  <c r="AS4022" i="1"/>
  <c r="AS4023" i="1"/>
  <c r="AS4024" i="1"/>
  <c r="AS4025" i="1"/>
  <c r="AS4026" i="1"/>
  <c r="AS4027" i="1"/>
  <c r="AS4028" i="1"/>
  <c r="AS4029" i="1"/>
  <c r="AS4030" i="1"/>
  <c r="AS4031" i="1"/>
  <c r="AS4032" i="1"/>
  <c r="AS4033" i="1"/>
  <c r="AS4034" i="1"/>
  <c r="AS4035" i="1"/>
  <c r="AS4036" i="1"/>
  <c r="AS4037" i="1"/>
  <c r="AS4038" i="1"/>
  <c r="AS4039" i="1"/>
  <c r="AS4040" i="1"/>
  <c r="AS4041" i="1"/>
  <c r="AS4042" i="1"/>
  <c r="AS4043" i="1"/>
  <c r="AS4044" i="1"/>
  <c r="AS4045" i="1"/>
  <c r="AS4046" i="1"/>
  <c r="AS4047" i="1"/>
  <c r="AS4048" i="1"/>
  <c r="AS4049" i="1"/>
  <c r="AS4050" i="1"/>
  <c r="AS4051" i="1"/>
  <c r="AS4052" i="1"/>
  <c r="AS4053" i="1"/>
  <c r="AS4054" i="1"/>
  <c r="AS4055" i="1"/>
  <c r="AS4056" i="1"/>
  <c r="AS4057" i="1"/>
  <c r="AS4058" i="1"/>
  <c r="AS4059" i="1"/>
  <c r="AS4060" i="1"/>
  <c r="AS4061" i="1"/>
  <c r="AS4062" i="1"/>
  <c r="AS4063" i="1"/>
  <c r="AS4064" i="1"/>
  <c r="AS4065" i="1"/>
  <c r="AS4066" i="1"/>
  <c r="AS4067" i="1"/>
  <c r="AS4068" i="1"/>
  <c r="AS4069" i="1"/>
  <c r="AS4070" i="1"/>
  <c r="AS4071" i="1"/>
  <c r="AS4072" i="1"/>
  <c r="AS4073" i="1"/>
  <c r="AS4074" i="1"/>
  <c r="AS4075" i="1"/>
  <c r="AS4076" i="1"/>
  <c r="AS4077" i="1"/>
  <c r="AS4078" i="1"/>
  <c r="AS4079" i="1"/>
  <c r="AS4080" i="1"/>
  <c r="AS4081" i="1"/>
  <c r="AS4082" i="1"/>
  <c r="AS4083" i="1"/>
  <c r="AS4084" i="1"/>
  <c r="AS4085" i="1"/>
  <c r="AS4086" i="1"/>
  <c r="AS4087" i="1"/>
  <c r="AS4088" i="1"/>
  <c r="AS4089" i="1"/>
  <c r="AS4090" i="1"/>
  <c r="AS4091" i="1"/>
  <c r="AS4092" i="1"/>
  <c r="AS4093" i="1"/>
  <c r="AS4094" i="1"/>
  <c r="AS4095" i="1"/>
  <c r="AS4096" i="1"/>
  <c r="AS4097" i="1"/>
  <c r="AS4098" i="1"/>
  <c r="AS4099" i="1"/>
  <c r="AS4100" i="1"/>
  <c r="AS4101" i="1"/>
  <c r="AS4102" i="1"/>
  <c r="AS4103" i="1"/>
  <c r="AS4104" i="1"/>
  <c r="AS4105" i="1"/>
  <c r="AS4106" i="1"/>
  <c r="AS4107" i="1"/>
  <c r="AS4108" i="1"/>
  <c r="AS4109" i="1"/>
  <c r="AS4110" i="1"/>
  <c r="AS4111" i="1"/>
  <c r="AS4112" i="1"/>
  <c r="AS4113" i="1"/>
  <c r="AS4114" i="1"/>
  <c r="AS4115" i="1"/>
  <c r="AS4116" i="1"/>
  <c r="AS4117" i="1"/>
  <c r="AS4118" i="1"/>
  <c r="AS4119" i="1"/>
  <c r="AS4120" i="1"/>
  <c r="AS4121" i="1"/>
  <c r="AS4122" i="1"/>
  <c r="AS4123" i="1"/>
  <c r="AS4124" i="1"/>
  <c r="AS4125" i="1"/>
  <c r="AS4126" i="1"/>
  <c r="AS4127" i="1"/>
  <c r="AS4128" i="1"/>
  <c r="AS4129" i="1"/>
  <c r="AS4130" i="1"/>
  <c r="AS4131" i="1"/>
  <c r="AS4132" i="1"/>
  <c r="AS4133" i="1"/>
  <c r="AS4134" i="1"/>
  <c r="AS4135" i="1"/>
  <c r="AS4136" i="1"/>
  <c r="AS4137" i="1"/>
  <c r="AS4138" i="1"/>
  <c r="AS4139" i="1"/>
  <c r="AS4140" i="1"/>
  <c r="AS4141" i="1"/>
  <c r="AS4142" i="1"/>
  <c r="AS4143" i="1"/>
  <c r="AS4144" i="1"/>
  <c r="AS4145" i="1"/>
  <c r="AS4146" i="1"/>
  <c r="AS4147" i="1"/>
  <c r="AS4148" i="1"/>
  <c r="AS4149" i="1"/>
  <c r="AS4150" i="1"/>
  <c r="AS4151" i="1"/>
  <c r="AS4152" i="1"/>
  <c r="AS4153" i="1"/>
  <c r="AS4154" i="1"/>
  <c r="AS4155" i="1"/>
  <c r="AS4156" i="1"/>
  <c r="AS4157" i="1"/>
  <c r="AS4158" i="1"/>
  <c r="AS4159" i="1"/>
  <c r="AS4160" i="1"/>
  <c r="AS4161" i="1"/>
  <c r="AS4162" i="1"/>
  <c r="AS4163" i="1"/>
  <c r="AS4164" i="1"/>
  <c r="AS4165" i="1"/>
  <c r="AS4166" i="1"/>
  <c r="AS4167" i="1"/>
  <c r="AS4168" i="1"/>
  <c r="AS4169" i="1"/>
  <c r="AS4170" i="1"/>
  <c r="AS4171" i="1"/>
  <c r="AS4172" i="1"/>
  <c r="AS4173" i="1"/>
  <c r="AS4174" i="1"/>
  <c r="AS4175" i="1"/>
  <c r="AS4176" i="1"/>
  <c r="AS4177" i="1"/>
  <c r="AS4178" i="1"/>
  <c r="AS4179" i="1"/>
  <c r="AS4180" i="1"/>
  <c r="AS4181" i="1"/>
  <c r="AS4182" i="1"/>
  <c r="AS4183" i="1"/>
  <c r="AS4184" i="1"/>
  <c r="AS4185" i="1"/>
  <c r="AS4186" i="1"/>
  <c r="AS4187" i="1"/>
  <c r="AS4188" i="1"/>
  <c r="AS4189" i="1"/>
  <c r="AS4190" i="1"/>
  <c r="AS4191" i="1"/>
  <c r="AS4192" i="1"/>
  <c r="AS4193" i="1"/>
  <c r="AS4194" i="1"/>
  <c r="AS4195" i="1"/>
  <c r="AS4196" i="1"/>
  <c r="AS4197" i="1"/>
  <c r="AS4198" i="1"/>
  <c r="AS4199" i="1"/>
  <c r="AS4200" i="1"/>
  <c r="AS4201" i="1"/>
  <c r="AS4202" i="1"/>
  <c r="AS4203" i="1"/>
  <c r="AS4204" i="1"/>
  <c r="AS4205" i="1"/>
  <c r="AS4206" i="1"/>
  <c r="AS4207" i="1"/>
  <c r="AS4208" i="1"/>
  <c r="AS4209" i="1"/>
  <c r="AS4210" i="1"/>
  <c r="AS4211" i="1"/>
  <c r="AS4212" i="1"/>
  <c r="AS4213" i="1"/>
  <c r="AS4214" i="1"/>
  <c r="AS4215" i="1"/>
  <c r="AS4216" i="1"/>
  <c r="AS4217" i="1"/>
  <c r="AS4218" i="1"/>
  <c r="AS4219" i="1"/>
  <c r="AS4220" i="1"/>
  <c r="AS4221" i="1"/>
  <c r="AS4222" i="1"/>
  <c r="AS4223" i="1"/>
  <c r="AS4224" i="1"/>
  <c r="AS4225" i="1"/>
  <c r="AS4226" i="1"/>
  <c r="AS4227" i="1"/>
  <c r="AS4228" i="1"/>
  <c r="AS4229" i="1"/>
  <c r="AS4230" i="1"/>
  <c r="AS4231" i="1"/>
  <c r="AS4232" i="1"/>
  <c r="AS4233" i="1"/>
  <c r="AS4234" i="1"/>
  <c r="AS4235" i="1"/>
  <c r="AS4236" i="1"/>
  <c r="AS4237" i="1"/>
  <c r="AS4238" i="1"/>
  <c r="AS4239" i="1"/>
  <c r="AS4240" i="1"/>
  <c r="AS4241" i="1"/>
  <c r="AS4242" i="1"/>
  <c r="AS4243" i="1"/>
  <c r="AS4244" i="1"/>
  <c r="AS4245" i="1"/>
  <c r="AS4246" i="1"/>
  <c r="AS4247" i="1"/>
  <c r="AS4248" i="1"/>
  <c r="AS4249" i="1"/>
  <c r="AS4250" i="1"/>
  <c r="AS4251" i="1"/>
  <c r="AS4252" i="1"/>
  <c r="AS4253" i="1"/>
  <c r="AS4254" i="1"/>
  <c r="AS4255" i="1"/>
  <c r="AS4256" i="1"/>
  <c r="AS4257" i="1"/>
  <c r="AS4258" i="1"/>
  <c r="AS4259" i="1"/>
  <c r="AS4260" i="1"/>
  <c r="AS4261" i="1"/>
  <c r="AS4262" i="1"/>
  <c r="AS4263" i="1"/>
  <c r="AS4264" i="1"/>
  <c r="AS4265" i="1"/>
  <c r="AS4266" i="1"/>
  <c r="AS4267" i="1"/>
  <c r="AS4268" i="1"/>
  <c r="AS4269" i="1"/>
  <c r="AS4270" i="1"/>
  <c r="AS4271" i="1"/>
  <c r="AS4272" i="1"/>
  <c r="AS4273" i="1"/>
  <c r="AS4274" i="1"/>
  <c r="AS4275" i="1"/>
  <c r="AS4276" i="1"/>
  <c r="AS4277" i="1"/>
  <c r="AS4278" i="1"/>
  <c r="AS4279" i="1"/>
  <c r="AS4280" i="1"/>
  <c r="AS4281" i="1"/>
  <c r="AS4282" i="1"/>
  <c r="AS4283" i="1"/>
  <c r="AS4284" i="1"/>
  <c r="AS4285" i="1"/>
  <c r="AS4286" i="1"/>
  <c r="AS4287" i="1"/>
  <c r="AS4288" i="1"/>
  <c r="AS4289" i="1"/>
  <c r="AS4290" i="1"/>
  <c r="AS4291" i="1"/>
  <c r="AS4292" i="1"/>
  <c r="AS4293" i="1"/>
  <c r="AS4294" i="1"/>
  <c r="AS4295" i="1"/>
  <c r="AS4296" i="1"/>
  <c r="AS4297" i="1"/>
  <c r="AS4298" i="1"/>
  <c r="AS4299" i="1"/>
  <c r="AS4300" i="1"/>
  <c r="AS4301" i="1"/>
  <c r="AS4302" i="1"/>
  <c r="AS4303" i="1"/>
  <c r="AS4304" i="1"/>
  <c r="AS4305" i="1"/>
  <c r="AS4306" i="1"/>
  <c r="AS4307" i="1"/>
  <c r="AS4308" i="1"/>
  <c r="AS4309" i="1"/>
  <c r="AS4310" i="1"/>
  <c r="AS4311" i="1"/>
  <c r="AS4312" i="1"/>
  <c r="AS4313" i="1"/>
  <c r="AS4314" i="1"/>
  <c r="AS4315" i="1"/>
  <c r="AS4316" i="1"/>
  <c r="AS4317" i="1"/>
  <c r="AS4318" i="1"/>
  <c r="AS4319" i="1"/>
  <c r="AS4320" i="1"/>
  <c r="AS4321" i="1"/>
  <c r="AS4322" i="1"/>
  <c r="AS4323" i="1"/>
  <c r="AS4324" i="1"/>
  <c r="AS4325" i="1"/>
  <c r="AS4326" i="1"/>
  <c r="AS4327" i="1"/>
  <c r="AS4328" i="1"/>
  <c r="AS4329" i="1"/>
  <c r="AS4330" i="1"/>
  <c r="AS4331" i="1"/>
  <c r="AS4332" i="1"/>
  <c r="AS4333" i="1"/>
  <c r="AS4334" i="1"/>
  <c r="AS4335" i="1"/>
  <c r="AS4336" i="1"/>
  <c r="AS4337" i="1"/>
  <c r="AS4338" i="1"/>
  <c r="AS4339" i="1"/>
  <c r="AS4340" i="1"/>
  <c r="AS4341" i="1"/>
  <c r="AS4342" i="1"/>
  <c r="AS4343" i="1"/>
  <c r="AS4344" i="1"/>
  <c r="AS4345" i="1"/>
  <c r="AS4346" i="1"/>
  <c r="AS4347" i="1"/>
  <c r="AS4348" i="1"/>
  <c r="AS4349" i="1"/>
  <c r="AS4350" i="1"/>
  <c r="AS4351" i="1"/>
  <c r="AS4352" i="1"/>
  <c r="AS4353" i="1"/>
  <c r="AS4354" i="1"/>
  <c r="AS4355" i="1"/>
  <c r="AS4356" i="1"/>
  <c r="AS4357" i="1"/>
  <c r="AS4358" i="1"/>
  <c r="AS4359" i="1"/>
  <c r="AS4360" i="1"/>
  <c r="AS4361" i="1"/>
  <c r="AS4362" i="1"/>
  <c r="AS4363" i="1"/>
  <c r="AS4364" i="1"/>
  <c r="AS4365" i="1"/>
  <c r="AS4366" i="1"/>
  <c r="AS4367" i="1"/>
  <c r="AS4368" i="1"/>
  <c r="AS4369" i="1"/>
  <c r="AS4370" i="1"/>
  <c r="AS4371" i="1"/>
  <c r="AS4372" i="1"/>
  <c r="AS4373" i="1"/>
  <c r="AS4374" i="1"/>
  <c r="AS4375" i="1"/>
  <c r="AS4376" i="1"/>
  <c r="AS4377" i="1"/>
  <c r="AS4378" i="1"/>
  <c r="AS4379" i="1"/>
  <c r="AS4380" i="1"/>
  <c r="AS4381" i="1"/>
  <c r="AS4382" i="1"/>
  <c r="AS4383" i="1"/>
  <c r="AS4384" i="1"/>
  <c r="AS4385" i="1"/>
  <c r="AS4386" i="1"/>
  <c r="AS4387" i="1"/>
  <c r="AS4388" i="1"/>
  <c r="AS4389" i="1"/>
  <c r="AS4390" i="1"/>
  <c r="AS4391" i="1"/>
  <c r="AS4392" i="1"/>
  <c r="AS4393" i="1"/>
  <c r="AS4394" i="1"/>
  <c r="AS4395" i="1"/>
  <c r="AS4396" i="1"/>
  <c r="AS4397" i="1"/>
  <c r="AS4398" i="1"/>
  <c r="AS4399" i="1"/>
  <c r="AS4400" i="1"/>
  <c r="AS4401" i="1"/>
  <c r="AS4402" i="1"/>
  <c r="AS4403" i="1"/>
  <c r="AS4404" i="1"/>
  <c r="AS4405" i="1"/>
  <c r="AS4406" i="1"/>
  <c r="AS4407" i="1"/>
  <c r="AS4408" i="1"/>
  <c r="AS4409" i="1"/>
  <c r="AS4410" i="1"/>
  <c r="AS4411" i="1"/>
  <c r="AS4412" i="1"/>
  <c r="AS4413" i="1"/>
  <c r="AS4414" i="1"/>
  <c r="AS4415" i="1"/>
  <c r="AS4416" i="1"/>
  <c r="AS4417" i="1"/>
  <c r="AS4418" i="1"/>
  <c r="AS4419" i="1"/>
  <c r="AS4420" i="1"/>
  <c r="AS4421" i="1"/>
  <c r="AS4422" i="1"/>
  <c r="AS4423" i="1"/>
  <c r="AS4424" i="1"/>
  <c r="AS4425" i="1"/>
  <c r="AS4426" i="1"/>
  <c r="AS4427" i="1"/>
  <c r="AS4428" i="1"/>
  <c r="AS4429" i="1"/>
  <c r="AS4430" i="1"/>
  <c r="AS4431" i="1"/>
  <c r="AS4432" i="1"/>
  <c r="AS4433" i="1"/>
  <c r="AS4434" i="1"/>
  <c r="AS4435" i="1"/>
  <c r="AS4436" i="1"/>
  <c r="AS4437" i="1"/>
  <c r="AS4438" i="1"/>
  <c r="AS4439" i="1"/>
  <c r="AS4440" i="1"/>
  <c r="AS4441" i="1"/>
  <c r="AS4442" i="1"/>
  <c r="AS4443" i="1"/>
  <c r="AS4444" i="1"/>
  <c r="AS4445" i="1"/>
  <c r="AS4446" i="1"/>
  <c r="AS4447" i="1"/>
  <c r="AS4448" i="1"/>
  <c r="AS4449" i="1"/>
  <c r="AS4450" i="1"/>
  <c r="AS4451" i="1"/>
  <c r="AS4452" i="1"/>
  <c r="AS4453" i="1"/>
  <c r="AS4454" i="1"/>
  <c r="AS4455" i="1"/>
  <c r="AS4456" i="1"/>
  <c r="AS4457" i="1"/>
  <c r="AS4458" i="1"/>
  <c r="AS4459" i="1"/>
  <c r="AS4460" i="1"/>
  <c r="AS4461" i="1"/>
  <c r="AS4462" i="1"/>
  <c r="AS4463" i="1"/>
  <c r="AS4464" i="1"/>
  <c r="AS4465" i="1"/>
  <c r="AS4466" i="1"/>
  <c r="AS4467" i="1"/>
  <c r="AS4468" i="1"/>
  <c r="AS4469" i="1"/>
  <c r="AS4470" i="1"/>
  <c r="AS4471" i="1"/>
  <c r="AS4472" i="1"/>
  <c r="AS4473" i="1"/>
  <c r="AS4474" i="1"/>
  <c r="AS4475" i="1"/>
  <c r="AS4476" i="1"/>
  <c r="AS4477" i="1"/>
  <c r="AS4478" i="1"/>
  <c r="AS4479" i="1"/>
  <c r="AS4480" i="1"/>
  <c r="AS4481" i="1"/>
  <c r="AS4482" i="1"/>
  <c r="AS4483" i="1"/>
  <c r="AS4484" i="1"/>
  <c r="AS4485" i="1"/>
  <c r="AS4486" i="1"/>
  <c r="AS4487" i="1"/>
  <c r="AS4488" i="1"/>
  <c r="AS4489" i="1"/>
  <c r="AS4490" i="1"/>
  <c r="AS4491" i="1"/>
  <c r="AS4492" i="1"/>
  <c r="AS4493" i="1"/>
  <c r="AS4494" i="1"/>
  <c r="AS4495" i="1"/>
  <c r="AS4496" i="1"/>
  <c r="AS4497" i="1"/>
  <c r="AS4498" i="1"/>
  <c r="AS4499" i="1"/>
  <c r="AS4500" i="1"/>
  <c r="AS4501" i="1"/>
  <c r="AS4502" i="1"/>
  <c r="AS4503" i="1"/>
  <c r="AS4504" i="1"/>
  <c r="AS4505" i="1"/>
  <c r="AS4506" i="1"/>
  <c r="AS4507" i="1"/>
  <c r="AS4508" i="1"/>
  <c r="AS4509" i="1"/>
  <c r="AS4510" i="1"/>
  <c r="AS4511" i="1"/>
  <c r="AS4512" i="1"/>
  <c r="AS4513" i="1"/>
  <c r="AS4514" i="1"/>
  <c r="AS4515" i="1"/>
  <c r="AS4516" i="1"/>
  <c r="AS4517" i="1"/>
  <c r="AS4518" i="1"/>
  <c r="AS4519" i="1"/>
  <c r="AS4520" i="1"/>
  <c r="AS4521" i="1"/>
  <c r="AS4522" i="1"/>
  <c r="AS4523" i="1"/>
  <c r="AS4524" i="1"/>
  <c r="AS4525" i="1"/>
  <c r="AS4526" i="1"/>
  <c r="AS4527" i="1"/>
  <c r="AS4528" i="1"/>
  <c r="AS4529" i="1"/>
  <c r="AS4530" i="1"/>
  <c r="AS4531" i="1"/>
  <c r="AS4532" i="1"/>
  <c r="AS4533" i="1"/>
  <c r="AS4534" i="1"/>
  <c r="AS4535" i="1"/>
  <c r="AS4536" i="1"/>
  <c r="AS4537" i="1"/>
  <c r="AS4538" i="1"/>
  <c r="AS4539" i="1"/>
  <c r="AS4540" i="1"/>
  <c r="AS4541" i="1"/>
  <c r="AS4542" i="1"/>
  <c r="AS4543" i="1"/>
  <c r="AS4544" i="1"/>
  <c r="AS4545" i="1"/>
  <c r="AS4546" i="1"/>
  <c r="AS4547" i="1"/>
  <c r="AS4548" i="1"/>
  <c r="AS4549" i="1"/>
  <c r="AS4550" i="1"/>
  <c r="AS4551" i="1"/>
  <c r="AS4552" i="1"/>
  <c r="AS4553" i="1"/>
  <c r="AS4554" i="1"/>
  <c r="AS4555" i="1"/>
  <c r="AS4556" i="1"/>
  <c r="AS4557" i="1"/>
  <c r="AS4558" i="1"/>
  <c r="AS4559" i="1"/>
  <c r="AS4560" i="1"/>
  <c r="AS4561" i="1"/>
  <c r="AS4562" i="1"/>
  <c r="AS4563" i="1"/>
  <c r="AS4564" i="1"/>
  <c r="AS4565" i="1"/>
  <c r="AS4566" i="1"/>
  <c r="AS4567" i="1"/>
  <c r="AS4568" i="1"/>
  <c r="AS4569" i="1"/>
  <c r="AS4570" i="1"/>
  <c r="AS4571" i="1"/>
  <c r="AS4572" i="1"/>
  <c r="AS4573" i="1"/>
  <c r="AS4574" i="1"/>
  <c r="AS4575" i="1"/>
  <c r="AS4576" i="1"/>
  <c r="AS4577" i="1"/>
  <c r="AS4578" i="1"/>
  <c r="AS4579" i="1"/>
  <c r="AS4580" i="1"/>
  <c r="AS4581" i="1"/>
  <c r="AS4582" i="1"/>
  <c r="AS4583" i="1"/>
  <c r="AS4584" i="1"/>
  <c r="AS4585" i="1"/>
  <c r="AS4586" i="1"/>
  <c r="AS4587" i="1"/>
  <c r="AS4588" i="1"/>
  <c r="AS4589" i="1"/>
  <c r="AS4590" i="1"/>
  <c r="AS4591" i="1"/>
  <c r="AS4592" i="1"/>
  <c r="AS4593" i="1"/>
  <c r="AS4594" i="1"/>
  <c r="AS4595" i="1"/>
  <c r="AS4596" i="1"/>
  <c r="AS4597" i="1"/>
  <c r="AS4598" i="1"/>
  <c r="AS4599" i="1"/>
  <c r="AS4600" i="1"/>
  <c r="AS4601" i="1"/>
  <c r="AS4602" i="1"/>
  <c r="AS4603" i="1"/>
  <c r="AS4604" i="1"/>
  <c r="AS4605" i="1"/>
  <c r="AS4606" i="1"/>
  <c r="AS4607" i="1"/>
  <c r="AS4608" i="1"/>
  <c r="AS4609" i="1"/>
  <c r="AS4610" i="1"/>
  <c r="AS4611" i="1"/>
  <c r="AS4612" i="1"/>
  <c r="AS4613" i="1"/>
  <c r="AS4614" i="1"/>
  <c r="AS4615" i="1"/>
  <c r="AS4616" i="1"/>
  <c r="AS4617" i="1"/>
  <c r="AS4618" i="1"/>
  <c r="AS4619" i="1"/>
  <c r="AS4620" i="1"/>
  <c r="AS4621" i="1"/>
  <c r="AS4622" i="1"/>
  <c r="AS4623" i="1"/>
  <c r="AS4624" i="1"/>
  <c r="AS4625" i="1"/>
  <c r="AS4626" i="1"/>
  <c r="AS4627" i="1"/>
  <c r="AS4628" i="1"/>
  <c r="AS4629" i="1"/>
  <c r="AS4630" i="1"/>
  <c r="AS4631" i="1"/>
  <c r="AS4632" i="1"/>
  <c r="AS4633" i="1"/>
  <c r="AS4634" i="1"/>
  <c r="AS4635" i="1"/>
  <c r="AS4636" i="1"/>
  <c r="AS4637" i="1"/>
  <c r="AS4638" i="1"/>
  <c r="AS4639" i="1"/>
  <c r="AS4640" i="1"/>
  <c r="AS4641" i="1"/>
  <c r="AS4642" i="1"/>
  <c r="AS4643" i="1"/>
  <c r="AS4644" i="1"/>
  <c r="AS4645" i="1"/>
  <c r="AS4646" i="1"/>
  <c r="AS4647" i="1"/>
  <c r="AS4648" i="1"/>
  <c r="AS4649" i="1"/>
  <c r="AS4650" i="1"/>
  <c r="AS4651" i="1"/>
  <c r="AS4652" i="1"/>
  <c r="AS4653" i="1"/>
  <c r="AS4654" i="1"/>
  <c r="AS4655" i="1"/>
  <c r="AS4656" i="1"/>
  <c r="AS4657" i="1"/>
  <c r="AS4658" i="1"/>
  <c r="AS4659" i="1"/>
  <c r="AS4660" i="1"/>
  <c r="AS4661" i="1"/>
  <c r="AS4662" i="1"/>
  <c r="AS4663" i="1"/>
  <c r="AS4664" i="1"/>
  <c r="AS4665" i="1"/>
  <c r="AS4666" i="1"/>
  <c r="AS4667" i="1"/>
  <c r="AS4668" i="1"/>
  <c r="AS4669" i="1"/>
  <c r="AS4670" i="1"/>
  <c r="AS4671" i="1"/>
  <c r="AS4672" i="1"/>
  <c r="AS4673" i="1"/>
  <c r="AS4674" i="1"/>
  <c r="AS4675" i="1"/>
  <c r="AS4676" i="1"/>
  <c r="AS4677" i="1"/>
  <c r="AS4678" i="1"/>
  <c r="AS4679" i="1"/>
  <c r="AS4680" i="1"/>
  <c r="AS4681" i="1"/>
  <c r="AS4682" i="1"/>
  <c r="AS4683" i="1"/>
  <c r="AS4684" i="1"/>
  <c r="AS4685" i="1"/>
  <c r="AS4686" i="1"/>
  <c r="AS4687" i="1"/>
  <c r="AS4688" i="1"/>
  <c r="AS4689" i="1"/>
  <c r="AS4690" i="1"/>
  <c r="AS4691" i="1"/>
  <c r="AS4692" i="1"/>
  <c r="AS4693" i="1"/>
  <c r="AS4694" i="1"/>
  <c r="AS4695" i="1"/>
  <c r="AS4696" i="1"/>
  <c r="AS4697" i="1"/>
  <c r="AS4698" i="1"/>
  <c r="AS4699" i="1"/>
  <c r="AS4700" i="1"/>
  <c r="AS4701" i="1"/>
  <c r="AS4702" i="1"/>
  <c r="AS4703" i="1"/>
  <c r="AS4704" i="1"/>
  <c r="AS4705" i="1"/>
  <c r="AS4706" i="1"/>
  <c r="AS4707" i="1"/>
  <c r="AS4708" i="1"/>
  <c r="AS4709" i="1"/>
  <c r="AS4710" i="1"/>
  <c r="AS4711" i="1"/>
  <c r="AS4712" i="1"/>
  <c r="AS4713" i="1"/>
  <c r="AS4714" i="1"/>
  <c r="AS4715" i="1"/>
  <c r="AS4716" i="1"/>
  <c r="AS4717" i="1"/>
  <c r="AS4718" i="1"/>
  <c r="AS4719" i="1"/>
  <c r="AS4720" i="1"/>
  <c r="AS4721" i="1"/>
  <c r="AS4722" i="1"/>
  <c r="AS4723" i="1"/>
  <c r="AS4724" i="1"/>
  <c r="AS4725" i="1"/>
  <c r="AS4726" i="1"/>
  <c r="AS4727" i="1"/>
  <c r="AS4728" i="1"/>
  <c r="AS4729" i="1"/>
  <c r="AS4730" i="1"/>
  <c r="AS4731" i="1"/>
  <c r="AS4732" i="1"/>
  <c r="AS4733" i="1"/>
  <c r="AS4734" i="1"/>
  <c r="AS4735" i="1"/>
  <c r="AS4736" i="1"/>
  <c r="AS4737" i="1"/>
  <c r="AS4738" i="1"/>
  <c r="AS4739" i="1"/>
  <c r="AS4740" i="1"/>
  <c r="AS4741" i="1"/>
  <c r="AS4742" i="1"/>
  <c r="AS4743" i="1"/>
  <c r="AS4744" i="1"/>
  <c r="AS4745" i="1"/>
  <c r="AS4746" i="1"/>
  <c r="AS4747" i="1"/>
  <c r="AS4748" i="1"/>
  <c r="AS4749" i="1"/>
  <c r="AS4750" i="1"/>
  <c r="AS4751" i="1"/>
  <c r="AS4752" i="1"/>
  <c r="AS4753" i="1"/>
  <c r="AS4754" i="1"/>
  <c r="AS4755" i="1"/>
  <c r="AS4756" i="1"/>
  <c r="AS4757" i="1"/>
  <c r="AS4758" i="1"/>
  <c r="AS4759" i="1"/>
  <c r="AS4760" i="1"/>
  <c r="AS4761" i="1"/>
  <c r="AS4762" i="1"/>
  <c r="AS4763" i="1"/>
  <c r="AS4764" i="1"/>
  <c r="AS4765" i="1"/>
  <c r="AS4766" i="1"/>
  <c r="AS4767" i="1"/>
  <c r="AS4768" i="1"/>
  <c r="AS4769" i="1"/>
  <c r="AS4770" i="1"/>
  <c r="AS4771" i="1"/>
  <c r="AS4772" i="1"/>
  <c r="AS4773" i="1"/>
  <c r="AS4774" i="1"/>
  <c r="AS4775" i="1"/>
  <c r="AS4776" i="1"/>
  <c r="AS4777" i="1"/>
  <c r="AS4778" i="1"/>
  <c r="AS4779" i="1"/>
  <c r="AS4780" i="1"/>
  <c r="AS4781" i="1"/>
  <c r="AS4782" i="1"/>
  <c r="AS4783" i="1"/>
  <c r="AS4784" i="1"/>
  <c r="AS4785" i="1"/>
  <c r="AS4786" i="1"/>
  <c r="AS4787" i="1"/>
  <c r="AS4788" i="1"/>
  <c r="AS4789" i="1"/>
  <c r="AS4790" i="1"/>
  <c r="AS4791" i="1"/>
  <c r="AS4792" i="1"/>
  <c r="AS4793" i="1"/>
  <c r="AS4794" i="1"/>
  <c r="AS4795" i="1"/>
  <c r="AS4796" i="1"/>
  <c r="AS4797" i="1"/>
  <c r="AS4798" i="1"/>
  <c r="AS4799" i="1"/>
  <c r="AS4800" i="1"/>
  <c r="AS4801" i="1"/>
  <c r="AS4802" i="1"/>
  <c r="AS4803" i="1"/>
  <c r="AS4804" i="1"/>
  <c r="AS4805" i="1"/>
  <c r="AS4806" i="1"/>
  <c r="AS4807" i="1"/>
  <c r="AS4808" i="1"/>
  <c r="AS4809" i="1"/>
  <c r="AS4810" i="1"/>
  <c r="AS4811" i="1"/>
  <c r="AS4812" i="1"/>
  <c r="AS4813" i="1"/>
  <c r="AS4814" i="1"/>
  <c r="AS4815" i="1"/>
  <c r="AS4816" i="1"/>
  <c r="AS4817" i="1"/>
  <c r="AS4818" i="1"/>
  <c r="AS4819" i="1"/>
  <c r="AS4820" i="1"/>
  <c r="AS4821" i="1"/>
  <c r="AS4822" i="1"/>
  <c r="AS4823" i="1"/>
  <c r="AS4824" i="1"/>
  <c r="AS4825" i="1"/>
  <c r="AS4826" i="1"/>
  <c r="AS4827" i="1"/>
  <c r="AS4828" i="1"/>
  <c r="AS4829" i="1"/>
  <c r="AS4830" i="1"/>
  <c r="AS4831" i="1"/>
  <c r="AS4832" i="1"/>
  <c r="AS4833" i="1"/>
  <c r="AS4834" i="1"/>
  <c r="AS4835" i="1"/>
  <c r="AS4836" i="1"/>
  <c r="AS4837" i="1"/>
  <c r="AS4838" i="1"/>
  <c r="AS4839" i="1"/>
  <c r="AS4840" i="1"/>
  <c r="AS4841" i="1"/>
  <c r="AS4842" i="1"/>
  <c r="AS4843" i="1"/>
  <c r="AS4844" i="1"/>
  <c r="AS4845" i="1"/>
  <c r="AS4846" i="1"/>
  <c r="AS4847" i="1"/>
  <c r="AS4848" i="1"/>
  <c r="AS4849" i="1"/>
  <c r="AS4850" i="1"/>
  <c r="AS4851" i="1"/>
  <c r="AS4852" i="1"/>
  <c r="AS4853" i="1"/>
  <c r="AS4854" i="1"/>
  <c r="AS4855" i="1"/>
  <c r="AS4856" i="1"/>
  <c r="AS4857" i="1"/>
  <c r="AS4858" i="1"/>
  <c r="AS4859" i="1"/>
  <c r="AS4860" i="1"/>
  <c r="AS4861" i="1"/>
  <c r="AS4862" i="1"/>
  <c r="AS4863" i="1"/>
  <c r="AS4864" i="1"/>
  <c r="AS4865" i="1"/>
  <c r="AS4866" i="1"/>
  <c r="AS4867" i="1"/>
  <c r="AS4868" i="1"/>
  <c r="AS4869" i="1"/>
  <c r="AS4870" i="1"/>
  <c r="AS4871" i="1"/>
  <c r="AS4872" i="1"/>
  <c r="AS4873" i="1"/>
  <c r="AS4874" i="1"/>
  <c r="AS4875" i="1"/>
  <c r="AS4876" i="1"/>
  <c r="AS4877" i="1"/>
  <c r="AS4878" i="1"/>
  <c r="AS4879" i="1"/>
  <c r="AS4880" i="1"/>
  <c r="AS4881" i="1"/>
  <c r="AS4882" i="1"/>
  <c r="AS4883" i="1"/>
  <c r="AS4884" i="1"/>
  <c r="AS4885" i="1"/>
  <c r="AS4886" i="1"/>
  <c r="AS4887" i="1"/>
  <c r="AS4888" i="1"/>
  <c r="AS4889" i="1"/>
  <c r="AS4890" i="1"/>
  <c r="AS4891" i="1"/>
  <c r="AS4892" i="1"/>
  <c r="AS4893" i="1"/>
  <c r="AS4894" i="1"/>
  <c r="AS4895" i="1"/>
  <c r="AS4896" i="1"/>
  <c r="AS4897" i="1"/>
  <c r="AS4898" i="1"/>
  <c r="AS4899" i="1"/>
  <c r="AS4900" i="1"/>
  <c r="AS4901" i="1"/>
  <c r="AS4902" i="1"/>
  <c r="AS4903" i="1"/>
  <c r="AS4904" i="1"/>
  <c r="AS4905" i="1"/>
  <c r="AS4906" i="1"/>
  <c r="AS4907" i="1"/>
  <c r="AS4908" i="1"/>
  <c r="AS4909" i="1"/>
  <c r="AS4910" i="1"/>
  <c r="AS4911" i="1"/>
  <c r="AS4912" i="1"/>
  <c r="AS4913" i="1"/>
  <c r="AS4914" i="1"/>
  <c r="AS4915" i="1"/>
  <c r="AS4916" i="1"/>
  <c r="AS4917" i="1"/>
  <c r="AS4918" i="1"/>
  <c r="AS4919" i="1"/>
  <c r="AS4920" i="1"/>
  <c r="AS4921" i="1"/>
  <c r="AS4922" i="1"/>
  <c r="AS4923" i="1"/>
  <c r="AS4924" i="1"/>
  <c r="AS4925" i="1"/>
  <c r="AS4926" i="1"/>
  <c r="AS4927" i="1"/>
  <c r="AS4928" i="1"/>
  <c r="AS4929" i="1"/>
  <c r="AS4930" i="1"/>
  <c r="AS4931" i="1"/>
  <c r="AS4932" i="1"/>
  <c r="AS4933" i="1"/>
  <c r="AS4934" i="1"/>
  <c r="AS4935" i="1"/>
  <c r="AS4936" i="1"/>
  <c r="AS4937" i="1"/>
  <c r="AS4938" i="1"/>
  <c r="AS4939" i="1"/>
  <c r="AS4940" i="1"/>
  <c r="AS4941" i="1"/>
  <c r="AS4942" i="1"/>
  <c r="AS4943" i="1"/>
  <c r="AS4944" i="1"/>
  <c r="AS4945" i="1"/>
  <c r="AS4946" i="1"/>
  <c r="AS4947" i="1"/>
  <c r="AS4948" i="1"/>
  <c r="AS4949" i="1"/>
  <c r="AS4950" i="1"/>
  <c r="AS4951" i="1"/>
  <c r="AS4952" i="1"/>
  <c r="AS4953" i="1"/>
  <c r="AS4954" i="1"/>
  <c r="AS4955" i="1"/>
  <c r="AS4956" i="1"/>
  <c r="AS4957" i="1"/>
  <c r="AS4958" i="1"/>
  <c r="AS4959" i="1"/>
  <c r="AS4960" i="1"/>
  <c r="AS4961" i="1"/>
  <c r="AS4962" i="1"/>
  <c r="AS4963" i="1"/>
  <c r="AS4964" i="1"/>
  <c r="AS4965" i="1"/>
  <c r="AS4966" i="1"/>
  <c r="AS4967" i="1"/>
  <c r="AS4968" i="1"/>
  <c r="AS4969" i="1"/>
  <c r="AS4970" i="1"/>
  <c r="AS4971" i="1"/>
  <c r="AS4972" i="1"/>
  <c r="AS4973" i="1"/>
  <c r="AS4974" i="1"/>
  <c r="AS4975" i="1"/>
  <c r="AS4976" i="1"/>
  <c r="AS4977" i="1"/>
  <c r="AS4978" i="1"/>
  <c r="AS4979" i="1"/>
  <c r="AS4980" i="1"/>
  <c r="AS4981" i="1"/>
  <c r="AS4982" i="1"/>
  <c r="AS4983" i="1"/>
  <c r="AS4984" i="1"/>
  <c r="AS4985" i="1"/>
  <c r="AS4986" i="1"/>
  <c r="AS4987" i="1"/>
  <c r="AS4988" i="1"/>
  <c r="AS4989" i="1"/>
  <c r="AS4990" i="1"/>
  <c r="AS4991" i="1"/>
  <c r="AS4992" i="1"/>
  <c r="AS4993" i="1"/>
  <c r="AS4994" i="1"/>
  <c r="AS4995" i="1"/>
  <c r="AS4996" i="1"/>
  <c r="AS4997" i="1"/>
  <c r="AS4998" i="1"/>
  <c r="AS4999" i="1"/>
  <c r="AS5000" i="1"/>
  <c r="AS5001" i="1"/>
  <c r="AS5002" i="1"/>
  <c r="AS5003" i="1"/>
  <c r="AS5004" i="1"/>
  <c r="AS5005" i="1"/>
  <c r="AS5006" i="1"/>
  <c r="AS5007" i="1"/>
  <c r="AS5008" i="1"/>
  <c r="AS5009" i="1"/>
  <c r="AS5010" i="1"/>
  <c r="AS5011" i="1"/>
  <c r="AS5012" i="1"/>
  <c r="AS5013" i="1"/>
  <c r="AS5014" i="1"/>
  <c r="AS5015" i="1"/>
  <c r="AS5016" i="1"/>
  <c r="AS5017" i="1"/>
  <c r="AS5018" i="1"/>
  <c r="AS5019" i="1"/>
  <c r="AS5020" i="1"/>
  <c r="AS5021" i="1"/>
  <c r="AS5022" i="1"/>
  <c r="AS5023" i="1"/>
  <c r="AS5024" i="1"/>
  <c r="AS5025" i="1"/>
  <c r="AS5026" i="1"/>
  <c r="AS5027" i="1"/>
  <c r="AS5028" i="1"/>
  <c r="AS5029" i="1"/>
  <c r="AS5030" i="1"/>
  <c r="AS5031" i="1"/>
  <c r="AS5032" i="1"/>
  <c r="AS5033" i="1"/>
  <c r="AS5034" i="1"/>
  <c r="AS5035" i="1"/>
  <c r="AS5036" i="1"/>
  <c r="AS5037" i="1"/>
  <c r="AS5038" i="1"/>
  <c r="AS5039" i="1"/>
  <c r="AS5040" i="1"/>
  <c r="AS5041" i="1"/>
  <c r="AS5042" i="1"/>
  <c r="AS5043" i="1"/>
  <c r="AS5044" i="1"/>
  <c r="AS5045" i="1"/>
  <c r="AS5046" i="1"/>
  <c r="AS5047" i="1"/>
  <c r="AS5048" i="1"/>
  <c r="AS5049" i="1"/>
  <c r="AS5050" i="1"/>
  <c r="AS5051" i="1"/>
  <c r="AS5052" i="1"/>
  <c r="AS5053" i="1"/>
  <c r="AS5054" i="1"/>
  <c r="AS5055" i="1"/>
  <c r="AS5056" i="1"/>
  <c r="AS5057" i="1"/>
  <c r="AS5058" i="1"/>
  <c r="AS5059" i="1"/>
  <c r="AS5060" i="1"/>
  <c r="AS5061" i="1"/>
  <c r="AS5062" i="1"/>
  <c r="AS5063" i="1"/>
  <c r="AS5064" i="1"/>
  <c r="AS5065" i="1"/>
  <c r="AS5066" i="1"/>
  <c r="AS5067" i="1"/>
  <c r="AS5068" i="1"/>
  <c r="AS5069" i="1"/>
  <c r="AS5070" i="1"/>
  <c r="AS5071" i="1"/>
  <c r="AS5072" i="1"/>
  <c r="AS5073" i="1"/>
  <c r="AS5074" i="1"/>
  <c r="AS5075" i="1"/>
  <c r="AS5076" i="1"/>
  <c r="AS5077" i="1"/>
  <c r="AS5078" i="1"/>
  <c r="AS5079" i="1"/>
  <c r="AS5080" i="1"/>
  <c r="AS5081" i="1"/>
  <c r="AS5082" i="1"/>
  <c r="AS5083" i="1"/>
  <c r="AS5084" i="1"/>
  <c r="AS5085" i="1"/>
  <c r="AS5086" i="1"/>
  <c r="AS5087" i="1"/>
  <c r="AS5088" i="1"/>
  <c r="AS5089" i="1"/>
  <c r="AS5090" i="1"/>
  <c r="AS5091" i="1"/>
  <c r="AS5092" i="1"/>
  <c r="AS5093" i="1"/>
  <c r="AS5094" i="1"/>
  <c r="AS5095" i="1"/>
  <c r="AS5096" i="1"/>
  <c r="AS5097" i="1"/>
  <c r="AS5098" i="1"/>
  <c r="AS5099" i="1"/>
  <c r="AS5100" i="1"/>
  <c r="AS5101" i="1"/>
  <c r="AS5102" i="1"/>
  <c r="AS5103" i="1"/>
  <c r="AS5104" i="1"/>
  <c r="AS5105" i="1"/>
  <c r="AS5106" i="1"/>
  <c r="AS5107" i="1"/>
  <c r="AS5108" i="1"/>
  <c r="AS5109" i="1"/>
  <c r="AS5110" i="1"/>
  <c r="AS5111" i="1"/>
  <c r="AS5112" i="1"/>
  <c r="AS5113" i="1"/>
  <c r="AS5114" i="1"/>
  <c r="AS5115" i="1"/>
  <c r="AS5116" i="1"/>
  <c r="AS5117" i="1"/>
  <c r="AS5118" i="1"/>
  <c r="AS5119" i="1"/>
  <c r="AS5120" i="1"/>
  <c r="AS5121" i="1"/>
  <c r="AS5122" i="1"/>
  <c r="AS5123" i="1"/>
  <c r="AS5124" i="1"/>
  <c r="AS5125" i="1"/>
  <c r="AS5126" i="1"/>
  <c r="AS5127" i="1"/>
  <c r="AS5128" i="1"/>
  <c r="AS5129" i="1"/>
  <c r="AS5130" i="1"/>
  <c r="AS5131" i="1"/>
  <c r="AS5132" i="1"/>
  <c r="AS5133" i="1"/>
  <c r="AS5134" i="1"/>
  <c r="AS5135" i="1"/>
  <c r="AS5136" i="1"/>
  <c r="AS5137" i="1"/>
  <c r="AS5138" i="1"/>
  <c r="AS5139" i="1"/>
  <c r="AS5140" i="1"/>
  <c r="AS5141" i="1"/>
  <c r="AS5142" i="1"/>
  <c r="AS5143" i="1"/>
  <c r="AS5144" i="1"/>
  <c r="AS5145" i="1"/>
  <c r="AS5146" i="1"/>
  <c r="AS5147" i="1"/>
  <c r="AS5148" i="1"/>
  <c r="AS5149" i="1"/>
  <c r="AS5150" i="1"/>
  <c r="AS5151" i="1"/>
  <c r="AS5152" i="1"/>
  <c r="AS5153" i="1"/>
  <c r="AS5154" i="1"/>
  <c r="AS5155" i="1"/>
  <c r="AS5156" i="1"/>
  <c r="AS5157" i="1"/>
  <c r="AS5158" i="1"/>
  <c r="AS5159" i="1"/>
  <c r="AS5160" i="1"/>
  <c r="AS5161" i="1"/>
  <c r="AS5162" i="1"/>
  <c r="AS5163" i="1"/>
  <c r="AS5164" i="1"/>
  <c r="AS5165" i="1"/>
  <c r="AS5166" i="1"/>
  <c r="AS5167" i="1"/>
  <c r="AS5168" i="1"/>
  <c r="AS5169" i="1"/>
  <c r="AS5170" i="1"/>
  <c r="AS5171" i="1"/>
  <c r="AS5172" i="1"/>
  <c r="AS5173" i="1"/>
  <c r="AS5174" i="1"/>
  <c r="AS5175" i="1"/>
  <c r="AS5176" i="1"/>
  <c r="AS5177" i="1"/>
  <c r="AS5178" i="1"/>
  <c r="AS5179" i="1"/>
  <c r="AS5180" i="1"/>
  <c r="AS5181" i="1"/>
  <c r="AS5182" i="1"/>
  <c r="AS5183" i="1"/>
  <c r="AS5184" i="1"/>
  <c r="AS5185" i="1"/>
  <c r="AS5186" i="1"/>
  <c r="AS5187" i="1"/>
  <c r="AS5188" i="1"/>
  <c r="AS5189" i="1"/>
  <c r="AS5190" i="1"/>
  <c r="AS5191" i="1"/>
  <c r="AS5192" i="1"/>
  <c r="AS5193" i="1"/>
  <c r="AS5194" i="1"/>
  <c r="AS5195" i="1"/>
  <c r="AS5196" i="1"/>
  <c r="AS5197" i="1"/>
  <c r="AS5198" i="1"/>
  <c r="AS5199" i="1"/>
  <c r="AS5200" i="1"/>
  <c r="AS5201" i="1"/>
  <c r="AS5202" i="1"/>
  <c r="AS5203" i="1"/>
  <c r="AS5204" i="1"/>
  <c r="AS5205" i="1"/>
  <c r="AS5206" i="1"/>
  <c r="AS5207" i="1"/>
  <c r="AS5208" i="1"/>
  <c r="AS5209" i="1"/>
  <c r="AS5210" i="1"/>
  <c r="AS5211" i="1"/>
  <c r="AS5212" i="1"/>
  <c r="AS5213" i="1"/>
  <c r="AS5214" i="1"/>
  <c r="AS5215" i="1"/>
  <c r="AS5216" i="1"/>
  <c r="AS5217" i="1"/>
  <c r="AS5218" i="1"/>
  <c r="AS5219" i="1"/>
  <c r="AS5220" i="1"/>
  <c r="AS5221" i="1"/>
  <c r="AS5222" i="1"/>
  <c r="AS5223" i="1"/>
  <c r="AS5224" i="1"/>
  <c r="AS5225" i="1"/>
  <c r="AS5226" i="1"/>
  <c r="AS5227" i="1"/>
  <c r="AS5228" i="1"/>
  <c r="AS5229" i="1"/>
  <c r="AS5230" i="1"/>
  <c r="AS5231" i="1"/>
  <c r="AS5232" i="1"/>
  <c r="AS5233" i="1"/>
  <c r="AS5234" i="1"/>
  <c r="AS5235" i="1"/>
  <c r="AS5236" i="1"/>
  <c r="AS5237" i="1"/>
  <c r="AS5238" i="1"/>
  <c r="AS5239" i="1"/>
  <c r="AS5240" i="1"/>
  <c r="AS5241" i="1"/>
  <c r="AS5242" i="1"/>
  <c r="AS5243" i="1"/>
  <c r="AS5244" i="1"/>
  <c r="AS5245" i="1"/>
  <c r="AS5246" i="1"/>
  <c r="AS5247" i="1"/>
  <c r="AS5248" i="1"/>
  <c r="AS5249" i="1"/>
  <c r="AS5250" i="1"/>
  <c r="AS5251" i="1"/>
  <c r="AS5252" i="1"/>
  <c r="AS5253" i="1"/>
  <c r="AS5254" i="1"/>
  <c r="AS5255" i="1"/>
  <c r="AS5256" i="1"/>
  <c r="AS5257" i="1"/>
  <c r="AS5258" i="1"/>
  <c r="AS5259" i="1"/>
  <c r="AS5260" i="1"/>
  <c r="AS5261" i="1"/>
  <c r="AS5262" i="1"/>
  <c r="AS5263" i="1"/>
  <c r="AS5264" i="1"/>
  <c r="AS5265" i="1"/>
  <c r="AS5266" i="1"/>
  <c r="AS5267" i="1"/>
  <c r="AS5268" i="1"/>
  <c r="AS5269" i="1"/>
  <c r="AS5270" i="1"/>
  <c r="AS5271" i="1"/>
  <c r="AS5272" i="1"/>
  <c r="AS5273" i="1"/>
  <c r="AS5274" i="1"/>
  <c r="AS5275" i="1"/>
  <c r="AS5276" i="1"/>
  <c r="AS5277" i="1"/>
  <c r="AS5278" i="1"/>
  <c r="AS5279" i="1"/>
  <c r="AS5280" i="1"/>
  <c r="AS5281" i="1"/>
  <c r="AS5282" i="1"/>
  <c r="AS5283" i="1"/>
  <c r="AS5284" i="1"/>
  <c r="AS5285" i="1"/>
  <c r="AS5286" i="1"/>
  <c r="AS5287" i="1"/>
  <c r="AS5288" i="1"/>
  <c r="AS5289" i="1"/>
  <c r="AS5290" i="1"/>
  <c r="AS5291" i="1"/>
  <c r="AS5292" i="1"/>
  <c r="AS5293" i="1"/>
  <c r="AS5294" i="1"/>
  <c r="AS5295" i="1"/>
  <c r="AS5296" i="1"/>
  <c r="AS5297" i="1"/>
  <c r="AS5298" i="1"/>
  <c r="AS5299" i="1"/>
  <c r="AS5300" i="1"/>
  <c r="AS5301" i="1"/>
  <c r="AS5302" i="1"/>
  <c r="AS5303" i="1"/>
  <c r="AS5304" i="1"/>
  <c r="AS5305" i="1"/>
  <c r="AS5306" i="1"/>
  <c r="AS5307" i="1"/>
  <c r="AS5308" i="1"/>
  <c r="AS5309" i="1"/>
  <c r="AS5310" i="1"/>
  <c r="AS5311" i="1"/>
  <c r="AS5312" i="1"/>
  <c r="AS5313" i="1"/>
  <c r="AS5314" i="1"/>
  <c r="AS5315" i="1"/>
  <c r="AS5316" i="1"/>
  <c r="AS5317" i="1"/>
  <c r="AS5318" i="1"/>
  <c r="AS5319" i="1"/>
  <c r="AS5320" i="1"/>
  <c r="AS5321" i="1"/>
  <c r="AS5322" i="1"/>
  <c r="AS5323" i="1"/>
  <c r="AS5324" i="1"/>
  <c r="AS5325" i="1"/>
  <c r="AS5326" i="1"/>
  <c r="AS5327" i="1"/>
  <c r="AS5328" i="1"/>
  <c r="AS5329" i="1"/>
  <c r="AS5330" i="1"/>
  <c r="AS5331" i="1"/>
  <c r="AS5332" i="1"/>
  <c r="AS5333" i="1"/>
  <c r="AS5334" i="1"/>
  <c r="AS5335" i="1"/>
  <c r="AS5336" i="1"/>
  <c r="AS5337" i="1"/>
  <c r="AS5338" i="1"/>
  <c r="AS5339" i="1"/>
  <c r="AS5340" i="1"/>
  <c r="AS5341" i="1"/>
  <c r="AS5342" i="1"/>
  <c r="AS5343" i="1"/>
  <c r="AS5344" i="1"/>
  <c r="AS5345" i="1"/>
  <c r="AS5346" i="1"/>
  <c r="AS5347" i="1"/>
  <c r="AS5348" i="1"/>
  <c r="AS5349" i="1"/>
  <c r="AS5350" i="1"/>
  <c r="AS5351" i="1"/>
  <c r="AS5352" i="1"/>
  <c r="AS5353" i="1"/>
  <c r="AS5354" i="1"/>
  <c r="AS5355" i="1"/>
  <c r="AS5356" i="1"/>
  <c r="AS5357" i="1"/>
  <c r="AS5358" i="1"/>
  <c r="AS5359" i="1"/>
  <c r="AS5360" i="1"/>
  <c r="AS5361" i="1"/>
  <c r="AS5362" i="1"/>
  <c r="AS5363" i="1"/>
  <c r="AS5364" i="1"/>
  <c r="AS5365" i="1"/>
  <c r="AS5366" i="1"/>
  <c r="AS5367" i="1"/>
  <c r="AS5368" i="1"/>
  <c r="AS5369" i="1"/>
  <c r="AS5370" i="1"/>
  <c r="AS5371" i="1"/>
  <c r="AS5372" i="1"/>
  <c r="AS5373" i="1"/>
  <c r="AS5374" i="1"/>
  <c r="AS5375" i="1"/>
  <c r="AS5376" i="1"/>
  <c r="AS5377" i="1"/>
  <c r="AS5378" i="1"/>
  <c r="AS5379" i="1"/>
  <c r="AS5380" i="1"/>
  <c r="AS5381" i="1"/>
  <c r="AS5382" i="1"/>
  <c r="AS5383" i="1"/>
  <c r="AS5384" i="1"/>
  <c r="AS5385" i="1"/>
  <c r="AS5386" i="1"/>
  <c r="AS5387" i="1"/>
  <c r="AS5388" i="1"/>
  <c r="AS5389" i="1"/>
  <c r="AS5390" i="1"/>
  <c r="AS5391" i="1"/>
  <c r="AS5392" i="1"/>
  <c r="AS5393" i="1"/>
  <c r="AS5394" i="1"/>
  <c r="AS5395" i="1"/>
  <c r="AS5396" i="1"/>
  <c r="AS5397" i="1"/>
  <c r="AS5398" i="1"/>
  <c r="AS5399" i="1"/>
  <c r="AS5400" i="1"/>
  <c r="AS5401" i="1"/>
  <c r="AS5402" i="1"/>
  <c r="AS5403" i="1"/>
  <c r="AS5404" i="1"/>
  <c r="AS5405" i="1"/>
  <c r="AS5406" i="1"/>
  <c r="AS5407" i="1"/>
  <c r="AS5408" i="1"/>
  <c r="AS5409" i="1"/>
  <c r="AS5410" i="1"/>
  <c r="AS5411" i="1"/>
  <c r="AS5412" i="1"/>
  <c r="AS5413" i="1"/>
  <c r="AS5414" i="1"/>
  <c r="AS5415" i="1"/>
  <c r="AS5416" i="1"/>
  <c r="AS5417" i="1"/>
  <c r="AS5418" i="1"/>
  <c r="AS5419" i="1"/>
  <c r="AS5420" i="1"/>
  <c r="AS5421" i="1"/>
  <c r="AS5422" i="1"/>
  <c r="AS5423" i="1"/>
  <c r="AS5424" i="1"/>
  <c r="AS5425" i="1"/>
  <c r="AS5426" i="1"/>
  <c r="AS5427" i="1"/>
  <c r="AS5428" i="1"/>
  <c r="AS5429" i="1"/>
  <c r="AS5430" i="1"/>
  <c r="AS5431" i="1"/>
  <c r="AS5432" i="1"/>
  <c r="AS5433" i="1"/>
  <c r="AS5434" i="1"/>
  <c r="AS5435" i="1"/>
  <c r="AS5436" i="1"/>
  <c r="AS5437" i="1"/>
  <c r="AS5438" i="1"/>
  <c r="AS5439" i="1"/>
  <c r="AS5440" i="1"/>
  <c r="AS5441" i="1"/>
  <c r="AS5442" i="1"/>
  <c r="AS5443" i="1"/>
  <c r="AS5444" i="1"/>
  <c r="AS5445" i="1"/>
  <c r="AS5446" i="1"/>
  <c r="AS5447" i="1"/>
  <c r="AS5448" i="1"/>
  <c r="AS5449" i="1"/>
  <c r="AS5450" i="1"/>
  <c r="AS5451" i="1"/>
  <c r="AS5452" i="1"/>
  <c r="AS5453" i="1"/>
  <c r="AS5454" i="1"/>
  <c r="AS5455" i="1"/>
  <c r="AS5456" i="1"/>
  <c r="AS5457" i="1"/>
  <c r="AS5458" i="1"/>
  <c r="AS5459" i="1"/>
  <c r="AS5460" i="1"/>
  <c r="AS5461" i="1"/>
  <c r="AS5462" i="1"/>
  <c r="AS5463" i="1"/>
  <c r="AS5464" i="1"/>
  <c r="AS5465" i="1"/>
  <c r="AS5466" i="1"/>
  <c r="AS5467" i="1"/>
  <c r="AS5468" i="1"/>
  <c r="AS5469" i="1"/>
  <c r="AS5470" i="1"/>
  <c r="AS5471" i="1"/>
  <c r="AS5472" i="1"/>
  <c r="AS5473" i="1"/>
  <c r="AS5474" i="1"/>
  <c r="AS5475" i="1"/>
  <c r="AS5476" i="1"/>
  <c r="AS5477" i="1"/>
  <c r="AS5478" i="1"/>
  <c r="AS5479" i="1"/>
  <c r="AS5480" i="1"/>
  <c r="AS5481" i="1"/>
  <c r="AS5482" i="1"/>
  <c r="AS5483" i="1"/>
  <c r="AS5484" i="1"/>
  <c r="AS5485" i="1"/>
  <c r="AS5486" i="1"/>
  <c r="AS5487" i="1"/>
  <c r="AS5488" i="1"/>
  <c r="AS5489" i="1"/>
  <c r="AS5490" i="1"/>
  <c r="AS5491" i="1"/>
  <c r="AS5492" i="1"/>
  <c r="AS5493" i="1"/>
  <c r="AS5494" i="1"/>
  <c r="AS5495" i="1"/>
  <c r="AS5496" i="1"/>
  <c r="AS5497" i="1"/>
  <c r="AS5498" i="1"/>
  <c r="AS5499" i="1"/>
  <c r="AS5500" i="1"/>
  <c r="AS5501" i="1"/>
  <c r="AS5502" i="1"/>
  <c r="AS5503" i="1"/>
  <c r="AS5504" i="1"/>
  <c r="AS5505" i="1"/>
  <c r="AS5506" i="1"/>
  <c r="AS5507" i="1"/>
  <c r="AS5508" i="1"/>
  <c r="AS5509" i="1"/>
  <c r="AS5510" i="1"/>
  <c r="AS5511" i="1"/>
  <c r="AS5512" i="1"/>
  <c r="AS5513" i="1"/>
  <c r="AS5514" i="1"/>
  <c r="AS5515" i="1"/>
  <c r="AS5516" i="1"/>
  <c r="AS5517" i="1"/>
  <c r="AS5518" i="1"/>
  <c r="AS5519" i="1"/>
  <c r="AS5520" i="1"/>
  <c r="AS5521" i="1"/>
  <c r="AS5522" i="1"/>
  <c r="AS5523" i="1"/>
  <c r="AS5524" i="1"/>
  <c r="AS5525" i="1"/>
  <c r="AS5526" i="1"/>
  <c r="AS5527" i="1"/>
  <c r="AS5528" i="1"/>
  <c r="AS5529" i="1"/>
  <c r="AS5530" i="1"/>
  <c r="AS5531" i="1"/>
  <c r="AS5532" i="1"/>
  <c r="AS5533" i="1"/>
  <c r="AS5534" i="1"/>
  <c r="AS5535" i="1"/>
  <c r="AS5536" i="1"/>
  <c r="AS5537" i="1"/>
  <c r="AS5538" i="1"/>
  <c r="AS5539" i="1"/>
  <c r="AS5540" i="1"/>
  <c r="AS5541" i="1"/>
  <c r="AS5542" i="1"/>
  <c r="AS5543" i="1"/>
  <c r="AS5544" i="1"/>
  <c r="AS5545" i="1"/>
  <c r="AS5546" i="1"/>
  <c r="AS5547" i="1"/>
  <c r="AS5548" i="1"/>
  <c r="AS5549" i="1"/>
  <c r="AS5550" i="1"/>
  <c r="AS5551" i="1"/>
  <c r="AS5552" i="1"/>
  <c r="AS5553" i="1"/>
  <c r="AS5554" i="1"/>
  <c r="AS5555" i="1"/>
  <c r="AS5556" i="1"/>
  <c r="AS5557" i="1"/>
  <c r="AS5558" i="1"/>
  <c r="AS5559" i="1"/>
  <c r="AS5560" i="1"/>
  <c r="AS5561" i="1"/>
  <c r="AS5562" i="1"/>
  <c r="AS5563" i="1"/>
  <c r="AS5564" i="1"/>
  <c r="AS5565" i="1"/>
  <c r="AS5566" i="1"/>
  <c r="AS5567" i="1"/>
  <c r="AS5568" i="1"/>
  <c r="AS5569" i="1"/>
  <c r="AS5570" i="1"/>
  <c r="AS5571" i="1"/>
  <c r="AS5572" i="1"/>
  <c r="AS5573" i="1"/>
  <c r="AS5574" i="1"/>
  <c r="AS5575" i="1"/>
  <c r="AS5576" i="1"/>
  <c r="AS5577" i="1"/>
  <c r="AS5578" i="1"/>
  <c r="AS5579" i="1"/>
  <c r="AS5580" i="1"/>
  <c r="AS5581" i="1"/>
  <c r="AS5582" i="1"/>
  <c r="AS5583" i="1"/>
  <c r="AS5584" i="1"/>
  <c r="AS5585" i="1"/>
  <c r="AS5586" i="1"/>
  <c r="AS5587" i="1"/>
  <c r="AS5588" i="1"/>
  <c r="AS5589" i="1"/>
  <c r="AS5590" i="1"/>
  <c r="AS5591" i="1"/>
  <c r="AS5592" i="1"/>
  <c r="AS5593" i="1"/>
  <c r="AS5594" i="1"/>
  <c r="AS5595" i="1"/>
  <c r="AS5596" i="1"/>
  <c r="AS5597" i="1"/>
  <c r="AS5598" i="1"/>
  <c r="AS5599" i="1"/>
  <c r="AS5600" i="1"/>
  <c r="AS5601" i="1"/>
  <c r="AS5602" i="1"/>
  <c r="AS5603" i="1"/>
  <c r="AS5604" i="1"/>
  <c r="AS5605" i="1"/>
  <c r="AS5606" i="1"/>
  <c r="AS5607" i="1"/>
  <c r="AS5608" i="1"/>
  <c r="AS5609" i="1"/>
  <c r="AS5610" i="1"/>
  <c r="AS5611" i="1"/>
  <c r="AS5612" i="1"/>
  <c r="AS5613" i="1"/>
  <c r="AS5614" i="1"/>
  <c r="AS5615" i="1"/>
  <c r="AS5616" i="1"/>
  <c r="AS5617" i="1"/>
  <c r="AS5618" i="1"/>
  <c r="AS5619" i="1"/>
  <c r="AS5620" i="1"/>
  <c r="AS5621" i="1"/>
  <c r="AS5622" i="1"/>
  <c r="AS5623" i="1"/>
  <c r="AS5624" i="1"/>
  <c r="AS5625" i="1"/>
  <c r="AS5626" i="1"/>
  <c r="AS5627" i="1"/>
  <c r="AS5628" i="1"/>
  <c r="AS5629" i="1"/>
  <c r="AS5630" i="1"/>
  <c r="AS5631" i="1"/>
  <c r="AS5632" i="1"/>
  <c r="AS5633" i="1"/>
  <c r="AS5634" i="1"/>
  <c r="AS5635" i="1"/>
  <c r="AS5636" i="1"/>
  <c r="AS5637" i="1"/>
  <c r="AS5638" i="1"/>
  <c r="AS5639" i="1"/>
  <c r="AS5640" i="1"/>
  <c r="AS5641" i="1"/>
  <c r="AS5642" i="1"/>
  <c r="AS5643" i="1"/>
  <c r="AS5644" i="1"/>
  <c r="AS5645" i="1"/>
  <c r="AS5646" i="1"/>
  <c r="AS5647" i="1"/>
  <c r="AS5648" i="1"/>
  <c r="AS5649" i="1"/>
  <c r="AS5650" i="1"/>
  <c r="AS5651" i="1"/>
  <c r="AS5652" i="1"/>
  <c r="AS5653" i="1"/>
  <c r="AS5654" i="1"/>
  <c r="AS5655" i="1"/>
  <c r="AS5656" i="1"/>
  <c r="AS5657" i="1"/>
  <c r="AS5658" i="1"/>
  <c r="AS5659" i="1"/>
  <c r="AS5660" i="1"/>
  <c r="AS5661" i="1"/>
  <c r="AS5662" i="1"/>
  <c r="AS5663" i="1"/>
  <c r="AS5664" i="1"/>
  <c r="AS5665" i="1"/>
  <c r="AS5666" i="1"/>
  <c r="AS5667" i="1"/>
  <c r="AS5668" i="1"/>
  <c r="AS5669" i="1"/>
  <c r="AS5670" i="1"/>
  <c r="AS5671" i="1"/>
  <c r="AS5672" i="1"/>
  <c r="AS5673" i="1"/>
  <c r="AS5674" i="1"/>
  <c r="AS5675" i="1"/>
  <c r="AS5676" i="1"/>
  <c r="AS5677" i="1"/>
  <c r="AS5678" i="1"/>
  <c r="AS5679" i="1"/>
  <c r="AS5680" i="1"/>
  <c r="AS5681" i="1"/>
  <c r="AS5682" i="1"/>
  <c r="AS5683" i="1"/>
  <c r="AS5684" i="1"/>
  <c r="AS5685" i="1"/>
  <c r="AS5686" i="1"/>
  <c r="AS5687" i="1"/>
  <c r="AS5688" i="1"/>
  <c r="AS5689" i="1"/>
  <c r="AS5690" i="1"/>
  <c r="AS5691" i="1"/>
  <c r="AS5692" i="1"/>
  <c r="AS5693" i="1"/>
  <c r="AS5694" i="1"/>
  <c r="AS5695" i="1"/>
  <c r="AS5696" i="1"/>
  <c r="AS5697" i="1"/>
  <c r="AS5698" i="1"/>
  <c r="AS5699" i="1"/>
  <c r="AS5700" i="1"/>
  <c r="AS5701" i="1"/>
  <c r="AS5702" i="1"/>
  <c r="AS5703" i="1"/>
  <c r="AS5704" i="1"/>
  <c r="AS5705" i="1"/>
  <c r="AS5706" i="1"/>
  <c r="AS5707" i="1"/>
  <c r="AS5708" i="1"/>
  <c r="AS5709" i="1"/>
  <c r="AS5710" i="1"/>
  <c r="AS5711" i="1"/>
  <c r="AS5712" i="1"/>
  <c r="AS5713" i="1"/>
  <c r="AS5714" i="1"/>
  <c r="AS5715" i="1"/>
  <c r="AS5716" i="1"/>
  <c r="AS5717" i="1"/>
  <c r="AS5718" i="1"/>
  <c r="AS5719" i="1"/>
  <c r="AS5720" i="1"/>
  <c r="AS5721" i="1"/>
  <c r="AS5722" i="1"/>
  <c r="AS5723" i="1"/>
  <c r="AS5724" i="1"/>
  <c r="AS5725" i="1"/>
  <c r="AS5726" i="1"/>
  <c r="AS5727" i="1"/>
  <c r="AS5728" i="1"/>
  <c r="AS5729" i="1"/>
  <c r="AS5730" i="1"/>
  <c r="AS5731" i="1"/>
  <c r="AS5732" i="1"/>
  <c r="AS5733" i="1"/>
  <c r="AS5734" i="1"/>
  <c r="AS5735" i="1"/>
  <c r="AS5736" i="1"/>
  <c r="AS5737" i="1"/>
  <c r="AS5738" i="1"/>
  <c r="AS5739" i="1"/>
  <c r="AS5740" i="1"/>
  <c r="AS5741" i="1"/>
  <c r="AS5742" i="1"/>
  <c r="AS5743" i="1"/>
  <c r="AS5744" i="1"/>
  <c r="AS5745" i="1"/>
  <c r="AS5746" i="1"/>
  <c r="AS5747" i="1"/>
  <c r="AS5748" i="1"/>
  <c r="AS5749" i="1"/>
  <c r="AS5750" i="1"/>
  <c r="AS5751" i="1"/>
  <c r="AS5752" i="1"/>
  <c r="AS5753" i="1"/>
  <c r="AS5754" i="1"/>
  <c r="AS5755" i="1"/>
  <c r="AS5756" i="1"/>
  <c r="AS5757" i="1"/>
  <c r="AS5758" i="1"/>
  <c r="AS5759" i="1"/>
  <c r="AS5760" i="1"/>
  <c r="AS5761" i="1"/>
  <c r="AS5762" i="1"/>
  <c r="AS5763" i="1"/>
  <c r="AS5764" i="1"/>
  <c r="AS5765" i="1"/>
  <c r="AS5766" i="1"/>
  <c r="AS5767" i="1"/>
  <c r="AS5768" i="1"/>
  <c r="AS5769" i="1"/>
  <c r="AS5770" i="1"/>
  <c r="AS5771" i="1"/>
  <c r="AS5772" i="1"/>
  <c r="AS5773" i="1"/>
  <c r="AS5774" i="1"/>
  <c r="AS5775" i="1"/>
  <c r="AS5776" i="1"/>
  <c r="AS5777" i="1"/>
  <c r="AS5778" i="1"/>
  <c r="AS5779" i="1"/>
  <c r="AS5780" i="1"/>
  <c r="AS5781" i="1"/>
  <c r="AS5782" i="1"/>
  <c r="AS5783" i="1"/>
  <c r="AS5784" i="1"/>
  <c r="AS5785" i="1"/>
  <c r="AS5786" i="1"/>
  <c r="AS5787" i="1"/>
  <c r="AS5788" i="1"/>
  <c r="AS5789" i="1"/>
  <c r="AS5790" i="1"/>
  <c r="AS5791" i="1"/>
  <c r="AS5792" i="1"/>
  <c r="AS5793" i="1"/>
  <c r="AS5794" i="1"/>
  <c r="AS5795" i="1"/>
  <c r="AS5796" i="1"/>
  <c r="AS5797" i="1"/>
  <c r="AS5798" i="1"/>
  <c r="AS5799" i="1"/>
  <c r="AS5800" i="1"/>
  <c r="AS5801" i="1"/>
  <c r="AS5802" i="1"/>
  <c r="AS5803" i="1"/>
  <c r="AS5804" i="1"/>
  <c r="AS5805" i="1"/>
  <c r="AS5806" i="1"/>
  <c r="AS5807" i="1"/>
  <c r="AS5808" i="1"/>
  <c r="AS5809" i="1"/>
  <c r="AS5810" i="1"/>
  <c r="AS5811" i="1"/>
  <c r="AS5812" i="1"/>
  <c r="AS5813" i="1"/>
  <c r="AS5814" i="1"/>
  <c r="AS5815" i="1"/>
  <c r="AS5816" i="1"/>
  <c r="AS5817" i="1"/>
  <c r="AS5818" i="1"/>
  <c r="AS5819" i="1"/>
  <c r="AS5820" i="1"/>
  <c r="AS5821" i="1"/>
  <c r="AS5822" i="1"/>
  <c r="AS5823" i="1"/>
  <c r="AS5824" i="1"/>
  <c r="AS5825" i="1"/>
  <c r="AS5826" i="1"/>
  <c r="AS5827" i="1"/>
  <c r="AS5828" i="1"/>
  <c r="AS5829" i="1"/>
  <c r="AS5830" i="1"/>
  <c r="AS5831" i="1"/>
  <c r="AS5832" i="1"/>
  <c r="AS5833" i="1"/>
  <c r="AS5834" i="1"/>
  <c r="AS5835" i="1"/>
  <c r="AS5836" i="1"/>
  <c r="AS5837" i="1"/>
  <c r="AS5838" i="1"/>
  <c r="AS5839" i="1"/>
  <c r="AS5840" i="1"/>
  <c r="AS5841" i="1"/>
  <c r="AS5842" i="1"/>
  <c r="AS5843" i="1"/>
  <c r="AS5844" i="1"/>
  <c r="AS5845" i="1"/>
  <c r="AS5846" i="1"/>
  <c r="AS5847" i="1"/>
  <c r="AS5848" i="1"/>
  <c r="AS5849" i="1"/>
  <c r="AS5850" i="1"/>
  <c r="AS5851" i="1"/>
  <c r="AS5852" i="1"/>
  <c r="AS5853" i="1"/>
  <c r="AS5854" i="1"/>
  <c r="AS5855" i="1"/>
  <c r="AS5856" i="1"/>
  <c r="AS5857" i="1"/>
  <c r="AS5858" i="1"/>
  <c r="AS5859" i="1"/>
  <c r="AS5860" i="1"/>
  <c r="AS5861" i="1"/>
  <c r="AS5862" i="1"/>
  <c r="AS5863" i="1"/>
  <c r="AS5864" i="1"/>
  <c r="AS5865" i="1"/>
  <c r="AS5866" i="1"/>
  <c r="AS5867" i="1"/>
  <c r="AS5868" i="1"/>
  <c r="AS5869" i="1"/>
  <c r="AS5870" i="1"/>
  <c r="AS5871" i="1"/>
  <c r="AS5872" i="1"/>
  <c r="AS5873" i="1"/>
  <c r="AS5874" i="1"/>
  <c r="AS5875" i="1"/>
  <c r="AS5876" i="1"/>
  <c r="AS5877" i="1"/>
  <c r="AS5878" i="1"/>
  <c r="AS5879" i="1"/>
  <c r="AS5880" i="1"/>
  <c r="AS5881" i="1"/>
  <c r="AS5882" i="1"/>
  <c r="AS5883" i="1"/>
  <c r="AS5884" i="1"/>
  <c r="AS5885" i="1"/>
  <c r="AS5886" i="1"/>
  <c r="AS5887" i="1"/>
  <c r="AS5888" i="1"/>
  <c r="AS5889" i="1"/>
  <c r="AS5890" i="1"/>
  <c r="AS5891" i="1"/>
  <c r="AS5892" i="1"/>
  <c r="AS5893" i="1"/>
  <c r="AS5894" i="1"/>
  <c r="AS5895" i="1"/>
  <c r="AS5896" i="1"/>
  <c r="AS5897" i="1"/>
  <c r="AS5898" i="1"/>
  <c r="AS5899" i="1"/>
  <c r="AS5900" i="1"/>
  <c r="AS5901" i="1"/>
  <c r="AS5902" i="1"/>
  <c r="AS5903" i="1"/>
  <c r="AS5904" i="1"/>
  <c r="AS5905" i="1"/>
  <c r="AS5906" i="1"/>
  <c r="AS5907" i="1"/>
  <c r="AS5908" i="1"/>
  <c r="AS5909" i="1"/>
  <c r="AS5910" i="1"/>
  <c r="AS5911" i="1"/>
  <c r="AS5912" i="1"/>
  <c r="AS5913" i="1"/>
  <c r="AS5914" i="1"/>
  <c r="AS5915" i="1"/>
  <c r="AS5916" i="1"/>
  <c r="AS5917" i="1"/>
  <c r="AS5918" i="1"/>
  <c r="AS5919" i="1"/>
  <c r="AS5920" i="1"/>
  <c r="AS5921" i="1"/>
  <c r="AS5922" i="1"/>
  <c r="AS5923" i="1"/>
  <c r="AS5924" i="1"/>
  <c r="AS5925" i="1"/>
  <c r="AS5926" i="1"/>
  <c r="AS5927" i="1"/>
  <c r="AS5928" i="1"/>
  <c r="AS5929" i="1"/>
  <c r="AS5930" i="1"/>
  <c r="AS5931" i="1"/>
  <c r="AS5932" i="1"/>
  <c r="AS5933" i="1"/>
  <c r="AS5934" i="1"/>
  <c r="AS5935" i="1"/>
  <c r="AS5936" i="1"/>
  <c r="AS5937" i="1"/>
  <c r="AS5938" i="1"/>
  <c r="AS5939" i="1"/>
  <c r="AS5940" i="1"/>
  <c r="AS5941" i="1"/>
  <c r="AS5942" i="1"/>
  <c r="AS5943" i="1"/>
  <c r="AS5944" i="1"/>
  <c r="AS5945" i="1"/>
  <c r="AS5946" i="1"/>
  <c r="AS5947" i="1"/>
  <c r="AS5948" i="1"/>
  <c r="AS5949" i="1"/>
  <c r="AS5950" i="1"/>
  <c r="AS5951" i="1"/>
  <c r="AS5952" i="1"/>
  <c r="AS5953" i="1"/>
  <c r="AS5954" i="1"/>
  <c r="AS5955" i="1"/>
  <c r="AS5956" i="1"/>
  <c r="AS5957" i="1"/>
  <c r="AS5958" i="1"/>
  <c r="AS5959" i="1"/>
  <c r="AS5960" i="1"/>
  <c r="AS5961" i="1"/>
  <c r="AS5962" i="1"/>
  <c r="AS5963" i="1"/>
  <c r="AS5964" i="1"/>
  <c r="AS5965" i="1"/>
  <c r="AS5966" i="1"/>
  <c r="AS5967" i="1"/>
  <c r="AS5968" i="1"/>
  <c r="AS5969" i="1"/>
  <c r="AS5970" i="1"/>
  <c r="AS5971" i="1"/>
  <c r="AS5972" i="1"/>
  <c r="AS5973" i="1"/>
  <c r="AS5974" i="1"/>
  <c r="AS5975" i="1"/>
  <c r="AS5976" i="1"/>
  <c r="AS5977" i="1"/>
  <c r="AS5978" i="1"/>
  <c r="AS5979" i="1"/>
  <c r="AS5980" i="1"/>
  <c r="AS5981" i="1"/>
  <c r="AS5982" i="1"/>
  <c r="AS5983" i="1"/>
  <c r="AS5984" i="1"/>
  <c r="AS5985" i="1"/>
  <c r="AS5986" i="1"/>
  <c r="AS5987" i="1"/>
  <c r="AS5988" i="1"/>
  <c r="AS5989" i="1"/>
  <c r="AS5990" i="1"/>
  <c r="AS5991" i="1"/>
  <c r="AS5992" i="1"/>
  <c r="AS5993" i="1"/>
  <c r="AS5994" i="1"/>
  <c r="AS5995" i="1"/>
  <c r="AS5996" i="1"/>
  <c r="AS5997" i="1"/>
  <c r="AS5998" i="1"/>
  <c r="AS5999" i="1"/>
  <c r="AS6000" i="1"/>
  <c r="AS6001" i="1"/>
  <c r="AS6002" i="1"/>
  <c r="AS6003" i="1"/>
  <c r="AS6004" i="1"/>
  <c r="AS6005" i="1"/>
  <c r="AS6006" i="1"/>
  <c r="AS6007" i="1"/>
  <c r="AS6008" i="1"/>
  <c r="AS6009" i="1"/>
  <c r="AS6010" i="1"/>
  <c r="AS6011" i="1"/>
  <c r="AS6012" i="1"/>
  <c r="AS6013" i="1"/>
  <c r="AS6014" i="1"/>
  <c r="AS6015" i="1"/>
  <c r="AS6016" i="1"/>
  <c r="AS6017" i="1"/>
  <c r="AS6018" i="1"/>
  <c r="AS6019" i="1"/>
  <c r="AS6020" i="1"/>
  <c r="AS6021" i="1"/>
  <c r="AS6022" i="1"/>
  <c r="AS6023" i="1"/>
  <c r="AS6024" i="1"/>
  <c r="AS6025" i="1"/>
  <c r="AS6026" i="1"/>
  <c r="AS6027" i="1"/>
  <c r="AS6028" i="1"/>
  <c r="AS6029" i="1"/>
  <c r="AS6030" i="1"/>
  <c r="AS6031" i="1"/>
  <c r="AS6032" i="1"/>
  <c r="AS6033" i="1"/>
  <c r="AS6034" i="1"/>
  <c r="AS6035" i="1"/>
  <c r="AS6036" i="1"/>
  <c r="AS6037" i="1"/>
  <c r="AS6038" i="1"/>
  <c r="AS6039" i="1"/>
  <c r="AR2120" i="1"/>
  <c r="AR2121" i="1"/>
  <c r="AR2122" i="1"/>
  <c r="AR2123" i="1"/>
  <c r="AR2124" i="1"/>
  <c r="AR2125" i="1"/>
  <c r="AR2126" i="1"/>
  <c r="AR2127" i="1"/>
  <c r="AR2128" i="1"/>
  <c r="AR2129" i="1"/>
  <c r="AR2130" i="1"/>
  <c r="AR2131" i="1"/>
  <c r="AR2132" i="1"/>
  <c r="AR2133" i="1"/>
  <c r="AR2134" i="1"/>
  <c r="AR2135" i="1"/>
  <c r="AR2136" i="1"/>
  <c r="AR2137" i="1"/>
  <c r="AR2138" i="1"/>
  <c r="AR2139" i="1"/>
  <c r="AR2140" i="1"/>
  <c r="AR2141" i="1"/>
  <c r="AR2142" i="1"/>
  <c r="AR2143" i="1"/>
  <c r="AR2144" i="1"/>
  <c r="AR2145" i="1"/>
  <c r="AR2146" i="1"/>
  <c r="AR2147" i="1"/>
  <c r="AR2148" i="1"/>
  <c r="AR2149" i="1"/>
  <c r="AR2150" i="1"/>
  <c r="AR2151" i="1"/>
  <c r="AR2152" i="1"/>
  <c r="AR2153" i="1"/>
  <c r="AR2154" i="1"/>
  <c r="AR2155" i="1"/>
  <c r="AR2156" i="1"/>
  <c r="AR2157" i="1"/>
  <c r="AR2158" i="1"/>
  <c r="AR2159" i="1"/>
  <c r="AR2160" i="1"/>
  <c r="AR2161" i="1"/>
  <c r="AR2162" i="1"/>
  <c r="AR2163" i="1"/>
  <c r="AR2164" i="1"/>
  <c r="AR2165" i="1"/>
  <c r="AR2166" i="1"/>
  <c r="AR2167" i="1"/>
  <c r="AR2168" i="1"/>
  <c r="AR2169" i="1"/>
  <c r="AR2170" i="1"/>
  <c r="AR2171" i="1"/>
  <c r="AR2172" i="1"/>
  <c r="AR2173" i="1"/>
  <c r="AR2174" i="1"/>
  <c r="AR2175" i="1"/>
  <c r="AR2176" i="1"/>
  <c r="AR2177" i="1"/>
  <c r="AR2178" i="1"/>
  <c r="AR2179" i="1"/>
  <c r="AR2180" i="1"/>
  <c r="AR2181" i="1"/>
  <c r="AR2182" i="1"/>
  <c r="AR2183" i="1"/>
  <c r="AR2184" i="1"/>
  <c r="AR2185" i="1"/>
  <c r="AR2186" i="1"/>
  <c r="AR2187" i="1"/>
  <c r="AR2188" i="1"/>
  <c r="AR2189" i="1"/>
  <c r="AR2190" i="1"/>
  <c r="AR2191" i="1"/>
  <c r="AR2192" i="1"/>
  <c r="AR2193" i="1"/>
  <c r="AR2194" i="1"/>
  <c r="AR2195" i="1"/>
  <c r="AR2196" i="1"/>
  <c r="AR2197" i="1"/>
  <c r="AR2198" i="1"/>
  <c r="AR2199" i="1"/>
  <c r="AR2200" i="1"/>
  <c r="AR2201" i="1"/>
  <c r="AR2202" i="1"/>
  <c r="AR2203" i="1"/>
  <c r="AR2204" i="1"/>
  <c r="AR2205" i="1"/>
  <c r="AR2206" i="1"/>
  <c r="AR2207" i="1"/>
  <c r="AR2208" i="1"/>
  <c r="AR2209" i="1"/>
  <c r="AR2210" i="1"/>
  <c r="AR2211" i="1"/>
  <c r="AR2212" i="1"/>
  <c r="AR2213" i="1"/>
  <c r="AR2214" i="1"/>
  <c r="AR2215" i="1"/>
  <c r="AR2216" i="1"/>
  <c r="AR2217" i="1"/>
  <c r="AR2218" i="1"/>
  <c r="AR2219" i="1"/>
  <c r="AR2220" i="1"/>
  <c r="AR2221" i="1"/>
  <c r="AR2222" i="1"/>
  <c r="AR2223" i="1"/>
  <c r="AR2224" i="1"/>
  <c r="AR2225" i="1"/>
  <c r="AR2226" i="1"/>
  <c r="AR2227" i="1"/>
  <c r="AR2228" i="1"/>
  <c r="AR2229" i="1"/>
  <c r="AR2230" i="1"/>
  <c r="AR2231" i="1"/>
  <c r="AR2232" i="1"/>
  <c r="AR2233" i="1"/>
  <c r="AR2234" i="1"/>
  <c r="AR2235" i="1"/>
  <c r="AR2236" i="1"/>
  <c r="AR2237" i="1"/>
  <c r="AR2238" i="1"/>
  <c r="AR2239" i="1"/>
  <c r="AR2240" i="1"/>
  <c r="AR2241" i="1"/>
  <c r="AR2242" i="1"/>
  <c r="AR2243" i="1"/>
  <c r="AR2244" i="1"/>
  <c r="AR2245" i="1"/>
  <c r="AR2246" i="1"/>
  <c r="AR2247" i="1"/>
  <c r="AR2248" i="1"/>
  <c r="AR2249" i="1"/>
  <c r="AR2250" i="1"/>
  <c r="AR2251" i="1"/>
  <c r="AR2252" i="1"/>
  <c r="AR2253" i="1"/>
  <c r="AR2254" i="1"/>
  <c r="AR2255" i="1"/>
  <c r="AR2256" i="1"/>
  <c r="AR2257" i="1"/>
  <c r="AR2258" i="1"/>
  <c r="AR2259" i="1"/>
  <c r="AR2260" i="1"/>
  <c r="AR2261" i="1"/>
  <c r="AR2262" i="1"/>
  <c r="AR2263" i="1"/>
  <c r="AR2264" i="1"/>
  <c r="AR2265" i="1"/>
  <c r="AR2266" i="1"/>
  <c r="AR2267" i="1"/>
  <c r="AR2268" i="1"/>
  <c r="AR2269" i="1"/>
  <c r="AR2270" i="1"/>
  <c r="AR2271" i="1"/>
  <c r="AR2272" i="1"/>
  <c r="AR2273" i="1"/>
  <c r="AR2274" i="1"/>
  <c r="AR2275" i="1"/>
  <c r="AR2276" i="1"/>
  <c r="AR2277" i="1"/>
  <c r="AR2278" i="1"/>
  <c r="AR2279" i="1"/>
  <c r="AR2280" i="1"/>
  <c r="AR2281" i="1"/>
  <c r="AR2282" i="1"/>
  <c r="AR2283" i="1"/>
  <c r="AR2284" i="1"/>
  <c r="AR2285" i="1"/>
  <c r="AR2286" i="1"/>
  <c r="AR2287" i="1"/>
  <c r="AR2288" i="1"/>
  <c r="AR2289" i="1"/>
  <c r="AR2290" i="1"/>
  <c r="AR2291" i="1"/>
  <c r="AR2292" i="1"/>
  <c r="AR2293" i="1"/>
  <c r="AR2294" i="1"/>
  <c r="AR2295" i="1"/>
  <c r="AR2296" i="1"/>
  <c r="AR2297" i="1"/>
  <c r="AR2298" i="1"/>
  <c r="AR2299" i="1"/>
  <c r="AR2300" i="1"/>
  <c r="AR2301" i="1"/>
  <c r="AR2302" i="1"/>
  <c r="AR2303" i="1"/>
  <c r="AR2304" i="1"/>
  <c r="AR2305" i="1"/>
  <c r="AR2306" i="1"/>
  <c r="AR2307" i="1"/>
  <c r="AR2308" i="1"/>
  <c r="AR2309" i="1"/>
  <c r="AR2310" i="1"/>
  <c r="AR2311" i="1"/>
  <c r="AR2312" i="1"/>
  <c r="AR2313" i="1"/>
  <c r="AR2314" i="1"/>
  <c r="AR2315" i="1"/>
  <c r="AR2316" i="1"/>
  <c r="AR2317" i="1"/>
  <c r="AR2318" i="1"/>
  <c r="AR2319" i="1"/>
  <c r="AR2320" i="1"/>
  <c r="AR2321" i="1"/>
  <c r="AR2322" i="1"/>
  <c r="AR2323" i="1"/>
  <c r="AR2324" i="1"/>
  <c r="AR2325" i="1"/>
  <c r="AR2326" i="1"/>
  <c r="AR2327" i="1"/>
  <c r="AR2328" i="1"/>
  <c r="AR2329" i="1"/>
  <c r="AR2330" i="1"/>
  <c r="AR2331" i="1"/>
  <c r="AR2332" i="1"/>
  <c r="AR2333" i="1"/>
  <c r="AR2334" i="1"/>
  <c r="AR2335" i="1"/>
  <c r="AR2336" i="1"/>
  <c r="AR2337" i="1"/>
  <c r="AR2338" i="1"/>
  <c r="AR2339" i="1"/>
  <c r="AR2340" i="1"/>
  <c r="AR2341" i="1"/>
  <c r="AR2342" i="1"/>
  <c r="AR2343" i="1"/>
  <c r="AR2344" i="1"/>
  <c r="AR2345" i="1"/>
  <c r="AR2346" i="1"/>
  <c r="AR2347" i="1"/>
  <c r="AR2348" i="1"/>
  <c r="AR2349" i="1"/>
  <c r="AR2350" i="1"/>
  <c r="AR2351" i="1"/>
  <c r="AR2352" i="1"/>
  <c r="AR2353" i="1"/>
  <c r="AR2354" i="1"/>
  <c r="AR2355" i="1"/>
  <c r="AR2356" i="1"/>
  <c r="AR2357" i="1"/>
  <c r="AR2358" i="1"/>
  <c r="AR2359" i="1"/>
  <c r="AR2360" i="1"/>
  <c r="AR2361" i="1"/>
  <c r="AR2362" i="1"/>
  <c r="AR2363" i="1"/>
  <c r="AR2364" i="1"/>
  <c r="AR2365" i="1"/>
  <c r="AR2366" i="1"/>
  <c r="AR2367" i="1"/>
  <c r="AR2368" i="1"/>
  <c r="AR2369" i="1"/>
  <c r="AR2370" i="1"/>
  <c r="AR2371" i="1"/>
  <c r="AR2372" i="1"/>
  <c r="AR2373" i="1"/>
  <c r="AR2374" i="1"/>
  <c r="AR2375" i="1"/>
  <c r="AR2376" i="1"/>
  <c r="AR2377" i="1"/>
  <c r="AR2378" i="1"/>
  <c r="AR2379" i="1"/>
  <c r="AR2380" i="1"/>
  <c r="AR2381" i="1"/>
  <c r="AR2382" i="1"/>
  <c r="AR2383" i="1"/>
  <c r="AR2384" i="1"/>
  <c r="AR2385" i="1"/>
  <c r="AR2386" i="1"/>
  <c r="AR2387" i="1"/>
  <c r="AR2388" i="1"/>
  <c r="AR2389" i="1"/>
  <c r="AR2390" i="1"/>
  <c r="AR2391" i="1"/>
  <c r="AR2392" i="1"/>
  <c r="AR2393" i="1"/>
  <c r="AR2394" i="1"/>
  <c r="AR2395" i="1"/>
  <c r="AR2396" i="1"/>
  <c r="AR2397" i="1"/>
  <c r="AR2398" i="1"/>
  <c r="AR2399" i="1"/>
  <c r="AR2400" i="1"/>
  <c r="AR2401" i="1"/>
  <c r="AR2402" i="1"/>
  <c r="AR2403" i="1"/>
  <c r="AR2404" i="1"/>
  <c r="AR2405" i="1"/>
  <c r="AR2406" i="1"/>
  <c r="AR2407" i="1"/>
  <c r="AR2408" i="1"/>
  <c r="AR2409" i="1"/>
  <c r="AR2410" i="1"/>
  <c r="AR2411" i="1"/>
  <c r="AR2412" i="1"/>
  <c r="AR2413" i="1"/>
  <c r="AR2414" i="1"/>
  <c r="AR2415" i="1"/>
  <c r="AR2416" i="1"/>
  <c r="AR2417" i="1"/>
  <c r="AR2418" i="1"/>
  <c r="AR2419" i="1"/>
  <c r="AR2420" i="1"/>
  <c r="AR2421" i="1"/>
  <c r="AR2422" i="1"/>
  <c r="AR2423" i="1"/>
  <c r="AR2424" i="1"/>
  <c r="AR2425" i="1"/>
  <c r="AR2426" i="1"/>
  <c r="AR2427" i="1"/>
  <c r="AR2428" i="1"/>
  <c r="AR2429" i="1"/>
  <c r="AR2430" i="1"/>
  <c r="AR2431" i="1"/>
  <c r="AR2432" i="1"/>
  <c r="AR2433" i="1"/>
  <c r="AR2434" i="1"/>
  <c r="AR2435" i="1"/>
  <c r="AR2436" i="1"/>
  <c r="AR2437" i="1"/>
  <c r="AR2438" i="1"/>
  <c r="AR2439" i="1"/>
  <c r="AR2440" i="1"/>
  <c r="AR2441" i="1"/>
  <c r="AR2442" i="1"/>
  <c r="AR2443" i="1"/>
  <c r="AR2444" i="1"/>
  <c r="AR2445" i="1"/>
  <c r="AR2446" i="1"/>
  <c r="AR2447" i="1"/>
  <c r="AR2448" i="1"/>
  <c r="AR2449" i="1"/>
  <c r="AR2450" i="1"/>
  <c r="AR2451" i="1"/>
  <c r="AR2452" i="1"/>
  <c r="AR2453" i="1"/>
  <c r="AR2454" i="1"/>
  <c r="AR2455" i="1"/>
  <c r="AR2456" i="1"/>
  <c r="AR2457" i="1"/>
  <c r="AR2458" i="1"/>
  <c r="AR2459" i="1"/>
  <c r="AR2460" i="1"/>
  <c r="AR2461" i="1"/>
  <c r="AR2462" i="1"/>
  <c r="AR2463" i="1"/>
  <c r="AR2464" i="1"/>
  <c r="AR2465" i="1"/>
  <c r="AR2466" i="1"/>
  <c r="AR2467" i="1"/>
  <c r="AR2468" i="1"/>
  <c r="AR2469" i="1"/>
  <c r="AR2470" i="1"/>
  <c r="AR2471" i="1"/>
  <c r="AR2472" i="1"/>
  <c r="AR2473" i="1"/>
  <c r="AR2474" i="1"/>
  <c r="AR2475" i="1"/>
  <c r="AR2476" i="1"/>
  <c r="AR2477" i="1"/>
  <c r="AR2478" i="1"/>
  <c r="AR2479" i="1"/>
  <c r="AR2480" i="1"/>
  <c r="AR2481" i="1"/>
  <c r="AR2482" i="1"/>
  <c r="AR2483" i="1"/>
  <c r="AR2484" i="1"/>
  <c r="AR2485" i="1"/>
  <c r="AR2486" i="1"/>
  <c r="AR2487" i="1"/>
  <c r="AR2488" i="1"/>
  <c r="AR2489" i="1"/>
  <c r="AR2490" i="1"/>
  <c r="AR2491" i="1"/>
  <c r="AR2492" i="1"/>
  <c r="AR2493" i="1"/>
  <c r="AR2494" i="1"/>
  <c r="AR2495" i="1"/>
  <c r="AR2496" i="1"/>
  <c r="AR2497" i="1"/>
  <c r="AR2498" i="1"/>
  <c r="AR2499" i="1"/>
  <c r="AR2500" i="1"/>
  <c r="AR2501" i="1"/>
  <c r="AR2502" i="1"/>
  <c r="AR2503" i="1"/>
  <c r="AR2504" i="1"/>
  <c r="AR2505" i="1"/>
  <c r="AR2506" i="1"/>
  <c r="AR2507" i="1"/>
  <c r="AR2508" i="1"/>
  <c r="AR2509" i="1"/>
  <c r="AR2510" i="1"/>
  <c r="AR2511" i="1"/>
  <c r="AR2512" i="1"/>
  <c r="AR2513" i="1"/>
  <c r="AR2514" i="1"/>
  <c r="AR2515" i="1"/>
  <c r="AR2516" i="1"/>
  <c r="AR2517" i="1"/>
  <c r="AR2518" i="1"/>
  <c r="AR2519" i="1"/>
  <c r="AR2520" i="1"/>
  <c r="AR2521" i="1"/>
  <c r="AR2522" i="1"/>
  <c r="AR2523" i="1"/>
  <c r="AR2524" i="1"/>
  <c r="AR2525" i="1"/>
  <c r="AR2526" i="1"/>
  <c r="AR2527" i="1"/>
  <c r="AR2528" i="1"/>
  <c r="AR2529" i="1"/>
  <c r="AR2530" i="1"/>
  <c r="AR2531" i="1"/>
  <c r="AR2532" i="1"/>
  <c r="AR2533" i="1"/>
  <c r="AR2534" i="1"/>
  <c r="AR2535" i="1"/>
  <c r="AR2536" i="1"/>
  <c r="AR2537" i="1"/>
  <c r="AR2538" i="1"/>
  <c r="AR2539" i="1"/>
  <c r="AR2540" i="1"/>
  <c r="AR2541" i="1"/>
  <c r="AR2542" i="1"/>
  <c r="AR2543" i="1"/>
  <c r="AR2544" i="1"/>
  <c r="AR2545" i="1"/>
  <c r="AR2546" i="1"/>
  <c r="AR2547" i="1"/>
  <c r="AR2548" i="1"/>
  <c r="AR2549" i="1"/>
  <c r="AR2550" i="1"/>
  <c r="AR2551" i="1"/>
  <c r="AR2552" i="1"/>
  <c r="AR2553" i="1"/>
  <c r="AR2554" i="1"/>
  <c r="AR2555" i="1"/>
  <c r="AR2556" i="1"/>
  <c r="AR2557" i="1"/>
  <c r="AR2558" i="1"/>
  <c r="AR2559" i="1"/>
  <c r="AR2560" i="1"/>
  <c r="AR2561" i="1"/>
  <c r="AR2562" i="1"/>
  <c r="AR2563" i="1"/>
  <c r="AR2564" i="1"/>
  <c r="AR2565" i="1"/>
  <c r="AR2566" i="1"/>
  <c r="AR2567" i="1"/>
  <c r="AR2568" i="1"/>
  <c r="AR2569" i="1"/>
  <c r="AR2570" i="1"/>
  <c r="AR2571" i="1"/>
  <c r="AR2572" i="1"/>
  <c r="AR2573" i="1"/>
  <c r="AR2574" i="1"/>
  <c r="AR2575" i="1"/>
  <c r="AR2576" i="1"/>
  <c r="AR2577" i="1"/>
  <c r="AR2578" i="1"/>
  <c r="AR2579" i="1"/>
  <c r="AR2580" i="1"/>
  <c r="AR2581" i="1"/>
  <c r="AR2582" i="1"/>
  <c r="AR2583" i="1"/>
  <c r="AR2584" i="1"/>
  <c r="AR2585" i="1"/>
  <c r="AR2586" i="1"/>
  <c r="AR2587" i="1"/>
  <c r="AR2588" i="1"/>
  <c r="AR2589" i="1"/>
  <c r="AR2590" i="1"/>
  <c r="AR2591" i="1"/>
  <c r="AR2592" i="1"/>
  <c r="AR2593" i="1"/>
  <c r="AR2594" i="1"/>
  <c r="AR2595" i="1"/>
  <c r="AR2596" i="1"/>
  <c r="AR2597" i="1"/>
  <c r="AR2598" i="1"/>
  <c r="AR2599" i="1"/>
  <c r="AR2600" i="1"/>
  <c r="AR2601" i="1"/>
  <c r="AR2602" i="1"/>
  <c r="AR2603" i="1"/>
  <c r="AR2604" i="1"/>
  <c r="AR2605" i="1"/>
  <c r="AR2606" i="1"/>
  <c r="AR2607" i="1"/>
  <c r="AR2608" i="1"/>
  <c r="AR2609" i="1"/>
  <c r="AR2610" i="1"/>
  <c r="AR2611" i="1"/>
  <c r="AR2612" i="1"/>
  <c r="AR2613" i="1"/>
  <c r="AR2614" i="1"/>
  <c r="AR2615" i="1"/>
  <c r="AR2616" i="1"/>
  <c r="AR2617" i="1"/>
  <c r="AR2618" i="1"/>
  <c r="AR2619" i="1"/>
  <c r="AR2620" i="1"/>
  <c r="AR2621" i="1"/>
  <c r="AR2622" i="1"/>
  <c r="AR2623" i="1"/>
  <c r="AR2624" i="1"/>
  <c r="AR2625" i="1"/>
  <c r="AR2626" i="1"/>
  <c r="AR2627" i="1"/>
  <c r="AR2628" i="1"/>
  <c r="AR2629" i="1"/>
  <c r="AR2630" i="1"/>
  <c r="AR2631" i="1"/>
  <c r="AR2632" i="1"/>
  <c r="AR2633" i="1"/>
  <c r="AR2634" i="1"/>
  <c r="AR2635" i="1"/>
  <c r="AR2636" i="1"/>
  <c r="AR2637" i="1"/>
  <c r="AR2638" i="1"/>
  <c r="AR2639" i="1"/>
  <c r="AR2640" i="1"/>
  <c r="AR2641" i="1"/>
  <c r="AR2642" i="1"/>
  <c r="AR2643" i="1"/>
  <c r="AR2644" i="1"/>
  <c r="AR2645" i="1"/>
  <c r="AR2646" i="1"/>
  <c r="AR2647" i="1"/>
  <c r="AR2648" i="1"/>
  <c r="AR2649" i="1"/>
  <c r="AR2650" i="1"/>
  <c r="AR2651" i="1"/>
  <c r="AR2652" i="1"/>
  <c r="AR2653" i="1"/>
  <c r="AR2654" i="1"/>
  <c r="AR2655" i="1"/>
  <c r="AR2656" i="1"/>
  <c r="AR2657" i="1"/>
  <c r="AR2658" i="1"/>
  <c r="AR2659" i="1"/>
  <c r="AR2660" i="1"/>
  <c r="AR2661" i="1"/>
  <c r="AR2662" i="1"/>
  <c r="AR2663" i="1"/>
  <c r="AR2664" i="1"/>
  <c r="AR2665" i="1"/>
  <c r="AR2666" i="1"/>
  <c r="AR2667" i="1"/>
  <c r="AR2668" i="1"/>
  <c r="AR2669" i="1"/>
  <c r="AR2670" i="1"/>
  <c r="AR2671" i="1"/>
  <c r="AR2672" i="1"/>
  <c r="AR2673" i="1"/>
  <c r="AR2674" i="1"/>
  <c r="AR2675" i="1"/>
  <c r="AR2676" i="1"/>
  <c r="AR2677" i="1"/>
  <c r="AR2678" i="1"/>
  <c r="AR2679" i="1"/>
  <c r="AR2680" i="1"/>
  <c r="AR2681" i="1"/>
  <c r="AR2682" i="1"/>
  <c r="AR2683" i="1"/>
  <c r="AR2684" i="1"/>
  <c r="AR2685" i="1"/>
  <c r="AR2686" i="1"/>
  <c r="AR2687" i="1"/>
  <c r="AR2688" i="1"/>
  <c r="AR2689" i="1"/>
  <c r="AR2690" i="1"/>
  <c r="AR2691" i="1"/>
  <c r="AR2692" i="1"/>
  <c r="AR2693" i="1"/>
  <c r="AR2694" i="1"/>
  <c r="AR2695" i="1"/>
  <c r="AR2696" i="1"/>
  <c r="AR2697" i="1"/>
  <c r="AR2698" i="1"/>
  <c r="AR2699" i="1"/>
  <c r="AR2700" i="1"/>
  <c r="AR2701" i="1"/>
  <c r="AR2702" i="1"/>
  <c r="AR2703" i="1"/>
  <c r="AR2704" i="1"/>
  <c r="AR2705" i="1"/>
  <c r="AR2706" i="1"/>
  <c r="AR2707" i="1"/>
  <c r="AR2708" i="1"/>
  <c r="AR2709" i="1"/>
  <c r="AR2710" i="1"/>
  <c r="AR2711" i="1"/>
  <c r="AR2712" i="1"/>
  <c r="AR2713" i="1"/>
  <c r="AR2714" i="1"/>
  <c r="AR2715" i="1"/>
  <c r="AR2716" i="1"/>
  <c r="AR2717" i="1"/>
  <c r="AR2718" i="1"/>
  <c r="AR2719" i="1"/>
  <c r="AR2720" i="1"/>
  <c r="AR2721" i="1"/>
  <c r="AR2722" i="1"/>
  <c r="AR2723" i="1"/>
  <c r="AR2724" i="1"/>
  <c r="AR2725" i="1"/>
  <c r="AR2726" i="1"/>
  <c r="AR2727" i="1"/>
  <c r="AR2728" i="1"/>
  <c r="AR2729" i="1"/>
  <c r="AR2730" i="1"/>
  <c r="AR2731" i="1"/>
  <c r="AR2732" i="1"/>
  <c r="AR2733" i="1"/>
  <c r="AR2734" i="1"/>
  <c r="AR2735" i="1"/>
  <c r="AR2736" i="1"/>
  <c r="AR2737" i="1"/>
  <c r="AR2738" i="1"/>
  <c r="AR2739" i="1"/>
  <c r="AR2740" i="1"/>
  <c r="AR2741" i="1"/>
  <c r="AR2742" i="1"/>
  <c r="AR2743" i="1"/>
  <c r="AR2744" i="1"/>
  <c r="AR2745" i="1"/>
  <c r="AR2746" i="1"/>
  <c r="AR2747" i="1"/>
  <c r="AR2748" i="1"/>
  <c r="AR2749" i="1"/>
  <c r="AR2750" i="1"/>
  <c r="AR2751" i="1"/>
  <c r="AR2752" i="1"/>
  <c r="AR2753" i="1"/>
  <c r="AR2754" i="1"/>
  <c r="AR2755" i="1"/>
  <c r="AR2756" i="1"/>
  <c r="AR2757" i="1"/>
  <c r="AR2758" i="1"/>
  <c r="AR2759" i="1"/>
  <c r="AR2760" i="1"/>
  <c r="AR2761" i="1"/>
  <c r="AR2762" i="1"/>
  <c r="AR2763" i="1"/>
  <c r="AR2764" i="1"/>
  <c r="AR2765" i="1"/>
  <c r="AR2766" i="1"/>
  <c r="AR2767" i="1"/>
  <c r="AR2768" i="1"/>
  <c r="AR2769" i="1"/>
  <c r="AR2770" i="1"/>
  <c r="AR2771" i="1"/>
  <c r="AR2772" i="1"/>
  <c r="AR2773" i="1"/>
  <c r="AR2774" i="1"/>
  <c r="AR2775" i="1"/>
  <c r="AR2776" i="1"/>
  <c r="AR2777" i="1"/>
  <c r="AR2778" i="1"/>
  <c r="AR2779" i="1"/>
  <c r="AR2780" i="1"/>
  <c r="AR2781" i="1"/>
  <c r="AR2782" i="1"/>
  <c r="AR2783" i="1"/>
  <c r="AR2784" i="1"/>
  <c r="AR2785" i="1"/>
  <c r="AR2786" i="1"/>
  <c r="AR2787" i="1"/>
  <c r="AR2788" i="1"/>
  <c r="AR2789" i="1"/>
  <c r="AR2790" i="1"/>
  <c r="AR2791" i="1"/>
  <c r="AR2792" i="1"/>
  <c r="AR2793" i="1"/>
  <c r="AR2794" i="1"/>
  <c r="AR2795" i="1"/>
  <c r="AR2796" i="1"/>
  <c r="AR2797" i="1"/>
  <c r="AR2798" i="1"/>
  <c r="AR2799" i="1"/>
  <c r="AR2800" i="1"/>
  <c r="AR2801" i="1"/>
  <c r="AR2802" i="1"/>
  <c r="AR2803" i="1"/>
  <c r="AR2804" i="1"/>
  <c r="AR2805" i="1"/>
  <c r="AR2806" i="1"/>
  <c r="AR2807" i="1"/>
  <c r="AR2808" i="1"/>
  <c r="AR2809" i="1"/>
  <c r="AR2810" i="1"/>
  <c r="AR2811" i="1"/>
  <c r="AR2812" i="1"/>
  <c r="AR2813" i="1"/>
  <c r="AR2814" i="1"/>
  <c r="AR2815" i="1"/>
  <c r="AR2816" i="1"/>
  <c r="AR2817" i="1"/>
  <c r="AR2818" i="1"/>
  <c r="AR2819" i="1"/>
  <c r="AR2820" i="1"/>
  <c r="AR2821" i="1"/>
  <c r="AR2822" i="1"/>
  <c r="AR2823" i="1"/>
  <c r="AR2824" i="1"/>
  <c r="AR2825" i="1"/>
  <c r="AR2826" i="1"/>
  <c r="AR2827" i="1"/>
  <c r="AR2828" i="1"/>
  <c r="AR2829" i="1"/>
  <c r="AR2830" i="1"/>
  <c r="AR2831" i="1"/>
  <c r="AR2832" i="1"/>
  <c r="AR2833" i="1"/>
  <c r="AR2834" i="1"/>
  <c r="AR2835" i="1"/>
  <c r="AR2836" i="1"/>
  <c r="AR2837" i="1"/>
  <c r="AR2838" i="1"/>
  <c r="AR2839" i="1"/>
  <c r="AR2840" i="1"/>
  <c r="AR2841" i="1"/>
  <c r="AR2842" i="1"/>
  <c r="AR2843" i="1"/>
  <c r="AR2844" i="1"/>
  <c r="AR2845" i="1"/>
  <c r="AR2846" i="1"/>
  <c r="AR2847" i="1"/>
  <c r="AR2848" i="1"/>
  <c r="AR2849" i="1"/>
  <c r="AR2850" i="1"/>
  <c r="AR2851" i="1"/>
  <c r="AR2852" i="1"/>
  <c r="AR2853" i="1"/>
  <c r="AR2854" i="1"/>
  <c r="AR2855" i="1"/>
  <c r="AR2856" i="1"/>
  <c r="AR2857" i="1"/>
  <c r="AR2858" i="1"/>
  <c r="AR2859" i="1"/>
  <c r="AR2860" i="1"/>
  <c r="AR2861" i="1"/>
  <c r="AR2862" i="1"/>
  <c r="AR2863" i="1"/>
  <c r="AR2864" i="1"/>
  <c r="AR2865" i="1"/>
  <c r="AR2866" i="1"/>
  <c r="AR2867" i="1"/>
  <c r="AR2868" i="1"/>
  <c r="AR2869" i="1"/>
  <c r="AR2870" i="1"/>
  <c r="AR2871" i="1"/>
  <c r="AR2872" i="1"/>
  <c r="AR2873" i="1"/>
  <c r="AR2874" i="1"/>
  <c r="AR2875" i="1"/>
  <c r="AR2876" i="1"/>
  <c r="AR2877" i="1"/>
  <c r="AR2878" i="1"/>
  <c r="AR2879" i="1"/>
  <c r="AR2880" i="1"/>
  <c r="AR2881" i="1"/>
  <c r="AR2882" i="1"/>
  <c r="AR2883" i="1"/>
  <c r="AR2884" i="1"/>
  <c r="AR2885" i="1"/>
  <c r="AR2886" i="1"/>
  <c r="AR2887" i="1"/>
  <c r="AR2888" i="1"/>
  <c r="AR2889" i="1"/>
  <c r="AR2890" i="1"/>
  <c r="AR2891" i="1"/>
  <c r="AR2892" i="1"/>
  <c r="AR2893" i="1"/>
  <c r="AR2894" i="1"/>
  <c r="AR2895" i="1"/>
  <c r="AR2896" i="1"/>
  <c r="AR2897" i="1"/>
  <c r="AR2898" i="1"/>
  <c r="AR2899" i="1"/>
  <c r="AR2900" i="1"/>
  <c r="AR2901" i="1"/>
  <c r="AR2902" i="1"/>
  <c r="AR2903" i="1"/>
  <c r="AR2904" i="1"/>
  <c r="AR2905" i="1"/>
  <c r="AR2906" i="1"/>
  <c r="AR2907" i="1"/>
  <c r="AR2908" i="1"/>
  <c r="AR2909" i="1"/>
  <c r="AR2910" i="1"/>
  <c r="AR2911" i="1"/>
  <c r="AR2912" i="1"/>
  <c r="AR2913" i="1"/>
  <c r="AR2914" i="1"/>
  <c r="AR2915" i="1"/>
  <c r="AR2916" i="1"/>
  <c r="AR2917" i="1"/>
  <c r="AR2918" i="1"/>
  <c r="AR2919" i="1"/>
  <c r="AR2920" i="1"/>
  <c r="AR2921" i="1"/>
  <c r="AR2922" i="1"/>
  <c r="AR2923" i="1"/>
  <c r="AR2924" i="1"/>
  <c r="AR2925" i="1"/>
  <c r="AR2926" i="1"/>
  <c r="AR2927" i="1"/>
  <c r="AR2928" i="1"/>
  <c r="AR2929" i="1"/>
  <c r="AR2930" i="1"/>
  <c r="AR2931" i="1"/>
  <c r="AR2932" i="1"/>
  <c r="AR2933" i="1"/>
  <c r="AR2934" i="1"/>
  <c r="AR2935" i="1"/>
  <c r="AR2936" i="1"/>
  <c r="AR2937" i="1"/>
  <c r="AR2938" i="1"/>
  <c r="AR2939" i="1"/>
  <c r="AR2940" i="1"/>
  <c r="AR2941" i="1"/>
  <c r="AR2942" i="1"/>
  <c r="AR2943" i="1"/>
  <c r="AR2944" i="1"/>
  <c r="AR2945" i="1"/>
  <c r="AR2946" i="1"/>
  <c r="AR2947" i="1"/>
  <c r="AR2948" i="1"/>
  <c r="AR2949" i="1"/>
  <c r="AR2950" i="1"/>
  <c r="AR2951" i="1"/>
  <c r="AR2952" i="1"/>
  <c r="AR2953" i="1"/>
  <c r="AR2954" i="1"/>
  <c r="AR2955" i="1"/>
  <c r="AR2956" i="1"/>
  <c r="AR2957" i="1"/>
  <c r="AR2958" i="1"/>
  <c r="AR2959" i="1"/>
  <c r="AR2960" i="1"/>
  <c r="AR2961" i="1"/>
  <c r="AR2962" i="1"/>
  <c r="AR2963" i="1"/>
  <c r="AR2964" i="1"/>
  <c r="AR2965" i="1"/>
  <c r="AR2966" i="1"/>
  <c r="AR2967" i="1"/>
  <c r="AR2968" i="1"/>
  <c r="AR2969" i="1"/>
  <c r="AR2970" i="1"/>
  <c r="AR2971" i="1"/>
  <c r="AR2972" i="1"/>
  <c r="AR2973" i="1"/>
  <c r="AR2974" i="1"/>
  <c r="AR2975" i="1"/>
  <c r="AR2976" i="1"/>
  <c r="AR2977" i="1"/>
  <c r="AR2978" i="1"/>
  <c r="AR2979" i="1"/>
  <c r="AR2980" i="1"/>
  <c r="AR2981" i="1"/>
  <c r="AR2982" i="1"/>
  <c r="AR2983" i="1"/>
  <c r="AR2984" i="1"/>
  <c r="AR2985" i="1"/>
  <c r="AR2986" i="1"/>
  <c r="AR2987" i="1"/>
  <c r="AR2988" i="1"/>
  <c r="AR2989" i="1"/>
  <c r="AR2990" i="1"/>
  <c r="AR2991" i="1"/>
  <c r="AR2992" i="1"/>
  <c r="AR2993" i="1"/>
  <c r="AR2994" i="1"/>
  <c r="AR2995" i="1"/>
  <c r="AR2996" i="1"/>
  <c r="AR2997" i="1"/>
  <c r="AR2998" i="1"/>
  <c r="AR2999" i="1"/>
  <c r="AR3000" i="1"/>
  <c r="AR3001" i="1"/>
  <c r="AR3002" i="1"/>
  <c r="AR3003" i="1"/>
  <c r="AR3004" i="1"/>
  <c r="AR3005" i="1"/>
  <c r="AR3006" i="1"/>
  <c r="AR3007" i="1"/>
  <c r="AR3008" i="1"/>
  <c r="AR3009" i="1"/>
  <c r="AR3010" i="1"/>
  <c r="AR3011" i="1"/>
  <c r="AR3012" i="1"/>
  <c r="AR3013" i="1"/>
  <c r="AR3014" i="1"/>
  <c r="AR3015" i="1"/>
  <c r="AR3016" i="1"/>
  <c r="AR3017" i="1"/>
  <c r="AR3018" i="1"/>
  <c r="AR3019" i="1"/>
  <c r="AR3020" i="1"/>
  <c r="AR3021" i="1"/>
  <c r="AR3022" i="1"/>
  <c r="AR3023" i="1"/>
  <c r="AR3024" i="1"/>
  <c r="AR3025" i="1"/>
  <c r="AR3026" i="1"/>
  <c r="AR3027" i="1"/>
  <c r="AR3028" i="1"/>
  <c r="AR3029" i="1"/>
  <c r="AR3030" i="1"/>
  <c r="AR3031" i="1"/>
  <c r="AR3032" i="1"/>
  <c r="AR3033" i="1"/>
  <c r="AR3034" i="1"/>
  <c r="AR3035" i="1"/>
  <c r="AR3036" i="1"/>
  <c r="AR3037" i="1"/>
  <c r="AR3038" i="1"/>
  <c r="AR3039" i="1"/>
  <c r="AR3040" i="1"/>
  <c r="AR3041" i="1"/>
  <c r="AR3042" i="1"/>
  <c r="AR3043" i="1"/>
  <c r="AR3044" i="1"/>
  <c r="AR3045" i="1"/>
  <c r="AR3046" i="1"/>
  <c r="AR3047" i="1"/>
  <c r="AR3048" i="1"/>
  <c r="AR3049" i="1"/>
  <c r="AR3050" i="1"/>
  <c r="AR3051" i="1"/>
  <c r="AR3052" i="1"/>
  <c r="AR3053" i="1"/>
  <c r="AR3054" i="1"/>
  <c r="AR3055" i="1"/>
  <c r="AR3056" i="1"/>
  <c r="AR3057" i="1"/>
  <c r="AR3058" i="1"/>
  <c r="AR3059" i="1"/>
  <c r="AR3060" i="1"/>
  <c r="AR3061" i="1"/>
  <c r="AR3062" i="1"/>
  <c r="AR3063" i="1"/>
  <c r="AR3064" i="1"/>
  <c r="AR3065" i="1"/>
  <c r="AR3066" i="1"/>
  <c r="AR3067" i="1"/>
  <c r="AR3068" i="1"/>
  <c r="AR3069" i="1"/>
  <c r="AR3070" i="1"/>
  <c r="AR3071" i="1"/>
  <c r="AR3072" i="1"/>
  <c r="AR3073" i="1"/>
  <c r="AR3074" i="1"/>
  <c r="AR3075" i="1"/>
  <c r="AR3076" i="1"/>
  <c r="AR3077" i="1"/>
  <c r="AR3078" i="1"/>
  <c r="AR3079" i="1"/>
  <c r="AR3080" i="1"/>
  <c r="AR3081" i="1"/>
  <c r="AR3082" i="1"/>
  <c r="AR3083" i="1"/>
  <c r="AR3084" i="1"/>
  <c r="AR3085" i="1"/>
  <c r="AR3086" i="1"/>
  <c r="AR3087" i="1"/>
  <c r="AR3088" i="1"/>
  <c r="AR3089" i="1"/>
  <c r="AR3090" i="1"/>
  <c r="AR3091" i="1"/>
  <c r="AR3092" i="1"/>
  <c r="AR3093" i="1"/>
  <c r="AR3094" i="1"/>
  <c r="AR3095" i="1"/>
  <c r="AR3096" i="1"/>
  <c r="AR3097" i="1"/>
  <c r="AR3098" i="1"/>
  <c r="AR3099" i="1"/>
  <c r="AR3100" i="1"/>
  <c r="AR3101" i="1"/>
  <c r="AR3102" i="1"/>
  <c r="AR3103" i="1"/>
  <c r="AR3104" i="1"/>
  <c r="AR3105" i="1"/>
  <c r="AR3106" i="1"/>
  <c r="AR3107" i="1"/>
  <c r="AR3108" i="1"/>
  <c r="AR3109" i="1"/>
  <c r="AR3110" i="1"/>
  <c r="AR3111" i="1"/>
  <c r="AR3112" i="1"/>
  <c r="AR3113" i="1"/>
  <c r="AR3114" i="1"/>
  <c r="AR3115" i="1"/>
  <c r="AR3116" i="1"/>
  <c r="AR3117" i="1"/>
  <c r="AR3118" i="1"/>
  <c r="AR3119" i="1"/>
  <c r="AR3120" i="1"/>
  <c r="AR3121" i="1"/>
  <c r="AR3122" i="1"/>
  <c r="AR3123" i="1"/>
  <c r="AR3124" i="1"/>
  <c r="AR3125" i="1"/>
  <c r="AR3126" i="1"/>
  <c r="AR3127" i="1"/>
  <c r="AR3128" i="1"/>
  <c r="AR3129" i="1"/>
  <c r="AR3130" i="1"/>
  <c r="AR3131" i="1"/>
  <c r="AR3132" i="1"/>
  <c r="AR3133" i="1"/>
  <c r="AR3134" i="1"/>
  <c r="AR3135" i="1"/>
  <c r="AR3136" i="1"/>
  <c r="AR3137" i="1"/>
  <c r="AR3138" i="1"/>
  <c r="AR3139" i="1"/>
  <c r="AR3140" i="1"/>
  <c r="AR3141" i="1"/>
  <c r="AR3142" i="1"/>
  <c r="AR3143" i="1"/>
  <c r="AR3144" i="1"/>
  <c r="AR3145" i="1"/>
  <c r="AR3146" i="1"/>
  <c r="AR3147" i="1"/>
  <c r="AR3148" i="1"/>
  <c r="AR3149" i="1"/>
  <c r="AR3150" i="1"/>
  <c r="AR3151" i="1"/>
  <c r="AR3152" i="1"/>
  <c r="AR3153" i="1"/>
  <c r="AR3154" i="1"/>
  <c r="AR3155" i="1"/>
  <c r="AR3156" i="1"/>
  <c r="AR3157" i="1"/>
  <c r="AR3158" i="1"/>
  <c r="AR3159" i="1"/>
  <c r="AR3160" i="1"/>
  <c r="AR3161" i="1"/>
  <c r="AR3162" i="1"/>
  <c r="AR3163" i="1"/>
  <c r="AR3164" i="1"/>
  <c r="AR3165" i="1"/>
  <c r="AR3166" i="1"/>
  <c r="AR3167" i="1"/>
  <c r="AR3168" i="1"/>
  <c r="AR3169" i="1"/>
  <c r="AR3170" i="1"/>
  <c r="AR3171" i="1"/>
  <c r="AR3172" i="1"/>
  <c r="AR3173" i="1"/>
  <c r="AR3174" i="1"/>
  <c r="AR3175" i="1"/>
  <c r="AR3176" i="1"/>
  <c r="AR3177" i="1"/>
  <c r="AR3178" i="1"/>
  <c r="AR3179" i="1"/>
  <c r="AR3180" i="1"/>
  <c r="AR3181" i="1"/>
  <c r="AR3182" i="1"/>
  <c r="AR3183" i="1"/>
  <c r="AR3184" i="1"/>
  <c r="AR3185" i="1"/>
  <c r="AR3186" i="1"/>
  <c r="AR3187" i="1"/>
  <c r="AR3188" i="1"/>
  <c r="AR3189" i="1"/>
  <c r="AR3190" i="1"/>
  <c r="AR3191" i="1"/>
  <c r="AR3192" i="1"/>
  <c r="AR3193" i="1"/>
  <c r="AR3194" i="1"/>
  <c r="AR3195" i="1"/>
  <c r="AR3196" i="1"/>
  <c r="AR3197" i="1"/>
  <c r="AR3198" i="1"/>
  <c r="AR3199" i="1"/>
  <c r="AR3200" i="1"/>
  <c r="AR3201" i="1"/>
  <c r="AR3202" i="1"/>
  <c r="AR3203" i="1"/>
  <c r="AR3204" i="1"/>
  <c r="AR3205" i="1"/>
  <c r="AR3206" i="1"/>
  <c r="AR3207" i="1"/>
  <c r="AR3208" i="1"/>
  <c r="AR3209" i="1"/>
  <c r="AR3210" i="1"/>
  <c r="AR3211" i="1"/>
  <c r="AR3212" i="1"/>
  <c r="AR3213" i="1"/>
  <c r="AR3214" i="1"/>
  <c r="AR3215" i="1"/>
  <c r="AR3216" i="1"/>
  <c r="AR3217" i="1"/>
  <c r="AR3218" i="1"/>
  <c r="AR3219" i="1"/>
  <c r="AR3220" i="1"/>
  <c r="AR3221" i="1"/>
  <c r="AR3222" i="1"/>
  <c r="AR3223" i="1"/>
  <c r="AR3224" i="1"/>
  <c r="AR3225" i="1"/>
  <c r="AR3226" i="1"/>
  <c r="AR3227" i="1"/>
  <c r="AR3228" i="1"/>
  <c r="AR3229" i="1"/>
  <c r="AR3230" i="1"/>
  <c r="AR3231" i="1"/>
  <c r="AR3232" i="1"/>
  <c r="AR3233" i="1"/>
  <c r="AR3234" i="1"/>
  <c r="AR3235" i="1"/>
  <c r="AR3236" i="1"/>
  <c r="AR3237" i="1"/>
  <c r="AR3238" i="1"/>
  <c r="AR3239" i="1"/>
  <c r="AR3240" i="1"/>
  <c r="AR3241" i="1"/>
  <c r="AR3242" i="1"/>
  <c r="AR3243" i="1"/>
  <c r="AR3244" i="1"/>
  <c r="AR3245" i="1"/>
  <c r="AR3246" i="1"/>
  <c r="AR3247" i="1"/>
  <c r="AR3248" i="1"/>
  <c r="AR3249" i="1"/>
  <c r="AR3250" i="1"/>
  <c r="AR3251" i="1"/>
  <c r="AR3252" i="1"/>
  <c r="AR3253" i="1"/>
  <c r="AR3254" i="1"/>
  <c r="AR3255" i="1"/>
  <c r="AR3256" i="1"/>
  <c r="AR3257" i="1"/>
  <c r="AR3258" i="1"/>
  <c r="AR3259" i="1"/>
  <c r="AR3260" i="1"/>
  <c r="AR3261" i="1"/>
  <c r="AR3262" i="1"/>
  <c r="AR3263" i="1"/>
  <c r="AR3264" i="1"/>
  <c r="AR3265" i="1"/>
  <c r="AR3266" i="1"/>
  <c r="AR3267" i="1"/>
  <c r="AR3268" i="1"/>
  <c r="AR3269" i="1"/>
  <c r="AR3270" i="1"/>
  <c r="AR3271" i="1"/>
  <c r="AR3272" i="1"/>
  <c r="AR3273" i="1"/>
  <c r="AR3274" i="1"/>
  <c r="AR3275" i="1"/>
  <c r="AR3276" i="1"/>
  <c r="AR3277" i="1"/>
  <c r="AR3278" i="1"/>
  <c r="AR3279" i="1"/>
  <c r="AR3280" i="1"/>
  <c r="AR3281" i="1"/>
  <c r="AR3282" i="1"/>
  <c r="AR3283" i="1"/>
  <c r="AR3284" i="1"/>
  <c r="AR3285" i="1"/>
  <c r="AR3286" i="1"/>
  <c r="AR3287" i="1"/>
  <c r="AR3288" i="1"/>
  <c r="AR3289" i="1"/>
  <c r="AR3290" i="1"/>
  <c r="AR3291" i="1"/>
  <c r="AR3292" i="1"/>
  <c r="AR3293" i="1"/>
  <c r="AR3294" i="1"/>
  <c r="AR3295" i="1"/>
  <c r="AR3296" i="1"/>
  <c r="AR3297" i="1"/>
  <c r="AR3298" i="1"/>
  <c r="AR3299" i="1"/>
  <c r="AR3300" i="1"/>
  <c r="AR3301" i="1"/>
  <c r="AR3302" i="1"/>
  <c r="AR3303" i="1"/>
  <c r="AR3304" i="1"/>
  <c r="AR3305" i="1"/>
  <c r="AR3306" i="1"/>
  <c r="AR3307" i="1"/>
  <c r="AR3308" i="1"/>
  <c r="AR3309" i="1"/>
  <c r="AR3310" i="1"/>
  <c r="AR3311" i="1"/>
  <c r="AR3312" i="1"/>
  <c r="AR3313" i="1"/>
  <c r="AR3314" i="1"/>
  <c r="AR3315" i="1"/>
  <c r="AR3316" i="1"/>
  <c r="AR3317" i="1"/>
  <c r="AR3318" i="1"/>
  <c r="AR3319" i="1"/>
  <c r="AR3320" i="1"/>
  <c r="AR3321" i="1"/>
  <c r="AR3322" i="1"/>
  <c r="AR3323" i="1"/>
  <c r="AR3324" i="1"/>
  <c r="AR3325" i="1"/>
  <c r="AR3326" i="1"/>
  <c r="AR3327" i="1"/>
  <c r="AR3328" i="1"/>
  <c r="AR3329" i="1"/>
  <c r="AR3330" i="1"/>
  <c r="AR3331" i="1"/>
  <c r="AR3332" i="1"/>
  <c r="AR3333" i="1"/>
  <c r="AR3334" i="1"/>
  <c r="AR3335" i="1"/>
  <c r="AR3336" i="1"/>
  <c r="AR3337" i="1"/>
  <c r="AR3338" i="1"/>
  <c r="AR3339" i="1"/>
  <c r="AR3340" i="1"/>
  <c r="AR3341" i="1"/>
  <c r="AR3342" i="1"/>
  <c r="AR3343" i="1"/>
  <c r="AR3344" i="1"/>
  <c r="AR3345" i="1"/>
  <c r="AR3346" i="1"/>
  <c r="AR3347" i="1"/>
  <c r="AR3348" i="1"/>
  <c r="AR3349" i="1"/>
  <c r="AR3350" i="1"/>
  <c r="AR3351" i="1"/>
  <c r="AR3352" i="1"/>
  <c r="AR3353" i="1"/>
  <c r="AR3354" i="1"/>
  <c r="AR3355" i="1"/>
  <c r="AR3356" i="1"/>
  <c r="AR3357" i="1"/>
  <c r="AR3358" i="1"/>
  <c r="AR3359" i="1"/>
  <c r="AR3360" i="1"/>
  <c r="AR3361" i="1"/>
  <c r="AR3362" i="1"/>
  <c r="AR3363" i="1"/>
  <c r="AR3364" i="1"/>
  <c r="AR3365" i="1"/>
  <c r="AR3366" i="1"/>
  <c r="AR3367" i="1"/>
  <c r="AR3368" i="1"/>
  <c r="AR3369" i="1"/>
  <c r="AR3370" i="1"/>
  <c r="AR3371" i="1"/>
  <c r="AR3372" i="1"/>
  <c r="AR3373" i="1"/>
  <c r="AR3374" i="1"/>
  <c r="AR3375" i="1"/>
  <c r="AR3376" i="1"/>
  <c r="AR3377" i="1"/>
  <c r="AR3378" i="1"/>
  <c r="AR3379" i="1"/>
  <c r="AR3380" i="1"/>
  <c r="AR3381" i="1"/>
  <c r="AR3382" i="1"/>
  <c r="AR3383" i="1"/>
  <c r="AR3384" i="1"/>
  <c r="AR3385" i="1"/>
  <c r="AR3386" i="1"/>
  <c r="AR3387" i="1"/>
  <c r="AR3388" i="1"/>
  <c r="AR3389" i="1"/>
  <c r="AR3390" i="1"/>
  <c r="AR3391" i="1"/>
  <c r="AR3392" i="1"/>
  <c r="AR3393" i="1"/>
  <c r="AR3394" i="1"/>
  <c r="AR3395" i="1"/>
  <c r="AR3396" i="1"/>
  <c r="AR3397" i="1"/>
  <c r="AR3398" i="1"/>
  <c r="AR3399" i="1"/>
  <c r="AR3400" i="1"/>
  <c r="AR3401" i="1"/>
  <c r="AR3402" i="1"/>
  <c r="AR3403" i="1"/>
  <c r="AR3404" i="1"/>
  <c r="AR3405" i="1"/>
  <c r="AR3406" i="1"/>
  <c r="AR3407" i="1"/>
  <c r="AR3408" i="1"/>
  <c r="AR3409" i="1"/>
  <c r="AR3410" i="1"/>
  <c r="AR3411" i="1"/>
  <c r="AR3412" i="1"/>
  <c r="AR3413" i="1"/>
  <c r="AR3414" i="1"/>
  <c r="AR3415" i="1"/>
  <c r="AR3416" i="1"/>
  <c r="AR3417" i="1"/>
  <c r="AR3418" i="1"/>
  <c r="AR3419" i="1"/>
  <c r="AR3420" i="1"/>
  <c r="AR3421" i="1"/>
  <c r="AR3422" i="1"/>
  <c r="AR3423" i="1"/>
  <c r="AR3424" i="1"/>
  <c r="AR3425" i="1"/>
  <c r="AR3426" i="1"/>
  <c r="AR3427" i="1"/>
  <c r="AR3428" i="1"/>
  <c r="AR3429" i="1"/>
  <c r="AR3430" i="1"/>
  <c r="AR3431" i="1"/>
  <c r="AR3432" i="1"/>
  <c r="AR3433" i="1"/>
  <c r="AR3434" i="1"/>
  <c r="AR3435" i="1"/>
  <c r="AR3436" i="1"/>
  <c r="AR3437" i="1"/>
  <c r="AR3438" i="1"/>
  <c r="AR3439" i="1"/>
  <c r="AR3440" i="1"/>
  <c r="AR3441" i="1"/>
  <c r="AR3442" i="1"/>
  <c r="AR3443" i="1"/>
  <c r="AR3444" i="1"/>
  <c r="AR3445" i="1"/>
  <c r="AR3446" i="1"/>
  <c r="AR3447" i="1"/>
  <c r="AR3448" i="1"/>
  <c r="AR3449" i="1"/>
  <c r="AR3450" i="1"/>
  <c r="AR3451" i="1"/>
  <c r="AR3452" i="1"/>
  <c r="AR3453" i="1"/>
  <c r="AR3454" i="1"/>
  <c r="AR3455" i="1"/>
  <c r="AR3456" i="1"/>
  <c r="AR3457" i="1"/>
  <c r="AR3458" i="1"/>
  <c r="AR3459" i="1"/>
  <c r="AR3460" i="1"/>
  <c r="AR3461" i="1"/>
  <c r="AR3462" i="1"/>
  <c r="AR3463" i="1"/>
  <c r="AR3464" i="1"/>
  <c r="AR3465" i="1"/>
  <c r="AR3466" i="1"/>
  <c r="AR3467" i="1"/>
  <c r="AR3468" i="1"/>
  <c r="AR3469" i="1"/>
  <c r="AR3470" i="1"/>
  <c r="AR3471" i="1"/>
  <c r="AR3472" i="1"/>
  <c r="AR3473" i="1"/>
  <c r="AR3474" i="1"/>
  <c r="AR3475" i="1"/>
  <c r="AR3476" i="1"/>
  <c r="AR3477" i="1"/>
  <c r="AR3478" i="1"/>
  <c r="AR3479" i="1"/>
  <c r="AR3480" i="1"/>
  <c r="AR3481" i="1"/>
  <c r="AR3482" i="1"/>
  <c r="AR3483" i="1"/>
  <c r="AR3484" i="1"/>
  <c r="AR3485" i="1"/>
  <c r="AR3486" i="1"/>
  <c r="AR3487" i="1"/>
  <c r="AR3488" i="1"/>
  <c r="AR3489" i="1"/>
  <c r="AR3490" i="1"/>
  <c r="AR3491" i="1"/>
  <c r="AR3492" i="1"/>
  <c r="AR3493" i="1"/>
  <c r="AR3494" i="1"/>
  <c r="AR3495" i="1"/>
  <c r="AR3496" i="1"/>
  <c r="AR3497" i="1"/>
  <c r="AR3498" i="1"/>
  <c r="AR3499" i="1"/>
  <c r="AR3500" i="1"/>
  <c r="AR3501" i="1"/>
  <c r="AR3502" i="1"/>
  <c r="AR3503" i="1"/>
  <c r="AR3504" i="1"/>
  <c r="AR3505" i="1"/>
  <c r="AR3506" i="1"/>
  <c r="AR3507" i="1"/>
  <c r="AR3508" i="1"/>
  <c r="AR3509" i="1"/>
  <c r="AR3510" i="1"/>
  <c r="AR3511" i="1"/>
  <c r="AR3512" i="1"/>
  <c r="AR3513" i="1"/>
  <c r="AR3514" i="1"/>
  <c r="AR3515" i="1"/>
  <c r="AR3516" i="1"/>
  <c r="AR3517" i="1"/>
  <c r="AR3518" i="1"/>
  <c r="AR3519" i="1"/>
  <c r="AR3520" i="1"/>
  <c r="AR3521" i="1"/>
  <c r="AR3522" i="1"/>
  <c r="AR3523" i="1"/>
  <c r="AR3524" i="1"/>
  <c r="AR3525" i="1"/>
  <c r="AR3526" i="1"/>
  <c r="AR3527" i="1"/>
  <c r="AR3528" i="1"/>
  <c r="AR3529" i="1"/>
  <c r="AR3530" i="1"/>
  <c r="AR3531" i="1"/>
  <c r="AR3532" i="1"/>
  <c r="AR3533" i="1"/>
  <c r="AR3534" i="1"/>
  <c r="AR3535" i="1"/>
  <c r="AR3536" i="1"/>
  <c r="AR3537" i="1"/>
  <c r="AR3538" i="1"/>
  <c r="AR3539" i="1"/>
  <c r="AR3540" i="1"/>
  <c r="AR3541" i="1"/>
  <c r="AR3542" i="1"/>
  <c r="AR3543" i="1"/>
  <c r="AR3544" i="1"/>
  <c r="AR3545" i="1"/>
  <c r="AR3546" i="1"/>
  <c r="AR3547" i="1"/>
  <c r="AR3548" i="1"/>
  <c r="AR3549" i="1"/>
  <c r="AR3550" i="1"/>
  <c r="AR3551" i="1"/>
  <c r="AR3552" i="1"/>
  <c r="AR3553" i="1"/>
  <c r="AR3554" i="1"/>
  <c r="AR3555" i="1"/>
  <c r="AR3556" i="1"/>
  <c r="AR3557" i="1"/>
  <c r="AR3558" i="1"/>
  <c r="AR3559" i="1"/>
  <c r="AR3560" i="1"/>
  <c r="AR3561" i="1"/>
  <c r="AR3562" i="1"/>
  <c r="AR3563" i="1"/>
  <c r="AR3564" i="1"/>
  <c r="AR3565" i="1"/>
  <c r="AR3566" i="1"/>
  <c r="AR3567" i="1"/>
  <c r="AR3568" i="1"/>
  <c r="AR3569" i="1"/>
  <c r="AR3570" i="1"/>
  <c r="AR3571" i="1"/>
  <c r="AR3572" i="1"/>
  <c r="AR3573" i="1"/>
  <c r="AR3574" i="1"/>
  <c r="AR3575" i="1"/>
  <c r="AR3576" i="1"/>
  <c r="AR3577" i="1"/>
  <c r="AR3578" i="1"/>
  <c r="AR3579" i="1"/>
  <c r="AR3580" i="1"/>
  <c r="AR3581" i="1"/>
  <c r="AR3582" i="1"/>
  <c r="AR3583" i="1"/>
  <c r="AR3584" i="1"/>
  <c r="AR3585" i="1"/>
  <c r="AR3586" i="1"/>
  <c r="AR3587" i="1"/>
  <c r="AR3588" i="1"/>
  <c r="AR3589" i="1"/>
  <c r="AR3590" i="1"/>
  <c r="AR3591" i="1"/>
  <c r="AR3592" i="1"/>
  <c r="AR3593" i="1"/>
  <c r="AR3594" i="1"/>
  <c r="AR3595" i="1"/>
  <c r="AR3596" i="1"/>
  <c r="AR3597" i="1"/>
  <c r="AR3598" i="1"/>
  <c r="AR3599" i="1"/>
  <c r="AR3600" i="1"/>
  <c r="AR3601" i="1"/>
  <c r="AR3602" i="1"/>
  <c r="AR3603" i="1"/>
  <c r="AR3604" i="1"/>
  <c r="AR3605" i="1"/>
  <c r="AR3606" i="1"/>
  <c r="AR3607" i="1"/>
  <c r="AR3608" i="1"/>
  <c r="AR3609" i="1"/>
  <c r="AR3610" i="1"/>
  <c r="AR3611" i="1"/>
  <c r="AR3612" i="1"/>
  <c r="AR3613" i="1"/>
  <c r="AR3614" i="1"/>
  <c r="AR3615" i="1"/>
  <c r="AR3616" i="1"/>
  <c r="AR3617" i="1"/>
  <c r="AR3618" i="1"/>
  <c r="AR3619" i="1"/>
  <c r="AR3620" i="1"/>
  <c r="AR3621" i="1"/>
  <c r="AR3622" i="1"/>
  <c r="AR3623" i="1"/>
  <c r="AR3624" i="1"/>
  <c r="AR3625" i="1"/>
  <c r="AR3626" i="1"/>
  <c r="AR3627" i="1"/>
  <c r="AR3628" i="1"/>
  <c r="AR3629" i="1"/>
  <c r="AR3630" i="1"/>
  <c r="AR3631" i="1"/>
  <c r="AR3632" i="1"/>
  <c r="AR3633" i="1"/>
  <c r="AR3634" i="1"/>
  <c r="AR3635" i="1"/>
  <c r="AR3636" i="1"/>
  <c r="AR3637" i="1"/>
  <c r="AR3638" i="1"/>
  <c r="AR3639" i="1"/>
  <c r="AR3640" i="1"/>
  <c r="AR3641" i="1"/>
  <c r="AR3642" i="1"/>
  <c r="AR3643" i="1"/>
  <c r="AR3644" i="1"/>
  <c r="AR3645" i="1"/>
  <c r="AR3646" i="1"/>
  <c r="AR3647" i="1"/>
  <c r="AR3648" i="1"/>
  <c r="AR3649" i="1"/>
  <c r="AR3650" i="1"/>
  <c r="AR3651" i="1"/>
  <c r="AR3652" i="1"/>
  <c r="AR3653" i="1"/>
  <c r="AR3654" i="1"/>
  <c r="AR3655" i="1"/>
  <c r="AR3656" i="1"/>
  <c r="AR3657" i="1"/>
  <c r="AR3658" i="1"/>
  <c r="AR3659" i="1"/>
  <c r="AR3660" i="1"/>
  <c r="AR3661" i="1"/>
  <c r="AR3662" i="1"/>
  <c r="AR3663" i="1"/>
  <c r="AR3664" i="1"/>
  <c r="AR3665" i="1"/>
  <c r="AR3666" i="1"/>
  <c r="AR3667" i="1"/>
  <c r="AR3668" i="1"/>
  <c r="AR3669" i="1"/>
  <c r="AR3670" i="1"/>
  <c r="AR3671" i="1"/>
  <c r="AR3672" i="1"/>
  <c r="AR3673" i="1"/>
  <c r="AR3674" i="1"/>
  <c r="AR3675" i="1"/>
  <c r="AR3676" i="1"/>
  <c r="AR3677" i="1"/>
  <c r="AR3678" i="1"/>
  <c r="AR3679" i="1"/>
  <c r="AR3680" i="1"/>
  <c r="AR3681" i="1"/>
  <c r="AR3682" i="1"/>
  <c r="AR3683" i="1"/>
  <c r="AR3684" i="1"/>
  <c r="AR3685" i="1"/>
  <c r="AR3686" i="1"/>
  <c r="AR3687" i="1"/>
  <c r="AR3688" i="1"/>
  <c r="AR3689" i="1"/>
  <c r="AR3690" i="1"/>
  <c r="AR3691" i="1"/>
  <c r="AR3692" i="1"/>
  <c r="AR3693" i="1"/>
  <c r="AR3694" i="1"/>
  <c r="AR3695" i="1"/>
  <c r="AR3696" i="1"/>
  <c r="AR3697" i="1"/>
  <c r="AR3698" i="1"/>
  <c r="AR3699" i="1"/>
  <c r="AR3700" i="1"/>
  <c r="AR3701" i="1"/>
  <c r="AR3702" i="1"/>
  <c r="AR3703" i="1"/>
  <c r="AR3704" i="1"/>
  <c r="AR3705" i="1"/>
  <c r="AR3706" i="1"/>
  <c r="AR3707" i="1"/>
  <c r="AR3708" i="1"/>
  <c r="AR3709" i="1"/>
  <c r="AR3710" i="1"/>
  <c r="AR3711" i="1"/>
  <c r="AR3712" i="1"/>
  <c r="AR3713" i="1"/>
  <c r="AR3714" i="1"/>
  <c r="AR3715" i="1"/>
  <c r="AR3716" i="1"/>
  <c r="AR3717" i="1"/>
  <c r="AR3718" i="1"/>
  <c r="AR3719" i="1"/>
  <c r="AR3720" i="1"/>
  <c r="AR3721" i="1"/>
  <c r="AR3722" i="1"/>
  <c r="AR3723" i="1"/>
  <c r="AR3724" i="1"/>
  <c r="AR3725" i="1"/>
  <c r="AR3726" i="1"/>
  <c r="AR3727" i="1"/>
  <c r="AR3728" i="1"/>
  <c r="AR3729" i="1"/>
  <c r="AR3730" i="1"/>
  <c r="AR3731" i="1"/>
  <c r="AR3732" i="1"/>
  <c r="AR3733" i="1"/>
  <c r="AR3734" i="1"/>
  <c r="AR3735" i="1"/>
  <c r="AR3736" i="1"/>
  <c r="AR3737" i="1"/>
  <c r="AR3738" i="1"/>
  <c r="AR3739" i="1"/>
  <c r="AR3740" i="1"/>
  <c r="AR3741" i="1"/>
  <c r="AR3742" i="1"/>
  <c r="AR3743" i="1"/>
  <c r="AR3744" i="1"/>
  <c r="AR3745" i="1"/>
  <c r="AR3746" i="1"/>
  <c r="AR3747" i="1"/>
  <c r="AR3748" i="1"/>
  <c r="AR3749" i="1"/>
  <c r="AR3750" i="1"/>
  <c r="AR3751" i="1"/>
  <c r="AR3752" i="1"/>
  <c r="AR3753" i="1"/>
  <c r="AR3754" i="1"/>
  <c r="AR3755" i="1"/>
  <c r="AR3756" i="1"/>
  <c r="AR3757" i="1"/>
  <c r="AR3758" i="1"/>
  <c r="AR3759" i="1"/>
  <c r="AR3760" i="1"/>
  <c r="AR3761" i="1"/>
  <c r="AR3762" i="1"/>
  <c r="AR3763" i="1"/>
  <c r="AR3764" i="1"/>
  <c r="AR3765" i="1"/>
  <c r="AR3766" i="1"/>
  <c r="AR3767" i="1"/>
  <c r="AR3768" i="1"/>
  <c r="AR3769" i="1"/>
  <c r="AR3770" i="1"/>
  <c r="AR3771" i="1"/>
  <c r="AR3772" i="1"/>
  <c r="AR3773" i="1"/>
  <c r="AR3774" i="1"/>
  <c r="AR3775" i="1"/>
  <c r="AR3776" i="1"/>
  <c r="AR3777" i="1"/>
  <c r="AR3778" i="1"/>
  <c r="AR3779" i="1"/>
  <c r="AR3780" i="1"/>
  <c r="AR3781" i="1"/>
  <c r="AR3782" i="1"/>
  <c r="AR3783" i="1"/>
  <c r="AR3784" i="1"/>
  <c r="AR3785" i="1"/>
  <c r="AR3786" i="1"/>
  <c r="AR3787" i="1"/>
  <c r="AR3788" i="1"/>
  <c r="AR3789" i="1"/>
  <c r="AR3790" i="1"/>
  <c r="AR3791" i="1"/>
  <c r="AR3792" i="1"/>
  <c r="AR3793" i="1"/>
  <c r="AR3794" i="1"/>
  <c r="AR3795" i="1"/>
  <c r="AR3796" i="1"/>
  <c r="AR3797" i="1"/>
  <c r="AR3798" i="1"/>
  <c r="AR3799" i="1"/>
  <c r="AR3800" i="1"/>
  <c r="AR3801" i="1"/>
  <c r="AR3802" i="1"/>
  <c r="AR3803" i="1"/>
  <c r="AR3804" i="1"/>
  <c r="AR3805" i="1"/>
  <c r="AR3806" i="1"/>
  <c r="AR3807" i="1"/>
  <c r="AR3808" i="1"/>
  <c r="AR3809" i="1"/>
  <c r="AR3810" i="1"/>
  <c r="AR3811" i="1"/>
  <c r="AR3812" i="1"/>
  <c r="AR3813" i="1"/>
  <c r="AR3814" i="1"/>
  <c r="AR3815" i="1"/>
  <c r="AR3816" i="1"/>
  <c r="AR3817" i="1"/>
  <c r="AR3818" i="1"/>
  <c r="AR3819" i="1"/>
  <c r="AR3820" i="1"/>
  <c r="AR3821" i="1"/>
  <c r="AR3822" i="1"/>
  <c r="AR3823" i="1"/>
  <c r="AR3824" i="1"/>
  <c r="AR3825" i="1"/>
  <c r="AR3826" i="1"/>
  <c r="AR3827" i="1"/>
  <c r="AR3828" i="1"/>
  <c r="AR3829" i="1"/>
  <c r="AR3830" i="1"/>
  <c r="AR3831" i="1"/>
  <c r="AR3832" i="1"/>
  <c r="AR3833" i="1"/>
  <c r="AR3834" i="1"/>
  <c r="AR3835" i="1"/>
  <c r="AR3836" i="1"/>
  <c r="AR3837" i="1"/>
  <c r="AR3838" i="1"/>
  <c r="AR3839" i="1"/>
  <c r="AR3840" i="1"/>
  <c r="AR3841" i="1"/>
  <c r="AR3842" i="1"/>
  <c r="AR3843" i="1"/>
  <c r="AR3844" i="1"/>
  <c r="AR3845" i="1"/>
  <c r="AR3846" i="1"/>
  <c r="AR3847" i="1"/>
  <c r="AR3848" i="1"/>
  <c r="AR3849" i="1"/>
  <c r="AR3850" i="1"/>
  <c r="AR3851" i="1"/>
  <c r="AR3852" i="1"/>
  <c r="AR3853" i="1"/>
  <c r="AR3854" i="1"/>
  <c r="AR3855" i="1"/>
  <c r="AR3856" i="1"/>
  <c r="AR3857" i="1"/>
  <c r="AR3858" i="1"/>
  <c r="AR3859" i="1"/>
  <c r="AR3860" i="1"/>
  <c r="AR3861" i="1"/>
  <c r="AR3862" i="1"/>
  <c r="AR3863" i="1"/>
  <c r="AR3864" i="1"/>
  <c r="AR3865" i="1"/>
  <c r="AR3866" i="1"/>
  <c r="AR3867" i="1"/>
  <c r="AR3868" i="1"/>
  <c r="AR3869" i="1"/>
  <c r="AR3870" i="1"/>
  <c r="AR3871" i="1"/>
  <c r="AR3872" i="1"/>
  <c r="AR3873" i="1"/>
  <c r="AR3874" i="1"/>
  <c r="AR3875" i="1"/>
  <c r="AR3876" i="1"/>
  <c r="AR3877" i="1"/>
  <c r="AR3878" i="1"/>
  <c r="AR3879" i="1"/>
  <c r="AR3880" i="1"/>
  <c r="AR3881" i="1"/>
  <c r="AR3882" i="1"/>
  <c r="AR3883" i="1"/>
  <c r="AR3884" i="1"/>
  <c r="AR3885" i="1"/>
  <c r="AR3886" i="1"/>
  <c r="AR3887" i="1"/>
  <c r="AR3888" i="1"/>
  <c r="AR3889" i="1"/>
  <c r="AR3890" i="1"/>
  <c r="AR3891" i="1"/>
  <c r="AR3892" i="1"/>
  <c r="AR3893" i="1"/>
  <c r="AR3894" i="1"/>
  <c r="AR3895" i="1"/>
  <c r="AR3896" i="1"/>
  <c r="AR3897" i="1"/>
  <c r="AR3898" i="1"/>
  <c r="AR3899" i="1"/>
  <c r="AR3900" i="1"/>
  <c r="AR3901" i="1"/>
  <c r="AR3902" i="1"/>
  <c r="AR3903" i="1"/>
  <c r="AR3904" i="1"/>
  <c r="AR3905" i="1"/>
  <c r="AR3906" i="1"/>
  <c r="AR3907" i="1"/>
  <c r="AR3908" i="1"/>
  <c r="AR3909" i="1"/>
  <c r="AR3910" i="1"/>
  <c r="AR3911" i="1"/>
  <c r="AR3912" i="1"/>
  <c r="AR3913" i="1"/>
  <c r="AR3914" i="1"/>
  <c r="AR3915" i="1"/>
  <c r="AR3916" i="1"/>
  <c r="AR3917" i="1"/>
  <c r="AR3918" i="1"/>
  <c r="AR3919" i="1"/>
  <c r="AR3920" i="1"/>
  <c r="AR3921" i="1"/>
  <c r="AR3922" i="1"/>
  <c r="AR3923" i="1"/>
  <c r="AR3924" i="1"/>
  <c r="AR3925" i="1"/>
  <c r="AR3926" i="1"/>
  <c r="AR3927" i="1"/>
  <c r="AR3928" i="1"/>
  <c r="AR3929" i="1"/>
  <c r="AR3930" i="1"/>
  <c r="AR3931" i="1"/>
  <c r="AR3932" i="1"/>
  <c r="AR3933" i="1"/>
  <c r="AR3934" i="1"/>
  <c r="AR3935" i="1"/>
  <c r="AR3936" i="1"/>
  <c r="AR3937" i="1"/>
  <c r="AR3938" i="1"/>
  <c r="AR3939" i="1"/>
  <c r="AR3940" i="1"/>
  <c r="AR3941" i="1"/>
  <c r="AR3942" i="1"/>
  <c r="AR3943" i="1"/>
  <c r="AR3944" i="1"/>
  <c r="AR3945" i="1"/>
  <c r="AR3946" i="1"/>
  <c r="AR3947" i="1"/>
  <c r="AR3948" i="1"/>
  <c r="AR3949" i="1"/>
  <c r="AR3950" i="1"/>
  <c r="AR3951" i="1"/>
  <c r="AR3952" i="1"/>
  <c r="AR3953" i="1"/>
  <c r="AR3954" i="1"/>
  <c r="AR3955" i="1"/>
  <c r="AR3956" i="1"/>
  <c r="AR3957" i="1"/>
  <c r="AR3958" i="1"/>
  <c r="AR3959" i="1"/>
  <c r="AR3960" i="1"/>
  <c r="AR3961" i="1"/>
  <c r="AR3962" i="1"/>
  <c r="AR3963" i="1"/>
  <c r="AR3964" i="1"/>
  <c r="AR3965" i="1"/>
  <c r="AR3966" i="1"/>
  <c r="AR3967" i="1"/>
  <c r="AR3968" i="1"/>
  <c r="AR3969" i="1"/>
  <c r="AR3970" i="1"/>
  <c r="AR3971" i="1"/>
  <c r="AR3972" i="1"/>
  <c r="AR3973" i="1"/>
  <c r="AR3974" i="1"/>
  <c r="AR3975" i="1"/>
  <c r="AR3976" i="1"/>
  <c r="AR3977" i="1"/>
  <c r="AR3978" i="1"/>
  <c r="AR3979" i="1"/>
  <c r="AR3980" i="1"/>
  <c r="AR3981" i="1"/>
  <c r="AR3982" i="1"/>
  <c r="AR3983" i="1"/>
  <c r="AR3984" i="1"/>
  <c r="AR3985" i="1"/>
  <c r="AR3986" i="1"/>
  <c r="AR3987" i="1"/>
  <c r="AR3988" i="1"/>
  <c r="AR3989" i="1"/>
  <c r="AR3990" i="1"/>
  <c r="AR3991" i="1"/>
  <c r="AR3992" i="1"/>
  <c r="AR3993" i="1"/>
  <c r="AR3994" i="1"/>
  <c r="AR3995" i="1"/>
  <c r="AR3996" i="1"/>
  <c r="AR3997" i="1"/>
  <c r="AR3998" i="1"/>
  <c r="AR3999" i="1"/>
  <c r="AR4000" i="1"/>
  <c r="AR4001" i="1"/>
  <c r="AR4002" i="1"/>
  <c r="AR4003" i="1"/>
  <c r="AR4004" i="1"/>
  <c r="AR4005" i="1"/>
  <c r="AR4006" i="1"/>
  <c r="AR4007" i="1"/>
  <c r="AR4008" i="1"/>
  <c r="AR4009" i="1"/>
  <c r="AR4010" i="1"/>
  <c r="AR4011" i="1"/>
  <c r="AR4012" i="1"/>
  <c r="AR4013" i="1"/>
  <c r="AR4014" i="1"/>
  <c r="AR4015" i="1"/>
  <c r="AR4016" i="1"/>
  <c r="AR4017" i="1"/>
  <c r="AR4018" i="1"/>
  <c r="AR4019" i="1"/>
  <c r="AR4020" i="1"/>
  <c r="AR4021" i="1"/>
  <c r="AR4022" i="1"/>
  <c r="AR4023" i="1"/>
  <c r="AR4024" i="1"/>
  <c r="AR4025" i="1"/>
  <c r="AR4026" i="1"/>
  <c r="AR4027" i="1"/>
  <c r="AR4028" i="1"/>
  <c r="AR4029" i="1"/>
  <c r="AR4030" i="1"/>
  <c r="AR4031" i="1"/>
  <c r="AR4032" i="1"/>
  <c r="AR4033" i="1"/>
  <c r="AR4034" i="1"/>
  <c r="AR4035" i="1"/>
  <c r="AR4036" i="1"/>
  <c r="AR4037" i="1"/>
  <c r="AR4038" i="1"/>
  <c r="AR4039" i="1"/>
  <c r="AR4040" i="1"/>
  <c r="AR4041" i="1"/>
  <c r="AR4042" i="1"/>
  <c r="AR4043" i="1"/>
  <c r="AR4044" i="1"/>
  <c r="AR4045" i="1"/>
  <c r="AR4046" i="1"/>
  <c r="AR4047" i="1"/>
  <c r="AR4048" i="1"/>
  <c r="AR4049" i="1"/>
  <c r="AR4050" i="1"/>
  <c r="AR4051" i="1"/>
  <c r="AR4052" i="1"/>
  <c r="AR4053" i="1"/>
  <c r="AR4054" i="1"/>
  <c r="AR4055" i="1"/>
  <c r="AR4056" i="1"/>
  <c r="AR4057" i="1"/>
  <c r="AR4058" i="1"/>
  <c r="AR4059" i="1"/>
  <c r="AR4060" i="1"/>
  <c r="AR4061" i="1"/>
  <c r="AR4062" i="1"/>
  <c r="AR4063" i="1"/>
  <c r="AR4064" i="1"/>
  <c r="AR4065" i="1"/>
  <c r="AR4066" i="1"/>
  <c r="AR4067" i="1"/>
  <c r="AR4068" i="1"/>
  <c r="AR4069" i="1"/>
  <c r="AR4070" i="1"/>
  <c r="AR4071" i="1"/>
  <c r="AR4072" i="1"/>
  <c r="AR4073" i="1"/>
  <c r="AR4074" i="1"/>
  <c r="AR4075" i="1"/>
  <c r="AR4076" i="1"/>
  <c r="AR4077" i="1"/>
  <c r="AR4078" i="1"/>
  <c r="AR4079" i="1"/>
  <c r="AR4080" i="1"/>
  <c r="AR4081" i="1"/>
  <c r="AR4082" i="1"/>
  <c r="AR4083" i="1"/>
  <c r="AR4084" i="1"/>
  <c r="AR4085" i="1"/>
  <c r="AR4086" i="1"/>
  <c r="AR4087" i="1"/>
  <c r="AR4088" i="1"/>
  <c r="AR4089" i="1"/>
  <c r="AR4090" i="1"/>
  <c r="AR4091" i="1"/>
  <c r="AR4092" i="1"/>
  <c r="AR4093" i="1"/>
  <c r="AR4094" i="1"/>
  <c r="AR4095" i="1"/>
  <c r="AR4096" i="1"/>
  <c r="AR4097" i="1"/>
  <c r="AR4098" i="1"/>
  <c r="AR4099" i="1"/>
  <c r="AR4100" i="1"/>
  <c r="AR4101" i="1"/>
  <c r="AR4102" i="1"/>
  <c r="AR4103" i="1"/>
  <c r="AR4104" i="1"/>
  <c r="AR4105" i="1"/>
  <c r="AR4106" i="1"/>
  <c r="AR4107" i="1"/>
  <c r="AR4108" i="1"/>
  <c r="AR4109" i="1"/>
  <c r="AR4110" i="1"/>
  <c r="AR4111" i="1"/>
  <c r="AR4112" i="1"/>
  <c r="AR4113" i="1"/>
  <c r="AR4114" i="1"/>
  <c r="AR4115" i="1"/>
  <c r="AR4116" i="1"/>
  <c r="AR4117" i="1"/>
  <c r="AR4118" i="1"/>
  <c r="AR4119" i="1"/>
  <c r="AR4120" i="1"/>
  <c r="AR4121" i="1"/>
  <c r="AR4122" i="1"/>
  <c r="AR4123" i="1"/>
  <c r="AR4124" i="1"/>
  <c r="AR4125" i="1"/>
  <c r="AR4126" i="1"/>
  <c r="AR4127" i="1"/>
  <c r="AR4128" i="1"/>
  <c r="AR4129" i="1"/>
  <c r="AR4130" i="1"/>
  <c r="AR4131" i="1"/>
  <c r="AR4132" i="1"/>
  <c r="AR4133" i="1"/>
  <c r="AR4134" i="1"/>
  <c r="AR4135" i="1"/>
  <c r="AR4136" i="1"/>
  <c r="AR4137" i="1"/>
  <c r="AR4138" i="1"/>
  <c r="AR4139" i="1"/>
  <c r="AR4140" i="1"/>
  <c r="AR4141" i="1"/>
  <c r="AR4142" i="1"/>
  <c r="AR4143" i="1"/>
  <c r="AR4144" i="1"/>
  <c r="AR4145" i="1"/>
  <c r="AR4146" i="1"/>
  <c r="AR4147" i="1"/>
  <c r="AR4148" i="1"/>
  <c r="AR4149" i="1"/>
  <c r="AR4150" i="1"/>
  <c r="AR4151" i="1"/>
  <c r="AR4152" i="1"/>
  <c r="AR4153" i="1"/>
  <c r="AR4154" i="1"/>
  <c r="AR4155" i="1"/>
  <c r="AR4156" i="1"/>
  <c r="AR4157" i="1"/>
  <c r="AR4158" i="1"/>
  <c r="AR4159" i="1"/>
  <c r="AR4160" i="1"/>
  <c r="AR4161" i="1"/>
  <c r="AR4162" i="1"/>
  <c r="AR4163" i="1"/>
  <c r="AR4164" i="1"/>
  <c r="AR4165" i="1"/>
  <c r="AR4166" i="1"/>
  <c r="AR4167" i="1"/>
  <c r="AR4168" i="1"/>
  <c r="AR4169" i="1"/>
  <c r="AR4170" i="1"/>
  <c r="AR4171" i="1"/>
  <c r="AR4172" i="1"/>
  <c r="AR4173" i="1"/>
  <c r="AR4174" i="1"/>
  <c r="AR4175" i="1"/>
  <c r="AR4176" i="1"/>
  <c r="AR4177" i="1"/>
  <c r="AR4178" i="1"/>
  <c r="AR4179" i="1"/>
  <c r="AR4180" i="1"/>
  <c r="AR4181" i="1"/>
  <c r="AR4182" i="1"/>
  <c r="AR4183" i="1"/>
  <c r="AR4184" i="1"/>
  <c r="AR4185" i="1"/>
  <c r="AR4186" i="1"/>
  <c r="AR4187" i="1"/>
  <c r="AR4188" i="1"/>
  <c r="AR4189" i="1"/>
  <c r="AR4190" i="1"/>
  <c r="AR4191" i="1"/>
  <c r="AR4192" i="1"/>
  <c r="AR4193" i="1"/>
  <c r="AR4194" i="1"/>
  <c r="AR4195" i="1"/>
  <c r="AR4196" i="1"/>
  <c r="AR4197" i="1"/>
  <c r="AR4198" i="1"/>
  <c r="AR4199" i="1"/>
  <c r="AR4200" i="1"/>
  <c r="AR4201" i="1"/>
  <c r="AR4202" i="1"/>
  <c r="AR4203" i="1"/>
  <c r="AR4204" i="1"/>
  <c r="AR4205" i="1"/>
  <c r="AR4206" i="1"/>
  <c r="AR4207" i="1"/>
  <c r="AR4208" i="1"/>
  <c r="AR4209" i="1"/>
  <c r="AR4210" i="1"/>
  <c r="AR4211" i="1"/>
  <c r="AR4212" i="1"/>
  <c r="AR4213" i="1"/>
  <c r="AR4214" i="1"/>
  <c r="AR4215" i="1"/>
  <c r="AR4216" i="1"/>
  <c r="AR4217" i="1"/>
  <c r="AR4218" i="1"/>
  <c r="AR4219" i="1"/>
  <c r="AR4220" i="1"/>
  <c r="AR4221" i="1"/>
  <c r="AR4222" i="1"/>
  <c r="AR4223" i="1"/>
  <c r="AR4224" i="1"/>
  <c r="AR4225" i="1"/>
  <c r="AR4226" i="1"/>
  <c r="AR4227" i="1"/>
  <c r="AR4228" i="1"/>
  <c r="AR4229" i="1"/>
  <c r="AR4230" i="1"/>
  <c r="AR4231" i="1"/>
  <c r="AR4232" i="1"/>
  <c r="AR4233" i="1"/>
  <c r="AR4234" i="1"/>
  <c r="AR4235" i="1"/>
  <c r="AR4236" i="1"/>
  <c r="AR4237" i="1"/>
  <c r="AR4238" i="1"/>
  <c r="AR4239" i="1"/>
  <c r="AR4240" i="1"/>
  <c r="AR4241" i="1"/>
  <c r="AR4242" i="1"/>
  <c r="AR4243" i="1"/>
  <c r="AR4244" i="1"/>
  <c r="AR4245" i="1"/>
  <c r="AR4246" i="1"/>
  <c r="AR4247" i="1"/>
  <c r="AR4248" i="1"/>
  <c r="AR4249" i="1"/>
  <c r="AR4250" i="1"/>
  <c r="AR4251" i="1"/>
  <c r="AR4252" i="1"/>
  <c r="AR4253" i="1"/>
  <c r="AR4254" i="1"/>
  <c r="AR4255" i="1"/>
  <c r="AR4256" i="1"/>
  <c r="AR4257" i="1"/>
  <c r="AR4258" i="1"/>
  <c r="AR4259" i="1"/>
  <c r="AR4260" i="1"/>
  <c r="AR4261" i="1"/>
  <c r="AR4262" i="1"/>
  <c r="AR4263" i="1"/>
  <c r="AR4264" i="1"/>
  <c r="AR4265" i="1"/>
  <c r="AR4266" i="1"/>
  <c r="AR4267" i="1"/>
  <c r="AR4268" i="1"/>
  <c r="AR4269" i="1"/>
  <c r="AR4270" i="1"/>
  <c r="AR4271" i="1"/>
  <c r="AR4272" i="1"/>
  <c r="AR4273" i="1"/>
  <c r="AR4274" i="1"/>
  <c r="AR4275" i="1"/>
  <c r="AR4276" i="1"/>
  <c r="AR4277" i="1"/>
  <c r="AR4278" i="1"/>
  <c r="AR4279" i="1"/>
  <c r="AR4280" i="1"/>
  <c r="AR4281" i="1"/>
  <c r="AR4282" i="1"/>
  <c r="AR4283" i="1"/>
  <c r="AR4284" i="1"/>
  <c r="AR4285" i="1"/>
  <c r="AR4286" i="1"/>
  <c r="AR4287" i="1"/>
  <c r="AR4288" i="1"/>
  <c r="AR4289" i="1"/>
  <c r="AR4290" i="1"/>
  <c r="AR4291" i="1"/>
  <c r="AR4292" i="1"/>
  <c r="AR4293" i="1"/>
  <c r="AR4294" i="1"/>
  <c r="AR4295" i="1"/>
  <c r="AR4296" i="1"/>
  <c r="AR4297" i="1"/>
  <c r="AR4298" i="1"/>
  <c r="AR4299" i="1"/>
  <c r="AR4300" i="1"/>
  <c r="AR4301" i="1"/>
  <c r="AR4302" i="1"/>
  <c r="AR4303" i="1"/>
  <c r="AR4304" i="1"/>
  <c r="AR4305" i="1"/>
  <c r="AR4306" i="1"/>
  <c r="AR4307" i="1"/>
  <c r="AR4308" i="1"/>
  <c r="AR4309" i="1"/>
  <c r="AR4310" i="1"/>
  <c r="AR4311" i="1"/>
  <c r="AR4312" i="1"/>
  <c r="AR4313" i="1"/>
  <c r="AR4314" i="1"/>
  <c r="AR4315" i="1"/>
  <c r="AR4316" i="1"/>
  <c r="AR4317" i="1"/>
  <c r="AR4318" i="1"/>
  <c r="AR4319" i="1"/>
  <c r="AR4320" i="1"/>
  <c r="AR4321" i="1"/>
  <c r="AR4322" i="1"/>
  <c r="AR4323" i="1"/>
  <c r="AR4324" i="1"/>
  <c r="AR4325" i="1"/>
  <c r="AR4326" i="1"/>
  <c r="AR4327" i="1"/>
  <c r="AR4328" i="1"/>
  <c r="AR4329" i="1"/>
  <c r="AR4330" i="1"/>
  <c r="AR4331" i="1"/>
  <c r="AR4332" i="1"/>
  <c r="AR4333" i="1"/>
  <c r="AR4334" i="1"/>
  <c r="AR4335" i="1"/>
  <c r="AR4336" i="1"/>
  <c r="AR4337" i="1"/>
  <c r="AR4338" i="1"/>
  <c r="AR4339" i="1"/>
  <c r="AR4340" i="1"/>
  <c r="AR4341" i="1"/>
  <c r="AR4342" i="1"/>
  <c r="AR4343" i="1"/>
  <c r="AR4344" i="1"/>
  <c r="AR4345" i="1"/>
  <c r="AR4346" i="1"/>
  <c r="AR4347" i="1"/>
  <c r="AR4348" i="1"/>
  <c r="AR4349" i="1"/>
  <c r="AR4350" i="1"/>
  <c r="AR4351" i="1"/>
  <c r="AR4352" i="1"/>
  <c r="AR4353" i="1"/>
  <c r="AR4354" i="1"/>
  <c r="AR4355" i="1"/>
  <c r="AR4356" i="1"/>
  <c r="AR4357" i="1"/>
  <c r="AR4358" i="1"/>
  <c r="AR4359" i="1"/>
  <c r="AR4360" i="1"/>
  <c r="AR4361" i="1"/>
  <c r="AR4362" i="1"/>
  <c r="AR4363" i="1"/>
  <c r="AR4364" i="1"/>
  <c r="AR4365" i="1"/>
  <c r="AR4366" i="1"/>
  <c r="AR4367" i="1"/>
  <c r="AR4368" i="1"/>
  <c r="AR4369" i="1"/>
  <c r="AR4370" i="1"/>
  <c r="AR4371" i="1"/>
  <c r="AR4372" i="1"/>
  <c r="AR4373" i="1"/>
  <c r="AR4374" i="1"/>
  <c r="AR4375" i="1"/>
  <c r="AR4376" i="1"/>
  <c r="AR4377" i="1"/>
  <c r="AR4378" i="1"/>
  <c r="AR4379" i="1"/>
  <c r="AR4380" i="1"/>
  <c r="AR4381" i="1"/>
  <c r="AR4382" i="1"/>
  <c r="AR4383" i="1"/>
  <c r="AR4384" i="1"/>
  <c r="AR4385" i="1"/>
  <c r="AR4386" i="1"/>
  <c r="AR4387" i="1"/>
  <c r="AR4388" i="1"/>
  <c r="AR4389" i="1"/>
  <c r="AR4390" i="1"/>
  <c r="AR4391" i="1"/>
  <c r="AR4392" i="1"/>
  <c r="AR4393" i="1"/>
  <c r="AR4394" i="1"/>
  <c r="AR4395" i="1"/>
  <c r="AR4396" i="1"/>
  <c r="AR4397" i="1"/>
  <c r="AR4398" i="1"/>
  <c r="AR4399" i="1"/>
  <c r="AR4400" i="1"/>
  <c r="AR4401" i="1"/>
  <c r="AR4402" i="1"/>
  <c r="AR4403" i="1"/>
  <c r="AR4404" i="1"/>
  <c r="AR4405" i="1"/>
  <c r="AR4406" i="1"/>
  <c r="AR4407" i="1"/>
  <c r="AR4408" i="1"/>
  <c r="AR4409" i="1"/>
  <c r="AR4410" i="1"/>
  <c r="AR4411" i="1"/>
  <c r="AR4412" i="1"/>
  <c r="AR4413" i="1"/>
  <c r="AR4414" i="1"/>
  <c r="AR4415" i="1"/>
  <c r="AR4416" i="1"/>
  <c r="AR4417" i="1"/>
  <c r="AR4418" i="1"/>
  <c r="AR4419" i="1"/>
  <c r="AR4420" i="1"/>
  <c r="AR4421" i="1"/>
  <c r="AR4422" i="1"/>
  <c r="AR4423" i="1"/>
  <c r="AR4424" i="1"/>
  <c r="AR4425" i="1"/>
  <c r="AR4426" i="1"/>
  <c r="AR4427" i="1"/>
  <c r="AR4428" i="1"/>
  <c r="AR4429" i="1"/>
  <c r="AR4430" i="1"/>
  <c r="AR4431" i="1"/>
  <c r="AR4432" i="1"/>
  <c r="AR4433" i="1"/>
  <c r="AR4434" i="1"/>
  <c r="AR4435" i="1"/>
  <c r="AR4436" i="1"/>
  <c r="AR4437" i="1"/>
  <c r="AR4438" i="1"/>
  <c r="AR4439" i="1"/>
  <c r="AR4440" i="1"/>
  <c r="AR4441" i="1"/>
  <c r="AR4442" i="1"/>
  <c r="AR4443" i="1"/>
  <c r="AR4444" i="1"/>
  <c r="AR4445" i="1"/>
  <c r="AR4446" i="1"/>
  <c r="AR4447" i="1"/>
  <c r="AR4448" i="1"/>
  <c r="AR4449" i="1"/>
  <c r="AR4450" i="1"/>
  <c r="AR4451" i="1"/>
  <c r="AR4452" i="1"/>
  <c r="AR4453" i="1"/>
  <c r="AR4454" i="1"/>
  <c r="AR4455" i="1"/>
  <c r="AR4456" i="1"/>
  <c r="AR4457" i="1"/>
  <c r="AR4458" i="1"/>
  <c r="AR4459" i="1"/>
  <c r="AR4460" i="1"/>
  <c r="AR4461" i="1"/>
  <c r="AR4462" i="1"/>
  <c r="AR4463" i="1"/>
  <c r="AR4464" i="1"/>
  <c r="AR4465" i="1"/>
  <c r="AR4466" i="1"/>
  <c r="AR4467" i="1"/>
  <c r="AR4468" i="1"/>
  <c r="AR4469" i="1"/>
  <c r="AR4470" i="1"/>
  <c r="AR4471" i="1"/>
  <c r="AR4472" i="1"/>
  <c r="AR4473" i="1"/>
  <c r="AR4474" i="1"/>
  <c r="AR4475" i="1"/>
  <c r="AR4476" i="1"/>
  <c r="AR4477" i="1"/>
  <c r="AR4478" i="1"/>
  <c r="AR4479" i="1"/>
  <c r="AR4480" i="1"/>
  <c r="AR4481" i="1"/>
  <c r="AR4482" i="1"/>
  <c r="AR4483" i="1"/>
  <c r="AR4484" i="1"/>
  <c r="AR4485" i="1"/>
  <c r="AR4486" i="1"/>
  <c r="AR4487" i="1"/>
  <c r="AR4488" i="1"/>
  <c r="AR4489" i="1"/>
  <c r="AR4490" i="1"/>
  <c r="AR4491" i="1"/>
  <c r="AR4492" i="1"/>
  <c r="AR4493" i="1"/>
  <c r="AR4494" i="1"/>
  <c r="AR4495" i="1"/>
  <c r="AR4496" i="1"/>
  <c r="AR4497" i="1"/>
  <c r="AR4498" i="1"/>
  <c r="AR4499" i="1"/>
  <c r="AR4500" i="1"/>
  <c r="AR4501" i="1"/>
  <c r="AR4502" i="1"/>
  <c r="AR4503" i="1"/>
  <c r="AR4504" i="1"/>
  <c r="AR4505" i="1"/>
  <c r="AR4506" i="1"/>
  <c r="AR4507" i="1"/>
  <c r="AR4508" i="1"/>
  <c r="AR4509" i="1"/>
  <c r="AR4510" i="1"/>
  <c r="AR4511" i="1"/>
  <c r="AR4512" i="1"/>
  <c r="AR4513" i="1"/>
  <c r="AR4514" i="1"/>
  <c r="AR4515" i="1"/>
  <c r="AR4516" i="1"/>
  <c r="AR4517" i="1"/>
  <c r="AR4518" i="1"/>
  <c r="AR4519" i="1"/>
  <c r="AR4520" i="1"/>
  <c r="AR4521" i="1"/>
  <c r="AR4522" i="1"/>
  <c r="AR4523" i="1"/>
  <c r="AR4524" i="1"/>
  <c r="AR4525" i="1"/>
  <c r="AR4526" i="1"/>
  <c r="AR4527" i="1"/>
  <c r="AR4528" i="1"/>
  <c r="AR4529" i="1"/>
  <c r="AR4530" i="1"/>
  <c r="AR4531" i="1"/>
  <c r="AR4532" i="1"/>
  <c r="AR4533" i="1"/>
  <c r="AR4534" i="1"/>
  <c r="AR4535" i="1"/>
  <c r="AR4536" i="1"/>
  <c r="AR4537" i="1"/>
  <c r="AR4538" i="1"/>
  <c r="AR4539" i="1"/>
  <c r="AR4540" i="1"/>
  <c r="AR4541" i="1"/>
  <c r="AR4542" i="1"/>
  <c r="AR4543" i="1"/>
  <c r="AR4544" i="1"/>
  <c r="AR4545" i="1"/>
  <c r="AR4546" i="1"/>
  <c r="AR4547" i="1"/>
  <c r="AR4548" i="1"/>
  <c r="AR4549" i="1"/>
  <c r="AR4550" i="1"/>
  <c r="AR4551" i="1"/>
  <c r="AR4552" i="1"/>
  <c r="AR4553" i="1"/>
  <c r="AR4554" i="1"/>
  <c r="AR4555" i="1"/>
  <c r="AR4556" i="1"/>
  <c r="AR4557" i="1"/>
  <c r="AR4558" i="1"/>
  <c r="AR4559" i="1"/>
  <c r="AR4560" i="1"/>
  <c r="AR4561" i="1"/>
  <c r="AR4562" i="1"/>
  <c r="AR4563" i="1"/>
  <c r="AR4564" i="1"/>
  <c r="AR4565" i="1"/>
  <c r="AR4566" i="1"/>
  <c r="AR4567" i="1"/>
  <c r="AR4568" i="1"/>
  <c r="AR4569" i="1"/>
  <c r="AR4570" i="1"/>
  <c r="AR4571" i="1"/>
  <c r="AR4572" i="1"/>
  <c r="AR4573" i="1"/>
  <c r="AR4574" i="1"/>
  <c r="AR4575" i="1"/>
  <c r="AR4576" i="1"/>
  <c r="AR4577" i="1"/>
  <c r="AR4578" i="1"/>
  <c r="AR4579" i="1"/>
  <c r="AR4580" i="1"/>
  <c r="AR4581" i="1"/>
  <c r="AR4582" i="1"/>
  <c r="AR4583" i="1"/>
  <c r="AR4584" i="1"/>
  <c r="AR4585" i="1"/>
  <c r="AR4586" i="1"/>
  <c r="AR4587" i="1"/>
  <c r="AR4588" i="1"/>
  <c r="AR4589" i="1"/>
  <c r="AR4590" i="1"/>
  <c r="AR4591" i="1"/>
  <c r="AR4592" i="1"/>
  <c r="AR4593" i="1"/>
  <c r="AR4594" i="1"/>
  <c r="AR4595" i="1"/>
  <c r="AR4596" i="1"/>
  <c r="AR4597" i="1"/>
  <c r="AR4598" i="1"/>
  <c r="AR4599" i="1"/>
  <c r="AR4600" i="1"/>
  <c r="AR4601" i="1"/>
  <c r="AR4602" i="1"/>
  <c r="AR4603" i="1"/>
  <c r="AR4604" i="1"/>
  <c r="AR4605" i="1"/>
  <c r="AR4606" i="1"/>
  <c r="AR4607" i="1"/>
  <c r="AR4608" i="1"/>
  <c r="AR4609" i="1"/>
  <c r="AR4610" i="1"/>
  <c r="AR4611" i="1"/>
  <c r="AR4612" i="1"/>
  <c r="AR4613" i="1"/>
  <c r="AR4614" i="1"/>
  <c r="AR4615" i="1"/>
  <c r="AR4616" i="1"/>
  <c r="AR4617" i="1"/>
  <c r="AR4618" i="1"/>
  <c r="AR4619" i="1"/>
  <c r="AR4620" i="1"/>
  <c r="AR4621" i="1"/>
  <c r="AR4622" i="1"/>
  <c r="AR4623" i="1"/>
  <c r="AR4624" i="1"/>
  <c r="AR4625" i="1"/>
  <c r="AR4626" i="1"/>
  <c r="AR4627" i="1"/>
  <c r="AR4628" i="1"/>
  <c r="AR4629" i="1"/>
  <c r="AR4630" i="1"/>
  <c r="AR4631" i="1"/>
  <c r="AR4632" i="1"/>
  <c r="AR4633" i="1"/>
  <c r="AR4634" i="1"/>
  <c r="AR4635" i="1"/>
  <c r="AR4636" i="1"/>
  <c r="AR4637" i="1"/>
  <c r="AR4638" i="1"/>
  <c r="AR4639" i="1"/>
  <c r="AR4640" i="1"/>
  <c r="AR4641" i="1"/>
  <c r="AR4642" i="1"/>
  <c r="AR4643" i="1"/>
  <c r="AR4644" i="1"/>
  <c r="AR4645" i="1"/>
  <c r="AR4646" i="1"/>
  <c r="AR4647" i="1"/>
  <c r="AR4648" i="1"/>
  <c r="AR4649" i="1"/>
  <c r="AR4650" i="1"/>
  <c r="AR4651" i="1"/>
  <c r="AR4652" i="1"/>
  <c r="AR4653" i="1"/>
  <c r="AR4654" i="1"/>
  <c r="AR4655" i="1"/>
  <c r="AR4656" i="1"/>
  <c r="AR4657" i="1"/>
  <c r="AR4658" i="1"/>
  <c r="AR4659" i="1"/>
  <c r="AR4660" i="1"/>
  <c r="AR4661" i="1"/>
  <c r="AR4662" i="1"/>
  <c r="AR4663" i="1"/>
  <c r="AR4664" i="1"/>
  <c r="AR4665" i="1"/>
  <c r="AR4666" i="1"/>
  <c r="AR4667" i="1"/>
  <c r="AR4668" i="1"/>
  <c r="AR4669" i="1"/>
  <c r="AR4670" i="1"/>
  <c r="AR4671" i="1"/>
  <c r="AR4672" i="1"/>
  <c r="AR4673" i="1"/>
  <c r="AR4674" i="1"/>
  <c r="AR4675" i="1"/>
  <c r="AR4676" i="1"/>
  <c r="AR4677" i="1"/>
  <c r="AR4678" i="1"/>
  <c r="AR4679" i="1"/>
  <c r="AR4680" i="1"/>
  <c r="AR4681" i="1"/>
  <c r="AR4682" i="1"/>
  <c r="AR4683" i="1"/>
  <c r="AR4684" i="1"/>
  <c r="AR4685" i="1"/>
  <c r="AR4686" i="1"/>
  <c r="AR4687" i="1"/>
  <c r="AR4688" i="1"/>
  <c r="AR4689" i="1"/>
  <c r="AR4690" i="1"/>
  <c r="AR4691" i="1"/>
  <c r="AR4692" i="1"/>
  <c r="AR4693" i="1"/>
  <c r="AR4694" i="1"/>
  <c r="AR4695" i="1"/>
  <c r="AR4696" i="1"/>
  <c r="AR4697" i="1"/>
  <c r="AR4698" i="1"/>
  <c r="AR4699" i="1"/>
  <c r="AR4700" i="1"/>
  <c r="AR4701" i="1"/>
  <c r="AR4702" i="1"/>
  <c r="AR4703" i="1"/>
  <c r="AR4704" i="1"/>
  <c r="AR4705" i="1"/>
  <c r="AR4706" i="1"/>
  <c r="AR4707" i="1"/>
  <c r="AR4708" i="1"/>
  <c r="AR4709" i="1"/>
  <c r="AR4710" i="1"/>
  <c r="AR4711" i="1"/>
  <c r="AR4712" i="1"/>
  <c r="AR4713" i="1"/>
  <c r="AR4714" i="1"/>
  <c r="AR4715" i="1"/>
  <c r="AR4716" i="1"/>
  <c r="AR4717" i="1"/>
  <c r="AR4718" i="1"/>
  <c r="AR4719" i="1"/>
  <c r="AR4720" i="1"/>
  <c r="AR4721" i="1"/>
  <c r="AR4722" i="1"/>
  <c r="AR4723" i="1"/>
  <c r="AR4724" i="1"/>
  <c r="AR4725" i="1"/>
  <c r="AR4726" i="1"/>
  <c r="AR4727" i="1"/>
  <c r="AR4728" i="1"/>
  <c r="AR4729" i="1"/>
  <c r="AR4730" i="1"/>
  <c r="AR4731" i="1"/>
  <c r="AR4732" i="1"/>
  <c r="AR4733" i="1"/>
  <c r="AR4734" i="1"/>
  <c r="AR4735" i="1"/>
  <c r="AR4736" i="1"/>
  <c r="AR4737" i="1"/>
  <c r="AR4738" i="1"/>
  <c r="AR4739" i="1"/>
  <c r="AR4740" i="1"/>
  <c r="AR4741" i="1"/>
  <c r="AR4742" i="1"/>
  <c r="AR4743" i="1"/>
  <c r="AR4744" i="1"/>
  <c r="AR4745" i="1"/>
  <c r="AR4746" i="1"/>
  <c r="AR4747" i="1"/>
  <c r="AR4748" i="1"/>
  <c r="AR4749" i="1"/>
  <c r="AR4750" i="1"/>
  <c r="AR4751" i="1"/>
  <c r="AR4752" i="1"/>
  <c r="AR4753" i="1"/>
  <c r="AR4754" i="1"/>
  <c r="AR4755" i="1"/>
  <c r="AR4756" i="1"/>
  <c r="AR4757" i="1"/>
  <c r="AR4758" i="1"/>
  <c r="AR4759" i="1"/>
  <c r="AR4760" i="1"/>
  <c r="AR4761" i="1"/>
  <c r="AR4762" i="1"/>
  <c r="AR4763" i="1"/>
  <c r="AR4764" i="1"/>
  <c r="AR4765" i="1"/>
  <c r="AR4766" i="1"/>
  <c r="AR4767" i="1"/>
  <c r="AR4768" i="1"/>
  <c r="AR4769" i="1"/>
  <c r="AR4770" i="1"/>
  <c r="AR4771" i="1"/>
  <c r="AR4772" i="1"/>
  <c r="AR4773" i="1"/>
  <c r="AR4774" i="1"/>
  <c r="AR4775" i="1"/>
  <c r="AR4776" i="1"/>
  <c r="AR4777" i="1"/>
  <c r="AR4778" i="1"/>
  <c r="AR4779" i="1"/>
  <c r="AR4780" i="1"/>
  <c r="AR4781" i="1"/>
  <c r="AR4782" i="1"/>
  <c r="AR4783" i="1"/>
  <c r="AR4784" i="1"/>
  <c r="AR4785" i="1"/>
  <c r="AR4786" i="1"/>
  <c r="AR4787" i="1"/>
  <c r="AR4788" i="1"/>
  <c r="AR4789" i="1"/>
  <c r="AR4790" i="1"/>
  <c r="AR4791" i="1"/>
  <c r="AR4792" i="1"/>
  <c r="AR4793" i="1"/>
  <c r="AR4794" i="1"/>
  <c r="AR4795" i="1"/>
  <c r="AR4796" i="1"/>
  <c r="AR4797" i="1"/>
  <c r="AR4798" i="1"/>
  <c r="AR4799" i="1"/>
  <c r="AR4800" i="1"/>
  <c r="AR4801" i="1"/>
  <c r="AR4802" i="1"/>
  <c r="AR4803" i="1"/>
  <c r="AR4804" i="1"/>
  <c r="AR4805" i="1"/>
  <c r="AR4806" i="1"/>
  <c r="AR4807" i="1"/>
  <c r="AR4808" i="1"/>
  <c r="AR4809" i="1"/>
  <c r="AR4810" i="1"/>
  <c r="AR4811" i="1"/>
  <c r="AR4812" i="1"/>
  <c r="AR4813" i="1"/>
  <c r="AR4814" i="1"/>
  <c r="AR4815" i="1"/>
  <c r="AR4816" i="1"/>
  <c r="AR4817" i="1"/>
  <c r="AR4818" i="1"/>
  <c r="AR4819" i="1"/>
  <c r="AR4820" i="1"/>
  <c r="AR4821" i="1"/>
  <c r="AR4822" i="1"/>
  <c r="AR4823" i="1"/>
  <c r="AR4824" i="1"/>
  <c r="AR4825" i="1"/>
  <c r="AR4826" i="1"/>
  <c r="AR4827" i="1"/>
  <c r="AR4828" i="1"/>
  <c r="AR4829" i="1"/>
  <c r="AR4830" i="1"/>
  <c r="AR4831" i="1"/>
  <c r="AR4832" i="1"/>
  <c r="AR4833" i="1"/>
  <c r="AR4834" i="1"/>
  <c r="AR4835" i="1"/>
  <c r="AR4836" i="1"/>
  <c r="AR4837" i="1"/>
  <c r="AR4838" i="1"/>
  <c r="AR4839" i="1"/>
  <c r="AR4840" i="1"/>
  <c r="AR4841" i="1"/>
  <c r="AR4842" i="1"/>
  <c r="AR4843" i="1"/>
  <c r="AR4844" i="1"/>
  <c r="AR4845" i="1"/>
  <c r="AR4846" i="1"/>
  <c r="AR4847" i="1"/>
  <c r="AR4848" i="1"/>
  <c r="AR4849" i="1"/>
  <c r="AR4850" i="1"/>
  <c r="AR4851" i="1"/>
  <c r="AR4852" i="1"/>
  <c r="AR4853" i="1"/>
  <c r="AR4854" i="1"/>
  <c r="AR4855" i="1"/>
  <c r="AR4856" i="1"/>
  <c r="AR4857" i="1"/>
  <c r="AR4858" i="1"/>
  <c r="AR4859" i="1"/>
  <c r="AR4860" i="1"/>
  <c r="AR4861" i="1"/>
  <c r="AR4862" i="1"/>
  <c r="AR4863" i="1"/>
  <c r="AR4864" i="1"/>
  <c r="AR4865" i="1"/>
  <c r="AR4866" i="1"/>
  <c r="AR4867" i="1"/>
  <c r="AR4868" i="1"/>
  <c r="AR4869" i="1"/>
  <c r="AR4870" i="1"/>
  <c r="AR4871" i="1"/>
  <c r="AR4872" i="1"/>
  <c r="AR4873" i="1"/>
  <c r="AR4874" i="1"/>
  <c r="AR4875" i="1"/>
  <c r="AR4876" i="1"/>
  <c r="AR4877" i="1"/>
  <c r="AR4878" i="1"/>
  <c r="AR4879" i="1"/>
  <c r="AR4880" i="1"/>
  <c r="AR4881" i="1"/>
  <c r="AR4882" i="1"/>
  <c r="AR4883" i="1"/>
  <c r="AR4884" i="1"/>
  <c r="AR4885" i="1"/>
  <c r="AR4886" i="1"/>
  <c r="AR4887" i="1"/>
  <c r="AR4888" i="1"/>
  <c r="AR4889" i="1"/>
  <c r="AR4890" i="1"/>
  <c r="AR4891" i="1"/>
  <c r="AR4892" i="1"/>
  <c r="AR4893" i="1"/>
  <c r="AR4894" i="1"/>
  <c r="AR4895" i="1"/>
  <c r="AR4896" i="1"/>
  <c r="AR4897" i="1"/>
  <c r="AR4898" i="1"/>
  <c r="AR4899" i="1"/>
  <c r="AR4900" i="1"/>
  <c r="AR4901" i="1"/>
  <c r="AR4902" i="1"/>
  <c r="AR4903" i="1"/>
  <c r="AR4904" i="1"/>
  <c r="AR4905" i="1"/>
  <c r="AR4906" i="1"/>
  <c r="AR4907" i="1"/>
  <c r="AR4908" i="1"/>
  <c r="AR4909" i="1"/>
  <c r="AR4910" i="1"/>
  <c r="AR4911" i="1"/>
  <c r="AR4912" i="1"/>
  <c r="AR4913" i="1"/>
  <c r="AR4914" i="1"/>
  <c r="AR4915" i="1"/>
  <c r="AR4916" i="1"/>
  <c r="AR4917" i="1"/>
  <c r="AR4918" i="1"/>
  <c r="AR4919" i="1"/>
  <c r="AR4920" i="1"/>
  <c r="AR4921" i="1"/>
  <c r="AR4922" i="1"/>
  <c r="AR4923" i="1"/>
  <c r="AR4924" i="1"/>
  <c r="AR4925" i="1"/>
  <c r="AR4926" i="1"/>
  <c r="AR4927" i="1"/>
  <c r="AR4928" i="1"/>
  <c r="AR4929" i="1"/>
  <c r="AR4930" i="1"/>
  <c r="AR4931" i="1"/>
  <c r="AR4932" i="1"/>
  <c r="AR4933" i="1"/>
  <c r="AR4934" i="1"/>
  <c r="AR4935" i="1"/>
  <c r="AR4936" i="1"/>
  <c r="AR4937" i="1"/>
  <c r="AR4938" i="1"/>
  <c r="AR4939" i="1"/>
  <c r="AR4940" i="1"/>
  <c r="AR4941" i="1"/>
  <c r="AR4942" i="1"/>
  <c r="AR4943" i="1"/>
  <c r="AR4944" i="1"/>
  <c r="AR4945" i="1"/>
  <c r="AR4946" i="1"/>
  <c r="AR4947" i="1"/>
  <c r="AR4948" i="1"/>
  <c r="AR4949" i="1"/>
  <c r="AR4950" i="1"/>
  <c r="AR4951" i="1"/>
  <c r="AR4952" i="1"/>
  <c r="AR4953" i="1"/>
  <c r="AR4954" i="1"/>
  <c r="AR4955" i="1"/>
  <c r="AR4956" i="1"/>
  <c r="AR4957" i="1"/>
  <c r="AR4958" i="1"/>
  <c r="AR4959" i="1"/>
  <c r="AR4960" i="1"/>
  <c r="AR4961" i="1"/>
  <c r="AR4962" i="1"/>
  <c r="AR4963" i="1"/>
  <c r="AR4964" i="1"/>
  <c r="AR4965" i="1"/>
  <c r="AR4966" i="1"/>
  <c r="AR4967" i="1"/>
  <c r="AR4968" i="1"/>
  <c r="AR4969" i="1"/>
  <c r="AR4970" i="1"/>
  <c r="AR4971" i="1"/>
  <c r="AR4972" i="1"/>
  <c r="AR4973" i="1"/>
  <c r="AR4974" i="1"/>
  <c r="AR4975" i="1"/>
  <c r="AR4976" i="1"/>
  <c r="AR4977" i="1"/>
  <c r="AR4978" i="1"/>
  <c r="AR4979" i="1"/>
  <c r="AR4980" i="1"/>
  <c r="AR4981" i="1"/>
  <c r="AR4982" i="1"/>
  <c r="AR4983" i="1"/>
  <c r="AR4984" i="1"/>
  <c r="AR4985" i="1"/>
  <c r="AR4986" i="1"/>
  <c r="AR4987" i="1"/>
  <c r="AR4988" i="1"/>
  <c r="AR4989" i="1"/>
  <c r="AR4990" i="1"/>
  <c r="AR4991" i="1"/>
  <c r="AR4992" i="1"/>
  <c r="AR4993" i="1"/>
  <c r="AR4994" i="1"/>
  <c r="AR4995" i="1"/>
  <c r="AR4996" i="1"/>
  <c r="AR4997" i="1"/>
  <c r="AR4998" i="1"/>
  <c r="AR4999" i="1"/>
  <c r="AR5000" i="1"/>
  <c r="AR5001" i="1"/>
  <c r="AR5002" i="1"/>
  <c r="AR5003" i="1"/>
  <c r="AR5004" i="1"/>
  <c r="AR5005" i="1"/>
  <c r="AR5006" i="1"/>
  <c r="AR5007" i="1"/>
  <c r="AR5008" i="1"/>
  <c r="AR5009" i="1"/>
  <c r="AR5010" i="1"/>
  <c r="AR5011" i="1"/>
  <c r="AR5012" i="1"/>
  <c r="AR5013" i="1"/>
  <c r="AR5014" i="1"/>
  <c r="AR5015" i="1"/>
  <c r="AR5016" i="1"/>
  <c r="AR5017" i="1"/>
  <c r="AR5018" i="1"/>
  <c r="AR5019" i="1"/>
  <c r="AR5020" i="1"/>
  <c r="AR5021" i="1"/>
  <c r="AR5022" i="1"/>
  <c r="AR5023" i="1"/>
  <c r="AR5024" i="1"/>
  <c r="AR5025" i="1"/>
  <c r="AR5026" i="1"/>
  <c r="AR5027" i="1"/>
  <c r="AR5028" i="1"/>
  <c r="AR5029" i="1"/>
  <c r="AR5030" i="1"/>
  <c r="AR5031" i="1"/>
  <c r="AR5032" i="1"/>
  <c r="AR5033" i="1"/>
  <c r="AR5034" i="1"/>
  <c r="AR5035" i="1"/>
  <c r="AR5036" i="1"/>
  <c r="AR5037" i="1"/>
  <c r="AR5038" i="1"/>
  <c r="AR5039" i="1"/>
  <c r="AR5040" i="1"/>
  <c r="AR5041" i="1"/>
  <c r="AR5042" i="1"/>
  <c r="AR5043" i="1"/>
  <c r="AR5044" i="1"/>
  <c r="AR5045" i="1"/>
  <c r="AR5046" i="1"/>
  <c r="AR5047" i="1"/>
  <c r="AR5048" i="1"/>
  <c r="AR5049" i="1"/>
  <c r="AR5050" i="1"/>
  <c r="AR5051" i="1"/>
  <c r="AR5052" i="1"/>
  <c r="AR5053" i="1"/>
  <c r="AR5054" i="1"/>
  <c r="AR5055" i="1"/>
  <c r="AR5056" i="1"/>
  <c r="AR5057" i="1"/>
  <c r="AR5058" i="1"/>
  <c r="AR5059" i="1"/>
  <c r="AR5060" i="1"/>
  <c r="AR5061" i="1"/>
  <c r="AR5062" i="1"/>
  <c r="AR5063" i="1"/>
  <c r="AR5064" i="1"/>
  <c r="AR5065" i="1"/>
  <c r="AR5066" i="1"/>
  <c r="AR5067" i="1"/>
  <c r="AR5068" i="1"/>
  <c r="AR5069" i="1"/>
  <c r="AR5070" i="1"/>
  <c r="AR5071" i="1"/>
  <c r="AR5072" i="1"/>
  <c r="AR5073" i="1"/>
  <c r="AR5074" i="1"/>
  <c r="AR5075" i="1"/>
  <c r="AR5076" i="1"/>
  <c r="AR5077" i="1"/>
  <c r="AR5078" i="1"/>
  <c r="AR5079" i="1"/>
  <c r="AR5080" i="1"/>
  <c r="AR5081" i="1"/>
  <c r="AR5082" i="1"/>
  <c r="AR5083" i="1"/>
  <c r="AR5084" i="1"/>
  <c r="AR5085" i="1"/>
  <c r="AR5086" i="1"/>
  <c r="AR5087" i="1"/>
  <c r="AR5088" i="1"/>
  <c r="AR5089" i="1"/>
  <c r="AR5090" i="1"/>
  <c r="AR5091" i="1"/>
  <c r="AR5092" i="1"/>
  <c r="AR5093" i="1"/>
  <c r="AR5094" i="1"/>
  <c r="AR5095" i="1"/>
  <c r="AR5096" i="1"/>
  <c r="AR5097" i="1"/>
  <c r="AR5098" i="1"/>
  <c r="AR5099" i="1"/>
  <c r="AR5100" i="1"/>
  <c r="AR5101" i="1"/>
  <c r="AR5102" i="1"/>
  <c r="AR5103" i="1"/>
  <c r="AR5104" i="1"/>
  <c r="AR5105" i="1"/>
  <c r="AR5106" i="1"/>
  <c r="AR5107" i="1"/>
  <c r="AR5108" i="1"/>
  <c r="AR5109" i="1"/>
  <c r="AR5110" i="1"/>
  <c r="AR5111" i="1"/>
  <c r="AR5112" i="1"/>
  <c r="AR5113" i="1"/>
  <c r="AR5114" i="1"/>
  <c r="AR5115" i="1"/>
  <c r="AR5116" i="1"/>
  <c r="AR5117" i="1"/>
  <c r="AR5118" i="1"/>
  <c r="AR5119" i="1"/>
  <c r="AR5120" i="1"/>
  <c r="AR5121" i="1"/>
  <c r="AR5122" i="1"/>
  <c r="AR5123" i="1"/>
  <c r="AR5124" i="1"/>
  <c r="AR5125" i="1"/>
  <c r="AR5126" i="1"/>
  <c r="AR5127" i="1"/>
  <c r="AR5128" i="1"/>
  <c r="AR5129" i="1"/>
  <c r="AR5130" i="1"/>
  <c r="AR5131" i="1"/>
  <c r="AR5132" i="1"/>
  <c r="AR5133" i="1"/>
  <c r="AR5134" i="1"/>
  <c r="AR5135" i="1"/>
  <c r="AR5136" i="1"/>
  <c r="AR5137" i="1"/>
  <c r="AR5138" i="1"/>
  <c r="AR5139" i="1"/>
  <c r="AR5140" i="1"/>
  <c r="AR5141" i="1"/>
  <c r="AR5142" i="1"/>
  <c r="AR5143" i="1"/>
  <c r="AR5144" i="1"/>
  <c r="AR5145" i="1"/>
  <c r="AR5146" i="1"/>
  <c r="AR5147" i="1"/>
  <c r="AR5148" i="1"/>
  <c r="AR5149" i="1"/>
  <c r="AR5150" i="1"/>
  <c r="AR5151" i="1"/>
  <c r="AR5152" i="1"/>
  <c r="AR5153" i="1"/>
  <c r="AR5154" i="1"/>
  <c r="AR5155" i="1"/>
  <c r="AR5156" i="1"/>
  <c r="AR5157" i="1"/>
  <c r="AR5158" i="1"/>
  <c r="AR5159" i="1"/>
  <c r="AR5160" i="1"/>
  <c r="AR5161" i="1"/>
  <c r="AR5162" i="1"/>
  <c r="AR5163" i="1"/>
  <c r="AR5164" i="1"/>
  <c r="AR5165" i="1"/>
  <c r="AR5166" i="1"/>
  <c r="AR5167" i="1"/>
  <c r="AR5168" i="1"/>
  <c r="AR5169" i="1"/>
  <c r="AR5170" i="1"/>
  <c r="AR5171" i="1"/>
  <c r="AR5172" i="1"/>
  <c r="AR5173" i="1"/>
  <c r="AR5174" i="1"/>
  <c r="AR5175" i="1"/>
  <c r="AR5176" i="1"/>
  <c r="AR5177" i="1"/>
  <c r="AR5178" i="1"/>
  <c r="AR5179" i="1"/>
  <c r="AR5180" i="1"/>
  <c r="AR5181" i="1"/>
  <c r="AR5182" i="1"/>
  <c r="AR5183" i="1"/>
  <c r="AR5184" i="1"/>
  <c r="AR5185" i="1"/>
  <c r="AR5186" i="1"/>
  <c r="AR5187" i="1"/>
  <c r="AR5188" i="1"/>
  <c r="AR5189" i="1"/>
  <c r="AR5190" i="1"/>
  <c r="AR5191" i="1"/>
  <c r="AR5192" i="1"/>
  <c r="AR5193" i="1"/>
  <c r="AR5194" i="1"/>
  <c r="AR5195" i="1"/>
  <c r="AR5196" i="1"/>
  <c r="AR5197" i="1"/>
  <c r="AR5198" i="1"/>
  <c r="AR5199" i="1"/>
  <c r="AR5200" i="1"/>
  <c r="AR5201" i="1"/>
  <c r="AR5202" i="1"/>
  <c r="AR5203" i="1"/>
  <c r="AR5204" i="1"/>
  <c r="AR5205" i="1"/>
  <c r="AR5206" i="1"/>
  <c r="AR5207" i="1"/>
  <c r="AR5208" i="1"/>
  <c r="AR5209" i="1"/>
  <c r="AR5210" i="1"/>
  <c r="AR5211" i="1"/>
  <c r="AR5212" i="1"/>
  <c r="AR5213" i="1"/>
  <c r="AR5214" i="1"/>
  <c r="AR5215" i="1"/>
  <c r="AR5216" i="1"/>
  <c r="AR5217" i="1"/>
  <c r="AR5218" i="1"/>
  <c r="AR5219" i="1"/>
  <c r="AR5220" i="1"/>
  <c r="AR5221" i="1"/>
  <c r="AR5222" i="1"/>
  <c r="AR5223" i="1"/>
  <c r="AR5224" i="1"/>
  <c r="AR5225" i="1"/>
  <c r="AR5226" i="1"/>
  <c r="AR5227" i="1"/>
  <c r="AR5228" i="1"/>
  <c r="AR5229" i="1"/>
  <c r="AR5230" i="1"/>
  <c r="AR5231" i="1"/>
  <c r="AR5232" i="1"/>
  <c r="AR5233" i="1"/>
  <c r="AR5234" i="1"/>
  <c r="AR5235" i="1"/>
  <c r="AR5236" i="1"/>
  <c r="AR5237" i="1"/>
  <c r="AR5238" i="1"/>
  <c r="AR5239" i="1"/>
  <c r="AR5240" i="1"/>
  <c r="AR5241" i="1"/>
  <c r="AR5242" i="1"/>
  <c r="AR5243" i="1"/>
  <c r="AR5244" i="1"/>
  <c r="AR5245" i="1"/>
  <c r="AR5246" i="1"/>
  <c r="AR5247" i="1"/>
  <c r="AR5248" i="1"/>
  <c r="AR5249" i="1"/>
  <c r="AR5250" i="1"/>
  <c r="AR5251" i="1"/>
  <c r="AR5252" i="1"/>
  <c r="AR5253" i="1"/>
  <c r="AR5254" i="1"/>
  <c r="AR5255" i="1"/>
  <c r="AR5256" i="1"/>
  <c r="AR5257" i="1"/>
  <c r="AR5258" i="1"/>
  <c r="AR5259" i="1"/>
  <c r="AR5260" i="1"/>
  <c r="AR5261" i="1"/>
  <c r="AR5262" i="1"/>
  <c r="AR5263" i="1"/>
  <c r="AR5264" i="1"/>
  <c r="AR5265" i="1"/>
  <c r="AR5266" i="1"/>
  <c r="AR5267" i="1"/>
  <c r="AR5268" i="1"/>
  <c r="AR5269" i="1"/>
  <c r="AR5270" i="1"/>
  <c r="AR5271" i="1"/>
  <c r="AR5272" i="1"/>
  <c r="AR5273" i="1"/>
  <c r="AR5274" i="1"/>
  <c r="AR5275" i="1"/>
  <c r="AR5276" i="1"/>
  <c r="AR5277" i="1"/>
  <c r="AR5278" i="1"/>
  <c r="AR5279" i="1"/>
  <c r="AR5280" i="1"/>
  <c r="AR5281" i="1"/>
  <c r="AR5282" i="1"/>
  <c r="AR5283" i="1"/>
  <c r="AR5284" i="1"/>
  <c r="AR5285" i="1"/>
  <c r="AR5286" i="1"/>
  <c r="AR5287" i="1"/>
  <c r="AR5288" i="1"/>
  <c r="AR5289" i="1"/>
  <c r="AR5290" i="1"/>
  <c r="AR5291" i="1"/>
  <c r="AR5292" i="1"/>
  <c r="AR5293" i="1"/>
  <c r="AR5294" i="1"/>
  <c r="AR5295" i="1"/>
  <c r="AR5296" i="1"/>
  <c r="AR5297" i="1"/>
  <c r="AR5298" i="1"/>
  <c r="AR5299" i="1"/>
  <c r="AR5300" i="1"/>
  <c r="AR5301" i="1"/>
  <c r="AR5302" i="1"/>
  <c r="AR5303" i="1"/>
  <c r="AR5304" i="1"/>
  <c r="AR5305" i="1"/>
  <c r="AR5306" i="1"/>
  <c r="AR5307" i="1"/>
  <c r="AR5308" i="1"/>
  <c r="AR5309" i="1"/>
  <c r="AR5310" i="1"/>
  <c r="AR5311" i="1"/>
  <c r="AR5312" i="1"/>
  <c r="AR5313" i="1"/>
  <c r="AR5314" i="1"/>
  <c r="AR5315" i="1"/>
  <c r="AR5316" i="1"/>
  <c r="AR5317" i="1"/>
  <c r="AR5318" i="1"/>
  <c r="AR5319" i="1"/>
  <c r="AR5320" i="1"/>
  <c r="AR5321" i="1"/>
  <c r="AR5322" i="1"/>
  <c r="AR5323" i="1"/>
  <c r="AR5324" i="1"/>
  <c r="AR5325" i="1"/>
  <c r="AR5326" i="1"/>
  <c r="AR5327" i="1"/>
  <c r="AR5328" i="1"/>
  <c r="AR5329" i="1"/>
  <c r="AR5330" i="1"/>
  <c r="AR5331" i="1"/>
  <c r="AR5332" i="1"/>
  <c r="AR5333" i="1"/>
  <c r="AR5334" i="1"/>
  <c r="AR5335" i="1"/>
  <c r="AR5336" i="1"/>
  <c r="AR5337" i="1"/>
  <c r="AR5338" i="1"/>
  <c r="AR5339" i="1"/>
  <c r="AR5340" i="1"/>
  <c r="AR5341" i="1"/>
  <c r="AR5342" i="1"/>
  <c r="AR5343" i="1"/>
  <c r="AR5344" i="1"/>
  <c r="AR5345" i="1"/>
  <c r="AR5346" i="1"/>
  <c r="AR5347" i="1"/>
  <c r="AR5348" i="1"/>
  <c r="AR5349" i="1"/>
  <c r="AR5350" i="1"/>
  <c r="AR5351" i="1"/>
  <c r="AR5352" i="1"/>
  <c r="AR5353" i="1"/>
  <c r="AR5354" i="1"/>
  <c r="AR5355" i="1"/>
  <c r="AR5356" i="1"/>
  <c r="AR5357" i="1"/>
  <c r="AR5358" i="1"/>
  <c r="AR5359" i="1"/>
  <c r="AR5360" i="1"/>
  <c r="AR5361" i="1"/>
  <c r="AR5362" i="1"/>
  <c r="AR5363" i="1"/>
  <c r="AR5364" i="1"/>
  <c r="AR5365" i="1"/>
  <c r="AR5366" i="1"/>
  <c r="AR5367" i="1"/>
  <c r="AR5368" i="1"/>
  <c r="AR5369" i="1"/>
  <c r="AR5370" i="1"/>
  <c r="AR5371" i="1"/>
  <c r="AR5372" i="1"/>
  <c r="AR5373" i="1"/>
  <c r="AR5374" i="1"/>
  <c r="AR5375" i="1"/>
  <c r="AR5376" i="1"/>
  <c r="AR5377" i="1"/>
  <c r="AR5378" i="1"/>
  <c r="AR5379" i="1"/>
  <c r="AR5380" i="1"/>
  <c r="AR5381" i="1"/>
  <c r="AR5382" i="1"/>
  <c r="AR5383" i="1"/>
  <c r="AR5384" i="1"/>
  <c r="AR5385" i="1"/>
  <c r="AR5386" i="1"/>
  <c r="AR5387" i="1"/>
  <c r="AR5388" i="1"/>
  <c r="AR5389" i="1"/>
  <c r="AR5390" i="1"/>
  <c r="AR5391" i="1"/>
  <c r="AR5392" i="1"/>
  <c r="AR5393" i="1"/>
  <c r="AR5394" i="1"/>
  <c r="AR5395" i="1"/>
  <c r="AR5396" i="1"/>
  <c r="AR5397" i="1"/>
  <c r="AR5398" i="1"/>
  <c r="AR5399" i="1"/>
  <c r="AR5400" i="1"/>
  <c r="AR5401" i="1"/>
  <c r="AR5402" i="1"/>
  <c r="AR5403" i="1"/>
  <c r="AR5404" i="1"/>
  <c r="AR5405" i="1"/>
  <c r="AR5406" i="1"/>
  <c r="AR5407" i="1"/>
  <c r="AR5408" i="1"/>
  <c r="AR5409" i="1"/>
  <c r="AR5410" i="1"/>
  <c r="AR5411" i="1"/>
  <c r="AR5412" i="1"/>
  <c r="AR5413" i="1"/>
  <c r="AR5414" i="1"/>
  <c r="AR5415" i="1"/>
  <c r="AR5416" i="1"/>
  <c r="AR5417" i="1"/>
  <c r="AR5418" i="1"/>
  <c r="AR5419" i="1"/>
  <c r="AR5420" i="1"/>
  <c r="AR5421" i="1"/>
  <c r="AR5422" i="1"/>
  <c r="AR5423" i="1"/>
  <c r="AR5424" i="1"/>
  <c r="AR5425" i="1"/>
  <c r="AR5426" i="1"/>
  <c r="AR5427" i="1"/>
  <c r="AR5428" i="1"/>
  <c r="AR5429" i="1"/>
  <c r="AR5430" i="1"/>
  <c r="AR5431" i="1"/>
  <c r="AR5432" i="1"/>
  <c r="AR5433" i="1"/>
  <c r="AR5434" i="1"/>
  <c r="AR5435" i="1"/>
  <c r="AR5436" i="1"/>
  <c r="AR5437" i="1"/>
  <c r="AR5438" i="1"/>
  <c r="AR5439" i="1"/>
  <c r="AR5440" i="1"/>
  <c r="AR5441" i="1"/>
  <c r="AR5442" i="1"/>
  <c r="AR5443" i="1"/>
  <c r="AR5444" i="1"/>
  <c r="AR5445" i="1"/>
  <c r="AR5446" i="1"/>
  <c r="AR5447" i="1"/>
  <c r="AR5448" i="1"/>
  <c r="AR5449" i="1"/>
  <c r="AR5450" i="1"/>
  <c r="AR5451" i="1"/>
  <c r="AR5452" i="1"/>
  <c r="AR5453" i="1"/>
  <c r="AR5454" i="1"/>
  <c r="AR5455" i="1"/>
  <c r="AR5456" i="1"/>
  <c r="AR5457" i="1"/>
  <c r="AR5458" i="1"/>
  <c r="AR5459" i="1"/>
  <c r="AR5460" i="1"/>
  <c r="AR5461" i="1"/>
  <c r="AR5462" i="1"/>
  <c r="AR5463" i="1"/>
  <c r="AR5464" i="1"/>
  <c r="AR5465" i="1"/>
  <c r="AR5466" i="1"/>
  <c r="AR5467" i="1"/>
  <c r="AR5468" i="1"/>
  <c r="AR5469" i="1"/>
  <c r="AR5470" i="1"/>
  <c r="AR5471" i="1"/>
  <c r="AR5472" i="1"/>
  <c r="AR5473" i="1"/>
  <c r="AR5474" i="1"/>
  <c r="AR5475" i="1"/>
  <c r="AR5476" i="1"/>
  <c r="AR5477" i="1"/>
  <c r="AR5478" i="1"/>
  <c r="AR5479" i="1"/>
  <c r="AR5480" i="1"/>
  <c r="AR5481" i="1"/>
  <c r="AR5482" i="1"/>
  <c r="AR5483" i="1"/>
  <c r="AR5484" i="1"/>
  <c r="AR5485" i="1"/>
  <c r="AR5486" i="1"/>
  <c r="AR5487" i="1"/>
  <c r="AR5488" i="1"/>
  <c r="AR5489" i="1"/>
  <c r="AR5490" i="1"/>
  <c r="AR5491" i="1"/>
  <c r="AR5492" i="1"/>
  <c r="AR5493" i="1"/>
  <c r="AR5494" i="1"/>
  <c r="AR5495" i="1"/>
  <c r="AR5496" i="1"/>
  <c r="AR5497" i="1"/>
  <c r="AR5498" i="1"/>
  <c r="AR5499" i="1"/>
  <c r="AR5500" i="1"/>
  <c r="AR5501" i="1"/>
  <c r="AR5502" i="1"/>
  <c r="AR5503" i="1"/>
  <c r="AR5504" i="1"/>
  <c r="AR5505" i="1"/>
  <c r="AR5506" i="1"/>
  <c r="AR5507" i="1"/>
  <c r="AR5508" i="1"/>
  <c r="AR5509" i="1"/>
  <c r="AR5510" i="1"/>
  <c r="AR5511" i="1"/>
  <c r="AR5512" i="1"/>
  <c r="AR5513" i="1"/>
  <c r="AR5514" i="1"/>
  <c r="AR5515" i="1"/>
  <c r="AR5516" i="1"/>
  <c r="AR5517" i="1"/>
  <c r="AR5518" i="1"/>
  <c r="AR5519" i="1"/>
  <c r="AR5520" i="1"/>
  <c r="AR5521" i="1"/>
  <c r="AR5522" i="1"/>
  <c r="AR5523" i="1"/>
  <c r="AR5524" i="1"/>
  <c r="AR5525" i="1"/>
  <c r="AR5526" i="1"/>
  <c r="AR5527" i="1"/>
  <c r="AR5528" i="1"/>
  <c r="AR5529" i="1"/>
  <c r="AR5530" i="1"/>
  <c r="AR5531" i="1"/>
  <c r="AR5532" i="1"/>
  <c r="AR5533" i="1"/>
  <c r="AR5534" i="1"/>
  <c r="AR5535" i="1"/>
  <c r="AR5536" i="1"/>
  <c r="AR5537" i="1"/>
  <c r="AR5538" i="1"/>
  <c r="AR5539" i="1"/>
  <c r="AR5540" i="1"/>
  <c r="AR5541" i="1"/>
  <c r="AR5542" i="1"/>
  <c r="AR5543" i="1"/>
  <c r="AR5544" i="1"/>
  <c r="AR5545" i="1"/>
  <c r="AR5546" i="1"/>
  <c r="AR5547" i="1"/>
  <c r="AR5548" i="1"/>
  <c r="AR5549" i="1"/>
  <c r="AR5550" i="1"/>
  <c r="AR5551" i="1"/>
  <c r="AR5552" i="1"/>
  <c r="AR5553" i="1"/>
  <c r="AR5554" i="1"/>
  <c r="AR5555" i="1"/>
  <c r="AR5556" i="1"/>
  <c r="AR5557" i="1"/>
  <c r="AR5558" i="1"/>
  <c r="AR5559" i="1"/>
  <c r="AR5560" i="1"/>
  <c r="AR5561" i="1"/>
  <c r="AR5562" i="1"/>
  <c r="AR5563" i="1"/>
  <c r="AR5564" i="1"/>
  <c r="AR5565" i="1"/>
  <c r="AR5566" i="1"/>
  <c r="AR5567" i="1"/>
  <c r="AR5568" i="1"/>
  <c r="AR5569" i="1"/>
  <c r="AR5570" i="1"/>
  <c r="AR5571" i="1"/>
  <c r="AR5572" i="1"/>
  <c r="AR5573" i="1"/>
  <c r="AR5574" i="1"/>
  <c r="AR5575" i="1"/>
  <c r="AR5576" i="1"/>
  <c r="AR5577" i="1"/>
  <c r="AR5578" i="1"/>
  <c r="AR5579" i="1"/>
  <c r="AR5580" i="1"/>
  <c r="AR5581" i="1"/>
  <c r="AR5582" i="1"/>
  <c r="AR5583" i="1"/>
  <c r="AR5584" i="1"/>
  <c r="AR5585" i="1"/>
  <c r="AR5586" i="1"/>
  <c r="AR5587" i="1"/>
  <c r="AR5588" i="1"/>
  <c r="AR5589" i="1"/>
  <c r="AR5590" i="1"/>
  <c r="AR5591" i="1"/>
  <c r="AR5592" i="1"/>
  <c r="AR5593" i="1"/>
  <c r="AR5594" i="1"/>
  <c r="AR5595" i="1"/>
  <c r="AR5596" i="1"/>
  <c r="AR5597" i="1"/>
  <c r="AR5598" i="1"/>
  <c r="AR5599" i="1"/>
  <c r="AR5600" i="1"/>
  <c r="AR5601" i="1"/>
  <c r="AR5602" i="1"/>
  <c r="AR5603" i="1"/>
  <c r="AR5604" i="1"/>
  <c r="AR5605" i="1"/>
  <c r="AR5606" i="1"/>
  <c r="AR5607" i="1"/>
  <c r="AR5608" i="1"/>
  <c r="AR5609" i="1"/>
  <c r="AR5610" i="1"/>
  <c r="AR5611" i="1"/>
  <c r="AR5612" i="1"/>
  <c r="AR5613" i="1"/>
  <c r="AR5614" i="1"/>
  <c r="AR5615" i="1"/>
  <c r="AR5616" i="1"/>
  <c r="AR5617" i="1"/>
  <c r="AR5618" i="1"/>
  <c r="AR5619" i="1"/>
  <c r="AR5620" i="1"/>
  <c r="AR5621" i="1"/>
  <c r="AR5622" i="1"/>
  <c r="AR5623" i="1"/>
  <c r="AR5624" i="1"/>
  <c r="AR5625" i="1"/>
  <c r="AR5626" i="1"/>
  <c r="AR5627" i="1"/>
  <c r="AR5628" i="1"/>
  <c r="AR5629" i="1"/>
  <c r="AR5630" i="1"/>
  <c r="AR5631" i="1"/>
  <c r="AR5632" i="1"/>
  <c r="AR5633" i="1"/>
  <c r="AR5634" i="1"/>
  <c r="AR5635" i="1"/>
  <c r="AR5636" i="1"/>
  <c r="AR5637" i="1"/>
  <c r="AR5638" i="1"/>
  <c r="AR5639" i="1"/>
  <c r="AR5640" i="1"/>
  <c r="AR5641" i="1"/>
  <c r="AR5642" i="1"/>
  <c r="AR5643" i="1"/>
  <c r="AR5644" i="1"/>
  <c r="AR5645" i="1"/>
  <c r="AR5646" i="1"/>
  <c r="AR5647" i="1"/>
  <c r="AR5648" i="1"/>
  <c r="AR5649" i="1"/>
  <c r="AR5650" i="1"/>
  <c r="AR5651" i="1"/>
  <c r="AR5652" i="1"/>
  <c r="AR5653" i="1"/>
  <c r="AR5654" i="1"/>
  <c r="AR5655" i="1"/>
  <c r="AR5656" i="1"/>
  <c r="AR5657" i="1"/>
  <c r="AR5658" i="1"/>
  <c r="AR5659" i="1"/>
  <c r="AR5660" i="1"/>
  <c r="AR5661" i="1"/>
  <c r="AR5662" i="1"/>
  <c r="AR5663" i="1"/>
  <c r="AR5664" i="1"/>
  <c r="AR5665" i="1"/>
  <c r="AR5666" i="1"/>
  <c r="AR5667" i="1"/>
  <c r="AR5668" i="1"/>
  <c r="AR5669" i="1"/>
  <c r="AR5670" i="1"/>
  <c r="AR5671" i="1"/>
  <c r="AR5672" i="1"/>
  <c r="AR5673" i="1"/>
  <c r="AR5674" i="1"/>
  <c r="AR5675" i="1"/>
  <c r="AR5676" i="1"/>
  <c r="AR5677" i="1"/>
  <c r="AR5678" i="1"/>
  <c r="AR5679" i="1"/>
  <c r="AR5680" i="1"/>
  <c r="AR5681" i="1"/>
  <c r="AR5682" i="1"/>
  <c r="AR5683" i="1"/>
  <c r="AR5684" i="1"/>
  <c r="AR5685" i="1"/>
  <c r="AR5686" i="1"/>
  <c r="AR5687" i="1"/>
  <c r="AR5688" i="1"/>
  <c r="AR5689" i="1"/>
  <c r="AR5690" i="1"/>
  <c r="AR5691" i="1"/>
  <c r="AR5692" i="1"/>
  <c r="AR5693" i="1"/>
  <c r="AR5694" i="1"/>
  <c r="AR5695" i="1"/>
  <c r="AR5696" i="1"/>
  <c r="AR5697" i="1"/>
  <c r="AR5698" i="1"/>
  <c r="AR5699" i="1"/>
  <c r="AR5700" i="1"/>
  <c r="AR5701" i="1"/>
  <c r="AR5702" i="1"/>
  <c r="AR5703" i="1"/>
  <c r="AR5704" i="1"/>
  <c r="AR5705" i="1"/>
  <c r="AR5706" i="1"/>
  <c r="AR5707" i="1"/>
  <c r="AR5708" i="1"/>
  <c r="AR5709" i="1"/>
  <c r="AR5710" i="1"/>
  <c r="AR5711" i="1"/>
  <c r="AR5712" i="1"/>
  <c r="AR5713" i="1"/>
  <c r="AR5714" i="1"/>
  <c r="AR5715" i="1"/>
  <c r="AR5716" i="1"/>
  <c r="AR5717" i="1"/>
  <c r="AR5718" i="1"/>
  <c r="AR5719" i="1"/>
  <c r="AR5720" i="1"/>
  <c r="AR5721" i="1"/>
  <c r="AR5722" i="1"/>
  <c r="AR5723" i="1"/>
  <c r="AR5724" i="1"/>
  <c r="AR5725" i="1"/>
  <c r="AR5726" i="1"/>
  <c r="AR5727" i="1"/>
  <c r="AR5728" i="1"/>
  <c r="AR5729" i="1"/>
  <c r="AR5730" i="1"/>
  <c r="AR5731" i="1"/>
  <c r="AR5732" i="1"/>
  <c r="AR5733" i="1"/>
  <c r="AR5734" i="1"/>
  <c r="AR5735" i="1"/>
  <c r="AR5736" i="1"/>
  <c r="AR5737" i="1"/>
  <c r="AR5738" i="1"/>
  <c r="AR5739" i="1"/>
  <c r="AR5740" i="1"/>
  <c r="AR5741" i="1"/>
  <c r="AR5742" i="1"/>
  <c r="AR5743" i="1"/>
  <c r="AR5744" i="1"/>
  <c r="AR5745" i="1"/>
  <c r="AR5746" i="1"/>
  <c r="AR5747" i="1"/>
  <c r="AR5748" i="1"/>
  <c r="AR5749" i="1"/>
  <c r="AR5750" i="1"/>
  <c r="AR5751" i="1"/>
  <c r="AR5752" i="1"/>
  <c r="AR5753" i="1"/>
  <c r="AR5754" i="1"/>
  <c r="AR5755" i="1"/>
  <c r="AR5756" i="1"/>
  <c r="AR5757" i="1"/>
  <c r="AR5758" i="1"/>
  <c r="AR5759" i="1"/>
  <c r="AR5760" i="1"/>
  <c r="AR5761" i="1"/>
  <c r="AR5762" i="1"/>
  <c r="AR5763" i="1"/>
  <c r="AR5764" i="1"/>
  <c r="AR5765" i="1"/>
  <c r="AR5766" i="1"/>
  <c r="AR5767" i="1"/>
  <c r="AR5768" i="1"/>
  <c r="AR5769" i="1"/>
  <c r="AR5770" i="1"/>
  <c r="AR5771" i="1"/>
  <c r="AR5772" i="1"/>
  <c r="AR5773" i="1"/>
  <c r="AR5774" i="1"/>
  <c r="AR5775" i="1"/>
  <c r="AR5776" i="1"/>
  <c r="AR5777" i="1"/>
  <c r="AR5778" i="1"/>
  <c r="AR5779" i="1"/>
  <c r="AR5780" i="1"/>
  <c r="AR5781" i="1"/>
  <c r="AR5782" i="1"/>
  <c r="AR5783" i="1"/>
  <c r="AR5784" i="1"/>
  <c r="AR5785" i="1"/>
  <c r="AR5786" i="1"/>
  <c r="AR5787" i="1"/>
  <c r="AR5788" i="1"/>
  <c r="AR5789" i="1"/>
  <c r="AR5790" i="1"/>
  <c r="AR5791" i="1"/>
  <c r="AR5792" i="1"/>
  <c r="AR5793" i="1"/>
  <c r="AR5794" i="1"/>
  <c r="AR5795" i="1"/>
  <c r="AR5796" i="1"/>
  <c r="AR5797" i="1"/>
  <c r="AR5798" i="1"/>
  <c r="AR5799" i="1"/>
  <c r="AR5800" i="1"/>
  <c r="AR5801" i="1"/>
  <c r="AR5802" i="1"/>
  <c r="AR5803" i="1"/>
  <c r="AR5804" i="1"/>
  <c r="AR5805" i="1"/>
  <c r="AR5806" i="1"/>
  <c r="AR5807" i="1"/>
  <c r="AR5808" i="1"/>
  <c r="AR5809" i="1"/>
  <c r="AR5810" i="1"/>
  <c r="AR5811" i="1"/>
  <c r="AR5812" i="1"/>
  <c r="AR5813" i="1"/>
  <c r="AR5814" i="1"/>
  <c r="AR5815" i="1"/>
  <c r="AR5816" i="1"/>
  <c r="AR5817" i="1"/>
  <c r="AR5818" i="1"/>
  <c r="AR5819" i="1"/>
  <c r="AR5820" i="1"/>
  <c r="AR5821" i="1"/>
  <c r="AR5822" i="1"/>
  <c r="AR5823" i="1"/>
  <c r="AR5824" i="1"/>
  <c r="AR5825" i="1"/>
  <c r="AR5826" i="1"/>
  <c r="AR5827" i="1"/>
  <c r="AR5828" i="1"/>
  <c r="AR5829" i="1"/>
  <c r="AR5830" i="1"/>
  <c r="AR5831" i="1"/>
  <c r="AR5832" i="1"/>
  <c r="AR5833" i="1"/>
  <c r="AR5834" i="1"/>
  <c r="AR5835" i="1"/>
  <c r="AR5836" i="1"/>
  <c r="AR5837" i="1"/>
  <c r="AR5838" i="1"/>
  <c r="AR5839" i="1"/>
  <c r="AR5840" i="1"/>
  <c r="AR5841" i="1"/>
  <c r="AR5842" i="1"/>
  <c r="AR5843" i="1"/>
  <c r="AR5844" i="1"/>
  <c r="AR5845" i="1"/>
  <c r="AR5846" i="1"/>
  <c r="AR5847" i="1"/>
  <c r="AR5848" i="1"/>
  <c r="AR5849" i="1"/>
  <c r="AR5850" i="1"/>
  <c r="AR5851" i="1"/>
  <c r="AR5852" i="1"/>
  <c r="AR5853" i="1"/>
  <c r="AR5854" i="1"/>
  <c r="AR5855" i="1"/>
  <c r="AR5856" i="1"/>
  <c r="AR5857" i="1"/>
  <c r="AR5858" i="1"/>
  <c r="AR5859" i="1"/>
  <c r="AR5860" i="1"/>
  <c r="AR5861" i="1"/>
  <c r="AR5862" i="1"/>
  <c r="AR5863" i="1"/>
  <c r="AR5864" i="1"/>
  <c r="AR5865" i="1"/>
  <c r="AR5866" i="1"/>
  <c r="AR5867" i="1"/>
  <c r="AR5868" i="1"/>
  <c r="AR5869" i="1"/>
  <c r="AR5870" i="1"/>
  <c r="AR5871" i="1"/>
  <c r="AR5872" i="1"/>
  <c r="AR5873" i="1"/>
  <c r="AR5874" i="1"/>
  <c r="AR5875" i="1"/>
  <c r="AR5876" i="1"/>
  <c r="AR5877" i="1"/>
  <c r="AR5878" i="1"/>
  <c r="AR5879" i="1"/>
  <c r="AR5880" i="1"/>
  <c r="AR5881" i="1"/>
  <c r="AR5882" i="1"/>
  <c r="AR5883" i="1"/>
  <c r="AR5884" i="1"/>
  <c r="AR5885" i="1"/>
  <c r="AR5886" i="1"/>
  <c r="AR5887" i="1"/>
  <c r="AR5888" i="1"/>
  <c r="AR5889" i="1"/>
  <c r="AR5890" i="1"/>
  <c r="AR5891" i="1"/>
  <c r="AR5892" i="1"/>
  <c r="AR5893" i="1"/>
  <c r="AR5894" i="1"/>
  <c r="AR5895" i="1"/>
  <c r="AR5896" i="1"/>
  <c r="AR5897" i="1"/>
  <c r="AR5898" i="1"/>
  <c r="AR5899" i="1"/>
  <c r="AR5900" i="1"/>
  <c r="AR5901" i="1"/>
  <c r="AR5902" i="1"/>
  <c r="AR5903" i="1"/>
  <c r="AR5904" i="1"/>
  <c r="AR5905" i="1"/>
  <c r="AR5906" i="1"/>
  <c r="AR5907" i="1"/>
  <c r="AR5908" i="1"/>
  <c r="AR5909" i="1"/>
  <c r="AR5910" i="1"/>
  <c r="AR5911" i="1"/>
  <c r="AR5912" i="1"/>
  <c r="AR5913" i="1"/>
  <c r="AR5914" i="1"/>
  <c r="AR5915" i="1"/>
  <c r="AR5916" i="1"/>
  <c r="AR5917" i="1"/>
  <c r="AR5918" i="1"/>
  <c r="AR5919" i="1"/>
  <c r="AR5920" i="1"/>
  <c r="AR5921" i="1"/>
  <c r="AR5922" i="1"/>
  <c r="AR5923" i="1"/>
  <c r="AR5924" i="1"/>
  <c r="AR5925" i="1"/>
  <c r="AR5926" i="1"/>
  <c r="AR5927" i="1"/>
  <c r="AR5928" i="1"/>
  <c r="AR5929" i="1"/>
  <c r="AR5930" i="1"/>
  <c r="AR5931" i="1"/>
  <c r="AR5932" i="1"/>
  <c r="AR5933" i="1"/>
  <c r="AR5934" i="1"/>
  <c r="AR5935" i="1"/>
  <c r="AR5936" i="1"/>
  <c r="AR5937" i="1"/>
  <c r="AR5938" i="1"/>
  <c r="AR5939" i="1"/>
  <c r="AR5940" i="1"/>
  <c r="AR5941" i="1"/>
  <c r="AR5942" i="1"/>
  <c r="AR5943" i="1"/>
  <c r="AR5944" i="1"/>
  <c r="AR5945" i="1"/>
  <c r="AR5946" i="1"/>
  <c r="AR5947" i="1"/>
  <c r="AR5948" i="1"/>
  <c r="AR5949" i="1"/>
  <c r="AR5950" i="1"/>
  <c r="AR5951" i="1"/>
  <c r="AR5952" i="1"/>
  <c r="AR5953" i="1"/>
  <c r="AR5954" i="1"/>
  <c r="AR5955" i="1"/>
  <c r="AR5956" i="1"/>
  <c r="AR5957" i="1"/>
  <c r="AR5958" i="1"/>
  <c r="AR5959" i="1"/>
  <c r="AR5960" i="1"/>
  <c r="AR5961" i="1"/>
  <c r="AR5962" i="1"/>
  <c r="AR5963" i="1"/>
  <c r="AR5964" i="1"/>
  <c r="AR5965" i="1"/>
  <c r="AR5966" i="1"/>
  <c r="AR5967" i="1"/>
  <c r="AR5968" i="1"/>
  <c r="AR5969" i="1"/>
  <c r="AR5970" i="1"/>
  <c r="AR5971" i="1"/>
  <c r="AR5972" i="1"/>
  <c r="AR5973" i="1"/>
  <c r="AR5974" i="1"/>
  <c r="AR5975" i="1"/>
  <c r="AR5976" i="1"/>
  <c r="AR5977" i="1"/>
  <c r="AR5978" i="1"/>
  <c r="AR5979" i="1"/>
  <c r="AR5980" i="1"/>
  <c r="AR5981" i="1"/>
  <c r="AR5982" i="1"/>
  <c r="AR5983" i="1"/>
  <c r="AR5984" i="1"/>
  <c r="AR5985" i="1"/>
  <c r="AR5986" i="1"/>
  <c r="AR5987" i="1"/>
  <c r="AR5988" i="1"/>
  <c r="AR5989" i="1"/>
  <c r="AR5990" i="1"/>
  <c r="AR5991" i="1"/>
  <c r="AR5992" i="1"/>
  <c r="AR5993" i="1"/>
  <c r="AR5994" i="1"/>
  <c r="AR5995" i="1"/>
  <c r="AR5996" i="1"/>
  <c r="AR5997" i="1"/>
  <c r="AR5998" i="1"/>
  <c r="AR5999" i="1"/>
  <c r="AR6000" i="1"/>
  <c r="AR6001" i="1"/>
  <c r="AR6002" i="1"/>
  <c r="AR6003" i="1"/>
  <c r="AR6004" i="1"/>
  <c r="AR6005" i="1"/>
  <c r="AR6006" i="1"/>
  <c r="AR6007" i="1"/>
  <c r="AR6008" i="1"/>
  <c r="AR6009" i="1"/>
  <c r="AR6010" i="1"/>
  <c r="AR6011" i="1"/>
  <c r="AR6012" i="1"/>
  <c r="AR6013" i="1"/>
  <c r="AR6014" i="1"/>
  <c r="AR6015" i="1"/>
  <c r="AR6016" i="1"/>
  <c r="AR6017" i="1"/>
  <c r="AR6018" i="1"/>
  <c r="AR6019" i="1"/>
  <c r="AR6020" i="1"/>
  <c r="AR6021" i="1"/>
  <c r="AR6022" i="1"/>
  <c r="AR6023" i="1"/>
  <c r="AR6024" i="1"/>
  <c r="AR6025" i="1"/>
  <c r="AR6026" i="1"/>
  <c r="AR6027" i="1"/>
  <c r="AR6028" i="1"/>
  <c r="AR6029" i="1"/>
  <c r="AR6030" i="1"/>
  <c r="AR6031" i="1"/>
  <c r="AR6032" i="1"/>
  <c r="AR6033" i="1"/>
  <c r="AR6034" i="1"/>
  <c r="AR6035" i="1"/>
  <c r="AR6036" i="1"/>
  <c r="AR6037" i="1"/>
  <c r="AR6038" i="1"/>
  <c r="AR6039" i="1"/>
  <c r="AO2120" i="1"/>
  <c r="AO2121" i="1"/>
  <c r="AO2122" i="1"/>
  <c r="AO2123" i="1"/>
  <c r="AO2124" i="1"/>
  <c r="AO2125" i="1"/>
  <c r="AO2126" i="1"/>
  <c r="AO2127" i="1"/>
  <c r="AO2128" i="1"/>
  <c r="AO2129" i="1"/>
  <c r="AO2130" i="1"/>
  <c r="AO2131" i="1"/>
  <c r="AO2132" i="1"/>
  <c r="AO2133" i="1"/>
  <c r="AO2134" i="1"/>
  <c r="AO2135" i="1"/>
  <c r="AO2136" i="1"/>
  <c r="AO2137" i="1"/>
  <c r="AO2138" i="1"/>
  <c r="AO2139" i="1"/>
  <c r="AO2140" i="1"/>
  <c r="AO2141" i="1"/>
  <c r="AO2142" i="1"/>
  <c r="AO2143" i="1"/>
  <c r="AO2144" i="1"/>
  <c r="AO2145" i="1"/>
  <c r="AO2146" i="1"/>
  <c r="AO2147" i="1"/>
  <c r="AO2148" i="1"/>
  <c r="AO2149" i="1"/>
  <c r="AO2150" i="1"/>
  <c r="AO2151" i="1"/>
  <c r="AO2152" i="1"/>
  <c r="AO2153" i="1"/>
  <c r="AO2154" i="1"/>
  <c r="AO2155" i="1"/>
  <c r="AO2156" i="1"/>
  <c r="AO2157" i="1"/>
  <c r="AO2158" i="1"/>
  <c r="AO2159" i="1"/>
  <c r="AO2160" i="1"/>
  <c r="AO2161" i="1"/>
  <c r="AO2162" i="1"/>
  <c r="AO2163" i="1"/>
  <c r="AO2164" i="1"/>
  <c r="AO2165" i="1"/>
  <c r="AO2166" i="1"/>
  <c r="AO2167" i="1"/>
  <c r="AO2168" i="1"/>
  <c r="AO2169" i="1"/>
  <c r="AO2170" i="1"/>
  <c r="AO2171" i="1"/>
  <c r="AO2172" i="1"/>
  <c r="AO2173" i="1"/>
  <c r="AO2174" i="1"/>
  <c r="AO2175" i="1"/>
  <c r="AO2176" i="1"/>
  <c r="AO2177" i="1"/>
  <c r="AO2178" i="1"/>
  <c r="AO2179" i="1"/>
  <c r="AO2180" i="1"/>
  <c r="AO2181" i="1"/>
  <c r="AO2182" i="1"/>
  <c r="AO2183" i="1"/>
  <c r="AO2184" i="1"/>
  <c r="AO2185" i="1"/>
  <c r="AO2186" i="1"/>
  <c r="AO2187" i="1"/>
  <c r="AO2188" i="1"/>
  <c r="AO2189" i="1"/>
  <c r="AO2190" i="1"/>
  <c r="AO2191" i="1"/>
  <c r="AO2192" i="1"/>
  <c r="AO2193" i="1"/>
  <c r="AO2194" i="1"/>
  <c r="AO2195" i="1"/>
  <c r="AO2196" i="1"/>
  <c r="AO2197" i="1"/>
  <c r="AO2198" i="1"/>
  <c r="AO2199" i="1"/>
  <c r="AO2200" i="1"/>
  <c r="AO2201" i="1"/>
  <c r="AO2202" i="1"/>
  <c r="AO2203" i="1"/>
  <c r="AO2204" i="1"/>
  <c r="AO2205" i="1"/>
  <c r="AO2206" i="1"/>
  <c r="AO2207" i="1"/>
  <c r="AO2208" i="1"/>
  <c r="AO2209" i="1"/>
  <c r="AO2210" i="1"/>
  <c r="AO2211" i="1"/>
  <c r="AO2212" i="1"/>
  <c r="AO2213" i="1"/>
  <c r="AO2214" i="1"/>
  <c r="AO2215" i="1"/>
  <c r="AO2216" i="1"/>
  <c r="AO2217" i="1"/>
  <c r="AO2218" i="1"/>
  <c r="AO2219" i="1"/>
  <c r="AO2220" i="1"/>
  <c r="AO2221" i="1"/>
  <c r="AO2222" i="1"/>
  <c r="AO2223" i="1"/>
  <c r="AO2224" i="1"/>
  <c r="AO2225" i="1"/>
  <c r="AO2226" i="1"/>
  <c r="AO2227" i="1"/>
  <c r="AO2228" i="1"/>
  <c r="AO2229" i="1"/>
  <c r="AO2230" i="1"/>
  <c r="AO2231" i="1"/>
  <c r="AO2232" i="1"/>
  <c r="AO2233" i="1"/>
  <c r="AO2234" i="1"/>
  <c r="AO2235" i="1"/>
  <c r="AO2236" i="1"/>
  <c r="AO2237" i="1"/>
  <c r="AO2238" i="1"/>
  <c r="AO2239" i="1"/>
  <c r="AO2240" i="1"/>
  <c r="AO2241" i="1"/>
  <c r="AO2242" i="1"/>
  <c r="AO2243" i="1"/>
  <c r="AO2244" i="1"/>
  <c r="AO2245" i="1"/>
  <c r="AO2246" i="1"/>
  <c r="AO2247" i="1"/>
  <c r="AO2248" i="1"/>
  <c r="AO2249" i="1"/>
  <c r="AO2250" i="1"/>
  <c r="AO2251" i="1"/>
  <c r="AO2252" i="1"/>
  <c r="AO2253" i="1"/>
  <c r="AO2254" i="1"/>
  <c r="AO2255" i="1"/>
  <c r="AO2256" i="1"/>
  <c r="AO2257" i="1"/>
  <c r="AO2258" i="1"/>
  <c r="AO2259" i="1"/>
  <c r="AO2260" i="1"/>
  <c r="AO2261" i="1"/>
  <c r="AO2262" i="1"/>
  <c r="AO2263" i="1"/>
  <c r="AO2264" i="1"/>
  <c r="AO2265" i="1"/>
  <c r="AO2266" i="1"/>
  <c r="AO2267" i="1"/>
  <c r="AO2268" i="1"/>
  <c r="AO2269" i="1"/>
  <c r="AO2270" i="1"/>
  <c r="AO2271" i="1"/>
  <c r="AO2272" i="1"/>
  <c r="AO2273" i="1"/>
  <c r="AO2274" i="1"/>
  <c r="AO2275" i="1"/>
  <c r="AO2276" i="1"/>
  <c r="AO2277" i="1"/>
  <c r="AO2278" i="1"/>
  <c r="AO2279" i="1"/>
  <c r="AO2280" i="1"/>
  <c r="AO2281" i="1"/>
  <c r="AO2282" i="1"/>
  <c r="AO2283" i="1"/>
  <c r="AO2284" i="1"/>
  <c r="AO2285" i="1"/>
  <c r="AO2286" i="1"/>
  <c r="AO2287" i="1"/>
  <c r="AO2288" i="1"/>
  <c r="AO2289" i="1"/>
  <c r="AO2290" i="1"/>
  <c r="AO2291" i="1"/>
  <c r="AO2292" i="1"/>
  <c r="AO2293" i="1"/>
  <c r="AO2294" i="1"/>
  <c r="AO2295" i="1"/>
  <c r="AO2296" i="1"/>
  <c r="AO2297" i="1"/>
  <c r="AO2298" i="1"/>
  <c r="AO2299" i="1"/>
  <c r="AO2300" i="1"/>
  <c r="AO2301" i="1"/>
  <c r="AO2302" i="1"/>
  <c r="AO2303" i="1"/>
  <c r="AO2304" i="1"/>
  <c r="AO2305" i="1"/>
  <c r="AO2306" i="1"/>
  <c r="AO2307" i="1"/>
  <c r="AO2308" i="1"/>
  <c r="AO2309" i="1"/>
  <c r="AO2310" i="1"/>
  <c r="AO2311" i="1"/>
  <c r="AO2312" i="1"/>
  <c r="AO2313" i="1"/>
  <c r="AO2314" i="1"/>
  <c r="AO2315" i="1"/>
  <c r="AO2316" i="1"/>
  <c r="AO2317" i="1"/>
  <c r="AO2318" i="1"/>
  <c r="AO2319" i="1"/>
  <c r="AO2320" i="1"/>
  <c r="AO2321" i="1"/>
  <c r="AO2322" i="1"/>
  <c r="AO2323" i="1"/>
  <c r="AO2324" i="1"/>
  <c r="AO2325" i="1"/>
  <c r="AO2326" i="1"/>
  <c r="AO2327" i="1"/>
  <c r="AO2328" i="1"/>
  <c r="AO2329" i="1"/>
  <c r="AO2330" i="1"/>
  <c r="AO2331" i="1"/>
  <c r="AO2332" i="1"/>
  <c r="AO2333" i="1"/>
  <c r="AO2334" i="1"/>
  <c r="AO2335" i="1"/>
  <c r="AO2336" i="1"/>
  <c r="AO2337" i="1"/>
  <c r="AO2338" i="1"/>
  <c r="AO2339" i="1"/>
  <c r="AO2340" i="1"/>
  <c r="AO2341" i="1"/>
  <c r="AO2342" i="1"/>
  <c r="AO2343" i="1"/>
  <c r="AO2344" i="1"/>
  <c r="AO2345" i="1"/>
  <c r="AO2346" i="1"/>
  <c r="AO2347" i="1"/>
  <c r="AO2348" i="1"/>
  <c r="AO2349" i="1"/>
  <c r="AO2350" i="1"/>
  <c r="AO2351" i="1"/>
  <c r="AO2352" i="1"/>
  <c r="AO2353" i="1"/>
  <c r="AO2354" i="1"/>
  <c r="AO2355" i="1"/>
  <c r="AO2356" i="1"/>
  <c r="AO2357" i="1"/>
  <c r="AO2358" i="1"/>
  <c r="AO2359" i="1"/>
  <c r="AO2360" i="1"/>
  <c r="AO2361" i="1"/>
  <c r="AO2362" i="1"/>
  <c r="AO2363" i="1"/>
  <c r="AO2364" i="1"/>
  <c r="AO2365" i="1"/>
  <c r="AO2366" i="1"/>
  <c r="AO2367" i="1"/>
  <c r="AO2368" i="1"/>
  <c r="AO2369" i="1"/>
  <c r="AO2370" i="1"/>
  <c r="AO2371" i="1"/>
  <c r="AO2372" i="1"/>
  <c r="AO2373" i="1"/>
  <c r="AO2374" i="1"/>
  <c r="AO2375" i="1"/>
  <c r="AO2376" i="1"/>
  <c r="AO2377" i="1"/>
  <c r="AO2378" i="1"/>
  <c r="AO2379" i="1"/>
  <c r="AO2380" i="1"/>
  <c r="AO2381" i="1"/>
  <c r="AO2382" i="1"/>
  <c r="AO2383" i="1"/>
  <c r="AO2384" i="1"/>
  <c r="AO2385" i="1"/>
  <c r="AO2386" i="1"/>
  <c r="AO2387" i="1"/>
  <c r="AO2388" i="1"/>
  <c r="AO2389" i="1"/>
  <c r="AO2390" i="1"/>
  <c r="AO2391" i="1"/>
  <c r="AO2392" i="1"/>
  <c r="AO2393" i="1"/>
  <c r="AO2394" i="1"/>
  <c r="AO2395" i="1"/>
  <c r="AO2396" i="1"/>
  <c r="AO2397" i="1"/>
  <c r="AO2398" i="1"/>
  <c r="AO2399" i="1"/>
  <c r="AO2400" i="1"/>
  <c r="AO2401" i="1"/>
  <c r="AO2402" i="1"/>
  <c r="AO2403" i="1"/>
  <c r="AO2404" i="1"/>
  <c r="AO2405" i="1"/>
  <c r="AO2406" i="1"/>
  <c r="AO2407" i="1"/>
  <c r="AO2408" i="1"/>
  <c r="AO2409" i="1"/>
  <c r="AO2410" i="1"/>
  <c r="AO2411" i="1"/>
  <c r="AO2412" i="1"/>
  <c r="AO2413" i="1"/>
  <c r="AO2414" i="1"/>
  <c r="AO2415" i="1"/>
  <c r="AO2416" i="1"/>
  <c r="AO2417" i="1"/>
  <c r="AO2418" i="1"/>
  <c r="AO2419" i="1"/>
  <c r="AO2420" i="1"/>
  <c r="AO2421" i="1"/>
  <c r="AO2422" i="1"/>
  <c r="AO2423" i="1"/>
  <c r="AO2424" i="1"/>
  <c r="AO2425" i="1"/>
  <c r="AO2426" i="1"/>
  <c r="AO2427" i="1"/>
  <c r="AO2428" i="1"/>
  <c r="AO2429" i="1"/>
  <c r="AO2430" i="1"/>
  <c r="AO2431" i="1"/>
  <c r="AO2432" i="1"/>
  <c r="AO2433" i="1"/>
  <c r="AO2434" i="1"/>
  <c r="AO2435" i="1"/>
  <c r="AO2436" i="1"/>
  <c r="AO2437" i="1"/>
  <c r="AO2438" i="1"/>
  <c r="AO2439" i="1"/>
  <c r="AO2440" i="1"/>
  <c r="AO2441" i="1"/>
  <c r="AO2442" i="1"/>
  <c r="AO2443" i="1"/>
  <c r="AO2444" i="1"/>
  <c r="AO2445" i="1"/>
  <c r="AO2446" i="1"/>
  <c r="AO2447" i="1"/>
  <c r="AO2448" i="1"/>
  <c r="AO2449" i="1"/>
  <c r="AO2450" i="1"/>
  <c r="AO2451" i="1"/>
  <c r="AO2452" i="1"/>
  <c r="AO2453" i="1"/>
  <c r="AO2454" i="1"/>
  <c r="AO2455" i="1"/>
  <c r="AO2456" i="1"/>
  <c r="AO2457" i="1"/>
  <c r="AO2458" i="1"/>
  <c r="AO2459" i="1"/>
  <c r="AO2460" i="1"/>
  <c r="AO2461" i="1"/>
  <c r="AO2462" i="1"/>
  <c r="AO2463" i="1"/>
  <c r="AO2464" i="1"/>
  <c r="AO2465" i="1"/>
  <c r="AO2466" i="1"/>
  <c r="AO2467" i="1"/>
  <c r="AO2468" i="1"/>
  <c r="AO2469" i="1"/>
  <c r="AO2470" i="1"/>
  <c r="AO2471" i="1"/>
  <c r="AO2472" i="1"/>
  <c r="AO2473" i="1"/>
  <c r="AO2474" i="1"/>
  <c r="AO2475" i="1"/>
  <c r="AO2476" i="1"/>
  <c r="AO2477" i="1"/>
  <c r="AO2478" i="1"/>
  <c r="AO2479" i="1"/>
  <c r="AO2480" i="1"/>
  <c r="AO2481" i="1"/>
  <c r="AO2482" i="1"/>
  <c r="AO2483" i="1"/>
  <c r="AO2484" i="1"/>
  <c r="AO2485" i="1"/>
  <c r="AO2486" i="1"/>
  <c r="AO2487" i="1"/>
  <c r="AO2488" i="1"/>
  <c r="AO2489" i="1"/>
  <c r="AO2490" i="1"/>
  <c r="AO2491" i="1"/>
  <c r="AO2492" i="1"/>
  <c r="AO2493" i="1"/>
  <c r="AO2494" i="1"/>
  <c r="AO2495" i="1"/>
  <c r="AO2496" i="1"/>
  <c r="AO2497" i="1"/>
  <c r="AO2498" i="1"/>
  <c r="AO2499" i="1"/>
  <c r="AO2500" i="1"/>
  <c r="AO2501" i="1"/>
  <c r="AO2502" i="1"/>
  <c r="AO2503" i="1"/>
  <c r="AO2504" i="1"/>
  <c r="AO2505" i="1"/>
  <c r="AO2506" i="1"/>
  <c r="AO2507" i="1"/>
  <c r="AO2508" i="1"/>
  <c r="AO2509" i="1"/>
  <c r="AO2510" i="1"/>
  <c r="AO2511" i="1"/>
  <c r="AO2512" i="1"/>
  <c r="AO2513" i="1"/>
  <c r="AO2514" i="1"/>
  <c r="AO2515" i="1"/>
  <c r="AO2516" i="1"/>
  <c r="AO2517" i="1"/>
  <c r="AO2518" i="1"/>
  <c r="AO2519" i="1"/>
  <c r="AO2520" i="1"/>
  <c r="AO2521" i="1"/>
  <c r="AO2522" i="1"/>
  <c r="AO2523" i="1"/>
  <c r="AO2524" i="1"/>
  <c r="AO2525" i="1"/>
  <c r="AO2526" i="1"/>
  <c r="AO2527" i="1"/>
  <c r="AO2528" i="1"/>
  <c r="AO2529" i="1"/>
  <c r="AO2530" i="1"/>
  <c r="AO2531" i="1"/>
  <c r="AO2532" i="1"/>
  <c r="AO2533" i="1"/>
  <c r="AO2534" i="1"/>
  <c r="AO2535" i="1"/>
  <c r="AO2536" i="1"/>
  <c r="AO2537" i="1"/>
  <c r="AO2538" i="1"/>
  <c r="AO2539" i="1"/>
  <c r="AO2540" i="1"/>
  <c r="AO2541" i="1"/>
  <c r="AO2542" i="1"/>
  <c r="AO2543" i="1"/>
  <c r="AO2544" i="1"/>
  <c r="AO2545" i="1"/>
  <c r="AO2546" i="1"/>
  <c r="AO2547" i="1"/>
  <c r="AO2548" i="1"/>
  <c r="AO2549" i="1"/>
  <c r="AO2550" i="1"/>
  <c r="AO2551" i="1"/>
  <c r="AO2552" i="1"/>
  <c r="AO2553" i="1"/>
  <c r="AO2554" i="1"/>
  <c r="AO2555" i="1"/>
  <c r="AO2556" i="1"/>
  <c r="AO2557" i="1"/>
  <c r="AO2558" i="1"/>
  <c r="AO2559" i="1"/>
  <c r="AO2560" i="1"/>
  <c r="AO2561" i="1"/>
  <c r="AO2562" i="1"/>
  <c r="AO2563" i="1"/>
  <c r="AO2564" i="1"/>
  <c r="AO2565" i="1"/>
  <c r="AO2566" i="1"/>
  <c r="AO2567" i="1"/>
  <c r="AO2568" i="1"/>
  <c r="AO2569" i="1"/>
  <c r="AO2570" i="1"/>
  <c r="AO2571" i="1"/>
  <c r="AO2572" i="1"/>
  <c r="AO2573" i="1"/>
  <c r="AO2574" i="1"/>
  <c r="AO2575" i="1"/>
  <c r="AO2576" i="1"/>
  <c r="AO2577" i="1"/>
  <c r="AO2578" i="1"/>
  <c r="AO2579" i="1"/>
  <c r="AO2580" i="1"/>
  <c r="AO2581" i="1"/>
  <c r="AO2582" i="1"/>
  <c r="AO2583" i="1"/>
  <c r="AO2584" i="1"/>
  <c r="AO2585" i="1"/>
  <c r="AO2586" i="1"/>
  <c r="AO2587" i="1"/>
  <c r="AO2588" i="1"/>
  <c r="AO2589" i="1"/>
  <c r="AO2590" i="1"/>
  <c r="AO2591" i="1"/>
  <c r="AO2592" i="1"/>
  <c r="AO2593" i="1"/>
  <c r="AO2594" i="1"/>
  <c r="AO2595" i="1"/>
  <c r="AO2596" i="1"/>
  <c r="AO2597" i="1"/>
  <c r="AO2598" i="1"/>
  <c r="AO2599" i="1"/>
  <c r="AO2600" i="1"/>
  <c r="AO2601" i="1"/>
  <c r="AO2602" i="1"/>
  <c r="AO2603" i="1"/>
  <c r="AO2604" i="1"/>
  <c r="AO2605" i="1"/>
  <c r="AO2606" i="1"/>
  <c r="AO2607" i="1"/>
  <c r="AO2608" i="1"/>
  <c r="AO2609" i="1"/>
  <c r="AO2610" i="1"/>
  <c r="AO2611" i="1"/>
  <c r="AO2612" i="1"/>
  <c r="AO2613" i="1"/>
  <c r="AO2614" i="1"/>
  <c r="AO2615" i="1"/>
  <c r="AO2616" i="1"/>
  <c r="AO2617" i="1"/>
  <c r="AO2618" i="1"/>
  <c r="AO2619" i="1"/>
  <c r="AO2620" i="1"/>
  <c r="AO2621" i="1"/>
  <c r="AO2622" i="1"/>
  <c r="AO2623" i="1"/>
  <c r="AO2624" i="1"/>
  <c r="AO2625" i="1"/>
  <c r="AO2626" i="1"/>
  <c r="AO2627" i="1"/>
  <c r="AO2628" i="1"/>
  <c r="AO2629" i="1"/>
  <c r="AO2630" i="1"/>
  <c r="AO2631" i="1"/>
  <c r="AO2632" i="1"/>
  <c r="AO2633" i="1"/>
  <c r="AO2634" i="1"/>
  <c r="AO2635" i="1"/>
  <c r="AO2636" i="1"/>
  <c r="AO2637" i="1"/>
  <c r="AO2638" i="1"/>
  <c r="AO2639" i="1"/>
  <c r="AO2640" i="1"/>
  <c r="AO2641" i="1"/>
  <c r="AO2642" i="1"/>
  <c r="AO2643" i="1"/>
  <c r="AO2644" i="1"/>
  <c r="AO2645" i="1"/>
  <c r="AO2646" i="1"/>
  <c r="AO2647" i="1"/>
  <c r="AO2648" i="1"/>
  <c r="AO2649" i="1"/>
  <c r="AO2650" i="1"/>
  <c r="AO2651" i="1"/>
  <c r="AO2652" i="1"/>
  <c r="AO2653" i="1"/>
  <c r="AO2654" i="1"/>
  <c r="AO2655" i="1"/>
  <c r="AO2656" i="1"/>
  <c r="AO2657" i="1"/>
  <c r="AO2658" i="1"/>
  <c r="AO2659" i="1"/>
  <c r="AO2660" i="1"/>
  <c r="AO2661" i="1"/>
  <c r="AO2662" i="1"/>
  <c r="AO2663" i="1"/>
  <c r="AO2664" i="1"/>
  <c r="AO2665" i="1"/>
  <c r="AO2666" i="1"/>
  <c r="AO2667" i="1"/>
  <c r="AO2668" i="1"/>
  <c r="AO2669" i="1"/>
  <c r="AO2670" i="1"/>
  <c r="AO2671" i="1"/>
  <c r="AO2672" i="1"/>
  <c r="AO2673" i="1"/>
  <c r="AO2674" i="1"/>
  <c r="AO2675" i="1"/>
  <c r="AO2676" i="1"/>
  <c r="AO2677" i="1"/>
  <c r="AO2678" i="1"/>
  <c r="AO2679" i="1"/>
  <c r="AO2680" i="1"/>
  <c r="AO2681" i="1"/>
  <c r="AO2682" i="1"/>
  <c r="AO2683" i="1"/>
  <c r="AO2684" i="1"/>
  <c r="AO2685" i="1"/>
  <c r="AO2686" i="1"/>
  <c r="AO2687" i="1"/>
  <c r="AO2688" i="1"/>
  <c r="AO2689" i="1"/>
  <c r="AO2690" i="1"/>
  <c r="AO2691" i="1"/>
  <c r="AO2692" i="1"/>
  <c r="AO2693" i="1"/>
  <c r="AO2694" i="1"/>
  <c r="AO2695" i="1"/>
  <c r="AO2696" i="1"/>
  <c r="AO2697" i="1"/>
  <c r="AO2698" i="1"/>
  <c r="AO2699" i="1"/>
  <c r="AO2700" i="1"/>
  <c r="AO2701" i="1"/>
  <c r="AO2702" i="1"/>
  <c r="AO2703" i="1"/>
  <c r="AO2704" i="1"/>
  <c r="AO2705" i="1"/>
  <c r="AO2706" i="1"/>
  <c r="AO2707" i="1"/>
  <c r="AO2708" i="1"/>
  <c r="AO2709" i="1"/>
  <c r="AO2710" i="1"/>
  <c r="AO2711" i="1"/>
  <c r="AO2712" i="1"/>
  <c r="AO2713" i="1"/>
  <c r="AO2714" i="1"/>
  <c r="AO2715" i="1"/>
  <c r="AO2716" i="1"/>
  <c r="AO2717" i="1"/>
  <c r="AO2718" i="1"/>
  <c r="AO2719" i="1"/>
  <c r="AO2720" i="1"/>
  <c r="AO2721" i="1"/>
  <c r="AO2722" i="1"/>
  <c r="AO2723" i="1"/>
  <c r="AO2724" i="1"/>
  <c r="AO2725" i="1"/>
  <c r="AO2726" i="1"/>
  <c r="AO2727" i="1"/>
  <c r="AO2728" i="1"/>
  <c r="AO2729" i="1"/>
  <c r="AO2730" i="1"/>
  <c r="AO2731" i="1"/>
  <c r="AO2732" i="1"/>
  <c r="AO2733" i="1"/>
  <c r="AO2734" i="1"/>
  <c r="AO2735" i="1"/>
  <c r="AO2736" i="1"/>
  <c r="AO2737" i="1"/>
  <c r="AO2738" i="1"/>
  <c r="AO2739" i="1"/>
  <c r="AO2740" i="1"/>
  <c r="AO2741" i="1"/>
  <c r="AO2742" i="1"/>
  <c r="AO2743" i="1"/>
  <c r="AO2744" i="1"/>
  <c r="AO2745" i="1"/>
  <c r="AO2746" i="1"/>
  <c r="AO2747" i="1"/>
  <c r="AO2748" i="1"/>
  <c r="AO2749" i="1"/>
  <c r="AO2750" i="1"/>
  <c r="AO2751" i="1"/>
  <c r="AO2752" i="1"/>
  <c r="AO2753" i="1"/>
  <c r="AO2754" i="1"/>
  <c r="AO2755" i="1"/>
  <c r="AO2756" i="1"/>
  <c r="AO2757" i="1"/>
  <c r="AO2758" i="1"/>
  <c r="AO2759" i="1"/>
  <c r="AO2760" i="1"/>
  <c r="AO2761" i="1"/>
  <c r="AO2762" i="1"/>
  <c r="AO2763" i="1"/>
  <c r="AO2764" i="1"/>
  <c r="AO2765" i="1"/>
  <c r="AO2766" i="1"/>
  <c r="AO2767" i="1"/>
  <c r="AO2768" i="1"/>
  <c r="AO2769" i="1"/>
  <c r="AO2770" i="1"/>
  <c r="AO2771" i="1"/>
  <c r="AO2772" i="1"/>
  <c r="AO2773" i="1"/>
  <c r="AO2774" i="1"/>
  <c r="AO2775" i="1"/>
  <c r="AO2776" i="1"/>
  <c r="AO2777" i="1"/>
  <c r="AO2778" i="1"/>
  <c r="AO2779" i="1"/>
  <c r="AO2780" i="1"/>
  <c r="AO2781" i="1"/>
  <c r="AO2782" i="1"/>
  <c r="AO2783" i="1"/>
  <c r="AO2784" i="1"/>
  <c r="AO2785" i="1"/>
  <c r="AO2786" i="1"/>
  <c r="AO2787" i="1"/>
  <c r="AO2788" i="1"/>
  <c r="AO2789" i="1"/>
  <c r="AO2790" i="1"/>
  <c r="AO2791" i="1"/>
  <c r="AO2792" i="1"/>
  <c r="AO2793" i="1"/>
  <c r="AO2794" i="1"/>
  <c r="AO2795" i="1"/>
  <c r="AO2796" i="1"/>
  <c r="AO2797" i="1"/>
  <c r="AO2798" i="1"/>
  <c r="AO2799" i="1"/>
  <c r="AO2800" i="1"/>
  <c r="AO2801" i="1"/>
  <c r="AO2802" i="1"/>
  <c r="AO2803" i="1"/>
  <c r="AO2804" i="1"/>
  <c r="AO2805" i="1"/>
  <c r="AO2806" i="1"/>
  <c r="AO2807" i="1"/>
  <c r="AO2808" i="1"/>
  <c r="AO2809" i="1"/>
  <c r="AO2810" i="1"/>
  <c r="AO2811" i="1"/>
  <c r="AO2812" i="1"/>
  <c r="AO2813" i="1"/>
  <c r="AO2814" i="1"/>
  <c r="AO2815" i="1"/>
  <c r="AO2816" i="1"/>
  <c r="AO2817" i="1"/>
  <c r="AO2818" i="1"/>
  <c r="AO2819" i="1"/>
  <c r="AO2820" i="1"/>
  <c r="AO2821" i="1"/>
  <c r="AO2822" i="1"/>
  <c r="AO2823" i="1"/>
  <c r="AO2824" i="1"/>
  <c r="AO2825" i="1"/>
  <c r="AO2826" i="1"/>
  <c r="AO2827" i="1"/>
  <c r="AO2828" i="1"/>
  <c r="AO2829" i="1"/>
  <c r="AO2830" i="1"/>
  <c r="AO2831" i="1"/>
  <c r="AO2832" i="1"/>
  <c r="AO2833" i="1"/>
  <c r="AO2834" i="1"/>
  <c r="AO2835" i="1"/>
  <c r="AO2836" i="1"/>
  <c r="AO2837" i="1"/>
  <c r="AO2838" i="1"/>
  <c r="AO2839" i="1"/>
  <c r="AO2840" i="1"/>
  <c r="AO2841" i="1"/>
  <c r="AO2842" i="1"/>
  <c r="AO2843" i="1"/>
  <c r="AO2844" i="1"/>
  <c r="AO2845" i="1"/>
  <c r="AO2846" i="1"/>
  <c r="AO2847" i="1"/>
  <c r="AO2848" i="1"/>
  <c r="AO2849" i="1"/>
  <c r="AO2850" i="1"/>
  <c r="AO2851" i="1"/>
  <c r="AO2852" i="1"/>
  <c r="AO2853" i="1"/>
  <c r="AO2854" i="1"/>
  <c r="AO2855" i="1"/>
  <c r="AO2856" i="1"/>
  <c r="AO2857" i="1"/>
  <c r="AO2858" i="1"/>
  <c r="AO2859" i="1"/>
  <c r="AO2860" i="1"/>
  <c r="AO2861" i="1"/>
  <c r="AO2862" i="1"/>
  <c r="AO2863" i="1"/>
  <c r="AO2864" i="1"/>
  <c r="AO2865" i="1"/>
  <c r="AO2866" i="1"/>
  <c r="AO2867" i="1"/>
  <c r="AO2868" i="1"/>
  <c r="AO2869" i="1"/>
  <c r="AO2870" i="1"/>
  <c r="AO2871" i="1"/>
  <c r="AO2872" i="1"/>
  <c r="AO2873" i="1"/>
  <c r="AO2874" i="1"/>
  <c r="AO2875" i="1"/>
  <c r="AO2876" i="1"/>
  <c r="AO2877" i="1"/>
  <c r="AO2878" i="1"/>
  <c r="AO2879" i="1"/>
  <c r="AO2880" i="1"/>
  <c r="AO2881" i="1"/>
  <c r="AO2882" i="1"/>
  <c r="AO2883" i="1"/>
  <c r="AO2884" i="1"/>
  <c r="AO2885" i="1"/>
  <c r="AO2886" i="1"/>
  <c r="AO2887" i="1"/>
  <c r="AO2888" i="1"/>
  <c r="AO2889" i="1"/>
  <c r="AO2890" i="1"/>
  <c r="AO2891" i="1"/>
  <c r="AO2892" i="1"/>
  <c r="AO2893" i="1"/>
  <c r="AO2894" i="1"/>
  <c r="AO2895" i="1"/>
  <c r="AO2896" i="1"/>
  <c r="AO2897" i="1"/>
  <c r="AO2898" i="1"/>
  <c r="AO2899" i="1"/>
  <c r="AO2900" i="1"/>
  <c r="AO2901" i="1"/>
  <c r="AO2902" i="1"/>
  <c r="AO2903" i="1"/>
  <c r="AO2904" i="1"/>
  <c r="AO2905" i="1"/>
  <c r="AO2906" i="1"/>
  <c r="AO2907" i="1"/>
  <c r="AO2908" i="1"/>
  <c r="AO2909" i="1"/>
  <c r="AO2910" i="1"/>
  <c r="AO2911" i="1"/>
  <c r="AO2912" i="1"/>
  <c r="AO2913" i="1"/>
  <c r="AO2914" i="1"/>
  <c r="AO2915" i="1"/>
  <c r="AO2916" i="1"/>
  <c r="AO2917" i="1"/>
  <c r="AO2918" i="1"/>
  <c r="AO2919" i="1"/>
  <c r="AO2920" i="1"/>
  <c r="AO2921" i="1"/>
  <c r="AO2922" i="1"/>
  <c r="AO2923" i="1"/>
  <c r="AO2924" i="1"/>
  <c r="AO2925" i="1"/>
  <c r="AO2926" i="1"/>
  <c r="AO2927" i="1"/>
  <c r="AO2928" i="1"/>
  <c r="AO2929" i="1"/>
  <c r="AO2930" i="1"/>
  <c r="AO2931" i="1"/>
  <c r="AO2932" i="1"/>
  <c r="AO2933" i="1"/>
  <c r="AO2934" i="1"/>
  <c r="AO2935" i="1"/>
  <c r="AO2936" i="1"/>
  <c r="AO2937" i="1"/>
  <c r="AO2938" i="1"/>
  <c r="AO2939" i="1"/>
  <c r="AO2940" i="1"/>
  <c r="AO2941" i="1"/>
  <c r="AO2942" i="1"/>
  <c r="AO2943" i="1"/>
  <c r="AO2944" i="1"/>
  <c r="AO2945" i="1"/>
  <c r="AO2946" i="1"/>
  <c r="AO2947" i="1"/>
  <c r="AO2948" i="1"/>
  <c r="AO2949" i="1"/>
  <c r="AO2950" i="1"/>
  <c r="AO2951" i="1"/>
  <c r="AO2952" i="1"/>
  <c r="AO2953" i="1"/>
  <c r="AO2954" i="1"/>
  <c r="AO2955" i="1"/>
  <c r="AO2956" i="1"/>
  <c r="AO2957" i="1"/>
  <c r="AO2958" i="1"/>
  <c r="AO2959" i="1"/>
  <c r="AO2960" i="1"/>
  <c r="AO2961" i="1"/>
  <c r="AO2962" i="1"/>
  <c r="AO2963" i="1"/>
  <c r="AO2964" i="1"/>
  <c r="AO2965" i="1"/>
  <c r="AO2966" i="1"/>
  <c r="AO2967" i="1"/>
  <c r="AO2968" i="1"/>
  <c r="AO2969" i="1"/>
  <c r="AO2970" i="1"/>
  <c r="AO2971" i="1"/>
  <c r="AO2972" i="1"/>
  <c r="AO2973" i="1"/>
  <c r="AO2974" i="1"/>
  <c r="AO2975" i="1"/>
  <c r="AO2976" i="1"/>
  <c r="AO2977" i="1"/>
  <c r="AO2978" i="1"/>
  <c r="AO2979" i="1"/>
  <c r="AO2980" i="1"/>
  <c r="AO2981" i="1"/>
  <c r="AO2982" i="1"/>
  <c r="AO2983" i="1"/>
  <c r="AO2984" i="1"/>
  <c r="AO2985" i="1"/>
  <c r="AO2986" i="1"/>
  <c r="AO2987" i="1"/>
  <c r="AO2988" i="1"/>
  <c r="AO2989" i="1"/>
  <c r="AO2990" i="1"/>
  <c r="AO2991" i="1"/>
  <c r="AO2992" i="1"/>
  <c r="AO2993" i="1"/>
  <c r="AO2994" i="1"/>
  <c r="AO2995" i="1"/>
  <c r="AO2996" i="1"/>
  <c r="AO2997" i="1"/>
  <c r="AO2998" i="1"/>
  <c r="AO2999" i="1"/>
  <c r="AO3000" i="1"/>
  <c r="AO3001" i="1"/>
  <c r="AO3002" i="1"/>
  <c r="AO3003" i="1"/>
  <c r="AO3004" i="1"/>
  <c r="AO3005" i="1"/>
  <c r="AO3006" i="1"/>
  <c r="AO3007" i="1"/>
  <c r="AO3008" i="1"/>
  <c r="AO3009" i="1"/>
  <c r="AO3010" i="1"/>
  <c r="AO3011" i="1"/>
  <c r="AO3012" i="1"/>
  <c r="AO3013" i="1"/>
  <c r="AO3014" i="1"/>
  <c r="AO3015" i="1"/>
  <c r="AO3016" i="1"/>
  <c r="AO3017" i="1"/>
  <c r="AO3018" i="1"/>
  <c r="AO3019" i="1"/>
  <c r="AO3020" i="1"/>
  <c r="AO3021" i="1"/>
  <c r="AO3022" i="1"/>
  <c r="AO3023" i="1"/>
  <c r="AO3024" i="1"/>
  <c r="AO3025" i="1"/>
  <c r="AO3026" i="1"/>
  <c r="AO3027" i="1"/>
  <c r="AO3028" i="1"/>
  <c r="AO3029" i="1"/>
  <c r="AO3030" i="1"/>
  <c r="AO3031" i="1"/>
  <c r="AO3032" i="1"/>
  <c r="AO3033" i="1"/>
  <c r="AO3034" i="1"/>
  <c r="AO3035" i="1"/>
  <c r="AO3036" i="1"/>
  <c r="AO3037" i="1"/>
  <c r="AO3038" i="1"/>
  <c r="AO3039" i="1"/>
  <c r="AO3040" i="1"/>
  <c r="AO3041" i="1"/>
  <c r="AO3042" i="1"/>
  <c r="AO3043" i="1"/>
  <c r="AO3044" i="1"/>
  <c r="AO3045" i="1"/>
  <c r="AO3046" i="1"/>
  <c r="AO3047" i="1"/>
  <c r="AO3048" i="1"/>
  <c r="AO3049" i="1"/>
  <c r="AO3050" i="1"/>
  <c r="AO3051" i="1"/>
  <c r="AO3052" i="1"/>
  <c r="AO3053" i="1"/>
  <c r="AO3054" i="1"/>
  <c r="AO3055" i="1"/>
  <c r="AO3056" i="1"/>
  <c r="AO3057" i="1"/>
  <c r="AO3058" i="1"/>
  <c r="AO3059" i="1"/>
  <c r="AO3060" i="1"/>
  <c r="AO3061" i="1"/>
  <c r="AO3062" i="1"/>
  <c r="AO3063" i="1"/>
  <c r="AO3064" i="1"/>
  <c r="AO3065" i="1"/>
  <c r="AO3066" i="1"/>
  <c r="AO3067" i="1"/>
  <c r="AO3068" i="1"/>
  <c r="AO3069" i="1"/>
  <c r="AO3070" i="1"/>
  <c r="AO3071" i="1"/>
  <c r="AO3072" i="1"/>
  <c r="AO3073" i="1"/>
  <c r="AO3074" i="1"/>
  <c r="AO3075" i="1"/>
  <c r="AO3076" i="1"/>
  <c r="AO3077" i="1"/>
  <c r="AO3078" i="1"/>
  <c r="AO3079" i="1"/>
  <c r="AO3080" i="1"/>
  <c r="AO3081" i="1"/>
  <c r="AO3082" i="1"/>
  <c r="AO3083" i="1"/>
  <c r="AO3084" i="1"/>
  <c r="AO3085" i="1"/>
  <c r="AO3086" i="1"/>
  <c r="AO3087" i="1"/>
  <c r="AO3088" i="1"/>
  <c r="AO3089" i="1"/>
  <c r="AO3090" i="1"/>
  <c r="AO3091" i="1"/>
  <c r="AO3092" i="1"/>
  <c r="AO3093" i="1"/>
  <c r="AO3094" i="1"/>
  <c r="AO3095" i="1"/>
  <c r="AO3096" i="1"/>
  <c r="AO3097" i="1"/>
  <c r="AO3098" i="1"/>
  <c r="AO3099" i="1"/>
  <c r="AO3100" i="1"/>
  <c r="AO3101" i="1"/>
  <c r="AO3102" i="1"/>
  <c r="AO3103" i="1"/>
  <c r="AO3104" i="1"/>
  <c r="AO3105" i="1"/>
  <c r="AO3106" i="1"/>
  <c r="AO3107" i="1"/>
  <c r="AO3108" i="1"/>
  <c r="AO3109" i="1"/>
  <c r="AO3110" i="1"/>
  <c r="AO3111" i="1"/>
  <c r="AO3112" i="1"/>
  <c r="AO3113" i="1"/>
  <c r="AO3114" i="1"/>
  <c r="AO3115" i="1"/>
  <c r="AO3116" i="1"/>
  <c r="AO3117" i="1"/>
  <c r="AO3118" i="1"/>
  <c r="AO3119" i="1"/>
  <c r="AO3120" i="1"/>
  <c r="AO3121" i="1"/>
  <c r="AO3122" i="1"/>
  <c r="AO3123" i="1"/>
  <c r="AO3124" i="1"/>
  <c r="AO3125" i="1"/>
  <c r="AO3126" i="1"/>
  <c r="AO3127" i="1"/>
  <c r="AO3128" i="1"/>
  <c r="AO3129" i="1"/>
  <c r="AO3130" i="1"/>
  <c r="AO3131" i="1"/>
  <c r="AO3132" i="1"/>
  <c r="AO3133" i="1"/>
  <c r="AO3134" i="1"/>
  <c r="AO3135" i="1"/>
  <c r="AO3136" i="1"/>
  <c r="AO3137" i="1"/>
  <c r="AO3138" i="1"/>
  <c r="AO3139" i="1"/>
  <c r="AO3140" i="1"/>
  <c r="AO3141" i="1"/>
  <c r="AO3142" i="1"/>
  <c r="AO3143" i="1"/>
  <c r="AO3144" i="1"/>
  <c r="AO3145" i="1"/>
  <c r="AO3146" i="1"/>
  <c r="AO3147" i="1"/>
  <c r="AO3148" i="1"/>
  <c r="AO3149" i="1"/>
  <c r="AO3150" i="1"/>
  <c r="AO3151" i="1"/>
  <c r="AO3152" i="1"/>
  <c r="AO3153" i="1"/>
  <c r="AO3154" i="1"/>
  <c r="AO3155" i="1"/>
  <c r="AO3156" i="1"/>
  <c r="AO3157" i="1"/>
  <c r="AO3158" i="1"/>
  <c r="AO3159" i="1"/>
  <c r="AO3160" i="1"/>
  <c r="AO3161" i="1"/>
  <c r="AO3162" i="1"/>
  <c r="AO3163" i="1"/>
  <c r="AO3164" i="1"/>
  <c r="AO3165" i="1"/>
  <c r="AO3166" i="1"/>
  <c r="AO3167" i="1"/>
  <c r="AO3168" i="1"/>
  <c r="AO3169" i="1"/>
  <c r="AO3170" i="1"/>
  <c r="AO3171" i="1"/>
  <c r="AO3172" i="1"/>
  <c r="AO3173" i="1"/>
  <c r="AO3174" i="1"/>
  <c r="AO3175" i="1"/>
  <c r="AO3176" i="1"/>
  <c r="AO3177" i="1"/>
  <c r="AO3178" i="1"/>
  <c r="AO3179" i="1"/>
  <c r="AO3180" i="1"/>
  <c r="AO3181" i="1"/>
  <c r="AO3182" i="1"/>
  <c r="AO3183" i="1"/>
  <c r="AO3184" i="1"/>
  <c r="AO3185" i="1"/>
  <c r="AO3186" i="1"/>
  <c r="AO3187" i="1"/>
  <c r="AO3188" i="1"/>
  <c r="AO3189" i="1"/>
  <c r="AO3190" i="1"/>
  <c r="AO3191" i="1"/>
  <c r="AO3192" i="1"/>
  <c r="AO3193" i="1"/>
  <c r="AO3194" i="1"/>
  <c r="AO3195" i="1"/>
  <c r="AO3196" i="1"/>
  <c r="AO3197" i="1"/>
  <c r="AO3198" i="1"/>
  <c r="AO3199" i="1"/>
  <c r="AO3200" i="1"/>
  <c r="AO3201" i="1"/>
  <c r="AO3202" i="1"/>
  <c r="AO3203" i="1"/>
  <c r="AO3204" i="1"/>
  <c r="AO3205" i="1"/>
  <c r="AO3206" i="1"/>
  <c r="AO3207" i="1"/>
  <c r="AO3208" i="1"/>
  <c r="AO3209" i="1"/>
  <c r="AO3210" i="1"/>
  <c r="AO3211" i="1"/>
  <c r="AO3212" i="1"/>
  <c r="AO3213" i="1"/>
  <c r="AO3214" i="1"/>
  <c r="AO3215" i="1"/>
  <c r="AO3216" i="1"/>
  <c r="AO3217" i="1"/>
  <c r="AO3218" i="1"/>
  <c r="AO3219" i="1"/>
  <c r="AO3220" i="1"/>
  <c r="AO3221" i="1"/>
  <c r="AO3222" i="1"/>
  <c r="AO3223" i="1"/>
  <c r="AO3224" i="1"/>
  <c r="AO3225" i="1"/>
  <c r="AO3226" i="1"/>
  <c r="AO3227" i="1"/>
  <c r="AO3228" i="1"/>
  <c r="AO3229" i="1"/>
  <c r="AO3230" i="1"/>
  <c r="AO3231" i="1"/>
  <c r="AO3232" i="1"/>
  <c r="AO3233" i="1"/>
  <c r="AO3234" i="1"/>
  <c r="AO3235" i="1"/>
  <c r="AO3236" i="1"/>
  <c r="AO3237" i="1"/>
  <c r="AO3238" i="1"/>
  <c r="AO3239" i="1"/>
  <c r="AO3240" i="1"/>
  <c r="AO3241" i="1"/>
  <c r="AO3242" i="1"/>
  <c r="AO3243" i="1"/>
  <c r="AO3244" i="1"/>
  <c r="AO3245" i="1"/>
  <c r="AO3246" i="1"/>
  <c r="AO3247" i="1"/>
  <c r="AO3248" i="1"/>
  <c r="AO3249" i="1"/>
  <c r="AO3250" i="1"/>
  <c r="AO3251" i="1"/>
  <c r="AO3252" i="1"/>
  <c r="AO3253" i="1"/>
  <c r="AO3254" i="1"/>
  <c r="AO3255" i="1"/>
  <c r="AO3256" i="1"/>
  <c r="AO3257" i="1"/>
  <c r="AO3258" i="1"/>
  <c r="AO3259" i="1"/>
  <c r="AO3260" i="1"/>
  <c r="AO3261" i="1"/>
  <c r="AO3262" i="1"/>
  <c r="AO3263" i="1"/>
  <c r="AO3264" i="1"/>
  <c r="AO3265" i="1"/>
  <c r="AO3266" i="1"/>
  <c r="AO3267" i="1"/>
  <c r="AO3268" i="1"/>
  <c r="AO3269" i="1"/>
  <c r="AO3270" i="1"/>
  <c r="AO3271" i="1"/>
  <c r="AO3272" i="1"/>
  <c r="AO3273" i="1"/>
  <c r="AO3274" i="1"/>
  <c r="AO3275" i="1"/>
  <c r="AO3276" i="1"/>
  <c r="AO3277" i="1"/>
  <c r="AO3278" i="1"/>
  <c r="AO3279" i="1"/>
  <c r="AO3280" i="1"/>
  <c r="AO3281" i="1"/>
  <c r="AO3282" i="1"/>
  <c r="AO3283" i="1"/>
  <c r="AO3284" i="1"/>
  <c r="AO3285" i="1"/>
  <c r="AO3286" i="1"/>
  <c r="AO3287" i="1"/>
  <c r="AO3288" i="1"/>
  <c r="AO3289" i="1"/>
  <c r="AO3290" i="1"/>
  <c r="AO3291" i="1"/>
  <c r="AO3292" i="1"/>
  <c r="AO3293" i="1"/>
  <c r="AO3294" i="1"/>
  <c r="AO3295" i="1"/>
  <c r="AO3296" i="1"/>
  <c r="AO3297" i="1"/>
  <c r="AO3298" i="1"/>
  <c r="AO3299" i="1"/>
  <c r="AO3300" i="1"/>
  <c r="AO3301" i="1"/>
  <c r="AO3302" i="1"/>
  <c r="AO3303" i="1"/>
  <c r="AO3304" i="1"/>
  <c r="AO3305" i="1"/>
  <c r="AO3306" i="1"/>
  <c r="AO3307" i="1"/>
  <c r="AO3308" i="1"/>
  <c r="AO3309" i="1"/>
  <c r="AO3310" i="1"/>
  <c r="AO3311" i="1"/>
  <c r="AO3312" i="1"/>
  <c r="AO3313" i="1"/>
  <c r="AO3314" i="1"/>
  <c r="AO3315" i="1"/>
  <c r="AO3316" i="1"/>
  <c r="AO3317" i="1"/>
  <c r="AO3318" i="1"/>
  <c r="AO3319" i="1"/>
  <c r="AO3320" i="1"/>
  <c r="AO3321" i="1"/>
  <c r="AO3322" i="1"/>
  <c r="AO3323" i="1"/>
  <c r="AO3324" i="1"/>
  <c r="AO3325" i="1"/>
  <c r="AO3326" i="1"/>
  <c r="AO3327" i="1"/>
  <c r="AO3328" i="1"/>
  <c r="AO3329" i="1"/>
  <c r="AO3330" i="1"/>
  <c r="AO3331" i="1"/>
  <c r="AO3332" i="1"/>
  <c r="AO3333" i="1"/>
  <c r="AO3334" i="1"/>
  <c r="AO3335" i="1"/>
  <c r="AO3336" i="1"/>
  <c r="AO3337" i="1"/>
  <c r="AO3338" i="1"/>
  <c r="AO3339" i="1"/>
  <c r="AO3340" i="1"/>
  <c r="AO3341" i="1"/>
  <c r="AO3342" i="1"/>
  <c r="AO3343" i="1"/>
  <c r="AO3344" i="1"/>
  <c r="AO3345" i="1"/>
  <c r="AO3346" i="1"/>
  <c r="AO3347" i="1"/>
  <c r="AO3348" i="1"/>
  <c r="AO3349" i="1"/>
  <c r="AO3350" i="1"/>
  <c r="AO3351" i="1"/>
  <c r="AO3352" i="1"/>
  <c r="AO3353" i="1"/>
  <c r="AO3354" i="1"/>
  <c r="AO3355" i="1"/>
  <c r="AO3356" i="1"/>
  <c r="AO3357" i="1"/>
  <c r="AO3358" i="1"/>
  <c r="AO3359" i="1"/>
  <c r="AO3360" i="1"/>
  <c r="AO3361" i="1"/>
  <c r="AO3362" i="1"/>
  <c r="AO3363" i="1"/>
  <c r="AO3364" i="1"/>
  <c r="AO3365" i="1"/>
  <c r="AO3366" i="1"/>
  <c r="AO3367" i="1"/>
  <c r="AO3368" i="1"/>
  <c r="AO3369" i="1"/>
  <c r="AO3370" i="1"/>
  <c r="AO3371" i="1"/>
  <c r="AO3372" i="1"/>
  <c r="AO3373" i="1"/>
  <c r="AO3374" i="1"/>
  <c r="AO3375" i="1"/>
  <c r="AO3376" i="1"/>
  <c r="AO3377" i="1"/>
  <c r="AO3378" i="1"/>
  <c r="AO3379" i="1"/>
  <c r="AO3380" i="1"/>
  <c r="AO3381" i="1"/>
  <c r="AO3382" i="1"/>
  <c r="AO3383" i="1"/>
  <c r="AO3384" i="1"/>
  <c r="AO3385" i="1"/>
  <c r="AO3386" i="1"/>
  <c r="AO3387" i="1"/>
  <c r="AO3388" i="1"/>
  <c r="AO3389" i="1"/>
  <c r="AO3390" i="1"/>
  <c r="AO3391" i="1"/>
  <c r="AO3392" i="1"/>
  <c r="AO3393" i="1"/>
  <c r="AO3394" i="1"/>
  <c r="AO3395" i="1"/>
  <c r="AO3396" i="1"/>
  <c r="AO3397" i="1"/>
  <c r="AO3398" i="1"/>
  <c r="AO3399" i="1"/>
  <c r="AO3400" i="1"/>
  <c r="AO3401" i="1"/>
  <c r="AO3402" i="1"/>
  <c r="AO3403" i="1"/>
  <c r="AO3404" i="1"/>
  <c r="AO3405" i="1"/>
  <c r="AO3406" i="1"/>
  <c r="AO3407" i="1"/>
  <c r="AO3408" i="1"/>
  <c r="AO3409" i="1"/>
  <c r="AO3410" i="1"/>
  <c r="AO3411" i="1"/>
  <c r="AO3412" i="1"/>
  <c r="AO3413" i="1"/>
  <c r="AO3414" i="1"/>
  <c r="AO3415" i="1"/>
  <c r="AO3416" i="1"/>
  <c r="AO3417" i="1"/>
  <c r="AO3418" i="1"/>
  <c r="AO3419" i="1"/>
  <c r="AO3420" i="1"/>
  <c r="AO3421" i="1"/>
  <c r="AO3422" i="1"/>
  <c r="AO3423" i="1"/>
  <c r="AO3424" i="1"/>
  <c r="AO3425" i="1"/>
  <c r="AO3426" i="1"/>
  <c r="AO3427" i="1"/>
  <c r="AO3428" i="1"/>
  <c r="AO3429" i="1"/>
  <c r="AO3430" i="1"/>
  <c r="AO3431" i="1"/>
  <c r="AO3432" i="1"/>
  <c r="AO3433" i="1"/>
  <c r="AO3434" i="1"/>
  <c r="AO3435" i="1"/>
  <c r="AO3436" i="1"/>
  <c r="AO3437" i="1"/>
  <c r="AO3438" i="1"/>
  <c r="AO3439" i="1"/>
  <c r="AO3440" i="1"/>
  <c r="AO3441" i="1"/>
  <c r="AO3442" i="1"/>
  <c r="AO3443" i="1"/>
  <c r="AO3444" i="1"/>
  <c r="AO3445" i="1"/>
  <c r="AO3446" i="1"/>
  <c r="AO3447" i="1"/>
  <c r="AO3448" i="1"/>
  <c r="AO3449" i="1"/>
  <c r="AO3450" i="1"/>
  <c r="AO3451" i="1"/>
  <c r="AO3452" i="1"/>
  <c r="AO3453" i="1"/>
  <c r="AO3454" i="1"/>
  <c r="AO3455" i="1"/>
  <c r="AO3456" i="1"/>
  <c r="AO3457" i="1"/>
  <c r="AO3458" i="1"/>
  <c r="AO3459" i="1"/>
  <c r="AO3460" i="1"/>
  <c r="AO3461" i="1"/>
  <c r="AO3462" i="1"/>
  <c r="AO3463" i="1"/>
  <c r="AO3464" i="1"/>
  <c r="AO3465" i="1"/>
  <c r="AO3466" i="1"/>
  <c r="AO3467" i="1"/>
  <c r="AO3468" i="1"/>
  <c r="AO3469" i="1"/>
  <c r="AO3470" i="1"/>
  <c r="AO3471" i="1"/>
  <c r="AO3472" i="1"/>
  <c r="AO3473" i="1"/>
  <c r="AO3474" i="1"/>
  <c r="AO3475" i="1"/>
  <c r="AO3476" i="1"/>
  <c r="AO3477" i="1"/>
  <c r="AO3478" i="1"/>
  <c r="AO3479" i="1"/>
  <c r="AO3480" i="1"/>
  <c r="AO3481" i="1"/>
  <c r="AO3482" i="1"/>
  <c r="AO3483" i="1"/>
  <c r="AO3484" i="1"/>
  <c r="AO3485" i="1"/>
  <c r="AO3486" i="1"/>
  <c r="AO3487" i="1"/>
  <c r="AO3488" i="1"/>
  <c r="AO3489" i="1"/>
  <c r="AO3490" i="1"/>
  <c r="AO3491" i="1"/>
  <c r="AO3492" i="1"/>
  <c r="AO3493" i="1"/>
  <c r="AO3494" i="1"/>
  <c r="AO3495" i="1"/>
  <c r="AO3496" i="1"/>
  <c r="AO3497" i="1"/>
  <c r="AO3498" i="1"/>
  <c r="AO3499" i="1"/>
  <c r="AO3500" i="1"/>
  <c r="AO3501" i="1"/>
  <c r="AO3502" i="1"/>
  <c r="AO3503" i="1"/>
  <c r="AO3504" i="1"/>
  <c r="AO3505" i="1"/>
  <c r="AO3506" i="1"/>
  <c r="AO3507" i="1"/>
  <c r="AO3508" i="1"/>
  <c r="AO3509" i="1"/>
  <c r="AO3510" i="1"/>
  <c r="AO3511" i="1"/>
  <c r="AO3512" i="1"/>
  <c r="AO3513" i="1"/>
  <c r="AO3514" i="1"/>
  <c r="AO3515" i="1"/>
  <c r="AO3516" i="1"/>
  <c r="AO3517" i="1"/>
  <c r="AO3518" i="1"/>
  <c r="AO3519" i="1"/>
  <c r="AO3520" i="1"/>
  <c r="AO3521" i="1"/>
  <c r="AO3522" i="1"/>
  <c r="AO3523" i="1"/>
  <c r="AO3524" i="1"/>
  <c r="AO3525" i="1"/>
  <c r="AO3526" i="1"/>
  <c r="AO3527" i="1"/>
  <c r="AO3528" i="1"/>
  <c r="AO3529" i="1"/>
  <c r="AO3530" i="1"/>
  <c r="AO3531" i="1"/>
  <c r="AO3532" i="1"/>
  <c r="AO3533" i="1"/>
  <c r="AO3534" i="1"/>
  <c r="AO3535" i="1"/>
  <c r="AO3536" i="1"/>
  <c r="AO3537" i="1"/>
  <c r="AO3538" i="1"/>
  <c r="AO3539" i="1"/>
  <c r="AO3540" i="1"/>
  <c r="AO3541" i="1"/>
  <c r="AO3542" i="1"/>
  <c r="AO3543" i="1"/>
  <c r="AO3544" i="1"/>
  <c r="AO3545" i="1"/>
  <c r="AO3546" i="1"/>
  <c r="AO3547" i="1"/>
  <c r="AO3548" i="1"/>
  <c r="AO3549" i="1"/>
  <c r="AO3550" i="1"/>
  <c r="AO3551" i="1"/>
  <c r="AO3552" i="1"/>
  <c r="AO3553" i="1"/>
  <c r="AO3554" i="1"/>
  <c r="AO3555" i="1"/>
  <c r="AO3556" i="1"/>
  <c r="AO3557" i="1"/>
  <c r="AO3558" i="1"/>
  <c r="AO3559" i="1"/>
  <c r="AO3560" i="1"/>
  <c r="AO3561" i="1"/>
  <c r="AO3562" i="1"/>
  <c r="AO3563" i="1"/>
  <c r="AO3564" i="1"/>
  <c r="AO3565" i="1"/>
  <c r="AO3566" i="1"/>
  <c r="AO3567" i="1"/>
  <c r="AO3568" i="1"/>
  <c r="AO3569" i="1"/>
  <c r="AO3570" i="1"/>
  <c r="AO3571" i="1"/>
  <c r="AO3572" i="1"/>
  <c r="AO3573" i="1"/>
  <c r="AO3574" i="1"/>
  <c r="AO3575" i="1"/>
  <c r="AO3576" i="1"/>
  <c r="AO3577" i="1"/>
  <c r="AO3578" i="1"/>
  <c r="AO3579" i="1"/>
  <c r="AO3580" i="1"/>
  <c r="AO3581" i="1"/>
  <c r="AO3582" i="1"/>
  <c r="AO3583" i="1"/>
  <c r="AO3584" i="1"/>
  <c r="AO3585" i="1"/>
  <c r="AO3586" i="1"/>
  <c r="AO3587" i="1"/>
  <c r="AO3588" i="1"/>
  <c r="AO3589" i="1"/>
  <c r="AO3590" i="1"/>
  <c r="AO3591" i="1"/>
  <c r="AO3592" i="1"/>
  <c r="AO3593" i="1"/>
  <c r="AO3594" i="1"/>
  <c r="AO3595" i="1"/>
  <c r="AO3596" i="1"/>
  <c r="AO3597" i="1"/>
  <c r="AO3598" i="1"/>
  <c r="AO3599" i="1"/>
  <c r="AO3600" i="1"/>
  <c r="AO3601" i="1"/>
  <c r="AO3602" i="1"/>
  <c r="AO3603" i="1"/>
  <c r="AO3604" i="1"/>
  <c r="AO3605" i="1"/>
  <c r="AO3606" i="1"/>
  <c r="AO3607" i="1"/>
  <c r="AO3608" i="1"/>
  <c r="AO3609" i="1"/>
  <c r="AO3610" i="1"/>
  <c r="AO3611" i="1"/>
  <c r="AO3612" i="1"/>
  <c r="AO3613" i="1"/>
  <c r="AO3614" i="1"/>
  <c r="AO3615" i="1"/>
  <c r="AO3616" i="1"/>
  <c r="AO3617" i="1"/>
  <c r="AO3618" i="1"/>
  <c r="AO3619" i="1"/>
  <c r="AO3620" i="1"/>
  <c r="AO3621" i="1"/>
  <c r="AO3622" i="1"/>
  <c r="AO3623" i="1"/>
  <c r="AO3624" i="1"/>
  <c r="AO3625" i="1"/>
  <c r="AO3626" i="1"/>
  <c r="AO3627" i="1"/>
  <c r="AO3628" i="1"/>
  <c r="AO3629" i="1"/>
  <c r="AO3630" i="1"/>
  <c r="AO3631" i="1"/>
  <c r="AO3632" i="1"/>
  <c r="AO3633" i="1"/>
  <c r="AO3634" i="1"/>
  <c r="AO3635" i="1"/>
  <c r="AO3636" i="1"/>
  <c r="AO3637" i="1"/>
  <c r="AO3638" i="1"/>
  <c r="AO3639" i="1"/>
  <c r="AO3640" i="1"/>
  <c r="AO3641" i="1"/>
  <c r="AO3642" i="1"/>
  <c r="AO3643" i="1"/>
  <c r="AO3644" i="1"/>
  <c r="AO3645" i="1"/>
  <c r="AO3646" i="1"/>
  <c r="AO3647" i="1"/>
  <c r="AO3648" i="1"/>
  <c r="AO3649" i="1"/>
  <c r="AO3650" i="1"/>
  <c r="AO3651" i="1"/>
  <c r="AO3652" i="1"/>
  <c r="AO3653" i="1"/>
  <c r="AO3654" i="1"/>
  <c r="AO3655" i="1"/>
  <c r="AO3656" i="1"/>
  <c r="AO3657" i="1"/>
  <c r="AO3658" i="1"/>
  <c r="AO3659" i="1"/>
  <c r="AO3660" i="1"/>
  <c r="AO3661" i="1"/>
  <c r="AO3662" i="1"/>
  <c r="AO3663" i="1"/>
  <c r="AO3664" i="1"/>
  <c r="AO3665" i="1"/>
  <c r="AO3666" i="1"/>
  <c r="AO3667" i="1"/>
  <c r="AO3668" i="1"/>
  <c r="AO3669" i="1"/>
  <c r="AO3670" i="1"/>
  <c r="AO3671" i="1"/>
  <c r="AO3672" i="1"/>
  <c r="AO3673" i="1"/>
  <c r="AO3674" i="1"/>
  <c r="AO3675" i="1"/>
  <c r="AO3676" i="1"/>
  <c r="AO3677" i="1"/>
  <c r="AO3678" i="1"/>
  <c r="AO3679" i="1"/>
  <c r="AO3680" i="1"/>
  <c r="AO3681" i="1"/>
  <c r="AO3682" i="1"/>
  <c r="AO3683" i="1"/>
  <c r="AO3684" i="1"/>
  <c r="AO3685" i="1"/>
  <c r="AO3686" i="1"/>
  <c r="AO3687" i="1"/>
  <c r="AO3688" i="1"/>
  <c r="AO3689" i="1"/>
  <c r="AO3690" i="1"/>
  <c r="AO3691" i="1"/>
  <c r="AO3692" i="1"/>
  <c r="AO3693" i="1"/>
  <c r="AO3694" i="1"/>
  <c r="AO3695" i="1"/>
  <c r="AO3696" i="1"/>
  <c r="AO3697" i="1"/>
  <c r="AO3698" i="1"/>
  <c r="AO3699" i="1"/>
  <c r="AO3700" i="1"/>
  <c r="AO3701" i="1"/>
  <c r="AO3702" i="1"/>
  <c r="AO3703" i="1"/>
  <c r="AO3704" i="1"/>
  <c r="AO3705" i="1"/>
  <c r="AO3706" i="1"/>
  <c r="AO3707" i="1"/>
  <c r="AO3708" i="1"/>
  <c r="AO3709" i="1"/>
  <c r="AO3710" i="1"/>
  <c r="AO3711" i="1"/>
  <c r="AO3712" i="1"/>
  <c r="AO3713" i="1"/>
  <c r="AO3714" i="1"/>
  <c r="AO3715" i="1"/>
  <c r="AO3716" i="1"/>
  <c r="AO3717" i="1"/>
  <c r="AO3718" i="1"/>
  <c r="AO3719" i="1"/>
  <c r="AO3720" i="1"/>
  <c r="AO3721" i="1"/>
  <c r="AO3722" i="1"/>
  <c r="AO3723" i="1"/>
  <c r="AO3724" i="1"/>
  <c r="AO3725" i="1"/>
  <c r="AO3726" i="1"/>
  <c r="AO3727" i="1"/>
  <c r="AO3728" i="1"/>
  <c r="AO3729" i="1"/>
  <c r="AO3730" i="1"/>
  <c r="AO3731" i="1"/>
  <c r="AO3732" i="1"/>
  <c r="AO3733" i="1"/>
  <c r="AO3734" i="1"/>
  <c r="AO3735" i="1"/>
  <c r="AO3736" i="1"/>
  <c r="AO3737" i="1"/>
  <c r="AO3738" i="1"/>
  <c r="AO3739" i="1"/>
  <c r="AO3740" i="1"/>
  <c r="AO3741" i="1"/>
  <c r="AO3742" i="1"/>
  <c r="AO3743" i="1"/>
  <c r="AO3744" i="1"/>
  <c r="AO3745" i="1"/>
  <c r="AO3746" i="1"/>
  <c r="AO3747" i="1"/>
  <c r="AO3748" i="1"/>
  <c r="AO3749" i="1"/>
  <c r="AO3750" i="1"/>
  <c r="AO3751" i="1"/>
  <c r="AO3752" i="1"/>
  <c r="AO3753" i="1"/>
  <c r="AO3754" i="1"/>
  <c r="AO3755" i="1"/>
  <c r="AO3756" i="1"/>
  <c r="AO3757" i="1"/>
  <c r="AO3758" i="1"/>
  <c r="AO3759" i="1"/>
  <c r="AO3760" i="1"/>
  <c r="AO3761" i="1"/>
  <c r="AO3762" i="1"/>
  <c r="AO3763" i="1"/>
  <c r="AO3764" i="1"/>
  <c r="AO3765" i="1"/>
  <c r="AO3766" i="1"/>
  <c r="AO3767" i="1"/>
  <c r="AO3768" i="1"/>
  <c r="AO3769" i="1"/>
  <c r="AO3770" i="1"/>
  <c r="AO3771" i="1"/>
  <c r="AO3772" i="1"/>
  <c r="AO3773" i="1"/>
  <c r="AO3774" i="1"/>
  <c r="AO3775" i="1"/>
  <c r="AO3776" i="1"/>
  <c r="AO3777" i="1"/>
  <c r="AO3778" i="1"/>
  <c r="AO3779" i="1"/>
  <c r="AO3780" i="1"/>
  <c r="AO3781" i="1"/>
  <c r="AO3782" i="1"/>
  <c r="AO3783" i="1"/>
  <c r="AO3784" i="1"/>
  <c r="AO3785" i="1"/>
  <c r="AO3786" i="1"/>
  <c r="AO3787" i="1"/>
  <c r="AO3788" i="1"/>
  <c r="AO3789" i="1"/>
  <c r="AO3790" i="1"/>
  <c r="AO3791" i="1"/>
  <c r="AO3792" i="1"/>
  <c r="AO3793" i="1"/>
  <c r="AO3794" i="1"/>
  <c r="AO3795" i="1"/>
  <c r="AO3796" i="1"/>
  <c r="AO3797" i="1"/>
  <c r="AO3798" i="1"/>
  <c r="AO3799" i="1"/>
  <c r="AO3800" i="1"/>
  <c r="AO3801" i="1"/>
  <c r="AO3802" i="1"/>
  <c r="AO3803" i="1"/>
  <c r="AO3804" i="1"/>
  <c r="AO3805" i="1"/>
  <c r="AO3806" i="1"/>
  <c r="AO3807" i="1"/>
  <c r="AO3808" i="1"/>
  <c r="AO3809" i="1"/>
  <c r="AO3810" i="1"/>
  <c r="AO3811" i="1"/>
  <c r="AO3812" i="1"/>
  <c r="AO3813" i="1"/>
  <c r="AO3814" i="1"/>
  <c r="AO3815" i="1"/>
  <c r="AO3816" i="1"/>
  <c r="AO3817" i="1"/>
  <c r="AO3818" i="1"/>
  <c r="AO3819" i="1"/>
  <c r="AO3820" i="1"/>
  <c r="AO3821" i="1"/>
  <c r="AO3822" i="1"/>
  <c r="AO3823" i="1"/>
  <c r="AO3824" i="1"/>
  <c r="AO3825" i="1"/>
  <c r="AO3826" i="1"/>
  <c r="AO3827" i="1"/>
  <c r="AO3828" i="1"/>
  <c r="AO3829" i="1"/>
  <c r="AO3830" i="1"/>
  <c r="AO3831" i="1"/>
  <c r="AO3832" i="1"/>
  <c r="AO3833" i="1"/>
  <c r="AO3834" i="1"/>
  <c r="AO3835" i="1"/>
  <c r="AO3836" i="1"/>
  <c r="AO3837" i="1"/>
  <c r="AO3838" i="1"/>
  <c r="AO3839" i="1"/>
  <c r="AO3840" i="1"/>
  <c r="AO3841" i="1"/>
  <c r="AO3842" i="1"/>
  <c r="AO3843" i="1"/>
  <c r="AO3844" i="1"/>
  <c r="AO3845" i="1"/>
  <c r="AO3846" i="1"/>
  <c r="AO3847" i="1"/>
  <c r="AO3848" i="1"/>
  <c r="AO3849" i="1"/>
  <c r="AO3850" i="1"/>
  <c r="AO3851" i="1"/>
  <c r="AO3852" i="1"/>
  <c r="AO3853" i="1"/>
  <c r="AO3854" i="1"/>
  <c r="AO3855" i="1"/>
  <c r="AO3856" i="1"/>
  <c r="AO3857" i="1"/>
  <c r="AO3858" i="1"/>
  <c r="AO3859" i="1"/>
  <c r="AO3860" i="1"/>
  <c r="AO3861" i="1"/>
  <c r="AO3862" i="1"/>
  <c r="AO3863" i="1"/>
  <c r="AO3864" i="1"/>
  <c r="AO3865" i="1"/>
  <c r="AO3866" i="1"/>
  <c r="AO3867" i="1"/>
  <c r="AO3868" i="1"/>
  <c r="AO3869" i="1"/>
  <c r="AO3870" i="1"/>
  <c r="AO3871" i="1"/>
  <c r="AO3872" i="1"/>
  <c r="AO3873" i="1"/>
  <c r="AO3874" i="1"/>
  <c r="AO3875" i="1"/>
  <c r="AO3876" i="1"/>
  <c r="AO3877" i="1"/>
  <c r="AO3878" i="1"/>
  <c r="AO3879" i="1"/>
  <c r="AO3880" i="1"/>
  <c r="AO3881" i="1"/>
  <c r="AO3882" i="1"/>
  <c r="AO3883" i="1"/>
  <c r="AO3884" i="1"/>
  <c r="AO3885" i="1"/>
  <c r="AO3886" i="1"/>
  <c r="AO3887" i="1"/>
  <c r="AO3888" i="1"/>
  <c r="AO3889" i="1"/>
  <c r="AO3890" i="1"/>
  <c r="AO3891" i="1"/>
  <c r="AO3892" i="1"/>
  <c r="AO3893" i="1"/>
  <c r="AO3894" i="1"/>
  <c r="AO3895" i="1"/>
  <c r="AO3896" i="1"/>
  <c r="AO3897" i="1"/>
  <c r="AO3898" i="1"/>
  <c r="AO3899" i="1"/>
  <c r="AO3900" i="1"/>
  <c r="AO3901" i="1"/>
  <c r="AO3902" i="1"/>
  <c r="AO3903" i="1"/>
  <c r="AO3904" i="1"/>
  <c r="AO3905" i="1"/>
  <c r="AO3906" i="1"/>
  <c r="AO3907" i="1"/>
  <c r="AO3908" i="1"/>
  <c r="AO3909" i="1"/>
  <c r="AO3910" i="1"/>
  <c r="AO3911" i="1"/>
  <c r="AO3912" i="1"/>
  <c r="AO3913" i="1"/>
  <c r="AO3914" i="1"/>
  <c r="AO3915" i="1"/>
  <c r="AO3916" i="1"/>
  <c r="AO3917" i="1"/>
  <c r="AO3918" i="1"/>
  <c r="AO3919" i="1"/>
  <c r="AO3920" i="1"/>
  <c r="AO3921" i="1"/>
  <c r="AO3922" i="1"/>
  <c r="AO3923" i="1"/>
  <c r="AO3924" i="1"/>
  <c r="AO3925" i="1"/>
  <c r="AO3926" i="1"/>
  <c r="AO3927" i="1"/>
  <c r="AO3928" i="1"/>
  <c r="AO3929" i="1"/>
  <c r="AO3930" i="1"/>
  <c r="AO3931" i="1"/>
  <c r="AO3932" i="1"/>
  <c r="AO3933" i="1"/>
  <c r="AO3934" i="1"/>
  <c r="AO3935" i="1"/>
  <c r="AO3936" i="1"/>
  <c r="AO3937" i="1"/>
  <c r="AO3938" i="1"/>
  <c r="AO3939" i="1"/>
  <c r="AO3940" i="1"/>
  <c r="AO3941" i="1"/>
  <c r="AO3942" i="1"/>
  <c r="AO3943" i="1"/>
  <c r="AO3944" i="1"/>
  <c r="AO3945" i="1"/>
  <c r="AO3946" i="1"/>
  <c r="AO3947" i="1"/>
  <c r="AO3948" i="1"/>
  <c r="AO3949" i="1"/>
  <c r="AO3950" i="1"/>
  <c r="AO3951" i="1"/>
  <c r="AO3952" i="1"/>
  <c r="AO3953" i="1"/>
  <c r="AO3954" i="1"/>
  <c r="AO3955" i="1"/>
  <c r="AO3956" i="1"/>
  <c r="AO3957" i="1"/>
  <c r="AO3958" i="1"/>
  <c r="AO3959" i="1"/>
  <c r="AO3960" i="1"/>
  <c r="AO3961" i="1"/>
  <c r="AO3962" i="1"/>
  <c r="AO3963" i="1"/>
  <c r="AO3964" i="1"/>
  <c r="AO3965" i="1"/>
  <c r="AO3966" i="1"/>
  <c r="AO3967" i="1"/>
  <c r="AO3968" i="1"/>
  <c r="AO3969" i="1"/>
  <c r="AO3970" i="1"/>
  <c r="AO3971" i="1"/>
  <c r="AO3972" i="1"/>
  <c r="AO3973" i="1"/>
  <c r="AO3974" i="1"/>
  <c r="AO3975" i="1"/>
  <c r="AO3976" i="1"/>
  <c r="AO3977" i="1"/>
  <c r="AO3978" i="1"/>
  <c r="AO3979" i="1"/>
  <c r="AO3980" i="1"/>
  <c r="AO3981" i="1"/>
  <c r="AO3982" i="1"/>
  <c r="AO3983" i="1"/>
  <c r="AO3984" i="1"/>
  <c r="AO3985" i="1"/>
  <c r="AO3986" i="1"/>
  <c r="AO3987" i="1"/>
  <c r="AO3988" i="1"/>
  <c r="AO3989" i="1"/>
  <c r="AO3990" i="1"/>
  <c r="AO3991" i="1"/>
  <c r="AO3992" i="1"/>
  <c r="AO3993" i="1"/>
  <c r="AO3994" i="1"/>
  <c r="AO3995" i="1"/>
  <c r="AO3996" i="1"/>
  <c r="AO3997" i="1"/>
  <c r="AO3998" i="1"/>
  <c r="AO3999" i="1"/>
  <c r="AO4000" i="1"/>
  <c r="AO4001" i="1"/>
  <c r="AO4002" i="1"/>
  <c r="AO4003" i="1"/>
  <c r="AO4004" i="1"/>
  <c r="AO4005" i="1"/>
  <c r="AO4006" i="1"/>
  <c r="AO4007" i="1"/>
  <c r="AO4008" i="1"/>
  <c r="AO4009" i="1"/>
  <c r="AO4010" i="1"/>
  <c r="AO4011" i="1"/>
  <c r="AO4012" i="1"/>
  <c r="AO4013" i="1"/>
  <c r="AO4014" i="1"/>
  <c r="AO4015" i="1"/>
  <c r="AO4016" i="1"/>
  <c r="AO4017" i="1"/>
  <c r="AO4018" i="1"/>
  <c r="AO4019" i="1"/>
  <c r="AO4020" i="1"/>
  <c r="AO4021" i="1"/>
  <c r="AO4022" i="1"/>
  <c r="AO4023" i="1"/>
  <c r="AO4024" i="1"/>
  <c r="AO4025" i="1"/>
  <c r="AO4026" i="1"/>
  <c r="AO4027" i="1"/>
  <c r="AO4028" i="1"/>
  <c r="AO4029" i="1"/>
  <c r="AO4030" i="1"/>
  <c r="AO4031" i="1"/>
  <c r="AO4032" i="1"/>
  <c r="AO4033" i="1"/>
  <c r="AO4034" i="1"/>
  <c r="AO4035" i="1"/>
  <c r="AO4036" i="1"/>
  <c r="AO4037" i="1"/>
  <c r="AO4038" i="1"/>
  <c r="AO4039" i="1"/>
  <c r="AO4040" i="1"/>
  <c r="AO4041" i="1"/>
  <c r="AO4042" i="1"/>
  <c r="AO4043" i="1"/>
  <c r="AO4044" i="1"/>
  <c r="AO4045" i="1"/>
  <c r="AO4046" i="1"/>
  <c r="AO4047" i="1"/>
  <c r="AO4048" i="1"/>
  <c r="AO4049" i="1"/>
  <c r="AO4050" i="1"/>
  <c r="AO4051" i="1"/>
  <c r="AO4052" i="1"/>
  <c r="AO4053" i="1"/>
  <c r="AO4054" i="1"/>
  <c r="AO4055" i="1"/>
  <c r="AO4056" i="1"/>
  <c r="AO4057" i="1"/>
  <c r="AO4058" i="1"/>
  <c r="AO4059" i="1"/>
  <c r="AO4060" i="1"/>
  <c r="AO4061" i="1"/>
  <c r="AO4062" i="1"/>
  <c r="AO4063" i="1"/>
  <c r="AO4064" i="1"/>
  <c r="AO4065" i="1"/>
  <c r="AO4066" i="1"/>
  <c r="AO4067" i="1"/>
  <c r="AO4068" i="1"/>
  <c r="AO4069" i="1"/>
  <c r="AO4070" i="1"/>
  <c r="AO4071" i="1"/>
  <c r="AO4072" i="1"/>
  <c r="AO4073" i="1"/>
  <c r="AO4074" i="1"/>
  <c r="AO4075" i="1"/>
  <c r="AO4076" i="1"/>
  <c r="AO4077" i="1"/>
  <c r="AO4078" i="1"/>
  <c r="AO4079" i="1"/>
  <c r="AO4080" i="1"/>
  <c r="AO4081" i="1"/>
  <c r="AO4082" i="1"/>
  <c r="AO4083" i="1"/>
  <c r="AO4084" i="1"/>
  <c r="AO4085" i="1"/>
  <c r="AO4086" i="1"/>
  <c r="AO4087" i="1"/>
  <c r="AO4088" i="1"/>
  <c r="AO4089" i="1"/>
  <c r="AO4090" i="1"/>
  <c r="AO4091" i="1"/>
  <c r="AO4092" i="1"/>
  <c r="AO4093" i="1"/>
  <c r="AO4094" i="1"/>
  <c r="AO4095" i="1"/>
  <c r="AO4096" i="1"/>
  <c r="AO4097" i="1"/>
  <c r="AO4098" i="1"/>
  <c r="AO4099" i="1"/>
  <c r="AO4100" i="1"/>
  <c r="AO4101" i="1"/>
  <c r="AO4102" i="1"/>
  <c r="AO4103" i="1"/>
  <c r="AO4104" i="1"/>
  <c r="AO4105" i="1"/>
  <c r="AO4106" i="1"/>
  <c r="AO4107" i="1"/>
  <c r="AO4108" i="1"/>
  <c r="AO4109" i="1"/>
  <c r="AO4110" i="1"/>
  <c r="AO4111" i="1"/>
  <c r="AO4112" i="1"/>
  <c r="AO4113" i="1"/>
  <c r="AO4114" i="1"/>
  <c r="AO4115" i="1"/>
  <c r="AO4116" i="1"/>
  <c r="AO4117" i="1"/>
  <c r="AO4118" i="1"/>
  <c r="AO4119" i="1"/>
  <c r="AO4120" i="1"/>
  <c r="AO4121" i="1"/>
  <c r="AO4122" i="1"/>
  <c r="AO4123" i="1"/>
  <c r="AO4124" i="1"/>
  <c r="AO4125" i="1"/>
  <c r="AO4126" i="1"/>
  <c r="AO4127" i="1"/>
  <c r="AO4128" i="1"/>
  <c r="AO4129" i="1"/>
  <c r="AO4130" i="1"/>
  <c r="AO4131" i="1"/>
  <c r="AO4132" i="1"/>
  <c r="AO4133" i="1"/>
  <c r="AO4134" i="1"/>
  <c r="AO4135" i="1"/>
  <c r="AO4136" i="1"/>
  <c r="AO4137" i="1"/>
  <c r="AO4138" i="1"/>
  <c r="AO4139" i="1"/>
  <c r="AO4140" i="1"/>
  <c r="AO4141" i="1"/>
  <c r="AO4142" i="1"/>
  <c r="AO4143" i="1"/>
  <c r="AO4144" i="1"/>
  <c r="AO4145" i="1"/>
  <c r="AO4146" i="1"/>
  <c r="AO4147" i="1"/>
  <c r="AO4148" i="1"/>
  <c r="AO4149" i="1"/>
  <c r="AO4150" i="1"/>
  <c r="AO4151" i="1"/>
  <c r="AO4152" i="1"/>
  <c r="AO4153" i="1"/>
  <c r="AO4154" i="1"/>
  <c r="AO4155" i="1"/>
  <c r="AO4156" i="1"/>
  <c r="AO4157" i="1"/>
  <c r="AO4158" i="1"/>
  <c r="AO4159" i="1"/>
  <c r="AO4160" i="1"/>
  <c r="AO4161" i="1"/>
  <c r="AO4162" i="1"/>
  <c r="AO4163" i="1"/>
  <c r="AO4164" i="1"/>
  <c r="AO4165" i="1"/>
  <c r="AO4166" i="1"/>
  <c r="AO4167" i="1"/>
  <c r="AO4168" i="1"/>
  <c r="AO4169" i="1"/>
  <c r="AO4170" i="1"/>
  <c r="AO4171" i="1"/>
  <c r="AO4172" i="1"/>
  <c r="AO4173" i="1"/>
  <c r="AO4174" i="1"/>
  <c r="AO4175" i="1"/>
  <c r="AO4176" i="1"/>
  <c r="AO4177" i="1"/>
  <c r="AO4178" i="1"/>
  <c r="AO4179" i="1"/>
  <c r="AO4180" i="1"/>
  <c r="AO4181" i="1"/>
  <c r="AO4182" i="1"/>
  <c r="AO4183" i="1"/>
  <c r="AO4184" i="1"/>
  <c r="AO4185" i="1"/>
  <c r="AO4186" i="1"/>
  <c r="AO4187" i="1"/>
  <c r="AO4188" i="1"/>
  <c r="AO4189" i="1"/>
  <c r="AO4190" i="1"/>
  <c r="AO4191" i="1"/>
  <c r="AO4192" i="1"/>
  <c r="AO4193" i="1"/>
  <c r="AO4194" i="1"/>
  <c r="AO4195" i="1"/>
  <c r="AO4196" i="1"/>
  <c r="AO4197" i="1"/>
  <c r="AO4198" i="1"/>
  <c r="AO4199" i="1"/>
  <c r="AO4200" i="1"/>
  <c r="AO4201" i="1"/>
  <c r="AO4202" i="1"/>
  <c r="AO4203" i="1"/>
  <c r="AO4204" i="1"/>
  <c r="AO4205" i="1"/>
  <c r="AO4206" i="1"/>
  <c r="AO4207" i="1"/>
  <c r="AO4208" i="1"/>
  <c r="AO4209" i="1"/>
  <c r="AO4210" i="1"/>
  <c r="AO4211" i="1"/>
  <c r="AO4212" i="1"/>
  <c r="AO4213" i="1"/>
  <c r="AO4214" i="1"/>
  <c r="AO4215" i="1"/>
  <c r="AO4216" i="1"/>
  <c r="AO4217" i="1"/>
  <c r="AO4218" i="1"/>
  <c r="AO4219" i="1"/>
  <c r="AO4220" i="1"/>
  <c r="AO4221" i="1"/>
  <c r="AO4222" i="1"/>
  <c r="AO4223" i="1"/>
  <c r="AO4224" i="1"/>
  <c r="AO4225" i="1"/>
  <c r="AO4226" i="1"/>
  <c r="AO4227" i="1"/>
  <c r="AO4228" i="1"/>
  <c r="AO4229" i="1"/>
  <c r="AO4230" i="1"/>
  <c r="AO4231" i="1"/>
  <c r="AO4232" i="1"/>
  <c r="AO4233" i="1"/>
  <c r="AO4234" i="1"/>
  <c r="AO4235" i="1"/>
  <c r="AO4236" i="1"/>
  <c r="AO4237" i="1"/>
  <c r="AO4238" i="1"/>
  <c r="AO4239" i="1"/>
  <c r="AO4240" i="1"/>
  <c r="AO4241" i="1"/>
  <c r="AO4242" i="1"/>
  <c r="AO4243" i="1"/>
  <c r="AO4244" i="1"/>
  <c r="AO4245" i="1"/>
  <c r="AO4246" i="1"/>
  <c r="AO4247" i="1"/>
  <c r="AO4248" i="1"/>
  <c r="AO4249" i="1"/>
  <c r="AO4250" i="1"/>
  <c r="AO4251" i="1"/>
  <c r="AO4252" i="1"/>
  <c r="AO4253" i="1"/>
  <c r="AO4254" i="1"/>
  <c r="AO4255" i="1"/>
  <c r="AO4256" i="1"/>
  <c r="AO4257" i="1"/>
  <c r="AO4258" i="1"/>
  <c r="AO4259" i="1"/>
  <c r="AO4260" i="1"/>
  <c r="AO4261" i="1"/>
  <c r="AO4262" i="1"/>
  <c r="AO4263" i="1"/>
  <c r="AO4264" i="1"/>
  <c r="AO4265" i="1"/>
  <c r="AO4266" i="1"/>
  <c r="AO4267" i="1"/>
  <c r="AO4268" i="1"/>
  <c r="AO4269" i="1"/>
  <c r="AO4270" i="1"/>
  <c r="AO4271" i="1"/>
  <c r="AO4272" i="1"/>
  <c r="AO4273" i="1"/>
  <c r="AO4274" i="1"/>
  <c r="AO4275" i="1"/>
  <c r="AO4276" i="1"/>
  <c r="AO4277" i="1"/>
  <c r="AO4278" i="1"/>
  <c r="AO4279" i="1"/>
  <c r="AO4280" i="1"/>
  <c r="AO4281" i="1"/>
  <c r="AO4282" i="1"/>
  <c r="AO4283" i="1"/>
  <c r="AO4284" i="1"/>
  <c r="AO4285" i="1"/>
  <c r="AO4286" i="1"/>
  <c r="AO4287" i="1"/>
  <c r="AO4288" i="1"/>
  <c r="AO4289" i="1"/>
  <c r="AO4290" i="1"/>
  <c r="AO4291" i="1"/>
  <c r="AO4292" i="1"/>
  <c r="AO4293" i="1"/>
  <c r="AO4294" i="1"/>
  <c r="AO4295" i="1"/>
  <c r="AO4296" i="1"/>
  <c r="AO4297" i="1"/>
  <c r="AO4298" i="1"/>
  <c r="AO4299" i="1"/>
  <c r="AO4300" i="1"/>
  <c r="AO4301" i="1"/>
  <c r="AO4302" i="1"/>
  <c r="AO4303" i="1"/>
  <c r="AO4304" i="1"/>
  <c r="AO4305" i="1"/>
  <c r="AO4306" i="1"/>
  <c r="AO4307" i="1"/>
  <c r="AO4308" i="1"/>
  <c r="AO4309" i="1"/>
  <c r="AO4310" i="1"/>
  <c r="AO4311" i="1"/>
  <c r="AO4312" i="1"/>
  <c r="AO4313" i="1"/>
  <c r="AO4314" i="1"/>
  <c r="AO4315" i="1"/>
  <c r="AO4316" i="1"/>
  <c r="AO4317" i="1"/>
  <c r="AO4318" i="1"/>
  <c r="AO4319" i="1"/>
  <c r="AO4320" i="1"/>
  <c r="AO4321" i="1"/>
  <c r="AO4322" i="1"/>
  <c r="AO4323" i="1"/>
  <c r="AO4324" i="1"/>
  <c r="AO4325" i="1"/>
  <c r="AO4326" i="1"/>
  <c r="AO4327" i="1"/>
  <c r="AO4328" i="1"/>
  <c r="AO4329" i="1"/>
  <c r="AO4330" i="1"/>
  <c r="AO4331" i="1"/>
  <c r="AO4332" i="1"/>
  <c r="AO4333" i="1"/>
  <c r="AO4334" i="1"/>
  <c r="AO4335" i="1"/>
  <c r="AO4336" i="1"/>
  <c r="AO4337" i="1"/>
  <c r="AO4338" i="1"/>
  <c r="AO4339" i="1"/>
  <c r="AO4340" i="1"/>
  <c r="AO4341" i="1"/>
  <c r="AO4342" i="1"/>
  <c r="AO4343" i="1"/>
  <c r="AO4344" i="1"/>
  <c r="AO4345" i="1"/>
  <c r="AO4346" i="1"/>
  <c r="AO4347" i="1"/>
  <c r="AO4348" i="1"/>
  <c r="AO4349" i="1"/>
  <c r="AO4350" i="1"/>
  <c r="AO4351" i="1"/>
  <c r="AO4352" i="1"/>
  <c r="AO4353" i="1"/>
  <c r="AO4354" i="1"/>
  <c r="AO4355" i="1"/>
  <c r="AO4356" i="1"/>
  <c r="AO4357" i="1"/>
  <c r="AO4358" i="1"/>
  <c r="AO4359" i="1"/>
  <c r="AO4360" i="1"/>
  <c r="AO4361" i="1"/>
  <c r="AO4362" i="1"/>
  <c r="AO4363" i="1"/>
  <c r="AO4364" i="1"/>
  <c r="AO4365" i="1"/>
  <c r="AO4366" i="1"/>
  <c r="AO4367" i="1"/>
  <c r="AO4368" i="1"/>
  <c r="AO4369" i="1"/>
  <c r="AO4370" i="1"/>
  <c r="AO4371" i="1"/>
  <c r="AO4372" i="1"/>
  <c r="AO4373" i="1"/>
  <c r="AO4374" i="1"/>
  <c r="AO4375" i="1"/>
  <c r="AO4376" i="1"/>
  <c r="AO4377" i="1"/>
  <c r="AO4378" i="1"/>
  <c r="AO4379" i="1"/>
  <c r="AO4380" i="1"/>
  <c r="AO4381" i="1"/>
  <c r="AO4382" i="1"/>
  <c r="AO4383" i="1"/>
  <c r="AO4384" i="1"/>
  <c r="AO4385" i="1"/>
  <c r="AO4386" i="1"/>
  <c r="AO4387" i="1"/>
  <c r="AO4388" i="1"/>
  <c r="AO4389" i="1"/>
  <c r="AO4390" i="1"/>
  <c r="AO4391" i="1"/>
  <c r="AO4392" i="1"/>
  <c r="AO4393" i="1"/>
  <c r="AO4394" i="1"/>
  <c r="AO4395" i="1"/>
  <c r="AO4396" i="1"/>
  <c r="AO4397" i="1"/>
  <c r="AO4398" i="1"/>
  <c r="AO4399" i="1"/>
  <c r="AO4400" i="1"/>
  <c r="AO4401" i="1"/>
  <c r="AO4402" i="1"/>
  <c r="AO4403" i="1"/>
  <c r="AO4404" i="1"/>
  <c r="AO4405" i="1"/>
  <c r="AO4406" i="1"/>
  <c r="AO4407" i="1"/>
  <c r="AO4408" i="1"/>
  <c r="AO4409" i="1"/>
  <c r="AO4410" i="1"/>
  <c r="AO4411" i="1"/>
  <c r="AO4412" i="1"/>
  <c r="AO4413" i="1"/>
  <c r="AO4414" i="1"/>
  <c r="AO4415" i="1"/>
  <c r="AO4416" i="1"/>
  <c r="AO4417" i="1"/>
  <c r="AO4418" i="1"/>
  <c r="AO4419" i="1"/>
  <c r="AO4420" i="1"/>
  <c r="AO4421" i="1"/>
  <c r="AO4422" i="1"/>
  <c r="AO4423" i="1"/>
  <c r="AO4424" i="1"/>
  <c r="AO4425" i="1"/>
  <c r="AO4426" i="1"/>
  <c r="AO4427" i="1"/>
  <c r="AO4428" i="1"/>
  <c r="AO4429" i="1"/>
  <c r="AO4430" i="1"/>
  <c r="AO4431" i="1"/>
  <c r="AO4432" i="1"/>
  <c r="AO4433" i="1"/>
  <c r="AO4434" i="1"/>
  <c r="AO4435" i="1"/>
  <c r="AO4436" i="1"/>
  <c r="AO4437" i="1"/>
  <c r="AO4438" i="1"/>
  <c r="AO4439" i="1"/>
  <c r="AO4440" i="1"/>
  <c r="AO4441" i="1"/>
  <c r="AO4442" i="1"/>
  <c r="AO4443" i="1"/>
  <c r="AO4444" i="1"/>
  <c r="AO4445" i="1"/>
  <c r="AO4446" i="1"/>
  <c r="AO4447" i="1"/>
  <c r="AO4448" i="1"/>
  <c r="AO4449" i="1"/>
  <c r="AO4450" i="1"/>
  <c r="AO4451" i="1"/>
  <c r="AO4452" i="1"/>
  <c r="AO4453" i="1"/>
  <c r="AO4454" i="1"/>
  <c r="AO4455" i="1"/>
  <c r="AO4456" i="1"/>
  <c r="AO4457" i="1"/>
  <c r="AO4458" i="1"/>
  <c r="AO4459" i="1"/>
  <c r="AO4460" i="1"/>
  <c r="AO4461" i="1"/>
  <c r="AO4462" i="1"/>
  <c r="AO4463" i="1"/>
  <c r="AO4464" i="1"/>
  <c r="AO4465" i="1"/>
  <c r="AO4466" i="1"/>
  <c r="AO4467" i="1"/>
  <c r="AO4468" i="1"/>
  <c r="AO4469" i="1"/>
  <c r="AO4470" i="1"/>
  <c r="AO4471" i="1"/>
  <c r="AO4472" i="1"/>
  <c r="AO4473" i="1"/>
  <c r="AO4474" i="1"/>
  <c r="AO4475" i="1"/>
  <c r="AO4476" i="1"/>
  <c r="AO4477" i="1"/>
  <c r="AO4478" i="1"/>
  <c r="AO4479" i="1"/>
  <c r="AO4480" i="1"/>
  <c r="AO4481" i="1"/>
  <c r="AO4482" i="1"/>
  <c r="AO4483" i="1"/>
  <c r="AO4484" i="1"/>
  <c r="AO4485" i="1"/>
  <c r="AO4486" i="1"/>
  <c r="AO4487" i="1"/>
  <c r="AO4488" i="1"/>
  <c r="AO4489" i="1"/>
  <c r="AO4490" i="1"/>
  <c r="AO4491" i="1"/>
  <c r="AO4492" i="1"/>
  <c r="AO4493" i="1"/>
  <c r="AO4494" i="1"/>
  <c r="AO4495" i="1"/>
  <c r="AO4496" i="1"/>
  <c r="AO4497" i="1"/>
  <c r="AO4498" i="1"/>
  <c r="AO4499" i="1"/>
  <c r="AO4500" i="1"/>
  <c r="AO4501" i="1"/>
  <c r="AO4502" i="1"/>
  <c r="AO4503" i="1"/>
  <c r="AO4504" i="1"/>
  <c r="AO4505" i="1"/>
  <c r="AO4506" i="1"/>
  <c r="AO4507" i="1"/>
  <c r="AO4508" i="1"/>
  <c r="AO4509" i="1"/>
  <c r="AO4510" i="1"/>
  <c r="AO4511" i="1"/>
  <c r="AO4512" i="1"/>
  <c r="AO4513" i="1"/>
  <c r="AO4514" i="1"/>
  <c r="AO4515" i="1"/>
  <c r="AO4516" i="1"/>
  <c r="AO4517" i="1"/>
  <c r="AO4518" i="1"/>
  <c r="AO4519" i="1"/>
  <c r="AO4520" i="1"/>
  <c r="AO4521" i="1"/>
  <c r="AO4522" i="1"/>
  <c r="AO4523" i="1"/>
  <c r="AO4524" i="1"/>
  <c r="AO4525" i="1"/>
  <c r="AO4526" i="1"/>
  <c r="AO4527" i="1"/>
  <c r="AO4528" i="1"/>
  <c r="AO4529" i="1"/>
  <c r="AO4530" i="1"/>
  <c r="AO4531" i="1"/>
  <c r="AO4532" i="1"/>
  <c r="AO4533" i="1"/>
  <c r="AO4534" i="1"/>
  <c r="AO4535" i="1"/>
  <c r="AO4536" i="1"/>
  <c r="AO4537" i="1"/>
  <c r="AO4538" i="1"/>
  <c r="AO4539" i="1"/>
  <c r="AO4540" i="1"/>
  <c r="AO4541" i="1"/>
  <c r="AO4542" i="1"/>
  <c r="AO4543" i="1"/>
  <c r="AO4544" i="1"/>
  <c r="AO4545" i="1"/>
  <c r="AO4546" i="1"/>
  <c r="AO4547" i="1"/>
  <c r="AO4548" i="1"/>
  <c r="AO4549" i="1"/>
  <c r="AO4550" i="1"/>
  <c r="AO4551" i="1"/>
  <c r="AO4552" i="1"/>
  <c r="AO4553" i="1"/>
  <c r="AO4554" i="1"/>
  <c r="AO4555" i="1"/>
  <c r="AO4556" i="1"/>
  <c r="AO4557" i="1"/>
  <c r="AO4558" i="1"/>
  <c r="AO4559" i="1"/>
  <c r="AO4560" i="1"/>
  <c r="AO4561" i="1"/>
  <c r="AO4562" i="1"/>
  <c r="AO4563" i="1"/>
  <c r="AO4564" i="1"/>
  <c r="AO4565" i="1"/>
  <c r="AO4566" i="1"/>
  <c r="AO4567" i="1"/>
  <c r="AO4568" i="1"/>
  <c r="AO4569" i="1"/>
  <c r="AO4570" i="1"/>
  <c r="AO4571" i="1"/>
  <c r="AO4572" i="1"/>
  <c r="AO4573" i="1"/>
  <c r="AO4574" i="1"/>
  <c r="AO4575" i="1"/>
  <c r="AO4576" i="1"/>
  <c r="AO4577" i="1"/>
  <c r="AO4578" i="1"/>
  <c r="AO4579" i="1"/>
  <c r="AO4580" i="1"/>
  <c r="AO4581" i="1"/>
  <c r="AO4582" i="1"/>
  <c r="AO4583" i="1"/>
  <c r="AO4584" i="1"/>
  <c r="AO4585" i="1"/>
  <c r="AO4586" i="1"/>
  <c r="AO4587" i="1"/>
  <c r="AO4588" i="1"/>
  <c r="AO4589" i="1"/>
  <c r="AO4590" i="1"/>
  <c r="AO4591" i="1"/>
  <c r="AO4592" i="1"/>
  <c r="AO4593" i="1"/>
  <c r="AO4594" i="1"/>
  <c r="AO4595" i="1"/>
  <c r="AO4596" i="1"/>
  <c r="AO4597" i="1"/>
  <c r="AO4598" i="1"/>
  <c r="AO4599" i="1"/>
  <c r="AO4600" i="1"/>
  <c r="AO4601" i="1"/>
  <c r="AO4602" i="1"/>
  <c r="AO4603" i="1"/>
  <c r="AO4604" i="1"/>
  <c r="AO4605" i="1"/>
  <c r="AO4606" i="1"/>
  <c r="AO4607" i="1"/>
  <c r="AO4608" i="1"/>
  <c r="AO4609" i="1"/>
  <c r="AO4610" i="1"/>
  <c r="AO4611" i="1"/>
  <c r="AO4612" i="1"/>
  <c r="AO4613" i="1"/>
  <c r="AO4614" i="1"/>
  <c r="AO4615" i="1"/>
  <c r="AO4616" i="1"/>
  <c r="AO4617" i="1"/>
  <c r="AO4618" i="1"/>
  <c r="AO4619" i="1"/>
  <c r="AO4620" i="1"/>
  <c r="AO4621" i="1"/>
  <c r="AO4622" i="1"/>
  <c r="AO4623" i="1"/>
  <c r="AO4624" i="1"/>
  <c r="AO4625" i="1"/>
  <c r="AO4626" i="1"/>
  <c r="AO4627" i="1"/>
  <c r="AO4628" i="1"/>
  <c r="AO4629" i="1"/>
  <c r="AO4630" i="1"/>
  <c r="AO4631" i="1"/>
  <c r="AO4632" i="1"/>
  <c r="AO4633" i="1"/>
  <c r="AO4634" i="1"/>
  <c r="AO4635" i="1"/>
  <c r="AO4636" i="1"/>
  <c r="AO4637" i="1"/>
  <c r="AO4638" i="1"/>
  <c r="AO4639" i="1"/>
  <c r="AO4640" i="1"/>
  <c r="AO4641" i="1"/>
  <c r="AO4642" i="1"/>
  <c r="AO4643" i="1"/>
  <c r="AO4644" i="1"/>
  <c r="AO4645" i="1"/>
  <c r="AO4646" i="1"/>
  <c r="AO4647" i="1"/>
  <c r="AO4648" i="1"/>
  <c r="AO4649" i="1"/>
  <c r="AO4650" i="1"/>
  <c r="AO4651" i="1"/>
  <c r="AO4652" i="1"/>
  <c r="AO4653" i="1"/>
  <c r="AO4654" i="1"/>
  <c r="AO4655" i="1"/>
  <c r="AO4656" i="1"/>
  <c r="AO4657" i="1"/>
  <c r="AO4658" i="1"/>
  <c r="AO4659" i="1"/>
  <c r="AO4660" i="1"/>
  <c r="AO4661" i="1"/>
  <c r="AO4662" i="1"/>
  <c r="AO4663" i="1"/>
  <c r="AO4664" i="1"/>
  <c r="AO4665" i="1"/>
  <c r="AO4666" i="1"/>
  <c r="AO4667" i="1"/>
  <c r="AO4668" i="1"/>
  <c r="AO4669" i="1"/>
  <c r="AO4670" i="1"/>
  <c r="AO4671" i="1"/>
  <c r="AO4672" i="1"/>
  <c r="AO4673" i="1"/>
  <c r="AO4674" i="1"/>
  <c r="AO4675" i="1"/>
  <c r="AO4676" i="1"/>
  <c r="AO4677" i="1"/>
  <c r="AO4678" i="1"/>
  <c r="AO4679" i="1"/>
  <c r="AO4680" i="1"/>
  <c r="AO4681" i="1"/>
  <c r="AO4682" i="1"/>
  <c r="AO4683" i="1"/>
  <c r="AO4684" i="1"/>
  <c r="AO4685" i="1"/>
  <c r="AO4686" i="1"/>
  <c r="AO4687" i="1"/>
  <c r="AO4688" i="1"/>
  <c r="AO4689" i="1"/>
  <c r="AO4690" i="1"/>
  <c r="AO4691" i="1"/>
  <c r="AO4692" i="1"/>
  <c r="AO4693" i="1"/>
  <c r="AO4694" i="1"/>
  <c r="AO4695" i="1"/>
  <c r="AO4696" i="1"/>
  <c r="AO4697" i="1"/>
  <c r="AO4698" i="1"/>
  <c r="AO4699" i="1"/>
  <c r="AO4700" i="1"/>
  <c r="AO4701" i="1"/>
  <c r="AO4702" i="1"/>
  <c r="AO4703" i="1"/>
  <c r="AO4704" i="1"/>
  <c r="AO4705" i="1"/>
  <c r="AO4706" i="1"/>
  <c r="AO4707" i="1"/>
  <c r="AO4708" i="1"/>
  <c r="AO4709" i="1"/>
  <c r="AO4710" i="1"/>
  <c r="AO4711" i="1"/>
  <c r="AO4712" i="1"/>
  <c r="AO4713" i="1"/>
  <c r="AO4714" i="1"/>
  <c r="AO4715" i="1"/>
  <c r="AO4716" i="1"/>
  <c r="AO4717" i="1"/>
  <c r="AO4718" i="1"/>
  <c r="AO4719" i="1"/>
  <c r="AO4720" i="1"/>
  <c r="AO4721" i="1"/>
  <c r="AO4722" i="1"/>
  <c r="AO4723" i="1"/>
  <c r="AO4724" i="1"/>
  <c r="AO4725" i="1"/>
  <c r="AO4726" i="1"/>
  <c r="AO4727" i="1"/>
  <c r="AO4728" i="1"/>
  <c r="AO4729" i="1"/>
  <c r="AO4730" i="1"/>
  <c r="AO4731" i="1"/>
  <c r="AO4732" i="1"/>
  <c r="AO4733" i="1"/>
  <c r="AO4734" i="1"/>
  <c r="AO4735" i="1"/>
  <c r="AO4736" i="1"/>
  <c r="AO4737" i="1"/>
  <c r="AO4738" i="1"/>
  <c r="AO4739" i="1"/>
  <c r="AO4740" i="1"/>
  <c r="AO4741" i="1"/>
  <c r="AO4742" i="1"/>
  <c r="AO4743" i="1"/>
  <c r="AO4744" i="1"/>
  <c r="AO4745" i="1"/>
  <c r="AO4746" i="1"/>
  <c r="AO4747" i="1"/>
  <c r="AO4748" i="1"/>
  <c r="AO4749" i="1"/>
  <c r="AO4750" i="1"/>
  <c r="AO4751" i="1"/>
  <c r="AO4752" i="1"/>
  <c r="AO4753" i="1"/>
  <c r="AO4754" i="1"/>
  <c r="AO4755" i="1"/>
  <c r="AO4756" i="1"/>
  <c r="AO4757" i="1"/>
  <c r="AO4758" i="1"/>
  <c r="AO4759" i="1"/>
  <c r="AO4760" i="1"/>
  <c r="AO4761" i="1"/>
  <c r="AO4762" i="1"/>
  <c r="AO4763" i="1"/>
  <c r="AO4764" i="1"/>
  <c r="AO4765" i="1"/>
  <c r="AO4766" i="1"/>
  <c r="AO4767" i="1"/>
  <c r="AO4768" i="1"/>
  <c r="AO4769" i="1"/>
  <c r="AO4770" i="1"/>
  <c r="AO4771" i="1"/>
  <c r="AO4772" i="1"/>
  <c r="AO4773" i="1"/>
  <c r="AO4774" i="1"/>
  <c r="AO4775" i="1"/>
  <c r="AO4776" i="1"/>
  <c r="AO4777" i="1"/>
  <c r="AO4778" i="1"/>
  <c r="AO4779" i="1"/>
  <c r="AO4780" i="1"/>
  <c r="AO4781" i="1"/>
  <c r="AO4782" i="1"/>
  <c r="AO4783" i="1"/>
  <c r="AO4784" i="1"/>
  <c r="AO4785" i="1"/>
  <c r="AO4786" i="1"/>
  <c r="AO4787" i="1"/>
  <c r="AO4788" i="1"/>
  <c r="AO4789" i="1"/>
  <c r="AO4790" i="1"/>
  <c r="AO4791" i="1"/>
  <c r="AO4792" i="1"/>
  <c r="AO4793" i="1"/>
  <c r="AO4794" i="1"/>
  <c r="AO4795" i="1"/>
  <c r="AO4796" i="1"/>
  <c r="AO4797" i="1"/>
  <c r="AO4798" i="1"/>
  <c r="AO4799" i="1"/>
  <c r="AO4800" i="1"/>
  <c r="AO4801" i="1"/>
  <c r="AO4802" i="1"/>
  <c r="AO4803" i="1"/>
  <c r="AO4804" i="1"/>
  <c r="AO4805" i="1"/>
  <c r="AO4806" i="1"/>
  <c r="AO4807" i="1"/>
  <c r="AO4808" i="1"/>
  <c r="AO4809" i="1"/>
  <c r="AO4810" i="1"/>
  <c r="AO4811" i="1"/>
  <c r="AO4812" i="1"/>
  <c r="AO4813" i="1"/>
  <c r="AO4814" i="1"/>
  <c r="AO4815" i="1"/>
  <c r="AO4816" i="1"/>
  <c r="AO4817" i="1"/>
  <c r="AO4818" i="1"/>
  <c r="AO4819" i="1"/>
  <c r="AO4820" i="1"/>
  <c r="AO4821" i="1"/>
  <c r="AO4822" i="1"/>
  <c r="AO4823" i="1"/>
  <c r="AO4824" i="1"/>
  <c r="AO4825" i="1"/>
  <c r="AO4826" i="1"/>
  <c r="AO4827" i="1"/>
  <c r="AO4828" i="1"/>
  <c r="AO4829" i="1"/>
  <c r="AO4830" i="1"/>
  <c r="AO4831" i="1"/>
  <c r="AO4832" i="1"/>
  <c r="AO4833" i="1"/>
  <c r="AO4834" i="1"/>
  <c r="AO4835" i="1"/>
  <c r="AO4836" i="1"/>
  <c r="AO4837" i="1"/>
  <c r="AO4838" i="1"/>
  <c r="AO4839" i="1"/>
  <c r="AO4840" i="1"/>
  <c r="AO4841" i="1"/>
  <c r="AO4842" i="1"/>
  <c r="AO4843" i="1"/>
  <c r="AO4844" i="1"/>
  <c r="AO4845" i="1"/>
  <c r="AO4846" i="1"/>
  <c r="AO4847" i="1"/>
  <c r="AO4848" i="1"/>
  <c r="AO4849" i="1"/>
  <c r="AO4850" i="1"/>
  <c r="AO4851" i="1"/>
  <c r="AO4852" i="1"/>
  <c r="AO4853" i="1"/>
  <c r="AO4854" i="1"/>
  <c r="AO4855" i="1"/>
  <c r="AO4856" i="1"/>
  <c r="AO4857" i="1"/>
  <c r="AO4858" i="1"/>
  <c r="AO4859" i="1"/>
  <c r="AO4860" i="1"/>
  <c r="AO4861" i="1"/>
  <c r="AO4862" i="1"/>
  <c r="AO4863" i="1"/>
  <c r="AO4864" i="1"/>
  <c r="AO4865" i="1"/>
  <c r="AO4866" i="1"/>
  <c r="AO4867" i="1"/>
  <c r="AO4868" i="1"/>
  <c r="AO4869" i="1"/>
  <c r="AO4870" i="1"/>
  <c r="AO4871" i="1"/>
  <c r="AO4872" i="1"/>
  <c r="AO4873" i="1"/>
  <c r="AO4874" i="1"/>
  <c r="AO4875" i="1"/>
  <c r="AO4876" i="1"/>
  <c r="AO4877" i="1"/>
  <c r="AO4878" i="1"/>
  <c r="AO4879" i="1"/>
  <c r="AO4880" i="1"/>
  <c r="AO4881" i="1"/>
  <c r="AO4882" i="1"/>
  <c r="AO4883" i="1"/>
  <c r="AO4884" i="1"/>
  <c r="AO4885" i="1"/>
  <c r="AO4886" i="1"/>
  <c r="AO4887" i="1"/>
  <c r="AO4888" i="1"/>
  <c r="AO4889" i="1"/>
  <c r="AO4890" i="1"/>
  <c r="AO4891" i="1"/>
  <c r="AO4892" i="1"/>
  <c r="AO4893" i="1"/>
  <c r="AO4894" i="1"/>
  <c r="AO4895" i="1"/>
  <c r="AO4896" i="1"/>
  <c r="AO4897" i="1"/>
  <c r="AO4898" i="1"/>
  <c r="AO4899" i="1"/>
  <c r="AO4900" i="1"/>
  <c r="AO4901" i="1"/>
  <c r="AO4902" i="1"/>
  <c r="AO4903" i="1"/>
  <c r="AO4904" i="1"/>
  <c r="AO4905" i="1"/>
  <c r="AO4906" i="1"/>
  <c r="AO4907" i="1"/>
  <c r="AO4908" i="1"/>
  <c r="AO4909" i="1"/>
  <c r="AO4910" i="1"/>
  <c r="AO4911" i="1"/>
  <c r="AO4912" i="1"/>
  <c r="AO4913" i="1"/>
  <c r="AO4914" i="1"/>
  <c r="AO4915" i="1"/>
  <c r="AO4916" i="1"/>
  <c r="AO4917" i="1"/>
  <c r="AO4918" i="1"/>
  <c r="AO4919" i="1"/>
  <c r="AO4920" i="1"/>
  <c r="AO4921" i="1"/>
  <c r="AO4922" i="1"/>
  <c r="AO4923" i="1"/>
  <c r="AO4924" i="1"/>
  <c r="AO4925" i="1"/>
  <c r="AO4926" i="1"/>
  <c r="AO4927" i="1"/>
  <c r="AO4928" i="1"/>
  <c r="AO4929" i="1"/>
  <c r="AO4930" i="1"/>
  <c r="AO4931" i="1"/>
  <c r="AO4932" i="1"/>
  <c r="AO4933" i="1"/>
  <c r="AO4934" i="1"/>
  <c r="AO4935" i="1"/>
  <c r="AO4936" i="1"/>
  <c r="AO4937" i="1"/>
  <c r="AO4938" i="1"/>
  <c r="AO4939" i="1"/>
  <c r="AO4940" i="1"/>
  <c r="AO4941" i="1"/>
  <c r="AO4942" i="1"/>
  <c r="AO4943" i="1"/>
  <c r="AO4944" i="1"/>
  <c r="AO4945" i="1"/>
  <c r="AO4946" i="1"/>
  <c r="AO4947" i="1"/>
  <c r="AO4948" i="1"/>
  <c r="AO4949" i="1"/>
  <c r="AO4950" i="1"/>
  <c r="AO4951" i="1"/>
  <c r="AO4952" i="1"/>
  <c r="AO4953" i="1"/>
  <c r="AO4954" i="1"/>
  <c r="AO4955" i="1"/>
  <c r="AO4956" i="1"/>
  <c r="AO4957" i="1"/>
  <c r="AO4958" i="1"/>
  <c r="AO4959" i="1"/>
  <c r="AO4960" i="1"/>
  <c r="AO4961" i="1"/>
  <c r="AO4962" i="1"/>
  <c r="AO4963" i="1"/>
  <c r="AO4964" i="1"/>
  <c r="AO4965" i="1"/>
  <c r="AO4966" i="1"/>
  <c r="AO4967" i="1"/>
  <c r="AO4968" i="1"/>
  <c r="AO4969" i="1"/>
  <c r="AO4970" i="1"/>
  <c r="AO4971" i="1"/>
  <c r="AO4972" i="1"/>
  <c r="AO4973" i="1"/>
  <c r="AO4974" i="1"/>
  <c r="AO4975" i="1"/>
  <c r="AO4976" i="1"/>
  <c r="AO4977" i="1"/>
  <c r="AO4978" i="1"/>
  <c r="AO4979" i="1"/>
  <c r="AO4980" i="1"/>
  <c r="AO4981" i="1"/>
  <c r="AO4982" i="1"/>
  <c r="AO4983" i="1"/>
  <c r="AO4984" i="1"/>
  <c r="AO4985" i="1"/>
  <c r="AO4986" i="1"/>
  <c r="AO4987" i="1"/>
  <c r="AO4988" i="1"/>
  <c r="AO4989" i="1"/>
  <c r="AO4990" i="1"/>
  <c r="AO4991" i="1"/>
  <c r="AO4992" i="1"/>
  <c r="AO4993" i="1"/>
  <c r="AO4994" i="1"/>
  <c r="AO4995" i="1"/>
  <c r="AO4996" i="1"/>
  <c r="AO4997" i="1"/>
  <c r="AO4998" i="1"/>
  <c r="AO4999" i="1"/>
  <c r="AO5000" i="1"/>
  <c r="AO5001" i="1"/>
  <c r="AO5002" i="1"/>
  <c r="AO5003" i="1"/>
  <c r="AO5004" i="1"/>
  <c r="AO5005" i="1"/>
  <c r="AO5006" i="1"/>
  <c r="AO5007" i="1"/>
  <c r="AO5008" i="1"/>
  <c r="AO5009" i="1"/>
  <c r="AO5010" i="1"/>
  <c r="AO5011" i="1"/>
  <c r="AO5012" i="1"/>
  <c r="AO5013" i="1"/>
  <c r="AO5014" i="1"/>
  <c r="AO5015" i="1"/>
  <c r="AO5016" i="1"/>
  <c r="AO5017" i="1"/>
  <c r="AO5018" i="1"/>
  <c r="AO5019" i="1"/>
  <c r="AO5020" i="1"/>
  <c r="AO5021" i="1"/>
  <c r="AO5022" i="1"/>
  <c r="AO5023" i="1"/>
  <c r="AO5024" i="1"/>
  <c r="AO5025" i="1"/>
  <c r="AO5026" i="1"/>
  <c r="AO5027" i="1"/>
  <c r="AO5028" i="1"/>
  <c r="AO5029" i="1"/>
  <c r="AO5030" i="1"/>
  <c r="AO5031" i="1"/>
  <c r="AO5032" i="1"/>
  <c r="AO5033" i="1"/>
  <c r="AO5034" i="1"/>
  <c r="AO5035" i="1"/>
  <c r="AO5036" i="1"/>
  <c r="AO5037" i="1"/>
  <c r="AO5038" i="1"/>
  <c r="AO5039" i="1"/>
  <c r="AO5040" i="1"/>
  <c r="AO5041" i="1"/>
  <c r="AO5042" i="1"/>
  <c r="AO5043" i="1"/>
  <c r="AO5044" i="1"/>
  <c r="AO5045" i="1"/>
  <c r="AO5046" i="1"/>
  <c r="AO5047" i="1"/>
  <c r="AO5048" i="1"/>
  <c r="AO5049" i="1"/>
  <c r="AO5050" i="1"/>
  <c r="AO5051" i="1"/>
  <c r="AO5052" i="1"/>
  <c r="AO5053" i="1"/>
  <c r="AO5054" i="1"/>
  <c r="AO5055" i="1"/>
  <c r="AO5056" i="1"/>
  <c r="AO5057" i="1"/>
  <c r="AO5058" i="1"/>
  <c r="AO5059" i="1"/>
  <c r="AO5060" i="1"/>
  <c r="AO5061" i="1"/>
  <c r="AO5062" i="1"/>
  <c r="AO5063" i="1"/>
  <c r="AO5064" i="1"/>
  <c r="AO5065" i="1"/>
  <c r="AO5066" i="1"/>
  <c r="AO5067" i="1"/>
  <c r="AO5068" i="1"/>
  <c r="AO5069" i="1"/>
  <c r="AO5070" i="1"/>
  <c r="AO5071" i="1"/>
  <c r="AO5072" i="1"/>
  <c r="AO5073" i="1"/>
  <c r="AO5074" i="1"/>
  <c r="AO5075" i="1"/>
  <c r="AO5076" i="1"/>
  <c r="AO5077" i="1"/>
  <c r="AO5078" i="1"/>
  <c r="AO5079" i="1"/>
  <c r="AO5080" i="1"/>
  <c r="AO5081" i="1"/>
  <c r="AO5082" i="1"/>
  <c r="AO5083" i="1"/>
  <c r="AO5084" i="1"/>
  <c r="AO5085" i="1"/>
  <c r="AO5086" i="1"/>
  <c r="AO5087" i="1"/>
  <c r="AO5088" i="1"/>
  <c r="AO5089" i="1"/>
  <c r="AO5090" i="1"/>
  <c r="AO5091" i="1"/>
  <c r="AO5092" i="1"/>
  <c r="AO5093" i="1"/>
  <c r="AO5094" i="1"/>
  <c r="AO5095" i="1"/>
  <c r="AO5096" i="1"/>
  <c r="AO5097" i="1"/>
  <c r="AO5098" i="1"/>
  <c r="AO5099" i="1"/>
  <c r="AO5100" i="1"/>
  <c r="AO5101" i="1"/>
  <c r="AO5102" i="1"/>
  <c r="AO5103" i="1"/>
  <c r="AO5104" i="1"/>
  <c r="AO5105" i="1"/>
  <c r="AO5106" i="1"/>
  <c r="AO5107" i="1"/>
  <c r="AO5108" i="1"/>
  <c r="AO5109" i="1"/>
  <c r="AO5110" i="1"/>
  <c r="AO5111" i="1"/>
  <c r="AO5112" i="1"/>
  <c r="AO5113" i="1"/>
  <c r="AO5114" i="1"/>
  <c r="AO5115" i="1"/>
  <c r="AO5116" i="1"/>
  <c r="AO5117" i="1"/>
  <c r="AO5118" i="1"/>
  <c r="AO5119" i="1"/>
  <c r="AO5120" i="1"/>
  <c r="AO5121" i="1"/>
  <c r="AO5122" i="1"/>
  <c r="AO5123" i="1"/>
  <c r="AO5124" i="1"/>
  <c r="AO5125" i="1"/>
  <c r="AO5126" i="1"/>
  <c r="AO5127" i="1"/>
  <c r="AO5128" i="1"/>
  <c r="AO5129" i="1"/>
  <c r="AO5130" i="1"/>
  <c r="AO5131" i="1"/>
  <c r="AO5132" i="1"/>
  <c r="AO5133" i="1"/>
  <c r="AO5134" i="1"/>
  <c r="AO5135" i="1"/>
  <c r="AO5136" i="1"/>
  <c r="AO5137" i="1"/>
  <c r="AO5138" i="1"/>
  <c r="AO5139" i="1"/>
  <c r="AO5140" i="1"/>
  <c r="AO5141" i="1"/>
  <c r="AO5142" i="1"/>
  <c r="AO5143" i="1"/>
  <c r="AO5144" i="1"/>
  <c r="AO5145" i="1"/>
  <c r="AO5146" i="1"/>
  <c r="AO5147" i="1"/>
  <c r="AO5148" i="1"/>
  <c r="AO5149" i="1"/>
  <c r="AO5150" i="1"/>
  <c r="AO5151" i="1"/>
  <c r="AO5152" i="1"/>
  <c r="AO5153" i="1"/>
  <c r="AO5154" i="1"/>
  <c r="AO5155" i="1"/>
  <c r="AO5156" i="1"/>
  <c r="AO5157" i="1"/>
  <c r="AO5158" i="1"/>
  <c r="AO5159" i="1"/>
  <c r="AO5160" i="1"/>
  <c r="AO5161" i="1"/>
  <c r="AO5162" i="1"/>
  <c r="AO5163" i="1"/>
  <c r="AO5164" i="1"/>
  <c r="AO5165" i="1"/>
  <c r="AO5166" i="1"/>
  <c r="AO5167" i="1"/>
  <c r="AO5168" i="1"/>
  <c r="AO5169" i="1"/>
  <c r="AO5170" i="1"/>
  <c r="AO5171" i="1"/>
  <c r="AO5172" i="1"/>
  <c r="AO5173" i="1"/>
  <c r="AO5174" i="1"/>
  <c r="AO5175" i="1"/>
  <c r="AO5176" i="1"/>
  <c r="AO5177" i="1"/>
  <c r="AO5178" i="1"/>
  <c r="AO5179" i="1"/>
  <c r="AO5180" i="1"/>
  <c r="AO5181" i="1"/>
  <c r="AO5182" i="1"/>
  <c r="AO5183" i="1"/>
  <c r="AO5184" i="1"/>
  <c r="AO5185" i="1"/>
  <c r="AO5186" i="1"/>
  <c r="AO5187" i="1"/>
  <c r="AO5188" i="1"/>
  <c r="AO5189" i="1"/>
  <c r="AO5190" i="1"/>
  <c r="AO5191" i="1"/>
  <c r="AO5192" i="1"/>
  <c r="AO5193" i="1"/>
  <c r="AO5194" i="1"/>
  <c r="AO5195" i="1"/>
  <c r="AO5196" i="1"/>
  <c r="AO5197" i="1"/>
  <c r="AO5198" i="1"/>
  <c r="AO5199" i="1"/>
  <c r="AO5200" i="1"/>
  <c r="AO5201" i="1"/>
  <c r="AO5202" i="1"/>
  <c r="AO5203" i="1"/>
  <c r="AO5204" i="1"/>
  <c r="AO5205" i="1"/>
  <c r="AO5206" i="1"/>
  <c r="AO5207" i="1"/>
  <c r="AO5208" i="1"/>
  <c r="AO5209" i="1"/>
  <c r="AO5210" i="1"/>
  <c r="AO5211" i="1"/>
  <c r="AO5212" i="1"/>
  <c r="AO5213" i="1"/>
  <c r="AO5214" i="1"/>
  <c r="AO5215" i="1"/>
  <c r="AO5216" i="1"/>
  <c r="AO5217" i="1"/>
  <c r="AO5218" i="1"/>
  <c r="AO5219" i="1"/>
  <c r="AO5220" i="1"/>
  <c r="AO5221" i="1"/>
  <c r="AO5222" i="1"/>
  <c r="AO5223" i="1"/>
  <c r="AO5224" i="1"/>
  <c r="AO5225" i="1"/>
  <c r="AO5226" i="1"/>
  <c r="AO5227" i="1"/>
  <c r="AO5228" i="1"/>
  <c r="AO5229" i="1"/>
  <c r="AO5230" i="1"/>
  <c r="AO5231" i="1"/>
  <c r="AO5232" i="1"/>
  <c r="AO5233" i="1"/>
  <c r="AO5234" i="1"/>
  <c r="AO5235" i="1"/>
  <c r="AO5236" i="1"/>
  <c r="AO5237" i="1"/>
  <c r="AO5238" i="1"/>
  <c r="AO5239" i="1"/>
  <c r="AO5240" i="1"/>
  <c r="AO5241" i="1"/>
  <c r="AO5242" i="1"/>
  <c r="AO5243" i="1"/>
  <c r="AO5244" i="1"/>
  <c r="AO5245" i="1"/>
  <c r="AO5246" i="1"/>
  <c r="AO5247" i="1"/>
  <c r="AO5248" i="1"/>
  <c r="AO5249" i="1"/>
  <c r="AO5250" i="1"/>
  <c r="AO5251" i="1"/>
  <c r="AO5252" i="1"/>
  <c r="AO5253" i="1"/>
  <c r="AO5254" i="1"/>
  <c r="AO5255" i="1"/>
  <c r="AO5256" i="1"/>
  <c r="AO5257" i="1"/>
  <c r="AO5258" i="1"/>
  <c r="AO5259" i="1"/>
  <c r="AO5260" i="1"/>
  <c r="AO5261" i="1"/>
  <c r="AO5262" i="1"/>
  <c r="AO5263" i="1"/>
  <c r="AO5264" i="1"/>
  <c r="AO5265" i="1"/>
  <c r="AO5266" i="1"/>
  <c r="AO5267" i="1"/>
  <c r="AO5268" i="1"/>
  <c r="AO5269" i="1"/>
  <c r="AO5270" i="1"/>
  <c r="AO5271" i="1"/>
  <c r="AO5272" i="1"/>
  <c r="AO5273" i="1"/>
  <c r="AO5274" i="1"/>
  <c r="AO5275" i="1"/>
  <c r="AO5276" i="1"/>
  <c r="AO5277" i="1"/>
  <c r="AO5278" i="1"/>
  <c r="AO5279" i="1"/>
  <c r="AO5280" i="1"/>
  <c r="AO5281" i="1"/>
  <c r="AO5282" i="1"/>
  <c r="AO5283" i="1"/>
  <c r="AO5284" i="1"/>
  <c r="AO5285" i="1"/>
  <c r="AO5286" i="1"/>
  <c r="AO5287" i="1"/>
  <c r="AO5288" i="1"/>
  <c r="AO5289" i="1"/>
  <c r="AO5290" i="1"/>
  <c r="AO5291" i="1"/>
  <c r="AO5292" i="1"/>
  <c r="AO5293" i="1"/>
  <c r="AO5294" i="1"/>
  <c r="AO5295" i="1"/>
  <c r="AO5296" i="1"/>
  <c r="AO5297" i="1"/>
  <c r="AO5298" i="1"/>
  <c r="AO5299" i="1"/>
  <c r="AO5300" i="1"/>
  <c r="AO5301" i="1"/>
  <c r="AO5302" i="1"/>
  <c r="AO5303" i="1"/>
  <c r="AO5304" i="1"/>
  <c r="AO5305" i="1"/>
  <c r="AO5306" i="1"/>
  <c r="AO5307" i="1"/>
  <c r="AO5308" i="1"/>
  <c r="AO5309" i="1"/>
  <c r="AO5310" i="1"/>
  <c r="AO5311" i="1"/>
  <c r="AO5312" i="1"/>
  <c r="AO5313" i="1"/>
  <c r="AO5314" i="1"/>
  <c r="AO5315" i="1"/>
  <c r="AO5316" i="1"/>
  <c r="AO5317" i="1"/>
  <c r="AO5318" i="1"/>
  <c r="AO5319" i="1"/>
  <c r="AO5320" i="1"/>
  <c r="AO5321" i="1"/>
  <c r="AO5322" i="1"/>
  <c r="AO5323" i="1"/>
  <c r="AO5324" i="1"/>
  <c r="AO5325" i="1"/>
  <c r="AO5326" i="1"/>
  <c r="AO5327" i="1"/>
  <c r="AO5328" i="1"/>
  <c r="AO5329" i="1"/>
  <c r="AO5330" i="1"/>
  <c r="AO5331" i="1"/>
  <c r="AO5332" i="1"/>
  <c r="AO5333" i="1"/>
  <c r="AO5334" i="1"/>
  <c r="AO5335" i="1"/>
  <c r="AO5336" i="1"/>
  <c r="AO5337" i="1"/>
  <c r="AO5338" i="1"/>
  <c r="AO5339" i="1"/>
  <c r="AO5340" i="1"/>
  <c r="AO5341" i="1"/>
  <c r="AO5342" i="1"/>
  <c r="AO5343" i="1"/>
  <c r="AO5344" i="1"/>
  <c r="AO5345" i="1"/>
  <c r="AO5346" i="1"/>
  <c r="AO5347" i="1"/>
  <c r="AO5348" i="1"/>
  <c r="AO5349" i="1"/>
  <c r="AO5350" i="1"/>
  <c r="AO5351" i="1"/>
  <c r="AO5352" i="1"/>
  <c r="AO5353" i="1"/>
  <c r="AO5354" i="1"/>
  <c r="AO5355" i="1"/>
  <c r="AO5356" i="1"/>
  <c r="AO5357" i="1"/>
  <c r="AO5358" i="1"/>
  <c r="AO5359" i="1"/>
  <c r="AO5360" i="1"/>
  <c r="AO5361" i="1"/>
  <c r="AO5362" i="1"/>
  <c r="AO5363" i="1"/>
  <c r="AO5364" i="1"/>
  <c r="AO5365" i="1"/>
  <c r="AO5366" i="1"/>
  <c r="AO5367" i="1"/>
  <c r="AO5368" i="1"/>
  <c r="AO5369" i="1"/>
  <c r="AO5370" i="1"/>
  <c r="AO5371" i="1"/>
  <c r="AO5372" i="1"/>
  <c r="AO5373" i="1"/>
  <c r="AO5374" i="1"/>
  <c r="AO5375" i="1"/>
  <c r="AO5376" i="1"/>
  <c r="AO5377" i="1"/>
  <c r="AO5378" i="1"/>
  <c r="AO5379" i="1"/>
  <c r="AO5380" i="1"/>
  <c r="AO5381" i="1"/>
  <c r="AO5382" i="1"/>
  <c r="AO5383" i="1"/>
  <c r="AO5384" i="1"/>
  <c r="AO5385" i="1"/>
  <c r="AO5386" i="1"/>
  <c r="AO5387" i="1"/>
  <c r="AO5388" i="1"/>
  <c r="AO5389" i="1"/>
  <c r="AO5390" i="1"/>
  <c r="AO5391" i="1"/>
  <c r="AO5392" i="1"/>
  <c r="AO5393" i="1"/>
  <c r="AO5394" i="1"/>
  <c r="AO5395" i="1"/>
  <c r="AO5396" i="1"/>
  <c r="AO5397" i="1"/>
  <c r="AO5398" i="1"/>
  <c r="AO5399" i="1"/>
  <c r="AO5400" i="1"/>
  <c r="AO5401" i="1"/>
  <c r="AO5402" i="1"/>
  <c r="AO5403" i="1"/>
  <c r="AO5404" i="1"/>
  <c r="AO5405" i="1"/>
  <c r="AO5406" i="1"/>
  <c r="AO5407" i="1"/>
  <c r="AO5408" i="1"/>
  <c r="AO5409" i="1"/>
  <c r="AO5410" i="1"/>
  <c r="AO5411" i="1"/>
  <c r="AO5412" i="1"/>
  <c r="AO5413" i="1"/>
  <c r="AO5414" i="1"/>
  <c r="AO5415" i="1"/>
  <c r="AO5416" i="1"/>
  <c r="AO5417" i="1"/>
  <c r="AO5418" i="1"/>
  <c r="AO5419" i="1"/>
  <c r="AO5420" i="1"/>
  <c r="AO5421" i="1"/>
  <c r="AO5422" i="1"/>
  <c r="AO5423" i="1"/>
  <c r="AO5424" i="1"/>
  <c r="AO5425" i="1"/>
  <c r="AO5426" i="1"/>
  <c r="AO5427" i="1"/>
  <c r="AO5428" i="1"/>
  <c r="AO5429" i="1"/>
  <c r="AO5430" i="1"/>
  <c r="AO5431" i="1"/>
  <c r="AO5432" i="1"/>
  <c r="AO5433" i="1"/>
  <c r="AO5434" i="1"/>
  <c r="AO5435" i="1"/>
  <c r="AO5436" i="1"/>
  <c r="AO5437" i="1"/>
  <c r="AO5438" i="1"/>
  <c r="AO5439" i="1"/>
  <c r="AO5440" i="1"/>
  <c r="AO5441" i="1"/>
  <c r="AO5442" i="1"/>
  <c r="AO5443" i="1"/>
  <c r="AO5444" i="1"/>
  <c r="AO5445" i="1"/>
  <c r="AO5446" i="1"/>
  <c r="AO5447" i="1"/>
  <c r="AO5448" i="1"/>
  <c r="AO5449" i="1"/>
  <c r="AO5450" i="1"/>
  <c r="AO5451" i="1"/>
  <c r="AO5452" i="1"/>
  <c r="AO5453" i="1"/>
  <c r="AO5454" i="1"/>
  <c r="AO5455" i="1"/>
  <c r="AO5456" i="1"/>
  <c r="AO5457" i="1"/>
  <c r="AO5458" i="1"/>
  <c r="AO5459" i="1"/>
  <c r="AO5460" i="1"/>
  <c r="AO5461" i="1"/>
  <c r="AO5462" i="1"/>
  <c r="AO5463" i="1"/>
  <c r="AO5464" i="1"/>
  <c r="AO5465" i="1"/>
  <c r="AO5466" i="1"/>
  <c r="AO5467" i="1"/>
  <c r="AO5468" i="1"/>
  <c r="AO5469" i="1"/>
  <c r="AO5470" i="1"/>
  <c r="AO5471" i="1"/>
  <c r="AO5472" i="1"/>
  <c r="AO5473" i="1"/>
  <c r="AO5474" i="1"/>
  <c r="AO5475" i="1"/>
  <c r="AO5476" i="1"/>
  <c r="AO5477" i="1"/>
  <c r="AO5478" i="1"/>
  <c r="AO5479" i="1"/>
  <c r="AO5480" i="1"/>
  <c r="AO5481" i="1"/>
  <c r="AO5482" i="1"/>
  <c r="AO5483" i="1"/>
  <c r="AO5484" i="1"/>
  <c r="AO5485" i="1"/>
  <c r="AO5486" i="1"/>
  <c r="AO5487" i="1"/>
  <c r="AO5488" i="1"/>
  <c r="AO5489" i="1"/>
  <c r="AO5490" i="1"/>
  <c r="AO5491" i="1"/>
  <c r="AO5492" i="1"/>
  <c r="AO5493" i="1"/>
  <c r="AO5494" i="1"/>
  <c r="AO5495" i="1"/>
  <c r="AO5496" i="1"/>
  <c r="AO5497" i="1"/>
  <c r="AO5498" i="1"/>
  <c r="AO5499" i="1"/>
  <c r="AO5500" i="1"/>
  <c r="AO5501" i="1"/>
  <c r="AO5502" i="1"/>
  <c r="AO5503" i="1"/>
  <c r="AO5504" i="1"/>
  <c r="AO5505" i="1"/>
  <c r="AO5506" i="1"/>
  <c r="AO5507" i="1"/>
  <c r="AO5508" i="1"/>
  <c r="AO5509" i="1"/>
  <c r="AO5510" i="1"/>
  <c r="AO5511" i="1"/>
  <c r="AO5512" i="1"/>
  <c r="AO5513" i="1"/>
  <c r="AO5514" i="1"/>
  <c r="AO5515" i="1"/>
  <c r="AO5516" i="1"/>
  <c r="AO5517" i="1"/>
  <c r="AO5518" i="1"/>
  <c r="AO5519" i="1"/>
  <c r="AO5520" i="1"/>
  <c r="AO5521" i="1"/>
  <c r="AO5522" i="1"/>
  <c r="AO5523" i="1"/>
  <c r="AO5524" i="1"/>
  <c r="AO5525" i="1"/>
  <c r="AO5526" i="1"/>
  <c r="AO5527" i="1"/>
  <c r="AO5528" i="1"/>
  <c r="AO5529" i="1"/>
  <c r="AO5530" i="1"/>
  <c r="AO5531" i="1"/>
  <c r="AO5532" i="1"/>
  <c r="AO5533" i="1"/>
  <c r="AO5534" i="1"/>
  <c r="AO5535" i="1"/>
  <c r="AO5536" i="1"/>
  <c r="AO5537" i="1"/>
  <c r="AO5538" i="1"/>
  <c r="AO5539" i="1"/>
  <c r="AO5540" i="1"/>
  <c r="AO5541" i="1"/>
  <c r="AO5542" i="1"/>
  <c r="AO5543" i="1"/>
  <c r="AO5544" i="1"/>
  <c r="AO5545" i="1"/>
  <c r="AO5546" i="1"/>
  <c r="AO5547" i="1"/>
  <c r="AO5548" i="1"/>
  <c r="AO5549" i="1"/>
  <c r="AO5550" i="1"/>
  <c r="AO5551" i="1"/>
  <c r="AO5552" i="1"/>
  <c r="AO5553" i="1"/>
  <c r="AO5554" i="1"/>
  <c r="AO5555" i="1"/>
  <c r="AO5556" i="1"/>
  <c r="AO5557" i="1"/>
  <c r="AO5558" i="1"/>
  <c r="AO5559" i="1"/>
  <c r="AO5560" i="1"/>
  <c r="AO5561" i="1"/>
  <c r="AO5562" i="1"/>
  <c r="AO5563" i="1"/>
  <c r="AO5564" i="1"/>
  <c r="AO5565" i="1"/>
  <c r="AO5566" i="1"/>
  <c r="AO5567" i="1"/>
  <c r="AO5568" i="1"/>
  <c r="AO5569" i="1"/>
  <c r="AO5570" i="1"/>
  <c r="AO5571" i="1"/>
  <c r="AO5572" i="1"/>
  <c r="AO5573" i="1"/>
  <c r="AO5574" i="1"/>
  <c r="AO5575" i="1"/>
  <c r="AO5576" i="1"/>
  <c r="AO5577" i="1"/>
  <c r="AO5578" i="1"/>
  <c r="AO5579" i="1"/>
  <c r="AO5580" i="1"/>
  <c r="AO5581" i="1"/>
  <c r="AO5582" i="1"/>
  <c r="AO5583" i="1"/>
  <c r="AO5584" i="1"/>
  <c r="AO5585" i="1"/>
  <c r="AO5586" i="1"/>
  <c r="AO5587" i="1"/>
  <c r="AO5588" i="1"/>
  <c r="AO5589" i="1"/>
  <c r="AO5590" i="1"/>
  <c r="AO5591" i="1"/>
  <c r="AO5592" i="1"/>
  <c r="AO5593" i="1"/>
  <c r="AO5594" i="1"/>
  <c r="AO5595" i="1"/>
  <c r="AO5596" i="1"/>
  <c r="AO5597" i="1"/>
  <c r="AO5598" i="1"/>
  <c r="AO5599" i="1"/>
  <c r="AO5600" i="1"/>
  <c r="AO5601" i="1"/>
  <c r="AO5602" i="1"/>
  <c r="AO5603" i="1"/>
  <c r="AO5604" i="1"/>
  <c r="AO5605" i="1"/>
  <c r="AO5606" i="1"/>
  <c r="AO5607" i="1"/>
  <c r="AO5608" i="1"/>
  <c r="AO5609" i="1"/>
  <c r="AO5610" i="1"/>
  <c r="AO5611" i="1"/>
  <c r="AO5612" i="1"/>
  <c r="AO5613" i="1"/>
  <c r="AO5614" i="1"/>
  <c r="AO5615" i="1"/>
  <c r="AO5616" i="1"/>
  <c r="AO5617" i="1"/>
  <c r="AO5618" i="1"/>
  <c r="AO5619" i="1"/>
  <c r="AO5620" i="1"/>
  <c r="AO5621" i="1"/>
  <c r="AO5622" i="1"/>
  <c r="AO5623" i="1"/>
  <c r="AO5624" i="1"/>
  <c r="AO5625" i="1"/>
  <c r="AO5626" i="1"/>
  <c r="AO5627" i="1"/>
  <c r="AO5628" i="1"/>
  <c r="AO5629" i="1"/>
  <c r="AO5630" i="1"/>
  <c r="AO5631" i="1"/>
  <c r="AO5632" i="1"/>
  <c r="AO5633" i="1"/>
  <c r="AO5634" i="1"/>
  <c r="AO5635" i="1"/>
  <c r="AO5636" i="1"/>
  <c r="AO5637" i="1"/>
  <c r="AO5638" i="1"/>
  <c r="AO5639" i="1"/>
  <c r="AO5640" i="1"/>
  <c r="AO5641" i="1"/>
  <c r="AO5642" i="1"/>
  <c r="AO5643" i="1"/>
  <c r="AO5644" i="1"/>
  <c r="AO5645" i="1"/>
  <c r="AO5646" i="1"/>
  <c r="AO5647" i="1"/>
  <c r="AO5648" i="1"/>
  <c r="AO5649" i="1"/>
  <c r="AO5650" i="1"/>
  <c r="AO5651" i="1"/>
  <c r="AO5652" i="1"/>
  <c r="AO5653" i="1"/>
  <c r="AO5654" i="1"/>
  <c r="AO5655" i="1"/>
  <c r="AO5656" i="1"/>
  <c r="AO5657" i="1"/>
  <c r="AO5658" i="1"/>
  <c r="AO5659" i="1"/>
  <c r="AO5660" i="1"/>
  <c r="AO5661" i="1"/>
  <c r="AO5662" i="1"/>
  <c r="AO5663" i="1"/>
  <c r="AO5664" i="1"/>
  <c r="AO5665" i="1"/>
  <c r="AO5666" i="1"/>
  <c r="AO5667" i="1"/>
  <c r="AO5668" i="1"/>
  <c r="AO5669" i="1"/>
  <c r="AO5670" i="1"/>
  <c r="AO5671" i="1"/>
  <c r="AO5672" i="1"/>
  <c r="AO5673" i="1"/>
  <c r="AO5674" i="1"/>
  <c r="AO5675" i="1"/>
  <c r="AO5676" i="1"/>
  <c r="AO5677" i="1"/>
  <c r="AO5678" i="1"/>
  <c r="AO5679" i="1"/>
  <c r="AO5680" i="1"/>
  <c r="AO5681" i="1"/>
  <c r="AO5682" i="1"/>
  <c r="AO5683" i="1"/>
  <c r="AO5684" i="1"/>
  <c r="AO5685" i="1"/>
  <c r="AO5686" i="1"/>
  <c r="AO5687" i="1"/>
  <c r="AO5688" i="1"/>
  <c r="AO5689" i="1"/>
  <c r="AO5690" i="1"/>
  <c r="AO5691" i="1"/>
  <c r="AO5692" i="1"/>
  <c r="AO5693" i="1"/>
  <c r="AO5694" i="1"/>
  <c r="AO5695" i="1"/>
  <c r="AO5696" i="1"/>
  <c r="AO5697" i="1"/>
  <c r="AO5698" i="1"/>
  <c r="AO5699" i="1"/>
  <c r="AO5700" i="1"/>
  <c r="AO5701" i="1"/>
  <c r="AO5702" i="1"/>
  <c r="AO5703" i="1"/>
  <c r="AO5704" i="1"/>
  <c r="AO5705" i="1"/>
  <c r="AO5706" i="1"/>
  <c r="AO5707" i="1"/>
  <c r="AO5708" i="1"/>
  <c r="AO5709" i="1"/>
  <c r="AO5710" i="1"/>
  <c r="AO5711" i="1"/>
  <c r="AO5712" i="1"/>
  <c r="AO5713" i="1"/>
  <c r="AO5714" i="1"/>
  <c r="AO5715" i="1"/>
  <c r="AO5716" i="1"/>
  <c r="AO5717" i="1"/>
  <c r="AO5718" i="1"/>
  <c r="AO5719" i="1"/>
  <c r="AO5720" i="1"/>
  <c r="AO5721" i="1"/>
  <c r="AO5722" i="1"/>
  <c r="AO5723" i="1"/>
  <c r="AO5724" i="1"/>
  <c r="AO5725" i="1"/>
  <c r="AO5726" i="1"/>
  <c r="AO5727" i="1"/>
  <c r="AO5728" i="1"/>
  <c r="AO5729" i="1"/>
  <c r="AO5730" i="1"/>
  <c r="AO5731" i="1"/>
  <c r="AO5732" i="1"/>
  <c r="AO5733" i="1"/>
  <c r="AO5734" i="1"/>
  <c r="AO5735" i="1"/>
  <c r="AO5736" i="1"/>
  <c r="AO5737" i="1"/>
  <c r="AO5738" i="1"/>
  <c r="AO5739" i="1"/>
  <c r="AO5740" i="1"/>
  <c r="AO5741" i="1"/>
  <c r="AO5742" i="1"/>
  <c r="AO5743" i="1"/>
  <c r="AO5744" i="1"/>
  <c r="AO5745" i="1"/>
  <c r="AO5746" i="1"/>
  <c r="AO5747" i="1"/>
  <c r="AO5748" i="1"/>
  <c r="AO5749" i="1"/>
  <c r="AO5750" i="1"/>
  <c r="AO5751" i="1"/>
  <c r="AO5752" i="1"/>
  <c r="AO5753" i="1"/>
  <c r="AO5754" i="1"/>
  <c r="AO5755" i="1"/>
  <c r="AO5756" i="1"/>
  <c r="AO5757" i="1"/>
  <c r="AO5758" i="1"/>
  <c r="AO5759" i="1"/>
  <c r="AO5760" i="1"/>
  <c r="AO5761" i="1"/>
  <c r="AO5762" i="1"/>
  <c r="AO5763" i="1"/>
  <c r="AO5764" i="1"/>
  <c r="AO5765" i="1"/>
  <c r="AO5766" i="1"/>
  <c r="AO5767" i="1"/>
  <c r="AO5768" i="1"/>
  <c r="AO5769" i="1"/>
  <c r="AO5770" i="1"/>
  <c r="AO5771" i="1"/>
  <c r="AO5772" i="1"/>
  <c r="AO5773" i="1"/>
  <c r="AO5774" i="1"/>
  <c r="AO5775" i="1"/>
  <c r="AO5776" i="1"/>
  <c r="AO5777" i="1"/>
  <c r="AO5778" i="1"/>
  <c r="AO5779" i="1"/>
  <c r="AO5780" i="1"/>
  <c r="AO5781" i="1"/>
  <c r="AO5782" i="1"/>
  <c r="AO5783" i="1"/>
  <c r="AO5784" i="1"/>
  <c r="AO5785" i="1"/>
  <c r="AO5786" i="1"/>
  <c r="AO5787" i="1"/>
  <c r="AO5788" i="1"/>
  <c r="AO5789" i="1"/>
  <c r="AO5790" i="1"/>
  <c r="AO5791" i="1"/>
  <c r="AO5792" i="1"/>
  <c r="AO5793" i="1"/>
  <c r="AO5794" i="1"/>
  <c r="AO5795" i="1"/>
  <c r="AO5796" i="1"/>
  <c r="AO5797" i="1"/>
  <c r="AO5798" i="1"/>
  <c r="AO5799" i="1"/>
  <c r="AO5800" i="1"/>
  <c r="AO5801" i="1"/>
  <c r="AO5802" i="1"/>
  <c r="AO5803" i="1"/>
  <c r="AO5804" i="1"/>
  <c r="AO5805" i="1"/>
  <c r="AO5806" i="1"/>
  <c r="AO5807" i="1"/>
  <c r="AO5808" i="1"/>
  <c r="AO5809" i="1"/>
  <c r="AO5810" i="1"/>
  <c r="AO5811" i="1"/>
  <c r="AO5812" i="1"/>
  <c r="AO5813" i="1"/>
  <c r="AO5814" i="1"/>
  <c r="AO5815" i="1"/>
  <c r="AO5816" i="1"/>
  <c r="AO5817" i="1"/>
  <c r="AO5818" i="1"/>
  <c r="AO5819" i="1"/>
  <c r="AO5820" i="1"/>
  <c r="AO5821" i="1"/>
  <c r="AO5822" i="1"/>
  <c r="AO5823" i="1"/>
  <c r="AO5824" i="1"/>
  <c r="AO5825" i="1"/>
  <c r="AO5826" i="1"/>
  <c r="AO5827" i="1"/>
  <c r="AO5828" i="1"/>
  <c r="AO5829" i="1"/>
  <c r="AO5830" i="1"/>
  <c r="AO5831" i="1"/>
  <c r="AO5832" i="1"/>
  <c r="AO5833" i="1"/>
  <c r="AO5834" i="1"/>
  <c r="AO5835" i="1"/>
  <c r="AO5836" i="1"/>
  <c r="AO5837" i="1"/>
  <c r="AO5838" i="1"/>
  <c r="AO5839" i="1"/>
  <c r="AO5840" i="1"/>
  <c r="AO5841" i="1"/>
  <c r="AO5842" i="1"/>
  <c r="AO5843" i="1"/>
  <c r="AO5844" i="1"/>
  <c r="AO5845" i="1"/>
  <c r="AO5846" i="1"/>
  <c r="AO5847" i="1"/>
  <c r="AO5848" i="1"/>
  <c r="AO5849" i="1"/>
  <c r="AO5850" i="1"/>
  <c r="AO5851" i="1"/>
  <c r="AO5852" i="1"/>
  <c r="AO5853" i="1"/>
  <c r="AO5854" i="1"/>
  <c r="AO5855" i="1"/>
  <c r="AO5856" i="1"/>
  <c r="AO5857" i="1"/>
  <c r="AO5858" i="1"/>
  <c r="AO5859" i="1"/>
  <c r="AO5860" i="1"/>
  <c r="AO5861" i="1"/>
  <c r="AO5862" i="1"/>
  <c r="AO5863" i="1"/>
  <c r="AO5864" i="1"/>
  <c r="AO5865" i="1"/>
  <c r="AO5866" i="1"/>
  <c r="AO5867" i="1"/>
  <c r="AO5868" i="1"/>
  <c r="AO5869" i="1"/>
  <c r="AO5870" i="1"/>
  <c r="AO5871" i="1"/>
  <c r="AO5872" i="1"/>
  <c r="AO5873" i="1"/>
  <c r="AO5874" i="1"/>
  <c r="AO5875" i="1"/>
  <c r="AO5876" i="1"/>
  <c r="AO5877" i="1"/>
  <c r="AO5878" i="1"/>
  <c r="AO5879" i="1"/>
  <c r="AO5880" i="1"/>
  <c r="AO5881" i="1"/>
  <c r="AO5882" i="1"/>
  <c r="AO5883" i="1"/>
  <c r="AO5884" i="1"/>
  <c r="AO5885" i="1"/>
  <c r="AO5886" i="1"/>
  <c r="AO5887" i="1"/>
  <c r="AO5888" i="1"/>
  <c r="AO5889" i="1"/>
  <c r="AO5890" i="1"/>
  <c r="AO5891" i="1"/>
  <c r="AO5892" i="1"/>
  <c r="AO5893" i="1"/>
  <c r="AO5894" i="1"/>
  <c r="AO5895" i="1"/>
  <c r="AO5896" i="1"/>
  <c r="AO5897" i="1"/>
  <c r="AO5898" i="1"/>
  <c r="AO5899" i="1"/>
  <c r="AO5900" i="1"/>
  <c r="AO5901" i="1"/>
  <c r="AO5902" i="1"/>
  <c r="AO5903" i="1"/>
  <c r="AO5904" i="1"/>
  <c r="AO5905" i="1"/>
  <c r="AO5906" i="1"/>
  <c r="AO5907" i="1"/>
  <c r="AO5908" i="1"/>
  <c r="AO5909" i="1"/>
  <c r="AO5910" i="1"/>
  <c r="AO5911" i="1"/>
  <c r="AO5912" i="1"/>
  <c r="AO5913" i="1"/>
  <c r="AO5914" i="1"/>
  <c r="AO5915" i="1"/>
  <c r="AO5916" i="1"/>
  <c r="AO5917" i="1"/>
  <c r="AO5918" i="1"/>
  <c r="AO5919" i="1"/>
  <c r="AO5920" i="1"/>
  <c r="AO5921" i="1"/>
  <c r="AO5922" i="1"/>
  <c r="AO5923" i="1"/>
  <c r="AO5924" i="1"/>
  <c r="AO5925" i="1"/>
  <c r="AO5926" i="1"/>
  <c r="AO5927" i="1"/>
  <c r="AO5928" i="1"/>
  <c r="AO5929" i="1"/>
  <c r="AO5930" i="1"/>
  <c r="AO5931" i="1"/>
  <c r="AO5932" i="1"/>
  <c r="AO5933" i="1"/>
  <c r="AO5934" i="1"/>
  <c r="AO5935" i="1"/>
  <c r="AO5936" i="1"/>
  <c r="AO5937" i="1"/>
  <c r="AO5938" i="1"/>
  <c r="AO5939" i="1"/>
  <c r="AO5940" i="1"/>
  <c r="AO5941" i="1"/>
  <c r="AO5942" i="1"/>
  <c r="AO5943" i="1"/>
  <c r="AO5944" i="1"/>
  <c r="AO5945" i="1"/>
  <c r="AO5946" i="1"/>
  <c r="AO5947" i="1"/>
  <c r="AO5948" i="1"/>
  <c r="AO5949" i="1"/>
  <c r="AO5950" i="1"/>
  <c r="AO5951" i="1"/>
  <c r="AO5952" i="1"/>
  <c r="AO5953" i="1"/>
  <c r="AO5954" i="1"/>
  <c r="AO5955" i="1"/>
  <c r="AO5956" i="1"/>
  <c r="AO5957" i="1"/>
  <c r="AO5958" i="1"/>
  <c r="AO5959" i="1"/>
  <c r="AO5960" i="1"/>
  <c r="AO5961" i="1"/>
  <c r="AO5962" i="1"/>
  <c r="AO5963" i="1"/>
  <c r="AO5964" i="1"/>
  <c r="AO5965" i="1"/>
  <c r="AO5966" i="1"/>
  <c r="AO5967" i="1"/>
  <c r="AO5968" i="1"/>
  <c r="AO5969" i="1"/>
  <c r="AO5970" i="1"/>
  <c r="AO5971" i="1"/>
  <c r="AO5972" i="1"/>
  <c r="AO5973" i="1"/>
  <c r="AO5974" i="1"/>
  <c r="AO5975" i="1"/>
  <c r="AO5976" i="1"/>
  <c r="AO5977" i="1"/>
  <c r="AO5978" i="1"/>
  <c r="AO5979" i="1"/>
  <c r="AO5980" i="1"/>
  <c r="AO5981" i="1"/>
  <c r="AO5982" i="1"/>
  <c r="AO5983" i="1"/>
  <c r="AO5984" i="1"/>
  <c r="AO5985" i="1"/>
  <c r="AO5986" i="1"/>
  <c r="AO5987" i="1"/>
  <c r="AO5988" i="1"/>
  <c r="AO5989" i="1"/>
  <c r="AO5990" i="1"/>
  <c r="AO5991" i="1"/>
  <c r="AO5992" i="1"/>
  <c r="AO5993" i="1"/>
  <c r="AO5994" i="1"/>
  <c r="AO5995" i="1"/>
  <c r="AO5996" i="1"/>
  <c r="AO5997" i="1"/>
  <c r="AO5998" i="1"/>
  <c r="AO5999" i="1"/>
  <c r="AO6000" i="1"/>
  <c r="AO6001" i="1"/>
  <c r="AO6002" i="1"/>
  <c r="AO6003" i="1"/>
  <c r="AO6004" i="1"/>
  <c r="AO6005" i="1"/>
  <c r="AO6006" i="1"/>
  <c r="AO6007" i="1"/>
  <c r="AO6008" i="1"/>
  <c r="AO6009" i="1"/>
  <c r="AO6010" i="1"/>
  <c r="AO6011" i="1"/>
  <c r="AO6012" i="1"/>
  <c r="AO6013" i="1"/>
  <c r="AO6014" i="1"/>
  <c r="AO6015" i="1"/>
  <c r="AO6016" i="1"/>
  <c r="AO6017" i="1"/>
  <c r="AO6018" i="1"/>
  <c r="AO6019" i="1"/>
  <c r="AO6020" i="1"/>
  <c r="AO6021" i="1"/>
  <c r="AO6022" i="1"/>
  <c r="AO6023" i="1"/>
  <c r="AO6024" i="1"/>
  <c r="AO6025" i="1"/>
  <c r="AO6026" i="1"/>
  <c r="AO6027" i="1"/>
  <c r="AO6028" i="1"/>
  <c r="AO6029" i="1"/>
  <c r="AO6030" i="1"/>
  <c r="AO6031" i="1"/>
  <c r="AO6032" i="1"/>
  <c r="AO6033" i="1"/>
  <c r="AO6034" i="1"/>
  <c r="AO6035" i="1"/>
  <c r="AO6036" i="1"/>
  <c r="AO6037" i="1"/>
  <c r="AO6038" i="1"/>
  <c r="AO6039" i="1"/>
  <c r="AN2120" i="1"/>
  <c r="AN2121" i="1"/>
  <c r="AN2122" i="1"/>
  <c r="AN2123" i="1"/>
  <c r="AN2124" i="1"/>
  <c r="AN2125" i="1"/>
  <c r="AN2126" i="1"/>
  <c r="AN2127" i="1"/>
  <c r="AN2128" i="1"/>
  <c r="AN2129" i="1"/>
  <c r="AN2130" i="1"/>
  <c r="AN2131" i="1"/>
  <c r="AN2132" i="1"/>
  <c r="AN2133" i="1"/>
  <c r="AN2134" i="1"/>
  <c r="AN2135" i="1"/>
  <c r="AN2136" i="1"/>
  <c r="AN2137" i="1"/>
  <c r="AN2138" i="1"/>
  <c r="AN2139" i="1"/>
  <c r="AN2140" i="1"/>
  <c r="AN2141" i="1"/>
  <c r="AN2142" i="1"/>
  <c r="AN2143" i="1"/>
  <c r="AN2144" i="1"/>
  <c r="AN2145" i="1"/>
  <c r="AN2146" i="1"/>
  <c r="AN2147" i="1"/>
  <c r="AN2148" i="1"/>
  <c r="AN2149" i="1"/>
  <c r="AN2150" i="1"/>
  <c r="AN2151" i="1"/>
  <c r="AN2152" i="1"/>
  <c r="AN2153" i="1"/>
  <c r="AN2154" i="1"/>
  <c r="AN2155" i="1"/>
  <c r="AN2156" i="1"/>
  <c r="AN2157" i="1"/>
  <c r="AN2158" i="1"/>
  <c r="AN2159" i="1"/>
  <c r="AN2160" i="1"/>
  <c r="AN2161" i="1"/>
  <c r="AN2162" i="1"/>
  <c r="AN2163" i="1"/>
  <c r="AN2164" i="1"/>
  <c r="AN2165" i="1"/>
  <c r="AN2166" i="1"/>
  <c r="AN2167" i="1"/>
  <c r="AN2168" i="1"/>
  <c r="AN2169" i="1"/>
  <c r="AN2170" i="1"/>
  <c r="AN2171" i="1"/>
  <c r="AN2172" i="1"/>
  <c r="AN2173" i="1"/>
  <c r="AN2174" i="1"/>
  <c r="AN2175" i="1"/>
  <c r="AN2176" i="1"/>
  <c r="AN2177" i="1"/>
  <c r="AN2178" i="1"/>
  <c r="AN2179" i="1"/>
  <c r="AN2180" i="1"/>
  <c r="AN2181" i="1"/>
  <c r="AN2182" i="1"/>
  <c r="AN2183" i="1"/>
  <c r="AN2184" i="1"/>
  <c r="AN2185" i="1"/>
  <c r="AN2186" i="1"/>
  <c r="AN2187" i="1"/>
  <c r="AN2188" i="1"/>
  <c r="AN2189" i="1"/>
  <c r="AN2190" i="1"/>
  <c r="AN2191" i="1"/>
  <c r="AN2192" i="1"/>
  <c r="AN2193" i="1"/>
  <c r="AN2194" i="1"/>
  <c r="AN2195" i="1"/>
  <c r="AN2196" i="1"/>
  <c r="AN2197" i="1"/>
  <c r="AN2198" i="1"/>
  <c r="AN2199" i="1"/>
  <c r="AN2200" i="1"/>
  <c r="AN2201" i="1"/>
  <c r="AN2202" i="1"/>
  <c r="AN2203" i="1"/>
  <c r="AN2204" i="1"/>
  <c r="AN2205" i="1"/>
  <c r="AN2206" i="1"/>
  <c r="AN2207" i="1"/>
  <c r="AN2208" i="1"/>
  <c r="AN2209" i="1"/>
  <c r="AN2210" i="1"/>
  <c r="AN2211" i="1"/>
  <c r="AN2212" i="1"/>
  <c r="AN2213" i="1"/>
  <c r="AN2214" i="1"/>
  <c r="AN2215" i="1"/>
  <c r="AN2216" i="1"/>
  <c r="AN2217" i="1"/>
  <c r="AN2218" i="1"/>
  <c r="AN2219" i="1"/>
  <c r="AN2220" i="1"/>
  <c r="AN2221" i="1"/>
  <c r="AN2222" i="1"/>
  <c r="AN2223" i="1"/>
  <c r="AN2224" i="1"/>
  <c r="AN2225" i="1"/>
  <c r="AN2226" i="1"/>
  <c r="AN2227" i="1"/>
  <c r="AN2228" i="1"/>
  <c r="AN2229" i="1"/>
  <c r="AN2230" i="1"/>
  <c r="AN2231" i="1"/>
  <c r="AN2232" i="1"/>
  <c r="AN2233" i="1"/>
  <c r="AN2234" i="1"/>
  <c r="AN2235" i="1"/>
  <c r="AN2236" i="1"/>
  <c r="AN2237" i="1"/>
  <c r="AN2238" i="1"/>
  <c r="AN2239" i="1"/>
  <c r="AN2240" i="1"/>
  <c r="AN2241" i="1"/>
  <c r="AN2242" i="1"/>
  <c r="AN2243" i="1"/>
  <c r="AN2244" i="1"/>
  <c r="AN2245" i="1"/>
  <c r="AN2246" i="1"/>
  <c r="AN2247" i="1"/>
  <c r="AN2248" i="1"/>
  <c r="AN2249" i="1"/>
  <c r="AN2250" i="1"/>
  <c r="AN2251" i="1"/>
  <c r="AN2252" i="1"/>
  <c r="AN2253" i="1"/>
  <c r="AN2254" i="1"/>
  <c r="AN2255" i="1"/>
  <c r="AN2256" i="1"/>
  <c r="AN2257" i="1"/>
  <c r="AN2258" i="1"/>
  <c r="AN2259" i="1"/>
  <c r="AN2260" i="1"/>
  <c r="AN2261" i="1"/>
  <c r="AN2262" i="1"/>
  <c r="AN2263" i="1"/>
  <c r="AN2264" i="1"/>
  <c r="AN2265" i="1"/>
  <c r="AN2266" i="1"/>
  <c r="AN2267" i="1"/>
  <c r="AN2268" i="1"/>
  <c r="AN2269" i="1"/>
  <c r="AN2270" i="1"/>
  <c r="AN2271" i="1"/>
  <c r="AN2272" i="1"/>
  <c r="AN2273" i="1"/>
  <c r="AN2274" i="1"/>
  <c r="AN2275" i="1"/>
  <c r="AN2276" i="1"/>
  <c r="AN2277" i="1"/>
  <c r="AN2278" i="1"/>
  <c r="AN2279" i="1"/>
  <c r="AN2280" i="1"/>
  <c r="AN2281" i="1"/>
  <c r="AN2282" i="1"/>
  <c r="AN2283" i="1"/>
  <c r="AN2284" i="1"/>
  <c r="AN2285" i="1"/>
  <c r="AN2286" i="1"/>
  <c r="AN2287" i="1"/>
  <c r="AN2288" i="1"/>
  <c r="AN2289" i="1"/>
  <c r="AN2290" i="1"/>
  <c r="AN2291" i="1"/>
  <c r="AN2292" i="1"/>
  <c r="AN2293" i="1"/>
  <c r="AN2294" i="1"/>
  <c r="AN2295" i="1"/>
  <c r="AN2296" i="1"/>
  <c r="AN2297" i="1"/>
  <c r="AN2298" i="1"/>
  <c r="AN2299" i="1"/>
  <c r="AN2300" i="1"/>
  <c r="AN2301" i="1"/>
  <c r="AN2302" i="1"/>
  <c r="AN2303" i="1"/>
  <c r="AN2304" i="1"/>
  <c r="AN2305" i="1"/>
  <c r="AN2306" i="1"/>
  <c r="AN2307" i="1"/>
  <c r="AN2308" i="1"/>
  <c r="AN2309" i="1"/>
  <c r="AN2310" i="1"/>
  <c r="AN2311" i="1"/>
  <c r="AN2312" i="1"/>
  <c r="AN2313" i="1"/>
  <c r="AN2314" i="1"/>
  <c r="AN2315" i="1"/>
  <c r="AN2316" i="1"/>
  <c r="AN2317" i="1"/>
  <c r="AN2318" i="1"/>
  <c r="AN2319" i="1"/>
  <c r="AN2320" i="1"/>
  <c r="AN2321" i="1"/>
  <c r="AN2322" i="1"/>
  <c r="AN2323" i="1"/>
  <c r="AN2324" i="1"/>
  <c r="AN2325" i="1"/>
  <c r="AN2326" i="1"/>
  <c r="AN2327" i="1"/>
  <c r="AN2328" i="1"/>
  <c r="AN2329" i="1"/>
  <c r="AN2330" i="1"/>
  <c r="AN2331" i="1"/>
  <c r="AN2332" i="1"/>
  <c r="AN2333" i="1"/>
  <c r="AN2334" i="1"/>
  <c r="AN2335" i="1"/>
  <c r="AN2336" i="1"/>
  <c r="AN2337" i="1"/>
  <c r="AN2338" i="1"/>
  <c r="AN2339" i="1"/>
  <c r="AN2340" i="1"/>
  <c r="AN2341" i="1"/>
  <c r="AN2342" i="1"/>
  <c r="AN2343" i="1"/>
  <c r="AN2344" i="1"/>
  <c r="AN2345" i="1"/>
  <c r="AN2346" i="1"/>
  <c r="AN2347" i="1"/>
  <c r="AN2348" i="1"/>
  <c r="AN2349" i="1"/>
  <c r="AN2350" i="1"/>
  <c r="AN2351" i="1"/>
  <c r="AN2352" i="1"/>
  <c r="AN2353" i="1"/>
  <c r="AN2354" i="1"/>
  <c r="AN2355" i="1"/>
  <c r="AN2356" i="1"/>
  <c r="AN2357" i="1"/>
  <c r="AN2358" i="1"/>
  <c r="AN2359" i="1"/>
  <c r="AN2360" i="1"/>
  <c r="AN2361" i="1"/>
  <c r="AN2362" i="1"/>
  <c r="AN2363" i="1"/>
  <c r="AN2364" i="1"/>
  <c r="AN2365" i="1"/>
  <c r="AN2366" i="1"/>
  <c r="AN2367" i="1"/>
  <c r="AN2368" i="1"/>
  <c r="AN2369" i="1"/>
  <c r="AN2370" i="1"/>
  <c r="AN2371" i="1"/>
  <c r="AN2372" i="1"/>
  <c r="AN2373" i="1"/>
  <c r="AN2374" i="1"/>
  <c r="AN2375" i="1"/>
  <c r="AN2376" i="1"/>
  <c r="AN2377" i="1"/>
  <c r="AN2378" i="1"/>
  <c r="AN2379" i="1"/>
  <c r="AN2380" i="1"/>
  <c r="AN2381" i="1"/>
  <c r="AN2382" i="1"/>
  <c r="AN2383" i="1"/>
  <c r="AN2384" i="1"/>
  <c r="AN2385" i="1"/>
  <c r="AN2386" i="1"/>
  <c r="AN2387" i="1"/>
  <c r="AN2388" i="1"/>
  <c r="AN2389" i="1"/>
  <c r="AN2390" i="1"/>
  <c r="AN2391" i="1"/>
  <c r="AN2392" i="1"/>
  <c r="AN2393" i="1"/>
  <c r="AN2394" i="1"/>
  <c r="AN2395" i="1"/>
  <c r="AN2396" i="1"/>
  <c r="AN2397" i="1"/>
  <c r="AN2398" i="1"/>
  <c r="AN2399" i="1"/>
  <c r="AN2400" i="1"/>
  <c r="AN2401" i="1"/>
  <c r="AN2402" i="1"/>
  <c r="AN2403" i="1"/>
  <c r="AN2404" i="1"/>
  <c r="AN2405" i="1"/>
  <c r="AN2406" i="1"/>
  <c r="AN2407" i="1"/>
  <c r="AN2408" i="1"/>
  <c r="AN2409" i="1"/>
  <c r="AN2410" i="1"/>
  <c r="AN2411" i="1"/>
  <c r="AN2412" i="1"/>
  <c r="AN2413" i="1"/>
  <c r="AN2414" i="1"/>
  <c r="AN2415" i="1"/>
  <c r="AN2416" i="1"/>
  <c r="AN2417" i="1"/>
  <c r="AN2418" i="1"/>
  <c r="AN2419" i="1"/>
  <c r="AN2420" i="1"/>
  <c r="AN2421" i="1"/>
  <c r="AN2422" i="1"/>
  <c r="AN2423" i="1"/>
  <c r="AN2424" i="1"/>
  <c r="AN2425" i="1"/>
  <c r="AN2426" i="1"/>
  <c r="AN2427" i="1"/>
  <c r="AN2428" i="1"/>
  <c r="AN2429" i="1"/>
  <c r="AN2430" i="1"/>
  <c r="AN2431" i="1"/>
  <c r="AN2432" i="1"/>
  <c r="AN2433" i="1"/>
  <c r="AN2434" i="1"/>
  <c r="AN2435" i="1"/>
  <c r="AN2436" i="1"/>
  <c r="AN2437" i="1"/>
  <c r="AN2438" i="1"/>
  <c r="AN2439" i="1"/>
  <c r="AN2440" i="1"/>
  <c r="AN2441" i="1"/>
  <c r="AN2442" i="1"/>
  <c r="AN2443" i="1"/>
  <c r="AN2444" i="1"/>
  <c r="AN2445" i="1"/>
  <c r="AN2446" i="1"/>
  <c r="AN2447" i="1"/>
  <c r="AN2448" i="1"/>
  <c r="AN2449" i="1"/>
  <c r="AN2450" i="1"/>
  <c r="AN2451" i="1"/>
  <c r="AN2452" i="1"/>
  <c r="AN2453" i="1"/>
  <c r="AN2454" i="1"/>
  <c r="AN2455" i="1"/>
  <c r="AN2456" i="1"/>
  <c r="AN2457" i="1"/>
  <c r="AN2458" i="1"/>
  <c r="AN2459" i="1"/>
  <c r="AN2460" i="1"/>
  <c r="AN2461" i="1"/>
  <c r="AN2462" i="1"/>
  <c r="AN2463" i="1"/>
  <c r="AN2464" i="1"/>
  <c r="AN2465" i="1"/>
  <c r="AN2466" i="1"/>
  <c r="AN2467" i="1"/>
  <c r="AN2468" i="1"/>
  <c r="AN2469" i="1"/>
  <c r="AN2470" i="1"/>
  <c r="AN2471" i="1"/>
  <c r="AN2472" i="1"/>
  <c r="AN2473" i="1"/>
  <c r="AN2474" i="1"/>
  <c r="AN2475" i="1"/>
  <c r="AN2476" i="1"/>
  <c r="AN2477" i="1"/>
  <c r="AN2478" i="1"/>
  <c r="AN2479" i="1"/>
  <c r="AN2480" i="1"/>
  <c r="AN2481" i="1"/>
  <c r="AN2482" i="1"/>
  <c r="AN2483" i="1"/>
  <c r="AN2484" i="1"/>
  <c r="AN2485" i="1"/>
  <c r="AN2486" i="1"/>
  <c r="AN2487" i="1"/>
  <c r="AN2488" i="1"/>
  <c r="AN2489" i="1"/>
  <c r="AN2490" i="1"/>
  <c r="AN2491" i="1"/>
  <c r="AN2492" i="1"/>
  <c r="AN2493" i="1"/>
  <c r="AN2494" i="1"/>
  <c r="AN2495" i="1"/>
  <c r="AN2496" i="1"/>
  <c r="AN2497" i="1"/>
  <c r="AN2498" i="1"/>
  <c r="AN2499" i="1"/>
  <c r="AN2500" i="1"/>
  <c r="AN2501" i="1"/>
  <c r="AN2502" i="1"/>
  <c r="AN2503" i="1"/>
  <c r="AN2504" i="1"/>
  <c r="AN2505" i="1"/>
  <c r="AN2506" i="1"/>
  <c r="AN2507" i="1"/>
  <c r="AN2508" i="1"/>
  <c r="AN2509" i="1"/>
  <c r="AN2510" i="1"/>
  <c r="AN2511" i="1"/>
  <c r="AN2512" i="1"/>
  <c r="AN2513" i="1"/>
  <c r="AN2514" i="1"/>
  <c r="AN2515" i="1"/>
  <c r="AN2516" i="1"/>
  <c r="AN2517" i="1"/>
  <c r="AN2518" i="1"/>
  <c r="AN2519" i="1"/>
  <c r="AN2520" i="1"/>
  <c r="AN2521" i="1"/>
  <c r="AN2522" i="1"/>
  <c r="AN2523" i="1"/>
  <c r="AN2524" i="1"/>
  <c r="AN2525" i="1"/>
  <c r="AN2526" i="1"/>
  <c r="AN2527" i="1"/>
  <c r="AN2528" i="1"/>
  <c r="AN2529" i="1"/>
  <c r="AN2530" i="1"/>
  <c r="AN2531" i="1"/>
  <c r="AN2532" i="1"/>
  <c r="AN2533" i="1"/>
  <c r="AN2534" i="1"/>
  <c r="AN2535" i="1"/>
  <c r="AN2536" i="1"/>
  <c r="AN2537" i="1"/>
  <c r="AN2538" i="1"/>
  <c r="AN2539" i="1"/>
  <c r="AN2540" i="1"/>
  <c r="AN2541" i="1"/>
  <c r="AN2542" i="1"/>
  <c r="AN2543" i="1"/>
  <c r="AN2544" i="1"/>
  <c r="AN2545" i="1"/>
  <c r="AN2546" i="1"/>
  <c r="AN2547" i="1"/>
  <c r="AN2548" i="1"/>
  <c r="AN2549" i="1"/>
  <c r="AN2550" i="1"/>
  <c r="AN2551" i="1"/>
  <c r="AN2552" i="1"/>
  <c r="AN2553" i="1"/>
  <c r="AN2554" i="1"/>
  <c r="AN2555" i="1"/>
  <c r="AN2556" i="1"/>
  <c r="AN2557" i="1"/>
  <c r="AN2558" i="1"/>
  <c r="AN2559" i="1"/>
  <c r="AN2560" i="1"/>
  <c r="AN2561" i="1"/>
  <c r="AN2562" i="1"/>
  <c r="AN2563" i="1"/>
  <c r="AN2564" i="1"/>
  <c r="AN2565" i="1"/>
  <c r="AN2566" i="1"/>
  <c r="AN2567" i="1"/>
  <c r="AN2568" i="1"/>
  <c r="AN2569" i="1"/>
  <c r="AN2570" i="1"/>
  <c r="AN2571" i="1"/>
  <c r="AN2572" i="1"/>
  <c r="AN2573" i="1"/>
  <c r="AN2574" i="1"/>
  <c r="AN2575" i="1"/>
  <c r="AN2576" i="1"/>
  <c r="AN2577" i="1"/>
  <c r="AN2578" i="1"/>
  <c r="AN2579" i="1"/>
  <c r="AN2580" i="1"/>
  <c r="AN2581" i="1"/>
  <c r="AN2582" i="1"/>
  <c r="AN2583" i="1"/>
  <c r="AN2584" i="1"/>
  <c r="AN2585" i="1"/>
  <c r="AN2586" i="1"/>
  <c r="AN2587" i="1"/>
  <c r="AN2588" i="1"/>
  <c r="AN2589" i="1"/>
  <c r="AN2590" i="1"/>
  <c r="AN2591" i="1"/>
  <c r="AN2592" i="1"/>
  <c r="AN2593" i="1"/>
  <c r="AN2594" i="1"/>
  <c r="AN2595" i="1"/>
  <c r="AN2596" i="1"/>
  <c r="AN2597" i="1"/>
  <c r="AN2598" i="1"/>
  <c r="AN2599" i="1"/>
  <c r="AN2600" i="1"/>
  <c r="AN2601" i="1"/>
  <c r="AN2602" i="1"/>
  <c r="AN2603" i="1"/>
  <c r="AN2604" i="1"/>
  <c r="AN2605" i="1"/>
  <c r="AN2606" i="1"/>
  <c r="AN2607" i="1"/>
  <c r="AN2608" i="1"/>
  <c r="AN2609" i="1"/>
  <c r="AN2610" i="1"/>
  <c r="AN2611" i="1"/>
  <c r="AN2612" i="1"/>
  <c r="AN2613" i="1"/>
  <c r="AN2614" i="1"/>
  <c r="AN2615" i="1"/>
  <c r="AN2616" i="1"/>
  <c r="AN2617" i="1"/>
  <c r="AN2618" i="1"/>
  <c r="AN2619" i="1"/>
  <c r="AN2620" i="1"/>
  <c r="AN2621" i="1"/>
  <c r="AN2622" i="1"/>
  <c r="AN2623" i="1"/>
  <c r="AN2624" i="1"/>
  <c r="AN2625" i="1"/>
  <c r="AN2626" i="1"/>
  <c r="AN2627" i="1"/>
  <c r="AN2628" i="1"/>
  <c r="AN2629" i="1"/>
  <c r="AN2630" i="1"/>
  <c r="AN2631" i="1"/>
  <c r="AN2632" i="1"/>
  <c r="AN2633" i="1"/>
  <c r="AN2634" i="1"/>
  <c r="AN2635" i="1"/>
  <c r="AN2636" i="1"/>
  <c r="AN2637" i="1"/>
  <c r="AN2638" i="1"/>
  <c r="AN2639" i="1"/>
  <c r="AN2640" i="1"/>
  <c r="AN2641" i="1"/>
  <c r="AN2642" i="1"/>
  <c r="AN2643" i="1"/>
  <c r="AN2644" i="1"/>
  <c r="AN2645" i="1"/>
  <c r="AN2646" i="1"/>
  <c r="AN2647" i="1"/>
  <c r="AN2648" i="1"/>
  <c r="AN2649" i="1"/>
  <c r="AN2650" i="1"/>
  <c r="AN2651" i="1"/>
  <c r="AN2652" i="1"/>
  <c r="AN2653" i="1"/>
  <c r="AN2654" i="1"/>
  <c r="AN2655" i="1"/>
  <c r="AN2656" i="1"/>
  <c r="AN2657" i="1"/>
  <c r="AN2658" i="1"/>
  <c r="AN2659" i="1"/>
  <c r="AN2660" i="1"/>
  <c r="AN2661" i="1"/>
  <c r="AN2662" i="1"/>
  <c r="AN2663" i="1"/>
  <c r="AN2664" i="1"/>
  <c r="AN2665" i="1"/>
  <c r="AN2666" i="1"/>
  <c r="AN2667" i="1"/>
  <c r="AN2668" i="1"/>
  <c r="AN2669" i="1"/>
  <c r="AN2670" i="1"/>
  <c r="AN2671" i="1"/>
  <c r="AN2672" i="1"/>
  <c r="AN2673" i="1"/>
  <c r="AN2674" i="1"/>
  <c r="AN2675" i="1"/>
  <c r="AN2676" i="1"/>
  <c r="AN2677" i="1"/>
  <c r="AN2678" i="1"/>
  <c r="AN2679" i="1"/>
  <c r="AN2680" i="1"/>
  <c r="AN2681" i="1"/>
  <c r="AN2682" i="1"/>
  <c r="AN2683" i="1"/>
  <c r="AN2684" i="1"/>
  <c r="AN2685" i="1"/>
  <c r="AN2686" i="1"/>
  <c r="AN2687" i="1"/>
  <c r="AN2688" i="1"/>
  <c r="AN2689" i="1"/>
  <c r="AN2690" i="1"/>
  <c r="AN2691" i="1"/>
  <c r="AN2692" i="1"/>
  <c r="AN2693" i="1"/>
  <c r="AN2694" i="1"/>
  <c r="AN2695" i="1"/>
  <c r="AN2696" i="1"/>
  <c r="AN2697" i="1"/>
  <c r="AN2698" i="1"/>
  <c r="AN2699" i="1"/>
  <c r="AN2700" i="1"/>
  <c r="AN2701" i="1"/>
  <c r="AN2702" i="1"/>
  <c r="AN2703" i="1"/>
  <c r="AN2704" i="1"/>
  <c r="AN2705" i="1"/>
  <c r="AN2706" i="1"/>
  <c r="AN2707" i="1"/>
  <c r="AN2708" i="1"/>
  <c r="AN2709" i="1"/>
  <c r="AN2710" i="1"/>
  <c r="AN2711" i="1"/>
  <c r="AN2712" i="1"/>
  <c r="AN2713" i="1"/>
  <c r="AN2714" i="1"/>
  <c r="AN2715" i="1"/>
  <c r="AN2716" i="1"/>
  <c r="AN2717" i="1"/>
  <c r="AN2718" i="1"/>
  <c r="AN2719" i="1"/>
  <c r="AN2720" i="1"/>
  <c r="AN2721" i="1"/>
  <c r="AN2722" i="1"/>
  <c r="AN2723" i="1"/>
  <c r="AN2724" i="1"/>
  <c r="AN2725" i="1"/>
  <c r="AN2726" i="1"/>
  <c r="AN2727" i="1"/>
  <c r="AN2728" i="1"/>
  <c r="AN2729" i="1"/>
  <c r="AN2730" i="1"/>
  <c r="AN2731" i="1"/>
  <c r="AN2732" i="1"/>
  <c r="AN2733" i="1"/>
  <c r="AN2734" i="1"/>
  <c r="AN2735" i="1"/>
  <c r="AN2736" i="1"/>
  <c r="AN2737" i="1"/>
  <c r="AN2738" i="1"/>
  <c r="AN2739" i="1"/>
  <c r="AN2740" i="1"/>
  <c r="AN2741" i="1"/>
  <c r="AN2742" i="1"/>
  <c r="AN2743" i="1"/>
  <c r="AN2744" i="1"/>
  <c r="AN2745" i="1"/>
  <c r="AN2746" i="1"/>
  <c r="AN2747" i="1"/>
  <c r="AN2748" i="1"/>
  <c r="AN2749" i="1"/>
  <c r="AN2750" i="1"/>
  <c r="AN2751" i="1"/>
  <c r="AN2752" i="1"/>
  <c r="AN2753" i="1"/>
  <c r="AN2754" i="1"/>
  <c r="AN2755" i="1"/>
  <c r="AN2756" i="1"/>
  <c r="AN2757" i="1"/>
  <c r="AN2758" i="1"/>
  <c r="AN2759" i="1"/>
  <c r="AN2760" i="1"/>
  <c r="AN2761" i="1"/>
  <c r="AN2762" i="1"/>
  <c r="AN2763" i="1"/>
  <c r="AN2764" i="1"/>
  <c r="AN2765" i="1"/>
  <c r="AN2766" i="1"/>
  <c r="AN2767" i="1"/>
  <c r="AN2768" i="1"/>
  <c r="AN2769" i="1"/>
  <c r="AN2770" i="1"/>
  <c r="AN2771" i="1"/>
  <c r="AN2772" i="1"/>
  <c r="AN2773" i="1"/>
  <c r="AN2774" i="1"/>
  <c r="AN2775" i="1"/>
  <c r="AN2776" i="1"/>
  <c r="AN2777" i="1"/>
  <c r="AN2778" i="1"/>
  <c r="AN2779" i="1"/>
  <c r="AN2780" i="1"/>
  <c r="AN2781" i="1"/>
  <c r="AN2782" i="1"/>
  <c r="AN2783" i="1"/>
  <c r="AN2784" i="1"/>
  <c r="AN2785" i="1"/>
  <c r="AN2786" i="1"/>
  <c r="AN2787" i="1"/>
  <c r="AN2788" i="1"/>
  <c r="AN2789" i="1"/>
  <c r="AN2790" i="1"/>
  <c r="AN2791" i="1"/>
  <c r="AN2792" i="1"/>
  <c r="AN2793" i="1"/>
  <c r="AN2794" i="1"/>
  <c r="AN2795" i="1"/>
  <c r="AN2796" i="1"/>
  <c r="AN2797" i="1"/>
  <c r="AN2798" i="1"/>
  <c r="AN2799" i="1"/>
  <c r="AN2800" i="1"/>
  <c r="AN2801" i="1"/>
  <c r="AN2802" i="1"/>
  <c r="AN2803" i="1"/>
  <c r="AN2804" i="1"/>
  <c r="AN2805" i="1"/>
  <c r="AN2806" i="1"/>
  <c r="AN2807" i="1"/>
  <c r="AN2808" i="1"/>
  <c r="AN2809" i="1"/>
  <c r="AN2810" i="1"/>
  <c r="AN2811" i="1"/>
  <c r="AN2812" i="1"/>
  <c r="AN2813" i="1"/>
  <c r="AN2814" i="1"/>
  <c r="AN2815" i="1"/>
  <c r="AN2816" i="1"/>
  <c r="AN2817" i="1"/>
  <c r="AN2818" i="1"/>
  <c r="AN2819" i="1"/>
  <c r="AN2820" i="1"/>
  <c r="AN2821" i="1"/>
  <c r="AN2822" i="1"/>
  <c r="AN2823" i="1"/>
  <c r="AN2824" i="1"/>
  <c r="AN2825" i="1"/>
  <c r="AN2826" i="1"/>
  <c r="AN2827" i="1"/>
  <c r="AN2828" i="1"/>
  <c r="AN2829" i="1"/>
  <c r="AN2830" i="1"/>
  <c r="AN2831" i="1"/>
  <c r="AN2832" i="1"/>
  <c r="AN2833" i="1"/>
  <c r="AN2834" i="1"/>
  <c r="AN2835" i="1"/>
  <c r="AN2836" i="1"/>
  <c r="AN2837" i="1"/>
  <c r="AN2838" i="1"/>
  <c r="AN2839" i="1"/>
  <c r="AN2840" i="1"/>
  <c r="AN2841" i="1"/>
  <c r="AN2842" i="1"/>
  <c r="AN2843" i="1"/>
  <c r="AN2844" i="1"/>
  <c r="AN2845" i="1"/>
  <c r="AN2846" i="1"/>
  <c r="AN2847" i="1"/>
  <c r="AN2848" i="1"/>
  <c r="AN2849" i="1"/>
  <c r="AN2850" i="1"/>
  <c r="AN2851" i="1"/>
  <c r="AN2852" i="1"/>
  <c r="AN2853" i="1"/>
  <c r="AN2854" i="1"/>
  <c r="AN2855" i="1"/>
  <c r="AN2856" i="1"/>
  <c r="AN2857" i="1"/>
  <c r="AN2858" i="1"/>
  <c r="AN2859" i="1"/>
  <c r="AN2860" i="1"/>
  <c r="AN2861" i="1"/>
  <c r="AN2862" i="1"/>
  <c r="AN2863" i="1"/>
  <c r="AN2864" i="1"/>
  <c r="AN2865" i="1"/>
  <c r="AN2866" i="1"/>
  <c r="AN2867" i="1"/>
  <c r="AN2868" i="1"/>
  <c r="AN2869" i="1"/>
  <c r="AN2870" i="1"/>
  <c r="AN2871" i="1"/>
  <c r="AN2872" i="1"/>
  <c r="AN2873" i="1"/>
  <c r="AN2874" i="1"/>
  <c r="AN2875" i="1"/>
  <c r="AN2876" i="1"/>
  <c r="AN2877" i="1"/>
  <c r="AN2878" i="1"/>
  <c r="AN2879" i="1"/>
  <c r="AN2880" i="1"/>
  <c r="AN2881" i="1"/>
  <c r="AN2882" i="1"/>
  <c r="AN2883" i="1"/>
  <c r="AN2884" i="1"/>
  <c r="AN2885" i="1"/>
  <c r="AN2886" i="1"/>
  <c r="AN2887" i="1"/>
  <c r="AN2888" i="1"/>
  <c r="AN2889" i="1"/>
  <c r="AN2890" i="1"/>
  <c r="AN2891" i="1"/>
  <c r="AN2892" i="1"/>
  <c r="AN2893" i="1"/>
  <c r="AN2894" i="1"/>
  <c r="AN2895" i="1"/>
  <c r="AN2896" i="1"/>
  <c r="AN2897" i="1"/>
  <c r="AN2898" i="1"/>
  <c r="AN2899" i="1"/>
  <c r="AN2900" i="1"/>
  <c r="AN2901" i="1"/>
  <c r="AN2902" i="1"/>
  <c r="AN2903" i="1"/>
  <c r="AN2904" i="1"/>
  <c r="AN2905" i="1"/>
  <c r="AN2906" i="1"/>
  <c r="AN2907" i="1"/>
  <c r="AN2908" i="1"/>
  <c r="AN2909" i="1"/>
  <c r="AN2910" i="1"/>
  <c r="AN2911" i="1"/>
  <c r="AN2912" i="1"/>
  <c r="AN2913" i="1"/>
  <c r="AN2914" i="1"/>
  <c r="AN2915" i="1"/>
  <c r="AN2916" i="1"/>
  <c r="AN2917" i="1"/>
  <c r="AN2918" i="1"/>
  <c r="AN2919" i="1"/>
  <c r="AN2920" i="1"/>
  <c r="AN2921" i="1"/>
  <c r="AN2922" i="1"/>
  <c r="AN2923" i="1"/>
  <c r="AN2924" i="1"/>
  <c r="AN2925" i="1"/>
  <c r="AN2926" i="1"/>
  <c r="AN2927" i="1"/>
  <c r="AN2928" i="1"/>
  <c r="AN2929" i="1"/>
  <c r="AN2930" i="1"/>
  <c r="AN2931" i="1"/>
  <c r="AN2932" i="1"/>
  <c r="AN2933" i="1"/>
  <c r="AN2934" i="1"/>
  <c r="AN2935" i="1"/>
  <c r="AN2936" i="1"/>
  <c r="AN2937" i="1"/>
  <c r="AN2938" i="1"/>
  <c r="AN2939" i="1"/>
  <c r="AN2940" i="1"/>
  <c r="AN2941" i="1"/>
  <c r="AN2942" i="1"/>
  <c r="AN2943" i="1"/>
  <c r="AN2944" i="1"/>
  <c r="AN2945" i="1"/>
  <c r="AN2946" i="1"/>
  <c r="AN2947" i="1"/>
  <c r="AN2948" i="1"/>
  <c r="AN2949" i="1"/>
  <c r="AN2950" i="1"/>
  <c r="AN2951" i="1"/>
  <c r="AN2952" i="1"/>
  <c r="AN2953" i="1"/>
  <c r="AN2954" i="1"/>
  <c r="AN2955" i="1"/>
  <c r="AN2956" i="1"/>
  <c r="AN2957" i="1"/>
  <c r="AN2958" i="1"/>
  <c r="AN2959" i="1"/>
  <c r="AN2960" i="1"/>
  <c r="AN2961" i="1"/>
  <c r="AN2962" i="1"/>
  <c r="AN2963" i="1"/>
  <c r="AN2964" i="1"/>
  <c r="AN2965" i="1"/>
  <c r="AN2966" i="1"/>
  <c r="AN2967" i="1"/>
  <c r="AN2968" i="1"/>
  <c r="AN2969" i="1"/>
  <c r="AN2970" i="1"/>
  <c r="AN2971" i="1"/>
  <c r="AN2972" i="1"/>
  <c r="AN2973" i="1"/>
  <c r="AN2974" i="1"/>
  <c r="AN2975" i="1"/>
  <c r="AN2976" i="1"/>
  <c r="AN2977" i="1"/>
  <c r="AN2978" i="1"/>
  <c r="AN2979" i="1"/>
  <c r="AN2980" i="1"/>
  <c r="AN2981" i="1"/>
  <c r="AN2982" i="1"/>
  <c r="AN2983" i="1"/>
  <c r="AN2984" i="1"/>
  <c r="AN2985" i="1"/>
  <c r="AN2986" i="1"/>
  <c r="AN2987" i="1"/>
  <c r="AN2988" i="1"/>
  <c r="AN2989" i="1"/>
  <c r="AN2990" i="1"/>
  <c r="AN2991" i="1"/>
  <c r="AN2992" i="1"/>
  <c r="AN2993" i="1"/>
  <c r="AN2994" i="1"/>
  <c r="AN2995" i="1"/>
  <c r="AN2996" i="1"/>
  <c r="AN2997" i="1"/>
  <c r="AN2998" i="1"/>
  <c r="AN2999" i="1"/>
  <c r="AN3000" i="1"/>
  <c r="AN3001" i="1"/>
  <c r="AN3002" i="1"/>
  <c r="AN3003" i="1"/>
  <c r="AN3004" i="1"/>
  <c r="AN3005" i="1"/>
  <c r="AN3006" i="1"/>
  <c r="AN3007" i="1"/>
  <c r="AN3008" i="1"/>
  <c r="AN3009" i="1"/>
  <c r="AN3010" i="1"/>
  <c r="AN3011" i="1"/>
  <c r="AN3012" i="1"/>
  <c r="AN3013" i="1"/>
  <c r="AN3014" i="1"/>
  <c r="AN3015" i="1"/>
  <c r="AN3016" i="1"/>
  <c r="AN3017" i="1"/>
  <c r="AN3018" i="1"/>
  <c r="AN3019" i="1"/>
  <c r="AN3020" i="1"/>
  <c r="AN3021" i="1"/>
  <c r="AN3022" i="1"/>
  <c r="AN3023" i="1"/>
  <c r="AN3024" i="1"/>
  <c r="AN3025" i="1"/>
  <c r="AN3026" i="1"/>
  <c r="AN3027" i="1"/>
  <c r="AN3028" i="1"/>
  <c r="AN3029" i="1"/>
  <c r="AN3030" i="1"/>
  <c r="AN3031" i="1"/>
  <c r="AN3032" i="1"/>
  <c r="AN3033" i="1"/>
  <c r="AN3034" i="1"/>
  <c r="AN3035" i="1"/>
  <c r="AN3036" i="1"/>
  <c r="AN3037" i="1"/>
  <c r="AN3038" i="1"/>
  <c r="AN3039" i="1"/>
  <c r="AN3040" i="1"/>
  <c r="AN3041" i="1"/>
  <c r="AN3042" i="1"/>
  <c r="AN3043" i="1"/>
  <c r="AN3044" i="1"/>
  <c r="AN3045" i="1"/>
  <c r="AN3046" i="1"/>
  <c r="AN3047" i="1"/>
  <c r="AN3048" i="1"/>
  <c r="AN3049" i="1"/>
  <c r="AN3050" i="1"/>
  <c r="AN3051" i="1"/>
  <c r="AN3052" i="1"/>
  <c r="AN3053" i="1"/>
  <c r="AN3054" i="1"/>
  <c r="AN3055" i="1"/>
  <c r="AN3056" i="1"/>
  <c r="AN3057" i="1"/>
  <c r="AN3058" i="1"/>
  <c r="AN3059" i="1"/>
  <c r="AN3060" i="1"/>
  <c r="AN3061" i="1"/>
  <c r="AN3062" i="1"/>
  <c r="AN3063" i="1"/>
  <c r="AN3064" i="1"/>
  <c r="AN3065" i="1"/>
  <c r="AN3066" i="1"/>
  <c r="AN3067" i="1"/>
  <c r="AN3068" i="1"/>
  <c r="AN3069" i="1"/>
  <c r="AN3070" i="1"/>
  <c r="AN3071" i="1"/>
  <c r="AN3072" i="1"/>
  <c r="AN3073" i="1"/>
  <c r="AN3074" i="1"/>
  <c r="AN3075" i="1"/>
  <c r="AN3076" i="1"/>
  <c r="AN3077" i="1"/>
  <c r="AN3078" i="1"/>
  <c r="AN3079" i="1"/>
  <c r="AN3080" i="1"/>
  <c r="AN3081" i="1"/>
  <c r="AN3082" i="1"/>
  <c r="AN3083" i="1"/>
  <c r="AN3084" i="1"/>
  <c r="AN3085" i="1"/>
  <c r="AN3086" i="1"/>
  <c r="AN3087" i="1"/>
  <c r="AN3088" i="1"/>
  <c r="AN3089" i="1"/>
  <c r="AN3090" i="1"/>
  <c r="AN3091" i="1"/>
  <c r="AN3092" i="1"/>
  <c r="AN3093" i="1"/>
  <c r="AN3094" i="1"/>
  <c r="AN3095" i="1"/>
  <c r="AN3096" i="1"/>
  <c r="AN3097" i="1"/>
  <c r="AN3098" i="1"/>
  <c r="AN3099" i="1"/>
  <c r="AN3100" i="1"/>
  <c r="AN3101" i="1"/>
  <c r="AN3102" i="1"/>
  <c r="AN3103" i="1"/>
  <c r="AN3104" i="1"/>
  <c r="AN3105" i="1"/>
  <c r="AN3106" i="1"/>
  <c r="AN3107" i="1"/>
  <c r="AN3108" i="1"/>
  <c r="AN3109" i="1"/>
  <c r="AN3110" i="1"/>
  <c r="AN3111" i="1"/>
  <c r="AN3112" i="1"/>
  <c r="AN3113" i="1"/>
  <c r="AN3114" i="1"/>
  <c r="AN3115" i="1"/>
  <c r="AN3116" i="1"/>
  <c r="AN3117" i="1"/>
  <c r="AN3118" i="1"/>
  <c r="AN3119" i="1"/>
  <c r="AN3120" i="1"/>
  <c r="AN3121" i="1"/>
  <c r="AN3122" i="1"/>
  <c r="AN3123" i="1"/>
  <c r="AN3124" i="1"/>
  <c r="AN3125" i="1"/>
  <c r="AN3126" i="1"/>
  <c r="AN3127" i="1"/>
  <c r="AN3128" i="1"/>
  <c r="AN3129" i="1"/>
  <c r="AN3130" i="1"/>
  <c r="AN3131" i="1"/>
  <c r="AN3132" i="1"/>
  <c r="AN3133" i="1"/>
  <c r="AN3134" i="1"/>
  <c r="AN3135" i="1"/>
  <c r="AN3136" i="1"/>
  <c r="AN3137" i="1"/>
  <c r="AN3138" i="1"/>
  <c r="AN3139" i="1"/>
  <c r="AN3140" i="1"/>
  <c r="AN3141" i="1"/>
  <c r="AN3142" i="1"/>
  <c r="AN3143" i="1"/>
  <c r="AN3144" i="1"/>
  <c r="AN3145" i="1"/>
  <c r="AN3146" i="1"/>
  <c r="AN3147" i="1"/>
  <c r="AN3148" i="1"/>
  <c r="AN3149" i="1"/>
  <c r="AN3150" i="1"/>
  <c r="AN3151" i="1"/>
  <c r="AN3152" i="1"/>
  <c r="AN3153" i="1"/>
  <c r="AN3154" i="1"/>
  <c r="AN3155" i="1"/>
  <c r="AN3156" i="1"/>
  <c r="AN3157" i="1"/>
  <c r="AN3158" i="1"/>
  <c r="AN3159" i="1"/>
  <c r="AN3160" i="1"/>
  <c r="AN3161" i="1"/>
  <c r="AN3162" i="1"/>
  <c r="AN3163" i="1"/>
  <c r="AN3164" i="1"/>
  <c r="AN3165" i="1"/>
  <c r="AN3166" i="1"/>
  <c r="AN3167" i="1"/>
  <c r="AN3168" i="1"/>
  <c r="AN3169" i="1"/>
  <c r="AN3170" i="1"/>
  <c r="AN3171" i="1"/>
  <c r="AN3172" i="1"/>
  <c r="AN3173" i="1"/>
  <c r="AN3174" i="1"/>
  <c r="AN3175" i="1"/>
  <c r="AN3176" i="1"/>
  <c r="AN3177" i="1"/>
  <c r="AN3178" i="1"/>
  <c r="AN3179" i="1"/>
  <c r="AN3180" i="1"/>
  <c r="AN3181" i="1"/>
  <c r="AN3182" i="1"/>
  <c r="AN3183" i="1"/>
  <c r="AN3184" i="1"/>
  <c r="AN3185" i="1"/>
  <c r="AN3186" i="1"/>
  <c r="AN3187" i="1"/>
  <c r="AN3188" i="1"/>
  <c r="AN3189" i="1"/>
  <c r="AN3190" i="1"/>
  <c r="AN3191" i="1"/>
  <c r="AN3192" i="1"/>
  <c r="AN3193" i="1"/>
  <c r="AN3194" i="1"/>
  <c r="AN3195" i="1"/>
  <c r="AN3196" i="1"/>
  <c r="AN3197" i="1"/>
  <c r="AN3198" i="1"/>
  <c r="AN3199" i="1"/>
  <c r="AN3200" i="1"/>
  <c r="AN3201" i="1"/>
  <c r="AN3202" i="1"/>
  <c r="AN3203" i="1"/>
  <c r="AN3204" i="1"/>
  <c r="AN3205" i="1"/>
  <c r="AN3206" i="1"/>
  <c r="AN3207" i="1"/>
  <c r="AN3208" i="1"/>
  <c r="AN3209" i="1"/>
  <c r="AN3210" i="1"/>
  <c r="AN3211" i="1"/>
  <c r="AN3212" i="1"/>
  <c r="AN3213" i="1"/>
  <c r="AN3214" i="1"/>
  <c r="AN3215" i="1"/>
  <c r="AN3216" i="1"/>
  <c r="AN3217" i="1"/>
  <c r="AN3218" i="1"/>
  <c r="AN3219" i="1"/>
  <c r="AN3220" i="1"/>
  <c r="AN3221" i="1"/>
  <c r="AN3222" i="1"/>
  <c r="AN3223" i="1"/>
  <c r="AN3224" i="1"/>
  <c r="AN3225" i="1"/>
  <c r="AN3226" i="1"/>
  <c r="AN3227" i="1"/>
  <c r="AN3228" i="1"/>
  <c r="AN3229" i="1"/>
  <c r="AN3230" i="1"/>
  <c r="AN3231" i="1"/>
  <c r="AN3232" i="1"/>
  <c r="AN3233" i="1"/>
  <c r="AN3234" i="1"/>
  <c r="AN3235" i="1"/>
  <c r="AN3236" i="1"/>
  <c r="AN3237" i="1"/>
  <c r="AN3238" i="1"/>
  <c r="AN3239" i="1"/>
  <c r="AN3240" i="1"/>
  <c r="AN3241" i="1"/>
  <c r="AN3242" i="1"/>
  <c r="AN3243" i="1"/>
  <c r="AN3244" i="1"/>
  <c r="AN3245" i="1"/>
  <c r="AN3246" i="1"/>
  <c r="AN3247" i="1"/>
  <c r="AN3248" i="1"/>
  <c r="AN3249" i="1"/>
  <c r="AN3250" i="1"/>
  <c r="AN3251" i="1"/>
  <c r="AN3252" i="1"/>
  <c r="AN3253" i="1"/>
  <c r="AN3254" i="1"/>
  <c r="AN3255" i="1"/>
  <c r="AN3256" i="1"/>
  <c r="AN3257" i="1"/>
  <c r="AN3258" i="1"/>
  <c r="AN3259" i="1"/>
  <c r="AN3260" i="1"/>
  <c r="AN3261" i="1"/>
  <c r="AN3262" i="1"/>
  <c r="AN3263" i="1"/>
  <c r="AN3264" i="1"/>
  <c r="AN3265" i="1"/>
  <c r="AN3266" i="1"/>
  <c r="AN3267" i="1"/>
  <c r="AN3268" i="1"/>
  <c r="AN3269" i="1"/>
  <c r="AN3270" i="1"/>
  <c r="AN3271" i="1"/>
  <c r="AN3272" i="1"/>
  <c r="AN3273" i="1"/>
  <c r="AN3274" i="1"/>
  <c r="AN3275" i="1"/>
  <c r="AN3276" i="1"/>
  <c r="AN3277" i="1"/>
  <c r="AN3278" i="1"/>
  <c r="AN3279" i="1"/>
  <c r="AN3280" i="1"/>
  <c r="AN3281" i="1"/>
  <c r="AN3282" i="1"/>
  <c r="AN3283" i="1"/>
  <c r="AN3284" i="1"/>
  <c r="AN3285" i="1"/>
  <c r="AN3286" i="1"/>
  <c r="AN3287" i="1"/>
  <c r="AN3288" i="1"/>
  <c r="AN3289" i="1"/>
  <c r="AN3290" i="1"/>
  <c r="AN3291" i="1"/>
  <c r="AN3292" i="1"/>
  <c r="AN3293" i="1"/>
  <c r="AN3294" i="1"/>
  <c r="AN3295" i="1"/>
  <c r="AN3296" i="1"/>
  <c r="AN3297" i="1"/>
  <c r="AN3298" i="1"/>
  <c r="AN3299" i="1"/>
  <c r="AN3300" i="1"/>
  <c r="AN3301" i="1"/>
  <c r="AN3302" i="1"/>
  <c r="AN3303" i="1"/>
  <c r="AN3304" i="1"/>
  <c r="AN3305" i="1"/>
  <c r="AN3306" i="1"/>
  <c r="AN3307" i="1"/>
  <c r="AN3308" i="1"/>
  <c r="AN3309" i="1"/>
  <c r="AN3310" i="1"/>
  <c r="AN3311" i="1"/>
  <c r="AN3312" i="1"/>
  <c r="AN3313" i="1"/>
  <c r="AN3314" i="1"/>
  <c r="AN3315" i="1"/>
  <c r="AN3316" i="1"/>
  <c r="AN3317" i="1"/>
  <c r="AN3318" i="1"/>
  <c r="AN3319" i="1"/>
  <c r="AN3320" i="1"/>
  <c r="AN3321" i="1"/>
  <c r="AN3322" i="1"/>
  <c r="AN3323" i="1"/>
  <c r="AN3324" i="1"/>
  <c r="AN3325" i="1"/>
  <c r="AN3326" i="1"/>
  <c r="AN3327" i="1"/>
  <c r="AN3328" i="1"/>
  <c r="AN3329" i="1"/>
  <c r="AN3330" i="1"/>
  <c r="AN3331" i="1"/>
  <c r="AN3332" i="1"/>
  <c r="AN3333" i="1"/>
  <c r="AN3334" i="1"/>
  <c r="AN3335" i="1"/>
  <c r="AN3336" i="1"/>
  <c r="AN3337" i="1"/>
  <c r="AN3338" i="1"/>
  <c r="AN3339" i="1"/>
  <c r="AN3340" i="1"/>
  <c r="AN3341" i="1"/>
  <c r="AN3342" i="1"/>
  <c r="AN3343" i="1"/>
  <c r="AN3344" i="1"/>
  <c r="AN3345" i="1"/>
  <c r="AN3346" i="1"/>
  <c r="AN3347" i="1"/>
  <c r="AN3348" i="1"/>
  <c r="AN3349" i="1"/>
  <c r="AN3350" i="1"/>
  <c r="AN3351" i="1"/>
  <c r="AN3352" i="1"/>
  <c r="AN3353" i="1"/>
  <c r="AN3354" i="1"/>
  <c r="AN3355" i="1"/>
  <c r="AN3356" i="1"/>
  <c r="AN3357" i="1"/>
  <c r="AN3358" i="1"/>
  <c r="AN3359" i="1"/>
  <c r="AN3360" i="1"/>
  <c r="AN3361" i="1"/>
  <c r="AN3362" i="1"/>
  <c r="AN3363" i="1"/>
  <c r="AN3364" i="1"/>
  <c r="AN3365" i="1"/>
  <c r="AN3366" i="1"/>
  <c r="AN3367" i="1"/>
  <c r="AN3368" i="1"/>
  <c r="AN3369" i="1"/>
  <c r="AN3370" i="1"/>
  <c r="AN3371" i="1"/>
  <c r="AN3372" i="1"/>
  <c r="AN3373" i="1"/>
  <c r="AN3374" i="1"/>
  <c r="AN3375" i="1"/>
  <c r="AN3376" i="1"/>
  <c r="AN3377" i="1"/>
  <c r="AN3378" i="1"/>
  <c r="AN3379" i="1"/>
  <c r="AN3380" i="1"/>
  <c r="AN3381" i="1"/>
  <c r="AN3382" i="1"/>
  <c r="AN3383" i="1"/>
  <c r="AN3384" i="1"/>
  <c r="AN3385" i="1"/>
  <c r="AN3386" i="1"/>
  <c r="AN3387" i="1"/>
  <c r="AN3388" i="1"/>
  <c r="AN3389" i="1"/>
  <c r="AN3390" i="1"/>
  <c r="AN3391" i="1"/>
  <c r="AN3392" i="1"/>
  <c r="AN3393" i="1"/>
  <c r="AN3394" i="1"/>
  <c r="AN3395" i="1"/>
  <c r="AN3396" i="1"/>
  <c r="AN3397" i="1"/>
  <c r="AN3398" i="1"/>
  <c r="AN3399" i="1"/>
  <c r="AN3400" i="1"/>
  <c r="AN3401" i="1"/>
  <c r="AN3402" i="1"/>
  <c r="AN3403" i="1"/>
  <c r="AN3404" i="1"/>
  <c r="AN3405" i="1"/>
  <c r="AN3406" i="1"/>
  <c r="AN3407" i="1"/>
  <c r="AN3408" i="1"/>
  <c r="AN3409" i="1"/>
  <c r="AN3410" i="1"/>
  <c r="AN3411" i="1"/>
  <c r="AN3412" i="1"/>
  <c r="AN3413" i="1"/>
  <c r="AN3414" i="1"/>
  <c r="AN3415" i="1"/>
  <c r="AN3416" i="1"/>
  <c r="AN3417" i="1"/>
  <c r="AN3418" i="1"/>
  <c r="AN3419" i="1"/>
  <c r="AN3420" i="1"/>
  <c r="AN3421" i="1"/>
  <c r="AN3422" i="1"/>
  <c r="AN3423" i="1"/>
  <c r="AN3424" i="1"/>
  <c r="AN3425" i="1"/>
  <c r="AN3426" i="1"/>
  <c r="AN3427" i="1"/>
  <c r="AN3428" i="1"/>
  <c r="AN3429" i="1"/>
  <c r="AN3430" i="1"/>
  <c r="AN3431" i="1"/>
  <c r="AN3432" i="1"/>
  <c r="AN3433" i="1"/>
  <c r="AN3434" i="1"/>
  <c r="AN3435" i="1"/>
  <c r="AN3436" i="1"/>
  <c r="AN3437" i="1"/>
  <c r="AN3438" i="1"/>
  <c r="AN3439" i="1"/>
  <c r="AN3440" i="1"/>
  <c r="AN3441" i="1"/>
  <c r="AN3442" i="1"/>
  <c r="AN3443" i="1"/>
  <c r="AN3444" i="1"/>
  <c r="AN3445" i="1"/>
  <c r="AN3446" i="1"/>
  <c r="AN3447" i="1"/>
  <c r="AN3448" i="1"/>
  <c r="AN3449" i="1"/>
  <c r="AN3450" i="1"/>
  <c r="AN3451" i="1"/>
  <c r="AN3452" i="1"/>
  <c r="AN3453" i="1"/>
  <c r="AN3454" i="1"/>
  <c r="AN3455" i="1"/>
  <c r="AN3456" i="1"/>
  <c r="AN3457" i="1"/>
  <c r="AN3458" i="1"/>
  <c r="AN3459" i="1"/>
  <c r="AN3460" i="1"/>
  <c r="AN3461" i="1"/>
  <c r="AN3462" i="1"/>
  <c r="AN3463" i="1"/>
  <c r="AN3464" i="1"/>
  <c r="AN3465" i="1"/>
  <c r="AN3466" i="1"/>
  <c r="AN3467" i="1"/>
  <c r="AN3468" i="1"/>
  <c r="AN3469" i="1"/>
  <c r="AN3470" i="1"/>
  <c r="AN3471" i="1"/>
  <c r="AN3472" i="1"/>
  <c r="AN3473" i="1"/>
  <c r="AN3474" i="1"/>
  <c r="AN3475" i="1"/>
  <c r="AN3476" i="1"/>
  <c r="AN3477" i="1"/>
  <c r="AN3478" i="1"/>
  <c r="AN3479" i="1"/>
  <c r="AN3480" i="1"/>
  <c r="AN3481" i="1"/>
  <c r="AN3482" i="1"/>
  <c r="AN3483" i="1"/>
  <c r="AN3484" i="1"/>
  <c r="AN3485" i="1"/>
  <c r="AN3486" i="1"/>
  <c r="AN3487" i="1"/>
  <c r="AN3488" i="1"/>
  <c r="AN3489" i="1"/>
  <c r="AN3490" i="1"/>
  <c r="AN3491" i="1"/>
  <c r="AN3492" i="1"/>
  <c r="AN3493" i="1"/>
  <c r="AN3494" i="1"/>
  <c r="AN3495" i="1"/>
  <c r="AN3496" i="1"/>
  <c r="AN3497" i="1"/>
  <c r="AN3498" i="1"/>
  <c r="AN3499" i="1"/>
  <c r="AN3500" i="1"/>
  <c r="AN3501" i="1"/>
  <c r="AN3502" i="1"/>
  <c r="AN3503" i="1"/>
  <c r="AN3504" i="1"/>
  <c r="AN3505" i="1"/>
  <c r="AN3506" i="1"/>
  <c r="AN3507" i="1"/>
  <c r="AN3508" i="1"/>
  <c r="AN3509" i="1"/>
  <c r="AN3510" i="1"/>
  <c r="AN3511" i="1"/>
  <c r="AN3512" i="1"/>
  <c r="AN3513" i="1"/>
  <c r="AN3514" i="1"/>
  <c r="AN3515" i="1"/>
  <c r="AN3516" i="1"/>
  <c r="AN3517" i="1"/>
  <c r="AN3518" i="1"/>
  <c r="AN3519" i="1"/>
  <c r="AN3520" i="1"/>
  <c r="AN3521" i="1"/>
  <c r="AN3522" i="1"/>
  <c r="AN3523" i="1"/>
  <c r="AN3524" i="1"/>
  <c r="AN3525" i="1"/>
  <c r="AN3526" i="1"/>
  <c r="AN3527" i="1"/>
  <c r="AN3528" i="1"/>
  <c r="AN3529" i="1"/>
  <c r="AN3530" i="1"/>
  <c r="AN3531" i="1"/>
  <c r="AN3532" i="1"/>
  <c r="AN3533" i="1"/>
  <c r="AN3534" i="1"/>
  <c r="AN3535" i="1"/>
  <c r="AN3536" i="1"/>
  <c r="AN3537" i="1"/>
  <c r="AN3538" i="1"/>
  <c r="AN3539" i="1"/>
  <c r="AN3540" i="1"/>
  <c r="AN3541" i="1"/>
  <c r="AN3542" i="1"/>
  <c r="AN3543" i="1"/>
  <c r="AN3544" i="1"/>
  <c r="AN3545" i="1"/>
  <c r="AN3546" i="1"/>
  <c r="AN3547" i="1"/>
  <c r="AN3548" i="1"/>
  <c r="AN3549" i="1"/>
  <c r="AN3550" i="1"/>
  <c r="AN3551" i="1"/>
  <c r="AN3552" i="1"/>
  <c r="AN3553" i="1"/>
  <c r="AN3554" i="1"/>
  <c r="AN3555" i="1"/>
  <c r="AN3556" i="1"/>
  <c r="AN3557" i="1"/>
  <c r="AN3558" i="1"/>
  <c r="AN3559" i="1"/>
  <c r="AN3560" i="1"/>
  <c r="AN3561" i="1"/>
  <c r="AN3562" i="1"/>
  <c r="AN3563" i="1"/>
  <c r="AN3564" i="1"/>
  <c r="AN3565" i="1"/>
  <c r="AN3566" i="1"/>
  <c r="AN3567" i="1"/>
  <c r="AN3568" i="1"/>
  <c r="AN3569" i="1"/>
  <c r="AN3570" i="1"/>
  <c r="AN3571" i="1"/>
  <c r="AN3572" i="1"/>
  <c r="AN3573" i="1"/>
  <c r="AN3574" i="1"/>
  <c r="AN3575" i="1"/>
  <c r="AN3576" i="1"/>
  <c r="AN3577" i="1"/>
  <c r="AN3578" i="1"/>
  <c r="AN3579" i="1"/>
  <c r="AN3580" i="1"/>
  <c r="AN3581" i="1"/>
  <c r="AN3582" i="1"/>
  <c r="AN3583" i="1"/>
  <c r="AN3584" i="1"/>
  <c r="AN3585" i="1"/>
  <c r="AN3586" i="1"/>
  <c r="AN3587" i="1"/>
  <c r="AN3588" i="1"/>
  <c r="AN3589" i="1"/>
  <c r="AN3590" i="1"/>
  <c r="AN3591" i="1"/>
  <c r="AN3592" i="1"/>
  <c r="AN3593" i="1"/>
  <c r="AN3594" i="1"/>
  <c r="AN3595" i="1"/>
  <c r="AN3596" i="1"/>
  <c r="AN3597" i="1"/>
  <c r="AN3598" i="1"/>
  <c r="AN3599" i="1"/>
  <c r="AN3600" i="1"/>
  <c r="AN3601" i="1"/>
  <c r="AN3602" i="1"/>
  <c r="AN3603" i="1"/>
  <c r="AN3604" i="1"/>
  <c r="AN3605" i="1"/>
  <c r="AN3606" i="1"/>
  <c r="AN3607" i="1"/>
  <c r="AN3608" i="1"/>
  <c r="AN3609" i="1"/>
  <c r="AN3610" i="1"/>
  <c r="AN3611" i="1"/>
  <c r="AN3612" i="1"/>
  <c r="AN3613" i="1"/>
  <c r="AN3614" i="1"/>
  <c r="AN3615" i="1"/>
  <c r="AN3616" i="1"/>
  <c r="AN3617" i="1"/>
  <c r="AN3618" i="1"/>
  <c r="AN3619" i="1"/>
  <c r="AN3620" i="1"/>
  <c r="AN3621" i="1"/>
  <c r="AN3622" i="1"/>
  <c r="AN3623" i="1"/>
  <c r="AN3624" i="1"/>
  <c r="AN3625" i="1"/>
  <c r="AN3626" i="1"/>
  <c r="AN3627" i="1"/>
  <c r="AN3628" i="1"/>
  <c r="AN3629" i="1"/>
  <c r="AN3630" i="1"/>
  <c r="AN3631" i="1"/>
  <c r="AN3632" i="1"/>
  <c r="AN3633" i="1"/>
  <c r="AN3634" i="1"/>
  <c r="AN3635" i="1"/>
  <c r="AN3636" i="1"/>
  <c r="AN3637" i="1"/>
  <c r="AN3638" i="1"/>
  <c r="AN3639" i="1"/>
  <c r="AN3640" i="1"/>
  <c r="AN3641" i="1"/>
  <c r="AN3642" i="1"/>
  <c r="AN3643" i="1"/>
  <c r="AN3644" i="1"/>
  <c r="AN3645" i="1"/>
  <c r="AN3646" i="1"/>
  <c r="AN3647" i="1"/>
  <c r="AN3648" i="1"/>
  <c r="AN3649" i="1"/>
  <c r="AN3650" i="1"/>
  <c r="AN3651" i="1"/>
  <c r="AN3652" i="1"/>
  <c r="AN3653" i="1"/>
  <c r="AN3654" i="1"/>
  <c r="AN3655" i="1"/>
  <c r="AN3656" i="1"/>
  <c r="AN3657" i="1"/>
  <c r="AN3658" i="1"/>
  <c r="AN3659" i="1"/>
  <c r="AN3660" i="1"/>
  <c r="AN3661" i="1"/>
  <c r="AN3662" i="1"/>
  <c r="AN3663" i="1"/>
  <c r="AN3664" i="1"/>
  <c r="AN3665" i="1"/>
  <c r="AN3666" i="1"/>
  <c r="AN3667" i="1"/>
  <c r="AN3668" i="1"/>
  <c r="AN3669" i="1"/>
  <c r="AN3670" i="1"/>
  <c r="AN3671" i="1"/>
  <c r="AN3672" i="1"/>
  <c r="AN3673" i="1"/>
  <c r="AN3674" i="1"/>
  <c r="AN3675" i="1"/>
  <c r="AN3676" i="1"/>
  <c r="AN3677" i="1"/>
  <c r="AN3678" i="1"/>
  <c r="AN3679" i="1"/>
  <c r="AN3680" i="1"/>
  <c r="AN3681" i="1"/>
  <c r="AN3682" i="1"/>
  <c r="AN3683" i="1"/>
  <c r="AN3684" i="1"/>
  <c r="AN3685" i="1"/>
  <c r="AN3686" i="1"/>
  <c r="AN3687" i="1"/>
  <c r="AN3688" i="1"/>
  <c r="AN3689" i="1"/>
  <c r="AN3690" i="1"/>
  <c r="AN3691" i="1"/>
  <c r="AN3692" i="1"/>
  <c r="AN3693" i="1"/>
  <c r="AN3694" i="1"/>
  <c r="AN3695" i="1"/>
  <c r="AN3696" i="1"/>
  <c r="AN3697" i="1"/>
  <c r="AN3698" i="1"/>
  <c r="AN3699" i="1"/>
  <c r="AN3700" i="1"/>
  <c r="AN3701" i="1"/>
  <c r="AN3702" i="1"/>
  <c r="AN3703" i="1"/>
  <c r="AN3704" i="1"/>
  <c r="AN3705" i="1"/>
  <c r="AN3706" i="1"/>
  <c r="AN3707" i="1"/>
  <c r="AN3708" i="1"/>
  <c r="AN3709" i="1"/>
  <c r="AN3710" i="1"/>
  <c r="AN3711" i="1"/>
  <c r="AN3712" i="1"/>
  <c r="AN3713" i="1"/>
  <c r="AN3714" i="1"/>
  <c r="AN3715" i="1"/>
  <c r="AN3716" i="1"/>
  <c r="AN3717" i="1"/>
  <c r="AN3718" i="1"/>
  <c r="AN3719" i="1"/>
  <c r="AN3720" i="1"/>
  <c r="AN3721" i="1"/>
  <c r="AN3722" i="1"/>
  <c r="AN3723" i="1"/>
  <c r="AN3724" i="1"/>
  <c r="AN3725" i="1"/>
  <c r="AN3726" i="1"/>
  <c r="AN3727" i="1"/>
  <c r="AN3728" i="1"/>
  <c r="AN3729" i="1"/>
  <c r="AN3730" i="1"/>
  <c r="AN3731" i="1"/>
  <c r="AN3732" i="1"/>
  <c r="AN3733" i="1"/>
  <c r="AN3734" i="1"/>
  <c r="AN3735" i="1"/>
  <c r="AN3736" i="1"/>
  <c r="AN3737" i="1"/>
  <c r="AN3738" i="1"/>
  <c r="AN3739" i="1"/>
  <c r="AN3740" i="1"/>
  <c r="AN3741" i="1"/>
  <c r="AN3742" i="1"/>
  <c r="AN3743" i="1"/>
  <c r="AN3744" i="1"/>
  <c r="AN3745" i="1"/>
  <c r="AN3746" i="1"/>
  <c r="AN3747" i="1"/>
  <c r="AN3748" i="1"/>
  <c r="AN3749" i="1"/>
  <c r="AN3750" i="1"/>
  <c r="AN3751" i="1"/>
  <c r="AN3752" i="1"/>
  <c r="AN3753" i="1"/>
  <c r="AN3754" i="1"/>
  <c r="AN3755" i="1"/>
  <c r="AN3756" i="1"/>
  <c r="AN3757" i="1"/>
  <c r="AN3758" i="1"/>
  <c r="AN3759" i="1"/>
  <c r="AN3760" i="1"/>
  <c r="AN3761" i="1"/>
  <c r="AN3762" i="1"/>
  <c r="AN3763" i="1"/>
  <c r="AN3764" i="1"/>
  <c r="AN3765" i="1"/>
  <c r="AN3766" i="1"/>
  <c r="AN3767" i="1"/>
  <c r="AN3768" i="1"/>
  <c r="AN3769" i="1"/>
  <c r="AN3770" i="1"/>
  <c r="AN3771" i="1"/>
  <c r="AN3772" i="1"/>
  <c r="AN3773" i="1"/>
  <c r="AN3774" i="1"/>
  <c r="AN3775" i="1"/>
  <c r="AN3776" i="1"/>
  <c r="AN3777" i="1"/>
  <c r="AN3778" i="1"/>
  <c r="AN3779" i="1"/>
  <c r="AN3780" i="1"/>
  <c r="AN3781" i="1"/>
  <c r="AN3782" i="1"/>
  <c r="AN3783" i="1"/>
  <c r="AN3784" i="1"/>
  <c r="AN3785" i="1"/>
  <c r="AN3786" i="1"/>
  <c r="AN3787" i="1"/>
  <c r="AN3788" i="1"/>
  <c r="AN3789" i="1"/>
  <c r="AN3790" i="1"/>
  <c r="AN3791" i="1"/>
  <c r="AN3792" i="1"/>
  <c r="AN3793" i="1"/>
  <c r="AN3794" i="1"/>
  <c r="AN3795" i="1"/>
  <c r="AN3796" i="1"/>
  <c r="AN3797" i="1"/>
  <c r="AN3798" i="1"/>
  <c r="AN3799" i="1"/>
  <c r="AN3800" i="1"/>
  <c r="AN3801" i="1"/>
  <c r="AN3802" i="1"/>
  <c r="AN3803" i="1"/>
  <c r="AN3804" i="1"/>
  <c r="AN3805" i="1"/>
  <c r="AN3806" i="1"/>
  <c r="AN3807" i="1"/>
  <c r="AN3808" i="1"/>
  <c r="AN3809" i="1"/>
  <c r="AN3810" i="1"/>
  <c r="AN3811" i="1"/>
  <c r="AN3812" i="1"/>
  <c r="AN3813" i="1"/>
  <c r="AN3814" i="1"/>
  <c r="AN3815" i="1"/>
  <c r="AN3816" i="1"/>
  <c r="AN3817" i="1"/>
  <c r="AN3818" i="1"/>
  <c r="AN3819" i="1"/>
  <c r="AN3820" i="1"/>
  <c r="AN3821" i="1"/>
  <c r="AN3822" i="1"/>
  <c r="AN3823" i="1"/>
  <c r="AN3824" i="1"/>
  <c r="AN3825" i="1"/>
  <c r="AN3826" i="1"/>
  <c r="AN3827" i="1"/>
  <c r="AN3828" i="1"/>
  <c r="AN3829" i="1"/>
  <c r="AN3830" i="1"/>
  <c r="AN3831" i="1"/>
  <c r="AN3832" i="1"/>
  <c r="AN3833" i="1"/>
  <c r="AN3834" i="1"/>
  <c r="AN3835" i="1"/>
  <c r="AN3836" i="1"/>
  <c r="AN3837" i="1"/>
  <c r="AN3838" i="1"/>
  <c r="AN3839" i="1"/>
  <c r="AN3840" i="1"/>
  <c r="AN3841" i="1"/>
  <c r="AN3842" i="1"/>
  <c r="AN3843" i="1"/>
  <c r="AN3844" i="1"/>
  <c r="AN3845" i="1"/>
  <c r="AN3846" i="1"/>
  <c r="AN3847" i="1"/>
  <c r="AN3848" i="1"/>
  <c r="AN3849" i="1"/>
  <c r="AN3850" i="1"/>
  <c r="AN3851" i="1"/>
  <c r="AN3852" i="1"/>
  <c r="AN3853" i="1"/>
  <c r="AN3854" i="1"/>
  <c r="AN3855" i="1"/>
  <c r="AN3856" i="1"/>
  <c r="AN3857" i="1"/>
  <c r="AN3858" i="1"/>
  <c r="AN3859" i="1"/>
  <c r="AN3860" i="1"/>
  <c r="AN3861" i="1"/>
  <c r="AN3862" i="1"/>
  <c r="AN3863" i="1"/>
  <c r="AN3864" i="1"/>
  <c r="AN3865" i="1"/>
  <c r="AN3866" i="1"/>
  <c r="AN3867" i="1"/>
  <c r="AN3868" i="1"/>
  <c r="AN3869" i="1"/>
  <c r="AN3870" i="1"/>
  <c r="AN3871" i="1"/>
  <c r="AN3872" i="1"/>
  <c r="AN3873" i="1"/>
  <c r="AN3874" i="1"/>
  <c r="AN3875" i="1"/>
  <c r="AN3876" i="1"/>
  <c r="AN3877" i="1"/>
  <c r="AN3878" i="1"/>
  <c r="AN3879" i="1"/>
  <c r="AN3880" i="1"/>
  <c r="AN3881" i="1"/>
  <c r="AN3882" i="1"/>
  <c r="AN3883" i="1"/>
  <c r="AN3884" i="1"/>
  <c r="AN3885" i="1"/>
  <c r="AN3886" i="1"/>
  <c r="AN3887" i="1"/>
  <c r="AN3888" i="1"/>
  <c r="AN3889" i="1"/>
  <c r="AN3890" i="1"/>
  <c r="AN3891" i="1"/>
  <c r="AN3892" i="1"/>
  <c r="AN3893" i="1"/>
  <c r="AN3894" i="1"/>
  <c r="AN3895" i="1"/>
  <c r="AN3896" i="1"/>
  <c r="AN3897" i="1"/>
  <c r="AN3898" i="1"/>
  <c r="AN3899" i="1"/>
  <c r="AN3900" i="1"/>
  <c r="AN3901" i="1"/>
  <c r="AN3902" i="1"/>
  <c r="AN3903" i="1"/>
  <c r="AN3904" i="1"/>
  <c r="AN3905" i="1"/>
  <c r="AN3906" i="1"/>
  <c r="AN3907" i="1"/>
  <c r="AN3908" i="1"/>
  <c r="AN3909" i="1"/>
  <c r="AN3910" i="1"/>
  <c r="AN3911" i="1"/>
  <c r="AN3912" i="1"/>
  <c r="AN3913" i="1"/>
  <c r="AN3914" i="1"/>
  <c r="AN3915" i="1"/>
  <c r="AN3916" i="1"/>
  <c r="AN3917" i="1"/>
  <c r="AN3918" i="1"/>
  <c r="AN3919" i="1"/>
  <c r="AN3920" i="1"/>
  <c r="AN3921" i="1"/>
  <c r="AN3922" i="1"/>
  <c r="AN3923" i="1"/>
  <c r="AN3924" i="1"/>
  <c r="AN3925" i="1"/>
  <c r="AN3926" i="1"/>
  <c r="AN3927" i="1"/>
  <c r="AN3928" i="1"/>
  <c r="AN3929" i="1"/>
  <c r="AN3930" i="1"/>
  <c r="AN3931" i="1"/>
  <c r="AN3932" i="1"/>
  <c r="AN3933" i="1"/>
  <c r="AN3934" i="1"/>
  <c r="AN3935" i="1"/>
  <c r="AN3936" i="1"/>
  <c r="AN3937" i="1"/>
  <c r="AN3938" i="1"/>
  <c r="AN3939" i="1"/>
  <c r="AN3940" i="1"/>
  <c r="AN3941" i="1"/>
  <c r="AN3942" i="1"/>
  <c r="AN3943" i="1"/>
  <c r="AN3944" i="1"/>
  <c r="AN3945" i="1"/>
  <c r="AN3946" i="1"/>
  <c r="AN3947" i="1"/>
  <c r="AN3948" i="1"/>
  <c r="AN3949" i="1"/>
  <c r="AN3950" i="1"/>
  <c r="AN3951" i="1"/>
  <c r="AN3952" i="1"/>
  <c r="AN3953" i="1"/>
  <c r="AN3954" i="1"/>
  <c r="AN3955" i="1"/>
  <c r="AN3956" i="1"/>
  <c r="AN3957" i="1"/>
  <c r="AN3958" i="1"/>
  <c r="AN3959" i="1"/>
  <c r="AN3960" i="1"/>
  <c r="AN3961" i="1"/>
  <c r="AN3962" i="1"/>
  <c r="AN3963" i="1"/>
  <c r="AN3964" i="1"/>
  <c r="AN3965" i="1"/>
  <c r="AN3966" i="1"/>
  <c r="AN3967" i="1"/>
  <c r="AN3968" i="1"/>
  <c r="AN3969" i="1"/>
  <c r="AN3970" i="1"/>
  <c r="AN3971" i="1"/>
  <c r="AN3972" i="1"/>
  <c r="AN3973" i="1"/>
  <c r="AN3974" i="1"/>
  <c r="AN3975" i="1"/>
  <c r="AN3976" i="1"/>
  <c r="AN3977" i="1"/>
  <c r="AN3978" i="1"/>
  <c r="AN3979" i="1"/>
  <c r="AN3980" i="1"/>
  <c r="AN3981" i="1"/>
  <c r="AN3982" i="1"/>
  <c r="AN3983" i="1"/>
  <c r="AN3984" i="1"/>
  <c r="AN3985" i="1"/>
  <c r="AN3986" i="1"/>
  <c r="AN3987" i="1"/>
  <c r="AN3988" i="1"/>
  <c r="AN3989" i="1"/>
  <c r="AN3990" i="1"/>
  <c r="AN3991" i="1"/>
  <c r="AN3992" i="1"/>
  <c r="AN3993" i="1"/>
  <c r="AN3994" i="1"/>
  <c r="AN3995" i="1"/>
  <c r="AN3996" i="1"/>
  <c r="AN3997" i="1"/>
  <c r="AN3998" i="1"/>
  <c r="AN3999" i="1"/>
  <c r="AN4000" i="1"/>
  <c r="AN4001" i="1"/>
  <c r="AN4002" i="1"/>
  <c r="AN4003" i="1"/>
  <c r="AN4004" i="1"/>
  <c r="AN4005" i="1"/>
  <c r="AN4006" i="1"/>
  <c r="AN4007" i="1"/>
  <c r="AN4008" i="1"/>
  <c r="AN4009" i="1"/>
  <c r="AN4010" i="1"/>
  <c r="AN4011" i="1"/>
  <c r="AN4012" i="1"/>
  <c r="AN4013" i="1"/>
  <c r="AN4014" i="1"/>
  <c r="AN4015" i="1"/>
  <c r="AN4016" i="1"/>
  <c r="AN4017" i="1"/>
  <c r="AN4018" i="1"/>
  <c r="AN4019" i="1"/>
  <c r="AN4020" i="1"/>
  <c r="AN4021" i="1"/>
  <c r="AN4022" i="1"/>
  <c r="AN4023" i="1"/>
  <c r="AN4024" i="1"/>
  <c r="AN4025" i="1"/>
  <c r="AN4026" i="1"/>
  <c r="AN4027" i="1"/>
  <c r="AN4028" i="1"/>
  <c r="AN4029" i="1"/>
  <c r="AN4030" i="1"/>
  <c r="AN4031" i="1"/>
  <c r="AN4032" i="1"/>
  <c r="AN4033" i="1"/>
  <c r="AN4034" i="1"/>
  <c r="AN4035" i="1"/>
  <c r="AN4036" i="1"/>
  <c r="AN4037" i="1"/>
  <c r="AN4038" i="1"/>
  <c r="AN4039" i="1"/>
  <c r="AN4040" i="1"/>
  <c r="AN4041" i="1"/>
  <c r="AN4042" i="1"/>
  <c r="AN4043" i="1"/>
  <c r="AN4044" i="1"/>
  <c r="AN4045" i="1"/>
  <c r="AN4046" i="1"/>
  <c r="AN4047" i="1"/>
  <c r="AN4048" i="1"/>
  <c r="AN4049" i="1"/>
  <c r="AN4050" i="1"/>
  <c r="AN4051" i="1"/>
  <c r="AN4052" i="1"/>
  <c r="AN4053" i="1"/>
  <c r="AN4054" i="1"/>
  <c r="AN4055" i="1"/>
  <c r="AN4056" i="1"/>
  <c r="AN4057" i="1"/>
  <c r="AN4058" i="1"/>
  <c r="AN4059" i="1"/>
  <c r="AN4060" i="1"/>
  <c r="AN4061" i="1"/>
  <c r="AN4062" i="1"/>
  <c r="AN4063" i="1"/>
  <c r="AN4064" i="1"/>
  <c r="AN4065" i="1"/>
  <c r="AN4066" i="1"/>
  <c r="AN4067" i="1"/>
  <c r="AN4068" i="1"/>
  <c r="AN4069" i="1"/>
  <c r="AN4070" i="1"/>
  <c r="AN4071" i="1"/>
  <c r="AN4072" i="1"/>
  <c r="AN4073" i="1"/>
  <c r="AN4074" i="1"/>
  <c r="AN4075" i="1"/>
  <c r="AN4076" i="1"/>
  <c r="AN4077" i="1"/>
  <c r="AN4078" i="1"/>
  <c r="AN4079" i="1"/>
  <c r="AN4080" i="1"/>
  <c r="AN4081" i="1"/>
  <c r="AN4082" i="1"/>
  <c r="AN4083" i="1"/>
  <c r="AN4084" i="1"/>
  <c r="AN4085" i="1"/>
  <c r="AN4086" i="1"/>
  <c r="AN4087" i="1"/>
  <c r="AN4088" i="1"/>
  <c r="AN4089" i="1"/>
  <c r="AN4090" i="1"/>
  <c r="AN4091" i="1"/>
  <c r="AN4092" i="1"/>
  <c r="AN4093" i="1"/>
  <c r="AN4094" i="1"/>
  <c r="AN4095" i="1"/>
  <c r="AN4096" i="1"/>
  <c r="AN4097" i="1"/>
  <c r="AN4098" i="1"/>
  <c r="AN4099" i="1"/>
  <c r="AN4100" i="1"/>
  <c r="AN4101" i="1"/>
  <c r="AN4102" i="1"/>
  <c r="AN4103" i="1"/>
  <c r="AN4104" i="1"/>
  <c r="AN4105" i="1"/>
  <c r="AN4106" i="1"/>
  <c r="AN4107" i="1"/>
  <c r="AN4108" i="1"/>
  <c r="AN4109" i="1"/>
  <c r="AN4110" i="1"/>
  <c r="AN4111" i="1"/>
  <c r="AN4112" i="1"/>
  <c r="AN4113" i="1"/>
  <c r="AN4114" i="1"/>
  <c r="AN4115" i="1"/>
  <c r="AN4116" i="1"/>
  <c r="AN4117" i="1"/>
  <c r="AN4118" i="1"/>
  <c r="AN4119" i="1"/>
  <c r="AN4120" i="1"/>
  <c r="AN4121" i="1"/>
  <c r="AN4122" i="1"/>
  <c r="AN4123" i="1"/>
  <c r="AN4124" i="1"/>
  <c r="AN4125" i="1"/>
  <c r="AN4126" i="1"/>
  <c r="AN4127" i="1"/>
  <c r="AN4128" i="1"/>
  <c r="AN4129" i="1"/>
  <c r="AN4130" i="1"/>
  <c r="AN4131" i="1"/>
  <c r="AN4132" i="1"/>
  <c r="AN4133" i="1"/>
  <c r="AN4134" i="1"/>
  <c r="AN4135" i="1"/>
  <c r="AN4136" i="1"/>
  <c r="AN4137" i="1"/>
  <c r="AN4138" i="1"/>
  <c r="AN4139" i="1"/>
  <c r="AN4140" i="1"/>
  <c r="AN4141" i="1"/>
  <c r="AN4142" i="1"/>
  <c r="AN4143" i="1"/>
  <c r="AN4144" i="1"/>
  <c r="AN4145" i="1"/>
  <c r="AN4146" i="1"/>
  <c r="AN4147" i="1"/>
  <c r="AN4148" i="1"/>
  <c r="AN4149" i="1"/>
  <c r="AN4150" i="1"/>
  <c r="AN4151" i="1"/>
  <c r="AN4152" i="1"/>
  <c r="AN4153" i="1"/>
  <c r="AN4154" i="1"/>
  <c r="AN4155" i="1"/>
  <c r="AN4156" i="1"/>
  <c r="AN4157" i="1"/>
  <c r="AN4158" i="1"/>
  <c r="AN4159" i="1"/>
  <c r="AN4160" i="1"/>
  <c r="AN4161" i="1"/>
  <c r="AN4162" i="1"/>
  <c r="AN4163" i="1"/>
  <c r="AN4164" i="1"/>
  <c r="AN4165" i="1"/>
  <c r="AN4166" i="1"/>
  <c r="AN4167" i="1"/>
  <c r="AN4168" i="1"/>
  <c r="AN4169" i="1"/>
  <c r="AN4170" i="1"/>
  <c r="AN4171" i="1"/>
  <c r="AN4172" i="1"/>
  <c r="AN4173" i="1"/>
  <c r="AN4174" i="1"/>
  <c r="AN4175" i="1"/>
  <c r="AN4176" i="1"/>
  <c r="AN4177" i="1"/>
  <c r="AN4178" i="1"/>
  <c r="AN4179" i="1"/>
  <c r="AN4180" i="1"/>
  <c r="AN4181" i="1"/>
  <c r="AN4182" i="1"/>
  <c r="AN4183" i="1"/>
  <c r="AN4184" i="1"/>
  <c r="AN4185" i="1"/>
  <c r="AN4186" i="1"/>
  <c r="AN4187" i="1"/>
  <c r="AN4188" i="1"/>
  <c r="AN4189" i="1"/>
  <c r="AN4190" i="1"/>
  <c r="AN4191" i="1"/>
  <c r="AN4192" i="1"/>
  <c r="AN4193" i="1"/>
  <c r="AN4194" i="1"/>
  <c r="AN4195" i="1"/>
  <c r="AN4196" i="1"/>
  <c r="AN4197" i="1"/>
  <c r="AN4198" i="1"/>
  <c r="AN4199" i="1"/>
  <c r="AN4200" i="1"/>
  <c r="AN4201" i="1"/>
  <c r="AN4202" i="1"/>
  <c r="AN4203" i="1"/>
  <c r="AN4204" i="1"/>
  <c r="AN4205" i="1"/>
  <c r="AN4206" i="1"/>
  <c r="AN4207" i="1"/>
  <c r="AN4208" i="1"/>
  <c r="AN4209" i="1"/>
  <c r="AN4210" i="1"/>
  <c r="AN4211" i="1"/>
  <c r="AN4212" i="1"/>
  <c r="AN4213" i="1"/>
  <c r="AN4214" i="1"/>
  <c r="AN4215" i="1"/>
  <c r="AN4216" i="1"/>
  <c r="AN4217" i="1"/>
  <c r="AN4218" i="1"/>
  <c r="AN4219" i="1"/>
  <c r="AN4220" i="1"/>
  <c r="AN4221" i="1"/>
  <c r="AN4222" i="1"/>
  <c r="AN4223" i="1"/>
  <c r="AN4224" i="1"/>
  <c r="AN4225" i="1"/>
  <c r="AN4226" i="1"/>
  <c r="AN4227" i="1"/>
  <c r="AN4228" i="1"/>
  <c r="AN4229" i="1"/>
  <c r="AN4230" i="1"/>
  <c r="AN4231" i="1"/>
  <c r="AN4232" i="1"/>
  <c r="AN4233" i="1"/>
  <c r="AN4234" i="1"/>
  <c r="AN4235" i="1"/>
  <c r="AN4236" i="1"/>
  <c r="AN4237" i="1"/>
  <c r="AN4238" i="1"/>
  <c r="AN4239" i="1"/>
  <c r="AN4240" i="1"/>
  <c r="AN4241" i="1"/>
  <c r="AN4242" i="1"/>
  <c r="AN4243" i="1"/>
  <c r="AN4244" i="1"/>
  <c r="AN4245" i="1"/>
  <c r="AN4246" i="1"/>
  <c r="AN4247" i="1"/>
  <c r="AN4248" i="1"/>
  <c r="AN4249" i="1"/>
  <c r="AN4250" i="1"/>
  <c r="AN4251" i="1"/>
  <c r="AN4252" i="1"/>
  <c r="AN4253" i="1"/>
  <c r="AN4254" i="1"/>
  <c r="AN4255" i="1"/>
  <c r="AN4256" i="1"/>
  <c r="AN4257" i="1"/>
  <c r="AN4258" i="1"/>
  <c r="AN4259" i="1"/>
  <c r="AN4260" i="1"/>
  <c r="AN4261" i="1"/>
  <c r="AN4262" i="1"/>
  <c r="AN4263" i="1"/>
  <c r="AN4264" i="1"/>
  <c r="AN4265" i="1"/>
  <c r="AN4266" i="1"/>
  <c r="AN4267" i="1"/>
  <c r="AN4268" i="1"/>
  <c r="AN4269" i="1"/>
  <c r="AN4270" i="1"/>
  <c r="AN4271" i="1"/>
  <c r="AN4272" i="1"/>
  <c r="AN4273" i="1"/>
  <c r="AN4274" i="1"/>
  <c r="AN4275" i="1"/>
  <c r="AN4276" i="1"/>
  <c r="AN4277" i="1"/>
  <c r="AN4278" i="1"/>
  <c r="AN4279" i="1"/>
  <c r="AN4280" i="1"/>
  <c r="AN4281" i="1"/>
  <c r="AN4282" i="1"/>
  <c r="AN4283" i="1"/>
  <c r="AN4284" i="1"/>
  <c r="AN4285" i="1"/>
  <c r="AN4286" i="1"/>
  <c r="AN4287" i="1"/>
  <c r="AN4288" i="1"/>
  <c r="AN4289" i="1"/>
  <c r="AN4290" i="1"/>
  <c r="AN4291" i="1"/>
  <c r="AN4292" i="1"/>
  <c r="AN4293" i="1"/>
  <c r="AN4294" i="1"/>
  <c r="AN4295" i="1"/>
  <c r="AN4296" i="1"/>
  <c r="AN4297" i="1"/>
  <c r="AN4298" i="1"/>
  <c r="AN4299" i="1"/>
  <c r="AN4300" i="1"/>
  <c r="AN4301" i="1"/>
  <c r="AN4302" i="1"/>
  <c r="AN4303" i="1"/>
  <c r="AN4304" i="1"/>
  <c r="AN4305" i="1"/>
  <c r="AN4306" i="1"/>
  <c r="AN4307" i="1"/>
  <c r="AN4308" i="1"/>
  <c r="AN4309" i="1"/>
  <c r="AN4310" i="1"/>
  <c r="AN4311" i="1"/>
  <c r="AN4312" i="1"/>
  <c r="AN4313" i="1"/>
  <c r="AN4314" i="1"/>
  <c r="AN4315" i="1"/>
  <c r="AN4316" i="1"/>
  <c r="AN4317" i="1"/>
  <c r="AN4318" i="1"/>
  <c r="AN4319" i="1"/>
  <c r="AN4320" i="1"/>
  <c r="AN4321" i="1"/>
  <c r="AN4322" i="1"/>
  <c r="AN4323" i="1"/>
  <c r="AN4324" i="1"/>
  <c r="AN4325" i="1"/>
  <c r="AN4326" i="1"/>
  <c r="AN4327" i="1"/>
  <c r="AN4328" i="1"/>
  <c r="AN4329" i="1"/>
  <c r="AN4330" i="1"/>
  <c r="AN4331" i="1"/>
  <c r="AN4332" i="1"/>
  <c r="AN4333" i="1"/>
  <c r="AN4334" i="1"/>
  <c r="AN4335" i="1"/>
  <c r="AN4336" i="1"/>
  <c r="AN4337" i="1"/>
  <c r="AN4338" i="1"/>
  <c r="AN4339" i="1"/>
  <c r="AN4340" i="1"/>
  <c r="AN4341" i="1"/>
  <c r="AN4342" i="1"/>
  <c r="AN4343" i="1"/>
  <c r="AN4344" i="1"/>
  <c r="AN4345" i="1"/>
  <c r="AN4346" i="1"/>
  <c r="AN4347" i="1"/>
  <c r="AN4348" i="1"/>
  <c r="AN4349" i="1"/>
  <c r="AN4350" i="1"/>
  <c r="AN4351" i="1"/>
  <c r="AN4352" i="1"/>
  <c r="AN4353" i="1"/>
  <c r="AN4354" i="1"/>
  <c r="AN4355" i="1"/>
  <c r="AN4356" i="1"/>
  <c r="AN4357" i="1"/>
  <c r="AN4358" i="1"/>
  <c r="AN4359" i="1"/>
  <c r="AN4360" i="1"/>
  <c r="AN4361" i="1"/>
  <c r="AN4362" i="1"/>
  <c r="AN4363" i="1"/>
  <c r="AN4364" i="1"/>
  <c r="AN4365" i="1"/>
  <c r="AN4366" i="1"/>
  <c r="AN4367" i="1"/>
  <c r="AN4368" i="1"/>
  <c r="AN4369" i="1"/>
  <c r="AN4370" i="1"/>
  <c r="AN4371" i="1"/>
  <c r="AN4372" i="1"/>
  <c r="AN4373" i="1"/>
  <c r="AN4374" i="1"/>
  <c r="AN4375" i="1"/>
  <c r="AN4376" i="1"/>
  <c r="AN4377" i="1"/>
  <c r="AN4378" i="1"/>
  <c r="AN4379" i="1"/>
  <c r="AN4380" i="1"/>
  <c r="AN4381" i="1"/>
  <c r="AN4382" i="1"/>
  <c r="AN4383" i="1"/>
  <c r="AN4384" i="1"/>
  <c r="AN4385" i="1"/>
  <c r="AN4386" i="1"/>
  <c r="AN4387" i="1"/>
  <c r="AN4388" i="1"/>
  <c r="AN4389" i="1"/>
  <c r="AN4390" i="1"/>
  <c r="AN4391" i="1"/>
  <c r="AN4392" i="1"/>
  <c r="AN4393" i="1"/>
  <c r="AN4394" i="1"/>
  <c r="AN4395" i="1"/>
  <c r="AN4396" i="1"/>
  <c r="AN4397" i="1"/>
  <c r="AN4398" i="1"/>
  <c r="AN4399" i="1"/>
  <c r="AN4400" i="1"/>
  <c r="AN4401" i="1"/>
  <c r="AN4402" i="1"/>
  <c r="AN4403" i="1"/>
  <c r="AN4404" i="1"/>
  <c r="AN4405" i="1"/>
  <c r="AN4406" i="1"/>
  <c r="AN4407" i="1"/>
  <c r="AN4408" i="1"/>
  <c r="AN4409" i="1"/>
  <c r="AN4410" i="1"/>
  <c r="AN4411" i="1"/>
  <c r="AN4412" i="1"/>
  <c r="AN4413" i="1"/>
  <c r="AN4414" i="1"/>
  <c r="AN4415" i="1"/>
  <c r="AN4416" i="1"/>
  <c r="AN4417" i="1"/>
  <c r="AN4418" i="1"/>
  <c r="AN4419" i="1"/>
  <c r="AN4420" i="1"/>
  <c r="AN4421" i="1"/>
  <c r="AN4422" i="1"/>
  <c r="AN4423" i="1"/>
  <c r="AN4424" i="1"/>
  <c r="AN4425" i="1"/>
  <c r="AN4426" i="1"/>
  <c r="AN4427" i="1"/>
  <c r="AN4428" i="1"/>
  <c r="AN4429" i="1"/>
  <c r="AN4430" i="1"/>
  <c r="AN4431" i="1"/>
  <c r="AN4432" i="1"/>
  <c r="AN4433" i="1"/>
  <c r="AN4434" i="1"/>
  <c r="AN4435" i="1"/>
  <c r="AN4436" i="1"/>
  <c r="AN4437" i="1"/>
  <c r="AN4438" i="1"/>
  <c r="AN4439" i="1"/>
  <c r="AN4440" i="1"/>
  <c r="AN4441" i="1"/>
  <c r="AN4442" i="1"/>
  <c r="AN4443" i="1"/>
  <c r="AN4444" i="1"/>
  <c r="AN4445" i="1"/>
  <c r="AN4446" i="1"/>
  <c r="AN4447" i="1"/>
  <c r="AN4448" i="1"/>
  <c r="AN4449" i="1"/>
  <c r="AN4450" i="1"/>
  <c r="AN4451" i="1"/>
  <c r="AN4452" i="1"/>
  <c r="AN4453" i="1"/>
  <c r="AN4454" i="1"/>
  <c r="AN4455" i="1"/>
  <c r="AN4456" i="1"/>
  <c r="AN4457" i="1"/>
  <c r="AN4458" i="1"/>
  <c r="AN4459" i="1"/>
  <c r="AN4460" i="1"/>
  <c r="AN4461" i="1"/>
  <c r="AN4462" i="1"/>
  <c r="AN4463" i="1"/>
  <c r="AN4464" i="1"/>
  <c r="AN4465" i="1"/>
  <c r="AN4466" i="1"/>
  <c r="AN4467" i="1"/>
  <c r="AN4468" i="1"/>
  <c r="AN4469" i="1"/>
  <c r="AN4470" i="1"/>
  <c r="AN4471" i="1"/>
  <c r="AN4472" i="1"/>
  <c r="AN4473" i="1"/>
  <c r="AN4474" i="1"/>
  <c r="AN4475" i="1"/>
  <c r="AN4476" i="1"/>
  <c r="AN4477" i="1"/>
  <c r="AN4478" i="1"/>
  <c r="AN4479" i="1"/>
  <c r="AN4480" i="1"/>
  <c r="AN4481" i="1"/>
  <c r="AN4482" i="1"/>
  <c r="AN4483" i="1"/>
  <c r="AN4484" i="1"/>
  <c r="AN4485" i="1"/>
  <c r="AN4486" i="1"/>
  <c r="AN4487" i="1"/>
  <c r="AN4488" i="1"/>
  <c r="AN4489" i="1"/>
  <c r="AN4490" i="1"/>
  <c r="AN4491" i="1"/>
  <c r="AN4492" i="1"/>
  <c r="AN4493" i="1"/>
  <c r="AN4494" i="1"/>
  <c r="AN4495" i="1"/>
  <c r="AN4496" i="1"/>
  <c r="AN4497" i="1"/>
  <c r="AN4498" i="1"/>
  <c r="AN4499" i="1"/>
  <c r="AN4500" i="1"/>
  <c r="AN4501" i="1"/>
  <c r="AN4502" i="1"/>
  <c r="AN4503" i="1"/>
  <c r="AN4504" i="1"/>
  <c r="AN4505" i="1"/>
  <c r="AN4506" i="1"/>
  <c r="AN4507" i="1"/>
  <c r="AN4508" i="1"/>
  <c r="AN4509" i="1"/>
  <c r="AN4510" i="1"/>
  <c r="AN4511" i="1"/>
  <c r="AN4512" i="1"/>
  <c r="AN4513" i="1"/>
  <c r="AN4514" i="1"/>
  <c r="AN4515" i="1"/>
  <c r="AN4516" i="1"/>
  <c r="AN4517" i="1"/>
  <c r="AN4518" i="1"/>
  <c r="AN4519" i="1"/>
  <c r="AN4520" i="1"/>
  <c r="AN4521" i="1"/>
  <c r="AN4522" i="1"/>
  <c r="AN4523" i="1"/>
  <c r="AN4524" i="1"/>
  <c r="AN4525" i="1"/>
  <c r="AN4526" i="1"/>
  <c r="AN4527" i="1"/>
  <c r="AN4528" i="1"/>
  <c r="AN4529" i="1"/>
  <c r="AN4530" i="1"/>
  <c r="AN4531" i="1"/>
  <c r="AN4532" i="1"/>
  <c r="AN4533" i="1"/>
  <c r="AN4534" i="1"/>
  <c r="AN4535" i="1"/>
  <c r="AN4536" i="1"/>
  <c r="AN4537" i="1"/>
  <c r="AN4538" i="1"/>
  <c r="AN4539" i="1"/>
  <c r="AN4540" i="1"/>
  <c r="AN4541" i="1"/>
  <c r="AN4542" i="1"/>
  <c r="AN4543" i="1"/>
  <c r="AN4544" i="1"/>
  <c r="AN4545" i="1"/>
  <c r="AN4546" i="1"/>
  <c r="AN4547" i="1"/>
  <c r="AN4548" i="1"/>
  <c r="AN4549" i="1"/>
  <c r="AN4550" i="1"/>
  <c r="AN4551" i="1"/>
  <c r="AN4552" i="1"/>
  <c r="AN4553" i="1"/>
  <c r="AN4554" i="1"/>
  <c r="AN4555" i="1"/>
  <c r="AN4556" i="1"/>
  <c r="AN4557" i="1"/>
  <c r="AN4558" i="1"/>
  <c r="AN4559" i="1"/>
  <c r="AN4560" i="1"/>
  <c r="AN4561" i="1"/>
  <c r="AN4562" i="1"/>
  <c r="AN4563" i="1"/>
  <c r="AN4564" i="1"/>
  <c r="AN4565" i="1"/>
  <c r="AN4566" i="1"/>
  <c r="AN4567" i="1"/>
  <c r="AN4568" i="1"/>
  <c r="AN4569" i="1"/>
  <c r="AN4570" i="1"/>
  <c r="AN4571" i="1"/>
  <c r="AN4572" i="1"/>
  <c r="AN4573" i="1"/>
  <c r="AN4574" i="1"/>
  <c r="AN4575" i="1"/>
  <c r="AN4576" i="1"/>
  <c r="AN4577" i="1"/>
  <c r="AN4578" i="1"/>
  <c r="AN4579" i="1"/>
  <c r="AN4580" i="1"/>
  <c r="AN4581" i="1"/>
  <c r="AN4582" i="1"/>
  <c r="AN4583" i="1"/>
  <c r="AN4584" i="1"/>
  <c r="AN4585" i="1"/>
  <c r="AN4586" i="1"/>
  <c r="AN4587" i="1"/>
  <c r="AN4588" i="1"/>
  <c r="AN4589" i="1"/>
  <c r="AN4590" i="1"/>
  <c r="AN4591" i="1"/>
  <c r="AN4592" i="1"/>
  <c r="AN4593" i="1"/>
  <c r="AN4594" i="1"/>
  <c r="AN4595" i="1"/>
  <c r="AN4596" i="1"/>
  <c r="AN4597" i="1"/>
  <c r="AN4598" i="1"/>
  <c r="AN4599" i="1"/>
  <c r="AN4600" i="1"/>
  <c r="AN4601" i="1"/>
  <c r="AN4602" i="1"/>
  <c r="AN4603" i="1"/>
  <c r="AN4604" i="1"/>
  <c r="AN4605" i="1"/>
  <c r="AN4606" i="1"/>
  <c r="AN4607" i="1"/>
  <c r="AN4608" i="1"/>
  <c r="AN4609" i="1"/>
  <c r="AN4610" i="1"/>
  <c r="AN4611" i="1"/>
  <c r="AN4612" i="1"/>
  <c r="AN4613" i="1"/>
  <c r="AN4614" i="1"/>
  <c r="AN4615" i="1"/>
  <c r="AN4616" i="1"/>
  <c r="AN4617" i="1"/>
  <c r="AN4618" i="1"/>
  <c r="AN4619" i="1"/>
  <c r="AN4620" i="1"/>
  <c r="AN4621" i="1"/>
  <c r="AN4622" i="1"/>
  <c r="AN4623" i="1"/>
  <c r="AN4624" i="1"/>
  <c r="AN4625" i="1"/>
  <c r="AN4626" i="1"/>
  <c r="AN4627" i="1"/>
  <c r="AN4628" i="1"/>
  <c r="AN4629" i="1"/>
  <c r="AN4630" i="1"/>
  <c r="AN4631" i="1"/>
  <c r="AN4632" i="1"/>
  <c r="AN4633" i="1"/>
  <c r="AN4634" i="1"/>
  <c r="AN4635" i="1"/>
  <c r="AN4636" i="1"/>
  <c r="AN4637" i="1"/>
  <c r="AN4638" i="1"/>
  <c r="AN4639" i="1"/>
  <c r="AN4640" i="1"/>
  <c r="AN4641" i="1"/>
  <c r="AN4642" i="1"/>
  <c r="AN4643" i="1"/>
  <c r="AN4644" i="1"/>
  <c r="AN4645" i="1"/>
  <c r="AN4646" i="1"/>
  <c r="AN4647" i="1"/>
  <c r="AN4648" i="1"/>
  <c r="AN4649" i="1"/>
  <c r="AN4650" i="1"/>
  <c r="AN4651" i="1"/>
  <c r="AN4652" i="1"/>
  <c r="AN4653" i="1"/>
  <c r="AN4654" i="1"/>
  <c r="AN4655" i="1"/>
  <c r="AN4656" i="1"/>
  <c r="AN4657" i="1"/>
  <c r="AN4658" i="1"/>
  <c r="AN4659" i="1"/>
  <c r="AN4660" i="1"/>
  <c r="AN4661" i="1"/>
  <c r="AN4662" i="1"/>
  <c r="AN4663" i="1"/>
  <c r="AN4664" i="1"/>
  <c r="AN4665" i="1"/>
  <c r="AN4666" i="1"/>
  <c r="AN4667" i="1"/>
  <c r="AN4668" i="1"/>
  <c r="AN4669" i="1"/>
  <c r="AN4670" i="1"/>
  <c r="AN4671" i="1"/>
  <c r="AN4672" i="1"/>
  <c r="AN4673" i="1"/>
  <c r="AN4674" i="1"/>
  <c r="AN4675" i="1"/>
  <c r="AN4676" i="1"/>
  <c r="AN4677" i="1"/>
  <c r="AN4678" i="1"/>
  <c r="AN4679" i="1"/>
  <c r="AN4680" i="1"/>
  <c r="AN4681" i="1"/>
  <c r="AN4682" i="1"/>
  <c r="AN4683" i="1"/>
  <c r="AN4684" i="1"/>
  <c r="AN4685" i="1"/>
  <c r="AN4686" i="1"/>
  <c r="AN4687" i="1"/>
  <c r="AN4688" i="1"/>
  <c r="AN4689" i="1"/>
  <c r="AN4690" i="1"/>
  <c r="AN4691" i="1"/>
  <c r="AN4692" i="1"/>
  <c r="AN4693" i="1"/>
  <c r="AN4694" i="1"/>
  <c r="AN4695" i="1"/>
  <c r="AN4696" i="1"/>
  <c r="AN4697" i="1"/>
  <c r="AN4698" i="1"/>
  <c r="AN4699" i="1"/>
  <c r="AN4700" i="1"/>
  <c r="AN4701" i="1"/>
  <c r="AN4702" i="1"/>
  <c r="AN4703" i="1"/>
  <c r="AN4704" i="1"/>
  <c r="AN4705" i="1"/>
  <c r="AN4706" i="1"/>
  <c r="AN4707" i="1"/>
  <c r="AN4708" i="1"/>
  <c r="AN4709" i="1"/>
  <c r="AN4710" i="1"/>
  <c r="AN4711" i="1"/>
  <c r="AN4712" i="1"/>
  <c r="AN4713" i="1"/>
  <c r="AN4714" i="1"/>
  <c r="AN4715" i="1"/>
  <c r="AN4716" i="1"/>
  <c r="AN4717" i="1"/>
  <c r="AN4718" i="1"/>
  <c r="AN4719" i="1"/>
  <c r="AN4720" i="1"/>
  <c r="AN4721" i="1"/>
  <c r="AN4722" i="1"/>
  <c r="AN4723" i="1"/>
  <c r="AN4724" i="1"/>
  <c r="AN4725" i="1"/>
  <c r="AN4726" i="1"/>
  <c r="AN4727" i="1"/>
  <c r="AN4728" i="1"/>
  <c r="AN4729" i="1"/>
  <c r="AN4730" i="1"/>
  <c r="AN4731" i="1"/>
  <c r="AN4732" i="1"/>
  <c r="AN4733" i="1"/>
  <c r="AN4734" i="1"/>
  <c r="AN4735" i="1"/>
  <c r="AN4736" i="1"/>
  <c r="AN4737" i="1"/>
  <c r="AN4738" i="1"/>
  <c r="AN4739" i="1"/>
  <c r="AN4740" i="1"/>
  <c r="AN4741" i="1"/>
  <c r="AN4742" i="1"/>
  <c r="AN4743" i="1"/>
  <c r="AN4744" i="1"/>
  <c r="AN4745" i="1"/>
  <c r="AN4746" i="1"/>
  <c r="AN4747" i="1"/>
  <c r="AN4748" i="1"/>
  <c r="AN4749" i="1"/>
  <c r="AN4750" i="1"/>
  <c r="AN4751" i="1"/>
  <c r="AN4752" i="1"/>
  <c r="AN4753" i="1"/>
  <c r="AN4754" i="1"/>
  <c r="AN4755" i="1"/>
  <c r="AN4756" i="1"/>
  <c r="AN4757" i="1"/>
  <c r="AN4758" i="1"/>
  <c r="AN4759" i="1"/>
  <c r="AN4760" i="1"/>
  <c r="AN4761" i="1"/>
  <c r="AN4762" i="1"/>
  <c r="AN4763" i="1"/>
  <c r="AN4764" i="1"/>
  <c r="AN4765" i="1"/>
  <c r="AN4766" i="1"/>
  <c r="AN4767" i="1"/>
  <c r="AN4768" i="1"/>
  <c r="AN4769" i="1"/>
  <c r="AN4770" i="1"/>
  <c r="AN4771" i="1"/>
  <c r="AN4772" i="1"/>
  <c r="AN4773" i="1"/>
  <c r="AN4774" i="1"/>
  <c r="AN4775" i="1"/>
  <c r="AN4776" i="1"/>
  <c r="AN4777" i="1"/>
  <c r="AN4778" i="1"/>
  <c r="AN4779" i="1"/>
  <c r="AN4780" i="1"/>
  <c r="AN4781" i="1"/>
  <c r="AN4782" i="1"/>
  <c r="AN4783" i="1"/>
  <c r="AN4784" i="1"/>
  <c r="AN4785" i="1"/>
  <c r="AN4786" i="1"/>
  <c r="AN4787" i="1"/>
  <c r="AN4788" i="1"/>
  <c r="AN4789" i="1"/>
  <c r="AN4790" i="1"/>
  <c r="AN4791" i="1"/>
  <c r="AN4792" i="1"/>
  <c r="AN4793" i="1"/>
  <c r="AN4794" i="1"/>
  <c r="AN4795" i="1"/>
  <c r="AN4796" i="1"/>
  <c r="AN4797" i="1"/>
  <c r="AN4798" i="1"/>
  <c r="AN4799" i="1"/>
  <c r="AN4800" i="1"/>
  <c r="AN4801" i="1"/>
  <c r="AN4802" i="1"/>
  <c r="AN4803" i="1"/>
  <c r="AN4804" i="1"/>
  <c r="AN4805" i="1"/>
  <c r="AN4806" i="1"/>
  <c r="AN4807" i="1"/>
  <c r="AN4808" i="1"/>
  <c r="AN4809" i="1"/>
  <c r="AN4810" i="1"/>
  <c r="AN4811" i="1"/>
  <c r="AN4812" i="1"/>
  <c r="AN4813" i="1"/>
  <c r="AN4814" i="1"/>
  <c r="AN4815" i="1"/>
  <c r="AN4816" i="1"/>
  <c r="AN4817" i="1"/>
  <c r="AN4818" i="1"/>
  <c r="AN4819" i="1"/>
  <c r="AN4820" i="1"/>
  <c r="AN4821" i="1"/>
  <c r="AN4822" i="1"/>
  <c r="AN4823" i="1"/>
  <c r="AN4824" i="1"/>
  <c r="AN4825" i="1"/>
  <c r="AN4826" i="1"/>
  <c r="AN4827" i="1"/>
  <c r="AN4828" i="1"/>
  <c r="AN4829" i="1"/>
  <c r="AN4830" i="1"/>
  <c r="AN4831" i="1"/>
  <c r="AN4832" i="1"/>
  <c r="AN4833" i="1"/>
  <c r="AN4834" i="1"/>
  <c r="AN4835" i="1"/>
  <c r="AN4836" i="1"/>
  <c r="AN4837" i="1"/>
  <c r="AN4838" i="1"/>
  <c r="AN4839" i="1"/>
  <c r="AN4840" i="1"/>
  <c r="AN4841" i="1"/>
  <c r="AN4842" i="1"/>
  <c r="AN4843" i="1"/>
  <c r="AN4844" i="1"/>
  <c r="AN4845" i="1"/>
  <c r="AN4846" i="1"/>
  <c r="AN4847" i="1"/>
  <c r="AN4848" i="1"/>
  <c r="AN4849" i="1"/>
  <c r="AN4850" i="1"/>
  <c r="AN4851" i="1"/>
  <c r="AN4852" i="1"/>
  <c r="AN4853" i="1"/>
  <c r="AN4854" i="1"/>
  <c r="AN4855" i="1"/>
  <c r="AN4856" i="1"/>
  <c r="AN4857" i="1"/>
  <c r="AN4858" i="1"/>
  <c r="AN4859" i="1"/>
  <c r="AN4860" i="1"/>
  <c r="AN4861" i="1"/>
  <c r="AN4862" i="1"/>
  <c r="AN4863" i="1"/>
  <c r="AN4864" i="1"/>
  <c r="AN4865" i="1"/>
  <c r="AN4866" i="1"/>
  <c r="AN4867" i="1"/>
  <c r="AN4868" i="1"/>
  <c r="AN4869" i="1"/>
  <c r="AN4870" i="1"/>
  <c r="AN4871" i="1"/>
  <c r="AN4872" i="1"/>
  <c r="AN4873" i="1"/>
  <c r="AN4874" i="1"/>
  <c r="AN4875" i="1"/>
  <c r="AN4876" i="1"/>
  <c r="AN4877" i="1"/>
  <c r="AN4878" i="1"/>
  <c r="AN4879" i="1"/>
  <c r="AN4880" i="1"/>
  <c r="AN4881" i="1"/>
  <c r="AN4882" i="1"/>
  <c r="AN4883" i="1"/>
  <c r="AN4884" i="1"/>
  <c r="AN4885" i="1"/>
  <c r="AN4886" i="1"/>
  <c r="AN4887" i="1"/>
  <c r="AN4888" i="1"/>
  <c r="AN4889" i="1"/>
  <c r="AN4890" i="1"/>
  <c r="AN4891" i="1"/>
  <c r="AN4892" i="1"/>
  <c r="AN4893" i="1"/>
  <c r="AN4894" i="1"/>
  <c r="AN4895" i="1"/>
  <c r="AN4896" i="1"/>
  <c r="AN4897" i="1"/>
  <c r="AN4898" i="1"/>
  <c r="AN4899" i="1"/>
  <c r="AN4900" i="1"/>
  <c r="AN4901" i="1"/>
  <c r="AN4902" i="1"/>
  <c r="AN4903" i="1"/>
  <c r="AN4904" i="1"/>
  <c r="AN4905" i="1"/>
  <c r="AN4906" i="1"/>
  <c r="AN4907" i="1"/>
  <c r="AN4908" i="1"/>
  <c r="AN4909" i="1"/>
  <c r="AN4910" i="1"/>
  <c r="AN4911" i="1"/>
  <c r="AN4912" i="1"/>
  <c r="AN4913" i="1"/>
  <c r="AN4914" i="1"/>
  <c r="AN4915" i="1"/>
  <c r="AN4916" i="1"/>
  <c r="AN4917" i="1"/>
  <c r="AN4918" i="1"/>
  <c r="AN4919" i="1"/>
  <c r="AN4920" i="1"/>
  <c r="AN4921" i="1"/>
  <c r="AN4922" i="1"/>
  <c r="AN4923" i="1"/>
  <c r="AN4924" i="1"/>
  <c r="AN4925" i="1"/>
  <c r="AN4926" i="1"/>
  <c r="AN4927" i="1"/>
  <c r="AN4928" i="1"/>
  <c r="AN4929" i="1"/>
  <c r="AN4930" i="1"/>
  <c r="AN4931" i="1"/>
  <c r="AN4932" i="1"/>
  <c r="AN4933" i="1"/>
  <c r="AN4934" i="1"/>
  <c r="AN4935" i="1"/>
  <c r="AN4936" i="1"/>
  <c r="AN4937" i="1"/>
  <c r="AN4938" i="1"/>
  <c r="AN4939" i="1"/>
  <c r="AN4940" i="1"/>
  <c r="AN4941" i="1"/>
  <c r="AN4942" i="1"/>
  <c r="AN4943" i="1"/>
  <c r="AN4944" i="1"/>
  <c r="AN4945" i="1"/>
  <c r="AN4946" i="1"/>
  <c r="AN4947" i="1"/>
  <c r="AN4948" i="1"/>
  <c r="AN4949" i="1"/>
  <c r="AN4950" i="1"/>
  <c r="AN4951" i="1"/>
  <c r="AN4952" i="1"/>
  <c r="AN4953" i="1"/>
  <c r="AN4954" i="1"/>
  <c r="AN4955" i="1"/>
  <c r="AN4956" i="1"/>
  <c r="AN4957" i="1"/>
  <c r="AN4958" i="1"/>
  <c r="AN4959" i="1"/>
  <c r="AN4960" i="1"/>
  <c r="AN4961" i="1"/>
  <c r="AN4962" i="1"/>
  <c r="AN4963" i="1"/>
  <c r="AN4964" i="1"/>
  <c r="AN4965" i="1"/>
  <c r="AN4966" i="1"/>
  <c r="AN4967" i="1"/>
  <c r="AN4968" i="1"/>
  <c r="AN4969" i="1"/>
  <c r="AN4970" i="1"/>
  <c r="AN4971" i="1"/>
  <c r="AN4972" i="1"/>
  <c r="AN4973" i="1"/>
  <c r="AN4974" i="1"/>
  <c r="AN4975" i="1"/>
  <c r="AN4976" i="1"/>
  <c r="AN4977" i="1"/>
  <c r="AN4978" i="1"/>
  <c r="AN4979" i="1"/>
  <c r="AN4980" i="1"/>
  <c r="AN4981" i="1"/>
  <c r="AN4982" i="1"/>
  <c r="AN4983" i="1"/>
  <c r="AN4984" i="1"/>
  <c r="AN4985" i="1"/>
  <c r="AN4986" i="1"/>
  <c r="AN4987" i="1"/>
  <c r="AN4988" i="1"/>
  <c r="AN4989" i="1"/>
  <c r="AN4990" i="1"/>
  <c r="AN4991" i="1"/>
  <c r="AN4992" i="1"/>
  <c r="AN4993" i="1"/>
  <c r="AN4994" i="1"/>
  <c r="AN4995" i="1"/>
  <c r="AN4996" i="1"/>
  <c r="AN4997" i="1"/>
  <c r="AN4998" i="1"/>
  <c r="AN4999" i="1"/>
  <c r="AN5000" i="1"/>
  <c r="AN5001" i="1"/>
  <c r="AN5002" i="1"/>
  <c r="AN5003" i="1"/>
  <c r="AN5004" i="1"/>
  <c r="AN5005" i="1"/>
  <c r="AN5006" i="1"/>
  <c r="AN5007" i="1"/>
  <c r="AN5008" i="1"/>
  <c r="AN5009" i="1"/>
  <c r="AN5010" i="1"/>
  <c r="AN5011" i="1"/>
  <c r="AN5012" i="1"/>
  <c r="AN5013" i="1"/>
  <c r="AN5014" i="1"/>
  <c r="AN5015" i="1"/>
  <c r="AN5016" i="1"/>
  <c r="AN5017" i="1"/>
  <c r="AN5018" i="1"/>
  <c r="AN5019" i="1"/>
  <c r="AN5020" i="1"/>
  <c r="AN5021" i="1"/>
  <c r="AN5022" i="1"/>
  <c r="AN5023" i="1"/>
  <c r="AN5024" i="1"/>
  <c r="AN5025" i="1"/>
  <c r="AN5026" i="1"/>
  <c r="AN5027" i="1"/>
  <c r="AN5028" i="1"/>
  <c r="AN5029" i="1"/>
  <c r="AN5030" i="1"/>
  <c r="AN5031" i="1"/>
  <c r="AN5032" i="1"/>
  <c r="AN5033" i="1"/>
  <c r="AN5034" i="1"/>
  <c r="AN5035" i="1"/>
  <c r="AN5036" i="1"/>
  <c r="AN5037" i="1"/>
  <c r="AN5038" i="1"/>
  <c r="AN5039" i="1"/>
  <c r="AN5040" i="1"/>
  <c r="AN5041" i="1"/>
  <c r="AN5042" i="1"/>
  <c r="AN5043" i="1"/>
  <c r="AN5044" i="1"/>
  <c r="AN5045" i="1"/>
  <c r="AN5046" i="1"/>
  <c r="AN5047" i="1"/>
  <c r="AN5048" i="1"/>
  <c r="AN5049" i="1"/>
  <c r="AN5050" i="1"/>
  <c r="AN5051" i="1"/>
  <c r="AN5052" i="1"/>
  <c r="AN5053" i="1"/>
  <c r="AN5054" i="1"/>
  <c r="AN5055" i="1"/>
  <c r="AN5056" i="1"/>
  <c r="AN5057" i="1"/>
  <c r="AN5058" i="1"/>
  <c r="AN5059" i="1"/>
  <c r="AN5060" i="1"/>
  <c r="AN5061" i="1"/>
  <c r="AN5062" i="1"/>
  <c r="AN5063" i="1"/>
  <c r="AN5064" i="1"/>
  <c r="AN5065" i="1"/>
  <c r="AN5066" i="1"/>
  <c r="AN5067" i="1"/>
  <c r="AN5068" i="1"/>
  <c r="AN5069" i="1"/>
  <c r="AN5070" i="1"/>
  <c r="AN5071" i="1"/>
  <c r="AN5072" i="1"/>
  <c r="AN5073" i="1"/>
  <c r="AN5074" i="1"/>
  <c r="AN5075" i="1"/>
  <c r="AN5076" i="1"/>
  <c r="AN5077" i="1"/>
  <c r="AN5078" i="1"/>
  <c r="AN5079" i="1"/>
  <c r="AN5080" i="1"/>
  <c r="AN5081" i="1"/>
  <c r="AN5082" i="1"/>
  <c r="AN5083" i="1"/>
  <c r="AN5084" i="1"/>
  <c r="AN5085" i="1"/>
  <c r="AN5086" i="1"/>
  <c r="AN5087" i="1"/>
  <c r="AN5088" i="1"/>
  <c r="AN5089" i="1"/>
  <c r="AN5090" i="1"/>
  <c r="AN5091" i="1"/>
  <c r="AN5092" i="1"/>
  <c r="AN5093" i="1"/>
  <c r="AN5094" i="1"/>
  <c r="AN5095" i="1"/>
  <c r="AN5096" i="1"/>
  <c r="AN5097" i="1"/>
  <c r="AN5098" i="1"/>
  <c r="AN5099" i="1"/>
  <c r="AN5100" i="1"/>
  <c r="AN5101" i="1"/>
  <c r="AN5102" i="1"/>
  <c r="AN5103" i="1"/>
  <c r="AN5104" i="1"/>
  <c r="AN5105" i="1"/>
  <c r="AN5106" i="1"/>
  <c r="AN5107" i="1"/>
  <c r="AN5108" i="1"/>
  <c r="AN5109" i="1"/>
  <c r="AN5110" i="1"/>
  <c r="AN5111" i="1"/>
  <c r="AN5112" i="1"/>
  <c r="AN5113" i="1"/>
  <c r="AN5114" i="1"/>
  <c r="AN5115" i="1"/>
  <c r="AN5116" i="1"/>
  <c r="AN5117" i="1"/>
  <c r="AN5118" i="1"/>
  <c r="AN5119" i="1"/>
  <c r="AN5120" i="1"/>
  <c r="AN5121" i="1"/>
  <c r="AN5122" i="1"/>
  <c r="AN5123" i="1"/>
  <c r="AN5124" i="1"/>
  <c r="AN5125" i="1"/>
  <c r="AN5126" i="1"/>
  <c r="AN5127" i="1"/>
  <c r="AN5128" i="1"/>
  <c r="AN5129" i="1"/>
  <c r="AN5130" i="1"/>
  <c r="AN5131" i="1"/>
  <c r="AN5132" i="1"/>
  <c r="AN5133" i="1"/>
  <c r="AN5134" i="1"/>
  <c r="AN5135" i="1"/>
  <c r="AN5136" i="1"/>
  <c r="AN5137" i="1"/>
  <c r="AN5138" i="1"/>
  <c r="AN5139" i="1"/>
  <c r="AN5140" i="1"/>
  <c r="AN5141" i="1"/>
  <c r="AN5142" i="1"/>
  <c r="AN5143" i="1"/>
  <c r="AN5144" i="1"/>
  <c r="AN5145" i="1"/>
  <c r="AN5146" i="1"/>
  <c r="AN5147" i="1"/>
  <c r="AN5148" i="1"/>
  <c r="AN5149" i="1"/>
  <c r="AN5150" i="1"/>
  <c r="AN5151" i="1"/>
  <c r="AN5152" i="1"/>
  <c r="AN5153" i="1"/>
  <c r="AN5154" i="1"/>
  <c r="AN5155" i="1"/>
  <c r="AN5156" i="1"/>
  <c r="AN5157" i="1"/>
  <c r="AN5158" i="1"/>
  <c r="AN5159" i="1"/>
  <c r="AN5160" i="1"/>
  <c r="AN5161" i="1"/>
  <c r="AN5162" i="1"/>
  <c r="AN5163" i="1"/>
  <c r="AN5164" i="1"/>
  <c r="AN5165" i="1"/>
  <c r="AN5166" i="1"/>
  <c r="AN5167" i="1"/>
  <c r="AN5168" i="1"/>
  <c r="AN5169" i="1"/>
  <c r="AN5170" i="1"/>
  <c r="AN5171" i="1"/>
  <c r="AN5172" i="1"/>
  <c r="AN5173" i="1"/>
  <c r="AN5174" i="1"/>
  <c r="AN5175" i="1"/>
  <c r="AN5176" i="1"/>
  <c r="AN5177" i="1"/>
  <c r="AN5178" i="1"/>
  <c r="AN5179" i="1"/>
  <c r="AN5180" i="1"/>
  <c r="AN5181" i="1"/>
  <c r="AN5182" i="1"/>
  <c r="AN5183" i="1"/>
  <c r="AN5184" i="1"/>
  <c r="AN5185" i="1"/>
  <c r="AN5186" i="1"/>
  <c r="AN5187" i="1"/>
  <c r="AN5188" i="1"/>
  <c r="AN5189" i="1"/>
  <c r="AN5190" i="1"/>
  <c r="AN5191" i="1"/>
  <c r="AN5192" i="1"/>
  <c r="AN5193" i="1"/>
  <c r="AN5194" i="1"/>
  <c r="AN5195" i="1"/>
  <c r="AN5196" i="1"/>
  <c r="AN5197" i="1"/>
  <c r="AN5198" i="1"/>
  <c r="AN5199" i="1"/>
  <c r="AN5200" i="1"/>
  <c r="AN5201" i="1"/>
  <c r="AN5202" i="1"/>
  <c r="AN5203" i="1"/>
  <c r="AN5204" i="1"/>
  <c r="AN5205" i="1"/>
  <c r="AN5206" i="1"/>
  <c r="AN5207" i="1"/>
  <c r="AN5208" i="1"/>
  <c r="AN5209" i="1"/>
  <c r="AN5210" i="1"/>
  <c r="AN5211" i="1"/>
  <c r="AN5212" i="1"/>
  <c r="AN5213" i="1"/>
  <c r="AN5214" i="1"/>
  <c r="AN5215" i="1"/>
  <c r="AN5216" i="1"/>
  <c r="AN5217" i="1"/>
  <c r="AN5218" i="1"/>
  <c r="AN5219" i="1"/>
  <c r="AN5220" i="1"/>
  <c r="AN5221" i="1"/>
  <c r="AN5222" i="1"/>
  <c r="AN5223" i="1"/>
  <c r="AN5224" i="1"/>
  <c r="AN5225" i="1"/>
  <c r="AN5226" i="1"/>
  <c r="AN5227" i="1"/>
  <c r="AN5228" i="1"/>
  <c r="AN5229" i="1"/>
  <c r="AN5230" i="1"/>
  <c r="AN5231" i="1"/>
  <c r="AN5232" i="1"/>
  <c r="AN5233" i="1"/>
  <c r="AN5234" i="1"/>
  <c r="AN5235" i="1"/>
  <c r="AN5236" i="1"/>
  <c r="AN5237" i="1"/>
  <c r="AN5238" i="1"/>
  <c r="AN5239" i="1"/>
  <c r="AN5240" i="1"/>
  <c r="AN5241" i="1"/>
  <c r="AN5242" i="1"/>
  <c r="AN5243" i="1"/>
  <c r="AN5244" i="1"/>
  <c r="AN5245" i="1"/>
  <c r="AN5246" i="1"/>
  <c r="AN5247" i="1"/>
  <c r="AN5248" i="1"/>
  <c r="AN5249" i="1"/>
  <c r="AN5250" i="1"/>
  <c r="AN5251" i="1"/>
  <c r="AN5252" i="1"/>
  <c r="AN5253" i="1"/>
  <c r="AN5254" i="1"/>
  <c r="AN5255" i="1"/>
  <c r="AN5256" i="1"/>
  <c r="AN5257" i="1"/>
  <c r="AN5258" i="1"/>
  <c r="AN5259" i="1"/>
  <c r="AN5260" i="1"/>
  <c r="AN5261" i="1"/>
  <c r="AN5262" i="1"/>
  <c r="AN5263" i="1"/>
  <c r="AN5264" i="1"/>
  <c r="AN5265" i="1"/>
  <c r="AN5266" i="1"/>
  <c r="AN5267" i="1"/>
  <c r="AN5268" i="1"/>
  <c r="AN5269" i="1"/>
  <c r="AN5270" i="1"/>
  <c r="AN5271" i="1"/>
  <c r="AN5272" i="1"/>
  <c r="AN5273" i="1"/>
  <c r="AN5274" i="1"/>
  <c r="AN5275" i="1"/>
  <c r="AN5276" i="1"/>
  <c r="AN5277" i="1"/>
  <c r="AN5278" i="1"/>
  <c r="AN5279" i="1"/>
  <c r="AN5280" i="1"/>
  <c r="AN5281" i="1"/>
  <c r="AN5282" i="1"/>
  <c r="AN5283" i="1"/>
  <c r="AN5284" i="1"/>
  <c r="AN5285" i="1"/>
  <c r="AN5286" i="1"/>
  <c r="AN5287" i="1"/>
  <c r="AN5288" i="1"/>
  <c r="AN5289" i="1"/>
  <c r="AN5290" i="1"/>
  <c r="AN5291" i="1"/>
  <c r="AN5292" i="1"/>
  <c r="AN5293" i="1"/>
  <c r="AN5294" i="1"/>
  <c r="AN5295" i="1"/>
  <c r="AN5296" i="1"/>
  <c r="AN5297" i="1"/>
  <c r="AN5298" i="1"/>
  <c r="AN5299" i="1"/>
  <c r="AN5300" i="1"/>
  <c r="AN5301" i="1"/>
  <c r="AN5302" i="1"/>
  <c r="AN5303" i="1"/>
  <c r="AN5304" i="1"/>
  <c r="AN5305" i="1"/>
  <c r="AN5306" i="1"/>
  <c r="AN5307" i="1"/>
  <c r="AN5308" i="1"/>
  <c r="AN5309" i="1"/>
  <c r="AN5310" i="1"/>
  <c r="AN5311" i="1"/>
  <c r="AN5312" i="1"/>
  <c r="AN5313" i="1"/>
  <c r="AN5314" i="1"/>
  <c r="AN5315" i="1"/>
  <c r="AN5316" i="1"/>
  <c r="AN5317" i="1"/>
  <c r="AN5318" i="1"/>
  <c r="AN5319" i="1"/>
  <c r="AN5320" i="1"/>
  <c r="AN5321" i="1"/>
  <c r="AN5322" i="1"/>
  <c r="AN5323" i="1"/>
  <c r="AN5324" i="1"/>
  <c r="AN5325" i="1"/>
  <c r="AN5326" i="1"/>
  <c r="AN5327" i="1"/>
  <c r="AN5328" i="1"/>
  <c r="AN5329" i="1"/>
  <c r="AN5330" i="1"/>
  <c r="AN5331" i="1"/>
  <c r="AN5332" i="1"/>
  <c r="AN5333" i="1"/>
  <c r="AN5334" i="1"/>
  <c r="AN5335" i="1"/>
  <c r="AN5336" i="1"/>
  <c r="AN5337" i="1"/>
  <c r="AN5338" i="1"/>
  <c r="AN5339" i="1"/>
  <c r="AN5340" i="1"/>
  <c r="AN5341" i="1"/>
  <c r="AN5342" i="1"/>
  <c r="AN5343" i="1"/>
  <c r="AN5344" i="1"/>
  <c r="AN5345" i="1"/>
  <c r="AN5346" i="1"/>
  <c r="AN5347" i="1"/>
  <c r="AN5348" i="1"/>
  <c r="AN5349" i="1"/>
  <c r="AN5350" i="1"/>
  <c r="AN5351" i="1"/>
  <c r="AN5352" i="1"/>
  <c r="AN5353" i="1"/>
  <c r="AN5354" i="1"/>
  <c r="AN5355" i="1"/>
  <c r="AN5356" i="1"/>
  <c r="AN5357" i="1"/>
  <c r="AN5358" i="1"/>
  <c r="AN5359" i="1"/>
  <c r="AN5360" i="1"/>
  <c r="AN5361" i="1"/>
  <c r="AN5362" i="1"/>
  <c r="AN5363" i="1"/>
  <c r="AN5364" i="1"/>
  <c r="AN5365" i="1"/>
  <c r="AN5366" i="1"/>
  <c r="AN5367" i="1"/>
  <c r="AN5368" i="1"/>
  <c r="AN5369" i="1"/>
  <c r="AN5370" i="1"/>
  <c r="AN5371" i="1"/>
  <c r="AN5372" i="1"/>
  <c r="AN5373" i="1"/>
  <c r="AN5374" i="1"/>
  <c r="AN5375" i="1"/>
  <c r="AN5376" i="1"/>
  <c r="AN5377" i="1"/>
  <c r="AN5378" i="1"/>
  <c r="AN5379" i="1"/>
  <c r="AN5380" i="1"/>
  <c r="AN5381" i="1"/>
  <c r="AN5382" i="1"/>
  <c r="AN5383" i="1"/>
  <c r="AN5384" i="1"/>
  <c r="AN5385" i="1"/>
  <c r="AN5386" i="1"/>
  <c r="AN5387" i="1"/>
  <c r="AN5388" i="1"/>
  <c r="AN5389" i="1"/>
  <c r="AN5390" i="1"/>
  <c r="AN5391" i="1"/>
  <c r="AN5392" i="1"/>
  <c r="AN5393" i="1"/>
  <c r="AN5394" i="1"/>
  <c r="AN5395" i="1"/>
  <c r="AN5396" i="1"/>
  <c r="AN5397" i="1"/>
  <c r="AN5398" i="1"/>
  <c r="AN5399" i="1"/>
  <c r="AN5400" i="1"/>
  <c r="AN5401" i="1"/>
  <c r="AN5402" i="1"/>
  <c r="AN5403" i="1"/>
  <c r="AN5404" i="1"/>
  <c r="AN5405" i="1"/>
  <c r="AN5406" i="1"/>
  <c r="AN5407" i="1"/>
  <c r="AN5408" i="1"/>
  <c r="AN5409" i="1"/>
  <c r="AN5410" i="1"/>
  <c r="AN5411" i="1"/>
  <c r="AN5412" i="1"/>
  <c r="AN5413" i="1"/>
  <c r="AN5414" i="1"/>
  <c r="AN5415" i="1"/>
  <c r="AN5416" i="1"/>
  <c r="AN5417" i="1"/>
  <c r="AN5418" i="1"/>
  <c r="AN5419" i="1"/>
  <c r="AN5420" i="1"/>
  <c r="AN5421" i="1"/>
  <c r="AN5422" i="1"/>
  <c r="AN5423" i="1"/>
  <c r="AN5424" i="1"/>
  <c r="AN5425" i="1"/>
  <c r="AN5426" i="1"/>
  <c r="AN5427" i="1"/>
  <c r="AN5428" i="1"/>
  <c r="AN5429" i="1"/>
  <c r="AN5430" i="1"/>
  <c r="AN5431" i="1"/>
  <c r="AN5432" i="1"/>
  <c r="AN5433" i="1"/>
  <c r="AN5434" i="1"/>
  <c r="AN5435" i="1"/>
  <c r="AN5436" i="1"/>
  <c r="AN5437" i="1"/>
  <c r="AN5438" i="1"/>
  <c r="AN5439" i="1"/>
  <c r="AN5440" i="1"/>
  <c r="AN5441" i="1"/>
  <c r="AN5442" i="1"/>
  <c r="AN5443" i="1"/>
  <c r="AN5444" i="1"/>
  <c r="AN5445" i="1"/>
  <c r="AN5446" i="1"/>
  <c r="AN5447" i="1"/>
  <c r="AN5448" i="1"/>
  <c r="AN5449" i="1"/>
  <c r="AN5450" i="1"/>
  <c r="AN5451" i="1"/>
  <c r="AN5452" i="1"/>
  <c r="AN5453" i="1"/>
  <c r="AN5454" i="1"/>
  <c r="AN5455" i="1"/>
  <c r="AN5456" i="1"/>
  <c r="AN5457" i="1"/>
  <c r="AN5458" i="1"/>
  <c r="AN5459" i="1"/>
  <c r="AN5460" i="1"/>
  <c r="AN5461" i="1"/>
  <c r="AN5462" i="1"/>
  <c r="AN5463" i="1"/>
  <c r="AN5464" i="1"/>
  <c r="AN5465" i="1"/>
  <c r="AN5466" i="1"/>
  <c r="AN5467" i="1"/>
  <c r="AN5468" i="1"/>
  <c r="AN5469" i="1"/>
  <c r="AN5470" i="1"/>
  <c r="AN5471" i="1"/>
  <c r="AN5472" i="1"/>
  <c r="AN5473" i="1"/>
  <c r="AN5474" i="1"/>
  <c r="AN5475" i="1"/>
  <c r="AN5476" i="1"/>
  <c r="AN5477" i="1"/>
  <c r="AN5478" i="1"/>
  <c r="AN5479" i="1"/>
  <c r="AN5480" i="1"/>
  <c r="AN5481" i="1"/>
  <c r="AN5482" i="1"/>
  <c r="AN5483" i="1"/>
  <c r="AN5484" i="1"/>
  <c r="AN5485" i="1"/>
  <c r="AN5486" i="1"/>
  <c r="AN5487" i="1"/>
  <c r="AN5488" i="1"/>
  <c r="AN5489" i="1"/>
  <c r="AN5490" i="1"/>
  <c r="AN5491" i="1"/>
  <c r="AN5492" i="1"/>
  <c r="AN5493" i="1"/>
  <c r="AN5494" i="1"/>
  <c r="AN5495" i="1"/>
  <c r="AN5496" i="1"/>
  <c r="AN5497" i="1"/>
  <c r="AN5498" i="1"/>
  <c r="AN5499" i="1"/>
  <c r="AN5500" i="1"/>
  <c r="AN5501" i="1"/>
  <c r="AN5502" i="1"/>
  <c r="AN5503" i="1"/>
  <c r="AN5504" i="1"/>
  <c r="AN5505" i="1"/>
  <c r="AN5506" i="1"/>
  <c r="AN5507" i="1"/>
  <c r="AN5508" i="1"/>
  <c r="AN5509" i="1"/>
  <c r="AN5510" i="1"/>
  <c r="AN5511" i="1"/>
  <c r="AN5512" i="1"/>
  <c r="AN5513" i="1"/>
  <c r="AN5514" i="1"/>
  <c r="AN5515" i="1"/>
  <c r="AN5516" i="1"/>
  <c r="AN5517" i="1"/>
  <c r="AN5518" i="1"/>
  <c r="AN5519" i="1"/>
  <c r="AN5520" i="1"/>
  <c r="AN5521" i="1"/>
  <c r="AN5522" i="1"/>
  <c r="AN5523" i="1"/>
  <c r="AN5524" i="1"/>
  <c r="AN5525" i="1"/>
  <c r="AN5526" i="1"/>
  <c r="AN5527" i="1"/>
  <c r="AN5528" i="1"/>
  <c r="AN5529" i="1"/>
  <c r="AN5530" i="1"/>
  <c r="AN5531" i="1"/>
  <c r="AN5532" i="1"/>
  <c r="AN5533" i="1"/>
  <c r="AN5534" i="1"/>
  <c r="AN5535" i="1"/>
  <c r="AN5536" i="1"/>
  <c r="AN5537" i="1"/>
  <c r="AN5538" i="1"/>
  <c r="AN5539" i="1"/>
  <c r="AN5540" i="1"/>
  <c r="AN5541" i="1"/>
  <c r="AN5542" i="1"/>
  <c r="AN5543" i="1"/>
  <c r="AN5544" i="1"/>
  <c r="AN5545" i="1"/>
  <c r="AN5546" i="1"/>
  <c r="AN5547" i="1"/>
  <c r="AN5548" i="1"/>
  <c r="AN5549" i="1"/>
  <c r="AN5550" i="1"/>
  <c r="AN5551" i="1"/>
  <c r="AN5552" i="1"/>
  <c r="AN5553" i="1"/>
  <c r="AN5554" i="1"/>
  <c r="AN5555" i="1"/>
  <c r="AN5556" i="1"/>
  <c r="AN5557" i="1"/>
  <c r="AN5558" i="1"/>
  <c r="AN5559" i="1"/>
  <c r="AN5560" i="1"/>
  <c r="AN5561" i="1"/>
  <c r="AN5562" i="1"/>
  <c r="AN5563" i="1"/>
  <c r="AN5564" i="1"/>
  <c r="AN5565" i="1"/>
  <c r="AN5566" i="1"/>
  <c r="AN5567" i="1"/>
  <c r="AN5568" i="1"/>
  <c r="AN5569" i="1"/>
  <c r="AN5570" i="1"/>
  <c r="AN5571" i="1"/>
  <c r="AN5572" i="1"/>
  <c r="AN5573" i="1"/>
  <c r="AN5574" i="1"/>
  <c r="AN5575" i="1"/>
  <c r="AN5576" i="1"/>
  <c r="AN5577" i="1"/>
  <c r="AN5578" i="1"/>
  <c r="AN5579" i="1"/>
  <c r="AN5580" i="1"/>
  <c r="AN5581" i="1"/>
  <c r="AN5582" i="1"/>
  <c r="AN5583" i="1"/>
  <c r="AN5584" i="1"/>
  <c r="AN5585" i="1"/>
  <c r="AN5586" i="1"/>
  <c r="AN5587" i="1"/>
  <c r="AN5588" i="1"/>
  <c r="AN5589" i="1"/>
  <c r="AN5590" i="1"/>
  <c r="AN5591" i="1"/>
  <c r="AN5592" i="1"/>
  <c r="AN5593" i="1"/>
  <c r="AN5594" i="1"/>
  <c r="AN5595" i="1"/>
  <c r="AN5596" i="1"/>
  <c r="AN5597" i="1"/>
  <c r="AN5598" i="1"/>
  <c r="AN5599" i="1"/>
  <c r="AN5600" i="1"/>
  <c r="AN5601" i="1"/>
  <c r="AN5602" i="1"/>
  <c r="AN5603" i="1"/>
  <c r="AN5604" i="1"/>
  <c r="AN5605" i="1"/>
  <c r="AN5606" i="1"/>
  <c r="AN5607" i="1"/>
  <c r="AN5608" i="1"/>
  <c r="AN5609" i="1"/>
  <c r="AN5610" i="1"/>
  <c r="AN5611" i="1"/>
  <c r="AN5612" i="1"/>
  <c r="AN5613" i="1"/>
  <c r="AN5614" i="1"/>
  <c r="AN5615" i="1"/>
  <c r="AN5616" i="1"/>
  <c r="AN5617" i="1"/>
  <c r="AN5618" i="1"/>
  <c r="AN5619" i="1"/>
  <c r="AN5620" i="1"/>
  <c r="AN5621" i="1"/>
  <c r="AN5622" i="1"/>
  <c r="AN5623" i="1"/>
  <c r="AN5624" i="1"/>
  <c r="AN5625" i="1"/>
  <c r="AN5626" i="1"/>
  <c r="AN5627" i="1"/>
  <c r="AN5628" i="1"/>
  <c r="AN5629" i="1"/>
  <c r="AN5630" i="1"/>
  <c r="AN5631" i="1"/>
  <c r="AN5632" i="1"/>
  <c r="AN5633" i="1"/>
  <c r="AN5634" i="1"/>
  <c r="AN5635" i="1"/>
  <c r="AN5636" i="1"/>
  <c r="AN5637" i="1"/>
  <c r="AN5638" i="1"/>
  <c r="AN5639" i="1"/>
  <c r="AN5640" i="1"/>
  <c r="AN5641" i="1"/>
  <c r="AN5642" i="1"/>
  <c r="AN5643" i="1"/>
  <c r="AN5644" i="1"/>
  <c r="AN5645" i="1"/>
  <c r="AN5646" i="1"/>
  <c r="AN5647" i="1"/>
  <c r="AN5648" i="1"/>
  <c r="AN5649" i="1"/>
  <c r="AN5650" i="1"/>
  <c r="AN5651" i="1"/>
  <c r="AN5652" i="1"/>
  <c r="AN5653" i="1"/>
  <c r="AN5654" i="1"/>
  <c r="AN5655" i="1"/>
  <c r="AN5656" i="1"/>
  <c r="AN5657" i="1"/>
  <c r="AN5658" i="1"/>
  <c r="AN5659" i="1"/>
  <c r="AN5660" i="1"/>
  <c r="AN5661" i="1"/>
  <c r="AN5662" i="1"/>
  <c r="AN5663" i="1"/>
  <c r="AN5664" i="1"/>
  <c r="AN5665" i="1"/>
  <c r="AN5666" i="1"/>
  <c r="AN5667" i="1"/>
  <c r="AN5668" i="1"/>
  <c r="AN5669" i="1"/>
  <c r="AN5670" i="1"/>
  <c r="AN5671" i="1"/>
  <c r="AN5672" i="1"/>
  <c r="AN5673" i="1"/>
  <c r="AN5674" i="1"/>
  <c r="AN5675" i="1"/>
  <c r="AN5676" i="1"/>
  <c r="AN5677" i="1"/>
  <c r="AN5678" i="1"/>
  <c r="AN5679" i="1"/>
  <c r="AN5680" i="1"/>
  <c r="AN5681" i="1"/>
  <c r="AN5682" i="1"/>
  <c r="AN5683" i="1"/>
  <c r="AN5684" i="1"/>
  <c r="AN5685" i="1"/>
  <c r="AN5686" i="1"/>
  <c r="AN5687" i="1"/>
  <c r="AN5688" i="1"/>
  <c r="AN5689" i="1"/>
  <c r="AN5690" i="1"/>
  <c r="AN5691" i="1"/>
  <c r="AN5692" i="1"/>
  <c r="AN5693" i="1"/>
  <c r="AN5694" i="1"/>
  <c r="AN5695" i="1"/>
  <c r="AN5696" i="1"/>
  <c r="AN5697" i="1"/>
  <c r="AN5698" i="1"/>
  <c r="AN5699" i="1"/>
  <c r="AN5700" i="1"/>
  <c r="AN5701" i="1"/>
  <c r="AN5702" i="1"/>
  <c r="AN5703" i="1"/>
  <c r="AN5704" i="1"/>
  <c r="AN5705" i="1"/>
  <c r="AN5706" i="1"/>
  <c r="AN5707" i="1"/>
  <c r="AN5708" i="1"/>
  <c r="AN5709" i="1"/>
  <c r="AN5710" i="1"/>
  <c r="AN5711" i="1"/>
  <c r="AN5712" i="1"/>
  <c r="AN5713" i="1"/>
  <c r="AN5714" i="1"/>
  <c r="AN5715" i="1"/>
  <c r="AN5716" i="1"/>
  <c r="AN5717" i="1"/>
  <c r="AN5718" i="1"/>
  <c r="AN5719" i="1"/>
  <c r="AN5720" i="1"/>
  <c r="AN5721" i="1"/>
  <c r="AN5722" i="1"/>
  <c r="AN5723" i="1"/>
  <c r="AN5724" i="1"/>
  <c r="AN5725" i="1"/>
  <c r="AN5726" i="1"/>
  <c r="AN5727" i="1"/>
  <c r="AN5728" i="1"/>
  <c r="AN5729" i="1"/>
  <c r="AN5730" i="1"/>
  <c r="AN5731" i="1"/>
  <c r="AN5732" i="1"/>
  <c r="AN5733" i="1"/>
  <c r="AN5734" i="1"/>
  <c r="AN5735" i="1"/>
  <c r="AN5736" i="1"/>
  <c r="AN5737" i="1"/>
  <c r="AN5738" i="1"/>
  <c r="AN5739" i="1"/>
  <c r="AN5740" i="1"/>
  <c r="AN5741" i="1"/>
  <c r="AN5742" i="1"/>
  <c r="AN5743" i="1"/>
  <c r="AN5744" i="1"/>
  <c r="AN5745" i="1"/>
  <c r="AN5746" i="1"/>
  <c r="AN5747" i="1"/>
  <c r="AN5748" i="1"/>
  <c r="AN5749" i="1"/>
  <c r="AN5750" i="1"/>
  <c r="AN5751" i="1"/>
  <c r="AN5752" i="1"/>
  <c r="AN5753" i="1"/>
  <c r="AN5754" i="1"/>
  <c r="AN5755" i="1"/>
  <c r="AN5756" i="1"/>
  <c r="AN5757" i="1"/>
  <c r="AN5758" i="1"/>
  <c r="AN5759" i="1"/>
  <c r="AN5760" i="1"/>
  <c r="AN5761" i="1"/>
  <c r="AN5762" i="1"/>
  <c r="AN5763" i="1"/>
  <c r="AN5764" i="1"/>
  <c r="AN5765" i="1"/>
  <c r="AN5766" i="1"/>
  <c r="AN5767" i="1"/>
  <c r="AN5768" i="1"/>
  <c r="AN5769" i="1"/>
  <c r="AN5770" i="1"/>
  <c r="AN5771" i="1"/>
  <c r="AN5772" i="1"/>
  <c r="AN5773" i="1"/>
  <c r="AN5774" i="1"/>
  <c r="AN5775" i="1"/>
  <c r="AN5776" i="1"/>
  <c r="AN5777" i="1"/>
  <c r="AN5778" i="1"/>
  <c r="AN5779" i="1"/>
  <c r="AN5780" i="1"/>
  <c r="AN5781" i="1"/>
  <c r="AN5782" i="1"/>
  <c r="AN5783" i="1"/>
  <c r="AN5784" i="1"/>
  <c r="AN5785" i="1"/>
  <c r="AN5786" i="1"/>
  <c r="AN5787" i="1"/>
  <c r="AN5788" i="1"/>
  <c r="AN5789" i="1"/>
  <c r="AN5790" i="1"/>
  <c r="AN5791" i="1"/>
  <c r="AN5792" i="1"/>
  <c r="AN5793" i="1"/>
  <c r="AN5794" i="1"/>
  <c r="AN5795" i="1"/>
  <c r="AN5796" i="1"/>
  <c r="AN5797" i="1"/>
  <c r="AN5798" i="1"/>
  <c r="AN5799" i="1"/>
  <c r="AN5800" i="1"/>
  <c r="AN5801" i="1"/>
  <c r="AN5802" i="1"/>
  <c r="AN5803" i="1"/>
  <c r="AN5804" i="1"/>
  <c r="AN5805" i="1"/>
  <c r="AN5806" i="1"/>
  <c r="AN5807" i="1"/>
  <c r="AN5808" i="1"/>
  <c r="AN5809" i="1"/>
  <c r="AN5810" i="1"/>
  <c r="AN5811" i="1"/>
  <c r="AN5812" i="1"/>
  <c r="AN5813" i="1"/>
  <c r="AN5814" i="1"/>
  <c r="AN5815" i="1"/>
  <c r="AN5816" i="1"/>
  <c r="AN5817" i="1"/>
  <c r="AN5818" i="1"/>
  <c r="AN5819" i="1"/>
  <c r="AN5820" i="1"/>
  <c r="AN5821" i="1"/>
  <c r="AN5822" i="1"/>
  <c r="AN5823" i="1"/>
  <c r="AN5824" i="1"/>
  <c r="AN5825" i="1"/>
  <c r="AN5826" i="1"/>
  <c r="AN5827" i="1"/>
  <c r="AN5828" i="1"/>
  <c r="AN5829" i="1"/>
  <c r="AN5830" i="1"/>
  <c r="AN5831" i="1"/>
  <c r="AN5832" i="1"/>
  <c r="AN5833" i="1"/>
  <c r="AN5834" i="1"/>
  <c r="AN5835" i="1"/>
  <c r="AN5836" i="1"/>
  <c r="AN5837" i="1"/>
  <c r="AN5838" i="1"/>
  <c r="AN5839" i="1"/>
  <c r="AN5840" i="1"/>
  <c r="AN5841" i="1"/>
  <c r="AN5842" i="1"/>
  <c r="AN5843" i="1"/>
  <c r="AN5844" i="1"/>
  <c r="AN5845" i="1"/>
  <c r="AN5846" i="1"/>
  <c r="AN5847" i="1"/>
  <c r="AN5848" i="1"/>
  <c r="AN5849" i="1"/>
  <c r="AN5850" i="1"/>
  <c r="AN5851" i="1"/>
  <c r="AN5852" i="1"/>
  <c r="AN5853" i="1"/>
  <c r="AN5854" i="1"/>
  <c r="AN5855" i="1"/>
  <c r="AN5856" i="1"/>
  <c r="AN5857" i="1"/>
  <c r="AN5858" i="1"/>
  <c r="AN5859" i="1"/>
  <c r="AN5860" i="1"/>
  <c r="AN5861" i="1"/>
  <c r="AN5862" i="1"/>
  <c r="AN5863" i="1"/>
  <c r="AN5864" i="1"/>
  <c r="AN5865" i="1"/>
  <c r="AN5866" i="1"/>
  <c r="AN5867" i="1"/>
  <c r="AN5868" i="1"/>
  <c r="AN5869" i="1"/>
  <c r="AN5870" i="1"/>
  <c r="AN5871" i="1"/>
  <c r="AN5872" i="1"/>
  <c r="AN5873" i="1"/>
  <c r="AN5874" i="1"/>
  <c r="AN5875" i="1"/>
  <c r="AN5876" i="1"/>
  <c r="AN5877" i="1"/>
  <c r="AN5878" i="1"/>
  <c r="AN5879" i="1"/>
  <c r="AN5880" i="1"/>
  <c r="AN5881" i="1"/>
  <c r="AN5882" i="1"/>
  <c r="AN5883" i="1"/>
  <c r="AN5884" i="1"/>
  <c r="AN5885" i="1"/>
  <c r="AN5886" i="1"/>
  <c r="AN5887" i="1"/>
  <c r="AN5888" i="1"/>
  <c r="AN5889" i="1"/>
  <c r="AN5890" i="1"/>
  <c r="AN5891" i="1"/>
  <c r="AN5892" i="1"/>
  <c r="AN5893" i="1"/>
  <c r="AN5894" i="1"/>
  <c r="AN5895" i="1"/>
  <c r="AN5896" i="1"/>
  <c r="AN5897" i="1"/>
  <c r="AN5898" i="1"/>
  <c r="AN5899" i="1"/>
  <c r="AN5900" i="1"/>
  <c r="AN5901" i="1"/>
  <c r="AN5902" i="1"/>
  <c r="AN5903" i="1"/>
  <c r="AN5904" i="1"/>
  <c r="AN5905" i="1"/>
  <c r="AN5906" i="1"/>
  <c r="AN5907" i="1"/>
  <c r="AN5908" i="1"/>
  <c r="AN5909" i="1"/>
  <c r="AN5910" i="1"/>
  <c r="AN5911" i="1"/>
  <c r="AN5912" i="1"/>
  <c r="AN5913" i="1"/>
  <c r="AN5914" i="1"/>
  <c r="AN5915" i="1"/>
  <c r="AN5916" i="1"/>
  <c r="AN5917" i="1"/>
  <c r="AN5918" i="1"/>
  <c r="AN5919" i="1"/>
  <c r="AN5920" i="1"/>
  <c r="AN5921" i="1"/>
  <c r="AN5922" i="1"/>
  <c r="AN5923" i="1"/>
  <c r="AN5924" i="1"/>
  <c r="AN5925" i="1"/>
  <c r="AN5926" i="1"/>
  <c r="AN5927" i="1"/>
  <c r="AN5928" i="1"/>
  <c r="AN5929" i="1"/>
  <c r="AN5930" i="1"/>
  <c r="AN5931" i="1"/>
  <c r="AN5932" i="1"/>
  <c r="AN5933" i="1"/>
  <c r="AN5934" i="1"/>
  <c r="AN5935" i="1"/>
  <c r="AN5936" i="1"/>
  <c r="AN5937" i="1"/>
  <c r="AN5938" i="1"/>
  <c r="AN5939" i="1"/>
  <c r="AN5940" i="1"/>
  <c r="AN5941" i="1"/>
  <c r="AN5942" i="1"/>
  <c r="AN5943" i="1"/>
  <c r="AN5944" i="1"/>
  <c r="AN5945" i="1"/>
  <c r="AN5946" i="1"/>
  <c r="AN5947" i="1"/>
  <c r="AN5948" i="1"/>
  <c r="AN5949" i="1"/>
  <c r="AN5950" i="1"/>
  <c r="AN5951" i="1"/>
  <c r="AN5952" i="1"/>
  <c r="AN5953" i="1"/>
  <c r="AN5954" i="1"/>
  <c r="AN5955" i="1"/>
  <c r="AN5956" i="1"/>
  <c r="AN5957" i="1"/>
  <c r="AN5958" i="1"/>
  <c r="AN5959" i="1"/>
  <c r="AN5960" i="1"/>
  <c r="AN5961" i="1"/>
  <c r="AN5962" i="1"/>
  <c r="AN5963" i="1"/>
  <c r="AN5964" i="1"/>
  <c r="AN5965" i="1"/>
  <c r="AN5966" i="1"/>
  <c r="AN5967" i="1"/>
  <c r="AN5968" i="1"/>
  <c r="AN5969" i="1"/>
  <c r="AN5970" i="1"/>
  <c r="AN5971" i="1"/>
  <c r="AN5972" i="1"/>
  <c r="AN5973" i="1"/>
  <c r="AN5974" i="1"/>
  <c r="AN5975" i="1"/>
  <c r="AN5976" i="1"/>
  <c r="AN5977" i="1"/>
  <c r="AN5978" i="1"/>
  <c r="AN5979" i="1"/>
  <c r="AN5980" i="1"/>
  <c r="AN5981" i="1"/>
  <c r="AN5982" i="1"/>
  <c r="AN5983" i="1"/>
  <c r="AN5984" i="1"/>
  <c r="AN5985" i="1"/>
  <c r="AN5986" i="1"/>
  <c r="AN5987" i="1"/>
  <c r="AN5988" i="1"/>
  <c r="AN5989" i="1"/>
  <c r="AN5990" i="1"/>
  <c r="AN5991" i="1"/>
  <c r="AN5992" i="1"/>
  <c r="AN5993" i="1"/>
  <c r="AN5994" i="1"/>
  <c r="AN5995" i="1"/>
  <c r="AN5996" i="1"/>
  <c r="AN5997" i="1"/>
  <c r="AN5998" i="1"/>
  <c r="AN5999" i="1"/>
  <c r="AN6000" i="1"/>
  <c r="AN6001" i="1"/>
  <c r="AN6002" i="1"/>
  <c r="AN6003" i="1"/>
  <c r="AN6004" i="1"/>
  <c r="AN6005" i="1"/>
  <c r="AN6006" i="1"/>
  <c r="AN6007" i="1"/>
  <c r="AN6008" i="1"/>
  <c r="AN6009" i="1"/>
  <c r="AN6010" i="1"/>
  <c r="AN6011" i="1"/>
  <c r="AN6012" i="1"/>
  <c r="AN6013" i="1"/>
  <c r="AN6014" i="1"/>
  <c r="AN6015" i="1"/>
  <c r="AN6016" i="1"/>
  <c r="AN6017" i="1"/>
  <c r="AN6018" i="1"/>
  <c r="AN6019" i="1"/>
  <c r="AN6020" i="1"/>
  <c r="AN6021" i="1"/>
  <c r="AN6022" i="1"/>
  <c r="AN6023" i="1"/>
  <c r="AN6024" i="1"/>
  <c r="AN6025" i="1"/>
  <c r="AN6026" i="1"/>
  <c r="AN6027" i="1"/>
  <c r="AN6028" i="1"/>
  <c r="AN6029" i="1"/>
  <c r="AN6030" i="1"/>
  <c r="AN6031" i="1"/>
  <c r="AN6032" i="1"/>
  <c r="AN6033" i="1"/>
  <c r="AN6034" i="1"/>
  <c r="AN6035" i="1"/>
  <c r="AN6036" i="1"/>
  <c r="AN6037" i="1"/>
  <c r="AN6038" i="1"/>
  <c r="AN6039" i="1"/>
  <c r="AK2120" i="1"/>
  <c r="AK2121" i="1"/>
  <c r="AK2122" i="1"/>
  <c r="AK2123" i="1"/>
  <c r="AK2124" i="1"/>
  <c r="AK2125" i="1"/>
  <c r="AK2126" i="1"/>
  <c r="AK2127" i="1"/>
  <c r="AK2128" i="1"/>
  <c r="AK2129" i="1"/>
  <c r="AK2130" i="1"/>
  <c r="AK2131" i="1"/>
  <c r="AK2132" i="1"/>
  <c r="AK2133" i="1"/>
  <c r="AK2134" i="1"/>
  <c r="AK2135" i="1"/>
  <c r="AK2136" i="1"/>
  <c r="AK2137" i="1"/>
  <c r="AK2138" i="1"/>
  <c r="AK2139" i="1"/>
  <c r="AK2140" i="1"/>
  <c r="AK2141" i="1"/>
  <c r="AK2142" i="1"/>
  <c r="AK2143" i="1"/>
  <c r="AK2144" i="1"/>
  <c r="AK2145" i="1"/>
  <c r="AK2146" i="1"/>
  <c r="AK2147" i="1"/>
  <c r="AK2148" i="1"/>
  <c r="AK2149" i="1"/>
  <c r="AK2150" i="1"/>
  <c r="AK2151" i="1"/>
  <c r="AK2152" i="1"/>
  <c r="AK2153" i="1"/>
  <c r="AK2154" i="1"/>
  <c r="AK2155" i="1"/>
  <c r="AK2156" i="1"/>
  <c r="AK2157" i="1"/>
  <c r="AK2158" i="1"/>
  <c r="AK2159" i="1"/>
  <c r="AK2160" i="1"/>
  <c r="AK2161" i="1"/>
  <c r="AK2162" i="1"/>
  <c r="AK2163" i="1"/>
  <c r="AK2164" i="1"/>
  <c r="AK2165" i="1"/>
  <c r="AK2166" i="1"/>
  <c r="AK2167" i="1"/>
  <c r="AK2168" i="1"/>
  <c r="AK2169" i="1"/>
  <c r="AK2170" i="1"/>
  <c r="AK2171" i="1"/>
  <c r="AK2172" i="1"/>
  <c r="AK2173" i="1"/>
  <c r="AK2174" i="1"/>
  <c r="AK2175" i="1"/>
  <c r="AK2176" i="1"/>
  <c r="AK2177" i="1"/>
  <c r="AK2178" i="1"/>
  <c r="AK2179" i="1"/>
  <c r="AK2180" i="1"/>
  <c r="AK2181" i="1"/>
  <c r="AK2182" i="1"/>
  <c r="AK2183" i="1"/>
  <c r="AK2184" i="1"/>
  <c r="AK2185" i="1"/>
  <c r="AK2186" i="1"/>
  <c r="AK2187" i="1"/>
  <c r="AK2188" i="1"/>
  <c r="AK2189" i="1"/>
  <c r="AK2190" i="1"/>
  <c r="AK2191" i="1"/>
  <c r="AK2192" i="1"/>
  <c r="AK2193" i="1"/>
  <c r="AK2194" i="1"/>
  <c r="AK2195" i="1"/>
  <c r="AK2196" i="1"/>
  <c r="AK2197" i="1"/>
  <c r="AK2198" i="1"/>
  <c r="AK2199" i="1"/>
  <c r="AK2200" i="1"/>
  <c r="AK2201" i="1"/>
  <c r="AK2202" i="1"/>
  <c r="AK2203" i="1"/>
  <c r="AK2204" i="1"/>
  <c r="AK2205" i="1"/>
  <c r="AK2206" i="1"/>
  <c r="AK2207" i="1"/>
  <c r="AK2208" i="1"/>
  <c r="AK2209" i="1"/>
  <c r="AK2210" i="1"/>
  <c r="AK2211" i="1"/>
  <c r="AK2212" i="1"/>
  <c r="AK2213" i="1"/>
  <c r="AK2214" i="1"/>
  <c r="AK2215" i="1"/>
  <c r="AK2216" i="1"/>
  <c r="AK2217" i="1"/>
  <c r="AK2218" i="1"/>
  <c r="AK2219" i="1"/>
  <c r="AK2220" i="1"/>
  <c r="AK2221" i="1"/>
  <c r="AK2222" i="1"/>
  <c r="AK2223" i="1"/>
  <c r="AK2224" i="1"/>
  <c r="AK2225" i="1"/>
  <c r="AK2226" i="1"/>
  <c r="AK2227" i="1"/>
  <c r="AK2228" i="1"/>
  <c r="AK2229" i="1"/>
  <c r="AK2230" i="1"/>
  <c r="AK2231" i="1"/>
  <c r="AK2232" i="1"/>
  <c r="AK2233" i="1"/>
  <c r="AK2234" i="1"/>
  <c r="AK2235" i="1"/>
  <c r="AK2236" i="1"/>
  <c r="AK2237" i="1"/>
  <c r="AK2238" i="1"/>
  <c r="AK2239" i="1"/>
  <c r="AK2240" i="1"/>
  <c r="AK2241" i="1"/>
  <c r="AK2242" i="1"/>
  <c r="AK2243" i="1"/>
  <c r="AK2244" i="1"/>
  <c r="AK2245" i="1"/>
  <c r="AK2246" i="1"/>
  <c r="AK2247" i="1"/>
  <c r="AK2248" i="1"/>
  <c r="AK2249" i="1"/>
  <c r="AK2250" i="1"/>
  <c r="AK2251" i="1"/>
  <c r="AK2252" i="1"/>
  <c r="AK2253" i="1"/>
  <c r="AK2254" i="1"/>
  <c r="AK2255" i="1"/>
  <c r="AK2256" i="1"/>
  <c r="AK2257" i="1"/>
  <c r="AK2258" i="1"/>
  <c r="AK2259" i="1"/>
  <c r="AK2260" i="1"/>
  <c r="AK2261" i="1"/>
  <c r="AK2262" i="1"/>
  <c r="AK2263" i="1"/>
  <c r="AK2264" i="1"/>
  <c r="AK2265" i="1"/>
  <c r="AK2266" i="1"/>
  <c r="AK2267" i="1"/>
  <c r="AK2268" i="1"/>
  <c r="AK2269" i="1"/>
  <c r="AK2270" i="1"/>
  <c r="AK2271" i="1"/>
  <c r="AK2272" i="1"/>
  <c r="AK2273" i="1"/>
  <c r="AK2274" i="1"/>
  <c r="AK2275" i="1"/>
  <c r="AK2276" i="1"/>
  <c r="AK2277" i="1"/>
  <c r="AK2278" i="1"/>
  <c r="AK2279" i="1"/>
  <c r="AK2280" i="1"/>
  <c r="AK2281" i="1"/>
  <c r="AK2282" i="1"/>
  <c r="AK2283" i="1"/>
  <c r="AK2284" i="1"/>
  <c r="AK2285" i="1"/>
  <c r="AK2286" i="1"/>
  <c r="AK2287" i="1"/>
  <c r="AK2288" i="1"/>
  <c r="AK2289" i="1"/>
  <c r="AK2290" i="1"/>
  <c r="AK2291" i="1"/>
  <c r="AK2292" i="1"/>
  <c r="AK2293" i="1"/>
  <c r="AK2294" i="1"/>
  <c r="AK2295" i="1"/>
  <c r="AK2296" i="1"/>
  <c r="AK2297" i="1"/>
  <c r="AK2298" i="1"/>
  <c r="AK2299" i="1"/>
  <c r="AK2300" i="1"/>
  <c r="AK2301" i="1"/>
  <c r="AK2302" i="1"/>
  <c r="AK2303" i="1"/>
  <c r="AK2304" i="1"/>
  <c r="AK2305" i="1"/>
  <c r="AK2306" i="1"/>
  <c r="AK2307" i="1"/>
  <c r="AK2308" i="1"/>
  <c r="AK2309" i="1"/>
  <c r="AK2310" i="1"/>
  <c r="AK2311" i="1"/>
  <c r="AK2312" i="1"/>
  <c r="AK2313" i="1"/>
  <c r="AK2314" i="1"/>
  <c r="AK2315" i="1"/>
  <c r="AK2316" i="1"/>
  <c r="AK2317" i="1"/>
  <c r="AK2318" i="1"/>
  <c r="AK2319" i="1"/>
  <c r="AK2320" i="1"/>
  <c r="AK2321" i="1"/>
  <c r="AK2322" i="1"/>
  <c r="AK2323" i="1"/>
  <c r="AK2324" i="1"/>
  <c r="AK2325" i="1"/>
  <c r="AK2326" i="1"/>
  <c r="AK2327" i="1"/>
  <c r="AK2328" i="1"/>
  <c r="AK2329" i="1"/>
  <c r="AK2330" i="1"/>
  <c r="AK2331" i="1"/>
  <c r="AK2332" i="1"/>
  <c r="AK2333" i="1"/>
  <c r="AK2334" i="1"/>
  <c r="AK2335" i="1"/>
  <c r="AK2336" i="1"/>
  <c r="AK2337" i="1"/>
  <c r="AK2338" i="1"/>
  <c r="AK2339" i="1"/>
  <c r="AK2340" i="1"/>
  <c r="AK2341" i="1"/>
  <c r="AK2342" i="1"/>
  <c r="AK2343" i="1"/>
  <c r="AK2344" i="1"/>
  <c r="AK2345" i="1"/>
  <c r="AK2346" i="1"/>
  <c r="AK2347" i="1"/>
  <c r="AK2348" i="1"/>
  <c r="AK2349" i="1"/>
  <c r="AK2350" i="1"/>
  <c r="AK2351" i="1"/>
  <c r="AK2352" i="1"/>
  <c r="AK2353" i="1"/>
  <c r="AK2354" i="1"/>
  <c r="AK2355" i="1"/>
  <c r="AK2356" i="1"/>
  <c r="AK2357" i="1"/>
  <c r="AK2358" i="1"/>
  <c r="AK2359" i="1"/>
  <c r="AK2360" i="1"/>
  <c r="AK2361" i="1"/>
  <c r="AK2362" i="1"/>
  <c r="AK2363" i="1"/>
  <c r="AK2364" i="1"/>
  <c r="AK2365" i="1"/>
  <c r="AK2366" i="1"/>
  <c r="AK2367" i="1"/>
  <c r="AK2368" i="1"/>
  <c r="AK2369" i="1"/>
  <c r="AK2370" i="1"/>
  <c r="AK2371" i="1"/>
  <c r="AK2372" i="1"/>
  <c r="AK2373" i="1"/>
  <c r="AK2374" i="1"/>
  <c r="AK2375" i="1"/>
  <c r="AK2376" i="1"/>
  <c r="AK2377" i="1"/>
  <c r="AK2378" i="1"/>
  <c r="AK2379" i="1"/>
  <c r="AK2380" i="1"/>
  <c r="AK2381" i="1"/>
  <c r="AK2382" i="1"/>
  <c r="AK2383" i="1"/>
  <c r="AK2384" i="1"/>
  <c r="AK2385" i="1"/>
  <c r="AK2386" i="1"/>
  <c r="AK2387" i="1"/>
  <c r="AK2388" i="1"/>
  <c r="AK2389" i="1"/>
  <c r="AK2390" i="1"/>
  <c r="AK2391" i="1"/>
  <c r="AK2392" i="1"/>
  <c r="AK2393" i="1"/>
  <c r="AK2394" i="1"/>
  <c r="AK2395" i="1"/>
  <c r="AK2396" i="1"/>
  <c r="AK2397" i="1"/>
  <c r="AK2398" i="1"/>
  <c r="AK2399" i="1"/>
  <c r="AK2400" i="1"/>
  <c r="AK2401" i="1"/>
  <c r="AK2402" i="1"/>
  <c r="AK2403" i="1"/>
  <c r="AK2404" i="1"/>
  <c r="AK2405" i="1"/>
  <c r="AK2406" i="1"/>
  <c r="AK2407" i="1"/>
  <c r="AK2408" i="1"/>
  <c r="AK2409" i="1"/>
  <c r="AK2410" i="1"/>
  <c r="AK2411" i="1"/>
  <c r="AK2412" i="1"/>
  <c r="AK2413" i="1"/>
  <c r="AK2414" i="1"/>
  <c r="AK2415" i="1"/>
  <c r="AK2416" i="1"/>
  <c r="AK2417" i="1"/>
  <c r="AK2418" i="1"/>
  <c r="AK2419" i="1"/>
  <c r="AK2420" i="1"/>
  <c r="AK2421" i="1"/>
  <c r="AK2422" i="1"/>
  <c r="AK2423" i="1"/>
  <c r="AK2424" i="1"/>
  <c r="AK2425" i="1"/>
  <c r="AK2426" i="1"/>
  <c r="AK2427" i="1"/>
  <c r="AK2428" i="1"/>
  <c r="AK2429" i="1"/>
  <c r="AK2430" i="1"/>
  <c r="AK2431" i="1"/>
  <c r="AK2432" i="1"/>
  <c r="AK2433" i="1"/>
  <c r="AK2434" i="1"/>
  <c r="AK2435" i="1"/>
  <c r="AK2436" i="1"/>
  <c r="AK2437" i="1"/>
  <c r="AK2438" i="1"/>
  <c r="AK2439" i="1"/>
  <c r="AK2440" i="1"/>
  <c r="AK2441" i="1"/>
  <c r="AK2442" i="1"/>
  <c r="AK2443" i="1"/>
  <c r="AK2444" i="1"/>
  <c r="AK2445" i="1"/>
  <c r="AK2446" i="1"/>
  <c r="AK2447" i="1"/>
  <c r="AK2448" i="1"/>
  <c r="AK2449" i="1"/>
  <c r="AK2450" i="1"/>
  <c r="AK2451" i="1"/>
  <c r="AK2452" i="1"/>
  <c r="AK2453" i="1"/>
  <c r="AK2454" i="1"/>
  <c r="AK2455" i="1"/>
  <c r="AK2456" i="1"/>
  <c r="AK2457" i="1"/>
  <c r="AK2458" i="1"/>
  <c r="AK2459" i="1"/>
  <c r="AK2460" i="1"/>
  <c r="AK2461" i="1"/>
  <c r="AK2462" i="1"/>
  <c r="AK2463" i="1"/>
  <c r="AK2464" i="1"/>
  <c r="AK2465" i="1"/>
  <c r="AK2466" i="1"/>
  <c r="AK2467" i="1"/>
  <c r="AK2468" i="1"/>
  <c r="AK2469" i="1"/>
  <c r="AK2470" i="1"/>
  <c r="AK2471" i="1"/>
  <c r="AK2472" i="1"/>
  <c r="AK2473" i="1"/>
  <c r="AK2474" i="1"/>
  <c r="AK2475" i="1"/>
  <c r="AK2476" i="1"/>
  <c r="AK2477" i="1"/>
  <c r="AK2478" i="1"/>
  <c r="AK2479" i="1"/>
  <c r="AK2480" i="1"/>
  <c r="AK2481" i="1"/>
  <c r="AK2482" i="1"/>
  <c r="AK2483" i="1"/>
  <c r="AK2484" i="1"/>
  <c r="AK2485" i="1"/>
  <c r="AK2486" i="1"/>
  <c r="AK2487" i="1"/>
  <c r="AK2488" i="1"/>
  <c r="AK2489" i="1"/>
  <c r="AK2490" i="1"/>
  <c r="AK2491" i="1"/>
  <c r="AK2492" i="1"/>
  <c r="AK2493" i="1"/>
  <c r="AK2494" i="1"/>
  <c r="AK2495" i="1"/>
  <c r="AK2496" i="1"/>
  <c r="AK2497" i="1"/>
  <c r="AK2498" i="1"/>
  <c r="AK2499" i="1"/>
  <c r="AK2500" i="1"/>
  <c r="AK2501" i="1"/>
  <c r="AK2502" i="1"/>
  <c r="AK2503" i="1"/>
  <c r="AK2504" i="1"/>
  <c r="AK2505" i="1"/>
  <c r="AK2506" i="1"/>
  <c r="AK2507" i="1"/>
  <c r="AK2508" i="1"/>
  <c r="AK2509" i="1"/>
  <c r="AK2510" i="1"/>
  <c r="AK2511" i="1"/>
  <c r="AK2512" i="1"/>
  <c r="AK2513" i="1"/>
  <c r="AK2514" i="1"/>
  <c r="AK2515" i="1"/>
  <c r="AK2516" i="1"/>
  <c r="AK2517" i="1"/>
  <c r="AK2518" i="1"/>
  <c r="AK2519" i="1"/>
  <c r="AK2520" i="1"/>
  <c r="AK2521" i="1"/>
  <c r="AK2522" i="1"/>
  <c r="AK2523" i="1"/>
  <c r="AK2524" i="1"/>
  <c r="AK2525" i="1"/>
  <c r="AK2526" i="1"/>
  <c r="AK2527" i="1"/>
  <c r="AK2528" i="1"/>
  <c r="AK2529" i="1"/>
  <c r="AK2530" i="1"/>
  <c r="AK2531" i="1"/>
  <c r="AK2532" i="1"/>
  <c r="AK2533" i="1"/>
  <c r="AK2534" i="1"/>
  <c r="AK2535" i="1"/>
  <c r="AK2536" i="1"/>
  <c r="AK2537" i="1"/>
  <c r="AK2538" i="1"/>
  <c r="AK2539" i="1"/>
  <c r="AK2540" i="1"/>
  <c r="AK2541" i="1"/>
  <c r="AK2542" i="1"/>
  <c r="AK2543" i="1"/>
  <c r="AK2544" i="1"/>
  <c r="AK2545" i="1"/>
  <c r="AK2546" i="1"/>
  <c r="AK2547" i="1"/>
  <c r="AK2548" i="1"/>
  <c r="AK2549" i="1"/>
  <c r="AK2550" i="1"/>
  <c r="AK2551" i="1"/>
  <c r="AK2552" i="1"/>
  <c r="AK2553" i="1"/>
  <c r="AK2554" i="1"/>
  <c r="AK2555" i="1"/>
  <c r="AK2556" i="1"/>
  <c r="AK2557" i="1"/>
  <c r="AK2558" i="1"/>
  <c r="AK2559" i="1"/>
  <c r="AK2560" i="1"/>
  <c r="AK2561" i="1"/>
  <c r="AK2562" i="1"/>
  <c r="AK2563" i="1"/>
  <c r="AK2564" i="1"/>
  <c r="AK2565" i="1"/>
  <c r="AK2566" i="1"/>
  <c r="AK2567" i="1"/>
  <c r="AK2568" i="1"/>
  <c r="AK2569" i="1"/>
  <c r="AK2570" i="1"/>
  <c r="AK2571" i="1"/>
  <c r="AK2572" i="1"/>
  <c r="AK2573" i="1"/>
  <c r="AK2574" i="1"/>
  <c r="AK2575" i="1"/>
  <c r="AK2576" i="1"/>
  <c r="AK2577" i="1"/>
  <c r="AK2578" i="1"/>
  <c r="AK2579" i="1"/>
  <c r="AK2580" i="1"/>
  <c r="AK2581" i="1"/>
  <c r="AK2582" i="1"/>
  <c r="AK2583" i="1"/>
  <c r="AK2584" i="1"/>
  <c r="AK2585" i="1"/>
  <c r="AK2586" i="1"/>
  <c r="AK2587" i="1"/>
  <c r="AK2588" i="1"/>
  <c r="AK2589" i="1"/>
  <c r="AK2590" i="1"/>
  <c r="AK2591" i="1"/>
  <c r="AK2592" i="1"/>
  <c r="AK2593" i="1"/>
  <c r="AK2594" i="1"/>
  <c r="AK2595" i="1"/>
  <c r="AK2596" i="1"/>
  <c r="AK2597" i="1"/>
  <c r="AK2598" i="1"/>
  <c r="AK2599" i="1"/>
  <c r="AK2600" i="1"/>
  <c r="AK2601" i="1"/>
  <c r="AK2602" i="1"/>
  <c r="AK2603" i="1"/>
  <c r="AK2604" i="1"/>
  <c r="AK2605" i="1"/>
  <c r="AK2606" i="1"/>
  <c r="AK2607" i="1"/>
  <c r="AK2608" i="1"/>
  <c r="AK2609" i="1"/>
  <c r="AK2610" i="1"/>
  <c r="AK2611" i="1"/>
  <c r="AK2612" i="1"/>
  <c r="AK2613" i="1"/>
  <c r="AK2614" i="1"/>
  <c r="AK2615" i="1"/>
  <c r="AK2616" i="1"/>
  <c r="AK2617" i="1"/>
  <c r="AK2618" i="1"/>
  <c r="AK2619" i="1"/>
  <c r="AK2620" i="1"/>
  <c r="AK2621" i="1"/>
  <c r="AK2622" i="1"/>
  <c r="AK2623" i="1"/>
  <c r="AK2624" i="1"/>
  <c r="AK2625" i="1"/>
  <c r="AK2626" i="1"/>
  <c r="AK2627" i="1"/>
  <c r="AK2628" i="1"/>
  <c r="AK2629" i="1"/>
  <c r="AK2630" i="1"/>
  <c r="AK2631" i="1"/>
  <c r="AK2632" i="1"/>
  <c r="AK2633" i="1"/>
  <c r="AK2634" i="1"/>
  <c r="AK2635" i="1"/>
  <c r="AK2636" i="1"/>
  <c r="AK2637" i="1"/>
  <c r="AK2638" i="1"/>
  <c r="AK2639" i="1"/>
  <c r="AK2640" i="1"/>
  <c r="AK2641" i="1"/>
  <c r="AK2642" i="1"/>
  <c r="AK2643" i="1"/>
  <c r="AK2644" i="1"/>
  <c r="AK2645" i="1"/>
  <c r="AK2646" i="1"/>
  <c r="AK2647" i="1"/>
  <c r="AK2648" i="1"/>
  <c r="AK2649" i="1"/>
  <c r="AK2650" i="1"/>
  <c r="AK2651" i="1"/>
  <c r="AK2652" i="1"/>
  <c r="AK2653" i="1"/>
  <c r="AK2654" i="1"/>
  <c r="AK2655" i="1"/>
  <c r="AK2656" i="1"/>
  <c r="AK2657" i="1"/>
  <c r="AK2658" i="1"/>
  <c r="AK2659" i="1"/>
  <c r="AK2660" i="1"/>
  <c r="AK2661" i="1"/>
  <c r="AK2662" i="1"/>
  <c r="AK2663" i="1"/>
  <c r="AK2664" i="1"/>
  <c r="AK2665" i="1"/>
  <c r="AK2666" i="1"/>
  <c r="AK2667" i="1"/>
  <c r="AK2668" i="1"/>
  <c r="AK2669" i="1"/>
  <c r="AK2670" i="1"/>
  <c r="AK2671" i="1"/>
  <c r="AK2672" i="1"/>
  <c r="AK2673" i="1"/>
  <c r="AK2674" i="1"/>
  <c r="AK2675" i="1"/>
  <c r="AK2676" i="1"/>
  <c r="AK2677" i="1"/>
  <c r="AK2678" i="1"/>
  <c r="AK2679" i="1"/>
  <c r="AK2680" i="1"/>
  <c r="AK2681" i="1"/>
  <c r="AK2682" i="1"/>
  <c r="AK2683" i="1"/>
  <c r="AK2684" i="1"/>
  <c r="AK2685" i="1"/>
  <c r="AK2686" i="1"/>
  <c r="AK2687" i="1"/>
  <c r="AK2688" i="1"/>
  <c r="AK2689" i="1"/>
  <c r="AK2690" i="1"/>
  <c r="AK2691" i="1"/>
  <c r="AK2692" i="1"/>
  <c r="AK2693" i="1"/>
  <c r="AK2694" i="1"/>
  <c r="AK2695" i="1"/>
  <c r="AK2696" i="1"/>
  <c r="AK2697" i="1"/>
  <c r="AK2698" i="1"/>
  <c r="AK2699" i="1"/>
  <c r="AK2700" i="1"/>
  <c r="AK2701" i="1"/>
  <c r="AK2702" i="1"/>
  <c r="AK2703" i="1"/>
  <c r="AK2704" i="1"/>
  <c r="AK2705" i="1"/>
  <c r="AK2706" i="1"/>
  <c r="AK2707" i="1"/>
  <c r="AK2708" i="1"/>
  <c r="AK2709" i="1"/>
  <c r="AK2710" i="1"/>
  <c r="AK2711" i="1"/>
  <c r="AK2712" i="1"/>
  <c r="AK2713" i="1"/>
  <c r="AK2714" i="1"/>
  <c r="AK2715" i="1"/>
  <c r="AK2716" i="1"/>
  <c r="AK2717" i="1"/>
  <c r="AK2718" i="1"/>
  <c r="AK2719" i="1"/>
  <c r="AK2720" i="1"/>
  <c r="AK2721" i="1"/>
  <c r="AK2722" i="1"/>
  <c r="AK2723" i="1"/>
  <c r="AK2724" i="1"/>
  <c r="AK2725" i="1"/>
  <c r="AK2726" i="1"/>
  <c r="AK2727" i="1"/>
  <c r="AK2728" i="1"/>
  <c r="AK2729" i="1"/>
  <c r="AK2730" i="1"/>
  <c r="AK2731" i="1"/>
  <c r="AK2732" i="1"/>
  <c r="AK2733" i="1"/>
  <c r="AK2734" i="1"/>
  <c r="AK2735" i="1"/>
  <c r="AK2736" i="1"/>
  <c r="AK2737" i="1"/>
  <c r="AK2738" i="1"/>
  <c r="AK2739" i="1"/>
  <c r="AK2740" i="1"/>
  <c r="AK2741" i="1"/>
  <c r="AK2742" i="1"/>
  <c r="AK2743" i="1"/>
  <c r="AK2744" i="1"/>
  <c r="AK2745" i="1"/>
  <c r="AK2746" i="1"/>
  <c r="AK2747" i="1"/>
  <c r="AK2748" i="1"/>
  <c r="AK2749" i="1"/>
  <c r="AK2750" i="1"/>
  <c r="AK2751" i="1"/>
  <c r="AK2752" i="1"/>
  <c r="AK2753" i="1"/>
  <c r="AK2754" i="1"/>
  <c r="AK2755" i="1"/>
  <c r="AK2756" i="1"/>
  <c r="AK2757" i="1"/>
  <c r="AK2758" i="1"/>
  <c r="AK2759" i="1"/>
  <c r="AK2760" i="1"/>
  <c r="AK2761" i="1"/>
  <c r="AK2762" i="1"/>
  <c r="AK2763" i="1"/>
  <c r="AK2764" i="1"/>
  <c r="AK2765" i="1"/>
  <c r="AK2766" i="1"/>
  <c r="AK2767" i="1"/>
  <c r="AK2768" i="1"/>
  <c r="AK2769" i="1"/>
  <c r="AK2770" i="1"/>
  <c r="AK2771" i="1"/>
  <c r="AK2772" i="1"/>
  <c r="AK2773" i="1"/>
  <c r="AK2774" i="1"/>
  <c r="AK2775" i="1"/>
  <c r="AK2776" i="1"/>
  <c r="AK2777" i="1"/>
  <c r="AK2778" i="1"/>
  <c r="AK2779" i="1"/>
  <c r="AK2780" i="1"/>
  <c r="AK2781" i="1"/>
  <c r="AK2782" i="1"/>
  <c r="AK2783" i="1"/>
  <c r="AK2784" i="1"/>
  <c r="AK2785" i="1"/>
  <c r="AK2786" i="1"/>
  <c r="AK2787" i="1"/>
  <c r="AK2788" i="1"/>
  <c r="AK2789" i="1"/>
  <c r="AK2790" i="1"/>
  <c r="AK2791" i="1"/>
  <c r="AK2792" i="1"/>
  <c r="AK2793" i="1"/>
  <c r="AK2794" i="1"/>
  <c r="AK2795" i="1"/>
  <c r="AK2796" i="1"/>
  <c r="AK2797" i="1"/>
  <c r="AK2798" i="1"/>
  <c r="AK2799" i="1"/>
  <c r="AK2800" i="1"/>
  <c r="AK2801" i="1"/>
  <c r="AK2802" i="1"/>
  <c r="AK2803" i="1"/>
  <c r="AK2804" i="1"/>
  <c r="AK2805" i="1"/>
  <c r="AK2806" i="1"/>
  <c r="AK2807" i="1"/>
  <c r="AK2808" i="1"/>
  <c r="AK2809" i="1"/>
  <c r="AK2810" i="1"/>
  <c r="AK2811" i="1"/>
  <c r="AK2812" i="1"/>
  <c r="AK2813" i="1"/>
  <c r="AK2814" i="1"/>
  <c r="AK2815" i="1"/>
  <c r="AK2816" i="1"/>
  <c r="AK2817" i="1"/>
  <c r="AK2818" i="1"/>
  <c r="AK2819" i="1"/>
  <c r="AK2820" i="1"/>
  <c r="AK2821" i="1"/>
  <c r="AK2822" i="1"/>
  <c r="AK2823" i="1"/>
  <c r="AK2824" i="1"/>
  <c r="AK2825" i="1"/>
  <c r="AK2826" i="1"/>
  <c r="AK2827" i="1"/>
  <c r="AK2828" i="1"/>
  <c r="AK2829" i="1"/>
  <c r="AK2830" i="1"/>
  <c r="AK2831" i="1"/>
  <c r="AK2832" i="1"/>
  <c r="AK2833" i="1"/>
  <c r="AK2834" i="1"/>
  <c r="AK2835" i="1"/>
  <c r="AK2836" i="1"/>
  <c r="AK2837" i="1"/>
  <c r="AK2838" i="1"/>
  <c r="AK2839" i="1"/>
  <c r="AK2840" i="1"/>
  <c r="AK2841" i="1"/>
  <c r="AK2842" i="1"/>
  <c r="AK2843" i="1"/>
  <c r="AK2844" i="1"/>
  <c r="AK2845" i="1"/>
  <c r="AK2846" i="1"/>
  <c r="AK2847" i="1"/>
  <c r="AK2848" i="1"/>
  <c r="AK2849" i="1"/>
  <c r="AK2850" i="1"/>
  <c r="AK2851" i="1"/>
  <c r="AK2852" i="1"/>
  <c r="AK2853" i="1"/>
  <c r="AK2854" i="1"/>
  <c r="AK2855" i="1"/>
  <c r="AK2856" i="1"/>
  <c r="AK2857" i="1"/>
  <c r="AK2858" i="1"/>
  <c r="AK2859" i="1"/>
  <c r="AK2860" i="1"/>
  <c r="AK2861" i="1"/>
  <c r="AK2862" i="1"/>
  <c r="AK2863" i="1"/>
  <c r="AK2864" i="1"/>
  <c r="AK2865" i="1"/>
  <c r="AK2866" i="1"/>
  <c r="AK2867" i="1"/>
  <c r="AK2868" i="1"/>
  <c r="AK2869" i="1"/>
  <c r="AK2870" i="1"/>
  <c r="AK2871" i="1"/>
  <c r="AK2872" i="1"/>
  <c r="AK2873" i="1"/>
  <c r="AK2874" i="1"/>
  <c r="AK2875" i="1"/>
  <c r="AK2876" i="1"/>
  <c r="AK2877" i="1"/>
  <c r="AK2878" i="1"/>
  <c r="AK2879" i="1"/>
  <c r="AK2880" i="1"/>
  <c r="AK2881" i="1"/>
  <c r="AK2882" i="1"/>
  <c r="AK2883" i="1"/>
  <c r="AK2884" i="1"/>
  <c r="AK2885" i="1"/>
  <c r="AK2886" i="1"/>
  <c r="AK2887" i="1"/>
  <c r="AK2888" i="1"/>
  <c r="AK2889" i="1"/>
  <c r="AK2890" i="1"/>
  <c r="AK2891" i="1"/>
  <c r="AK2892" i="1"/>
  <c r="AK2893" i="1"/>
  <c r="AK2894" i="1"/>
  <c r="AK2895" i="1"/>
  <c r="AK2896" i="1"/>
  <c r="AK2897" i="1"/>
  <c r="AK2898" i="1"/>
  <c r="AK2899" i="1"/>
  <c r="AK2900" i="1"/>
  <c r="AK2901" i="1"/>
  <c r="AK2902" i="1"/>
  <c r="AK2903" i="1"/>
  <c r="AK2904" i="1"/>
  <c r="AK2905" i="1"/>
  <c r="AK2906" i="1"/>
  <c r="AK2907" i="1"/>
  <c r="AK2908" i="1"/>
  <c r="AK2909" i="1"/>
  <c r="AK2910" i="1"/>
  <c r="AK2911" i="1"/>
  <c r="AK2912" i="1"/>
  <c r="AK2913" i="1"/>
  <c r="AK2914" i="1"/>
  <c r="AK2915" i="1"/>
  <c r="AK2916" i="1"/>
  <c r="AK2917" i="1"/>
  <c r="AK2918" i="1"/>
  <c r="AK2919" i="1"/>
  <c r="AK2920" i="1"/>
  <c r="AK2921" i="1"/>
  <c r="AK2922" i="1"/>
  <c r="AK2923" i="1"/>
  <c r="AK2924" i="1"/>
  <c r="AK2925" i="1"/>
  <c r="AK2926" i="1"/>
  <c r="AK2927" i="1"/>
  <c r="AK2928" i="1"/>
  <c r="AK2929" i="1"/>
  <c r="AK2930" i="1"/>
  <c r="AK2931" i="1"/>
  <c r="AK2932" i="1"/>
  <c r="AK2933" i="1"/>
  <c r="AK2934" i="1"/>
  <c r="AK2935" i="1"/>
  <c r="AK2936" i="1"/>
  <c r="AK2937" i="1"/>
  <c r="AK2938" i="1"/>
  <c r="AK2939" i="1"/>
  <c r="AK2940" i="1"/>
  <c r="AK2941" i="1"/>
  <c r="AK2942" i="1"/>
  <c r="AK2943" i="1"/>
  <c r="AK2944" i="1"/>
  <c r="AK2945" i="1"/>
  <c r="AK2946" i="1"/>
  <c r="AK2947" i="1"/>
  <c r="AK2948" i="1"/>
  <c r="AK2949" i="1"/>
  <c r="AK2950" i="1"/>
  <c r="AK2951" i="1"/>
  <c r="AK2952" i="1"/>
  <c r="AK2953" i="1"/>
  <c r="AK2954" i="1"/>
  <c r="AK2955" i="1"/>
  <c r="AK2956" i="1"/>
  <c r="AK2957" i="1"/>
  <c r="AK2958" i="1"/>
  <c r="AK2959" i="1"/>
  <c r="AK2960" i="1"/>
  <c r="AK2961" i="1"/>
  <c r="AK2962" i="1"/>
  <c r="AK2963" i="1"/>
  <c r="AK2964" i="1"/>
  <c r="AK2965" i="1"/>
  <c r="AK2966" i="1"/>
  <c r="AK2967" i="1"/>
  <c r="AK2968" i="1"/>
  <c r="AK2969" i="1"/>
  <c r="AK2970" i="1"/>
  <c r="AK2971" i="1"/>
  <c r="AK2972" i="1"/>
  <c r="AK2973" i="1"/>
  <c r="AK2974" i="1"/>
  <c r="AK2975" i="1"/>
  <c r="AK2976" i="1"/>
  <c r="AK2977" i="1"/>
  <c r="AK2978" i="1"/>
  <c r="AK2979" i="1"/>
  <c r="AK2980" i="1"/>
  <c r="AK2981" i="1"/>
  <c r="AK2982" i="1"/>
  <c r="AK2983" i="1"/>
  <c r="AK2984" i="1"/>
  <c r="AK2985" i="1"/>
  <c r="AK2986" i="1"/>
  <c r="AK2987" i="1"/>
  <c r="AK2988" i="1"/>
  <c r="AK2989" i="1"/>
  <c r="AK2990" i="1"/>
  <c r="AK2991" i="1"/>
  <c r="AK2992" i="1"/>
  <c r="AK2993" i="1"/>
  <c r="AK2994" i="1"/>
  <c r="AK2995" i="1"/>
  <c r="AK2996" i="1"/>
  <c r="AK2997" i="1"/>
  <c r="AK2998" i="1"/>
  <c r="AK2999" i="1"/>
  <c r="AK3000" i="1"/>
  <c r="AK3001" i="1"/>
  <c r="AK3002" i="1"/>
  <c r="AK3003" i="1"/>
  <c r="AK3004" i="1"/>
  <c r="AK3005" i="1"/>
  <c r="AK3006" i="1"/>
  <c r="AK3007" i="1"/>
  <c r="AK3008" i="1"/>
  <c r="AK3009" i="1"/>
  <c r="AK3010" i="1"/>
  <c r="AK3011" i="1"/>
  <c r="AK3012" i="1"/>
  <c r="AK3013" i="1"/>
  <c r="AK3014" i="1"/>
  <c r="AK3015" i="1"/>
  <c r="AK3016" i="1"/>
  <c r="AK3017" i="1"/>
  <c r="AK3018" i="1"/>
  <c r="AK3019" i="1"/>
  <c r="AK3020" i="1"/>
  <c r="AK3021" i="1"/>
  <c r="AK3022" i="1"/>
  <c r="AK3023" i="1"/>
  <c r="AK3024" i="1"/>
  <c r="AK3025" i="1"/>
  <c r="AK3026" i="1"/>
  <c r="AK3027" i="1"/>
  <c r="AK3028" i="1"/>
  <c r="AK3029" i="1"/>
  <c r="AK3030" i="1"/>
  <c r="AK3031" i="1"/>
  <c r="AK3032" i="1"/>
  <c r="AK3033" i="1"/>
  <c r="AK3034" i="1"/>
  <c r="AK3035" i="1"/>
  <c r="AK3036" i="1"/>
  <c r="AK3037" i="1"/>
  <c r="AK3038" i="1"/>
  <c r="AK3039" i="1"/>
  <c r="AK3040" i="1"/>
  <c r="AK3041" i="1"/>
  <c r="AK3042" i="1"/>
  <c r="AK3043" i="1"/>
  <c r="AK3044" i="1"/>
  <c r="AK3045" i="1"/>
  <c r="AK3046" i="1"/>
  <c r="AK3047" i="1"/>
  <c r="AK3048" i="1"/>
  <c r="AK3049" i="1"/>
  <c r="AK3050" i="1"/>
  <c r="AK3051" i="1"/>
  <c r="AK3052" i="1"/>
  <c r="AK3053" i="1"/>
  <c r="AK3054" i="1"/>
  <c r="AK3055" i="1"/>
  <c r="AK3056" i="1"/>
  <c r="AK3057" i="1"/>
  <c r="AK3058" i="1"/>
  <c r="AK3059" i="1"/>
  <c r="AK3060" i="1"/>
  <c r="AK3061" i="1"/>
  <c r="AK3062" i="1"/>
  <c r="AK3063" i="1"/>
  <c r="AK3064" i="1"/>
  <c r="AK3065" i="1"/>
  <c r="AK3066" i="1"/>
  <c r="AK3067" i="1"/>
  <c r="AK3068" i="1"/>
  <c r="AK3069" i="1"/>
  <c r="AK3070" i="1"/>
  <c r="AK3071" i="1"/>
  <c r="AK3072" i="1"/>
  <c r="AK3073" i="1"/>
  <c r="AK3074" i="1"/>
  <c r="AK3075" i="1"/>
  <c r="AK3076" i="1"/>
  <c r="AK3077" i="1"/>
  <c r="AK3078" i="1"/>
  <c r="AK3079" i="1"/>
  <c r="AK3080" i="1"/>
  <c r="AK3081" i="1"/>
  <c r="AK3082" i="1"/>
  <c r="AK3083" i="1"/>
  <c r="AK3084" i="1"/>
  <c r="AK3085" i="1"/>
  <c r="AK3086" i="1"/>
  <c r="AK3087" i="1"/>
  <c r="AK3088" i="1"/>
  <c r="AK3089" i="1"/>
  <c r="AK3090" i="1"/>
  <c r="AK3091" i="1"/>
  <c r="AK3092" i="1"/>
  <c r="AK3093" i="1"/>
  <c r="AK3094" i="1"/>
  <c r="AK3095" i="1"/>
  <c r="AK3096" i="1"/>
  <c r="AK3097" i="1"/>
  <c r="AK3098" i="1"/>
  <c r="AK3099" i="1"/>
  <c r="AK3100" i="1"/>
  <c r="AK3101" i="1"/>
  <c r="AK3102" i="1"/>
  <c r="AK3103" i="1"/>
  <c r="AK3104" i="1"/>
  <c r="AK3105" i="1"/>
  <c r="AK3106" i="1"/>
  <c r="AK3107" i="1"/>
  <c r="AK3108" i="1"/>
  <c r="AK3109" i="1"/>
  <c r="AK3110" i="1"/>
  <c r="AK3111" i="1"/>
  <c r="AK3112" i="1"/>
  <c r="AK3113" i="1"/>
  <c r="AK3114" i="1"/>
  <c r="AK3115" i="1"/>
  <c r="AK3116" i="1"/>
  <c r="AK3117" i="1"/>
  <c r="AK3118" i="1"/>
  <c r="AK3119" i="1"/>
  <c r="AK3120" i="1"/>
  <c r="AK3121" i="1"/>
  <c r="AK3122" i="1"/>
  <c r="AK3123" i="1"/>
  <c r="AK3124" i="1"/>
  <c r="AK3125" i="1"/>
  <c r="AK3126" i="1"/>
  <c r="AK3127" i="1"/>
  <c r="AK3128" i="1"/>
  <c r="AK3129" i="1"/>
  <c r="AK3130" i="1"/>
  <c r="AK3131" i="1"/>
  <c r="AK3132" i="1"/>
  <c r="AK3133" i="1"/>
  <c r="AK3134" i="1"/>
  <c r="AK3135" i="1"/>
  <c r="AK3136" i="1"/>
  <c r="AK3137" i="1"/>
  <c r="AK3138" i="1"/>
  <c r="AK3139" i="1"/>
  <c r="AK3140" i="1"/>
  <c r="AK3141" i="1"/>
  <c r="AK3142" i="1"/>
  <c r="AK3143" i="1"/>
  <c r="AK3144" i="1"/>
  <c r="AK3145" i="1"/>
  <c r="AK3146" i="1"/>
  <c r="AK3147" i="1"/>
  <c r="AK3148" i="1"/>
  <c r="AK3149" i="1"/>
  <c r="AK3150" i="1"/>
  <c r="AK3151" i="1"/>
  <c r="AK3152" i="1"/>
  <c r="AK3153" i="1"/>
  <c r="AK3154" i="1"/>
  <c r="AK3155" i="1"/>
  <c r="AK3156" i="1"/>
  <c r="AK3157" i="1"/>
  <c r="AK3158" i="1"/>
  <c r="AK3159" i="1"/>
  <c r="AK3160" i="1"/>
  <c r="AK3161" i="1"/>
  <c r="AK3162" i="1"/>
  <c r="AK3163" i="1"/>
  <c r="AK3164" i="1"/>
  <c r="AK3165" i="1"/>
  <c r="AK3166" i="1"/>
  <c r="AK3167" i="1"/>
  <c r="AK3168" i="1"/>
  <c r="AK3169" i="1"/>
  <c r="AK3170" i="1"/>
  <c r="AK3171" i="1"/>
  <c r="AK3172" i="1"/>
  <c r="AK3173" i="1"/>
  <c r="AK3174" i="1"/>
  <c r="AK3175" i="1"/>
  <c r="AK3176" i="1"/>
  <c r="AK3177" i="1"/>
  <c r="AK3178" i="1"/>
  <c r="AK3179" i="1"/>
  <c r="AK3180" i="1"/>
  <c r="AK3181" i="1"/>
  <c r="AK3182" i="1"/>
  <c r="AK3183" i="1"/>
  <c r="AK3184" i="1"/>
  <c r="AK3185" i="1"/>
  <c r="AK3186" i="1"/>
  <c r="AK3187" i="1"/>
  <c r="AK3188" i="1"/>
  <c r="AK3189" i="1"/>
  <c r="AK3190" i="1"/>
  <c r="AK3191" i="1"/>
  <c r="AK3192" i="1"/>
  <c r="AK3193" i="1"/>
  <c r="AK3194" i="1"/>
  <c r="AK3195" i="1"/>
  <c r="AK3196" i="1"/>
  <c r="AK3197" i="1"/>
  <c r="AK3198" i="1"/>
  <c r="AK3199" i="1"/>
  <c r="AK3200" i="1"/>
  <c r="AK3201" i="1"/>
  <c r="AK3202" i="1"/>
  <c r="AK3203" i="1"/>
  <c r="AK3204" i="1"/>
  <c r="AK3205" i="1"/>
  <c r="AK3206" i="1"/>
  <c r="AK3207" i="1"/>
  <c r="AK3208" i="1"/>
  <c r="AK3209" i="1"/>
  <c r="AK3210" i="1"/>
  <c r="AK3211" i="1"/>
  <c r="AK3212" i="1"/>
  <c r="AK3213" i="1"/>
  <c r="AK3214" i="1"/>
  <c r="AK3215" i="1"/>
  <c r="AK3216" i="1"/>
  <c r="AK3217" i="1"/>
  <c r="AK3218" i="1"/>
  <c r="AK3219" i="1"/>
  <c r="AK3220" i="1"/>
  <c r="AK3221" i="1"/>
  <c r="AK3222" i="1"/>
  <c r="AK3223" i="1"/>
  <c r="AK3224" i="1"/>
  <c r="AK3225" i="1"/>
  <c r="AK3226" i="1"/>
  <c r="AK3227" i="1"/>
  <c r="AK3228" i="1"/>
  <c r="AK3229" i="1"/>
  <c r="AK3230" i="1"/>
  <c r="AK3231" i="1"/>
  <c r="AK3232" i="1"/>
  <c r="AK3233" i="1"/>
  <c r="AK3234" i="1"/>
  <c r="AK3235" i="1"/>
  <c r="AK3236" i="1"/>
  <c r="AK3237" i="1"/>
  <c r="AK3238" i="1"/>
  <c r="AK3239" i="1"/>
  <c r="AK3240" i="1"/>
  <c r="AK3241" i="1"/>
  <c r="AK3242" i="1"/>
  <c r="AK3243" i="1"/>
  <c r="AK3244" i="1"/>
  <c r="AK3245" i="1"/>
  <c r="AK3246" i="1"/>
  <c r="AK3247" i="1"/>
  <c r="AK3248" i="1"/>
  <c r="AK3249" i="1"/>
  <c r="AK3250" i="1"/>
  <c r="AK3251" i="1"/>
  <c r="AK3252" i="1"/>
  <c r="AK3253" i="1"/>
  <c r="AK3254" i="1"/>
  <c r="AK3255" i="1"/>
  <c r="AK3256" i="1"/>
  <c r="AK3257" i="1"/>
  <c r="AK3258" i="1"/>
  <c r="AK3259" i="1"/>
  <c r="AK3260" i="1"/>
  <c r="AK3261" i="1"/>
  <c r="AK3262" i="1"/>
  <c r="AK3263" i="1"/>
  <c r="AK3264" i="1"/>
  <c r="AK3265" i="1"/>
  <c r="AK3266" i="1"/>
  <c r="AK3267" i="1"/>
  <c r="AK3268" i="1"/>
  <c r="AK3269" i="1"/>
  <c r="AK3270" i="1"/>
  <c r="AK3271" i="1"/>
  <c r="AK3272" i="1"/>
  <c r="AK3273" i="1"/>
  <c r="AK3274" i="1"/>
  <c r="AK3275" i="1"/>
  <c r="AK3276" i="1"/>
  <c r="AK3277" i="1"/>
  <c r="AK3278" i="1"/>
  <c r="AK3279" i="1"/>
  <c r="AK3280" i="1"/>
  <c r="AK3281" i="1"/>
  <c r="AK3282" i="1"/>
  <c r="AK3283" i="1"/>
  <c r="AK3284" i="1"/>
  <c r="AK3285" i="1"/>
  <c r="AK3286" i="1"/>
  <c r="AK3287" i="1"/>
  <c r="AK3288" i="1"/>
  <c r="AK3289" i="1"/>
  <c r="AK3290" i="1"/>
  <c r="AK3291" i="1"/>
  <c r="AK3292" i="1"/>
  <c r="AK3293" i="1"/>
  <c r="AK3294" i="1"/>
  <c r="AK3295" i="1"/>
  <c r="AK3296" i="1"/>
  <c r="AK3297" i="1"/>
  <c r="AK3298" i="1"/>
  <c r="AK3299" i="1"/>
  <c r="AK3300" i="1"/>
  <c r="AK3301" i="1"/>
  <c r="AK3302" i="1"/>
  <c r="AK3303" i="1"/>
  <c r="AK3304" i="1"/>
  <c r="AK3305" i="1"/>
  <c r="AK3306" i="1"/>
  <c r="AK3307" i="1"/>
  <c r="AK3308" i="1"/>
  <c r="AK3309" i="1"/>
  <c r="AK3310" i="1"/>
  <c r="AK3311" i="1"/>
  <c r="AK3312" i="1"/>
  <c r="AK3313" i="1"/>
  <c r="AK3314" i="1"/>
  <c r="AK3315" i="1"/>
  <c r="AK3316" i="1"/>
  <c r="AK3317" i="1"/>
  <c r="AK3318" i="1"/>
  <c r="AK3319" i="1"/>
  <c r="AK3320" i="1"/>
  <c r="AK3321" i="1"/>
  <c r="AK3322" i="1"/>
  <c r="AK3323" i="1"/>
  <c r="AK3324" i="1"/>
  <c r="AK3325" i="1"/>
  <c r="AK3326" i="1"/>
  <c r="AK3327" i="1"/>
  <c r="AK3328" i="1"/>
  <c r="AK3329" i="1"/>
  <c r="AK3330" i="1"/>
  <c r="AK3331" i="1"/>
  <c r="AK3332" i="1"/>
  <c r="AK3333" i="1"/>
  <c r="AK3334" i="1"/>
  <c r="AK3335" i="1"/>
  <c r="AK3336" i="1"/>
  <c r="AK3337" i="1"/>
  <c r="AK3338" i="1"/>
  <c r="AK3339" i="1"/>
  <c r="AK3340" i="1"/>
  <c r="AK3341" i="1"/>
  <c r="AK3342" i="1"/>
  <c r="AK3343" i="1"/>
  <c r="AK3344" i="1"/>
  <c r="AK3345" i="1"/>
  <c r="AK3346" i="1"/>
  <c r="AK3347" i="1"/>
  <c r="AK3348" i="1"/>
  <c r="AK3349" i="1"/>
  <c r="AK3350" i="1"/>
  <c r="AK3351" i="1"/>
  <c r="AK3352" i="1"/>
  <c r="AK3353" i="1"/>
  <c r="AK3354" i="1"/>
  <c r="AK3355" i="1"/>
  <c r="AK3356" i="1"/>
  <c r="AK3357" i="1"/>
  <c r="AK3358" i="1"/>
  <c r="AK3359" i="1"/>
  <c r="AK3360" i="1"/>
  <c r="AK3361" i="1"/>
  <c r="AK3362" i="1"/>
  <c r="AK3363" i="1"/>
  <c r="AK3364" i="1"/>
  <c r="AK3365" i="1"/>
  <c r="AK3366" i="1"/>
  <c r="AK3367" i="1"/>
  <c r="AK3368" i="1"/>
  <c r="AK3369" i="1"/>
  <c r="AK3370" i="1"/>
  <c r="AK3371" i="1"/>
  <c r="AK3372" i="1"/>
  <c r="AK3373" i="1"/>
  <c r="AK3374" i="1"/>
  <c r="AK3375" i="1"/>
  <c r="AK3376" i="1"/>
  <c r="AK3377" i="1"/>
  <c r="AK3378" i="1"/>
  <c r="AK3379" i="1"/>
  <c r="AK3380" i="1"/>
  <c r="AK3381" i="1"/>
  <c r="AK3382" i="1"/>
  <c r="AK3383" i="1"/>
  <c r="AK3384" i="1"/>
  <c r="AK3385" i="1"/>
  <c r="AK3386" i="1"/>
  <c r="AK3387" i="1"/>
  <c r="AK3388" i="1"/>
  <c r="AK3389" i="1"/>
  <c r="AK3390" i="1"/>
  <c r="AK3391" i="1"/>
  <c r="AK3392" i="1"/>
  <c r="AK3393" i="1"/>
  <c r="AK3394" i="1"/>
  <c r="AK3395" i="1"/>
  <c r="AK3396" i="1"/>
  <c r="AK3397" i="1"/>
  <c r="AK3398" i="1"/>
  <c r="AK3399" i="1"/>
  <c r="AK3400" i="1"/>
  <c r="AK3401" i="1"/>
  <c r="AK3402" i="1"/>
  <c r="AK3403" i="1"/>
  <c r="AK3404" i="1"/>
  <c r="AK3405" i="1"/>
  <c r="AK3406" i="1"/>
  <c r="AK3407" i="1"/>
  <c r="AK3408" i="1"/>
  <c r="AK3409" i="1"/>
  <c r="AK3410" i="1"/>
  <c r="AK3411" i="1"/>
  <c r="AK3412" i="1"/>
  <c r="AK3413" i="1"/>
  <c r="AK3414" i="1"/>
  <c r="AK3415" i="1"/>
  <c r="AK3416" i="1"/>
  <c r="AK3417" i="1"/>
  <c r="AK3418" i="1"/>
  <c r="AK3419" i="1"/>
  <c r="AK3420" i="1"/>
  <c r="AK3421" i="1"/>
  <c r="AK3422" i="1"/>
  <c r="AK3423" i="1"/>
  <c r="AK3424" i="1"/>
  <c r="AK3425" i="1"/>
  <c r="AK3426" i="1"/>
  <c r="AK3427" i="1"/>
  <c r="AK3428" i="1"/>
  <c r="AK3429" i="1"/>
  <c r="AK3430" i="1"/>
  <c r="AK3431" i="1"/>
  <c r="AK3432" i="1"/>
  <c r="AK3433" i="1"/>
  <c r="AK3434" i="1"/>
  <c r="AK3435" i="1"/>
  <c r="AK3436" i="1"/>
  <c r="AK3437" i="1"/>
  <c r="AK3438" i="1"/>
  <c r="AK3439" i="1"/>
  <c r="AK3440" i="1"/>
  <c r="AK3441" i="1"/>
  <c r="AK3442" i="1"/>
  <c r="AK3443" i="1"/>
  <c r="AK3444" i="1"/>
  <c r="AK3445" i="1"/>
  <c r="AK3446" i="1"/>
  <c r="AK3447" i="1"/>
  <c r="AK3448" i="1"/>
  <c r="AK3449" i="1"/>
  <c r="AK3450" i="1"/>
  <c r="AK3451" i="1"/>
  <c r="AK3452" i="1"/>
  <c r="AK3453" i="1"/>
  <c r="AK3454" i="1"/>
  <c r="AK3455" i="1"/>
  <c r="AK3456" i="1"/>
  <c r="AK3457" i="1"/>
  <c r="AK3458" i="1"/>
  <c r="AK3459" i="1"/>
  <c r="AK3460" i="1"/>
  <c r="AK3461" i="1"/>
  <c r="AK3462" i="1"/>
  <c r="AK3463" i="1"/>
  <c r="AK3464" i="1"/>
  <c r="AK3465" i="1"/>
  <c r="AK3466" i="1"/>
  <c r="AK3467" i="1"/>
  <c r="AK3468" i="1"/>
  <c r="AK3469" i="1"/>
  <c r="AK3470" i="1"/>
  <c r="AK3471" i="1"/>
  <c r="AK3472" i="1"/>
  <c r="AK3473" i="1"/>
  <c r="AK3474" i="1"/>
  <c r="AK3475" i="1"/>
  <c r="AK3476" i="1"/>
  <c r="AK3477" i="1"/>
  <c r="AK3478" i="1"/>
  <c r="AK3479" i="1"/>
  <c r="AK3480" i="1"/>
  <c r="AK3481" i="1"/>
  <c r="AK3482" i="1"/>
  <c r="AK3483" i="1"/>
  <c r="AK3484" i="1"/>
  <c r="AK3485" i="1"/>
  <c r="AK3486" i="1"/>
  <c r="AK3487" i="1"/>
  <c r="AK3488" i="1"/>
  <c r="AK3489" i="1"/>
  <c r="AK3490" i="1"/>
  <c r="AK3491" i="1"/>
  <c r="AK3492" i="1"/>
  <c r="AK3493" i="1"/>
  <c r="AK3494" i="1"/>
  <c r="AK3495" i="1"/>
  <c r="AK3496" i="1"/>
  <c r="AK3497" i="1"/>
  <c r="AK3498" i="1"/>
  <c r="AK3499" i="1"/>
  <c r="AK3500" i="1"/>
  <c r="AK3501" i="1"/>
  <c r="AK3502" i="1"/>
  <c r="AK3503" i="1"/>
  <c r="AK3504" i="1"/>
  <c r="AK3505" i="1"/>
  <c r="AK3506" i="1"/>
  <c r="AK3507" i="1"/>
  <c r="AK3508" i="1"/>
  <c r="AK3509" i="1"/>
  <c r="AK3510" i="1"/>
  <c r="AK3511" i="1"/>
  <c r="AK3512" i="1"/>
  <c r="AK3513" i="1"/>
  <c r="AK3514" i="1"/>
  <c r="AK3515" i="1"/>
  <c r="AK3516" i="1"/>
  <c r="AK3517" i="1"/>
  <c r="AK3518" i="1"/>
  <c r="AK3519" i="1"/>
  <c r="AK3520" i="1"/>
  <c r="AK3521" i="1"/>
  <c r="AK3522" i="1"/>
  <c r="AK3523" i="1"/>
  <c r="AK3524" i="1"/>
  <c r="AK3525" i="1"/>
  <c r="AK3526" i="1"/>
  <c r="AK3527" i="1"/>
  <c r="AK3528" i="1"/>
  <c r="AK3529" i="1"/>
  <c r="AK3530" i="1"/>
  <c r="AK3531" i="1"/>
  <c r="AK3532" i="1"/>
  <c r="AK3533" i="1"/>
  <c r="AK3534" i="1"/>
  <c r="AK3535" i="1"/>
  <c r="AK3536" i="1"/>
  <c r="AK3537" i="1"/>
  <c r="AK3538" i="1"/>
  <c r="AK3539" i="1"/>
  <c r="AK3540" i="1"/>
  <c r="AK3541" i="1"/>
  <c r="AK3542" i="1"/>
  <c r="AK3543" i="1"/>
  <c r="AK3544" i="1"/>
  <c r="AK3545" i="1"/>
  <c r="AK3546" i="1"/>
  <c r="AK3547" i="1"/>
  <c r="AK3548" i="1"/>
  <c r="AK3549" i="1"/>
  <c r="AK3550" i="1"/>
  <c r="AK3551" i="1"/>
  <c r="AK3552" i="1"/>
  <c r="AK3553" i="1"/>
  <c r="AK3554" i="1"/>
  <c r="AK3555" i="1"/>
  <c r="AK3556" i="1"/>
  <c r="AK3557" i="1"/>
  <c r="AK3558" i="1"/>
  <c r="AK3559" i="1"/>
  <c r="AK3560" i="1"/>
  <c r="AK3561" i="1"/>
  <c r="AK3562" i="1"/>
  <c r="AK3563" i="1"/>
  <c r="AK3564" i="1"/>
  <c r="AK3565" i="1"/>
  <c r="AK3566" i="1"/>
  <c r="AK3567" i="1"/>
  <c r="AK3568" i="1"/>
  <c r="AK3569" i="1"/>
  <c r="AK3570" i="1"/>
  <c r="AK3571" i="1"/>
  <c r="AK3572" i="1"/>
  <c r="AK3573" i="1"/>
  <c r="AK3574" i="1"/>
  <c r="AK3575" i="1"/>
  <c r="AK3576" i="1"/>
  <c r="AK3577" i="1"/>
  <c r="AK3578" i="1"/>
  <c r="AK3579" i="1"/>
  <c r="AK3580" i="1"/>
  <c r="AK3581" i="1"/>
  <c r="AK3582" i="1"/>
  <c r="AK3583" i="1"/>
  <c r="AK3584" i="1"/>
  <c r="AK3585" i="1"/>
  <c r="AK3586" i="1"/>
  <c r="AK3587" i="1"/>
  <c r="AK3588" i="1"/>
  <c r="AK3589" i="1"/>
  <c r="AK3590" i="1"/>
  <c r="AK3591" i="1"/>
  <c r="AK3592" i="1"/>
  <c r="AK3593" i="1"/>
  <c r="AK3594" i="1"/>
  <c r="AK3595" i="1"/>
  <c r="AK3596" i="1"/>
  <c r="AK3597" i="1"/>
  <c r="AK3598" i="1"/>
  <c r="AK3599" i="1"/>
  <c r="AK3600" i="1"/>
  <c r="AK3601" i="1"/>
  <c r="AK3602" i="1"/>
  <c r="AK3603" i="1"/>
  <c r="AK3604" i="1"/>
  <c r="AK3605" i="1"/>
  <c r="AK3606" i="1"/>
  <c r="AK3607" i="1"/>
  <c r="AK3608" i="1"/>
  <c r="AK3609" i="1"/>
  <c r="AK3610" i="1"/>
  <c r="AK3611" i="1"/>
  <c r="AK3612" i="1"/>
  <c r="AK3613" i="1"/>
  <c r="AK3614" i="1"/>
  <c r="AK3615" i="1"/>
  <c r="AK3616" i="1"/>
  <c r="AK3617" i="1"/>
  <c r="AK3618" i="1"/>
  <c r="AK3619" i="1"/>
  <c r="AK3620" i="1"/>
  <c r="AK3621" i="1"/>
  <c r="AK3622" i="1"/>
  <c r="AK3623" i="1"/>
  <c r="AK3624" i="1"/>
  <c r="AK3625" i="1"/>
  <c r="AK3626" i="1"/>
  <c r="AK3627" i="1"/>
  <c r="AK3628" i="1"/>
  <c r="AK3629" i="1"/>
  <c r="AK3630" i="1"/>
  <c r="AK3631" i="1"/>
  <c r="AK3632" i="1"/>
  <c r="AK3633" i="1"/>
  <c r="AK3634" i="1"/>
  <c r="AK3635" i="1"/>
  <c r="AK3636" i="1"/>
  <c r="AK3637" i="1"/>
  <c r="AK3638" i="1"/>
  <c r="AK3639" i="1"/>
  <c r="AK3640" i="1"/>
  <c r="AK3641" i="1"/>
  <c r="AK3642" i="1"/>
  <c r="AK3643" i="1"/>
  <c r="AK3644" i="1"/>
  <c r="AK3645" i="1"/>
  <c r="AK3646" i="1"/>
  <c r="AK3647" i="1"/>
  <c r="AK3648" i="1"/>
  <c r="AK3649" i="1"/>
  <c r="AK3650" i="1"/>
  <c r="AK3651" i="1"/>
  <c r="AK3652" i="1"/>
  <c r="AK3653" i="1"/>
  <c r="AK3654" i="1"/>
  <c r="AK3655" i="1"/>
  <c r="AK3656" i="1"/>
  <c r="AK3657" i="1"/>
  <c r="AK3658" i="1"/>
  <c r="AK3659" i="1"/>
  <c r="AK3660" i="1"/>
  <c r="AK3661" i="1"/>
  <c r="AK3662" i="1"/>
  <c r="AK3663" i="1"/>
  <c r="AK3664" i="1"/>
  <c r="AK3665" i="1"/>
  <c r="AK3666" i="1"/>
  <c r="AK3667" i="1"/>
  <c r="AK3668" i="1"/>
  <c r="AK3669" i="1"/>
  <c r="AK3670" i="1"/>
  <c r="AK3671" i="1"/>
  <c r="AK3672" i="1"/>
  <c r="AK3673" i="1"/>
  <c r="AK3674" i="1"/>
  <c r="AK3675" i="1"/>
  <c r="AK3676" i="1"/>
  <c r="AK3677" i="1"/>
  <c r="AK3678" i="1"/>
  <c r="AK3679" i="1"/>
  <c r="AK3680" i="1"/>
  <c r="AK3681" i="1"/>
  <c r="AK3682" i="1"/>
  <c r="AK3683" i="1"/>
  <c r="AK3684" i="1"/>
  <c r="AK3685" i="1"/>
  <c r="AK3686" i="1"/>
  <c r="AK3687" i="1"/>
  <c r="AK3688" i="1"/>
  <c r="AK3689" i="1"/>
  <c r="AK3690" i="1"/>
  <c r="AK3691" i="1"/>
  <c r="AK3692" i="1"/>
  <c r="AK3693" i="1"/>
  <c r="AK3694" i="1"/>
  <c r="AK3695" i="1"/>
  <c r="AK3696" i="1"/>
  <c r="AK3697" i="1"/>
  <c r="AK3698" i="1"/>
  <c r="AK3699" i="1"/>
  <c r="AK3700" i="1"/>
  <c r="AK3701" i="1"/>
  <c r="AK3702" i="1"/>
  <c r="AK3703" i="1"/>
  <c r="AK3704" i="1"/>
  <c r="AK3705" i="1"/>
  <c r="AK3706" i="1"/>
  <c r="AK3707" i="1"/>
  <c r="AK3708" i="1"/>
  <c r="AK3709" i="1"/>
  <c r="AK3710" i="1"/>
  <c r="AK3711" i="1"/>
  <c r="AK3712" i="1"/>
  <c r="AK3713" i="1"/>
  <c r="AK3714" i="1"/>
  <c r="AK3715" i="1"/>
  <c r="AK3716" i="1"/>
  <c r="AK3717" i="1"/>
  <c r="AK3718" i="1"/>
  <c r="AK3719" i="1"/>
  <c r="AK3720" i="1"/>
  <c r="AK3721" i="1"/>
  <c r="AK3722" i="1"/>
  <c r="AK3723" i="1"/>
  <c r="AK3724" i="1"/>
  <c r="AK3725" i="1"/>
  <c r="AK3726" i="1"/>
  <c r="AK3727" i="1"/>
  <c r="AK3728" i="1"/>
  <c r="AK3729" i="1"/>
  <c r="AK3730" i="1"/>
  <c r="AK3731" i="1"/>
  <c r="AK3732" i="1"/>
  <c r="AK3733" i="1"/>
  <c r="AK3734" i="1"/>
  <c r="AK3735" i="1"/>
  <c r="AK3736" i="1"/>
  <c r="AK3737" i="1"/>
  <c r="AK3738" i="1"/>
  <c r="AK3739" i="1"/>
  <c r="AK3740" i="1"/>
  <c r="AK3741" i="1"/>
  <c r="AK3742" i="1"/>
  <c r="AK3743" i="1"/>
  <c r="AK3744" i="1"/>
  <c r="AK3745" i="1"/>
  <c r="AK3746" i="1"/>
  <c r="AK3747" i="1"/>
  <c r="AK3748" i="1"/>
  <c r="AK3749" i="1"/>
  <c r="AK3750" i="1"/>
  <c r="AK3751" i="1"/>
  <c r="AK3752" i="1"/>
  <c r="AK3753" i="1"/>
  <c r="AK3754" i="1"/>
  <c r="AK3755" i="1"/>
  <c r="AK3756" i="1"/>
  <c r="AK3757" i="1"/>
  <c r="AK3758" i="1"/>
  <c r="AK3759" i="1"/>
  <c r="AK3760" i="1"/>
  <c r="AK3761" i="1"/>
  <c r="AK3762" i="1"/>
  <c r="AK3763" i="1"/>
  <c r="AK3764" i="1"/>
  <c r="AK3765" i="1"/>
  <c r="AK3766" i="1"/>
  <c r="AK3767" i="1"/>
  <c r="AK3768" i="1"/>
  <c r="AK3769" i="1"/>
  <c r="AK3770" i="1"/>
  <c r="AK3771" i="1"/>
  <c r="AK3772" i="1"/>
  <c r="AK3773" i="1"/>
  <c r="AK3774" i="1"/>
  <c r="AK3775" i="1"/>
  <c r="AK3776" i="1"/>
  <c r="AK3777" i="1"/>
  <c r="AK3778" i="1"/>
  <c r="AK3779" i="1"/>
  <c r="AK3780" i="1"/>
  <c r="AK3781" i="1"/>
  <c r="AK3782" i="1"/>
  <c r="AK3783" i="1"/>
  <c r="AK3784" i="1"/>
  <c r="AK3785" i="1"/>
  <c r="AK3786" i="1"/>
  <c r="AK3787" i="1"/>
  <c r="AK3788" i="1"/>
  <c r="AK3789" i="1"/>
  <c r="AK3790" i="1"/>
  <c r="AK3791" i="1"/>
  <c r="AK3792" i="1"/>
  <c r="AK3793" i="1"/>
  <c r="AK3794" i="1"/>
  <c r="AK3795" i="1"/>
  <c r="AK3796" i="1"/>
  <c r="AK3797" i="1"/>
  <c r="AK3798" i="1"/>
  <c r="AK3799" i="1"/>
  <c r="AK3800" i="1"/>
  <c r="AK3801" i="1"/>
  <c r="AK3802" i="1"/>
  <c r="AK3803" i="1"/>
  <c r="AK3804" i="1"/>
  <c r="AK3805" i="1"/>
  <c r="AK3806" i="1"/>
  <c r="AK3807" i="1"/>
  <c r="AK3808" i="1"/>
  <c r="AK3809" i="1"/>
  <c r="AK3810" i="1"/>
  <c r="AK3811" i="1"/>
  <c r="AK3812" i="1"/>
  <c r="AK3813" i="1"/>
  <c r="AK3814" i="1"/>
  <c r="AK3815" i="1"/>
  <c r="AK3816" i="1"/>
  <c r="AK3817" i="1"/>
  <c r="AK3818" i="1"/>
  <c r="AK3819" i="1"/>
  <c r="AK3820" i="1"/>
  <c r="AK3821" i="1"/>
  <c r="AK3822" i="1"/>
  <c r="AK3823" i="1"/>
  <c r="AK3824" i="1"/>
  <c r="AK3825" i="1"/>
  <c r="AK3826" i="1"/>
  <c r="AK3827" i="1"/>
  <c r="AK3828" i="1"/>
  <c r="AK3829" i="1"/>
  <c r="AK3830" i="1"/>
  <c r="AK3831" i="1"/>
  <c r="AK3832" i="1"/>
  <c r="AK3833" i="1"/>
  <c r="AK3834" i="1"/>
  <c r="AK3835" i="1"/>
  <c r="AK3836" i="1"/>
  <c r="AK3837" i="1"/>
  <c r="AK3838" i="1"/>
  <c r="AK3839" i="1"/>
  <c r="AK3840" i="1"/>
  <c r="AK3841" i="1"/>
  <c r="AK3842" i="1"/>
  <c r="AK3843" i="1"/>
  <c r="AK3844" i="1"/>
  <c r="AK3845" i="1"/>
  <c r="AK3846" i="1"/>
  <c r="AK3847" i="1"/>
  <c r="AK3848" i="1"/>
  <c r="AK3849" i="1"/>
  <c r="AK3850" i="1"/>
  <c r="AK3851" i="1"/>
  <c r="AK3852" i="1"/>
  <c r="AK3853" i="1"/>
  <c r="AK3854" i="1"/>
  <c r="AK3855" i="1"/>
  <c r="AK3856" i="1"/>
  <c r="AK3857" i="1"/>
  <c r="AK3858" i="1"/>
  <c r="AK3859" i="1"/>
  <c r="AK3860" i="1"/>
  <c r="AK3861" i="1"/>
  <c r="AK3862" i="1"/>
  <c r="AK3863" i="1"/>
  <c r="AK3864" i="1"/>
  <c r="AK3865" i="1"/>
  <c r="AK3866" i="1"/>
  <c r="AK3867" i="1"/>
  <c r="AK3868" i="1"/>
  <c r="AK3869" i="1"/>
  <c r="AK3870" i="1"/>
  <c r="AK3871" i="1"/>
  <c r="AK3872" i="1"/>
  <c r="AK3873" i="1"/>
  <c r="AK3874" i="1"/>
  <c r="AK3875" i="1"/>
  <c r="AK3876" i="1"/>
  <c r="AK3877" i="1"/>
  <c r="AK3878" i="1"/>
  <c r="AK3879" i="1"/>
  <c r="AK3880" i="1"/>
  <c r="AK3881" i="1"/>
  <c r="AK3882" i="1"/>
  <c r="AK3883" i="1"/>
  <c r="AK3884" i="1"/>
  <c r="AK3885" i="1"/>
  <c r="AK3886" i="1"/>
  <c r="AK3887" i="1"/>
  <c r="AK3888" i="1"/>
  <c r="AK3889" i="1"/>
  <c r="AK3890" i="1"/>
  <c r="AK3891" i="1"/>
  <c r="AK3892" i="1"/>
  <c r="AK3893" i="1"/>
  <c r="AK3894" i="1"/>
  <c r="AK3895" i="1"/>
  <c r="AK3896" i="1"/>
  <c r="AK3897" i="1"/>
  <c r="AK3898" i="1"/>
  <c r="AK3899" i="1"/>
  <c r="AK3900" i="1"/>
  <c r="AK3901" i="1"/>
  <c r="AK3902" i="1"/>
  <c r="AK3903" i="1"/>
  <c r="AK3904" i="1"/>
  <c r="AK3905" i="1"/>
  <c r="AK3906" i="1"/>
  <c r="AK3907" i="1"/>
  <c r="AK3908" i="1"/>
  <c r="AK3909" i="1"/>
  <c r="AK3910" i="1"/>
  <c r="AK3911" i="1"/>
  <c r="AK3912" i="1"/>
  <c r="AK3913" i="1"/>
  <c r="AK3914" i="1"/>
  <c r="AK3915" i="1"/>
  <c r="AK3916" i="1"/>
  <c r="AK3917" i="1"/>
  <c r="AK3918" i="1"/>
  <c r="AK3919" i="1"/>
  <c r="AK3920" i="1"/>
  <c r="AK3921" i="1"/>
  <c r="AK3922" i="1"/>
  <c r="AK3923" i="1"/>
  <c r="AK3924" i="1"/>
  <c r="AK3925" i="1"/>
  <c r="AK3926" i="1"/>
  <c r="AK3927" i="1"/>
  <c r="AK3928" i="1"/>
  <c r="AK3929" i="1"/>
  <c r="AK3930" i="1"/>
  <c r="AK3931" i="1"/>
  <c r="AK3932" i="1"/>
  <c r="AK3933" i="1"/>
  <c r="AK3934" i="1"/>
  <c r="AK3935" i="1"/>
  <c r="AK3936" i="1"/>
  <c r="AK3937" i="1"/>
  <c r="AK3938" i="1"/>
  <c r="AK3939" i="1"/>
  <c r="AK3940" i="1"/>
  <c r="AK3941" i="1"/>
  <c r="AK3942" i="1"/>
  <c r="AK3943" i="1"/>
  <c r="AK3944" i="1"/>
  <c r="AK3945" i="1"/>
  <c r="AK3946" i="1"/>
  <c r="AK3947" i="1"/>
  <c r="AK3948" i="1"/>
  <c r="AK3949" i="1"/>
  <c r="AK3950" i="1"/>
  <c r="AK3951" i="1"/>
  <c r="AK3952" i="1"/>
  <c r="AK3953" i="1"/>
  <c r="AK3954" i="1"/>
  <c r="AK3955" i="1"/>
  <c r="AK3956" i="1"/>
  <c r="AK3957" i="1"/>
  <c r="AK3958" i="1"/>
  <c r="AK3959" i="1"/>
  <c r="AK3960" i="1"/>
  <c r="AK3961" i="1"/>
  <c r="AK3962" i="1"/>
  <c r="AK3963" i="1"/>
  <c r="AK3964" i="1"/>
  <c r="AK3965" i="1"/>
  <c r="AK3966" i="1"/>
  <c r="AK3967" i="1"/>
  <c r="AK3968" i="1"/>
  <c r="AK3969" i="1"/>
  <c r="AK3970" i="1"/>
  <c r="AK3971" i="1"/>
  <c r="AK3972" i="1"/>
  <c r="AK3973" i="1"/>
  <c r="AK3974" i="1"/>
  <c r="AK3975" i="1"/>
  <c r="AK3976" i="1"/>
  <c r="AK3977" i="1"/>
  <c r="AK3978" i="1"/>
  <c r="AK3979" i="1"/>
  <c r="AK3980" i="1"/>
  <c r="AK3981" i="1"/>
  <c r="AK3982" i="1"/>
  <c r="AK3983" i="1"/>
  <c r="AK3984" i="1"/>
  <c r="AK3985" i="1"/>
  <c r="AK3986" i="1"/>
  <c r="AK3987" i="1"/>
  <c r="AK3988" i="1"/>
  <c r="AK3989" i="1"/>
  <c r="AK3990" i="1"/>
  <c r="AK3991" i="1"/>
  <c r="AK3992" i="1"/>
  <c r="AK3993" i="1"/>
  <c r="AK3994" i="1"/>
  <c r="AK3995" i="1"/>
  <c r="AK3996" i="1"/>
  <c r="AK3997" i="1"/>
  <c r="AK3998" i="1"/>
  <c r="AK3999" i="1"/>
  <c r="AK4000" i="1"/>
  <c r="AK4001" i="1"/>
  <c r="AK4002" i="1"/>
  <c r="AK4003" i="1"/>
  <c r="AK4004" i="1"/>
  <c r="AK4005" i="1"/>
  <c r="AK4006" i="1"/>
  <c r="AK4007" i="1"/>
  <c r="AK4008" i="1"/>
  <c r="AK4009" i="1"/>
  <c r="AK4010" i="1"/>
  <c r="AK4011" i="1"/>
  <c r="AK4012" i="1"/>
  <c r="AK4013" i="1"/>
  <c r="AK4014" i="1"/>
  <c r="AK4015" i="1"/>
  <c r="AK4016" i="1"/>
  <c r="AK4017" i="1"/>
  <c r="AK4018" i="1"/>
  <c r="AK4019" i="1"/>
  <c r="AK4020" i="1"/>
  <c r="AK4021" i="1"/>
  <c r="AK4022" i="1"/>
  <c r="AK4023" i="1"/>
  <c r="AK4024" i="1"/>
  <c r="AK4025" i="1"/>
  <c r="AK4026" i="1"/>
  <c r="AK4027" i="1"/>
  <c r="AK4028" i="1"/>
  <c r="AK4029" i="1"/>
  <c r="AK4030" i="1"/>
  <c r="AK4031" i="1"/>
  <c r="AK4032" i="1"/>
  <c r="AK4033" i="1"/>
  <c r="AK4034" i="1"/>
  <c r="AK4035" i="1"/>
  <c r="AK4036" i="1"/>
  <c r="AK4037" i="1"/>
  <c r="AK4038" i="1"/>
  <c r="AK4039" i="1"/>
  <c r="AK4040" i="1"/>
  <c r="AK4041" i="1"/>
  <c r="AK4042" i="1"/>
  <c r="AK4043" i="1"/>
  <c r="AK4044" i="1"/>
  <c r="AK4045" i="1"/>
  <c r="AK4046" i="1"/>
  <c r="AK4047" i="1"/>
  <c r="AK4048" i="1"/>
  <c r="AK4049" i="1"/>
  <c r="AK4050" i="1"/>
  <c r="AK4051" i="1"/>
  <c r="AK4052" i="1"/>
  <c r="AK4053" i="1"/>
  <c r="AK4054" i="1"/>
  <c r="AK4055" i="1"/>
  <c r="AK4056" i="1"/>
  <c r="AK4057" i="1"/>
  <c r="AK4058" i="1"/>
  <c r="AK4059" i="1"/>
  <c r="AK4060" i="1"/>
  <c r="AK4061" i="1"/>
  <c r="AK4062" i="1"/>
  <c r="AK4063" i="1"/>
  <c r="AK4064" i="1"/>
  <c r="AK4065" i="1"/>
  <c r="AK4066" i="1"/>
  <c r="AK4067" i="1"/>
  <c r="AK4068" i="1"/>
  <c r="AK4069" i="1"/>
  <c r="AK4070" i="1"/>
  <c r="AK4071" i="1"/>
  <c r="AK4072" i="1"/>
  <c r="AK4073" i="1"/>
  <c r="AK4074" i="1"/>
  <c r="AK4075" i="1"/>
  <c r="AK4076" i="1"/>
  <c r="AK4077" i="1"/>
  <c r="AK4078" i="1"/>
  <c r="AK4079" i="1"/>
  <c r="AK4080" i="1"/>
  <c r="AK4081" i="1"/>
  <c r="AK4082" i="1"/>
  <c r="AK4083" i="1"/>
  <c r="AK4084" i="1"/>
  <c r="AK4085" i="1"/>
  <c r="AK4086" i="1"/>
  <c r="AK4087" i="1"/>
  <c r="AK4088" i="1"/>
  <c r="AK4089" i="1"/>
  <c r="AK4090" i="1"/>
  <c r="AK4091" i="1"/>
  <c r="AK4092" i="1"/>
  <c r="AK4093" i="1"/>
  <c r="AK4094" i="1"/>
  <c r="AK4095" i="1"/>
  <c r="AK4096" i="1"/>
  <c r="AK4097" i="1"/>
  <c r="AK4098" i="1"/>
  <c r="AK4099" i="1"/>
  <c r="AK4100" i="1"/>
  <c r="AK4101" i="1"/>
  <c r="AK4102" i="1"/>
  <c r="AK4103" i="1"/>
  <c r="AK4104" i="1"/>
  <c r="AK4105" i="1"/>
  <c r="AK4106" i="1"/>
  <c r="AK4107" i="1"/>
  <c r="AK4108" i="1"/>
  <c r="AK4109" i="1"/>
  <c r="AK4110" i="1"/>
  <c r="AK4111" i="1"/>
  <c r="AK4112" i="1"/>
  <c r="AK4113" i="1"/>
  <c r="AK4114" i="1"/>
  <c r="AK4115" i="1"/>
  <c r="AK4116" i="1"/>
  <c r="AK4117" i="1"/>
  <c r="AK4118" i="1"/>
  <c r="AK4119" i="1"/>
  <c r="AK4120" i="1"/>
  <c r="AK4121" i="1"/>
  <c r="AK4122" i="1"/>
  <c r="AK4123" i="1"/>
  <c r="AK4124" i="1"/>
  <c r="AK4125" i="1"/>
  <c r="AK4126" i="1"/>
  <c r="AK4127" i="1"/>
  <c r="AK4128" i="1"/>
  <c r="AK4129" i="1"/>
  <c r="AK4130" i="1"/>
  <c r="AK4131" i="1"/>
  <c r="AK4132" i="1"/>
  <c r="AK4133" i="1"/>
  <c r="AK4134" i="1"/>
  <c r="AK4135" i="1"/>
  <c r="AK4136" i="1"/>
  <c r="AK4137" i="1"/>
  <c r="AK4138" i="1"/>
  <c r="AK4139" i="1"/>
  <c r="AK4140" i="1"/>
  <c r="AK4141" i="1"/>
  <c r="AK4142" i="1"/>
  <c r="AK4143" i="1"/>
  <c r="AK4144" i="1"/>
  <c r="AK4145" i="1"/>
  <c r="AK4146" i="1"/>
  <c r="AK4147" i="1"/>
  <c r="AK4148" i="1"/>
  <c r="AK4149" i="1"/>
  <c r="AK4150" i="1"/>
  <c r="AK4151" i="1"/>
  <c r="AK4152" i="1"/>
  <c r="AK4153" i="1"/>
  <c r="AK4154" i="1"/>
  <c r="AK4155" i="1"/>
  <c r="AK4156" i="1"/>
  <c r="AK4157" i="1"/>
  <c r="AK4158" i="1"/>
  <c r="AK4159" i="1"/>
  <c r="AK4160" i="1"/>
  <c r="AK4161" i="1"/>
  <c r="AK4162" i="1"/>
  <c r="AK4163" i="1"/>
  <c r="AK4164" i="1"/>
  <c r="AK4165" i="1"/>
  <c r="AK4166" i="1"/>
  <c r="AK4167" i="1"/>
  <c r="AK4168" i="1"/>
  <c r="AK4169" i="1"/>
  <c r="AK4170" i="1"/>
  <c r="AK4171" i="1"/>
  <c r="AK4172" i="1"/>
  <c r="AK4173" i="1"/>
  <c r="AK4174" i="1"/>
  <c r="AK4175" i="1"/>
  <c r="AK4176" i="1"/>
  <c r="AK4177" i="1"/>
  <c r="AK4178" i="1"/>
  <c r="AK4179" i="1"/>
  <c r="AK4180" i="1"/>
  <c r="AK4181" i="1"/>
  <c r="AK4182" i="1"/>
  <c r="AK4183" i="1"/>
  <c r="AK4184" i="1"/>
  <c r="AK4185" i="1"/>
  <c r="AK4186" i="1"/>
  <c r="AK4187" i="1"/>
  <c r="AK4188" i="1"/>
  <c r="AK4189" i="1"/>
  <c r="AK4190" i="1"/>
  <c r="AK4191" i="1"/>
  <c r="AK4192" i="1"/>
  <c r="AK4193" i="1"/>
  <c r="AK4194" i="1"/>
  <c r="AK4195" i="1"/>
  <c r="AK4196" i="1"/>
  <c r="AK4197" i="1"/>
  <c r="AK4198" i="1"/>
  <c r="AK4199" i="1"/>
  <c r="AK4200" i="1"/>
  <c r="AK4201" i="1"/>
  <c r="AK4202" i="1"/>
  <c r="AK4203" i="1"/>
  <c r="AK4204" i="1"/>
  <c r="AK4205" i="1"/>
  <c r="AK4206" i="1"/>
  <c r="AK4207" i="1"/>
  <c r="AK4208" i="1"/>
  <c r="AK4209" i="1"/>
  <c r="AK4210" i="1"/>
  <c r="AK4211" i="1"/>
  <c r="AK4212" i="1"/>
  <c r="AK4213" i="1"/>
  <c r="AK4214" i="1"/>
  <c r="AK4215" i="1"/>
  <c r="AK4216" i="1"/>
  <c r="AK4217" i="1"/>
  <c r="AK4218" i="1"/>
  <c r="AK4219" i="1"/>
  <c r="AK4220" i="1"/>
  <c r="AK4221" i="1"/>
  <c r="AK4222" i="1"/>
  <c r="AK4223" i="1"/>
  <c r="AK4224" i="1"/>
  <c r="AK4225" i="1"/>
  <c r="AK4226" i="1"/>
  <c r="AK4227" i="1"/>
  <c r="AK4228" i="1"/>
  <c r="AK4229" i="1"/>
  <c r="AK4230" i="1"/>
  <c r="AK4231" i="1"/>
  <c r="AK4232" i="1"/>
  <c r="AK4233" i="1"/>
  <c r="AK4234" i="1"/>
  <c r="AK4235" i="1"/>
  <c r="AK4236" i="1"/>
  <c r="AK4237" i="1"/>
  <c r="AK4238" i="1"/>
  <c r="AK4239" i="1"/>
  <c r="AK4240" i="1"/>
  <c r="AK4241" i="1"/>
  <c r="AK4242" i="1"/>
  <c r="AK4243" i="1"/>
  <c r="AK4244" i="1"/>
  <c r="AK4245" i="1"/>
  <c r="AK4246" i="1"/>
  <c r="AK4247" i="1"/>
  <c r="AK4248" i="1"/>
  <c r="AK4249" i="1"/>
  <c r="AK4250" i="1"/>
  <c r="AK4251" i="1"/>
  <c r="AK4252" i="1"/>
  <c r="AK4253" i="1"/>
  <c r="AK4254" i="1"/>
  <c r="AK4255" i="1"/>
  <c r="AK4256" i="1"/>
  <c r="AK4257" i="1"/>
  <c r="AK4258" i="1"/>
  <c r="AK4259" i="1"/>
  <c r="AK4260" i="1"/>
  <c r="AK4261" i="1"/>
  <c r="AK4262" i="1"/>
  <c r="AK4263" i="1"/>
  <c r="AK4264" i="1"/>
  <c r="AK4265" i="1"/>
  <c r="AK4266" i="1"/>
  <c r="AK4267" i="1"/>
  <c r="AK4268" i="1"/>
  <c r="AK4269" i="1"/>
  <c r="AK4270" i="1"/>
  <c r="AK4271" i="1"/>
  <c r="AK4272" i="1"/>
  <c r="AK4273" i="1"/>
  <c r="AK4274" i="1"/>
  <c r="AK4275" i="1"/>
  <c r="AK4276" i="1"/>
  <c r="AK4277" i="1"/>
  <c r="AK4278" i="1"/>
  <c r="AK4279" i="1"/>
  <c r="AK4280" i="1"/>
  <c r="AK4281" i="1"/>
  <c r="AK4282" i="1"/>
  <c r="AK4283" i="1"/>
  <c r="AK4284" i="1"/>
  <c r="AK4285" i="1"/>
  <c r="AK4286" i="1"/>
  <c r="AK4287" i="1"/>
  <c r="AK4288" i="1"/>
  <c r="AK4289" i="1"/>
  <c r="AK4290" i="1"/>
  <c r="AK4291" i="1"/>
  <c r="AK4292" i="1"/>
  <c r="AK4293" i="1"/>
  <c r="AK4294" i="1"/>
  <c r="AK4295" i="1"/>
  <c r="AK4296" i="1"/>
  <c r="AK4297" i="1"/>
  <c r="AK4298" i="1"/>
  <c r="AK4299" i="1"/>
  <c r="AK4300" i="1"/>
  <c r="AK4301" i="1"/>
  <c r="AK4302" i="1"/>
  <c r="AK4303" i="1"/>
  <c r="AK4304" i="1"/>
  <c r="AK4305" i="1"/>
  <c r="AK4306" i="1"/>
  <c r="AK4307" i="1"/>
  <c r="AK4308" i="1"/>
  <c r="AK4309" i="1"/>
  <c r="AK4310" i="1"/>
  <c r="AK4311" i="1"/>
  <c r="AK4312" i="1"/>
  <c r="AK4313" i="1"/>
  <c r="AK4314" i="1"/>
  <c r="AK4315" i="1"/>
  <c r="AK4316" i="1"/>
  <c r="AK4317" i="1"/>
  <c r="AK4318" i="1"/>
  <c r="AK4319" i="1"/>
  <c r="AK4320" i="1"/>
  <c r="AK4321" i="1"/>
  <c r="AK4322" i="1"/>
  <c r="AK4323" i="1"/>
  <c r="AK4324" i="1"/>
  <c r="AK4325" i="1"/>
  <c r="AK4326" i="1"/>
  <c r="AK4327" i="1"/>
  <c r="AK4328" i="1"/>
  <c r="AK4329" i="1"/>
  <c r="AK4330" i="1"/>
  <c r="AK4331" i="1"/>
  <c r="AK4332" i="1"/>
  <c r="AK4333" i="1"/>
  <c r="AK4334" i="1"/>
  <c r="AK4335" i="1"/>
  <c r="AK4336" i="1"/>
  <c r="AK4337" i="1"/>
  <c r="AK4338" i="1"/>
  <c r="AK4339" i="1"/>
  <c r="AK4340" i="1"/>
  <c r="AK4341" i="1"/>
  <c r="AK4342" i="1"/>
  <c r="AK4343" i="1"/>
  <c r="AK4344" i="1"/>
  <c r="AK4345" i="1"/>
  <c r="AK4346" i="1"/>
  <c r="AK4347" i="1"/>
  <c r="AK4348" i="1"/>
  <c r="AK4349" i="1"/>
  <c r="AK4350" i="1"/>
  <c r="AK4351" i="1"/>
  <c r="AK4352" i="1"/>
  <c r="AK4353" i="1"/>
  <c r="AK4354" i="1"/>
  <c r="AK4355" i="1"/>
  <c r="AK4356" i="1"/>
  <c r="AK4357" i="1"/>
  <c r="AK4358" i="1"/>
  <c r="AK4359" i="1"/>
  <c r="AK4360" i="1"/>
  <c r="AK4361" i="1"/>
  <c r="AK4362" i="1"/>
  <c r="AK4363" i="1"/>
  <c r="AK4364" i="1"/>
  <c r="AK4365" i="1"/>
  <c r="AK4366" i="1"/>
  <c r="AK4367" i="1"/>
  <c r="AK4368" i="1"/>
  <c r="AK4369" i="1"/>
  <c r="AK4370" i="1"/>
  <c r="AK4371" i="1"/>
  <c r="AK4372" i="1"/>
  <c r="AK4373" i="1"/>
  <c r="AK4374" i="1"/>
  <c r="AK4375" i="1"/>
  <c r="AK4376" i="1"/>
  <c r="AK4377" i="1"/>
  <c r="AK4378" i="1"/>
  <c r="AK4379" i="1"/>
  <c r="AK4380" i="1"/>
  <c r="AK4381" i="1"/>
  <c r="AK4382" i="1"/>
  <c r="AK4383" i="1"/>
  <c r="AK4384" i="1"/>
  <c r="AK4385" i="1"/>
  <c r="AK4386" i="1"/>
  <c r="AK4387" i="1"/>
  <c r="AK4388" i="1"/>
  <c r="AK4389" i="1"/>
  <c r="AK4390" i="1"/>
  <c r="AK4391" i="1"/>
  <c r="AK4392" i="1"/>
  <c r="AK4393" i="1"/>
  <c r="AK4394" i="1"/>
  <c r="AK4395" i="1"/>
  <c r="AK4396" i="1"/>
  <c r="AK4397" i="1"/>
  <c r="AK4398" i="1"/>
  <c r="AK4399" i="1"/>
  <c r="AK4400" i="1"/>
  <c r="AK4401" i="1"/>
  <c r="AK4402" i="1"/>
  <c r="AK4403" i="1"/>
  <c r="AK4404" i="1"/>
  <c r="AK4405" i="1"/>
  <c r="AK4406" i="1"/>
  <c r="AK4407" i="1"/>
  <c r="AK4408" i="1"/>
  <c r="AK4409" i="1"/>
  <c r="AK4410" i="1"/>
  <c r="AK4411" i="1"/>
  <c r="AK4412" i="1"/>
  <c r="AK4413" i="1"/>
  <c r="AK4414" i="1"/>
  <c r="AK4415" i="1"/>
  <c r="AK4416" i="1"/>
  <c r="AK4417" i="1"/>
  <c r="AK4418" i="1"/>
  <c r="AK4419" i="1"/>
  <c r="AK4420" i="1"/>
  <c r="AK4421" i="1"/>
  <c r="AK4422" i="1"/>
  <c r="AK4423" i="1"/>
  <c r="AK4424" i="1"/>
  <c r="AK4425" i="1"/>
  <c r="AK4426" i="1"/>
  <c r="AK4427" i="1"/>
  <c r="AK4428" i="1"/>
  <c r="AK4429" i="1"/>
  <c r="AK4430" i="1"/>
  <c r="AK4431" i="1"/>
  <c r="AK4432" i="1"/>
  <c r="AK4433" i="1"/>
  <c r="AK4434" i="1"/>
  <c r="AK4435" i="1"/>
  <c r="AK4436" i="1"/>
  <c r="AK4437" i="1"/>
  <c r="AK4438" i="1"/>
  <c r="AK4439" i="1"/>
  <c r="AK4440" i="1"/>
  <c r="AK4441" i="1"/>
  <c r="AK4442" i="1"/>
  <c r="AK4443" i="1"/>
  <c r="AK4444" i="1"/>
  <c r="AK4445" i="1"/>
  <c r="AK4446" i="1"/>
  <c r="AK4447" i="1"/>
  <c r="AK4448" i="1"/>
  <c r="AK4449" i="1"/>
  <c r="AK4450" i="1"/>
  <c r="AK4451" i="1"/>
  <c r="AK4452" i="1"/>
  <c r="AK4453" i="1"/>
  <c r="AK4454" i="1"/>
  <c r="AK4455" i="1"/>
  <c r="AK4456" i="1"/>
  <c r="AK4457" i="1"/>
  <c r="AK4458" i="1"/>
  <c r="AK4459" i="1"/>
  <c r="AK4460" i="1"/>
  <c r="AK4461" i="1"/>
  <c r="AK4462" i="1"/>
  <c r="AK4463" i="1"/>
  <c r="AK4464" i="1"/>
  <c r="AK4465" i="1"/>
  <c r="AK4466" i="1"/>
  <c r="AK4467" i="1"/>
  <c r="AK4468" i="1"/>
  <c r="AK4469" i="1"/>
  <c r="AK4470" i="1"/>
  <c r="AK4471" i="1"/>
  <c r="AK4472" i="1"/>
  <c r="AK4473" i="1"/>
  <c r="AK4474" i="1"/>
  <c r="AK4475" i="1"/>
  <c r="AK4476" i="1"/>
  <c r="AK4477" i="1"/>
  <c r="AK4478" i="1"/>
  <c r="AK4479" i="1"/>
  <c r="AK4480" i="1"/>
  <c r="AK4481" i="1"/>
  <c r="AK4482" i="1"/>
  <c r="AK4483" i="1"/>
  <c r="AK4484" i="1"/>
  <c r="AK4485" i="1"/>
  <c r="AK4486" i="1"/>
  <c r="AK4487" i="1"/>
  <c r="AK4488" i="1"/>
  <c r="AK4489" i="1"/>
  <c r="AK4490" i="1"/>
  <c r="AK4491" i="1"/>
  <c r="AK4492" i="1"/>
  <c r="AK4493" i="1"/>
  <c r="AK4494" i="1"/>
  <c r="AK4495" i="1"/>
  <c r="AK4496" i="1"/>
  <c r="AK4497" i="1"/>
  <c r="AK4498" i="1"/>
  <c r="AK4499" i="1"/>
  <c r="AK4500" i="1"/>
  <c r="AK4501" i="1"/>
  <c r="AK4502" i="1"/>
  <c r="AK4503" i="1"/>
  <c r="AK4504" i="1"/>
  <c r="AK4505" i="1"/>
  <c r="AK4506" i="1"/>
  <c r="AK4507" i="1"/>
  <c r="AK4508" i="1"/>
  <c r="AK4509" i="1"/>
  <c r="AK4510" i="1"/>
  <c r="AK4511" i="1"/>
  <c r="AK4512" i="1"/>
  <c r="AK4513" i="1"/>
  <c r="AK4514" i="1"/>
  <c r="AK4515" i="1"/>
  <c r="AK4516" i="1"/>
  <c r="AK4517" i="1"/>
  <c r="AK4518" i="1"/>
  <c r="AK4519" i="1"/>
  <c r="AK4520" i="1"/>
  <c r="AK4521" i="1"/>
  <c r="AK4522" i="1"/>
  <c r="AK4523" i="1"/>
  <c r="AK4524" i="1"/>
  <c r="AK4525" i="1"/>
  <c r="AK4526" i="1"/>
  <c r="AK4527" i="1"/>
  <c r="AK4528" i="1"/>
  <c r="AK4529" i="1"/>
  <c r="AK4530" i="1"/>
  <c r="AK4531" i="1"/>
  <c r="AK4532" i="1"/>
  <c r="AK4533" i="1"/>
  <c r="AK4534" i="1"/>
  <c r="AK4535" i="1"/>
  <c r="AK4536" i="1"/>
  <c r="AK4537" i="1"/>
  <c r="AK4538" i="1"/>
  <c r="AK4539" i="1"/>
  <c r="AK4540" i="1"/>
  <c r="AK4541" i="1"/>
  <c r="AK4542" i="1"/>
  <c r="AK4543" i="1"/>
  <c r="AK4544" i="1"/>
  <c r="AK4545" i="1"/>
  <c r="AK4546" i="1"/>
  <c r="AK4547" i="1"/>
  <c r="AK4548" i="1"/>
  <c r="AK4549" i="1"/>
  <c r="AK4550" i="1"/>
  <c r="AK4551" i="1"/>
  <c r="AK4552" i="1"/>
  <c r="AK4553" i="1"/>
  <c r="AK4554" i="1"/>
  <c r="AK4555" i="1"/>
  <c r="AK4556" i="1"/>
  <c r="AK4557" i="1"/>
  <c r="AK4558" i="1"/>
  <c r="AK4559" i="1"/>
  <c r="AK4560" i="1"/>
  <c r="AK4561" i="1"/>
  <c r="AK4562" i="1"/>
  <c r="AK4563" i="1"/>
  <c r="AK4564" i="1"/>
  <c r="AK4565" i="1"/>
  <c r="AK4566" i="1"/>
  <c r="AK4567" i="1"/>
  <c r="AK4568" i="1"/>
  <c r="AK4569" i="1"/>
  <c r="AK4570" i="1"/>
  <c r="AK4571" i="1"/>
  <c r="AK4572" i="1"/>
  <c r="AK4573" i="1"/>
  <c r="AK4574" i="1"/>
  <c r="AK4575" i="1"/>
  <c r="AK4576" i="1"/>
  <c r="AK4577" i="1"/>
  <c r="AK4578" i="1"/>
  <c r="AK4579" i="1"/>
  <c r="AK4580" i="1"/>
  <c r="AK4581" i="1"/>
  <c r="AK4582" i="1"/>
  <c r="AK4583" i="1"/>
  <c r="AK4584" i="1"/>
  <c r="AK4585" i="1"/>
  <c r="AK4586" i="1"/>
  <c r="AK4587" i="1"/>
  <c r="AK4588" i="1"/>
  <c r="AK4589" i="1"/>
  <c r="AK4590" i="1"/>
  <c r="AK4591" i="1"/>
  <c r="AK4592" i="1"/>
  <c r="AK4593" i="1"/>
  <c r="AK4594" i="1"/>
  <c r="AK4595" i="1"/>
  <c r="AK4596" i="1"/>
  <c r="AK4597" i="1"/>
  <c r="AK4598" i="1"/>
  <c r="AK4599" i="1"/>
  <c r="AK4600" i="1"/>
  <c r="AK4601" i="1"/>
  <c r="AK4602" i="1"/>
  <c r="AK4603" i="1"/>
  <c r="AK4604" i="1"/>
  <c r="AK4605" i="1"/>
  <c r="AK4606" i="1"/>
  <c r="AK4607" i="1"/>
  <c r="AK4608" i="1"/>
  <c r="AK4609" i="1"/>
  <c r="AK4610" i="1"/>
  <c r="AK4611" i="1"/>
  <c r="AK4612" i="1"/>
  <c r="AK4613" i="1"/>
  <c r="AK4614" i="1"/>
  <c r="AK4615" i="1"/>
  <c r="AK4616" i="1"/>
  <c r="AK4617" i="1"/>
  <c r="AK4618" i="1"/>
  <c r="AK4619" i="1"/>
  <c r="AK4620" i="1"/>
  <c r="AK4621" i="1"/>
  <c r="AK4622" i="1"/>
  <c r="AK4623" i="1"/>
  <c r="AK4624" i="1"/>
  <c r="AK4625" i="1"/>
  <c r="AK4626" i="1"/>
  <c r="AK4627" i="1"/>
  <c r="AK4628" i="1"/>
  <c r="AK4629" i="1"/>
  <c r="AK4630" i="1"/>
  <c r="AK4631" i="1"/>
  <c r="AK4632" i="1"/>
  <c r="AK4633" i="1"/>
  <c r="AK4634" i="1"/>
  <c r="AK4635" i="1"/>
  <c r="AK4636" i="1"/>
  <c r="AK4637" i="1"/>
  <c r="AK4638" i="1"/>
  <c r="AK4639" i="1"/>
  <c r="AK4640" i="1"/>
  <c r="AK4641" i="1"/>
  <c r="AK4642" i="1"/>
  <c r="AK4643" i="1"/>
  <c r="AK4644" i="1"/>
  <c r="AK4645" i="1"/>
  <c r="AK4646" i="1"/>
  <c r="AK4647" i="1"/>
  <c r="AK4648" i="1"/>
  <c r="AK4649" i="1"/>
  <c r="AK4650" i="1"/>
  <c r="AK4651" i="1"/>
  <c r="AK4652" i="1"/>
  <c r="AK4653" i="1"/>
  <c r="AK4654" i="1"/>
  <c r="AK4655" i="1"/>
  <c r="AK4656" i="1"/>
  <c r="AK4657" i="1"/>
  <c r="AK4658" i="1"/>
  <c r="AK4659" i="1"/>
  <c r="AK4660" i="1"/>
  <c r="AK4661" i="1"/>
  <c r="AK4662" i="1"/>
  <c r="AK4663" i="1"/>
  <c r="AK4664" i="1"/>
  <c r="AK4665" i="1"/>
  <c r="AK4666" i="1"/>
  <c r="AK4667" i="1"/>
  <c r="AK4668" i="1"/>
  <c r="AK4669" i="1"/>
  <c r="AK4670" i="1"/>
  <c r="AK4671" i="1"/>
  <c r="AK4672" i="1"/>
  <c r="AK4673" i="1"/>
  <c r="AK4674" i="1"/>
  <c r="AK4675" i="1"/>
  <c r="AK4676" i="1"/>
  <c r="AK4677" i="1"/>
  <c r="AK4678" i="1"/>
  <c r="AK4679" i="1"/>
  <c r="AK4680" i="1"/>
  <c r="AK4681" i="1"/>
  <c r="AK4682" i="1"/>
  <c r="AK4683" i="1"/>
  <c r="AK4684" i="1"/>
  <c r="AK4685" i="1"/>
  <c r="AK4686" i="1"/>
  <c r="AK4687" i="1"/>
  <c r="AK4688" i="1"/>
  <c r="AK4689" i="1"/>
  <c r="AK4690" i="1"/>
  <c r="AK4691" i="1"/>
  <c r="AK4692" i="1"/>
  <c r="AK4693" i="1"/>
  <c r="AK4694" i="1"/>
  <c r="AK4695" i="1"/>
  <c r="AK4696" i="1"/>
  <c r="AK4697" i="1"/>
  <c r="AK4698" i="1"/>
  <c r="AK4699" i="1"/>
  <c r="AK4700" i="1"/>
  <c r="AK4701" i="1"/>
  <c r="AK4702" i="1"/>
  <c r="AK4703" i="1"/>
  <c r="AK4704" i="1"/>
  <c r="AK4705" i="1"/>
  <c r="AK4706" i="1"/>
  <c r="AK4707" i="1"/>
  <c r="AK4708" i="1"/>
  <c r="AK4709" i="1"/>
  <c r="AK4710" i="1"/>
  <c r="AK4711" i="1"/>
  <c r="AK4712" i="1"/>
  <c r="AK4713" i="1"/>
  <c r="AK4714" i="1"/>
  <c r="AK4715" i="1"/>
  <c r="AK4716" i="1"/>
  <c r="AK4717" i="1"/>
  <c r="AK4718" i="1"/>
  <c r="AK4719" i="1"/>
  <c r="AK4720" i="1"/>
  <c r="AK4721" i="1"/>
  <c r="AK4722" i="1"/>
  <c r="AK4723" i="1"/>
  <c r="AK4724" i="1"/>
  <c r="AK4725" i="1"/>
  <c r="AK4726" i="1"/>
  <c r="AK4727" i="1"/>
  <c r="AK4728" i="1"/>
  <c r="AK4729" i="1"/>
  <c r="AK4730" i="1"/>
  <c r="AK4731" i="1"/>
  <c r="AK4732" i="1"/>
  <c r="AK4733" i="1"/>
  <c r="AK4734" i="1"/>
  <c r="AK4735" i="1"/>
  <c r="AK4736" i="1"/>
  <c r="AK4737" i="1"/>
  <c r="AK4738" i="1"/>
  <c r="AK4739" i="1"/>
  <c r="AK4740" i="1"/>
  <c r="AK4741" i="1"/>
  <c r="AK4742" i="1"/>
  <c r="AK4743" i="1"/>
  <c r="AK4744" i="1"/>
  <c r="AK4745" i="1"/>
  <c r="AK4746" i="1"/>
  <c r="AK4747" i="1"/>
  <c r="AK4748" i="1"/>
  <c r="AK4749" i="1"/>
  <c r="AK4750" i="1"/>
  <c r="AK4751" i="1"/>
  <c r="AK4752" i="1"/>
  <c r="AK4753" i="1"/>
  <c r="AK4754" i="1"/>
  <c r="AK4755" i="1"/>
  <c r="AK4756" i="1"/>
  <c r="AK4757" i="1"/>
  <c r="AK4758" i="1"/>
  <c r="AK4759" i="1"/>
  <c r="AK4760" i="1"/>
  <c r="AK4761" i="1"/>
  <c r="AK4762" i="1"/>
  <c r="AK4763" i="1"/>
  <c r="AK4764" i="1"/>
  <c r="AK4765" i="1"/>
  <c r="AK4766" i="1"/>
  <c r="AK4767" i="1"/>
  <c r="AK4768" i="1"/>
  <c r="AK4769" i="1"/>
  <c r="AK4770" i="1"/>
  <c r="AK4771" i="1"/>
  <c r="AK4772" i="1"/>
  <c r="AK4773" i="1"/>
  <c r="AK4774" i="1"/>
  <c r="AK4775" i="1"/>
  <c r="AK4776" i="1"/>
  <c r="AK4777" i="1"/>
  <c r="AK4778" i="1"/>
  <c r="AK4779" i="1"/>
  <c r="AK4780" i="1"/>
  <c r="AK4781" i="1"/>
  <c r="AK4782" i="1"/>
  <c r="AK4783" i="1"/>
  <c r="AK4784" i="1"/>
  <c r="AK4785" i="1"/>
  <c r="AK4786" i="1"/>
  <c r="AK4787" i="1"/>
  <c r="AK4788" i="1"/>
  <c r="AK4789" i="1"/>
  <c r="AK4790" i="1"/>
  <c r="AK4791" i="1"/>
  <c r="AK4792" i="1"/>
  <c r="AK4793" i="1"/>
  <c r="AK4794" i="1"/>
  <c r="AK4795" i="1"/>
  <c r="AK4796" i="1"/>
  <c r="AK4797" i="1"/>
  <c r="AK4798" i="1"/>
  <c r="AK4799" i="1"/>
  <c r="AK4800" i="1"/>
  <c r="AK4801" i="1"/>
  <c r="AK4802" i="1"/>
  <c r="AK4803" i="1"/>
  <c r="AK4804" i="1"/>
  <c r="AK4805" i="1"/>
  <c r="AK4806" i="1"/>
  <c r="AK4807" i="1"/>
  <c r="AK4808" i="1"/>
  <c r="AK4809" i="1"/>
  <c r="AK4810" i="1"/>
  <c r="AK4811" i="1"/>
  <c r="AK4812" i="1"/>
  <c r="AK4813" i="1"/>
  <c r="AK4814" i="1"/>
  <c r="AK4815" i="1"/>
  <c r="AK4816" i="1"/>
  <c r="AK4817" i="1"/>
  <c r="AK4818" i="1"/>
  <c r="AK4819" i="1"/>
  <c r="AK4820" i="1"/>
  <c r="AK4821" i="1"/>
  <c r="AK4822" i="1"/>
  <c r="AK4823" i="1"/>
  <c r="AK4824" i="1"/>
  <c r="AK4825" i="1"/>
  <c r="AK4826" i="1"/>
  <c r="AK4827" i="1"/>
  <c r="AK4828" i="1"/>
  <c r="AK4829" i="1"/>
  <c r="AK4830" i="1"/>
  <c r="AK4831" i="1"/>
  <c r="AK4832" i="1"/>
  <c r="AK4833" i="1"/>
  <c r="AK4834" i="1"/>
  <c r="AK4835" i="1"/>
  <c r="AK4836" i="1"/>
  <c r="AK4837" i="1"/>
  <c r="AK4838" i="1"/>
  <c r="AK4839" i="1"/>
  <c r="AK4840" i="1"/>
  <c r="AK4841" i="1"/>
  <c r="AK4842" i="1"/>
  <c r="AK4843" i="1"/>
  <c r="AK4844" i="1"/>
  <c r="AK4845" i="1"/>
  <c r="AK4846" i="1"/>
  <c r="AK4847" i="1"/>
  <c r="AK4848" i="1"/>
  <c r="AK4849" i="1"/>
  <c r="AK4850" i="1"/>
  <c r="AK4851" i="1"/>
  <c r="AK4852" i="1"/>
  <c r="AK4853" i="1"/>
  <c r="AK4854" i="1"/>
  <c r="AK4855" i="1"/>
  <c r="AK4856" i="1"/>
  <c r="AK4857" i="1"/>
  <c r="AK4858" i="1"/>
  <c r="AK4859" i="1"/>
  <c r="AK4860" i="1"/>
  <c r="AK4861" i="1"/>
  <c r="AK4862" i="1"/>
  <c r="AK4863" i="1"/>
  <c r="AK4864" i="1"/>
  <c r="AK4865" i="1"/>
  <c r="AK4866" i="1"/>
  <c r="AK4867" i="1"/>
  <c r="AK4868" i="1"/>
  <c r="AK4869" i="1"/>
  <c r="AK4870" i="1"/>
  <c r="AK4871" i="1"/>
  <c r="AK4872" i="1"/>
  <c r="AK4873" i="1"/>
  <c r="AK4874" i="1"/>
  <c r="AK4875" i="1"/>
  <c r="AK4876" i="1"/>
  <c r="AK4877" i="1"/>
  <c r="AK4878" i="1"/>
  <c r="AK4879" i="1"/>
  <c r="AK4880" i="1"/>
  <c r="AK4881" i="1"/>
  <c r="AK4882" i="1"/>
  <c r="AK4883" i="1"/>
  <c r="AK4884" i="1"/>
  <c r="AK4885" i="1"/>
  <c r="AK4886" i="1"/>
  <c r="AK4887" i="1"/>
  <c r="AK4888" i="1"/>
  <c r="AK4889" i="1"/>
  <c r="AK4890" i="1"/>
  <c r="AK4891" i="1"/>
  <c r="AK4892" i="1"/>
  <c r="AK4893" i="1"/>
  <c r="AK4894" i="1"/>
  <c r="AK4895" i="1"/>
  <c r="AK4896" i="1"/>
  <c r="AK4897" i="1"/>
  <c r="AK4898" i="1"/>
  <c r="AK4899" i="1"/>
  <c r="AK4900" i="1"/>
  <c r="AK4901" i="1"/>
  <c r="AK4902" i="1"/>
  <c r="AK4903" i="1"/>
  <c r="AK4904" i="1"/>
  <c r="AK4905" i="1"/>
  <c r="AK4906" i="1"/>
  <c r="AK4907" i="1"/>
  <c r="AK4908" i="1"/>
  <c r="AK4909" i="1"/>
  <c r="AK4910" i="1"/>
  <c r="AK4911" i="1"/>
  <c r="AK4912" i="1"/>
  <c r="AK4913" i="1"/>
  <c r="AK4914" i="1"/>
  <c r="AK4915" i="1"/>
  <c r="AK4916" i="1"/>
  <c r="AK4917" i="1"/>
  <c r="AK4918" i="1"/>
  <c r="AK4919" i="1"/>
  <c r="AK4920" i="1"/>
  <c r="AK4921" i="1"/>
  <c r="AK4922" i="1"/>
  <c r="AK4923" i="1"/>
  <c r="AK4924" i="1"/>
  <c r="AK4925" i="1"/>
  <c r="AK4926" i="1"/>
  <c r="AK4927" i="1"/>
  <c r="AK4928" i="1"/>
  <c r="AK4929" i="1"/>
  <c r="AK4930" i="1"/>
  <c r="AK4931" i="1"/>
  <c r="AK4932" i="1"/>
  <c r="AK4933" i="1"/>
  <c r="AK4934" i="1"/>
  <c r="AK4935" i="1"/>
  <c r="AK4936" i="1"/>
  <c r="AK4937" i="1"/>
  <c r="AK4938" i="1"/>
  <c r="AK4939" i="1"/>
  <c r="AK4940" i="1"/>
  <c r="AK4941" i="1"/>
  <c r="AK4942" i="1"/>
  <c r="AK4943" i="1"/>
  <c r="AK4944" i="1"/>
  <c r="AK4945" i="1"/>
  <c r="AK4946" i="1"/>
  <c r="AK4947" i="1"/>
  <c r="AK4948" i="1"/>
  <c r="AK4949" i="1"/>
  <c r="AK4950" i="1"/>
  <c r="AK4951" i="1"/>
  <c r="AK4952" i="1"/>
  <c r="AK4953" i="1"/>
  <c r="AK4954" i="1"/>
  <c r="AK4955" i="1"/>
  <c r="AK4956" i="1"/>
  <c r="AK4957" i="1"/>
  <c r="AK4958" i="1"/>
  <c r="AK4959" i="1"/>
  <c r="AK4960" i="1"/>
  <c r="AK4961" i="1"/>
  <c r="AK4962" i="1"/>
  <c r="AK4963" i="1"/>
  <c r="AK4964" i="1"/>
  <c r="AK4965" i="1"/>
  <c r="AK4966" i="1"/>
  <c r="AK4967" i="1"/>
  <c r="AK4968" i="1"/>
  <c r="AK4969" i="1"/>
  <c r="AK4970" i="1"/>
  <c r="AK4971" i="1"/>
  <c r="AK4972" i="1"/>
  <c r="AK4973" i="1"/>
  <c r="AK4974" i="1"/>
  <c r="AK4975" i="1"/>
  <c r="AK4976" i="1"/>
  <c r="AK4977" i="1"/>
  <c r="AK4978" i="1"/>
  <c r="AK4979" i="1"/>
  <c r="AK4980" i="1"/>
  <c r="AK4981" i="1"/>
  <c r="AK4982" i="1"/>
  <c r="AK4983" i="1"/>
  <c r="AK4984" i="1"/>
  <c r="AK4985" i="1"/>
  <c r="AK4986" i="1"/>
  <c r="AK4987" i="1"/>
  <c r="AK4988" i="1"/>
  <c r="AK4989" i="1"/>
  <c r="AK4990" i="1"/>
  <c r="AK4991" i="1"/>
  <c r="AK4992" i="1"/>
  <c r="AK4993" i="1"/>
  <c r="AK4994" i="1"/>
  <c r="AK4995" i="1"/>
  <c r="AK4996" i="1"/>
  <c r="AK4997" i="1"/>
  <c r="AK4998" i="1"/>
  <c r="AK4999" i="1"/>
  <c r="AK5000" i="1"/>
  <c r="AK5001" i="1"/>
  <c r="AK5002" i="1"/>
  <c r="AK5003" i="1"/>
  <c r="AK5004" i="1"/>
  <c r="AK5005" i="1"/>
  <c r="AK5006" i="1"/>
  <c r="AK5007" i="1"/>
  <c r="AK5008" i="1"/>
  <c r="AK5009" i="1"/>
  <c r="AK5010" i="1"/>
  <c r="AK5011" i="1"/>
  <c r="AK5012" i="1"/>
  <c r="AK5013" i="1"/>
  <c r="AK5014" i="1"/>
  <c r="AK5015" i="1"/>
  <c r="AK5016" i="1"/>
  <c r="AK5017" i="1"/>
  <c r="AK5018" i="1"/>
  <c r="AK5019" i="1"/>
  <c r="AK5020" i="1"/>
  <c r="AK5021" i="1"/>
  <c r="AK5022" i="1"/>
  <c r="AK5023" i="1"/>
  <c r="AK5024" i="1"/>
  <c r="AK5025" i="1"/>
  <c r="AK5026" i="1"/>
  <c r="AK5027" i="1"/>
  <c r="AK5028" i="1"/>
  <c r="AK5029" i="1"/>
  <c r="AK5030" i="1"/>
  <c r="AK5031" i="1"/>
  <c r="AK5032" i="1"/>
  <c r="AK5033" i="1"/>
  <c r="AK5034" i="1"/>
  <c r="AK5035" i="1"/>
  <c r="AK5036" i="1"/>
  <c r="AK5037" i="1"/>
  <c r="AK5038" i="1"/>
  <c r="AK5039" i="1"/>
  <c r="AK5040" i="1"/>
  <c r="AK5041" i="1"/>
  <c r="AK5042" i="1"/>
  <c r="AK5043" i="1"/>
  <c r="AK5044" i="1"/>
  <c r="AK5045" i="1"/>
  <c r="AK5046" i="1"/>
  <c r="AK5047" i="1"/>
  <c r="AK5048" i="1"/>
  <c r="AK5049" i="1"/>
  <c r="AK5050" i="1"/>
  <c r="AK5051" i="1"/>
  <c r="AK5052" i="1"/>
  <c r="AK5053" i="1"/>
  <c r="AK5054" i="1"/>
  <c r="AK5055" i="1"/>
  <c r="AK5056" i="1"/>
  <c r="AK5057" i="1"/>
  <c r="AK5058" i="1"/>
  <c r="AK5059" i="1"/>
  <c r="AK5060" i="1"/>
  <c r="AK5061" i="1"/>
  <c r="AK5062" i="1"/>
  <c r="AK5063" i="1"/>
  <c r="AK5064" i="1"/>
  <c r="AK5065" i="1"/>
  <c r="AK5066" i="1"/>
  <c r="AK5067" i="1"/>
  <c r="AK5068" i="1"/>
  <c r="AK5069" i="1"/>
  <c r="AK5070" i="1"/>
  <c r="AK5071" i="1"/>
  <c r="AK5072" i="1"/>
  <c r="AK5073" i="1"/>
  <c r="AK5074" i="1"/>
  <c r="AK5075" i="1"/>
  <c r="AK5076" i="1"/>
  <c r="AK5077" i="1"/>
  <c r="AK5078" i="1"/>
  <c r="AK5079" i="1"/>
  <c r="AK5080" i="1"/>
  <c r="AK5081" i="1"/>
  <c r="AK5082" i="1"/>
  <c r="AK5083" i="1"/>
  <c r="AK5084" i="1"/>
  <c r="AK5085" i="1"/>
  <c r="AK5086" i="1"/>
  <c r="AK5087" i="1"/>
  <c r="AK5088" i="1"/>
  <c r="AK5089" i="1"/>
  <c r="AK5090" i="1"/>
  <c r="AK5091" i="1"/>
  <c r="AK5092" i="1"/>
  <c r="AK5093" i="1"/>
  <c r="AK5094" i="1"/>
  <c r="AK5095" i="1"/>
  <c r="AK5096" i="1"/>
  <c r="AK5097" i="1"/>
  <c r="AK5098" i="1"/>
  <c r="AK5099" i="1"/>
  <c r="AK5100" i="1"/>
  <c r="AK5101" i="1"/>
  <c r="AK5102" i="1"/>
  <c r="AK5103" i="1"/>
  <c r="AK5104" i="1"/>
  <c r="AK5105" i="1"/>
  <c r="AK5106" i="1"/>
  <c r="AK5107" i="1"/>
  <c r="AK5108" i="1"/>
  <c r="AK5109" i="1"/>
  <c r="AK5110" i="1"/>
  <c r="AK5111" i="1"/>
  <c r="AK5112" i="1"/>
  <c r="AK5113" i="1"/>
  <c r="AK5114" i="1"/>
  <c r="AK5115" i="1"/>
  <c r="AK5116" i="1"/>
  <c r="AK5117" i="1"/>
  <c r="AK5118" i="1"/>
  <c r="AK5119" i="1"/>
  <c r="AK5120" i="1"/>
  <c r="AK5121" i="1"/>
  <c r="AK5122" i="1"/>
  <c r="AK5123" i="1"/>
  <c r="AK5124" i="1"/>
  <c r="AK5125" i="1"/>
  <c r="AK5126" i="1"/>
  <c r="AK5127" i="1"/>
  <c r="AK5128" i="1"/>
  <c r="AK5129" i="1"/>
  <c r="AK5130" i="1"/>
  <c r="AK5131" i="1"/>
  <c r="AK5132" i="1"/>
  <c r="AK5133" i="1"/>
  <c r="AK5134" i="1"/>
  <c r="AK5135" i="1"/>
  <c r="AK5136" i="1"/>
  <c r="AK5137" i="1"/>
  <c r="AK5138" i="1"/>
  <c r="AK5139" i="1"/>
  <c r="AK5140" i="1"/>
  <c r="AK5141" i="1"/>
  <c r="AK5142" i="1"/>
  <c r="AK5143" i="1"/>
  <c r="AK5144" i="1"/>
  <c r="AK5145" i="1"/>
  <c r="AK5146" i="1"/>
  <c r="AK5147" i="1"/>
  <c r="AK5148" i="1"/>
  <c r="AK5149" i="1"/>
  <c r="AK5150" i="1"/>
  <c r="AK5151" i="1"/>
  <c r="AK5152" i="1"/>
  <c r="AK5153" i="1"/>
  <c r="AK5154" i="1"/>
  <c r="AK5155" i="1"/>
  <c r="AK5156" i="1"/>
  <c r="AK5157" i="1"/>
  <c r="AK5158" i="1"/>
  <c r="AK5159" i="1"/>
  <c r="AK5160" i="1"/>
  <c r="AK5161" i="1"/>
  <c r="AK5162" i="1"/>
  <c r="AK5163" i="1"/>
  <c r="AK5164" i="1"/>
  <c r="AK5165" i="1"/>
  <c r="AK5166" i="1"/>
  <c r="AK5167" i="1"/>
  <c r="AK5168" i="1"/>
  <c r="AK5169" i="1"/>
  <c r="AK5170" i="1"/>
  <c r="AK5171" i="1"/>
  <c r="AK5172" i="1"/>
  <c r="AK5173" i="1"/>
  <c r="AK5174" i="1"/>
  <c r="AK5175" i="1"/>
  <c r="AK5176" i="1"/>
  <c r="AK5177" i="1"/>
  <c r="AK5178" i="1"/>
  <c r="AK5179" i="1"/>
  <c r="AK5180" i="1"/>
  <c r="AK5181" i="1"/>
  <c r="AK5182" i="1"/>
  <c r="AK5183" i="1"/>
  <c r="AK5184" i="1"/>
  <c r="AK5185" i="1"/>
  <c r="AK5186" i="1"/>
  <c r="AK5187" i="1"/>
  <c r="AK5188" i="1"/>
  <c r="AK5189" i="1"/>
  <c r="AK5190" i="1"/>
  <c r="AK5191" i="1"/>
  <c r="AK5192" i="1"/>
  <c r="AK5193" i="1"/>
  <c r="AK5194" i="1"/>
  <c r="AK5195" i="1"/>
  <c r="AK5196" i="1"/>
  <c r="AK5197" i="1"/>
  <c r="AK5198" i="1"/>
  <c r="AK5199" i="1"/>
  <c r="AK5200" i="1"/>
  <c r="AK5201" i="1"/>
  <c r="AK5202" i="1"/>
  <c r="AK5203" i="1"/>
  <c r="AK5204" i="1"/>
  <c r="AK5205" i="1"/>
  <c r="AK5206" i="1"/>
  <c r="AK5207" i="1"/>
  <c r="AK5208" i="1"/>
  <c r="AK5209" i="1"/>
  <c r="AK5210" i="1"/>
  <c r="AK5211" i="1"/>
  <c r="AK5212" i="1"/>
  <c r="AK5213" i="1"/>
  <c r="AK5214" i="1"/>
  <c r="AK5215" i="1"/>
  <c r="AK5216" i="1"/>
  <c r="AK5217" i="1"/>
  <c r="AK5218" i="1"/>
  <c r="AK5219" i="1"/>
  <c r="AK5220" i="1"/>
  <c r="AK5221" i="1"/>
  <c r="AK5222" i="1"/>
  <c r="AK5223" i="1"/>
  <c r="AK5224" i="1"/>
  <c r="AK5225" i="1"/>
  <c r="AK5226" i="1"/>
  <c r="AK5227" i="1"/>
  <c r="AK5228" i="1"/>
  <c r="AK5229" i="1"/>
  <c r="AK5230" i="1"/>
  <c r="AK5231" i="1"/>
  <c r="AK5232" i="1"/>
  <c r="AK5233" i="1"/>
  <c r="AK5234" i="1"/>
  <c r="AK5235" i="1"/>
  <c r="AK5236" i="1"/>
  <c r="AK5237" i="1"/>
  <c r="AK5238" i="1"/>
  <c r="AK5239" i="1"/>
  <c r="AK5240" i="1"/>
  <c r="AK5241" i="1"/>
  <c r="AK5242" i="1"/>
  <c r="AK5243" i="1"/>
  <c r="AK5244" i="1"/>
  <c r="AK5245" i="1"/>
  <c r="AK5246" i="1"/>
  <c r="AK5247" i="1"/>
  <c r="AK5248" i="1"/>
  <c r="AK5249" i="1"/>
  <c r="AK5250" i="1"/>
  <c r="AK5251" i="1"/>
  <c r="AK5252" i="1"/>
  <c r="AK5253" i="1"/>
  <c r="AK5254" i="1"/>
  <c r="AK5255" i="1"/>
  <c r="AK5256" i="1"/>
  <c r="AK5257" i="1"/>
  <c r="AK5258" i="1"/>
  <c r="AK5259" i="1"/>
  <c r="AK5260" i="1"/>
  <c r="AK5261" i="1"/>
  <c r="AK5262" i="1"/>
  <c r="AK5263" i="1"/>
  <c r="AK5264" i="1"/>
  <c r="AK5265" i="1"/>
  <c r="AK5266" i="1"/>
  <c r="AK5267" i="1"/>
  <c r="AK5268" i="1"/>
  <c r="AK5269" i="1"/>
  <c r="AK5270" i="1"/>
  <c r="AK5271" i="1"/>
  <c r="AK5272" i="1"/>
  <c r="AK5273" i="1"/>
  <c r="AK5274" i="1"/>
  <c r="AK5275" i="1"/>
  <c r="AK5276" i="1"/>
  <c r="AK5277" i="1"/>
  <c r="AK5278" i="1"/>
  <c r="AK5279" i="1"/>
  <c r="AK5280" i="1"/>
  <c r="AK5281" i="1"/>
  <c r="AK5282" i="1"/>
  <c r="AK5283" i="1"/>
  <c r="AK5284" i="1"/>
  <c r="AK5285" i="1"/>
  <c r="AK5286" i="1"/>
  <c r="AK5287" i="1"/>
  <c r="AK5288" i="1"/>
  <c r="AK5289" i="1"/>
  <c r="AK5290" i="1"/>
  <c r="AK5291" i="1"/>
  <c r="AK5292" i="1"/>
  <c r="AK5293" i="1"/>
  <c r="AK5294" i="1"/>
  <c r="AK5295" i="1"/>
  <c r="AK5296" i="1"/>
  <c r="AK5297" i="1"/>
  <c r="AK5298" i="1"/>
  <c r="AK5299" i="1"/>
  <c r="AK5300" i="1"/>
  <c r="AK5301" i="1"/>
  <c r="AK5302" i="1"/>
  <c r="AK5303" i="1"/>
  <c r="AK5304" i="1"/>
  <c r="AK5305" i="1"/>
  <c r="AK5306" i="1"/>
  <c r="AK5307" i="1"/>
  <c r="AK5308" i="1"/>
  <c r="AK5309" i="1"/>
  <c r="AK5310" i="1"/>
  <c r="AK5311" i="1"/>
  <c r="AK5312" i="1"/>
  <c r="AK5313" i="1"/>
  <c r="AK5314" i="1"/>
  <c r="AK5315" i="1"/>
  <c r="AK5316" i="1"/>
  <c r="AK5317" i="1"/>
  <c r="AK5318" i="1"/>
  <c r="AK5319" i="1"/>
  <c r="AK5320" i="1"/>
  <c r="AK5321" i="1"/>
  <c r="AK5322" i="1"/>
  <c r="AK5323" i="1"/>
  <c r="AK5324" i="1"/>
  <c r="AK5325" i="1"/>
  <c r="AK5326" i="1"/>
  <c r="AK5327" i="1"/>
  <c r="AK5328" i="1"/>
  <c r="AK5329" i="1"/>
  <c r="AK5330" i="1"/>
  <c r="AK5331" i="1"/>
  <c r="AK5332" i="1"/>
  <c r="AK5333" i="1"/>
  <c r="AK5334" i="1"/>
  <c r="AK5335" i="1"/>
  <c r="AK5336" i="1"/>
  <c r="AK5337" i="1"/>
  <c r="AK5338" i="1"/>
  <c r="AK5339" i="1"/>
  <c r="AK5340" i="1"/>
  <c r="AK5341" i="1"/>
  <c r="AK5342" i="1"/>
  <c r="AK5343" i="1"/>
  <c r="AK5344" i="1"/>
  <c r="AK5345" i="1"/>
  <c r="AK5346" i="1"/>
  <c r="AK5347" i="1"/>
  <c r="AK5348" i="1"/>
  <c r="AK5349" i="1"/>
  <c r="AK5350" i="1"/>
  <c r="AK5351" i="1"/>
  <c r="AK5352" i="1"/>
  <c r="AK5353" i="1"/>
  <c r="AK5354" i="1"/>
  <c r="AK5355" i="1"/>
  <c r="AK5356" i="1"/>
  <c r="AK5357" i="1"/>
  <c r="AK5358" i="1"/>
  <c r="AK5359" i="1"/>
  <c r="AK5360" i="1"/>
  <c r="AK5361" i="1"/>
  <c r="AK5362" i="1"/>
  <c r="AK5363" i="1"/>
  <c r="AK5364" i="1"/>
  <c r="AK5365" i="1"/>
  <c r="AK5366" i="1"/>
  <c r="AK5367" i="1"/>
  <c r="AK5368" i="1"/>
  <c r="AK5369" i="1"/>
  <c r="AK5370" i="1"/>
  <c r="AK5371" i="1"/>
  <c r="AK5372" i="1"/>
  <c r="AK5373" i="1"/>
  <c r="AK5374" i="1"/>
  <c r="AK5375" i="1"/>
  <c r="AK5376" i="1"/>
  <c r="AK5377" i="1"/>
  <c r="AK5378" i="1"/>
  <c r="AK5379" i="1"/>
  <c r="AK5380" i="1"/>
  <c r="AK5381" i="1"/>
  <c r="AK5382" i="1"/>
  <c r="AK5383" i="1"/>
  <c r="AK5384" i="1"/>
  <c r="AK5385" i="1"/>
  <c r="AK5386" i="1"/>
  <c r="AK5387" i="1"/>
  <c r="AK5388" i="1"/>
  <c r="AK5389" i="1"/>
  <c r="AK5390" i="1"/>
  <c r="AK5391" i="1"/>
  <c r="AK5392" i="1"/>
  <c r="AK5393" i="1"/>
  <c r="AK5394" i="1"/>
  <c r="AK5395" i="1"/>
  <c r="AK5396" i="1"/>
  <c r="AK5397" i="1"/>
  <c r="AK5398" i="1"/>
  <c r="AK5399" i="1"/>
  <c r="AK5400" i="1"/>
  <c r="AK5401" i="1"/>
  <c r="AK5402" i="1"/>
  <c r="AK5403" i="1"/>
  <c r="AK5404" i="1"/>
  <c r="AK5405" i="1"/>
  <c r="AK5406" i="1"/>
  <c r="AK5407" i="1"/>
  <c r="AK5408" i="1"/>
  <c r="AK5409" i="1"/>
  <c r="AK5410" i="1"/>
  <c r="AK5411" i="1"/>
  <c r="AK5412" i="1"/>
  <c r="AK5413" i="1"/>
  <c r="AK5414" i="1"/>
  <c r="AK5415" i="1"/>
  <c r="AK5416" i="1"/>
  <c r="AK5417" i="1"/>
  <c r="AK5418" i="1"/>
  <c r="AK5419" i="1"/>
  <c r="AK5420" i="1"/>
  <c r="AK5421" i="1"/>
  <c r="AK5422" i="1"/>
  <c r="AK5423" i="1"/>
  <c r="AK5424" i="1"/>
  <c r="AK5425" i="1"/>
  <c r="AK5426" i="1"/>
  <c r="AK5427" i="1"/>
  <c r="AK5428" i="1"/>
  <c r="AK5429" i="1"/>
  <c r="AK5430" i="1"/>
  <c r="AK5431" i="1"/>
  <c r="AK5432" i="1"/>
  <c r="AK5433" i="1"/>
  <c r="AK5434" i="1"/>
  <c r="AK5435" i="1"/>
  <c r="AK5436" i="1"/>
  <c r="AK5437" i="1"/>
  <c r="AK5438" i="1"/>
  <c r="AK5439" i="1"/>
  <c r="AK5440" i="1"/>
  <c r="AK5441" i="1"/>
  <c r="AK5442" i="1"/>
  <c r="AK5443" i="1"/>
  <c r="AK5444" i="1"/>
  <c r="AK5445" i="1"/>
  <c r="AK5446" i="1"/>
  <c r="AK5447" i="1"/>
  <c r="AK5448" i="1"/>
  <c r="AK5449" i="1"/>
  <c r="AK5450" i="1"/>
  <c r="AK5451" i="1"/>
  <c r="AK5452" i="1"/>
  <c r="AK5453" i="1"/>
  <c r="AK5454" i="1"/>
  <c r="AK5455" i="1"/>
  <c r="AK5456" i="1"/>
  <c r="AK5457" i="1"/>
  <c r="AK5458" i="1"/>
  <c r="AK5459" i="1"/>
  <c r="AK5460" i="1"/>
  <c r="AK5461" i="1"/>
  <c r="AK5462" i="1"/>
  <c r="AK5463" i="1"/>
  <c r="AK5464" i="1"/>
  <c r="AK5465" i="1"/>
  <c r="AK5466" i="1"/>
  <c r="AK5467" i="1"/>
  <c r="AK5468" i="1"/>
  <c r="AK5469" i="1"/>
  <c r="AK5470" i="1"/>
  <c r="AK5471" i="1"/>
  <c r="AK5472" i="1"/>
  <c r="AK5473" i="1"/>
  <c r="AK5474" i="1"/>
  <c r="AK5475" i="1"/>
  <c r="AK5476" i="1"/>
  <c r="AK5477" i="1"/>
  <c r="AK5478" i="1"/>
  <c r="AK5479" i="1"/>
  <c r="AK5480" i="1"/>
  <c r="AK5481" i="1"/>
  <c r="AK5482" i="1"/>
  <c r="AK5483" i="1"/>
  <c r="AK5484" i="1"/>
  <c r="AK5485" i="1"/>
  <c r="AK5486" i="1"/>
  <c r="AK5487" i="1"/>
  <c r="AK5488" i="1"/>
  <c r="AK5489" i="1"/>
  <c r="AK5490" i="1"/>
  <c r="AK5491" i="1"/>
  <c r="AK5492" i="1"/>
  <c r="AK5493" i="1"/>
  <c r="AK5494" i="1"/>
  <c r="AK5495" i="1"/>
  <c r="AK5496" i="1"/>
  <c r="AK5497" i="1"/>
  <c r="AK5498" i="1"/>
  <c r="AK5499" i="1"/>
  <c r="AK5500" i="1"/>
  <c r="AK5501" i="1"/>
  <c r="AK5502" i="1"/>
  <c r="AK5503" i="1"/>
  <c r="AK5504" i="1"/>
  <c r="AK5505" i="1"/>
  <c r="AK5506" i="1"/>
  <c r="AK5507" i="1"/>
  <c r="AK5508" i="1"/>
  <c r="AK5509" i="1"/>
  <c r="AK5510" i="1"/>
  <c r="AK5511" i="1"/>
  <c r="AK5512" i="1"/>
  <c r="AK5513" i="1"/>
  <c r="AK5514" i="1"/>
  <c r="AK5515" i="1"/>
  <c r="AK5516" i="1"/>
  <c r="AK5517" i="1"/>
  <c r="AK5518" i="1"/>
  <c r="AK5519" i="1"/>
  <c r="AK5520" i="1"/>
  <c r="AK5521" i="1"/>
  <c r="AK5522" i="1"/>
  <c r="AK5523" i="1"/>
  <c r="AK5524" i="1"/>
  <c r="AK5525" i="1"/>
  <c r="AK5526" i="1"/>
  <c r="AK5527" i="1"/>
  <c r="AK5528" i="1"/>
  <c r="AK5529" i="1"/>
  <c r="AK5530" i="1"/>
  <c r="AK5531" i="1"/>
  <c r="AK5532" i="1"/>
  <c r="AK5533" i="1"/>
  <c r="AK5534" i="1"/>
  <c r="AK5535" i="1"/>
  <c r="AK5536" i="1"/>
  <c r="AK5537" i="1"/>
  <c r="AK5538" i="1"/>
  <c r="AK5539" i="1"/>
  <c r="AK5540" i="1"/>
  <c r="AK5541" i="1"/>
  <c r="AK5542" i="1"/>
  <c r="AK5543" i="1"/>
  <c r="AK5544" i="1"/>
  <c r="AK5545" i="1"/>
  <c r="AK5546" i="1"/>
  <c r="AK5547" i="1"/>
  <c r="AK5548" i="1"/>
  <c r="AK5549" i="1"/>
  <c r="AK5550" i="1"/>
  <c r="AK5551" i="1"/>
  <c r="AK5552" i="1"/>
  <c r="AK5553" i="1"/>
  <c r="AK5554" i="1"/>
  <c r="AK5555" i="1"/>
  <c r="AK5556" i="1"/>
  <c r="AK5557" i="1"/>
  <c r="AK5558" i="1"/>
  <c r="AK5559" i="1"/>
  <c r="AK5560" i="1"/>
  <c r="AK5561" i="1"/>
  <c r="AK5562" i="1"/>
  <c r="AK5563" i="1"/>
  <c r="AK5564" i="1"/>
  <c r="AK5565" i="1"/>
  <c r="AK5566" i="1"/>
  <c r="AK5567" i="1"/>
  <c r="AK5568" i="1"/>
  <c r="AK5569" i="1"/>
  <c r="AK5570" i="1"/>
  <c r="AK5571" i="1"/>
  <c r="AK5572" i="1"/>
  <c r="AK5573" i="1"/>
  <c r="AK5574" i="1"/>
  <c r="AK5575" i="1"/>
  <c r="AK5576" i="1"/>
  <c r="AK5577" i="1"/>
  <c r="AK5578" i="1"/>
  <c r="AK5579" i="1"/>
  <c r="AK5580" i="1"/>
  <c r="AK5581" i="1"/>
  <c r="AK5582" i="1"/>
  <c r="AK5583" i="1"/>
  <c r="AK5584" i="1"/>
  <c r="AK5585" i="1"/>
  <c r="AK5586" i="1"/>
  <c r="AK5587" i="1"/>
  <c r="AK5588" i="1"/>
  <c r="AK5589" i="1"/>
  <c r="AK5590" i="1"/>
  <c r="AK5591" i="1"/>
  <c r="AK5592" i="1"/>
  <c r="AK5593" i="1"/>
  <c r="AK5594" i="1"/>
  <c r="AK5595" i="1"/>
  <c r="AK5596" i="1"/>
  <c r="AK5597" i="1"/>
  <c r="AK5598" i="1"/>
  <c r="AK5599" i="1"/>
  <c r="AK5600" i="1"/>
  <c r="AK5601" i="1"/>
  <c r="AK5602" i="1"/>
  <c r="AK5603" i="1"/>
  <c r="AK5604" i="1"/>
  <c r="AK5605" i="1"/>
  <c r="AK5606" i="1"/>
  <c r="AK5607" i="1"/>
  <c r="AK5608" i="1"/>
  <c r="AK5609" i="1"/>
  <c r="AK5610" i="1"/>
  <c r="AK5611" i="1"/>
  <c r="AK5612" i="1"/>
  <c r="AK5613" i="1"/>
  <c r="AK5614" i="1"/>
  <c r="AK5615" i="1"/>
  <c r="AK5616" i="1"/>
  <c r="AK5617" i="1"/>
  <c r="AK5618" i="1"/>
  <c r="AK5619" i="1"/>
  <c r="AK5620" i="1"/>
  <c r="AK5621" i="1"/>
  <c r="AK5622" i="1"/>
  <c r="AK5623" i="1"/>
  <c r="AK5624" i="1"/>
  <c r="AK5625" i="1"/>
  <c r="AK5626" i="1"/>
  <c r="AK5627" i="1"/>
  <c r="AK5628" i="1"/>
  <c r="AK5629" i="1"/>
  <c r="AK5630" i="1"/>
  <c r="AK5631" i="1"/>
  <c r="AK5632" i="1"/>
  <c r="AK5633" i="1"/>
  <c r="AK5634" i="1"/>
  <c r="AK5635" i="1"/>
  <c r="AK5636" i="1"/>
  <c r="AK5637" i="1"/>
  <c r="AK5638" i="1"/>
  <c r="AK5639" i="1"/>
  <c r="AK5640" i="1"/>
  <c r="AK5641" i="1"/>
  <c r="AK5642" i="1"/>
  <c r="AK5643" i="1"/>
  <c r="AK5644" i="1"/>
  <c r="AK5645" i="1"/>
  <c r="AK5646" i="1"/>
  <c r="AK5647" i="1"/>
  <c r="AK5648" i="1"/>
  <c r="AK5649" i="1"/>
  <c r="AK5650" i="1"/>
  <c r="AK5651" i="1"/>
  <c r="AK5652" i="1"/>
  <c r="AK5653" i="1"/>
  <c r="AK5654" i="1"/>
  <c r="AK5655" i="1"/>
  <c r="AK5656" i="1"/>
  <c r="AK5657" i="1"/>
  <c r="AK5658" i="1"/>
  <c r="AK5659" i="1"/>
  <c r="AK5660" i="1"/>
  <c r="AK5661" i="1"/>
  <c r="AK5662" i="1"/>
  <c r="AK5663" i="1"/>
  <c r="AK5664" i="1"/>
  <c r="AK5665" i="1"/>
  <c r="AK5666" i="1"/>
  <c r="AK5667" i="1"/>
  <c r="AK5668" i="1"/>
  <c r="AK5669" i="1"/>
  <c r="AK5670" i="1"/>
  <c r="AK5671" i="1"/>
  <c r="AK5672" i="1"/>
  <c r="AK5673" i="1"/>
  <c r="AK5674" i="1"/>
  <c r="AK5675" i="1"/>
  <c r="AK5676" i="1"/>
  <c r="AK5677" i="1"/>
  <c r="AK5678" i="1"/>
  <c r="AK5679" i="1"/>
  <c r="AK5680" i="1"/>
  <c r="AK5681" i="1"/>
  <c r="AK5682" i="1"/>
  <c r="AK5683" i="1"/>
  <c r="AK5684" i="1"/>
  <c r="AK5685" i="1"/>
  <c r="AK5686" i="1"/>
  <c r="AK5687" i="1"/>
  <c r="AK5688" i="1"/>
  <c r="AK5689" i="1"/>
  <c r="AK5690" i="1"/>
  <c r="AK5691" i="1"/>
  <c r="AK5692" i="1"/>
  <c r="AK5693" i="1"/>
  <c r="AK5694" i="1"/>
  <c r="AK5695" i="1"/>
  <c r="AK5696" i="1"/>
  <c r="AK5697" i="1"/>
  <c r="AK5698" i="1"/>
  <c r="AK5699" i="1"/>
  <c r="AK5700" i="1"/>
  <c r="AK5701" i="1"/>
  <c r="AK5702" i="1"/>
  <c r="AK5703" i="1"/>
  <c r="AK5704" i="1"/>
  <c r="AK5705" i="1"/>
  <c r="AK5706" i="1"/>
  <c r="AK5707" i="1"/>
  <c r="AK5708" i="1"/>
  <c r="AK5709" i="1"/>
  <c r="AK5710" i="1"/>
  <c r="AK5711" i="1"/>
  <c r="AK5712" i="1"/>
  <c r="AK5713" i="1"/>
  <c r="AK5714" i="1"/>
  <c r="AK5715" i="1"/>
  <c r="AK5716" i="1"/>
  <c r="AK5717" i="1"/>
  <c r="AK5718" i="1"/>
  <c r="AK5719" i="1"/>
  <c r="AK5720" i="1"/>
  <c r="AK5721" i="1"/>
  <c r="AK5722" i="1"/>
  <c r="AK5723" i="1"/>
  <c r="AK5724" i="1"/>
  <c r="AK5725" i="1"/>
  <c r="AK5726" i="1"/>
  <c r="AK5727" i="1"/>
  <c r="AK5728" i="1"/>
  <c r="AK5729" i="1"/>
  <c r="AK5730" i="1"/>
  <c r="AK5731" i="1"/>
  <c r="AK5732" i="1"/>
  <c r="AK5733" i="1"/>
  <c r="AK5734" i="1"/>
  <c r="AK5735" i="1"/>
  <c r="AK5736" i="1"/>
  <c r="AK5737" i="1"/>
  <c r="AK5738" i="1"/>
  <c r="AK5739" i="1"/>
  <c r="AK5740" i="1"/>
  <c r="AK5741" i="1"/>
  <c r="AK5742" i="1"/>
  <c r="AK5743" i="1"/>
  <c r="AK5744" i="1"/>
  <c r="AK5745" i="1"/>
  <c r="AK5746" i="1"/>
  <c r="AK5747" i="1"/>
  <c r="AK5748" i="1"/>
  <c r="AK5749" i="1"/>
  <c r="AK5750" i="1"/>
  <c r="AK5751" i="1"/>
  <c r="AK5752" i="1"/>
  <c r="AK5753" i="1"/>
  <c r="AK5754" i="1"/>
  <c r="AK5755" i="1"/>
  <c r="AK5756" i="1"/>
  <c r="AK5757" i="1"/>
  <c r="AK5758" i="1"/>
  <c r="AK5759" i="1"/>
  <c r="AK5760" i="1"/>
  <c r="AK5761" i="1"/>
  <c r="AK5762" i="1"/>
  <c r="AK5763" i="1"/>
  <c r="AK5764" i="1"/>
  <c r="AK5765" i="1"/>
  <c r="AK5766" i="1"/>
  <c r="AK5767" i="1"/>
  <c r="AK5768" i="1"/>
  <c r="AK5769" i="1"/>
  <c r="AK5770" i="1"/>
  <c r="AK5771" i="1"/>
  <c r="AK5772" i="1"/>
  <c r="AK5773" i="1"/>
  <c r="AK5774" i="1"/>
  <c r="AK5775" i="1"/>
  <c r="AK5776" i="1"/>
  <c r="AK5777" i="1"/>
  <c r="AK5778" i="1"/>
  <c r="AK5779" i="1"/>
  <c r="AK5780" i="1"/>
  <c r="AK5781" i="1"/>
  <c r="AK5782" i="1"/>
  <c r="AK5783" i="1"/>
  <c r="AK5784" i="1"/>
  <c r="AK5785" i="1"/>
  <c r="AK5786" i="1"/>
  <c r="AK5787" i="1"/>
  <c r="AK5788" i="1"/>
  <c r="AK5789" i="1"/>
  <c r="AK5790" i="1"/>
  <c r="AK5791" i="1"/>
  <c r="AK5792" i="1"/>
  <c r="AK5793" i="1"/>
  <c r="AK5794" i="1"/>
  <c r="AK5795" i="1"/>
  <c r="AK5796" i="1"/>
  <c r="AK5797" i="1"/>
  <c r="AK5798" i="1"/>
  <c r="AK5799" i="1"/>
  <c r="AK5800" i="1"/>
  <c r="AK5801" i="1"/>
  <c r="AK5802" i="1"/>
  <c r="AK5803" i="1"/>
  <c r="AK5804" i="1"/>
  <c r="AK5805" i="1"/>
  <c r="AK5806" i="1"/>
  <c r="AK5807" i="1"/>
  <c r="AK5808" i="1"/>
  <c r="AK5809" i="1"/>
  <c r="AK5810" i="1"/>
  <c r="AK5811" i="1"/>
  <c r="AK5812" i="1"/>
  <c r="AK5813" i="1"/>
  <c r="AK5814" i="1"/>
  <c r="AK5815" i="1"/>
  <c r="AK5816" i="1"/>
  <c r="AK5817" i="1"/>
  <c r="AK5818" i="1"/>
  <c r="AK5819" i="1"/>
  <c r="AK5820" i="1"/>
  <c r="AK5821" i="1"/>
  <c r="AK5822" i="1"/>
  <c r="AK5823" i="1"/>
  <c r="AK5824" i="1"/>
  <c r="AK5825" i="1"/>
  <c r="AK5826" i="1"/>
  <c r="AK5827" i="1"/>
  <c r="AK5828" i="1"/>
  <c r="AK5829" i="1"/>
  <c r="AK5830" i="1"/>
  <c r="AK5831" i="1"/>
  <c r="AK5832" i="1"/>
  <c r="AK5833" i="1"/>
  <c r="AK5834" i="1"/>
  <c r="AK5835" i="1"/>
  <c r="AK5836" i="1"/>
  <c r="AK5837" i="1"/>
  <c r="AK5838" i="1"/>
  <c r="AK5839" i="1"/>
  <c r="AK5840" i="1"/>
  <c r="AK5841" i="1"/>
  <c r="AK5842" i="1"/>
  <c r="AK5843" i="1"/>
  <c r="AK5844" i="1"/>
  <c r="AK5845" i="1"/>
  <c r="AK5846" i="1"/>
  <c r="AK5847" i="1"/>
  <c r="AK5848" i="1"/>
  <c r="AK5849" i="1"/>
  <c r="AK5850" i="1"/>
  <c r="AK5851" i="1"/>
  <c r="AK5852" i="1"/>
  <c r="AK5853" i="1"/>
  <c r="AK5854" i="1"/>
  <c r="AK5855" i="1"/>
  <c r="AK5856" i="1"/>
  <c r="AK5857" i="1"/>
  <c r="AK5858" i="1"/>
  <c r="AK5859" i="1"/>
  <c r="AK5860" i="1"/>
  <c r="AK5861" i="1"/>
  <c r="AK5862" i="1"/>
  <c r="AK5863" i="1"/>
  <c r="AK5864" i="1"/>
  <c r="AK5865" i="1"/>
  <c r="AK5866" i="1"/>
  <c r="AK5867" i="1"/>
  <c r="AK5868" i="1"/>
  <c r="AK5869" i="1"/>
  <c r="AK5870" i="1"/>
  <c r="AK5871" i="1"/>
  <c r="AK5872" i="1"/>
  <c r="AK5873" i="1"/>
  <c r="AK5874" i="1"/>
  <c r="AK5875" i="1"/>
  <c r="AK5876" i="1"/>
  <c r="AK5877" i="1"/>
  <c r="AK5878" i="1"/>
  <c r="AK5879" i="1"/>
  <c r="AK5880" i="1"/>
  <c r="AK5881" i="1"/>
  <c r="AK5882" i="1"/>
  <c r="AK5883" i="1"/>
  <c r="AK5884" i="1"/>
  <c r="AK5885" i="1"/>
  <c r="AK5886" i="1"/>
  <c r="AK5887" i="1"/>
  <c r="AK5888" i="1"/>
  <c r="AK5889" i="1"/>
  <c r="AK5890" i="1"/>
  <c r="AK5891" i="1"/>
  <c r="AK5892" i="1"/>
  <c r="AK5893" i="1"/>
  <c r="AK5894" i="1"/>
  <c r="AK5895" i="1"/>
  <c r="AK5896" i="1"/>
  <c r="AK5897" i="1"/>
  <c r="AK5898" i="1"/>
  <c r="AK5899" i="1"/>
  <c r="AK5900" i="1"/>
  <c r="AK5901" i="1"/>
  <c r="AK5902" i="1"/>
  <c r="AK5903" i="1"/>
  <c r="AK5904" i="1"/>
  <c r="AK5905" i="1"/>
  <c r="AK5906" i="1"/>
  <c r="AK5907" i="1"/>
  <c r="AK5908" i="1"/>
  <c r="AK5909" i="1"/>
  <c r="AK5910" i="1"/>
  <c r="AK5911" i="1"/>
  <c r="AK5912" i="1"/>
  <c r="AK5913" i="1"/>
  <c r="AK5914" i="1"/>
  <c r="AK5915" i="1"/>
  <c r="AK5916" i="1"/>
  <c r="AK5917" i="1"/>
  <c r="AK5918" i="1"/>
  <c r="AK5919" i="1"/>
  <c r="AK5920" i="1"/>
  <c r="AK5921" i="1"/>
  <c r="AK5922" i="1"/>
  <c r="AK5923" i="1"/>
  <c r="AK5924" i="1"/>
  <c r="AK5925" i="1"/>
  <c r="AK5926" i="1"/>
  <c r="AK5927" i="1"/>
  <c r="AK5928" i="1"/>
  <c r="AK5929" i="1"/>
  <c r="AK5930" i="1"/>
  <c r="AK5931" i="1"/>
  <c r="AK5932" i="1"/>
  <c r="AK5933" i="1"/>
  <c r="AK5934" i="1"/>
  <c r="AK5935" i="1"/>
  <c r="AK5936" i="1"/>
  <c r="AK5937" i="1"/>
  <c r="AK5938" i="1"/>
  <c r="AK5939" i="1"/>
  <c r="AK5940" i="1"/>
  <c r="AK5941" i="1"/>
  <c r="AK5942" i="1"/>
  <c r="AK5943" i="1"/>
  <c r="AK5944" i="1"/>
  <c r="AK5945" i="1"/>
  <c r="AK5946" i="1"/>
  <c r="AK5947" i="1"/>
  <c r="AK5948" i="1"/>
  <c r="AK5949" i="1"/>
  <c r="AK5950" i="1"/>
  <c r="AK5951" i="1"/>
  <c r="AK5952" i="1"/>
  <c r="AK5953" i="1"/>
  <c r="AK5954" i="1"/>
  <c r="AK5955" i="1"/>
  <c r="AK5956" i="1"/>
  <c r="AK5957" i="1"/>
  <c r="AK5958" i="1"/>
  <c r="AK5959" i="1"/>
  <c r="AK5960" i="1"/>
  <c r="AK5961" i="1"/>
  <c r="AK5962" i="1"/>
  <c r="AK5963" i="1"/>
  <c r="AK5964" i="1"/>
  <c r="AK5965" i="1"/>
  <c r="AK5966" i="1"/>
  <c r="AK5967" i="1"/>
  <c r="AK5968" i="1"/>
  <c r="AK5969" i="1"/>
  <c r="AK5970" i="1"/>
  <c r="AK5971" i="1"/>
  <c r="AK5972" i="1"/>
  <c r="AK5973" i="1"/>
  <c r="AK5974" i="1"/>
  <c r="AK5975" i="1"/>
  <c r="AK5976" i="1"/>
  <c r="AK5977" i="1"/>
  <c r="AK5978" i="1"/>
  <c r="AK5979" i="1"/>
  <c r="AK5980" i="1"/>
  <c r="AK5981" i="1"/>
  <c r="AK5982" i="1"/>
  <c r="AK5983" i="1"/>
  <c r="AK5984" i="1"/>
  <c r="AK5985" i="1"/>
  <c r="AK5986" i="1"/>
  <c r="AK5987" i="1"/>
  <c r="AK5988" i="1"/>
  <c r="AK5989" i="1"/>
  <c r="AK5990" i="1"/>
  <c r="AK5991" i="1"/>
  <c r="AK5992" i="1"/>
  <c r="AK5993" i="1"/>
  <c r="AK5994" i="1"/>
  <c r="AK5995" i="1"/>
  <c r="AK5996" i="1"/>
  <c r="AK5997" i="1"/>
  <c r="AK5998" i="1"/>
  <c r="AK5999" i="1"/>
  <c r="AK6000" i="1"/>
  <c r="AK6001" i="1"/>
  <c r="AK6002" i="1"/>
  <c r="AK6003" i="1"/>
  <c r="AK6004" i="1"/>
  <c r="AK6005" i="1"/>
  <c r="AK6006" i="1"/>
  <c r="AK6007" i="1"/>
  <c r="AK6008" i="1"/>
  <c r="AK6009" i="1"/>
  <c r="AK6010" i="1"/>
  <c r="AK6011" i="1"/>
  <c r="AK6012" i="1"/>
  <c r="AK6013" i="1"/>
  <c r="AK6014" i="1"/>
  <c r="AK6015" i="1"/>
  <c r="AK6016" i="1"/>
  <c r="AK6017" i="1"/>
  <c r="AK6018" i="1"/>
  <c r="AK6019" i="1"/>
  <c r="AK6020" i="1"/>
  <c r="AK6021" i="1"/>
  <c r="AK6022" i="1"/>
  <c r="AK6023" i="1"/>
  <c r="AK6024" i="1"/>
  <c r="AK6025" i="1"/>
  <c r="AK6026" i="1"/>
  <c r="AK6027" i="1"/>
  <c r="AK6028" i="1"/>
  <c r="AK6029" i="1"/>
  <c r="AK6030" i="1"/>
  <c r="AK6031" i="1"/>
  <c r="AK6032" i="1"/>
  <c r="AK6033" i="1"/>
  <c r="AK6034" i="1"/>
  <c r="AK6035" i="1"/>
  <c r="AK6036" i="1"/>
  <c r="AK6037" i="1"/>
  <c r="AK6038" i="1"/>
  <c r="AK6039" i="1"/>
  <c r="AJ2120" i="1"/>
  <c r="AJ2121" i="1"/>
  <c r="AJ2122" i="1"/>
  <c r="AJ2123" i="1"/>
  <c r="AJ2124" i="1"/>
  <c r="AJ2125" i="1"/>
  <c r="AJ2126" i="1"/>
  <c r="AJ2127" i="1"/>
  <c r="AJ2128" i="1"/>
  <c r="AJ2129" i="1"/>
  <c r="AJ2130" i="1"/>
  <c r="AJ2131" i="1"/>
  <c r="AJ2132" i="1"/>
  <c r="AJ2133" i="1"/>
  <c r="AJ2134" i="1"/>
  <c r="AJ2135" i="1"/>
  <c r="AJ2136" i="1"/>
  <c r="AJ2137" i="1"/>
  <c r="AJ2138" i="1"/>
  <c r="AJ2139" i="1"/>
  <c r="AJ2140" i="1"/>
  <c r="AJ2141" i="1"/>
  <c r="AJ2142" i="1"/>
  <c r="AJ2143" i="1"/>
  <c r="AJ2144" i="1"/>
  <c r="AJ2145" i="1"/>
  <c r="AJ2146" i="1"/>
  <c r="AJ2147" i="1"/>
  <c r="AJ2148" i="1"/>
  <c r="AJ2149" i="1"/>
  <c r="AJ2150" i="1"/>
  <c r="AJ2151" i="1"/>
  <c r="AJ2152" i="1"/>
  <c r="AJ2153" i="1"/>
  <c r="AJ2154" i="1"/>
  <c r="AJ2155" i="1"/>
  <c r="AJ2156" i="1"/>
  <c r="AJ2157" i="1"/>
  <c r="AJ2158" i="1"/>
  <c r="AJ2159" i="1"/>
  <c r="AJ2160" i="1"/>
  <c r="AJ2161" i="1"/>
  <c r="AJ2162" i="1"/>
  <c r="AJ2163" i="1"/>
  <c r="AJ2164" i="1"/>
  <c r="AJ2165" i="1"/>
  <c r="AJ2166" i="1"/>
  <c r="AJ2167" i="1"/>
  <c r="AJ2168" i="1"/>
  <c r="AJ2169" i="1"/>
  <c r="AJ2170" i="1"/>
  <c r="AJ2171" i="1"/>
  <c r="AJ2172" i="1"/>
  <c r="AJ2173" i="1"/>
  <c r="AJ2174" i="1"/>
  <c r="AJ2175" i="1"/>
  <c r="AJ2176" i="1"/>
  <c r="AJ2177" i="1"/>
  <c r="AJ2178" i="1"/>
  <c r="AJ2179" i="1"/>
  <c r="AJ2180" i="1"/>
  <c r="AJ2181" i="1"/>
  <c r="AJ2182" i="1"/>
  <c r="AJ2183" i="1"/>
  <c r="AJ2184" i="1"/>
  <c r="AJ2185" i="1"/>
  <c r="AJ2186" i="1"/>
  <c r="AJ2187" i="1"/>
  <c r="AJ2188" i="1"/>
  <c r="AJ2189" i="1"/>
  <c r="AJ2190" i="1"/>
  <c r="AJ2191" i="1"/>
  <c r="AJ2192" i="1"/>
  <c r="AJ2193" i="1"/>
  <c r="AJ2194" i="1"/>
  <c r="AJ2195" i="1"/>
  <c r="AJ2196" i="1"/>
  <c r="AJ2197" i="1"/>
  <c r="AJ2198" i="1"/>
  <c r="AJ2199" i="1"/>
  <c r="AJ2200" i="1"/>
  <c r="AJ2201" i="1"/>
  <c r="AJ2202" i="1"/>
  <c r="AJ2203" i="1"/>
  <c r="AJ2204" i="1"/>
  <c r="AJ2205" i="1"/>
  <c r="AJ2206" i="1"/>
  <c r="AJ2207" i="1"/>
  <c r="AJ2208" i="1"/>
  <c r="AJ2209" i="1"/>
  <c r="AJ2210" i="1"/>
  <c r="AJ2211" i="1"/>
  <c r="AJ2212" i="1"/>
  <c r="AJ2213" i="1"/>
  <c r="AJ2214" i="1"/>
  <c r="AJ2215" i="1"/>
  <c r="AJ2216" i="1"/>
  <c r="AJ2217" i="1"/>
  <c r="AJ2218" i="1"/>
  <c r="AJ2219" i="1"/>
  <c r="AJ2220" i="1"/>
  <c r="AJ2221" i="1"/>
  <c r="AJ2222" i="1"/>
  <c r="AJ2223" i="1"/>
  <c r="AJ2224" i="1"/>
  <c r="AJ2225" i="1"/>
  <c r="AJ2226" i="1"/>
  <c r="AJ2227" i="1"/>
  <c r="AJ2228" i="1"/>
  <c r="AJ2229" i="1"/>
  <c r="AJ2230" i="1"/>
  <c r="AJ2231" i="1"/>
  <c r="AJ2232" i="1"/>
  <c r="AJ2233" i="1"/>
  <c r="AJ2234" i="1"/>
  <c r="AJ2235" i="1"/>
  <c r="AJ2236" i="1"/>
  <c r="AJ2237" i="1"/>
  <c r="AJ2238" i="1"/>
  <c r="AJ2239" i="1"/>
  <c r="AJ2240" i="1"/>
  <c r="AJ2241" i="1"/>
  <c r="AJ2242" i="1"/>
  <c r="AJ2243" i="1"/>
  <c r="AJ2244" i="1"/>
  <c r="AJ2245" i="1"/>
  <c r="AJ2246" i="1"/>
  <c r="AJ2247" i="1"/>
  <c r="AJ2248" i="1"/>
  <c r="AJ2249" i="1"/>
  <c r="AJ2250" i="1"/>
  <c r="AJ2251" i="1"/>
  <c r="AJ2252" i="1"/>
  <c r="AJ2253" i="1"/>
  <c r="AJ2254" i="1"/>
  <c r="AJ2255" i="1"/>
  <c r="AJ2256" i="1"/>
  <c r="AJ2257" i="1"/>
  <c r="AJ2258" i="1"/>
  <c r="AJ2259" i="1"/>
  <c r="AJ2260" i="1"/>
  <c r="AJ2261" i="1"/>
  <c r="AJ2262" i="1"/>
  <c r="AJ2263" i="1"/>
  <c r="AJ2264" i="1"/>
  <c r="AJ2265" i="1"/>
  <c r="AJ2266" i="1"/>
  <c r="AJ2267" i="1"/>
  <c r="AJ2268" i="1"/>
  <c r="AJ2269" i="1"/>
  <c r="AJ2270" i="1"/>
  <c r="AJ2271" i="1"/>
  <c r="AJ2272" i="1"/>
  <c r="AJ2273" i="1"/>
  <c r="AJ2274" i="1"/>
  <c r="AJ2275" i="1"/>
  <c r="AJ2276" i="1"/>
  <c r="AJ2277" i="1"/>
  <c r="AJ2278" i="1"/>
  <c r="AJ2279" i="1"/>
  <c r="AJ2280" i="1"/>
  <c r="AJ2281" i="1"/>
  <c r="AJ2282" i="1"/>
  <c r="AJ2283" i="1"/>
  <c r="AJ2284" i="1"/>
  <c r="AJ2285" i="1"/>
  <c r="AJ2286" i="1"/>
  <c r="AJ2287" i="1"/>
  <c r="AJ2288" i="1"/>
  <c r="AJ2289" i="1"/>
  <c r="AJ2290" i="1"/>
  <c r="AJ2291" i="1"/>
  <c r="AJ2292" i="1"/>
  <c r="AJ2293" i="1"/>
  <c r="AJ2294" i="1"/>
  <c r="AJ2295" i="1"/>
  <c r="AJ2296" i="1"/>
  <c r="AJ2297" i="1"/>
  <c r="AJ2298" i="1"/>
  <c r="AJ2299" i="1"/>
  <c r="AJ2300" i="1"/>
  <c r="AJ2301" i="1"/>
  <c r="AJ2302" i="1"/>
  <c r="AJ2303" i="1"/>
  <c r="AJ2304" i="1"/>
  <c r="AJ2305" i="1"/>
  <c r="AJ2306" i="1"/>
  <c r="AJ2307" i="1"/>
  <c r="AJ2308" i="1"/>
  <c r="AJ2309" i="1"/>
  <c r="AJ2310" i="1"/>
  <c r="AJ2311" i="1"/>
  <c r="AJ2312" i="1"/>
  <c r="AJ2313" i="1"/>
  <c r="AJ2314" i="1"/>
  <c r="AJ2315" i="1"/>
  <c r="AJ2316" i="1"/>
  <c r="AJ2317" i="1"/>
  <c r="AJ2318" i="1"/>
  <c r="AJ2319" i="1"/>
  <c r="AJ2320" i="1"/>
  <c r="AJ2321" i="1"/>
  <c r="AJ2322" i="1"/>
  <c r="AJ2323" i="1"/>
  <c r="AJ2324" i="1"/>
  <c r="AJ2325" i="1"/>
  <c r="AJ2326" i="1"/>
  <c r="AJ2327" i="1"/>
  <c r="AJ2328" i="1"/>
  <c r="AJ2329" i="1"/>
  <c r="AJ2330" i="1"/>
  <c r="AJ2331" i="1"/>
  <c r="AJ2332" i="1"/>
  <c r="AJ2333" i="1"/>
  <c r="AJ2334" i="1"/>
  <c r="AJ2335" i="1"/>
  <c r="AJ2336" i="1"/>
  <c r="AJ2337" i="1"/>
  <c r="AJ2338" i="1"/>
  <c r="AJ2339" i="1"/>
  <c r="AJ2340" i="1"/>
  <c r="AJ2341" i="1"/>
  <c r="AJ2342" i="1"/>
  <c r="AJ2343" i="1"/>
  <c r="AJ2344" i="1"/>
  <c r="AJ2345" i="1"/>
  <c r="AJ2346" i="1"/>
  <c r="AJ2347" i="1"/>
  <c r="AJ2348" i="1"/>
  <c r="AJ2349" i="1"/>
  <c r="AJ2350" i="1"/>
  <c r="AJ2351" i="1"/>
  <c r="AJ2352" i="1"/>
  <c r="AJ2353" i="1"/>
  <c r="AJ2354" i="1"/>
  <c r="AJ2355" i="1"/>
  <c r="AJ2356" i="1"/>
  <c r="AJ2357" i="1"/>
  <c r="AJ2358" i="1"/>
  <c r="AJ2359" i="1"/>
  <c r="AJ2360" i="1"/>
  <c r="AJ2361" i="1"/>
  <c r="AJ2362" i="1"/>
  <c r="AJ2363" i="1"/>
  <c r="AJ2364" i="1"/>
  <c r="AJ2365" i="1"/>
  <c r="AJ2366" i="1"/>
  <c r="AJ2367" i="1"/>
  <c r="AJ2368" i="1"/>
  <c r="AJ2369" i="1"/>
  <c r="AJ2370" i="1"/>
  <c r="AJ2371" i="1"/>
  <c r="AJ2372" i="1"/>
  <c r="AJ2373" i="1"/>
  <c r="AJ2374" i="1"/>
  <c r="AJ2375" i="1"/>
  <c r="AJ2376" i="1"/>
  <c r="AJ2377" i="1"/>
  <c r="AJ2378" i="1"/>
  <c r="AJ2379" i="1"/>
  <c r="AJ2380" i="1"/>
  <c r="AJ2381" i="1"/>
  <c r="AJ2382" i="1"/>
  <c r="AJ2383" i="1"/>
  <c r="AJ2384" i="1"/>
  <c r="AJ2385" i="1"/>
  <c r="AJ2386" i="1"/>
  <c r="AJ2387" i="1"/>
  <c r="AJ2388" i="1"/>
  <c r="AJ2389" i="1"/>
  <c r="AJ2390" i="1"/>
  <c r="AJ2391" i="1"/>
  <c r="AJ2392" i="1"/>
  <c r="AJ2393" i="1"/>
  <c r="AJ2394" i="1"/>
  <c r="AJ2395" i="1"/>
  <c r="AJ2396" i="1"/>
  <c r="AJ2397" i="1"/>
  <c r="AJ2398" i="1"/>
  <c r="AJ2399" i="1"/>
  <c r="AJ2400" i="1"/>
  <c r="AJ2401" i="1"/>
  <c r="AJ2402" i="1"/>
  <c r="AJ2403" i="1"/>
  <c r="AJ2404" i="1"/>
  <c r="AJ2405" i="1"/>
  <c r="AJ2406" i="1"/>
  <c r="AJ2407" i="1"/>
  <c r="AJ2408" i="1"/>
  <c r="AJ2409" i="1"/>
  <c r="AJ2410" i="1"/>
  <c r="AJ2411" i="1"/>
  <c r="AJ2412" i="1"/>
  <c r="AJ2413" i="1"/>
  <c r="AJ2414" i="1"/>
  <c r="AJ2415" i="1"/>
  <c r="AJ2416" i="1"/>
  <c r="AJ2417" i="1"/>
  <c r="AJ2418" i="1"/>
  <c r="AJ2419" i="1"/>
  <c r="AJ2420" i="1"/>
  <c r="AJ2421" i="1"/>
  <c r="AJ2422" i="1"/>
  <c r="AJ2423" i="1"/>
  <c r="AJ2424" i="1"/>
  <c r="AJ2425" i="1"/>
  <c r="AJ2426" i="1"/>
  <c r="AJ2427" i="1"/>
  <c r="AJ2428" i="1"/>
  <c r="AJ2429" i="1"/>
  <c r="AJ2430" i="1"/>
  <c r="AJ2431" i="1"/>
  <c r="AJ2432" i="1"/>
  <c r="AJ2433" i="1"/>
  <c r="AJ2434" i="1"/>
  <c r="AJ2435" i="1"/>
  <c r="AJ2436" i="1"/>
  <c r="AJ2437" i="1"/>
  <c r="AJ2438" i="1"/>
  <c r="AJ2439" i="1"/>
  <c r="AJ2440" i="1"/>
  <c r="AJ2441" i="1"/>
  <c r="AJ2442" i="1"/>
  <c r="AJ2443" i="1"/>
  <c r="AJ2444" i="1"/>
  <c r="AJ2445" i="1"/>
  <c r="AJ2446" i="1"/>
  <c r="AJ2447" i="1"/>
  <c r="AJ2448" i="1"/>
  <c r="AJ2449" i="1"/>
  <c r="AJ2450" i="1"/>
  <c r="AJ2451" i="1"/>
  <c r="AJ2452" i="1"/>
  <c r="AJ2453" i="1"/>
  <c r="AJ2454" i="1"/>
  <c r="AJ2455" i="1"/>
  <c r="AJ2456" i="1"/>
  <c r="AJ2457" i="1"/>
  <c r="AJ2458" i="1"/>
  <c r="AJ2459" i="1"/>
  <c r="AJ2460" i="1"/>
  <c r="AJ2461" i="1"/>
  <c r="AJ2462" i="1"/>
  <c r="AJ2463" i="1"/>
  <c r="AJ2464" i="1"/>
  <c r="AJ2465" i="1"/>
  <c r="AJ2466" i="1"/>
  <c r="AJ2467" i="1"/>
  <c r="AJ2468" i="1"/>
  <c r="AJ2469" i="1"/>
  <c r="AJ2470" i="1"/>
  <c r="AJ2471" i="1"/>
  <c r="AJ2472" i="1"/>
  <c r="AJ2473" i="1"/>
  <c r="AJ2474" i="1"/>
  <c r="AJ2475" i="1"/>
  <c r="AJ2476" i="1"/>
  <c r="AJ2477" i="1"/>
  <c r="AJ2478" i="1"/>
  <c r="AJ2479" i="1"/>
  <c r="AJ2480" i="1"/>
  <c r="AJ2481" i="1"/>
  <c r="AJ2482" i="1"/>
  <c r="AJ2483" i="1"/>
  <c r="AJ2484" i="1"/>
  <c r="AJ2485" i="1"/>
  <c r="AJ2486" i="1"/>
  <c r="AJ2487" i="1"/>
  <c r="AJ2488" i="1"/>
  <c r="AJ2489" i="1"/>
  <c r="AJ2490" i="1"/>
  <c r="AJ2491" i="1"/>
  <c r="AJ2492" i="1"/>
  <c r="AJ2493" i="1"/>
  <c r="AJ2494" i="1"/>
  <c r="AJ2495" i="1"/>
  <c r="AJ2496" i="1"/>
  <c r="AJ2497" i="1"/>
  <c r="AJ2498" i="1"/>
  <c r="AJ2499" i="1"/>
  <c r="AJ2500" i="1"/>
  <c r="AJ2501" i="1"/>
  <c r="AJ2502" i="1"/>
  <c r="AJ2503" i="1"/>
  <c r="AJ2504" i="1"/>
  <c r="AJ2505" i="1"/>
  <c r="AJ2506" i="1"/>
  <c r="AJ2507" i="1"/>
  <c r="AJ2508" i="1"/>
  <c r="AJ2509" i="1"/>
  <c r="AJ2510" i="1"/>
  <c r="AJ2511" i="1"/>
  <c r="AJ2512" i="1"/>
  <c r="AJ2513" i="1"/>
  <c r="AJ2514" i="1"/>
  <c r="AJ2515" i="1"/>
  <c r="AJ2516" i="1"/>
  <c r="AJ2517" i="1"/>
  <c r="AJ2518" i="1"/>
  <c r="AJ2519" i="1"/>
  <c r="AJ2520" i="1"/>
  <c r="AJ2521" i="1"/>
  <c r="AJ2522" i="1"/>
  <c r="AJ2523" i="1"/>
  <c r="AJ2524" i="1"/>
  <c r="AJ2525" i="1"/>
  <c r="AJ2526" i="1"/>
  <c r="AJ2527" i="1"/>
  <c r="AJ2528" i="1"/>
  <c r="AJ2529" i="1"/>
  <c r="AJ2530" i="1"/>
  <c r="AJ2531" i="1"/>
  <c r="AJ2532" i="1"/>
  <c r="AJ2533" i="1"/>
  <c r="AJ2534" i="1"/>
  <c r="AJ2535" i="1"/>
  <c r="AJ2536" i="1"/>
  <c r="AJ2537" i="1"/>
  <c r="AJ2538" i="1"/>
  <c r="AJ2539" i="1"/>
  <c r="AJ2540" i="1"/>
  <c r="AJ2541" i="1"/>
  <c r="AJ2542" i="1"/>
  <c r="AJ2543" i="1"/>
  <c r="AJ2544" i="1"/>
  <c r="AJ2545" i="1"/>
  <c r="AJ2546" i="1"/>
  <c r="AJ2547" i="1"/>
  <c r="AJ2548" i="1"/>
  <c r="AJ2549" i="1"/>
  <c r="AJ2550" i="1"/>
  <c r="AJ2551" i="1"/>
  <c r="AJ2552" i="1"/>
  <c r="AJ2553" i="1"/>
  <c r="AJ2554" i="1"/>
  <c r="AJ2555" i="1"/>
  <c r="AJ2556" i="1"/>
  <c r="AJ2557" i="1"/>
  <c r="AJ2558" i="1"/>
  <c r="AJ2559" i="1"/>
  <c r="AJ2560" i="1"/>
  <c r="AJ2561" i="1"/>
  <c r="AJ2562" i="1"/>
  <c r="AJ2563" i="1"/>
  <c r="AJ2564" i="1"/>
  <c r="AJ2565" i="1"/>
  <c r="AJ2566" i="1"/>
  <c r="AJ2567" i="1"/>
  <c r="AJ2568" i="1"/>
  <c r="AJ2569" i="1"/>
  <c r="AJ2570" i="1"/>
  <c r="AJ2571" i="1"/>
  <c r="AJ2572" i="1"/>
  <c r="AJ2573" i="1"/>
  <c r="AJ2574" i="1"/>
  <c r="AJ2575" i="1"/>
  <c r="AJ2576" i="1"/>
  <c r="AJ2577" i="1"/>
  <c r="AJ2578" i="1"/>
  <c r="AJ2579" i="1"/>
  <c r="AJ2580" i="1"/>
  <c r="AJ2581" i="1"/>
  <c r="AJ2582" i="1"/>
  <c r="AJ2583" i="1"/>
  <c r="AJ2584" i="1"/>
  <c r="AJ2585" i="1"/>
  <c r="AJ2586" i="1"/>
  <c r="AJ2587" i="1"/>
  <c r="AJ2588" i="1"/>
  <c r="AJ2589" i="1"/>
  <c r="AJ2590" i="1"/>
  <c r="AJ2591" i="1"/>
  <c r="AJ2592" i="1"/>
  <c r="AJ2593" i="1"/>
  <c r="AJ2594" i="1"/>
  <c r="AJ2595" i="1"/>
  <c r="AJ2596" i="1"/>
  <c r="AJ2597" i="1"/>
  <c r="AJ2598" i="1"/>
  <c r="AJ2599" i="1"/>
  <c r="AJ2600" i="1"/>
  <c r="AJ2601" i="1"/>
  <c r="AJ2602" i="1"/>
  <c r="AJ2603" i="1"/>
  <c r="AJ2604" i="1"/>
  <c r="AJ2605" i="1"/>
  <c r="AJ2606" i="1"/>
  <c r="AJ2607" i="1"/>
  <c r="AJ2608" i="1"/>
  <c r="AJ2609" i="1"/>
  <c r="AJ2610" i="1"/>
  <c r="AJ2611" i="1"/>
  <c r="AJ2612" i="1"/>
  <c r="AJ2613" i="1"/>
  <c r="AJ2614" i="1"/>
  <c r="AJ2615" i="1"/>
  <c r="AJ2616" i="1"/>
  <c r="AJ2617" i="1"/>
  <c r="AJ2618" i="1"/>
  <c r="AJ2619" i="1"/>
  <c r="AJ2620" i="1"/>
  <c r="AJ2621" i="1"/>
  <c r="AJ2622" i="1"/>
  <c r="AJ2623" i="1"/>
  <c r="AJ2624" i="1"/>
  <c r="AJ2625" i="1"/>
  <c r="AJ2626" i="1"/>
  <c r="AJ2627" i="1"/>
  <c r="AJ2628" i="1"/>
  <c r="AJ2629" i="1"/>
  <c r="AJ2630" i="1"/>
  <c r="AJ2631" i="1"/>
  <c r="AJ2632" i="1"/>
  <c r="AJ2633" i="1"/>
  <c r="AJ2634" i="1"/>
  <c r="AJ2635" i="1"/>
  <c r="AJ2636" i="1"/>
  <c r="AJ2637" i="1"/>
  <c r="AJ2638" i="1"/>
  <c r="AJ2639" i="1"/>
  <c r="AJ2640" i="1"/>
  <c r="AJ2641" i="1"/>
  <c r="AJ2642" i="1"/>
  <c r="AJ2643" i="1"/>
  <c r="AJ2644" i="1"/>
  <c r="AJ2645" i="1"/>
  <c r="AJ2646" i="1"/>
  <c r="AJ2647" i="1"/>
  <c r="AJ2648" i="1"/>
  <c r="AJ2649" i="1"/>
  <c r="AJ2650" i="1"/>
  <c r="AJ2651" i="1"/>
  <c r="AJ2652" i="1"/>
  <c r="AJ2653" i="1"/>
  <c r="AJ2654" i="1"/>
  <c r="AJ2655" i="1"/>
  <c r="AJ2656" i="1"/>
  <c r="AJ2657" i="1"/>
  <c r="AJ2658" i="1"/>
  <c r="AJ2659" i="1"/>
  <c r="AJ2660" i="1"/>
  <c r="AJ2661" i="1"/>
  <c r="AJ2662" i="1"/>
  <c r="AJ2663" i="1"/>
  <c r="AJ2664" i="1"/>
  <c r="AJ2665" i="1"/>
  <c r="AJ2666" i="1"/>
  <c r="AJ2667" i="1"/>
  <c r="AJ2668" i="1"/>
  <c r="AJ2669" i="1"/>
  <c r="AJ2670" i="1"/>
  <c r="AJ2671" i="1"/>
  <c r="AJ2672" i="1"/>
  <c r="AJ2673" i="1"/>
  <c r="AJ2674" i="1"/>
  <c r="AJ2675" i="1"/>
  <c r="AJ2676" i="1"/>
  <c r="AJ2677" i="1"/>
  <c r="AJ2678" i="1"/>
  <c r="AJ2679" i="1"/>
  <c r="AJ2680" i="1"/>
  <c r="AJ2681" i="1"/>
  <c r="AJ2682" i="1"/>
  <c r="AJ2683" i="1"/>
  <c r="AJ2684" i="1"/>
  <c r="AJ2685" i="1"/>
  <c r="AJ2686" i="1"/>
  <c r="AJ2687" i="1"/>
  <c r="AJ2688" i="1"/>
  <c r="AJ2689" i="1"/>
  <c r="AJ2690" i="1"/>
  <c r="AJ2691" i="1"/>
  <c r="AJ2692" i="1"/>
  <c r="AJ2693" i="1"/>
  <c r="AJ2694" i="1"/>
  <c r="AJ2695" i="1"/>
  <c r="AJ2696" i="1"/>
  <c r="AJ2697" i="1"/>
  <c r="AJ2698" i="1"/>
  <c r="AJ2699" i="1"/>
  <c r="AJ2700" i="1"/>
  <c r="AJ2701" i="1"/>
  <c r="AJ2702" i="1"/>
  <c r="AJ2703" i="1"/>
  <c r="AJ2704" i="1"/>
  <c r="AJ2705" i="1"/>
  <c r="AJ2706" i="1"/>
  <c r="AJ2707" i="1"/>
  <c r="AJ2708" i="1"/>
  <c r="AJ2709" i="1"/>
  <c r="AJ2710" i="1"/>
  <c r="AJ2711" i="1"/>
  <c r="AJ2712" i="1"/>
  <c r="AJ2713" i="1"/>
  <c r="AJ2714" i="1"/>
  <c r="AJ2715" i="1"/>
  <c r="AJ2716" i="1"/>
  <c r="AJ2717" i="1"/>
  <c r="AJ2718" i="1"/>
  <c r="AJ2719" i="1"/>
  <c r="AJ2720" i="1"/>
  <c r="AJ2721" i="1"/>
  <c r="AJ2722" i="1"/>
  <c r="AJ2723" i="1"/>
  <c r="AJ2724" i="1"/>
  <c r="AJ2725" i="1"/>
  <c r="AJ2726" i="1"/>
  <c r="AJ2727" i="1"/>
  <c r="AJ2728" i="1"/>
  <c r="AJ2729" i="1"/>
  <c r="AJ2730" i="1"/>
  <c r="AJ2731" i="1"/>
  <c r="AJ2732" i="1"/>
  <c r="AJ2733" i="1"/>
  <c r="AJ2734" i="1"/>
  <c r="AJ2735" i="1"/>
  <c r="AJ2736" i="1"/>
  <c r="AJ2737" i="1"/>
  <c r="AJ2738" i="1"/>
  <c r="AJ2739" i="1"/>
  <c r="AJ2740" i="1"/>
  <c r="AJ2741" i="1"/>
  <c r="AJ2742" i="1"/>
  <c r="AJ2743" i="1"/>
  <c r="AJ2744" i="1"/>
  <c r="AJ2745" i="1"/>
  <c r="AJ2746" i="1"/>
  <c r="AJ2747" i="1"/>
  <c r="AJ2748" i="1"/>
  <c r="AJ2749" i="1"/>
  <c r="AJ2750" i="1"/>
  <c r="AJ2751" i="1"/>
  <c r="AJ2752" i="1"/>
  <c r="AJ2753" i="1"/>
  <c r="AJ2754" i="1"/>
  <c r="AJ2755" i="1"/>
  <c r="AJ2756" i="1"/>
  <c r="AJ2757" i="1"/>
  <c r="AJ2758" i="1"/>
  <c r="AJ2759" i="1"/>
  <c r="AJ2760" i="1"/>
  <c r="AJ2761" i="1"/>
  <c r="AJ2762" i="1"/>
  <c r="AJ2763" i="1"/>
  <c r="AJ2764" i="1"/>
  <c r="AJ2765" i="1"/>
  <c r="AJ2766" i="1"/>
  <c r="AJ2767" i="1"/>
  <c r="AJ2768" i="1"/>
  <c r="AJ2769" i="1"/>
  <c r="AJ2770" i="1"/>
  <c r="AJ2771" i="1"/>
  <c r="AJ2772" i="1"/>
  <c r="AJ2773" i="1"/>
  <c r="AJ2774" i="1"/>
  <c r="AJ2775" i="1"/>
  <c r="AJ2776" i="1"/>
  <c r="AJ2777" i="1"/>
  <c r="AJ2778" i="1"/>
  <c r="AJ2779" i="1"/>
  <c r="AJ2780" i="1"/>
  <c r="AJ2781" i="1"/>
  <c r="AJ2782" i="1"/>
  <c r="AJ2783" i="1"/>
  <c r="AJ2784" i="1"/>
  <c r="AJ2785" i="1"/>
  <c r="AJ2786" i="1"/>
  <c r="AJ2787" i="1"/>
  <c r="AJ2788" i="1"/>
  <c r="AJ2789" i="1"/>
  <c r="AJ2790" i="1"/>
  <c r="AJ2791" i="1"/>
  <c r="AJ2792" i="1"/>
  <c r="AJ2793" i="1"/>
  <c r="AJ2794" i="1"/>
  <c r="AJ2795" i="1"/>
  <c r="AJ2796" i="1"/>
  <c r="AJ2797" i="1"/>
  <c r="AJ2798" i="1"/>
  <c r="AJ2799" i="1"/>
  <c r="AJ2800" i="1"/>
  <c r="AJ2801" i="1"/>
  <c r="AJ2802" i="1"/>
  <c r="AJ2803" i="1"/>
  <c r="AJ2804" i="1"/>
  <c r="AJ2805" i="1"/>
  <c r="AJ2806" i="1"/>
  <c r="AJ2807" i="1"/>
  <c r="AJ2808" i="1"/>
  <c r="AJ2809" i="1"/>
  <c r="AJ2810" i="1"/>
  <c r="AJ2811" i="1"/>
  <c r="AJ2812" i="1"/>
  <c r="AJ2813" i="1"/>
  <c r="AJ2814" i="1"/>
  <c r="AJ2815" i="1"/>
  <c r="AJ2816" i="1"/>
  <c r="AJ2817" i="1"/>
  <c r="AJ2818" i="1"/>
  <c r="AJ2819" i="1"/>
  <c r="AJ2820" i="1"/>
  <c r="AJ2821" i="1"/>
  <c r="AJ2822" i="1"/>
  <c r="AJ2823" i="1"/>
  <c r="AJ2824" i="1"/>
  <c r="AJ2825" i="1"/>
  <c r="AJ2826" i="1"/>
  <c r="AJ2827" i="1"/>
  <c r="AJ2828" i="1"/>
  <c r="AJ2829" i="1"/>
  <c r="AJ2830" i="1"/>
  <c r="AJ2831" i="1"/>
  <c r="AJ2832" i="1"/>
  <c r="AJ2833" i="1"/>
  <c r="AJ2834" i="1"/>
  <c r="AJ2835" i="1"/>
  <c r="AJ2836" i="1"/>
  <c r="AJ2837" i="1"/>
  <c r="AJ2838" i="1"/>
  <c r="AJ2839" i="1"/>
  <c r="AJ2840" i="1"/>
  <c r="AJ2841" i="1"/>
  <c r="AJ2842" i="1"/>
  <c r="AJ2843" i="1"/>
  <c r="AJ2844" i="1"/>
  <c r="AJ2845" i="1"/>
  <c r="AJ2846" i="1"/>
  <c r="AJ2847" i="1"/>
  <c r="AJ2848" i="1"/>
  <c r="AJ2849" i="1"/>
  <c r="AJ2850" i="1"/>
  <c r="AJ2851" i="1"/>
  <c r="AJ2852" i="1"/>
  <c r="AJ2853" i="1"/>
  <c r="AJ2854" i="1"/>
  <c r="AJ2855" i="1"/>
  <c r="AJ2856" i="1"/>
  <c r="AJ2857" i="1"/>
  <c r="AJ2858" i="1"/>
  <c r="AJ2859" i="1"/>
  <c r="AJ2860" i="1"/>
  <c r="AJ2861" i="1"/>
  <c r="AJ2862" i="1"/>
  <c r="AJ2863" i="1"/>
  <c r="AJ2864" i="1"/>
  <c r="AJ2865" i="1"/>
  <c r="AJ2866" i="1"/>
  <c r="AJ2867" i="1"/>
  <c r="AJ2868" i="1"/>
  <c r="AJ2869" i="1"/>
  <c r="AJ2870" i="1"/>
  <c r="AJ2871" i="1"/>
  <c r="AJ2872" i="1"/>
  <c r="AJ2873" i="1"/>
  <c r="AJ2874" i="1"/>
  <c r="AJ2875" i="1"/>
  <c r="AJ2876" i="1"/>
  <c r="AJ2877" i="1"/>
  <c r="AJ2878" i="1"/>
  <c r="AJ2879" i="1"/>
  <c r="AJ2880" i="1"/>
  <c r="AJ2881" i="1"/>
  <c r="AJ2882" i="1"/>
  <c r="AJ2883" i="1"/>
  <c r="AJ2884" i="1"/>
  <c r="AJ2885" i="1"/>
  <c r="AJ2886" i="1"/>
  <c r="AJ2887" i="1"/>
  <c r="AJ2888" i="1"/>
  <c r="AJ2889" i="1"/>
  <c r="AJ2890" i="1"/>
  <c r="AJ2891" i="1"/>
  <c r="AJ2892" i="1"/>
  <c r="AJ2893" i="1"/>
  <c r="AJ2894" i="1"/>
  <c r="AJ2895" i="1"/>
  <c r="AJ2896" i="1"/>
  <c r="AJ2897" i="1"/>
  <c r="AJ2898" i="1"/>
  <c r="AJ2899" i="1"/>
  <c r="AJ2900" i="1"/>
  <c r="AJ2901" i="1"/>
  <c r="AJ2902" i="1"/>
  <c r="AJ2903" i="1"/>
  <c r="AJ2904" i="1"/>
  <c r="AJ2905" i="1"/>
  <c r="AJ2906" i="1"/>
  <c r="AJ2907" i="1"/>
  <c r="AJ2908" i="1"/>
  <c r="AJ2909" i="1"/>
  <c r="AJ2910" i="1"/>
  <c r="AJ2911" i="1"/>
  <c r="AJ2912" i="1"/>
  <c r="AJ2913" i="1"/>
  <c r="AJ2914" i="1"/>
  <c r="AJ2915" i="1"/>
  <c r="AJ2916" i="1"/>
  <c r="AJ2917" i="1"/>
  <c r="AJ2918" i="1"/>
  <c r="AJ2919" i="1"/>
  <c r="AJ2920" i="1"/>
  <c r="AJ2921" i="1"/>
  <c r="AJ2922" i="1"/>
  <c r="AJ2923" i="1"/>
  <c r="AJ2924" i="1"/>
  <c r="AJ2925" i="1"/>
  <c r="AJ2926" i="1"/>
  <c r="AJ2927" i="1"/>
  <c r="AJ2928" i="1"/>
  <c r="AJ2929" i="1"/>
  <c r="AJ2930" i="1"/>
  <c r="AJ2931" i="1"/>
  <c r="AJ2932" i="1"/>
  <c r="AJ2933" i="1"/>
  <c r="AJ2934" i="1"/>
  <c r="AJ2935" i="1"/>
  <c r="AJ2936" i="1"/>
  <c r="AJ2937" i="1"/>
  <c r="AJ2938" i="1"/>
  <c r="AJ2939" i="1"/>
  <c r="AJ2940" i="1"/>
  <c r="AJ2941" i="1"/>
  <c r="AJ2942" i="1"/>
  <c r="AJ2943" i="1"/>
  <c r="AJ2944" i="1"/>
  <c r="AJ2945" i="1"/>
  <c r="AJ2946" i="1"/>
  <c r="AJ2947" i="1"/>
  <c r="AJ2948" i="1"/>
  <c r="AJ2949" i="1"/>
  <c r="AJ2950" i="1"/>
  <c r="AJ2951" i="1"/>
  <c r="AJ2952" i="1"/>
  <c r="AJ2953" i="1"/>
  <c r="AJ2954" i="1"/>
  <c r="AJ2955" i="1"/>
  <c r="AJ2956" i="1"/>
  <c r="AJ2957" i="1"/>
  <c r="AJ2958" i="1"/>
  <c r="AJ2959" i="1"/>
  <c r="AJ2960" i="1"/>
  <c r="AJ2961" i="1"/>
  <c r="AJ2962" i="1"/>
  <c r="AJ2963" i="1"/>
  <c r="AJ2964" i="1"/>
  <c r="AJ2965" i="1"/>
  <c r="AJ2966" i="1"/>
  <c r="AJ2967" i="1"/>
  <c r="AJ2968" i="1"/>
  <c r="AJ2969" i="1"/>
  <c r="AJ2970" i="1"/>
  <c r="AJ2971" i="1"/>
  <c r="AJ2972" i="1"/>
  <c r="AJ2973" i="1"/>
  <c r="AJ2974" i="1"/>
  <c r="AJ2975" i="1"/>
  <c r="AJ2976" i="1"/>
  <c r="AJ2977" i="1"/>
  <c r="AJ2978" i="1"/>
  <c r="AJ2979" i="1"/>
  <c r="AJ2980" i="1"/>
  <c r="AJ2981" i="1"/>
  <c r="AJ2982" i="1"/>
  <c r="AJ2983" i="1"/>
  <c r="AJ2984" i="1"/>
  <c r="AJ2985" i="1"/>
  <c r="AJ2986" i="1"/>
  <c r="AJ2987" i="1"/>
  <c r="AJ2988" i="1"/>
  <c r="AJ2989" i="1"/>
  <c r="AJ2990" i="1"/>
  <c r="AJ2991" i="1"/>
  <c r="AJ2992" i="1"/>
  <c r="AJ2993" i="1"/>
  <c r="AJ2994" i="1"/>
  <c r="AJ2995" i="1"/>
  <c r="AJ2996" i="1"/>
  <c r="AJ2997" i="1"/>
  <c r="AJ2998" i="1"/>
  <c r="AJ2999" i="1"/>
  <c r="AJ3000" i="1"/>
  <c r="AJ3001" i="1"/>
  <c r="AJ3002" i="1"/>
  <c r="AJ3003" i="1"/>
  <c r="AJ3004" i="1"/>
  <c r="AJ3005" i="1"/>
  <c r="AJ3006" i="1"/>
  <c r="AJ3007" i="1"/>
  <c r="AJ3008" i="1"/>
  <c r="AJ3009" i="1"/>
  <c r="AJ3010" i="1"/>
  <c r="AJ3011" i="1"/>
  <c r="AJ3012" i="1"/>
  <c r="AJ3013" i="1"/>
  <c r="AJ3014" i="1"/>
  <c r="AJ3015" i="1"/>
  <c r="AJ3016" i="1"/>
  <c r="AJ3017" i="1"/>
  <c r="AJ3018" i="1"/>
  <c r="AJ3019" i="1"/>
  <c r="AJ3020" i="1"/>
  <c r="AJ3021" i="1"/>
  <c r="AJ3022" i="1"/>
  <c r="AJ3023" i="1"/>
  <c r="AJ3024" i="1"/>
  <c r="AJ3025" i="1"/>
  <c r="AJ3026" i="1"/>
  <c r="AJ3027" i="1"/>
  <c r="AJ3028" i="1"/>
  <c r="AJ3029" i="1"/>
  <c r="AJ3030" i="1"/>
  <c r="AJ3031" i="1"/>
  <c r="AJ3032" i="1"/>
  <c r="AJ3033" i="1"/>
  <c r="AJ3034" i="1"/>
  <c r="AJ3035" i="1"/>
  <c r="AJ3036" i="1"/>
  <c r="AJ3037" i="1"/>
  <c r="AJ3038" i="1"/>
  <c r="AJ3039" i="1"/>
  <c r="AJ3040" i="1"/>
  <c r="AJ3041" i="1"/>
  <c r="AJ3042" i="1"/>
  <c r="AJ3043" i="1"/>
  <c r="AJ3044" i="1"/>
  <c r="AJ3045" i="1"/>
  <c r="AJ3046" i="1"/>
  <c r="AJ3047" i="1"/>
  <c r="AJ3048" i="1"/>
  <c r="AJ3049" i="1"/>
  <c r="AJ3050" i="1"/>
  <c r="AJ3051" i="1"/>
  <c r="AJ3052" i="1"/>
  <c r="AJ3053" i="1"/>
  <c r="AJ3054" i="1"/>
  <c r="AJ3055" i="1"/>
  <c r="AJ3056" i="1"/>
  <c r="AJ3057" i="1"/>
  <c r="AJ3058" i="1"/>
  <c r="AJ3059" i="1"/>
  <c r="AJ3060" i="1"/>
  <c r="AJ3061" i="1"/>
  <c r="AJ3062" i="1"/>
  <c r="AJ3063" i="1"/>
  <c r="AJ3064" i="1"/>
  <c r="AJ3065" i="1"/>
  <c r="AJ3066" i="1"/>
  <c r="AJ3067" i="1"/>
  <c r="AJ3068" i="1"/>
  <c r="AJ3069" i="1"/>
  <c r="AJ3070" i="1"/>
  <c r="AJ3071" i="1"/>
  <c r="AJ3072" i="1"/>
  <c r="AJ3073" i="1"/>
  <c r="AJ3074" i="1"/>
  <c r="AJ3075" i="1"/>
  <c r="AJ3076" i="1"/>
  <c r="AJ3077" i="1"/>
  <c r="AJ3078" i="1"/>
  <c r="AJ3079" i="1"/>
  <c r="AJ3080" i="1"/>
  <c r="AJ3081" i="1"/>
  <c r="AJ3082" i="1"/>
  <c r="AJ3083" i="1"/>
  <c r="AJ3084" i="1"/>
  <c r="AJ3085" i="1"/>
  <c r="AJ3086" i="1"/>
  <c r="AJ3087" i="1"/>
  <c r="AJ3088" i="1"/>
  <c r="AJ3089" i="1"/>
  <c r="AJ3090" i="1"/>
  <c r="AJ3091" i="1"/>
  <c r="AJ3092" i="1"/>
  <c r="AJ3093" i="1"/>
  <c r="AJ3094" i="1"/>
  <c r="AJ3095" i="1"/>
  <c r="AJ3096" i="1"/>
  <c r="AJ3097" i="1"/>
  <c r="AJ3098" i="1"/>
  <c r="AJ3099" i="1"/>
  <c r="AJ3100" i="1"/>
  <c r="AJ3101" i="1"/>
  <c r="AJ3102" i="1"/>
  <c r="AJ3103" i="1"/>
  <c r="AJ3104" i="1"/>
  <c r="AJ3105" i="1"/>
  <c r="AJ3106" i="1"/>
  <c r="AJ3107" i="1"/>
  <c r="AJ3108" i="1"/>
  <c r="AJ3109" i="1"/>
  <c r="AJ3110" i="1"/>
  <c r="AJ3111" i="1"/>
  <c r="AJ3112" i="1"/>
  <c r="AJ3113" i="1"/>
  <c r="AJ3114" i="1"/>
  <c r="AJ3115" i="1"/>
  <c r="AJ3116" i="1"/>
  <c r="AJ3117" i="1"/>
  <c r="AJ3118" i="1"/>
  <c r="AJ3119" i="1"/>
  <c r="AJ3120" i="1"/>
  <c r="AJ3121" i="1"/>
  <c r="AJ3122" i="1"/>
  <c r="AJ3123" i="1"/>
  <c r="AJ3124" i="1"/>
  <c r="AJ3125" i="1"/>
  <c r="AJ3126" i="1"/>
  <c r="AJ3127" i="1"/>
  <c r="AJ3128" i="1"/>
  <c r="AJ3129" i="1"/>
  <c r="AJ3130" i="1"/>
  <c r="AJ3131" i="1"/>
  <c r="AJ3132" i="1"/>
  <c r="AJ3133" i="1"/>
  <c r="AJ3134" i="1"/>
  <c r="AJ3135" i="1"/>
  <c r="AJ3136" i="1"/>
  <c r="AJ3137" i="1"/>
  <c r="AJ3138" i="1"/>
  <c r="AJ3139" i="1"/>
  <c r="AJ3140" i="1"/>
  <c r="AJ3141" i="1"/>
  <c r="AJ3142" i="1"/>
  <c r="AJ3143" i="1"/>
  <c r="AJ3144" i="1"/>
  <c r="AJ3145" i="1"/>
  <c r="AJ3146" i="1"/>
  <c r="AJ3147" i="1"/>
  <c r="AJ3148" i="1"/>
  <c r="AJ3149" i="1"/>
  <c r="AJ3150" i="1"/>
  <c r="AJ3151" i="1"/>
  <c r="AJ3152" i="1"/>
  <c r="AJ3153" i="1"/>
  <c r="AJ3154" i="1"/>
  <c r="AJ3155" i="1"/>
  <c r="AJ3156" i="1"/>
  <c r="AJ3157" i="1"/>
  <c r="AJ3158" i="1"/>
  <c r="AJ3159" i="1"/>
  <c r="AJ3160" i="1"/>
  <c r="AJ3161" i="1"/>
  <c r="AJ3162" i="1"/>
  <c r="AJ3163" i="1"/>
  <c r="AJ3164" i="1"/>
  <c r="AJ3165" i="1"/>
  <c r="AJ3166" i="1"/>
  <c r="AJ3167" i="1"/>
  <c r="AJ3168" i="1"/>
  <c r="AJ3169" i="1"/>
  <c r="AJ3170" i="1"/>
  <c r="AJ3171" i="1"/>
  <c r="AJ3172" i="1"/>
  <c r="AJ3173" i="1"/>
  <c r="AJ3174" i="1"/>
  <c r="AJ3175" i="1"/>
  <c r="AJ3176" i="1"/>
  <c r="AJ3177" i="1"/>
  <c r="AJ3178" i="1"/>
  <c r="AJ3179" i="1"/>
  <c r="AJ3180" i="1"/>
  <c r="AJ3181" i="1"/>
  <c r="AJ3182" i="1"/>
  <c r="AJ3183" i="1"/>
  <c r="AJ3184" i="1"/>
  <c r="AJ3185" i="1"/>
  <c r="AJ3186" i="1"/>
  <c r="AJ3187" i="1"/>
  <c r="AJ3188" i="1"/>
  <c r="AJ3189" i="1"/>
  <c r="AJ3190" i="1"/>
  <c r="AJ3191" i="1"/>
  <c r="AJ3192" i="1"/>
  <c r="AJ3193" i="1"/>
  <c r="AJ3194" i="1"/>
  <c r="AJ3195" i="1"/>
  <c r="AJ3196" i="1"/>
  <c r="AJ3197" i="1"/>
  <c r="AJ3198" i="1"/>
  <c r="AJ3199" i="1"/>
  <c r="AJ3200" i="1"/>
  <c r="AJ3201" i="1"/>
  <c r="AJ3202" i="1"/>
  <c r="AJ3203" i="1"/>
  <c r="AJ3204" i="1"/>
  <c r="AJ3205" i="1"/>
  <c r="AJ3206" i="1"/>
  <c r="AJ3207" i="1"/>
  <c r="AJ3208" i="1"/>
  <c r="AJ3209" i="1"/>
  <c r="AJ3210" i="1"/>
  <c r="AJ3211" i="1"/>
  <c r="AJ3212" i="1"/>
  <c r="AJ3213" i="1"/>
  <c r="AJ3214" i="1"/>
  <c r="AJ3215" i="1"/>
  <c r="AJ3216" i="1"/>
  <c r="AJ3217" i="1"/>
  <c r="AJ3218" i="1"/>
  <c r="AJ3219" i="1"/>
  <c r="AJ3220" i="1"/>
  <c r="AJ3221" i="1"/>
  <c r="AJ3222" i="1"/>
  <c r="AJ3223" i="1"/>
  <c r="AJ3224" i="1"/>
  <c r="AJ3225" i="1"/>
  <c r="AJ3226" i="1"/>
  <c r="AJ3227" i="1"/>
  <c r="AJ3228" i="1"/>
  <c r="AJ3229" i="1"/>
  <c r="AJ3230" i="1"/>
  <c r="AJ3231" i="1"/>
  <c r="AJ3232" i="1"/>
  <c r="AJ3233" i="1"/>
  <c r="AJ3234" i="1"/>
  <c r="AJ3235" i="1"/>
  <c r="AJ3236" i="1"/>
  <c r="AJ3237" i="1"/>
  <c r="AJ3238" i="1"/>
  <c r="AJ3239" i="1"/>
  <c r="AJ3240" i="1"/>
  <c r="AJ3241" i="1"/>
  <c r="AJ3242" i="1"/>
  <c r="AJ3243" i="1"/>
  <c r="AJ3244" i="1"/>
  <c r="AJ3245" i="1"/>
  <c r="AJ3246" i="1"/>
  <c r="AJ3247" i="1"/>
  <c r="AJ3248" i="1"/>
  <c r="AJ3249" i="1"/>
  <c r="AJ3250" i="1"/>
  <c r="AJ3251" i="1"/>
  <c r="AJ3252" i="1"/>
  <c r="AJ3253" i="1"/>
  <c r="AJ3254" i="1"/>
  <c r="AJ3255" i="1"/>
  <c r="AJ3256" i="1"/>
  <c r="AJ3257" i="1"/>
  <c r="AJ3258" i="1"/>
  <c r="AJ3259" i="1"/>
  <c r="AJ3260" i="1"/>
  <c r="AJ3261" i="1"/>
  <c r="AJ3262" i="1"/>
  <c r="AJ3263" i="1"/>
  <c r="AJ3264" i="1"/>
  <c r="AJ3265" i="1"/>
  <c r="AJ3266" i="1"/>
  <c r="AJ3267" i="1"/>
  <c r="AJ3268" i="1"/>
  <c r="AJ3269" i="1"/>
  <c r="AJ3270" i="1"/>
  <c r="AJ3271" i="1"/>
  <c r="AJ3272" i="1"/>
  <c r="AJ3273" i="1"/>
  <c r="AJ3274" i="1"/>
  <c r="AJ3275" i="1"/>
  <c r="AJ3276" i="1"/>
  <c r="AJ3277" i="1"/>
  <c r="AJ3278" i="1"/>
  <c r="AJ3279" i="1"/>
  <c r="AJ3280" i="1"/>
  <c r="AJ3281" i="1"/>
  <c r="AJ3282" i="1"/>
  <c r="AJ3283" i="1"/>
  <c r="AJ3284" i="1"/>
  <c r="AJ3285" i="1"/>
  <c r="AJ3286" i="1"/>
  <c r="AJ3287" i="1"/>
  <c r="AJ3288" i="1"/>
  <c r="AJ3289" i="1"/>
  <c r="AJ3290" i="1"/>
  <c r="AJ3291" i="1"/>
  <c r="AJ3292" i="1"/>
  <c r="AJ3293" i="1"/>
  <c r="AJ3294" i="1"/>
  <c r="AJ3295" i="1"/>
  <c r="AJ3296" i="1"/>
  <c r="AJ3297" i="1"/>
  <c r="AJ3298" i="1"/>
  <c r="AJ3299" i="1"/>
  <c r="AJ3300" i="1"/>
  <c r="AJ3301" i="1"/>
  <c r="AJ3302" i="1"/>
  <c r="AJ3303" i="1"/>
  <c r="AJ3304" i="1"/>
  <c r="AJ3305" i="1"/>
  <c r="AJ3306" i="1"/>
  <c r="AJ3307" i="1"/>
  <c r="AJ3308" i="1"/>
  <c r="AJ3309" i="1"/>
  <c r="AJ3310" i="1"/>
  <c r="AJ3311" i="1"/>
  <c r="AJ3312" i="1"/>
  <c r="AJ3313" i="1"/>
  <c r="AJ3314" i="1"/>
  <c r="AJ3315" i="1"/>
  <c r="AJ3316" i="1"/>
  <c r="AJ3317" i="1"/>
  <c r="AJ3318" i="1"/>
  <c r="AJ3319" i="1"/>
  <c r="AJ3320" i="1"/>
  <c r="AJ3321" i="1"/>
  <c r="AJ3322" i="1"/>
  <c r="AJ3323" i="1"/>
  <c r="AJ3324" i="1"/>
  <c r="AJ3325" i="1"/>
  <c r="AJ3326" i="1"/>
  <c r="AJ3327" i="1"/>
  <c r="AJ3328" i="1"/>
  <c r="AJ3329" i="1"/>
  <c r="AJ3330" i="1"/>
  <c r="AJ3331" i="1"/>
  <c r="AJ3332" i="1"/>
  <c r="AJ3333" i="1"/>
  <c r="AJ3334" i="1"/>
  <c r="AJ3335" i="1"/>
  <c r="AJ3336" i="1"/>
  <c r="AJ3337" i="1"/>
  <c r="AJ3338" i="1"/>
  <c r="AJ3339" i="1"/>
  <c r="AJ3340" i="1"/>
  <c r="AJ3341" i="1"/>
  <c r="AJ3342" i="1"/>
  <c r="AJ3343" i="1"/>
  <c r="AJ3344" i="1"/>
  <c r="AJ3345" i="1"/>
  <c r="AJ3346" i="1"/>
  <c r="AJ3347" i="1"/>
  <c r="AJ3348" i="1"/>
  <c r="AJ3349" i="1"/>
  <c r="AJ3350" i="1"/>
  <c r="AJ3351" i="1"/>
  <c r="AJ3352" i="1"/>
  <c r="AJ3353" i="1"/>
  <c r="AJ3354" i="1"/>
  <c r="AJ3355" i="1"/>
  <c r="AJ3356" i="1"/>
  <c r="AJ3357" i="1"/>
  <c r="AJ3358" i="1"/>
  <c r="AJ3359" i="1"/>
  <c r="AJ3360" i="1"/>
  <c r="AJ3361" i="1"/>
  <c r="AJ3362" i="1"/>
  <c r="AJ3363" i="1"/>
  <c r="AJ3364" i="1"/>
  <c r="AJ3365" i="1"/>
  <c r="AJ3366" i="1"/>
  <c r="AJ3367" i="1"/>
  <c r="AJ3368" i="1"/>
  <c r="AJ3369" i="1"/>
  <c r="AJ3370" i="1"/>
  <c r="AJ3371" i="1"/>
  <c r="AJ3372" i="1"/>
  <c r="AJ3373" i="1"/>
  <c r="AJ3374" i="1"/>
  <c r="AJ3375" i="1"/>
  <c r="AJ3376" i="1"/>
  <c r="AJ3377" i="1"/>
  <c r="AJ3378" i="1"/>
  <c r="AJ3379" i="1"/>
  <c r="AJ3380" i="1"/>
  <c r="AJ3381" i="1"/>
  <c r="AJ3382" i="1"/>
  <c r="AJ3383" i="1"/>
  <c r="AJ3384" i="1"/>
  <c r="AJ3385" i="1"/>
  <c r="AJ3386" i="1"/>
  <c r="AJ3387" i="1"/>
  <c r="AJ3388" i="1"/>
  <c r="AJ3389" i="1"/>
  <c r="AJ3390" i="1"/>
  <c r="AJ3391" i="1"/>
  <c r="AJ3392" i="1"/>
  <c r="AJ3393" i="1"/>
  <c r="AJ3394" i="1"/>
  <c r="AJ3395" i="1"/>
  <c r="AJ3396" i="1"/>
  <c r="AJ3397" i="1"/>
  <c r="AJ3398" i="1"/>
  <c r="AJ3399" i="1"/>
  <c r="AJ3400" i="1"/>
  <c r="AJ3401" i="1"/>
  <c r="AJ3402" i="1"/>
  <c r="AJ3403" i="1"/>
  <c r="AJ3404" i="1"/>
  <c r="AJ3405" i="1"/>
  <c r="AJ3406" i="1"/>
  <c r="AJ3407" i="1"/>
  <c r="AJ3408" i="1"/>
  <c r="AJ3409" i="1"/>
  <c r="AJ3410" i="1"/>
  <c r="AJ3411" i="1"/>
  <c r="AJ3412" i="1"/>
  <c r="AJ3413" i="1"/>
  <c r="AJ3414" i="1"/>
  <c r="AJ3415" i="1"/>
  <c r="AJ3416" i="1"/>
  <c r="AJ3417" i="1"/>
  <c r="AJ3418" i="1"/>
  <c r="AJ3419" i="1"/>
  <c r="AJ3420" i="1"/>
  <c r="AJ3421" i="1"/>
  <c r="AJ3422" i="1"/>
  <c r="AJ3423" i="1"/>
  <c r="AJ3424" i="1"/>
  <c r="AJ3425" i="1"/>
  <c r="AJ3426" i="1"/>
  <c r="AJ3427" i="1"/>
  <c r="AJ3428" i="1"/>
  <c r="AJ3429" i="1"/>
  <c r="AJ3430" i="1"/>
  <c r="AJ3431" i="1"/>
  <c r="AJ3432" i="1"/>
  <c r="AJ3433" i="1"/>
  <c r="AJ3434" i="1"/>
  <c r="AJ3435" i="1"/>
  <c r="AJ3436" i="1"/>
  <c r="AJ3437" i="1"/>
  <c r="AJ3438" i="1"/>
  <c r="AJ3439" i="1"/>
  <c r="AJ3440" i="1"/>
  <c r="AJ3441" i="1"/>
  <c r="AJ3442" i="1"/>
  <c r="AJ3443" i="1"/>
  <c r="AJ3444" i="1"/>
  <c r="AJ3445" i="1"/>
  <c r="AJ3446" i="1"/>
  <c r="AJ3447" i="1"/>
  <c r="AJ3448" i="1"/>
  <c r="AJ3449" i="1"/>
  <c r="AJ3450" i="1"/>
  <c r="AJ3451" i="1"/>
  <c r="AJ3452" i="1"/>
  <c r="AJ3453" i="1"/>
  <c r="AJ3454" i="1"/>
  <c r="AJ3455" i="1"/>
  <c r="AJ3456" i="1"/>
  <c r="AJ3457" i="1"/>
  <c r="AJ3458" i="1"/>
  <c r="AJ3459" i="1"/>
  <c r="AJ3460" i="1"/>
  <c r="AJ3461" i="1"/>
  <c r="AJ3462" i="1"/>
  <c r="AJ3463" i="1"/>
  <c r="AJ3464" i="1"/>
  <c r="AJ3465" i="1"/>
  <c r="AJ3466" i="1"/>
  <c r="AJ3467" i="1"/>
  <c r="AJ3468" i="1"/>
  <c r="AJ3469" i="1"/>
  <c r="AJ3470" i="1"/>
  <c r="AJ3471" i="1"/>
  <c r="AJ3472" i="1"/>
  <c r="AJ3473" i="1"/>
  <c r="AJ3474" i="1"/>
  <c r="AJ3475" i="1"/>
  <c r="AJ3476" i="1"/>
  <c r="AJ3477" i="1"/>
  <c r="AJ3478" i="1"/>
  <c r="AJ3479" i="1"/>
  <c r="AJ3480" i="1"/>
  <c r="AJ3481" i="1"/>
  <c r="AJ3482" i="1"/>
  <c r="AJ3483" i="1"/>
  <c r="AJ3484" i="1"/>
  <c r="AJ3485" i="1"/>
  <c r="AJ3486" i="1"/>
  <c r="AJ3487" i="1"/>
  <c r="AJ3488" i="1"/>
  <c r="AJ3489" i="1"/>
  <c r="AJ3490" i="1"/>
  <c r="AJ3491" i="1"/>
  <c r="AJ3492" i="1"/>
  <c r="AJ3493" i="1"/>
  <c r="AJ3494" i="1"/>
  <c r="AJ3495" i="1"/>
  <c r="AJ3496" i="1"/>
  <c r="AJ3497" i="1"/>
  <c r="AJ3498" i="1"/>
  <c r="AJ3499" i="1"/>
  <c r="AJ3500" i="1"/>
  <c r="AJ3501" i="1"/>
  <c r="AJ3502" i="1"/>
  <c r="AJ3503" i="1"/>
  <c r="AJ3504" i="1"/>
  <c r="AJ3505" i="1"/>
  <c r="AJ3506" i="1"/>
  <c r="AJ3507" i="1"/>
  <c r="AJ3508" i="1"/>
  <c r="AJ3509" i="1"/>
  <c r="AJ3510" i="1"/>
  <c r="AJ3511" i="1"/>
  <c r="AJ3512" i="1"/>
  <c r="AJ3513" i="1"/>
  <c r="AJ3514" i="1"/>
  <c r="AJ3515" i="1"/>
  <c r="AJ3516" i="1"/>
  <c r="AJ3517" i="1"/>
  <c r="AJ3518" i="1"/>
  <c r="AJ3519" i="1"/>
  <c r="AJ3520" i="1"/>
  <c r="AJ3521" i="1"/>
  <c r="AJ3522" i="1"/>
  <c r="AJ3523" i="1"/>
  <c r="AJ3524" i="1"/>
  <c r="AJ3525" i="1"/>
  <c r="AJ3526" i="1"/>
  <c r="AJ3527" i="1"/>
  <c r="AJ3528" i="1"/>
  <c r="AJ3529" i="1"/>
  <c r="AJ3530" i="1"/>
  <c r="AJ3531" i="1"/>
  <c r="AJ3532" i="1"/>
  <c r="AJ3533" i="1"/>
  <c r="AJ3534" i="1"/>
  <c r="AJ3535" i="1"/>
  <c r="AJ3536" i="1"/>
  <c r="AJ3537" i="1"/>
  <c r="AJ3538" i="1"/>
  <c r="AJ3539" i="1"/>
  <c r="AJ3540" i="1"/>
  <c r="AJ3541" i="1"/>
  <c r="AJ3542" i="1"/>
  <c r="AJ3543" i="1"/>
  <c r="AJ3544" i="1"/>
  <c r="AJ3545" i="1"/>
  <c r="AJ3546" i="1"/>
  <c r="AJ3547" i="1"/>
  <c r="AJ3548" i="1"/>
  <c r="AJ3549" i="1"/>
  <c r="AJ3550" i="1"/>
  <c r="AJ3551" i="1"/>
  <c r="AJ3552" i="1"/>
  <c r="AJ3553" i="1"/>
  <c r="AJ3554" i="1"/>
  <c r="AJ3555" i="1"/>
  <c r="AJ3556" i="1"/>
  <c r="AJ3557" i="1"/>
  <c r="AJ3558" i="1"/>
  <c r="AJ3559" i="1"/>
  <c r="AJ3560" i="1"/>
  <c r="AJ3561" i="1"/>
  <c r="AJ3562" i="1"/>
  <c r="AJ3563" i="1"/>
  <c r="AJ3564" i="1"/>
  <c r="AJ3565" i="1"/>
  <c r="AJ3566" i="1"/>
  <c r="AJ3567" i="1"/>
  <c r="AJ3568" i="1"/>
  <c r="AJ3569" i="1"/>
  <c r="AJ3570" i="1"/>
  <c r="AJ3571" i="1"/>
  <c r="AJ3572" i="1"/>
  <c r="AJ3573" i="1"/>
  <c r="AJ3574" i="1"/>
  <c r="AJ3575" i="1"/>
  <c r="AJ3576" i="1"/>
  <c r="AJ3577" i="1"/>
  <c r="AJ3578" i="1"/>
  <c r="AJ3579" i="1"/>
  <c r="AJ3580" i="1"/>
  <c r="AJ3581" i="1"/>
  <c r="AJ3582" i="1"/>
  <c r="AJ3583" i="1"/>
  <c r="AJ3584" i="1"/>
  <c r="AJ3585" i="1"/>
  <c r="AJ3586" i="1"/>
  <c r="AJ3587" i="1"/>
  <c r="AJ3588" i="1"/>
  <c r="AJ3589" i="1"/>
  <c r="AJ3590" i="1"/>
  <c r="AJ3591" i="1"/>
  <c r="AJ3592" i="1"/>
  <c r="AJ3593" i="1"/>
  <c r="AJ3594" i="1"/>
  <c r="AJ3595" i="1"/>
  <c r="AJ3596" i="1"/>
  <c r="AJ3597" i="1"/>
  <c r="AJ3598" i="1"/>
  <c r="AJ3599" i="1"/>
  <c r="AJ3600" i="1"/>
  <c r="AJ3601" i="1"/>
  <c r="AJ3602" i="1"/>
  <c r="AJ3603" i="1"/>
  <c r="AJ3604" i="1"/>
  <c r="AJ3605" i="1"/>
  <c r="AJ3606" i="1"/>
  <c r="AJ3607" i="1"/>
  <c r="AJ3608" i="1"/>
  <c r="AJ3609" i="1"/>
  <c r="AJ3610" i="1"/>
  <c r="AJ3611" i="1"/>
  <c r="AJ3612" i="1"/>
  <c r="AJ3613" i="1"/>
  <c r="AJ3614" i="1"/>
  <c r="AJ3615" i="1"/>
  <c r="AJ3616" i="1"/>
  <c r="AJ3617" i="1"/>
  <c r="AJ3618" i="1"/>
  <c r="AJ3619" i="1"/>
  <c r="AJ3620" i="1"/>
  <c r="AJ3621" i="1"/>
  <c r="AJ3622" i="1"/>
  <c r="AJ3623" i="1"/>
  <c r="AJ3624" i="1"/>
  <c r="AJ3625" i="1"/>
  <c r="AJ3626" i="1"/>
  <c r="AJ3627" i="1"/>
  <c r="AJ3628" i="1"/>
  <c r="AJ3629" i="1"/>
  <c r="AJ3630" i="1"/>
  <c r="AJ3631" i="1"/>
  <c r="AJ3632" i="1"/>
  <c r="AJ3633" i="1"/>
  <c r="AJ3634" i="1"/>
  <c r="AJ3635" i="1"/>
  <c r="AJ3636" i="1"/>
  <c r="AJ3637" i="1"/>
  <c r="AJ3638" i="1"/>
  <c r="AJ3639" i="1"/>
  <c r="AJ3640" i="1"/>
  <c r="AJ3641" i="1"/>
  <c r="AJ3642" i="1"/>
  <c r="AJ3643" i="1"/>
  <c r="AJ3644" i="1"/>
  <c r="AJ3645" i="1"/>
  <c r="AJ3646" i="1"/>
  <c r="AJ3647" i="1"/>
  <c r="AJ3648" i="1"/>
  <c r="AJ3649" i="1"/>
  <c r="AJ3650" i="1"/>
  <c r="AJ3651" i="1"/>
  <c r="AJ3652" i="1"/>
  <c r="AJ3653" i="1"/>
  <c r="AJ3654" i="1"/>
  <c r="AJ3655" i="1"/>
  <c r="AJ3656" i="1"/>
  <c r="AJ3657" i="1"/>
  <c r="AJ3658" i="1"/>
  <c r="AJ3659" i="1"/>
  <c r="AJ3660" i="1"/>
  <c r="AJ3661" i="1"/>
  <c r="AJ3662" i="1"/>
  <c r="AJ3663" i="1"/>
  <c r="AJ3664" i="1"/>
  <c r="AJ3665" i="1"/>
  <c r="AJ3666" i="1"/>
  <c r="AJ3667" i="1"/>
  <c r="AJ3668" i="1"/>
  <c r="AJ3669" i="1"/>
  <c r="AJ3670" i="1"/>
  <c r="AJ3671" i="1"/>
  <c r="AJ3672" i="1"/>
  <c r="AJ3673" i="1"/>
  <c r="AJ3674" i="1"/>
  <c r="AJ3675" i="1"/>
  <c r="AJ3676" i="1"/>
  <c r="AJ3677" i="1"/>
  <c r="AJ3678" i="1"/>
  <c r="AJ3679" i="1"/>
  <c r="AJ3680" i="1"/>
  <c r="AJ3681" i="1"/>
  <c r="AJ3682" i="1"/>
  <c r="AJ3683" i="1"/>
  <c r="AJ3684" i="1"/>
  <c r="AJ3685" i="1"/>
  <c r="AJ3686" i="1"/>
  <c r="AJ3687" i="1"/>
  <c r="AJ3688" i="1"/>
  <c r="AJ3689" i="1"/>
  <c r="AJ3690" i="1"/>
  <c r="AJ3691" i="1"/>
  <c r="AJ3692" i="1"/>
  <c r="AJ3693" i="1"/>
  <c r="AJ3694" i="1"/>
  <c r="AJ3695" i="1"/>
  <c r="AJ3696" i="1"/>
  <c r="AJ3697" i="1"/>
  <c r="AJ3698" i="1"/>
  <c r="AJ3699" i="1"/>
  <c r="AJ3700" i="1"/>
  <c r="AJ3701" i="1"/>
  <c r="AJ3702" i="1"/>
  <c r="AJ3703" i="1"/>
  <c r="AJ3704" i="1"/>
  <c r="AJ3705" i="1"/>
  <c r="AJ3706" i="1"/>
  <c r="AJ3707" i="1"/>
  <c r="AJ3708" i="1"/>
  <c r="AJ3709" i="1"/>
  <c r="AJ3710" i="1"/>
  <c r="AJ3711" i="1"/>
  <c r="AJ3712" i="1"/>
  <c r="AJ3713" i="1"/>
  <c r="AJ3714" i="1"/>
  <c r="AJ3715" i="1"/>
  <c r="AJ3716" i="1"/>
  <c r="AJ3717" i="1"/>
  <c r="AJ3718" i="1"/>
  <c r="AJ3719" i="1"/>
  <c r="AJ3720" i="1"/>
  <c r="AJ3721" i="1"/>
  <c r="AJ3722" i="1"/>
  <c r="AJ3723" i="1"/>
  <c r="AJ3724" i="1"/>
  <c r="AJ3725" i="1"/>
  <c r="AJ3726" i="1"/>
  <c r="AJ3727" i="1"/>
  <c r="AJ3728" i="1"/>
  <c r="AJ3729" i="1"/>
  <c r="AJ3730" i="1"/>
  <c r="AJ3731" i="1"/>
  <c r="AJ3732" i="1"/>
  <c r="AJ3733" i="1"/>
  <c r="AJ3734" i="1"/>
  <c r="AJ3735" i="1"/>
  <c r="AJ3736" i="1"/>
  <c r="AJ3737" i="1"/>
  <c r="AJ3738" i="1"/>
  <c r="AJ3739" i="1"/>
  <c r="AJ3740" i="1"/>
  <c r="AJ3741" i="1"/>
  <c r="AJ3742" i="1"/>
  <c r="AJ3743" i="1"/>
  <c r="AJ3744" i="1"/>
  <c r="AJ3745" i="1"/>
  <c r="AJ3746" i="1"/>
  <c r="AJ3747" i="1"/>
  <c r="AJ3748" i="1"/>
  <c r="AJ3749" i="1"/>
  <c r="AJ3750" i="1"/>
  <c r="AJ3751" i="1"/>
  <c r="AJ3752" i="1"/>
  <c r="AJ3753" i="1"/>
  <c r="AJ3754" i="1"/>
  <c r="AJ3755" i="1"/>
  <c r="AJ3756" i="1"/>
  <c r="AJ3757" i="1"/>
  <c r="AJ3758" i="1"/>
  <c r="AJ3759" i="1"/>
  <c r="AJ3760" i="1"/>
  <c r="AJ3761" i="1"/>
  <c r="AJ3762" i="1"/>
  <c r="AJ3763" i="1"/>
  <c r="AJ3764" i="1"/>
  <c r="AJ3765" i="1"/>
  <c r="AJ3766" i="1"/>
  <c r="AJ3767" i="1"/>
  <c r="AJ3768" i="1"/>
  <c r="AJ3769" i="1"/>
  <c r="AJ3770" i="1"/>
  <c r="AJ3771" i="1"/>
  <c r="AJ3772" i="1"/>
  <c r="AJ3773" i="1"/>
  <c r="AJ3774" i="1"/>
  <c r="AJ3775" i="1"/>
  <c r="AJ3776" i="1"/>
  <c r="AJ3777" i="1"/>
  <c r="AJ3778" i="1"/>
  <c r="AJ3779" i="1"/>
  <c r="AJ3780" i="1"/>
  <c r="AJ3781" i="1"/>
  <c r="AJ3782" i="1"/>
  <c r="AJ3783" i="1"/>
  <c r="AJ3784" i="1"/>
  <c r="AJ3785" i="1"/>
  <c r="AJ3786" i="1"/>
  <c r="AJ3787" i="1"/>
  <c r="AJ3788" i="1"/>
  <c r="AJ3789" i="1"/>
  <c r="AJ3790" i="1"/>
  <c r="AJ3791" i="1"/>
  <c r="AJ3792" i="1"/>
  <c r="AJ3793" i="1"/>
  <c r="AJ3794" i="1"/>
  <c r="AJ3795" i="1"/>
  <c r="AJ3796" i="1"/>
  <c r="AJ3797" i="1"/>
  <c r="AJ3798" i="1"/>
  <c r="AJ3799" i="1"/>
  <c r="AJ3800" i="1"/>
  <c r="AJ3801" i="1"/>
  <c r="AJ3802" i="1"/>
  <c r="AJ3803" i="1"/>
  <c r="AJ3804" i="1"/>
  <c r="AJ3805" i="1"/>
  <c r="AJ3806" i="1"/>
  <c r="AJ3807" i="1"/>
  <c r="AJ3808" i="1"/>
  <c r="AJ3809" i="1"/>
  <c r="AJ3810" i="1"/>
  <c r="AJ3811" i="1"/>
  <c r="AJ3812" i="1"/>
  <c r="AJ3813" i="1"/>
  <c r="AJ3814" i="1"/>
  <c r="AJ3815" i="1"/>
  <c r="AJ3816" i="1"/>
  <c r="AJ3817" i="1"/>
  <c r="AJ3818" i="1"/>
  <c r="AJ3819" i="1"/>
  <c r="AJ3820" i="1"/>
  <c r="AJ3821" i="1"/>
  <c r="AJ3822" i="1"/>
  <c r="AJ3823" i="1"/>
  <c r="AJ3824" i="1"/>
  <c r="AJ3825" i="1"/>
  <c r="AJ3826" i="1"/>
  <c r="AJ3827" i="1"/>
  <c r="AJ3828" i="1"/>
  <c r="AJ3829" i="1"/>
  <c r="AJ3830" i="1"/>
  <c r="AJ3831" i="1"/>
  <c r="AJ3832" i="1"/>
  <c r="AJ3833" i="1"/>
  <c r="AJ3834" i="1"/>
  <c r="AJ3835" i="1"/>
  <c r="AJ3836" i="1"/>
  <c r="AJ3837" i="1"/>
  <c r="AJ3838" i="1"/>
  <c r="AJ3839" i="1"/>
  <c r="AJ3840" i="1"/>
  <c r="AJ3841" i="1"/>
  <c r="AJ3842" i="1"/>
  <c r="AJ3843" i="1"/>
  <c r="AJ3844" i="1"/>
  <c r="AJ3845" i="1"/>
  <c r="AJ3846" i="1"/>
  <c r="AJ3847" i="1"/>
  <c r="AJ3848" i="1"/>
  <c r="AJ3849" i="1"/>
  <c r="AJ3850" i="1"/>
  <c r="AJ3851" i="1"/>
  <c r="AJ3852" i="1"/>
  <c r="AJ3853" i="1"/>
  <c r="AJ3854" i="1"/>
  <c r="AJ3855" i="1"/>
  <c r="AJ3856" i="1"/>
  <c r="AJ3857" i="1"/>
  <c r="AJ3858" i="1"/>
  <c r="AJ3859" i="1"/>
  <c r="AJ3860" i="1"/>
  <c r="AJ3861" i="1"/>
  <c r="AJ3862" i="1"/>
  <c r="AJ3863" i="1"/>
  <c r="AJ3864" i="1"/>
  <c r="AJ3865" i="1"/>
  <c r="AJ3866" i="1"/>
  <c r="AJ3867" i="1"/>
  <c r="AJ3868" i="1"/>
  <c r="AJ3869" i="1"/>
  <c r="AJ3870" i="1"/>
  <c r="AJ3871" i="1"/>
  <c r="AJ3872" i="1"/>
  <c r="AJ3873" i="1"/>
  <c r="AJ3874" i="1"/>
  <c r="AJ3875" i="1"/>
  <c r="AJ3876" i="1"/>
  <c r="AJ3877" i="1"/>
  <c r="AJ3878" i="1"/>
  <c r="AJ3879" i="1"/>
  <c r="AJ3880" i="1"/>
  <c r="AJ3881" i="1"/>
  <c r="AJ3882" i="1"/>
  <c r="AJ3883" i="1"/>
  <c r="AJ3884" i="1"/>
  <c r="AJ3885" i="1"/>
  <c r="AJ3886" i="1"/>
  <c r="AJ3887" i="1"/>
  <c r="AJ3888" i="1"/>
  <c r="AJ3889" i="1"/>
  <c r="AJ3890" i="1"/>
  <c r="AJ3891" i="1"/>
  <c r="AJ3892" i="1"/>
  <c r="AJ3893" i="1"/>
  <c r="AJ3894" i="1"/>
  <c r="AJ3895" i="1"/>
  <c r="AJ3896" i="1"/>
  <c r="AJ3897" i="1"/>
  <c r="AJ3898" i="1"/>
  <c r="AJ3899" i="1"/>
  <c r="AJ3900" i="1"/>
  <c r="AJ3901" i="1"/>
  <c r="AJ3902" i="1"/>
  <c r="AJ3903" i="1"/>
  <c r="AJ3904" i="1"/>
  <c r="AJ3905" i="1"/>
  <c r="AJ3906" i="1"/>
  <c r="AJ3907" i="1"/>
  <c r="AJ3908" i="1"/>
  <c r="AJ3909" i="1"/>
  <c r="AJ3910" i="1"/>
  <c r="AJ3911" i="1"/>
  <c r="AJ3912" i="1"/>
  <c r="AJ3913" i="1"/>
  <c r="AJ3914" i="1"/>
  <c r="AJ3915" i="1"/>
  <c r="AJ3916" i="1"/>
  <c r="AJ3917" i="1"/>
  <c r="AJ3918" i="1"/>
  <c r="AJ3919" i="1"/>
  <c r="AJ3920" i="1"/>
  <c r="AJ3921" i="1"/>
  <c r="AJ3922" i="1"/>
  <c r="AJ3923" i="1"/>
  <c r="AJ3924" i="1"/>
  <c r="AJ3925" i="1"/>
  <c r="AJ3926" i="1"/>
  <c r="AJ3927" i="1"/>
  <c r="AJ3928" i="1"/>
  <c r="AJ3929" i="1"/>
  <c r="AJ3930" i="1"/>
  <c r="AJ3931" i="1"/>
  <c r="AJ3932" i="1"/>
  <c r="AJ3933" i="1"/>
  <c r="AJ3934" i="1"/>
  <c r="AJ3935" i="1"/>
  <c r="AJ3936" i="1"/>
  <c r="AJ3937" i="1"/>
  <c r="AJ3938" i="1"/>
  <c r="AJ3939" i="1"/>
  <c r="AJ3940" i="1"/>
  <c r="AJ3941" i="1"/>
  <c r="AJ3942" i="1"/>
  <c r="AJ3943" i="1"/>
  <c r="AJ3944" i="1"/>
  <c r="AJ3945" i="1"/>
  <c r="AJ3946" i="1"/>
  <c r="AJ3947" i="1"/>
  <c r="AJ3948" i="1"/>
  <c r="AJ3949" i="1"/>
  <c r="AJ3950" i="1"/>
  <c r="AJ3951" i="1"/>
  <c r="AJ3952" i="1"/>
  <c r="AJ3953" i="1"/>
  <c r="AJ3954" i="1"/>
  <c r="AJ3955" i="1"/>
  <c r="AJ3956" i="1"/>
  <c r="AJ3957" i="1"/>
  <c r="AJ3958" i="1"/>
  <c r="AJ3959" i="1"/>
  <c r="AJ3960" i="1"/>
  <c r="AJ3961" i="1"/>
  <c r="AJ3962" i="1"/>
  <c r="AJ3963" i="1"/>
  <c r="AJ3964" i="1"/>
  <c r="AJ3965" i="1"/>
  <c r="AJ3966" i="1"/>
  <c r="AJ3967" i="1"/>
  <c r="AJ3968" i="1"/>
  <c r="AJ3969" i="1"/>
  <c r="AJ3970" i="1"/>
  <c r="AJ3971" i="1"/>
  <c r="AJ3972" i="1"/>
  <c r="AJ3973" i="1"/>
  <c r="AJ3974" i="1"/>
  <c r="AJ3975" i="1"/>
  <c r="AJ3976" i="1"/>
  <c r="AJ3977" i="1"/>
  <c r="AJ3978" i="1"/>
  <c r="AJ3979" i="1"/>
  <c r="AJ3980" i="1"/>
  <c r="AJ3981" i="1"/>
  <c r="AJ3982" i="1"/>
  <c r="AJ3983" i="1"/>
  <c r="AJ3984" i="1"/>
  <c r="AJ3985" i="1"/>
  <c r="AJ3986" i="1"/>
  <c r="AJ3987" i="1"/>
  <c r="AJ3988" i="1"/>
  <c r="AJ3989" i="1"/>
  <c r="AJ3990" i="1"/>
  <c r="AJ3991" i="1"/>
  <c r="AJ3992" i="1"/>
  <c r="AJ3993" i="1"/>
  <c r="AJ3994" i="1"/>
  <c r="AJ3995" i="1"/>
  <c r="AJ3996" i="1"/>
  <c r="AJ3997" i="1"/>
  <c r="AJ3998" i="1"/>
  <c r="AJ3999" i="1"/>
  <c r="AJ4000" i="1"/>
  <c r="AJ4001" i="1"/>
  <c r="AJ4002" i="1"/>
  <c r="AJ4003" i="1"/>
  <c r="AJ4004" i="1"/>
  <c r="AJ4005" i="1"/>
  <c r="AJ4006" i="1"/>
  <c r="AJ4007" i="1"/>
  <c r="AJ4008" i="1"/>
  <c r="AJ4009" i="1"/>
  <c r="AJ4010" i="1"/>
  <c r="AJ4011" i="1"/>
  <c r="AJ4012" i="1"/>
  <c r="AJ4013" i="1"/>
  <c r="AJ4014" i="1"/>
  <c r="AJ4015" i="1"/>
  <c r="AJ4016" i="1"/>
  <c r="AJ4017" i="1"/>
  <c r="AJ4018" i="1"/>
  <c r="AJ4019" i="1"/>
  <c r="AJ4020" i="1"/>
  <c r="AJ4021" i="1"/>
  <c r="AJ4022" i="1"/>
  <c r="AJ4023" i="1"/>
  <c r="AJ4024" i="1"/>
  <c r="AJ4025" i="1"/>
  <c r="AJ4026" i="1"/>
  <c r="AJ4027" i="1"/>
  <c r="AJ4028" i="1"/>
  <c r="AJ4029" i="1"/>
  <c r="AJ4030" i="1"/>
  <c r="AJ4031" i="1"/>
  <c r="AJ4032" i="1"/>
  <c r="AJ4033" i="1"/>
  <c r="AJ4034" i="1"/>
  <c r="AJ4035" i="1"/>
  <c r="AJ4036" i="1"/>
  <c r="AJ4037" i="1"/>
  <c r="AJ4038" i="1"/>
  <c r="AJ4039" i="1"/>
  <c r="AJ4040" i="1"/>
  <c r="AJ4041" i="1"/>
  <c r="AJ4042" i="1"/>
  <c r="AJ4043" i="1"/>
  <c r="AJ4044" i="1"/>
  <c r="AJ4045" i="1"/>
  <c r="AJ4046" i="1"/>
  <c r="AJ4047" i="1"/>
  <c r="AJ4048" i="1"/>
  <c r="AJ4049" i="1"/>
  <c r="AJ4050" i="1"/>
  <c r="AJ4051" i="1"/>
  <c r="AJ4052" i="1"/>
  <c r="AJ4053" i="1"/>
  <c r="AJ4054" i="1"/>
  <c r="AJ4055" i="1"/>
  <c r="AJ4056" i="1"/>
  <c r="AJ4057" i="1"/>
  <c r="AJ4058" i="1"/>
  <c r="AJ4059" i="1"/>
  <c r="AJ4060" i="1"/>
  <c r="AJ4061" i="1"/>
  <c r="AJ4062" i="1"/>
  <c r="AJ4063" i="1"/>
  <c r="AJ4064" i="1"/>
  <c r="AJ4065" i="1"/>
  <c r="AJ4066" i="1"/>
  <c r="AJ4067" i="1"/>
  <c r="AJ4068" i="1"/>
  <c r="AJ4069" i="1"/>
  <c r="AJ4070" i="1"/>
  <c r="AJ4071" i="1"/>
  <c r="AJ4072" i="1"/>
  <c r="AJ4073" i="1"/>
  <c r="AJ4074" i="1"/>
  <c r="AJ4075" i="1"/>
  <c r="AJ4076" i="1"/>
  <c r="AJ4077" i="1"/>
  <c r="AJ4078" i="1"/>
  <c r="AJ4079" i="1"/>
  <c r="AJ4080" i="1"/>
  <c r="AJ4081" i="1"/>
  <c r="AJ4082" i="1"/>
  <c r="AJ4083" i="1"/>
  <c r="AJ4084" i="1"/>
  <c r="AJ4085" i="1"/>
  <c r="AJ4086" i="1"/>
  <c r="AJ4087" i="1"/>
  <c r="AJ4088" i="1"/>
  <c r="AJ4089" i="1"/>
  <c r="AJ4090" i="1"/>
  <c r="AJ4091" i="1"/>
  <c r="AJ4092" i="1"/>
  <c r="AJ4093" i="1"/>
  <c r="AJ4094" i="1"/>
  <c r="AJ4095" i="1"/>
  <c r="AJ4096" i="1"/>
  <c r="AJ4097" i="1"/>
  <c r="AJ4098" i="1"/>
  <c r="AJ4099" i="1"/>
  <c r="AJ4100" i="1"/>
  <c r="AJ4101" i="1"/>
  <c r="AJ4102" i="1"/>
  <c r="AJ4103" i="1"/>
  <c r="AJ4104" i="1"/>
  <c r="AJ4105" i="1"/>
  <c r="AJ4106" i="1"/>
  <c r="AJ4107" i="1"/>
  <c r="AJ4108" i="1"/>
  <c r="AJ4109" i="1"/>
  <c r="AJ4110" i="1"/>
  <c r="AJ4111" i="1"/>
  <c r="AJ4112" i="1"/>
  <c r="AJ4113" i="1"/>
  <c r="AJ4114" i="1"/>
  <c r="AJ4115" i="1"/>
  <c r="AJ4116" i="1"/>
  <c r="AJ4117" i="1"/>
  <c r="AJ4118" i="1"/>
  <c r="AJ4119" i="1"/>
  <c r="AJ4120" i="1"/>
  <c r="AJ4121" i="1"/>
  <c r="AJ4122" i="1"/>
  <c r="AJ4123" i="1"/>
  <c r="AJ4124" i="1"/>
  <c r="AJ4125" i="1"/>
  <c r="AJ4126" i="1"/>
  <c r="AJ4127" i="1"/>
  <c r="AJ4128" i="1"/>
  <c r="AJ4129" i="1"/>
  <c r="AJ4130" i="1"/>
  <c r="AJ4131" i="1"/>
  <c r="AJ4132" i="1"/>
  <c r="AJ4133" i="1"/>
  <c r="AJ4134" i="1"/>
  <c r="AJ4135" i="1"/>
  <c r="AJ4136" i="1"/>
  <c r="AJ4137" i="1"/>
  <c r="AJ4138" i="1"/>
  <c r="AJ4139" i="1"/>
  <c r="AJ4140" i="1"/>
  <c r="AJ4141" i="1"/>
  <c r="AJ4142" i="1"/>
  <c r="AJ4143" i="1"/>
  <c r="AJ4144" i="1"/>
  <c r="AJ4145" i="1"/>
  <c r="AJ4146" i="1"/>
  <c r="AJ4147" i="1"/>
  <c r="AJ4148" i="1"/>
  <c r="AJ4149" i="1"/>
  <c r="AJ4150" i="1"/>
  <c r="AJ4151" i="1"/>
  <c r="AJ4152" i="1"/>
  <c r="AJ4153" i="1"/>
  <c r="AJ4154" i="1"/>
  <c r="AJ4155" i="1"/>
  <c r="AJ4156" i="1"/>
  <c r="AJ4157" i="1"/>
  <c r="AJ4158" i="1"/>
  <c r="AJ4159" i="1"/>
  <c r="AJ4160" i="1"/>
  <c r="AJ4161" i="1"/>
  <c r="AJ4162" i="1"/>
  <c r="AJ4163" i="1"/>
  <c r="AJ4164" i="1"/>
  <c r="AJ4165" i="1"/>
  <c r="AJ4166" i="1"/>
  <c r="AJ4167" i="1"/>
  <c r="AJ4168" i="1"/>
  <c r="AJ4169" i="1"/>
  <c r="AJ4170" i="1"/>
  <c r="AJ4171" i="1"/>
  <c r="AJ4172" i="1"/>
  <c r="AJ4173" i="1"/>
  <c r="AJ4174" i="1"/>
  <c r="AJ4175" i="1"/>
  <c r="AJ4176" i="1"/>
  <c r="AJ4177" i="1"/>
  <c r="AJ4178" i="1"/>
  <c r="AJ4179" i="1"/>
  <c r="AJ4180" i="1"/>
  <c r="AJ4181" i="1"/>
  <c r="AJ4182" i="1"/>
  <c r="AJ4183" i="1"/>
  <c r="AJ4184" i="1"/>
  <c r="AJ4185" i="1"/>
  <c r="AJ4186" i="1"/>
  <c r="AJ4187" i="1"/>
  <c r="AJ4188" i="1"/>
  <c r="AJ4189" i="1"/>
  <c r="AJ4190" i="1"/>
  <c r="AJ4191" i="1"/>
  <c r="AJ4192" i="1"/>
  <c r="AJ4193" i="1"/>
  <c r="AJ4194" i="1"/>
  <c r="AJ4195" i="1"/>
  <c r="AJ4196" i="1"/>
  <c r="AJ4197" i="1"/>
  <c r="AJ4198" i="1"/>
  <c r="AJ4199" i="1"/>
  <c r="AJ4200" i="1"/>
  <c r="AJ4201" i="1"/>
  <c r="AJ4202" i="1"/>
  <c r="AJ4203" i="1"/>
  <c r="AJ4204" i="1"/>
  <c r="AJ4205" i="1"/>
  <c r="AJ4206" i="1"/>
  <c r="AJ4207" i="1"/>
  <c r="AJ4208" i="1"/>
  <c r="AJ4209" i="1"/>
  <c r="AJ4210" i="1"/>
  <c r="AJ4211" i="1"/>
  <c r="AJ4212" i="1"/>
  <c r="AJ4213" i="1"/>
  <c r="AJ4214" i="1"/>
  <c r="AJ4215" i="1"/>
  <c r="AJ4216" i="1"/>
  <c r="AJ4217" i="1"/>
  <c r="AJ4218" i="1"/>
  <c r="AJ4219" i="1"/>
  <c r="AJ4220" i="1"/>
  <c r="AJ4221" i="1"/>
  <c r="AJ4222" i="1"/>
  <c r="AJ4223" i="1"/>
  <c r="AJ4224" i="1"/>
  <c r="AJ4225" i="1"/>
  <c r="AJ4226" i="1"/>
  <c r="AJ4227" i="1"/>
  <c r="AJ4228" i="1"/>
  <c r="AJ4229" i="1"/>
  <c r="AJ4230" i="1"/>
  <c r="AJ4231" i="1"/>
  <c r="AJ4232" i="1"/>
  <c r="AJ4233" i="1"/>
  <c r="AJ4234" i="1"/>
  <c r="AJ4235" i="1"/>
  <c r="AJ4236" i="1"/>
  <c r="AJ4237" i="1"/>
  <c r="AJ4238" i="1"/>
  <c r="AJ4239" i="1"/>
  <c r="AJ4240" i="1"/>
  <c r="AJ4241" i="1"/>
  <c r="AJ4242" i="1"/>
  <c r="AJ4243" i="1"/>
  <c r="AJ4244" i="1"/>
  <c r="AJ4245" i="1"/>
  <c r="AJ4246" i="1"/>
  <c r="AJ4247" i="1"/>
  <c r="AJ4248" i="1"/>
  <c r="AJ4249" i="1"/>
  <c r="AJ4250" i="1"/>
  <c r="AJ4251" i="1"/>
  <c r="AJ4252" i="1"/>
  <c r="AJ4253" i="1"/>
  <c r="AJ4254" i="1"/>
  <c r="AJ4255" i="1"/>
  <c r="AJ4256" i="1"/>
  <c r="AJ4257" i="1"/>
  <c r="AJ4258" i="1"/>
  <c r="AJ4259" i="1"/>
  <c r="AJ4260" i="1"/>
  <c r="AJ4261" i="1"/>
  <c r="AJ4262" i="1"/>
  <c r="AJ4263" i="1"/>
  <c r="AJ4264" i="1"/>
  <c r="AJ4265" i="1"/>
  <c r="AJ4266" i="1"/>
  <c r="AJ4267" i="1"/>
  <c r="AJ4268" i="1"/>
  <c r="AJ4269" i="1"/>
  <c r="AJ4270" i="1"/>
  <c r="AJ4271" i="1"/>
  <c r="AJ4272" i="1"/>
  <c r="AJ4273" i="1"/>
  <c r="AJ4274" i="1"/>
  <c r="AJ4275" i="1"/>
  <c r="AJ4276" i="1"/>
  <c r="AJ4277" i="1"/>
  <c r="AJ4278" i="1"/>
  <c r="AJ4279" i="1"/>
  <c r="AJ4280" i="1"/>
  <c r="AJ4281" i="1"/>
  <c r="AJ4282" i="1"/>
  <c r="AJ4283" i="1"/>
  <c r="AJ4284" i="1"/>
  <c r="AJ4285" i="1"/>
  <c r="AJ4286" i="1"/>
  <c r="AJ4287" i="1"/>
  <c r="AJ4288" i="1"/>
  <c r="AJ4289" i="1"/>
  <c r="AJ4290" i="1"/>
  <c r="AJ4291" i="1"/>
  <c r="AJ4292" i="1"/>
  <c r="AJ4293" i="1"/>
  <c r="AJ4294" i="1"/>
  <c r="AJ4295" i="1"/>
  <c r="AJ4296" i="1"/>
  <c r="AJ4297" i="1"/>
  <c r="AJ4298" i="1"/>
  <c r="AJ4299" i="1"/>
  <c r="AJ4300" i="1"/>
  <c r="AJ4301" i="1"/>
  <c r="AJ4302" i="1"/>
  <c r="AJ4303" i="1"/>
  <c r="AJ4304" i="1"/>
  <c r="AJ4305" i="1"/>
  <c r="AJ4306" i="1"/>
  <c r="AJ4307" i="1"/>
  <c r="AJ4308" i="1"/>
  <c r="AJ4309" i="1"/>
  <c r="AJ4310" i="1"/>
  <c r="AJ4311" i="1"/>
  <c r="AJ4312" i="1"/>
  <c r="AJ4313" i="1"/>
  <c r="AJ4314" i="1"/>
  <c r="AJ4315" i="1"/>
  <c r="AJ4316" i="1"/>
  <c r="AJ4317" i="1"/>
  <c r="AJ4318" i="1"/>
  <c r="AJ4319" i="1"/>
  <c r="AJ4320" i="1"/>
  <c r="AJ4321" i="1"/>
  <c r="AJ4322" i="1"/>
  <c r="AJ4323" i="1"/>
  <c r="AJ4324" i="1"/>
  <c r="AJ4325" i="1"/>
  <c r="AJ4326" i="1"/>
  <c r="AJ4327" i="1"/>
  <c r="AJ4328" i="1"/>
  <c r="AJ4329" i="1"/>
  <c r="AJ4330" i="1"/>
  <c r="AJ4331" i="1"/>
  <c r="AJ4332" i="1"/>
  <c r="AJ4333" i="1"/>
  <c r="AJ4334" i="1"/>
  <c r="AJ4335" i="1"/>
  <c r="AJ4336" i="1"/>
  <c r="AJ4337" i="1"/>
  <c r="AJ4338" i="1"/>
  <c r="AJ4339" i="1"/>
  <c r="AJ4340" i="1"/>
  <c r="AJ4341" i="1"/>
  <c r="AJ4342" i="1"/>
  <c r="AJ4343" i="1"/>
  <c r="AJ4344" i="1"/>
  <c r="AJ4345" i="1"/>
  <c r="AJ4346" i="1"/>
  <c r="AJ4347" i="1"/>
  <c r="AJ4348" i="1"/>
  <c r="AJ4349" i="1"/>
  <c r="AJ4350" i="1"/>
  <c r="AJ4351" i="1"/>
  <c r="AJ4352" i="1"/>
  <c r="AJ4353" i="1"/>
  <c r="AJ4354" i="1"/>
  <c r="AJ4355" i="1"/>
  <c r="AJ4356" i="1"/>
  <c r="AJ4357" i="1"/>
  <c r="AJ4358" i="1"/>
  <c r="AJ4359" i="1"/>
  <c r="AJ4360" i="1"/>
  <c r="AJ4361" i="1"/>
  <c r="AJ4362" i="1"/>
  <c r="AJ4363" i="1"/>
  <c r="AJ4364" i="1"/>
  <c r="AJ4365" i="1"/>
  <c r="AJ4366" i="1"/>
  <c r="AJ4367" i="1"/>
  <c r="AJ4368" i="1"/>
  <c r="AJ4369" i="1"/>
  <c r="AJ4370" i="1"/>
  <c r="AJ4371" i="1"/>
  <c r="AJ4372" i="1"/>
  <c r="AJ4373" i="1"/>
  <c r="AJ4374" i="1"/>
  <c r="AJ4375" i="1"/>
  <c r="AJ4376" i="1"/>
  <c r="AJ4377" i="1"/>
  <c r="AJ4378" i="1"/>
  <c r="AJ4379" i="1"/>
  <c r="AJ4380" i="1"/>
  <c r="AJ4381" i="1"/>
  <c r="AJ4382" i="1"/>
  <c r="AJ4383" i="1"/>
  <c r="AJ4384" i="1"/>
  <c r="AJ4385" i="1"/>
  <c r="AJ4386" i="1"/>
  <c r="AJ4387" i="1"/>
  <c r="AJ4388" i="1"/>
  <c r="AJ4389" i="1"/>
  <c r="AJ4390" i="1"/>
  <c r="AJ4391" i="1"/>
  <c r="AJ4392" i="1"/>
  <c r="AJ4393" i="1"/>
  <c r="AJ4394" i="1"/>
  <c r="AJ4395" i="1"/>
  <c r="AJ4396" i="1"/>
  <c r="AJ4397" i="1"/>
  <c r="AJ4398" i="1"/>
  <c r="AJ4399" i="1"/>
  <c r="AJ4400" i="1"/>
  <c r="AJ4401" i="1"/>
  <c r="AJ4402" i="1"/>
  <c r="AJ4403" i="1"/>
  <c r="AJ4404" i="1"/>
  <c r="AJ4405" i="1"/>
  <c r="AJ4406" i="1"/>
  <c r="AJ4407" i="1"/>
  <c r="AJ4408" i="1"/>
  <c r="AJ4409" i="1"/>
  <c r="AJ4410" i="1"/>
  <c r="AJ4411" i="1"/>
  <c r="AJ4412" i="1"/>
  <c r="AJ4413" i="1"/>
  <c r="AJ4414" i="1"/>
  <c r="AJ4415" i="1"/>
  <c r="AJ4416" i="1"/>
  <c r="AJ4417" i="1"/>
  <c r="AJ4418" i="1"/>
  <c r="AJ4419" i="1"/>
  <c r="AJ4420" i="1"/>
  <c r="AJ4421" i="1"/>
  <c r="AJ4422" i="1"/>
  <c r="AJ4423" i="1"/>
  <c r="AJ4424" i="1"/>
  <c r="AJ4425" i="1"/>
  <c r="AJ4426" i="1"/>
  <c r="AJ4427" i="1"/>
  <c r="AJ4428" i="1"/>
  <c r="AJ4429" i="1"/>
  <c r="AJ4430" i="1"/>
  <c r="AJ4431" i="1"/>
  <c r="AJ4432" i="1"/>
  <c r="AJ4433" i="1"/>
  <c r="AJ4434" i="1"/>
  <c r="AJ4435" i="1"/>
  <c r="AJ4436" i="1"/>
  <c r="AJ4437" i="1"/>
  <c r="AJ4438" i="1"/>
  <c r="AJ4439" i="1"/>
  <c r="AJ4440" i="1"/>
  <c r="AJ4441" i="1"/>
  <c r="AJ4442" i="1"/>
  <c r="AJ4443" i="1"/>
  <c r="AJ4444" i="1"/>
  <c r="AJ4445" i="1"/>
  <c r="AJ4446" i="1"/>
  <c r="AJ4447" i="1"/>
  <c r="AJ4448" i="1"/>
  <c r="AJ4449" i="1"/>
  <c r="AJ4450" i="1"/>
  <c r="AJ4451" i="1"/>
  <c r="AJ4452" i="1"/>
  <c r="AJ4453" i="1"/>
  <c r="AJ4454" i="1"/>
  <c r="AJ4455" i="1"/>
  <c r="AJ4456" i="1"/>
  <c r="AJ4457" i="1"/>
  <c r="AJ4458" i="1"/>
  <c r="AJ4459" i="1"/>
  <c r="AJ4460" i="1"/>
  <c r="AJ4461" i="1"/>
  <c r="AJ4462" i="1"/>
  <c r="AJ4463" i="1"/>
  <c r="AJ4464" i="1"/>
  <c r="AJ4465" i="1"/>
  <c r="AJ4466" i="1"/>
  <c r="AJ4467" i="1"/>
  <c r="AJ4468" i="1"/>
  <c r="AJ4469" i="1"/>
  <c r="AJ4470" i="1"/>
  <c r="AJ4471" i="1"/>
  <c r="AJ4472" i="1"/>
  <c r="AJ4473" i="1"/>
  <c r="AJ4474" i="1"/>
  <c r="AJ4475" i="1"/>
  <c r="AJ4476" i="1"/>
  <c r="AJ4477" i="1"/>
  <c r="AJ4478" i="1"/>
  <c r="AJ4479" i="1"/>
  <c r="AJ4480" i="1"/>
  <c r="AJ4481" i="1"/>
  <c r="AJ4482" i="1"/>
  <c r="AJ4483" i="1"/>
  <c r="AJ4484" i="1"/>
  <c r="AJ4485" i="1"/>
  <c r="AJ4486" i="1"/>
  <c r="AJ4487" i="1"/>
  <c r="AJ4488" i="1"/>
  <c r="AJ4489" i="1"/>
  <c r="AJ4490" i="1"/>
  <c r="AJ4491" i="1"/>
  <c r="AJ4492" i="1"/>
  <c r="AJ4493" i="1"/>
  <c r="AJ4494" i="1"/>
  <c r="AJ4495" i="1"/>
  <c r="AJ4496" i="1"/>
  <c r="AJ4497" i="1"/>
  <c r="AJ4498" i="1"/>
  <c r="AJ4499" i="1"/>
  <c r="AJ4500" i="1"/>
  <c r="AJ4501" i="1"/>
  <c r="AJ4502" i="1"/>
  <c r="AJ4503" i="1"/>
  <c r="AJ4504" i="1"/>
  <c r="AJ4505" i="1"/>
  <c r="AJ4506" i="1"/>
  <c r="AJ4507" i="1"/>
  <c r="AJ4508" i="1"/>
  <c r="AJ4509" i="1"/>
  <c r="AJ4510" i="1"/>
  <c r="AJ4511" i="1"/>
  <c r="AJ4512" i="1"/>
  <c r="AJ4513" i="1"/>
  <c r="AJ4514" i="1"/>
  <c r="AJ4515" i="1"/>
  <c r="AJ4516" i="1"/>
  <c r="AJ4517" i="1"/>
  <c r="AJ4518" i="1"/>
  <c r="AJ4519" i="1"/>
  <c r="AJ4520" i="1"/>
  <c r="AJ4521" i="1"/>
  <c r="AJ4522" i="1"/>
  <c r="AJ4523" i="1"/>
  <c r="AJ4524" i="1"/>
  <c r="AJ4525" i="1"/>
  <c r="AJ4526" i="1"/>
  <c r="AJ4527" i="1"/>
  <c r="AJ4528" i="1"/>
  <c r="AJ4529" i="1"/>
  <c r="AJ4530" i="1"/>
  <c r="AJ4531" i="1"/>
  <c r="AJ4532" i="1"/>
  <c r="AJ4533" i="1"/>
  <c r="AJ4534" i="1"/>
  <c r="AJ4535" i="1"/>
  <c r="AJ4536" i="1"/>
  <c r="AJ4537" i="1"/>
  <c r="AJ4538" i="1"/>
  <c r="AJ4539" i="1"/>
  <c r="AJ4540" i="1"/>
  <c r="AJ4541" i="1"/>
  <c r="AJ4542" i="1"/>
  <c r="AJ4543" i="1"/>
  <c r="AJ4544" i="1"/>
  <c r="AJ4545" i="1"/>
  <c r="AJ4546" i="1"/>
  <c r="AJ4547" i="1"/>
  <c r="AJ4548" i="1"/>
  <c r="AJ4549" i="1"/>
  <c r="AJ4550" i="1"/>
  <c r="AJ4551" i="1"/>
  <c r="AJ4552" i="1"/>
  <c r="AJ4553" i="1"/>
  <c r="AJ4554" i="1"/>
  <c r="AJ4555" i="1"/>
  <c r="AJ4556" i="1"/>
  <c r="AJ4557" i="1"/>
  <c r="AJ4558" i="1"/>
  <c r="AJ4559" i="1"/>
  <c r="AJ4560" i="1"/>
  <c r="AJ4561" i="1"/>
  <c r="AJ4562" i="1"/>
  <c r="AJ4563" i="1"/>
  <c r="AJ4564" i="1"/>
  <c r="AJ4565" i="1"/>
  <c r="AJ4566" i="1"/>
  <c r="AJ4567" i="1"/>
  <c r="AJ4568" i="1"/>
  <c r="AJ4569" i="1"/>
  <c r="AJ4570" i="1"/>
  <c r="AJ4571" i="1"/>
  <c r="AJ4572" i="1"/>
  <c r="AJ4573" i="1"/>
  <c r="AJ4574" i="1"/>
  <c r="AJ4575" i="1"/>
  <c r="AJ4576" i="1"/>
  <c r="AJ4577" i="1"/>
  <c r="AJ4578" i="1"/>
  <c r="AJ4579" i="1"/>
  <c r="AJ4580" i="1"/>
  <c r="AJ4581" i="1"/>
  <c r="AJ4582" i="1"/>
  <c r="AJ4583" i="1"/>
  <c r="AJ4584" i="1"/>
  <c r="AJ4585" i="1"/>
  <c r="AJ4586" i="1"/>
  <c r="AJ4587" i="1"/>
  <c r="AJ4588" i="1"/>
  <c r="AJ4589" i="1"/>
  <c r="AJ4590" i="1"/>
  <c r="AJ4591" i="1"/>
  <c r="AJ4592" i="1"/>
  <c r="AJ4593" i="1"/>
  <c r="AJ4594" i="1"/>
  <c r="AJ4595" i="1"/>
  <c r="AJ4596" i="1"/>
  <c r="AJ4597" i="1"/>
  <c r="AJ4598" i="1"/>
  <c r="AJ4599" i="1"/>
  <c r="AJ4600" i="1"/>
  <c r="AJ4601" i="1"/>
  <c r="AJ4602" i="1"/>
  <c r="AJ4603" i="1"/>
  <c r="AJ4604" i="1"/>
  <c r="AJ4605" i="1"/>
  <c r="AJ4606" i="1"/>
  <c r="AJ4607" i="1"/>
  <c r="AJ4608" i="1"/>
  <c r="AJ4609" i="1"/>
  <c r="AJ4610" i="1"/>
  <c r="AJ4611" i="1"/>
  <c r="AJ4612" i="1"/>
  <c r="AJ4613" i="1"/>
  <c r="AJ4614" i="1"/>
  <c r="AJ4615" i="1"/>
  <c r="AJ4616" i="1"/>
  <c r="AJ4617" i="1"/>
  <c r="AJ4618" i="1"/>
  <c r="AJ4619" i="1"/>
  <c r="AJ4620" i="1"/>
  <c r="AJ4621" i="1"/>
  <c r="AJ4622" i="1"/>
  <c r="AJ4623" i="1"/>
  <c r="AJ4624" i="1"/>
  <c r="AJ4625" i="1"/>
  <c r="AJ4626" i="1"/>
  <c r="AJ4627" i="1"/>
  <c r="AJ4628" i="1"/>
  <c r="AJ4629" i="1"/>
  <c r="AJ4630" i="1"/>
  <c r="AJ4631" i="1"/>
  <c r="AJ4632" i="1"/>
  <c r="AJ4633" i="1"/>
  <c r="AJ4634" i="1"/>
  <c r="AJ4635" i="1"/>
  <c r="AJ4636" i="1"/>
  <c r="AJ4637" i="1"/>
  <c r="AJ4638" i="1"/>
  <c r="AJ4639" i="1"/>
  <c r="AJ4640" i="1"/>
  <c r="AJ4641" i="1"/>
  <c r="AJ4642" i="1"/>
  <c r="AJ4643" i="1"/>
  <c r="AJ4644" i="1"/>
  <c r="AJ4645" i="1"/>
  <c r="AJ4646" i="1"/>
  <c r="AJ4647" i="1"/>
  <c r="AJ4648" i="1"/>
  <c r="AJ4649" i="1"/>
  <c r="AJ4650" i="1"/>
  <c r="AJ4651" i="1"/>
  <c r="AJ4652" i="1"/>
  <c r="AJ4653" i="1"/>
  <c r="AJ4654" i="1"/>
  <c r="AJ4655" i="1"/>
  <c r="AJ4656" i="1"/>
  <c r="AJ4657" i="1"/>
  <c r="AJ4658" i="1"/>
  <c r="AJ4659" i="1"/>
  <c r="AJ4660" i="1"/>
  <c r="AJ4661" i="1"/>
  <c r="AJ4662" i="1"/>
  <c r="AJ4663" i="1"/>
  <c r="AJ4664" i="1"/>
  <c r="AJ4665" i="1"/>
  <c r="AJ4666" i="1"/>
  <c r="AJ4667" i="1"/>
  <c r="AJ4668" i="1"/>
  <c r="AJ4669" i="1"/>
  <c r="AJ4670" i="1"/>
  <c r="AJ4671" i="1"/>
  <c r="AJ4672" i="1"/>
  <c r="AJ4673" i="1"/>
  <c r="AJ4674" i="1"/>
  <c r="AJ4675" i="1"/>
  <c r="AJ4676" i="1"/>
  <c r="AJ4677" i="1"/>
  <c r="AJ4678" i="1"/>
  <c r="AJ4679" i="1"/>
  <c r="AJ4680" i="1"/>
  <c r="AJ4681" i="1"/>
  <c r="AJ4682" i="1"/>
  <c r="AJ4683" i="1"/>
  <c r="AJ4684" i="1"/>
  <c r="AJ4685" i="1"/>
  <c r="AJ4686" i="1"/>
  <c r="AJ4687" i="1"/>
  <c r="AJ4688" i="1"/>
  <c r="AJ4689" i="1"/>
  <c r="AJ4690" i="1"/>
  <c r="AJ4691" i="1"/>
  <c r="AJ4692" i="1"/>
  <c r="AJ4693" i="1"/>
  <c r="AJ4694" i="1"/>
  <c r="AJ4695" i="1"/>
  <c r="AJ4696" i="1"/>
  <c r="AJ4697" i="1"/>
  <c r="AJ4698" i="1"/>
  <c r="AJ4699" i="1"/>
  <c r="AJ4700" i="1"/>
  <c r="AJ4701" i="1"/>
  <c r="AJ4702" i="1"/>
  <c r="AJ4703" i="1"/>
  <c r="AJ4704" i="1"/>
  <c r="AJ4705" i="1"/>
  <c r="AJ4706" i="1"/>
  <c r="AJ4707" i="1"/>
  <c r="AJ4708" i="1"/>
  <c r="AJ4709" i="1"/>
  <c r="AJ4710" i="1"/>
  <c r="AJ4711" i="1"/>
  <c r="AJ4712" i="1"/>
  <c r="AJ4713" i="1"/>
  <c r="AJ4714" i="1"/>
  <c r="AJ4715" i="1"/>
  <c r="AJ4716" i="1"/>
  <c r="AJ4717" i="1"/>
  <c r="AJ4718" i="1"/>
  <c r="AJ4719" i="1"/>
  <c r="AJ4720" i="1"/>
  <c r="AJ4721" i="1"/>
  <c r="AJ4722" i="1"/>
  <c r="AJ4723" i="1"/>
  <c r="AJ4724" i="1"/>
  <c r="AJ4725" i="1"/>
  <c r="AJ4726" i="1"/>
  <c r="AJ4727" i="1"/>
  <c r="AJ4728" i="1"/>
  <c r="AJ4729" i="1"/>
  <c r="AJ4730" i="1"/>
  <c r="AJ4731" i="1"/>
  <c r="AJ4732" i="1"/>
  <c r="AJ4733" i="1"/>
  <c r="AJ4734" i="1"/>
  <c r="AJ4735" i="1"/>
  <c r="AJ4736" i="1"/>
  <c r="AJ4737" i="1"/>
  <c r="AJ4738" i="1"/>
  <c r="AJ4739" i="1"/>
  <c r="AJ4740" i="1"/>
  <c r="AJ4741" i="1"/>
  <c r="AJ4742" i="1"/>
  <c r="AJ4743" i="1"/>
  <c r="AJ4744" i="1"/>
  <c r="AJ4745" i="1"/>
  <c r="AJ4746" i="1"/>
  <c r="AJ4747" i="1"/>
  <c r="AJ4748" i="1"/>
  <c r="AJ4749" i="1"/>
  <c r="AJ4750" i="1"/>
  <c r="AJ4751" i="1"/>
  <c r="AJ4752" i="1"/>
  <c r="AJ4753" i="1"/>
  <c r="AJ4754" i="1"/>
  <c r="AJ4755" i="1"/>
  <c r="AJ4756" i="1"/>
  <c r="AJ4757" i="1"/>
  <c r="AJ4758" i="1"/>
  <c r="AJ4759" i="1"/>
  <c r="AJ4760" i="1"/>
  <c r="AJ4761" i="1"/>
  <c r="AJ4762" i="1"/>
  <c r="AJ4763" i="1"/>
  <c r="AJ4764" i="1"/>
  <c r="AJ4765" i="1"/>
  <c r="AJ4766" i="1"/>
  <c r="AJ4767" i="1"/>
  <c r="AJ4768" i="1"/>
  <c r="AJ4769" i="1"/>
  <c r="AJ4770" i="1"/>
  <c r="AJ4771" i="1"/>
  <c r="AJ4772" i="1"/>
  <c r="AJ4773" i="1"/>
  <c r="AJ4774" i="1"/>
  <c r="AJ4775" i="1"/>
  <c r="AJ4776" i="1"/>
  <c r="AJ4777" i="1"/>
  <c r="AJ4778" i="1"/>
  <c r="AJ4779" i="1"/>
  <c r="AJ4780" i="1"/>
  <c r="AJ4781" i="1"/>
  <c r="AJ4782" i="1"/>
  <c r="AJ4783" i="1"/>
  <c r="AJ4784" i="1"/>
  <c r="AJ4785" i="1"/>
  <c r="AJ4786" i="1"/>
  <c r="AJ4787" i="1"/>
  <c r="AJ4788" i="1"/>
  <c r="AJ4789" i="1"/>
  <c r="AJ4790" i="1"/>
  <c r="AJ4791" i="1"/>
  <c r="AJ4792" i="1"/>
  <c r="AJ4793" i="1"/>
  <c r="AJ4794" i="1"/>
  <c r="AJ4795" i="1"/>
  <c r="AJ4796" i="1"/>
  <c r="AJ4797" i="1"/>
  <c r="AJ4798" i="1"/>
  <c r="AJ4799" i="1"/>
  <c r="AJ4800" i="1"/>
  <c r="AJ4801" i="1"/>
  <c r="AJ4802" i="1"/>
  <c r="AJ4803" i="1"/>
  <c r="AJ4804" i="1"/>
  <c r="AJ4805" i="1"/>
  <c r="AJ4806" i="1"/>
  <c r="AJ4807" i="1"/>
  <c r="AJ4808" i="1"/>
  <c r="AJ4809" i="1"/>
  <c r="AJ4810" i="1"/>
  <c r="AJ4811" i="1"/>
  <c r="AJ4812" i="1"/>
  <c r="AJ4813" i="1"/>
  <c r="AJ4814" i="1"/>
  <c r="AJ4815" i="1"/>
  <c r="AJ4816" i="1"/>
  <c r="AJ4817" i="1"/>
  <c r="AJ4818" i="1"/>
  <c r="AJ4819" i="1"/>
  <c r="AJ4820" i="1"/>
  <c r="AJ4821" i="1"/>
  <c r="AJ4822" i="1"/>
  <c r="AJ4823" i="1"/>
  <c r="AJ4824" i="1"/>
  <c r="AJ4825" i="1"/>
  <c r="AJ4826" i="1"/>
  <c r="AJ4827" i="1"/>
  <c r="AJ4828" i="1"/>
  <c r="AJ4829" i="1"/>
  <c r="AJ4830" i="1"/>
  <c r="AJ4831" i="1"/>
  <c r="AJ4832" i="1"/>
  <c r="AJ4833" i="1"/>
  <c r="AJ4834" i="1"/>
  <c r="AJ4835" i="1"/>
  <c r="AJ4836" i="1"/>
  <c r="AJ4837" i="1"/>
  <c r="AJ4838" i="1"/>
  <c r="AJ4839" i="1"/>
  <c r="AJ4840" i="1"/>
  <c r="AJ4841" i="1"/>
  <c r="AJ4842" i="1"/>
  <c r="AJ4843" i="1"/>
  <c r="AJ4844" i="1"/>
  <c r="AJ4845" i="1"/>
  <c r="AJ4846" i="1"/>
  <c r="AJ4847" i="1"/>
  <c r="AJ4848" i="1"/>
  <c r="AJ4849" i="1"/>
  <c r="AJ4850" i="1"/>
  <c r="AJ4851" i="1"/>
  <c r="AJ4852" i="1"/>
  <c r="AJ4853" i="1"/>
  <c r="AJ4854" i="1"/>
  <c r="AJ4855" i="1"/>
  <c r="AJ4856" i="1"/>
  <c r="AJ4857" i="1"/>
  <c r="AJ4858" i="1"/>
  <c r="AJ4859" i="1"/>
  <c r="AJ4860" i="1"/>
  <c r="AJ4861" i="1"/>
  <c r="AJ4862" i="1"/>
  <c r="AJ4863" i="1"/>
  <c r="AJ4864" i="1"/>
  <c r="AJ4865" i="1"/>
  <c r="AJ4866" i="1"/>
  <c r="AJ4867" i="1"/>
  <c r="AJ4868" i="1"/>
  <c r="AJ4869" i="1"/>
  <c r="AJ4870" i="1"/>
  <c r="AJ4871" i="1"/>
  <c r="AJ4872" i="1"/>
  <c r="AJ4873" i="1"/>
  <c r="AJ4874" i="1"/>
  <c r="AJ4875" i="1"/>
  <c r="AJ4876" i="1"/>
  <c r="AJ4877" i="1"/>
  <c r="AJ4878" i="1"/>
  <c r="AJ4879" i="1"/>
  <c r="AJ4880" i="1"/>
  <c r="AJ4881" i="1"/>
  <c r="AJ4882" i="1"/>
  <c r="AJ4883" i="1"/>
  <c r="AJ4884" i="1"/>
  <c r="AJ4885" i="1"/>
  <c r="AJ4886" i="1"/>
  <c r="AJ4887" i="1"/>
  <c r="AJ4888" i="1"/>
  <c r="AJ4889" i="1"/>
  <c r="AJ4890" i="1"/>
  <c r="AJ4891" i="1"/>
  <c r="AJ4892" i="1"/>
  <c r="AJ4893" i="1"/>
  <c r="AJ4894" i="1"/>
  <c r="AJ4895" i="1"/>
  <c r="AJ4896" i="1"/>
  <c r="AJ4897" i="1"/>
  <c r="AJ4898" i="1"/>
  <c r="AJ4899" i="1"/>
  <c r="AJ4900" i="1"/>
  <c r="AJ4901" i="1"/>
  <c r="AJ4902" i="1"/>
  <c r="AJ4903" i="1"/>
  <c r="AJ4904" i="1"/>
  <c r="AJ4905" i="1"/>
  <c r="AJ4906" i="1"/>
  <c r="AJ4907" i="1"/>
  <c r="AJ4908" i="1"/>
  <c r="AJ4909" i="1"/>
  <c r="AJ4910" i="1"/>
  <c r="AJ4911" i="1"/>
  <c r="AJ4912" i="1"/>
  <c r="AJ4913" i="1"/>
  <c r="AJ4914" i="1"/>
  <c r="AJ4915" i="1"/>
  <c r="AJ4916" i="1"/>
  <c r="AJ4917" i="1"/>
  <c r="AJ4918" i="1"/>
  <c r="AJ4919" i="1"/>
  <c r="AJ4920" i="1"/>
  <c r="AJ4921" i="1"/>
  <c r="AJ4922" i="1"/>
  <c r="AJ4923" i="1"/>
  <c r="AJ4924" i="1"/>
  <c r="AJ4925" i="1"/>
  <c r="AJ4926" i="1"/>
  <c r="AJ4927" i="1"/>
  <c r="AJ4928" i="1"/>
  <c r="AJ4929" i="1"/>
  <c r="AJ4930" i="1"/>
  <c r="AJ4931" i="1"/>
  <c r="AJ4932" i="1"/>
  <c r="AJ4933" i="1"/>
  <c r="AJ4934" i="1"/>
  <c r="AJ4935" i="1"/>
  <c r="AJ4936" i="1"/>
  <c r="AJ4937" i="1"/>
  <c r="AJ4938" i="1"/>
  <c r="AJ4939" i="1"/>
  <c r="AJ4940" i="1"/>
  <c r="AJ4941" i="1"/>
  <c r="AJ4942" i="1"/>
  <c r="AJ4943" i="1"/>
  <c r="AJ4944" i="1"/>
  <c r="AJ4945" i="1"/>
  <c r="AJ4946" i="1"/>
  <c r="AJ4947" i="1"/>
  <c r="AJ4948" i="1"/>
  <c r="AJ4949" i="1"/>
  <c r="AJ4950" i="1"/>
  <c r="AJ4951" i="1"/>
  <c r="AJ4952" i="1"/>
  <c r="AJ4953" i="1"/>
  <c r="AJ4954" i="1"/>
  <c r="AJ4955" i="1"/>
  <c r="AJ4956" i="1"/>
  <c r="AJ4957" i="1"/>
  <c r="AJ4958" i="1"/>
  <c r="AJ4959" i="1"/>
  <c r="AJ4960" i="1"/>
  <c r="AJ4961" i="1"/>
  <c r="AJ4962" i="1"/>
  <c r="AJ4963" i="1"/>
  <c r="AJ4964" i="1"/>
  <c r="AJ4965" i="1"/>
  <c r="AJ4966" i="1"/>
  <c r="AJ4967" i="1"/>
  <c r="AJ4968" i="1"/>
  <c r="AJ4969" i="1"/>
  <c r="AJ4970" i="1"/>
  <c r="AJ4971" i="1"/>
  <c r="AJ4972" i="1"/>
  <c r="AJ4973" i="1"/>
  <c r="AJ4974" i="1"/>
  <c r="AJ4975" i="1"/>
  <c r="AJ4976" i="1"/>
  <c r="AJ4977" i="1"/>
  <c r="AJ4978" i="1"/>
  <c r="AJ4979" i="1"/>
  <c r="AJ4980" i="1"/>
  <c r="AJ4981" i="1"/>
  <c r="AJ4982" i="1"/>
  <c r="AJ4983" i="1"/>
  <c r="AJ4984" i="1"/>
  <c r="AJ4985" i="1"/>
  <c r="AJ4986" i="1"/>
  <c r="AJ4987" i="1"/>
  <c r="AJ4988" i="1"/>
  <c r="AJ4989" i="1"/>
  <c r="AJ4990" i="1"/>
  <c r="AJ4991" i="1"/>
  <c r="AJ4992" i="1"/>
  <c r="AJ4993" i="1"/>
  <c r="AJ4994" i="1"/>
  <c r="AJ4995" i="1"/>
  <c r="AJ4996" i="1"/>
  <c r="AJ4997" i="1"/>
  <c r="AJ4998" i="1"/>
  <c r="AJ4999" i="1"/>
  <c r="AJ5000" i="1"/>
  <c r="AJ5001" i="1"/>
  <c r="AJ5002" i="1"/>
  <c r="AJ5003" i="1"/>
  <c r="AJ5004" i="1"/>
  <c r="AJ5005" i="1"/>
  <c r="AJ5006" i="1"/>
  <c r="AJ5007" i="1"/>
  <c r="AJ5008" i="1"/>
  <c r="AJ5009" i="1"/>
  <c r="AJ5010" i="1"/>
  <c r="AJ5011" i="1"/>
  <c r="AJ5012" i="1"/>
  <c r="AJ5013" i="1"/>
  <c r="AJ5014" i="1"/>
  <c r="AJ5015" i="1"/>
  <c r="AJ5016" i="1"/>
  <c r="AJ5017" i="1"/>
  <c r="AJ5018" i="1"/>
  <c r="AJ5019" i="1"/>
  <c r="AJ5020" i="1"/>
  <c r="AJ5021" i="1"/>
  <c r="AJ5022" i="1"/>
  <c r="AJ5023" i="1"/>
  <c r="AJ5024" i="1"/>
  <c r="AJ5025" i="1"/>
  <c r="AJ5026" i="1"/>
  <c r="AJ5027" i="1"/>
  <c r="AJ5028" i="1"/>
  <c r="AJ5029" i="1"/>
  <c r="AJ5030" i="1"/>
  <c r="AJ5031" i="1"/>
  <c r="AJ5032" i="1"/>
  <c r="AJ5033" i="1"/>
  <c r="AJ5034" i="1"/>
  <c r="AJ5035" i="1"/>
  <c r="AJ5036" i="1"/>
  <c r="AJ5037" i="1"/>
  <c r="AJ5038" i="1"/>
  <c r="AJ5039" i="1"/>
  <c r="AJ5040" i="1"/>
  <c r="AJ5041" i="1"/>
  <c r="AJ5042" i="1"/>
  <c r="AJ5043" i="1"/>
  <c r="AJ5044" i="1"/>
  <c r="AJ5045" i="1"/>
  <c r="AJ5046" i="1"/>
  <c r="AJ5047" i="1"/>
  <c r="AJ5048" i="1"/>
  <c r="AJ5049" i="1"/>
  <c r="AJ5050" i="1"/>
  <c r="AJ5051" i="1"/>
  <c r="AJ5052" i="1"/>
  <c r="AJ5053" i="1"/>
  <c r="AJ5054" i="1"/>
  <c r="AJ5055" i="1"/>
  <c r="AJ5056" i="1"/>
  <c r="AJ5057" i="1"/>
  <c r="AJ5058" i="1"/>
  <c r="AJ5059" i="1"/>
  <c r="AJ5060" i="1"/>
  <c r="AJ5061" i="1"/>
  <c r="AJ5062" i="1"/>
  <c r="AJ5063" i="1"/>
  <c r="AJ5064" i="1"/>
  <c r="AJ5065" i="1"/>
  <c r="AJ5066" i="1"/>
  <c r="AJ5067" i="1"/>
  <c r="AJ5068" i="1"/>
  <c r="AJ5069" i="1"/>
  <c r="AJ5070" i="1"/>
  <c r="AJ5071" i="1"/>
  <c r="AJ5072" i="1"/>
  <c r="AJ5073" i="1"/>
  <c r="AJ5074" i="1"/>
  <c r="AJ5075" i="1"/>
  <c r="AJ5076" i="1"/>
  <c r="AJ5077" i="1"/>
  <c r="AJ5078" i="1"/>
  <c r="AJ5079" i="1"/>
  <c r="AJ5080" i="1"/>
  <c r="AJ5081" i="1"/>
  <c r="AJ5082" i="1"/>
  <c r="AJ5083" i="1"/>
  <c r="AJ5084" i="1"/>
  <c r="AJ5085" i="1"/>
  <c r="AJ5086" i="1"/>
  <c r="AJ5087" i="1"/>
  <c r="AJ5088" i="1"/>
  <c r="AJ5089" i="1"/>
  <c r="AJ5090" i="1"/>
  <c r="AJ5091" i="1"/>
  <c r="AJ5092" i="1"/>
  <c r="AJ5093" i="1"/>
  <c r="AJ5094" i="1"/>
  <c r="AJ5095" i="1"/>
  <c r="AJ5096" i="1"/>
  <c r="AJ5097" i="1"/>
  <c r="AJ5098" i="1"/>
  <c r="AJ5099" i="1"/>
  <c r="AJ5100" i="1"/>
  <c r="AJ5101" i="1"/>
  <c r="AJ5102" i="1"/>
  <c r="AJ5103" i="1"/>
  <c r="AJ5104" i="1"/>
  <c r="AJ5105" i="1"/>
  <c r="AJ5106" i="1"/>
  <c r="AJ5107" i="1"/>
  <c r="AJ5108" i="1"/>
  <c r="AJ5109" i="1"/>
  <c r="AJ5110" i="1"/>
  <c r="AJ5111" i="1"/>
  <c r="AJ5112" i="1"/>
  <c r="AJ5113" i="1"/>
  <c r="AJ5114" i="1"/>
  <c r="AJ5115" i="1"/>
  <c r="AJ5116" i="1"/>
  <c r="AJ5117" i="1"/>
  <c r="AJ5118" i="1"/>
  <c r="AJ5119" i="1"/>
  <c r="AJ5120" i="1"/>
  <c r="AJ5121" i="1"/>
  <c r="AJ5122" i="1"/>
  <c r="AJ5123" i="1"/>
  <c r="AJ5124" i="1"/>
  <c r="AJ5125" i="1"/>
  <c r="AJ5126" i="1"/>
  <c r="AJ5127" i="1"/>
  <c r="AJ5128" i="1"/>
  <c r="AJ5129" i="1"/>
  <c r="AJ5130" i="1"/>
  <c r="AJ5131" i="1"/>
  <c r="AJ5132" i="1"/>
  <c r="AJ5133" i="1"/>
  <c r="AJ5134" i="1"/>
  <c r="AJ5135" i="1"/>
  <c r="AJ5136" i="1"/>
  <c r="AJ5137" i="1"/>
  <c r="AJ5138" i="1"/>
  <c r="AJ5139" i="1"/>
  <c r="AJ5140" i="1"/>
  <c r="AJ5141" i="1"/>
  <c r="AJ5142" i="1"/>
  <c r="AJ5143" i="1"/>
  <c r="AJ5144" i="1"/>
  <c r="AJ5145" i="1"/>
  <c r="AJ5146" i="1"/>
  <c r="AJ5147" i="1"/>
  <c r="AJ5148" i="1"/>
  <c r="AJ5149" i="1"/>
  <c r="AJ5150" i="1"/>
  <c r="AJ5151" i="1"/>
  <c r="AJ5152" i="1"/>
  <c r="AJ5153" i="1"/>
  <c r="AJ5154" i="1"/>
  <c r="AJ5155" i="1"/>
  <c r="AJ5156" i="1"/>
  <c r="AJ5157" i="1"/>
  <c r="AJ5158" i="1"/>
  <c r="AJ5159" i="1"/>
  <c r="AJ5160" i="1"/>
  <c r="AJ5161" i="1"/>
  <c r="AJ5162" i="1"/>
  <c r="AJ5163" i="1"/>
  <c r="AJ5164" i="1"/>
  <c r="AJ5165" i="1"/>
  <c r="AJ5166" i="1"/>
  <c r="AJ5167" i="1"/>
  <c r="AJ5168" i="1"/>
  <c r="AJ5169" i="1"/>
  <c r="AJ5170" i="1"/>
  <c r="AJ5171" i="1"/>
  <c r="AJ5172" i="1"/>
  <c r="AJ5173" i="1"/>
  <c r="AJ5174" i="1"/>
  <c r="AJ5175" i="1"/>
  <c r="AJ5176" i="1"/>
  <c r="AJ5177" i="1"/>
  <c r="AJ5178" i="1"/>
  <c r="AJ5179" i="1"/>
  <c r="AJ5180" i="1"/>
  <c r="AJ5181" i="1"/>
  <c r="AJ5182" i="1"/>
  <c r="AJ5183" i="1"/>
  <c r="AJ5184" i="1"/>
  <c r="AJ5185" i="1"/>
  <c r="AJ5186" i="1"/>
  <c r="AJ5187" i="1"/>
  <c r="AJ5188" i="1"/>
  <c r="AJ5189" i="1"/>
  <c r="AJ5190" i="1"/>
  <c r="AJ5191" i="1"/>
  <c r="AJ5192" i="1"/>
  <c r="AJ5193" i="1"/>
  <c r="AJ5194" i="1"/>
  <c r="AJ5195" i="1"/>
  <c r="AJ5196" i="1"/>
  <c r="AJ5197" i="1"/>
  <c r="AJ5198" i="1"/>
  <c r="AJ5199" i="1"/>
  <c r="AJ5200" i="1"/>
  <c r="AJ5201" i="1"/>
  <c r="AJ5202" i="1"/>
  <c r="AJ5203" i="1"/>
  <c r="AJ5204" i="1"/>
  <c r="AJ5205" i="1"/>
  <c r="AJ5206" i="1"/>
  <c r="AJ5207" i="1"/>
  <c r="AJ5208" i="1"/>
  <c r="AJ5209" i="1"/>
  <c r="AJ5210" i="1"/>
  <c r="AJ5211" i="1"/>
  <c r="AJ5212" i="1"/>
  <c r="AJ5213" i="1"/>
  <c r="AJ5214" i="1"/>
  <c r="AJ5215" i="1"/>
  <c r="AJ5216" i="1"/>
  <c r="AJ5217" i="1"/>
  <c r="AJ5218" i="1"/>
  <c r="AJ5219" i="1"/>
  <c r="AJ5220" i="1"/>
  <c r="AJ5221" i="1"/>
  <c r="AJ5222" i="1"/>
  <c r="AJ5223" i="1"/>
  <c r="AJ5224" i="1"/>
  <c r="AJ5225" i="1"/>
  <c r="AJ5226" i="1"/>
  <c r="AJ5227" i="1"/>
  <c r="AJ5228" i="1"/>
  <c r="AJ5229" i="1"/>
  <c r="AJ5230" i="1"/>
  <c r="AJ5231" i="1"/>
  <c r="AJ5232" i="1"/>
  <c r="AJ5233" i="1"/>
  <c r="AJ5234" i="1"/>
  <c r="AJ5235" i="1"/>
  <c r="AJ5236" i="1"/>
  <c r="AJ5237" i="1"/>
  <c r="AJ5238" i="1"/>
  <c r="AJ5239" i="1"/>
  <c r="AJ5240" i="1"/>
  <c r="AJ5241" i="1"/>
  <c r="AJ5242" i="1"/>
  <c r="AJ5243" i="1"/>
  <c r="AJ5244" i="1"/>
  <c r="AJ5245" i="1"/>
  <c r="AJ5246" i="1"/>
  <c r="AJ5247" i="1"/>
  <c r="AJ5248" i="1"/>
  <c r="AJ5249" i="1"/>
  <c r="AJ5250" i="1"/>
  <c r="AJ5251" i="1"/>
  <c r="AJ5252" i="1"/>
  <c r="AJ5253" i="1"/>
  <c r="AJ5254" i="1"/>
  <c r="AJ5255" i="1"/>
  <c r="AJ5256" i="1"/>
  <c r="AJ5257" i="1"/>
  <c r="AJ5258" i="1"/>
  <c r="AJ5259" i="1"/>
  <c r="AJ5260" i="1"/>
  <c r="AJ5261" i="1"/>
  <c r="AJ5262" i="1"/>
  <c r="AJ5263" i="1"/>
  <c r="AJ5264" i="1"/>
  <c r="AJ5265" i="1"/>
  <c r="AJ5266" i="1"/>
  <c r="AJ5267" i="1"/>
  <c r="AJ5268" i="1"/>
  <c r="AJ5269" i="1"/>
  <c r="AJ5270" i="1"/>
  <c r="AJ5271" i="1"/>
  <c r="AJ5272" i="1"/>
  <c r="AJ5273" i="1"/>
  <c r="AJ5274" i="1"/>
  <c r="AJ5275" i="1"/>
  <c r="AJ5276" i="1"/>
  <c r="AJ5277" i="1"/>
  <c r="AJ5278" i="1"/>
  <c r="AJ5279" i="1"/>
  <c r="AJ5280" i="1"/>
  <c r="AJ5281" i="1"/>
  <c r="AJ5282" i="1"/>
  <c r="AJ5283" i="1"/>
  <c r="AJ5284" i="1"/>
  <c r="AJ5285" i="1"/>
  <c r="AJ5286" i="1"/>
  <c r="AJ5287" i="1"/>
  <c r="AJ5288" i="1"/>
  <c r="AJ5289" i="1"/>
  <c r="AJ5290" i="1"/>
  <c r="AJ5291" i="1"/>
  <c r="AJ5292" i="1"/>
  <c r="AJ5293" i="1"/>
  <c r="AJ5294" i="1"/>
  <c r="AJ5295" i="1"/>
  <c r="AJ5296" i="1"/>
  <c r="AJ5297" i="1"/>
  <c r="AJ5298" i="1"/>
  <c r="AJ5299" i="1"/>
  <c r="AJ5300" i="1"/>
  <c r="AJ5301" i="1"/>
  <c r="AJ5302" i="1"/>
  <c r="AJ5303" i="1"/>
  <c r="AJ5304" i="1"/>
  <c r="AJ5305" i="1"/>
  <c r="AJ5306" i="1"/>
  <c r="AJ5307" i="1"/>
  <c r="AJ5308" i="1"/>
  <c r="AJ5309" i="1"/>
  <c r="AJ5310" i="1"/>
  <c r="AJ5311" i="1"/>
  <c r="AJ5312" i="1"/>
  <c r="AJ5313" i="1"/>
  <c r="AJ5314" i="1"/>
  <c r="AJ5315" i="1"/>
  <c r="AJ5316" i="1"/>
  <c r="AJ5317" i="1"/>
  <c r="AJ5318" i="1"/>
  <c r="AJ5319" i="1"/>
  <c r="AJ5320" i="1"/>
  <c r="AJ5321" i="1"/>
  <c r="AJ5322" i="1"/>
  <c r="AJ5323" i="1"/>
  <c r="AJ5324" i="1"/>
  <c r="AJ5325" i="1"/>
  <c r="AJ5326" i="1"/>
  <c r="AJ5327" i="1"/>
  <c r="AJ5328" i="1"/>
  <c r="AJ5329" i="1"/>
  <c r="AJ5330" i="1"/>
  <c r="AJ5331" i="1"/>
  <c r="AJ5332" i="1"/>
  <c r="AJ5333" i="1"/>
  <c r="AJ5334" i="1"/>
  <c r="AJ5335" i="1"/>
  <c r="AJ5336" i="1"/>
  <c r="AJ5337" i="1"/>
  <c r="AJ5338" i="1"/>
  <c r="AJ5339" i="1"/>
  <c r="AJ5340" i="1"/>
  <c r="AJ5341" i="1"/>
  <c r="AJ5342" i="1"/>
  <c r="AJ5343" i="1"/>
  <c r="AJ5344" i="1"/>
  <c r="AJ5345" i="1"/>
  <c r="AJ5346" i="1"/>
  <c r="AJ5347" i="1"/>
  <c r="AJ5348" i="1"/>
  <c r="AJ5349" i="1"/>
  <c r="AJ5350" i="1"/>
  <c r="AJ5351" i="1"/>
  <c r="AJ5352" i="1"/>
  <c r="AJ5353" i="1"/>
  <c r="AJ5354" i="1"/>
  <c r="AJ5355" i="1"/>
  <c r="AJ5356" i="1"/>
  <c r="AJ5357" i="1"/>
  <c r="AJ5358" i="1"/>
  <c r="AJ5359" i="1"/>
  <c r="AJ5360" i="1"/>
  <c r="AJ5361" i="1"/>
  <c r="AJ5362" i="1"/>
  <c r="AJ5363" i="1"/>
  <c r="AJ5364" i="1"/>
  <c r="AJ5365" i="1"/>
  <c r="AJ5366" i="1"/>
  <c r="AJ5367" i="1"/>
  <c r="AJ5368" i="1"/>
  <c r="AJ5369" i="1"/>
  <c r="AJ5370" i="1"/>
  <c r="AJ5371" i="1"/>
  <c r="AJ5372" i="1"/>
  <c r="AJ5373" i="1"/>
  <c r="AJ5374" i="1"/>
  <c r="AJ5375" i="1"/>
  <c r="AJ5376" i="1"/>
  <c r="AJ5377" i="1"/>
  <c r="AJ5378" i="1"/>
  <c r="AJ5379" i="1"/>
  <c r="AJ5380" i="1"/>
  <c r="AJ5381" i="1"/>
  <c r="AJ5382" i="1"/>
  <c r="AJ5383" i="1"/>
  <c r="AJ5384" i="1"/>
  <c r="AJ5385" i="1"/>
  <c r="AJ5386" i="1"/>
  <c r="AJ5387" i="1"/>
  <c r="AJ5388" i="1"/>
  <c r="AJ5389" i="1"/>
  <c r="AJ5390" i="1"/>
  <c r="AJ5391" i="1"/>
  <c r="AJ5392" i="1"/>
  <c r="AJ5393" i="1"/>
  <c r="AJ5394" i="1"/>
  <c r="AJ5395" i="1"/>
  <c r="AJ5396" i="1"/>
  <c r="AJ5397" i="1"/>
  <c r="AJ5398" i="1"/>
  <c r="AJ5399" i="1"/>
  <c r="AJ5400" i="1"/>
  <c r="AJ5401" i="1"/>
  <c r="AJ5402" i="1"/>
  <c r="AJ5403" i="1"/>
  <c r="AJ5404" i="1"/>
  <c r="AJ5405" i="1"/>
  <c r="AJ5406" i="1"/>
  <c r="AJ5407" i="1"/>
  <c r="AJ5408" i="1"/>
  <c r="AJ5409" i="1"/>
  <c r="AJ5410" i="1"/>
  <c r="AJ5411" i="1"/>
  <c r="AJ5412" i="1"/>
  <c r="AJ5413" i="1"/>
  <c r="AJ5414" i="1"/>
  <c r="AJ5415" i="1"/>
  <c r="AJ5416" i="1"/>
  <c r="AJ5417" i="1"/>
  <c r="AJ5418" i="1"/>
  <c r="AJ5419" i="1"/>
  <c r="AJ5420" i="1"/>
  <c r="AJ5421" i="1"/>
  <c r="AJ5422" i="1"/>
  <c r="AJ5423" i="1"/>
  <c r="AJ5424" i="1"/>
  <c r="AJ5425" i="1"/>
  <c r="AJ5426" i="1"/>
  <c r="AJ5427" i="1"/>
  <c r="AJ5428" i="1"/>
  <c r="AJ5429" i="1"/>
  <c r="AJ5430" i="1"/>
  <c r="AJ5431" i="1"/>
  <c r="AJ5432" i="1"/>
  <c r="AJ5433" i="1"/>
  <c r="AJ5434" i="1"/>
  <c r="AJ5435" i="1"/>
  <c r="AJ5436" i="1"/>
  <c r="AJ5437" i="1"/>
  <c r="AJ5438" i="1"/>
  <c r="AJ5439" i="1"/>
  <c r="AJ5440" i="1"/>
  <c r="AJ5441" i="1"/>
  <c r="AJ5442" i="1"/>
  <c r="AJ5443" i="1"/>
  <c r="AJ5444" i="1"/>
  <c r="AJ5445" i="1"/>
  <c r="AJ5446" i="1"/>
  <c r="AJ5447" i="1"/>
  <c r="AJ5448" i="1"/>
  <c r="AJ5449" i="1"/>
  <c r="AJ5450" i="1"/>
  <c r="AJ5451" i="1"/>
  <c r="AJ5452" i="1"/>
  <c r="AJ5453" i="1"/>
  <c r="AJ5454" i="1"/>
  <c r="AJ5455" i="1"/>
  <c r="AJ5456" i="1"/>
  <c r="AJ5457" i="1"/>
  <c r="AJ5458" i="1"/>
  <c r="AJ5459" i="1"/>
  <c r="AJ5460" i="1"/>
  <c r="AJ5461" i="1"/>
  <c r="AJ5462" i="1"/>
  <c r="AJ5463" i="1"/>
  <c r="AJ5464" i="1"/>
  <c r="AJ5465" i="1"/>
  <c r="AJ5466" i="1"/>
  <c r="AJ5467" i="1"/>
  <c r="AJ5468" i="1"/>
  <c r="AJ5469" i="1"/>
  <c r="AJ5470" i="1"/>
  <c r="AJ5471" i="1"/>
  <c r="AJ5472" i="1"/>
  <c r="AJ5473" i="1"/>
  <c r="AJ5474" i="1"/>
  <c r="AJ5475" i="1"/>
  <c r="AJ5476" i="1"/>
  <c r="AJ5477" i="1"/>
  <c r="AJ5478" i="1"/>
  <c r="AJ5479" i="1"/>
  <c r="AJ5480" i="1"/>
  <c r="AJ5481" i="1"/>
  <c r="AJ5482" i="1"/>
  <c r="AJ5483" i="1"/>
  <c r="AJ5484" i="1"/>
  <c r="AJ5485" i="1"/>
  <c r="AJ5486" i="1"/>
  <c r="AJ5487" i="1"/>
  <c r="AJ5488" i="1"/>
  <c r="AJ5489" i="1"/>
  <c r="AJ5490" i="1"/>
  <c r="AJ5491" i="1"/>
  <c r="AJ5492" i="1"/>
  <c r="AJ5493" i="1"/>
  <c r="AJ5494" i="1"/>
  <c r="AJ5495" i="1"/>
  <c r="AJ5496" i="1"/>
  <c r="AJ5497" i="1"/>
  <c r="AJ5498" i="1"/>
  <c r="AJ5499" i="1"/>
  <c r="AJ5500" i="1"/>
  <c r="AJ5501" i="1"/>
  <c r="AJ5502" i="1"/>
  <c r="AJ5503" i="1"/>
  <c r="AJ5504" i="1"/>
  <c r="AJ5505" i="1"/>
  <c r="AJ5506" i="1"/>
  <c r="AJ5507" i="1"/>
  <c r="AJ5508" i="1"/>
  <c r="AJ5509" i="1"/>
  <c r="AJ5510" i="1"/>
  <c r="AJ5511" i="1"/>
  <c r="AJ5512" i="1"/>
  <c r="AJ5513" i="1"/>
  <c r="AJ5514" i="1"/>
  <c r="AJ5515" i="1"/>
  <c r="AJ5516" i="1"/>
  <c r="AJ5517" i="1"/>
  <c r="AJ5518" i="1"/>
  <c r="AJ5519" i="1"/>
  <c r="AJ5520" i="1"/>
  <c r="AJ5521" i="1"/>
  <c r="AJ5522" i="1"/>
  <c r="AJ5523" i="1"/>
  <c r="AJ5524" i="1"/>
  <c r="AJ5525" i="1"/>
  <c r="AJ5526" i="1"/>
  <c r="AJ5527" i="1"/>
  <c r="AJ5528" i="1"/>
  <c r="AJ5529" i="1"/>
  <c r="AJ5530" i="1"/>
  <c r="AJ5531" i="1"/>
  <c r="AJ5532" i="1"/>
  <c r="AJ5533" i="1"/>
  <c r="AJ5534" i="1"/>
  <c r="AJ5535" i="1"/>
  <c r="AJ5536" i="1"/>
  <c r="AJ5537" i="1"/>
  <c r="AJ5538" i="1"/>
  <c r="AJ5539" i="1"/>
  <c r="AJ5540" i="1"/>
  <c r="AJ5541" i="1"/>
  <c r="AJ5542" i="1"/>
  <c r="AJ5543" i="1"/>
  <c r="AJ5544" i="1"/>
  <c r="AJ5545" i="1"/>
  <c r="AJ5546" i="1"/>
  <c r="AJ5547" i="1"/>
  <c r="AJ5548" i="1"/>
  <c r="AJ5549" i="1"/>
  <c r="AJ5550" i="1"/>
  <c r="AJ5551" i="1"/>
  <c r="AJ5552" i="1"/>
  <c r="AJ5553" i="1"/>
  <c r="AJ5554" i="1"/>
  <c r="AJ5555" i="1"/>
  <c r="AJ5556" i="1"/>
  <c r="AJ5557" i="1"/>
  <c r="AJ5558" i="1"/>
  <c r="AJ5559" i="1"/>
  <c r="AJ5560" i="1"/>
  <c r="AJ5561" i="1"/>
  <c r="AJ5562" i="1"/>
  <c r="AJ5563" i="1"/>
  <c r="AJ5564" i="1"/>
  <c r="AJ5565" i="1"/>
  <c r="AJ5566" i="1"/>
  <c r="AJ5567" i="1"/>
  <c r="AJ5568" i="1"/>
  <c r="AJ5569" i="1"/>
  <c r="AJ5570" i="1"/>
  <c r="AJ5571" i="1"/>
  <c r="AJ5572" i="1"/>
  <c r="AJ5573" i="1"/>
  <c r="AJ5574" i="1"/>
  <c r="AJ5575" i="1"/>
  <c r="AJ5576" i="1"/>
  <c r="AJ5577" i="1"/>
  <c r="AJ5578" i="1"/>
  <c r="AJ5579" i="1"/>
  <c r="AJ5580" i="1"/>
  <c r="AJ5581" i="1"/>
  <c r="AJ5582" i="1"/>
  <c r="AJ5583" i="1"/>
  <c r="AJ5584" i="1"/>
  <c r="AJ5585" i="1"/>
  <c r="AJ5586" i="1"/>
  <c r="AJ5587" i="1"/>
  <c r="AJ5588" i="1"/>
  <c r="AJ5589" i="1"/>
  <c r="AJ5590" i="1"/>
  <c r="AJ5591" i="1"/>
  <c r="AJ5592" i="1"/>
  <c r="AJ5593" i="1"/>
  <c r="AJ5594" i="1"/>
  <c r="AJ5595" i="1"/>
  <c r="AJ5596" i="1"/>
  <c r="AJ5597" i="1"/>
  <c r="AJ5598" i="1"/>
  <c r="AJ5599" i="1"/>
  <c r="AJ5600" i="1"/>
  <c r="AJ5601" i="1"/>
  <c r="AJ5602" i="1"/>
  <c r="AJ5603" i="1"/>
  <c r="AJ5604" i="1"/>
  <c r="AJ5605" i="1"/>
  <c r="AJ5606" i="1"/>
  <c r="AJ5607" i="1"/>
  <c r="AJ5608" i="1"/>
  <c r="AJ5609" i="1"/>
  <c r="AJ5610" i="1"/>
  <c r="AJ5611" i="1"/>
  <c r="AJ5612" i="1"/>
  <c r="AJ5613" i="1"/>
  <c r="AJ5614" i="1"/>
  <c r="AJ5615" i="1"/>
  <c r="AJ5616" i="1"/>
  <c r="AJ5617" i="1"/>
  <c r="AJ5618" i="1"/>
  <c r="AJ5619" i="1"/>
  <c r="AJ5620" i="1"/>
  <c r="AJ5621" i="1"/>
  <c r="AJ5622" i="1"/>
  <c r="AJ5623" i="1"/>
  <c r="AJ5624" i="1"/>
  <c r="AJ5625" i="1"/>
  <c r="AJ5626" i="1"/>
  <c r="AJ5627" i="1"/>
  <c r="AJ5628" i="1"/>
  <c r="AJ5629" i="1"/>
  <c r="AJ5630" i="1"/>
  <c r="AJ5631" i="1"/>
  <c r="AJ5632" i="1"/>
  <c r="AJ5633" i="1"/>
  <c r="AJ5634" i="1"/>
  <c r="AJ5635" i="1"/>
  <c r="AJ5636" i="1"/>
  <c r="AJ5637" i="1"/>
  <c r="AJ5638" i="1"/>
  <c r="AJ5639" i="1"/>
  <c r="AJ5640" i="1"/>
  <c r="AJ5641" i="1"/>
  <c r="AJ5642" i="1"/>
  <c r="AJ5643" i="1"/>
  <c r="AJ5644" i="1"/>
  <c r="AJ5645" i="1"/>
  <c r="AJ5646" i="1"/>
  <c r="AJ5647" i="1"/>
  <c r="AJ5648" i="1"/>
  <c r="AJ5649" i="1"/>
  <c r="AJ5650" i="1"/>
  <c r="AJ5651" i="1"/>
  <c r="AJ5652" i="1"/>
  <c r="AJ5653" i="1"/>
  <c r="AJ5654" i="1"/>
  <c r="AJ5655" i="1"/>
  <c r="AJ5656" i="1"/>
  <c r="AJ5657" i="1"/>
  <c r="AJ5658" i="1"/>
  <c r="AJ5659" i="1"/>
  <c r="AJ5660" i="1"/>
  <c r="AJ5661" i="1"/>
  <c r="AJ5662" i="1"/>
  <c r="AJ5663" i="1"/>
  <c r="AJ5664" i="1"/>
  <c r="AJ5665" i="1"/>
  <c r="AJ5666" i="1"/>
  <c r="AJ5667" i="1"/>
  <c r="AJ5668" i="1"/>
  <c r="AJ5669" i="1"/>
  <c r="AJ5670" i="1"/>
  <c r="AJ5671" i="1"/>
  <c r="AJ5672" i="1"/>
  <c r="AJ5673" i="1"/>
  <c r="AJ5674" i="1"/>
  <c r="AJ5675" i="1"/>
  <c r="AJ5676" i="1"/>
  <c r="AJ5677" i="1"/>
  <c r="AJ5678" i="1"/>
  <c r="AJ5679" i="1"/>
  <c r="AJ5680" i="1"/>
  <c r="AJ5681" i="1"/>
  <c r="AJ5682" i="1"/>
  <c r="AJ5683" i="1"/>
  <c r="AJ5684" i="1"/>
  <c r="AJ5685" i="1"/>
  <c r="AJ5686" i="1"/>
  <c r="AJ5687" i="1"/>
  <c r="AJ5688" i="1"/>
  <c r="AJ5689" i="1"/>
  <c r="AJ5690" i="1"/>
  <c r="AJ5691" i="1"/>
  <c r="AJ5692" i="1"/>
  <c r="AJ5693" i="1"/>
  <c r="AJ5694" i="1"/>
  <c r="AJ5695" i="1"/>
  <c r="AJ5696" i="1"/>
  <c r="AJ5697" i="1"/>
  <c r="AJ5698" i="1"/>
  <c r="AJ5699" i="1"/>
  <c r="AJ5700" i="1"/>
  <c r="AJ5701" i="1"/>
  <c r="AJ5702" i="1"/>
  <c r="AJ5703" i="1"/>
  <c r="AJ5704" i="1"/>
  <c r="AJ5705" i="1"/>
  <c r="AJ5706" i="1"/>
  <c r="AJ5707" i="1"/>
  <c r="AJ5708" i="1"/>
  <c r="AJ5709" i="1"/>
  <c r="AJ5710" i="1"/>
  <c r="AJ5711" i="1"/>
  <c r="AJ5712" i="1"/>
  <c r="AJ5713" i="1"/>
  <c r="AJ5714" i="1"/>
  <c r="AJ5715" i="1"/>
  <c r="AJ5716" i="1"/>
  <c r="AJ5717" i="1"/>
  <c r="AJ5718" i="1"/>
  <c r="AJ5719" i="1"/>
  <c r="AJ5720" i="1"/>
  <c r="AJ5721" i="1"/>
  <c r="AJ5722" i="1"/>
  <c r="AJ5723" i="1"/>
  <c r="AJ5724" i="1"/>
  <c r="AJ5725" i="1"/>
  <c r="AJ5726" i="1"/>
  <c r="AJ5727" i="1"/>
  <c r="AJ5728" i="1"/>
  <c r="AJ5729" i="1"/>
  <c r="AJ5730" i="1"/>
  <c r="AJ5731" i="1"/>
  <c r="AJ5732" i="1"/>
  <c r="AJ5733" i="1"/>
  <c r="AJ5734" i="1"/>
  <c r="AJ5735" i="1"/>
  <c r="AJ5736" i="1"/>
  <c r="AJ5737" i="1"/>
  <c r="AJ5738" i="1"/>
  <c r="AJ5739" i="1"/>
  <c r="AJ5740" i="1"/>
  <c r="AJ5741" i="1"/>
  <c r="AJ5742" i="1"/>
  <c r="AJ5743" i="1"/>
  <c r="AJ5744" i="1"/>
  <c r="AJ5745" i="1"/>
  <c r="AJ5746" i="1"/>
  <c r="AJ5747" i="1"/>
  <c r="AJ5748" i="1"/>
  <c r="AJ5749" i="1"/>
  <c r="AJ5750" i="1"/>
  <c r="AJ5751" i="1"/>
  <c r="AJ5752" i="1"/>
  <c r="AJ5753" i="1"/>
  <c r="AJ5754" i="1"/>
  <c r="AJ5755" i="1"/>
  <c r="AJ5756" i="1"/>
  <c r="AJ5757" i="1"/>
  <c r="AJ5758" i="1"/>
  <c r="AJ5759" i="1"/>
  <c r="AJ5760" i="1"/>
  <c r="AJ5761" i="1"/>
  <c r="AJ5762" i="1"/>
  <c r="AJ5763" i="1"/>
  <c r="AJ5764" i="1"/>
  <c r="AJ5765" i="1"/>
  <c r="AJ5766" i="1"/>
  <c r="AJ5767" i="1"/>
  <c r="AJ5768" i="1"/>
  <c r="AJ5769" i="1"/>
  <c r="AJ5770" i="1"/>
  <c r="AJ5771" i="1"/>
  <c r="AJ5772" i="1"/>
  <c r="AJ5773" i="1"/>
  <c r="AJ5774" i="1"/>
  <c r="AJ5775" i="1"/>
  <c r="AJ5776" i="1"/>
  <c r="AJ5777" i="1"/>
  <c r="AJ5778" i="1"/>
  <c r="AJ5779" i="1"/>
  <c r="AJ5780" i="1"/>
  <c r="AJ5781" i="1"/>
  <c r="AJ5782" i="1"/>
  <c r="AJ5783" i="1"/>
  <c r="AJ5784" i="1"/>
  <c r="AJ5785" i="1"/>
  <c r="AJ5786" i="1"/>
  <c r="AJ5787" i="1"/>
  <c r="AJ5788" i="1"/>
  <c r="AJ5789" i="1"/>
  <c r="AJ5790" i="1"/>
  <c r="AJ5791" i="1"/>
  <c r="AJ5792" i="1"/>
  <c r="AJ5793" i="1"/>
  <c r="AJ5794" i="1"/>
  <c r="AJ5795" i="1"/>
  <c r="AJ5796" i="1"/>
  <c r="AJ5797" i="1"/>
  <c r="AJ5798" i="1"/>
  <c r="AJ5799" i="1"/>
  <c r="AJ5800" i="1"/>
  <c r="AJ5801" i="1"/>
  <c r="AJ5802" i="1"/>
  <c r="AJ5803" i="1"/>
  <c r="AJ5804" i="1"/>
  <c r="AJ5805" i="1"/>
  <c r="AJ5806" i="1"/>
  <c r="AJ5807" i="1"/>
  <c r="AJ5808" i="1"/>
  <c r="AJ5809" i="1"/>
  <c r="AJ5810" i="1"/>
  <c r="AJ5811" i="1"/>
  <c r="AJ5812" i="1"/>
  <c r="AJ5813" i="1"/>
  <c r="AJ5814" i="1"/>
  <c r="AJ5815" i="1"/>
  <c r="AJ5816" i="1"/>
  <c r="AJ5817" i="1"/>
  <c r="AJ5818" i="1"/>
  <c r="AJ5819" i="1"/>
  <c r="AJ5820" i="1"/>
  <c r="AJ5821" i="1"/>
  <c r="AJ5822" i="1"/>
  <c r="AJ5823" i="1"/>
  <c r="AJ5824" i="1"/>
  <c r="AJ5825" i="1"/>
  <c r="AJ5826" i="1"/>
  <c r="AJ5827" i="1"/>
  <c r="AJ5828" i="1"/>
  <c r="AJ5829" i="1"/>
  <c r="AJ5830" i="1"/>
  <c r="AJ5831" i="1"/>
  <c r="AJ5832" i="1"/>
  <c r="AJ5833" i="1"/>
  <c r="AJ5834" i="1"/>
  <c r="AJ5835" i="1"/>
  <c r="AJ5836" i="1"/>
  <c r="AJ5837" i="1"/>
  <c r="AJ5838" i="1"/>
  <c r="AJ5839" i="1"/>
  <c r="AJ5840" i="1"/>
  <c r="AJ5841" i="1"/>
  <c r="AJ5842" i="1"/>
  <c r="AJ5843" i="1"/>
  <c r="AJ5844" i="1"/>
  <c r="AJ5845" i="1"/>
  <c r="AJ5846" i="1"/>
  <c r="AJ5847" i="1"/>
  <c r="AJ5848" i="1"/>
  <c r="AJ5849" i="1"/>
  <c r="AJ5850" i="1"/>
  <c r="AJ5851" i="1"/>
  <c r="AJ5852" i="1"/>
  <c r="AJ5853" i="1"/>
  <c r="AJ5854" i="1"/>
  <c r="AJ5855" i="1"/>
  <c r="AJ5856" i="1"/>
  <c r="AJ5857" i="1"/>
  <c r="AJ5858" i="1"/>
  <c r="AJ5859" i="1"/>
  <c r="AJ5860" i="1"/>
  <c r="AJ5861" i="1"/>
  <c r="AJ5862" i="1"/>
  <c r="AJ5863" i="1"/>
  <c r="AJ5864" i="1"/>
  <c r="AJ5865" i="1"/>
  <c r="AJ5866" i="1"/>
  <c r="AJ5867" i="1"/>
  <c r="AJ5868" i="1"/>
  <c r="AJ5869" i="1"/>
  <c r="AJ5870" i="1"/>
  <c r="AJ5871" i="1"/>
  <c r="AJ5872" i="1"/>
  <c r="AJ5873" i="1"/>
  <c r="AJ5874" i="1"/>
  <c r="AJ5875" i="1"/>
  <c r="AJ5876" i="1"/>
  <c r="AJ5877" i="1"/>
  <c r="AJ5878" i="1"/>
  <c r="AJ5879" i="1"/>
  <c r="AJ5880" i="1"/>
  <c r="AJ5881" i="1"/>
  <c r="AJ5882" i="1"/>
  <c r="AJ5883" i="1"/>
  <c r="AJ5884" i="1"/>
  <c r="AJ5885" i="1"/>
  <c r="AJ5886" i="1"/>
  <c r="AJ5887" i="1"/>
  <c r="AJ5888" i="1"/>
  <c r="AJ5889" i="1"/>
  <c r="AJ5890" i="1"/>
  <c r="AJ5891" i="1"/>
  <c r="AJ5892" i="1"/>
  <c r="AJ5893" i="1"/>
  <c r="AJ5894" i="1"/>
  <c r="AJ5895" i="1"/>
  <c r="AJ5896" i="1"/>
  <c r="AJ5897" i="1"/>
  <c r="AJ5898" i="1"/>
  <c r="AJ5899" i="1"/>
  <c r="AJ5900" i="1"/>
  <c r="AJ5901" i="1"/>
  <c r="AJ5902" i="1"/>
  <c r="AJ5903" i="1"/>
  <c r="AJ5904" i="1"/>
  <c r="AJ5905" i="1"/>
  <c r="AJ5906" i="1"/>
  <c r="AJ5907" i="1"/>
  <c r="AJ5908" i="1"/>
  <c r="AJ5909" i="1"/>
  <c r="AJ5910" i="1"/>
  <c r="AJ5911" i="1"/>
  <c r="AJ5912" i="1"/>
  <c r="AJ5913" i="1"/>
  <c r="AJ5914" i="1"/>
  <c r="AJ5915" i="1"/>
  <c r="AJ5916" i="1"/>
  <c r="AJ5917" i="1"/>
  <c r="AJ5918" i="1"/>
  <c r="AJ5919" i="1"/>
  <c r="AJ5920" i="1"/>
  <c r="AJ5921" i="1"/>
  <c r="AJ5922" i="1"/>
  <c r="AJ5923" i="1"/>
  <c r="AJ5924" i="1"/>
  <c r="AJ5925" i="1"/>
  <c r="AJ5926" i="1"/>
  <c r="AJ5927" i="1"/>
  <c r="AJ5928" i="1"/>
  <c r="AJ5929" i="1"/>
  <c r="AJ5930" i="1"/>
  <c r="AJ5931" i="1"/>
  <c r="AJ5932" i="1"/>
  <c r="AJ5933" i="1"/>
  <c r="AJ5934" i="1"/>
  <c r="AJ5935" i="1"/>
  <c r="AJ5936" i="1"/>
  <c r="AJ5937" i="1"/>
  <c r="AJ5938" i="1"/>
  <c r="AJ5939" i="1"/>
  <c r="AJ5940" i="1"/>
  <c r="AJ5941" i="1"/>
  <c r="AJ5942" i="1"/>
  <c r="AJ5943" i="1"/>
  <c r="AJ5944" i="1"/>
  <c r="AJ5945" i="1"/>
  <c r="AJ5946" i="1"/>
  <c r="AJ5947" i="1"/>
  <c r="AJ5948" i="1"/>
  <c r="AJ5949" i="1"/>
  <c r="AJ5950" i="1"/>
  <c r="AJ5951" i="1"/>
  <c r="AJ5952" i="1"/>
  <c r="AJ5953" i="1"/>
  <c r="AJ5954" i="1"/>
  <c r="AJ5955" i="1"/>
  <c r="AJ5956" i="1"/>
  <c r="AJ5957" i="1"/>
  <c r="AJ5958" i="1"/>
  <c r="AJ5959" i="1"/>
  <c r="AJ5960" i="1"/>
  <c r="AJ5961" i="1"/>
  <c r="AJ5962" i="1"/>
  <c r="AJ5963" i="1"/>
  <c r="AJ5964" i="1"/>
  <c r="AJ5965" i="1"/>
  <c r="AJ5966" i="1"/>
  <c r="AJ5967" i="1"/>
  <c r="AJ5968" i="1"/>
  <c r="AJ5969" i="1"/>
  <c r="AJ5970" i="1"/>
  <c r="AJ5971" i="1"/>
  <c r="AJ5972" i="1"/>
  <c r="AJ5973" i="1"/>
  <c r="AJ5974" i="1"/>
  <c r="AJ5975" i="1"/>
  <c r="AJ5976" i="1"/>
  <c r="AJ5977" i="1"/>
  <c r="AJ5978" i="1"/>
  <c r="AJ5979" i="1"/>
  <c r="AJ5980" i="1"/>
  <c r="AJ5981" i="1"/>
  <c r="AJ5982" i="1"/>
  <c r="AJ5983" i="1"/>
  <c r="AJ5984" i="1"/>
  <c r="AJ5985" i="1"/>
  <c r="AJ5986" i="1"/>
  <c r="AJ5987" i="1"/>
  <c r="AJ5988" i="1"/>
  <c r="AJ5989" i="1"/>
  <c r="AJ5990" i="1"/>
  <c r="AJ5991" i="1"/>
  <c r="AJ5992" i="1"/>
  <c r="AJ5993" i="1"/>
  <c r="AJ5994" i="1"/>
  <c r="AJ5995" i="1"/>
  <c r="AJ5996" i="1"/>
  <c r="AJ5997" i="1"/>
  <c r="AJ5998" i="1"/>
  <c r="AJ5999" i="1"/>
  <c r="AJ6000" i="1"/>
  <c r="AJ6001" i="1"/>
  <c r="AJ6002" i="1"/>
  <c r="AJ6003" i="1"/>
  <c r="AJ6004" i="1"/>
  <c r="AJ6005" i="1"/>
  <c r="AJ6006" i="1"/>
  <c r="AJ6007" i="1"/>
  <c r="AJ6008" i="1"/>
  <c r="AJ6009" i="1"/>
  <c r="AJ6010" i="1"/>
  <c r="AJ6011" i="1"/>
  <c r="AJ6012" i="1"/>
  <c r="AJ6013" i="1"/>
  <c r="AJ6014" i="1"/>
  <c r="AJ6015" i="1"/>
  <c r="AJ6016" i="1"/>
  <c r="AJ6017" i="1"/>
  <c r="AJ6018" i="1"/>
  <c r="AJ6019" i="1"/>
  <c r="AJ6020" i="1"/>
  <c r="AJ6021" i="1"/>
  <c r="AJ6022" i="1"/>
  <c r="AJ6023" i="1"/>
  <c r="AJ6024" i="1"/>
  <c r="AJ6025" i="1"/>
  <c r="AJ6026" i="1"/>
  <c r="AJ6027" i="1"/>
  <c r="AJ6028" i="1"/>
  <c r="AJ6029" i="1"/>
  <c r="AJ6030" i="1"/>
  <c r="AJ6031" i="1"/>
  <c r="AJ6032" i="1"/>
  <c r="AJ6033" i="1"/>
  <c r="AJ6034" i="1"/>
  <c r="AJ6035" i="1"/>
  <c r="AJ6036" i="1"/>
  <c r="AJ6037" i="1"/>
  <c r="AJ6038" i="1"/>
  <c r="AJ6039" i="1"/>
  <c r="AO2" i="1"/>
  <c r="AR2" i="1"/>
  <c r="AJ2" i="1"/>
  <c r="AW1089" i="1"/>
  <c r="AW969" i="1"/>
  <c r="AW970" i="1"/>
  <c r="AW971" i="1"/>
  <c r="AW972" i="1"/>
  <c r="AW973" i="1"/>
  <c r="AW974" i="1"/>
  <c r="AW975" i="1"/>
  <c r="AW976" i="1"/>
  <c r="AW977" i="1"/>
  <c r="AW978" i="1"/>
  <c r="AW979" i="1"/>
  <c r="AW980" i="1"/>
  <c r="AW981" i="1"/>
  <c r="AW982" i="1"/>
  <c r="AW983" i="1"/>
  <c r="AW984" i="1"/>
  <c r="AW985" i="1"/>
  <c r="AW986" i="1"/>
  <c r="AW987" i="1"/>
  <c r="AW988" i="1"/>
  <c r="AW989" i="1"/>
  <c r="AW990" i="1"/>
  <c r="AW991" i="1"/>
  <c r="AW992" i="1"/>
  <c r="AW993" i="1"/>
  <c r="AW994" i="1"/>
  <c r="AW995" i="1"/>
  <c r="AW996" i="1"/>
  <c r="AW997" i="1"/>
  <c r="AW998" i="1"/>
  <c r="AW999" i="1"/>
  <c r="AW1000" i="1"/>
  <c r="AW1001" i="1"/>
  <c r="AW1002" i="1"/>
  <c r="AW1003" i="1"/>
  <c r="AW1004" i="1"/>
  <c r="AW1005" i="1"/>
  <c r="AW1006" i="1"/>
  <c r="AW1007" i="1"/>
  <c r="AW1008" i="1"/>
  <c r="AW1009" i="1"/>
  <c r="AW1010" i="1"/>
  <c r="AW1011" i="1"/>
  <c r="AW1012" i="1"/>
  <c r="AW1013" i="1"/>
  <c r="AW1014" i="1"/>
  <c r="AW1015" i="1"/>
  <c r="AW1016" i="1"/>
  <c r="AW1017" i="1"/>
  <c r="AW1018" i="1"/>
  <c r="AW1019" i="1"/>
  <c r="AW1020" i="1"/>
  <c r="AW1021" i="1"/>
  <c r="AW1022" i="1"/>
  <c r="AW1023" i="1"/>
  <c r="AW1024" i="1"/>
  <c r="AW1025" i="1"/>
  <c r="AW1026" i="1"/>
  <c r="AW1027" i="1"/>
  <c r="AW1028" i="1"/>
  <c r="AW1029" i="1"/>
  <c r="AW1030" i="1"/>
  <c r="AW1031" i="1"/>
  <c r="AW1032" i="1"/>
  <c r="AW1033" i="1"/>
  <c r="AW1034" i="1"/>
  <c r="AW1035" i="1"/>
  <c r="AW1036" i="1"/>
  <c r="AW1037" i="1"/>
  <c r="AW1038" i="1"/>
  <c r="AW1039" i="1"/>
  <c r="AW1040" i="1"/>
  <c r="AW1041" i="1"/>
  <c r="AW1042" i="1"/>
  <c r="AW1043" i="1"/>
  <c r="AW1044" i="1"/>
  <c r="AW1045" i="1"/>
  <c r="AW1046" i="1"/>
  <c r="AW1047" i="1"/>
  <c r="AW1048" i="1"/>
  <c r="AW1049" i="1"/>
  <c r="AW1050" i="1"/>
  <c r="AW1051" i="1"/>
  <c r="AW1052" i="1"/>
  <c r="AW1053" i="1"/>
  <c r="AW1054" i="1"/>
  <c r="AW1055" i="1"/>
  <c r="AW1056" i="1"/>
  <c r="AW1057" i="1"/>
  <c r="AW1058" i="1"/>
  <c r="AW1059" i="1"/>
  <c r="AW1060" i="1"/>
  <c r="AW1061" i="1"/>
  <c r="AW1062" i="1"/>
  <c r="AW1063" i="1"/>
  <c r="AW1064" i="1"/>
  <c r="AW1065" i="1"/>
  <c r="AW1066" i="1"/>
  <c r="AW1067" i="1"/>
  <c r="AW1068" i="1"/>
  <c r="AW1069" i="1"/>
  <c r="AW1070" i="1"/>
  <c r="AW1071" i="1"/>
  <c r="AW1072" i="1"/>
  <c r="AW1073" i="1"/>
  <c r="AW1074" i="1"/>
  <c r="AW1075" i="1"/>
  <c r="AW1076" i="1"/>
  <c r="AW1077" i="1"/>
  <c r="AW1078" i="1"/>
  <c r="AW1079" i="1"/>
  <c r="AW1080" i="1"/>
  <c r="AW1081" i="1"/>
  <c r="AW1082" i="1"/>
  <c r="AW1083" i="1"/>
  <c r="AW1084" i="1"/>
  <c r="AW1085" i="1"/>
  <c r="AW1086" i="1"/>
  <c r="AW1087" i="1"/>
  <c r="AW1088" i="1"/>
  <c r="AW1090" i="1"/>
  <c r="AW1091" i="1"/>
  <c r="AW1092" i="1"/>
  <c r="AW1093" i="1"/>
  <c r="AW1094" i="1"/>
  <c r="AW1095" i="1"/>
  <c r="AW1096" i="1"/>
  <c r="AW1097" i="1"/>
  <c r="AW1098" i="1"/>
  <c r="AW1099" i="1"/>
  <c r="AW1100" i="1"/>
  <c r="AW1101" i="1"/>
  <c r="AW1102" i="1"/>
  <c r="AW1103" i="1"/>
  <c r="AW1104" i="1"/>
  <c r="AW1105" i="1"/>
  <c r="AW1106" i="1"/>
  <c r="AW1107" i="1"/>
  <c r="AW1108" i="1"/>
  <c r="AW1109" i="1"/>
  <c r="AW1110" i="1"/>
  <c r="AW1111" i="1"/>
  <c r="AW1112" i="1"/>
  <c r="AW1113" i="1"/>
  <c r="AW1114" i="1"/>
  <c r="AW1115" i="1"/>
  <c r="AW1116" i="1"/>
  <c r="AW1117" i="1"/>
  <c r="AW1118" i="1"/>
  <c r="AW1119" i="1"/>
  <c r="AW1120" i="1"/>
  <c r="AW1121" i="1"/>
  <c r="AW1122" i="1"/>
  <c r="AW1123" i="1"/>
  <c r="AW1124" i="1"/>
  <c r="AW1125" i="1"/>
  <c r="AW1126" i="1"/>
  <c r="AW1127" i="1"/>
  <c r="AW1128" i="1"/>
  <c r="AW1129" i="1"/>
  <c r="AW1130" i="1"/>
  <c r="AW1131" i="1"/>
  <c r="AW1132" i="1"/>
  <c r="AW1133" i="1"/>
  <c r="AW1134" i="1"/>
  <c r="AW1135" i="1"/>
  <c r="AW1136" i="1"/>
  <c r="AW1137" i="1"/>
  <c r="AW1138" i="1"/>
  <c r="AW1139" i="1"/>
  <c r="AW1140" i="1"/>
  <c r="AW1141" i="1"/>
  <c r="AW1142" i="1"/>
  <c r="AW1143" i="1"/>
  <c r="AW1144" i="1"/>
  <c r="AW1145" i="1"/>
  <c r="AW1146" i="1"/>
  <c r="AW1147" i="1"/>
  <c r="AW1148" i="1"/>
  <c r="AW1149" i="1"/>
  <c r="AW1150" i="1"/>
  <c r="AW1151" i="1"/>
  <c r="AW1152" i="1"/>
  <c r="AW1153" i="1"/>
  <c r="AW1154" i="1"/>
  <c r="AW1155" i="1"/>
  <c r="AW1156" i="1"/>
  <c r="AW1157" i="1"/>
  <c r="AW1158" i="1"/>
  <c r="AW1159" i="1"/>
  <c r="AW1160" i="1"/>
  <c r="AW1161" i="1"/>
  <c r="AW1162" i="1"/>
  <c r="AW1163" i="1"/>
  <c r="AW1164" i="1"/>
  <c r="AW1165" i="1"/>
  <c r="AW1166" i="1"/>
  <c r="AW1167" i="1"/>
  <c r="AW1168" i="1"/>
  <c r="AW1169" i="1"/>
  <c r="AW1170" i="1"/>
  <c r="AW1171" i="1"/>
  <c r="AW1172" i="1"/>
  <c r="AW1173" i="1"/>
  <c r="AW1174" i="1"/>
  <c r="AW1175" i="1"/>
  <c r="AW1176" i="1"/>
  <c r="AW1177" i="1"/>
  <c r="AW1178" i="1"/>
  <c r="AW1179" i="1"/>
  <c r="AW1180" i="1"/>
  <c r="AW1181" i="1"/>
  <c r="AW1182" i="1"/>
  <c r="AW1183" i="1"/>
  <c r="AW1184" i="1"/>
  <c r="AW1185" i="1"/>
  <c r="AW1186" i="1"/>
  <c r="AW1187" i="1"/>
  <c r="AW1188" i="1"/>
  <c r="AW1189" i="1"/>
  <c r="AW1190" i="1"/>
  <c r="AW1191" i="1"/>
  <c r="AW1192" i="1"/>
  <c r="AW1193" i="1"/>
  <c r="AW1194" i="1"/>
  <c r="AW1195" i="1"/>
  <c r="AW1196" i="1"/>
  <c r="AW1197" i="1"/>
  <c r="AW1198" i="1"/>
  <c r="AW1199" i="1"/>
  <c r="AW1200" i="1"/>
  <c r="AW1201" i="1"/>
  <c r="AW1202" i="1"/>
  <c r="AW1203" i="1"/>
  <c r="AW1204" i="1"/>
  <c r="AW1205" i="1"/>
  <c r="AW1206" i="1"/>
  <c r="AW1207" i="1"/>
  <c r="AW1208" i="1"/>
  <c r="AW1209" i="1"/>
  <c r="AW1210" i="1"/>
  <c r="AW1211" i="1"/>
  <c r="AW1212" i="1"/>
  <c r="AW1213" i="1"/>
  <c r="AW1214" i="1"/>
  <c r="AW1215" i="1"/>
  <c r="AW1216" i="1"/>
  <c r="AW1217" i="1"/>
  <c r="AW1218" i="1"/>
  <c r="AW1219" i="1"/>
  <c r="AW1220" i="1"/>
  <c r="AW1221" i="1"/>
  <c r="AW1222" i="1"/>
  <c r="AW1223" i="1"/>
  <c r="AW1224" i="1"/>
  <c r="AW1225" i="1"/>
  <c r="AW1226" i="1"/>
  <c r="AW1227" i="1"/>
  <c r="AW1228" i="1"/>
  <c r="AW1229" i="1"/>
  <c r="AW1230" i="1"/>
  <c r="AW1231" i="1"/>
  <c r="AW1232" i="1"/>
  <c r="AW1233" i="1"/>
  <c r="AW1234" i="1"/>
  <c r="AW1235" i="1"/>
  <c r="AW1236" i="1"/>
  <c r="AW1237" i="1"/>
  <c r="AW1238" i="1"/>
  <c r="AW1239" i="1"/>
  <c r="AW1240" i="1"/>
  <c r="AW1241" i="1"/>
  <c r="AW1242" i="1"/>
  <c r="AW1243" i="1"/>
  <c r="AW1244" i="1"/>
  <c r="AW1245" i="1"/>
  <c r="AW1246" i="1"/>
  <c r="AW1247" i="1"/>
  <c r="AW1248" i="1"/>
  <c r="AW1249" i="1"/>
  <c r="AW1250" i="1"/>
  <c r="AW1251" i="1"/>
  <c r="AW1252" i="1"/>
  <c r="AW1253" i="1"/>
  <c r="AW1254" i="1"/>
  <c r="AW1255" i="1"/>
  <c r="AW1256" i="1"/>
  <c r="AW1257" i="1"/>
  <c r="AW1258" i="1"/>
  <c r="AW1259" i="1"/>
  <c r="AW1260" i="1"/>
  <c r="AW1261" i="1"/>
  <c r="AW1262" i="1"/>
  <c r="AW1263" i="1"/>
  <c r="AW1264" i="1"/>
  <c r="AW1265" i="1"/>
  <c r="AW1266" i="1"/>
  <c r="AW1267" i="1"/>
  <c r="AW1268" i="1"/>
  <c r="AW1269" i="1"/>
  <c r="AW1270" i="1"/>
  <c r="AW1271" i="1"/>
  <c r="AW1272" i="1"/>
  <c r="AW1273" i="1"/>
  <c r="AW1274" i="1"/>
  <c r="AW1275" i="1"/>
  <c r="AW1276" i="1"/>
  <c r="AW1277" i="1"/>
  <c r="AW1278" i="1"/>
  <c r="AW1279" i="1"/>
  <c r="AW1280" i="1"/>
  <c r="AW1281" i="1"/>
  <c r="AW1282" i="1"/>
  <c r="AW1283" i="1"/>
  <c r="AW1284" i="1"/>
  <c r="AW1285" i="1"/>
  <c r="AW1286" i="1"/>
  <c r="AW1287" i="1"/>
  <c r="AW1288" i="1"/>
  <c r="AW1289" i="1"/>
  <c r="AW1290" i="1"/>
  <c r="AW1291" i="1"/>
  <c r="AW1292" i="1"/>
  <c r="AW1293" i="1"/>
  <c r="AW1294" i="1"/>
  <c r="AW1295" i="1"/>
  <c r="AW1296" i="1"/>
  <c r="AW1297" i="1"/>
  <c r="AW1298" i="1"/>
  <c r="AW1299" i="1"/>
  <c r="AW1300" i="1"/>
  <c r="AW1301" i="1"/>
  <c r="AW1302" i="1"/>
  <c r="AW1303" i="1"/>
  <c r="AW1304" i="1"/>
  <c r="AW1305" i="1"/>
  <c r="AW1306" i="1"/>
  <c r="AW1307" i="1"/>
  <c r="AW1308" i="1"/>
  <c r="AW1309" i="1"/>
  <c r="AW1310" i="1"/>
  <c r="AW1311" i="1"/>
  <c r="AW1312" i="1"/>
  <c r="AW1313" i="1"/>
  <c r="AW1314" i="1"/>
  <c r="AW1315" i="1"/>
  <c r="AW1316" i="1"/>
  <c r="AW1317" i="1"/>
  <c r="AW1318" i="1"/>
  <c r="AW1319" i="1"/>
  <c r="AW1320" i="1"/>
  <c r="AW1321" i="1"/>
  <c r="AW1322" i="1"/>
  <c r="AW1323" i="1"/>
  <c r="AW1324" i="1"/>
  <c r="AW1325" i="1"/>
  <c r="AW1326" i="1"/>
  <c r="AW1327" i="1"/>
  <c r="AW1328" i="1"/>
  <c r="AW1329" i="1"/>
  <c r="AW1330" i="1"/>
  <c r="AW1331" i="1"/>
  <c r="AW1332" i="1"/>
  <c r="AW1333" i="1"/>
  <c r="AW1334" i="1"/>
  <c r="AW1335" i="1"/>
  <c r="AW1336" i="1"/>
  <c r="AW1337" i="1"/>
  <c r="AW1338" i="1"/>
  <c r="AW1339" i="1"/>
  <c r="AW1340" i="1"/>
  <c r="AW1341" i="1"/>
  <c r="AW1342" i="1"/>
  <c r="AW1343" i="1"/>
  <c r="AW1344" i="1"/>
  <c r="AW1345" i="1"/>
  <c r="AW1346" i="1"/>
  <c r="AW1347" i="1"/>
  <c r="AW1348" i="1"/>
  <c r="AW1349" i="1"/>
  <c r="AW1350" i="1"/>
  <c r="AW1351" i="1"/>
  <c r="AW1352" i="1"/>
  <c r="AW1353" i="1"/>
  <c r="AW1354" i="1"/>
  <c r="AW1355" i="1"/>
  <c r="AW1356" i="1"/>
  <c r="AW1357" i="1"/>
  <c r="AW1358" i="1"/>
  <c r="AW1359" i="1"/>
  <c r="AW1360" i="1"/>
  <c r="AW1361" i="1"/>
  <c r="AW1362" i="1"/>
  <c r="AW1363" i="1"/>
  <c r="AW1364" i="1"/>
  <c r="AW1365" i="1"/>
  <c r="AW1366" i="1"/>
  <c r="AW1367" i="1"/>
  <c r="AW1368" i="1"/>
  <c r="AW1369" i="1"/>
  <c r="AW1370" i="1"/>
  <c r="AW1371" i="1"/>
  <c r="AW1372" i="1"/>
  <c r="AW1373" i="1"/>
  <c r="AW1374" i="1"/>
  <c r="AW1375" i="1"/>
  <c r="AW1376" i="1"/>
  <c r="AW1377" i="1"/>
  <c r="AW1378" i="1"/>
  <c r="AW1379" i="1"/>
  <c r="AW1380" i="1"/>
  <c r="AW1381" i="1"/>
  <c r="AW1382" i="1"/>
  <c r="AW1383" i="1"/>
  <c r="AW1384" i="1"/>
  <c r="AW1385" i="1"/>
  <c r="AW1386" i="1"/>
  <c r="AW1387" i="1"/>
  <c r="AW1388" i="1"/>
  <c r="AW1389" i="1"/>
  <c r="AW1390" i="1"/>
  <c r="AW1391" i="1"/>
  <c r="AW1392" i="1"/>
  <c r="AW1393" i="1"/>
  <c r="AW1394" i="1"/>
  <c r="AW1395" i="1"/>
  <c r="AW1396" i="1"/>
  <c r="AW1397" i="1"/>
  <c r="AW1398" i="1"/>
  <c r="AW1399" i="1"/>
  <c r="AW1400" i="1"/>
  <c r="AW1401" i="1"/>
  <c r="AW1402" i="1"/>
  <c r="AW1403" i="1"/>
  <c r="AW1404" i="1"/>
  <c r="AW1405" i="1"/>
  <c r="AW1406" i="1"/>
  <c r="AW1407" i="1"/>
  <c r="AW1408" i="1"/>
  <c r="AW1409" i="1"/>
  <c r="AW1410" i="1"/>
  <c r="AW1411" i="1"/>
  <c r="AW1412" i="1"/>
  <c r="AW1413" i="1"/>
  <c r="AW1414" i="1"/>
  <c r="AW1415" i="1"/>
  <c r="AW1416" i="1"/>
  <c r="AW1417" i="1"/>
  <c r="AW1418" i="1"/>
  <c r="AW1419" i="1"/>
  <c r="AW1420" i="1"/>
  <c r="AW1421" i="1"/>
  <c r="AW1422" i="1"/>
  <c r="AW1423" i="1"/>
  <c r="AW1424" i="1"/>
  <c r="AW1425" i="1"/>
  <c r="AW1426" i="1"/>
  <c r="AW1427" i="1"/>
  <c r="AW1428" i="1"/>
  <c r="AW1429" i="1"/>
  <c r="AW1430" i="1"/>
  <c r="AW1431" i="1"/>
  <c r="AW1432" i="1"/>
  <c r="AW1433" i="1"/>
  <c r="AW1434" i="1"/>
  <c r="AW1435" i="1"/>
  <c r="AW1436" i="1"/>
  <c r="AW1437" i="1"/>
  <c r="AW1438" i="1"/>
  <c r="AW1439" i="1"/>
  <c r="AW1440" i="1"/>
  <c r="AW1441" i="1"/>
  <c r="AW1442" i="1"/>
  <c r="AW1443" i="1"/>
  <c r="AW1444" i="1"/>
  <c r="AW1445" i="1"/>
  <c r="AW1446" i="1"/>
  <c r="AW1447" i="1"/>
  <c r="AW1448" i="1"/>
  <c r="AW1449" i="1"/>
  <c r="AW1450" i="1"/>
  <c r="AW1451" i="1"/>
  <c r="AW1452" i="1"/>
  <c r="AW1453" i="1"/>
  <c r="AW1454" i="1"/>
  <c r="AW1455" i="1"/>
  <c r="AW1456" i="1"/>
  <c r="AW1457" i="1"/>
  <c r="AW1458" i="1"/>
  <c r="AW1459" i="1"/>
  <c r="AW1460" i="1"/>
  <c r="AW1461" i="1"/>
  <c r="AW1462" i="1"/>
  <c r="AW1463" i="1"/>
  <c r="AW1464" i="1"/>
  <c r="AW1465" i="1"/>
  <c r="AW1466" i="1"/>
  <c r="AW1467" i="1"/>
  <c r="AW1468" i="1"/>
  <c r="AW1469" i="1"/>
  <c r="AW1470" i="1"/>
  <c r="AW1471" i="1"/>
  <c r="AW1472" i="1"/>
  <c r="AW1473" i="1"/>
  <c r="AW1474" i="1"/>
  <c r="AW1475" i="1"/>
  <c r="AW1476" i="1"/>
  <c r="AW1477" i="1"/>
  <c r="AW1478" i="1"/>
  <c r="AW1479" i="1"/>
  <c r="AW1480" i="1"/>
  <c r="AW1481" i="1"/>
  <c r="AW1482" i="1"/>
  <c r="AW1483" i="1"/>
  <c r="AW1484" i="1"/>
  <c r="AW1485" i="1"/>
  <c r="AW1486" i="1"/>
  <c r="AW1487" i="1"/>
  <c r="AW1488" i="1"/>
  <c r="AW1489" i="1"/>
  <c r="AW1490" i="1"/>
  <c r="AW1491" i="1"/>
  <c r="AW1492" i="1"/>
  <c r="AW1493" i="1"/>
  <c r="AW1494" i="1"/>
  <c r="AW1495" i="1"/>
  <c r="AW1496" i="1"/>
  <c r="AW1497" i="1"/>
  <c r="AW1498" i="1"/>
  <c r="AW1499" i="1"/>
  <c r="AW1500" i="1"/>
  <c r="AW1501" i="1"/>
  <c r="AW1502" i="1"/>
  <c r="AW1503" i="1"/>
  <c r="AW1504" i="1"/>
  <c r="AW1505" i="1"/>
  <c r="AW1506" i="1"/>
  <c r="AW1507" i="1"/>
  <c r="AW1508" i="1"/>
  <c r="AW1509" i="1"/>
  <c r="AW1510" i="1"/>
  <c r="AW1511" i="1"/>
  <c r="AW1512" i="1"/>
  <c r="AW1513" i="1"/>
  <c r="AW1514" i="1"/>
  <c r="AW1515" i="1"/>
  <c r="AW1516" i="1"/>
  <c r="AW1517" i="1"/>
  <c r="AW1518" i="1"/>
  <c r="AW1519" i="1"/>
  <c r="AW1520" i="1"/>
  <c r="AW1521" i="1"/>
  <c r="AW1522" i="1"/>
  <c r="AW1523" i="1"/>
  <c r="AW1524" i="1"/>
  <c r="AW1525" i="1"/>
  <c r="AW1526" i="1"/>
  <c r="AW1527" i="1"/>
  <c r="AW1528" i="1"/>
  <c r="AW1529" i="1"/>
  <c r="AW1530" i="1"/>
  <c r="AW1531" i="1"/>
  <c r="AW1532" i="1"/>
  <c r="AW1533" i="1"/>
  <c r="AW1534" i="1"/>
  <c r="AW1535" i="1"/>
  <c r="AW1536" i="1"/>
  <c r="AW1537" i="1"/>
  <c r="AW1538" i="1"/>
  <c r="AW1539" i="1"/>
  <c r="AW1540" i="1"/>
  <c r="AW1541" i="1"/>
  <c r="AW1542" i="1"/>
  <c r="AW1543" i="1"/>
  <c r="AW1544" i="1"/>
  <c r="AW1545" i="1"/>
  <c r="AW1546" i="1"/>
  <c r="AW1547" i="1"/>
  <c r="AW1548" i="1"/>
  <c r="AW1549" i="1"/>
  <c r="AW1550" i="1"/>
  <c r="AW1551" i="1"/>
  <c r="AW1552" i="1"/>
  <c r="AW1553" i="1"/>
  <c r="AW1554" i="1"/>
  <c r="AW1555" i="1"/>
  <c r="AW1556" i="1"/>
  <c r="AW1557" i="1"/>
  <c r="AW1558" i="1"/>
  <c r="AW1559" i="1"/>
  <c r="AW1560" i="1"/>
  <c r="AW1561" i="1"/>
  <c r="AW1562" i="1"/>
  <c r="AW1563" i="1"/>
  <c r="AW1564" i="1"/>
  <c r="AW1565" i="1"/>
  <c r="AW1566" i="1"/>
  <c r="AW1567" i="1"/>
  <c r="AW1568" i="1"/>
  <c r="AW1569" i="1"/>
  <c r="AW1570" i="1"/>
  <c r="AW1571" i="1"/>
  <c r="AW1572" i="1"/>
  <c r="AW1573" i="1"/>
  <c r="AW1574" i="1"/>
  <c r="AW1575" i="1"/>
  <c r="AW1576" i="1"/>
  <c r="AW1577" i="1"/>
  <c r="AW1578" i="1"/>
  <c r="AW1579" i="1"/>
  <c r="AW1580" i="1"/>
  <c r="AW1581" i="1"/>
  <c r="AW1582" i="1"/>
  <c r="AW1583" i="1"/>
  <c r="AW1584" i="1"/>
  <c r="AW1585" i="1"/>
  <c r="AW1586" i="1"/>
  <c r="AW1587" i="1"/>
  <c r="AW1588" i="1"/>
  <c r="AW1589" i="1"/>
  <c r="AW1590" i="1"/>
  <c r="AW1591" i="1"/>
  <c r="AW1592" i="1"/>
  <c r="AW1593" i="1"/>
  <c r="AW1594" i="1"/>
  <c r="AW1595" i="1"/>
  <c r="AW1596" i="1"/>
  <c r="AW1597" i="1"/>
  <c r="AW1598" i="1"/>
  <c r="AW1599" i="1"/>
  <c r="AW1600" i="1"/>
  <c r="AW1601" i="1"/>
  <c r="AW1602" i="1"/>
  <c r="AW1603" i="1"/>
  <c r="AW1604" i="1"/>
  <c r="AW1605" i="1"/>
  <c r="AW1606" i="1"/>
  <c r="AW1607" i="1"/>
  <c r="AW1608" i="1"/>
  <c r="AW1609" i="1"/>
  <c r="AW1610" i="1"/>
  <c r="AW1611" i="1"/>
  <c r="AW1612" i="1"/>
  <c r="AW1613" i="1"/>
  <c r="AW1614" i="1"/>
  <c r="AW1615" i="1"/>
  <c r="AW1616" i="1"/>
  <c r="AW1617" i="1"/>
  <c r="AW1618" i="1"/>
  <c r="AW1619" i="1"/>
  <c r="AW1620" i="1"/>
  <c r="AW1621" i="1"/>
  <c r="AW1622" i="1"/>
  <c r="AW1623" i="1"/>
  <c r="AW1624" i="1"/>
  <c r="AW1625" i="1"/>
  <c r="AW1626" i="1"/>
  <c r="AW1627" i="1"/>
  <c r="AW1628" i="1"/>
  <c r="AW1629" i="1"/>
  <c r="AW1630" i="1"/>
  <c r="AW1631" i="1"/>
  <c r="AW1632" i="1"/>
  <c r="AW1633" i="1"/>
  <c r="AW1634" i="1"/>
  <c r="AW1635" i="1"/>
  <c r="AW1636" i="1"/>
  <c r="AW1637" i="1"/>
  <c r="AW1638" i="1"/>
  <c r="AW1639" i="1"/>
  <c r="AW1640" i="1"/>
  <c r="AW1641" i="1"/>
  <c r="AW1642" i="1"/>
  <c r="AW1643" i="1"/>
  <c r="AW1644" i="1"/>
  <c r="AW1645" i="1"/>
  <c r="AW1646" i="1"/>
  <c r="AW1647" i="1"/>
  <c r="AW1648" i="1"/>
  <c r="AW1649" i="1"/>
  <c r="AW1650" i="1"/>
  <c r="AW1651" i="1"/>
  <c r="AW1652" i="1"/>
  <c r="AW1653" i="1"/>
  <c r="AW1654" i="1"/>
  <c r="AW1655" i="1"/>
  <c r="AW1656" i="1"/>
  <c r="AW1657" i="1"/>
  <c r="AW1658" i="1"/>
  <c r="AW1659" i="1"/>
  <c r="AW1660" i="1"/>
  <c r="AW1661" i="1"/>
  <c r="AW1662" i="1"/>
  <c r="AW1663" i="1"/>
  <c r="AW1664" i="1"/>
  <c r="AW1665" i="1"/>
  <c r="AW1666" i="1"/>
  <c r="AW1667" i="1"/>
  <c r="AW1668" i="1"/>
  <c r="AW1669" i="1"/>
  <c r="AW1670" i="1"/>
  <c r="AW1671" i="1"/>
  <c r="AW1672" i="1"/>
  <c r="AW1673" i="1"/>
  <c r="AW1674" i="1"/>
  <c r="AW1675" i="1"/>
  <c r="AW1676" i="1"/>
  <c r="AW1677" i="1"/>
  <c r="AW1678" i="1"/>
  <c r="AW1679" i="1"/>
  <c r="AW1680" i="1"/>
  <c r="AW1681" i="1"/>
  <c r="AW1682" i="1"/>
  <c r="AW1683" i="1"/>
  <c r="AW1684" i="1"/>
  <c r="AW1685" i="1"/>
  <c r="AW1686" i="1"/>
  <c r="AW1687" i="1"/>
  <c r="AW1688" i="1"/>
  <c r="AW1689" i="1"/>
  <c r="AW1690" i="1"/>
  <c r="AW1691" i="1"/>
  <c r="AW1692" i="1"/>
  <c r="AW1693" i="1"/>
  <c r="AW1694" i="1"/>
  <c r="AW1695" i="1"/>
  <c r="AW1696" i="1"/>
  <c r="AW1697" i="1"/>
  <c r="AW1698" i="1"/>
  <c r="AW1699" i="1"/>
  <c r="AW1700" i="1"/>
  <c r="AW1701" i="1"/>
  <c r="AW1702" i="1"/>
  <c r="AW1703" i="1"/>
  <c r="AW1704" i="1"/>
  <c r="AW1705" i="1"/>
  <c r="AW1706" i="1"/>
  <c r="AW1707" i="1"/>
  <c r="AW1708" i="1"/>
  <c r="AW1709" i="1"/>
  <c r="AW1710" i="1"/>
  <c r="AW1711" i="1"/>
  <c r="AW1712" i="1"/>
  <c r="AW1713" i="1"/>
  <c r="AW1714" i="1"/>
  <c r="AW1715" i="1"/>
  <c r="AW1716" i="1"/>
  <c r="AW1717" i="1"/>
  <c r="AW1718" i="1"/>
  <c r="AW1719" i="1"/>
  <c r="AW1720" i="1"/>
  <c r="AW1721" i="1"/>
  <c r="AW1722" i="1"/>
  <c r="AW1723" i="1"/>
  <c r="AW1724" i="1"/>
  <c r="AW1725" i="1"/>
  <c r="AW1726" i="1"/>
  <c r="AW1727" i="1"/>
  <c r="AW1728" i="1"/>
  <c r="AW1729" i="1"/>
  <c r="AW1730" i="1"/>
  <c r="AW1731" i="1"/>
  <c r="AW1732" i="1"/>
  <c r="AW1733" i="1"/>
  <c r="AW1734" i="1"/>
  <c r="AW1735" i="1"/>
  <c r="AW1736" i="1"/>
  <c r="AW1737" i="1"/>
  <c r="AW1738" i="1"/>
  <c r="AW1739" i="1"/>
  <c r="AW1740" i="1"/>
  <c r="AW1741" i="1"/>
  <c r="AW1742" i="1"/>
  <c r="AW1743" i="1"/>
  <c r="AW1744" i="1"/>
  <c r="AW1745" i="1"/>
  <c r="AW1746" i="1"/>
  <c r="AW1747" i="1"/>
  <c r="AW1748" i="1"/>
  <c r="AW1749" i="1"/>
  <c r="AW1750" i="1"/>
  <c r="AW1751" i="1"/>
  <c r="AW1752" i="1"/>
  <c r="AW1753" i="1"/>
  <c r="AW1754" i="1"/>
  <c r="AW1755" i="1"/>
  <c r="AW1756" i="1"/>
  <c r="AW1757" i="1"/>
  <c r="AW1758" i="1"/>
  <c r="AW1759" i="1"/>
  <c r="AW1760" i="1"/>
  <c r="AW1761" i="1"/>
  <c r="AW1762" i="1"/>
  <c r="AW1763" i="1"/>
  <c r="AW1764" i="1"/>
  <c r="AW1765" i="1"/>
  <c r="AW1766" i="1"/>
  <c r="AW1767" i="1"/>
  <c r="AW1768" i="1"/>
  <c r="AW1769" i="1"/>
  <c r="AW1770" i="1"/>
  <c r="AW1771" i="1"/>
  <c r="AW1772" i="1"/>
  <c r="AW1773" i="1"/>
  <c r="AW1774" i="1"/>
  <c r="AW1775" i="1"/>
  <c r="AW1776" i="1"/>
  <c r="AW1777" i="1"/>
  <c r="AW1778" i="1"/>
  <c r="AW1779" i="1"/>
  <c r="AW1780" i="1"/>
  <c r="AW1781" i="1"/>
  <c r="AW1782" i="1"/>
  <c r="AW1783" i="1"/>
  <c r="AW1784" i="1"/>
  <c r="AW1785" i="1"/>
  <c r="AW1786" i="1"/>
  <c r="AW1787" i="1"/>
  <c r="AW1788" i="1"/>
  <c r="AW1789" i="1"/>
  <c r="AW1790" i="1"/>
  <c r="AW1791" i="1"/>
  <c r="AW1792" i="1"/>
  <c r="AW1793" i="1"/>
  <c r="AW1794" i="1"/>
  <c r="AW1795" i="1"/>
  <c r="AW1796" i="1"/>
  <c r="AW1797" i="1"/>
  <c r="AW1798" i="1"/>
  <c r="AW1799" i="1"/>
  <c r="AW1800" i="1"/>
  <c r="AW1801" i="1"/>
  <c r="AW1802" i="1"/>
  <c r="AW1803" i="1"/>
  <c r="AW1804" i="1"/>
  <c r="AW1805" i="1"/>
  <c r="AW1806" i="1"/>
  <c r="AW1807" i="1"/>
  <c r="AW1808" i="1"/>
  <c r="AW1809" i="1"/>
  <c r="AW1810" i="1"/>
  <c r="AW1811" i="1"/>
  <c r="AW1812" i="1"/>
  <c r="AW1813" i="1"/>
  <c r="AW1814" i="1"/>
  <c r="AW1815" i="1"/>
  <c r="AW1816" i="1"/>
  <c r="AW1817" i="1"/>
  <c r="AW1818" i="1"/>
  <c r="AW1819" i="1"/>
  <c r="AW1820" i="1"/>
  <c r="AW1821" i="1"/>
  <c r="AW1822" i="1"/>
  <c r="AW1823" i="1"/>
  <c r="AW1824" i="1"/>
  <c r="AW1825" i="1"/>
  <c r="AW1826" i="1"/>
  <c r="AW1827" i="1"/>
  <c r="AW1828" i="1"/>
  <c r="AW1829" i="1"/>
  <c r="AW1830" i="1"/>
  <c r="AW1831" i="1"/>
  <c r="AW1832" i="1"/>
  <c r="AW1833" i="1"/>
  <c r="AW1834" i="1"/>
  <c r="AW1835" i="1"/>
  <c r="AW1836" i="1"/>
  <c r="AW1837" i="1"/>
  <c r="AW1838" i="1"/>
  <c r="AW1839" i="1"/>
  <c r="AW1840" i="1"/>
  <c r="AW1841" i="1"/>
  <c r="AW1842" i="1"/>
  <c r="AW1843" i="1"/>
  <c r="AW1844" i="1"/>
  <c r="AW1845" i="1"/>
  <c r="AW1846" i="1"/>
  <c r="AW1847" i="1"/>
  <c r="AW1848" i="1"/>
  <c r="AW1849" i="1"/>
  <c r="AW1850" i="1"/>
  <c r="AW1851" i="1"/>
  <c r="AW1852" i="1"/>
  <c r="AW1853" i="1"/>
  <c r="AW1854" i="1"/>
  <c r="AW1855" i="1"/>
  <c r="AW1856" i="1"/>
  <c r="AW1857" i="1"/>
  <c r="AW1858" i="1"/>
  <c r="AW1859" i="1"/>
  <c r="AW1860" i="1"/>
  <c r="AW1861" i="1"/>
  <c r="AW1862" i="1"/>
  <c r="AW1863" i="1"/>
  <c r="AW1864" i="1"/>
  <c r="AW1865" i="1"/>
  <c r="AW1866" i="1"/>
  <c r="AW1867" i="1"/>
  <c r="AW1868" i="1"/>
  <c r="AW1869" i="1"/>
  <c r="AW1870" i="1"/>
  <c r="AW1871" i="1"/>
  <c r="AW1872" i="1"/>
  <c r="AW1873" i="1"/>
  <c r="AW1874" i="1"/>
  <c r="AW1875" i="1"/>
  <c r="AW1876" i="1"/>
  <c r="AW1877" i="1"/>
  <c r="AW1878" i="1"/>
  <c r="AW1879" i="1"/>
  <c r="AW1880" i="1"/>
  <c r="AW1881" i="1"/>
  <c r="AW1882" i="1"/>
  <c r="AW1883" i="1"/>
  <c r="AW1884" i="1"/>
  <c r="AW1885" i="1"/>
  <c r="AW1886" i="1"/>
  <c r="AW1887" i="1"/>
  <c r="AW1888" i="1"/>
  <c r="AW1889" i="1"/>
  <c r="AW1890" i="1"/>
  <c r="AW1891" i="1"/>
  <c r="AW1892" i="1"/>
  <c r="AW1893" i="1"/>
  <c r="AW1894" i="1"/>
  <c r="AW1895" i="1"/>
  <c r="AW1896" i="1"/>
  <c r="AW1897" i="1"/>
  <c r="AW1898" i="1"/>
  <c r="AW1899" i="1"/>
  <c r="AW1900" i="1"/>
  <c r="AW1901" i="1"/>
  <c r="AW1902" i="1"/>
  <c r="AW1903" i="1"/>
  <c r="AW1904" i="1"/>
  <c r="AW1905" i="1"/>
  <c r="AW1906" i="1"/>
  <c r="AW1907" i="1"/>
  <c r="AW1908" i="1"/>
  <c r="AW1909" i="1"/>
  <c r="AW1910" i="1"/>
  <c r="AW1911" i="1"/>
  <c r="AW1912" i="1"/>
  <c r="AW1913" i="1"/>
  <c r="AW1914" i="1"/>
  <c r="AW1915" i="1"/>
  <c r="AW1916" i="1"/>
  <c r="AW1917" i="1"/>
  <c r="AW1918" i="1"/>
  <c r="AW1919" i="1"/>
  <c r="AW1920" i="1"/>
  <c r="AW1921" i="1"/>
  <c r="AW1922" i="1"/>
  <c r="AW1923" i="1"/>
  <c r="AW1924" i="1"/>
  <c r="AW1925" i="1"/>
  <c r="AW1926" i="1"/>
  <c r="AW1927" i="1"/>
  <c r="AW1928" i="1"/>
  <c r="AW1929" i="1"/>
  <c r="AW1930" i="1"/>
  <c r="AW1931" i="1"/>
  <c r="AW1932" i="1"/>
  <c r="AW1933" i="1"/>
  <c r="AW1934" i="1"/>
  <c r="AW1935" i="1"/>
  <c r="AW1936" i="1"/>
  <c r="AW1937" i="1"/>
  <c r="AW1938" i="1"/>
  <c r="AW1939" i="1"/>
  <c r="AW1940" i="1"/>
  <c r="AW1941" i="1"/>
  <c r="AW1942" i="1"/>
  <c r="AW1943" i="1"/>
  <c r="AW1944" i="1"/>
  <c r="AW1945" i="1"/>
  <c r="AW1946" i="1"/>
  <c r="AW1947" i="1"/>
  <c r="AW1948" i="1"/>
  <c r="AW1949" i="1"/>
  <c r="AW1950" i="1"/>
  <c r="AW1951" i="1"/>
  <c r="AW1952" i="1"/>
  <c r="AW1953" i="1"/>
  <c r="AW1954" i="1"/>
  <c r="AW1955" i="1"/>
  <c r="AW1956" i="1"/>
  <c r="AW1957" i="1"/>
  <c r="AW1958" i="1"/>
  <c r="AW1959" i="1"/>
  <c r="AW1960" i="1"/>
  <c r="AW1961" i="1"/>
  <c r="AW1962" i="1"/>
  <c r="AW1963" i="1"/>
  <c r="AW1964" i="1"/>
  <c r="AW1965" i="1"/>
  <c r="AW1966" i="1"/>
  <c r="AW1967" i="1"/>
  <c r="AW1968" i="1"/>
  <c r="AW1969" i="1"/>
  <c r="AW1970" i="1"/>
  <c r="AW1971" i="1"/>
  <c r="AW1972" i="1"/>
  <c r="AW1973" i="1"/>
  <c r="AW1974" i="1"/>
  <c r="AW1975" i="1"/>
  <c r="AW1976" i="1"/>
  <c r="AW1977" i="1"/>
  <c r="AW1978" i="1"/>
  <c r="AW1979" i="1"/>
  <c r="AW1980" i="1"/>
  <c r="AW1981" i="1"/>
  <c r="AW1982" i="1"/>
  <c r="AW1983" i="1"/>
  <c r="AW1984" i="1"/>
  <c r="AW1985" i="1"/>
  <c r="AW1986" i="1"/>
  <c r="AW1987" i="1"/>
  <c r="AW1988" i="1"/>
  <c r="AW1989" i="1"/>
  <c r="AW1990" i="1"/>
  <c r="AW1991" i="1"/>
  <c r="AW1992" i="1"/>
  <c r="AW1993" i="1"/>
  <c r="AW1994" i="1"/>
  <c r="AW1995" i="1"/>
  <c r="AW1996" i="1"/>
  <c r="AW1997" i="1"/>
  <c r="AW1998" i="1"/>
  <c r="AW1999" i="1"/>
  <c r="AW2000" i="1"/>
  <c r="AW2001" i="1"/>
  <c r="AW2002" i="1"/>
  <c r="AW2003" i="1"/>
  <c r="AW2004" i="1"/>
  <c r="AW2005" i="1"/>
  <c r="AW2006" i="1"/>
  <c r="AW2007" i="1"/>
  <c r="AW2008" i="1"/>
  <c r="AW2009" i="1"/>
  <c r="AW2010" i="1"/>
  <c r="AW2011" i="1"/>
  <c r="AW2012" i="1"/>
  <c r="AW2013" i="1"/>
  <c r="AW2014" i="1"/>
  <c r="AW2015" i="1"/>
  <c r="AW2016" i="1"/>
  <c r="AW2017" i="1"/>
  <c r="AW2018" i="1"/>
  <c r="AW2019" i="1"/>
  <c r="AW2020" i="1"/>
  <c r="AW2021" i="1"/>
  <c r="AW2022" i="1"/>
  <c r="AW2023" i="1"/>
  <c r="AW2024" i="1"/>
  <c r="AW2025" i="1"/>
  <c r="AW2026" i="1"/>
  <c r="AW2027" i="1"/>
  <c r="AW2028" i="1"/>
  <c r="AW2029" i="1"/>
  <c r="AW2030" i="1"/>
  <c r="AW2031" i="1"/>
  <c r="AW2032" i="1"/>
  <c r="AW2033" i="1"/>
  <c r="AW2034" i="1"/>
  <c r="AW2035" i="1"/>
  <c r="AW2036" i="1"/>
  <c r="AW2037" i="1"/>
  <c r="AW2038" i="1"/>
  <c r="AW2039" i="1"/>
  <c r="AW2040" i="1"/>
  <c r="AW2041" i="1"/>
  <c r="AW2042" i="1"/>
  <c r="AW2043" i="1"/>
  <c r="AW2044" i="1"/>
  <c r="AW2045" i="1"/>
  <c r="AW2046" i="1"/>
  <c r="AW2047" i="1"/>
  <c r="AW2048" i="1"/>
  <c r="AW2049" i="1"/>
  <c r="AW2050" i="1"/>
  <c r="AW2051" i="1"/>
  <c r="AW2052" i="1"/>
  <c r="AW2053" i="1"/>
  <c r="AW2054" i="1"/>
  <c r="AW2055" i="1"/>
  <c r="AW2056" i="1"/>
  <c r="AW2057" i="1"/>
  <c r="AW2058" i="1"/>
  <c r="AW2059" i="1"/>
  <c r="AW2060" i="1"/>
  <c r="AW2061" i="1"/>
  <c r="AW2062" i="1"/>
  <c r="AW2063" i="1"/>
  <c r="AW2064" i="1"/>
  <c r="AW2065" i="1"/>
  <c r="AW2066" i="1"/>
  <c r="AW2067" i="1"/>
  <c r="AW2068" i="1"/>
  <c r="AW2069" i="1"/>
  <c r="AW2070" i="1"/>
  <c r="AW2071" i="1"/>
  <c r="AW2072" i="1"/>
  <c r="AW2073" i="1"/>
  <c r="AW2074" i="1"/>
  <c r="AW2075" i="1"/>
  <c r="AW2076" i="1"/>
  <c r="AW2077" i="1"/>
  <c r="AW2078" i="1"/>
  <c r="AW2079" i="1"/>
  <c r="AW2080" i="1"/>
  <c r="AW2081" i="1"/>
  <c r="AW2082" i="1"/>
  <c r="AW2083" i="1"/>
  <c r="AW2084" i="1"/>
  <c r="AW2085" i="1"/>
  <c r="AW2086" i="1"/>
  <c r="AW2087" i="1"/>
  <c r="AW2088" i="1"/>
  <c r="AW2089" i="1"/>
  <c r="AW2090" i="1"/>
  <c r="AW2091" i="1"/>
  <c r="AW2092" i="1"/>
  <c r="AW2093" i="1"/>
  <c r="AW2094" i="1"/>
  <c r="AW2095" i="1"/>
  <c r="AW2096" i="1"/>
  <c r="AW2097" i="1"/>
  <c r="AW2098" i="1"/>
  <c r="AW2099" i="1"/>
  <c r="AW2100" i="1"/>
  <c r="AW2101" i="1"/>
  <c r="AW2102" i="1"/>
  <c r="AW2103" i="1"/>
  <c r="AW2104" i="1"/>
  <c r="AW2105" i="1"/>
  <c r="AW2106" i="1"/>
  <c r="AW2107" i="1"/>
  <c r="AW2108" i="1"/>
  <c r="AW2109" i="1"/>
  <c r="AW2110" i="1"/>
  <c r="AW2111" i="1"/>
  <c r="AW2112" i="1"/>
  <c r="AW2113" i="1"/>
  <c r="AW2114" i="1"/>
  <c r="AW2115" i="1"/>
  <c r="AW2116" i="1"/>
  <c r="AW2117" i="1"/>
  <c r="AW2118" i="1"/>
  <c r="AW2119" i="1"/>
  <c r="AW963" i="1"/>
  <c r="AW964" i="1"/>
  <c r="AW965" i="1"/>
  <c r="AW966" i="1"/>
  <c r="AW967" i="1"/>
  <c r="AW968" i="1"/>
  <c r="AV979" i="1"/>
  <c r="AV980" i="1"/>
  <c r="AV981" i="1"/>
  <c r="AV982" i="1"/>
  <c r="AV983" i="1"/>
  <c r="AV984" i="1"/>
  <c r="AV985" i="1"/>
  <c r="AV986" i="1"/>
  <c r="AV987" i="1"/>
  <c r="AV988" i="1"/>
  <c r="AV989" i="1"/>
  <c r="AV990" i="1"/>
  <c r="AV991" i="1"/>
  <c r="AV992" i="1"/>
  <c r="AV993" i="1"/>
  <c r="AV994" i="1"/>
  <c r="AV995" i="1"/>
  <c r="AV996" i="1"/>
  <c r="AV997" i="1"/>
  <c r="AV998" i="1"/>
  <c r="AV999" i="1"/>
  <c r="AV1000" i="1"/>
  <c r="AV1001" i="1"/>
  <c r="AV1002" i="1"/>
  <c r="AV1003" i="1"/>
  <c r="AV1004" i="1"/>
  <c r="AV1005" i="1"/>
  <c r="AV1006" i="1"/>
  <c r="AV1007" i="1"/>
  <c r="AV1008" i="1"/>
  <c r="AV1009" i="1"/>
  <c r="AV1010" i="1"/>
  <c r="AV1011" i="1"/>
  <c r="AV1012" i="1"/>
  <c r="AV1013" i="1"/>
  <c r="AV1014" i="1"/>
  <c r="AV1015" i="1"/>
  <c r="AV1016" i="1"/>
  <c r="AV1017" i="1"/>
  <c r="AV1018" i="1"/>
  <c r="AV1019" i="1"/>
  <c r="AV1020" i="1"/>
  <c r="AV1021" i="1"/>
  <c r="AV1022" i="1"/>
  <c r="AV1023" i="1"/>
  <c r="AV1024" i="1"/>
  <c r="AV1025" i="1"/>
  <c r="AV1026" i="1"/>
  <c r="AV1027" i="1"/>
  <c r="AV1028" i="1"/>
  <c r="AV1029" i="1"/>
  <c r="AV1030" i="1"/>
  <c r="AV1031" i="1"/>
  <c r="AV1032" i="1"/>
  <c r="AV1033" i="1"/>
  <c r="AV1034" i="1"/>
  <c r="AV1035" i="1"/>
  <c r="AV1036" i="1"/>
  <c r="AV1037" i="1"/>
  <c r="AV1038" i="1"/>
  <c r="AV1039" i="1"/>
  <c r="AV1040" i="1"/>
  <c r="AV1041" i="1"/>
  <c r="AV1042" i="1"/>
  <c r="AV1043" i="1"/>
  <c r="AV1044" i="1"/>
  <c r="AV1045" i="1"/>
  <c r="AV1046" i="1"/>
  <c r="AV1047" i="1"/>
  <c r="AV1048" i="1"/>
  <c r="AV1049" i="1"/>
  <c r="AV1050" i="1"/>
  <c r="AV1051" i="1"/>
  <c r="AV1052" i="1"/>
  <c r="AV1053" i="1"/>
  <c r="AV1054" i="1"/>
  <c r="AV1055" i="1"/>
  <c r="AV1056" i="1"/>
  <c r="AV1057" i="1"/>
  <c r="AV1058" i="1"/>
  <c r="AV1059" i="1"/>
  <c r="AV1060" i="1"/>
  <c r="AV1061" i="1"/>
  <c r="AV1062" i="1"/>
  <c r="AV1063" i="1"/>
  <c r="AV1064" i="1"/>
  <c r="AV1065" i="1"/>
  <c r="AV1066" i="1"/>
  <c r="AV1067" i="1"/>
  <c r="AV1068" i="1"/>
  <c r="AV1069" i="1"/>
  <c r="AV1070" i="1"/>
  <c r="AV1071" i="1"/>
  <c r="AV1072" i="1"/>
  <c r="AV1073" i="1"/>
  <c r="AV1074" i="1"/>
  <c r="AV1075" i="1"/>
  <c r="AV1076" i="1"/>
  <c r="AV1077" i="1"/>
  <c r="AV1078" i="1"/>
  <c r="AV1079" i="1"/>
  <c r="AV1080" i="1"/>
  <c r="AV1081" i="1"/>
  <c r="AV1082" i="1"/>
  <c r="AV1083" i="1"/>
  <c r="AV1084" i="1"/>
  <c r="AV1085" i="1"/>
  <c r="AV1086" i="1"/>
  <c r="AV1087" i="1"/>
  <c r="AV1088" i="1"/>
  <c r="AV1089" i="1"/>
  <c r="AV1090" i="1"/>
  <c r="AV1091" i="1"/>
  <c r="AV1092" i="1"/>
  <c r="AV1093" i="1"/>
  <c r="AV1094" i="1"/>
  <c r="AV1095" i="1"/>
  <c r="AV1096" i="1"/>
  <c r="AV1097" i="1"/>
  <c r="AV1098" i="1"/>
  <c r="AV1099" i="1"/>
  <c r="AV1100" i="1"/>
  <c r="AV1101" i="1"/>
  <c r="AV1102" i="1"/>
  <c r="AV1103" i="1"/>
  <c r="AV1104" i="1"/>
  <c r="AV1105" i="1"/>
  <c r="AV1106" i="1"/>
  <c r="AV1107" i="1"/>
  <c r="AV1108" i="1"/>
  <c r="AV1109" i="1"/>
  <c r="AV1110" i="1"/>
  <c r="AV1111" i="1"/>
  <c r="AV1112" i="1"/>
  <c r="AV1113" i="1"/>
  <c r="AV1114" i="1"/>
  <c r="AV1115" i="1"/>
  <c r="AV1116" i="1"/>
  <c r="AV1117" i="1"/>
  <c r="AV1118" i="1"/>
  <c r="AV1119" i="1"/>
  <c r="AV1120" i="1"/>
  <c r="AV1121" i="1"/>
  <c r="AV1122" i="1"/>
  <c r="AV1123" i="1"/>
  <c r="AV1124" i="1"/>
  <c r="AV1125" i="1"/>
  <c r="AV1126" i="1"/>
  <c r="AV1127" i="1"/>
  <c r="AV1128" i="1"/>
  <c r="AV1129" i="1"/>
  <c r="AV1130" i="1"/>
  <c r="AV1131" i="1"/>
  <c r="AV1132" i="1"/>
  <c r="AV1133" i="1"/>
  <c r="AV1134" i="1"/>
  <c r="AV1135" i="1"/>
  <c r="AV1136" i="1"/>
  <c r="AV1137" i="1"/>
  <c r="AV1138" i="1"/>
  <c r="AV1139" i="1"/>
  <c r="AV1140" i="1"/>
  <c r="AV1141" i="1"/>
  <c r="AV1142" i="1"/>
  <c r="AV1143" i="1"/>
  <c r="AV1144" i="1"/>
  <c r="AV1145" i="1"/>
  <c r="AV1146" i="1"/>
  <c r="AV1147" i="1"/>
  <c r="AV1148" i="1"/>
  <c r="AV1149" i="1"/>
  <c r="AV1150" i="1"/>
  <c r="AV1151" i="1"/>
  <c r="AV1152" i="1"/>
  <c r="AV1153" i="1"/>
  <c r="AV1154" i="1"/>
  <c r="AV1155" i="1"/>
  <c r="AV1156" i="1"/>
  <c r="AV1157" i="1"/>
  <c r="AV1158" i="1"/>
  <c r="AV1159" i="1"/>
  <c r="AV1160" i="1"/>
  <c r="AV1161" i="1"/>
  <c r="AV1162" i="1"/>
  <c r="AV1163" i="1"/>
  <c r="AV1164" i="1"/>
  <c r="AV1165" i="1"/>
  <c r="AV1166" i="1"/>
  <c r="AV1167" i="1"/>
  <c r="AV1168" i="1"/>
  <c r="AV1169" i="1"/>
  <c r="AV1170" i="1"/>
  <c r="AV1171" i="1"/>
  <c r="AV1172" i="1"/>
  <c r="AV1173" i="1"/>
  <c r="AV1174" i="1"/>
  <c r="AV1175" i="1"/>
  <c r="AV1176" i="1"/>
  <c r="AV1177" i="1"/>
  <c r="AV1178" i="1"/>
  <c r="AV1179" i="1"/>
  <c r="AV1180" i="1"/>
  <c r="AV1181" i="1"/>
  <c r="AV1182" i="1"/>
  <c r="AV1183" i="1"/>
  <c r="AV1184" i="1"/>
  <c r="AV1185" i="1"/>
  <c r="AV1186" i="1"/>
  <c r="AV1187" i="1"/>
  <c r="AV1188" i="1"/>
  <c r="AV1189" i="1"/>
  <c r="AV1190" i="1"/>
  <c r="AV1191" i="1"/>
  <c r="AV1192" i="1"/>
  <c r="AV1193" i="1"/>
  <c r="AV1194" i="1"/>
  <c r="AV1195" i="1"/>
  <c r="AV1196" i="1"/>
  <c r="AV1197" i="1"/>
  <c r="AV1198" i="1"/>
  <c r="AV1199" i="1"/>
  <c r="AV1200" i="1"/>
  <c r="AV1201" i="1"/>
  <c r="AV1202" i="1"/>
  <c r="AV1203" i="1"/>
  <c r="AV1204" i="1"/>
  <c r="AV1205" i="1"/>
  <c r="AV1206" i="1"/>
  <c r="AV1207" i="1"/>
  <c r="AV1208" i="1"/>
  <c r="AV1209" i="1"/>
  <c r="AV1210" i="1"/>
  <c r="AV1211" i="1"/>
  <c r="AV1212" i="1"/>
  <c r="AV1213" i="1"/>
  <c r="AV1214" i="1"/>
  <c r="AV1215" i="1"/>
  <c r="AV1216" i="1"/>
  <c r="AV1217" i="1"/>
  <c r="AV1218" i="1"/>
  <c r="AV1219" i="1"/>
  <c r="AV1220" i="1"/>
  <c r="AV1221" i="1"/>
  <c r="AV1222" i="1"/>
  <c r="AV1223" i="1"/>
  <c r="AV1224" i="1"/>
  <c r="AV1225" i="1"/>
  <c r="AV1226" i="1"/>
  <c r="AV1227" i="1"/>
  <c r="AV1228" i="1"/>
  <c r="AV1229" i="1"/>
  <c r="AV1230" i="1"/>
  <c r="AV1231" i="1"/>
  <c r="AV1232" i="1"/>
  <c r="AV1233" i="1"/>
  <c r="AV1234" i="1"/>
  <c r="AV1235" i="1"/>
  <c r="AV1236" i="1"/>
  <c r="AV1237" i="1"/>
  <c r="AV1238" i="1"/>
  <c r="AV1239" i="1"/>
  <c r="AV1240" i="1"/>
  <c r="AV1241" i="1"/>
  <c r="AV1242" i="1"/>
  <c r="AV1243" i="1"/>
  <c r="AV1244" i="1"/>
  <c r="AV1245" i="1"/>
  <c r="AV1246" i="1"/>
  <c r="AV1247" i="1"/>
  <c r="AV1248" i="1"/>
  <c r="AV1249" i="1"/>
  <c r="AV1250" i="1"/>
  <c r="AV1251" i="1"/>
  <c r="AV1252" i="1"/>
  <c r="AV1253" i="1"/>
  <c r="AV1254" i="1"/>
  <c r="AV1255" i="1"/>
  <c r="AV1256" i="1"/>
  <c r="AV1257" i="1"/>
  <c r="AV1258" i="1"/>
  <c r="AV1259" i="1"/>
  <c r="AV1260" i="1"/>
  <c r="AV1261" i="1"/>
  <c r="AV1262" i="1"/>
  <c r="AV1263" i="1"/>
  <c r="AV1264" i="1"/>
  <c r="AV1265" i="1"/>
  <c r="AV1266" i="1"/>
  <c r="AV1267" i="1"/>
  <c r="AV1268" i="1"/>
  <c r="AV1269" i="1"/>
  <c r="AV1270" i="1"/>
  <c r="AV1271" i="1"/>
  <c r="AV1272" i="1"/>
  <c r="AV1273" i="1"/>
  <c r="AV1274" i="1"/>
  <c r="AV1275" i="1"/>
  <c r="AV1276" i="1"/>
  <c r="AV1277" i="1"/>
  <c r="AV1278" i="1"/>
  <c r="AV1279" i="1"/>
  <c r="AV1280" i="1"/>
  <c r="AV1281" i="1"/>
  <c r="AV1282" i="1"/>
  <c r="AV1283" i="1"/>
  <c r="AV1284" i="1"/>
  <c r="AV1285" i="1"/>
  <c r="AV1286" i="1"/>
  <c r="AV1287" i="1"/>
  <c r="AV1288" i="1"/>
  <c r="AV1289" i="1"/>
  <c r="AV1290" i="1"/>
  <c r="AV1291" i="1"/>
  <c r="AV1292" i="1"/>
  <c r="AV1293" i="1"/>
  <c r="AV1294" i="1"/>
  <c r="AV1295" i="1"/>
  <c r="AV1296" i="1"/>
  <c r="AV1297" i="1"/>
  <c r="AV1298" i="1"/>
  <c r="AV1299" i="1"/>
  <c r="AV1300" i="1"/>
  <c r="AV1301" i="1"/>
  <c r="AV1302" i="1"/>
  <c r="AV1303" i="1"/>
  <c r="AV1304" i="1"/>
  <c r="AV1305" i="1"/>
  <c r="AV1306" i="1"/>
  <c r="AV1307" i="1"/>
  <c r="AV1308" i="1"/>
  <c r="AV1309" i="1"/>
  <c r="AV1310" i="1"/>
  <c r="AV1311" i="1"/>
  <c r="AV1312" i="1"/>
  <c r="AV1313" i="1"/>
  <c r="AV1314" i="1"/>
  <c r="AV1315" i="1"/>
  <c r="AV1316" i="1"/>
  <c r="AV1317" i="1"/>
  <c r="AV1318" i="1"/>
  <c r="AV1319" i="1"/>
  <c r="AV1320" i="1"/>
  <c r="AV1321" i="1"/>
  <c r="AV1322" i="1"/>
  <c r="AV1323" i="1"/>
  <c r="AV1324" i="1"/>
  <c r="AV1325" i="1"/>
  <c r="AV1326" i="1"/>
  <c r="AV1327" i="1"/>
  <c r="AV1328" i="1"/>
  <c r="AV1329" i="1"/>
  <c r="AV1330" i="1"/>
  <c r="AV1331" i="1"/>
  <c r="AV1332" i="1"/>
  <c r="AV1333" i="1"/>
  <c r="AV1334" i="1"/>
  <c r="AV1335" i="1"/>
  <c r="AV1336" i="1"/>
  <c r="AV1337" i="1"/>
  <c r="AV1338" i="1"/>
  <c r="AV1339" i="1"/>
  <c r="AV1340" i="1"/>
  <c r="AV1341" i="1"/>
  <c r="AV1342" i="1"/>
  <c r="AV1343" i="1"/>
  <c r="AV1344" i="1"/>
  <c r="AV1345" i="1"/>
  <c r="AV1346" i="1"/>
  <c r="AV1347" i="1"/>
  <c r="AV1348" i="1"/>
  <c r="AV1349" i="1"/>
  <c r="AV1350" i="1"/>
  <c r="AV1351" i="1"/>
  <c r="AV1352" i="1"/>
  <c r="AV1353" i="1"/>
  <c r="AV1354" i="1"/>
  <c r="AV1355" i="1"/>
  <c r="AV1356" i="1"/>
  <c r="AV1357" i="1"/>
  <c r="AV1358" i="1"/>
  <c r="AV1359" i="1"/>
  <c r="AV1360" i="1"/>
  <c r="AV1361" i="1"/>
  <c r="AV1362" i="1"/>
  <c r="AV1363" i="1"/>
  <c r="AV1364" i="1"/>
  <c r="AV1365" i="1"/>
  <c r="AV1366" i="1"/>
  <c r="AV1367" i="1"/>
  <c r="AV1368" i="1"/>
  <c r="AV1369" i="1"/>
  <c r="AV1370" i="1"/>
  <c r="AV1371" i="1"/>
  <c r="AV1372" i="1"/>
  <c r="AV1373" i="1"/>
  <c r="AV1374" i="1"/>
  <c r="AV1375" i="1"/>
  <c r="AV1376" i="1"/>
  <c r="AV1377" i="1"/>
  <c r="AV1378" i="1"/>
  <c r="AV1379" i="1"/>
  <c r="AV1380" i="1"/>
  <c r="AV1381" i="1"/>
  <c r="AV1382" i="1"/>
  <c r="AV1383" i="1"/>
  <c r="AV1384" i="1"/>
  <c r="AV1385" i="1"/>
  <c r="AV1386" i="1"/>
  <c r="AV1387" i="1"/>
  <c r="AV1388" i="1"/>
  <c r="AV1389" i="1"/>
  <c r="AV1390" i="1"/>
  <c r="AV1391" i="1"/>
  <c r="AV1392" i="1"/>
  <c r="AV1393" i="1"/>
  <c r="AV1394" i="1"/>
  <c r="AV1395" i="1"/>
  <c r="AV1396" i="1"/>
  <c r="AV1397" i="1"/>
  <c r="AV1398" i="1"/>
  <c r="AV1399" i="1"/>
  <c r="AV1400" i="1"/>
  <c r="AV1401" i="1"/>
  <c r="AV1402" i="1"/>
  <c r="AV1403" i="1"/>
  <c r="AV1404" i="1"/>
  <c r="AV1405" i="1"/>
  <c r="AV1406" i="1"/>
  <c r="AV1407" i="1"/>
  <c r="AV1408" i="1"/>
  <c r="AV1409" i="1"/>
  <c r="AV1410" i="1"/>
  <c r="AV1411" i="1"/>
  <c r="AV1412" i="1"/>
  <c r="AV1413" i="1"/>
  <c r="AV1414" i="1"/>
  <c r="AV1415" i="1"/>
  <c r="AV1416" i="1"/>
  <c r="AV1417" i="1"/>
  <c r="AV1418" i="1"/>
  <c r="AV1419" i="1"/>
  <c r="AV1420" i="1"/>
  <c r="AV1421" i="1"/>
  <c r="AV1422" i="1"/>
  <c r="AV1423" i="1"/>
  <c r="AV1424" i="1"/>
  <c r="AV1425" i="1"/>
  <c r="AV1426" i="1"/>
  <c r="AV1427" i="1"/>
  <c r="AV1428" i="1"/>
  <c r="AV1429" i="1"/>
  <c r="AV1430" i="1"/>
  <c r="AV1431" i="1"/>
  <c r="AV1432" i="1"/>
  <c r="AV1433" i="1"/>
  <c r="AV1434" i="1"/>
  <c r="AV1435" i="1"/>
  <c r="AV1436" i="1"/>
  <c r="AV1437" i="1"/>
  <c r="AV1438" i="1"/>
  <c r="AV1439" i="1"/>
  <c r="AV1440" i="1"/>
  <c r="AV1441" i="1"/>
  <c r="AV1442" i="1"/>
  <c r="AV1443" i="1"/>
  <c r="AV1444" i="1"/>
  <c r="AV1445" i="1"/>
  <c r="AV1446" i="1"/>
  <c r="AV1447" i="1"/>
  <c r="AV1448" i="1"/>
  <c r="AV1449" i="1"/>
  <c r="AV1450" i="1"/>
  <c r="AV1451" i="1"/>
  <c r="AV1452" i="1"/>
  <c r="AV1453" i="1"/>
  <c r="AV1454" i="1"/>
  <c r="AV1455" i="1"/>
  <c r="AV1456" i="1"/>
  <c r="AV1457" i="1"/>
  <c r="AV1458" i="1"/>
  <c r="AV1459" i="1"/>
  <c r="AV1460" i="1"/>
  <c r="AV1461" i="1"/>
  <c r="AV1462" i="1"/>
  <c r="AV1463" i="1"/>
  <c r="AV1464" i="1"/>
  <c r="AV1465" i="1"/>
  <c r="AV1466" i="1"/>
  <c r="AV1467" i="1"/>
  <c r="AV1468" i="1"/>
  <c r="AV1469" i="1"/>
  <c r="AV1470" i="1"/>
  <c r="AV1471" i="1"/>
  <c r="AV1472" i="1"/>
  <c r="AV1473" i="1"/>
  <c r="AV1474" i="1"/>
  <c r="AV1475" i="1"/>
  <c r="AV1476" i="1"/>
  <c r="AV1477" i="1"/>
  <c r="AV1478" i="1"/>
  <c r="AV1479" i="1"/>
  <c r="AV1480" i="1"/>
  <c r="AV1481" i="1"/>
  <c r="AV1482" i="1"/>
  <c r="AV1483" i="1"/>
  <c r="AV1484" i="1"/>
  <c r="AV1485" i="1"/>
  <c r="AV1486" i="1"/>
  <c r="AV1487" i="1"/>
  <c r="AV1488" i="1"/>
  <c r="AV1489" i="1"/>
  <c r="AV1490" i="1"/>
  <c r="AV1491" i="1"/>
  <c r="AV1492" i="1"/>
  <c r="AV1493" i="1"/>
  <c r="AV1494" i="1"/>
  <c r="AV1495" i="1"/>
  <c r="AV1496" i="1"/>
  <c r="AV1497" i="1"/>
  <c r="AV1498" i="1"/>
  <c r="AV1499" i="1"/>
  <c r="AV1500" i="1"/>
  <c r="AV1501" i="1"/>
  <c r="AV1502" i="1"/>
  <c r="AV1503" i="1"/>
  <c r="AV1504" i="1"/>
  <c r="AV1505" i="1"/>
  <c r="AV1506" i="1"/>
  <c r="AV1507" i="1"/>
  <c r="AV1508" i="1"/>
  <c r="AV1509" i="1"/>
  <c r="AV1510" i="1"/>
  <c r="AV1511" i="1"/>
  <c r="AV1512" i="1"/>
  <c r="AV1513" i="1"/>
  <c r="AV1514" i="1"/>
  <c r="AV1515" i="1"/>
  <c r="AV1516" i="1"/>
  <c r="AV1517" i="1"/>
  <c r="AV1518" i="1"/>
  <c r="AV1519" i="1"/>
  <c r="AV1520" i="1"/>
  <c r="AV1521" i="1"/>
  <c r="AV1522" i="1"/>
  <c r="AV1523" i="1"/>
  <c r="AV1524" i="1"/>
  <c r="AV1525" i="1"/>
  <c r="AV1526" i="1"/>
  <c r="AV1527" i="1"/>
  <c r="AV1528" i="1"/>
  <c r="AV1529" i="1"/>
  <c r="AV1530" i="1"/>
  <c r="AV1531" i="1"/>
  <c r="AV1532" i="1"/>
  <c r="AV1533" i="1"/>
  <c r="AV1534" i="1"/>
  <c r="AV1535" i="1"/>
  <c r="AV1536" i="1"/>
  <c r="AV1537" i="1"/>
  <c r="AV1538" i="1"/>
  <c r="AV1539" i="1"/>
  <c r="AV1540" i="1"/>
  <c r="AV1541" i="1"/>
  <c r="AV1542" i="1"/>
  <c r="AV1543" i="1"/>
  <c r="AV1544" i="1"/>
  <c r="AV1545" i="1"/>
  <c r="AV1546" i="1"/>
  <c r="AV1547" i="1"/>
  <c r="AV1548" i="1"/>
  <c r="AV1549" i="1"/>
  <c r="AV1550" i="1"/>
  <c r="AV1551" i="1"/>
  <c r="AV1552" i="1"/>
  <c r="AV1553" i="1"/>
  <c r="AV1554" i="1"/>
  <c r="AV1555" i="1"/>
  <c r="AV1556" i="1"/>
  <c r="AV1557" i="1"/>
  <c r="AV1558" i="1"/>
  <c r="AV1559" i="1"/>
  <c r="AV1560" i="1"/>
  <c r="AV1561" i="1"/>
  <c r="AV1562" i="1"/>
  <c r="AV1563" i="1"/>
  <c r="AV1564" i="1"/>
  <c r="AV1565" i="1"/>
  <c r="AV1566" i="1"/>
  <c r="AV1567" i="1"/>
  <c r="AV1568" i="1"/>
  <c r="AV1569" i="1"/>
  <c r="AV1570" i="1"/>
  <c r="AV1571" i="1"/>
  <c r="AV1572" i="1"/>
  <c r="AV1573" i="1"/>
  <c r="AV1574" i="1"/>
  <c r="AV1575" i="1"/>
  <c r="AV1576" i="1"/>
  <c r="AV1577" i="1"/>
  <c r="AV1578" i="1"/>
  <c r="AV1579" i="1"/>
  <c r="AV1580" i="1"/>
  <c r="AV1581" i="1"/>
  <c r="AV1582" i="1"/>
  <c r="AV1583" i="1"/>
  <c r="AV1584" i="1"/>
  <c r="AV1585" i="1"/>
  <c r="AV1586" i="1"/>
  <c r="AV1587" i="1"/>
  <c r="AV1588" i="1"/>
  <c r="AV1589" i="1"/>
  <c r="AV1590" i="1"/>
  <c r="AV1591" i="1"/>
  <c r="AV1592" i="1"/>
  <c r="AV1593" i="1"/>
  <c r="AV1594" i="1"/>
  <c r="AV1595" i="1"/>
  <c r="AV1596" i="1"/>
  <c r="AV1597" i="1"/>
  <c r="AV1598" i="1"/>
  <c r="AV1599" i="1"/>
  <c r="AV1600" i="1"/>
  <c r="AV1601" i="1"/>
  <c r="AV1602" i="1"/>
  <c r="AV1603" i="1"/>
  <c r="AV1604" i="1"/>
  <c r="AV1605" i="1"/>
  <c r="AV1606" i="1"/>
  <c r="AV1607" i="1"/>
  <c r="AV1608" i="1"/>
  <c r="AV1609" i="1"/>
  <c r="AV1610" i="1"/>
  <c r="AV1611" i="1"/>
  <c r="AV1612" i="1"/>
  <c r="AV1613" i="1"/>
  <c r="AV1614" i="1"/>
  <c r="AV1615" i="1"/>
  <c r="AV1616" i="1"/>
  <c r="AV1617" i="1"/>
  <c r="AV1618" i="1"/>
  <c r="AV1619" i="1"/>
  <c r="AV1620" i="1"/>
  <c r="AV1621" i="1"/>
  <c r="AV1622" i="1"/>
  <c r="AV1623" i="1"/>
  <c r="AV1624" i="1"/>
  <c r="AV1625" i="1"/>
  <c r="AV1626" i="1"/>
  <c r="AV1627" i="1"/>
  <c r="AV1628" i="1"/>
  <c r="AV1629" i="1"/>
  <c r="AV1630" i="1"/>
  <c r="AV1631" i="1"/>
  <c r="AV1632" i="1"/>
  <c r="AV1633" i="1"/>
  <c r="AV1634" i="1"/>
  <c r="AV1635" i="1"/>
  <c r="AV1636" i="1"/>
  <c r="AV1637" i="1"/>
  <c r="AV1638" i="1"/>
  <c r="AV1639" i="1"/>
  <c r="AV1640" i="1"/>
  <c r="AV1641" i="1"/>
  <c r="AV1642" i="1"/>
  <c r="AV1643" i="1"/>
  <c r="AV1644" i="1"/>
  <c r="AV1645" i="1"/>
  <c r="AV1646" i="1"/>
  <c r="AV1647" i="1"/>
  <c r="AV1648" i="1"/>
  <c r="AV1649" i="1"/>
  <c r="AV1650" i="1"/>
  <c r="AV1651" i="1"/>
  <c r="AV1652" i="1"/>
  <c r="AV1653" i="1"/>
  <c r="AV1654" i="1"/>
  <c r="AV1655" i="1"/>
  <c r="AV1656" i="1"/>
  <c r="AV1657" i="1"/>
  <c r="AV1658" i="1"/>
  <c r="AV1659" i="1"/>
  <c r="AV1660" i="1"/>
  <c r="AV1661" i="1"/>
  <c r="AV1662" i="1"/>
  <c r="AV1663" i="1"/>
  <c r="AV1664" i="1"/>
  <c r="AV1665" i="1"/>
  <c r="AV1666" i="1"/>
  <c r="AV1667" i="1"/>
  <c r="AV1668" i="1"/>
  <c r="AV1669" i="1"/>
  <c r="AV1670" i="1"/>
  <c r="AV1671" i="1"/>
  <c r="AV1672" i="1"/>
  <c r="AV1673" i="1"/>
  <c r="AV1674" i="1"/>
  <c r="AV1675" i="1"/>
  <c r="AV1676" i="1"/>
  <c r="AV1677" i="1"/>
  <c r="AV1678" i="1"/>
  <c r="AV1679" i="1"/>
  <c r="AV1680" i="1"/>
  <c r="AV1681" i="1"/>
  <c r="AV1682" i="1"/>
  <c r="AV1683" i="1"/>
  <c r="AV1684" i="1"/>
  <c r="AV1685" i="1"/>
  <c r="AV1686" i="1"/>
  <c r="AV1687" i="1"/>
  <c r="AV1688" i="1"/>
  <c r="AV1689" i="1"/>
  <c r="AV1690" i="1"/>
  <c r="AV1691" i="1"/>
  <c r="AV1692" i="1"/>
  <c r="AV1693" i="1"/>
  <c r="AV1694" i="1"/>
  <c r="AV1695" i="1"/>
  <c r="AV1696" i="1"/>
  <c r="AV1697" i="1"/>
  <c r="AV1698" i="1"/>
  <c r="AV1699" i="1"/>
  <c r="AV1700" i="1"/>
  <c r="AV1701" i="1"/>
  <c r="AV1702" i="1"/>
  <c r="AV1703" i="1"/>
  <c r="AV1704" i="1"/>
  <c r="AV1705" i="1"/>
  <c r="AV1706" i="1"/>
  <c r="AV1707" i="1"/>
  <c r="AV1708" i="1"/>
  <c r="AV1709" i="1"/>
  <c r="AV1710" i="1"/>
  <c r="AV1711" i="1"/>
  <c r="AV1712" i="1"/>
  <c r="AV1713" i="1"/>
  <c r="AV1714" i="1"/>
  <c r="AV1715" i="1"/>
  <c r="AV1716" i="1"/>
  <c r="AV1717" i="1"/>
  <c r="AV1718" i="1"/>
  <c r="AV1719" i="1"/>
  <c r="AV1720" i="1"/>
  <c r="AV1721" i="1"/>
  <c r="AV1722" i="1"/>
  <c r="AV1723" i="1"/>
  <c r="AV1724" i="1"/>
  <c r="AV1725" i="1"/>
  <c r="AV1726" i="1"/>
  <c r="AV1727" i="1"/>
  <c r="AV1728" i="1"/>
  <c r="AV1729" i="1"/>
  <c r="AV1730" i="1"/>
  <c r="AV1731" i="1"/>
  <c r="AV1732" i="1"/>
  <c r="AV1733" i="1"/>
  <c r="AV1734" i="1"/>
  <c r="AV1735" i="1"/>
  <c r="AV1736" i="1"/>
  <c r="AV1737" i="1"/>
  <c r="AV1738" i="1"/>
  <c r="AV1739" i="1"/>
  <c r="AV1740" i="1"/>
  <c r="AV1741" i="1"/>
  <c r="AV1742" i="1"/>
  <c r="AV1743" i="1"/>
  <c r="AV1744" i="1"/>
  <c r="AV1745" i="1"/>
  <c r="AV1746" i="1"/>
  <c r="AV1747" i="1"/>
  <c r="AV1748" i="1"/>
  <c r="AV1749" i="1"/>
  <c r="AV1750" i="1"/>
  <c r="AV1751" i="1"/>
  <c r="AV1752" i="1"/>
  <c r="AV1753" i="1"/>
  <c r="AV1754" i="1"/>
  <c r="AV1755" i="1"/>
  <c r="AV1756" i="1"/>
  <c r="AV1757" i="1"/>
  <c r="AV1758" i="1"/>
  <c r="AV1759" i="1"/>
  <c r="AV1760" i="1"/>
  <c r="AV1761" i="1"/>
  <c r="AV1762" i="1"/>
  <c r="AV1763" i="1"/>
  <c r="AV1764" i="1"/>
  <c r="AV1765" i="1"/>
  <c r="AV1766" i="1"/>
  <c r="AV1767" i="1"/>
  <c r="AV1768" i="1"/>
  <c r="AV1769" i="1"/>
  <c r="AV1770" i="1"/>
  <c r="AV1771" i="1"/>
  <c r="AV1772" i="1"/>
  <c r="AV1773" i="1"/>
  <c r="AV1774" i="1"/>
  <c r="AV1775" i="1"/>
  <c r="AV1776" i="1"/>
  <c r="AV1777" i="1"/>
  <c r="AV1778" i="1"/>
  <c r="AV1779" i="1"/>
  <c r="AV1780" i="1"/>
  <c r="AV1781" i="1"/>
  <c r="AV1782" i="1"/>
  <c r="AV1783" i="1"/>
  <c r="AV1784" i="1"/>
  <c r="AV1785" i="1"/>
  <c r="AV1786" i="1"/>
  <c r="AV1787" i="1"/>
  <c r="AV1788" i="1"/>
  <c r="AV1789" i="1"/>
  <c r="AV1790" i="1"/>
  <c r="AV1791" i="1"/>
  <c r="AV1792" i="1"/>
  <c r="AV1793" i="1"/>
  <c r="AV1794" i="1"/>
  <c r="AV1795" i="1"/>
  <c r="AV1796" i="1"/>
  <c r="AV1797" i="1"/>
  <c r="AV1798" i="1"/>
  <c r="AV1799" i="1"/>
  <c r="AV1800" i="1"/>
  <c r="AV1801" i="1"/>
  <c r="AV1802" i="1"/>
  <c r="AV1803" i="1"/>
  <c r="AV1804" i="1"/>
  <c r="AV1805" i="1"/>
  <c r="AV1806" i="1"/>
  <c r="AV1807" i="1"/>
  <c r="AV1808" i="1"/>
  <c r="AV1809" i="1"/>
  <c r="AV1810" i="1"/>
  <c r="AV1811" i="1"/>
  <c r="AV1812" i="1"/>
  <c r="AV1813" i="1"/>
  <c r="AV1814" i="1"/>
  <c r="AV1815" i="1"/>
  <c r="AV1816" i="1"/>
  <c r="AV1817" i="1"/>
  <c r="AV1818" i="1"/>
  <c r="AV1819" i="1"/>
  <c r="AV1820" i="1"/>
  <c r="AV1821" i="1"/>
  <c r="AV1822" i="1"/>
  <c r="AV1823" i="1"/>
  <c r="AV1824" i="1"/>
  <c r="AV1825" i="1"/>
  <c r="AV1826" i="1"/>
  <c r="AV1827" i="1"/>
  <c r="AV1828" i="1"/>
  <c r="AV1829" i="1"/>
  <c r="AV1830" i="1"/>
  <c r="AV1831" i="1"/>
  <c r="AV1832" i="1"/>
  <c r="AV1833" i="1"/>
  <c r="AV1834" i="1"/>
  <c r="AV1835" i="1"/>
  <c r="AV1836" i="1"/>
  <c r="AV1837" i="1"/>
  <c r="AV1838" i="1"/>
  <c r="AV1839" i="1"/>
  <c r="AV1840" i="1"/>
  <c r="AV1841" i="1"/>
  <c r="AV1842" i="1"/>
  <c r="AV1843" i="1"/>
  <c r="AV1844" i="1"/>
  <c r="AV1845" i="1"/>
  <c r="AV1846" i="1"/>
  <c r="AV1847" i="1"/>
  <c r="AV1848" i="1"/>
  <c r="AV1849" i="1"/>
  <c r="AV1850" i="1"/>
  <c r="AV1851" i="1"/>
  <c r="AV1852" i="1"/>
  <c r="AV1853" i="1"/>
  <c r="AV1854" i="1"/>
  <c r="AV1855" i="1"/>
  <c r="AV1856" i="1"/>
  <c r="AV1857" i="1"/>
  <c r="AV1858" i="1"/>
  <c r="AV1859" i="1"/>
  <c r="AV1860" i="1"/>
  <c r="AV1861" i="1"/>
  <c r="AV1862" i="1"/>
  <c r="AV1863" i="1"/>
  <c r="AV1864" i="1"/>
  <c r="AV1865" i="1"/>
  <c r="AV1866" i="1"/>
  <c r="AV1867" i="1"/>
  <c r="AV1868" i="1"/>
  <c r="AV1869" i="1"/>
  <c r="AV1870" i="1"/>
  <c r="AV1871" i="1"/>
  <c r="AV1872" i="1"/>
  <c r="AV1873" i="1"/>
  <c r="AV1874" i="1"/>
  <c r="AV1875" i="1"/>
  <c r="AV1876" i="1"/>
  <c r="AV1877" i="1"/>
  <c r="AV1878" i="1"/>
  <c r="AV1879" i="1"/>
  <c r="AV1880" i="1"/>
  <c r="AV1881" i="1"/>
  <c r="AV1882" i="1"/>
  <c r="AV1883" i="1"/>
  <c r="AV1884" i="1"/>
  <c r="AV1885" i="1"/>
  <c r="AV1886" i="1"/>
  <c r="AV1887" i="1"/>
  <c r="AV1888" i="1"/>
  <c r="AV1889" i="1"/>
  <c r="AV1890" i="1"/>
  <c r="AV1891" i="1"/>
  <c r="AV1892" i="1"/>
  <c r="AV1893" i="1"/>
  <c r="AV1894" i="1"/>
  <c r="AV1895" i="1"/>
  <c r="AV1896" i="1"/>
  <c r="AV1897" i="1"/>
  <c r="AV1898" i="1"/>
  <c r="AV1899" i="1"/>
  <c r="AV1900" i="1"/>
  <c r="AV1901" i="1"/>
  <c r="AV1902" i="1"/>
  <c r="AV1903" i="1"/>
  <c r="AV1904" i="1"/>
  <c r="AV1905" i="1"/>
  <c r="AV1906" i="1"/>
  <c r="AV1907" i="1"/>
  <c r="AV1908" i="1"/>
  <c r="AV1909" i="1"/>
  <c r="AV1910" i="1"/>
  <c r="AV1911" i="1"/>
  <c r="AV1912" i="1"/>
  <c r="AV1913" i="1"/>
  <c r="AV1914" i="1"/>
  <c r="AV1915" i="1"/>
  <c r="AV1916" i="1"/>
  <c r="AV1917" i="1"/>
  <c r="AV1918" i="1"/>
  <c r="AV1919" i="1"/>
  <c r="AV1920" i="1"/>
  <c r="AV1921" i="1"/>
  <c r="AV1922" i="1"/>
  <c r="AV1923" i="1"/>
  <c r="AV1924" i="1"/>
  <c r="AV1925" i="1"/>
  <c r="AV1926" i="1"/>
  <c r="AV1927" i="1"/>
  <c r="AV1928" i="1"/>
  <c r="AV1929" i="1"/>
  <c r="AV1930" i="1"/>
  <c r="AV1931" i="1"/>
  <c r="AV1932" i="1"/>
  <c r="AV1933" i="1"/>
  <c r="AV1934" i="1"/>
  <c r="AV1935" i="1"/>
  <c r="AV1936" i="1"/>
  <c r="AV1937" i="1"/>
  <c r="AV1938" i="1"/>
  <c r="AV1939" i="1"/>
  <c r="AV1940" i="1"/>
  <c r="AV1941" i="1"/>
  <c r="AV1942" i="1"/>
  <c r="AV1943" i="1"/>
  <c r="AV1944" i="1"/>
  <c r="AV1945" i="1"/>
  <c r="AV1946" i="1"/>
  <c r="AV1947" i="1"/>
  <c r="AV1948" i="1"/>
  <c r="AV1949" i="1"/>
  <c r="AV1950" i="1"/>
  <c r="AV1951" i="1"/>
  <c r="AV1952" i="1"/>
  <c r="AV1953" i="1"/>
  <c r="AV1954" i="1"/>
  <c r="AV1955" i="1"/>
  <c r="AV1956" i="1"/>
  <c r="AV1957" i="1"/>
  <c r="AV1958" i="1"/>
  <c r="AV1959" i="1"/>
  <c r="AV1960" i="1"/>
  <c r="AV1961" i="1"/>
  <c r="AV1962" i="1"/>
  <c r="AV1963" i="1"/>
  <c r="AV1964" i="1"/>
  <c r="AV1965" i="1"/>
  <c r="AV1966" i="1"/>
  <c r="AV1967" i="1"/>
  <c r="AV1968" i="1"/>
  <c r="AV1969" i="1"/>
  <c r="AV1970" i="1"/>
  <c r="AV1971" i="1"/>
  <c r="AV1972" i="1"/>
  <c r="AV1973" i="1"/>
  <c r="AV1974" i="1"/>
  <c r="AV1975" i="1"/>
  <c r="AV1976" i="1"/>
  <c r="AV1977" i="1"/>
  <c r="AV1978" i="1"/>
  <c r="AV1979" i="1"/>
  <c r="AV1980" i="1"/>
  <c r="AV1981" i="1"/>
  <c r="AV1982" i="1"/>
  <c r="AV1983" i="1"/>
  <c r="AV1984" i="1"/>
  <c r="AV1985" i="1"/>
  <c r="AV1986" i="1"/>
  <c r="AV1987" i="1"/>
  <c r="AV1988" i="1"/>
  <c r="AV1989" i="1"/>
  <c r="AV1990" i="1"/>
  <c r="AV1991" i="1"/>
  <c r="AV1992" i="1"/>
  <c r="AV1993" i="1"/>
  <c r="AV1994" i="1"/>
  <c r="AV1995" i="1"/>
  <c r="AV1996" i="1"/>
  <c r="AV1997" i="1"/>
  <c r="AV1998" i="1"/>
  <c r="AV1999" i="1"/>
  <c r="AV2000" i="1"/>
  <c r="AV2001" i="1"/>
  <c r="AV2002" i="1"/>
  <c r="AV2003" i="1"/>
  <c r="AV2004" i="1"/>
  <c r="AV2005" i="1"/>
  <c r="AV2006" i="1"/>
  <c r="AV2007" i="1"/>
  <c r="AV2008" i="1"/>
  <c r="AV2009" i="1"/>
  <c r="AV2010" i="1"/>
  <c r="AV2011" i="1"/>
  <c r="AV2012" i="1"/>
  <c r="AV2013" i="1"/>
  <c r="AV2014" i="1"/>
  <c r="AV2015" i="1"/>
  <c r="AV2016" i="1"/>
  <c r="AV2017" i="1"/>
  <c r="AV2018" i="1"/>
  <c r="AV2019" i="1"/>
  <c r="AV2020" i="1"/>
  <c r="AV2021" i="1"/>
  <c r="AV2022" i="1"/>
  <c r="AV2023" i="1"/>
  <c r="AV2024" i="1"/>
  <c r="AV2025" i="1"/>
  <c r="AV2026" i="1"/>
  <c r="AV2027" i="1"/>
  <c r="AV2028" i="1"/>
  <c r="AV2029" i="1"/>
  <c r="AV2030" i="1"/>
  <c r="AV2031" i="1"/>
  <c r="AV2032" i="1"/>
  <c r="AV2033" i="1"/>
  <c r="AV2034" i="1"/>
  <c r="AV2035" i="1"/>
  <c r="AV2036" i="1"/>
  <c r="AV2037" i="1"/>
  <c r="AV2038" i="1"/>
  <c r="AV2039" i="1"/>
  <c r="AV2040" i="1"/>
  <c r="AV2041" i="1"/>
  <c r="AV2042" i="1"/>
  <c r="AV2043" i="1"/>
  <c r="AV2044" i="1"/>
  <c r="AV2045" i="1"/>
  <c r="AV2046" i="1"/>
  <c r="AV2047" i="1"/>
  <c r="AV2048" i="1"/>
  <c r="AV2049" i="1"/>
  <c r="AV2050" i="1"/>
  <c r="AV2051" i="1"/>
  <c r="AV2052" i="1"/>
  <c r="AV2053" i="1"/>
  <c r="AV2054" i="1"/>
  <c r="AV2055" i="1"/>
  <c r="AV2056" i="1"/>
  <c r="AV2057" i="1"/>
  <c r="AV2058" i="1"/>
  <c r="AV2059" i="1"/>
  <c r="AV2060" i="1"/>
  <c r="AV2061" i="1"/>
  <c r="AV2062" i="1"/>
  <c r="AV2063" i="1"/>
  <c r="AV2064" i="1"/>
  <c r="AV2065" i="1"/>
  <c r="AV2066" i="1"/>
  <c r="AV2067" i="1"/>
  <c r="AV2068" i="1"/>
  <c r="AV2069" i="1"/>
  <c r="AV2070" i="1"/>
  <c r="AV2071" i="1"/>
  <c r="AV2072" i="1"/>
  <c r="AV2073" i="1"/>
  <c r="AV2074" i="1"/>
  <c r="AV2075" i="1"/>
  <c r="AV2076" i="1"/>
  <c r="AV2077" i="1"/>
  <c r="AV2078" i="1"/>
  <c r="AV2079" i="1"/>
  <c r="AV2080" i="1"/>
  <c r="AV2081" i="1"/>
  <c r="AV2082" i="1"/>
  <c r="AV2083" i="1"/>
  <c r="AV2084" i="1"/>
  <c r="AV2085" i="1"/>
  <c r="AV2086" i="1"/>
  <c r="AV2087" i="1"/>
  <c r="AV2088" i="1"/>
  <c r="AV2089" i="1"/>
  <c r="AV2090" i="1"/>
  <c r="AV2091" i="1"/>
  <c r="AV2092" i="1"/>
  <c r="AV2093" i="1"/>
  <c r="AV2094" i="1"/>
  <c r="AV2095" i="1"/>
  <c r="AV2096" i="1"/>
  <c r="AV2097" i="1"/>
  <c r="AV2098" i="1"/>
  <c r="AV2099" i="1"/>
  <c r="AV2100" i="1"/>
  <c r="AV2101" i="1"/>
  <c r="AV2102" i="1"/>
  <c r="AV2103" i="1"/>
  <c r="AV2104" i="1"/>
  <c r="AV2105" i="1"/>
  <c r="AV2106" i="1"/>
  <c r="AV2107" i="1"/>
  <c r="AV2108" i="1"/>
  <c r="AV2109" i="1"/>
  <c r="AV2110" i="1"/>
  <c r="AV2111" i="1"/>
  <c r="AV2112" i="1"/>
  <c r="AV2113" i="1"/>
  <c r="AV2114" i="1"/>
  <c r="AV2115" i="1"/>
  <c r="AV2116" i="1"/>
  <c r="AV2117" i="1"/>
  <c r="AV2118" i="1"/>
  <c r="AV2119" i="1"/>
  <c r="AV962" i="1"/>
  <c r="AV963" i="1"/>
  <c r="AV964" i="1"/>
  <c r="AV965" i="1"/>
  <c r="AV966" i="1"/>
  <c r="AV967" i="1"/>
  <c r="AV968" i="1"/>
  <c r="AV969" i="1"/>
  <c r="AV970" i="1"/>
  <c r="AV971" i="1"/>
  <c r="AV972" i="1"/>
  <c r="AV973" i="1"/>
  <c r="AV974" i="1"/>
  <c r="AV975" i="1"/>
  <c r="AV976" i="1"/>
  <c r="AV977" i="1"/>
  <c r="AV978" i="1"/>
  <c r="AS974" i="1"/>
  <c r="AS975" i="1"/>
  <c r="AS976" i="1"/>
  <c r="AS977" i="1"/>
  <c r="AS978" i="1"/>
  <c r="AS979" i="1"/>
  <c r="AS980" i="1"/>
  <c r="AS981" i="1"/>
  <c r="AS982" i="1"/>
  <c r="AS983" i="1"/>
  <c r="AS984" i="1"/>
  <c r="AS985" i="1"/>
  <c r="AS986" i="1"/>
  <c r="AS987" i="1"/>
  <c r="AS988" i="1"/>
  <c r="AS989" i="1"/>
  <c r="AS990" i="1"/>
  <c r="AS991" i="1"/>
  <c r="AS992" i="1"/>
  <c r="AS993" i="1"/>
  <c r="AS994" i="1"/>
  <c r="AS995" i="1"/>
  <c r="AS996" i="1"/>
  <c r="AS997" i="1"/>
  <c r="AS998" i="1"/>
  <c r="AS999" i="1"/>
  <c r="AS1000" i="1"/>
  <c r="AS1001" i="1"/>
  <c r="AS1002" i="1"/>
  <c r="AS1003" i="1"/>
  <c r="AS1004" i="1"/>
  <c r="AS1005" i="1"/>
  <c r="AS1006" i="1"/>
  <c r="AS1007" i="1"/>
  <c r="AS1008" i="1"/>
  <c r="AS1009" i="1"/>
  <c r="AS1010" i="1"/>
  <c r="AS1011" i="1"/>
  <c r="AS1012" i="1"/>
  <c r="AS1013" i="1"/>
  <c r="AS1014" i="1"/>
  <c r="AS1015" i="1"/>
  <c r="AS1016" i="1"/>
  <c r="AS1017" i="1"/>
  <c r="AS1018" i="1"/>
  <c r="AS1019" i="1"/>
  <c r="AS1020" i="1"/>
  <c r="AS1021" i="1"/>
  <c r="AS1022" i="1"/>
  <c r="AS1023" i="1"/>
  <c r="AS1024" i="1"/>
  <c r="AS1025" i="1"/>
  <c r="AS1026" i="1"/>
  <c r="AS1027" i="1"/>
  <c r="AS1028" i="1"/>
  <c r="AS1029" i="1"/>
  <c r="AS1030" i="1"/>
  <c r="AS1031" i="1"/>
  <c r="AS1032" i="1"/>
  <c r="AS1033" i="1"/>
  <c r="AS1034" i="1"/>
  <c r="AS1035" i="1"/>
  <c r="AS1036" i="1"/>
  <c r="AS1037" i="1"/>
  <c r="AS1038" i="1"/>
  <c r="AS1039" i="1"/>
  <c r="AS1040" i="1"/>
  <c r="AS1041" i="1"/>
  <c r="AS1042" i="1"/>
  <c r="AS1043" i="1"/>
  <c r="AS1044" i="1"/>
  <c r="AS1045" i="1"/>
  <c r="AS1046" i="1"/>
  <c r="AS1047" i="1"/>
  <c r="AS1048" i="1"/>
  <c r="AS1049" i="1"/>
  <c r="AS1050" i="1"/>
  <c r="AS1051" i="1"/>
  <c r="AS1052" i="1"/>
  <c r="AS1053" i="1"/>
  <c r="AS1054" i="1"/>
  <c r="AS1055" i="1"/>
  <c r="AS1056" i="1"/>
  <c r="AS1057" i="1"/>
  <c r="AS1058" i="1"/>
  <c r="AS1059" i="1"/>
  <c r="AS1060" i="1"/>
  <c r="AS1061" i="1"/>
  <c r="AS1062" i="1"/>
  <c r="AS1063" i="1"/>
  <c r="AS1064" i="1"/>
  <c r="AS1065" i="1"/>
  <c r="AS1066" i="1"/>
  <c r="AS1067" i="1"/>
  <c r="AS1068" i="1"/>
  <c r="AS1069" i="1"/>
  <c r="AS1070" i="1"/>
  <c r="AS1071" i="1"/>
  <c r="AS1072" i="1"/>
  <c r="AS1073" i="1"/>
  <c r="AS1074" i="1"/>
  <c r="AS1075" i="1"/>
  <c r="AS1076" i="1"/>
  <c r="AS1077" i="1"/>
  <c r="AS1078" i="1"/>
  <c r="AS1079" i="1"/>
  <c r="AS1080" i="1"/>
  <c r="AS1081" i="1"/>
  <c r="AS1082" i="1"/>
  <c r="AS1083" i="1"/>
  <c r="AS1084" i="1"/>
  <c r="AS1085" i="1"/>
  <c r="AS1086" i="1"/>
  <c r="AS1087" i="1"/>
  <c r="AS1088" i="1"/>
  <c r="AS1089" i="1"/>
  <c r="AS1090" i="1"/>
  <c r="AS1091" i="1"/>
  <c r="AS1092" i="1"/>
  <c r="AS1093" i="1"/>
  <c r="AS1094" i="1"/>
  <c r="AS1095" i="1"/>
  <c r="AS1096" i="1"/>
  <c r="AS1097" i="1"/>
  <c r="AS1098" i="1"/>
  <c r="AS1099" i="1"/>
  <c r="AS1100" i="1"/>
  <c r="AS1101" i="1"/>
  <c r="AS1102" i="1"/>
  <c r="AS1103" i="1"/>
  <c r="AS1104" i="1"/>
  <c r="AS1105" i="1"/>
  <c r="AS1106" i="1"/>
  <c r="AS1107" i="1"/>
  <c r="AS1108" i="1"/>
  <c r="AS1109" i="1"/>
  <c r="AS1110" i="1"/>
  <c r="AS1111" i="1"/>
  <c r="AS1112" i="1"/>
  <c r="AS1113" i="1"/>
  <c r="AS1114" i="1"/>
  <c r="AS1115" i="1"/>
  <c r="AS1116" i="1"/>
  <c r="AS1117" i="1"/>
  <c r="AS1118" i="1"/>
  <c r="AS1119" i="1"/>
  <c r="AS1120" i="1"/>
  <c r="AS1121" i="1"/>
  <c r="AS1122" i="1"/>
  <c r="AS1123" i="1"/>
  <c r="AS1124" i="1"/>
  <c r="AS1125" i="1"/>
  <c r="AS1126" i="1"/>
  <c r="AS1127" i="1"/>
  <c r="AS1128" i="1"/>
  <c r="AS1129" i="1"/>
  <c r="AS1130" i="1"/>
  <c r="AS1131" i="1"/>
  <c r="AS1132" i="1"/>
  <c r="AS1133" i="1"/>
  <c r="AS1134" i="1"/>
  <c r="AS1135" i="1"/>
  <c r="AS1136" i="1"/>
  <c r="AS1137" i="1"/>
  <c r="AS1138" i="1"/>
  <c r="AS1139" i="1"/>
  <c r="AS1140" i="1"/>
  <c r="AS1141" i="1"/>
  <c r="AS1142" i="1"/>
  <c r="AS1143" i="1"/>
  <c r="AS1144" i="1"/>
  <c r="AS1145" i="1"/>
  <c r="AS1146" i="1"/>
  <c r="AS1147" i="1"/>
  <c r="AS1148" i="1"/>
  <c r="AS1149" i="1"/>
  <c r="AS1150" i="1"/>
  <c r="AS1151" i="1"/>
  <c r="AS1152" i="1"/>
  <c r="AS1153" i="1"/>
  <c r="AS1154" i="1"/>
  <c r="AS1155" i="1"/>
  <c r="AS1156" i="1"/>
  <c r="AS1157" i="1"/>
  <c r="AS1158" i="1"/>
  <c r="AS1159" i="1"/>
  <c r="AS1160" i="1"/>
  <c r="AS1161" i="1"/>
  <c r="AS1162" i="1"/>
  <c r="AS1163" i="1"/>
  <c r="AS1164" i="1"/>
  <c r="AS1165" i="1"/>
  <c r="AS1166" i="1"/>
  <c r="AS1167" i="1"/>
  <c r="AS1168" i="1"/>
  <c r="AS1169" i="1"/>
  <c r="AS1170" i="1"/>
  <c r="AS1171" i="1"/>
  <c r="AS1172" i="1"/>
  <c r="AS1173" i="1"/>
  <c r="AS1174" i="1"/>
  <c r="AS1175" i="1"/>
  <c r="AS1176" i="1"/>
  <c r="AS1177" i="1"/>
  <c r="AS1178" i="1"/>
  <c r="AS1179" i="1"/>
  <c r="AS1180" i="1"/>
  <c r="AS1181" i="1"/>
  <c r="AS1182" i="1"/>
  <c r="AS1183" i="1"/>
  <c r="AS1184" i="1"/>
  <c r="AS1185" i="1"/>
  <c r="AS1186" i="1"/>
  <c r="AS1187" i="1"/>
  <c r="AS1188" i="1"/>
  <c r="AS1189" i="1"/>
  <c r="AS1190" i="1"/>
  <c r="AS1191" i="1"/>
  <c r="AS1192" i="1"/>
  <c r="AS1193" i="1"/>
  <c r="AS1194" i="1"/>
  <c r="AS1195" i="1"/>
  <c r="AS1196" i="1"/>
  <c r="AS1197" i="1"/>
  <c r="AS1198" i="1"/>
  <c r="AS1199" i="1"/>
  <c r="AS1200" i="1"/>
  <c r="AS1201" i="1"/>
  <c r="AS1202" i="1"/>
  <c r="AS1203" i="1"/>
  <c r="AS1204" i="1"/>
  <c r="AS1205" i="1"/>
  <c r="AS1206" i="1"/>
  <c r="AS1207" i="1"/>
  <c r="AS1208" i="1"/>
  <c r="AS1209" i="1"/>
  <c r="AS1210" i="1"/>
  <c r="AS1211" i="1"/>
  <c r="AS1212" i="1"/>
  <c r="AS1213" i="1"/>
  <c r="AS1214" i="1"/>
  <c r="AS1215" i="1"/>
  <c r="AS1216" i="1"/>
  <c r="AS1217" i="1"/>
  <c r="AS1218" i="1"/>
  <c r="AS1219" i="1"/>
  <c r="AS1220" i="1"/>
  <c r="AS1221" i="1"/>
  <c r="AS1222" i="1"/>
  <c r="AS1223" i="1"/>
  <c r="AS1224" i="1"/>
  <c r="AS1225" i="1"/>
  <c r="AS1226" i="1"/>
  <c r="AS1227" i="1"/>
  <c r="AS1228" i="1"/>
  <c r="AS1229" i="1"/>
  <c r="AS1230" i="1"/>
  <c r="AS1231" i="1"/>
  <c r="AS1232" i="1"/>
  <c r="AS1233" i="1"/>
  <c r="AS1234" i="1"/>
  <c r="AS1235" i="1"/>
  <c r="AS1236" i="1"/>
  <c r="AS1237" i="1"/>
  <c r="AS1238" i="1"/>
  <c r="AS1239" i="1"/>
  <c r="AS1240" i="1"/>
  <c r="AS1241" i="1"/>
  <c r="AS1242" i="1"/>
  <c r="AS1243" i="1"/>
  <c r="AS1244" i="1"/>
  <c r="AS1245" i="1"/>
  <c r="AS1246" i="1"/>
  <c r="AS1247" i="1"/>
  <c r="AS1248" i="1"/>
  <c r="AS1249" i="1"/>
  <c r="AS1250" i="1"/>
  <c r="AS1251" i="1"/>
  <c r="AS1252" i="1"/>
  <c r="AS1253" i="1"/>
  <c r="AS1254" i="1"/>
  <c r="AS1255" i="1"/>
  <c r="AS1256" i="1"/>
  <c r="AS1257" i="1"/>
  <c r="AS1258" i="1"/>
  <c r="AS1259" i="1"/>
  <c r="AS1260" i="1"/>
  <c r="AS1261" i="1"/>
  <c r="AS1262" i="1"/>
  <c r="AS1263" i="1"/>
  <c r="AS1264" i="1"/>
  <c r="AS1265" i="1"/>
  <c r="AS1266" i="1"/>
  <c r="AS1267" i="1"/>
  <c r="AS1268" i="1"/>
  <c r="AS1269" i="1"/>
  <c r="AS1270" i="1"/>
  <c r="AS1271" i="1"/>
  <c r="AS1272" i="1"/>
  <c r="AS1273" i="1"/>
  <c r="AS1274" i="1"/>
  <c r="AS1275" i="1"/>
  <c r="AS1276" i="1"/>
  <c r="AS1277" i="1"/>
  <c r="AS1278" i="1"/>
  <c r="AS1279" i="1"/>
  <c r="AS1280" i="1"/>
  <c r="AS1281" i="1"/>
  <c r="AS1282" i="1"/>
  <c r="AS1283" i="1"/>
  <c r="AS1284" i="1"/>
  <c r="AS1285" i="1"/>
  <c r="AS1286" i="1"/>
  <c r="AS1287" i="1"/>
  <c r="AS1288" i="1"/>
  <c r="AS1289" i="1"/>
  <c r="AS1290" i="1"/>
  <c r="AS1291" i="1"/>
  <c r="AS1292" i="1"/>
  <c r="AS1293" i="1"/>
  <c r="AS1294" i="1"/>
  <c r="AS1295" i="1"/>
  <c r="AS1296" i="1"/>
  <c r="AS1297" i="1"/>
  <c r="AS1298" i="1"/>
  <c r="AS1299" i="1"/>
  <c r="AS1300" i="1"/>
  <c r="AS1301" i="1"/>
  <c r="AS1302" i="1"/>
  <c r="AS1303" i="1"/>
  <c r="AS1304" i="1"/>
  <c r="AS1305" i="1"/>
  <c r="AS1306" i="1"/>
  <c r="AS1307" i="1"/>
  <c r="AS1308" i="1"/>
  <c r="AS1309" i="1"/>
  <c r="AS1310" i="1"/>
  <c r="AS1311" i="1"/>
  <c r="AS1312" i="1"/>
  <c r="AS1313" i="1"/>
  <c r="AS1314" i="1"/>
  <c r="AS1315" i="1"/>
  <c r="AS1316" i="1"/>
  <c r="AS1317" i="1"/>
  <c r="AS1318" i="1"/>
  <c r="AS1319" i="1"/>
  <c r="AS1320" i="1"/>
  <c r="AS1321" i="1"/>
  <c r="AS1322" i="1"/>
  <c r="AS1323" i="1"/>
  <c r="AS1324" i="1"/>
  <c r="AS1325" i="1"/>
  <c r="AS1326" i="1"/>
  <c r="AS1327" i="1"/>
  <c r="AS1328" i="1"/>
  <c r="AS1329" i="1"/>
  <c r="AS1330" i="1"/>
  <c r="AS1331" i="1"/>
  <c r="AS1332" i="1"/>
  <c r="AS1333" i="1"/>
  <c r="AS1334" i="1"/>
  <c r="AS1335" i="1"/>
  <c r="AS1336" i="1"/>
  <c r="AS1337" i="1"/>
  <c r="AS1338" i="1"/>
  <c r="AS1339" i="1"/>
  <c r="AS1340" i="1"/>
  <c r="AS1341" i="1"/>
  <c r="AS1342" i="1"/>
  <c r="AS1343" i="1"/>
  <c r="AS1344" i="1"/>
  <c r="AS1345" i="1"/>
  <c r="AS1346" i="1"/>
  <c r="AS1347" i="1"/>
  <c r="AS1348" i="1"/>
  <c r="AS1349" i="1"/>
  <c r="AS1350" i="1"/>
  <c r="AS1351" i="1"/>
  <c r="AS1352" i="1"/>
  <c r="AS1353" i="1"/>
  <c r="AS1354" i="1"/>
  <c r="AS1355" i="1"/>
  <c r="AS1356" i="1"/>
  <c r="AS1357" i="1"/>
  <c r="AS1358" i="1"/>
  <c r="AS1359" i="1"/>
  <c r="AS1360" i="1"/>
  <c r="AS1361" i="1"/>
  <c r="AS1362" i="1"/>
  <c r="AS1363" i="1"/>
  <c r="AS1364" i="1"/>
  <c r="AS1365" i="1"/>
  <c r="AS1366" i="1"/>
  <c r="AS1367" i="1"/>
  <c r="AS1368" i="1"/>
  <c r="AS1369" i="1"/>
  <c r="AS1370" i="1"/>
  <c r="AS1371" i="1"/>
  <c r="AS1372" i="1"/>
  <c r="AS1373" i="1"/>
  <c r="AS1374" i="1"/>
  <c r="AS1375" i="1"/>
  <c r="AS1376" i="1"/>
  <c r="AS1377" i="1"/>
  <c r="AS1378" i="1"/>
  <c r="AS1379" i="1"/>
  <c r="AS1380" i="1"/>
  <c r="AS1381" i="1"/>
  <c r="AS1382" i="1"/>
  <c r="AS1383" i="1"/>
  <c r="AS1384" i="1"/>
  <c r="AS1385" i="1"/>
  <c r="AS1386" i="1"/>
  <c r="AS1387" i="1"/>
  <c r="AS1388" i="1"/>
  <c r="AS1389" i="1"/>
  <c r="AS1390" i="1"/>
  <c r="AS1391" i="1"/>
  <c r="AS1392" i="1"/>
  <c r="AS1393" i="1"/>
  <c r="AS1394" i="1"/>
  <c r="AS1395" i="1"/>
  <c r="AS1396" i="1"/>
  <c r="AS1397" i="1"/>
  <c r="AS1398" i="1"/>
  <c r="AS1399" i="1"/>
  <c r="AS1400" i="1"/>
  <c r="AS1401" i="1"/>
  <c r="AS1402" i="1"/>
  <c r="AS1403" i="1"/>
  <c r="AS1404" i="1"/>
  <c r="AS1405" i="1"/>
  <c r="AS1406" i="1"/>
  <c r="AS1407" i="1"/>
  <c r="AS1408" i="1"/>
  <c r="AS1409" i="1"/>
  <c r="AS1410" i="1"/>
  <c r="AS1411" i="1"/>
  <c r="AS1412" i="1"/>
  <c r="AS1413" i="1"/>
  <c r="AS1414" i="1"/>
  <c r="AS1415" i="1"/>
  <c r="AS1416" i="1"/>
  <c r="AS1417" i="1"/>
  <c r="AS1418" i="1"/>
  <c r="AS1419" i="1"/>
  <c r="AS1420" i="1"/>
  <c r="AS1421" i="1"/>
  <c r="AS1422" i="1"/>
  <c r="AS1423" i="1"/>
  <c r="AS1424" i="1"/>
  <c r="AS1425" i="1"/>
  <c r="AS1426" i="1"/>
  <c r="AS1427" i="1"/>
  <c r="AS1428" i="1"/>
  <c r="AS1429" i="1"/>
  <c r="AS1430" i="1"/>
  <c r="AS1431" i="1"/>
  <c r="AS1432" i="1"/>
  <c r="AS1433" i="1"/>
  <c r="AS1434" i="1"/>
  <c r="AS1435" i="1"/>
  <c r="AS1436" i="1"/>
  <c r="AS1437" i="1"/>
  <c r="AS1438" i="1"/>
  <c r="AS1439" i="1"/>
  <c r="AS1440" i="1"/>
  <c r="AS1441" i="1"/>
  <c r="AS1442" i="1"/>
  <c r="AS1443" i="1"/>
  <c r="AS1444" i="1"/>
  <c r="AS1445" i="1"/>
  <c r="AS1446" i="1"/>
  <c r="AS1447" i="1"/>
  <c r="AS1448" i="1"/>
  <c r="AS1449" i="1"/>
  <c r="AS1450" i="1"/>
  <c r="AS1451" i="1"/>
  <c r="AS1452" i="1"/>
  <c r="AS1453" i="1"/>
  <c r="AS1454" i="1"/>
  <c r="AS1455" i="1"/>
  <c r="AS1456" i="1"/>
  <c r="AS1457" i="1"/>
  <c r="AS1458" i="1"/>
  <c r="AS1459" i="1"/>
  <c r="AS1460" i="1"/>
  <c r="AS1461" i="1"/>
  <c r="AS1462" i="1"/>
  <c r="AS1463" i="1"/>
  <c r="AS1464" i="1"/>
  <c r="AS1465" i="1"/>
  <c r="AS1466" i="1"/>
  <c r="AS1467" i="1"/>
  <c r="AS1468" i="1"/>
  <c r="AS1469" i="1"/>
  <c r="AS1470" i="1"/>
  <c r="AS1471" i="1"/>
  <c r="AS1472" i="1"/>
  <c r="AS1473" i="1"/>
  <c r="AS1474" i="1"/>
  <c r="AS1475" i="1"/>
  <c r="AS1476" i="1"/>
  <c r="AS1477" i="1"/>
  <c r="AS1478" i="1"/>
  <c r="AS1479" i="1"/>
  <c r="AS1480" i="1"/>
  <c r="AS1481" i="1"/>
  <c r="AS1482" i="1"/>
  <c r="AS1483" i="1"/>
  <c r="AS1484" i="1"/>
  <c r="AS1485" i="1"/>
  <c r="AS1486" i="1"/>
  <c r="AS1487" i="1"/>
  <c r="AS1488" i="1"/>
  <c r="AS1489" i="1"/>
  <c r="AS1490" i="1"/>
  <c r="AS1491" i="1"/>
  <c r="AS1492" i="1"/>
  <c r="AS1493" i="1"/>
  <c r="AS1494" i="1"/>
  <c r="AS1495" i="1"/>
  <c r="AS1496" i="1"/>
  <c r="AS1497" i="1"/>
  <c r="AS1498" i="1"/>
  <c r="AS1499" i="1"/>
  <c r="AS1500" i="1"/>
  <c r="AS1501" i="1"/>
  <c r="AS1502" i="1"/>
  <c r="AS1503" i="1"/>
  <c r="AS1504" i="1"/>
  <c r="AS1505" i="1"/>
  <c r="AS1506" i="1"/>
  <c r="AS1507" i="1"/>
  <c r="AS1508" i="1"/>
  <c r="AS1509" i="1"/>
  <c r="AS1510" i="1"/>
  <c r="AS1511" i="1"/>
  <c r="AS1512" i="1"/>
  <c r="AS1513" i="1"/>
  <c r="AS1514" i="1"/>
  <c r="AS1515" i="1"/>
  <c r="AS1516" i="1"/>
  <c r="AS1517" i="1"/>
  <c r="AS1518" i="1"/>
  <c r="AS1519" i="1"/>
  <c r="AS1520" i="1"/>
  <c r="AS1521" i="1"/>
  <c r="AS1522" i="1"/>
  <c r="AS1523" i="1"/>
  <c r="AS1524" i="1"/>
  <c r="AS1525" i="1"/>
  <c r="AS1526" i="1"/>
  <c r="AS1527" i="1"/>
  <c r="AS1528" i="1"/>
  <c r="AS1529" i="1"/>
  <c r="AS1530" i="1"/>
  <c r="AS1531" i="1"/>
  <c r="AS1532" i="1"/>
  <c r="AS1533" i="1"/>
  <c r="AS1534" i="1"/>
  <c r="AS1535" i="1"/>
  <c r="AS1536" i="1"/>
  <c r="AS1537" i="1"/>
  <c r="AS1538" i="1"/>
  <c r="AS1539" i="1"/>
  <c r="AS1540" i="1"/>
  <c r="AS1541" i="1"/>
  <c r="AS1542" i="1"/>
  <c r="AS1543" i="1"/>
  <c r="AS1544" i="1"/>
  <c r="AS1545" i="1"/>
  <c r="AS1546" i="1"/>
  <c r="AS1547" i="1"/>
  <c r="AS1548" i="1"/>
  <c r="AS1549" i="1"/>
  <c r="AS1550" i="1"/>
  <c r="AS1551" i="1"/>
  <c r="AS1552" i="1"/>
  <c r="AS1553" i="1"/>
  <c r="AS1554" i="1"/>
  <c r="AS1555" i="1"/>
  <c r="AS1556" i="1"/>
  <c r="AS1557" i="1"/>
  <c r="AS1558" i="1"/>
  <c r="AS1559" i="1"/>
  <c r="AS1560" i="1"/>
  <c r="AS1561" i="1"/>
  <c r="AS1562" i="1"/>
  <c r="AS1563" i="1"/>
  <c r="AS1564" i="1"/>
  <c r="AS1565" i="1"/>
  <c r="AS1566" i="1"/>
  <c r="AS1567" i="1"/>
  <c r="AS1568" i="1"/>
  <c r="AS1569" i="1"/>
  <c r="AS1570" i="1"/>
  <c r="AS1571" i="1"/>
  <c r="AS1572" i="1"/>
  <c r="AS1573" i="1"/>
  <c r="AS1574" i="1"/>
  <c r="AS1575" i="1"/>
  <c r="AS1576" i="1"/>
  <c r="AS1577" i="1"/>
  <c r="AS1578" i="1"/>
  <c r="AS1579" i="1"/>
  <c r="AS1580" i="1"/>
  <c r="AS1581" i="1"/>
  <c r="AS1582" i="1"/>
  <c r="AS1583" i="1"/>
  <c r="AS1584" i="1"/>
  <c r="AS1585" i="1"/>
  <c r="AS1586" i="1"/>
  <c r="AS1587" i="1"/>
  <c r="AS1588" i="1"/>
  <c r="AS1589" i="1"/>
  <c r="AS1590" i="1"/>
  <c r="AS1591" i="1"/>
  <c r="AS1592" i="1"/>
  <c r="AS1593" i="1"/>
  <c r="AS1594" i="1"/>
  <c r="AS1595" i="1"/>
  <c r="AS1596" i="1"/>
  <c r="AS1597" i="1"/>
  <c r="AS1598" i="1"/>
  <c r="AS1599" i="1"/>
  <c r="AS1600" i="1"/>
  <c r="AS1601" i="1"/>
  <c r="AS1602" i="1"/>
  <c r="AS1603" i="1"/>
  <c r="AS1604" i="1"/>
  <c r="AS1605" i="1"/>
  <c r="AS1606" i="1"/>
  <c r="AS1607" i="1"/>
  <c r="AS1608" i="1"/>
  <c r="AS1609" i="1"/>
  <c r="AS1610" i="1"/>
  <c r="AS1611" i="1"/>
  <c r="AS1612" i="1"/>
  <c r="AS1613" i="1"/>
  <c r="AS1614" i="1"/>
  <c r="AS1615" i="1"/>
  <c r="AS1616" i="1"/>
  <c r="AS1617" i="1"/>
  <c r="AS1618" i="1"/>
  <c r="AS1619" i="1"/>
  <c r="AS1620" i="1"/>
  <c r="AS1621" i="1"/>
  <c r="AS1622" i="1"/>
  <c r="AS1623" i="1"/>
  <c r="AS1624" i="1"/>
  <c r="AS1625" i="1"/>
  <c r="AS1626" i="1"/>
  <c r="AS1627" i="1"/>
  <c r="AS1628" i="1"/>
  <c r="AS1629" i="1"/>
  <c r="AS1630" i="1"/>
  <c r="AS1631" i="1"/>
  <c r="AS1632" i="1"/>
  <c r="AS1633" i="1"/>
  <c r="AS1634" i="1"/>
  <c r="AS1635" i="1"/>
  <c r="AS1636" i="1"/>
  <c r="AS1637" i="1"/>
  <c r="AS1638" i="1"/>
  <c r="AS1639" i="1"/>
  <c r="AS1640" i="1"/>
  <c r="AS1641" i="1"/>
  <c r="AS1642" i="1"/>
  <c r="AS1643" i="1"/>
  <c r="AS1644" i="1"/>
  <c r="AS1645" i="1"/>
  <c r="AS1646" i="1"/>
  <c r="AS1647" i="1"/>
  <c r="AS1648" i="1"/>
  <c r="AS1649" i="1"/>
  <c r="AS1650" i="1"/>
  <c r="AS1651" i="1"/>
  <c r="AS1652" i="1"/>
  <c r="AS1653" i="1"/>
  <c r="AS1654" i="1"/>
  <c r="AS1655" i="1"/>
  <c r="AS1656" i="1"/>
  <c r="AS1657" i="1"/>
  <c r="AS1658" i="1"/>
  <c r="AS1659" i="1"/>
  <c r="AS1660" i="1"/>
  <c r="AS1661" i="1"/>
  <c r="AS1662" i="1"/>
  <c r="AS1663" i="1"/>
  <c r="AS1664" i="1"/>
  <c r="AS1665" i="1"/>
  <c r="AS1666" i="1"/>
  <c r="AS1667" i="1"/>
  <c r="AS1668" i="1"/>
  <c r="AS1669" i="1"/>
  <c r="AS1670" i="1"/>
  <c r="AS1671" i="1"/>
  <c r="AS1672" i="1"/>
  <c r="AS1673" i="1"/>
  <c r="AS1674" i="1"/>
  <c r="AS1675" i="1"/>
  <c r="AS1676" i="1"/>
  <c r="AS1677" i="1"/>
  <c r="AS1678" i="1"/>
  <c r="AS1679" i="1"/>
  <c r="AS1680" i="1"/>
  <c r="AS1681" i="1"/>
  <c r="AS1682" i="1"/>
  <c r="AS1683" i="1"/>
  <c r="AS1684" i="1"/>
  <c r="AS1685" i="1"/>
  <c r="AS1686" i="1"/>
  <c r="AS1687" i="1"/>
  <c r="AS1688" i="1"/>
  <c r="AS1689" i="1"/>
  <c r="AS1690" i="1"/>
  <c r="AS1691" i="1"/>
  <c r="AS1692" i="1"/>
  <c r="AS1693" i="1"/>
  <c r="AS1694" i="1"/>
  <c r="AS1695" i="1"/>
  <c r="AS1696" i="1"/>
  <c r="AS1697" i="1"/>
  <c r="AS1698" i="1"/>
  <c r="AS1699" i="1"/>
  <c r="AS1700" i="1"/>
  <c r="AS1701" i="1"/>
  <c r="AS1702" i="1"/>
  <c r="AS1703" i="1"/>
  <c r="AS1704" i="1"/>
  <c r="AS1705" i="1"/>
  <c r="AS1706" i="1"/>
  <c r="AS1707" i="1"/>
  <c r="AS1708" i="1"/>
  <c r="AS1709" i="1"/>
  <c r="AS1710" i="1"/>
  <c r="AS1711" i="1"/>
  <c r="AS1712" i="1"/>
  <c r="AS1713" i="1"/>
  <c r="AS1714" i="1"/>
  <c r="AS1715" i="1"/>
  <c r="AS1716" i="1"/>
  <c r="AS1717" i="1"/>
  <c r="AS1718" i="1"/>
  <c r="AS1719" i="1"/>
  <c r="AS1720" i="1"/>
  <c r="AS1721" i="1"/>
  <c r="AS1722" i="1"/>
  <c r="AS1723" i="1"/>
  <c r="AS1724" i="1"/>
  <c r="AS1725" i="1"/>
  <c r="AS1726" i="1"/>
  <c r="AS1727" i="1"/>
  <c r="AS1728" i="1"/>
  <c r="AS1729" i="1"/>
  <c r="AS1730" i="1"/>
  <c r="AS1731" i="1"/>
  <c r="AS1732" i="1"/>
  <c r="AS1733" i="1"/>
  <c r="AS1734" i="1"/>
  <c r="AS1735" i="1"/>
  <c r="AS1736" i="1"/>
  <c r="AS1737" i="1"/>
  <c r="AS1738" i="1"/>
  <c r="AS1739" i="1"/>
  <c r="AS1740" i="1"/>
  <c r="AS1741" i="1"/>
  <c r="AS1742" i="1"/>
  <c r="AS1743" i="1"/>
  <c r="AS1744" i="1"/>
  <c r="AS1745" i="1"/>
  <c r="AS1746" i="1"/>
  <c r="AS1747" i="1"/>
  <c r="AS1748" i="1"/>
  <c r="AS1749" i="1"/>
  <c r="AS1750" i="1"/>
  <c r="AS1751" i="1"/>
  <c r="AS1752" i="1"/>
  <c r="AS1753" i="1"/>
  <c r="AS1754" i="1"/>
  <c r="AS1755" i="1"/>
  <c r="AS1756" i="1"/>
  <c r="AS1757" i="1"/>
  <c r="AS1758" i="1"/>
  <c r="AS1759" i="1"/>
  <c r="AS1760" i="1"/>
  <c r="AS1761" i="1"/>
  <c r="AS1762" i="1"/>
  <c r="AS1763" i="1"/>
  <c r="AS1764" i="1"/>
  <c r="AS1765" i="1"/>
  <c r="AS1766" i="1"/>
  <c r="AS1767" i="1"/>
  <c r="AS1768" i="1"/>
  <c r="AS1769" i="1"/>
  <c r="AS1770" i="1"/>
  <c r="AS1771" i="1"/>
  <c r="AS1772" i="1"/>
  <c r="AS1773" i="1"/>
  <c r="AS1774" i="1"/>
  <c r="AS1775" i="1"/>
  <c r="AS1776" i="1"/>
  <c r="AS1777" i="1"/>
  <c r="AS1778" i="1"/>
  <c r="AS1779" i="1"/>
  <c r="AS1780" i="1"/>
  <c r="AS1781" i="1"/>
  <c r="AS1782" i="1"/>
  <c r="AS1783" i="1"/>
  <c r="AS1784" i="1"/>
  <c r="AS1785" i="1"/>
  <c r="AS1786" i="1"/>
  <c r="AS1787" i="1"/>
  <c r="AS1788" i="1"/>
  <c r="AS1789" i="1"/>
  <c r="AS1790" i="1"/>
  <c r="AS1791" i="1"/>
  <c r="AS1792" i="1"/>
  <c r="AS1793" i="1"/>
  <c r="AS1794" i="1"/>
  <c r="AS1795" i="1"/>
  <c r="AS1796" i="1"/>
  <c r="AS1797" i="1"/>
  <c r="AS1798" i="1"/>
  <c r="AS1799" i="1"/>
  <c r="AS1800" i="1"/>
  <c r="AS1801" i="1"/>
  <c r="AS1802" i="1"/>
  <c r="AS1803" i="1"/>
  <c r="AS1804" i="1"/>
  <c r="AS1805" i="1"/>
  <c r="AS1806" i="1"/>
  <c r="AS1807" i="1"/>
  <c r="AS1808" i="1"/>
  <c r="AS1809" i="1"/>
  <c r="AS1810" i="1"/>
  <c r="AS1811" i="1"/>
  <c r="AS1812" i="1"/>
  <c r="AS1813" i="1"/>
  <c r="AS1814" i="1"/>
  <c r="AS1815" i="1"/>
  <c r="AS1816" i="1"/>
  <c r="AS1817" i="1"/>
  <c r="AS1818" i="1"/>
  <c r="AS1819" i="1"/>
  <c r="AS1820" i="1"/>
  <c r="AS1821" i="1"/>
  <c r="AS1822" i="1"/>
  <c r="AS1823" i="1"/>
  <c r="AS1824" i="1"/>
  <c r="AS1825" i="1"/>
  <c r="AS1826" i="1"/>
  <c r="AS1827" i="1"/>
  <c r="AS1828" i="1"/>
  <c r="AS1829" i="1"/>
  <c r="AS1830" i="1"/>
  <c r="AS1831" i="1"/>
  <c r="AS1832" i="1"/>
  <c r="AS1833" i="1"/>
  <c r="AS1834" i="1"/>
  <c r="AS1835" i="1"/>
  <c r="AS1836" i="1"/>
  <c r="AS1837" i="1"/>
  <c r="AS1838" i="1"/>
  <c r="AS1839" i="1"/>
  <c r="AS1840" i="1"/>
  <c r="AS1841" i="1"/>
  <c r="AS1842" i="1"/>
  <c r="AS1843" i="1"/>
  <c r="AS1844" i="1"/>
  <c r="AS1845" i="1"/>
  <c r="AS1846" i="1"/>
  <c r="AS1847" i="1"/>
  <c r="AS1848" i="1"/>
  <c r="AS1849" i="1"/>
  <c r="AS1850" i="1"/>
  <c r="AS1851" i="1"/>
  <c r="AS1852" i="1"/>
  <c r="AS1853" i="1"/>
  <c r="AS1854" i="1"/>
  <c r="AS1855" i="1"/>
  <c r="AS1856" i="1"/>
  <c r="AS1857" i="1"/>
  <c r="AS1858" i="1"/>
  <c r="AS1859" i="1"/>
  <c r="AS1860" i="1"/>
  <c r="AS1861" i="1"/>
  <c r="AS1862" i="1"/>
  <c r="AS1863" i="1"/>
  <c r="AS1864" i="1"/>
  <c r="AS1865" i="1"/>
  <c r="AS1866" i="1"/>
  <c r="AS1867" i="1"/>
  <c r="AS1868" i="1"/>
  <c r="AS1869" i="1"/>
  <c r="AS1870" i="1"/>
  <c r="AS1871" i="1"/>
  <c r="AS1872" i="1"/>
  <c r="AS1873" i="1"/>
  <c r="AS1874" i="1"/>
  <c r="AS1875" i="1"/>
  <c r="AS1876" i="1"/>
  <c r="AS1877" i="1"/>
  <c r="AS1878" i="1"/>
  <c r="AS1879" i="1"/>
  <c r="AS1880" i="1"/>
  <c r="AS1881" i="1"/>
  <c r="AS1882" i="1"/>
  <c r="AS1883" i="1"/>
  <c r="AS1884" i="1"/>
  <c r="AS1885" i="1"/>
  <c r="AS1886" i="1"/>
  <c r="AS1887" i="1"/>
  <c r="AS1888" i="1"/>
  <c r="AS1889" i="1"/>
  <c r="AS1890" i="1"/>
  <c r="AS1891" i="1"/>
  <c r="AS1892" i="1"/>
  <c r="AS1893" i="1"/>
  <c r="AS1894" i="1"/>
  <c r="AS1895" i="1"/>
  <c r="AS1896" i="1"/>
  <c r="AS1897" i="1"/>
  <c r="AS1898" i="1"/>
  <c r="AS1899" i="1"/>
  <c r="AS1900" i="1"/>
  <c r="AS1901" i="1"/>
  <c r="AS1902" i="1"/>
  <c r="AS1903" i="1"/>
  <c r="AS1904" i="1"/>
  <c r="AS1905" i="1"/>
  <c r="AS1906" i="1"/>
  <c r="AS1907" i="1"/>
  <c r="AS1908" i="1"/>
  <c r="AS1909" i="1"/>
  <c r="AS1910" i="1"/>
  <c r="AS1911" i="1"/>
  <c r="AS1912" i="1"/>
  <c r="AS1913" i="1"/>
  <c r="AS1914" i="1"/>
  <c r="AS1915" i="1"/>
  <c r="AS1916" i="1"/>
  <c r="AS1917" i="1"/>
  <c r="AS1918" i="1"/>
  <c r="AS1919" i="1"/>
  <c r="AS1920" i="1"/>
  <c r="AS1921" i="1"/>
  <c r="AS1922" i="1"/>
  <c r="AS1923" i="1"/>
  <c r="AS1924" i="1"/>
  <c r="AS1925" i="1"/>
  <c r="AS1926" i="1"/>
  <c r="AS1927" i="1"/>
  <c r="AS1928" i="1"/>
  <c r="AS1929" i="1"/>
  <c r="AS1930" i="1"/>
  <c r="AS1931" i="1"/>
  <c r="AS1932" i="1"/>
  <c r="AS1933" i="1"/>
  <c r="AS1934" i="1"/>
  <c r="AS1935" i="1"/>
  <c r="AS1936" i="1"/>
  <c r="AS1937" i="1"/>
  <c r="AS1938" i="1"/>
  <c r="AS1939" i="1"/>
  <c r="AS1940" i="1"/>
  <c r="AS1941" i="1"/>
  <c r="AS1942" i="1"/>
  <c r="AS1943" i="1"/>
  <c r="AS1944" i="1"/>
  <c r="AS1945" i="1"/>
  <c r="AS1946" i="1"/>
  <c r="AS1947" i="1"/>
  <c r="AS1948" i="1"/>
  <c r="AS1949" i="1"/>
  <c r="AS1950" i="1"/>
  <c r="AS1951" i="1"/>
  <c r="AS1952" i="1"/>
  <c r="AS1953" i="1"/>
  <c r="AS1954" i="1"/>
  <c r="AS1955" i="1"/>
  <c r="AS1956" i="1"/>
  <c r="AS1957" i="1"/>
  <c r="AS1958" i="1"/>
  <c r="AS1959" i="1"/>
  <c r="AS1960" i="1"/>
  <c r="AS1961" i="1"/>
  <c r="AS1962" i="1"/>
  <c r="AS1963" i="1"/>
  <c r="AS1964" i="1"/>
  <c r="AS1965" i="1"/>
  <c r="AS1966" i="1"/>
  <c r="AS1967" i="1"/>
  <c r="AS1968" i="1"/>
  <c r="AS1969" i="1"/>
  <c r="AS1970" i="1"/>
  <c r="AS1971" i="1"/>
  <c r="AS1972" i="1"/>
  <c r="AS1973" i="1"/>
  <c r="AS1974" i="1"/>
  <c r="AS1975" i="1"/>
  <c r="AS1976" i="1"/>
  <c r="AS1977" i="1"/>
  <c r="AS1978" i="1"/>
  <c r="AS1979" i="1"/>
  <c r="AS1980" i="1"/>
  <c r="AS1981" i="1"/>
  <c r="AS1982" i="1"/>
  <c r="AS1983" i="1"/>
  <c r="AS1984" i="1"/>
  <c r="AS1985" i="1"/>
  <c r="AS1986" i="1"/>
  <c r="AS1987" i="1"/>
  <c r="AS1988" i="1"/>
  <c r="AS1989" i="1"/>
  <c r="AS1990" i="1"/>
  <c r="AS1991" i="1"/>
  <c r="AS1992" i="1"/>
  <c r="AS1993" i="1"/>
  <c r="AS1994" i="1"/>
  <c r="AS1995" i="1"/>
  <c r="AS1996" i="1"/>
  <c r="AS1997" i="1"/>
  <c r="AS1998" i="1"/>
  <c r="AS1999" i="1"/>
  <c r="AS2000" i="1"/>
  <c r="AS2001" i="1"/>
  <c r="AS2002" i="1"/>
  <c r="AS2003" i="1"/>
  <c r="AS2004" i="1"/>
  <c r="AS2005" i="1"/>
  <c r="AS2006" i="1"/>
  <c r="AS2007" i="1"/>
  <c r="AS2008" i="1"/>
  <c r="AS2009" i="1"/>
  <c r="AS2010" i="1"/>
  <c r="AS2011" i="1"/>
  <c r="AS2012" i="1"/>
  <c r="AS2013" i="1"/>
  <c r="AS2014" i="1"/>
  <c r="AS2015" i="1"/>
  <c r="AS2016" i="1"/>
  <c r="AS2017" i="1"/>
  <c r="AS2018" i="1"/>
  <c r="AS2019" i="1"/>
  <c r="AS2020" i="1"/>
  <c r="AS2021" i="1"/>
  <c r="AS2022" i="1"/>
  <c r="AS2023" i="1"/>
  <c r="AS2024" i="1"/>
  <c r="AS2025" i="1"/>
  <c r="AS2026" i="1"/>
  <c r="AS2027" i="1"/>
  <c r="AS2028" i="1"/>
  <c r="AS2029" i="1"/>
  <c r="AS2030" i="1"/>
  <c r="AS2031" i="1"/>
  <c r="AS2032" i="1"/>
  <c r="AS2033" i="1"/>
  <c r="AS2034" i="1"/>
  <c r="AS2035" i="1"/>
  <c r="AS2036" i="1"/>
  <c r="AS2037" i="1"/>
  <c r="AS2038" i="1"/>
  <c r="AS2039" i="1"/>
  <c r="AS2040" i="1"/>
  <c r="AS2041" i="1"/>
  <c r="AS2042" i="1"/>
  <c r="AS2043" i="1"/>
  <c r="AS2044" i="1"/>
  <c r="AS2045" i="1"/>
  <c r="AS2046" i="1"/>
  <c r="AS2047" i="1"/>
  <c r="AS2048" i="1"/>
  <c r="AS2049" i="1"/>
  <c r="AS2050" i="1"/>
  <c r="AS2051" i="1"/>
  <c r="AS2052" i="1"/>
  <c r="AS2053" i="1"/>
  <c r="AS2054" i="1"/>
  <c r="AS2055" i="1"/>
  <c r="AS2056" i="1"/>
  <c r="AS2057" i="1"/>
  <c r="AS2058" i="1"/>
  <c r="AS2059" i="1"/>
  <c r="AS2060" i="1"/>
  <c r="AS2061" i="1"/>
  <c r="AS2062" i="1"/>
  <c r="AS2063" i="1"/>
  <c r="AS2064" i="1"/>
  <c r="AS2065" i="1"/>
  <c r="AS2066" i="1"/>
  <c r="AS2067" i="1"/>
  <c r="AS2068" i="1"/>
  <c r="AS2069" i="1"/>
  <c r="AS2070" i="1"/>
  <c r="AS2071" i="1"/>
  <c r="AS2072" i="1"/>
  <c r="AS2073" i="1"/>
  <c r="AS2074" i="1"/>
  <c r="AS2075" i="1"/>
  <c r="AS2076" i="1"/>
  <c r="AS2077" i="1"/>
  <c r="AS2078" i="1"/>
  <c r="AS2079" i="1"/>
  <c r="AS2080" i="1"/>
  <c r="AS2081" i="1"/>
  <c r="AS2082" i="1"/>
  <c r="AS2083" i="1"/>
  <c r="AS2084" i="1"/>
  <c r="AS2085" i="1"/>
  <c r="AS2086" i="1"/>
  <c r="AS2087" i="1"/>
  <c r="AS2088" i="1"/>
  <c r="AS2089" i="1"/>
  <c r="AS2090" i="1"/>
  <c r="AS2091" i="1"/>
  <c r="AS2092" i="1"/>
  <c r="AS2093" i="1"/>
  <c r="AS2094" i="1"/>
  <c r="AS2095" i="1"/>
  <c r="AS2096" i="1"/>
  <c r="AS2097" i="1"/>
  <c r="AS2098" i="1"/>
  <c r="AS2099" i="1"/>
  <c r="AS2100" i="1"/>
  <c r="AS2101" i="1"/>
  <c r="AS2102" i="1"/>
  <c r="AS2103" i="1"/>
  <c r="AS2104" i="1"/>
  <c r="AS2105" i="1"/>
  <c r="AS2106" i="1"/>
  <c r="AS2107" i="1"/>
  <c r="AS2108" i="1"/>
  <c r="AS2109" i="1"/>
  <c r="AS2110" i="1"/>
  <c r="AS2111" i="1"/>
  <c r="AS2112" i="1"/>
  <c r="AS2113" i="1"/>
  <c r="AS2114" i="1"/>
  <c r="AS2115" i="1"/>
  <c r="AS2116" i="1"/>
  <c r="AS2117" i="1"/>
  <c r="AS2118" i="1"/>
  <c r="AS2119" i="1"/>
  <c r="AS962" i="1"/>
  <c r="AS963" i="1"/>
  <c r="AS964" i="1"/>
  <c r="AS965" i="1"/>
  <c r="AS966" i="1"/>
  <c r="AS967" i="1"/>
  <c r="AS968" i="1"/>
  <c r="AS969" i="1"/>
  <c r="AS970" i="1"/>
  <c r="AS971" i="1"/>
  <c r="AS972" i="1"/>
  <c r="AS973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1345" i="1"/>
  <c r="AR1346" i="1"/>
  <c r="AR1347" i="1"/>
  <c r="AR1348" i="1"/>
  <c r="AR1349" i="1"/>
  <c r="AR1350" i="1"/>
  <c r="AR1351" i="1"/>
  <c r="AR1352" i="1"/>
  <c r="AR1353" i="1"/>
  <c r="AR1354" i="1"/>
  <c r="AR1355" i="1"/>
  <c r="AR1356" i="1"/>
  <c r="AR1357" i="1"/>
  <c r="AR1358" i="1"/>
  <c r="AR1359" i="1"/>
  <c r="AR1360" i="1"/>
  <c r="AR1361" i="1"/>
  <c r="AR1362" i="1"/>
  <c r="AR1363" i="1"/>
  <c r="AR1364" i="1"/>
  <c r="AR1365" i="1"/>
  <c r="AR1366" i="1"/>
  <c r="AR1367" i="1"/>
  <c r="AR1368" i="1"/>
  <c r="AR1369" i="1"/>
  <c r="AR1370" i="1"/>
  <c r="AR1371" i="1"/>
  <c r="AR1372" i="1"/>
  <c r="AR1373" i="1"/>
  <c r="AR1374" i="1"/>
  <c r="AR1375" i="1"/>
  <c r="AR1376" i="1"/>
  <c r="AR1377" i="1"/>
  <c r="AR1378" i="1"/>
  <c r="AR1379" i="1"/>
  <c r="AR1380" i="1"/>
  <c r="AR1381" i="1"/>
  <c r="AR1382" i="1"/>
  <c r="AR1383" i="1"/>
  <c r="AR1384" i="1"/>
  <c r="AR1385" i="1"/>
  <c r="AR1386" i="1"/>
  <c r="AR1387" i="1"/>
  <c r="AR1388" i="1"/>
  <c r="AR1389" i="1"/>
  <c r="AR1390" i="1"/>
  <c r="AR1391" i="1"/>
  <c r="AR1392" i="1"/>
  <c r="AR1393" i="1"/>
  <c r="AR1394" i="1"/>
  <c r="AR1395" i="1"/>
  <c r="AR1396" i="1"/>
  <c r="AR1397" i="1"/>
  <c r="AR1398" i="1"/>
  <c r="AR1399" i="1"/>
  <c r="AR1400" i="1"/>
  <c r="AR1401" i="1"/>
  <c r="AR1402" i="1"/>
  <c r="AR1403" i="1"/>
  <c r="AR1404" i="1"/>
  <c r="AR1405" i="1"/>
  <c r="AR1406" i="1"/>
  <c r="AR1407" i="1"/>
  <c r="AR1408" i="1"/>
  <c r="AR1409" i="1"/>
  <c r="AR1410" i="1"/>
  <c r="AR1411" i="1"/>
  <c r="AR1412" i="1"/>
  <c r="AR1413" i="1"/>
  <c r="AR1414" i="1"/>
  <c r="AR1415" i="1"/>
  <c r="AR1416" i="1"/>
  <c r="AR1417" i="1"/>
  <c r="AR1418" i="1"/>
  <c r="AR1419" i="1"/>
  <c r="AR1420" i="1"/>
  <c r="AR1421" i="1"/>
  <c r="AR1422" i="1"/>
  <c r="AR1423" i="1"/>
  <c r="AR1424" i="1"/>
  <c r="AR1425" i="1"/>
  <c r="AR1426" i="1"/>
  <c r="AR1427" i="1"/>
  <c r="AR1428" i="1"/>
  <c r="AR1429" i="1"/>
  <c r="AR1430" i="1"/>
  <c r="AR1431" i="1"/>
  <c r="AR1432" i="1"/>
  <c r="AR1433" i="1"/>
  <c r="AR1434" i="1"/>
  <c r="AR1435" i="1"/>
  <c r="AR1436" i="1"/>
  <c r="AR1437" i="1"/>
  <c r="AR1438" i="1"/>
  <c r="AR1439" i="1"/>
  <c r="AR1440" i="1"/>
  <c r="AR1441" i="1"/>
  <c r="AR1442" i="1"/>
  <c r="AR1443" i="1"/>
  <c r="AR1444" i="1"/>
  <c r="AR1445" i="1"/>
  <c r="AR1446" i="1"/>
  <c r="AR1447" i="1"/>
  <c r="AR1448" i="1"/>
  <c r="AR1449" i="1"/>
  <c r="AR1450" i="1"/>
  <c r="AR1451" i="1"/>
  <c r="AR1452" i="1"/>
  <c r="AR1453" i="1"/>
  <c r="AR1454" i="1"/>
  <c r="AR1455" i="1"/>
  <c r="AR1456" i="1"/>
  <c r="AR1457" i="1"/>
  <c r="AR1458" i="1"/>
  <c r="AR1459" i="1"/>
  <c r="AR1460" i="1"/>
  <c r="AR1461" i="1"/>
  <c r="AR1462" i="1"/>
  <c r="AR1463" i="1"/>
  <c r="AR1464" i="1"/>
  <c r="AR1465" i="1"/>
  <c r="AR1466" i="1"/>
  <c r="AR1467" i="1"/>
  <c r="AR1468" i="1"/>
  <c r="AR1469" i="1"/>
  <c r="AR1470" i="1"/>
  <c r="AR1471" i="1"/>
  <c r="AR1472" i="1"/>
  <c r="AR1473" i="1"/>
  <c r="AR1474" i="1"/>
  <c r="AR1475" i="1"/>
  <c r="AR1476" i="1"/>
  <c r="AR1477" i="1"/>
  <c r="AR1478" i="1"/>
  <c r="AR1479" i="1"/>
  <c r="AR1480" i="1"/>
  <c r="AR1481" i="1"/>
  <c r="AR1482" i="1"/>
  <c r="AR1483" i="1"/>
  <c r="AR1484" i="1"/>
  <c r="AR1485" i="1"/>
  <c r="AR1486" i="1"/>
  <c r="AR1487" i="1"/>
  <c r="AR1488" i="1"/>
  <c r="AR1489" i="1"/>
  <c r="AR1490" i="1"/>
  <c r="AR1491" i="1"/>
  <c r="AR1492" i="1"/>
  <c r="AR1493" i="1"/>
  <c r="AR1494" i="1"/>
  <c r="AR1495" i="1"/>
  <c r="AR1496" i="1"/>
  <c r="AR1497" i="1"/>
  <c r="AR1498" i="1"/>
  <c r="AR1499" i="1"/>
  <c r="AR1500" i="1"/>
  <c r="AR1501" i="1"/>
  <c r="AR1502" i="1"/>
  <c r="AR1503" i="1"/>
  <c r="AR1504" i="1"/>
  <c r="AR1505" i="1"/>
  <c r="AR1506" i="1"/>
  <c r="AR1507" i="1"/>
  <c r="AR1508" i="1"/>
  <c r="AR1509" i="1"/>
  <c r="AR1510" i="1"/>
  <c r="AR1511" i="1"/>
  <c r="AR1512" i="1"/>
  <c r="AR1513" i="1"/>
  <c r="AR1514" i="1"/>
  <c r="AR1515" i="1"/>
  <c r="AR1516" i="1"/>
  <c r="AR1517" i="1"/>
  <c r="AR1518" i="1"/>
  <c r="AR1519" i="1"/>
  <c r="AR1520" i="1"/>
  <c r="AR1521" i="1"/>
  <c r="AR1522" i="1"/>
  <c r="AR1523" i="1"/>
  <c r="AR1524" i="1"/>
  <c r="AR1525" i="1"/>
  <c r="AR1526" i="1"/>
  <c r="AR1527" i="1"/>
  <c r="AR1528" i="1"/>
  <c r="AR1529" i="1"/>
  <c r="AR1530" i="1"/>
  <c r="AR1531" i="1"/>
  <c r="AR1532" i="1"/>
  <c r="AR1533" i="1"/>
  <c r="AR1534" i="1"/>
  <c r="AR1535" i="1"/>
  <c r="AR1536" i="1"/>
  <c r="AR1537" i="1"/>
  <c r="AR1538" i="1"/>
  <c r="AR1539" i="1"/>
  <c r="AR1540" i="1"/>
  <c r="AR1541" i="1"/>
  <c r="AR1542" i="1"/>
  <c r="AR1543" i="1"/>
  <c r="AR1544" i="1"/>
  <c r="AR1545" i="1"/>
  <c r="AR1546" i="1"/>
  <c r="AR1547" i="1"/>
  <c r="AR1548" i="1"/>
  <c r="AR1549" i="1"/>
  <c r="AR1550" i="1"/>
  <c r="AR1551" i="1"/>
  <c r="AR1552" i="1"/>
  <c r="AR1553" i="1"/>
  <c r="AR1554" i="1"/>
  <c r="AR1555" i="1"/>
  <c r="AR1556" i="1"/>
  <c r="AR1557" i="1"/>
  <c r="AR1558" i="1"/>
  <c r="AR1559" i="1"/>
  <c r="AR1560" i="1"/>
  <c r="AR1561" i="1"/>
  <c r="AR1562" i="1"/>
  <c r="AR1563" i="1"/>
  <c r="AR1564" i="1"/>
  <c r="AR1565" i="1"/>
  <c r="AR1566" i="1"/>
  <c r="AR1567" i="1"/>
  <c r="AR1568" i="1"/>
  <c r="AR1569" i="1"/>
  <c r="AR1570" i="1"/>
  <c r="AR1571" i="1"/>
  <c r="AR1572" i="1"/>
  <c r="AR1573" i="1"/>
  <c r="AR1574" i="1"/>
  <c r="AR1575" i="1"/>
  <c r="AR1576" i="1"/>
  <c r="AR1577" i="1"/>
  <c r="AR1578" i="1"/>
  <c r="AR1579" i="1"/>
  <c r="AR1580" i="1"/>
  <c r="AR1581" i="1"/>
  <c r="AR1582" i="1"/>
  <c r="AR1583" i="1"/>
  <c r="AR1584" i="1"/>
  <c r="AR1585" i="1"/>
  <c r="AR1586" i="1"/>
  <c r="AR1587" i="1"/>
  <c r="AR1588" i="1"/>
  <c r="AR1589" i="1"/>
  <c r="AR1590" i="1"/>
  <c r="AR1591" i="1"/>
  <c r="AR1592" i="1"/>
  <c r="AR1593" i="1"/>
  <c r="AR1594" i="1"/>
  <c r="AR1595" i="1"/>
  <c r="AR1596" i="1"/>
  <c r="AR1597" i="1"/>
  <c r="AR1598" i="1"/>
  <c r="AR1599" i="1"/>
  <c r="AR1600" i="1"/>
  <c r="AR1601" i="1"/>
  <c r="AR1602" i="1"/>
  <c r="AR1603" i="1"/>
  <c r="AR1604" i="1"/>
  <c r="AR1605" i="1"/>
  <c r="AR1606" i="1"/>
  <c r="AR1607" i="1"/>
  <c r="AR1608" i="1"/>
  <c r="AR1609" i="1"/>
  <c r="AR1610" i="1"/>
  <c r="AR1611" i="1"/>
  <c r="AR1612" i="1"/>
  <c r="AR1613" i="1"/>
  <c r="AR1614" i="1"/>
  <c r="AR1615" i="1"/>
  <c r="AR1616" i="1"/>
  <c r="AR1617" i="1"/>
  <c r="AR1618" i="1"/>
  <c r="AR1619" i="1"/>
  <c r="AR1620" i="1"/>
  <c r="AR1621" i="1"/>
  <c r="AR1622" i="1"/>
  <c r="AR1623" i="1"/>
  <c r="AR1624" i="1"/>
  <c r="AR1625" i="1"/>
  <c r="AR1626" i="1"/>
  <c r="AR1627" i="1"/>
  <c r="AR1628" i="1"/>
  <c r="AR1629" i="1"/>
  <c r="AR1630" i="1"/>
  <c r="AR1631" i="1"/>
  <c r="AR1632" i="1"/>
  <c r="AR1633" i="1"/>
  <c r="AR1634" i="1"/>
  <c r="AR1635" i="1"/>
  <c r="AR1636" i="1"/>
  <c r="AR1637" i="1"/>
  <c r="AR1638" i="1"/>
  <c r="AR1639" i="1"/>
  <c r="AR1640" i="1"/>
  <c r="AR1641" i="1"/>
  <c r="AR1642" i="1"/>
  <c r="AR1643" i="1"/>
  <c r="AR1644" i="1"/>
  <c r="AR1645" i="1"/>
  <c r="AR1646" i="1"/>
  <c r="AR1647" i="1"/>
  <c r="AR1648" i="1"/>
  <c r="AR1649" i="1"/>
  <c r="AR1650" i="1"/>
  <c r="AR1651" i="1"/>
  <c r="AR1652" i="1"/>
  <c r="AR1653" i="1"/>
  <c r="AR1654" i="1"/>
  <c r="AR1655" i="1"/>
  <c r="AR1656" i="1"/>
  <c r="AR1657" i="1"/>
  <c r="AR1658" i="1"/>
  <c r="AR1659" i="1"/>
  <c r="AR1660" i="1"/>
  <c r="AR1661" i="1"/>
  <c r="AR1662" i="1"/>
  <c r="AR1663" i="1"/>
  <c r="AR1664" i="1"/>
  <c r="AR1665" i="1"/>
  <c r="AR1666" i="1"/>
  <c r="AR1667" i="1"/>
  <c r="AR1668" i="1"/>
  <c r="AR1669" i="1"/>
  <c r="AR1670" i="1"/>
  <c r="AR1671" i="1"/>
  <c r="AR1672" i="1"/>
  <c r="AR1673" i="1"/>
  <c r="AR1674" i="1"/>
  <c r="AR1675" i="1"/>
  <c r="AR1676" i="1"/>
  <c r="AR1677" i="1"/>
  <c r="AR1678" i="1"/>
  <c r="AR1679" i="1"/>
  <c r="AR1680" i="1"/>
  <c r="AR1681" i="1"/>
  <c r="AR1682" i="1"/>
  <c r="AR1683" i="1"/>
  <c r="AR1684" i="1"/>
  <c r="AR1685" i="1"/>
  <c r="AR1686" i="1"/>
  <c r="AR1687" i="1"/>
  <c r="AR1688" i="1"/>
  <c r="AR1689" i="1"/>
  <c r="AR1690" i="1"/>
  <c r="AR1691" i="1"/>
  <c r="AR1692" i="1"/>
  <c r="AR1693" i="1"/>
  <c r="AR1694" i="1"/>
  <c r="AR1695" i="1"/>
  <c r="AR1696" i="1"/>
  <c r="AR1697" i="1"/>
  <c r="AR1698" i="1"/>
  <c r="AR1699" i="1"/>
  <c r="AR1700" i="1"/>
  <c r="AR1701" i="1"/>
  <c r="AR1702" i="1"/>
  <c r="AR1703" i="1"/>
  <c r="AR1704" i="1"/>
  <c r="AR1705" i="1"/>
  <c r="AR1706" i="1"/>
  <c r="AR1707" i="1"/>
  <c r="AR1708" i="1"/>
  <c r="AR1709" i="1"/>
  <c r="AR1710" i="1"/>
  <c r="AR1711" i="1"/>
  <c r="AR1712" i="1"/>
  <c r="AR1713" i="1"/>
  <c r="AR1714" i="1"/>
  <c r="AR1715" i="1"/>
  <c r="AR1716" i="1"/>
  <c r="AR1717" i="1"/>
  <c r="AR1718" i="1"/>
  <c r="AR1719" i="1"/>
  <c r="AR1720" i="1"/>
  <c r="AR1721" i="1"/>
  <c r="AR1722" i="1"/>
  <c r="AR1723" i="1"/>
  <c r="AR1724" i="1"/>
  <c r="AR1725" i="1"/>
  <c r="AR1726" i="1"/>
  <c r="AR1727" i="1"/>
  <c r="AR1728" i="1"/>
  <c r="AR1729" i="1"/>
  <c r="AR1730" i="1"/>
  <c r="AR1731" i="1"/>
  <c r="AR1732" i="1"/>
  <c r="AR1733" i="1"/>
  <c r="AR1734" i="1"/>
  <c r="AR1735" i="1"/>
  <c r="AR1736" i="1"/>
  <c r="AR1737" i="1"/>
  <c r="AR1738" i="1"/>
  <c r="AR1739" i="1"/>
  <c r="AR1740" i="1"/>
  <c r="AR1741" i="1"/>
  <c r="AR1742" i="1"/>
  <c r="AR1743" i="1"/>
  <c r="AR1744" i="1"/>
  <c r="AR1745" i="1"/>
  <c r="AR1746" i="1"/>
  <c r="AR1747" i="1"/>
  <c r="AR1748" i="1"/>
  <c r="AR1749" i="1"/>
  <c r="AR1750" i="1"/>
  <c r="AR1751" i="1"/>
  <c r="AR1752" i="1"/>
  <c r="AR1753" i="1"/>
  <c r="AR1754" i="1"/>
  <c r="AR1755" i="1"/>
  <c r="AR1756" i="1"/>
  <c r="AR1757" i="1"/>
  <c r="AR1758" i="1"/>
  <c r="AR1759" i="1"/>
  <c r="AR1760" i="1"/>
  <c r="AR1761" i="1"/>
  <c r="AR1762" i="1"/>
  <c r="AR1763" i="1"/>
  <c r="AR1764" i="1"/>
  <c r="AR1765" i="1"/>
  <c r="AR1766" i="1"/>
  <c r="AR1767" i="1"/>
  <c r="AR1768" i="1"/>
  <c r="AR1769" i="1"/>
  <c r="AR1770" i="1"/>
  <c r="AR1771" i="1"/>
  <c r="AR1772" i="1"/>
  <c r="AR1773" i="1"/>
  <c r="AR1774" i="1"/>
  <c r="AR1775" i="1"/>
  <c r="AR1776" i="1"/>
  <c r="AR1777" i="1"/>
  <c r="AR1778" i="1"/>
  <c r="AR1779" i="1"/>
  <c r="AR1780" i="1"/>
  <c r="AR1781" i="1"/>
  <c r="AR1782" i="1"/>
  <c r="AR1783" i="1"/>
  <c r="AR1784" i="1"/>
  <c r="AR1785" i="1"/>
  <c r="AR1786" i="1"/>
  <c r="AR1787" i="1"/>
  <c r="AR1788" i="1"/>
  <c r="AR1789" i="1"/>
  <c r="AR1790" i="1"/>
  <c r="AR1791" i="1"/>
  <c r="AR1792" i="1"/>
  <c r="AR1793" i="1"/>
  <c r="AR1794" i="1"/>
  <c r="AR1795" i="1"/>
  <c r="AR1796" i="1"/>
  <c r="AR1797" i="1"/>
  <c r="AR1798" i="1"/>
  <c r="AR1799" i="1"/>
  <c r="AR1800" i="1"/>
  <c r="AR1801" i="1"/>
  <c r="AR1802" i="1"/>
  <c r="AR1803" i="1"/>
  <c r="AR1804" i="1"/>
  <c r="AR1805" i="1"/>
  <c r="AR1806" i="1"/>
  <c r="AR1807" i="1"/>
  <c r="AR1808" i="1"/>
  <c r="AR1809" i="1"/>
  <c r="AR1810" i="1"/>
  <c r="AR1811" i="1"/>
  <c r="AR1812" i="1"/>
  <c r="AR1813" i="1"/>
  <c r="AR1814" i="1"/>
  <c r="AR1815" i="1"/>
  <c r="AR1816" i="1"/>
  <c r="AR1817" i="1"/>
  <c r="AR1818" i="1"/>
  <c r="AR1819" i="1"/>
  <c r="AR1820" i="1"/>
  <c r="AR1821" i="1"/>
  <c r="AR1822" i="1"/>
  <c r="AR1823" i="1"/>
  <c r="AR1824" i="1"/>
  <c r="AR1825" i="1"/>
  <c r="AR1826" i="1"/>
  <c r="AR1827" i="1"/>
  <c r="AR1828" i="1"/>
  <c r="AR1829" i="1"/>
  <c r="AR1830" i="1"/>
  <c r="AR1831" i="1"/>
  <c r="AR1832" i="1"/>
  <c r="AR1833" i="1"/>
  <c r="AR1834" i="1"/>
  <c r="AR1835" i="1"/>
  <c r="AR1836" i="1"/>
  <c r="AR1837" i="1"/>
  <c r="AR1838" i="1"/>
  <c r="AR1839" i="1"/>
  <c r="AR1840" i="1"/>
  <c r="AR1841" i="1"/>
  <c r="AR1842" i="1"/>
  <c r="AR1843" i="1"/>
  <c r="AR1844" i="1"/>
  <c r="AR1845" i="1"/>
  <c r="AR1846" i="1"/>
  <c r="AR1847" i="1"/>
  <c r="AR1848" i="1"/>
  <c r="AR1849" i="1"/>
  <c r="AR1850" i="1"/>
  <c r="AR1851" i="1"/>
  <c r="AR1852" i="1"/>
  <c r="AR1853" i="1"/>
  <c r="AR1854" i="1"/>
  <c r="AR1855" i="1"/>
  <c r="AR1856" i="1"/>
  <c r="AR1857" i="1"/>
  <c r="AR1858" i="1"/>
  <c r="AR1859" i="1"/>
  <c r="AR1860" i="1"/>
  <c r="AR1861" i="1"/>
  <c r="AR1862" i="1"/>
  <c r="AR1863" i="1"/>
  <c r="AR1864" i="1"/>
  <c r="AR1865" i="1"/>
  <c r="AR1866" i="1"/>
  <c r="AR1867" i="1"/>
  <c r="AR1868" i="1"/>
  <c r="AR1869" i="1"/>
  <c r="AR1870" i="1"/>
  <c r="AR1871" i="1"/>
  <c r="AR1872" i="1"/>
  <c r="AR1873" i="1"/>
  <c r="AR1874" i="1"/>
  <c r="AR1875" i="1"/>
  <c r="AR1876" i="1"/>
  <c r="AR1877" i="1"/>
  <c r="AR1878" i="1"/>
  <c r="AR1879" i="1"/>
  <c r="AR1880" i="1"/>
  <c r="AR1881" i="1"/>
  <c r="AR1882" i="1"/>
  <c r="AR1883" i="1"/>
  <c r="AR1884" i="1"/>
  <c r="AR1885" i="1"/>
  <c r="AR1886" i="1"/>
  <c r="AR1887" i="1"/>
  <c r="AR1888" i="1"/>
  <c r="AR1889" i="1"/>
  <c r="AR1890" i="1"/>
  <c r="AR1891" i="1"/>
  <c r="AR1892" i="1"/>
  <c r="AR1893" i="1"/>
  <c r="AR1894" i="1"/>
  <c r="AR1895" i="1"/>
  <c r="AR1896" i="1"/>
  <c r="AR1897" i="1"/>
  <c r="AR1898" i="1"/>
  <c r="AR1899" i="1"/>
  <c r="AR1900" i="1"/>
  <c r="AR1901" i="1"/>
  <c r="AR1902" i="1"/>
  <c r="AR1903" i="1"/>
  <c r="AR1904" i="1"/>
  <c r="AR1905" i="1"/>
  <c r="AR1906" i="1"/>
  <c r="AR1907" i="1"/>
  <c r="AR1908" i="1"/>
  <c r="AR1909" i="1"/>
  <c r="AR1910" i="1"/>
  <c r="AR1911" i="1"/>
  <c r="AR1912" i="1"/>
  <c r="AR1913" i="1"/>
  <c r="AR1914" i="1"/>
  <c r="AR1915" i="1"/>
  <c r="AR1916" i="1"/>
  <c r="AR1917" i="1"/>
  <c r="AR1918" i="1"/>
  <c r="AR1919" i="1"/>
  <c r="AR1920" i="1"/>
  <c r="AR1921" i="1"/>
  <c r="AR1922" i="1"/>
  <c r="AR1923" i="1"/>
  <c r="AR1924" i="1"/>
  <c r="AR1925" i="1"/>
  <c r="AR1926" i="1"/>
  <c r="AR1927" i="1"/>
  <c r="AR1928" i="1"/>
  <c r="AR1929" i="1"/>
  <c r="AR1930" i="1"/>
  <c r="AR1931" i="1"/>
  <c r="AR1932" i="1"/>
  <c r="AR1933" i="1"/>
  <c r="AR1934" i="1"/>
  <c r="AR1935" i="1"/>
  <c r="AR1936" i="1"/>
  <c r="AR1937" i="1"/>
  <c r="AR1938" i="1"/>
  <c r="AR1939" i="1"/>
  <c r="AR1940" i="1"/>
  <c r="AR1941" i="1"/>
  <c r="AR1942" i="1"/>
  <c r="AR1943" i="1"/>
  <c r="AR1944" i="1"/>
  <c r="AR1945" i="1"/>
  <c r="AR1946" i="1"/>
  <c r="AR1947" i="1"/>
  <c r="AR1948" i="1"/>
  <c r="AR1949" i="1"/>
  <c r="AR1950" i="1"/>
  <c r="AR1951" i="1"/>
  <c r="AR1952" i="1"/>
  <c r="AR1953" i="1"/>
  <c r="AR1954" i="1"/>
  <c r="AR1955" i="1"/>
  <c r="AR1956" i="1"/>
  <c r="AR1957" i="1"/>
  <c r="AR1958" i="1"/>
  <c r="AR1959" i="1"/>
  <c r="AR1960" i="1"/>
  <c r="AR1961" i="1"/>
  <c r="AR1962" i="1"/>
  <c r="AR1963" i="1"/>
  <c r="AR1964" i="1"/>
  <c r="AR1965" i="1"/>
  <c r="AR1966" i="1"/>
  <c r="AR1967" i="1"/>
  <c r="AR1968" i="1"/>
  <c r="AR1969" i="1"/>
  <c r="AR1970" i="1"/>
  <c r="AR1971" i="1"/>
  <c r="AR1972" i="1"/>
  <c r="AR1973" i="1"/>
  <c r="AR1974" i="1"/>
  <c r="AR1975" i="1"/>
  <c r="AR1976" i="1"/>
  <c r="AR1977" i="1"/>
  <c r="AR1978" i="1"/>
  <c r="AR1979" i="1"/>
  <c r="AR1980" i="1"/>
  <c r="AR1981" i="1"/>
  <c r="AR1982" i="1"/>
  <c r="AR1983" i="1"/>
  <c r="AR1984" i="1"/>
  <c r="AR1985" i="1"/>
  <c r="AR1986" i="1"/>
  <c r="AR1987" i="1"/>
  <c r="AR1988" i="1"/>
  <c r="AR1989" i="1"/>
  <c r="AR1990" i="1"/>
  <c r="AR1991" i="1"/>
  <c r="AR1992" i="1"/>
  <c r="AR1993" i="1"/>
  <c r="AR1994" i="1"/>
  <c r="AR1995" i="1"/>
  <c r="AR1996" i="1"/>
  <c r="AR1997" i="1"/>
  <c r="AR1998" i="1"/>
  <c r="AR1999" i="1"/>
  <c r="AR2000" i="1"/>
  <c r="AR2001" i="1"/>
  <c r="AR2002" i="1"/>
  <c r="AR2003" i="1"/>
  <c r="AR2004" i="1"/>
  <c r="AR2005" i="1"/>
  <c r="AR2006" i="1"/>
  <c r="AR2007" i="1"/>
  <c r="AR2008" i="1"/>
  <c r="AR2009" i="1"/>
  <c r="AR2010" i="1"/>
  <c r="AR2011" i="1"/>
  <c r="AR2012" i="1"/>
  <c r="AR2013" i="1"/>
  <c r="AR2014" i="1"/>
  <c r="AR2015" i="1"/>
  <c r="AR2016" i="1"/>
  <c r="AR2017" i="1"/>
  <c r="AR2018" i="1"/>
  <c r="AR2019" i="1"/>
  <c r="AR2020" i="1"/>
  <c r="AR2021" i="1"/>
  <c r="AR2022" i="1"/>
  <c r="AR2023" i="1"/>
  <c r="AR2024" i="1"/>
  <c r="AR2025" i="1"/>
  <c r="AR2026" i="1"/>
  <c r="AR2027" i="1"/>
  <c r="AR2028" i="1"/>
  <c r="AR2029" i="1"/>
  <c r="AR2030" i="1"/>
  <c r="AR2031" i="1"/>
  <c r="AR2032" i="1"/>
  <c r="AR2033" i="1"/>
  <c r="AR2034" i="1"/>
  <c r="AR2035" i="1"/>
  <c r="AR2036" i="1"/>
  <c r="AR2037" i="1"/>
  <c r="AR2038" i="1"/>
  <c r="AR2039" i="1"/>
  <c r="AR2040" i="1"/>
  <c r="AR2041" i="1"/>
  <c r="AR2042" i="1"/>
  <c r="AR2043" i="1"/>
  <c r="AR2044" i="1"/>
  <c r="AR2045" i="1"/>
  <c r="AR2046" i="1"/>
  <c r="AR2047" i="1"/>
  <c r="AR2048" i="1"/>
  <c r="AR2049" i="1"/>
  <c r="AR2050" i="1"/>
  <c r="AR2051" i="1"/>
  <c r="AR2052" i="1"/>
  <c r="AR2053" i="1"/>
  <c r="AR2054" i="1"/>
  <c r="AR2055" i="1"/>
  <c r="AR2056" i="1"/>
  <c r="AR2057" i="1"/>
  <c r="AR2058" i="1"/>
  <c r="AR2059" i="1"/>
  <c r="AR2060" i="1"/>
  <c r="AR2061" i="1"/>
  <c r="AR2062" i="1"/>
  <c r="AR2063" i="1"/>
  <c r="AR2064" i="1"/>
  <c r="AR2065" i="1"/>
  <c r="AR2066" i="1"/>
  <c r="AR2067" i="1"/>
  <c r="AR2068" i="1"/>
  <c r="AR2069" i="1"/>
  <c r="AR2070" i="1"/>
  <c r="AR2071" i="1"/>
  <c r="AR2072" i="1"/>
  <c r="AR2073" i="1"/>
  <c r="AR2074" i="1"/>
  <c r="AR2075" i="1"/>
  <c r="AR2076" i="1"/>
  <c r="AR2077" i="1"/>
  <c r="AR2078" i="1"/>
  <c r="AR2079" i="1"/>
  <c r="AR2080" i="1"/>
  <c r="AR2081" i="1"/>
  <c r="AR2082" i="1"/>
  <c r="AR2083" i="1"/>
  <c r="AR2084" i="1"/>
  <c r="AR2085" i="1"/>
  <c r="AR2086" i="1"/>
  <c r="AR2087" i="1"/>
  <c r="AR2088" i="1"/>
  <c r="AR2089" i="1"/>
  <c r="AR2090" i="1"/>
  <c r="AR2091" i="1"/>
  <c r="AR2092" i="1"/>
  <c r="AR2093" i="1"/>
  <c r="AR2094" i="1"/>
  <c r="AR2095" i="1"/>
  <c r="AR2096" i="1"/>
  <c r="AR2097" i="1"/>
  <c r="AR2098" i="1"/>
  <c r="AR2099" i="1"/>
  <c r="AR2100" i="1"/>
  <c r="AR2101" i="1"/>
  <c r="AR2102" i="1"/>
  <c r="AR2103" i="1"/>
  <c r="AR2104" i="1"/>
  <c r="AR2105" i="1"/>
  <c r="AR2106" i="1"/>
  <c r="AR2107" i="1"/>
  <c r="AR2108" i="1"/>
  <c r="AR2109" i="1"/>
  <c r="AR2110" i="1"/>
  <c r="AR2111" i="1"/>
  <c r="AR2112" i="1"/>
  <c r="AR2113" i="1"/>
  <c r="AR2114" i="1"/>
  <c r="AR2115" i="1"/>
  <c r="AR2116" i="1"/>
  <c r="AR2117" i="1"/>
  <c r="AR2118" i="1"/>
  <c r="AR2119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1349" i="1"/>
  <c r="AO1350" i="1"/>
  <c r="AO1351" i="1"/>
  <c r="AO1352" i="1"/>
  <c r="AO1353" i="1"/>
  <c r="AO1354" i="1"/>
  <c r="AO1355" i="1"/>
  <c r="AO1356" i="1"/>
  <c r="AO1357" i="1"/>
  <c r="AO1358" i="1"/>
  <c r="AO1359" i="1"/>
  <c r="AO1360" i="1"/>
  <c r="AO1361" i="1"/>
  <c r="AO1362" i="1"/>
  <c r="AO1363" i="1"/>
  <c r="AO1364" i="1"/>
  <c r="AO1365" i="1"/>
  <c r="AO1366" i="1"/>
  <c r="AO1367" i="1"/>
  <c r="AO1368" i="1"/>
  <c r="AO1369" i="1"/>
  <c r="AO1370" i="1"/>
  <c r="AO1371" i="1"/>
  <c r="AO1372" i="1"/>
  <c r="AO1373" i="1"/>
  <c r="AO1374" i="1"/>
  <c r="AO1375" i="1"/>
  <c r="AO1376" i="1"/>
  <c r="AO1377" i="1"/>
  <c r="AO1378" i="1"/>
  <c r="AO1379" i="1"/>
  <c r="AO1380" i="1"/>
  <c r="AO1381" i="1"/>
  <c r="AO1382" i="1"/>
  <c r="AO1383" i="1"/>
  <c r="AO1384" i="1"/>
  <c r="AO1385" i="1"/>
  <c r="AO1386" i="1"/>
  <c r="AO1387" i="1"/>
  <c r="AO1388" i="1"/>
  <c r="AO1389" i="1"/>
  <c r="AO1390" i="1"/>
  <c r="AO1391" i="1"/>
  <c r="AO1392" i="1"/>
  <c r="AO1393" i="1"/>
  <c r="AO1394" i="1"/>
  <c r="AO1395" i="1"/>
  <c r="AO1396" i="1"/>
  <c r="AO1397" i="1"/>
  <c r="AO1398" i="1"/>
  <c r="AO1399" i="1"/>
  <c r="AO1400" i="1"/>
  <c r="AO1401" i="1"/>
  <c r="AO1402" i="1"/>
  <c r="AO1403" i="1"/>
  <c r="AO1404" i="1"/>
  <c r="AO1405" i="1"/>
  <c r="AO1406" i="1"/>
  <c r="AO1407" i="1"/>
  <c r="AO1408" i="1"/>
  <c r="AO1409" i="1"/>
  <c r="AO1410" i="1"/>
  <c r="AO1411" i="1"/>
  <c r="AO1412" i="1"/>
  <c r="AO1413" i="1"/>
  <c r="AO1414" i="1"/>
  <c r="AO1415" i="1"/>
  <c r="AO1416" i="1"/>
  <c r="AO1417" i="1"/>
  <c r="AO1418" i="1"/>
  <c r="AO1419" i="1"/>
  <c r="AO1420" i="1"/>
  <c r="AO1421" i="1"/>
  <c r="AO1422" i="1"/>
  <c r="AO1423" i="1"/>
  <c r="AO1424" i="1"/>
  <c r="AO1425" i="1"/>
  <c r="AO1426" i="1"/>
  <c r="AO1427" i="1"/>
  <c r="AO1428" i="1"/>
  <c r="AO1429" i="1"/>
  <c r="AO1430" i="1"/>
  <c r="AO1431" i="1"/>
  <c r="AO1432" i="1"/>
  <c r="AO1433" i="1"/>
  <c r="AO1434" i="1"/>
  <c r="AO1435" i="1"/>
  <c r="AO1436" i="1"/>
  <c r="AO1437" i="1"/>
  <c r="AO1438" i="1"/>
  <c r="AO1439" i="1"/>
  <c r="AO1440" i="1"/>
  <c r="AO1441" i="1"/>
  <c r="AO1442" i="1"/>
  <c r="AO1443" i="1"/>
  <c r="AO1444" i="1"/>
  <c r="AO1445" i="1"/>
  <c r="AO1446" i="1"/>
  <c r="AO1447" i="1"/>
  <c r="AO1448" i="1"/>
  <c r="AO1449" i="1"/>
  <c r="AO1450" i="1"/>
  <c r="AO1451" i="1"/>
  <c r="AO1452" i="1"/>
  <c r="AO1453" i="1"/>
  <c r="AO1454" i="1"/>
  <c r="AO1455" i="1"/>
  <c r="AO1456" i="1"/>
  <c r="AO1457" i="1"/>
  <c r="AO1458" i="1"/>
  <c r="AO1459" i="1"/>
  <c r="AO1460" i="1"/>
  <c r="AO1461" i="1"/>
  <c r="AO1462" i="1"/>
  <c r="AO1463" i="1"/>
  <c r="AO1464" i="1"/>
  <c r="AO1465" i="1"/>
  <c r="AO1466" i="1"/>
  <c r="AO1467" i="1"/>
  <c r="AO1468" i="1"/>
  <c r="AO1469" i="1"/>
  <c r="AO1470" i="1"/>
  <c r="AO1471" i="1"/>
  <c r="AO1472" i="1"/>
  <c r="AO1473" i="1"/>
  <c r="AO1474" i="1"/>
  <c r="AO1475" i="1"/>
  <c r="AO1476" i="1"/>
  <c r="AO1477" i="1"/>
  <c r="AO1478" i="1"/>
  <c r="AO1479" i="1"/>
  <c r="AO1480" i="1"/>
  <c r="AO1481" i="1"/>
  <c r="AO1482" i="1"/>
  <c r="AO1483" i="1"/>
  <c r="AO1484" i="1"/>
  <c r="AO1485" i="1"/>
  <c r="AO1486" i="1"/>
  <c r="AO1487" i="1"/>
  <c r="AO1488" i="1"/>
  <c r="AO1489" i="1"/>
  <c r="AO1490" i="1"/>
  <c r="AO1491" i="1"/>
  <c r="AO1492" i="1"/>
  <c r="AO1493" i="1"/>
  <c r="AO1494" i="1"/>
  <c r="AO1495" i="1"/>
  <c r="AO1496" i="1"/>
  <c r="AO1497" i="1"/>
  <c r="AO1498" i="1"/>
  <c r="AO1499" i="1"/>
  <c r="AO1500" i="1"/>
  <c r="AO1501" i="1"/>
  <c r="AO1502" i="1"/>
  <c r="AO1503" i="1"/>
  <c r="AO1504" i="1"/>
  <c r="AO1505" i="1"/>
  <c r="AO1506" i="1"/>
  <c r="AO1507" i="1"/>
  <c r="AO1508" i="1"/>
  <c r="AO1509" i="1"/>
  <c r="AO1510" i="1"/>
  <c r="AO1511" i="1"/>
  <c r="AO1512" i="1"/>
  <c r="AO1513" i="1"/>
  <c r="AO1514" i="1"/>
  <c r="AO1515" i="1"/>
  <c r="AO1516" i="1"/>
  <c r="AO1517" i="1"/>
  <c r="AO1518" i="1"/>
  <c r="AO1519" i="1"/>
  <c r="AO1520" i="1"/>
  <c r="AO1521" i="1"/>
  <c r="AO1522" i="1"/>
  <c r="AO1523" i="1"/>
  <c r="AO1524" i="1"/>
  <c r="AO1525" i="1"/>
  <c r="AO1526" i="1"/>
  <c r="AO1527" i="1"/>
  <c r="AO1528" i="1"/>
  <c r="AO1529" i="1"/>
  <c r="AO1530" i="1"/>
  <c r="AO1531" i="1"/>
  <c r="AO1532" i="1"/>
  <c r="AO1533" i="1"/>
  <c r="AO1534" i="1"/>
  <c r="AO1535" i="1"/>
  <c r="AO1536" i="1"/>
  <c r="AO1537" i="1"/>
  <c r="AO1538" i="1"/>
  <c r="AO1539" i="1"/>
  <c r="AO1540" i="1"/>
  <c r="AO1541" i="1"/>
  <c r="AO1542" i="1"/>
  <c r="AO1543" i="1"/>
  <c r="AO1544" i="1"/>
  <c r="AO1545" i="1"/>
  <c r="AO1546" i="1"/>
  <c r="AO1547" i="1"/>
  <c r="AO1548" i="1"/>
  <c r="AO1549" i="1"/>
  <c r="AO1550" i="1"/>
  <c r="AO1551" i="1"/>
  <c r="AO1552" i="1"/>
  <c r="AO1553" i="1"/>
  <c r="AO1554" i="1"/>
  <c r="AO1555" i="1"/>
  <c r="AO1556" i="1"/>
  <c r="AO1557" i="1"/>
  <c r="AO1558" i="1"/>
  <c r="AO1559" i="1"/>
  <c r="AO1560" i="1"/>
  <c r="AO1561" i="1"/>
  <c r="AO1562" i="1"/>
  <c r="AO1563" i="1"/>
  <c r="AO1564" i="1"/>
  <c r="AO1565" i="1"/>
  <c r="AO1566" i="1"/>
  <c r="AO1567" i="1"/>
  <c r="AO1568" i="1"/>
  <c r="AO1569" i="1"/>
  <c r="AO1570" i="1"/>
  <c r="AO1571" i="1"/>
  <c r="AO1572" i="1"/>
  <c r="AO1573" i="1"/>
  <c r="AO1574" i="1"/>
  <c r="AO1575" i="1"/>
  <c r="AO1576" i="1"/>
  <c r="AO1577" i="1"/>
  <c r="AO1578" i="1"/>
  <c r="AO1579" i="1"/>
  <c r="AO1580" i="1"/>
  <c r="AO1581" i="1"/>
  <c r="AO1582" i="1"/>
  <c r="AO1583" i="1"/>
  <c r="AO1584" i="1"/>
  <c r="AO1585" i="1"/>
  <c r="AO1586" i="1"/>
  <c r="AO1587" i="1"/>
  <c r="AO1588" i="1"/>
  <c r="AO1589" i="1"/>
  <c r="AO1590" i="1"/>
  <c r="AO1591" i="1"/>
  <c r="AO1592" i="1"/>
  <c r="AO1593" i="1"/>
  <c r="AO1594" i="1"/>
  <c r="AO1595" i="1"/>
  <c r="AO1596" i="1"/>
  <c r="AO1597" i="1"/>
  <c r="AO1598" i="1"/>
  <c r="AO1599" i="1"/>
  <c r="AO1600" i="1"/>
  <c r="AO1601" i="1"/>
  <c r="AO1602" i="1"/>
  <c r="AO1603" i="1"/>
  <c r="AO1604" i="1"/>
  <c r="AO1605" i="1"/>
  <c r="AO1606" i="1"/>
  <c r="AO1607" i="1"/>
  <c r="AO1608" i="1"/>
  <c r="AO1609" i="1"/>
  <c r="AO1610" i="1"/>
  <c r="AO1611" i="1"/>
  <c r="AO1612" i="1"/>
  <c r="AO1613" i="1"/>
  <c r="AO1614" i="1"/>
  <c r="AO1615" i="1"/>
  <c r="AO1616" i="1"/>
  <c r="AO1617" i="1"/>
  <c r="AO1618" i="1"/>
  <c r="AO1619" i="1"/>
  <c r="AO1620" i="1"/>
  <c r="AO1621" i="1"/>
  <c r="AO1622" i="1"/>
  <c r="AO1623" i="1"/>
  <c r="AO1624" i="1"/>
  <c r="AO1625" i="1"/>
  <c r="AO1626" i="1"/>
  <c r="AO1627" i="1"/>
  <c r="AO1628" i="1"/>
  <c r="AO1629" i="1"/>
  <c r="AO1630" i="1"/>
  <c r="AO1631" i="1"/>
  <c r="AO1632" i="1"/>
  <c r="AO1633" i="1"/>
  <c r="AO1634" i="1"/>
  <c r="AO1635" i="1"/>
  <c r="AO1636" i="1"/>
  <c r="AO1637" i="1"/>
  <c r="AO1638" i="1"/>
  <c r="AO1639" i="1"/>
  <c r="AO1640" i="1"/>
  <c r="AO1641" i="1"/>
  <c r="AO1642" i="1"/>
  <c r="AO1643" i="1"/>
  <c r="AO1644" i="1"/>
  <c r="AO1645" i="1"/>
  <c r="AO1646" i="1"/>
  <c r="AO1647" i="1"/>
  <c r="AO1648" i="1"/>
  <c r="AO1649" i="1"/>
  <c r="AO1650" i="1"/>
  <c r="AO1651" i="1"/>
  <c r="AO1652" i="1"/>
  <c r="AO1653" i="1"/>
  <c r="AO1654" i="1"/>
  <c r="AO1655" i="1"/>
  <c r="AO1656" i="1"/>
  <c r="AO1657" i="1"/>
  <c r="AO1658" i="1"/>
  <c r="AO1659" i="1"/>
  <c r="AO1660" i="1"/>
  <c r="AO1661" i="1"/>
  <c r="AO1662" i="1"/>
  <c r="AO1663" i="1"/>
  <c r="AO1664" i="1"/>
  <c r="AO1665" i="1"/>
  <c r="AO1666" i="1"/>
  <c r="AO1667" i="1"/>
  <c r="AO1668" i="1"/>
  <c r="AO1669" i="1"/>
  <c r="AO1670" i="1"/>
  <c r="AO1671" i="1"/>
  <c r="AO1672" i="1"/>
  <c r="AO1673" i="1"/>
  <c r="AO1674" i="1"/>
  <c r="AO1675" i="1"/>
  <c r="AO1676" i="1"/>
  <c r="AO1677" i="1"/>
  <c r="AO1678" i="1"/>
  <c r="AO1679" i="1"/>
  <c r="AO1680" i="1"/>
  <c r="AO1681" i="1"/>
  <c r="AO1682" i="1"/>
  <c r="AO1683" i="1"/>
  <c r="AO1684" i="1"/>
  <c r="AO1685" i="1"/>
  <c r="AO1686" i="1"/>
  <c r="AO1687" i="1"/>
  <c r="AO1688" i="1"/>
  <c r="AO1689" i="1"/>
  <c r="AO1690" i="1"/>
  <c r="AO1691" i="1"/>
  <c r="AO1692" i="1"/>
  <c r="AO1693" i="1"/>
  <c r="AO1694" i="1"/>
  <c r="AO1695" i="1"/>
  <c r="AO1696" i="1"/>
  <c r="AO1697" i="1"/>
  <c r="AO1698" i="1"/>
  <c r="AO1699" i="1"/>
  <c r="AO1700" i="1"/>
  <c r="AO1701" i="1"/>
  <c r="AO1702" i="1"/>
  <c r="AO1703" i="1"/>
  <c r="AO1704" i="1"/>
  <c r="AO1705" i="1"/>
  <c r="AO1706" i="1"/>
  <c r="AO1707" i="1"/>
  <c r="AO1708" i="1"/>
  <c r="AO1709" i="1"/>
  <c r="AO1710" i="1"/>
  <c r="AO1711" i="1"/>
  <c r="AO1712" i="1"/>
  <c r="AO1713" i="1"/>
  <c r="AO1714" i="1"/>
  <c r="AO1715" i="1"/>
  <c r="AO1716" i="1"/>
  <c r="AO1717" i="1"/>
  <c r="AO1718" i="1"/>
  <c r="AO1719" i="1"/>
  <c r="AO1720" i="1"/>
  <c r="AO1721" i="1"/>
  <c r="AO1722" i="1"/>
  <c r="AO1723" i="1"/>
  <c r="AO1724" i="1"/>
  <c r="AO1725" i="1"/>
  <c r="AO1726" i="1"/>
  <c r="AO1727" i="1"/>
  <c r="AO1728" i="1"/>
  <c r="AO1729" i="1"/>
  <c r="AO1730" i="1"/>
  <c r="AO1731" i="1"/>
  <c r="AO1732" i="1"/>
  <c r="AO1733" i="1"/>
  <c r="AO1734" i="1"/>
  <c r="AO1735" i="1"/>
  <c r="AO1736" i="1"/>
  <c r="AO1737" i="1"/>
  <c r="AO1738" i="1"/>
  <c r="AO1739" i="1"/>
  <c r="AO1740" i="1"/>
  <c r="AO1741" i="1"/>
  <c r="AO1742" i="1"/>
  <c r="AO1743" i="1"/>
  <c r="AO1744" i="1"/>
  <c r="AO1745" i="1"/>
  <c r="AO1746" i="1"/>
  <c r="AO1747" i="1"/>
  <c r="AO1748" i="1"/>
  <c r="AO1749" i="1"/>
  <c r="AO1750" i="1"/>
  <c r="AO1751" i="1"/>
  <c r="AO1752" i="1"/>
  <c r="AO1753" i="1"/>
  <c r="AO1754" i="1"/>
  <c r="AO1755" i="1"/>
  <c r="AO1756" i="1"/>
  <c r="AO1757" i="1"/>
  <c r="AO1758" i="1"/>
  <c r="AO1759" i="1"/>
  <c r="AO1760" i="1"/>
  <c r="AO1761" i="1"/>
  <c r="AO1762" i="1"/>
  <c r="AO1763" i="1"/>
  <c r="AO1764" i="1"/>
  <c r="AO1765" i="1"/>
  <c r="AO1766" i="1"/>
  <c r="AO1767" i="1"/>
  <c r="AO1768" i="1"/>
  <c r="AO1769" i="1"/>
  <c r="AO1770" i="1"/>
  <c r="AO1771" i="1"/>
  <c r="AO1772" i="1"/>
  <c r="AO1773" i="1"/>
  <c r="AO1774" i="1"/>
  <c r="AO1775" i="1"/>
  <c r="AO1776" i="1"/>
  <c r="AO1777" i="1"/>
  <c r="AO1778" i="1"/>
  <c r="AO1779" i="1"/>
  <c r="AO1780" i="1"/>
  <c r="AO1781" i="1"/>
  <c r="AO1782" i="1"/>
  <c r="AO1783" i="1"/>
  <c r="AO1784" i="1"/>
  <c r="AO1785" i="1"/>
  <c r="AO1786" i="1"/>
  <c r="AO1787" i="1"/>
  <c r="AO1788" i="1"/>
  <c r="AO1789" i="1"/>
  <c r="AO1790" i="1"/>
  <c r="AO1791" i="1"/>
  <c r="AO1792" i="1"/>
  <c r="AO1793" i="1"/>
  <c r="AO1794" i="1"/>
  <c r="AO1795" i="1"/>
  <c r="AO1796" i="1"/>
  <c r="AO1797" i="1"/>
  <c r="AO1798" i="1"/>
  <c r="AO1799" i="1"/>
  <c r="AO1800" i="1"/>
  <c r="AO1801" i="1"/>
  <c r="AO1802" i="1"/>
  <c r="AO1803" i="1"/>
  <c r="AO1804" i="1"/>
  <c r="AO1805" i="1"/>
  <c r="AO1806" i="1"/>
  <c r="AO1807" i="1"/>
  <c r="AO1808" i="1"/>
  <c r="AO1809" i="1"/>
  <c r="AO1810" i="1"/>
  <c r="AO1811" i="1"/>
  <c r="AO1812" i="1"/>
  <c r="AO1813" i="1"/>
  <c r="AO1814" i="1"/>
  <c r="AO1815" i="1"/>
  <c r="AO1816" i="1"/>
  <c r="AO1817" i="1"/>
  <c r="AO1818" i="1"/>
  <c r="AO1819" i="1"/>
  <c r="AO1820" i="1"/>
  <c r="AO1821" i="1"/>
  <c r="AO1822" i="1"/>
  <c r="AO1823" i="1"/>
  <c r="AO1824" i="1"/>
  <c r="AO1825" i="1"/>
  <c r="AO1826" i="1"/>
  <c r="AO1827" i="1"/>
  <c r="AO1828" i="1"/>
  <c r="AO1829" i="1"/>
  <c r="AO1830" i="1"/>
  <c r="AO1831" i="1"/>
  <c r="AO1832" i="1"/>
  <c r="AO1833" i="1"/>
  <c r="AO1834" i="1"/>
  <c r="AO1835" i="1"/>
  <c r="AO1836" i="1"/>
  <c r="AO1837" i="1"/>
  <c r="AO1838" i="1"/>
  <c r="AO1839" i="1"/>
  <c r="AO1840" i="1"/>
  <c r="AO1841" i="1"/>
  <c r="AO1842" i="1"/>
  <c r="AO1843" i="1"/>
  <c r="AO1844" i="1"/>
  <c r="AO1845" i="1"/>
  <c r="AO1846" i="1"/>
  <c r="AO1847" i="1"/>
  <c r="AO1848" i="1"/>
  <c r="AO1849" i="1"/>
  <c r="AO1850" i="1"/>
  <c r="AO1851" i="1"/>
  <c r="AO1852" i="1"/>
  <c r="AO1853" i="1"/>
  <c r="AO1854" i="1"/>
  <c r="AO1855" i="1"/>
  <c r="AO1856" i="1"/>
  <c r="AO1857" i="1"/>
  <c r="AO1858" i="1"/>
  <c r="AO1859" i="1"/>
  <c r="AO1860" i="1"/>
  <c r="AO1861" i="1"/>
  <c r="AO1862" i="1"/>
  <c r="AO1863" i="1"/>
  <c r="AO1864" i="1"/>
  <c r="AO1865" i="1"/>
  <c r="AO1866" i="1"/>
  <c r="AO1867" i="1"/>
  <c r="AO1868" i="1"/>
  <c r="AO1869" i="1"/>
  <c r="AO1870" i="1"/>
  <c r="AO1871" i="1"/>
  <c r="AO1872" i="1"/>
  <c r="AO1873" i="1"/>
  <c r="AO1874" i="1"/>
  <c r="AO1875" i="1"/>
  <c r="AO1876" i="1"/>
  <c r="AO1877" i="1"/>
  <c r="AO1878" i="1"/>
  <c r="AO1879" i="1"/>
  <c r="AO1880" i="1"/>
  <c r="AO1881" i="1"/>
  <c r="AO1882" i="1"/>
  <c r="AO1883" i="1"/>
  <c r="AO1884" i="1"/>
  <c r="AO1885" i="1"/>
  <c r="AO1886" i="1"/>
  <c r="AO1887" i="1"/>
  <c r="AO1888" i="1"/>
  <c r="AO1889" i="1"/>
  <c r="AO1890" i="1"/>
  <c r="AO1891" i="1"/>
  <c r="AO1892" i="1"/>
  <c r="AO1893" i="1"/>
  <c r="AO1894" i="1"/>
  <c r="AO1895" i="1"/>
  <c r="AO1896" i="1"/>
  <c r="AO1897" i="1"/>
  <c r="AO1898" i="1"/>
  <c r="AO1899" i="1"/>
  <c r="AO1900" i="1"/>
  <c r="AO1901" i="1"/>
  <c r="AO1902" i="1"/>
  <c r="AO1903" i="1"/>
  <c r="AO1904" i="1"/>
  <c r="AO1905" i="1"/>
  <c r="AO1906" i="1"/>
  <c r="AO1907" i="1"/>
  <c r="AO1908" i="1"/>
  <c r="AO1909" i="1"/>
  <c r="AO1910" i="1"/>
  <c r="AO1911" i="1"/>
  <c r="AO1912" i="1"/>
  <c r="AO1913" i="1"/>
  <c r="AO1914" i="1"/>
  <c r="AO1915" i="1"/>
  <c r="AO1916" i="1"/>
  <c r="AO1917" i="1"/>
  <c r="AO1918" i="1"/>
  <c r="AO1919" i="1"/>
  <c r="AO1920" i="1"/>
  <c r="AO1921" i="1"/>
  <c r="AO1922" i="1"/>
  <c r="AO1923" i="1"/>
  <c r="AO1924" i="1"/>
  <c r="AO1925" i="1"/>
  <c r="AO1926" i="1"/>
  <c r="AO1927" i="1"/>
  <c r="AO1928" i="1"/>
  <c r="AO1929" i="1"/>
  <c r="AO1930" i="1"/>
  <c r="AO1931" i="1"/>
  <c r="AO1932" i="1"/>
  <c r="AO1933" i="1"/>
  <c r="AO1934" i="1"/>
  <c r="AO1935" i="1"/>
  <c r="AO1936" i="1"/>
  <c r="AO1937" i="1"/>
  <c r="AO1938" i="1"/>
  <c r="AO1939" i="1"/>
  <c r="AO1940" i="1"/>
  <c r="AO1941" i="1"/>
  <c r="AO1942" i="1"/>
  <c r="AO1943" i="1"/>
  <c r="AO1944" i="1"/>
  <c r="AO1945" i="1"/>
  <c r="AO1946" i="1"/>
  <c r="AO1947" i="1"/>
  <c r="AO1948" i="1"/>
  <c r="AO1949" i="1"/>
  <c r="AO1950" i="1"/>
  <c r="AO1951" i="1"/>
  <c r="AO1952" i="1"/>
  <c r="AO1953" i="1"/>
  <c r="AO1954" i="1"/>
  <c r="AO1955" i="1"/>
  <c r="AO1956" i="1"/>
  <c r="AO1957" i="1"/>
  <c r="AO1958" i="1"/>
  <c r="AO1959" i="1"/>
  <c r="AO1960" i="1"/>
  <c r="AO1961" i="1"/>
  <c r="AO1962" i="1"/>
  <c r="AO1963" i="1"/>
  <c r="AO1964" i="1"/>
  <c r="AO1965" i="1"/>
  <c r="AO1966" i="1"/>
  <c r="AO1967" i="1"/>
  <c r="AO1968" i="1"/>
  <c r="AO1969" i="1"/>
  <c r="AO1970" i="1"/>
  <c r="AO1971" i="1"/>
  <c r="AO1972" i="1"/>
  <c r="AO1973" i="1"/>
  <c r="AO1974" i="1"/>
  <c r="AO1975" i="1"/>
  <c r="AO1976" i="1"/>
  <c r="AO1977" i="1"/>
  <c r="AO1978" i="1"/>
  <c r="AO1979" i="1"/>
  <c r="AO1980" i="1"/>
  <c r="AO1981" i="1"/>
  <c r="AO1982" i="1"/>
  <c r="AO1983" i="1"/>
  <c r="AO1984" i="1"/>
  <c r="AO1985" i="1"/>
  <c r="AO1986" i="1"/>
  <c r="AO1987" i="1"/>
  <c r="AO1988" i="1"/>
  <c r="AO1989" i="1"/>
  <c r="AO1990" i="1"/>
  <c r="AO1991" i="1"/>
  <c r="AO1992" i="1"/>
  <c r="AO1993" i="1"/>
  <c r="AO1994" i="1"/>
  <c r="AO1995" i="1"/>
  <c r="AO1996" i="1"/>
  <c r="AO1997" i="1"/>
  <c r="AO1998" i="1"/>
  <c r="AO1999" i="1"/>
  <c r="AO2000" i="1"/>
  <c r="AO2001" i="1"/>
  <c r="AO2002" i="1"/>
  <c r="AO2003" i="1"/>
  <c r="AO2004" i="1"/>
  <c r="AO2005" i="1"/>
  <c r="AO2006" i="1"/>
  <c r="AO2007" i="1"/>
  <c r="AO2008" i="1"/>
  <c r="AO2009" i="1"/>
  <c r="AO2010" i="1"/>
  <c r="AO2011" i="1"/>
  <c r="AO2012" i="1"/>
  <c r="AO2013" i="1"/>
  <c r="AO2014" i="1"/>
  <c r="AO2015" i="1"/>
  <c r="AO2016" i="1"/>
  <c r="AO2017" i="1"/>
  <c r="AO2018" i="1"/>
  <c r="AO2019" i="1"/>
  <c r="AO2020" i="1"/>
  <c r="AO2021" i="1"/>
  <c r="AO2022" i="1"/>
  <c r="AO2023" i="1"/>
  <c r="AO2024" i="1"/>
  <c r="AO2025" i="1"/>
  <c r="AO2026" i="1"/>
  <c r="AO2027" i="1"/>
  <c r="AO2028" i="1"/>
  <c r="AO2029" i="1"/>
  <c r="AO2030" i="1"/>
  <c r="AO2031" i="1"/>
  <c r="AO2032" i="1"/>
  <c r="AO2033" i="1"/>
  <c r="AO2034" i="1"/>
  <c r="AO2035" i="1"/>
  <c r="AO2036" i="1"/>
  <c r="AO2037" i="1"/>
  <c r="AO2038" i="1"/>
  <c r="AO2039" i="1"/>
  <c r="AO2040" i="1"/>
  <c r="AO2041" i="1"/>
  <c r="AO2042" i="1"/>
  <c r="AO2043" i="1"/>
  <c r="AO2044" i="1"/>
  <c r="AO2045" i="1"/>
  <c r="AO2046" i="1"/>
  <c r="AO2047" i="1"/>
  <c r="AO2048" i="1"/>
  <c r="AO2049" i="1"/>
  <c r="AO2050" i="1"/>
  <c r="AO2051" i="1"/>
  <c r="AO2052" i="1"/>
  <c r="AO2053" i="1"/>
  <c r="AO2054" i="1"/>
  <c r="AO2055" i="1"/>
  <c r="AO2056" i="1"/>
  <c r="AO2057" i="1"/>
  <c r="AO2058" i="1"/>
  <c r="AO2059" i="1"/>
  <c r="AO2060" i="1"/>
  <c r="AO2061" i="1"/>
  <c r="AO2062" i="1"/>
  <c r="AO2063" i="1"/>
  <c r="AO2064" i="1"/>
  <c r="AO2065" i="1"/>
  <c r="AO2066" i="1"/>
  <c r="AO2067" i="1"/>
  <c r="AO2068" i="1"/>
  <c r="AO2069" i="1"/>
  <c r="AO2070" i="1"/>
  <c r="AO2071" i="1"/>
  <c r="AO2072" i="1"/>
  <c r="AO2073" i="1"/>
  <c r="AO2074" i="1"/>
  <c r="AO2075" i="1"/>
  <c r="AO2076" i="1"/>
  <c r="AO2077" i="1"/>
  <c r="AO2078" i="1"/>
  <c r="AO2079" i="1"/>
  <c r="AO2080" i="1"/>
  <c r="AO2081" i="1"/>
  <c r="AO2082" i="1"/>
  <c r="AO2083" i="1"/>
  <c r="AO2084" i="1"/>
  <c r="AO2085" i="1"/>
  <c r="AO2086" i="1"/>
  <c r="AO2087" i="1"/>
  <c r="AO2088" i="1"/>
  <c r="AO2089" i="1"/>
  <c r="AO2090" i="1"/>
  <c r="AO2091" i="1"/>
  <c r="AO2092" i="1"/>
  <c r="AO2093" i="1"/>
  <c r="AO2094" i="1"/>
  <c r="AO2095" i="1"/>
  <c r="AO2096" i="1"/>
  <c r="AO2097" i="1"/>
  <c r="AO2098" i="1"/>
  <c r="AO2099" i="1"/>
  <c r="AO2100" i="1"/>
  <c r="AO2101" i="1"/>
  <c r="AO2102" i="1"/>
  <c r="AO2103" i="1"/>
  <c r="AO2104" i="1"/>
  <c r="AO2105" i="1"/>
  <c r="AO2106" i="1"/>
  <c r="AO2107" i="1"/>
  <c r="AO2108" i="1"/>
  <c r="AO2109" i="1"/>
  <c r="AO2110" i="1"/>
  <c r="AO2111" i="1"/>
  <c r="AO2112" i="1"/>
  <c r="AO2113" i="1"/>
  <c r="AO2114" i="1"/>
  <c r="AO2115" i="1"/>
  <c r="AO2116" i="1"/>
  <c r="AO2117" i="1"/>
  <c r="AO2118" i="1"/>
  <c r="AO2119" i="1"/>
  <c r="AO963" i="1"/>
  <c r="AO964" i="1"/>
  <c r="AO965" i="1"/>
  <c r="AO966" i="1"/>
  <c r="AO967" i="1"/>
  <c r="AO968" i="1"/>
  <c r="AO969" i="1"/>
  <c r="AO970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1472" i="1"/>
  <c r="AN1473" i="1"/>
  <c r="AN1474" i="1"/>
  <c r="AN1475" i="1"/>
  <c r="AN1476" i="1"/>
  <c r="AN1477" i="1"/>
  <c r="AN1478" i="1"/>
  <c r="AN1479" i="1"/>
  <c r="AN1480" i="1"/>
  <c r="AN1481" i="1"/>
  <c r="AN1482" i="1"/>
  <c r="AN1483" i="1"/>
  <c r="AN1484" i="1"/>
  <c r="AN1485" i="1"/>
  <c r="AN1486" i="1"/>
  <c r="AN1487" i="1"/>
  <c r="AN1488" i="1"/>
  <c r="AN1489" i="1"/>
  <c r="AN1490" i="1"/>
  <c r="AN1491" i="1"/>
  <c r="AN1492" i="1"/>
  <c r="AN1493" i="1"/>
  <c r="AN1494" i="1"/>
  <c r="AN1495" i="1"/>
  <c r="AN1496" i="1"/>
  <c r="AN1497" i="1"/>
  <c r="AN1498" i="1"/>
  <c r="AN1499" i="1"/>
  <c r="AN1500" i="1"/>
  <c r="AN1501" i="1"/>
  <c r="AN1502" i="1"/>
  <c r="AN1503" i="1"/>
  <c r="AN1504" i="1"/>
  <c r="AN1505" i="1"/>
  <c r="AN1506" i="1"/>
  <c r="AN1507" i="1"/>
  <c r="AN1508" i="1"/>
  <c r="AN1509" i="1"/>
  <c r="AN1510" i="1"/>
  <c r="AN1511" i="1"/>
  <c r="AN1512" i="1"/>
  <c r="AN1513" i="1"/>
  <c r="AN1514" i="1"/>
  <c r="AN1515" i="1"/>
  <c r="AN1516" i="1"/>
  <c r="AN1517" i="1"/>
  <c r="AN1518" i="1"/>
  <c r="AN1519" i="1"/>
  <c r="AN1520" i="1"/>
  <c r="AN1521" i="1"/>
  <c r="AN1522" i="1"/>
  <c r="AN1523" i="1"/>
  <c r="AN1524" i="1"/>
  <c r="AN1525" i="1"/>
  <c r="AN1526" i="1"/>
  <c r="AN1527" i="1"/>
  <c r="AN1528" i="1"/>
  <c r="AN1529" i="1"/>
  <c r="AN1530" i="1"/>
  <c r="AN1531" i="1"/>
  <c r="AN1532" i="1"/>
  <c r="AN1533" i="1"/>
  <c r="AN1534" i="1"/>
  <c r="AN1535" i="1"/>
  <c r="AN1536" i="1"/>
  <c r="AN1537" i="1"/>
  <c r="AN1538" i="1"/>
  <c r="AN1539" i="1"/>
  <c r="AN1540" i="1"/>
  <c r="AN1541" i="1"/>
  <c r="AN1542" i="1"/>
  <c r="AN1543" i="1"/>
  <c r="AN1544" i="1"/>
  <c r="AN1545" i="1"/>
  <c r="AN1546" i="1"/>
  <c r="AN1547" i="1"/>
  <c r="AN1548" i="1"/>
  <c r="AN1549" i="1"/>
  <c r="AN1550" i="1"/>
  <c r="AN1551" i="1"/>
  <c r="AN1552" i="1"/>
  <c r="AN1553" i="1"/>
  <c r="AN1554" i="1"/>
  <c r="AN1555" i="1"/>
  <c r="AN1556" i="1"/>
  <c r="AN1557" i="1"/>
  <c r="AN1558" i="1"/>
  <c r="AN1559" i="1"/>
  <c r="AN1560" i="1"/>
  <c r="AN1561" i="1"/>
  <c r="AN1562" i="1"/>
  <c r="AN1563" i="1"/>
  <c r="AN1564" i="1"/>
  <c r="AN1565" i="1"/>
  <c r="AN1566" i="1"/>
  <c r="AN1567" i="1"/>
  <c r="AN1568" i="1"/>
  <c r="AN1569" i="1"/>
  <c r="AN1570" i="1"/>
  <c r="AN1571" i="1"/>
  <c r="AN1572" i="1"/>
  <c r="AN1573" i="1"/>
  <c r="AN1574" i="1"/>
  <c r="AN1575" i="1"/>
  <c r="AN1576" i="1"/>
  <c r="AN1577" i="1"/>
  <c r="AN1578" i="1"/>
  <c r="AN1579" i="1"/>
  <c r="AN1580" i="1"/>
  <c r="AN1581" i="1"/>
  <c r="AN1582" i="1"/>
  <c r="AN1583" i="1"/>
  <c r="AN1584" i="1"/>
  <c r="AN1585" i="1"/>
  <c r="AN1586" i="1"/>
  <c r="AN1587" i="1"/>
  <c r="AN1588" i="1"/>
  <c r="AN1589" i="1"/>
  <c r="AN1590" i="1"/>
  <c r="AN1591" i="1"/>
  <c r="AN1592" i="1"/>
  <c r="AN1593" i="1"/>
  <c r="AN1594" i="1"/>
  <c r="AN1595" i="1"/>
  <c r="AN1596" i="1"/>
  <c r="AN1597" i="1"/>
  <c r="AN1598" i="1"/>
  <c r="AN1599" i="1"/>
  <c r="AN1600" i="1"/>
  <c r="AN1601" i="1"/>
  <c r="AN1602" i="1"/>
  <c r="AN1603" i="1"/>
  <c r="AN1604" i="1"/>
  <c r="AN1605" i="1"/>
  <c r="AN1606" i="1"/>
  <c r="AN1607" i="1"/>
  <c r="AN1608" i="1"/>
  <c r="AN1609" i="1"/>
  <c r="AN1610" i="1"/>
  <c r="AN1611" i="1"/>
  <c r="AN1612" i="1"/>
  <c r="AN1613" i="1"/>
  <c r="AN1614" i="1"/>
  <c r="AN1615" i="1"/>
  <c r="AN1616" i="1"/>
  <c r="AN1617" i="1"/>
  <c r="AN1618" i="1"/>
  <c r="AN1619" i="1"/>
  <c r="AN1620" i="1"/>
  <c r="AN1621" i="1"/>
  <c r="AN1622" i="1"/>
  <c r="AN1623" i="1"/>
  <c r="AN1624" i="1"/>
  <c r="AN1625" i="1"/>
  <c r="AN1626" i="1"/>
  <c r="AN1627" i="1"/>
  <c r="AN1628" i="1"/>
  <c r="AN1629" i="1"/>
  <c r="AN1630" i="1"/>
  <c r="AN1631" i="1"/>
  <c r="AN1632" i="1"/>
  <c r="AN1633" i="1"/>
  <c r="AN1634" i="1"/>
  <c r="AN1635" i="1"/>
  <c r="AN1636" i="1"/>
  <c r="AN1637" i="1"/>
  <c r="AN1638" i="1"/>
  <c r="AN1639" i="1"/>
  <c r="AN1640" i="1"/>
  <c r="AN1641" i="1"/>
  <c r="AN1642" i="1"/>
  <c r="AN1643" i="1"/>
  <c r="AN1644" i="1"/>
  <c r="AN1645" i="1"/>
  <c r="AN1646" i="1"/>
  <c r="AN1647" i="1"/>
  <c r="AN1648" i="1"/>
  <c r="AN1649" i="1"/>
  <c r="AN1650" i="1"/>
  <c r="AN1651" i="1"/>
  <c r="AN1652" i="1"/>
  <c r="AN1653" i="1"/>
  <c r="AN1654" i="1"/>
  <c r="AN1655" i="1"/>
  <c r="AN1656" i="1"/>
  <c r="AN1657" i="1"/>
  <c r="AN1658" i="1"/>
  <c r="AN1659" i="1"/>
  <c r="AN1660" i="1"/>
  <c r="AN1661" i="1"/>
  <c r="AN1662" i="1"/>
  <c r="AN1663" i="1"/>
  <c r="AN1664" i="1"/>
  <c r="AN1665" i="1"/>
  <c r="AN1666" i="1"/>
  <c r="AN1667" i="1"/>
  <c r="AN1668" i="1"/>
  <c r="AN1669" i="1"/>
  <c r="AN1670" i="1"/>
  <c r="AN1671" i="1"/>
  <c r="AN1672" i="1"/>
  <c r="AN1673" i="1"/>
  <c r="AN1674" i="1"/>
  <c r="AN1675" i="1"/>
  <c r="AN1676" i="1"/>
  <c r="AN1677" i="1"/>
  <c r="AN1678" i="1"/>
  <c r="AN1679" i="1"/>
  <c r="AN1680" i="1"/>
  <c r="AN1681" i="1"/>
  <c r="AN1682" i="1"/>
  <c r="AN1683" i="1"/>
  <c r="AN1684" i="1"/>
  <c r="AN1685" i="1"/>
  <c r="AN1686" i="1"/>
  <c r="AN1687" i="1"/>
  <c r="AN1688" i="1"/>
  <c r="AN1689" i="1"/>
  <c r="AN1690" i="1"/>
  <c r="AN1691" i="1"/>
  <c r="AN1692" i="1"/>
  <c r="AN1693" i="1"/>
  <c r="AN1694" i="1"/>
  <c r="AN1695" i="1"/>
  <c r="AN1696" i="1"/>
  <c r="AN1697" i="1"/>
  <c r="AN1698" i="1"/>
  <c r="AN1699" i="1"/>
  <c r="AN1700" i="1"/>
  <c r="AN1701" i="1"/>
  <c r="AN1702" i="1"/>
  <c r="AN1703" i="1"/>
  <c r="AN1704" i="1"/>
  <c r="AN1705" i="1"/>
  <c r="AN1706" i="1"/>
  <c r="AN1707" i="1"/>
  <c r="AN1708" i="1"/>
  <c r="AN1709" i="1"/>
  <c r="AN1710" i="1"/>
  <c r="AN1711" i="1"/>
  <c r="AN1712" i="1"/>
  <c r="AN1713" i="1"/>
  <c r="AN1714" i="1"/>
  <c r="AN1715" i="1"/>
  <c r="AN1716" i="1"/>
  <c r="AN1717" i="1"/>
  <c r="AN1718" i="1"/>
  <c r="AN1719" i="1"/>
  <c r="AN1720" i="1"/>
  <c r="AN1721" i="1"/>
  <c r="AN1722" i="1"/>
  <c r="AN1723" i="1"/>
  <c r="AN1724" i="1"/>
  <c r="AN1725" i="1"/>
  <c r="AN1726" i="1"/>
  <c r="AN1727" i="1"/>
  <c r="AN1728" i="1"/>
  <c r="AN1729" i="1"/>
  <c r="AN1730" i="1"/>
  <c r="AN1731" i="1"/>
  <c r="AN1732" i="1"/>
  <c r="AN1733" i="1"/>
  <c r="AN1734" i="1"/>
  <c r="AN1735" i="1"/>
  <c r="AN1736" i="1"/>
  <c r="AN1737" i="1"/>
  <c r="AN1738" i="1"/>
  <c r="AN1739" i="1"/>
  <c r="AN1740" i="1"/>
  <c r="AN1741" i="1"/>
  <c r="AN1742" i="1"/>
  <c r="AN1743" i="1"/>
  <c r="AN1744" i="1"/>
  <c r="AN1745" i="1"/>
  <c r="AN1746" i="1"/>
  <c r="AN1747" i="1"/>
  <c r="AN1748" i="1"/>
  <c r="AN1749" i="1"/>
  <c r="AN1750" i="1"/>
  <c r="AN1751" i="1"/>
  <c r="AN1752" i="1"/>
  <c r="AN1753" i="1"/>
  <c r="AN1754" i="1"/>
  <c r="AN1755" i="1"/>
  <c r="AN1756" i="1"/>
  <c r="AN1757" i="1"/>
  <c r="AN1758" i="1"/>
  <c r="AN1759" i="1"/>
  <c r="AN1760" i="1"/>
  <c r="AN1761" i="1"/>
  <c r="AN1762" i="1"/>
  <c r="AN1763" i="1"/>
  <c r="AN1764" i="1"/>
  <c r="AN1765" i="1"/>
  <c r="AN1766" i="1"/>
  <c r="AN1767" i="1"/>
  <c r="AN1768" i="1"/>
  <c r="AN1769" i="1"/>
  <c r="AN1770" i="1"/>
  <c r="AN1771" i="1"/>
  <c r="AN1772" i="1"/>
  <c r="AN1773" i="1"/>
  <c r="AN1774" i="1"/>
  <c r="AN1775" i="1"/>
  <c r="AN1776" i="1"/>
  <c r="AN1777" i="1"/>
  <c r="AN1778" i="1"/>
  <c r="AN1779" i="1"/>
  <c r="AN1780" i="1"/>
  <c r="AN1781" i="1"/>
  <c r="AN1782" i="1"/>
  <c r="AN1783" i="1"/>
  <c r="AN1784" i="1"/>
  <c r="AN1785" i="1"/>
  <c r="AN1786" i="1"/>
  <c r="AN1787" i="1"/>
  <c r="AN1788" i="1"/>
  <c r="AN1789" i="1"/>
  <c r="AN1790" i="1"/>
  <c r="AN1791" i="1"/>
  <c r="AN1792" i="1"/>
  <c r="AN1793" i="1"/>
  <c r="AN1794" i="1"/>
  <c r="AN1795" i="1"/>
  <c r="AN1796" i="1"/>
  <c r="AN1797" i="1"/>
  <c r="AN1798" i="1"/>
  <c r="AN1799" i="1"/>
  <c r="AN1800" i="1"/>
  <c r="AN1801" i="1"/>
  <c r="AN1802" i="1"/>
  <c r="AN1803" i="1"/>
  <c r="AN1804" i="1"/>
  <c r="AN1805" i="1"/>
  <c r="AN1806" i="1"/>
  <c r="AN1807" i="1"/>
  <c r="AN1808" i="1"/>
  <c r="AN1809" i="1"/>
  <c r="AN1810" i="1"/>
  <c r="AN1811" i="1"/>
  <c r="AN1812" i="1"/>
  <c r="AN1813" i="1"/>
  <c r="AN1814" i="1"/>
  <c r="AN1815" i="1"/>
  <c r="AN1816" i="1"/>
  <c r="AN1817" i="1"/>
  <c r="AN1818" i="1"/>
  <c r="AN1819" i="1"/>
  <c r="AN1820" i="1"/>
  <c r="AN1821" i="1"/>
  <c r="AN1822" i="1"/>
  <c r="AN1823" i="1"/>
  <c r="AN1824" i="1"/>
  <c r="AN1825" i="1"/>
  <c r="AN1826" i="1"/>
  <c r="AN1827" i="1"/>
  <c r="AN1828" i="1"/>
  <c r="AN1829" i="1"/>
  <c r="AN1830" i="1"/>
  <c r="AN1831" i="1"/>
  <c r="AN1832" i="1"/>
  <c r="AN1833" i="1"/>
  <c r="AN1834" i="1"/>
  <c r="AN1835" i="1"/>
  <c r="AN1836" i="1"/>
  <c r="AN1837" i="1"/>
  <c r="AN1838" i="1"/>
  <c r="AN1839" i="1"/>
  <c r="AN1840" i="1"/>
  <c r="AN1841" i="1"/>
  <c r="AN1842" i="1"/>
  <c r="AN1843" i="1"/>
  <c r="AN1844" i="1"/>
  <c r="AN1845" i="1"/>
  <c r="AN1846" i="1"/>
  <c r="AN1847" i="1"/>
  <c r="AN1848" i="1"/>
  <c r="AN1849" i="1"/>
  <c r="AN1850" i="1"/>
  <c r="AN1851" i="1"/>
  <c r="AN1852" i="1"/>
  <c r="AN1853" i="1"/>
  <c r="AN1854" i="1"/>
  <c r="AN1855" i="1"/>
  <c r="AN1856" i="1"/>
  <c r="AN1857" i="1"/>
  <c r="AN1858" i="1"/>
  <c r="AN1859" i="1"/>
  <c r="AN1860" i="1"/>
  <c r="AN1861" i="1"/>
  <c r="AN1862" i="1"/>
  <c r="AN1863" i="1"/>
  <c r="AN1864" i="1"/>
  <c r="AN1865" i="1"/>
  <c r="AN1866" i="1"/>
  <c r="AN1867" i="1"/>
  <c r="AN1868" i="1"/>
  <c r="AN1869" i="1"/>
  <c r="AN1870" i="1"/>
  <c r="AN1871" i="1"/>
  <c r="AN1872" i="1"/>
  <c r="AN1873" i="1"/>
  <c r="AN1874" i="1"/>
  <c r="AN1875" i="1"/>
  <c r="AN1876" i="1"/>
  <c r="AN1877" i="1"/>
  <c r="AN1878" i="1"/>
  <c r="AN1879" i="1"/>
  <c r="AN1880" i="1"/>
  <c r="AN1881" i="1"/>
  <c r="AN1882" i="1"/>
  <c r="AN1883" i="1"/>
  <c r="AN1884" i="1"/>
  <c r="AN1885" i="1"/>
  <c r="AN1886" i="1"/>
  <c r="AN1887" i="1"/>
  <c r="AN1888" i="1"/>
  <c r="AN1889" i="1"/>
  <c r="AN1890" i="1"/>
  <c r="AN1891" i="1"/>
  <c r="AN1892" i="1"/>
  <c r="AN1893" i="1"/>
  <c r="AN1894" i="1"/>
  <c r="AN1895" i="1"/>
  <c r="AN1896" i="1"/>
  <c r="AN1897" i="1"/>
  <c r="AN1898" i="1"/>
  <c r="AN1899" i="1"/>
  <c r="AN1900" i="1"/>
  <c r="AN1901" i="1"/>
  <c r="AN1902" i="1"/>
  <c r="AN1903" i="1"/>
  <c r="AN1904" i="1"/>
  <c r="AN1905" i="1"/>
  <c r="AN1906" i="1"/>
  <c r="AN1907" i="1"/>
  <c r="AN1908" i="1"/>
  <c r="AN1909" i="1"/>
  <c r="AN1910" i="1"/>
  <c r="AN1911" i="1"/>
  <c r="AN1912" i="1"/>
  <c r="AN1913" i="1"/>
  <c r="AN1914" i="1"/>
  <c r="AN1915" i="1"/>
  <c r="AN1916" i="1"/>
  <c r="AN1917" i="1"/>
  <c r="AN1918" i="1"/>
  <c r="AN1919" i="1"/>
  <c r="AN1920" i="1"/>
  <c r="AN1921" i="1"/>
  <c r="AN1922" i="1"/>
  <c r="AN1923" i="1"/>
  <c r="AN1924" i="1"/>
  <c r="AN1925" i="1"/>
  <c r="AN1926" i="1"/>
  <c r="AN1927" i="1"/>
  <c r="AN1928" i="1"/>
  <c r="AN1929" i="1"/>
  <c r="AN1930" i="1"/>
  <c r="AN1931" i="1"/>
  <c r="AN1932" i="1"/>
  <c r="AN1933" i="1"/>
  <c r="AN1934" i="1"/>
  <c r="AN1935" i="1"/>
  <c r="AN1936" i="1"/>
  <c r="AN1937" i="1"/>
  <c r="AN1938" i="1"/>
  <c r="AN1939" i="1"/>
  <c r="AN1940" i="1"/>
  <c r="AN1941" i="1"/>
  <c r="AN1942" i="1"/>
  <c r="AN1943" i="1"/>
  <c r="AN1944" i="1"/>
  <c r="AN1945" i="1"/>
  <c r="AN1946" i="1"/>
  <c r="AN1947" i="1"/>
  <c r="AN1948" i="1"/>
  <c r="AN1949" i="1"/>
  <c r="AN1950" i="1"/>
  <c r="AN1951" i="1"/>
  <c r="AN1952" i="1"/>
  <c r="AN1953" i="1"/>
  <c r="AN1954" i="1"/>
  <c r="AN1955" i="1"/>
  <c r="AN1956" i="1"/>
  <c r="AN1957" i="1"/>
  <c r="AN1958" i="1"/>
  <c r="AN1959" i="1"/>
  <c r="AN1960" i="1"/>
  <c r="AN1961" i="1"/>
  <c r="AN1962" i="1"/>
  <c r="AN1963" i="1"/>
  <c r="AN1964" i="1"/>
  <c r="AN1965" i="1"/>
  <c r="AN1966" i="1"/>
  <c r="AN1967" i="1"/>
  <c r="AN1968" i="1"/>
  <c r="AN1969" i="1"/>
  <c r="AN1970" i="1"/>
  <c r="AN1971" i="1"/>
  <c r="AN1972" i="1"/>
  <c r="AN1973" i="1"/>
  <c r="AN1974" i="1"/>
  <c r="AN1975" i="1"/>
  <c r="AN1976" i="1"/>
  <c r="AN1977" i="1"/>
  <c r="AN1978" i="1"/>
  <c r="AN1979" i="1"/>
  <c r="AN1980" i="1"/>
  <c r="AN1981" i="1"/>
  <c r="AN1982" i="1"/>
  <c r="AN1983" i="1"/>
  <c r="AN1984" i="1"/>
  <c r="AN1985" i="1"/>
  <c r="AN1986" i="1"/>
  <c r="AN1987" i="1"/>
  <c r="AN1988" i="1"/>
  <c r="AN1989" i="1"/>
  <c r="AN1990" i="1"/>
  <c r="AN1991" i="1"/>
  <c r="AN1992" i="1"/>
  <c r="AN1993" i="1"/>
  <c r="AN1994" i="1"/>
  <c r="AN1995" i="1"/>
  <c r="AN1996" i="1"/>
  <c r="AN1997" i="1"/>
  <c r="AN1998" i="1"/>
  <c r="AN1999" i="1"/>
  <c r="AN2000" i="1"/>
  <c r="AN2001" i="1"/>
  <c r="AN2002" i="1"/>
  <c r="AN2003" i="1"/>
  <c r="AN2004" i="1"/>
  <c r="AN2005" i="1"/>
  <c r="AN2006" i="1"/>
  <c r="AN2007" i="1"/>
  <c r="AN2008" i="1"/>
  <c r="AN2009" i="1"/>
  <c r="AN2010" i="1"/>
  <c r="AN2011" i="1"/>
  <c r="AN2012" i="1"/>
  <c r="AN2013" i="1"/>
  <c r="AN2014" i="1"/>
  <c r="AN2015" i="1"/>
  <c r="AN2016" i="1"/>
  <c r="AN2017" i="1"/>
  <c r="AN2018" i="1"/>
  <c r="AN2019" i="1"/>
  <c r="AN2020" i="1"/>
  <c r="AN2021" i="1"/>
  <c r="AN2022" i="1"/>
  <c r="AN2023" i="1"/>
  <c r="AN2024" i="1"/>
  <c r="AN2025" i="1"/>
  <c r="AN2026" i="1"/>
  <c r="AN2027" i="1"/>
  <c r="AN2028" i="1"/>
  <c r="AN2029" i="1"/>
  <c r="AN2030" i="1"/>
  <c r="AN2031" i="1"/>
  <c r="AN2032" i="1"/>
  <c r="AN2033" i="1"/>
  <c r="AN2034" i="1"/>
  <c r="AN2035" i="1"/>
  <c r="AN2036" i="1"/>
  <c r="AN2037" i="1"/>
  <c r="AN2038" i="1"/>
  <c r="AN2039" i="1"/>
  <c r="AN2040" i="1"/>
  <c r="AN2041" i="1"/>
  <c r="AN2042" i="1"/>
  <c r="AN2043" i="1"/>
  <c r="AN2044" i="1"/>
  <c r="AN2045" i="1"/>
  <c r="AN2046" i="1"/>
  <c r="AN2047" i="1"/>
  <c r="AN2048" i="1"/>
  <c r="AN2049" i="1"/>
  <c r="AN2050" i="1"/>
  <c r="AN2051" i="1"/>
  <c r="AN2052" i="1"/>
  <c r="AN2053" i="1"/>
  <c r="AN2054" i="1"/>
  <c r="AN2055" i="1"/>
  <c r="AN2056" i="1"/>
  <c r="AN2057" i="1"/>
  <c r="AN2058" i="1"/>
  <c r="AN2059" i="1"/>
  <c r="AN2060" i="1"/>
  <c r="AN2061" i="1"/>
  <c r="AN2062" i="1"/>
  <c r="AN2063" i="1"/>
  <c r="AN2064" i="1"/>
  <c r="AN2065" i="1"/>
  <c r="AN2066" i="1"/>
  <c r="AN2067" i="1"/>
  <c r="AN2068" i="1"/>
  <c r="AN2069" i="1"/>
  <c r="AN2070" i="1"/>
  <c r="AN2071" i="1"/>
  <c r="AN2072" i="1"/>
  <c r="AN2073" i="1"/>
  <c r="AN2074" i="1"/>
  <c r="AN2075" i="1"/>
  <c r="AN2076" i="1"/>
  <c r="AN2077" i="1"/>
  <c r="AN2078" i="1"/>
  <c r="AN2079" i="1"/>
  <c r="AN2080" i="1"/>
  <c r="AN2081" i="1"/>
  <c r="AN2082" i="1"/>
  <c r="AN2083" i="1"/>
  <c r="AN2084" i="1"/>
  <c r="AN2085" i="1"/>
  <c r="AN2086" i="1"/>
  <c r="AN2087" i="1"/>
  <c r="AN2088" i="1"/>
  <c r="AN2089" i="1"/>
  <c r="AN2090" i="1"/>
  <c r="AN2091" i="1"/>
  <c r="AN2092" i="1"/>
  <c r="AN2093" i="1"/>
  <c r="AN2094" i="1"/>
  <c r="AN2095" i="1"/>
  <c r="AN2096" i="1"/>
  <c r="AN2097" i="1"/>
  <c r="AN2098" i="1"/>
  <c r="AN2099" i="1"/>
  <c r="AN2100" i="1"/>
  <c r="AN2101" i="1"/>
  <c r="AN2102" i="1"/>
  <c r="AN2103" i="1"/>
  <c r="AN2104" i="1"/>
  <c r="AN2105" i="1"/>
  <c r="AN2106" i="1"/>
  <c r="AN2107" i="1"/>
  <c r="AN2108" i="1"/>
  <c r="AN2109" i="1"/>
  <c r="AN2110" i="1"/>
  <c r="AN2111" i="1"/>
  <c r="AN2112" i="1"/>
  <c r="AN2113" i="1"/>
  <c r="AN2114" i="1"/>
  <c r="AN2115" i="1"/>
  <c r="AN2116" i="1"/>
  <c r="AN2117" i="1"/>
  <c r="AN2118" i="1"/>
  <c r="AN2119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1472" i="1"/>
  <c r="AK1473" i="1"/>
  <c r="AK1474" i="1"/>
  <c r="AK1475" i="1"/>
  <c r="AK1476" i="1"/>
  <c r="AK1477" i="1"/>
  <c r="AK1478" i="1"/>
  <c r="AK1479" i="1"/>
  <c r="AK1480" i="1"/>
  <c r="AK1481" i="1"/>
  <c r="AK1482" i="1"/>
  <c r="AK1483" i="1"/>
  <c r="AK1484" i="1"/>
  <c r="AK1485" i="1"/>
  <c r="AK1486" i="1"/>
  <c r="AK1487" i="1"/>
  <c r="AK1488" i="1"/>
  <c r="AK1489" i="1"/>
  <c r="AK1490" i="1"/>
  <c r="AK1491" i="1"/>
  <c r="AK1492" i="1"/>
  <c r="AK1493" i="1"/>
  <c r="AK1494" i="1"/>
  <c r="AK1495" i="1"/>
  <c r="AK1496" i="1"/>
  <c r="AK1497" i="1"/>
  <c r="AK1498" i="1"/>
  <c r="AK1499" i="1"/>
  <c r="AK1500" i="1"/>
  <c r="AK1501" i="1"/>
  <c r="AK1502" i="1"/>
  <c r="AK1503" i="1"/>
  <c r="AK1504" i="1"/>
  <c r="AK1505" i="1"/>
  <c r="AK1506" i="1"/>
  <c r="AK1507" i="1"/>
  <c r="AK1508" i="1"/>
  <c r="AK1509" i="1"/>
  <c r="AK1510" i="1"/>
  <c r="AK1511" i="1"/>
  <c r="AK1512" i="1"/>
  <c r="AK1513" i="1"/>
  <c r="AK1514" i="1"/>
  <c r="AK1515" i="1"/>
  <c r="AK1516" i="1"/>
  <c r="AK1517" i="1"/>
  <c r="AK1518" i="1"/>
  <c r="AK1519" i="1"/>
  <c r="AK1520" i="1"/>
  <c r="AK1521" i="1"/>
  <c r="AK1522" i="1"/>
  <c r="AK1523" i="1"/>
  <c r="AK1524" i="1"/>
  <c r="AK1525" i="1"/>
  <c r="AK1526" i="1"/>
  <c r="AK1527" i="1"/>
  <c r="AK1528" i="1"/>
  <c r="AK1529" i="1"/>
  <c r="AK1530" i="1"/>
  <c r="AK1531" i="1"/>
  <c r="AK1532" i="1"/>
  <c r="AK1533" i="1"/>
  <c r="AK1534" i="1"/>
  <c r="AK1535" i="1"/>
  <c r="AK1536" i="1"/>
  <c r="AK1537" i="1"/>
  <c r="AK1538" i="1"/>
  <c r="AK1539" i="1"/>
  <c r="AK1540" i="1"/>
  <c r="AK1541" i="1"/>
  <c r="AK1542" i="1"/>
  <c r="AK1543" i="1"/>
  <c r="AK1544" i="1"/>
  <c r="AK1545" i="1"/>
  <c r="AK1546" i="1"/>
  <c r="AK1547" i="1"/>
  <c r="AK1548" i="1"/>
  <c r="AK1549" i="1"/>
  <c r="AK1550" i="1"/>
  <c r="AK1551" i="1"/>
  <c r="AK1552" i="1"/>
  <c r="AK1553" i="1"/>
  <c r="AK1554" i="1"/>
  <c r="AK1555" i="1"/>
  <c r="AK1556" i="1"/>
  <c r="AK1557" i="1"/>
  <c r="AK1558" i="1"/>
  <c r="AK1559" i="1"/>
  <c r="AK1560" i="1"/>
  <c r="AK1561" i="1"/>
  <c r="AK1562" i="1"/>
  <c r="AK1563" i="1"/>
  <c r="AK1564" i="1"/>
  <c r="AK1565" i="1"/>
  <c r="AK1566" i="1"/>
  <c r="AK1567" i="1"/>
  <c r="AK1568" i="1"/>
  <c r="AK1569" i="1"/>
  <c r="AK1570" i="1"/>
  <c r="AK1571" i="1"/>
  <c r="AK1572" i="1"/>
  <c r="AK1573" i="1"/>
  <c r="AK1574" i="1"/>
  <c r="AK1575" i="1"/>
  <c r="AK1576" i="1"/>
  <c r="AK1577" i="1"/>
  <c r="AK1578" i="1"/>
  <c r="AK1579" i="1"/>
  <c r="AK1580" i="1"/>
  <c r="AK1581" i="1"/>
  <c r="AK1582" i="1"/>
  <c r="AK1583" i="1"/>
  <c r="AK1584" i="1"/>
  <c r="AK1585" i="1"/>
  <c r="AK1586" i="1"/>
  <c r="AK1587" i="1"/>
  <c r="AK1588" i="1"/>
  <c r="AK1589" i="1"/>
  <c r="AK1590" i="1"/>
  <c r="AK1591" i="1"/>
  <c r="AK1592" i="1"/>
  <c r="AK1593" i="1"/>
  <c r="AK1594" i="1"/>
  <c r="AK1595" i="1"/>
  <c r="AK1596" i="1"/>
  <c r="AK1597" i="1"/>
  <c r="AK1598" i="1"/>
  <c r="AK1599" i="1"/>
  <c r="AK1600" i="1"/>
  <c r="AK1601" i="1"/>
  <c r="AK1602" i="1"/>
  <c r="AK1603" i="1"/>
  <c r="AK1604" i="1"/>
  <c r="AK1605" i="1"/>
  <c r="AK1606" i="1"/>
  <c r="AK1607" i="1"/>
  <c r="AK1608" i="1"/>
  <c r="AK1609" i="1"/>
  <c r="AK1610" i="1"/>
  <c r="AK1611" i="1"/>
  <c r="AK1612" i="1"/>
  <c r="AK1613" i="1"/>
  <c r="AK1614" i="1"/>
  <c r="AK1615" i="1"/>
  <c r="AK1616" i="1"/>
  <c r="AK1617" i="1"/>
  <c r="AK1618" i="1"/>
  <c r="AK1619" i="1"/>
  <c r="AK1620" i="1"/>
  <c r="AK1621" i="1"/>
  <c r="AK1622" i="1"/>
  <c r="AK1623" i="1"/>
  <c r="AK1624" i="1"/>
  <c r="AK1625" i="1"/>
  <c r="AK1626" i="1"/>
  <c r="AK1627" i="1"/>
  <c r="AK1628" i="1"/>
  <c r="AK1629" i="1"/>
  <c r="AK1630" i="1"/>
  <c r="AK1631" i="1"/>
  <c r="AK1632" i="1"/>
  <c r="AK1633" i="1"/>
  <c r="AK1634" i="1"/>
  <c r="AK1635" i="1"/>
  <c r="AK1636" i="1"/>
  <c r="AK1637" i="1"/>
  <c r="AK1638" i="1"/>
  <c r="AK1639" i="1"/>
  <c r="AK1640" i="1"/>
  <c r="AK1641" i="1"/>
  <c r="AK1642" i="1"/>
  <c r="AK1643" i="1"/>
  <c r="AK1644" i="1"/>
  <c r="AK1645" i="1"/>
  <c r="AK1646" i="1"/>
  <c r="AK1647" i="1"/>
  <c r="AK1648" i="1"/>
  <c r="AK1649" i="1"/>
  <c r="AK1650" i="1"/>
  <c r="AK1651" i="1"/>
  <c r="AK1652" i="1"/>
  <c r="AK1653" i="1"/>
  <c r="AK1654" i="1"/>
  <c r="AK1655" i="1"/>
  <c r="AK1656" i="1"/>
  <c r="AK1657" i="1"/>
  <c r="AK1658" i="1"/>
  <c r="AK1659" i="1"/>
  <c r="AK1660" i="1"/>
  <c r="AK1661" i="1"/>
  <c r="AK1662" i="1"/>
  <c r="AK1663" i="1"/>
  <c r="AK1664" i="1"/>
  <c r="AK1665" i="1"/>
  <c r="AK1666" i="1"/>
  <c r="AK1667" i="1"/>
  <c r="AK1668" i="1"/>
  <c r="AK1669" i="1"/>
  <c r="AK1670" i="1"/>
  <c r="AK1671" i="1"/>
  <c r="AK1672" i="1"/>
  <c r="AK1673" i="1"/>
  <c r="AK1674" i="1"/>
  <c r="AK1675" i="1"/>
  <c r="AK1676" i="1"/>
  <c r="AK1677" i="1"/>
  <c r="AK1678" i="1"/>
  <c r="AK1679" i="1"/>
  <c r="AK1680" i="1"/>
  <c r="AK1681" i="1"/>
  <c r="AK1682" i="1"/>
  <c r="AK1683" i="1"/>
  <c r="AK1684" i="1"/>
  <c r="AK1685" i="1"/>
  <c r="AK1686" i="1"/>
  <c r="AK1687" i="1"/>
  <c r="AK1688" i="1"/>
  <c r="AK1689" i="1"/>
  <c r="AK1690" i="1"/>
  <c r="AK1691" i="1"/>
  <c r="AK1692" i="1"/>
  <c r="AK1693" i="1"/>
  <c r="AK1694" i="1"/>
  <c r="AK1695" i="1"/>
  <c r="AK1696" i="1"/>
  <c r="AK1697" i="1"/>
  <c r="AK1698" i="1"/>
  <c r="AK1699" i="1"/>
  <c r="AK1700" i="1"/>
  <c r="AK1701" i="1"/>
  <c r="AK1702" i="1"/>
  <c r="AK1703" i="1"/>
  <c r="AK1704" i="1"/>
  <c r="AK1705" i="1"/>
  <c r="AK1706" i="1"/>
  <c r="AK1707" i="1"/>
  <c r="AK1708" i="1"/>
  <c r="AK1709" i="1"/>
  <c r="AK1710" i="1"/>
  <c r="AK1711" i="1"/>
  <c r="AK1712" i="1"/>
  <c r="AK1713" i="1"/>
  <c r="AK1714" i="1"/>
  <c r="AK1715" i="1"/>
  <c r="AK1716" i="1"/>
  <c r="AK1717" i="1"/>
  <c r="AK1718" i="1"/>
  <c r="AK1719" i="1"/>
  <c r="AK1720" i="1"/>
  <c r="AK1721" i="1"/>
  <c r="AK1722" i="1"/>
  <c r="AK1723" i="1"/>
  <c r="AK1724" i="1"/>
  <c r="AK1725" i="1"/>
  <c r="AK1726" i="1"/>
  <c r="AK1727" i="1"/>
  <c r="AK1728" i="1"/>
  <c r="AK1729" i="1"/>
  <c r="AK1730" i="1"/>
  <c r="AK1731" i="1"/>
  <c r="AK1732" i="1"/>
  <c r="AK1733" i="1"/>
  <c r="AK1734" i="1"/>
  <c r="AK1735" i="1"/>
  <c r="AK1736" i="1"/>
  <c r="AK1737" i="1"/>
  <c r="AK1738" i="1"/>
  <c r="AK1739" i="1"/>
  <c r="AK1740" i="1"/>
  <c r="AK1741" i="1"/>
  <c r="AK1742" i="1"/>
  <c r="AK1743" i="1"/>
  <c r="AK1744" i="1"/>
  <c r="AK1745" i="1"/>
  <c r="AK1746" i="1"/>
  <c r="AK1747" i="1"/>
  <c r="AK1748" i="1"/>
  <c r="AK1749" i="1"/>
  <c r="AK1750" i="1"/>
  <c r="AK1751" i="1"/>
  <c r="AK1752" i="1"/>
  <c r="AK1753" i="1"/>
  <c r="AK1754" i="1"/>
  <c r="AK1755" i="1"/>
  <c r="AK1756" i="1"/>
  <c r="AK1757" i="1"/>
  <c r="AK1758" i="1"/>
  <c r="AK1759" i="1"/>
  <c r="AK1760" i="1"/>
  <c r="AK1761" i="1"/>
  <c r="AK1762" i="1"/>
  <c r="AK1763" i="1"/>
  <c r="AK1764" i="1"/>
  <c r="AK1765" i="1"/>
  <c r="AK1766" i="1"/>
  <c r="AK1767" i="1"/>
  <c r="AK1768" i="1"/>
  <c r="AK1769" i="1"/>
  <c r="AK1770" i="1"/>
  <c r="AK1771" i="1"/>
  <c r="AK1772" i="1"/>
  <c r="AK1773" i="1"/>
  <c r="AK1774" i="1"/>
  <c r="AK1775" i="1"/>
  <c r="AK1776" i="1"/>
  <c r="AK1777" i="1"/>
  <c r="AK1778" i="1"/>
  <c r="AK1779" i="1"/>
  <c r="AK1780" i="1"/>
  <c r="AK1781" i="1"/>
  <c r="AK1782" i="1"/>
  <c r="AK1783" i="1"/>
  <c r="AK1784" i="1"/>
  <c r="AK1785" i="1"/>
  <c r="AK1786" i="1"/>
  <c r="AK1787" i="1"/>
  <c r="AK1788" i="1"/>
  <c r="AK1789" i="1"/>
  <c r="AK1790" i="1"/>
  <c r="AK1791" i="1"/>
  <c r="AK1792" i="1"/>
  <c r="AK1793" i="1"/>
  <c r="AK1794" i="1"/>
  <c r="AK1795" i="1"/>
  <c r="AK1796" i="1"/>
  <c r="AK1797" i="1"/>
  <c r="AK1798" i="1"/>
  <c r="AK1799" i="1"/>
  <c r="AK1800" i="1"/>
  <c r="AK1801" i="1"/>
  <c r="AK1802" i="1"/>
  <c r="AK1803" i="1"/>
  <c r="AK1804" i="1"/>
  <c r="AK1805" i="1"/>
  <c r="AK1806" i="1"/>
  <c r="AK1807" i="1"/>
  <c r="AK1808" i="1"/>
  <c r="AK1809" i="1"/>
  <c r="AK1810" i="1"/>
  <c r="AK1811" i="1"/>
  <c r="AK1812" i="1"/>
  <c r="AK1813" i="1"/>
  <c r="AK1814" i="1"/>
  <c r="AK1815" i="1"/>
  <c r="AK1816" i="1"/>
  <c r="AK1817" i="1"/>
  <c r="AK1818" i="1"/>
  <c r="AK1819" i="1"/>
  <c r="AK1820" i="1"/>
  <c r="AK1821" i="1"/>
  <c r="AK1822" i="1"/>
  <c r="AK1823" i="1"/>
  <c r="AK1824" i="1"/>
  <c r="AK1825" i="1"/>
  <c r="AK1826" i="1"/>
  <c r="AK1827" i="1"/>
  <c r="AK1828" i="1"/>
  <c r="AK1829" i="1"/>
  <c r="AK1830" i="1"/>
  <c r="AK1831" i="1"/>
  <c r="AK1832" i="1"/>
  <c r="AK1833" i="1"/>
  <c r="AK1834" i="1"/>
  <c r="AK1835" i="1"/>
  <c r="AK1836" i="1"/>
  <c r="AK1837" i="1"/>
  <c r="AK1838" i="1"/>
  <c r="AK1839" i="1"/>
  <c r="AK1840" i="1"/>
  <c r="AK1841" i="1"/>
  <c r="AK1842" i="1"/>
  <c r="AK1843" i="1"/>
  <c r="AK1844" i="1"/>
  <c r="AK1845" i="1"/>
  <c r="AK1846" i="1"/>
  <c r="AK1847" i="1"/>
  <c r="AK1848" i="1"/>
  <c r="AK1849" i="1"/>
  <c r="AK1850" i="1"/>
  <c r="AK1851" i="1"/>
  <c r="AK1852" i="1"/>
  <c r="AK1853" i="1"/>
  <c r="AK1854" i="1"/>
  <c r="AK1855" i="1"/>
  <c r="AK1856" i="1"/>
  <c r="AK1857" i="1"/>
  <c r="AK1858" i="1"/>
  <c r="AK1859" i="1"/>
  <c r="AK1860" i="1"/>
  <c r="AK1861" i="1"/>
  <c r="AK1862" i="1"/>
  <c r="AK1863" i="1"/>
  <c r="AK1864" i="1"/>
  <c r="AK1865" i="1"/>
  <c r="AK1866" i="1"/>
  <c r="AK1867" i="1"/>
  <c r="AK1868" i="1"/>
  <c r="AK1869" i="1"/>
  <c r="AK1870" i="1"/>
  <c r="AK1871" i="1"/>
  <c r="AK1872" i="1"/>
  <c r="AK1873" i="1"/>
  <c r="AK1874" i="1"/>
  <c r="AK1875" i="1"/>
  <c r="AK1876" i="1"/>
  <c r="AK1877" i="1"/>
  <c r="AK1878" i="1"/>
  <c r="AK1879" i="1"/>
  <c r="AK1880" i="1"/>
  <c r="AK1881" i="1"/>
  <c r="AK1882" i="1"/>
  <c r="AK1883" i="1"/>
  <c r="AK1884" i="1"/>
  <c r="AK1885" i="1"/>
  <c r="AK1886" i="1"/>
  <c r="AK1887" i="1"/>
  <c r="AK1888" i="1"/>
  <c r="AK1889" i="1"/>
  <c r="AK1890" i="1"/>
  <c r="AK1891" i="1"/>
  <c r="AK1892" i="1"/>
  <c r="AK1893" i="1"/>
  <c r="AK1894" i="1"/>
  <c r="AK1895" i="1"/>
  <c r="AK1896" i="1"/>
  <c r="AK1897" i="1"/>
  <c r="AK1898" i="1"/>
  <c r="AK1899" i="1"/>
  <c r="AK1900" i="1"/>
  <c r="AK1901" i="1"/>
  <c r="AK1902" i="1"/>
  <c r="AK1903" i="1"/>
  <c r="AK1904" i="1"/>
  <c r="AK1905" i="1"/>
  <c r="AK1906" i="1"/>
  <c r="AK1907" i="1"/>
  <c r="AK1908" i="1"/>
  <c r="AK1909" i="1"/>
  <c r="AK1910" i="1"/>
  <c r="AK1911" i="1"/>
  <c r="AK1912" i="1"/>
  <c r="AK1913" i="1"/>
  <c r="AK1914" i="1"/>
  <c r="AK1915" i="1"/>
  <c r="AK1916" i="1"/>
  <c r="AK1917" i="1"/>
  <c r="AK1918" i="1"/>
  <c r="AK1919" i="1"/>
  <c r="AK1920" i="1"/>
  <c r="AK1921" i="1"/>
  <c r="AK1922" i="1"/>
  <c r="AK1923" i="1"/>
  <c r="AK1924" i="1"/>
  <c r="AK1925" i="1"/>
  <c r="AK1926" i="1"/>
  <c r="AK1927" i="1"/>
  <c r="AK1928" i="1"/>
  <c r="AK1929" i="1"/>
  <c r="AK1930" i="1"/>
  <c r="AK1931" i="1"/>
  <c r="AK1932" i="1"/>
  <c r="AK1933" i="1"/>
  <c r="AK1934" i="1"/>
  <c r="AK1935" i="1"/>
  <c r="AK1936" i="1"/>
  <c r="AK1937" i="1"/>
  <c r="AK1938" i="1"/>
  <c r="AK1939" i="1"/>
  <c r="AK1940" i="1"/>
  <c r="AK1941" i="1"/>
  <c r="AK1942" i="1"/>
  <c r="AK1943" i="1"/>
  <c r="AK1944" i="1"/>
  <c r="AK1945" i="1"/>
  <c r="AK1946" i="1"/>
  <c r="AK1947" i="1"/>
  <c r="AK1948" i="1"/>
  <c r="AK1949" i="1"/>
  <c r="AK1950" i="1"/>
  <c r="AK1951" i="1"/>
  <c r="AK1952" i="1"/>
  <c r="AK1953" i="1"/>
  <c r="AK1954" i="1"/>
  <c r="AK1955" i="1"/>
  <c r="AK1956" i="1"/>
  <c r="AK1957" i="1"/>
  <c r="AK1958" i="1"/>
  <c r="AK1959" i="1"/>
  <c r="AK1960" i="1"/>
  <c r="AK1961" i="1"/>
  <c r="AK1962" i="1"/>
  <c r="AK1963" i="1"/>
  <c r="AK1964" i="1"/>
  <c r="AK1965" i="1"/>
  <c r="AK1966" i="1"/>
  <c r="AK1967" i="1"/>
  <c r="AK1968" i="1"/>
  <c r="AK1969" i="1"/>
  <c r="AK1970" i="1"/>
  <c r="AK1971" i="1"/>
  <c r="AK1972" i="1"/>
  <c r="AK1973" i="1"/>
  <c r="AK1974" i="1"/>
  <c r="AK1975" i="1"/>
  <c r="AK1976" i="1"/>
  <c r="AK1977" i="1"/>
  <c r="AK1978" i="1"/>
  <c r="AK1979" i="1"/>
  <c r="AK1980" i="1"/>
  <c r="AK1981" i="1"/>
  <c r="AK1982" i="1"/>
  <c r="AK1983" i="1"/>
  <c r="AK1984" i="1"/>
  <c r="AK1985" i="1"/>
  <c r="AK1986" i="1"/>
  <c r="AK1987" i="1"/>
  <c r="AK1988" i="1"/>
  <c r="AK1989" i="1"/>
  <c r="AK1990" i="1"/>
  <c r="AK1991" i="1"/>
  <c r="AK1992" i="1"/>
  <c r="AK1993" i="1"/>
  <c r="AK1994" i="1"/>
  <c r="AK1995" i="1"/>
  <c r="AK1996" i="1"/>
  <c r="AK1997" i="1"/>
  <c r="AK1998" i="1"/>
  <c r="AK1999" i="1"/>
  <c r="AK2000" i="1"/>
  <c r="AK2001" i="1"/>
  <c r="AK2002" i="1"/>
  <c r="AK2003" i="1"/>
  <c r="AK2004" i="1"/>
  <c r="AK2005" i="1"/>
  <c r="AK2006" i="1"/>
  <c r="AK2007" i="1"/>
  <c r="AK2008" i="1"/>
  <c r="AK2009" i="1"/>
  <c r="AK2010" i="1"/>
  <c r="AK2011" i="1"/>
  <c r="AK2012" i="1"/>
  <c r="AK2013" i="1"/>
  <c r="AK2014" i="1"/>
  <c r="AK2015" i="1"/>
  <c r="AK2016" i="1"/>
  <c r="AK2017" i="1"/>
  <c r="AK2018" i="1"/>
  <c r="AK2019" i="1"/>
  <c r="AK2020" i="1"/>
  <c r="AK2021" i="1"/>
  <c r="AK2022" i="1"/>
  <c r="AK2023" i="1"/>
  <c r="AK2024" i="1"/>
  <c r="AK2025" i="1"/>
  <c r="AK2026" i="1"/>
  <c r="AK2027" i="1"/>
  <c r="AK2028" i="1"/>
  <c r="AK2029" i="1"/>
  <c r="AK2030" i="1"/>
  <c r="AK2031" i="1"/>
  <c r="AK2032" i="1"/>
  <c r="AK2033" i="1"/>
  <c r="AK2034" i="1"/>
  <c r="AK2035" i="1"/>
  <c r="AK2036" i="1"/>
  <c r="AK2037" i="1"/>
  <c r="AK2038" i="1"/>
  <c r="AK2039" i="1"/>
  <c r="AK2040" i="1"/>
  <c r="AK2041" i="1"/>
  <c r="AK2042" i="1"/>
  <c r="AK2043" i="1"/>
  <c r="AK2044" i="1"/>
  <c r="AK2045" i="1"/>
  <c r="AK2046" i="1"/>
  <c r="AK2047" i="1"/>
  <c r="AK2048" i="1"/>
  <c r="AK2049" i="1"/>
  <c r="AK2050" i="1"/>
  <c r="AK2051" i="1"/>
  <c r="AK2052" i="1"/>
  <c r="AK2053" i="1"/>
  <c r="AK2054" i="1"/>
  <c r="AK2055" i="1"/>
  <c r="AK2056" i="1"/>
  <c r="AK2057" i="1"/>
  <c r="AK2058" i="1"/>
  <c r="AK2059" i="1"/>
  <c r="AK2060" i="1"/>
  <c r="AK2061" i="1"/>
  <c r="AK2062" i="1"/>
  <c r="AK2063" i="1"/>
  <c r="AK2064" i="1"/>
  <c r="AK2065" i="1"/>
  <c r="AK2066" i="1"/>
  <c r="AK2067" i="1"/>
  <c r="AK2068" i="1"/>
  <c r="AK2069" i="1"/>
  <c r="AK2070" i="1"/>
  <c r="AK2071" i="1"/>
  <c r="AK2072" i="1"/>
  <c r="AK2073" i="1"/>
  <c r="AK2074" i="1"/>
  <c r="AK2075" i="1"/>
  <c r="AK2076" i="1"/>
  <c r="AK2077" i="1"/>
  <c r="AK2078" i="1"/>
  <c r="AK2079" i="1"/>
  <c r="AK2080" i="1"/>
  <c r="AK2081" i="1"/>
  <c r="AK2082" i="1"/>
  <c r="AK2083" i="1"/>
  <c r="AK2084" i="1"/>
  <c r="AK2085" i="1"/>
  <c r="AK2086" i="1"/>
  <c r="AK2087" i="1"/>
  <c r="AK2088" i="1"/>
  <c r="AK2089" i="1"/>
  <c r="AK2090" i="1"/>
  <c r="AK2091" i="1"/>
  <c r="AK2092" i="1"/>
  <c r="AK2093" i="1"/>
  <c r="AK2094" i="1"/>
  <c r="AK2095" i="1"/>
  <c r="AK2096" i="1"/>
  <c r="AK2097" i="1"/>
  <c r="AK2098" i="1"/>
  <c r="AK2099" i="1"/>
  <c r="AK2100" i="1"/>
  <c r="AK2101" i="1"/>
  <c r="AK2102" i="1"/>
  <c r="AK2103" i="1"/>
  <c r="AK2104" i="1"/>
  <c r="AK2105" i="1"/>
  <c r="AK2106" i="1"/>
  <c r="AK2107" i="1"/>
  <c r="AK2108" i="1"/>
  <c r="AK2109" i="1"/>
  <c r="AK2110" i="1"/>
  <c r="AK2111" i="1"/>
  <c r="AK2112" i="1"/>
  <c r="AK2113" i="1"/>
  <c r="AK2114" i="1"/>
  <c r="AK2115" i="1"/>
  <c r="AK2116" i="1"/>
  <c r="AK2117" i="1"/>
  <c r="AK2118" i="1"/>
  <c r="AK2119" i="1"/>
  <c r="AK963" i="1"/>
  <c r="AK964" i="1"/>
  <c r="AK965" i="1"/>
  <c r="AK966" i="1"/>
  <c r="AK967" i="1"/>
  <c r="AK968" i="1"/>
  <c r="AK969" i="1"/>
  <c r="AK970" i="1"/>
  <c r="AK971" i="1"/>
  <c r="AK972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5" i="1"/>
  <c r="AJ1796" i="1"/>
  <c r="AJ1797" i="1"/>
  <c r="AJ1798" i="1"/>
  <c r="AJ1799" i="1"/>
  <c r="AJ1800" i="1"/>
  <c r="AJ1801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5" i="1"/>
  <c r="AJ1816" i="1"/>
  <c r="AJ1817" i="1"/>
  <c r="AJ1818" i="1"/>
  <c r="AJ1819" i="1"/>
  <c r="AJ1820" i="1"/>
  <c r="AJ1821" i="1"/>
  <c r="AJ1822" i="1"/>
  <c r="AJ1823" i="1"/>
  <c r="AJ1824" i="1"/>
  <c r="AJ1825" i="1"/>
  <c r="AJ1826" i="1"/>
  <c r="AJ1827" i="1"/>
  <c r="AJ1828" i="1"/>
  <c r="AJ1829" i="1"/>
  <c r="AJ1830" i="1"/>
  <c r="AJ1831" i="1"/>
  <c r="AJ1832" i="1"/>
  <c r="AJ1833" i="1"/>
  <c r="AJ1834" i="1"/>
  <c r="AJ1835" i="1"/>
  <c r="AJ1836" i="1"/>
  <c r="AJ1837" i="1"/>
  <c r="AJ1838" i="1"/>
  <c r="AJ1839" i="1"/>
  <c r="AJ1840" i="1"/>
  <c r="AJ1841" i="1"/>
  <c r="AJ1842" i="1"/>
  <c r="AJ1843" i="1"/>
  <c r="AJ1844" i="1"/>
  <c r="AJ1845" i="1"/>
  <c r="AJ1846" i="1"/>
  <c r="AJ1847" i="1"/>
  <c r="AJ1848" i="1"/>
  <c r="AJ1849" i="1"/>
  <c r="AJ1850" i="1"/>
  <c r="AJ1851" i="1"/>
  <c r="AJ1852" i="1"/>
  <c r="AJ1853" i="1"/>
  <c r="AJ1854" i="1"/>
  <c r="AJ1855" i="1"/>
  <c r="AJ1856" i="1"/>
  <c r="AJ1857" i="1"/>
  <c r="AJ1858" i="1"/>
  <c r="AJ1859" i="1"/>
  <c r="AJ1860" i="1"/>
  <c r="AJ1861" i="1"/>
  <c r="AJ1862" i="1"/>
  <c r="AJ1863" i="1"/>
  <c r="AJ1864" i="1"/>
  <c r="AJ1865" i="1"/>
  <c r="AJ1866" i="1"/>
  <c r="AJ1867" i="1"/>
  <c r="AJ1868" i="1"/>
  <c r="AJ1869" i="1"/>
  <c r="AJ1870" i="1"/>
  <c r="AJ1871" i="1"/>
  <c r="AJ1872" i="1"/>
  <c r="AJ1873" i="1"/>
  <c r="AJ1874" i="1"/>
  <c r="AJ1875" i="1"/>
  <c r="AJ1876" i="1"/>
  <c r="AJ1877" i="1"/>
  <c r="AJ1878" i="1"/>
  <c r="AJ1879" i="1"/>
  <c r="AJ1880" i="1"/>
  <c r="AJ1881" i="1"/>
  <c r="AJ1882" i="1"/>
  <c r="AJ1883" i="1"/>
  <c r="AJ1884" i="1"/>
  <c r="AJ1885" i="1"/>
  <c r="AJ1886" i="1"/>
  <c r="AJ1887" i="1"/>
  <c r="AJ1888" i="1"/>
  <c r="AJ1889" i="1"/>
  <c r="AJ1890" i="1"/>
  <c r="AJ1891" i="1"/>
  <c r="AJ1892" i="1"/>
  <c r="AJ1893" i="1"/>
  <c r="AJ1894" i="1"/>
  <c r="AJ1895" i="1"/>
  <c r="AJ1896" i="1"/>
  <c r="AJ1897" i="1"/>
  <c r="AJ1898" i="1"/>
  <c r="AJ1899" i="1"/>
  <c r="AJ1900" i="1"/>
  <c r="AJ1901" i="1"/>
  <c r="AJ1902" i="1"/>
  <c r="AJ1903" i="1"/>
  <c r="AJ1904" i="1"/>
  <c r="AJ1905" i="1"/>
  <c r="AJ1906" i="1"/>
  <c r="AJ1907" i="1"/>
  <c r="AJ1908" i="1"/>
  <c r="AJ1909" i="1"/>
  <c r="AJ1910" i="1"/>
  <c r="AJ1911" i="1"/>
  <c r="AJ1912" i="1"/>
  <c r="AJ1913" i="1"/>
  <c r="AJ1914" i="1"/>
  <c r="AJ1915" i="1"/>
  <c r="AJ1916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8" i="1"/>
  <c r="AJ1929" i="1"/>
  <c r="AJ1930" i="1"/>
  <c r="AJ1931" i="1"/>
  <c r="AJ1932" i="1"/>
  <c r="AJ1933" i="1"/>
  <c r="AJ1934" i="1"/>
  <c r="AJ1935" i="1"/>
  <c r="AJ1936" i="1"/>
  <c r="AJ1937" i="1"/>
  <c r="AJ1938" i="1"/>
  <c r="AJ1939" i="1"/>
  <c r="AJ1940" i="1"/>
  <c r="AJ1941" i="1"/>
  <c r="AJ1942" i="1"/>
  <c r="AJ1943" i="1"/>
  <c r="AJ1944" i="1"/>
  <c r="AJ1945" i="1"/>
  <c r="AJ1946" i="1"/>
  <c r="AJ1947" i="1"/>
  <c r="AJ1948" i="1"/>
  <c r="AJ1949" i="1"/>
  <c r="AJ1950" i="1"/>
  <c r="AJ1951" i="1"/>
  <c r="AJ1952" i="1"/>
  <c r="AJ1953" i="1"/>
  <c r="AJ1954" i="1"/>
  <c r="AJ1955" i="1"/>
  <c r="AJ1956" i="1"/>
  <c r="AJ1957" i="1"/>
  <c r="AJ1958" i="1"/>
  <c r="AJ1959" i="1"/>
  <c r="AJ1960" i="1"/>
  <c r="AJ1961" i="1"/>
  <c r="AJ1962" i="1"/>
  <c r="AJ1963" i="1"/>
  <c r="AJ1964" i="1"/>
  <c r="AJ1965" i="1"/>
  <c r="AJ1966" i="1"/>
  <c r="AJ1967" i="1"/>
  <c r="AJ1968" i="1"/>
  <c r="AJ1969" i="1"/>
  <c r="AJ1970" i="1"/>
  <c r="AJ1971" i="1"/>
  <c r="AJ1972" i="1"/>
  <c r="AJ1973" i="1"/>
  <c r="AJ1974" i="1"/>
  <c r="AJ1975" i="1"/>
  <c r="AJ1976" i="1"/>
  <c r="AJ1977" i="1"/>
  <c r="AJ1978" i="1"/>
  <c r="AJ1979" i="1"/>
  <c r="AJ1980" i="1"/>
  <c r="AJ1981" i="1"/>
  <c r="AJ1982" i="1"/>
  <c r="AJ1983" i="1"/>
  <c r="AJ1984" i="1"/>
  <c r="AJ1985" i="1"/>
  <c r="AJ1986" i="1"/>
  <c r="AJ1987" i="1"/>
  <c r="AJ1988" i="1"/>
  <c r="AJ1989" i="1"/>
  <c r="AJ1990" i="1"/>
  <c r="AJ1991" i="1"/>
  <c r="AJ1992" i="1"/>
  <c r="AJ1993" i="1"/>
  <c r="AJ1994" i="1"/>
  <c r="AJ1995" i="1"/>
  <c r="AJ1996" i="1"/>
  <c r="AJ1997" i="1"/>
  <c r="AJ1998" i="1"/>
  <c r="AJ1999" i="1"/>
  <c r="AJ2000" i="1"/>
  <c r="AJ2001" i="1"/>
  <c r="AJ2002" i="1"/>
  <c r="AJ2003" i="1"/>
  <c r="AJ2004" i="1"/>
  <c r="AJ2005" i="1"/>
  <c r="AJ2006" i="1"/>
  <c r="AJ2007" i="1"/>
  <c r="AJ2008" i="1"/>
  <c r="AJ2009" i="1"/>
  <c r="AJ2010" i="1"/>
  <c r="AJ2011" i="1"/>
  <c r="AJ2012" i="1"/>
  <c r="AJ2013" i="1"/>
  <c r="AJ2014" i="1"/>
  <c r="AJ2015" i="1"/>
  <c r="AJ2016" i="1"/>
  <c r="AJ2017" i="1"/>
  <c r="AJ2018" i="1"/>
  <c r="AJ2019" i="1"/>
  <c r="AJ2020" i="1"/>
  <c r="AJ2021" i="1"/>
  <c r="AJ2022" i="1"/>
  <c r="AJ2023" i="1"/>
  <c r="AJ2024" i="1"/>
  <c r="AJ2025" i="1"/>
  <c r="AJ2026" i="1"/>
  <c r="AJ2027" i="1"/>
  <c r="AJ2028" i="1"/>
  <c r="AJ2029" i="1"/>
  <c r="AJ2030" i="1"/>
  <c r="AJ2031" i="1"/>
  <c r="AJ2032" i="1"/>
  <c r="AJ2033" i="1"/>
  <c r="AJ2034" i="1"/>
  <c r="AJ2035" i="1"/>
  <c r="AJ2036" i="1"/>
  <c r="AJ2037" i="1"/>
  <c r="AJ2038" i="1"/>
  <c r="AJ2039" i="1"/>
  <c r="AJ2040" i="1"/>
  <c r="AJ2041" i="1"/>
  <c r="AJ2042" i="1"/>
  <c r="AJ2043" i="1"/>
  <c r="AJ2044" i="1"/>
  <c r="AJ2045" i="1"/>
  <c r="AJ2046" i="1"/>
  <c r="AJ2047" i="1"/>
  <c r="AJ2048" i="1"/>
  <c r="AJ2049" i="1"/>
  <c r="AJ2050" i="1"/>
  <c r="AJ2051" i="1"/>
  <c r="AJ2052" i="1"/>
  <c r="AJ2053" i="1"/>
  <c r="AJ2054" i="1"/>
  <c r="AJ2055" i="1"/>
  <c r="AJ2056" i="1"/>
  <c r="AJ2057" i="1"/>
  <c r="AJ2058" i="1"/>
  <c r="AJ2059" i="1"/>
  <c r="AJ2060" i="1"/>
  <c r="AJ2061" i="1"/>
  <c r="AJ2062" i="1"/>
  <c r="AJ2063" i="1"/>
  <c r="AJ2064" i="1"/>
  <c r="AJ2065" i="1"/>
  <c r="AJ2066" i="1"/>
  <c r="AJ2067" i="1"/>
  <c r="AJ2068" i="1"/>
  <c r="AJ2069" i="1"/>
  <c r="AJ2070" i="1"/>
  <c r="AJ2071" i="1"/>
  <c r="AJ2072" i="1"/>
  <c r="AJ2073" i="1"/>
  <c r="AJ2074" i="1"/>
  <c r="AJ2075" i="1"/>
  <c r="AJ2076" i="1"/>
  <c r="AJ2077" i="1"/>
  <c r="AJ2078" i="1"/>
  <c r="AJ2079" i="1"/>
  <c r="AJ2080" i="1"/>
  <c r="AJ2081" i="1"/>
  <c r="AJ2082" i="1"/>
  <c r="AJ2083" i="1"/>
  <c r="AJ2084" i="1"/>
  <c r="AJ2085" i="1"/>
  <c r="AJ2086" i="1"/>
  <c r="AJ2087" i="1"/>
  <c r="AJ2088" i="1"/>
  <c r="AJ2089" i="1"/>
  <c r="AJ2090" i="1"/>
  <c r="AJ2091" i="1"/>
  <c r="AJ2092" i="1"/>
  <c r="AJ2093" i="1"/>
  <c r="AJ2094" i="1"/>
  <c r="AJ2095" i="1"/>
  <c r="AJ2096" i="1"/>
  <c r="AJ2097" i="1"/>
  <c r="AJ2098" i="1"/>
  <c r="AJ2099" i="1"/>
  <c r="AJ2100" i="1"/>
  <c r="AJ2101" i="1"/>
  <c r="AJ2102" i="1"/>
  <c r="AJ2103" i="1"/>
  <c r="AJ2104" i="1"/>
  <c r="AJ2105" i="1"/>
  <c r="AJ2106" i="1"/>
  <c r="AJ2107" i="1"/>
  <c r="AJ2108" i="1"/>
  <c r="AJ2109" i="1"/>
  <c r="AJ2110" i="1"/>
  <c r="AJ2111" i="1"/>
  <c r="AJ2112" i="1"/>
  <c r="AJ2113" i="1"/>
  <c r="AJ2114" i="1"/>
  <c r="AJ2115" i="1"/>
  <c r="AJ2116" i="1"/>
  <c r="AJ2117" i="1"/>
  <c r="AJ2118" i="1"/>
  <c r="AJ2119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67" i="1"/>
  <c r="AJ963" i="1"/>
  <c r="AJ964" i="1"/>
  <c r="AJ965" i="1"/>
  <c r="AJ966" i="1"/>
  <c r="AW962" i="1"/>
  <c r="AW961" i="1"/>
  <c r="AW960" i="1"/>
  <c r="AW959" i="1"/>
  <c r="AW958" i="1"/>
  <c r="AW957" i="1"/>
  <c r="AW956" i="1"/>
  <c r="AW955" i="1"/>
  <c r="AW954" i="1"/>
  <c r="AW953" i="1"/>
  <c r="AW952" i="1"/>
  <c r="AW951" i="1"/>
  <c r="AW950" i="1"/>
  <c r="AW949" i="1"/>
  <c r="AW948" i="1"/>
  <c r="AW947" i="1"/>
  <c r="AW946" i="1"/>
  <c r="AW945" i="1"/>
  <c r="AW944" i="1"/>
  <c r="AW943" i="1"/>
  <c r="AW942" i="1"/>
  <c r="AW941" i="1"/>
  <c r="AW940" i="1"/>
  <c r="AW939" i="1"/>
  <c r="AW938" i="1"/>
  <c r="AW937" i="1"/>
  <c r="AW936" i="1"/>
  <c r="AW935" i="1"/>
  <c r="AW934" i="1"/>
  <c r="AW933" i="1"/>
  <c r="AW932" i="1"/>
  <c r="AW931" i="1"/>
  <c r="AW930" i="1"/>
  <c r="AW929" i="1"/>
  <c r="AW928" i="1"/>
  <c r="AW927" i="1"/>
  <c r="AW926" i="1"/>
  <c r="AW925" i="1"/>
  <c r="AW924" i="1"/>
  <c r="AW923" i="1"/>
  <c r="AW922" i="1"/>
  <c r="AW921" i="1"/>
  <c r="AW920" i="1"/>
  <c r="AW919" i="1"/>
  <c r="AW918" i="1"/>
  <c r="AW917" i="1"/>
  <c r="AW916" i="1"/>
  <c r="AW915" i="1"/>
  <c r="AW914" i="1"/>
  <c r="AW913" i="1"/>
  <c r="AW912" i="1"/>
  <c r="AW911" i="1"/>
  <c r="AW910" i="1"/>
  <c r="AW909" i="1"/>
  <c r="AW908" i="1"/>
  <c r="AW907" i="1"/>
  <c r="AW906" i="1"/>
  <c r="AW905" i="1"/>
  <c r="AW904" i="1"/>
  <c r="AW903" i="1"/>
  <c r="AW902" i="1"/>
  <c r="AW901" i="1"/>
  <c r="AW900" i="1"/>
  <c r="AW899" i="1"/>
  <c r="AW898" i="1"/>
  <c r="AW897" i="1"/>
  <c r="AW896" i="1"/>
  <c r="AW895" i="1"/>
  <c r="AW894" i="1"/>
  <c r="AW893" i="1"/>
  <c r="AW892" i="1"/>
  <c r="AW891" i="1"/>
  <c r="AW890" i="1"/>
  <c r="AW889" i="1"/>
  <c r="AW888" i="1"/>
  <c r="AW887" i="1"/>
  <c r="AW886" i="1"/>
  <c r="AW885" i="1"/>
  <c r="AW884" i="1"/>
  <c r="AW883" i="1"/>
  <c r="AW882" i="1"/>
  <c r="AW881" i="1"/>
  <c r="AW880" i="1"/>
  <c r="AW879" i="1"/>
  <c r="AW878" i="1"/>
  <c r="AW877" i="1"/>
  <c r="AW876" i="1"/>
  <c r="AW875" i="1"/>
  <c r="AW874" i="1"/>
  <c r="AW873" i="1"/>
  <c r="AW872" i="1"/>
  <c r="AW871" i="1"/>
  <c r="AW870" i="1"/>
  <c r="AW869" i="1"/>
  <c r="AW868" i="1"/>
  <c r="AW867" i="1"/>
  <c r="AW866" i="1"/>
  <c r="AW865" i="1"/>
  <c r="AW864" i="1"/>
  <c r="AW863" i="1"/>
  <c r="AW862" i="1"/>
  <c r="AW861" i="1"/>
  <c r="AW860" i="1"/>
  <c r="AW859" i="1"/>
  <c r="AW858" i="1"/>
  <c r="AW857" i="1"/>
  <c r="AW856" i="1"/>
  <c r="AW855" i="1"/>
  <c r="AW854" i="1"/>
  <c r="AW853" i="1"/>
  <c r="AW852" i="1"/>
  <c r="AW851" i="1"/>
  <c r="AW850" i="1"/>
  <c r="AW849" i="1"/>
  <c r="AW848" i="1"/>
  <c r="AW847" i="1"/>
  <c r="AW846" i="1"/>
  <c r="AW845" i="1"/>
  <c r="AW844" i="1"/>
  <c r="AW843" i="1"/>
  <c r="AW842" i="1"/>
  <c r="AW841" i="1"/>
  <c r="AW840" i="1"/>
  <c r="AW839" i="1"/>
  <c r="AW838" i="1"/>
  <c r="AW837" i="1"/>
  <c r="AW836" i="1"/>
  <c r="AW835" i="1"/>
  <c r="AW834" i="1"/>
  <c r="AW833" i="1"/>
  <c r="AW832" i="1"/>
  <c r="AW831" i="1"/>
  <c r="AW830" i="1"/>
  <c r="AW829" i="1"/>
  <c r="AW828" i="1"/>
  <c r="AW827" i="1"/>
  <c r="AW826" i="1"/>
  <c r="AW825" i="1"/>
  <c r="AW824" i="1"/>
  <c r="AW823" i="1"/>
  <c r="AW822" i="1"/>
  <c r="AW821" i="1"/>
  <c r="AW820" i="1"/>
  <c r="AW819" i="1"/>
  <c r="AW818" i="1"/>
  <c r="AW817" i="1"/>
  <c r="AW816" i="1"/>
  <c r="AW815" i="1"/>
  <c r="AW814" i="1"/>
  <c r="AW813" i="1"/>
  <c r="AW812" i="1"/>
  <c r="AW811" i="1"/>
  <c r="AW810" i="1"/>
  <c r="AW809" i="1"/>
  <c r="AW808" i="1"/>
  <c r="AW807" i="1"/>
  <c r="AW806" i="1"/>
  <c r="AW805" i="1"/>
  <c r="AW804" i="1"/>
  <c r="AW803" i="1"/>
  <c r="AW802" i="1"/>
  <c r="AW801" i="1"/>
  <c r="AW800" i="1"/>
  <c r="AW799" i="1"/>
  <c r="AW798" i="1"/>
  <c r="AW797" i="1"/>
  <c r="AW796" i="1"/>
  <c r="AW795" i="1"/>
  <c r="AW794" i="1"/>
  <c r="AW793" i="1"/>
  <c r="AW792" i="1"/>
  <c r="AW791" i="1"/>
  <c r="AW790" i="1"/>
  <c r="AW789" i="1"/>
  <c r="AW788" i="1"/>
  <c r="AW787" i="1"/>
  <c r="AW786" i="1"/>
  <c r="AW785" i="1"/>
  <c r="AW784" i="1"/>
  <c r="AW783" i="1"/>
  <c r="AW782" i="1"/>
  <c r="AW781" i="1"/>
  <c r="AW780" i="1"/>
  <c r="AW779" i="1"/>
  <c r="AW778" i="1"/>
  <c r="AW777" i="1"/>
  <c r="AW776" i="1"/>
  <c r="AW775" i="1"/>
  <c r="AW774" i="1"/>
  <c r="AW773" i="1"/>
  <c r="AW772" i="1"/>
  <c r="AW771" i="1"/>
  <c r="AW770" i="1"/>
  <c r="AW769" i="1"/>
  <c r="AW768" i="1"/>
  <c r="AW767" i="1"/>
  <c r="AW766" i="1"/>
  <c r="AW765" i="1"/>
  <c r="AW764" i="1"/>
  <c r="AW763" i="1"/>
  <c r="AW762" i="1"/>
  <c r="AW761" i="1"/>
  <c r="AW760" i="1"/>
  <c r="AW759" i="1"/>
  <c r="AW758" i="1"/>
  <c r="AW757" i="1"/>
  <c r="AW756" i="1"/>
  <c r="AW755" i="1"/>
  <c r="AW754" i="1"/>
  <c r="AW753" i="1"/>
  <c r="AW752" i="1"/>
  <c r="AW751" i="1"/>
  <c r="AW750" i="1"/>
  <c r="AW749" i="1"/>
  <c r="AW748" i="1"/>
  <c r="AW747" i="1"/>
  <c r="AW746" i="1"/>
  <c r="AW745" i="1"/>
  <c r="AW744" i="1"/>
  <c r="AW743" i="1"/>
  <c r="AW742" i="1"/>
  <c r="AW741" i="1"/>
  <c r="AW740" i="1"/>
  <c r="AW739" i="1"/>
  <c r="AW738" i="1"/>
  <c r="AW737" i="1"/>
  <c r="AW736" i="1"/>
  <c r="AW735" i="1"/>
  <c r="AW734" i="1"/>
  <c r="AW733" i="1"/>
  <c r="AW732" i="1"/>
  <c r="AW731" i="1"/>
  <c r="AW730" i="1"/>
  <c r="AW729" i="1"/>
  <c r="AW728" i="1"/>
  <c r="AW727" i="1"/>
  <c r="AW726" i="1"/>
  <c r="AW725" i="1"/>
  <c r="AW724" i="1"/>
  <c r="AW723" i="1"/>
  <c r="AW722" i="1"/>
  <c r="AW721" i="1"/>
  <c r="AW720" i="1"/>
  <c r="AW719" i="1"/>
  <c r="AW718" i="1"/>
  <c r="AW717" i="1"/>
  <c r="AW716" i="1"/>
  <c r="AW715" i="1"/>
  <c r="AW714" i="1"/>
  <c r="AW713" i="1"/>
  <c r="AW712" i="1"/>
  <c r="AW711" i="1"/>
  <c r="AW710" i="1"/>
  <c r="AW709" i="1"/>
  <c r="AW708" i="1"/>
  <c r="AW707" i="1"/>
  <c r="AW706" i="1"/>
  <c r="AW705" i="1"/>
  <c r="AW704" i="1"/>
  <c r="AW703" i="1"/>
  <c r="AW702" i="1"/>
  <c r="AW701" i="1"/>
  <c r="AW700" i="1"/>
  <c r="AW699" i="1"/>
  <c r="AW698" i="1"/>
  <c r="AW697" i="1"/>
  <c r="AW696" i="1"/>
  <c r="AW695" i="1"/>
  <c r="AW694" i="1"/>
  <c r="AW693" i="1"/>
  <c r="AW692" i="1"/>
  <c r="AW691" i="1"/>
  <c r="AW690" i="1"/>
  <c r="AW689" i="1"/>
  <c r="AW688" i="1"/>
  <c r="AW687" i="1"/>
  <c r="AW686" i="1"/>
  <c r="AW685" i="1"/>
  <c r="AW684" i="1"/>
  <c r="AW683" i="1"/>
  <c r="AW682" i="1"/>
  <c r="AW681" i="1"/>
  <c r="AW680" i="1"/>
  <c r="AW679" i="1"/>
  <c r="AW678" i="1"/>
  <c r="AW677" i="1"/>
  <c r="AW676" i="1"/>
  <c r="AW675" i="1"/>
  <c r="AW674" i="1"/>
  <c r="AW673" i="1"/>
  <c r="AW672" i="1"/>
  <c r="AW671" i="1"/>
  <c r="AW670" i="1"/>
  <c r="AW669" i="1"/>
  <c r="AW668" i="1"/>
  <c r="AW667" i="1"/>
  <c r="AW666" i="1"/>
  <c r="AW665" i="1"/>
  <c r="AW664" i="1"/>
  <c r="AW663" i="1"/>
  <c r="AW662" i="1"/>
  <c r="AW661" i="1"/>
  <c r="AW660" i="1"/>
  <c r="AW659" i="1"/>
  <c r="AW658" i="1"/>
  <c r="AW657" i="1"/>
  <c r="AW656" i="1"/>
  <c r="AW655" i="1"/>
  <c r="AW654" i="1"/>
  <c r="AW653" i="1"/>
  <c r="AW652" i="1"/>
  <c r="AW651" i="1"/>
  <c r="AW650" i="1"/>
  <c r="AW649" i="1"/>
  <c r="AW648" i="1"/>
  <c r="AW647" i="1"/>
  <c r="AW646" i="1"/>
  <c r="AW645" i="1"/>
  <c r="AW644" i="1"/>
  <c r="AW643" i="1"/>
  <c r="AW642" i="1"/>
  <c r="AW641" i="1"/>
  <c r="AW640" i="1"/>
  <c r="AW639" i="1"/>
  <c r="AW638" i="1"/>
  <c r="AW637" i="1"/>
  <c r="AW636" i="1"/>
  <c r="AW635" i="1"/>
  <c r="AW634" i="1"/>
  <c r="AW633" i="1"/>
  <c r="AW632" i="1"/>
  <c r="AW631" i="1"/>
  <c r="AW630" i="1"/>
  <c r="AW629" i="1"/>
  <c r="AW628" i="1"/>
  <c r="AW627" i="1"/>
  <c r="AW626" i="1"/>
  <c r="AW625" i="1"/>
  <c r="AW624" i="1"/>
  <c r="AW623" i="1"/>
  <c r="AW622" i="1"/>
  <c r="AW621" i="1"/>
  <c r="AW620" i="1"/>
  <c r="AW619" i="1"/>
  <c r="AW618" i="1"/>
  <c r="AW617" i="1"/>
  <c r="AW616" i="1"/>
  <c r="AW615" i="1"/>
  <c r="AW614" i="1"/>
  <c r="AW613" i="1"/>
  <c r="AW612" i="1"/>
  <c r="AW611" i="1"/>
  <c r="AW610" i="1"/>
  <c r="AW609" i="1"/>
  <c r="AW608" i="1"/>
  <c r="AW607" i="1"/>
  <c r="AW606" i="1"/>
  <c r="AW605" i="1"/>
  <c r="AW604" i="1"/>
  <c r="AW603" i="1"/>
  <c r="AW602" i="1"/>
  <c r="AW601" i="1"/>
  <c r="AW600" i="1"/>
  <c r="AW599" i="1"/>
  <c r="AW598" i="1"/>
  <c r="AW597" i="1"/>
  <c r="AW596" i="1"/>
  <c r="AW595" i="1"/>
  <c r="AW594" i="1"/>
  <c r="AW593" i="1"/>
  <c r="AW592" i="1"/>
  <c r="AW591" i="1"/>
  <c r="AW590" i="1"/>
  <c r="AW589" i="1"/>
  <c r="AW588" i="1"/>
  <c r="AW587" i="1"/>
  <c r="AW586" i="1"/>
  <c r="AW585" i="1"/>
  <c r="AW584" i="1"/>
  <c r="AW583" i="1"/>
  <c r="AW582" i="1"/>
  <c r="AW581" i="1"/>
  <c r="AW580" i="1"/>
  <c r="AW579" i="1"/>
  <c r="AW578" i="1"/>
  <c r="AW577" i="1"/>
  <c r="AW576" i="1"/>
  <c r="AW575" i="1"/>
  <c r="AW574" i="1"/>
  <c r="AW573" i="1"/>
  <c r="AW572" i="1"/>
  <c r="AW571" i="1"/>
  <c r="AW570" i="1"/>
  <c r="AW569" i="1"/>
  <c r="AW568" i="1"/>
  <c r="AW567" i="1"/>
  <c r="AW566" i="1"/>
  <c r="AW565" i="1"/>
  <c r="AW564" i="1"/>
  <c r="AW563" i="1"/>
  <c r="AW562" i="1"/>
  <c r="AW561" i="1"/>
  <c r="AW560" i="1"/>
  <c r="AW559" i="1"/>
  <c r="AW558" i="1"/>
  <c r="AW557" i="1"/>
  <c r="AW556" i="1"/>
  <c r="AW555" i="1"/>
  <c r="AW554" i="1"/>
  <c r="AW553" i="1"/>
  <c r="AW552" i="1"/>
  <c r="AW551" i="1"/>
  <c r="AW550" i="1"/>
  <c r="AW549" i="1"/>
  <c r="AW548" i="1"/>
  <c r="AW547" i="1"/>
  <c r="AW546" i="1"/>
  <c r="AW545" i="1"/>
  <c r="AW544" i="1"/>
  <c r="AW543" i="1"/>
  <c r="AW542" i="1"/>
  <c r="AW541" i="1"/>
  <c r="AW540" i="1"/>
  <c r="AW539" i="1"/>
  <c r="AW538" i="1"/>
  <c r="AW537" i="1"/>
  <c r="AW536" i="1"/>
  <c r="AW535" i="1"/>
  <c r="AW534" i="1"/>
  <c r="AW533" i="1"/>
  <c r="AW532" i="1"/>
  <c r="AW531" i="1"/>
  <c r="AW530" i="1"/>
  <c r="AW529" i="1"/>
  <c r="AW528" i="1"/>
  <c r="AW527" i="1"/>
  <c r="AW526" i="1"/>
  <c r="AW525" i="1"/>
  <c r="AW524" i="1"/>
  <c r="AW523" i="1"/>
  <c r="AW522" i="1"/>
  <c r="AW521" i="1"/>
  <c r="AW520" i="1"/>
  <c r="AW519" i="1"/>
  <c r="AW518" i="1"/>
  <c r="AW517" i="1"/>
  <c r="AW516" i="1"/>
  <c r="AW515" i="1"/>
  <c r="AW514" i="1"/>
  <c r="AW513" i="1"/>
  <c r="AW512" i="1"/>
  <c r="AW511" i="1"/>
  <c r="AW510" i="1"/>
  <c r="AW509" i="1"/>
  <c r="AW508" i="1"/>
  <c r="AW507" i="1"/>
  <c r="AW506" i="1"/>
  <c r="AW505" i="1"/>
  <c r="AW504" i="1"/>
  <c r="AW503" i="1"/>
  <c r="AW502" i="1"/>
  <c r="AW501" i="1"/>
  <c r="AW500" i="1"/>
  <c r="AW499" i="1"/>
  <c r="AW498" i="1"/>
  <c r="AW497" i="1"/>
  <c r="AW496" i="1"/>
  <c r="AW495" i="1"/>
  <c r="AW494" i="1"/>
  <c r="AW493" i="1"/>
  <c r="AW492" i="1"/>
  <c r="AW491" i="1"/>
  <c r="AW490" i="1"/>
  <c r="AW489" i="1"/>
  <c r="AW488" i="1"/>
  <c r="AW487" i="1"/>
  <c r="AW486" i="1"/>
  <c r="AW485" i="1"/>
  <c r="AW484" i="1"/>
  <c r="AW483" i="1"/>
  <c r="AW482" i="1"/>
  <c r="AW481" i="1"/>
  <c r="AW480" i="1"/>
  <c r="AW479" i="1"/>
  <c r="AW478" i="1"/>
  <c r="AW477" i="1"/>
  <c r="AW476" i="1"/>
  <c r="AW475" i="1"/>
  <c r="AW474" i="1"/>
  <c r="AW473" i="1"/>
  <c r="AW472" i="1"/>
  <c r="AW471" i="1"/>
  <c r="AW470" i="1"/>
  <c r="AW469" i="1"/>
  <c r="AW468" i="1"/>
  <c r="AW467" i="1"/>
  <c r="AW466" i="1"/>
  <c r="AW465" i="1"/>
  <c r="AW464" i="1"/>
  <c r="AW463" i="1"/>
  <c r="AW462" i="1"/>
  <c r="AW461" i="1"/>
  <c r="AW460" i="1"/>
  <c r="AW459" i="1"/>
  <c r="AW458" i="1"/>
  <c r="AW457" i="1"/>
  <c r="AW456" i="1"/>
  <c r="AW455" i="1"/>
  <c r="AW454" i="1"/>
  <c r="AW453" i="1"/>
  <c r="AW452" i="1"/>
  <c r="AW451" i="1"/>
  <c r="AW450" i="1"/>
  <c r="AW449" i="1"/>
  <c r="AW448" i="1"/>
  <c r="AW447" i="1"/>
  <c r="AW446" i="1"/>
  <c r="AW445" i="1"/>
  <c r="AW444" i="1"/>
  <c r="AW443" i="1"/>
  <c r="AW442" i="1"/>
  <c r="AW441" i="1"/>
  <c r="AW440" i="1"/>
  <c r="AW439" i="1"/>
  <c r="AW438" i="1"/>
  <c r="AW437" i="1"/>
  <c r="AW436" i="1"/>
  <c r="AW435" i="1"/>
  <c r="AW434" i="1"/>
  <c r="AW433" i="1"/>
  <c r="AW432" i="1"/>
  <c r="AW431" i="1"/>
  <c r="AW430" i="1"/>
  <c r="AW429" i="1"/>
  <c r="AW428" i="1"/>
  <c r="AW427" i="1"/>
  <c r="AW426" i="1"/>
  <c r="AW425" i="1"/>
  <c r="AW424" i="1"/>
  <c r="AW423" i="1"/>
  <c r="AW422" i="1"/>
  <c r="AW421" i="1"/>
  <c r="AW420" i="1"/>
  <c r="AW419" i="1"/>
  <c r="AW418" i="1"/>
  <c r="AW417" i="1"/>
  <c r="AW416" i="1"/>
  <c r="AW415" i="1"/>
  <c r="AW414" i="1"/>
  <c r="AW413" i="1"/>
  <c r="AW412" i="1"/>
  <c r="AW411" i="1"/>
  <c r="AW410" i="1"/>
  <c r="AW409" i="1"/>
  <c r="AW408" i="1"/>
  <c r="AW407" i="1"/>
  <c r="AW406" i="1"/>
  <c r="AW405" i="1"/>
  <c r="AW404" i="1"/>
  <c r="AW403" i="1"/>
  <c r="AW402" i="1"/>
  <c r="AW401" i="1"/>
  <c r="AW400" i="1"/>
  <c r="AW399" i="1"/>
  <c r="AW398" i="1"/>
  <c r="AW397" i="1"/>
  <c r="AW396" i="1"/>
  <c r="AW395" i="1"/>
  <c r="AW394" i="1"/>
  <c r="AW393" i="1"/>
  <c r="AW392" i="1"/>
  <c r="AW391" i="1"/>
  <c r="AW390" i="1"/>
  <c r="AW389" i="1"/>
  <c r="AW388" i="1"/>
  <c r="AW387" i="1"/>
  <c r="AW386" i="1"/>
  <c r="AW385" i="1"/>
  <c r="AW384" i="1"/>
  <c r="AW383" i="1"/>
  <c r="AW382" i="1"/>
  <c r="AW381" i="1"/>
  <c r="AW380" i="1"/>
  <c r="AW379" i="1"/>
  <c r="AW378" i="1"/>
  <c r="AW377" i="1"/>
  <c r="AW376" i="1"/>
  <c r="AW375" i="1"/>
  <c r="AW374" i="1"/>
  <c r="AW373" i="1"/>
  <c r="AW372" i="1"/>
  <c r="AW371" i="1"/>
  <c r="AW370" i="1"/>
  <c r="AW369" i="1"/>
  <c r="AW368" i="1"/>
  <c r="AW367" i="1"/>
  <c r="AW366" i="1"/>
  <c r="AW365" i="1"/>
  <c r="AW364" i="1"/>
  <c r="AW363" i="1"/>
  <c r="AW362" i="1"/>
  <c r="AW361" i="1"/>
  <c r="AW360" i="1"/>
  <c r="AW359" i="1"/>
  <c r="AW358" i="1"/>
  <c r="AW357" i="1"/>
  <c r="AW356" i="1"/>
  <c r="AW355" i="1"/>
  <c r="AW354" i="1"/>
  <c r="AW353" i="1"/>
  <c r="AW352" i="1"/>
  <c r="AW351" i="1"/>
  <c r="AW350" i="1"/>
  <c r="AW349" i="1"/>
  <c r="AW348" i="1"/>
  <c r="AW347" i="1"/>
  <c r="AW346" i="1"/>
  <c r="AW345" i="1"/>
  <c r="AW344" i="1"/>
  <c r="AW343" i="1"/>
  <c r="AW342" i="1"/>
  <c r="AW341" i="1"/>
  <c r="AW340" i="1"/>
  <c r="AW339" i="1"/>
  <c r="AW338" i="1"/>
  <c r="AW337" i="1"/>
  <c r="AW336" i="1"/>
  <c r="AW335" i="1"/>
  <c r="AW334" i="1"/>
  <c r="AW333" i="1"/>
  <c r="AW332" i="1"/>
  <c r="AW331" i="1"/>
  <c r="AW330" i="1"/>
  <c r="AW329" i="1"/>
  <c r="AW328" i="1"/>
  <c r="AW327" i="1"/>
  <c r="AW326" i="1"/>
  <c r="AW325" i="1"/>
  <c r="AW324" i="1"/>
  <c r="AW323" i="1"/>
  <c r="AW322" i="1"/>
  <c r="AW321" i="1"/>
  <c r="AW320" i="1"/>
  <c r="AW319" i="1"/>
  <c r="AW318" i="1"/>
  <c r="AW317" i="1"/>
  <c r="AW316" i="1"/>
  <c r="AW315" i="1"/>
  <c r="AW314" i="1"/>
  <c r="AW313" i="1"/>
  <c r="AW312" i="1"/>
  <c r="AW311" i="1"/>
  <c r="AW310" i="1"/>
  <c r="AW309" i="1"/>
  <c r="AW308" i="1"/>
  <c r="AW307" i="1"/>
  <c r="AW306" i="1"/>
  <c r="AW305" i="1"/>
  <c r="AW304" i="1"/>
  <c r="AW303" i="1"/>
  <c r="AW302" i="1"/>
  <c r="AW301" i="1"/>
  <c r="AW300" i="1"/>
  <c r="AW299" i="1"/>
  <c r="AW298" i="1"/>
  <c r="AW297" i="1"/>
  <c r="AW296" i="1"/>
  <c r="AW295" i="1"/>
  <c r="AW294" i="1"/>
  <c r="AW293" i="1"/>
  <c r="AW292" i="1"/>
  <c r="AW291" i="1"/>
  <c r="AW290" i="1"/>
  <c r="AW289" i="1"/>
  <c r="AW288" i="1"/>
  <c r="AW287" i="1"/>
  <c r="AW286" i="1"/>
  <c r="AW285" i="1"/>
  <c r="AW284" i="1"/>
  <c r="AW283" i="1"/>
  <c r="AW282" i="1"/>
  <c r="AW281" i="1"/>
  <c r="AW280" i="1"/>
  <c r="AW279" i="1"/>
  <c r="AW278" i="1"/>
  <c r="AW277" i="1"/>
  <c r="AW276" i="1"/>
  <c r="AW275" i="1"/>
  <c r="AW274" i="1"/>
  <c r="AW273" i="1"/>
  <c r="AW272" i="1"/>
  <c r="AW271" i="1"/>
  <c r="AW270" i="1"/>
  <c r="AW269" i="1"/>
  <c r="AW268" i="1"/>
  <c r="AW267" i="1"/>
  <c r="AW266" i="1"/>
  <c r="AW265" i="1"/>
  <c r="AW264" i="1"/>
  <c r="AW263" i="1"/>
  <c r="AW262" i="1"/>
  <c r="AW261" i="1"/>
  <c r="AW260" i="1"/>
  <c r="AW259" i="1"/>
  <c r="AW258" i="1"/>
  <c r="AW257" i="1"/>
  <c r="AW256" i="1"/>
  <c r="AW255" i="1"/>
  <c r="AW254" i="1"/>
  <c r="AW253" i="1"/>
  <c r="AW252" i="1"/>
  <c r="AW251" i="1"/>
  <c r="AW250" i="1"/>
  <c r="AW249" i="1"/>
  <c r="AW248" i="1"/>
  <c r="AW247" i="1"/>
  <c r="AW246" i="1"/>
  <c r="AW245" i="1"/>
  <c r="AW244" i="1"/>
  <c r="AW243" i="1"/>
  <c r="AW242" i="1"/>
  <c r="AW241" i="1"/>
  <c r="AW240" i="1"/>
  <c r="AW239" i="1"/>
  <c r="AW238" i="1"/>
  <c r="AW237" i="1"/>
  <c r="AW236" i="1"/>
  <c r="AW235" i="1"/>
  <c r="AW234" i="1"/>
  <c r="AW233" i="1"/>
  <c r="AW232" i="1"/>
  <c r="AW231" i="1"/>
  <c r="AW230" i="1"/>
  <c r="AW229" i="1"/>
  <c r="AW228" i="1"/>
  <c r="AW227" i="1"/>
  <c r="AW226" i="1"/>
  <c r="AW225" i="1"/>
  <c r="AW224" i="1"/>
  <c r="AW223" i="1"/>
  <c r="AW222" i="1"/>
  <c r="AW221" i="1"/>
  <c r="AW220" i="1"/>
  <c r="AW219" i="1"/>
  <c r="AW218" i="1"/>
  <c r="AW217" i="1"/>
  <c r="AW216" i="1"/>
  <c r="AW215" i="1"/>
  <c r="AW214" i="1"/>
  <c r="AW213" i="1"/>
  <c r="AW212" i="1"/>
  <c r="AW211" i="1"/>
  <c r="AW210" i="1"/>
  <c r="AW209" i="1"/>
  <c r="AW208" i="1"/>
  <c r="AW207" i="1"/>
  <c r="AW206" i="1"/>
  <c r="AW205" i="1"/>
  <c r="AW204" i="1"/>
  <c r="AW203" i="1"/>
  <c r="AW202" i="1"/>
  <c r="AW201" i="1"/>
  <c r="AW200" i="1"/>
  <c r="AW199" i="1"/>
  <c r="AW198" i="1"/>
  <c r="AW197" i="1"/>
  <c r="AW196" i="1"/>
  <c r="AW195" i="1"/>
  <c r="AW194" i="1"/>
  <c r="AW193" i="1"/>
  <c r="AW192" i="1"/>
  <c r="AW191" i="1"/>
  <c r="AW190" i="1"/>
  <c r="AW189" i="1"/>
  <c r="AW188" i="1"/>
  <c r="AW187" i="1"/>
  <c r="AW186" i="1"/>
  <c r="AW185" i="1"/>
  <c r="AW184" i="1"/>
  <c r="AW183" i="1"/>
  <c r="AW182" i="1"/>
  <c r="AW181" i="1"/>
  <c r="AW180" i="1"/>
  <c r="AW179" i="1"/>
  <c r="AW178" i="1"/>
  <c r="AW177" i="1"/>
  <c r="AW176" i="1"/>
  <c r="AW175" i="1"/>
  <c r="AW174" i="1"/>
  <c r="AW173" i="1"/>
  <c r="AW172" i="1"/>
  <c r="AW171" i="1"/>
  <c r="AW170" i="1"/>
  <c r="AW169" i="1"/>
  <c r="AW168" i="1"/>
  <c r="AW167" i="1"/>
  <c r="AW166" i="1"/>
  <c r="AW165" i="1"/>
  <c r="AW164" i="1"/>
  <c r="AW163" i="1"/>
  <c r="AW162" i="1"/>
  <c r="AW161" i="1"/>
  <c r="AW160" i="1"/>
  <c r="AW159" i="1"/>
  <c r="AW158" i="1"/>
  <c r="AW157" i="1"/>
  <c r="AW156" i="1"/>
  <c r="AW155" i="1"/>
  <c r="AW154" i="1"/>
  <c r="AW153" i="1"/>
  <c r="AW152" i="1"/>
  <c r="AW151" i="1"/>
  <c r="AW150" i="1"/>
  <c r="AW149" i="1"/>
  <c r="AW148" i="1"/>
  <c r="AW147" i="1"/>
  <c r="AW146" i="1"/>
  <c r="AW145" i="1"/>
  <c r="AW144" i="1"/>
  <c r="AW143" i="1"/>
  <c r="AW142" i="1"/>
  <c r="AW141" i="1"/>
  <c r="AW140" i="1"/>
  <c r="AW139" i="1"/>
  <c r="AW138" i="1"/>
  <c r="AW137" i="1"/>
  <c r="AW136" i="1"/>
  <c r="AW135" i="1"/>
  <c r="AW134" i="1"/>
  <c r="AW133" i="1"/>
  <c r="AW132" i="1"/>
  <c r="AW131" i="1"/>
  <c r="AW130" i="1"/>
  <c r="AW129" i="1"/>
  <c r="AW128" i="1"/>
  <c r="AW127" i="1"/>
  <c r="AW126" i="1"/>
  <c r="AW125" i="1"/>
  <c r="AW124" i="1"/>
  <c r="AW123" i="1"/>
  <c r="AW122" i="1"/>
  <c r="AW121" i="1"/>
  <c r="AW120" i="1"/>
  <c r="AW119" i="1"/>
  <c r="AW118" i="1"/>
  <c r="AW117" i="1"/>
  <c r="AW116" i="1"/>
  <c r="AW115" i="1"/>
  <c r="AW114" i="1"/>
  <c r="AW113" i="1"/>
  <c r="AW112" i="1"/>
  <c r="AW111" i="1"/>
  <c r="AW110" i="1"/>
  <c r="AW109" i="1"/>
  <c r="AW108" i="1"/>
  <c r="AW107" i="1"/>
  <c r="AW106" i="1"/>
  <c r="AW105" i="1"/>
  <c r="AW104" i="1"/>
  <c r="AW103" i="1"/>
  <c r="AW102" i="1"/>
  <c r="AW101" i="1"/>
  <c r="AW100" i="1"/>
  <c r="AW99" i="1"/>
  <c r="AW98" i="1"/>
  <c r="AW97" i="1"/>
  <c r="AW96" i="1"/>
  <c r="AW95" i="1"/>
  <c r="AW94" i="1"/>
  <c r="AW93" i="1"/>
  <c r="AW92" i="1"/>
  <c r="AW91" i="1"/>
  <c r="AW90" i="1"/>
  <c r="AW89" i="1"/>
  <c r="AW88" i="1"/>
  <c r="AW87" i="1"/>
  <c r="AW86" i="1"/>
  <c r="AW85" i="1"/>
  <c r="AW84" i="1"/>
  <c r="AW83" i="1"/>
  <c r="AW82" i="1"/>
  <c r="AW81" i="1"/>
  <c r="AW80" i="1"/>
  <c r="AW79" i="1"/>
  <c r="AW78" i="1"/>
  <c r="AW77" i="1"/>
  <c r="AW76" i="1"/>
  <c r="AW75" i="1"/>
  <c r="AW74" i="1"/>
  <c r="AW73" i="1"/>
  <c r="AW72" i="1"/>
  <c r="AW71" i="1"/>
  <c r="AW70" i="1"/>
  <c r="AW69" i="1"/>
  <c r="AW68" i="1"/>
  <c r="AW67" i="1"/>
  <c r="AW66" i="1"/>
  <c r="AW65" i="1"/>
  <c r="AW64" i="1"/>
  <c r="AW63" i="1"/>
  <c r="AW62" i="1"/>
  <c r="AW61" i="1"/>
  <c r="AW60" i="1"/>
  <c r="AW59" i="1"/>
  <c r="AW58" i="1"/>
  <c r="AW57" i="1"/>
  <c r="AW56" i="1"/>
  <c r="AW55" i="1"/>
  <c r="AW54" i="1"/>
  <c r="AW53" i="1"/>
  <c r="AW52" i="1"/>
  <c r="AW51" i="1"/>
  <c r="AW50" i="1"/>
  <c r="AW49" i="1"/>
  <c r="AW48" i="1"/>
  <c r="AW47" i="1"/>
  <c r="AW46" i="1"/>
  <c r="AW45" i="1"/>
  <c r="AW44" i="1"/>
  <c r="AW43" i="1"/>
  <c r="AW42" i="1"/>
  <c r="AW41" i="1"/>
  <c r="AW40" i="1"/>
  <c r="AW39" i="1"/>
  <c r="AW38" i="1"/>
  <c r="AW37" i="1"/>
  <c r="AW36" i="1"/>
  <c r="AW35" i="1"/>
  <c r="AW34" i="1"/>
  <c r="AW33" i="1"/>
  <c r="AW32" i="1"/>
  <c r="AW31" i="1"/>
  <c r="AW30" i="1"/>
  <c r="AW29" i="1"/>
  <c r="AW28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W9" i="1"/>
  <c r="AW8" i="1"/>
  <c r="AW7" i="1"/>
  <c r="AW6" i="1"/>
  <c r="AW5" i="1"/>
  <c r="AW4" i="1"/>
  <c r="AW3" i="1"/>
  <c r="AW2" i="1"/>
  <c r="AS961" i="1"/>
  <c r="AS960" i="1"/>
  <c r="AS959" i="1"/>
  <c r="AS958" i="1"/>
  <c r="AS957" i="1"/>
  <c r="AS956" i="1"/>
  <c r="AS955" i="1"/>
  <c r="AS954" i="1"/>
  <c r="AS953" i="1"/>
  <c r="AS952" i="1"/>
  <c r="AS951" i="1"/>
  <c r="AS950" i="1"/>
  <c r="AS949" i="1"/>
  <c r="AS948" i="1"/>
  <c r="AS947" i="1"/>
  <c r="AS946" i="1"/>
  <c r="AS945" i="1"/>
  <c r="AS944" i="1"/>
  <c r="AS943" i="1"/>
  <c r="AS942" i="1"/>
  <c r="AS941" i="1"/>
  <c r="AS940" i="1"/>
  <c r="AS939" i="1"/>
  <c r="AS938" i="1"/>
  <c r="AS937" i="1"/>
  <c r="AS936" i="1"/>
  <c r="AS935" i="1"/>
  <c r="AS934" i="1"/>
  <c r="AS933" i="1"/>
  <c r="AS932" i="1"/>
  <c r="AS931" i="1"/>
  <c r="AS930" i="1"/>
  <c r="AS929" i="1"/>
  <c r="AS928" i="1"/>
  <c r="AS927" i="1"/>
  <c r="AS926" i="1"/>
  <c r="AS925" i="1"/>
  <c r="AS924" i="1"/>
  <c r="AS923" i="1"/>
  <c r="AS922" i="1"/>
  <c r="AS921" i="1"/>
  <c r="AS920" i="1"/>
  <c r="AS919" i="1"/>
  <c r="AS918" i="1"/>
  <c r="AS917" i="1"/>
  <c r="AS916" i="1"/>
  <c r="AS915" i="1"/>
  <c r="AS914" i="1"/>
  <c r="AS913" i="1"/>
  <c r="AS912" i="1"/>
  <c r="AS911" i="1"/>
  <c r="AS910" i="1"/>
  <c r="AS909" i="1"/>
  <c r="AS908" i="1"/>
  <c r="AS907" i="1"/>
  <c r="AS906" i="1"/>
  <c r="AS905" i="1"/>
  <c r="AS904" i="1"/>
  <c r="AS903" i="1"/>
  <c r="AS902" i="1"/>
  <c r="AS901" i="1"/>
  <c r="AS900" i="1"/>
  <c r="AS899" i="1"/>
  <c r="AS898" i="1"/>
  <c r="AS897" i="1"/>
  <c r="AS896" i="1"/>
  <c r="AS895" i="1"/>
  <c r="AS894" i="1"/>
  <c r="AS893" i="1"/>
  <c r="AS892" i="1"/>
  <c r="AS891" i="1"/>
  <c r="AS890" i="1"/>
  <c r="AS889" i="1"/>
  <c r="AS888" i="1"/>
  <c r="AS887" i="1"/>
  <c r="AS886" i="1"/>
  <c r="AS885" i="1"/>
  <c r="AS884" i="1"/>
  <c r="AS883" i="1"/>
  <c r="AS882" i="1"/>
  <c r="AS881" i="1"/>
  <c r="AS880" i="1"/>
  <c r="AS879" i="1"/>
  <c r="AS878" i="1"/>
  <c r="AS877" i="1"/>
  <c r="AS876" i="1"/>
  <c r="AS875" i="1"/>
  <c r="AS874" i="1"/>
  <c r="AS873" i="1"/>
  <c r="AS872" i="1"/>
  <c r="AS871" i="1"/>
  <c r="AS870" i="1"/>
  <c r="AS869" i="1"/>
  <c r="AS868" i="1"/>
  <c r="AS867" i="1"/>
  <c r="AS866" i="1"/>
  <c r="AS865" i="1"/>
  <c r="AS864" i="1"/>
  <c r="AS863" i="1"/>
  <c r="AS862" i="1"/>
  <c r="AS861" i="1"/>
  <c r="AS860" i="1"/>
  <c r="AS859" i="1"/>
  <c r="AS858" i="1"/>
  <c r="AS857" i="1"/>
  <c r="AS856" i="1"/>
  <c r="AS855" i="1"/>
  <c r="AS854" i="1"/>
  <c r="AS853" i="1"/>
  <c r="AS852" i="1"/>
  <c r="AS851" i="1"/>
  <c r="AS850" i="1"/>
  <c r="AS849" i="1"/>
  <c r="AS848" i="1"/>
  <c r="AS847" i="1"/>
  <c r="AS846" i="1"/>
  <c r="AS845" i="1"/>
  <c r="AS844" i="1"/>
  <c r="AS843" i="1"/>
  <c r="AS842" i="1"/>
  <c r="AS841" i="1"/>
  <c r="AS840" i="1"/>
  <c r="AS839" i="1"/>
  <c r="AS838" i="1"/>
  <c r="AS837" i="1"/>
  <c r="AS836" i="1"/>
  <c r="AS835" i="1"/>
  <c r="AS834" i="1"/>
  <c r="AS833" i="1"/>
  <c r="AS832" i="1"/>
  <c r="AS831" i="1"/>
  <c r="AS830" i="1"/>
  <c r="AS829" i="1"/>
  <c r="AS828" i="1"/>
  <c r="AS827" i="1"/>
  <c r="AS826" i="1"/>
  <c r="AS825" i="1"/>
  <c r="AS824" i="1"/>
  <c r="AS823" i="1"/>
  <c r="AS822" i="1"/>
  <c r="AS821" i="1"/>
  <c r="AS820" i="1"/>
  <c r="AS819" i="1"/>
  <c r="AS818" i="1"/>
  <c r="AS817" i="1"/>
  <c r="AS816" i="1"/>
  <c r="AS815" i="1"/>
  <c r="AS814" i="1"/>
  <c r="AS813" i="1"/>
  <c r="AS812" i="1"/>
  <c r="AS811" i="1"/>
  <c r="AS810" i="1"/>
  <c r="AS809" i="1"/>
  <c r="AS808" i="1"/>
  <c r="AS807" i="1"/>
  <c r="AS806" i="1"/>
  <c r="AS805" i="1"/>
  <c r="AS804" i="1"/>
  <c r="AS803" i="1"/>
  <c r="AS802" i="1"/>
  <c r="AS801" i="1"/>
  <c r="AS800" i="1"/>
  <c r="AS799" i="1"/>
  <c r="AS798" i="1"/>
  <c r="AS797" i="1"/>
  <c r="AS796" i="1"/>
  <c r="AS795" i="1"/>
  <c r="AS794" i="1"/>
  <c r="AS793" i="1"/>
  <c r="AS792" i="1"/>
  <c r="AS791" i="1"/>
  <c r="AS790" i="1"/>
  <c r="AS789" i="1"/>
  <c r="AS788" i="1"/>
  <c r="AS787" i="1"/>
  <c r="AS786" i="1"/>
  <c r="AS785" i="1"/>
  <c r="AS784" i="1"/>
  <c r="AS783" i="1"/>
  <c r="AS782" i="1"/>
  <c r="AS781" i="1"/>
  <c r="AS780" i="1"/>
  <c r="AS779" i="1"/>
  <c r="AS778" i="1"/>
  <c r="AS777" i="1"/>
  <c r="AS776" i="1"/>
  <c r="AS775" i="1"/>
  <c r="AS774" i="1"/>
  <c r="AS773" i="1"/>
  <c r="AS772" i="1"/>
  <c r="AS771" i="1"/>
  <c r="AS770" i="1"/>
  <c r="AS769" i="1"/>
  <c r="AS768" i="1"/>
  <c r="AS767" i="1"/>
  <c r="AS766" i="1"/>
  <c r="AS765" i="1"/>
  <c r="AS764" i="1"/>
  <c r="AS763" i="1"/>
  <c r="AS762" i="1"/>
  <c r="AS761" i="1"/>
  <c r="AS760" i="1"/>
  <c r="AS759" i="1"/>
  <c r="AS758" i="1"/>
  <c r="AS757" i="1"/>
  <c r="AS756" i="1"/>
  <c r="AS755" i="1"/>
  <c r="AS754" i="1"/>
  <c r="AS753" i="1"/>
  <c r="AS752" i="1"/>
  <c r="AS751" i="1"/>
  <c r="AS750" i="1"/>
  <c r="AS749" i="1"/>
  <c r="AS748" i="1"/>
  <c r="AS747" i="1"/>
  <c r="AS746" i="1"/>
  <c r="AS745" i="1"/>
  <c r="AS744" i="1"/>
  <c r="AS743" i="1"/>
  <c r="AS742" i="1"/>
  <c r="AS741" i="1"/>
  <c r="AS740" i="1"/>
  <c r="AS739" i="1"/>
  <c r="AS738" i="1"/>
  <c r="AS737" i="1"/>
  <c r="AS736" i="1"/>
  <c r="AS735" i="1"/>
  <c r="AS734" i="1"/>
  <c r="AS733" i="1"/>
  <c r="AS732" i="1"/>
  <c r="AS731" i="1"/>
  <c r="AS730" i="1"/>
  <c r="AS729" i="1"/>
  <c r="AS728" i="1"/>
  <c r="AS727" i="1"/>
  <c r="AS726" i="1"/>
  <c r="AS725" i="1"/>
  <c r="AS724" i="1"/>
  <c r="AS723" i="1"/>
  <c r="AS722" i="1"/>
  <c r="AS721" i="1"/>
  <c r="AS720" i="1"/>
  <c r="AS719" i="1"/>
  <c r="AS718" i="1"/>
  <c r="AS717" i="1"/>
  <c r="AS716" i="1"/>
  <c r="AS715" i="1"/>
  <c r="AS714" i="1"/>
  <c r="AS713" i="1"/>
  <c r="AS712" i="1"/>
  <c r="AS711" i="1"/>
  <c r="AS710" i="1"/>
  <c r="AS709" i="1"/>
  <c r="AS708" i="1"/>
  <c r="AS707" i="1"/>
  <c r="AS706" i="1"/>
  <c r="AS705" i="1"/>
  <c r="AS704" i="1"/>
  <c r="AS703" i="1"/>
  <c r="AS702" i="1"/>
  <c r="AS701" i="1"/>
  <c r="AS700" i="1"/>
  <c r="AS699" i="1"/>
  <c r="AS698" i="1"/>
  <c r="AS697" i="1"/>
  <c r="AS696" i="1"/>
  <c r="AS695" i="1"/>
  <c r="AS694" i="1"/>
  <c r="AS693" i="1"/>
  <c r="AS692" i="1"/>
  <c r="AS691" i="1"/>
  <c r="AS690" i="1"/>
  <c r="AS689" i="1"/>
  <c r="AS688" i="1"/>
  <c r="AS687" i="1"/>
  <c r="AS686" i="1"/>
  <c r="AS685" i="1"/>
  <c r="AS684" i="1"/>
  <c r="AS683" i="1"/>
  <c r="AS682" i="1"/>
  <c r="AS681" i="1"/>
  <c r="AS680" i="1"/>
  <c r="AS679" i="1"/>
  <c r="AS678" i="1"/>
  <c r="AS677" i="1"/>
  <c r="AS676" i="1"/>
  <c r="AS675" i="1"/>
  <c r="AS674" i="1"/>
  <c r="AS673" i="1"/>
  <c r="AS672" i="1"/>
  <c r="AS671" i="1"/>
  <c r="AS670" i="1"/>
  <c r="AS669" i="1"/>
  <c r="AS668" i="1"/>
  <c r="AS667" i="1"/>
  <c r="AS666" i="1"/>
  <c r="AS665" i="1"/>
  <c r="AS664" i="1"/>
  <c r="AS663" i="1"/>
  <c r="AS662" i="1"/>
  <c r="AS661" i="1"/>
  <c r="AS660" i="1"/>
  <c r="AS659" i="1"/>
  <c r="AS658" i="1"/>
  <c r="AS657" i="1"/>
  <c r="AS656" i="1"/>
  <c r="AS655" i="1"/>
  <c r="AS654" i="1"/>
  <c r="AS653" i="1"/>
  <c r="AS652" i="1"/>
  <c r="AS651" i="1"/>
  <c r="AS650" i="1"/>
  <c r="AS649" i="1"/>
  <c r="AS648" i="1"/>
  <c r="AS647" i="1"/>
  <c r="AS646" i="1"/>
  <c r="AS645" i="1"/>
  <c r="AS644" i="1"/>
  <c r="AS643" i="1"/>
  <c r="AS642" i="1"/>
  <c r="AS641" i="1"/>
  <c r="AS640" i="1"/>
  <c r="AS639" i="1"/>
  <c r="AS638" i="1"/>
  <c r="AS637" i="1"/>
  <c r="AS636" i="1"/>
  <c r="AS635" i="1"/>
  <c r="AS634" i="1"/>
  <c r="AS633" i="1"/>
  <c r="AS632" i="1"/>
  <c r="AS631" i="1"/>
  <c r="AS630" i="1"/>
  <c r="AS629" i="1"/>
  <c r="AS628" i="1"/>
  <c r="AS627" i="1"/>
  <c r="AS626" i="1"/>
  <c r="AS625" i="1"/>
  <c r="AS624" i="1"/>
  <c r="AS623" i="1"/>
  <c r="AS622" i="1"/>
  <c r="AS621" i="1"/>
  <c r="AS620" i="1"/>
  <c r="AS619" i="1"/>
  <c r="AS618" i="1"/>
  <c r="AS617" i="1"/>
  <c r="AS616" i="1"/>
  <c r="AS615" i="1"/>
  <c r="AS614" i="1"/>
  <c r="AS613" i="1"/>
  <c r="AS612" i="1"/>
  <c r="AS611" i="1"/>
  <c r="AS610" i="1"/>
  <c r="AS609" i="1"/>
  <c r="AS608" i="1"/>
  <c r="AS607" i="1"/>
  <c r="AS606" i="1"/>
  <c r="AS605" i="1"/>
  <c r="AS604" i="1"/>
  <c r="AS603" i="1"/>
  <c r="AS602" i="1"/>
  <c r="AS601" i="1"/>
  <c r="AS600" i="1"/>
  <c r="AS599" i="1"/>
  <c r="AS598" i="1"/>
  <c r="AS597" i="1"/>
  <c r="AS596" i="1"/>
  <c r="AS595" i="1"/>
  <c r="AS594" i="1"/>
  <c r="AS593" i="1"/>
  <c r="AS592" i="1"/>
  <c r="AS591" i="1"/>
  <c r="AS590" i="1"/>
  <c r="AS589" i="1"/>
  <c r="AS588" i="1"/>
  <c r="AS587" i="1"/>
  <c r="AS586" i="1"/>
  <c r="AS585" i="1"/>
  <c r="AS584" i="1"/>
  <c r="AS583" i="1"/>
  <c r="AS582" i="1"/>
  <c r="AS581" i="1"/>
  <c r="AS580" i="1"/>
  <c r="AS579" i="1"/>
  <c r="AS578" i="1"/>
  <c r="AS577" i="1"/>
  <c r="AS576" i="1"/>
  <c r="AS575" i="1"/>
  <c r="AS574" i="1"/>
  <c r="AS573" i="1"/>
  <c r="AS572" i="1"/>
  <c r="AS571" i="1"/>
  <c r="AS570" i="1"/>
  <c r="AS569" i="1"/>
  <c r="AS568" i="1"/>
  <c r="AS567" i="1"/>
  <c r="AS566" i="1"/>
  <c r="AS565" i="1"/>
  <c r="AS564" i="1"/>
  <c r="AS563" i="1"/>
  <c r="AS562" i="1"/>
  <c r="AS561" i="1"/>
  <c r="AS560" i="1"/>
  <c r="AS559" i="1"/>
  <c r="AS558" i="1"/>
  <c r="AS557" i="1"/>
  <c r="AS556" i="1"/>
  <c r="AS555" i="1"/>
  <c r="AS554" i="1"/>
  <c r="AS553" i="1"/>
  <c r="AS552" i="1"/>
  <c r="AS551" i="1"/>
  <c r="AS550" i="1"/>
  <c r="AS549" i="1"/>
  <c r="AS548" i="1"/>
  <c r="AS547" i="1"/>
  <c r="AS546" i="1"/>
  <c r="AS545" i="1"/>
  <c r="AS544" i="1"/>
  <c r="AS543" i="1"/>
  <c r="AS542" i="1"/>
  <c r="AS541" i="1"/>
  <c r="AS540" i="1"/>
  <c r="AS539" i="1"/>
  <c r="AS538" i="1"/>
  <c r="AS537" i="1"/>
  <c r="AS536" i="1"/>
  <c r="AS535" i="1"/>
  <c r="AS534" i="1"/>
  <c r="AS533" i="1"/>
  <c r="AS532" i="1"/>
  <c r="AS531" i="1"/>
  <c r="AS530" i="1"/>
  <c r="AS529" i="1"/>
  <c r="AS528" i="1"/>
  <c r="AS527" i="1"/>
  <c r="AS526" i="1"/>
  <c r="AS525" i="1"/>
  <c r="AS524" i="1"/>
  <c r="AS523" i="1"/>
  <c r="AS522" i="1"/>
  <c r="AS521" i="1"/>
  <c r="AS520" i="1"/>
  <c r="AS519" i="1"/>
  <c r="AS518" i="1"/>
  <c r="AS517" i="1"/>
  <c r="AS516" i="1"/>
  <c r="AS515" i="1"/>
  <c r="AS514" i="1"/>
  <c r="AS513" i="1"/>
  <c r="AS512" i="1"/>
  <c r="AS511" i="1"/>
  <c r="AS510" i="1"/>
  <c r="AS509" i="1"/>
  <c r="AS508" i="1"/>
  <c r="AS507" i="1"/>
  <c r="AS506" i="1"/>
  <c r="AS505" i="1"/>
  <c r="AS504" i="1"/>
  <c r="AS503" i="1"/>
  <c r="AS502" i="1"/>
  <c r="AS501" i="1"/>
  <c r="AS500" i="1"/>
  <c r="AS499" i="1"/>
  <c r="AS498" i="1"/>
  <c r="AS497" i="1"/>
  <c r="AS496" i="1"/>
  <c r="AS495" i="1"/>
  <c r="AS494" i="1"/>
  <c r="AS493" i="1"/>
  <c r="AS492" i="1"/>
  <c r="AS491" i="1"/>
  <c r="AS490" i="1"/>
  <c r="AS489" i="1"/>
  <c r="AS488" i="1"/>
  <c r="AS487" i="1"/>
  <c r="AS486" i="1"/>
  <c r="AS485" i="1"/>
  <c r="AS484" i="1"/>
  <c r="AS483" i="1"/>
  <c r="AS482" i="1"/>
  <c r="AS481" i="1"/>
  <c r="AS480" i="1"/>
  <c r="AS479" i="1"/>
  <c r="AS478" i="1"/>
  <c r="AS477" i="1"/>
  <c r="AS476" i="1"/>
  <c r="AS475" i="1"/>
  <c r="AS474" i="1"/>
  <c r="AS473" i="1"/>
  <c r="AS472" i="1"/>
  <c r="AS471" i="1"/>
  <c r="AS470" i="1"/>
  <c r="AS469" i="1"/>
  <c r="AS468" i="1"/>
  <c r="AS467" i="1"/>
  <c r="AS466" i="1"/>
  <c r="AS465" i="1"/>
  <c r="AS464" i="1"/>
  <c r="AS463" i="1"/>
  <c r="AS462" i="1"/>
  <c r="AS461" i="1"/>
  <c r="AS460" i="1"/>
  <c r="AS459" i="1"/>
  <c r="AS458" i="1"/>
  <c r="AS457" i="1"/>
  <c r="AS456" i="1"/>
  <c r="AS455" i="1"/>
  <c r="AS454" i="1"/>
  <c r="AS453" i="1"/>
  <c r="AS452" i="1"/>
  <c r="AS451" i="1"/>
  <c r="AS450" i="1"/>
  <c r="AS449" i="1"/>
  <c r="AS448" i="1"/>
  <c r="AS447" i="1"/>
  <c r="AS446" i="1"/>
  <c r="AS445" i="1"/>
  <c r="AS444" i="1"/>
  <c r="AS443" i="1"/>
  <c r="AS442" i="1"/>
  <c r="AS441" i="1"/>
  <c r="AS440" i="1"/>
  <c r="AS439" i="1"/>
  <c r="AS438" i="1"/>
  <c r="AS437" i="1"/>
  <c r="AS436" i="1"/>
  <c r="AS435" i="1"/>
  <c r="AS434" i="1"/>
  <c r="AS433" i="1"/>
  <c r="AS432" i="1"/>
  <c r="AS431" i="1"/>
  <c r="AS430" i="1"/>
  <c r="AS429" i="1"/>
  <c r="AS428" i="1"/>
  <c r="AS427" i="1"/>
  <c r="AS426" i="1"/>
  <c r="AS425" i="1"/>
  <c r="AS424" i="1"/>
  <c r="AS423" i="1"/>
  <c r="AS422" i="1"/>
  <c r="AS421" i="1"/>
  <c r="AS420" i="1"/>
  <c r="AS419" i="1"/>
  <c r="AS418" i="1"/>
  <c r="AS417" i="1"/>
  <c r="AS416" i="1"/>
  <c r="AS415" i="1"/>
  <c r="AS414" i="1"/>
  <c r="AS413" i="1"/>
  <c r="AS412" i="1"/>
  <c r="AS411" i="1"/>
  <c r="AS410" i="1"/>
  <c r="AS409" i="1"/>
  <c r="AS408" i="1"/>
  <c r="AS407" i="1"/>
  <c r="AS406" i="1"/>
  <c r="AS405" i="1"/>
  <c r="AS404" i="1"/>
  <c r="AS403" i="1"/>
  <c r="AS402" i="1"/>
  <c r="AS401" i="1"/>
  <c r="AS400" i="1"/>
  <c r="AS399" i="1"/>
  <c r="AS398" i="1"/>
  <c r="AS397" i="1"/>
  <c r="AS396" i="1"/>
  <c r="AS395" i="1"/>
  <c r="AS394" i="1"/>
  <c r="AS393" i="1"/>
  <c r="AS392" i="1"/>
  <c r="AS391" i="1"/>
  <c r="AS390" i="1"/>
  <c r="AS389" i="1"/>
  <c r="AS388" i="1"/>
  <c r="AS387" i="1"/>
  <c r="AS386" i="1"/>
  <c r="AS385" i="1"/>
  <c r="AS384" i="1"/>
  <c r="AS383" i="1"/>
  <c r="AS382" i="1"/>
  <c r="AS381" i="1"/>
  <c r="AS380" i="1"/>
  <c r="AS379" i="1"/>
  <c r="AS378" i="1"/>
  <c r="AS377" i="1"/>
  <c r="AS376" i="1"/>
  <c r="AS375" i="1"/>
  <c r="AS374" i="1"/>
  <c r="AS373" i="1"/>
  <c r="AS372" i="1"/>
  <c r="AS371" i="1"/>
  <c r="AS370" i="1"/>
  <c r="AS369" i="1"/>
  <c r="AS368" i="1"/>
  <c r="AS367" i="1"/>
  <c r="AS366" i="1"/>
  <c r="AS365" i="1"/>
  <c r="AS364" i="1"/>
  <c r="AS363" i="1"/>
  <c r="AS362" i="1"/>
  <c r="AS361" i="1"/>
  <c r="AS360" i="1"/>
  <c r="AS359" i="1"/>
  <c r="AS358" i="1"/>
  <c r="AS357" i="1"/>
  <c r="AS356" i="1"/>
  <c r="AS355" i="1"/>
  <c r="AS354" i="1"/>
  <c r="AS353" i="1"/>
  <c r="AS352" i="1"/>
  <c r="AS351" i="1"/>
  <c r="AS350" i="1"/>
  <c r="AS349" i="1"/>
  <c r="AS348" i="1"/>
  <c r="AS347" i="1"/>
  <c r="AS346" i="1"/>
  <c r="AS345" i="1"/>
  <c r="AS344" i="1"/>
  <c r="AS343" i="1"/>
  <c r="AS342" i="1"/>
  <c r="AS341" i="1"/>
  <c r="AS340" i="1"/>
  <c r="AS339" i="1"/>
  <c r="AS338" i="1"/>
  <c r="AS337" i="1"/>
  <c r="AS336" i="1"/>
  <c r="AS335" i="1"/>
  <c r="AS334" i="1"/>
  <c r="AS333" i="1"/>
  <c r="AS332" i="1"/>
  <c r="AS331" i="1"/>
  <c r="AS330" i="1"/>
  <c r="AS329" i="1"/>
  <c r="AS328" i="1"/>
  <c r="AS327" i="1"/>
  <c r="AS326" i="1"/>
  <c r="AS325" i="1"/>
  <c r="AS324" i="1"/>
  <c r="AS323" i="1"/>
  <c r="AS322" i="1"/>
  <c r="AS321" i="1"/>
  <c r="AS320" i="1"/>
  <c r="AS319" i="1"/>
  <c r="AS318" i="1"/>
  <c r="AS317" i="1"/>
  <c r="AS316" i="1"/>
  <c r="AS315" i="1"/>
  <c r="AS314" i="1"/>
  <c r="AS313" i="1"/>
  <c r="AS312" i="1"/>
  <c r="AS311" i="1"/>
  <c r="AS310" i="1"/>
  <c r="AS309" i="1"/>
  <c r="AS308" i="1"/>
  <c r="AS307" i="1"/>
  <c r="AS306" i="1"/>
  <c r="AS305" i="1"/>
  <c r="AS304" i="1"/>
  <c r="AS303" i="1"/>
  <c r="AS302" i="1"/>
  <c r="AS301" i="1"/>
  <c r="AS300" i="1"/>
  <c r="AS299" i="1"/>
  <c r="AS298" i="1"/>
  <c r="AS297" i="1"/>
  <c r="AS296" i="1"/>
  <c r="AS295" i="1"/>
  <c r="AS294" i="1"/>
  <c r="AS293" i="1"/>
  <c r="AS292" i="1"/>
  <c r="AS291" i="1"/>
  <c r="AS290" i="1"/>
  <c r="AS289" i="1"/>
  <c r="AS288" i="1"/>
  <c r="AS287" i="1"/>
  <c r="AS286" i="1"/>
  <c r="AS285" i="1"/>
  <c r="AS284" i="1"/>
  <c r="AS283" i="1"/>
  <c r="AS282" i="1"/>
  <c r="AS281" i="1"/>
  <c r="AS280" i="1"/>
  <c r="AS279" i="1"/>
  <c r="AS278" i="1"/>
  <c r="AS277" i="1"/>
  <c r="AS276" i="1"/>
  <c r="AS275" i="1"/>
  <c r="AS274" i="1"/>
  <c r="AS273" i="1"/>
  <c r="AS272" i="1"/>
  <c r="AS271" i="1"/>
  <c r="AS270" i="1"/>
  <c r="AS269" i="1"/>
  <c r="AS268" i="1"/>
  <c r="AS267" i="1"/>
  <c r="AS266" i="1"/>
  <c r="AS265" i="1"/>
  <c r="AS264" i="1"/>
  <c r="AS263" i="1"/>
  <c r="AS262" i="1"/>
  <c r="AS261" i="1"/>
  <c r="AS260" i="1"/>
  <c r="AS259" i="1"/>
  <c r="AS258" i="1"/>
  <c r="AS257" i="1"/>
  <c r="AS256" i="1"/>
  <c r="AS255" i="1"/>
  <c r="AS254" i="1"/>
  <c r="AS253" i="1"/>
  <c r="AS252" i="1"/>
  <c r="AS251" i="1"/>
  <c r="AS250" i="1"/>
  <c r="AS249" i="1"/>
  <c r="AS248" i="1"/>
  <c r="AS247" i="1"/>
  <c r="AS246" i="1"/>
  <c r="AS245" i="1"/>
  <c r="AS244" i="1"/>
  <c r="AS243" i="1"/>
  <c r="AS242" i="1"/>
  <c r="AS241" i="1"/>
  <c r="AS240" i="1"/>
  <c r="AS239" i="1"/>
  <c r="AS238" i="1"/>
  <c r="AS237" i="1"/>
  <c r="AS236" i="1"/>
  <c r="AS235" i="1"/>
  <c r="AS234" i="1"/>
  <c r="AS233" i="1"/>
  <c r="AS232" i="1"/>
  <c r="AS231" i="1"/>
  <c r="AS230" i="1"/>
  <c r="AS229" i="1"/>
  <c r="AS228" i="1"/>
  <c r="AS227" i="1"/>
  <c r="AS226" i="1"/>
  <c r="AS225" i="1"/>
  <c r="AS224" i="1"/>
  <c r="AS223" i="1"/>
  <c r="AS222" i="1"/>
  <c r="AS221" i="1"/>
  <c r="AS220" i="1"/>
  <c r="AS219" i="1"/>
  <c r="AS218" i="1"/>
  <c r="AS217" i="1"/>
  <c r="AS216" i="1"/>
  <c r="AS215" i="1"/>
  <c r="AS214" i="1"/>
  <c r="AS213" i="1"/>
  <c r="AS212" i="1"/>
  <c r="AS211" i="1"/>
  <c r="AS210" i="1"/>
  <c r="AS209" i="1"/>
  <c r="AS208" i="1"/>
  <c r="AS207" i="1"/>
  <c r="AS206" i="1"/>
  <c r="AS205" i="1"/>
  <c r="AS204" i="1"/>
  <c r="AS203" i="1"/>
  <c r="AS202" i="1"/>
  <c r="AS201" i="1"/>
  <c r="AS200" i="1"/>
  <c r="AS199" i="1"/>
  <c r="AS198" i="1"/>
  <c r="AS197" i="1"/>
  <c r="AS196" i="1"/>
  <c r="AS195" i="1"/>
  <c r="AS194" i="1"/>
  <c r="AS193" i="1"/>
  <c r="AS192" i="1"/>
  <c r="AS191" i="1"/>
  <c r="AS190" i="1"/>
  <c r="AS189" i="1"/>
  <c r="AS188" i="1"/>
  <c r="AS187" i="1"/>
  <c r="AS186" i="1"/>
  <c r="AS185" i="1"/>
  <c r="AS184" i="1"/>
  <c r="AS183" i="1"/>
  <c r="AS182" i="1"/>
  <c r="AS181" i="1"/>
  <c r="AS180" i="1"/>
  <c r="AS179" i="1"/>
  <c r="AS178" i="1"/>
  <c r="AS177" i="1"/>
  <c r="AS176" i="1"/>
  <c r="AS175" i="1"/>
  <c r="AS174" i="1"/>
  <c r="AS173" i="1"/>
  <c r="AS172" i="1"/>
  <c r="AS171" i="1"/>
  <c r="AS170" i="1"/>
  <c r="AS169" i="1"/>
  <c r="AS168" i="1"/>
  <c r="AS167" i="1"/>
  <c r="AS166" i="1"/>
  <c r="AS165" i="1"/>
  <c r="AS164" i="1"/>
  <c r="AS163" i="1"/>
  <c r="AS162" i="1"/>
  <c r="AS161" i="1"/>
  <c r="AS160" i="1"/>
  <c r="AS159" i="1"/>
  <c r="AS158" i="1"/>
  <c r="AS157" i="1"/>
  <c r="AS156" i="1"/>
  <c r="AS155" i="1"/>
  <c r="AS154" i="1"/>
  <c r="AS153" i="1"/>
  <c r="AS152" i="1"/>
  <c r="AS151" i="1"/>
  <c r="AS150" i="1"/>
  <c r="AS149" i="1"/>
  <c r="AS148" i="1"/>
  <c r="AS147" i="1"/>
  <c r="AS146" i="1"/>
  <c r="AS145" i="1"/>
  <c r="AS144" i="1"/>
  <c r="AS143" i="1"/>
  <c r="AS142" i="1"/>
  <c r="AS141" i="1"/>
  <c r="AS140" i="1"/>
  <c r="AS139" i="1"/>
  <c r="AS138" i="1"/>
  <c r="AS137" i="1"/>
  <c r="AS136" i="1"/>
  <c r="AS135" i="1"/>
  <c r="AS134" i="1"/>
  <c r="AS133" i="1"/>
  <c r="AS132" i="1"/>
  <c r="AS131" i="1"/>
  <c r="AS130" i="1"/>
  <c r="AS129" i="1"/>
  <c r="AS128" i="1"/>
  <c r="AS127" i="1"/>
  <c r="AS126" i="1"/>
  <c r="AS125" i="1"/>
  <c r="AS124" i="1"/>
  <c r="AS123" i="1"/>
  <c r="AS122" i="1"/>
  <c r="AS121" i="1"/>
  <c r="AS120" i="1"/>
  <c r="AS119" i="1"/>
  <c r="AS118" i="1"/>
  <c r="AS117" i="1"/>
  <c r="AS116" i="1"/>
  <c r="AS115" i="1"/>
  <c r="AS114" i="1"/>
  <c r="AS113" i="1"/>
  <c r="AS112" i="1"/>
  <c r="AS111" i="1"/>
  <c r="AS110" i="1"/>
  <c r="AS109" i="1"/>
  <c r="AS108" i="1"/>
  <c r="AS107" i="1"/>
  <c r="AS106" i="1"/>
  <c r="AS105" i="1"/>
  <c r="AS104" i="1"/>
  <c r="AS103" i="1"/>
  <c r="AS102" i="1"/>
  <c r="AS101" i="1"/>
  <c r="AS100" i="1"/>
  <c r="AS99" i="1"/>
  <c r="AS98" i="1"/>
  <c r="AS97" i="1"/>
  <c r="AS96" i="1"/>
  <c r="AS95" i="1"/>
  <c r="AS94" i="1"/>
  <c r="AS93" i="1"/>
  <c r="AS92" i="1"/>
  <c r="AS91" i="1"/>
  <c r="AS90" i="1"/>
  <c r="AS89" i="1"/>
  <c r="AS88" i="1"/>
  <c r="AS87" i="1"/>
  <c r="AS86" i="1"/>
  <c r="AS85" i="1"/>
  <c r="AS84" i="1"/>
  <c r="AS83" i="1"/>
  <c r="AS82" i="1"/>
  <c r="AS81" i="1"/>
  <c r="AS80" i="1"/>
  <c r="AS79" i="1"/>
  <c r="AS78" i="1"/>
  <c r="AS77" i="1"/>
  <c r="AS76" i="1"/>
  <c r="AS75" i="1"/>
  <c r="AS74" i="1"/>
  <c r="AS73" i="1"/>
  <c r="AS72" i="1"/>
  <c r="AS71" i="1"/>
  <c r="AS70" i="1"/>
  <c r="AS69" i="1"/>
  <c r="AS68" i="1"/>
  <c r="AS67" i="1"/>
  <c r="AS66" i="1"/>
  <c r="AS65" i="1"/>
  <c r="AS64" i="1"/>
  <c r="AS63" i="1"/>
  <c r="AS62" i="1"/>
  <c r="AS61" i="1"/>
  <c r="AS60" i="1"/>
  <c r="AS59" i="1"/>
  <c r="AS58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S44" i="1"/>
  <c r="AS43" i="1"/>
  <c r="AS42" i="1"/>
  <c r="AS41" i="1"/>
  <c r="AS40" i="1"/>
  <c r="AS39" i="1"/>
  <c r="AS38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S5" i="1"/>
  <c r="AS4" i="1"/>
  <c r="AS3" i="1"/>
  <c r="AS2" i="1"/>
  <c r="AO962" i="1"/>
  <c r="AO961" i="1"/>
  <c r="AO960" i="1"/>
  <c r="AO959" i="1"/>
  <c r="AO958" i="1"/>
  <c r="AO957" i="1"/>
  <c r="AO956" i="1"/>
  <c r="AO955" i="1"/>
  <c r="AO954" i="1"/>
  <c r="AO953" i="1"/>
  <c r="AO952" i="1"/>
  <c r="AO951" i="1"/>
  <c r="AO950" i="1"/>
  <c r="AO949" i="1"/>
  <c r="AO948" i="1"/>
  <c r="AO947" i="1"/>
  <c r="AO946" i="1"/>
  <c r="AO945" i="1"/>
  <c r="AO944" i="1"/>
  <c r="AO943" i="1"/>
  <c r="AO942" i="1"/>
  <c r="AO941" i="1"/>
  <c r="AO940" i="1"/>
  <c r="AO939" i="1"/>
  <c r="AO938" i="1"/>
  <c r="AO937" i="1"/>
  <c r="AO936" i="1"/>
  <c r="AO935" i="1"/>
  <c r="AO934" i="1"/>
  <c r="AO933" i="1"/>
  <c r="AO932" i="1"/>
  <c r="AO931" i="1"/>
  <c r="AO930" i="1"/>
  <c r="AO929" i="1"/>
  <c r="AO928" i="1"/>
  <c r="AO927" i="1"/>
  <c r="AO926" i="1"/>
  <c r="AO925" i="1"/>
  <c r="AO924" i="1"/>
  <c r="AO923" i="1"/>
  <c r="AO922" i="1"/>
  <c r="AO921" i="1"/>
  <c r="AO920" i="1"/>
  <c r="AO919" i="1"/>
  <c r="AO918" i="1"/>
  <c r="AO917" i="1"/>
  <c r="AO916" i="1"/>
  <c r="AO915" i="1"/>
  <c r="AO914" i="1"/>
  <c r="AO913" i="1"/>
  <c r="AO912" i="1"/>
  <c r="AO911" i="1"/>
  <c r="AO910" i="1"/>
  <c r="AO909" i="1"/>
  <c r="AO908" i="1"/>
  <c r="AO907" i="1"/>
  <c r="AO906" i="1"/>
  <c r="AO905" i="1"/>
  <c r="AO904" i="1"/>
  <c r="AO903" i="1"/>
  <c r="AO902" i="1"/>
  <c r="AO901" i="1"/>
  <c r="AO900" i="1"/>
  <c r="AO899" i="1"/>
  <c r="AO898" i="1"/>
  <c r="AO897" i="1"/>
  <c r="AO896" i="1"/>
  <c r="AO895" i="1"/>
  <c r="AO894" i="1"/>
  <c r="AO893" i="1"/>
  <c r="AO892" i="1"/>
  <c r="AO891" i="1"/>
  <c r="AO890" i="1"/>
  <c r="AO889" i="1"/>
  <c r="AO888" i="1"/>
  <c r="AO887" i="1"/>
  <c r="AO886" i="1"/>
  <c r="AO885" i="1"/>
  <c r="AO884" i="1"/>
  <c r="AO883" i="1"/>
  <c r="AO882" i="1"/>
  <c r="AO881" i="1"/>
  <c r="AO880" i="1"/>
  <c r="AO879" i="1"/>
  <c r="AO878" i="1"/>
  <c r="AO877" i="1"/>
  <c r="AO876" i="1"/>
  <c r="AO875" i="1"/>
  <c r="AO874" i="1"/>
  <c r="AO873" i="1"/>
  <c r="AO872" i="1"/>
  <c r="AO871" i="1"/>
  <c r="AO870" i="1"/>
  <c r="AO869" i="1"/>
  <c r="AO868" i="1"/>
  <c r="AO867" i="1"/>
  <c r="AO866" i="1"/>
  <c r="AO865" i="1"/>
  <c r="AO864" i="1"/>
  <c r="AO863" i="1"/>
  <c r="AO862" i="1"/>
  <c r="AO861" i="1"/>
  <c r="AO860" i="1"/>
  <c r="AO859" i="1"/>
  <c r="AO858" i="1"/>
  <c r="AO857" i="1"/>
  <c r="AO856" i="1"/>
  <c r="AO855" i="1"/>
  <c r="AO854" i="1"/>
  <c r="AO853" i="1"/>
  <c r="AO852" i="1"/>
  <c r="AO851" i="1"/>
  <c r="AO850" i="1"/>
  <c r="AO849" i="1"/>
  <c r="AO848" i="1"/>
  <c r="AO847" i="1"/>
  <c r="AO846" i="1"/>
  <c r="AO845" i="1"/>
  <c r="AO844" i="1"/>
  <c r="AO843" i="1"/>
  <c r="AO842" i="1"/>
  <c r="AO841" i="1"/>
  <c r="AO840" i="1"/>
  <c r="AO839" i="1"/>
  <c r="AO838" i="1"/>
  <c r="AO837" i="1"/>
  <c r="AO836" i="1"/>
  <c r="AO835" i="1"/>
  <c r="AO834" i="1"/>
  <c r="AO833" i="1"/>
  <c r="AO832" i="1"/>
  <c r="AO831" i="1"/>
  <c r="AO830" i="1"/>
  <c r="AO829" i="1"/>
  <c r="AO828" i="1"/>
  <c r="AO827" i="1"/>
  <c r="AO826" i="1"/>
  <c r="AO825" i="1"/>
  <c r="AO824" i="1"/>
  <c r="AO823" i="1"/>
  <c r="AO822" i="1"/>
  <c r="AO821" i="1"/>
  <c r="AO820" i="1"/>
  <c r="AO819" i="1"/>
  <c r="AO818" i="1"/>
  <c r="AO817" i="1"/>
  <c r="AO816" i="1"/>
  <c r="AO815" i="1"/>
  <c r="AO814" i="1"/>
  <c r="AO813" i="1"/>
  <c r="AO812" i="1"/>
  <c r="AO811" i="1"/>
  <c r="AO810" i="1"/>
  <c r="AO809" i="1"/>
  <c r="AO808" i="1"/>
  <c r="AO807" i="1"/>
  <c r="AO806" i="1"/>
  <c r="AO805" i="1"/>
  <c r="AO804" i="1"/>
  <c r="AO803" i="1"/>
  <c r="AO802" i="1"/>
  <c r="AO801" i="1"/>
  <c r="AO800" i="1"/>
  <c r="AO799" i="1"/>
  <c r="AO798" i="1"/>
  <c r="AO797" i="1"/>
  <c r="AO796" i="1"/>
  <c r="AO795" i="1"/>
  <c r="AO794" i="1"/>
  <c r="AO793" i="1"/>
  <c r="AO792" i="1"/>
  <c r="AO791" i="1"/>
  <c r="AO790" i="1"/>
  <c r="AO789" i="1"/>
  <c r="AO788" i="1"/>
  <c r="AO787" i="1"/>
  <c r="AO786" i="1"/>
  <c r="AO785" i="1"/>
  <c r="AO784" i="1"/>
  <c r="AO783" i="1"/>
  <c r="AO782" i="1"/>
  <c r="AO781" i="1"/>
  <c r="AO780" i="1"/>
  <c r="AO779" i="1"/>
  <c r="AO778" i="1"/>
  <c r="AO777" i="1"/>
  <c r="AO776" i="1"/>
  <c r="AO775" i="1"/>
  <c r="AO774" i="1"/>
  <c r="AO773" i="1"/>
  <c r="AO772" i="1"/>
  <c r="AO771" i="1"/>
  <c r="AO770" i="1"/>
  <c r="AO769" i="1"/>
  <c r="AO768" i="1"/>
  <c r="AO767" i="1"/>
  <c r="AO766" i="1"/>
  <c r="AO765" i="1"/>
  <c r="AO764" i="1"/>
  <c r="AO763" i="1"/>
  <c r="AO762" i="1"/>
  <c r="AO761" i="1"/>
  <c r="AO760" i="1"/>
  <c r="AO759" i="1"/>
  <c r="AO758" i="1"/>
  <c r="AO757" i="1"/>
  <c r="AO756" i="1"/>
  <c r="AO755" i="1"/>
  <c r="AO754" i="1"/>
  <c r="AO753" i="1"/>
  <c r="AO752" i="1"/>
  <c r="AO751" i="1"/>
  <c r="AO750" i="1"/>
  <c r="AO749" i="1"/>
  <c r="AO748" i="1"/>
  <c r="AO747" i="1"/>
  <c r="AO746" i="1"/>
  <c r="AO745" i="1"/>
  <c r="AO744" i="1"/>
  <c r="AO743" i="1"/>
  <c r="AO742" i="1"/>
  <c r="AO741" i="1"/>
  <c r="AO740" i="1"/>
  <c r="AO739" i="1"/>
  <c r="AO738" i="1"/>
  <c r="AO737" i="1"/>
  <c r="AO736" i="1"/>
  <c r="AO735" i="1"/>
  <c r="AO734" i="1"/>
  <c r="AO733" i="1"/>
  <c r="AO732" i="1"/>
  <c r="AO731" i="1"/>
  <c r="AO730" i="1"/>
  <c r="AO729" i="1"/>
  <c r="AO728" i="1"/>
  <c r="AO727" i="1"/>
  <c r="AO726" i="1"/>
  <c r="AO725" i="1"/>
  <c r="AO724" i="1"/>
  <c r="AO723" i="1"/>
  <c r="AO722" i="1"/>
  <c r="AO721" i="1"/>
  <c r="AO720" i="1"/>
  <c r="AO719" i="1"/>
  <c r="AO718" i="1"/>
  <c r="AO717" i="1"/>
  <c r="AO716" i="1"/>
  <c r="AO715" i="1"/>
  <c r="AO714" i="1"/>
  <c r="AO713" i="1"/>
  <c r="AO712" i="1"/>
  <c r="AO711" i="1"/>
  <c r="AO710" i="1"/>
  <c r="AO709" i="1"/>
  <c r="AO708" i="1"/>
  <c r="AO707" i="1"/>
  <c r="AO706" i="1"/>
  <c r="AO705" i="1"/>
  <c r="AO704" i="1"/>
  <c r="AO703" i="1"/>
  <c r="AO702" i="1"/>
  <c r="AO701" i="1"/>
  <c r="AO700" i="1"/>
  <c r="AO699" i="1"/>
  <c r="AO698" i="1"/>
  <c r="AO697" i="1"/>
  <c r="AO696" i="1"/>
  <c r="AO695" i="1"/>
  <c r="AO694" i="1"/>
  <c r="AO693" i="1"/>
  <c r="AO692" i="1"/>
  <c r="AO691" i="1"/>
  <c r="AO690" i="1"/>
  <c r="AO689" i="1"/>
  <c r="AO688" i="1"/>
  <c r="AO687" i="1"/>
  <c r="AO686" i="1"/>
  <c r="AO685" i="1"/>
  <c r="AO684" i="1"/>
  <c r="AO683" i="1"/>
  <c r="AO682" i="1"/>
  <c r="AO681" i="1"/>
  <c r="AO680" i="1"/>
  <c r="AO679" i="1"/>
  <c r="AO678" i="1"/>
  <c r="AO677" i="1"/>
  <c r="AO676" i="1"/>
  <c r="AO675" i="1"/>
  <c r="AO674" i="1"/>
  <c r="AO673" i="1"/>
  <c r="AO672" i="1"/>
  <c r="AO671" i="1"/>
  <c r="AO670" i="1"/>
  <c r="AO669" i="1"/>
  <c r="AO668" i="1"/>
  <c r="AO667" i="1"/>
  <c r="AO666" i="1"/>
  <c r="AO665" i="1"/>
  <c r="AO664" i="1"/>
  <c r="AO663" i="1"/>
  <c r="AO662" i="1"/>
  <c r="AO661" i="1"/>
  <c r="AO660" i="1"/>
  <c r="AO659" i="1"/>
  <c r="AO658" i="1"/>
  <c r="AO657" i="1"/>
  <c r="AO656" i="1"/>
  <c r="AO655" i="1"/>
  <c r="AO654" i="1"/>
  <c r="AO653" i="1"/>
  <c r="AO652" i="1"/>
  <c r="AO651" i="1"/>
  <c r="AO650" i="1"/>
  <c r="AO649" i="1"/>
  <c r="AO648" i="1"/>
  <c r="AO647" i="1"/>
  <c r="AO646" i="1"/>
  <c r="AO645" i="1"/>
  <c r="AO644" i="1"/>
  <c r="AO643" i="1"/>
  <c r="AO642" i="1"/>
  <c r="AO641" i="1"/>
  <c r="AO640" i="1"/>
  <c r="AO639" i="1"/>
  <c r="AO638" i="1"/>
  <c r="AO637" i="1"/>
  <c r="AO636" i="1"/>
  <c r="AO635" i="1"/>
  <c r="AO634" i="1"/>
  <c r="AO633" i="1"/>
  <c r="AO632" i="1"/>
  <c r="AO631" i="1"/>
  <c r="AO630" i="1"/>
  <c r="AO629" i="1"/>
  <c r="AO628" i="1"/>
  <c r="AO627" i="1"/>
  <c r="AO626" i="1"/>
  <c r="AO625" i="1"/>
  <c r="AO624" i="1"/>
  <c r="AO623" i="1"/>
  <c r="AO622" i="1"/>
  <c r="AO621" i="1"/>
  <c r="AO620" i="1"/>
  <c r="AO619" i="1"/>
  <c r="AO618" i="1"/>
  <c r="AO617" i="1"/>
  <c r="AO616" i="1"/>
  <c r="AO615" i="1"/>
  <c r="AO614" i="1"/>
  <c r="AO613" i="1"/>
  <c r="AO612" i="1"/>
  <c r="AO611" i="1"/>
  <c r="AO610" i="1"/>
  <c r="AO609" i="1"/>
  <c r="AO608" i="1"/>
  <c r="AO607" i="1"/>
  <c r="AO606" i="1"/>
  <c r="AO605" i="1"/>
  <c r="AO604" i="1"/>
  <c r="AO603" i="1"/>
  <c r="AO602" i="1"/>
  <c r="AO601" i="1"/>
  <c r="AO600" i="1"/>
  <c r="AO599" i="1"/>
  <c r="AO598" i="1"/>
  <c r="AO597" i="1"/>
  <c r="AO596" i="1"/>
  <c r="AO595" i="1"/>
  <c r="AO594" i="1"/>
  <c r="AO593" i="1"/>
  <c r="AO592" i="1"/>
  <c r="AO591" i="1"/>
  <c r="AO590" i="1"/>
  <c r="AO589" i="1"/>
  <c r="AO588" i="1"/>
  <c r="AO587" i="1"/>
  <c r="AO586" i="1"/>
  <c r="AO585" i="1"/>
  <c r="AO584" i="1"/>
  <c r="AO583" i="1"/>
  <c r="AO582" i="1"/>
  <c r="AO581" i="1"/>
  <c r="AO580" i="1"/>
  <c r="AO579" i="1"/>
  <c r="AO578" i="1"/>
  <c r="AO577" i="1"/>
  <c r="AO576" i="1"/>
  <c r="AO575" i="1"/>
  <c r="AO574" i="1"/>
  <c r="AO573" i="1"/>
  <c r="AO572" i="1"/>
  <c r="AO571" i="1"/>
  <c r="AO570" i="1"/>
  <c r="AO569" i="1"/>
  <c r="AO568" i="1"/>
  <c r="AO567" i="1"/>
  <c r="AO566" i="1"/>
  <c r="AO565" i="1"/>
  <c r="AO564" i="1"/>
  <c r="AO563" i="1"/>
  <c r="AO562" i="1"/>
  <c r="AO561" i="1"/>
  <c r="AO560" i="1"/>
  <c r="AO559" i="1"/>
  <c r="AO558" i="1"/>
  <c r="AO557" i="1"/>
  <c r="AO556" i="1"/>
  <c r="AO555" i="1"/>
  <c r="AO554" i="1"/>
  <c r="AO553" i="1"/>
  <c r="AO552" i="1"/>
  <c r="AO551" i="1"/>
  <c r="AO550" i="1"/>
  <c r="AO549" i="1"/>
  <c r="AO548" i="1"/>
  <c r="AO547" i="1"/>
  <c r="AO546" i="1"/>
  <c r="AO545" i="1"/>
  <c r="AO544" i="1"/>
  <c r="AO543" i="1"/>
  <c r="AO542" i="1"/>
  <c r="AO541" i="1"/>
  <c r="AO540" i="1"/>
  <c r="AO539" i="1"/>
  <c r="AO538" i="1"/>
  <c r="AO537" i="1"/>
  <c r="AO536" i="1"/>
  <c r="AO535" i="1"/>
  <c r="AO534" i="1"/>
  <c r="AO533" i="1"/>
  <c r="AO532" i="1"/>
  <c r="AO531" i="1"/>
  <c r="AO530" i="1"/>
  <c r="AO529" i="1"/>
  <c r="AO528" i="1"/>
  <c r="AO527" i="1"/>
  <c r="AO526" i="1"/>
  <c r="AO525" i="1"/>
  <c r="AO524" i="1"/>
  <c r="AO523" i="1"/>
  <c r="AO522" i="1"/>
  <c r="AO521" i="1"/>
  <c r="AO520" i="1"/>
  <c r="AO519" i="1"/>
  <c r="AO518" i="1"/>
  <c r="AO517" i="1"/>
  <c r="AO516" i="1"/>
  <c r="AO515" i="1"/>
  <c r="AO514" i="1"/>
  <c r="AO513" i="1"/>
  <c r="AO512" i="1"/>
  <c r="AO511" i="1"/>
  <c r="AO510" i="1"/>
  <c r="AO509" i="1"/>
  <c r="AO508" i="1"/>
  <c r="AO507" i="1"/>
  <c r="AO506" i="1"/>
  <c r="AO505" i="1"/>
  <c r="AO504" i="1"/>
  <c r="AO503" i="1"/>
  <c r="AO502" i="1"/>
  <c r="AO501" i="1"/>
  <c r="AO500" i="1"/>
  <c r="AO499" i="1"/>
  <c r="AO498" i="1"/>
  <c r="AO497" i="1"/>
  <c r="AO496" i="1"/>
  <c r="AO495" i="1"/>
  <c r="AO494" i="1"/>
  <c r="AO493" i="1"/>
  <c r="AO492" i="1"/>
  <c r="AO491" i="1"/>
  <c r="AO490" i="1"/>
  <c r="AO489" i="1"/>
  <c r="AO488" i="1"/>
  <c r="AO487" i="1"/>
  <c r="AO486" i="1"/>
  <c r="AO485" i="1"/>
  <c r="AO484" i="1"/>
  <c r="AO483" i="1"/>
  <c r="AO482" i="1"/>
  <c r="AO481" i="1"/>
  <c r="AO480" i="1"/>
  <c r="AO479" i="1"/>
  <c r="AO478" i="1"/>
  <c r="AO477" i="1"/>
  <c r="AO476" i="1"/>
  <c r="AO475" i="1"/>
  <c r="AO474" i="1"/>
  <c r="AO473" i="1"/>
  <c r="AO472" i="1"/>
  <c r="AO471" i="1"/>
  <c r="AO470" i="1"/>
  <c r="AO469" i="1"/>
  <c r="AO468" i="1"/>
  <c r="AO467" i="1"/>
  <c r="AO466" i="1"/>
  <c r="AO465" i="1"/>
  <c r="AO464" i="1"/>
  <c r="AO463" i="1"/>
  <c r="AO462" i="1"/>
  <c r="AO461" i="1"/>
  <c r="AO460" i="1"/>
  <c r="AO459" i="1"/>
  <c r="AO458" i="1"/>
  <c r="AO457" i="1"/>
  <c r="AO456" i="1"/>
  <c r="AO455" i="1"/>
  <c r="AO454" i="1"/>
  <c r="AO453" i="1"/>
  <c r="AO452" i="1"/>
  <c r="AO451" i="1"/>
  <c r="AO450" i="1"/>
  <c r="AO449" i="1"/>
  <c r="AO448" i="1"/>
  <c r="AO447" i="1"/>
  <c r="AO446" i="1"/>
  <c r="AO445" i="1"/>
  <c r="AO444" i="1"/>
  <c r="AO443" i="1"/>
  <c r="AO442" i="1"/>
  <c r="AO441" i="1"/>
  <c r="AO440" i="1"/>
  <c r="AO439" i="1"/>
  <c r="AO438" i="1"/>
  <c r="AO437" i="1"/>
  <c r="AO436" i="1"/>
  <c r="AO435" i="1"/>
  <c r="AO434" i="1"/>
  <c r="AO433" i="1"/>
  <c r="AO432" i="1"/>
  <c r="AO431" i="1"/>
  <c r="AO430" i="1"/>
  <c r="AO429" i="1"/>
  <c r="AO428" i="1"/>
  <c r="AO427" i="1"/>
  <c r="AO426" i="1"/>
  <c r="AO425" i="1"/>
  <c r="AO424" i="1"/>
  <c r="AO423" i="1"/>
  <c r="AO422" i="1"/>
  <c r="AO421" i="1"/>
  <c r="AO420" i="1"/>
  <c r="AO419" i="1"/>
  <c r="AO418" i="1"/>
  <c r="AO417" i="1"/>
  <c r="AO416" i="1"/>
  <c r="AO415" i="1"/>
  <c r="AO414" i="1"/>
  <c r="AO413" i="1"/>
  <c r="AO412" i="1"/>
  <c r="AO411" i="1"/>
  <c r="AO410" i="1"/>
  <c r="AO409" i="1"/>
  <c r="AO408" i="1"/>
  <c r="AO407" i="1"/>
  <c r="AO406" i="1"/>
  <c r="AO405" i="1"/>
  <c r="AO404" i="1"/>
  <c r="AO403" i="1"/>
  <c r="AO402" i="1"/>
  <c r="AO401" i="1"/>
  <c r="AO400" i="1"/>
  <c r="AO399" i="1"/>
  <c r="AO398" i="1"/>
  <c r="AO397" i="1"/>
  <c r="AO396" i="1"/>
  <c r="AO395" i="1"/>
  <c r="AO394" i="1"/>
  <c r="AO393" i="1"/>
  <c r="AO392" i="1"/>
  <c r="AO391" i="1"/>
  <c r="AO390" i="1"/>
  <c r="AO389" i="1"/>
  <c r="AO388" i="1"/>
  <c r="AO387" i="1"/>
  <c r="AO386" i="1"/>
  <c r="AO385" i="1"/>
  <c r="AO384" i="1"/>
  <c r="AO383" i="1"/>
  <c r="AO382" i="1"/>
  <c r="AO381" i="1"/>
  <c r="AO380" i="1"/>
  <c r="AO379" i="1"/>
  <c r="AO378" i="1"/>
  <c r="AO377" i="1"/>
  <c r="AO376" i="1"/>
  <c r="AO375" i="1"/>
  <c r="AO374" i="1"/>
  <c r="AO373" i="1"/>
  <c r="AO372" i="1"/>
  <c r="AO371" i="1"/>
  <c r="AO370" i="1"/>
  <c r="AO369" i="1"/>
  <c r="AO368" i="1"/>
  <c r="AO367" i="1"/>
  <c r="AO366" i="1"/>
  <c r="AO365" i="1"/>
  <c r="AO364" i="1"/>
  <c r="AO363" i="1"/>
  <c r="AO362" i="1"/>
  <c r="AO361" i="1"/>
  <c r="AO360" i="1"/>
  <c r="AO359" i="1"/>
  <c r="AO358" i="1"/>
  <c r="AO357" i="1"/>
  <c r="AO356" i="1"/>
  <c r="AO355" i="1"/>
  <c r="AO354" i="1"/>
  <c r="AO353" i="1"/>
  <c r="AO352" i="1"/>
  <c r="AO351" i="1"/>
  <c r="AO350" i="1"/>
  <c r="AO349" i="1"/>
  <c r="AO348" i="1"/>
  <c r="AO347" i="1"/>
  <c r="AO346" i="1"/>
  <c r="AO345" i="1"/>
  <c r="AO344" i="1"/>
  <c r="AO343" i="1"/>
  <c r="AO342" i="1"/>
  <c r="AO341" i="1"/>
  <c r="AO340" i="1"/>
  <c r="AO339" i="1"/>
  <c r="AO338" i="1"/>
  <c r="AO337" i="1"/>
  <c r="AO336" i="1"/>
  <c r="AO335" i="1"/>
  <c r="AO334" i="1"/>
  <c r="AO333" i="1"/>
  <c r="AO332" i="1"/>
  <c r="AO331" i="1"/>
  <c r="AO330" i="1"/>
  <c r="AO329" i="1"/>
  <c r="AO328" i="1"/>
  <c r="AO327" i="1"/>
  <c r="AO326" i="1"/>
  <c r="AO325" i="1"/>
  <c r="AO324" i="1"/>
  <c r="AO323" i="1"/>
  <c r="AO322" i="1"/>
  <c r="AO321" i="1"/>
  <c r="AO320" i="1"/>
  <c r="AO319" i="1"/>
  <c r="AO318" i="1"/>
  <c r="AO317" i="1"/>
  <c r="AO316" i="1"/>
  <c r="AO315" i="1"/>
  <c r="AO314" i="1"/>
  <c r="AO313" i="1"/>
  <c r="AO312" i="1"/>
  <c r="AO311" i="1"/>
  <c r="AO310" i="1"/>
  <c r="AO309" i="1"/>
  <c r="AO308" i="1"/>
  <c r="AO307" i="1"/>
  <c r="AO306" i="1"/>
  <c r="AO305" i="1"/>
  <c r="AO304" i="1"/>
  <c r="AO303" i="1"/>
  <c r="AO302" i="1"/>
  <c r="AO301" i="1"/>
  <c r="AO300" i="1"/>
  <c r="AO299" i="1"/>
  <c r="AO298" i="1"/>
  <c r="AO297" i="1"/>
  <c r="AO296" i="1"/>
  <c r="AO295" i="1"/>
  <c r="AO294" i="1"/>
  <c r="AO293" i="1"/>
  <c r="AO292" i="1"/>
  <c r="AO291" i="1"/>
  <c r="AO290" i="1"/>
  <c r="AO289" i="1"/>
  <c r="AO288" i="1"/>
  <c r="AO287" i="1"/>
  <c r="AO286" i="1"/>
  <c r="AO285" i="1"/>
  <c r="AO284" i="1"/>
  <c r="AO283" i="1"/>
  <c r="AO282" i="1"/>
  <c r="AO281" i="1"/>
  <c r="AO280" i="1"/>
  <c r="AO279" i="1"/>
  <c r="AO278" i="1"/>
  <c r="AO277" i="1"/>
  <c r="AO276" i="1"/>
  <c r="AO275" i="1"/>
  <c r="AO274" i="1"/>
  <c r="AO273" i="1"/>
  <c r="AO272" i="1"/>
  <c r="AO271" i="1"/>
  <c r="AO270" i="1"/>
  <c r="AO269" i="1"/>
  <c r="AO268" i="1"/>
  <c r="AO267" i="1"/>
  <c r="AO266" i="1"/>
  <c r="AO265" i="1"/>
  <c r="AO264" i="1"/>
  <c r="AO263" i="1"/>
  <c r="AO262" i="1"/>
  <c r="AO261" i="1"/>
  <c r="AO260" i="1"/>
  <c r="AO259" i="1"/>
  <c r="AO258" i="1"/>
  <c r="AO257" i="1"/>
  <c r="AO256" i="1"/>
  <c r="AO255" i="1"/>
  <c r="AO254" i="1"/>
  <c r="AO253" i="1"/>
  <c r="AO252" i="1"/>
  <c r="AO251" i="1"/>
  <c r="AO250" i="1"/>
  <c r="AO249" i="1"/>
  <c r="AO248" i="1"/>
  <c r="AO247" i="1"/>
  <c r="AO246" i="1"/>
  <c r="AO245" i="1"/>
  <c r="AO244" i="1"/>
  <c r="AO243" i="1"/>
  <c r="AO242" i="1"/>
  <c r="AO241" i="1"/>
  <c r="AO240" i="1"/>
  <c r="AO239" i="1"/>
  <c r="AO238" i="1"/>
  <c r="AO237" i="1"/>
  <c r="AO236" i="1"/>
  <c r="AO235" i="1"/>
  <c r="AO234" i="1"/>
  <c r="AO233" i="1"/>
  <c r="AO232" i="1"/>
  <c r="AO231" i="1"/>
  <c r="AO230" i="1"/>
  <c r="AO229" i="1"/>
  <c r="AO228" i="1"/>
  <c r="AO227" i="1"/>
  <c r="AO226" i="1"/>
  <c r="AO225" i="1"/>
  <c r="AO224" i="1"/>
  <c r="AO223" i="1"/>
  <c r="AO222" i="1"/>
  <c r="AO221" i="1"/>
  <c r="AO220" i="1"/>
  <c r="AO219" i="1"/>
  <c r="AO218" i="1"/>
  <c r="AO217" i="1"/>
  <c r="AO216" i="1"/>
  <c r="AO215" i="1"/>
  <c r="AO214" i="1"/>
  <c r="AO213" i="1"/>
  <c r="AO212" i="1"/>
  <c r="AO211" i="1"/>
  <c r="AO210" i="1"/>
  <c r="AO209" i="1"/>
  <c r="AO208" i="1"/>
  <c r="AO207" i="1"/>
  <c r="AO206" i="1"/>
  <c r="AO205" i="1"/>
  <c r="AO204" i="1"/>
  <c r="AO203" i="1"/>
  <c r="AO202" i="1"/>
  <c r="AO201" i="1"/>
  <c r="AO200" i="1"/>
  <c r="AO199" i="1"/>
  <c r="AO198" i="1"/>
  <c r="AO197" i="1"/>
  <c r="AO196" i="1"/>
  <c r="AO195" i="1"/>
  <c r="AO194" i="1"/>
  <c r="AO193" i="1"/>
  <c r="AO192" i="1"/>
  <c r="AO191" i="1"/>
  <c r="AO190" i="1"/>
  <c r="AO189" i="1"/>
  <c r="AO188" i="1"/>
  <c r="AO187" i="1"/>
  <c r="AO186" i="1"/>
  <c r="AO185" i="1"/>
  <c r="AO184" i="1"/>
  <c r="AO183" i="1"/>
  <c r="AO182" i="1"/>
  <c r="AO181" i="1"/>
  <c r="AO180" i="1"/>
  <c r="AO179" i="1"/>
  <c r="AO178" i="1"/>
  <c r="AO177" i="1"/>
  <c r="AO176" i="1"/>
  <c r="AO175" i="1"/>
  <c r="AO174" i="1"/>
  <c r="AO173" i="1"/>
  <c r="AO172" i="1"/>
  <c r="AO171" i="1"/>
  <c r="AO170" i="1"/>
  <c r="AO169" i="1"/>
  <c r="AO168" i="1"/>
  <c r="AO167" i="1"/>
  <c r="AO166" i="1"/>
  <c r="AO165" i="1"/>
  <c r="AO164" i="1"/>
  <c r="AO163" i="1"/>
  <c r="AO162" i="1"/>
  <c r="AO161" i="1"/>
  <c r="AO160" i="1"/>
  <c r="AO159" i="1"/>
  <c r="AO158" i="1"/>
  <c r="AO157" i="1"/>
  <c r="AO156" i="1"/>
  <c r="AO155" i="1"/>
  <c r="AO154" i="1"/>
  <c r="AO153" i="1"/>
  <c r="AO152" i="1"/>
  <c r="AO151" i="1"/>
  <c r="AO150" i="1"/>
  <c r="AO149" i="1"/>
  <c r="AO148" i="1"/>
  <c r="AO147" i="1"/>
  <c r="AO146" i="1"/>
  <c r="AO145" i="1"/>
  <c r="AO144" i="1"/>
  <c r="AO143" i="1"/>
  <c r="AO142" i="1"/>
  <c r="AO141" i="1"/>
  <c r="AO140" i="1"/>
  <c r="AO139" i="1"/>
  <c r="AO138" i="1"/>
  <c r="AO137" i="1"/>
  <c r="AO136" i="1"/>
  <c r="AO135" i="1"/>
  <c r="AO134" i="1"/>
  <c r="AO133" i="1"/>
  <c r="AO132" i="1"/>
  <c r="AO131" i="1"/>
  <c r="AO130" i="1"/>
  <c r="AO129" i="1"/>
  <c r="AO128" i="1"/>
  <c r="AO127" i="1"/>
  <c r="AO126" i="1"/>
  <c r="AO125" i="1"/>
  <c r="AO124" i="1"/>
  <c r="AO123" i="1"/>
  <c r="AO122" i="1"/>
  <c r="AO121" i="1"/>
  <c r="AO120" i="1"/>
  <c r="AO119" i="1"/>
  <c r="AO118" i="1"/>
  <c r="AO117" i="1"/>
  <c r="AO116" i="1"/>
  <c r="AO115" i="1"/>
  <c r="AO114" i="1"/>
  <c r="AO113" i="1"/>
  <c r="AO112" i="1"/>
  <c r="AO111" i="1"/>
  <c r="AO110" i="1"/>
  <c r="AO109" i="1"/>
  <c r="AO108" i="1"/>
  <c r="AO107" i="1"/>
  <c r="AO106" i="1"/>
  <c r="AO105" i="1"/>
  <c r="AO104" i="1"/>
  <c r="AO103" i="1"/>
  <c r="AO102" i="1"/>
  <c r="AO101" i="1"/>
  <c r="AO100" i="1"/>
  <c r="AO99" i="1"/>
  <c r="AO98" i="1"/>
  <c r="AO97" i="1"/>
  <c r="AO96" i="1"/>
  <c r="AO95" i="1"/>
  <c r="AO94" i="1"/>
  <c r="AO93" i="1"/>
  <c r="AO92" i="1"/>
  <c r="AO91" i="1"/>
  <c r="AO90" i="1"/>
  <c r="AO89" i="1"/>
  <c r="AO88" i="1"/>
  <c r="AO87" i="1"/>
  <c r="AO86" i="1"/>
  <c r="AO85" i="1"/>
  <c r="AO84" i="1"/>
  <c r="AO83" i="1"/>
  <c r="AO82" i="1"/>
  <c r="AO81" i="1"/>
  <c r="AO80" i="1"/>
  <c r="AO79" i="1"/>
  <c r="AO78" i="1"/>
  <c r="AO77" i="1"/>
  <c r="AO76" i="1"/>
  <c r="AO75" i="1"/>
  <c r="AO74" i="1"/>
  <c r="AO73" i="1"/>
  <c r="AO72" i="1"/>
  <c r="AO71" i="1"/>
  <c r="AO70" i="1"/>
  <c r="AO69" i="1"/>
  <c r="AO68" i="1"/>
  <c r="AO67" i="1"/>
  <c r="AO66" i="1"/>
  <c r="AO65" i="1"/>
  <c r="AO64" i="1"/>
  <c r="AO63" i="1"/>
  <c r="AO62" i="1"/>
  <c r="AO61" i="1"/>
  <c r="AO60" i="1"/>
  <c r="AO59" i="1"/>
  <c r="AO58" i="1"/>
  <c r="AO57" i="1"/>
  <c r="AO56" i="1"/>
  <c r="AO55" i="1"/>
  <c r="AO54" i="1"/>
  <c r="AO53" i="1"/>
  <c r="AO52" i="1"/>
  <c r="AO51" i="1"/>
  <c r="AO50" i="1"/>
  <c r="AO49" i="1"/>
  <c r="AO48" i="1"/>
  <c r="AO47" i="1"/>
  <c r="AO46" i="1"/>
  <c r="AO45" i="1"/>
  <c r="AO44" i="1"/>
  <c r="AO43" i="1"/>
  <c r="AO42" i="1"/>
  <c r="AO41" i="1"/>
  <c r="AO40" i="1"/>
  <c r="AO39" i="1"/>
  <c r="AO38" i="1"/>
  <c r="AO37" i="1"/>
  <c r="AO36" i="1"/>
  <c r="AO35" i="1"/>
  <c r="AO34" i="1"/>
  <c r="AO33" i="1"/>
  <c r="AO32" i="1"/>
  <c r="AO31" i="1"/>
  <c r="AO30" i="1"/>
  <c r="AO29" i="1"/>
  <c r="AO28" i="1"/>
  <c r="AO27" i="1"/>
  <c r="AO26" i="1"/>
  <c r="AO25" i="1"/>
  <c r="AO24" i="1"/>
  <c r="AO23" i="1"/>
  <c r="AO22" i="1"/>
  <c r="AO21" i="1"/>
  <c r="AO20" i="1"/>
  <c r="AO19" i="1"/>
  <c r="AO18" i="1"/>
  <c r="AO17" i="1"/>
  <c r="AO16" i="1"/>
  <c r="AO15" i="1"/>
  <c r="AO14" i="1"/>
  <c r="AO13" i="1"/>
  <c r="AO12" i="1"/>
  <c r="AO11" i="1"/>
  <c r="AO10" i="1"/>
  <c r="AO9" i="1"/>
  <c r="AO8" i="1"/>
  <c r="AO7" i="1"/>
  <c r="AO6" i="1"/>
  <c r="AO5" i="1"/>
  <c r="AO4" i="1"/>
  <c r="AO3" i="1"/>
  <c r="AK962" i="1"/>
  <c r="AK961" i="1"/>
  <c r="AK960" i="1"/>
  <c r="AK959" i="1"/>
  <c r="AK958" i="1"/>
  <c r="AK957" i="1"/>
  <c r="AK956" i="1"/>
  <c r="AK955" i="1"/>
  <c r="AK954" i="1"/>
  <c r="AK953" i="1"/>
  <c r="AK952" i="1"/>
  <c r="AK951" i="1"/>
  <c r="AK950" i="1"/>
  <c r="AK949" i="1"/>
  <c r="AK948" i="1"/>
  <c r="AK947" i="1"/>
  <c r="AK946" i="1"/>
  <c r="AK945" i="1"/>
  <c r="AK944" i="1"/>
  <c r="AK943" i="1"/>
  <c r="AK942" i="1"/>
  <c r="AK941" i="1"/>
  <c r="AK940" i="1"/>
  <c r="AK939" i="1"/>
  <c r="AK938" i="1"/>
  <c r="AK937" i="1"/>
  <c r="AK936" i="1"/>
  <c r="AK935" i="1"/>
  <c r="AK934" i="1"/>
  <c r="AK933" i="1"/>
  <c r="AK932" i="1"/>
  <c r="AK931" i="1"/>
  <c r="AK930" i="1"/>
  <c r="AK929" i="1"/>
  <c r="AK928" i="1"/>
  <c r="AK927" i="1"/>
  <c r="AK926" i="1"/>
  <c r="AK925" i="1"/>
  <c r="AK924" i="1"/>
  <c r="AK923" i="1"/>
  <c r="AK922" i="1"/>
  <c r="AK921" i="1"/>
  <c r="AK920" i="1"/>
  <c r="AK919" i="1"/>
  <c r="AK918" i="1"/>
  <c r="AK917" i="1"/>
  <c r="AK916" i="1"/>
  <c r="AK915" i="1"/>
  <c r="AK914" i="1"/>
  <c r="AK913" i="1"/>
  <c r="AK912" i="1"/>
  <c r="AK911" i="1"/>
  <c r="AK910" i="1"/>
  <c r="AK909" i="1"/>
  <c r="AK908" i="1"/>
  <c r="AK907" i="1"/>
  <c r="AK906" i="1"/>
  <c r="AK905" i="1"/>
  <c r="AK904" i="1"/>
  <c r="AK903" i="1"/>
  <c r="AK902" i="1"/>
  <c r="AK901" i="1"/>
  <c r="AK900" i="1"/>
  <c r="AK899" i="1"/>
  <c r="AK898" i="1"/>
  <c r="AK897" i="1"/>
  <c r="AK896" i="1"/>
  <c r="AK895" i="1"/>
  <c r="AK894" i="1"/>
  <c r="AK893" i="1"/>
  <c r="AK892" i="1"/>
  <c r="AK891" i="1"/>
  <c r="AK890" i="1"/>
  <c r="AK889" i="1"/>
  <c r="AK888" i="1"/>
  <c r="AK887" i="1"/>
  <c r="AK886" i="1"/>
  <c r="AK885" i="1"/>
  <c r="AK884" i="1"/>
  <c r="AK883" i="1"/>
  <c r="AK882" i="1"/>
  <c r="AK881" i="1"/>
  <c r="AK880" i="1"/>
  <c r="AK879" i="1"/>
  <c r="AK878" i="1"/>
  <c r="AK877" i="1"/>
  <c r="AK876" i="1"/>
  <c r="AK875" i="1"/>
  <c r="AK874" i="1"/>
  <c r="AK873" i="1"/>
  <c r="AK872" i="1"/>
  <c r="AK871" i="1"/>
  <c r="AK870" i="1"/>
  <c r="AK869" i="1"/>
  <c r="AK868" i="1"/>
  <c r="AK867" i="1"/>
  <c r="AK866" i="1"/>
  <c r="AK865" i="1"/>
  <c r="AK864" i="1"/>
  <c r="AK863" i="1"/>
  <c r="AK862" i="1"/>
  <c r="AK861" i="1"/>
  <c r="AK860" i="1"/>
  <c r="AK859" i="1"/>
  <c r="AK858" i="1"/>
  <c r="AK857" i="1"/>
  <c r="AK856" i="1"/>
  <c r="AK855" i="1"/>
  <c r="AK854" i="1"/>
  <c r="AK853" i="1"/>
  <c r="AK852" i="1"/>
  <c r="AK851" i="1"/>
  <c r="AK850" i="1"/>
  <c r="AK849" i="1"/>
  <c r="AK848" i="1"/>
  <c r="AK847" i="1"/>
  <c r="AK846" i="1"/>
  <c r="AK845" i="1"/>
  <c r="AK844" i="1"/>
  <c r="AK843" i="1"/>
  <c r="AK842" i="1"/>
  <c r="AK841" i="1"/>
  <c r="AK840" i="1"/>
  <c r="AK839" i="1"/>
  <c r="AK838" i="1"/>
  <c r="AK837" i="1"/>
  <c r="AK836" i="1"/>
  <c r="AK835" i="1"/>
  <c r="AK834" i="1"/>
  <c r="AK833" i="1"/>
  <c r="AK832" i="1"/>
  <c r="AK831" i="1"/>
  <c r="AK830" i="1"/>
  <c r="AK829" i="1"/>
  <c r="AK828" i="1"/>
  <c r="AK827" i="1"/>
  <c r="AK826" i="1"/>
  <c r="AK825" i="1"/>
  <c r="AK824" i="1"/>
  <c r="AK823" i="1"/>
  <c r="AK822" i="1"/>
  <c r="AK821" i="1"/>
  <c r="AK820" i="1"/>
  <c r="AK819" i="1"/>
  <c r="AK818" i="1"/>
  <c r="AK817" i="1"/>
  <c r="AK816" i="1"/>
  <c r="AK815" i="1"/>
  <c r="AK814" i="1"/>
  <c r="AK813" i="1"/>
  <c r="AK812" i="1"/>
  <c r="AK811" i="1"/>
  <c r="AK810" i="1"/>
  <c r="AK809" i="1"/>
  <c r="AK808" i="1"/>
  <c r="AK807" i="1"/>
  <c r="AK806" i="1"/>
  <c r="AK805" i="1"/>
  <c r="AK804" i="1"/>
  <c r="AK803" i="1"/>
  <c r="AK802" i="1"/>
  <c r="AK801" i="1"/>
  <c r="AK800" i="1"/>
  <c r="AK799" i="1"/>
  <c r="AK798" i="1"/>
  <c r="AK797" i="1"/>
  <c r="AK796" i="1"/>
  <c r="AK795" i="1"/>
  <c r="AK794" i="1"/>
  <c r="AK793" i="1"/>
  <c r="AK792" i="1"/>
  <c r="AK791" i="1"/>
  <c r="AK790" i="1"/>
  <c r="AK789" i="1"/>
  <c r="AK788" i="1"/>
  <c r="AK787" i="1"/>
  <c r="AK786" i="1"/>
  <c r="AK785" i="1"/>
  <c r="AK784" i="1"/>
  <c r="AK783" i="1"/>
  <c r="AK782" i="1"/>
  <c r="AK781" i="1"/>
  <c r="AK780" i="1"/>
  <c r="AK779" i="1"/>
  <c r="AK778" i="1"/>
  <c r="AK777" i="1"/>
  <c r="AK776" i="1"/>
  <c r="AK775" i="1"/>
  <c r="AK774" i="1"/>
  <c r="AK773" i="1"/>
  <c r="AK772" i="1"/>
  <c r="AK771" i="1"/>
  <c r="AK770" i="1"/>
  <c r="AK769" i="1"/>
  <c r="AK768" i="1"/>
  <c r="AK767" i="1"/>
  <c r="AK766" i="1"/>
  <c r="AK765" i="1"/>
  <c r="AK764" i="1"/>
  <c r="AK763" i="1"/>
  <c r="AK762" i="1"/>
  <c r="AK761" i="1"/>
  <c r="AK760" i="1"/>
  <c r="AK759" i="1"/>
  <c r="AK758" i="1"/>
  <c r="AK757" i="1"/>
  <c r="AK756" i="1"/>
  <c r="AK755" i="1"/>
  <c r="AK754" i="1"/>
  <c r="AK753" i="1"/>
  <c r="AK752" i="1"/>
  <c r="AK751" i="1"/>
  <c r="AK750" i="1"/>
  <c r="AK749" i="1"/>
  <c r="AK748" i="1"/>
  <c r="AK747" i="1"/>
  <c r="AK746" i="1"/>
  <c r="AK745" i="1"/>
  <c r="AK744" i="1"/>
  <c r="AK743" i="1"/>
  <c r="AK742" i="1"/>
  <c r="AK741" i="1"/>
  <c r="AK740" i="1"/>
  <c r="AK739" i="1"/>
  <c r="AK738" i="1"/>
  <c r="AK737" i="1"/>
  <c r="AK736" i="1"/>
  <c r="AK735" i="1"/>
  <c r="AK734" i="1"/>
  <c r="AK733" i="1"/>
  <c r="AK732" i="1"/>
  <c r="AK731" i="1"/>
  <c r="AK730" i="1"/>
  <c r="AK729" i="1"/>
  <c r="AK728" i="1"/>
  <c r="AK727" i="1"/>
  <c r="AK726" i="1"/>
  <c r="AK725" i="1"/>
  <c r="AK724" i="1"/>
  <c r="AK723" i="1"/>
  <c r="AK722" i="1"/>
  <c r="AK721" i="1"/>
  <c r="AK720" i="1"/>
  <c r="AK719" i="1"/>
  <c r="AK718" i="1"/>
  <c r="AK717" i="1"/>
  <c r="AK716" i="1"/>
  <c r="AK715" i="1"/>
  <c r="AK714" i="1"/>
  <c r="AK713" i="1"/>
  <c r="AK712" i="1"/>
  <c r="AK711" i="1"/>
  <c r="AK710" i="1"/>
  <c r="AK709" i="1"/>
  <c r="AK708" i="1"/>
  <c r="AK707" i="1"/>
  <c r="AK706" i="1"/>
  <c r="AK705" i="1"/>
  <c r="AK704" i="1"/>
  <c r="AK703" i="1"/>
  <c r="AK702" i="1"/>
  <c r="AK701" i="1"/>
  <c r="AK700" i="1"/>
  <c r="AK699" i="1"/>
  <c r="AK698" i="1"/>
  <c r="AK697" i="1"/>
  <c r="AK696" i="1"/>
  <c r="AK695" i="1"/>
  <c r="AK694" i="1"/>
  <c r="AK693" i="1"/>
  <c r="AK692" i="1"/>
  <c r="AK691" i="1"/>
  <c r="AK690" i="1"/>
  <c r="AK689" i="1"/>
  <c r="AK688" i="1"/>
  <c r="AK687" i="1"/>
  <c r="AK686" i="1"/>
  <c r="AK685" i="1"/>
  <c r="AK684" i="1"/>
  <c r="AK683" i="1"/>
  <c r="AK682" i="1"/>
  <c r="AK681" i="1"/>
  <c r="AK680" i="1"/>
  <c r="AK679" i="1"/>
  <c r="AK678" i="1"/>
  <c r="AK677" i="1"/>
  <c r="AK676" i="1"/>
  <c r="AK675" i="1"/>
  <c r="AK674" i="1"/>
  <c r="AK673" i="1"/>
  <c r="AK672" i="1"/>
  <c r="AK671" i="1"/>
  <c r="AK670" i="1"/>
  <c r="AK669" i="1"/>
  <c r="AK668" i="1"/>
  <c r="AK667" i="1"/>
  <c r="AK666" i="1"/>
  <c r="AK665" i="1"/>
  <c r="AK664" i="1"/>
  <c r="AK663" i="1"/>
  <c r="AK662" i="1"/>
  <c r="AK661" i="1"/>
  <c r="AK660" i="1"/>
  <c r="AK659" i="1"/>
  <c r="AK658" i="1"/>
  <c r="AK657" i="1"/>
  <c r="AK656" i="1"/>
  <c r="AK655" i="1"/>
  <c r="AK654" i="1"/>
  <c r="AK653" i="1"/>
  <c r="AK652" i="1"/>
  <c r="AK651" i="1"/>
  <c r="AK650" i="1"/>
  <c r="AK649" i="1"/>
  <c r="AK648" i="1"/>
  <c r="AK647" i="1"/>
  <c r="AK646" i="1"/>
  <c r="AK645" i="1"/>
  <c r="AK644" i="1"/>
  <c r="AK643" i="1"/>
  <c r="AK642" i="1"/>
  <c r="AK641" i="1"/>
  <c r="AK640" i="1"/>
  <c r="AK639" i="1"/>
  <c r="AK638" i="1"/>
  <c r="AK637" i="1"/>
  <c r="AK636" i="1"/>
  <c r="AK635" i="1"/>
  <c r="AK634" i="1"/>
  <c r="AK633" i="1"/>
  <c r="AK632" i="1"/>
  <c r="AK631" i="1"/>
  <c r="AK630" i="1"/>
  <c r="AK629" i="1"/>
  <c r="AK628" i="1"/>
  <c r="AK627" i="1"/>
  <c r="AK626" i="1"/>
  <c r="AK625" i="1"/>
  <c r="AK624" i="1"/>
  <c r="AK623" i="1"/>
  <c r="AK622" i="1"/>
  <c r="AK621" i="1"/>
  <c r="AK620" i="1"/>
  <c r="AK619" i="1"/>
  <c r="AK618" i="1"/>
  <c r="AK617" i="1"/>
  <c r="AK616" i="1"/>
  <c r="AK615" i="1"/>
  <c r="AK614" i="1"/>
  <c r="AK613" i="1"/>
  <c r="AK612" i="1"/>
  <c r="AK611" i="1"/>
  <c r="AK610" i="1"/>
  <c r="AK609" i="1"/>
  <c r="AK608" i="1"/>
  <c r="AK607" i="1"/>
  <c r="AK606" i="1"/>
  <c r="AK605" i="1"/>
  <c r="AK604" i="1"/>
  <c r="AK603" i="1"/>
  <c r="AK602" i="1"/>
  <c r="AK601" i="1"/>
  <c r="AK600" i="1"/>
  <c r="AK599" i="1"/>
  <c r="AK598" i="1"/>
  <c r="AK597" i="1"/>
  <c r="AK596" i="1"/>
  <c r="AK595" i="1"/>
  <c r="AK594" i="1"/>
  <c r="AK593" i="1"/>
  <c r="AK592" i="1"/>
  <c r="AK591" i="1"/>
  <c r="AK590" i="1"/>
  <c r="AK589" i="1"/>
  <c r="AK588" i="1"/>
  <c r="AK587" i="1"/>
  <c r="AK586" i="1"/>
  <c r="AK585" i="1"/>
  <c r="AK584" i="1"/>
  <c r="AK583" i="1"/>
  <c r="AK582" i="1"/>
  <c r="AK581" i="1"/>
  <c r="AK580" i="1"/>
  <c r="AK579" i="1"/>
  <c r="AK578" i="1"/>
  <c r="AK577" i="1"/>
  <c r="AK576" i="1"/>
  <c r="AK575" i="1"/>
  <c r="AK574" i="1"/>
  <c r="AK573" i="1"/>
  <c r="AK572" i="1"/>
  <c r="AK571" i="1"/>
  <c r="AK570" i="1"/>
  <c r="AK569" i="1"/>
  <c r="AK568" i="1"/>
  <c r="AK567" i="1"/>
  <c r="AK566" i="1"/>
  <c r="AK565" i="1"/>
  <c r="AK564" i="1"/>
  <c r="AK563" i="1"/>
  <c r="AK562" i="1"/>
  <c r="AK561" i="1"/>
  <c r="AK560" i="1"/>
  <c r="AK559" i="1"/>
  <c r="AK558" i="1"/>
  <c r="AK557" i="1"/>
  <c r="AK556" i="1"/>
  <c r="AK555" i="1"/>
  <c r="AK554" i="1"/>
  <c r="AK553" i="1"/>
  <c r="AK552" i="1"/>
  <c r="AK551" i="1"/>
  <c r="AK550" i="1"/>
  <c r="AK549" i="1"/>
  <c r="AK548" i="1"/>
  <c r="AK547" i="1"/>
  <c r="AK546" i="1"/>
  <c r="AK545" i="1"/>
  <c r="AK544" i="1"/>
  <c r="AK543" i="1"/>
  <c r="AK542" i="1"/>
  <c r="AK541" i="1"/>
  <c r="AK540" i="1"/>
  <c r="AK539" i="1"/>
  <c r="AK538" i="1"/>
  <c r="AK537" i="1"/>
  <c r="AK536" i="1"/>
  <c r="AK535" i="1"/>
  <c r="AK534" i="1"/>
  <c r="AK533" i="1"/>
  <c r="AK532" i="1"/>
  <c r="AK531" i="1"/>
  <c r="AK530" i="1"/>
  <c r="AK529" i="1"/>
  <c r="AK528" i="1"/>
  <c r="AK527" i="1"/>
  <c r="AK526" i="1"/>
  <c r="AK525" i="1"/>
  <c r="AK524" i="1"/>
  <c r="AK523" i="1"/>
  <c r="AK522" i="1"/>
  <c r="AK521" i="1"/>
  <c r="AK520" i="1"/>
  <c r="AK519" i="1"/>
  <c r="AK518" i="1"/>
  <c r="AK517" i="1"/>
  <c r="AK516" i="1"/>
  <c r="AK515" i="1"/>
  <c r="AK514" i="1"/>
  <c r="AK513" i="1"/>
  <c r="AK512" i="1"/>
  <c r="AK511" i="1"/>
  <c r="AK510" i="1"/>
  <c r="AK509" i="1"/>
  <c r="AK508" i="1"/>
  <c r="AK507" i="1"/>
  <c r="AK506" i="1"/>
  <c r="AK505" i="1"/>
  <c r="AK504" i="1"/>
  <c r="AK503" i="1"/>
  <c r="AK502" i="1"/>
  <c r="AK501" i="1"/>
  <c r="AK500" i="1"/>
  <c r="AK499" i="1"/>
  <c r="AK498" i="1"/>
  <c r="AK497" i="1"/>
  <c r="AK496" i="1"/>
  <c r="AK495" i="1"/>
  <c r="AK494" i="1"/>
  <c r="AK493" i="1"/>
  <c r="AK492" i="1"/>
  <c r="AK491" i="1"/>
  <c r="AK490" i="1"/>
  <c r="AK489" i="1"/>
  <c r="AK488" i="1"/>
  <c r="AK487" i="1"/>
  <c r="AK486" i="1"/>
  <c r="AK485" i="1"/>
  <c r="AK484" i="1"/>
  <c r="AK483" i="1"/>
  <c r="AK482" i="1"/>
  <c r="AK481" i="1"/>
  <c r="AK480" i="1"/>
  <c r="AK479" i="1"/>
  <c r="AK478" i="1"/>
  <c r="AK477" i="1"/>
  <c r="AK476" i="1"/>
  <c r="AK475" i="1"/>
  <c r="AK474" i="1"/>
  <c r="AK473" i="1"/>
  <c r="AK472" i="1"/>
  <c r="AK471" i="1"/>
  <c r="AK470" i="1"/>
  <c r="AK469" i="1"/>
  <c r="AK468" i="1"/>
  <c r="AK467" i="1"/>
  <c r="AK466" i="1"/>
  <c r="AK465" i="1"/>
  <c r="AK464" i="1"/>
  <c r="AK463" i="1"/>
  <c r="AK462" i="1"/>
  <c r="AK461" i="1"/>
  <c r="AK460" i="1"/>
  <c r="AK459" i="1"/>
  <c r="AK458" i="1"/>
  <c r="AK457" i="1"/>
  <c r="AK456" i="1"/>
  <c r="AK455" i="1"/>
  <c r="AK454" i="1"/>
  <c r="AK453" i="1"/>
  <c r="AK452" i="1"/>
  <c r="AK451" i="1"/>
  <c r="AK450" i="1"/>
  <c r="AK449" i="1"/>
  <c r="AK448" i="1"/>
  <c r="AK447" i="1"/>
  <c r="AK446" i="1"/>
  <c r="AK445" i="1"/>
  <c r="AK444" i="1"/>
  <c r="AK443" i="1"/>
  <c r="AK442" i="1"/>
  <c r="AK441" i="1"/>
  <c r="AK440" i="1"/>
  <c r="AK439" i="1"/>
  <c r="AK438" i="1"/>
  <c r="AK437" i="1"/>
  <c r="AK436" i="1"/>
  <c r="AK435" i="1"/>
  <c r="AK434" i="1"/>
  <c r="AK433" i="1"/>
  <c r="AK432" i="1"/>
  <c r="AK431" i="1"/>
  <c r="AK430" i="1"/>
  <c r="AK429" i="1"/>
  <c r="AK428" i="1"/>
  <c r="AK427" i="1"/>
  <c r="AK426" i="1"/>
  <c r="AK425" i="1"/>
  <c r="AK424" i="1"/>
  <c r="AK423" i="1"/>
  <c r="AK422" i="1"/>
  <c r="AK421" i="1"/>
  <c r="AK420" i="1"/>
  <c r="AK419" i="1"/>
  <c r="AK418" i="1"/>
  <c r="AK417" i="1"/>
  <c r="AK416" i="1"/>
  <c r="AK415" i="1"/>
  <c r="AK414" i="1"/>
  <c r="AK413" i="1"/>
  <c r="AK412" i="1"/>
  <c r="AK411" i="1"/>
  <c r="AK410" i="1"/>
  <c r="AK409" i="1"/>
  <c r="AK408" i="1"/>
  <c r="AK407" i="1"/>
  <c r="AK406" i="1"/>
  <c r="AK405" i="1"/>
  <c r="AK404" i="1"/>
  <c r="AK403" i="1"/>
  <c r="AK402" i="1"/>
  <c r="AK401" i="1"/>
  <c r="AK400" i="1"/>
  <c r="AK399" i="1"/>
  <c r="AK398" i="1"/>
  <c r="AK397" i="1"/>
  <c r="AK396" i="1"/>
  <c r="AK395" i="1"/>
  <c r="AK394" i="1"/>
  <c r="AK393" i="1"/>
  <c r="AK392" i="1"/>
  <c r="AK391" i="1"/>
  <c r="AK390" i="1"/>
  <c r="AK389" i="1"/>
  <c r="AK388" i="1"/>
  <c r="AK387" i="1"/>
  <c r="AK386" i="1"/>
  <c r="AK385" i="1"/>
  <c r="AK384" i="1"/>
  <c r="AK383" i="1"/>
  <c r="AK382" i="1"/>
  <c r="AK381" i="1"/>
  <c r="AK380" i="1"/>
  <c r="AK379" i="1"/>
  <c r="AK378" i="1"/>
  <c r="AK377" i="1"/>
  <c r="AK376" i="1"/>
  <c r="AK375" i="1"/>
  <c r="AK374" i="1"/>
  <c r="AK373" i="1"/>
  <c r="AK372" i="1"/>
  <c r="AK371" i="1"/>
  <c r="AK370" i="1"/>
  <c r="AK369" i="1"/>
  <c r="AK368" i="1"/>
  <c r="AK367" i="1"/>
  <c r="AK366" i="1"/>
  <c r="AK365" i="1"/>
  <c r="AK364" i="1"/>
  <c r="AK363" i="1"/>
  <c r="AK362" i="1"/>
  <c r="AK361" i="1"/>
  <c r="AK360" i="1"/>
  <c r="AK359" i="1"/>
  <c r="AK358" i="1"/>
  <c r="AK357" i="1"/>
  <c r="AK356" i="1"/>
  <c r="AK355" i="1"/>
  <c r="AK354" i="1"/>
  <c r="AK353" i="1"/>
  <c r="AK352" i="1"/>
  <c r="AK351" i="1"/>
  <c r="AK350" i="1"/>
  <c r="AK349" i="1"/>
  <c r="AK348" i="1"/>
  <c r="AK347" i="1"/>
  <c r="AK346" i="1"/>
  <c r="AK345" i="1"/>
  <c r="AK344" i="1"/>
  <c r="AK343" i="1"/>
  <c r="AK342" i="1"/>
  <c r="AK341" i="1"/>
  <c r="AK340" i="1"/>
  <c r="AK339" i="1"/>
  <c r="AK338" i="1"/>
  <c r="AK337" i="1"/>
  <c r="AK336" i="1"/>
  <c r="AK335" i="1"/>
  <c r="AK334" i="1"/>
  <c r="AK333" i="1"/>
  <c r="AK332" i="1"/>
  <c r="AK331" i="1"/>
  <c r="AK330" i="1"/>
  <c r="AK329" i="1"/>
  <c r="AK328" i="1"/>
  <c r="AK327" i="1"/>
  <c r="AK326" i="1"/>
  <c r="AK325" i="1"/>
  <c r="AK324" i="1"/>
  <c r="AK323" i="1"/>
  <c r="AK322" i="1"/>
  <c r="AK321" i="1"/>
  <c r="AK320" i="1"/>
  <c r="AK319" i="1"/>
  <c r="AK318" i="1"/>
  <c r="AK317" i="1"/>
  <c r="AK316" i="1"/>
  <c r="AK315" i="1"/>
  <c r="AK314" i="1"/>
  <c r="AK313" i="1"/>
  <c r="AK312" i="1"/>
  <c r="AK311" i="1"/>
  <c r="AK310" i="1"/>
  <c r="AK309" i="1"/>
  <c r="AK308" i="1"/>
  <c r="AK307" i="1"/>
  <c r="AK306" i="1"/>
  <c r="AK305" i="1"/>
  <c r="AK304" i="1"/>
  <c r="AK303" i="1"/>
  <c r="AK302" i="1"/>
  <c r="AK301" i="1"/>
  <c r="AK300" i="1"/>
  <c r="AK299" i="1"/>
  <c r="AK298" i="1"/>
  <c r="AK297" i="1"/>
  <c r="AK296" i="1"/>
  <c r="AK295" i="1"/>
  <c r="AK294" i="1"/>
  <c r="AK293" i="1"/>
  <c r="AK292" i="1"/>
  <c r="AK291" i="1"/>
  <c r="AK290" i="1"/>
  <c r="AK289" i="1"/>
  <c r="AK288" i="1"/>
  <c r="AK287" i="1"/>
  <c r="AK286" i="1"/>
  <c r="AK285" i="1"/>
  <c r="AK284" i="1"/>
  <c r="AK283" i="1"/>
  <c r="AK282" i="1"/>
  <c r="AK281" i="1"/>
  <c r="AK280" i="1"/>
  <c r="AK279" i="1"/>
  <c r="AK278" i="1"/>
  <c r="AK277" i="1"/>
  <c r="AK276" i="1"/>
  <c r="AK275" i="1"/>
  <c r="AK274" i="1"/>
  <c r="AK273" i="1"/>
  <c r="AK272" i="1"/>
  <c r="AK271" i="1"/>
  <c r="AK270" i="1"/>
  <c r="AK269" i="1"/>
  <c r="AK268" i="1"/>
  <c r="AK267" i="1"/>
  <c r="AK266" i="1"/>
  <c r="AK265" i="1"/>
  <c r="AK264" i="1"/>
  <c r="AK263" i="1"/>
  <c r="AK262" i="1"/>
  <c r="AK261" i="1"/>
  <c r="AK260" i="1"/>
  <c r="AK259" i="1"/>
  <c r="AK258" i="1"/>
  <c r="AK257" i="1"/>
  <c r="AK256" i="1"/>
  <c r="AK255" i="1"/>
  <c r="AK254" i="1"/>
  <c r="AK253" i="1"/>
  <c r="AK252" i="1"/>
  <c r="AK251" i="1"/>
  <c r="AK250" i="1"/>
  <c r="AK249" i="1"/>
  <c r="AK248" i="1"/>
  <c r="AK247" i="1"/>
  <c r="AK246" i="1"/>
  <c r="AK245" i="1"/>
  <c r="AK244" i="1"/>
  <c r="AK243" i="1"/>
  <c r="AK242" i="1"/>
  <c r="AK241" i="1"/>
  <c r="AK240" i="1"/>
  <c r="AK239" i="1"/>
  <c r="AK238" i="1"/>
  <c r="AK237" i="1"/>
  <c r="AK236" i="1"/>
  <c r="AK235" i="1"/>
  <c r="AK234" i="1"/>
  <c r="AK233" i="1"/>
  <c r="AK232" i="1"/>
  <c r="AK231" i="1"/>
  <c r="AK230" i="1"/>
  <c r="AK229" i="1"/>
  <c r="AK228" i="1"/>
  <c r="AK227" i="1"/>
  <c r="AK226" i="1"/>
  <c r="AK225" i="1"/>
  <c r="AK224" i="1"/>
  <c r="AK223" i="1"/>
  <c r="AK222" i="1"/>
  <c r="AK221" i="1"/>
  <c r="AK220" i="1"/>
  <c r="AK219" i="1"/>
  <c r="AK218" i="1"/>
  <c r="AK217" i="1"/>
  <c r="AK216" i="1"/>
  <c r="AK215" i="1"/>
  <c r="AK214" i="1"/>
  <c r="AK213" i="1"/>
  <c r="AK212" i="1"/>
  <c r="AK211" i="1"/>
  <c r="AK210" i="1"/>
  <c r="AK209" i="1"/>
  <c r="AK208" i="1"/>
  <c r="AK207" i="1"/>
  <c r="AK206" i="1"/>
  <c r="AK205" i="1"/>
  <c r="AK204" i="1"/>
  <c r="AK203" i="1"/>
  <c r="AK202" i="1"/>
  <c r="AK201" i="1"/>
  <c r="AK200" i="1"/>
  <c r="AK199" i="1"/>
  <c r="AK198" i="1"/>
  <c r="AK197" i="1"/>
  <c r="AK196" i="1"/>
  <c r="AK195" i="1"/>
  <c r="AK194" i="1"/>
  <c r="AK193" i="1"/>
  <c r="AK192" i="1"/>
  <c r="AK191" i="1"/>
  <c r="AK190" i="1"/>
  <c r="AK189" i="1"/>
  <c r="AK188" i="1"/>
  <c r="AK187" i="1"/>
  <c r="AK186" i="1"/>
  <c r="AK185" i="1"/>
  <c r="AK184" i="1"/>
  <c r="AK183" i="1"/>
  <c r="AK182" i="1"/>
  <c r="AK181" i="1"/>
  <c r="AK180" i="1"/>
  <c r="AK179" i="1"/>
  <c r="AK178" i="1"/>
  <c r="AK177" i="1"/>
  <c r="AK176" i="1"/>
  <c r="AK175" i="1"/>
  <c r="AK174" i="1"/>
  <c r="AK173" i="1"/>
  <c r="AK172" i="1"/>
  <c r="AK171" i="1"/>
  <c r="AK170" i="1"/>
  <c r="AK169" i="1"/>
  <c r="AK168" i="1"/>
  <c r="AK167" i="1"/>
  <c r="AK166" i="1"/>
  <c r="AK165" i="1"/>
  <c r="AK164" i="1"/>
  <c r="AK163" i="1"/>
  <c r="AK162" i="1"/>
  <c r="AK161" i="1"/>
  <c r="AK160" i="1"/>
  <c r="AK159" i="1"/>
  <c r="AK158" i="1"/>
  <c r="AK157" i="1"/>
  <c r="AK156" i="1"/>
  <c r="AK155" i="1"/>
  <c r="AK154" i="1"/>
  <c r="AK153" i="1"/>
  <c r="AK152" i="1"/>
  <c r="AK151" i="1"/>
  <c r="AK150" i="1"/>
  <c r="AK149" i="1"/>
  <c r="AK148" i="1"/>
  <c r="AK147" i="1"/>
  <c r="AK146" i="1"/>
  <c r="AK145" i="1"/>
  <c r="AK144" i="1"/>
  <c r="AK143" i="1"/>
  <c r="AK142" i="1"/>
  <c r="AK141" i="1"/>
  <c r="AK140" i="1"/>
  <c r="AK139" i="1"/>
  <c r="AK138" i="1"/>
  <c r="AK137" i="1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K4" i="1"/>
  <c r="AK3" i="1"/>
  <c r="AV961" i="1"/>
  <c r="AV960" i="1"/>
  <c r="AV959" i="1"/>
  <c r="AV958" i="1"/>
  <c r="AV957" i="1"/>
  <c r="AV956" i="1"/>
  <c r="AV955" i="1"/>
  <c r="AV954" i="1"/>
  <c r="AV953" i="1"/>
  <c r="AV952" i="1"/>
  <c r="AV951" i="1"/>
  <c r="AV950" i="1"/>
  <c r="AV949" i="1"/>
  <c r="AV948" i="1"/>
  <c r="AV947" i="1"/>
  <c r="AV946" i="1"/>
  <c r="AV945" i="1"/>
  <c r="AV944" i="1"/>
  <c r="AV943" i="1"/>
  <c r="AV942" i="1"/>
  <c r="AV941" i="1"/>
  <c r="AV940" i="1"/>
  <c r="AV939" i="1"/>
  <c r="AV938" i="1"/>
  <c r="AV937" i="1"/>
  <c r="AV936" i="1"/>
  <c r="AV935" i="1"/>
  <c r="AV934" i="1"/>
  <c r="AV933" i="1"/>
  <c r="AV932" i="1"/>
  <c r="AV931" i="1"/>
  <c r="AV930" i="1"/>
  <c r="AV929" i="1"/>
  <c r="AV928" i="1"/>
  <c r="AV927" i="1"/>
  <c r="AV926" i="1"/>
  <c r="AV925" i="1"/>
  <c r="AV924" i="1"/>
  <c r="AV923" i="1"/>
  <c r="AV922" i="1"/>
  <c r="AV921" i="1"/>
  <c r="AV920" i="1"/>
  <c r="AV919" i="1"/>
  <c r="AV918" i="1"/>
  <c r="AV917" i="1"/>
  <c r="AV916" i="1"/>
  <c r="AV915" i="1"/>
  <c r="AV914" i="1"/>
  <c r="AV913" i="1"/>
  <c r="AV912" i="1"/>
  <c r="AV911" i="1"/>
  <c r="AV910" i="1"/>
  <c r="AV909" i="1"/>
  <c r="AV908" i="1"/>
  <c r="AV907" i="1"/>
  <c r="AV906" i="1"/>
  <c r="AV905" i="1"/>
  <c r="AV904" i="1"/>
  <c r="AV903" i="1"/>
  <c r="AV902" i="1"/>
  <c r="AV901" i="1"/>
  <c r="AV900" i="1"/>
  <c r="AV899" i="1"/>
  <c r="AV898" i="1"/>
  <c r="AV897" i="1"/>
  <c r="AV896" i="1"/>
  <c r="AV895" i="1"/>
  <c r="AV894" i="1"/>
  <c r="AV893" i="1"/>
  <c r="AV892" i="1"/>
  <c r="AV891" i="1"/>
  <c r="AV890" i="1"/>
  <c r="AV889" i="1"/>
  <c r="AV888" i="1"/>
  <c r="AV887" i="1"/>
  <c r="AV886" i="1"/>
  <c r="AV885" i="1"/>
  <c r="AV884" i="1"/>
  <c r="AV883" i="1"/>
  <c r="AV882" i="1"/>
  <c r="AV881" i="1"/>
  <c r="AV880" i="1"/>
  <c r="AV879" i="1"/>
  <c r="AV878" i="1"/>
  <c r="AV877" i="1"/>
  <c r="AV876" i="1"/>
  <c r="AV875" i="1"/>
  <c r="AV874" i="1"/>
  <c r="AV873" i="1"/>
  <c r="AV872" i="1"/>
  <c r="AV871" i="1"/>
  <c r="AV870" i="1"/>
  <c r="AV869" i="1"/>
  <c r="AV868" i="1"/>
  <c r="AV867" i="1"/>
  <c r="AV866" i="1"/>
  <c r="AV865" i="1"/>
  <c r="AV864" i="1"/>
  <c r="AV863" i="1"/>
  <c r="AV862" i="1"/>
  <c r="AV861" i="1"/>
  <c r="AV860" i="1"/>
  <c r="AV859" i="1"/>
  <c r="AV858" i="1"/>
  <c r="AV857" i="1"/>
  <c r="AV856" i="1"/>
  <c r="AV855" i="1"/>
  <c r="AV854" i="1"/>
  <c r="AV853" i="1"/>
  <c r="AV852" i="1"/>
  <c r="AV851" i="1"/>
  <c r="AV850" i="1"/>
  <c r="AV849" i="1"/>
  <c r="AV848" i="1"/>
  <c r="AV847" i="1"/>
  <c r="AV846" i="1"/>
  <c r="AV845" i="1"/>
  <c r="AV844" i="1"/>
  <c r="AV843" i="1"/>
  <c r="AV842" i="1"/>
  <c r="AV841" i="1"/>
  <c r="AV840" i="1"/>
  <c r="AV839" i="1"/>
  <c r="AV838" i="1"/>
  <c r="AV837" i="1"/>
  <c r="AV836" i="1"/>
  <c r="AV835" i="1"/>
  <c r="AV834" i="1"/>
  <c r="AV833" i="1"/>
  <c r="AV832" i="1"/>
  <c r="AV831" i="1"/>
  <c r="AV830" i="1"/>
  <c r="AV829" i="1"/>
  <c r="AV828" i="1"/>
  <c r="AV827" i="1"/>
  <c r="AV826" i="1"/>
  <c r="AV825" i="1"/>
  <c r="AV824" i="1"/>
  <c r="AV823" i="1"/>
  <c r="AV822" i="1"/>
  <c r="AV821" i="1"/>
  <c r="AV820" i="1"/>
  <c r="AV819" i="1"/>
  <c r="AV818" i="1"/>
  <c r="AV817" i="1"/>
  <c r="AV816" i="1"/>
  <c r="AV815" i="1"/>
  <c r="AV814" i="1"/>
  <c r="AV813" i="1"/>
  <c r="AV812" i="1"/>
  <c r="AV811" i="1"/>
  <c r="AV810" i="1"/>
  <c r="AV809" i="1"/>
  <c r="AV808" i="1"/>
  <c r="AV807" i="1"/>
  <c r="AV806" i="1"/>
  <c r="AV805" i="1"/>
  <c r="AV804" i="1"/>
  <c r="AV803" i="1"/>
  <c r="AV802" i="1"/>
  <c r="AV801" i="1"/>
  <c r="AV800" i="1"/>
  <c r="AV799" i="1"/>
  <c r="AV798" i="1"/>
  <c r="AV797" i="1"/>
  <c r="AV796" i="1"/>
  <c r="AV795" i="1"/>
  <c r="AV794" i="1"/>
  <c r="AV793" i="1"/>
  <c r="AV792" i="1"/>
  <c r="AV791" i="1"/>
  <c r="AV790" i="1"/>
  <c r="AV789" i="1"/>
  <c r="AV788" i="1"/>
  <c r="AV787" i="1"/>
  <c r="AV786" i="1"/>
  <c r="AV785" i="1"/>
  <c r="AV784" i="1"/>
  <c r="AV783" i="1"/>
  <c r="AV782" i="1"/>
  <c r="AV781" i="1"/>
  <c r="AV780" i="1"/>
  <c r="AV779" i="1"/>
  <c r="AV778" i="1"/>
  <c r="AV777" i="1"/>
  <c r="AV776" i="1"/>
  <c r="AV775" i="1"/>
  <c r="AV774" i="1"/>
  <c r="AV773" i="1"/>
  <c r="AV772" i="1"/>
  <c r="AV771" i="1"/>
  <c r="AV770" i="1"/>
  <c r="AV769" i="1"/>
  <c r="AV768" i="1"/>
  <c r="AV767" i="1"/>
  <c r="AV766" i="1"/>
  <c r="AV765" i="1"/>
  <c r="AV764" i="1"/>
  <c r="AV763" i="1"/>
  <c r="AV762" i="1"/>
  <c r="AV761" i="1"/>
  <c r="AV760" i="1"/>
  <c r="AV759" i="1"/>
  <c r="AV758" i="1"/>
  <c r="AV757" i="1"/>
  <c r="AV756" i="1"/>
  <c r="AV755" i="1"/>
  <c r="AV754" i="1"/>
  <c r="AV753" i="1"/>
  <c r="AV752" i="1"/>
  <c r="AV751" i="1"/>
  <c r="AV750" i="1"/>
  <c r="AV749" i="1"/>
  <c r="AV748" i="1"/>
  <c r="AV747" i="1"/>
  <c r="AV746" i="1"/>
  <c r="AV745" i="1"/>
  <c r="AV744" i="1"/>
  <c r="AV743" i="1"/>
  <c r="AV742" i="1"/>
  <c r="AV741" i="1"/>
  <c r="AV740" i="1"/>
  <c r="AV739" i="1"/>
  <c r="AV738" i="1"/>
  <c r="AV737" i="1"/>
  <c r="AV736" i="1"/>
  <c r="AV735" i="1"/>
  <c r="AV734" i="1"/>
  <c r="AV733" i="1"/>
  <c r="AV732" i="1"/>
  <c r="AV731" i="1"/>
  <c r="AV730" i="1"/>
  <c r="AV729" i="1"/>
  <c r="AV728" i="1"/>
  <c r="AV727" i="1"/>
  <c r="AV726" i="1"/>
  <c r="AV725" i="1"/>
  <c r="AV724" i="1"/>
  <c r="AV723" i="1"/>
  <c r="AV722" i="1"/>
  <c r="AV721" i="1"/>
  <c r="AV720" i="1"/>
  <c r="AV719" i="1"/>
  <c r="AV718" i="1"/>
  <c r="AV717" i="1"/>
  <c r="AV716" i="1"/>
  <c r="AV715" i="1"/>
  <c r="AV714" i="1"/>
  <c r="AV713" i="1"/>
  <c r="AV712" i="1"/>
  <c r="AV711" i="1"/>
  <c r="AV710" i="1"/>
  <c r="AV709" i="1"/>
  <c r="AV708" i="1"/>
  <c r="AV707" i="1"/>
  <c r="AV706" i="1"/>
  <c r="AV705" i="1"/>
  <c r="AV704" i="1"/>
  <c r="AV703" i="1"/>
  <c r="AV702" i="1"/>
  <c r="AV701" i="1"/>
  <c r="AV700" i="1"/>
  <c r="AV699" i="1"/>
  <c r="AV698" i="1"/>
  <c r="AV697" i="1"/>
  <c r="AV696" i="1"/>
  <c r="AV695" i="1"/>
  <c r="AV694" i="1"/>
  <c r="AV693" i="1"/>
  <c r="AV692" i="1"/>
  <c r="AV691" i="1"/>
  <c r="AV690" i="1"/>
  <c r="AV689" i="1"/>
  <c r="AV688" i="1"/>
  <c r="AV687" i="1"/>
  <c r="AV686" i="1"/>
  <c r="AV685" i="1"/>
  <c r="AV684" i="1"/>
  <c r="AV683" i="1"/>
  <c r="AV682" i="1"/>
  <c r="AV681" i="1"/>
  <c r="AV680" i="1"/>
  <c r="AV679" i="1"/>
  <c r="AV678" i="1"/>
  <c r="AV677" i="1"/>
  <c r="AV676" i="1"/>
  <c r="AV675" i="1"/>
  <c r="AV674" i="1"/>
  <c r="AV673" i="1"/>
  <c r="AV672" i="1"/>
  <c r="AV671" i="1"/>
  <c r="AV670" i="1"/>
  <c r="AV669" i="1"/>
  <c r="AV668" i="1"/>
  <c r="AV667" i="1"/>
  <c r="AV666" i="1"/>
  <c r="AV665" i="1"/>
  <c r="AV664" i="1"/>
  <c r="AV663" i="1"/>
  <c r="AV662" i="1"/>
  <c r="AV661" i="1"/>
  <c r="AV660" i="1"/>
  <c r="AV659" i="1"/>
  <c r="AV658" i="1"/>
  <c r="AV657" i="1"/>
  <c r="AV656" i="1"/>
  <c r="AV655" i="1"/>
  <c r="AV654" i="1"/>
  <c r="AV653" i="1"/>
  <c r="AV652" i="1"/>
  <c r="AV651" i="1"/>
  <c r="AV650" i="1"/>
  <c r="AV649" i="1"/>
  <c r="AV648" i="1"/>
  <c r="AV647" i="1"/>
  <c r="AV646" i="1"/>
  <c r="AV645" i="1"/>
  <c r="AV644" i="1"/>
  <c r="AV643" i="1"/>
  <c r="AV642" i="1"/>
  <c r="AV641" i="1"/>
  <c r="AV640" i="1"/>
  <c r="AV639" i="1"/>
  <c r="AV638" i="1"/>
  <c r="AV637" i="1"/>
  <c r="AV636" i="1"/>
  <c r="AV635" i="1"/>
  <c r="AV634" i="1"/>
  <c r="AV633" i="1"/>
  <c r="AV632" i="1"/>
  <c r="AV631" i="1"/>
  <c r="AV630" i="1"/>
  <c r="AV629" i="1"/>
  <c r="AV628" i="1"/>
  <c r="AV627" i="1"/>
  <c r="AV626" i="1"/>
  <c r="AV625" i="1"/>
  <c r="AV624" i="1"/>
  <c r="AV623" i="1"/>
  <c r="AV622" i="1"/>
  <c r="AV621" i="1"/>
  <c r="AV620" i="1"/>
  <c r="AV619" i="1"/>
  <c r="AV618" i="1"/>
  <c r="AV617" i="1"/>
  <c r="AV616" i="1"/>
  <c r="AV615" i="1"/>
  <c r="AV614" i="1"/>
  <c r="AV613" i="1"/>
  <c r="AV612" i="1"/>
  <c r="AV611" i="1"/>
  <c r="AV610" i="1"/>
  <c r="AV609" i="1"/>
  <c r="AV608" i="1"/>
  <c r="AV607" i="1"/>
  <c r="AV606" i="1"/>
  <c r="AV605" i="1"/>
  <c r="AV604" i="1"/>
  <c r="AV603" i="1"/>
  <c r="AV602" i="1"/>
  <c r="AV601" i="1"/>
  <c r="AV600" i="1"/>
  <c r="AV599" i="1"/>
  <c r="AV598" i="1"/>
  <c r="AV597" i="1"/>
  <c r="AV596" i="1"/>
  <c r="AV595" i="1"/>
  <c r="AV594" i="1"/>
  <c r="AV593" i="1"/>
  <c r="AV592" i="1"/>
  <c r="AV591" i="1"/>
  <c r="AV590" i="1"/>
  <c r="AV589" i="1"/>
  <c r="AV588" i="1"/>
  <c r="AV587" i="1"/>
  <c r="AV586" i="1"/>
  <c r="AV585" i="1"/>
  <c r="AV584" i="1"/>
  <c r="AV583" i="1"/>
  <c r="AV582" i="1"/>
  <c r="AV581" i="1"/>
  <c r="AV580" i="1"/>
  <c r="AV579" i="1"/>
  <c r="AV578" i="1"/>
  <c r="AV577" i="1"/>
  <c r="AV576" i="1"/>
  <c r="AV575" i="1"/>
  <c r="AV574" i="1"/>
  <c r="AV573" i="1"/>
  <c r="AV572" i="1"/>
  <c r="AV571" i="1"/>
  <c r="AV570" i="1"/>
  <c r="AV569" i="1"/>
  <c r="AV568" i="1"/>
  <c r="AV567" i="1"/>
  <c r="AV566" i="1"/>
  <c r="AV565" i="1"/>
  <c r="AV564" i="1"/>
  <c r="AV563" i="1"/>
  <c r="AV562" i="1"/>
  <c r="AV561" i="1"/>
  <c r="AV560" i="1"/>
  <c r="AV559" i="1"/>
  <c r="AV558" i="1"/>
  <c r="AV557" i="1"/>
  <c r="AV556" i="1"/>
  <c r="AV555" i="1"/>
  <c r="AV554" i="1"/>
  <c r="AV553" i="1"/>
  <c r="AV552" i="1"/>
  <c r="AV551" i="1"/>
  <c r="AV550" i="1"/>
  <c r="AV549" i="1"/>
  <c r="AV548" i="1"/>
  <c r="AV547" i="1"/>
  <c r="AV546" i="1"/>
  <c r="AV545" i="1"/>
  <c r="AV544" i="1"/>
  <c r="AV543" i="1"/>
  <c r="AV542" i="1"/>
  <c r="AV541" i="1"/>
  <c r="AV540" i="1"/>
  <c r="AV539" i="1"/>
  <c r="AV538" i="1"/>
  <c r="AV537" i="1"/>
  <c r="AV536" i="1"/>
  <c r="AV535" i="1"/>
  <c r="AV534" i="1"/>
  <c r="AV533" i="1"/>
  <c r="AV532" i="1"/>
  <c r="AV531" i="1"/>
  <c r="AV530" i="1"/>
  <c r="AV529" i="1"/>
  <c r="AV528" i="1"/>
  <c r="AV527" i="1"/>
  <c r="AV526" i="1"/>
  <c r="AV525" i="1"/>
  <c r="AV524" i="1"/>
  <c r="AV523" i="1"/>
  <c r="AV522" i="1"/>
  <c r="AV521" i="1"/>
  <c r="AV520" i="1"/>
  <c r="AV519" i="1"/>
  <c r="AV518" i="1"/>
  <c r="AV517" i="1"/>
  <c r="AV516" i="1"/>
  <c r="AV515" i="1"/>
  <c r="AV514" i="1"/>
  <c r="AV513" i="1"/>
  <c r="AV512" i="1"/>
  <c r="AV511" i="1"/>
  <c r="AV510" i="1"/>
  <c r="AV509" i="1"/>
  <c r="AV508" i="1"/>
  <c r="AV507" i="1"/>
  <c r="AV506" i="1"/>
  <c r="AV505" i="1"/>
  <c r="AV504" i="1"/>
  <c r="AV503" i="1"/>
  <c r="AV502" i="1"/>
  <c r="AV501" i="1"/>
  <c r="AV500" i="1"/>
  <c r="AV499" i="1"/>
  <c r="AV498" i="1"/>
  <c r="AV497" i="1"/>
  <c r="AV496" i="1"/>
  <c r="AV495" i="1"/>
  <c r="AV494" i="1"/>
  <c r="AV493" i="1"/>
  <c r="AV492" i="1"/>
  <c r="AV491" i="1"/>
  <c r="AV490" i="1"/>
  <c r="AV489" i="1"/>
  <c r="AV488" i="1"/>
  <c r="AV487" i="1"/>
  <c r="AV486" i="1"/>
  <c r="AV485" i="1"/>
  <c r="AV484" i="1"/>
  <c r="AV483" i="1"/>
  <c r="AV482" i="1"/>
  <c r="AV481" i="1"/>
  <c r="AV480" i="1"/>
  <c r="AV479" i="1"/>
  <c r="AV478" i="1"/>
  <c r="AV477" i="1"/>
  <c r="AV476" i="1"/>
  <c r="AV475" i="1"/>
  <c r="AV474" i="1"/>
  <c r="AV473" i="1"/>
  <c r="AV472" i="1"/>
  <c r="AV471" i="1"/>
  <c r="AV470" i="1"/>
  <c r="AV469" i="1"/>
  <c r="AV468" i="1"/>
  <c r="AV467" i="1"/>
  <c r="AV466" i="1"/>
  <c r="AV465" i="1"/>
  <c r="AV464" i="1"/>
  <c r="AV463" i="1"/>
  <c r="AV462" i="1"/>
  <c r="AV461" i="1"/>
  <c r="AV460" i="1"/>
  <c r="AV459" i="1"/>
  <c r="AV458" i="1"/>
  <c r="AV457" i="1"/>
  <c r="AV456" i="1"/>
  <c r="AV455" i="1"/>
  <c r="AV454" i="1"/>
  <c r="AV453" i="1"/>
  <c r="AV452" i="1"/>
  <c r="AV451" i="1"/>
  <c r="AV450" i="1"/>
  <c r="AV449" i="1"/>
  <c r="AV448" i="1"/>
  <c r="AV447" i="1"/>
  <c r="AV446" i="1"/>
  <c r="AV445" i="1"/>
  <c r="AV444" i="1"/>
  <c r="AV443" i="1"/>
  <c r="AV442" i="1"/>
  <c r="AV441" i="1"/>
  <c r="AV440" i="1"/>
  <c r="AV439" i="1"/>
  <c r="AV438" i="1"/>
  <c r="AV437" i="1"/>
  <c r="AV436" i="1"/>
  <c r="AV435" i="1"/>
  <c r="AV434" i="1"/>
  <c r="AV433" i="1"/>
  <c r="AV432" i="1"/>
  <c r="AV431" i="1"/>
  <c r="AV430" i="1"/>
  <c r="AV429" i="1"/>
  <c r="AV428" i="1"/>
  <c r="AV427" i="1"/>
  <c r="AV426" i="1"/>
  <c r="AV425" i="1"/>
  <c r="AV424" i="1"/>
  <c r="AV423" i="1"/>
  <c r="AV422" i="1"/>
  <c r="AV421" i="1"/>
  <c r="AV420" i="1"/>
  <c r="AV419" i="1"/>
  <c r="AV418" i="1"/>
  <c r="AV417" i="1"/>
  <c r="AV416" i="1"/>
  <c r="AV415" i="1"/>
  <c r="AV414" i="1"/>
  <c r="AV413" i="1"/>
  <c r="AV412" i="1"/>
  <c r="AV411" i="1"/>
  <c r="AV410" i="1"/>
  <c r="AV409" i="1"/>
  <c r="AV408" i="1"/>
  <c r="AV407" i="1"/>
  <c r="AV406" i="1"/>
  <c r="AV405" i="1"/>
  <c r="AV404" i="1"/>
  <c r="AV403" i="1"/>
  <c r="AV402" i="1"/>
  <c r="AV401" i="1"/>
  <c r="AV400" i="1"/>
  <c r="AV399" i="1"/>
  <c r="AV398" i="1"/>
  <c r="AV397" i="1"/>
  <c r="AV396" i="1"/>
  <c r="AV395" i="1"/>
  <c r="AV394" i="1"/>
  <c r="AV393" i="1"/>
  <c r="AV392" i="1"/>
  <c r="AV391" i="1"/>
  <c r="AV390" i="1"/>
  <c r="AV389" i="1"/>
  <c r="AV388" i="1"/>
  <c r="AV387" i="1"/>
  <c r="AV386" i="1"/>
  <c r="AV385" i="1"/>
  <c r="AV384" i="1"/>
  <c r="AV383" i="1"/>
  <c r="AV382" i="1"/>
  <c r="AV381" i="1"/>
  <c r="AV380" i="1"/>
  <c r="AV379" i="1"/>
  <c r="AV378" i="1"/>
  <c r="AV377" i="1"/>
  <c r="AV376" i="1"/>
  <c r="AV375" i="1"/>
  <c r="AV374" i="1"/>
  <c r="AV373" i="1"/>
  <c r="AV372" i="1"/>
  <c r="AV371" i="1"/>
  <c r="AV370" i="1"/>
  <c r="AV369" i="1"/>
  <c r="AV368" i="1"/>
  <c r="AV367" i="1"/>
  <c r="AV366" i="1"/>
  <c r="AV365" i="1"/>
  <c r="AV364" i="1"/>
  <c r="AV363" i="1"/>
  <c r="AV362" i="1"/>
  <c r="AV361" i="1"/>
  <c r="AV360" i="1"/>
  <c r="AV359" i="1"/>
  <c r="AV358" i="1"/>
  <c r="AV357" i="1"/>
  <c r="AV356" i="1"/>
  <c r="AV355" i="1"/>
  <c r="AV354" i="1"/>
  <c r="AV353" i="1"/>
  <c r="AV352" i="1"/>
  <c r="AV351" i="1"/>
  <c r="AV350" i="1"/>
  <c r="AV349" i="1"/>
  <c r="AV348" i="1"/>
  <c r="AV347" i="1"/>
  <c r="AV346" i="1"/>
  <c r="AV345" i="1"/>
  <c r="AV344" i="1"/>
  <c r="AV343" i="1"/>
  <c r="AV342" i="1"/>
  <c r="AV341" i="1"/>
  <c r="AV340" i="1"/>
  <c r="AV339" i="1"/>
  <c r="AV338" i="1"/>
  <c r="AV337" i="1"/>
  <c r="AV336" i="1"/>
  <c r="AV335" i="1"/>
  <c r="AV334" i="1"/>
  <c r="AV333" i="1"/>
  <c r="AV332" i="1"/>
  <c r="AV331" i="1"/>
  <c r="AV330" i="1"/>
  <c r="AV329" i="1"/>
  <c r="AV328" i="1"/>
  <c r="AV327" i="1"/>
  <c r="AV326" i="1"/>
  <c r="AV325" i="1"/>
  <c r="AV324" i="1"/>
  <c r="AV323" i="1"/>
  <c r="AV322" i="1"/>
  <c r="AV321" i="1"/>
  <c r="AV320" i="1"/>
  <c r="AV319" i="1"/>
  <c r="AV318" i="1"/>
  <c r="AV317" i="1"/>
  <c r="AV316" i="1"/>
  <c r="AV315" i="1"/>
  <c r="AV314" i="1"/>
  <c r="AV313" i="1"/>
  <c r="AV312" i="1"/>
  <c r="AV311" i="1"/>
  <c r="AV310" i="1"/>
  <c r="AV309" i="1"/>
  <c r="AV308" i="1"/>
  <c r="AV307" i="1"/>
  <c r="AV306" i="1"/>
  <c r="AV305" i="1"/>
  <c r="AV304" i="1"/>
  <c r="AV303" i="1"/>
  <c r="AV302" i="1"/>
  <c r="AV301" i="1"/>
  <c r="AV300" i="1"/>
  <c r="AV299" i="1"/>
  <c r="AV298" i="1"/>
  <c r="AV297" i="1"/>
  <c r="AV296" i="1"/>
  <c r="AV295" i="1"/>
  <c r="AV294" i="1"/>
  <c r="AV293" i="1"/>
  <c r="AV292" i="1"/>
  <c r="AV291" i="1"/>
  <c r="AV290" i="1"/>
  <c r="AV289" i="1"/>
  <c r="AV288" i="1"/>
  <c r="AV287" i="1"/>
  <c r="AV286" i="1"/>
  <c r="AV285" i="1"/>
  <c r="AV284" i="1"/>
  <c r="AV283" i="1"/>
  <c r="AV282" i="1"/>
  <c r="AV281" i="1"/>
  <c r="AV280" i="1"/>
  <c r="AV279" i="1"/>
  <c r="AV278" i="1"/>
  <c r="AV277" i="1"/>
  <c r="AV276" i="1"/>
  <c r="AV275" i="1"/>
  <c r="AV274" i="1"/>
  <c r="AV273" i="1"/>
  <c r="AV272" i="1"/>
  <c r="AV271" i="1"/>
  <c r="AV270" i="1"/>
  <c r="AV269" i="1"/>
  <c r="AV268" i="1"/>
  <c r="AV267" i="1"/>
  <c r="AV266" i="1"/>
  <c r="AV265" i="1"/>
  <c r="AV264" i="1"/>
  <c r="AV263" i="1"/>
  <c r="AV262" i="1"/>
  <c r="AV261" i="1"/>
  <c r="AV260" i="1"/>
  <c r="AV259" i="1"/>
  <c r="AV258" i="1"/>
  <c r="AV257" i="1"/>
  <c r="AV256" i="1"/>
  <c r="AV255" i="1"/>
  <c r="AV254" i="1"/>
  <c r="AV253" i="1"/>
  <c r="AV252" i="1"/>
  <c r="AV251" i="1"/>
  <c r="AV250" i="1"/>
  <c r="AV249" i="1"/>
  <c r="AV248" i="1"/>
  <c r="AV247" i="1"/>
  <c r="AV246" i="1"/>
  <c r="AV245" i="1"/>
  <c r="AV244" i="1"/>
  <c r="AV243" i="1"/>
  <c r="AV242" i="1"/>
  <c r="AV241" i="1"/>
  <c r="AV240" i="1"/>
  <c r="AV239" i="1"/>
  <c r="AV238" i="1"/>
  <c r="AV237" i="1"/>
  <c r="AV236" i="1"/>
  <c r="AV235" i="1"/>
  <c r="AV234" i="1"/>
  <c r="AV233" i="1"/>
  <c r="AV232" i="1"/>
  <c r="AV231" i="1"/>
  <c r="AV230" i="1"/>
  <c r="AV229" i="1"/>
  <c r="AV228" i="1"/>
  <c r="AV227" i="1"/>
  <c r="AV226" i="1"/>
  <c r="AV225" i="1"/>
  <c r="AV224" i="1"/>
  <c r="AV223" i="1"/>
  <c r="AV222" i="1"/>
  <c r="AV221" i="1"/>
  <c r="AV220" i="1"/>
  <c r="AV219" i="1"/>
  <c r="AV218" i="1"/>
  <c r="AV217" i="1"/>
  <c r="AV216" i="1"/>
  <c r="AV215" i="1"/>
  <c r="AV214" i="1"/>
  <c r="AV213" i="1"/>
  <c r="AV212" i="1"/>
  <c r="AV211" i="1"/>
  <c r="AV210" i="1"/>
  <c r="AV209" i="1"/>
  <c r="AV208" i="1"/>
  <c r="AV207" i="1"/>
  <c r="AV206" i="1"/>
  <c r="AV205" i="1"/>
  <c r="AV204" i="1"/>
  <c r="AV203" i="1"/>
  <c r="AV202" i="1"/>
  <c r="AV201" i="1"/>
  <c r="AV200" i="1"/>
  <c r="AV199" i="1"/>
  <c r="AV198" i="1"/>
  <c r="AV197" i="1"/>
  <c r="AV196" i="1"/>
  <c r="AV195" i="1"/>
  <c r="AV194" i="1"/>
  <c r="AV193" i="1"/>
  <c r="AV192" i="1"/>
  <c r="AV191" i="1"/>
  <c r="AV190" i="1"/>
  <c r="AV189" i="1"/>
  <c r="AV188" i="1"/>
  <c r="AV187" i="1"/>
  <c r="AV186" i="1"/>
  <c r="AV185" i="1"/>
  <c r="AV184" i="1"/>
  <c r="AV183" i="1"/>
  <c r="AV182" i="1"/>
  <c r="AV181" i="1"/>
  <c r="AV180" i="1"/>
  <c r="AV179" i="1"/>
  <c r="AV178" i="1"/>
  <c r="AV177" i="1"/>
  <c r="AV176" i="1"/>
  <c r="AV175" i="1"/>
  <c r="AV174" i="1"/>
  <c r="AV173" i="1"/>
  <c r="AV172" i="1"/>
  <c r="AV171" i="1"/>
  <c r="AV170" i="1"/>
  <c r="AV169" i="1"/>
  <c r="AV168" i="1"/>
  <c r="AV167" i="1"/>
  <c r="AV166" i="1"/>
  <c r="AV165" i="1"/>
  <c r="AV164" i="1"/>
  <c r="AV163" i="1"/>
  <c r="AV162" i="1"/>
  <c r="AV161" i="1"/>
  <c r="AV160" i="1"/>
  <c r="AV159" i="1"/>
  <c r="AV158" i="1"/>
  <c r="AV157" i="1"/>
  <c r="AV156" i="1"/>
  <c r="AV155" i="1"/>
  <c r="AV154" i="1"/>
  <c r="AV153" i="1"/>
  <c r="AV152" i="1"/>
  <c r="AV151" i="1"/>
  <c r="AV150" i="1"/>
  <c r="AV149" i="1"/>
  <c r="AV148" i="1"/>
  <c r="AV147" i="1"/>
  <c r="AV146" i="1"/>
  <c r="AV145" i="1"/>
  <c r="AV144" i="1"/>
  <c r="AV143" i="1"/>
  <c r="AV142" i="1"/>
  <c r="AV141" i="1"/>
  <c r="AV140" i="1"/>
  <c r="AV139" i="1"/>
  <c r="AV138" i="1"/>
  <c r="AV137" i="1"/>
  <c r="AV136" i="1"/>
  <c r="AV135" i="1"/>
  <c r="AV134" i="1"/>
  <c r="AV133" i="1"/>
  <c r="AV132" i="1"/>
  <c r="AV131" i="1"/>
  <c r="AV130" i="1"/>
  <c r="AV129" i="1"/>
  <c r="AV128" i="1"/>
  <c r="AV127" i="1"/>
  <c r="AV126" i="1"/>
  <c r="AV125" i="1"/>
  <c r="AV124" i="1"/>
  <c r="AV123" i="1"/>
  <c r="AV122" i="1"/>
  <c r="AV121" i="1"/>
  <c r="AV120" i="1"/>
  <c r="AV119" i="1"/>
  <c r="AV118" i="1"/>
  <c r="AV117" i="1"/>
  <c r="AV116" i="1"/>
  <c r="AV115" i="1"/>
  <c r="AV114" i="1"/>
  <c r="AV113" i="1"/>
  <c r="AV112" i="1"/>
  <c r="AV111" i="1"/>
  <c r="AV110" i="1"/>
  <c r="AV109" i="1"/>
  <c r="AV108" i="1"/>
  <c r="AV107" i="1"/>
  <c r="AV106" i="1"/>
  <c r="AV105" i="1"/>
  <c r="AV104" i="1"/>
  <c r="AV103" i="1"/>
  <c r="AV102" i="1"/>
  <c r="AV101" i="1"/>
  <c r="AV100" i="1"/>
  <c r="AV99" i="1"/>
  <c r="AV98" i="1"/>
  <c r="AV97" i="1"/>
  <c r="AV96" i="1"/>
  <c r="AV95" i="1"/>
  <c r="AV94" i="1"/>
  <c r="AV93" i="1"/>
  <c r="AV92" i="1"/>
  <c r="AV91" i="1"/>
  <c r="AV90" i="1"/>
  <c r="AV89" i="1"/>
  <c r="AV88" i="1"/>
  <c r="AV87" i="1"/>
  <c r="AV86" i="1"/>
  <c r="AV85" i="1"/>
  <c r="AV84" i="1"/>
  <c r="AV83" i="1"/>
  <c r="AV82" i="1"/>
  <c r="AV81" i="1"/>
  <c r="AV80" i="1"/>
  <c r="AV79" i="1"/>
  <c r="AV78" i="1"/>
  <c r="AV77" i="1"/>
  <c r="AV76" i="1"/>
  <c r="AV75" i="1"/>
  <c r="AV74" i="1"/>
  <c r="AV73" i="1"/>
  <c r="AV72" i="1"/>
  <c r="AV71" i="1"/>
  <c r="AV70" i="1"/>
  <c r="AV69" i="1"/>
  <c r="AV68" i="1"/>
  <c r="AV67" i="1"/>
  <c r="AV66" i="1"/>
  <c r="AV65" i="1"/>
  <c r="AV64" i="1"/>
  <c r="AV63" i="1"/>
  <c r="AV62" i="1"/>
  <c r="AV61" i="1"/>
  <c r="AV60" i="1"/>
  <c r="AV59" i="1"/>
  <c r="AV58" i="1"/>
  <c r="AV57" i="1"/>
  <c r="AV56" i="1"/>
  <c r="AV55" i="1"/>
  <c r="AV54" i="1"/>
  <c r="AV53" i="1"/>
  <c r="AV52" i="1"/>
  <c r="AV51" i="1"/>
  <c r="AV50" i="1"/>
  <c r="AV49" i="1"/>
  <c r="AV48" i="1"/>
  <c r="AV47" i="1"/>
  <c r="AV46" i="1"/>
  <c r="AV45" i="1"/>
  <c r="AV44" i="1"/>
  <c r="AV43" i="1"/>
  <c r="AV42" i="1"/>
  <c r="AV41" i="1"/>
  <c r="AV40" i="1"/>
  <c r="AV39" i="1"/>
  <c r="AV38" i="1"/>
  <c r="AV37" i="1"/>
  <c r="AV36" i="1"/>
  <c r="AV35" i="1"/>
  <c r="AV34" i="1"/>
  <c r="AV33" i="1"/>
  <c r="AV32" i="1"/>
  <c r="AV31" i="1"/>
  <c r="AV30" i="1"/>
  <c r="AV29" i="1"/>
  <c r="AV28" i="1"/>
  <c r="AV27" i="1"/>
  <c r="AV26" i="1"/>
  <c r="AV25" i="1"/>
  <c r="AV24" i="1"/>
  <c r="AV23" i="1"/>
  <c r="AV22" i="1"/>
  <c r="AV21" i="1"/>
  <c r="AV20" i="1"/>
  <c r="AV19" i="1"/>
  <c r="AV18" i="1"/>
  <c r="AV17" i="1"/>
  <c r="AV16" i="1"/>
  <c r="AV15" i="1"/>
  <c r="AV14" i="1"/>
  <c r="AV13" i="1"/>
  <c r="AV12" i="1"/>
  <c r="AV11" i="1"/>
  <c r="AV10" i="1"/>
  <c r="AV9" i="1"/>
  <c r="AV8" i="1"/>
  <c r="AV7" i="1"/>
  <c r="AV6" i="1"/>
  <c r="AV5" i="1"/>
  <c r="AV4" i="1"/>
  <c r="AV3" i="1"/>
  <c r="AV2" i="1"/>
  <c r="AR962" i="1"/>
  <c r="AR961" i="1"/>
  <c r="AR960" i="1"/>
  <c r="AR959" i="1"/>
  <c r="AR958" i="1"/>
  <c r="AR957" i="1"/>
  <c r="AR956" i="1"/>
  <c r="AR955" i="1"/>
  <c r="AR954" i="1"/>
  <c r="AR953" i="1"/>
  <c r="AR952" i="1"/>
  <c r="AR951" i="1"/>
  <c r="AR950" i="1"/>
  <c r="AR949" i="1"/>
  <c r="AR948" i="1"/>
  <c r="AR947" i="1"/>
  <c r="AR946" i="1"/>
  <c r="AR945" i="1"/>
  <c r="AR944" i="1"/>
  <c r="AR943" i="1"/>
  <c r="AR942" i="1"/>
  <c r="AR941" i="1"/>
  <c r="AR940" i="1"/>
  <c r="AR939" i="1"/>
  <c r="AR938" i="1"/>
  <c r="AR937" i="1"/>
  <c r="AR936" i="1"/>
  <c r="AR935" i="1"/>
  <c r="AR934" i="1"/>
  <c r="AR933" i="1"/>
  <c r="AR932" i="1"/>
  <c r="AR931" i="1"/>
  <c r="AR930" i="1"/>
  <c r="AR929" i="1"/>
  <c r="AR928" i="1"/>
  <c r="AR927" i="1"/>
  <c r="AR926" i="1"/>
  <c r="AR925" i="1"/>
  <c r="AR924" i="1"/>
  <c r="AR923" i="1"/>
  <c r="AR922" i="1"/>
  <c r="AR921" i="1"/>
  <c r="AR920" i="1"/>
  <c r="AR919" i="1"/>
  <c r="AR918" i="1"/>
  <c r="AR917" i="1"/>
  <c r="AR916" i="1"/>
  <c r="AR915" i="1"/>
  <c r="AR914" i="1"/>
  <c r="AR913" i="1"/>
  <c r="AR912" i="1"/>
  <c r="AR911" i="1"/>
  <c r="AR910" i="1"/>
  <c r="AR909" i="1"/>
  <c r="AR908" i="1"/>
  <c r="AR907" i="1"/>
  <c r="AR906" i="1"/>
  <c r="AR905" i="1"/>
  <c r="AR904" i="1"/>
  <c r="AR903" i="1"/>
  <c r="AR902" i="1"/>
  <c r="AR901" i="1"/>
  <c r="AR900" i="1"/>
  <c r="AR899" i="1"/>
  <c r="AR898" i="1"/>
  <c r="AR897" i="1"/>
  <c r="AR896" i="1"/>
  <c r="AR895" i="1"/>
  <c r="AR894" i="1"/>
  <c r="AR893" i="1"/>
  <c r="AR892" i="1"/>
  <c r="AR891" i="1"/>
  <c r="AR890" i="1"/>
  <c r="AR889" i="1"/>
  <c r="AR888" i="1"/>
  <c r="AR887" i="1"/>
  <c r="AR886" i="1"/>
  <c r="AR885" i="1"/>
  <c r="AR884" i="1"/>
  <c r="AR883" i="1"/>
  <c r="AR882" i="1"/>
  <c r="AR881" i="1"/>
  <c r="AR880" i="1"/>
  <c r="AR879" i="1"/>
  <c r="AR878" i="1"/>
  <c r="AR877" i="1"/>
  <c r="AR876" i="1"/>
  <c r="AR875" i="1"/>
  <c r="AR874" i="1"/>
  <c r="AR873" i="1"/>
  <c r="AR872" i="1"/>
  <c r="AR871" i="1"/>
  <c r="AR870" i="1"/>
  <c r="AR869" i="1"/>
  <c r="AR868" i="1"/>
  <c r="AR867" i="1"/>
  <c r="AR866" i="1"/>
  <c r="AR865" i="1"/>
  <c r="AR864" i="1"/>
  <c r="AR863" i="1"/>
  <c r="AR862" i="1"/>
  <c r="AR861" i="1"/>
  <c r="AR860" i="1"/>
  <c r="AR859" i="1"/>
  <c r="AR858" i="1"/>
  <c r="AR857" i="1"/>
  <c r="AR856" i="1"/>
  <c r="AR855" i="1"/>
  <c r="AR854" i="1"/>
  <c r="AR853" i="1"/>
  <c r="AR852" i="1"/>
  <c r="AR851" i="1"/>
  <c r="AR850" i="1"/>
  <c r="AR849" i="1"/>
  <c r="AR848" i="1"/>
  <c r="AR847" i="1"/>
  <c r="AR846" i="1"/>
  <c r="AR845" i="1"/>
  <c r="AR844" i="1"/>
  <c r="AR843" i="1"/>
  <c r="AR842" i="1"/>
  <c r="AR841" i="1"/>
  <c r="AR840" i="1"/>
  <c r="AR839" i="1"/>
  <c r="AR838" i="1"/>
  <c r="AR837" i="1"/>
  <c r="AR836" i="1"/>
  <c r="AR835" i="1"/>
  <c r="AR834" i="1"/>
  <c r="AR833" i="1"/>
  <c r="AR832" i="1"/>
  <c r="AR831" i="1"/>
  <c r="AR830" i="1"/>
  <c r="AR829" i="1"/>
  <c r="AR828" i="1"/>
  <c r="AR827" i="1"/>
  <c r="AR826" i="1"/>
  <c r="AR825" i="1"/>
  <c r="AR824" i="1"/>
  <c r="AR823" i="1"/>
  <c r="AR822" i="1"/>
  <c r="AR821" i="1"/>
  <c r="AR820" i="1"/>
  <c r="AR819" i="1"/>
  <c r="AR818" i="1"/>
  <c r="AR817" i="1"/>
  <c r="AR816" i="1"/>
  <c r="AR815" i="1"/>
  <c r="AR814" i="1"/>
  <c r="AR813" i="1"/>
  <c r="AR812" i="1"/>
  <c r="AR811" i="1"/>
  <c r="AR810" i="1"/>
  <c r="AR809" i="1"/>
  <c r="AR808" i="1"/>
  <c r="AR807" i="1"/>
  <c r="AR806" i="1"/>
  <c r="AR805" i="1"/>
  <c r="AR804" i="1"/>
  <c r="AR803" i="1"/>
  <c r="AR802" i="1"/>
  <c r="AR801" i="1"/>
  <c r="AR800" i="1"/>
  <c r="AR799" i="1"/>
  <c r="AR798" i="1"/>
  <c r="AR797" i="1"/>
  <c r="AR796" i="1"/>
  <c r="AR795" i="1"/>
  <c r="AR794" i="1"/>
  <c r="AR793" i="1"/>
  <c r="AR792" i="1"/>
  <c r="AR791" i="1"/>
  <c r="AR790" i="1"/>
  <c r="AR789" i="1"/>
  <c r="AR788" i="1"/>
  <c r="AR787" i="1"/>
  <c r="AR786" i="1"/>
  <c r="AR785" i="1"/>
  <c r="AR784" i="1"/>
  <c r="AR783" i="1"/>
  <c r="AR782" i="1"/>
  <c r="AR781" i="1"/>
  <c r="AR780" i="1"/>
  <c r="AR779" i="1"/>
  <c r="AR778" i="1"/>
  <c r="AR777" i="1"/>
  <c r="AR776" i="1"/>
  <c r="AR775" i="1"/>
  <c r="AR774" i="1"/>
  <c r="AR773" i="1"/>
  <c r="AR772" i="1"/>
  <c r="AR771" i="1"/>
  <c r="AR770" i="1"/>
  <c r="AR769" i="1"/>
  <c r="AR768" i="1"/>
  <c r="AR767" i="1"/>
  <c r="AR766" i="1"/>
  <c r="AR765" i="1"/>
  <c r="AR764" i="1"/>
  <c r="AR763" i="1"/>
  <c r="AR762" i="1"/>
  <c r="AR761" i="1"/>
  <c r="AR760" i="1"/>
  <c r="AR759" i="1"/>
  <c r="AR758" i="1"/>
  <c r="AR757" i="1"/>
  <c r="AR756" i="1"/>
  <c r="AR755" i="1"/>
  <c r="AR754" i="1"/>
  <c r="AR753" i="1"/>
  <c r="AR752" i="1"/>
  <c r="AR751" i="1"/>
  <c r="AR750" i="1"/>
  <c r="AR749" i="1"/>
  <c r="AR748" i="1"/>
  <c r="AR747" i="1"/>
  <c r="AR746" i="1"/>
  <c r="AR745" i="1"/>
  <c r="AR744" i="1"/>
  <c r="AR743" i="1"/>
  <c r="AR742" i="1"/>
  <c r="AR741" i="1"/>
  <c r="AR740" i="1"/>
  <c r="AR739" i="1"/>
  <c r="AR738" i="1"/>
  <c r="AR737" i="1"/>
  <c r="AR736" i="1"/>
  <c r="AR735" i="1"/>
  <c r="AR734" i="1"/>
  <c r="AR733" i="1"/>
  <c r="AR732" i="1"/>
  <c r="AR731" i="1"/>
  <c r="AR730" i="1"/>
  <c r="AR729" i="1"/>
  <c r="AR728" i="1"/>
  <c r="AR727" i="1"/>
  <c r="AR726" i="1"/>
  <c r="AR725" i="1"/>
  <c r="AR724" i="1"/>
  <c r="AR723" i="1"/>
  <c r="AR722" i="1"/>
  <c r="AR721" i="1"/>
  <c r="AR720" i="1"/>
  <c r="AR719" i="1"/>
  <c r="AR718" i="1"/>
  <c r="AR717" i="1"/>
  <c r="AR716" i="1"/>
  <c r="AR715" i="1"/>
  <c r="AR714" i="1"/>
  <c r="AR713" i="1"/>
  <c r="AR712" i="1"/>
  <c r="AR711" i="1"/>
  <c r="AR710" i="1"/>
  <c r="AR709" i="1"/>
  <c r="AR708" i="1"/>
  <c r="AR707" i="1"/>
  <c r="AR706" i="1"/>
  <c r="AR705" i="1"/>
  <c r="AR704" i="1"/>
  <c r="AR703" i="1"/>
  <c r="AR702" i="1"/>
  <c r="AR701" i="1"/>
  <c r="AR700" i="1"/>
  <c r="AR699" i="1"/>
  <c r="AR698" i="1"/>
  <c r="AR697" i="1"/>
  <c r="AR696" i="1"/>
  <c r="AR695" i="1"/>
  <c r="AR694" i="1"/>
  <c r="AR693" i="1"/>
  <c r="AR692" i="1"/>
  <c r="AR691" i="1"/>
  <c r="AR690" i="1"/>
  <c r="AR689" i="1"/>
  <c r="AR688" i="1"/>
  <c r="AR687" i="1"/>
  <c r="AR686" i="1"/>
  <c r="AR685" i="1"/>
  <c r="AR684" i="1"/>
  <c r="AR683" i="1"/>
  <c r="AR682" i="1"/>
  <c r="AR681" i="1"/>
  <c r="AR680" i="1"/>
  <c r="AR679" i="1"/>
  <c r="AR678" i="1"/>
  <c r="AR677" i="1"/>
  <c r="AR676" i="1"/>
  <c r="AR675" i="1"/>
  <c r="AR674" i="1"/>
  <c r="AR673" i="1"/>
  <c r="AR672" i="1"/>
  <c r="AR671" i="1"/>
  <c r="AR670" i="1"/>
  <c r="AR669" i="1"/>
  <c r="AR668" i="1"/>
  <c r="AR667" i="1"/>
  <c r="AR666" i="1"/>
  <c r="AR665" i="1"/>
  <c r="AR664" i="1"/>
  <c r="AR663" i="1"/>
  <c r="AR662" i="1"/>
  <c r="AR661" i="1"/>
  <c r="AR660" i="1"/>
  <c r="AR659" i="1"/>
  <c r="AR658" i="1"/>
  <c r="AR657" i="1"/>
  <c r="AR656" i="1"/>
  <c r="AR655" i="1"/>
  <c r="AR654" i="1"/>
  <c r="AR653" i="1"/>
  <c r="AR652" i="1"/>
  <c r="AR651" i="1"/>
  <c r="AR650" i="1"/>
  <c r="AR649" i="1"/>
  <c r="AR648" i="1"/>
  <c r="AR647" i="1"/>
  <c r="AR646" i="1"/>
  <c r="AR645" i="1"/>
  <c r="AR644" i="1"/>
  <c r="AR643" i="1"/>
  <c r="AR642" i="1"/>
  <c r="AR641" i="1"/>
  <c r="AR640" i="1"/>
  <c r="AR639" i="1"/>
  <c r="AR638" i="1"/>
  <c r="AR637" i="1"/>
  <c r="AR636" i="1"/>
  <c r="AR635" i="1"/>
  <c r="AR634" i="1"/>
  <c r="AR633" i="1"/>
  <c r="AR632" i="1"/>
  <c r="AR631" i="1"/>
  <c r="AR630" i="1"/>
  <c r="AR629" i="1"/>
  <c r="AR628" i="1"/>
  <c r="AR627" i="1"/>
  <c r="AR626" i="1"/>
  <c r="AR625" i="1"/>
  <c r="AR624" i="1"/>
  <c r="AR623" i="1"/>
  <c r="AR622" i="1"/>
  <c r="AR621" i="1"/>
  <c r="AR620" i="1"/>
  <c r="AR619" i="1"/>
  <c r="AR618" i="1"/>
  <c r="AR617" i="1"/>
  <c r="AR616" i="1"/>
  <c r="AR615" i="1"/>
  <c r="AR614" i="1"/>
  <c r="AR613" i="1"/>
  <c r="AR612" i="1"/>
  <c r="AR611" i="1"/>
  <c r="AR610" i="1"/>
  <c r="AR609" i="1"/>
  <c r="AR608" i="1"/>
  <c r="AR607" i="1"/>
  <c r="AR606" i="1"/>
  <c r="AR605" i="1"/>
  <c r="AR604" i="1"/>
  <c r="AR603" i="1"/>
  <c r="AR602" i="1"/>
  <c r="AR601" i="1"/>
  <c r="AR600" i="1"/>
  <c r="AR599" i="1"/>
  <c r="AR598" i="1"/>
  <c r="AR597" i="1"/>
  <c r="AR596" i="1"/>
  <c r="AR595" i="1"/>
  <c r="AR594" i="1"/>
  <c r="AR593" i="1"/>
  <c r="AR592" i="1"/>
  <c r="AR591" i="1"/>
  <c r="AR590" i="1"/>
  <c r="AR589" i="1"/>
  <c r="AR588" i="1"/>
  <c r="AR587" i="1"/>
  <c r="AR586" i="1"/>
  <c r="AR585" i="1"/>
  <c r="AR584" i="1"/>
  <c r="AR583" i="1"/>
  <c r="AR582" i="1"/>
  <c r="AR581" i="1"/>
  <c r="AR580" i="1"/>
  <c r="AR579" i="1"/>
  <c r="AR578" i="1"/>
  <c r="AR577" i="1"/>
  <c r="AR576" i="1"/>
  <c r="AR575" i="1"/>
  <c r="AR574" i="1"/>
  <c r="AR573" i="1"/>
  <c r="AR572" i="1"/>
  <c r="AR571" i="1"/>
  <c r="AR570" i="1"/>
  <c r="AR569" i="1"/>
  <c r="AR568" i="1"/>
  <c r="AR567" i="1"/>
  <c r="AR566" i="1"/>
  <c r="AR565" i="1"/>
  <c r="AR564" i="1"/>
  <c r="AR563" i="1"/>
  <c r="AR562" i="1"/>
  <c r="AR561" i="1"/>
  <c r="AR560" i="1"/>
  <c r="AR559" i="1"/>
  <c r="AR558" i="1"/>
  <c r="AR557" i="1"/>
  <c r="AR556" i="1"/>
  <c r="AR555" i="1"/>
  <c r="AR554" i="1"/>
  <c r="AR553" i="1"/>
  <c r="AR552" i="1"/>
  <c r="AR551" i="1"/>
  <c r="AR550" i="1"/>
  <c r="AR549" i="1"/>
  <c r="AR548" i="1"/>
  <c r="AR547" i="1"/>
  <c r="AR546" i="1"/>
  <c r="AR545" i="1"/>
  <c r="AR544" i="1"/>
  <c r="AR543" i="1"/>
  <c r="AR542" i="1"/>
  <c r="AR541" i="1"/>
  <c r="AR540" i="1"/>
  <c r="AR539" i="1"/>
  <c r="AR538" i="1"/>
  <c r="AR537" i="1"/>
  <c r="AR536" i="1"/>
  <c r="AR535" i="1"/>
  <c r="AR534" i="1"/>
  <c r="AR533" i="1"/>
  <c r="AR532" i="1"/>
  <c r="AR531" i="1"/>
  <c r="AR530" i="1"/>
  <c r="AR529" i="1"/>
  <c r="AR528" i="1"/>
  <c r="AR527" i="1"/>
  <c r="AR526" i="1"/>
  <c r="AR525" i="1"/>
  <c r="AR524" i="1"/>
  <c r="AR523" i="1"/>
  <c r="AR522" i="1"/>
  <c r="AR521" i="1"/>
  <c r="AR520" i="1"/>
  <c r="AR519" i="1"/>
  <c r="AR518" i="1"/>
  <c r="AR517" i="1"/>
  <c r="AR516" i="1"/>
  <c r="AR515" i="1"/>
  <c r="AR514" i="1"/>
  <c r="AR513" i="1"/>
  <c r="AR512" i="1"/>
  <c r="AR511" i="1"/>
  <c r="AR510" i="1"/>
  <c r="AR509" i="1"/>
  <c r="AR508" i="1"/>
  <c r="AR507" i="1"/>
  <c r="AR506" i="1"/>
  <c r="AR505" i="1"/>
  <c r="AR504" i="1"/>
  <c r="AR503" i="1"/>
  <c r="AR502" i="1"/>
  <c r="AR501" i="1"/>
  <c r="AR500" i="1"/>
  <c r="AR499" i="1"/>
  <c r="AR498" i="1"/>
  <c r="AR497" i="1"/>
  <c r="AR496" i="1"/>
  <c r="AR495" i="1"/>
  <c r="AR494" i="1"/>
  <c r="AR493" i="1"/>
  <c r="AR492" i="1"/>
  <c r="AR491" i="1"/>
  <c r="AR490" i="1"/>
  <c r="AR489" i="1"/>
  <c r="AR488" i="1"/>
  <c r="AR487" i="1"/>
  <c r="AR486" i="1"/>
  <c r="AR485" i="1"/>
  <c r="AR484" i="1"/>
  <c r="AR483" i="1"/>
  <c r="AR482" i="1"/>
  <c r="AR481" i="1"/>
  <c r="AR480" i="1"/>
  <c r="AR479" i="1"/>
  <c r="AR478" i="1"/>
  <c r="AR477" i="1"/>
  <c r="AR476" i="1"/>
  <c r="AR475" i="1"/>
  <c r="AR474" i="1"/>
  <c r="AR473" i="1"/>
  <c r="AR472" i="1"/>
  <c r="AR471" i="1"/>
  <c r="AR470" i="1"/>
  <c r="AR469" i="1"/>
  <c r="AR468" i="1"/>
  <c r="AR467" i="1"/>
  <c r="AR466" i="1"/>
  <c r="AR465" i="1"/>
  <c r="AR464" i="1"/>
  <c r="AR463" i="1"/>
  <c r="AR462" i="1"/>
  <c r="AR461" i="1"/>
  <c r="AR460" i="1"/>
  <c r="AR459" i="1"/>
  <c r="AR458" i="1"/>
  <c r="AR457" i="1"/>
  <c r="AR456" i="1"/>
  <c r="AR455" i="1"/>
  <c r="AR454" i="1"/>
  <c r="AR453" i="1"/>
  <c r="AR452" i="1"/>
  <c r="AR451" i="1"/>
  <c r="AR450" i="1"/>
  <c r="AR449" i="1"/>
  <c r="AR448" i="1"/>
  <c r="AR447" i="1"/>
  <c r="AR446" i="1"/>
  <c r="AR445" i="1"/>
  <c r="AR444" i="1"/>
  <c r="AR443" i="1"/>
  <c r="AR442" i="1"/>
  <c r="AR441" i="1"/>
  <c r="AR440" i="1"/>
  <c r="AR439" i="1"/>
  <c r="AR438" i="1"/>
  <c r="AR437" i="1"/>
  <c r="AR436" i="1"/>
  <c r="AR435" i="1"/>
  <c r="AR434" i="1"/>
  <c r="AR433" i="1"/>
  <c r="AR432" i="1"/>
  <c r="AR431" i="1"/>
  <c r="AR430" i="1"/>
  <c r="AR429" i="1"/>
  <c r="AR428" i="1"/>
  <c r="AR427" i="1"/>
  <c r="AR426" i="1"/>
  <c r="AR425" i="1"/>
  <c r="AR424" i="1"/>
  <c r="AR423" i="1"/>
  <c r="AR422" i="1"/>
  <c r="AR421" i="1"/>
  <c r="AR420" i="1"/>
  <c r="AR419" i="1"/>
  <c r="AR418" i="1"/>
  <c r="AR417" i="1"/>
  <c r="AR416" i="1"/>
  <c r="AR415" i="1"/>
  <c r="AR414" i="1"/>
  <c r="AR413" i="1"/>
  <c r="AR412" i="1"/>
  <c r="AR411" i="1"/>
  <c r="AR410" i="1"/>
  <c r="AR409" i="1"/>
  <c r="AR408" i="1"/>
  <c r="AR407" i="1"/>
  <c r="AR406" i="1"/>
  <c r="AR405" i="1"/>
  <c r="AR404" i="1"/>
  <c r="AR403" i="1"/>
  <c r="AR402" i="1"/>
  <c r="AR401" i="1"/>
  <c r="AR400" i="1"/>
  <c r="AR399" i="1"/>
  <c r="AR398" i="1"/>
  <c r="AR397" i="1"/>
  <c r="AR396" i="1"/>
  <c r="AR395" i="1"/>
  <c r="AR394" i="1"/>
  <c r="AR393" i="1"/>
  <c r="AR392" i="1"/>
  <c r="AR391" i="1"/>
  <c r="AR390" i="1"/>
  <c r="AR389" i="1"/>
  <c r="AR388" i="1"/>
  <c r="AR387" i="1"/>
  <c r="AR386" i="1"/>
  <c r="AR385" i="1"/>
  <c r="AR384" i="1"/>
  <c r="AR383" i="1"/>
  <c r="AR382" i="1"/>
  <c r="AR381" i="1"/>
  <c r="AR380" i="1"/>
  <c r="AR379" i="1"/>
  <c r="AR378" i="1"/>
  <c r="AR377" i="1"/>
  <c r="AR376" i="1"/>
  <c r="AR375" i="1"/>
  <c r="AR374" i="1"/>
  <c r="AR373" i="1"/>
  <c r="AR372" i="1"/>
  <c r="AR371" i="1"/>
  <c r="AR370" i="1"/>
  <c r="AR369" i="1"/>
  <c r="AR368" i="1"/>
  <c r="AR367" i="1"/>
  <c r="AR366" i="1"/>
  <c r="AR365" i="1"/>
  <c r="AR364" i="1"/>
  <c r="AR363" i="1"/>
  <c r="AR362" i="1"/>
  <c r="AR361" i="1"/>
  <c r="AR360" i="1"/>
  <c r="AR359" i="1"/>
  <c r="AR358" i="1"/>
  <c r="AR357" i="1"/>
  <c r="AR356" i="1"/>
  <c r="AR355" i="1"/>
  <c r="AR354" i="1"/>
  <c r="AR353" i="1"/>
  <c r="AR352" i="1"/>
  <c r="AR351" i="1"/>
  <c r="AR350" i="1"/>
  <c r="AR349" i="1"/>
  <c r="AR348" i="1"/>
  <c r="AR347" i="1"/>
  <c r="AR346" i="1"/>
  <c r="AR345" i="1"/>
  <c r="AR344" i="1"/>
  <c r="AR343" i="1"/>
  <c r="AR342" i="1"/>
  <c r="AR341" i="1"/>
  <c r="AR340" i="1"/>
  <c r="AR339" i="1"/>
  <c r="AR338" i="1"/>
  <c r="AR337" i="1"/>
  <c r="AR336" i="1"/>
  <c r="AR335" i="1"/>
  <c r="AR334" i="1"/>
  <c r="AR333" i="1"/>
  <c r="AR332" i="1"/>
  <c r="AR331" i="1"/>
  <c r="AR330" i="1"/>
  <c r="AR329" i="1"/>
  <c r="AR328" i="1"/>
  <c r="AR327" i="1"/>
  <c r="AR326" i="1"/>
  <c r="AR325" i="1"/>
  <c r="AR324" i="1"/>
  <c r="AR323" i="1"/>
  <c r="AR322" i="1"/>
  <c r="AR321" i="1"/>
  <c r="AR320" i="1"/>
  <c r="AR319" i="1"/>
  <c r="AR318" i="1"/>
  <c r="AR317" i="1"/>
  <c r="AR316" i="1"/>
  <c r="AR315" i="1"/>
  <c r="AR314" i="1"/>
  <c r="AR313" i="1"/>
  <c r="AR312" i="1"/>
  <c r="AR311" i="1"/>
  <c r="AR310" i="1"/>
  <c r="AR309" i="1"/>
  <c r="AR308" i="1"/>
  <c r="AR307" i="1"/>
  <c r="AR306" i="1"/>
  <c r="AR305" i="1"/>
  <c r="AR304" i="1"/>
  <c r="AR303" i="1"/>
  <c r="AR302" i="1"/>
  <c r="AR301" i="1"/>
  <c r="AR300" i="1"/>
  <c r="AR299" i="1"/>
  <c r="AR298" i="1"/>
  <c r="AR297" i="1"/>
  <c r="AR296" i="1"/>
  <c r="AR295" i="1"/>
  <c r="AR294" i="1"/>
  <c r="AR293" i="1"/>
  <c r="AR292" i="1"/>
  <c r="AR291" i="1"/>
  <c r="AR290" i="1"/>
  <c r="AR289" i="1"/>
  <c r="AR288" i="1"/>
  <c r="AR287" i="1"/>
  <c r="AR286" i="1"/>
  <c r="AR285" i="1"/>
  <c r="AR284" i="1"/>
  <c r="AR283" i="1"/>
  <c r="AR282" i="1"/>
  <c r="AR281" i="1"/>
  <c r="AR280" i="1"/>
  <c r="AR279" i="1"/>
  <c r="AR278" i="1"/>
  <c r="AR277" i="1"/>
  <c r="AR276" i="1"/>
  <c r="AR275" i="1"/>
  <c r="AR274" i="1"/>
  <c r="AR273" i="1"/>
  <c r="AR272" i="1"/>
  <c r="AR271" i="1"/>
  <c r="AR270" i="1"/>
  <c r="AR269" i="1"/>
  <c r="AR268" i="1"/>
  <c r="AR267" i="1"/>
  <c r="AR266" i="1"/>
  <c r="AR265" i="1"/>
  <c r="AR264" i="1"/>
  <c r="AR263" i="1"/>
  <c r="AR262" i="1"/>
  <c r="AR261" i="1"/>
  <c r="AR260" i="1"/>
  <c r="AR259" i="1"/>
  <c r="AR258" i="1"/>
  <c r="AR257" i="1"/>
  <c r="AR256" i="1"/>
  <c r="AR255" i="1"/>
  <c r="AR254" i="1"/>
  <c r="AR253" i="1"/>
  <c r="AR252" i="1"/>
  <c r="AR251" i="1"/>
  <c r="AR250" i="1"/>
  <c r="AR249" i="1"/>
  <c r="AR248" i="1"/>
  <c r="AR247" i="1"/>
  <c r="AR246" i="1"/>
  <c r="AR245" i="1"/>
  <c r="AR244" i="1"/>
  <c r="AR243" i="1"/>
  <c r="AR242" i="1"/>
  <c r="AR241" i="1"/>
  <c r="AR240" i="1"/>
  <c r="AR239" i="1"/>
  <c r="AR238" i="1"/>
  <c r="AR237" i="1"/>
  <c r="AR236" i="1"/>
  <c r="AR235" i="1"/>
  <c r="AR234" i="1"/>
  <c r="AR233" i="1"/>
  <c r="AR232" i="1"/>
  <c r="AR231" i="1"/>
  <c r="AR230" i="1"/>
  <c r="AR229" i="1"/>
  <c r="AR228" i="1"/>
  <c r="AR227" i="1"/>
  <c r="AR226" i="1"/>
  <c r="AR225" i="1"/>
  <c r="AR224" i="1"/>
  <c r="AR223" i="1"/>
  <c r="AR222" i="1"/>
  <c r="AR221" i="1"/>
  <c r="AR220" i="1"/>
  <c r="AR219" i="1"/>
  <c r="AR218" i="1"/>
  <c r="AR217" i="1"/>
  <c r="AR216" i="1"/>
  <c r="AR215" i="1"/>
  <c r="AR214" i="1"/>
  <c r="AR213" i="1"/>
  <c r="AR212" i="1"/>
  <c r="AR211" i="1"/>
  <c r="AR210" i="1"/>
  <c r="AR209" i="1"/>
  <c r="AR208" i="1"/>
  <c r="AR207" i="1"/>
  <c r="AR206" i="1"/>
  <c r="AR205" i="1"/>
  <c r="AR204" i="1"/>
  <c r="AR203" i="1"/>
  <c r="AR202" i="1"/>
  <c r="AR201" i="1"/>
  <c r="AR200" i="1"/>
  <c r="AR199" i="1"/>
  <c r="AR198" i="1"/>
  <c r="AR197" i="1"/>
  <c r="AR196" i="1"/>
  <c r="AR195" i="1"/>
  <c r="AR194" i="1"/>
  <c r="AR193" i="1"/>
  <c r="AR192" i="1"/>
  <c r="AR191" i="1"/>
  <c r="AR190" i="1"/>
  <c r="AR189" i="1"/>
  <c r="AR188" i="1"/>
  <c r="AR187" i="1"/>
  <c r="AR186" i="1"/>
  <c r="AR185" i="1"/>
  <c r="AR184" i="1"/>
  <c r="AR183" i="1"/>
  <c r="AR182" i="1"/>
  <c r="AR181" i="1"/>
  <c r="AR180" i="1"/>
  <c r="AR179" i="1"/>
  <c r="AR178" i="1"/>
  <c r="AR177" i="1"/>
  <c r="AR176" i="1"/>
  <c r="AR175" i="1"/>
  <c r="AR174" i="1"/>
  <c r="AR173" i="1"/>
  <c r="AR172" i="1"/>
  <c r="AR171" i="1"/>
  <c r="AR170" i="1"/>
  <c r="AR169" i="1"/>
  <c r="AR168" i="1"/>
  <c r="AR167" i="1"/>
  <c r="AR166" i="1"/>
  <c r="AR165" i="1"/>
  <c r="AR164" i="1"/>
  <c r="AR163" i="1"/>
  <c r="AR162" i="1"/>
  <c r="AR161" i="1"/>
  <c r="AR160" i="1"/>
  <c r="AR159" i="1"/>
  <c r="AR158" i="1"/>
  <c r="AR157" i="1"/>
  <c r="AR156" i="1"/>
  <c r="AR155" i="1"/>
  <c r="AR154" i="1"/>
  <c r="AR153" i="1"/>
  <c r="AR152" i="1"/>
  <c r="AR151" i="1"/>
  <c r="AR150" i="1"/>
  <c r="AR149" i="1"/>
  <c r="AR148" i="1"/>
  <c r="AR147" i="1"/>
  <c r="AR146" i="1"/>
  <c r="AR145" i="1"/>
  <c r="AR144" i="1"/>
  <c r="AR143" i="1"/>
  <c r="AR142" i="1"/>
  <c r="AR141" i="1"/>
  <c r="AR140" i="1"/>
  <c r="AR139" i="1"/>
  <c r="AR138" i="1"/>
  <c r="AR137" i="1"/>
  <c r="AR136" i="1"/>
  <c r="AR135" i="1"/>
  <c r="AR134" i="1"/>
  <c r="AR133" i="1"/>
  <c r="AR132" i="1"/>
  <c r="AR131" i="1"/>
  <c r="AR130" i="1"/>
  <c r="AR129" i="1"/>
  <c r="AR128" i="1"/>
  <c r="AR127" i="1"/>
  <c r="AR126" i="1"/>
  <c r="AR125" i="1"/>
  <c r="AR124" i="1"/>
  <c r="AR123" i="1"/>
  <c r="AR122" i="1"/>
  <c r="AR121" i="1"/>
  <c r="AR120" i="1"/>
  <c r="AR119" i="1"/>
  <c r="AR118" i="1"/>
  <c r="AR117" i="1"/>
  <c r="AR116" i="1"/>
  <c r="AR115" i="1"/>
  <c r="AR114" i="1"/>
  <c r="AR113" i="1"/>
  <c r="AR112" i="1"/>
  <c r="AR111" i="1"/>
  <c r="AR110" i="1"/>
  <c r="AR109" i="1"/>
  <c r="AR108" i="1"/>
  <c r="AR107" i="1"/>
  <c r="AR106" i="1"/>
  <c r="AR105" i="1"/>
  <c r="AR104" i="1"/>
  <c r="AR103" i="1"/>
  <c r="AR102" i="1"/>
  <c r="AR101" i="1"/>
  <c r="AR100" i="1"/>
  <c r="AR99" i="1"/>
  <c r="AR98" i="1"/>
  <c r="AR97" i="1"/>
  <c r="AR96" i="1"/>
  <c r="AR95" i="1"/>
  <c r="AR94" i="1"/>
  <c r="AR93" i="1"/>
  <c r="AR92" i="1"/>
  <c r="AR91" i="1"/>
  <c r="AR90" i="1"/>
  <c r="AR89" i="1"/>
  <c r="AR88" i="1"/>
  <c r="AR87" i="1"/>
  <c r="AR86" i="1"/>
  <c r="AR85" i="1"/>
  <c r="AR84" i="1"/>
  <c r="AR83" i="1"/>
  <c r="AR82" i="1"/>
  <c r="AR81" i="1"/>
  <c r="AR80" i="1"/>
  <c r="AR79" i="1"/>
  <c r="AR78" i="1"/>
  <c r="AR77" i="1"/>
  <c r="AR76" i="1"/>
  <c r="AR75" i="1"/>
  <c r="AR74" i="1"/>
  <c r="AR73" i="1"/>
  <c r="AR72" i="1"/>
  <c r="AR71" i="1"/>
  <c r="AR70" i="1"/>
  <c r="AR69" i="1"/>
  <c r="AR68" i="1"/>
  <c r="AR67" i="1"/>
  <c r="AR66" i="1"/>
  <c r="AR65" i="1"/>
  <c r="AR64" i="1"/>
  <c r="AR63" i="1"/>
  <c r="AR62" i="1"/>
  <c r="AR61" i="1"/>
  <c r="AR60" i="1"/>
  <c r="AR59" i="1"/>
  <c r="AR58" i="1"/>
  <c r="AR57" i="1"/>
  <c r="AR56" i="1"/>
  <c r="AR55" i="1"/>
  <c r="AR54" i="1"/>
  <c r="AR53" i="1"/>
  <c r="AR52" i="1"/>
  <c r="AR51" i="1"/>
  <c r="AR50" i="1"/>
  <c r="AR49" i="1"/>
  <c r="AR48" i="1"/>
  <c r="AR47" i="1"/>
  <c r="AR46" i="1"/>
  <c r="AR45" i="1"/>
  <c r="AR44" i="1"/>
  <c r="AR43" i="1"/>
  <c r="AR42" i="1"/>
  <c r="AR41" i="1"/>
  <c r="AR40" i="1"/>
  <c r="AR39" i="1"/>
  <c r="AR38" i="1"/>
  <c r="AR37" i="1"/>
  <c r="AR36" i="1"/>
  <c r="AR35" i="1"/>
  <c r="AR34" i="1"/>
  <c r="AR33" i="1"/>
  <c r="AR32" i="1"/>
  <c r="AR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1" i="1"/>
  <c r="AR10" i="1"/>
  <c r="AR9" i="1"/>
  <c r="AR8" i="1"/>
  <c r="AR7" i="1"/>
  <c r="AR6" i="1"/>
  <c r="AR5" i="1"/>
  <c r="AR4" i="1"/>
  <c r="AR3" i="1"/>
  <c r="AN962" i="1"/>
  <c r="AN961" i="1"/>
  <c r="AN960" i="1"/>
  <c r="AN959" i="1"/>
  <c r="AN958" i="1"/>
  <c r="AN957" i="1"/>
  <c r="AN956" i="1"/>
  <c r="AN955" i="1"/>
  <c r="AN954" i="1"/>
  <c r="AN953" i="1"/>
  <c r="AN952" i="1"/>
  <c r="AN951" i="1"/>
  <c r="AN950" i="1"/>
  <c r="AN949" i="1"/>
  <c r="AN948" i="1"/>
  <c r="AN947" i="1"/>
  <c r="AN946" i="1"/>
  <c r="AN945" i="1"/>
  <c r="AN944" i="1"/>
  <c r="AN943" i="1"/>
  <c r="AN942" i="1"/>
  <c r="AN941" i="1"/>
  <c r="AN940" i="1"/>
  <c r="AN939" i="1"/>
  <c r="AN938" i="1"/>
  <c r="AN937" i="1"/>
  <c r="AN936" i="1"/>
  <c r="AN935" i="1"/>
  <c r="AN934" i="1"/>
  <c r="AN933" i="1"/>
  <c r="AN932" i="1"/>
  <c r="AN931" i="1"/>
  <c r="AN930" i="1"/>
  <c r="AN929" i="1"/>
  <c r="AN928" i="1"/>
  <c r="AN927" i="1"/>
  <c r="AN926" i="1"/>
  <c r="AN925" i="1"/>
  <c r="AN924" i="1"/>
  <c r="AN923" i="1"/>
  <c r="AN922" i="1"/>
  <c r="AN921" i="1"/>
  <c r="AN920" i="1"/>
  <c r="AN919" i="1"/>
  <c r="AN918" i="1"/>
  <c r="AN917" i="1"/>
  <c r="AN916" i="1"/>
  <c r="AN915" i="1"/>
  <c r="AN914" i="1"/>
  <c r="AN913" i="1"/>
  <c r="AN912" i="1"/>
  <c r="AN911" i="1"/>
  <c r="AN910" i="1"/>
  <c r="AN909" i="1"/>
  <c r="AN908" i="1"/>
  <c r="AN907" i="1"/>
  <c r="AN906" i="1"/>
  <c r="AN905" i="1"/>
  <c r="AN904" i="1"/>
  <c r="AN903" i="1"/>
  <c r="AN902" i="1"/>
  <c r="AN901" i="1"/>
  <c r="AN900" i="1"/>
  <c r="AN899" i="1"/>
  <c r="AN898" i="1"/>
  <c r="AN897" i="1"/>
  <c r="AN896" i="1"/>
  <c r="AN895" i="1"/>
  <c r="AN894" i="1"/>
  <c r="AN893" i="1"/>
  <c r="AN892" i="1"/>
  <c r="AN891" i="1"/>
  <c r="AN890" i="1"/>
  <c r="AN889" i="1"/>
  <c r="AN888" i="1"/>
  <c r="AN887" i="1"/>
  <c r="AN886" i="1"/>
  <c r="AN885" i="1"/>
  <c r="AN884" i="1"/>
  <c r="AN883" i="1"/>
  <c r="AN882" i="1"/>
  <c r="AN881" i="1"/>
  <c r="AN880" i="1"/>
  <c r="AN879" i="1"/>
  <c r="AN878" i="1"/>
  <c r="AN877" i="1"/>
  <c r="AN876" i="1"/>
  <c r="AN875" i="1"/>
  <c r="AN874" i="1"/>
  <c r="AN873" i="1"/>
  <c r="AN872" i="1"/>
  <c r="AN871" i="1"/>
  <c r="AN870" i="1"/>
  <c r="AN869" i="1"/>
  <c r="AN868" i="1"/>
  <c r="AN867" i="1"/>
  <c r="AN866" i="1"/>
  <c r="AN865" i="1"/>
  <c r="AN864" i="1"/>
  <c r="AN863" i="1"/>
  <c r="AN862" i="1"/>
  <c r="AN861" i="1"/>
  <c r="AN860" i="1"/>
  <c r="AN859" i="1"/>
  <c r="AN858" i="1"/>
  <c r="AN857" i="1"/>
  <c r="AN856" i="1"/>
  <c r="AN855" i="1"/>
  <c r="AN854" i="1"/>
  <c r="AN853" i="1"/>
  <c r="AN852" i="1"/>
  <c r="AN851" i="1"/>
  <c r="AN850" i="1"/>
  <c r="AN849" i="1"/>
  <c r="AN848" i="1"/>
  <c r="AN847" i="1"/>
  <c r="AN846" i="1"/>
  <c r="AN845" i="1"/>
  <c r="AN844" i="1"/>
  <c r="AN843" i="1"/>
  <c r="AN842" i="1"/>
  <c r="AN841" i="1"/>
  <c r="AN840" i="1"/>
  <c r="AN839" i="1"/>
  <c r="AN838" i="1"/>
  <c r="AN837" i="1"/>
  <c r="AN836" i="1"/>
  <c r="AN835" i="1"/>
  <c r="AN834" i="1"/>
  <c r="AN833" i="1"/>
  <c r="AN832" i="1"/>
  <c r="AN831" i="1"/>
  <c r="AN830" i="1"/>
  <c r="AN829" i="1"/>
  <c r="AN828" i="1"/>
  <c r="AN827" i="1"/>
  <c r="AN826" i="1"/>
  <c r="AN825" i="1"/>
  <c r="AN824" i="1"/>
  <c r="AN823" i="1"/>
  <c r="AN822" i="1"/>
  <c r="AN821" i="1"/>
  <c r="AN820" i="1"/>
  <c r="AN819" i="1"/>
  <c r="AN818" i="1"/>
  <c r="AN817" i="1"/>
  <c r="AN816" i="1"/>
  <c r="AN815" i="1"/>
  <c r="AN814" i="1"/>
  <c r="AN813" i="1"/>
  <c r="AN812" i="1"/>
  <c r="AN811" i="1"/>
  <c r="AN810" i="1"/>
  <c r="AN809" i="1"/>
  <c r="AN808" i="1"/>
  <c r="AN807" i="1"/>
  <c r="AN806" i="1"/>
  <c r="AN805" i="1"/>
  <c r="AN804" i="1"/>
  <c r="AN803" i="1"/>
  <c r="AN802" i="1"/>
  <c r="AN801" i="1"/>
  <c r="AN800" i="1"/>
  <c r="AN799" i="1"/>
  <c r="AN798" i="1"/>
  <c r="AN797" i="1"/>
  <c r="AN796" i="1"/>
  <c r="AN795" i="1"/>
  <c r="AN794" i="1"/>
  <c r="AN793" i="1"/>
  <c r="AN792" i="1"/>
  <c r="AN791" i="1"/>
  <c r="AN790" i="1"/>
  <c r="AN789" i="1"/>
  <c r="AN788" i="1"/>
  <c r="AN787" i="1"/>
  <c r="AN786" i="1"/>
  <c r="AN785" i="1"/>
  <c r="AN784" i="1"/>
  <c r="AN783" i="1"/>
  <c r="AN782" i="1"/>
  <c r="AN781" i="1"/>
  <c r="AN780" i="1"/>
  <c r="AN779" i="1"/>
  <c r="AN778" i="1"/>
  <c r="AN777" i="1"/>
  <c r="AN776" i="1"/>
  <c r="AN775" i="1"/>
  <c r="AN774" i="1"/>
  <c r="AN773" i="1"/>
  <c r="AN772" i="1"/>
  <c r="AN771" i="1"/>
  <c r="AN770" i="1"/>
  <c r="AN769" i="1"/>
  <c r="AN768" i="1"/>
  <c r="AN767" i="1"/>
  <c r="AN766" i="1"/>
  <c r="AN765" i="1"/>
  <c r="AN764" i="1"/>
  <c r="AN763" i="1"/>
  <c r="AN762" i="1"/>
  <c r="AN761" i="1"/>
  <c r="AN760" i="1"/>
  <c r="AN759" i="1"/>
  <c r="AN758" i="1"/>
  <c r="AN757" i="1"/>
  <c r="AN756" i="1"/>
  <c r="AN755" i="1"/>
  <c r="AN754" i="1"/>
  <c r="AN753" i="1"/>
  <c r="AN752" i="1"/>
  <c r="AN751" i="1"/>
  <c r="AN750" i="1"/>
  <c r="AN749" i="1"/>
  <c r="AN748" i="1"/>
  <c r="AN747" i="1"/>
  <c r="AN746" i="1"/>
  <c r="AN745" i="1"/>
  <c r="AN744" i="1"/>
  <c r="AN743" i="1"/>
  <c r="AN742" i="1"/>
  <c r="AN741" i="1"/>
  <c r="AN740" i="1"/>
  <c r="AN739" i="1"/>
  <c r="AN738" i="1"/>
  <c r="AN737" i="1"/>
  <c r="AN736" i="1"/>
  <c r="AN735" i="1"/>
  <c r="AN734" i="1"/>
  <c r="AN733" i="1"/>
  <c r="AN732" i="1"/>
  <c r="AN731" i="1"/>
  <c r="AN730" i="1"/>
  <c r="AN729" i="1"/>
  <c r="AN728" i="1"/>
  <c r="AN727" i="1"/>
  <c r="AN726" i="1"/>
  <c r="AN725" i="1"/>
  <c r="AN724" i="1"/>
  <c r="AN723" i="1"/>
  <c r="AN722" i="1"/>
  <c r="AN721" i="1"/>
  <c r="AN720" i="1"/>
  <c r="AN719" i="1"/>
  <c r="AN718" i="1"/>
  <c r="AN717" i="1"/>
  <c r="AN716" i="1"/>
  <c r="AN715" i="1"/>
  <c r="AN714" i="1"/>
  <c r="AN713" i="1"/>
  <c r="AN712" i="1"/>
  <c r="AN711" i="1"/>
  <c r="AN710" i="1"/>
  <c r="AN709" i="1"/>
  <c r="AN708" i="1"/>
  <c r="AN707" i="1"/>
  <c r="AN706" i="1"/>
  <c r="AN705" i="1"/>
  <c r="AN704" i="1"/>
  <c r="AN703" i="1"/>
  <c r="AN702" i="1"/>
  <c r="AN701" i="1"/>
  <c r="AN700" i="1"/>
  <c r="AN699" i="1"/>
  <c r="AN698" i="1"/>
  <c r="AN697" i="1"/>
  <c r="AN696" i="1"/>
  <c r="AN695" i="1"/>
  <c r="AN694" i="1"/>
  <c r="AN693" i="1"/>
  <c r="AN692" i="1"/>
  <c r="AN691" i="1"/>
  <c r="AN690" i="1"/>
  <c r="AN689" i="1"/>
  <c r="AN688" i="1"/>
  <c r="AN687" i="1"/>
  <c r="AN686" i="1"/>
  <c r="AN685" i="1"/>
  <c r="AN684" i="1"/>
  <c r="AN683" i="1"/>
  <c r="AN682" i="1"/>
  <c r="AN681" i="1"/>
  <c r="AN680" i="1"/>
  <c r="AN679" i="1"/>
  <c r="AN678" i="1"/>
  <c r="AN677" i="1"/>
  <c r="AN676" i="1"/>
  <c r="AN675" i="1"/>
  <c r="AN674" i="1"/>
  <c r="AN673" i="1"/>
  <c r="AN672" i="1"/>
  <c r="AN671" i="1"/>
  <c r="AN670" i="1"/>
  <c r="AN669" i="1"/>
  <c r="AN668" i="1"/>
  <c r="AN667" i="1"/>
  <c r="AN666" i="1"/>
  <c r="AN665" i="1"/>
  <c r="AN664" i="1"/>
  <c r="AN663" i="1"/>
  <c r="AN662" i="1"/>
  <c r="AN661" i="1"/>
  <c r="AN660" i="1"/>
  <c r="AN659" i="1"/>
  <c r="AN658" i="1"/>
  <c r="AN657" i="1"/>
  <c r="AN656" i="1"/>
  <c r="AN655" i="1"/>
  <c r="AN654" i="1"/>
  <c r="AN653" i="1"/>
  <c r="AN652" i="1"/>
  <c r="AN651" i="1"/>
  <c r="AN650" i="1"/>
  <c r="AN649" i="1"/>
  <c r="AN648" i="1"/>
  <c r="AN647" i="1"/>
  <c r="AN646" i="1"/>
  <c r="AN645" i="1"/>
  <c r="AN644" i="1"/>
  <c r="AN643" i="1"/>
  <c r="AN642" i="1"/>
  <c r="AN641" i="1"/>
  <c r="AN640" i="1"/>
  <c r="AN639" i="1"/>
  <c r="AN638" i="1"/>
  <c r="AN637" i="1"/>
  <c r="AN636" i="1"/>
  <c r="AN635" i="1"/>
  <c r="AN634" i="1"/>
  <c r="AN633" i="1"/>
  <c r="AN632" i="1"/>
  <c r="AN631" i="1"/>
  <c r="AN630" i="1"/>
  <c r="AN629" i="1"/>
  <c r="AN628" i="1"/>
  <c r="AN627" i="1"/>
  <c r="AN626" i="1"/>
  <c r="AN625" i="1"/>
  <c r="AN624" i="1"/>
  <c r="AN623" i="1"/>
  <c r="AN622" i="1"/>
  <c r="AN621" i="1"/>
  <c r="AN620" i="1"/>
  <c r="AN619" i="1"/>
  <c r="AN618" i="1"/>
  <c r="AN617" i="1"/>
  <c r="AN616" i="1"/>
  <c r="AN615" i="1"/>
  <c r="AN614" i="1"/>
  <c r="AN613" i="1"/>
  <c r="AN612" i="1"/>
  <c r="AN611" i="1"/>
  <c r="AN610" i="1"/>
  <c r="AN609" i="1"/>
  <c r="AN608" i="1"/>
  <c r="AN607" i="1"/>
  <c r="AN606" i="1"/>
  <c r="AN605" i="1"/>
  <c r="AN604" i="1"/>
  <c r="AN603" i="1"/>
  <c r="AN602" i="1"/>
  <c r="AN601" i="1"/>
  <c r="AN600" i="1"/>
  <c r="AN599" i="1"/>
  <c r="AN598" i="1"/>
  <c r="AN597" i="1"/>
  <c r="AN596" i="1"/>
  <c r="AN595" i="1"/>
  <c r="AN594" i="1"/>
  <c r="AN593" i="1"/>
  <c r="AN592" i="1"/>
  <c r="AN591" i="1"/>
  <c r="AN590" i="1"/>
  <c r="AN589" i="1"/>
  <c r="AN588" i="1"/>
  <c r="AN587" i="1"/>
  <c r="AN586" i="1"/>
  <c r="AN585" i="1"/>
  <c r="AN584" i="1"/>
  <c r="AN583" i="1"/>
  <c r="AN582" i="1"/>
  <c r="AN581" i="1"/>
  <c r="AN580" i="1"/>
  <c r="AN579" i="1"/>
  <c r="AN578" i="1"/>
  <c r="AN577" i="1"/>
  <c r="AN576" i="1"/>
  <c r="AN575" i="1"/>
  <c r="AN574" i="1"/>
  <c r="AN573" i="1"/>
  <c r="AN572" i="1"/>
  <c r="AN571" i="1"/>
  <c r="AN570" i="1"/>
  <c r="AN569" i="1"/>
  <c r="AN568" i="1"/>
  <c r="AN567" i="1"/>
  <c r="AN566" i="1"/>
  <c r="AN565" i="1"/>
  <c r="AN564" i="1"/>
  <c r="AN563" i="1"/>
  <c r="AN562" i="1"/>
  <c r="AN561" i="1"/>
  <c r="AN560" i="1"/>
  <c r="AN559" i="1"/>
  <c r="AN558" i="1"/>
  <c r="AN557" i="1"/>
  <c r="AN556" i="1"/>
  <c r="AN555" i="1"/>
  <c r="AN554" i="1"/>
  <c r="AN553" i="1"/>
  <c r="AN552" i="1"/>
  <c r="AN551" i="1"/>
  <c r="AN550" i="1"/>
  <c r="AN549" i="1"/>
  <c r="AN548" i="1"/>
  <c r="AN547" i="1"/>
  <c r="AN546" i="1"/>
  <c r="AN545" i="1"/>
  <c r="AN544" i="1"/>
  <c r="AN543" i="1"/>
  <c r="AN542" i="1"/>
  <c r="AN541" i="1"/>
  <c r="AN540" i="1"/>
  <c r="AN539" i="1"/>
  <c r="AN538" i="1"/>
  <c r="AN537" i="1"/>
  <c r="AN536" i="1"/>
  <c r="AN535" i="1"/>
  <c r="AN534" i="1"/>
  <c r="AN533" i="1"/>
  <c r="AN532" i="1"/>
  <c r="AN531" i="1"/>
  <c r="AN530" i="1"/>
  <c r="AN529" i="1"/>
  <c r="AN528" i="1"/>
  <c r="AN527" i="1"/>
  <c r="AN526" i="1"/>
  <c r="AN525" i="1"/>
  <c r="AN524" i="1"/>
  <c r="AN523" i="1"/>
  <c r="AN522" i="1"/>
  <c r="AN521" i="1"/>
  <c r="AN520" i="1"/>
  <c r="AN519" i="1"/>
  <c r="AN518" i="1"/>
  <c r="AN517" i="1"/>
  <c r="AN516" i="1"/>
  <c r="AN515" i="1"/>
  <c r="AN514" i="1"/>
  <c r="AN513" i="1"/>
  <c r="AN512" i="1"/>
  <c r="AN511" i="1"/>
  <c r="AN510" i="1"/>
  <c r="AN509" i="1"/>
  <c r="AN508" i="1"/>
  <c r="AN507" i="1"/>
  <c r="AN506" i="1"/>
  <c r="AN505" i="1"/>
  <c r="AN504" i="1"/>
  <c r="AN503" i="1"/>
  <c r="AN502" i="1"/>
  <c r="AN501" i="1"/>
  <c r="AN500" i="1"/>
  <c r="AN499" i="1"/>
  <c r="AN498" i="1"/>
  <c r="AN497" i="1"/>
  <c r="AN496" i="1"/>
  <c r="AN495" i="1"/>
  <c r="AN494" i="1"/>
  <c r="AN493" i="1"/>
  <c r="AN492" i="1"/>
  <c r="AN491" i="1"/>
  <c r="AN490" i="1"/>
  <c r="AN489" i="1"/>
  <c r="AN488" i="1"/>
  <c r="AN487" i="1"/>
  <c r="AN486" i="1"/>
  <c r="AN485" i="1"/>
  <c r="AN484" i="1"/>
  <c r="AN483" i="1"/>
  <c r="AN482" i="1"/>
  <c r="AN481" i="1"/>
  <c r="AN480" i="1"/>
  <c r="AN479" i="1"/>
  <c r="AN478" i="1"/>
  <c r="AN477" i="1"/>
  <c r="AN476" i="1"/>
  <c r="AN475" i="1"/>
  <c r="AN474" i="1"/>
  <c r="AN473" i="1"/>
  <c r="AN472" i="1"/>
  <c r="AN471" i="1"/>
  <c r="AN470" i="1"/>
  <c r="AN469" i="1"/>
  <c r="AN468" i="1"/>
  <c r="AN467" i="1"/>
  <c r="AN466" i="1"/>
  <c r="AN465" i="1"/>
  <c r="AN464" i="1"/>
  <c r="AN463" i="1"/>
  <c r="AN462" i="1"/>
  <c r="AN461" i="1"/>
  <c r="AN460" i="1"/>
  <c r="AN459" i="1"/>
  <c r="AN458" i="1"/>
  <c r="AN457" i="1"/>
  <c r="AN456" i="1"/>
  <c r="AN455" i="1"/>
  <c r="AN454" i="1"/>
  <c r="AN453" i="1"/>
  <c r="AN452" i="1"/>
  <c r="AN451" i="1"/>
  <c r="AN450" i="1"/>
  <c r="AN449" i="1"/>
  <c r="AN448" i="1"/>
  <c r="AN447" i="1"/>
  <c r="AN446" i="1"/>
  <c r="AN445" i="1"/>
  <c r="AN444" i="1"/>
  <c r="AN443" i="1"/>
  <c r="AN442" i="1"/>
  <c r="AN441" i="1"/>
  <c r="AN440" i="1"/>
  <c r="AN439" i="1"/>
  <c r="AN438" i="1"/>
  <c r="AN437" i="1"/>
  <c r="AN436" i="1"/>
  <c r="AN435" i="1"/>
  <c r="AN434" i="1"/>
  <c r="AN433" i="1"/>
  <c r="AN432" i="1"/>
  <c r="AN431" i="1"/>
  <c r="AN430" i="1"/>
  <c r="AN429" i="1"/>
  <c r="AN428" i="1"/>
  <c r="AN427" i="1"/>
  <c r="AN426" i="1"/>
  <c r="AN425" i="1"/>
  <c r="AN424" i="1"/>
  <c r="AN423" i="1"/>
  <c r="AN422" i="1"/>
  <c r="AN421" i="1"/>
  <c r="AN420" i="1"/>
  <c r="AN419" i="1"/>
  <c r="AN418" i="1"/>
  <c r="AN417" i="1"/>
  <c r="AN416" i="1"/>
  <c r="AN415" i="1"/>
  <c r="AN414" i="1"/>
  <c r="AN413" i="1"/>
  <c r="AN412" i="1"/>
  <c r="AN411" i="1"/>
  <c r="AN410" i="1"/>
  <c r="AN409" i="1"/>
  <c r="AN408" i="1"/>
  <c r="AN407" i="1"/>
  <c r="AN406" i="1"/>
  <c r="AN405" i="1"/>
  <c r="AN404" i="1"/>
  <c r="AN403" i="1"/>
  <c r="AN402" i="1"/>
  <c r="AN401" i="1"/>
  <c r="AN400" i="1"/>
  <c r="AN399" i="1"/>
  <c r="AN398" i="1"/>
  <c r="AN397" i="1"/>
  <c r="AN396" i="1"/>
  <c r="AN395" i="1"/>
  <c r="AN394" i="1"/>
  <c r="AN393" i="1"/>
  <c r="AN392" i="1"/>
  <c r="AN391" i="1"/>
  <c r="AN390" i="1"/>
  <c r="AN389" i="1"/>
  <c r="AN388" i="1"/>
  <c r="AN387" i="1"/>
  <c r="AN386" i="1"/>
  <c r="AN385" i="1"/>
  <c r="AN384" i="1"/>
  <c r="AN383" i="1"/>
  <c r="AN382" i="1"/>
  <c r="AN381" i="1"/>
  <c r="AN380" i="1"/>
  <c r="AN379" i="1"/>
  <c r="AN378" i="1"/>
  <c r="AN377" i="1"/>
  <c r="AN376" i="1"/>
  <c r="AN375" i="1"/>
  <c r="AN374" i="1"/>
  <c r="AN373" i="1"/>
  <c r="AN372" i="1"/>
  <c r="AN371" i="1"/>
  <c r="AN370" i="1"/>
  <c r="AN369" i="1"/>
  <c r="AN368" i="1"/>
  <c r="AN367" i="1"/>
  <c r="AN366" i="1"/>
  <c r="AN365" i="1"/>
  <c r="AN364" i="1"/>
  <c r="AN363" i="1"/>
  <c r="AN362" i="1"/>
  <c r="AN361" i="1"/>
  <c r="AN360" i="1"/>
  <c r="AN359" i="1"/>
  <c r="AN358" i="1"/>
  <c r="AN357" i="1"/>
  <c r="AN356" i="1"/>
  <c r="AN355" i="1"/>
  <c r="AN354" i="1"/>
  <c r="AN353" i="1"/>
  <c r="AN352" i="1"/>
  <c r="AN351" i="1"/>
  <c r="AN350" i="1"/>
  <c r="AN349" i="1"/>
  <c r="AN348" i="1"/>
  <c r="AN347" i="1"/>
  <c r="AN346" i="1"/>
  <c r="AN345" i="1"/>
  <c r="AN344" i="1"/>
  <c r="AN343" i="1"/>
  <c r="AN342" i="1"/>
  <c r="AN341" i="1"/>
  <c r="AN340" i="1"/>
  <c r="AN339" i="1"/>
  <c r="AN338" i="1"/>
  <c r="AN337" i="1"/>
  <c r="AN336" i="1"/>
  <c r="AN335" i="1"/>
  <c r="AN334" i="1"/>
  <c r="AN333" i="1"/>
  <c r="AN332" i="1"/>
  <c r="AN331" i="1"/>
  <c r="AN330" i="1"/>
  <c r="AN329" i="1"/>
  <c r="AN328" i="1"/>
  <c r="AN327" i="1"/>
  <c r="AN326" i="1"/>
  <c r="AN325" i="1"/>
  <c r="AN324" i="1"/>
  <c r="AN323" i="1"/>
  <c r="AN322" i="1"/>
  <c r="AN321" i="1"/>
  <c r="AN320" i="1"/>
  <c r="AN319" i="1"/>
  <c r="AN318" i="1"/>
  <c r="AN317" i="1"/>
  <c r="AN316" i="1"/>
  <c r="AN315" i="1"/>
  <c r="AN314" i="1"/>
  <c r="AN313" i="1"/>
  <c r="AN312" i="1"/>
  <c r="AN311" i="1"/>
  <c r="AN310" i="1"/>
  <c r="AN309" i="1"/>
  <c r="AN308" i="1"/>
  <c r="AN307" i="1"/>
  <c r="AN306" i="1"/>
  <c r="AN305" i="1"/>
  <c r="AN304" i="1"/>
  <c r="AN303" i="1"/>
  <c r="AN302" i="1"/>
  <c r="AN301" i="1"/>
  <c r="AN300" i="1"/>
  <c r="AN299" i="1"/>
  <c r="AN298" i="1"/>
  <c r="AN297" i="1"/>
  <c r="AN296" i="1"/>
  <c r="AN295" i="1"/>
  <c r="AN294" i="1"/>
  <c r="AN293" i="1"/>
  <c r="AN292" i="1"/>
  <c r="AN291" i="1"/>
  <c r="AN290" i="1"/>
  <c r="AN289" i="1"/>
  <c r="AN288" i="1"/>
  <c r="AN287" i="1"/>
  <c r="AN286" i="1"/>
  <c r="AN285" i="1"/>
  <c r="AN284" i="1"/>
  <c r="AN283" i="1"/>
  <c r="AN282" i="1"/>
  <c r="AN281" i="1"/>
  <c r="AN280" i="1"/>
  <c r="AN279" i="1"/>
  <c r="AN278" i="1"/>
  <c r="AN277" i="1"/>
  <c r="AN276" i="1"/>
  <c r="AN275" i="1"/>
  <c r="AN274" i="1"/>
  <c r="AN273" i="1"/>
  <c r="AN272" i="1"/>
  <c r="AN271" i="1"/>
  <c r="AN270" i="1"/>
  <c r="AN269" i="1"/>
  <c r="AN268" i="1"/>
  <c r="AN267" i="1"/>
  <c r="AN266" i="1"/>
  <c r="AN265" i="1"/>
  <c r="AN264" i="1"/>
  <c r="AN263" i="1"/>
  <c r="AN262" i="1"/>
  <c r="AN261" i="1"/>
  <c r="AN260" i="1"/>
  <c r="AN259" i="1"/>
  <c r="AN258" i="1"/>
  <c r="AN257" i="1"/>
  <c r="AN256" i="1"/>
  <c r="AN255" i="1"/>
  <c r="AN254" i="1"/>
  <c r="AN253" i="1"/>
  <c r="AN252" i="1"/>
  <c r="AN251" i="1"/>
  <c r="AN250" i="1"/>
  <c r="AN249" i="1"/>
  <c r="AN248" i="1"/>
  <c r="AN247" i="1"/>
  <c r="AN246" i="1"/>
  <c r="AN245" i="1"/>
  <c r="AN244" i="1"/>
  <c r="AN243" i="1"/>
  <c r="AN242" i="1"/>
  <c r="AN241" i="1"/>
  <c r="AN240" i="1"/>
  <c r="AN239" i="1"/>
  <c r="AN238" i="1"/>
  <c r="AN237" i="1"/>
  <c r="AN236" i="1"/>
  <c r="AN235" i="1"/>
  <c r="AN234" i="1"/>
  <c r="AN233" i="1"/>
  <c r="AN232" i="1"/>
  <c r="AN231" i="1"/>
  <c r="AN230" i="1"/>
  <c r="AN229" i="1"/>
  <c r="AN228" i="1"/>
  <c r="AN227" i="1"/>
  <c r="AN226" i="1"/>
  <c r="AN225" i="1"/>
  <c r="AN224" i="1"/>
  <c r="AN223" i="1"/>
  <c r="AN222" i="1"/>
  <c r="AN221" i="1"/>
  <c r="AN220" i="1"/>
  <c r="AN219" i="1"/>
  <c r="AN218" i="1"/>
  <c r="AN217" i="1"/>
  <c r="AN216" i="1"/>
  <c r="AN215" i="1"/>
  <c r="AN214" i="1"/>
  <c r="AN213" i="1"/>
  <c r="AN212" i="1"/>
  <c r="AN211" i="1"/>
  <c r="AN210" i="1"/>
  <c r="AN209" i="1"/>
  <c r="AN208" i="1"/>
  <c r="AN207" i="1"/>
  <c r="AN206" i="1"/>
  <c r="AN205" i="1"/>
  <c r="AN204" i="1"/>
  <c r="AN203" i="1"/>
  <c r="AN202" i="1"/>
  <c r="AN201" i="1"/>
  <c r="AN200" i="1"/>
  <c r="AN199" i="1"/>
  <c r="AN198" i="1"/>
  <c r="AN197" i="1"/>
  <c r="AN196" i="1"/>
  <c r="AN195" i="1"/>
  <c r="AN194" i="1"/>
  <c r="AN193" i="1"/>
  <c r="AN192" i="1"/>
  <c r="AN191" i="1"/>
  <c r="AN190" i="1"/>
  <c r="AN189" i="1"/>
  <c r="AN188" i="1"/>
  <c r="AN187" i="1"/>
  <c r="AN186" i="1"/>
  <c r="AN185" i="1"/>
  <c r="AN184" i="1"/>
  <c r="AN183" i="1"/>
  <c r="AN182" i="1"/>
  <c r="AN181" i="1"/>
  <c r="AN180" i="1"/>
  <c r="AN179" i="1"/>
  <c r="AN178" i="1"/>
  <c r="AN177" i="1"/>
  <c r="AN176" i="1"/>
  <c r="AN175" i="1"/>
  <c r="AN174" i="1"/>
  <c r="AN173" i="1"/>
  <c r="AN172" i="1"/>
  <c r="AN171" i="1"/>
  <c r="AN170" i="1"/>
  <c r="AN169" i="1"/>
  <c r="AN168" i="1"/>
  <c r="AN167" i="1"/>
  <c r="AN166" i="1"/>
  <c r="AN165" i="1"/>
  <c r="AN164" i="1"/>
  <c r="AN163" i="1"/>
  <c r="AN162" i="1"/>
  <c r="AN161" i="1"/>
  <c r="AN160" i="1"/>
  <c r="AN159" i="1"/>
  <c r="AN158" i="1"/>
  <c r="AN157" i="1"/>
  <c r="AN156" i="1"/>
  <c r="AN155" i="1"/>
  <c r="AN154" i="1"/>
  <c r="AN153" i="1"/>
  <c r="AN152" i="1"/>
  <c r="AN151" i="1"/>
  <c r="AN150" i="1"/>
  <c r="AN149" i="1"/>
  <c r="AN148" i="1"/>
  <c r="AN147" i="1"/>
  <c r="AN146" i="1"/>
  <c r="AN145" i="1"/>
  <c r="AN144" i="1"/>
  <c r="AN143" i="1"/>
  <c r="AN142" i="1"/>
  <c r="AN141" i="1"/>
  <c r="AN140" i="1"/>
  <c r="AN139" i="1"/>
  <c r="AN138" i="1"/>
  <c r="AN137" i="1"/>
  <c r="AN136" i="1"/>
  <c r="AN135" i="1"/>
  <c r="AN134" i="1"/>
  <c r="AN133" i="1"/>
  <c r="AN132" i="1"/>
  <c r="AN131" i="1"/>
  <c r="AN130" i="1"/>
  <c r="AN129" i="1"/>
  <c r="AN128" i="1"/>
  <c r="AN127" i="1"/>
  <c r="AN126" i="1"/>
  <c r="AN125" i="1"/>
  <c r="AN124" i="1"/>
  <c r="AN123" i="1"/>
  <c r="AN122" i="1"/>
  <c r="AN121" i="1"/>
  <c r="AN120" i="1"/>
  <c r="AN119" i="1"/>
  <c r="AN118" i="1"/>
  <c r="AN117" i="1"/>
  <c r="AN116" i="1"/>
  <c r="AN115" i="1"/>
  <c r="AN114" i="1"/>
  <c r="AN113" i="1"/>
  <c r="AN112" i="1"/>
  <c r="AN111" i="1"/>
  <c r="AN110" i="1"/>
  <c r="AN109" i="1"/>
  <c r="AN108" i="1"/>
  <c r="AN107" i="1"/>
  <c r="AN106" i="1"/>
  <c r="AN105" i="1"/>
  <c r="AN104" i="1"/>
  <c r="AN103" i="1"/>
  <c r="AN102" i="1"/>
  <c r="AN101" i="1"/>
  <c r="AN100" i="1"/>
  <c r="AN99" i="1"/>
  <c r="AN98" i="1"/>
  <c r="AN97" i="1"/>
  <c r="AN96" i="1"/>
  <c r="AN95" i="1"/>
  <c r="AN94" i="1"/>
  <c r="AN93" i="1"/>
  <c r="AN92" i="1"/>
  <c r="AN91" i="1"/>
  <c r="AN90" i="1"/>
  <c r="AN89" i="1"/>
  <c r="AN88" i="1"/>
  <c r="AN87" i="1"/>
  <c r="AN86" i="1"/>
  <c r="AN85" i="1"/>
  <c r="AN84" i="1"/>
  <c r="AN83" i="1"/>
  <c r="AN82" i="1"/>
  <c r="AN81" i="1"/>
  <c r="AN80" i="1"/>
  <c r="AN79" i="1"/>
  <c r="AN78" i="1"/>
  <c r="AN77" i="1"/>
  <c r="AN76" i="1"/>
  <c r="AN75" i="1"/>
  <c r="AN74" i="1"/>
  <c r="AN73" i="1"/>
  <c r="AN72" i="1"/>
  <c r="AN71" i="1"/>
  <c r="AN70" i="1"/>
  <c r="AN69" i="1"/>
  <c r="AN68" i="1"/>
  <c r="AN67" i="1"/>
  <c r="AN66" i="1"/>
  <c r="AN65" i="1"/>
  <c r="AN64" i="1"/>
  <c r="AN63" i="1"/>
  <c r="AN62" i="1"/>
  <c r="AN61" i="1"/>
  <c r="AN60" i="1"/>
  <c r="AN59" i="1"/>
  <c r="AN58" i="1"/>
  <c r="AN57" i="1"/>
  <c r="AN56" i="1"/>
  <c r="AN55" i="1"/>
  <c r="AN54" i="1"/>
  <c r="AN53" i="1"/>
  <c r="AN52" i="1"/>
  <c r="AN51" i="1"/>
  <c r="AN50" i="1"/>
  <c r="AN49" i="1"/>
  <c r="AN48" i="1"/>
  <c r="AN47" i="1"/>
  <c r="AN46" i="1"/>
  <c r="AN45" i="1"/>
  <c r="AN44" i="1"/>
  <c r="AN43" i="1"/>
  <c r="AN42" i="1"/>
  <c r="AN41" i="1"/>
  <c r="AN40" i="1"/>
  <c r="AN39" i="1"/>
  <c r="AN38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9" i="1"/>
  <c r="AN8" i="1"/>
  <c r="AN7" i="1"/>
  <c r="AN6" i="1"/>
  <c r="AN5" i="1"/>
  <c r="AN4" i="1"/>
  <c r="AN3" i="1"/>
  <c r="AN2" i="1"/>
  <c r="AJ962" i="1"/>
  <c r="AJ961" i="1"/>
  <c r="AJ960" i="1"/>
  <c r="AJ959" i="1"/>
  <c r="AJ958" i="1"/>
  <c r="AJ957" i="1"/>
  <c r="AJ956" i="1"/>
  <c r="AJ955" i="1"/>
  <c r="AJ954" i="1"/>
  <c r="AJ953" i="1"/>
  <c r="AJ952" i="1"/>
  <c r="AJ951" i="1"/>
  <c r="AJ950" i="1"/>
  <c r="AJ949" i="1"/>
  <c r="AJ948" i="1"/>
  <c r="AJ947" i="1"/>
  <c r="AJ946" i="1"/>
  <c r="AJ945" i="1"/>
  <c r="AJ944" i="1"/>
  <c r="AJ943" i="1"/>
  <c r="AJ942" i="1"/>
  <c r="AJ941" i="1"/>
  <c r="AJ940" i="1"/>
  <c r="AJ939" i="1"/>
  <c r="AJ938" i="1"/>
  <c r="AJ937" i="1"/>
  <c r="AJ936" i="1"/>
  <c r="AJ935" i="1"/>
  <c r="AJ934" i="1"/>
  <c r="AJ933" i="1"/>
  <c r="AJ932" i="1"/>
  <c r="AJ931" i="1"/>
  <c r="AJ930" i="1"/>
  <c r="AJ929" i="1"/>
  <c r="AJ928" i="1"/>
  <c r="AJ927" i="1"/>
  <c r="AJ926" i="1"/>
  <c r="AJ925" i="1"/>
  <c r="AJ924" i="1"/>
  <c r="AJ923" i="1"/>
  <c r="AJ922" i="1"/>
  <c r="AJ921" i="1"/>
  <c r="AJ920" i="1"/>
  <c r="AJ919" i="1"/>
  <c r="AJ918" i="1"/>
  <c r="AJ917" i="1"/>
  <c r="AJ916" i="1"/>
  <c r="AJ915" i="1"/>
  <c r="AJ914" i="1"/>
  <c r="AJ913" i="1"/>
  <c r="AJ912" i="1"/>
  <c r="AJ911" i="1"/>
  <c r="AJ910" i="1"/>
  <c r="AJ909" i="1"/>
  <c r="AJ908" i="1"/>
  <c r="AJ907" i="1"/>
  <c r="AJ906" i="1"/>
  <c r="AJ905" i="1"/>
  <c r="AJ904" i="1"/>
  <c r="AJ903" i="1"/>
  <c r="AJ902" i="1"/>
  <c r="AJ901" i="1"/>
  <c r="AJ900" i="1"/>
  <c r="AJ899" i="1"/>
  <c r="AJ898" i="1"/>
  <c r="AJ897" i="1"/>
  <c r="AJ896" i="1"/>
  <c r="AJ895" i="1"/>
  <c r="AJ894" i="1"/>
  <c r="AJ893" i="1"/>
  <c r="AJ892" i="1"/>
  <c r="AJ891" i="1"/>
  <c r="AJ890" i="1"/>
  <c r="AJ889" i="1"/>
  <c r="AJ888" i="1"/>
  <c r="AJ887" i="1"/>
  <c r="AJ886" i="1"/>
  <c r="AJ885" i="1"/>
  <c r="AJ884" i="1"/>
  <c r="AJ883" i="1"/>
  <c r="AJ882" i="1"/>
  <c r="AJ881" i="1"/>
  <c r="AJ880" i="1"/>
  <c r="AJ879" i="1"/>
  <c r="AJ878" i="1"/>
  <c r="AJ877" i="1"/>
  <c r="AJ876" i="1"/>
  <c r="AJ875" i="1"/>
  <c r="AJ874" i="1"/>
  <c r="AJ873" i="1"/>
  <c r="AJ872" i="1"/>
  <c r="AJ871" i="1"/>
  <c r="AJ870" i="1"/>
  <c r="AJ869" i="1"/>
  <c r="AJ868" i="1"/>
  <c r="AJ867" i="1"/>
  <c r="AJ866" i="1"/>
  <c r="AJ865" i="1"/>
  <c r="AJ864" i="1"/>
  <c r="AJ863" i="1"/>
  <c r="AJ862" i="1"/>
  <c r="AJ861" i="1"/>
  <c r="AJ860" i="1"/>
  <c r="AJ859" i="1"/>
  <c r="AJ858" i="1"/>
  <c r="AJ857" i="1"/>
  <c r="AJ856" i="1"/>
  <c r="AJ855" i="1"/>
  <c r="AJ854" i="1"/>
  <c r="AJ853" i="1"/>
  <c r="AJ852" i="1"/>
  <c r="AJ851" i="1"/>
  <c r="AJ850" i="1"/>
  <c r="AJ849" i="1"/>
  <c r="AJ848" i="1"/>
  <c r="AJ847" i="1"/>
  <c r="AJ846" i="1"/>
  <c r="AJ845" i="1"/>
  <c r="AJ844" i="1"/>
  <c r="AJ843" i="1"/>
  <c r="AJ842" i="1"/>
  <c r="AJ841" i="1"/>
  <c r="AJ840" i="1"/>
  <c r="AJ839" i="1"/>
  <c r="AJ838" i="1"/>
  <c r="AJ837" i="1"/>
  <c r="AJ836" i="1"/>
  <c r="AJ835" i="1"/>
  <c r="AJ834" i="1"/>
  <c r="AJ833" i="1"/>
  <c r="AJ832" i="1"/>
  <c r="AJ831" i="1"/>
  <c r="AJ830" i="1"/>
  <c r="AJ829" i="1"/>
  <c r="AJ828" i="1"/>
  <c r="AJ827" i="1"/>
  <c r="AJ826" i="1"/>
  <c r="AJ825" i="1"/>
  <c r="AJ824" i="1"/>
  <c r="AJ823" i="1"/>
  <c r="AJ822" i="1"/>
  <c r="AJ821" i="1"/>
  <c r="AJ820" i="1"/>
  <c r="AJ819" i="1"/>
  <c r="AJ818" i="1"/>
  <c r="AJ817" i="1"/>
  <c r="AJ816" i="1"/>
  <c r="AJ815" i="1"/>
  <c r="AJ814" i="1"/>
  <c r="AJ813" i="1"/>
  <c r="AJ812" i="1"/>
  <c r="AJ811" i="1"/>
  <c r="AJ810" i="1"/>
  <c r="AJ809" i="1"/>
  <c r="AJ808" i="1"/>
  <c r="AJ807" i="1"/>
  <c r="AJ806" i="1"/>
  <c r="AJ805" i="1"/>
  <c r="AJ804" i="1"/>
  <c r="AJ803" i="1"/>
  <c r="AJ802" i="1"/>
  <c r="AJ801" i="1"/>
  <c r="AJ800" i="1"/>
  <c r="AJ799" i="1"/>
  <c r="AJ798" i="1"/>
  <c r="AJ797" i="1"/>
  <c r="AJ796" i="1"/>
  <c r="AJ795" i="1"/>
  <c r="AJ794" i="1"/>
  <c r="AJ793" i="1"/>
  <c r="AJ792" i="1"/>
  <c r="AJ791" i="1"/>
  <c r="AJ790" i="1"/>
  <c r="AJ789" i="1"/>
  <c r="AJ788" i="1"/>
  <c r="AJ787" i="1"/>
  <c r="AJ786" i="1"/>
  <c r="AJ785" i="1"/>
  <c r="AJ784" i="1"/>
  <c r="AJ783" i="1"/>
  <c r="AJ782" i="1"/>
  <c r="AJ781" i="1"/>
  <c r="AJ780" i="1"/>
  <c r="AJ779" i="1"/>
  <c r="AJ778" i="1"/>
  <c r="AJ777" i="1"/>
  <c r="AJ776" i="1"/>
  <c r="AJ775" i="1"/>
  <c r="AJ774" i="1"/>
  <c r="AJ773" i="1"/>
  <c r="AJ772" i="1"/>
  <c r="AJ771" i="1"/>
  <c r="AJ770" i="1"/>
  <c r="AJ769" i="1"/>
  <c r="AJ768" i="1"/>
  <c r="AJ767" i="1"/>
  <c r="AJ766" i="1"/>
  <c r="AJ765" i="1"/>
  <c r="AJ764" i="1"/>
  <c r="AJ763" i="1"/>
  <c r="AJ762" i="1"/>
  <c r="AJ761" i="1"/>
  <c r="AJ760" i="1"/>
  <c r="AJ759" i="1"/>
  <c r="AJ758" i="1"/>
  <c r="AJ757" i="1"/>
  <c r="AJ756" i="1"/>
  <c r="AJ755" i="1"/>
  <c r="AJ754" i="1"/>
  <c r="AJ753" i="1"/>
  <c r="AJ752" i="1"/>
  <c r="AJ751" i="1"/>
  <c r="AJ750" i="1"/>
  <c r="AJ749" i="1"/>
  <c r="AJ748" i="1"/>
  <c r="AJ747" i="1"/>
  <c r="AJ746" i="1"/>
  <c r="AJ745" i="1"/>
  <c r="AJ744" i="1"/>
  <c r="AJ743" i="1"/>
  <c r="AJ742" i="1"/>
  <c r="AJ741" i="1"/>
  <c r="AJ740" i="1"/>
  <c r="AJ739" i="1"/>
  <c r="AJ738" i="1"/>
  <c r="AJ737" i="1"/>
  <c r="AJ736" i="1"/>
  <c r="AJ735" i="1"/>
  <c r="AJ734" i="1"/>
  <c r="AJ733" i="1"/>
  <c r="AJ732" i="1"/>
  <c r="AJ731" i="1"/>
  <c r="AJ730" i="1"/>
  <c r="AJ729" i="1"/>
  <c r="AJ728" i="1"/>
  <c r="AJ727" i="1"/>
  <c r="AJ726" i="1"/>
  <c r="AJ725" i="1"/>
  <c r="AJ724" i="1"/>
  <c r="AJ723" i="1"/>
  <c r="AJ722" i="1"/>
  <c r="AJ721" i="1"/>
  <c r="AJ720" i="1"/>
  <c r="AJ719" i="1"/>
  <c r="AJ718" i="1"/>
  <c r="AJ717" i="1"/>
  <c r="AJ716" i="1"/>
  <c r="AJ715" i="1"/>
  <c r="AJ714" i="1"/>
  <c r="AJ713" i="1"/>
  <c r="AJ712" i="1"/>
  <c r="AJ711" i="1"/>
  <c r="AJ710" i="1"/>
  <c r="AJ709" i="1"/>
  <c r="AJ708" i="1"/>
  <c r="AJ707" i="1"/>
  <c r="AJ706" i="1"/>
  <c r="AJ705" i="1"/>
  <c r="AJ704" i="1"/>
  <c r="AJ703" i="1"/>
  <c r="AJ702" i="1"/>
  <c r="AJ701" i="1"/>
  <c r="AJ700" i="1"/>
  <c r="AJ699" i="1"/>
  <c r="AJ698" i="1"/>
  <c r="AJ697" i="1"/>
  <c r="AJ696" i="1"/>
  <c r="AJ695" i="1"/>
  <c r="AJ694" i="1"/>
  <c r="AJ693" i="1"/>
  <c r="AJ692" i="1"/>
  <c r="AJ691" i="1"/>
  <c r="AJ690" i="1"/>
  <c r="AJ689" i="1"/>
  <c r="AJ688" i="1"/>
  <c r="AJ687" i="1"/>
  <c r="AJ686" i="1"/>
  <c r="AJ685" i="1"/>
  <c r="AJ684" i="1"/>
  <c r="AJ683" i="1"/>
  <c r="AJ682" i="1"/>
  <c r="AJ681" i="1"/>
  <c r="AJ680" i="1"/>
  <c r="AJ679" i="1"/>
  <c r="AJ678" i="1"/>
  <c r="AJ677" i="1"/>
  <c r="AJ676" i="1"/>
  <c r="AJ675" i="1"/>
  <c r="AJ674" i="1"/>
  <c r="AJ673" i="1"/>
  <c r="AJ672" i="1"/>
  <c r="AJ671" i="1"/>
  <c r="AJ670" i="1"/>
  <c r="AJ669" i="1"/>
  <c r="AJ668" i="1"/>
  <c r="AJ667" i="1"/>
  <c r="AJ666" i="1"/>
  <c r="AJ665" i="1"/>
  <c r="AJ664" i="1"/>
  <c r="AJ663" i="1"/>
  <c r="AJ662" i="1"/>
  <c r="AJ661" i="1"/>
  <c r="AJ660" i="1"/>
  <c r="AJ659" i="1"/>
  <c r="AJ658" i="1"/>
  <c r="AJ657" i="1"/>
  <c r="AJ656" i="1"/>
  <c r="AJ655" i="1"/>
  <c r="AJ654" i="1"/>
  <c r="AJ653" i="1"/>
  <c r="AJ652" i="1"/>
  <c r="AJ651" i="1"/>
  <c r="AJ650" i="1"/>
  <c r="AJ649" i="1"/>
  <c r="AJ648" i="1"/>
  <c r="AJ647" i="1"/>
  <c r="AJ646" i="1"/>
  <c r="AJ645" i="1"/>
  <c r="AJ644" i="1"/>
  <c r="AJ643" i="1"/>
  <c r="AJ642" i="1"/>
  <c r="AJ641" i="1"/>
  <c r="AJ640" i="1"/>
  <c r="AJ639" i="1"/>
  <c r="AJ638" i="1"/>
  <c r="AJ637" i="1"/>
  <c r="AJ636" i="1"/>
  <c r="AJ635" i="1"/>
  <c r="AJ634" i="1"/>
  <c r="AJ633" i="1"/>
  <c r="AJ632" i="1"/>
  <c r="AJ631" i="1"/>
  <c r="AJ630" i="1"/>
  <c r="AJ629" i="1"/>
  <c r="AJ628" i="1"/>
  <c r="AJ627" i="1"/>
  <c r="AJ626" i="1"/>
  <c r="AJ625" i="1"/>
  <c r="AJ624" i="1"/>
  <c r="AJ623" i="1"/>
  <c r="AJ622" i="1"/>
  <c r="AJ621" i="1"/>
  <c r="AJ620" i="1"/>
  <c r="AJ619" i="1"/>
  <c r="AJ618" i="1"/>
  <c r="AJ617" i="1"/>
  <c r="AJ616" i="1"/>
  <c r="AJ615" i="1"/>
  <c r="AJ614" i="1"/>
  <c r="AJ613" i="1"/>
  <c r="AJ612" i="1"/>
  <c r="AJ611" i="1"/>
  <c r="AJ610" i="1"/>
  <c r="AJ609" i="1"/>
  <c r="AJ608" i="1"/>
  <c r="AJ607" i="1"/>
  <c r="AJ606" i="1"/>
  <c r="AJ605" i="1"/>
  <c r="AJ604" i="1"/>
  <c r="AJ603" i="1"/>
  <c r="AJ602" i="1"/>
  <c r="AJ601" i="1"/>
  <c r="AJ600" i="1"/>
  <c r="AJ599" i="1"/>
  <c r="AJ598" i="1"/>
  <c r="AJ597" i="1"/>
  <c r="AJ596" i="1"/>
  <c r="AJ595" i="1"/>
  <c r="AJ594" i="1"/>
  <c r="AJ593" i="1"/>
  <c r="AJ592" i="1"/>
  <c r="AJ591" i="1"/>
  <c r="AJ590" i="1"/>
  <c r="AJ589" i="1"/>
  <c r="AJ588" i="1"/>
  <c r="AJ587" i="1"/>
  <c r="AJ586" i="1"/>
  <c r="AJ585" i="1"/>
  <c r="AJ584" i="1"/>
  <c r="AJ583" i="1"/>
  <c r="AJ582" i="1"/>
  <c r="AJ581" i="1"/>
  <c r="AJ580" i="1"/>
  <c r="AJ579" i="1"/>
  <c r="AJ578" i="1"/>
  <c r="AJ577" i="1"/>
  <c r="AJ576" i="1"/>
  <c r="AJ575" i="1"/>
  <c r="AJ574" i="1"/>
  <c r="AJ573" i="1"/>
  <c r="AJ572" i="1"/>
  <c r="AJ571" i="1"/>
  <c r="AJ570" i="1"/>
  <c r="AJ569" i="1"/>
  <c r="AJ568" i="1"/>
  <c r="AJ567" i="1"/>
  <c r="AJ566" i="1"/>
  <c r="AJ565" i="1"/>
  <c r="AJ564" i="1"/>
  <c r="AJ563" i="1"/>
  <c r="AJ562" i="1"/>
  <c r="AJ561" i="1"/>
  <c r="AJ560" i="1"/>
  <c r="AJ559" i="1"/>
  <c r="AJ558" i="1"/>
  <c r="AJ557" i="1"/>
  <c r="AJ556" i="1"/>
  <c r="AJ555" i="1"/>
  <c r="AJ554" i="1"/>
  <c r="AJ553" i="1"/>
  <c r="AJ552" i="1"/>
  <c r="AJ551" i="1"/>
  <c r="AJ550" i="1"/>
  <c r="AJ549" i="1"/>
  <c r="AJ548" i="1"/>
  <c r="AJ547" i="1"/>
  <c r="AJ546" i="1"/>
  <c r="AJ545" i="1"/>
  <c r="AJ544" i="1"/>
  <c r="AJ543" i="1"/>
  <c r="AJ542" i="1"/>
  <c r="AJ541" i="1"/>
  <c r="AJ540" i="1"/>
  <c r="AJ539" i="1"/>
  <c r="AJ538" i="1"/>
  <c r="AJ537" i="1"/>
  <c r="AJ536" i="1"/>
  <c r="AJ535" i="1"/>
  <c r="AJ534" i="1"/>
  <c r="AJ533" i="1"/>
  <c r="AJ532" i="1"/>
  <c r="AJ531" i="1"/>
  <c r="AJ530" i="1"/>
  <c r="AJ529" i="1"/>
  <c r="AJ528" i="1"/>
  <c r="AJ527" i="1"/>
  <c r="AJ526" i="1"/>
  <c r="AJ525" i="1"/>
  <c r="AJ524" i="1"/>
  <c r="AJ523" i="1"/>
  <c r="AJ522" i="1"/>
  <c r="AJ521" i="1"/>
  <c r="AJ520" i="1"/>
  <c r="AJ519" i="1"/>
  <c r="AJ518" i="1"/>
  <c r="AJ517" i="1"/>
  <c r="AJ516" i="1"/>
  <c r="AJ515" i="1"/>
  <c r="AJ514" i="1"/>
  <c r="AJ513" i="1"/>
  <c r="AJ512" i="1"/>
  <c r="AJ511" i="1"/>
  <c r="AJ510" i="1"/>
  <c r="AJ509" i="1"/>
  <c r="AJ508" i="1"/>
  <c r="AJ507" i="1"/>
  <c r="AJ506" i="1"/>
  <c r="AJ505" i="1"/>
  <c r="AJ504" i="1"/>
  <c r="AJ503" i="1"/>
  <c r="AJ502" i="1"/>
  <c r="AJ501" i="1"/>
  <c r="AJ500" i="1"/>
  <c r="AJ499" i="1"/>
  <c r="AJ498" i="1"/>
  <c r="AJ497" i="1"/>
  <c r="AJ496" i="1"/>
  <c r="AJ495" i="1"/>
  <c r="AJ494" i="1"/>
  <c r="AJ493" i="1"/>
  <c r="AJ492" i="1"/>
  <c r="AJ491" i="1"/>
  <c r="AJ490" i="1"/>
  <c r="AJ489" i="1"/>
  <c r="AJ488" i="1"/>
  <c r="AJ487" i="1"/>
  <c r="AJ486" i="1"/>
  <c r="AJ485" i="1"/>
  <c r="AJ484" i="1"/>
  <c r="AJ483" i="1"/>
  <c r="AJ482" i="1"/>
  <c r="AJ481" i="1"/>
  <c r="AJ480" i="1"/>
  <c r="AJ479" i="1"/>
  <c r="AJ478" i="1"/>
  <c r="AJ477" i="1"/>
  <c r="AJ476" i="1"/>
  <c r="AJ475" i="1"/>
  <c r="AJ474" i="1"/>
  <c r="AJ473" i="1"/>
  <c r="AJ472" i="1"/>
  <c r="AJ471" i="1"/>
  <c r="AJ470" i="1"/>
  <c r="AJ469" i="1"/>
  <c r="AJ468" i="1"/>
  <c r="AJ467" i="1"/>
  <c r="AJ466" i="1"/>
  <c r="AJ465" i="1"/>
  <c r="AJ464" i="1"/>
  <c r="AJ463" i="1"/>
  <c r="AJ462" i="1"/>
  <c r="AJ461" i="1"/>
  <c r="AJ460" i="1"/>
  <c r="AJ459" i="1"/>
  <c r="AJ458" i="1"/>
  <c r="AJ457" i="1"/>
  <c r="AJ456" i="1"/>
  <c r="AJ455" i="1"/>
  <c r="AJ454" i="1"/>
  <c r="AJ453" i="1"/>
  <c r="AJ452" i="1"/>
  <c r="AJ451" i="1"/>
  <c r="AJ450" i="1"/>
  <c r="AJ449" i="1"/>
  <c r="AJ448" i="1"/>
  <c r="AJ447" i="1"/>
  <c r="AJ446" i="1"/>
  <c r="AJ445" i="1"/>
  <c r="AJ444" i="1"/>
  <c r="AJ443" i="1"/>
  <c r="AJ442" i="1"/>
  <c r="AJ441" i="1"/>
  <c r="AJ440" i="1"/>
  <c r="AJ439" i="1"/>
  <c r="AJ438" i="1"/>
  <c r="AJ437" i="1"/>
  <c r="AJ436" i="1"/>
  <c r="AJ435" i="1"/>
  <c r="AJ434" i="1"/>
  <c r="AJ433" i="1"/>
  <c r="AJ432" i="1"/>
  <c r="AJ431" i="1"/>
  <c r="AJ430" i="1"/>
  <c r="AJ429" i="1"/>
  <c r="AJ428" i="1"/>
  <c r="AJ427" i="1"/>
  <c r="AJ426" i="1"/>
  <c r="AJ425" i="1"/>
  <c r="AJ424" i="1"/>
  <c r="AJ423" i="1"/>
  <c r="AJ422" i="1"/>
  <c r="AJ421" i="1"/>
  <c r="AJ420" i="1"/>
  <c r="AJ419" i="1"/>
  <c r="AJ418" i="1"/>
  <c r="AJ417" i="1"/>
  <c r="AJ416" i="1"/>
  <c r="AJ415" i="1"/>
  <c r="AJ414" i="1"/>
  <c r="AJ413" i="1"/>
  <c r="AJ412" i="1"/>
  <c r="AJ411" i="1"/>
  <c r="AJ410" i="1"/>
  <c r="AJ409" i="1"/>
  <c r="AJ408" i="1"/>
  <c r="AJ407" i="1"/>
  <c r="AJ406" i="1"/>
  <c r="AJ405" i="1"/>
  <c r="AJ404" i="1"/>
  <c r="AJ403" i="1"/>
  <c r="AJ402" i="1"/>
  <c r="AJ401" i="1"/>
  <c r="AJ400" i="1"/>
  <c r="AJ399" i="1"/>
  <c r="AJ398" i="1"/>
  <c r="AJ397" i="1"/>
  <c r="AJ396" i="1"/>
  <c r="AJ395" i="1"/>
  <c r="AJ394" i="1"/>
  <c r="AJ393" i="1"/>
  <c r="AJ392" i="1"/>
  <c r="AJ391" i="1"/>
  <c r="AJ390" i="1"/>
  <c r="AJ389" i="1"/>
  <c r="AJ388" i="1"/>
  <c r="AJ387" i="1"/>
  <c r="AJ386" i="1"/>
  <c r="AJ385" i="1"/>
  <c r="AJ384" i="1"/>
  <c r="AJ383" i="1"/>
  <c r="AJ382" i="1"/>
  <c r="AJ381" i="1"/>
  <c r="AJ380" i="1"/>
  <c r="AJ379" i="1"/>
  <c r="AJ378" i="1"/>
  <c r="AJ377" i="1"/>
  <c r="AJ376" i="1"/>
  <c r="AJ375" i="1"/>
  <c r="AJ374" i="1"/>
  <c r="AJ373" i="1"/>
  <c r="AJ372" i="1"/>
  <c r="AJ371" i="1"/>
  <c r="AJ370" i="1"/>
  <c r="AJ369" i="1"/>
  <c r="AJ368" i="1"/>
  <c r="AJ367" i="1"/>
  <c r="AJ366" i="1"/>
  <c r="AJ365" i="1"/>
  <c r="AJ364" i="1"/>
  <c r="AJ363" i="1"/>
  <c r="AJ362" i="1"/>
  <c r="AJ361" i="1"/>
  <c r="AJ360" i="1"/>
  <c r="AJ359" i="1"/>
  <c r="AJ358" i="1"/>
  <c r="AJ357" i="1"/>
  <c r="AJ356" i="1"/>
  <c r="AJ355" i="1"/>
  <c r="AJ354" i="1"/>
  <c r="AJ353" i="1"/>
  <c r="AJ352" i="1"/>
  <c r="AJ351" i="1"/>
  <c r="AJ350" i="1"/>
  <c r="AJ349" i="1"/>
  <c r="AJ348" i="1"/>
  <c r="AJ347" i="1"/>
  <c r="AJ346" i="1"/>
  <c r="AJ345" i="1"/>
  <c r="AJ344" i="1"/>
  <c r="AJ343" i="1"/>
  <c r="AJ342" i="1"/>
  <c r="AJ341" i="1"/>
  <c r="AJ340" i="1"/>
  <c r="AJ339" i="1"/>
  <c r="AJ338" i="1"/>
  <c r="AJ337" i="1"/>
  <c r="AJ336" i="1"/>
  <c r="AJ335" i="1"/>
  <c r="AJ334" i="1"/>
  <c r="AJ333" i="1"/>
  <c r="AJ332" i="1"/>
  <c r="AJ331" i="1"/>
  <c r="AJ330" i="1"/>
  <c r="AJ329" i="1"/>
  <c r="AJ328" i="1"/>
  <c r="AJ327" i="1"/>
  <c r="AJ326" i="1"/>
  <c r="AJ325" i="1"/>
  <c r="AJ324" i="1"/>
  <c r="AJ323" i="1"/>
  <c r="AJ322" i="1"/>
  <c r="AJ321" i="1"/>
  <c r="AJ320" i="1"/>
  <c r="AJ319" i="1"/>
  <c r="AJ318" i="1"/>
  <c r="AJ317" i="1"/>
  <c r="AJ316" i="1"/>
  <c r="AJ315" i="1"/>
  <c r="AJ314" i="1"/>
  <c r="AJ313" i="1"/>
  <c r="AJ312" i="1"/>
  <c r="AJ311" i="1"/>
  <c r="AJ310" i="1"/>
  <c r="AJ309" i="1"/>
  <c r="AJ308" i="1"/>
  <c r="AJ307" i="1"/>
  <c r="AJ306" i="1"/>
  <c r="AJ305" i="1"/>
  <c r="AJ304" i="1"/>
  <c r="AJ303" i="1"/>
  <c r="AJ302" i="1"/>
  <c r="AJ301" i="1"/>
  <c r="AJ300" i="1"/>
  <c r="AJ299" i="1"/>
  <c r="AJ298" i="1"/>
  <c r="AJ297" i="1"/>
  <c r="AJ296" i="1"/>
  <c r="AJ295" i="1"/>
  <c r="AJ294" i="1"/>
  <c r="AJ293" i="1"/>
  <c r="AJ292" i="1"/>
  <c r="AJ291" i="1"/>
  <c r="AJ290" i="1"/>
  <c r="AJ289" i="1"/>
  <c r="AJ288" i="1"/>
  <c r="AJ287" i="1"/>
  <c r="AJ286" i="1"/>
  <c r="AJ285" i="1"/>
  <c r="AJ284" i="1"/>
  <c r="AJ283" i="1"/>
  <c r="AJ282" i="1"/>
  <c r="AJ281" i="1"/>
  <c r="AJ280" i="1"/>
  <c r="AJ279" i="1"/>
  <c r="AJ278" i="1"/>
  <c r="AJ277" i="1"/>
  <c r="AJ276" i="1"/>
  <c r="AJ275" i="1"/>
  <c r="AJ274" i="1"/>
  <c r="AJ273" i="1"/>
  <c r="AJ272" i="1"/>
  <c r="AJ271" i="1"/>
  <c r="AJ270" i="1"/>
  <c r="AJ269" i="1"/>
  <c r="AJ268" i="1"/>
  <c r="AJ267" i="1"/>
  <c r="AJ266" i="1"/>
  <c r="AJ265" i="1"/>
  <c r="AJ264" i="1"/>
  <c r="AJ263" i="1"/>
  <c r="AJ262" i="1"/>
  <c r="AJ261" i="1"/>
  <c r="AJ260" i="1"/>
  <c r="AJ259" i="1"/>
  <c r="AJ258" i="1"/>
  <c r="AJ257" i="1"/>
  <c r="AJ256" i="1"/>
  <c r="AJ255" i="1"/>
  <c r="AJ254" i="1"/>
  <c r="AJ253" i="1"/>
  <c r="AJ252" i="1"/>
  <c r="AJ251" i="1"/>
  <c r="AJ250" i="1"/>
  <c r="AJ249" i="1"/>
  <c r="AJ248" i="1"/>
  <c r="AJ247" i="1"/>
  <c r="AJ246" i="1"/>
  <c r="AJ245" i="1"/>
  <c r="AJ244" i="1"/>
  <c r="AJ243" i="1"/>
  <c r="AJ242" i="1"/>
  <c r="AJ241" i="1"/>
  <c r="AJ240" i="1"/>
  <c r="AJ239" i="1"/>
  <c r="AJ238" i="1"/>
  <c r="AJ237" i="1"/>
  <c r="AJ236" i="1"/>
  <c r="AJ235" i="1"/>
  <c r="AJ234" i="1"/>
  <c r="AJ233" i="1"/>
  <c r="AJ232" i="1"/>
  <c r="AJ231" i="1"/>
  <c r="AJ230" i="1"/>
  <c r="AJ229" i="1"/>
  <c r="AJ228" i="1"/>
  <c r="AJ227" i="1"/>
  <c r="AJ226" i="1"/>
  <c r="AJ225" i="1"/>
  <c r="AJ224" i="1"/>
  <c r="AJ223" i="1"/>
  <c r="AJ222" i="1"/>
  <c r="AJ221" i="1"/>
  <c r="AJ220" i="1"/>
  <c r="AJ219" i="1"/>
  <c r="AJ218" i="1"/>
  <c r="AJ217" i="1"/>
  <c r="AJ216" i="1"/>
  <c r="AJ215" i="1"/>
  <c r="AJ214" i="1"/>
  <c r="AJ213" i="1"/>
  <c r="AJ212" i="1"/>
  <c r="AJ211" i="1"/>
  <c r="AJ210" i="1"/>
  <c r="AJ209" i="1"/>
  <c r="AJ208" i="1"/>
  <c r="AJ207" i="1"/>
  <c r="AJ206" i="1"/>
  <c r="AJ205" i="1"/>
  <c r="AJ204" i="1"/>
  <c r="AJ203" i="1"/>
  <c r="AJ202" i="1"/>
  <c r="AJ201" i="1"/>
  <c r="AJ200" i="1"/>
  <c r="AJ199" i="1"/>
  <c r="AJ198" i="1"/>
  <c r="AJ197" i="1"/>
  <c r="AJ196" i="1"/>
  <c r="AJ195" i="1"/>
  <c r="AJ194" i="1"/>
  <c r="AJ193" i="1"/>
  <c r="AJ192" i="1"/>
  <c r="AJ191" i="1"/>
  <c r="AJ190" i="1"/>
  <c r="AJ189" i="1"/>
  <c r="AJ188" i="1"/>
  <c r="AJ187" i="1"/>
  <c r="AJ186" i="1"/>
  <c r="AJ185" i="1"/>
  <c r="AJ184" i="1"/>
  <c r="AJ183" i="1"/>
  <c r="AJ182" i="1"/>
  <c r="AJ181" i="1"/>
  <c r="AJ180" i="1"/>
  <c r="AJ179" i="1"/>
  <c r="AJ178" i="1"/>
  <c r="AJ177" i="1"/>
  <c r="AJ176" i="1"/>
  <c r="AJ175" i="1"/>
  <c r="AJ174" i="1"/>
  <c r="AJ173" i="1"/>
  <c r="AJ172" i="1"/>
  <c r="AJ171" i="1"/>
  <c r="AJ170" i="1"/>
  <c r="AJ169" i="1"/>
  <c r="AJ168" i="1"/>
  <c r="AJ167" i="1"/>
  <c r="AJ166" i="1"/>
  <c r="AJ165" i="1"/>
  <c r="AJ164" i="1"/>
  <c r="AJ163" i="1"/>
  <c r="AJ162" i="1"/>
  <c r="AJ161" i="1"/>
  <c r="AJ160" i="1"/>
  <c r="AJ159" i="1"/>
  <c r="AJ158" i="1"/>
  <c r="AJ157" i="1"/>
  <c r="AJ156" i="1"/>
  <c r="AJ155" i="1"/>
  <c r="AJ154" i="1"/>
  <c r="AJ153" i="1"/>
  <c r="AJ152" i="1"/>
  <c r="AJ151" i="1"/>
  <c r="AJ150" i="1"/>
  <c r="AJ149" i="1"/>
  <c r="AJ148" i="1"/>
  <c r="AJ147" i="1"/>
  <c r="AJ146" i="1"/>
  <c r="AJ145" i="1"/>
  <c r="AJ144" i="1"/>
  <c r="AJ143" i="1"/>
  <c r="AJ142" i="1"/>
  <c r="AJ141" i="1"/>
  <c r="AJ140" i="1"/>
  <c r="AJ139" i="1"/>
  <c r="AJ138" i="1"/>
  <c r="AJ137" i="1"/>
  <c r="AJ136" i="1"/>
  <c r="AJ135" i="1"/>
  <c r="AJ134" i="1"/>
  <c r="AJ133" i="1"/>
  <c r="AJ132" i="1"/>
  <c r="AJ131" i="1"/>
  <c r="AJ130" i="1"/>
  <c r="AJ129" i="1"/>
  <c r="AJ128" i="1"/>
  <c r="AJ127" i="1"/>
  <c r="AJ126" i="1"/>
  <c r="AJ125" i="1"/>
  <c r="AJ124" i="1"/>
  <c r="AJ123" i="1"/>
  <c r="AJ122" i="1"/>
  <c r="AJ121" i="1"/>
  <c r="AJ120" i="1"/>
  <c r="AJ119" i="1"/>
  <c r="AJ118" i="1"/>
  <c r="AJ117" i="1"/>
  <c r="AJ116" i="1"/>
  <c r="AJ115" i="1"/>
  <c r="AJ114" i="1"/>
  <c r="AJ113" i="1"/>
  <c r="AJ112" i="1"/>
  <c r="AJ111" i="1"/>
  <c r="AJ110" i="1"/>
  <c r="AJ109" i="1"/>
  <c r="AJ108" i="1"/>
  <c r="AJ107" i="1"/>
  <c r="AJ106" i="1"/>
  <c r="AJ105" i="1"/>
  <c r="AJ104" i="1"/>
  <c r="AJ103" i="1"/>
  <c r="AJ102" i="1"/>
  <c r="AJ101" i="1"/>
  <c r="AJ100" i="1"/>
  <c r="AJ99" i="1"/>
  <c r="AJ98" i="1"/>
  <c r="AJ97" i="1"/>
  <c r="AJ96" i="1"/>
  <c r="AJ95" i="1"/>
  <c r="AJ94" i="1"/>
  <c r="AJ93" i="1"/>
  <c r="AJ92" i="1"/>
  <c r="AJ91" i="1"/>
  <c r="AJ90" i="1"/>
  <c r="AJ89" i="1"/>
  <c r="AJ88" i="1"/>
  <c r="AJ87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  <c r="AJ3" i="1"/>
  <c r="AN6050" i="1" l="1"/>
  <c r="AV6054" i="1"/>
  <c r="AV6056" i="1"/>
  <c r="AV6060" i="1" s="1"/>
  <c r="AO6052" i="1"/>
  <c r="AR6052" i="1"/>
  <c r="AV6052" i="1"/>
  <c r="AS6052" i="1"/>
  <c r="AW6052" i="1"/>
  <c r="AR6050" i="1"/>
  <c r="AR6054" i="1"/>
  <c r="AN6052" i="1"/>
  <c r="AN6056" i="1"/>
  <c r="AR6056" i="1"/>
  <c r="AR6060" i="1" s="1"/>
  <c r="AQ605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<sst xmlns="http://schemas.openxmlformats.org/spreadsheetml/2006/main" count="102177" uniqueCount="2526">
  <si>
    <t>Location_Region</t>
  </si>
  <si>
    <t>VRLOCATION</t>
  </si>
  <si>
    <t>VRSALEAMT</t>
  </si>
  <si>
    <t>VRMILEAGE</t>
  </si>
  <si>
    <t>Vehicle_year</t>
  </si>
  <si>
    <t>Make</t>
  </si>
  <si>
    <t>Model</t>
  </si>
  <si>
    <t>Trim</t>
  </si>
  <si>
    <t>Series</t>
  </si>
  <si>
    <t>Vehicle_cylinders</t>
  </si>
  <si>
    <t>Vehicle_botcolor</t>
  </si>
  <si>
    <t>Vehicle_doors</t>
  </si>
  <si>
    <t>Vehicle_trantype</t>
  </si>
  <si>
    <t>Vehicle_engine</t>
  </si>
  <si>
    <t>Vehicle_drive</t>
  </si>
  <si>
    <t>Vehicle_condition_drivable</t>
  </si>
  <si>
    <t>Vehicle_condition_overall</t>
  </si>
  <si>
    <t>VehicleType</t>
  </si>
  <si>
    <t>BodyClass</t>
  </si>
  <si>
    <t>DriveType</t>
  </si>
  <si>
    <t>EngineHP</t>
  </si>
  <si>
    <t>FuelTypePrimary</t>
  </si>
  <si>
    <t>EngineConfiguration</t>
  </si>
  <si>
    <t>EngineModel</t>
  </si>
  <si>
    <t>GVWR</t>
  </si>
  <si>
    <t>PlantCountry</t>
  </si>
  <si>
    <t>BasePrice</t>
  </si>
  <si>
    <t>IsEV</t>
  </si>
  <si>
    <t>EVType</t>
  </si>
  <si>
    <t>MarketSegment</t>
  </si>
  <si>
    <t>SALEDATE_WeekofYearNumber</t>
  </si>
  <si>
    <t>SALEDATE_MonthofYearNumber</t>
  </si>
  <si>
    <t>SALEDATE_Quarter</t>
  </si>
  <si>
    <t>SALEDATE_Year</t>
  </si>
  <si>
    <t>XGB_Predictions</t>
  </si>
  <si>
    <t>CatBoost_Predictions</t>
  </si>
  <si>
    <t>CatBoost_Native_Predictions</t>
  </si>
  <si>
    <t>Stacked_Predictions</t>
  </si>
  <si>
    <t>WEST</t>
  </si>
  <si>
    <t>NORTHHOUSTON</t>
  </si>
  <si>
    <t>TOYOTA</t>
  </si>
  <si>
    <t>Prius</t>
  </si>
  <si>
    <t>ZVW30L</t>
  </si>
  <si>
    <t>BLU</t>
  </si>
  <si>
    <t>A</t>
  </si>
  <si>
    <t>F</t>
  </si>
  <si>
    <t>Y</t>
  </si>
  <si>
    <t>Hatchback/Liftback/Notchback</t>
  </si>
  <si>
    <t>4x2</t>
  </si>
  <si>
    <t>Gasoline</t>
  </si>
  <si>
    <t>In-Line</t>
  </si>
  <si>
    <t>2ZR-FXE+3JM</t>
  </si>
  <si>
    <t>Class 1B: 3,001 - 4,000 lb (1,360 - 1,814 kg)</t>
  </si>
  <si>
    <t>JAPAN</t>
  </si>
  <si>
    <t>Hybrid</t>
  </si>
  <si>
    <t>EV Hatchback</t>
  </si>
  <si>
    <t>SAINTLOUIS</t>
  </si>
  <si>
    <t>KIA</t>
  </si>
  <si>
    <t>Niro</t>
  </si>
  <si>
    <t>BLK</t>
  </si>
  <si>
    <t>Sport Utility Vehicle (SUV)/Multi-Purpose Vehicle (MPV)</t>
  </si>
  <si>
    <t>GDI</t>
  </si>
  <si>
    <t>Class 1C: 4,001 - 5,000 lb (1,814 - 2,268 kg)</t>
  </si>
  <si>
    <t>SOUTH KOREA</t>
  </si>
  <si>
    <t>EV SUV</t>
  </si>
  <si>
    <t>SANANTONIO</t>
  </si>
  <si>
    <t>FORD</t>
  </si>
  <si>
    <t>Transit</t>
  </si>
  <si>
    <t>250</t>
  </si>
  <si>
    <t>WHT</t>
  </si>
  <si>
    <t>R</t>
  </si>
  <si>
    <t>Cargo Van</t>
  </si>
  <si>
    <t>V-Shaped</t>
  </si>
  <si>
    <t>Class 2G: 8,001 - 9,000 lb (3,629 - 4,082 kg)</t>
  </si>
  <si>
    <t>UNITED STATES (USA)</t>
  </si>
  <si>
    <t>ICE</t>
  </si>
  <si>
    <t>Van</t>
  </si>
  <si>
    <t>EAST</t>
  </si>
  <si>
    <t>NEWJERSEY</t>
  </si>
  <si>
    <t>ACURA</t>
  </si>
  <si>
    <t>RDX</t>
  </si>
  <si>
    <t>AWD/All-Wheel Drive</t>
  </si>
  <si>
    <t>J35Z2</t>
  </si>
  <si>
    <t>SUV</t>
  </si>
  <si>
    <t>RAM</t>
  </si>
  <si>
    <t>1500</t>
  </si>
  <si>
    <t>Laramie</t>
  </si>
  <si>
    <t>4</t>
  </si>
  <si>
    <t>Pickup</t>
  </si>
  <si>
    <t>4WD/4-Wheel Drive/4x4</t>
  </si>
  <si>
    <t>Class 2E: 6,001 - 7,000 lb (2,722 - 3,175 kg)</t>
  </si>
  <si>
    <t>Pickup 1500</t>
  </si>
  <si>
    <t>AUSTIN</t>
  </si>
  <si>
    <t>CHEVROLET</t>
  </si>
  <si>
    <t>Equinox</t>
  </si>
  <si>
    <t>N</t>
  </si>
  <si>
    <t>FWD/Front-Wheel Drive</t>
  </si>
  <si>
    <t>LAF</t>
  </si>
  <si>
    <t>CANADA</t>
  </si>
  <si>
    <t>Expedition</t>
  </si>
  <si>
    <t>XLT</t>
  </si>
  <si>
    <t>SIL</t>
  </si>
  <si>
    <t>3.5L GTDI</t>
  </si>
  <si>
    <t>Class 2F: 7,001 - 8,000 lb (3,175 - 3,629 kg)</t>
  </si>
  <si>
    <t>SUV 3-Row</t>
  </si>
  <si>
    <t>DALLAS</t>
  </si>
  <si>
    <t>Soul</t>
  </si>
  <si>
    <t>Base</t>
  </si>
  <si>
    <t>G GDI</t>
  </si>
  <si>
    <t>NORTH</t>
  </si>
  <si>
    <t>CHIPPEWAFALLS</t>
  </si>
  <si>
    <t>DODGE</t>
  </si>
  <si>
    <t>Durango</t>
  </si>
  <si>
    <t>Limited</t>
  </si>
  <si>
    <t>VOLKSWAGEN</t>
  </si>
  <si>
    <t>Jetta</t>
  </si>
  <si>
    <t>SE, Sport</t>
  </si>
  <si>
    <t>RED</t>
  </si>
  <si>
    <t>Sedan/Saloon</t>
  </si>
  <si>
    <t>1.8T</t>
  </si>
  <si>
    <t>Class 1: 6,000 lb or less (2,722 kg or less)</t>
  </si>
  <si>
    <t>MEXICO</t>
  </si>
  <si>
    <t>Sedan</t>
  </si>
  <si>
    <t>SOUTH</t>
  </si>
  <si>
    <t>JACKSONVILLE</t>
  </si>
  <si>
    <t>1LT</t>
  </si>
  <si>
    <t>LEA - Flex Fuel (Gas/Alc), Aluminum, HO,</t>
  </si>
  <si>
    <t>MERCEDES-BENZ</t>
  </si>
  <si>
    <t>E-Class</t>
  </si>
  <si>
    <t>GRY</t>
  </si>
  <si>
    <t>M256</t>
  </si>
  <si>
    <t>GERMANY</t>
  </si>
  <si>
    <t>Atlas</t>
  </si>
  <si>
    <t>FSI</t>
  </si>
  <si>
    <t>Class 1D: 5,001 - 6,000 lb (2,268 - 2,722 kg)</t>
  </si>
  <si>
    <t>JEEP</t>
  </si>
  <si>
    <t>Cherokee</t>
  </si>
  <si>
    <t>Latitude/Longitude/North</t>
  </si>
  <si>
    <t>KL</t>
  </si>
  <si>
    <t>NISSAN</t>
  </si>
  <si>
    <t>Rogue</t>
  </si>
  <si>
    <t>Crossover Utility Vehicle (CUV)</t>
  </si>
  <si>
    <t>Tacoma</t>
  </si>
  <si>
    <t>SR5</t>
  </si>
  <si>
    <t>GRN325L</t>
  </si>
  <si>
    <t>2GR-FKS</t>
  </si>
  <si>
    <t>Maxima</t>
  </si>
  <si>
    <t>Colorado</t>
  </si>
  <si>
    <t>LT</t>
  </si>
  <si>
    <t>LCV - Spark Ignited Direct Injection, Variable Valve Timing, DCVCP, E85 MAX, E0-E100, ALUM</t>
  </si>
  <si>
    <t>Explorer</t>
  </si>
  <si>
    <t>MORTON</t>
  </si>
  <si>
    <t>Silverado</t>
  </si>
  <si>
    <t>Work Truck</t>
  </si>
  <si>
    <t>L84</t>
  </si>
  <si>
    <t>HYUNDAI</t>
  </si>
  <si>
    <t>Sonata</t>
  </si>
  <si>
    <t>Sport / Sport w/ Premium Pkg, Sport w/ Tech Pkg / Limited / Limited w/Tech Pkg / Limited w/Ultimate Pkg / Sport 2.0T / Limited 2.0T</t>
  </si>
  <si>
    <t>DOHC GDI THETA-II</t>
  </si>
  <si>
    <t>HONDA</t>
  </si>
  <si>
    <t>Pilot</t>
  </si>
  <si>
    <t>Touring</t>
  </si>
  <si>
    <t>J35Z4</t>
  </si>
  <si>
    <t>CHARLESTON</t>
  </si>
  <si>
    <t>Express</t>
  </si>
  <si>
    <t>2500 Cargo</t>
  </si>
  <si>
    <t>LV1</t>
  </si>
  <si>
    <t>GMC</t>
  </si>
  <si>
    <t>Yukon</t>
  </si>
  <si>
    <t>SLT</t>
  </si>
  <si>
    <t>1/2 Ton</t>
  </si>
  <si>
    <t>GLD</t>
  </si>
  <si>
    <t>RWD/Rear-Wheel Drive</t>
  </si>
  <si>
    <t>Flexible Fuel Vehicle (FFV)</t>
  </si>
  <si>
    <t>LMG - Flex Fuel (Gas/ALC), Cylinder Deactivation Iron</t>
  </si>
  <si>
    <t>280 Series</t>
  </si>
  <si>
    <t>1GR-FE</t>
  </si>
  <si>
    <t>CLARKCOUNTY</t>
  </si>
  <si>
    <t>MDX</t>
  </si>
  <si>
    <t>J35Y5</t>
  </si>
  <si>
    <t>S</t>
  </si>
  <si>
    <t>1.4T</t>
  </si>
  <si>
    <t>GLS/ GLS Popular</t>
  </si>
  <si>
    <t>DOHC GDI</t>
  </si>
  <si>
    <t>Challenger</t>
  </si>
  <si>
    <t>R/T</t>
  </si>
  <si>
    <t>LC</t>
  </si>
  <si>
    <t>Coupe</t>
  </si>
  <si>
    <t>Traverse</t>
  </si>
  <si>
    <t>LS</t>
  </si>
  <si>
    <t>LLT</t>
  </si>
  <si>
    <t>Corolla</t>
  </si>
  <si>
    <t>L/LE</t>
  </si>
  <si>
    <t>ZRE172L</t>
  </si>
  <si>
    <t>2ZR-FE</t>
  </si>
  <si>
    <t>GL(BASE)</t>
  </si>
  <si>
    <t>GRN</t>
  </si>
  <si>
    <t>DOHC GDI GAMMA</t>
  </si>
  <si>
    <t>TECH</t>
  </si>
  <si>
    <t>J37A1</t>
  </si>
  <si>
    <t>TAMPA</t>
  </si>
  <si>
    <t>Elantra</t>
  </si>
  <si>
    <t>GLS/GLS Preferred/ Limited/Limited Tech GS/SE/SE Tech</t>
  </si>
  <si>
    <t>INFINITI</t>
  </si>
  <si>
    <t>G25</t>
  </si>
  <si>
    <t>Tundra</t>
  </si>
  <si>
    <t>GSK50L/UPK50L/GS51L/UPK51L/USK51L/USK52L/USK55L/UPK56L/USK56L/USK57L</t>
  </si>
  <si>
    <t>BGE</t>
  </si>
  <si>
    <t>1UR-FE</t>
  </si>
  <si>
    <t>Class 2: 6,001 - 10,000 lb (2,722 - 4,536 kg)</t>
  </si>
  <si>
    <t>Sorento</t>
  </si>
  <si>
    <t>GL</t>
  </si>
  <si>
    <t>DOHC T-GDI THETA-II</t>
  </si>
  <si>
    <t>Odyssey</t>
  </si>
  <si>
    <t>SE</t>
  </si>
  <si>
    <t>Minivan</t>
  </si>
  <si>
    <t>J35Z8</t>
  </si>
  <si>
    <t>E-350</t>
  </si>
  <si>
    <t>Econoline</t>
  </si>
  <si>
    <t>Diesel</t>
  </si>
  <si>
    <t>Class 2H: 9,001 - 10,000 lb (4,082 - 4,536 kg)</t>
  </si>
  <si>
    <t>F-150</t>
  </si>
  <si>
    <t>Murano</t>
  </si>
  <si>
    <t>RAV4</t>
  </si>
  <si>
    <t>ASA42L/ASA44L</t>
  </si>
  <si>
    <t>2AR-FE</t>
  </si>
  <si>
    <t>Charger</t>
  </si>
  <si>
    <t>GT</t>
  </si>
  <si>
    <t>Sportage</t>
  </si>
  <si>
    <t>LX</t>
  </si>
  <si>
    <t>BRN</t>
  </si>
  <si>
    <t>GDI THETA II</t>
  </si>
  <si>
    <t>Forte</t>
  </si>
  <si>
    <t>Suburban</t>
  </si>
  <si>
    <t>LMG - Flex Fuel (Gas/ALC), Cylinder Deactivation, Iron</t>
  </si>
  <si>
    <t>HARRISBURG</t>
  </si>
  <si>
    <t>CR-V</t>
  </si>
  <si>
    <t>EX</t>
  </si>
  <si>
    <t>L15BE</t>
  </si>
  <si>
    <t>Escape</t>
  </si>
  <si>
    <t>Journey</t>
  </si>
  <si>
    <t>ORG</t>
  </si>
  <si>
    <t>Terrain</t>
  </si>
  <si>
    <t>LYX</t>
  </si>
  <si>
    <t>Santa Fe Sport</t>
  </si>
  <si>
    <t>F-350</t>
  </si>
  <si>
    <t>Super Duty - Single Rear Wheel</t>
  </si>
  <si>
    <t>Class 3: 10,001 - 14,000 lb (4,536 - 6,350 kg)</t>
  </si>
  <si>
    <t>Pickup 3500</t>
  </si>
  <si>
    <t>Crew Cab</t>
  </si>
  <si>
    <t>MAZDA</t>
  </si>
  <si>
    <t>CX-5</t>
  </si>
  <si>
    <t>Touring/GS</t>
  </si>
  <si>
    <t>PY</t>
  </si>
  <si>
    <t>SE / SE w/Popular Pkg / Eco / Eco w/Tech Pkg</t>
  </si>
  <si>
    <t>2.3L GTDI</t>
  </si>
  <si>
    <t>Dakota</t>
  </si>
  <si>
    <t>TULSA</t>
  </si>
  <si>
    <t>XL SLT</t>
  </si>
  <si>
    <t>LASVEGAS</t>
  </si>
  <si>
    <t>Dragon DI TC</t>
  </si>
  <si>
    <t>Latitude(US,Mex), Longitude(BUX), North(Can)</t>
  </si>
  <si>
    <t>TAN</t>
  </si>
  <si>
    <t>GDI THETA</t>
  </si>
  <si>
    <t>Sentra</t>
  </si>
  <si>
    <t>Delux Grade</t>
  </si>
  <si>
    <t>TRN245L/GRN245L</t>
  </si>
  <si>
    <t>LSD</t>
  </si>
  <si>
    <t>Flex</t>
  </si>
  <si>
    <t>SEL</t>
  </si>
  <si>
    <t>LEXUS</t>
  </si>
  <si>
    <t>RX</t>
  </si>
  <si>
    <t>350</t>
  </si>
  <si>
    <t>GSU30L/GSU35L</t>
  </si>
  <si>
    <t>2GR-FE</t>
  </si>
  <si>
    <t>Popular/Turbo Base/Turbo Leather</t>
  </si>
  <si>
    <t>GLS</t>
  </si>
  <si>
    <t>2UZ-FE</t>
  </si>
  <si>
    <t>Sedona</t>
  </si>
  <si>
    <t>G37</t>
  </si>
  <si>
    <t>Camry</t>
  </si>
  <si>
    <t>ASV50L/GSV50L/AVV50L</t>
  </si>
  <si>
    <t>SE, Eco</t>
  </si>
  <si>
    <t>GDI THETA-II</t>
  </si>
  <si>
    <t>Pathfinder</t>
  </si>
  <si>
    <t>RICHMOND</t>
  </si>
  <si>
    <t>LINCOLN</t>
  </si>
  <si>
    <t>Aviator</t>
  </si>
  <si>
    <t>Reserve</t>
  </si>
  <si>
    <t>GTDI</t>
  </si>
  <si>
    <t>PENSACOLA</t>
  </si>
  <si>
    <t>Mustang</t>
  </si>
  <si>
    <t>GT Coupe</t>
  </si>
  <si>
    <t>2500</t>
  </si>
  <si>
    <t>Sierra</t>
  </si>
  <si>
    <t>SLE</t>
  </si>
  <si>
    <t>LC9</t>
  </si>
  <si>
    <t>VOLVO</t>
  </si>
  <si>
    <t>XC90</t>
  </si>
  <si>
    <t>Momentum</t>
  </si>
  <si>
    <t>B4204TS(HP)</t>
  </si>
  <si>
    <t>SWEDEN</t>
  </si>
  <si>
    <t>2.5L I-VCT</t>
  </si>
  <si>
    <t>2.0 TSI</t>
  </si>
  <si>
    <t>Grand Touring/GT</t>
  </si>
  <si>
    <t>CLA-Class</t>
  </si>
  <si>
    <t>CLA250</t>
  </si>
  <si>
    <t>M270</t>
  </si>
  <si>
    <t>HUNGARY</t>
  </si>
  <si>
    <t>Bronco Sport</t>
  </si>
  <si>
    <t>DRAGON</t>
  </si>
  <si>
    <t>Altima</t>
  </si>
  <si>
    <t>Compass</t>
  </si>
  <si>
    <t>Latitude</t>
  </si>
  <si>
    <t>TSI</t>
  </si>
  <si>
    <t>RST</t>
  </si>
  <si>
    <t>L84 - DI, ALUM, GEN 5, VAR 2</t>
  </si>
  <si>
    <t>CHICAGO</t>
  </si>
  <si>
    <t>BUICK</t>
  </si>
  <si>
    <t>Verano</t>
  </si>
  <si>
    <t>LEA</t>
  </si>
  <si>
    <t>FX35</t>
  </si>
  <si>
    <t>BMW</t>
  </si>
  <si>
    <t>WESTMICHIGAN</t>
  </si>
  <si>
    <t>SRW Low Roof Van</t>
  </si>
  <si>
    <t>150</t>
  </si>
  <si>
    <t>12 Series</t>
  </si>
  <si>
    <t>M20A-FKS</t>
  </si>
  <si>
    <t>FIAT</t>
  </si>
  <si>
    <t>500</t>
  </si>
  <si>
    <t>Pop</t>
  </si>
  <si>
    <t>5</t>
  </si>
  <si>
    <t>Hatchback</t>
  </si>
  <si>
    <t>GAMMA</t>
  </si>
  <si>
    <t>C-Class</t>
  </si>
  <si>
    <t>C250</t>
  </si>
  <si>
    <t>Trax</t>
  </si>
  <si>
    <t>Premier</t>
  </si>
  <si>
    <t>LUV - MFI, Variable Valve Timing, E85 MAX, ALUM</t>
  </si>
  <si>
    <t>PORSCHE</t>
  </si>
  <si>
    <t>ACV40L/GSV40L/AHV40L</t>
  </si>
  <si>
    <t>2AZ-FE</t>
  </si>
  <si>
    <t>KANSAS</t>
  </si>
  <si>
    <t>I</t>
  </si>
  <si>
    <t>LFY</t>
  </si>
  <si>
    <t>Grand Cherokee</t>
  </si>
  <si>
    <t>Laredo/Rocky Mountain Edition</t>
  </si>
  <si>
    <t>WK</t>
  </si>
  <si>
    <t>ZZE130L</t>
  </si>
  <si>
    <t>1ZZ-FE</t>
  </si>
  <si>
    <t>L, LX, S</t>
  </si>
  <si>
    <t>Cruze</t>
  </si>
  <si>
    <t>LTZ</t>
  </si>
  <si>
    <t>LUV</t>
  </si>
  <si>
    <t>Telluride</t>
  </si>
  <si>
    <t>SX</t>
  </si>
  <si>
    <t>GDI Lambda-II</t>
  </si>
  <si>
    <t>ELPASO</t>
  </si>
  <si>
    <t>SuperCab</t>
  </si>
  <si>
    <t>5.0L-4V</t>
  </si>
  <si>
    <t>MITSUBISHI</t>
  </si>
  <si>
    <t>Outlander</t>
  </si>
  <si>
    <t>SE, BLACK EDITION</t>
  </si>
  <si>
    <t>Optima</t>
  </si>
  <si>
    <t>DOHC MPI THETA II</t>
  </si>
  <si>
    <t>EV Sedan</t>
  </si>
  <si>
    <t>Fusion</t>
  </si>
  <si>
    <t>SXT</t>
  </si>
  <si>
    <t>LA</t>
  </si>
  <si>
    <t>Laredo</t>
  </si>
  <si>
    <t>SUBARU</t>
  </si>
  <si>
    <t>Impreza</t>
  </si>
  <si>
    <t>6</t>
  </si>
  <si>
    <t>CADILLAC</t>
  </si>
  <si>
    <t>CTS</t>
  </si>
  <si>
    <t>Luxury</t>
  </si>
  <si>
    <t>LFX</t>
  </si>
  <si>
    <t>Genesis</t>
  </si>
  <si>
    <t>BH</t>
  </si>
  <si>
    <t>Macan</t>
  </si>
  <si>
    <t>Type 95B</t>
  </si>
  <si>
    <t>EXL</t>
  </si>
  <si>
    <t>J35Y6</t>
  </si>
  <si>
    <t>SUZUKI</t>
  </si>
  <si>
    <t>Expedition MAX</t>
  </si>
  <si>
    <t>V6 Coupe</t>
  </si>
  <si>
    <t>L, LX</t>
  </si>
  <si>
    <t>Tahoe</t>
  </si>
  <si>
    <t>1/2 ton</t>
  </si>
  <si>
    <t>LMG</t>
  </si>
  <si>
    <t>LE2 -DI: Direct Injection, VVT: Variable Valve Timing, GEN, ALUM</t>
  </si>
  <si>
    <t>L83 - SIDI: Spark Ignited Direct Injection, VVT: Variable Valve Timing, AFM, E85 MAX, ALUM</t>
  </si>
  <si>
    <t>MINI</t>
  </si>
  <si>
    <t>Cooper</t>
  </si>
  <si>
    <t>UNITED KINGDOM (UK)</t>
  </si>
  <si>
    <t>Active</t>
  </si>
  <si>
    <t>DRAGON GTDI</t>
  </si>
  <si>
    <t>Eddie Bauer</t>
  </si>
  <si>
    <t>Cube</t>
  </si>
  <si>
    <t>High Country</t>
  </si>
  <si>
    <t>TRN265L</t>
  </si>
  <si>
    <t>2TR-FE</t>
  </si>
  <si>
    <t>Mirage</t>
  </si>
  <si>
    <t>MIVEC</t>
  </si>
  <si>
    <t>THAILAND</t>
  </si>
  <si>
    <t>Armada</t>
  </si>
  <si>
    <t>Camaro</t>
  </si>
  <si>
    <t>2SS</t>
  </si>
  <si>
    <t>LT1 - Direct Injection, AFM, Variable Valve Timing, High Output, ALUM</t>
  </si>
  <si>
    <t>Titanium</t>
  </si>
  <si>
    <t>AXVA70L/GSV70L/AXVH70L</t>
  </si>
  <si>
    <t>A25A-FKS</t>
  </si>
  <si>
    <t>L83 - SIDI, VVT, AFM, E85 MAX, Aluminum.</t>
  </si>
  <si>
    <t>Versa</t>
  </si>
  <si>
    <t>Adventure/XLE</t>
  </si>
  <si>
    <t>ASA44L/ASA42L/AVA44L</t>
  </si>
  <si>
    <t>1/2 Ton Nominal</t>
  </si>
  <si>
    <t>CT5</t>
  </si>
  <si>
    <t>Sport</t>
  </si>
  <si>
    <t>LSY</t>
  </si>
  <si>
    <t>L83 -Spark Ignited Direct Injection, Variable Valve Timing, AFM, E85 MAX, ALUM</t>
  </si>
  <si>
    <t>SEL, SEL w/ Tech, Limited, Limited w/ Ultimate, Sport ,Sport 2.0T, Limited 2.0T</t>
  </si>
  <si>
    <t>LG2 - DI: Direct Injection, VVT: Variable Valve Timing, ALUM, VAR2, GEN2</t>
  </si>
  <si>
    <t>GL (Middle-Low Grade)</t>
  </si>
  <si>
    <t>MPI Nu</t>
  </si>
  <si>
    <t>LAND ROVER</t>
  </si>
  <si>
    <t>Range Rover Evoque</t>
  </si>
  <si>
    <t>Prestige Premium</t>
  </si>
  <si>
    <t>ENGLAND</t>
  </si>
  <si>
    <t>LFW - VVT. E85 Max. Aluminum.</t>
  </si>
  <si>
    <t>Malibu</t>
  </si>
  <si>
    <t>LS (1LS)</t>
  </si>
  <si>
    <t>LFV - DI: Direct Injection, VVT: Variable Valve Timing, GEN 1</t>
  </si>
  <si>
    <t>L83 - VVT, Active Fuel Management, Aluminum.</t>
  </si>
  <si>
    <t>F-250</t>
  </si>
  <si>
    <t>F-Series Super Duty - Single Rear Wheel</t>
  </si>
  <si>
    <t>LE5</t>
  </si>
  <si>
    <t>LEA - Flex Fuel (Gas/Alc), Aluminum, High Output</t>
  </si>
  <si>
    <t>MERCURY</t>
  </si>
  <si>
    <t>Sable</t>
  </si>
  <si>
    <t>BIRMINGHAM</t>
  </si>
  <si>
    <t>Grand Highlander</t>
  </si>
  <si>
    <t>15 Series</t>
  </si>
  <si>
    <t>A25A-FXS, 5NM+4NM</t>
  </si>
  <si>
    <t>EV SUV 3-Row</t>
  </si>
  <si>
    <t>Work Truck/LS/Fleet/Base</t>
  </si>
  <si>
    <t>L96 - E85 MAX, Iron</t>
  </si>
  <si>
    <t>KALAMAZOO</t>
  </si>
  <si>
    <t>Forester</t>
  </si>
  <si>
    <t>NA U5</t>
  </si>
  <si>
    <t>Trailhawk</t>
  </si>
  <si>
    <t>SL</t>
  </si>
  <si>
    <t>ZRE142L / AZE141L</t>
  </si>
  <si>
    <t>SE, CVT</t>
  </si>
  <si>
    <t>M20-FKS</t>
  </si>
  <si>
    <t>1SS</t>
  </si>
  <si>
    <t>SAVANNAH</t>
  </si>
  <si>
    <t>X5</t>
  </si>
  <si>
    <t>xDrive40i</t>
  </si>
  <si>
    <t>G-Class</t>
  </si>
  <si>
    <t>AUSTRIA</t>
  </si>
  <si>
    <t>Scion tC</t>
  </si>
  <si>
    <t>AGT20L</t>
  </si>
  <si>
    <t>L / LX</t>
  </si>
  <si>
    <t>DOHC GDI Theta II</t>
  </si>
  <si>
    <t>2.7L-4V</t>
  </si>
  <si>
    <t>LT (1LT)</t>
  </si>
  <si>
    <t>LFV - Direct Injection, Variable Valve Timing, GEN 1 GMNA</t>
  </si>
  <si>
    <t>AUDI</t>
  </si>
  <si>
    <t>Q5</t>
  </si>
  <si>
    <t>quattro Premium Plus</t>
  </si>
  <si>
    <t>R/T SCAT PACK</t>
  </si>
  <si>
    <t>LaCrosse</t>
  </si>
  <si>
    <t>CXL</t>
  </si>
  <si>
    <t>L26</t>
  </si>
  <si>
    <t>Avalon</t>
  </si>
  <si>
    <t>MCX10L</t>
  </si>
  <si>
    <t>1MZ-FE</t>
  </si>
  <si>
    <t>Q50</t>
  </si>
  <si>
    <t>911</t>
  </si>
  <si>
    <t>Convertible/Cabriolet</t>
  </si>
  <si>
    <t>Convertible</t>
  </si>
  <si>
    <t>Santa Fe</t>
  </si>
  <si>
    <t>SE Base</t>
  </si>
  <si>
    <t>GDI LAMBDA ?</t>
  </si>
  <si>
    <t>ATS</t>
  </si>
  <si>
    <t>Standard</t>
  </si>
  <si>
    <t>LTG</t>
  </si>
  <si>
    <t>AUCTIONINMOTION</t>
  </si>
  <si>
    <t>HR-V</t>
  </si>
  <si>
    <t>R18Z9</t>
  </si>
  <si>
    <t>Premium</t>
  </si>
  <si>
    <t>Passat</t>
  </si>
  <si>
    <t>Terraza</t>
  </si>
  <si>
    <t>1/2 ton Base</t>
  </si>
  <si>
    <t>LGD</t>
  </si>
  <si>
    <t>Denali</t>
  </si>
  <si>
    <t>L5P - Direct Injection, DURAMAX, GEN 5, VAR 1</t>
  </si>
  <si>
    <t>Highlander</t>
  </si>
  <si>
    <t>GSU40L/GSU45L/MHU48L/ASU40L</t>
  </si>
  <si>
    <t>G35</t>
  </si>
  <si>
    <t>VQ35DE</t>
  </si>
  <si>
    <t>Escalade</t>
  </si>
  <si>
    <t>L86 - SIDI, VVT, AFM, E85 MAX, ALUM</t>
  </si>
  <si>
    <t>CHRYSLER</t>
  </si>
  <si>
    <t>200</t>
  </si>
  <si>
    <t>JS</t>
  </si>
  <si>
    <t>ERB</t>
  </si>
  <si>
    <t>Accord</t>
  </si>
  <si>
    <t>Mazda6</t>
  </si>
  <si>
    <t>Touring Technology Package</t>
  </si>
  <si>
    <t>Titan</t>
  </si>
  <si>
    <t>Bronco</t>
  </si>
  <si>
    <t>Base, Big Bend, Black Diamond, Outer Banks, Badlands, Wildtrak, Everglades</t>
  </si>
  <si>
    <t>EcoBoost</t>
  </si>
  <si>
    <t>Sequoia</t>
  </si>
  <si>
    <t>Corolla Cross</t>
  </si>
  <si>
    <t>LE</t>
  </si>
  <si>
    <t>Enclave</t>
  </si>
  <si>
    <t>Essence</t>
  </si>
  <si>
    <t>LFY - Spark ignited Direct Injection, ATSS, GEN1</t>
  </si>
  <si>
    <t>L84 - DI, DFM, ALUM, GEN 5, VAR 2</t>
  </si>
  <si>
    <t>Custom</t>
  </si>
  <si>
    <t>L3B</t>
  </si>
  <si>
    <t>EX-L</t>
  </si>
  <si>
    <t>K24Z6</t>
  </si>
  <si>
    <t>X3</t>
  </si>
  <si>
    <t>sDrive28i</t>
  </si>
  <si>
    <t>328i</t>
  </si>
  <si>
    <t>SA</t>
  </si>
  <si>
    <t>3-Series</t>
  </si>
  <si>
    <t>SOUTH AFRICA</t>
  </si>
  <si>
    <t>ASV40L/GSV40L/AHV40L</t>
  </si>
  <si>
    <t>2LT</t>
  </si>
  <si>
    <t>LLT - SIDI, ALUM, 60 DEGREES</t>
  </si>
  <si>
    <t>Encore</t>
  </si>
  <si>
    <t>GL - Middle-low</t>
  </si>
  <si>
    <t>DOHC GDI THETA II</t>
  </si>
  <si>
    <t>COLUMBUS</t>
  </si>
  <si>
    <t>Blazer</t>
  </si>
  <si>
    <t>1.5L GTDI Sigma w/Premium Fuel</t>
  </si>
  <si>
    <t>BUR</t>
  </si>
  <si>
    <t>Electric</t>
  </si>
  <si>
    <t>BEV</t>
  </si>
  <si>
    <t>GENESIS</t>
  </si>
  <si>
    <t>G80</t>
  </si>
  <si>
    <t>Taurus</t>
  </si>
  <si>
    <t>SEL FWD</t>
  </si>
  <si>
    <t>3.5L Ti-VCT</t>
  </si>
  <si>
    <t>Longitude(BUX), North(Canada), Latitude(Mex, U.S.)</t>
  </si>
  <si>
    <t>Mazda3</t>
  </si>
  <si>
    <t>SPORT</t>
  </si>
  <si>
    <t>K24W1</t>
  </si>
  <si>
    <t>10 Series</t>
  </si>
  <si>
    <t>T24A-FTS</t>
  </si>
  <si>
    <t>PONTIAC</t>
  </si>
  <si>
    <t>SE1</t>
  </si>
  <si>
    <t>LA1</t>
  </si>
  <si>
    <t>Envision</t>
  </si>
  <si>
    <t>LCV</t>
  </si>
  <si>
    <t>CHINA</t>
  </si>
  <si>
    <t>Ford</t>
  </si>
  <si>
    <t>Denali FWD</t>
  </si>
  <si>
    <t>LTG - Spark Ignited Direct Injection, ALUM DOHC, VVT, DCVCP TURBO, E0-E100, ALUM</t>
  </si>
  <si>
    <t>Civic</t>
  </si>
  <si>
    <t>R18Z1</t>
  </si>
  <si>
    <t>Renegade</t>
  </si>
  <si>
    <t>ITALY</t>
  </si>
  <si>
    <t>Wrangler</t>
  </si>
  <si>
    <t>Rubicon</t>
  </si>
  <si>
    <t>JK</t>
  </si>
  <si>
    <t>E350</t>
  </si>
  <si>
    <t>ProMaster 2500</t>
  </si>
  <si>
    <t>Standard Roof</t>
  </si>
  <si>
    <t>3.5L V6 Cyclone</t>
  </si>
  <si>
    <t>sDrive30i</t>
  </si>
  <si>
    <t>Base/ LX</t>
  </si>
  <si>
    <t>Sienna</t>
  </si>
  <si>
    <t>GSL30L/GSL33L/GSL35L/ASL30L</t>
  </si>
  <si>
    <t>Acadia</t>
  </si>
  <si>
    <t>LGX - Direct Injection, Variable Valve Timing, ALUM, GEN 2</t>
  </si>
  <si>
    <t>Sport/GX</t>
  </si>
  <si>
    <t>PE</t>
  </si>
  <si>
    <t>Patriot</t>
  </si>
  <si>
    <t>MK74</t>
  </si>
  <si>
    <t>L87 - DI DFM, ALUM, GEN 5</t>
  </si>
  <si>
    <t>5.0L 4V</t>
  </si>
  <si>
    <t>ES</t>
  </si>
  <si>
    <t>T</t>
  </si>
  <si>
    <t>LD</t>
  </si>
  <si>
    <t>Police Vehicle</t>
  </si>
  <si>
    <t>Impala Limited</t>
  </si>
  <si>
    <t>LT Fleet</t>
  </si>
  <si>
    <t>LFX - SIDI, VVT, E85 MAX, ALUM GM</t>
  </si>
  <si>
    <t>XT5</t>
  </si>
  <si>
    <t>Premium Luxury</t>
  </si>
  <si>
    <t>BOSTON</t>
  </si>
  <si>
    <t>GLE-Class</t>
  </si>
  <si>
    <t>Palisade</t>
  </si>
  <si>
    <t>GDI LAMBDA II</t>
  </si>
  <si>
    <t>Mirage G4</t>
  </si>
  <si>
    <t>EX-L-V6</t>
  </si>
  <si>
    <t>J35Y1</t>
  </si>
  <si>
    <t>Ranger</t>
  </si>
  <si>
    <t>GDI THETA III</t>
  </si>
  <si>
    <t>Tucson</t>
  </si>
  <si>
    <t>SE Popular, ECO, Sport, Limited</t>
  </si>
  <si>
    <t>430i</t>
  </si>
  <si>
    <t>xDrive</t>
  </si>
  <si>
    <t>4-Series</t>
  </si>
  <si>
    <t>UPK51L/GSK51L/USK51L/USK52L/UPK56L/USK56L/USK57L</t>
  </si>
  <si>
    <t>K24A4</t>
  </si>
  <si>
    <t>GLA-Class</t>
  </si>
  <si>
    <t>GLA250</t>
  </si>
  <si>
    <t>1500 (1/2 ton)</t>
  </si>
  <si>
    <t>DT</t>
  </si>
  <si>
    <t>Big Horn/Lonestar</t>
  </si>
  <si>
    <t>LFV - Direct Injection, Variable Valve Timing, GEN 1</t>
  </si>
  <si>
    <t>Accent</t>
  </si>
  <si>
    <t>5DR SE / 5DR SE Sunroof/ 4DR GLS Prem</t>
  </si>
  <si>
    <t>Focus</t>
  </si>
  <si>
    <t>ZRE212L-DEXLPA</t>
  </si>
  <si>
    <t>2ZR-FAE</t>
  </si>
  <si>
    <t>Raptor SVT</t>
  </si>
  <si>
    <t>Crown Victoria</t>
  </si>
  <si>
    <t>Ram</t>
  </si>
  <si>
    <t>LX, S, SE</t>
  </si>
  <si>
    <t>Beetle</t>
  </si>
  <si>
    <t>Impala</t>
  </si>
  <si>
    <t>LZE</t>
  </si>
  <si>
    <t>MKX</t>
  </si>
  <si>
    <t>K20C4</t>
  </si>
  <si>
    <t>Avalanche</t>
  </si>
  <si>
    <t>Sport Utility Truck (SUT)</t>
  </si>
  <si>
    <t>LC9 - Flex Fuel (GAS/ALC) Aluminium Cylinder, Deactivation FFV</t>
  </si>
  <si>
    <t>528i</t>
  </si>
  <si>
    <t>5-Series</t>
  </si>
  <si>
    <t>Elite</t>
  </si>
  <si>
    <t>L83 - VVT, AFM (Active Fuel Management), Aluminum</t>
  </si>
  <si>
    <t>3UR-FBE</t>
  </si>
  <si>
    <t>X</t>
  </si>
  <si>
    <t>TJ</t>
  </si>
  <si>
    <t>SR</t>
  </si>
  <si>
    <t>Rubicon/Unlimited Rubicon</t>
  </si>
  <si>
    <t>TESLA</t>
  </si>
  <si>
    <t>Model S</t>
  </si>
  <si>
    <t>Base/Hybrid</t>
  </si>
  <si>
    <t>ASU50L/GSU50L/GSU55L/GVU58L</t>
  </si>
  <si>
    <t>LFX - Spark Ignited Direct injection, VVT, E85 MAX, ALUM</t>
  </si>
  <si>
    <t>SE (Popular Equipment Pkg.), Eco, Sport, Limited, Night</t>
  </si>
  <si>
    <t>T-GDI GAMMA</t>
  </si>
  <si>
    <t>LE/SE/XLE/XSE</t>
  </si>
  <si>
    <t>SE (no options)</t>
  </si>
  <si>
    <t>GDI Nu</t>
  </si>
  <si>
    <t>LGZ</t>
  </si>
  <si>
    <t>T-GDI THETA II</t>
  </si>
  <si>
    <t>MKC</t>
  </si>
  <si>
    <t>LX Base</t>
  </si>
  <si>
    <t>PUR</t>
  </si>
  <si>
    <t>Kona</t>
  </si>
  <si>
    <t>J35A7</t>
  </si>
  <si>
    <t>MPI NU PE</t>
  </si>
  <si>
    <t>CX-30</t>
  </si>
  <si>
    <t>Select Package</t>
  </si>
  <si>
    <t>LEA - E85 MAX, Aluminum.</t>
  </si>
  <si>
    <t>S60</t>
  </si>
  <si>
    <t>S60/S60I</t>
  </si>
  <si>
    <t>B4204T12 (PZEV)</t>
  </si>
  <si>
    <t>BELGIUM</t>
  </si>
  <si>
    <t>LFV</t>
  </si>
  <si>
    <t>Silverado HD</t>
  </si>
  <si>
    <t>L8T</t>
  </si>
  <si>
    <t>T-GDI Theta II</t>
  </si>
  <si>
    <t>Mazda5</t>
  </si>
  <si>
    <t>Wagon</t>
  </si>
  <si>
    <t>SuperCrew-Raptor</t>
  </si>
  <si>
    <t>EX (with leather)</t>
  </si>
  <si>
    <t>UF</t>
  </si>
  <si>
    <t>LM7</t>
  </si>
  <si>
    <t>3UR-FE</t>
  </si>
  <si>
    <t>SuperCrew</t>
  </si>
  <si>
    <t>TSX</t>
  </si>
  <si>
    <t>K24Z3</t>
  </si>
  <si>
    <t>R18A1</t>
  </si>
  <si>
    <t>Outback</t>
  </si>
  <si>
    <t>Limited +M/R+/Navi</t>
  </si>
  <si>
    <t>LE2</t>
  </si>
  <si>
    <t>Silverado LD</t>
  </si>
  <si>
    <t>L83 - DI, AFM, ALUM, GEN 5, VAR 1</t>
  </si>
  <si>
    <t>Yukon XL</t>
  </si>
  <si>
    <t>MK</t>
  </si>
  <si>
    <t>Touring+NAVI+H/K+M/R</t>
  </si>
  <si>
    <t>Horizontally opposed (boxer)</t>
  </si>
  <si>
    <t>2.5NA U5</t>
  </si>
  <si>
    <t>X6</t>
  </si>
  <si>
    <t>xDrive50i</t>
  </si>
  <si>
    <t>1500 (1/2 Ton)</t>
  </si>
  <si>
    <t>GI</t>
  </si>
  <si>
    <t>LV3 - VVT, Aluminum, E85 Max</t>
  </si>
  <si>
    <t>JAGUAR</t>
  </si>
  <si>
    <t>SE, Ralliart Edition</t>
  </si>
  <si>
    <t>Sahara</t>
  </si>
  <si>
    <t>LLT - SIDI: Spark Ignited Direct injection, ALUM, 60 Degrees</t>
  </si>
  <si>
    <t>K</t>
  </si>
  <si>
    <t>L86 - SIDI: Spark Ignited Direct Injection, VVT: Variable Valve Timing, AFM, E85MAX, ALUM</t>
  </si>
  <si>
    <t>GS</t>
  </si>
  <si>
    <t>Golf</t>
  </si>
  <si>
    <t>K20C2</t>
  </si>
  <si>
    <t>M264</t>
  </si>
  <si>
    <t>Z71</t>
  </si>
  <si>
    <t>L86 - VVT, AFM, E85 Max, Aluminum</t>
  </si>
  <si>
    <t>GT (US), GT Rallye (Can)</t>
  </si>
  <si>
    <t>Veloster</t>
  </si>
  <si>
    <t>GDI GAMMA</t>
  </si>
  <si>
    <t>QR25DE</t>
  </si>
  <si>
    <t>Tracker</t>
  </si>
  <si>
    <t>L34</t>
  </si>
  <si>
    <t>MKS</t>
  </si>
  <si>
    <t>Savana</t>
  </si>
  <si>
    <t>Compressed Natural Gas (CNG)</t>
  </si>
  <si>
    <t>K24Z7</t>
  </si>
  <si>
    <t>Range Rover Velar</t>
  </si>
  <si>
    <t>AJ20P6</t>
  </si>
  <si>
    <t>SLT 1</t>
  </si>
  <si>
    <t>ATLANTA</t>
  </si>
  <si>
    <t>Unlimited Sport</t>
  </si>
  <si>
    <t>EXT</t>
  </si>
  <si>
    <t>L20</t>
  </si>
  <si>
    <t>GSX40L/AVX40L</t>
  </si>
  <si>
    <t>SX/SX-P</t>
  </si>
  <si>
    <t>T-GDI Theta-III</t>
  </si>
  <si>
    <t>Outlander Sport</t>
  </si>
  <si>
    <t>High</t>
  </si>
  <si>
    <t>Styleside</t>
  </si>
  <si>
    <t>F-Series</t>
  </si>
  <si>
    <t>LGX - DI: Direct Injection, VVT: Variable Valve Timing, ALUM, GEN 2</t>
  </si>
  <si>
    <t>1AR-FE</t>
  </si>
  <si>
    <t>J30A5</t>
  </si>
  <si>
    <t>CORRY</t>
  </si>
  <si>
    <t>K5</t>
  </si>
  <si>
    <t>GT-Line</t>
  </si>
  <si>
    <t>T-GDI GAMMA II</t>
  </si>
  <si>
    <t>Scion FR-S</t>
  </si>
  <si>
    <t>STD</t>
  </si>
  <si>
    <t>Inscription</t>
  </si>
  <si>
    <t>FJ Cruiser</t>
  </si>
  <si>
    <t>GSJ10L/GSJ15L</t>
  </si>
  <si>
    <t>Sport Popular / Sport Leather / Sport Tech / Sport Turbo / Sport Turbo leather</t>
  </si>
  <si>
    <t>DOHC GDI Theta</t>
  </si>
  <si>
    <t>SRX</t>
  </si>
  <si>
    <t>LFX - VVT, E85 Max, Aluminum</t>
  </si>
  <si>
    <t>HSE</t>
  </si>
  <si>
    <t>Scion iA</t>
  </si>
  <si>
    <t>P5V</t>
  </si>
  <si>
    <t>QX50</t>
  </si>
  <si>
    <t>SE FWD</t>
  </si>
  <si>
    <t>Rendezvous</t>
  </si>
  <si>
    <t>SRV Vehicle</t>
  </si>
  <si>
    <t>LX9</t>
  </si>
  <si>
    <t>XSE</t>
  </si>
  <si>
    <t>AXVA70L/GSV70L/AXVH70L/AXVH71L</t>
  </si>
  <si>
    <t>3.3L TIVCT</t>
  </si>
  <si>
    <t>JC</t>
  </si>
  <si>
    <t>LF1</t>
  </si>
  <si>
    <t>GSX30L</t>
  </si>
  <si>
    <t>GRN280L/GRN285L</t>
  </si>
  <si>
    <t>Town and Country</t>
  </si>
  <si>
    <t>RT</t>
  </si>
  <si>
    <t>Juke</t>
  </si>
  <si>
    <t>Edge</t>
  </si>
  <si>
    <t>Rogue Sport</t>
  </si>
  <si>
    <t>L15B7</t>
  </si>
  <si>
    <t>L, LE, LE w/LE Conveneince Tech pkg, LE - US Source</t>
  </si>
  <si>
    <t>18 Series</t>
  </si>
  <si>
    <t>Value, SEL, Sport, Limited, Ultimate</t>
  </si>
  <si>
    <t>LYX - Direct Injection, VVT, FGT, TURBO, ALUM, GEN1</t>
  </si>
  <si>
    <t>LUBBOCK</t>
  </si>
  <si>
    <t>TOURING</t>
  </si>
  <si>
    <t>LFB2</t>
  </si>
  <si>
    <t>3500</t>
  </si>
  <si>
    <t>Incomplete - Cutaway</t>
  </si>
  <si>
    <t>LY2</t>
  </si>
  <si>
    <t>Other</t>
  </si>
  <si>
    <t>Kicks</t>
  </si>
  <si>
    <t>Sebring</t>
  </si>
  <si>
    <t>L96</t>
  </si>
  <si>
    <t>DOHC theta ii</t>
  </si>
  <si>
    <t>Yaris iA</t>
  </si>
  <si>
    <t>EV Wagon</t>
  </si>
  <si>
    <t>GL(Middle-low grade)</t>
  </si>
  <si>
    <t>DOHC MPI theta-ii</t>
  </si>
  <si>
    <t>Crosstrek</t>
  </si>
  <si>
    <t>Ltd + NAVI + EyeSight</t>
  </si>
  <si>
    <t>Naturally Aspirated</t>
  </si>
  <si>
    <t>Unlimited Rubicon</t>
  </si>
  <si>
    <t>Platinum</t>
  </si>
  <si>
    <t>TRD offroad Prem</t>
  </si>
  <si>
    <t>R/T 392</t>
  </si>
  <si>
    <t>GSV40L/AVV60L</t>
  </si>
  <si>
    <t>QX60</t>
  </si>
  <si>
    <t>Xterra</t>
  </si>
  <si>
    <t>L87</t>
  </si>
  <si>
    <t>GDI Theta III</t>
  </si>
  <si>
    <t>GLC-Class</t>
  </si>
  <si>
    <t>M274</t>
  </si>
  <si>
    <t>1LS/1LT</t>
  </si>
  <si>
    <t>LTG - Spark ignited Direct injection, Variable Valve Timing, ALUM DOHC, DCVCP TURBO, E0-E100, ALUM</t>
  </si>
  <si>
    <t>Tradesman</t>
  </si>
  <si>
    <t>DOHC GDI NU</t>
  </si>
  <si>
    <t>SR/SR5</t>
  </si>
  <si>
    <t>B5254T2</t>
  </si>
  <si>
    <t>VIRGINIA</t>
  </si>
  <si>
    <t>GTDI Sigma w/Premium Fuel</t>
  </si>
  <si>
    <t>Premier (2LZ)</t>
  </si>
  <si>
    <t>LTG - Spark Ignited Direct Injection, ALUM DOHC, Variable Valve Timing, DCVCP TURBO, E0-E100, ALUM</t>
  </si>
  <si>
    <t>LML</t>
  </si>
  <si>
    <t>M</t>
  </si>
  <si>
    <t>Incomplete - Chassis Cab (Number of Cab Unknown)</t>
  </si>
  <si>
    <t>LANCASTER</t>
  </si>
  <si>
    <t>Trail Boss - LT</t>
  </si>
  <si>
    <t>Latitude Plus</t>
  </si>
  <si>
    <t>SE/XLE</t>
  </si>
  <si>
    <t>Pacifica</t>
  </si>
  <si>
    <t>Grand Caravan</t>
  </si>
  <si>
    <t>MR20DE</t>
  </si>
  <si>
    <t>Preferred Package</t>
  </si>
  <si>
    <t>PYUKD</t>
  </si>
  <si>
    <t>2H0</t>
  </si>
  <si>
    <t>L86 -SIDI: Spark Ignition Direct Injection, VVT: Variable Valve Timing, AFM, E85 MAX, ALUM</t>
  </si>
  <si>
    <t>GRN280L/GRN285L/TRN280L/TRN285L</t>
  </si>
  <si>
    <t>I4 Coupe</t>
  </si>
  <si>
    <t>Azera</t>
  </si>
  <si>
    <t>ST</t>
  </si>
  <si>
    <t>L5P - DI, DURAMAX, GEN 5, VAR. 1</t>
  </si>
  <si>
    <t>Tiguan</t>
  </si>
  <si>
    <t>SEL Sport</t>
  </si>
  <si>
    <t>Corsair</t>
  </si>
  <si>
    <t>Ltd/Platinum</t>
  </si>
  <si>
    <t>DOHC T-GDI GAMMA</t>
  </si>
  <si>
    <t>LBP</t>
  </si>
  <si>
    <t>Sprinter</t>
  </si>
  <si>
    <t>QX80</t>
  </si>
  <si>
    <t>Limited+ES+Navi(HK)+AP</t>
  </si>
  <si>
    <t>Naturally Aspirated U5</t>
  </si>
  <si>
    <t>MASERATI</t>
  </si>
  <si>
    <t>Ghibli</t>
  </si>
  <si>
    <t>M157</t>
  </si>
  <si>
    <t>M156B</t>
  </si>
  <si>
    <t>EX, EX w/Out BSI</t>
  </si>
  <si>
    <t>R/T Rallye / R/T</t>
  </si>
  <si>
    <t>Medium</t>
  </si>
  <si>
    <t>LTZ (RPO STZ)</t>
  </si>
  <si>
    <t>LZG</t>
  </si>
  <si>
    <t>SE/SEL</t>
  </si>
  <si>
    <t>L/LE/SE/XLE</t>
  </si>
  <si>
    <t>EXL-R</t>
  </si>
  <si>
    <t>L3B - SIDI, VVT, ALUM</t>
  </si>
  <si>
    <t>Super Duty - Dual Rear Wheel</t>
  </si>
  <si>
    <t>Incomplete - Chassis Cab (Single Cab)</t>
  </si>
  <si>
    <t>5S-FE</t>
  </si>
  <si>
    <t>LD8</t>
  </si>
  <si>
    <t>Unlimited Sahara</t>
  </si>
  <si>
    <t>428i</t>
  </si>
  <si>
    <t>LS (1FL)</t>
  </si>
  <si>
    <t>LT (2FL)</t>
  </si>
  <si>
    <t>K24Z1</t>
  </si>
  <si>
    <t>XLE (M Grade)</t>
  </si>
  <si>
    <t>Encore GX</t>
  </si>
  <si>
    <t>L3T -  L3, SIDI, VVT, ALUM</t>
  </si>
  <si>
    <t>Leather</t>
  </si>
  <si>
    <t>K24W9</t>
  </si>
  <si>
    <t>L83 - Spark Ignited Direct Injection, Variable Valve Timing, AFM, E85 MAX, ALUM</t>
  </si>
  <si>
    <t>Sport Platinum</t>
  </si>
  <si>
    <t>HOUSTON</t>
  </si>
  <si>
    <t>Police</t>
  </si>
  <si>
    <t>4-MATIC</t>
  </si>
  <si>
    <t>GLS(Middle grade)</t>
  </si>
  <si>
    <t>DOHC MPI NU</t>
  </si>
  <si>
    <t>XLT/ KING RANCH</t>
  </si>
  <si>
    <t>Grand Cherokee L</t>
  </si>
  <si>
    <t>AJ126</t>
  </si>
  <si>
    <t>FINLAND</t>
  </si>
  <si>
    <t>L86 - Spark Ignited Direct Injection, Variable Valve Timing, AFM, E85MAX, ALUM</t>
  </si>
  <si>
    <t>3500 (1 Ton)</t>
  </si>
  <si>
    <t>DOHC GDI LAMBDA II</t>
  </si>
  <si>
    <t>AXAA52L/AXAA54L/AXAH54L</t>
  </si>
  <si>
    <t>L83 -SIDI: Spark Ignited Direct Injection, VVT: Variable Valve Timing, AFM, E85 MAX, ALUM</t>
  </si>
  <si>
    <t>X1</t>
  </si>
  <si>
    <t>Rio</t>
  </si>
  <si>
    <t>JB</t>
  </si>
  <si>
    <t>LM2</t>
  </si>
  <si>
    <t>1LS</t>
  </si>
  <si>
    <t>LWE</t>
  </si>
  <si>
    <t>SATURN</t>
  </si>
  <si>
    <t>Ion</t>
  </si>
  <si>
    <t>Sedan Level 1</t>
  </si>
  <si>
    <t>L61</t>
  </si>
  <si>
    <t>TOLEDO</t>
  </si>
  <si>
    <t>Taos</t>
  </si>
  <si>
    <t>Big Horn</t>
  </si>
  <si>
    <t>320i</t>
  </si>
  <si>
    <t>M260</t>
  </si>
  <si>
    <t>Navigator</t>
  </si>
  <si>
    <t>Sahara/Unlimited Sahara</t>
  </si>
  <si>
    <t>L99</t>
  </si>
  <si>
    <t>SV</t>
  </si>
  <si>
    <t>ES/SE/LE/SP/SEL/Limited</t>
  </si>
  <si>
    <t>L3V (2.3L) Federal</t>
  </si>
  <si>
    <t>Convenience</t>
  </si>
  <si>
    <t>S-Class</t>
  </si>
  <si>
    <t>S550</t>
  </si>
  <si>
    <t>Spark</t>
  </si>
  <si>
    <t>1LT (LT)</t>
  </si>
  <si>
    <t>LV7 - MFI, Variable Valve Timing, ALUM, GEN 1 VAR 1</t>
  </si>
  <si>
    <t>Prm+AWP</t>
  </si>
  <si>
    <t>LL0</t>
  </si>
  <si>
    <t>75 Series</t>
  </si>
  <si>
    <t>V35A-FTS</t>
  </si>
  <si>
    <t>2.0L GTDI w/premium fuel</t>
  </si>
  <si>
    <t>EXL/EXL-NAVI/EXL-RES</t>
  </si>
  <si>
    <t>LUV - VVT, ALUM GME E85 MAX</t>
  </si>
  <si>
    <t>Frontier</t>
  </si>
  <si>
    <t>Middle-low level</t>
  </si>
  <si>
    <t>ASA33L/ASA38L/GSA33L/GSA38L</t>
  </si>
  <si>
    <t>ILX</t>
  </si>
  <si>
    <t>R20A5</t>
  </si>
  <si>
    <t>LFY - Spark Ignited Direct injection, ATSS, GEN 1</t>
  </si>
  <si>
    <t>AMG GLE43</t>
  </si>
  <si>
    <t>C300</t>
  </si>
  <si>
    <t>330i</t>
  </si>
  <si>
    <t>DTS</t>
  </si>
  <si>
    <t>L76</t>
  </si>
  <si>
    <t>Avenir</t>
  </si>
  <si>
    <t>Limited+M/R+ES+NAVI</t>
  </si>
  <si>
    <t>U5</t>
  </si>
  <si>
    <t>SLK-Class</t>
  </si>
  <si>
    <t>MB</t>
  </si>
  <si>
    <t>Model Y</t>
  </si>
  <si>
    <t>Discovery</t>
  </si>
  <si>
    <t>SE, ECO</t>
  </si>
  <si>
    <t>CX</t>
  </si>
  <si>
    <t>LX, S</t>
  </si>
  <si>
    <t>DOHC GDI LAMBDA</t>
  </si>
  <si>
    <t>L/LE/SE/XLE/XSE</t>
  </si>
  <si>
    <t>Base / LX</t>
  </si>
  <si>
    <t>A4</t>
  </si>
  <si>
    <t>quattro Premium</t>
  </si>
  <si>
    <t>HD</t>
  </si>
  <si>
    <t>300</t>
  </si>
  <si>
    <t>ND</t>
  </si>
  <si>
    <t>ZRE212L</t>
  </si>
  <si>
    <t>Cavalier</t>
  </si>
  <si>
    <t>MCL20L/MCL23L/MC25L</t>
  </si>
  <si>
    <t>3MZ-FE</t>
  </si>
  <si>
    <t>IS</t>
  </si>
  <si>
    <t>ASE30L/GSE31L/GSE36L/GSE37L</t>
  </si>
  <si>
    <t>4GR-FSE</t>
  </si>
  <si>
    <t>S, SE, R-Line</t>
  </si>
  <si>
    <t>1.4 TSI</t>
  </si>
  <si>
    <t>Plus</t>
  </si>
  <si>
    <t>Model 3</t>
  </si>
  <si>
    <t>LUW</t>
  </si>
  <si>
    <t>Rogue Select</t>
  </si>
  <si>
    <t>K24A2</t>
  </si>
  <si>
    <t>Touring L</t>
  </si>
  <si>
    <t>XLS</t>
  </si>
  <si>
    <t>5VZ-FE</t>
  </si>
  <si>
    <t>Preferred</t>
  </si>
  <si>
    <t>LUV: MFI, Variable Valve Timing, ALUM, E85 MAX</t>
  </si>
  <si>
    <t>Transit Connect</t>
  </si>
  <si>
    <t>SPAIN</t>
  </si>
  <si>
    <t>Limited +M/R+6CD HK</t>
  </si>
  <si>
    <t>2.5NA U6</t>
  </si>
  <si>
    <t>Dart</t>
  </si>
  <si>
    <t>Limited/RT</t>
  </si>
  <si>
    <t>C-HR</t>
  </si>
  <si>
    <t>ZGX10L</t>
  </si>
  <si>
    <t>3ZR-FAE</t>
  </si>
  <si>
    <t>TURKEY</t>
  </si>
  <si>
    <t>MKZ</t>
  </si>
  <si>
    <t>AWD</t>
  </si>
  <si>
    <t>Touring Eye-Sight+ NAVI+ H/K</t>
  </si>
  <si>
    <t>2.5Turbo U4</t>
  </si>
  <si>
    <t>I4 Convertible</t>
  </si>
  <si>
    <t>2.3L 4V Premium Fuel</t>
  </si>
  <si>
    <t>Yaris</t>
  </si>
  <si>
    <t>NCP91L / NCP93L</t>
  </si>
  <si>
    <t>1NZ-FE</t>
  </si>
  <si>
    <t>GLS(Middle)</t>
  </si>
  <si>
    <t>Versa Note</t>
  </si>
  <si>
    <t>S4</t>
  </si>
  <si>
    <t>Audi</t>
  </si>
  <si>
    <t>FWD/eAWD (T8)</t>
  </si>
  <si>
    <t>B4204T (MP)</t>
  </si>
  <si>
    <t>L</t>
  </si>
  <si>
    <t>XL</t>
  </si>
  <si>
    <t>2.5L DOHC PFI</t>
  </si>
  <si>
    <t>Latitude (North for Canada)</t>
  </si>
  <si>
    <t>Hardtop</t>
  </si>
  <si>
    <t>Cooper S</t>
  </si>
  <si>
    <t>Technology Package</t>
  </si>
  <si>
    <t>XTS</t>
  </si>
  <si>
    <t>LFX - SIDI: Spark Ignited Direct injection, VVT: Variable Valve Timing, E85 MAX, ALUM</t>
  </si>
  <si>
    <t>330</t>
  </si>
  <si>
    <t>GSX50L/AXXH50L</t>
  </si>
  <si>
    <t>C300-4M</t>
  </si>
  <si>
    <t>TLX</t>
  </si>
  <si>
    <t>XJ</t>
  </si>
  <si>
    <t>Ecosport</t>
  </si>
  <si>
    <t>SE - FWD</t>
  </si>
  <si>
    <t>INDIA</t>
  </si>
  <si>
    <t>SE / Value Edition / Sport / Limited</t>
  </si>
  <si>
    <t>Fiesta</t>
  </si>
  <si>
    <t>1.6L Ti-VCT</t>
  </si>
  <si>
    <t>TL</t>
  </si>
  <si>
    <t>J35Z6</t>
  </si>
  <si>
    <t>FE, LXS</t>
  </si>
  <si>
    <t>L59</t>
  </si>
  <si>
    <t>SE Pop, SE Plus, Eco, Sport, Value, Ultimate Base/Ultimate</t>
  </si>
  <si>
    <t>DS</t>
  </si>
  <si>
    <t>Premium Plus</t>
  </si>
  <si>
    <t>2.0T</t>
  </si>
  <si>
    <t>128i</t>
  </si>
  <si>
    <t>1-Series</t>
  </si>
  <si>
    <t>Work Truck/Fleet/Base</t>
  </si>
  <si>
    <t>SEL, Value Edition &amp; Limited</t>
  </si>
  <si>
    <t>MPI NU</t>
  </si>
  <si>
    <t>GL-Class</t>
  </si>
  <si>
    <t>GL450</t>
  </si>
  <si>
    <t>LY5</t>
  </si>
  <si>
    <t>Sierra HD</t>
  </si>
  <si>
    <t>Fit</t>
  </si>
  <si>
    <t>535i</t>
  </si>
  <si>
    <t>Discovery Sport</t>
  </si>
  <si>
    <t>AJ20P</t>
  </si>
  <si>
    <t>R-Dynamic SE</t>
  </si>
  <si>
    <t>250C</t>
  </si>
  <si>
    <t>GSE20L/GSE21L/GSE25L</t>
  </si>
  <si>
    <t>GSK50L/UCK50L/USK50L/GSK51L/UCK51LUSK51L/UCK52L/USK52L/UCK55L/USK55L/UCK56L/USK56L/UCK57L/USK57L</t>
  </si>
  <si>
    <t>ML-Class</t>
  </si>
  <si>
    <t>ML350</t>
  </si>
  <si>
    <t>Caravan/Grand Caravan</t>
  </si>
  <si>
    <t>SE Popular Pkg, SE Tech pkg, Limited</t>
  </si>
  <si>
    <t>SH-AWD</t>
  </si>
  <si>
    <t>AT4</t>
  </si>
  <si>
    <t>L87 -  DI DFM, ALUM, GEN 5</t>
  </si>
  <si>
    <t>Trailblazer</t>
  </si>
  <si>
    <t>LL8</t>
  </si>
  <si>
    <t>MK49</t>
  </si>
  <si>
    <t>GT Line</t>
  </si>
  <si>
    <t>CX-9</t>
  </si>
  <si>
    <t>NHW20L</t>
  </si>
  <si>
    <t>INZ-FXE+3CM</t>
  </si>
  <si>
    <t>Sonic</t>
  </si>
  <si>
    <t>LWE - VVT, GME</t>
  </si>
  <si>
    <t>MCU20L</t>
  </si>
  <si>
    <t>GREENVILLE</t>
  </si>
  <si>
    <t>XC60</t>
  </si>
  <si>
    <t>Premier (non R design)</t>
  </si>
  <si>
    <t>B5254T12</t>
  </si>
  <si>
    <t>C350</t>
  </si>
  <si>
    <t>Platinum/1794</t>
  </si>
  <si>
    <t>UPK51L/UPK56L/USK51L/USK52L/USK56L/USK57L</t>
  </si>
  <si>
    <t>LY7</t>
  </si>
  <si>
    <t>K24Z2</t>
  </si>
  <si>
    <t>2.0L GTDI high w/Premium Fuel</t>
  </si>
  <si>
    <t>FE/LX/LXS</t>
  </si>
  <si>
    <t>GSK50L/UPK50L/USK50L/GSK51L/UPK51L/USK51L/UPK52L/USK52L/UPK55L/USK55LUPK56L/USK56L/UPK57L/USK57L</t>
  </si>
  <si>
    <t>Sport / Limited / Sport 2.0</t>
  </si>
  <si>
    <t>LV3 - GEN 5, SIDI, VVT: Variable Valve Timing, E85 MAX, ALUM</t>
  </si>
  <si>
    <t>300 Touring (US &amp; Can), 300 Limited (BUX)</t>
  </si>
  <si>
    <t>Select</t>
  </si>
  <si>
    <t>2.0L Ecoboost</t>
  </si>
  <si>
    <t>SLT 1 FWD</t>
  </si>
  <si>
    <t>Premier (1LZ)</t>
  </si>
  <si>
    <t>GSE20L/GSE21L</t>
  </si>
  <si>
    <t>WRX</t>
  </si>
  <si>
    <t>GX</t>
  </si>
  <si>
    <t>460</t>
  </si>
  <si>
    <t>URJ150L</t>
  </si>
  <si>
    <t>Q7</t>
  </si>
  <si>
    <t>S Line Prestige</t>
  </si>
  <si>
    <t>3.0T</t>
  </si>
  <si>
    <t>SLOVAKIA</t>
  </si>
  <si>
    <t>LGX -  DI: Direct Injection, VVT, ALUM, GEN 2</t>
  </si>
  <si>
    <t>Fleet/Base</t>
  </si>
  <si>
    <t>Venue</t>
  </si>
  <si>
    <t>SEL / Limited</t>
  </si>
  <si>
    <t>GAMMA II</t>
  </si>
  <si>
    <t>ProMaster 1500</t>
  </si>
  <si>
    <t>VF</t>
  </si>
  <si>
    <t>GRN305L</t>
  </si>
  <si>
    <t>Crossword</t>
  </si>
  <si>
    <t>Insight</t>
  </si>
  <si>
    <t>Captiva Sport</t>
  </si>
  <si>
    <t>L86 - SIDI: Spark Ignited Direct Injection, VVT: Variable Valve Timing, AFM, E85 MAX, ALUM</t>
  </si>
  <si>
    <t>Prius V</t>
  </si>
  <si>
    <t>ZVW41L</t>
  </si>
  <si>
    <t>2ZR-FXE+5JM</t>
  </si>
  <si>
    <t>XLE</t>
  </si>
  <si>
    <t>L15B1</t>
  </si>
  <si>
    <t>RS</t>
  </si>
  <si>
    <t>SE / SE NAVI / Limited / Limited NAVI</t>
  </si>
  <si>
    <t>SE w/ Technology, 4Motion w/ R-Line</t>
  </si>
  <si>
    <t>GSK30L/UCK30L/UCK31L</t>
  </si>
  <si>
    <t>sDrive35i</t>
  </si>
  <si>
    <t>LIH - E0-15, DI, L3, VVT, ALUM, CSS PRIME</t>
  </si>
  <si>
    <t>OTH</t>
  </si>
  <si>
    <t>LX, S, X-Line</t>
  </si>
  <si>
    <t>Tech</t>
  </si>
  <si>
    <t>3.7L Ti-VCT</t>
  </si>
  <si>
    <t>Ridgeline</t>
  </si>
  <si>
    <t>RTL</t>
  </si>
  <si>
    <t>Monocoque Chassis - Double Cab</t>
  </si>
  <si>
    <t>J35A9</t>
  </si>
  <si>
    <t>STX</t>
  </si>
  <si>
    <t>Liberty</t>
  </si>
  <si>
    <t>KK</t>
  </si>
  <si>
    <t>Scat Pack</t>
  </si>
  <si>
    <t>GSL30L/GSL33L/GSL35L</t>
  </si>
  <si>
    <t>EV Minivan</t>
  </si>
  <si>
    <t>F-550</t>
  </si>
  <si>
    <t>Incomplete - Chassis Cab (Double Cab)</t>
  </si>
  <si>
    <t>Class 5: 16,001 - 19,500 lb (7,258 - 8,845 kg)</t>
  </si>
  <si>
    <t>HD Truck</t>
  </si>
  <si>
    <t>Overland</t>
  </si>
  <si>
    <t>I4</t>
  </si>
  <si>
    <t>4V</t>
  </si>
  <si>
    <t>F-450</t>
  </si>
  <si>
    <t>LNJ</t>
  </si>
  <si>
    <t>Crosstour</t>
  </si>
  <si>
    <t>LX Premium</t>
  </si>
  <si>
    <t>SRW Medium Roof Van</t>
  </si>
  <si>
    <t>LU3 - 90 Degree engine</t>
  </si>
  <si>
    <t>GTDI LEV3 SULEV30</t>
  </si>
  <si>
    <t>S40</t>
  </si>
  <si>
    <t>B5254T7</t>
  </si>
  <si>
    <t>Super Crew - Raptor</t>
  </si>
  <si>
    <t>ZRE186L</t>
  </si>
  <si>
    <t>LG8</t>
  </si>
  <si>
    <t>LFX - SIDI, VVT, E85 MAX, Aluminum</t>
  </si>
  <si>
    <t>TOP</t>
  </si>
  <si>
    <t>Gasoline 3.3 V6 GDI Lambda II</t>
  </si>
  <si>
    <t>L15BY</t>
  </si>
  <si>
    <t>CE</t>
  </si>
  <si>
    <t>Deluxe</t>
  </si>
  <si>
    <t>Class 4: 14,001 - 16,000 lb (6,350 - 7,258 kg)</t>
  </si>
  <si>
    <t>GLS, JSL</t>
  </si>
  <si>
    <t>Grand Wagoneer</t>
  </si>
  <si>
    <t>Series III</t>
  </si>
  <si>
    <t>V6 Convertible</t>
  </si>
  <si>
    <t>Core grade (Canada only)</t>
  </si>
  <si>
    <t>Value, SEL, Sport, Limited, Ultimate, Night</t>
  </si>
  <si>
    <t>GDI Theta II</t>
  </si>
  <si>
    <t>IZZ-FE</t>
  </si>
  <si>
    <t>Zephyr</t>
  </si>
  <si>
    <t>Grand Touring</t>
  </si>
  <si>
    <t>PY Cylinder Deactivation</t>
  </si>
  <si>
    <t>LLT - ALUM, 60 Degrees, SIDI: Spark ignited Direct Injection</t>
  </si>
  <si>
    <t>GSX40L / AVX40L</t>
  </si>
  <si>
    <t>A6</t>
  </si>
  <si>
    <t>C-Max</t>
  </si>
  <si>
    <t>L96 - Flexible Fuel Engine (GAS/ETHANOL), IRON</t>
  </si>
  <si>
    <t>YEL</t>
  </si>
  <si>
    <t>LATITUDE (US-MEX)-NORTH(CAN)-LONGITUDE(Others)</t>
  </si>
  <si>
    <t>GSU40L/GSU45L/ASU40L/GVU48L</t>
  </si>
  <si>
    <t>EV Pickup 1500</t>
  </si>
  <si>
    <t>G</t>
  </si>
  <si>
    <t>LFX - SIDI, VVT, E85 MAX, ALUM</t>
  </si>
  <si>
    <t>Summit</t>
  </si>
  <si>
    <t>TiVCT</t>
  </si>
  <si>
    <t>LT-L</t>
  </si>
  <si>
    <t>VP</t>
  </si>
  <si>
    <t>L94 - Flex Fuel(Gas/ALC). ALUM Cylinder Deactivation</t>
  </si>
  <si>
    <t>Convenience Group</t>
  </si>
  <si>
    <t>Touring/Touring-EL</t>
  </si>
  <si>
    <t>HEV</t>
  </si>
  <si>
    <t>L20 - Engine Flexible Fuel, Iron</t>
  </si>
  <si>
    <t>M45</t>
  </si>
  <si>
    <t>SR5 Grade</t>
  </si>
  <si>
    <t>UPK51L/USK51L/USK52L/UPK56L/USK56L/USK57L</t>
  </si>
  <si>
    <t>LGX</t>
  </si>
  <si>
    <t>R-Line</t>
  </si>
  <si>
    <t>550i</t>
  </si>
  <si>
    <t>Genesis Coupe</t>
  </si>
  <si>
    <t>MPI Nu PE</t>
  </si>
  <si>
    <t>AXVA70L</t>
  </si>
  <si>
    <t>LV1 - SIDI, VVT, E85 MAX, IRON</t>
  </si>
  <si>
    <t>USE20L</t>
  </si>
  <si>
    <t>Trail Boss Custom</t>
  </si>
  <si>
    <t>LV3 - GEN 5, SIDI, VVT, OHV, E85 MAX ALUM</t>
  </si>
  <si>
    <t>AXAA52L / AXAA54L / AXAH54L / AXAL54L</t>
  </si>
  <si>
    <t>Low Roof</t>
  </si>
  <si>
    <t>Continental</t>
  </si>
  <si>
    <t>xDrive28i</t>
  </si>
  <si>
    <t>40 Series</t>
  </si>
  <si>
    <t>RS (1SP)</t>
  </si>
  <si>
    <t>SE, SEL</t>
  </si>
  <si>
    <t>PY Cylinder Decativation</t>
  </si>
  <si>
    <t>Select Sport Package</t>
  </si>
  <si>
    <t>Touring (US &amp; Can), Limited (BUX)</t>
  </si>
  <si>
    <t>PY Cylinder Deactiviation</t>
  </si>
  <si>
    <t>K24V7</t>
  </si>
  <si>
    <t>Quest</t>
  </si>
  <si>
    <t>A-SPEC</t>
  </si>
  <si>
    <t>2LS</t>
  </si>
  <si>
    <t>SHREVEPORT</t>
  </si>
  <si>
    <t>Limited Grade</t>
  </si>
  <si>
    <t>HHR</t>
  </si>
  <si>
    <t>LX w/Popular Pkg</t>
  </si>
  <si>
    <t>50 Series</t>
  </si>
  <si>
    <t>Crew</t>
  </si>
  <si>
    <t>QL</t>
  </si>
  <si>
    <t>KJ</t>
  </si>
  <si>
    <t>L86 - Spark Ignited Direct Injection, Variable Valve Timing, E85 MAX, AFM, ALUM</t>
  </si>
  <si>
    <t>1.6L Ti-VCT Premium Fuel</t>
  </si>
  <si>
    <t>3500 Passenger</t>
  </si>
  <si>
    <t>L96 - Engine Flexible Fuel, Iron</t>
  </si>
  <si>
    <t>Passport</t>
  </si>
  <si>
    <t>PLATINUM</t>
  </si>
  <si>
    <t>ELITE</t>
  </si>
  <si>
    <t>J35Y7</t>
  </si>
  <si>
    <t>E-150</t>
  </si>
  <si>
    <t>LKW</t>
  </si>
  <si>
    <t>LGY</t>
  </si>
  <si>
    <t>Grand Marquis</t>
  </si>
  <si>
    <t>MR18DE</t>
  </si>
  <si>
    <t>Voyager</t>
  </si>
  <si>
    <t>2.0L GTDI Premium Fuel</t>
  </si>
  <si>
    <t>Seltos</t>
  </si>
  <si>
    <t>Nu MPI</t>
  </si>
  <si>
    <t>Touring/Touring-TE</t>
  </si>
  <si>
    <t>LE (X Grade)</t>
  </si>
  <si>
    <t>XT6</t>
  </si>
  <si>
    <t>GLS / JSL / TAX (Middle Grade)</t>
  </si>
  <si>
    <t>200S</t>
  </si>
  <si>
    <t>SEL Convenience</t>
  </si>
  <si>
    <t>A25A-FXS, 5NM</t>
  </si>
  <si>
    <t>Jetta, S</t>
  </si>
  <si>
    <t>2.5L U6</t>
  </si>
  <si>
    <t>A25A-FXS</t>
  </si>
  <si>
    <t>QX56</t>
  </si>
  <si>
    <t>L5P</t>
  </si>
  <si>
    <t>3-series</t>
  </si>
  <si>
    <t>DELUXE</t>
  </si>
  <si>
    <t>RZN140L</t>
  </si>
  <si>
    <t>2RZ-FE</t>
  </si>
  <si>
    <t>LEV3 SULEV30</t>
  </si>
  <si>
    <t>EL-Limited</t>
  </si>
  <si>
    <t>CLS-Class</t>
  </si>
  <si>
    <t>Motorcycle - Street</t>
  </si>
  <si>
    <t>Class 1A: 3,000 lb or less (1,360 kg or less)</t>
  </si>
  <si>
    <t>GSU70L/AXUH70L</t>
  </si>
  <si>
    <t>SE Hybrid</t>
  </si>
  <si>
    <t>2.0L 4V AtK HEV</t>
  </si>
  <si>
    <t>70 Series</t>
  </si>
  <si>
    <t>CAN-AM</t>
  </si>
  <si>
    <t>Off-road Vehicle - All Terrain Vehicle (ATV) (Motorcycle-style)</t>
  </si>
  <si>
    <t>EX-L V6</t>
  </si>
  <si>
    <t>Magnum</t>
  </si>
  <si>
    <t>DOHC T-GDI Theta II</t>
  </si>
  <si>
    <t>Canyon</t>
  </si>
  <si>
    <t>LGZ - Direct Injection, Variable Valve Timing, ALUM, VAR2, GEN 2</t>
  </si>
  <si>
    <t>305 Series</t>
  </si>
  <si>
    <t>Regular Cab</t>
  </si>
  <si>
    <t>GDI Theta-II</t>
  </si>
  <si>
    <t>DOHC GDI Theta - II</t>
  </si>
  <si>
    <t>20</t>
  </si>
  <si>
    <t>Silverado LTD</t>
  </si>
  <si>
    <t>GTI</t>
  </si>
  <si>
    <t>Ti-VCT</t>
  </si>
  <si>
    <t>Sportline</t>
  </si>
  <si>
    <t>Premium + CWP</t>
  </si>
  <si>
    <t>SEL w/ Premium Pkg</t>
  </si>
  <si>
    <t>Countryman</t>
  </si>
  <si>
    <t>NETHERLANDS</t>
  </si>
  <si>
    <t>ESV Luxury</t>
  </si>
  <si>
    <t>LML - PTI, DURAMAX</t>
  </si>
  <si>
    <t>80 Series</t>
  </si>
  <si>
    <t>ES, LE, BE</t>
  </si>
  <si>
    <t>LTZ (2LZ)</t>
  </si>
  <si>
    <t>LFX - SIDI: Spark Ignited Direct injection, VVT, E85 MAX, ALUM</t>
  </si>
  <si>
    <t>K24W9/K24V9</t>
  </si>
  <si>
    <t>LEA - SIDI: Spark Ignited Direct Injection, E85 MAX, ALUM</t>
  </si>
  <si>
    <t>3.6 FSI</t>
  </si>
  <si>
    <t>Sport ES/SE (ASX ES in Puerto Rico)</t>
  </si>
  <si>
    <t>DOHC MIVEC</t>
  </si>
  <si>
    <t>Avenger</t>
  </si>
  <si>
    <t>5-series</t>
  </si>
  <si>
    <t>$ Error</t>
  </si>
  <si>
    <t>% Error</t>
  </si>
  <si>
    <t>R^2</t>
  </si>
  <si>
    <t>Sum</t>
  </si>
  <si>
    <t>Mean</t>
  </si>
  <si>
    <t>Standard Deviation</t>
  </si>
  <si>
    <t>XGB</t>
  </si>
  <si>
    <t>Catboost</t>
  </si>
  <si>
    <t>Catboost_Native</t>
  </si>
  <si>
    <t>Stacked</t>
  </si>
  <si>
    <t>MAE</t>
  </si>
  <si>
    <t>on average, I’m off by $X</t>
  </si>
  <si>
    <t>RSME</t>
  </si>
  <si>
    <t>penalizes large errors more</t>
  </si>
  <si>
    <t>MAPE</t>
  </si>
  <si>
    <t>Mean Absolute Percentage Error</t>
  </si>
  <si>
    <t>VK56DE</t>
  </si>
  <si>
    <t>Base Plus+ES</t>
  </si>
  <si>
    <t>GLS (Middle)</t>
  </si>
  <si>
    <t>GDI Lambda -II</t>
  </si>
  <si>
    <t>S Line quattro Premium</t>
  </si>
  <si>
    <t>45 TFSI</t>
  </si>
  <si>
    <t>DJ</t>
  </si>
  <si>
    <t>Lancer</t>
  </si>
  <si>
    <t>4Runner</t>
  </si>
  <si>
    <t>SR5/SR5 Premium/TRD Off Road/TRD Off Road Premium/Ltd/Ltd Night Shade/TRD Pro</t>
  </si>
  <si>
    <t>SE - 4WD</t>
  </si>
  <si>
    <t>Premium + MR</t>
  </si>
  <si>
    <t>LV3 - SIDI, VVT, Aluminum, E85 Max.</t>
  </si>
  <si>
    <t>1.8 TSI</t>
  </si>
  <si>
    <t>LUV - MFI, VVT, ALUM, GME E85 MAX</t>
  </si>
  <si>
    <t>SXT Plus</t>
  </si>
  <si>
    <t>xDrive28iBr</t>
  </si>
  <si>
    <t>BRAZIL</t>
  </si>
  <si>
    <t>LeSabre</t>
  </si>
  <si>
    <t>L36</t>
  </si>
  <si>
    <t>2.0L GDI</t>
  </si>
  <si>
    <t>Platinum Grade</t>
  </si>
  <si>
    <t>LFW</t>
  </si>
  <si>
    <t>GLS-Class</t>
  </si>
  <si>
    <t>GLS450-4M</t>
  </si>
  <si>
    <t>Escalade ESV</t>
  </si>
  <si>
    <t>ACV30L/MCV30L/MCV31L</t>
  </si>
  <si>
    <t>GLE350</t>
  </si>
  <si>
    <t>M276</t>
  </si>
  <si>
    <t>Range Rover</t>
  </si>
  <si>
    <t>Supercharged</t>
  </si>
  <si>
    <t>S/C LEV2 ULEV</t>
  </si>
  <si>
    <t>AUGUSTA</t>
  </si>
  <si>
    <t>MZEA12L</t>
  </si>
  <si>
    <t>ALBANY</t>
  </si>
  <si>
    <t>SEL Plus, NIGHT</t>
  </si>
  <si>
    <t>Rebel</t>
  </si>
  <si>
    <t>LUJ</t>
  </si>
  <si>
    <t>A3</t>
  </si>
  <si>
    <t>Premium Plus, S Line Progressive (Canada)</t>
  </si>
  <si>
    <t>Classic (DS)</t>
  </si>
  <si>
    <t>Elevation</t>
  </si>
  <si>
    <t>Big Horn, Lonestar</t>
  </si>
  <si>
    <t>2AR-FXE+2JM</t>
  </si>
  <si>
    <t>Sport Hybrid, Sport Hybrid w/Out BSI</t>
  </si>
  <si>
    <t>LFC5</t>
  </si>
  <si>
    <t>528xi</t>
  </si>
  <si>
    <t>GSL20L/GSL23L/GSL25L</t>
  </si>
  <si>
    <t>S Line quattro Premium Plus</t>
  </si>
  <si>
    <t>Premium AWP</t>
  </si>
  <si>
    <t>Tradesman, ST</t>
  </si>
  <si>
    <t>SLE 2</t>
  </si>
  <si>
    <t>LCV - SIDI: Spark Ignited Direct Injection, VVT: Variable Valve Timing, DCVCP, E85 MAX, E0-E100, ALUM</t>
  </si>
  <si>
    <t>M3</t>
  </si>
  <si>
    <t>K4</t>
  </si>
  <si>
    <t>LX, LXS</t>
  </si>
  <si>
    <t>740i</t>
  </si>
  <si>
    <t>7-series</t>
  </si>
  <si>
    <t>quattro Prestige</t>
  </si>
  <si>
    <t>Ltd</t>
  </si>
  <si>
    <t>2AR-FXE, 2JM+2FM</t>
  </si>
  <si>
    <t>DOHC T-GDI</t>
  </si>
  <si>
    <t>BOWLINGGREEN</t>
  </si>
  <si>
    <t>Sahara / Unlimited Sahara</t>
  </si>
  <si>
    <t>S - 4WD</t>
  </si>
  <si>
    <t>Exclaim</t>
  </si>
  <si>
    <t>DOHC GDI Nu</t>
  </si>
  <si>
    <t>K24A8</t>
  </si>
  <si>
    <t>300C</t>
  </si>
  <si>
    <t>Corvette</t>
  </si>
  <si>
    <t>Stingray Preferred 2LT w/Z51</t>
  </si>
  <si>
    <t>LT1 - DI: Direct Injection, AFM, VVT: Variable Valve Timing, HO: High Output, ALUM</t>
  </si>
  <si>
    <t>Super Deluxe (GLS, LS, LX or GS)</t>
  </si>
  <si>
    <t>EF</t>
  </si>
  <si>
    <t>Theta - FF</t>
  </si>
  <si>
    <t>Premium 3LT</t>
  </si>
  <si>
    <t>LT2</t>
  </si>
  <si>
    <t>quattro</t>
  </si>
  <si>
    <t>Avant</t>
  </si>
  <si>
    <t>G6</t>
  </si>
  <si>
    <t>LUW - E85 MAX</t>
  </si>
  <si>
    <t>LUW - MFI, E85 MAX</t>
  </si>
  <si>
    <t>Limited/Limited w/Ultimate</t>
  </si>
  <si>
    <t>GDI NU</t>
  </si>
  <si>
    <t>CAV California</t>
  </si>
  <si>
    <t>ES/LE, ES/SE</t>
  </si>
  <si>
    <t>Equator</t>
  </si>
  <si>
    <t>XV CrossTrek</t>
  </si>
  <si>
    <t>Premium+All Weather Package+Moonroof</t>
  </si>
  <si>
    <t>2.0L Naturally Aapirated</t>
  </si>
  <si>
    <t>SEL, SEL Plus</t>
  </si>
  <si>
    <t>KAWASAKI</t>
  </si>
  <si>
    <t>Brute Force 450</t>
  </si>
  <si>
    <t>TAIWAN</t>
  </si>
  <si>
    <t>45 TFSI (2.0T)</t>
  </si>
  <si>
    <t>Golf SportWagen</t>
  </si>
  <si>
    <t>1.8 TSI S, SE, SEL, Limited Ed./TDI S, SE, SEL</t>
  </si>
  <si>
    <t>Premium + MR + ES</t>
  </si>
  <si>
    <t>Longhorn</t>
  </si>
  <si>
    <t>D2</t>
  </si>
  <si>
    <t>LT (2LT)</t>
  </si>
  <si>
    <t>SH-AWD (Tech)</t>
  </si>
  <si>
    <t>XT4</t>
  </si>
  <si>
    <t>CAV Federal</t>
  </si>
  <si>
    <t>4Motion SEL Premium R-Line</t>
  </si>
  <si>
    <t>Premium, Komfort (Canada)</t>
  </si>
  <si>
    <t>SEL / Value Edition / Limited</t>
  </si>
  <si>
    <t>Legacy</t>
  </si>
  <si>
    <t>U4</t>
  </si>
  <si>
    <t>LB7</t>
  </si>
  <si>
    <t>LWE - MFI, Variable Valve Timing</t>
  </si>
  <si>
    <t>2.0L and 2.0L Premium</t>
  </si>
  <si>
    <t>K20C9</t>
  </si>
  <si>
    <t>Q3</t>
  </si>
  <si>
    <t>MINNESOTA</t>
  </si>
  <si>
    <t>Elevation Standard</t>
  </si>
  <si>
    <t>LGZ - DI, VVT, ALUM, VAR2, GEN 2</t>
  </si>
  <si>
    <t>EX-T</t>
  </si>
  <si>
    <t>xDrive35i</t>
  </si>
  <si>
    <t>2.0L GTDI</t>
  </si>
  <si>
    <t>PLATINUM-CP</t>
  </si>
  <si>
    <t>Wagoneer</t>
  </si>
  <si>
    <t>LM2 - CRI, VGT, ALUM</t>
  </si>
  <si>
    <t>NA, U5</t>
  </si>
  <si>
    <t>ST Line Select</t>
  </si>
  <si>
    <t>DURA D4 IVCT ATK</t>
  </si>
  <si>
    <t>MCV30L/ACV30L</t>
  </si>
  <si>
    <t>Ram Chassis Cab</t>
  </si>
  <si>
    <t>5500</t>
  </si>
  <si>
    <t>Touareg</t>
  </si>
  <si>
    <t>V6 FSI, TDI</t>
  </si>
  <si>
    <t>NX</t>
  </si>
  <si>
    <t>200t (Luxury grade)</t>
  </si>
  <si>
    <t>AGZ10L/AGZ15L/AYZ10L/AYZ15L</t>
  </si>
  <si>
    <t>8AR-FTS</t>
  </si>
  <si>
    <t>LX Popular, S</t>
  </si>
  <si>
    <t>J35A4</t>
  </si>
  <si>
    <t>ISUZU</t>
  </si>
  <si>
    <t>Ascender</t>
  </si>
  <si>
    <t>Outer Banks</t>
  </si>
  <si>
    <t>K24A1</t>
  </si>
  <si>
    <t>DR (1500)</t>
  </si>
  <si>
    <t>Luxe</t>
  </si>
  <si>
    <t>TRX</t>
  </si>
  <si>
    <t>Cruze Limited</t>
  </si>
  <si>
    <t>LUV - VVT, ALUM, E85 Max.</t>
  </si>
  <si>
    <t>Envoy</t>
  </si>
  <si>
    <t>XUV</t>
  </si>
  <si>
    <t>Limited (G Grade)</t>
  </si>
  <si>
    <t>200C</t>
  </si>
  <si>
    <t>CR-Z</t>
  </si>
  <si>
    <t>LEA1</t>
  </si>
  <si>
    <t>Limited FWD</t>
  </si>
  <si>
    <t>3/4 Ton</t>
  </si>
  <si>
    <t>LMM</t>
  </si>
  <si>
    <t>LK0</t>
  </si>
  <si>
    <t>5.4L EFI</t>
  </si>
  <si>
    <t>2.0T Premium, Prestige Hybrid, TDI Premium Plus</t>
  </si>
  <si>
    <t>Flex fuel capable engine</t>
  </si>
  <si>
    <t>TEA</t>
  </si>
  <si>
    <t>L94 - Flex Fuel(Gas/ALC), ALUM Cylinder Deactivation</t>
  </si>
  <si>
    <t>EX-L NAVI</t>
  </si>
  <si>
    <t>L15BA</t>
  </si>
  <si>
    <t>2.0 DOHC MIVEC</t>
  </si>
  <si>
    <t>SEL Convenience, SEL Premium</t>
  </si>
  <si>
    <t>Jetta SportWagen</t>
  </si>
  <si>
    <t>300C Luxury Series, 300C Platinum</t>
  </si>
  <si>
    <t>Atlas Cross Sport</t>
  </si>
  <si>
    <t>RS (1RS)</t>
  </si>
  <si>
    <t>T-GDI Gamma-II</t>
  </si>
  <si>
    <t>POLESTAR</t>
  </si>
  <si>
    <t>PS2</t>
  </si>
  <si>
    <t>e-AWD</t>
  </si>
  <si>
    <t>E400V6</t>
  </si>
  <si>
    <t>1.8T SEL, SEL Premium TDI S, SE, SEL</t>
  </si>
  <si>
    <t>RS 4</t>
  </si>
  <si>
    <t>LFC3</t>
  </si>
  <si>
    <t>Santa Fe XL</t>
  </si>
  <si>
    <t>POPULAR, Premium, TECH, 2.0T, Limited, Ultimate</t>
  </si>
  <si>
    <t>Cargo Ext</t>
  </si>
  <si>
    <t>Sunfire</t>
  </si>
  <si>
    <t>ST Line</t>
  </si>
  <si>
    <t>S ALL4</t>
  </si>
  <si>
    <t>Big Bend</t>
  </si>
  <si>
    <t>LX A/T</t>
  </si>
  <si>
    <t>Gamma</t>
  </si>
  <si>
    <t>S-10 Pickup</t>
  </si>
  <si>
    <t>L35</t>
  </si>
  <si>
    <t>55 Series</t>
  </si>
  <si>
    <t>Limited + CWP+Navi+M/R</t>
  </si>
  <si>
    <t>2WD/4WD</t>
  </si>
  <si>
    <t>XLT/King Ranch</t>
  </si>
  <si>
    <t>L96 - Flex Fuel: Gas/Ethanol, IRON</t>
  </si>
  <si>
    <t>LUV MFI, VVT: Variable Valve Timing, ALUM, E85 MAX</t>
  </si>
  <si>
    <t>L96 - Flexible Fuel (Gas/Ethanol), SFI IRON</t>
  </si>
  <si>
    <t>GLK-Class</t>
  </si>
  <si>
    <t>GLK350 4-MATIC</t>
  </si>
  <si>
    <t>Regal</t>
  </si>
  <si>
    <t>EXL/EXL-N/EXL-R</t>
  </si>
  <si>
    <t>SLK320</t>
  </si>
  <si>
    <t>SEL Value Edition Limited</t>
  </si>
  <si>
    <t>Titanium/Platinum HEV</t>
  </si>
  <si>
    <t>LIH</t>
  </si>
  <si>
    <t>Gladiator</t>
  </si>
  <si>
    <t>F-PACE</t>
  </si>
  <si>
    <t>AJ20</t>
  </si>
  <si>
    <t>SR/SR5/TRD Off Road/TRD Sport/TRD Pro</t>
  </si>
  <si>
    <t>FREIGHTLINER</t>
  </si>
  <si>
    <t>M2</t>
  </si>
  <si>
    <t>106 Medium Duty</t>
  </si>
  <si>
    <t>Truck</t>
  </si>
  <si>
    <t>Detroit Diesel DD8</t>
  </si>
  <si>
    <t>Class 6: 19,501 - 26,000 lb (8,845 - 11,794 kg)</t>
  </si>
  <si>
    <t>300S</t>
  </si>
  <si>
    <t>Ethanol (E85)</t>
  </si>
  <si>
    <t>L3T</t>
  </si>
  <si>
    <t>4Motion SE</t>
  </si>
  <si>
    <t>328xi</t>
  </si>
  <si>
    <t>SV42 Momentum</t>
  </si>
  <si>
    <t>B4204T27</t>
  </si>
  <si>
    <t>S Line quattro</t>
  </si>
  <si>
    <t>R-Dynamic S</t>
  </si>
  <si>
    <t>AJ20P I-4</t>
  </si>
  <si>
    <t>GLE450 4MATIC/GLE450 4-M Turbo</t>
  </si>
  <si>
    <t>LE2 - DI: Direct Injection, ALUM, VVT, GEN I, GMNA</t>
  </si>
  <si>
    <t>SLT-2</t>
  </si>
  <si>
    <t>Ascent</t>
  </si>
  <si>
    <t>Touring+ES+KA+M/R+NAVI+H/K</t>
  </si>
  <si>
    <t>Tech Ent.</t>
  </si>
  <si>
    <t>L/LE/SE/XLE/XSE/50th Anniv. Special Edition</t>
  </si>
  <si>
    <t>GLE350-4M</t>
  </si>
  <si>
    <t>JM</t>
  </si>
  <si>
    <t>LUV - MFI, VVT: Variable Valve Timing, E85 MAX, ALUM</t>
  </si>
  <si>
    <t>GLS(PLUS)</t>
  </si>
  <si>
    <t>L96 - E85 MAX, IRON</t>
  </si>
  <si>
    <t>LXS</t>
  </si>
  <si>
    <t>135i</t>
  </si>
  <si>
    <t>Premium, Sport Premium</t>
  </si>
  <si>
    <t>Denali Ultimate</t>
  </si>
  <si>
    <t>LT / FL</t>
  </si>
  <si>
    <t>TECH 7P</t>
  </si>
  <si>
    <t>GLS(STD, Tech)</t>
  </si>
  <si>
    <t>EX-L/EX-L Navi</t>
  </si>
  <si>
    <t>Latitude, Longitude, North</t>
  </si>
  <si>
    <t>3.5L GTDI FFV/Gasoline</t>
  </si>
  <si>
    <t>GRN210L/GRN215L/UZN210L/UZN215L</t>
  </si>
  <si>
    <t>ESV Premium</t>
  </si>
  <si>
    <t>Incomplete</t>
  </si>
  <si>
    <t>Sport-L</t>
  </si>
  <si>
    <t>T-GDI THETA-II</t>
  </si>
  <si>
    <t>4Motion SEL</t>
  </si>
  <si>
    <t>E450 4MATIC</t>
  </si>
  <si>
    <t>Ltd/Ltd Premium/XLE/XLE Premium</t>
  </si>
  <si>
    <t>PITTSBURGH</t>
  </si>
  <si>
    <t>Stinger</t>
  </si>
  <si>
    <t>TGDI Theta II</t>
  </si>
  <si>
    <t>P - Series</t>
  </si>
  <si>
    <t>1 Ton</t>
  </si>
  <si>
    <t>Incomplete - Motor Home Chassis</t>
  </si>
  <si>
    <t>4BBL</t>
  </si>
  <si>
    <t>L5P - DI, DURAMAX, GEN 5 VAR. 1</t>
  </si>
  <si>
    <t>Cadenza</t>
  </si>
  <si>
    <t>V6 GDI LAMBDA II</t>
  </si>
  <si>
    <t>BE, SE, Ralliart, GT</t>
  </si>
  <si>
    <t>Nautilus</t>
  </si>
  <si>
    <t>Comfortline</t>
  </si>
  <si>
    <t>SEL Plus</t>
  </si>
  <si>
    <t>XC70</t>
  </si>
  <si>
    <t>B6324S</t>
  </si>
  <si>
    <t>LZ4</t>
  </si>
  <si>
    <t>Wrangler JK</t>
  </si>
  <si>
    <t>Delux</t>
  </si>
  <si>
    <t>TRN265L/GRN265L</t>
  </si>
  <si>
    <t>2AZ-FXE+2JM</t>
  </si>
  <si>
    <t>2.0T GLI SE, SEL</t>
  </si>
  <si>
    <t>Rebel, Sport 2TL Pkg/Rebel 2TW Pkg</t>
  </si>
  <si>
    <t>Defender</t>
  </si>
  <si>
    <t>110 X</t>
  </si>
  <si>
    <t>AJ120 i6</t>
  </si>
  <si>
    <t>E350 4-MATIC</t>
  </si>
  <si>
    <t>Unlimited X</t>
  </si>
  <si>
    <t>JL</t>
  </si>
  <si>
    <t>Premium+M/R+CWP</t>
  </si>
  <si>
    <t>LGZ - DI: Direct Injection, VVT: Variable Valve Timing, ALUM, VAR2, GEN2</t>
  </si>
  <si>
    <t>TG</t>
  </si>
  <si>
    <t>EX-L With RES</t>
  </si>
  <si>
    <t>SLE 1</t>
  </si>
  <si>
    <t>GLC300-4M</t>
  </si>
  <si>
    <t>DOHC</t>
  </si>
  <si>
    <t>3.0i</t>
  </si>
  <si>
    <t>GSV40L</t>
  </si>
  <si>
    <t>LC9 - Flex Fuel (GAS/ALC), Aluminium Cylinder, Deactivation</t>
  </si>
  <si>
    <t>Sport Touring</t>
  </si>
  <si>
    <t>2.3L Ecoboost</t>
  </si>
  <si>
    <t>EX/SX</t>
  </si>
  <si>
    <t>DOHC MPI Theta-II</t>
  </si>
  <si>
    <t>LE HV 4WD</t>
  </si>
  <si>
    <t>A25-FXZ, 3NM+4NM</t>
  </si>
  <si>
    <t>LUV - MFI, VVT: Variable Valve Timing, ALUM, E85 MAX</t>
  </si>
  <si>
    <t>Q40</t>
  </si>
  <si>
    <t>LGX, VVT, ALUM, GEN 2</t>
  </si>
  <si>
    <t>S/C LEV3 Sulev30</t>
  </si>
  <si>
    <t>LFV - DI: Direct Injection, VVT, GEN1 GMNA</t>
  </si>
  <si>
    <t>LZ0</t>
  </si>
  <si>
    <t>335i</t>
  </si>
  <si>
    <t>DP</t>
  </si>
  <si>
    <t>XL/XLT/Lariat</t>
  </si>
  <si>
    <t>B4204TS (HP)</t>
  </si>
  <si>
    <t>Technology</t>
  </si>
  <si>
    <t>Middle level</t>
  </si>
  <si>
    <t>45 Series</t>
  </si>
  <si>
    <t>JR</t>
  </si>
  <si>
    <t>Wolfsburg Edition, Sport Limiited Edition</t>
  </si>
  <si>
    <t>2.0 DIB Turbo</t>
  </si>
  <si>
    <t>Big Horn, Lone Star</t>
  </si>
  <si>
    <t>LU3 - 90 DEG</t>
  </si>
  <si>
    <t>Sport Base</t>
  </si>
  <si>
    <t>Longitude, North, Latitude</t>
  </si>
  <si>
    <t>M-Class</t>
  </si>
  <si>
    <t>SR5 V6</t>
  </si>
  <si>
    <t>RZN180L/VZN180L/RZN185L/VZN185L</t>
  </si>
  <si>
    <t>Premium, Titanium</t>
  </si>
  <si>
    <t>B20Z2</t>
  </si>
  <si>
    <t>GT2</t>
  </si>
  <si>
    <t>TGDI Lamda II</t>
  </si>
  <si>
    <t>80th Edition, Altitude</t>
  </si>
  <si>
    <t>Premium Base</t>
  </si>
  <si>
    <t>X7</t>
  </si>
  <si>
    <t>E550</t>
  </si>
  <si>
    <t>LS Classic (&amp;1LS)</t>
  </si>
  <si>
    <t>PY Cylinder deactivation</t>
  </si>
  <si>
    <t>OUTBACK SPORTS</t>
  </si>
  <si>
    <t>DLX</t>
  </si>
  <si>
    <t>GRN265L</t>
  </si>
  <si>
    <t>IGR-FE</t>
  </si>
  <si>
    <t>Calligraphy</t>
  </si>
  <si>
    <t>T-GDI THETA III</t>
  </si>
  <si>
    <t>Premium Group 1</t>
  </si>
  <si>
    <t>LTG - SIDI, ALUM DOHC, VVT, DCVCP TURBO, E0-E100, ALUM</t>
  </si>
  <si>
    <t>FF</t>
  </si>
  <si>
    <t>Plus Bright</t>
  </si>
  <si>
    <t>B4204TE</t>
  </si>
  <si>
    <t>S, Sunroof Package, S Premium Package</t>
  </si>
  <si>
    <t>EL SRW High Roof Van</t>
  </si>
  <si>
    <t>500 Personal Order</t>
  </si>
  <si>
    <t>100 Series</t>
  </si>
  <si>
    <t>2UR-GSE</t>
  </si>
  <si>
    <t>2.5</t>
  </si>
  <si>
    <t>PE Federal/Canada</t>
  </si>
  <si>
    <t>GTDI-Standard</t>
  </si>
  <si>
    <t>Platinum Sport / Sport</t>
  </si>
  <si>
    <t>Black Diamond</t>
  </si>
  <si>
    <t>AWD MKZ Reserve II</t>
  </si>
  <si>
    <t>GGL10L/GGL15L/GYL10L/GYL15L</t>
  </si>
  <si>
    <t>Sport, SLT</t>
  </si>
  <si>
    <t>NV200</t>
  </si>
  <si>
    <t>ANT10L</t>
  </si>
  <si>
    <t>BENTLEY</t>
  </si>
  <si>
    <t>Flying Spur</t>
  </si>
  <si>
    <t>W Shaped</t>
  </si>
  <si>
    <t>Catalyst, LEV II</t>
  </si>
  <si>
    <t>GammaII 1.6MPI+CVT</t>
  </si>
  <si>
    <t>xDrive NA</t>
  </si>
  <si>
    <t>Deville</t>
  </si>
  <si>
    <t>Luxury (DHS)</t>
  </si>
  <si>
    <t>2.5 TDI</t>
  </si>
  <si>
    <t>TDI</t>
  </si>
  <si>
    <t>LQ4</t>
  </si>
  <si>
    <t>GLS / Limited / Limited Premium</t>
  </si>
  <si>
    <t>DOHC THETA ii</t>
  </si>
  <si>
    <t>Hornet</t>
  </si>
  <si>
    <t>R/T Plus</t>
  </si>
  <si>
    <t>GG</t>
  </si>
  <si>
    <t>Flex Fuel Capable engine</t>
  </si>
  <si>
    <t>2.5 SE,  SEL, TDI w/ Sunroof, 2.0T Wolfsburg Edition</t>
  </si>
  <si>
    <t>K24W9/K24V1</t>
  </si>
  <si>
    <t>MCU33L / MCU38L</t>
  </si>
  <si>
    <t>3500 (1 ton)</t>
  </si>
  <si>
    <t>Malibu Limited</t>
  </si>
  <si>
    <t>LTZ (1LZ)</t>
  </si>
  <si>
    <t>LCV -SIDI, DCVCP, VVT, DCVCP, E85 Max, E0-E100, Aluminum</t>
  </si>
  <si>
    <t>907 (VS30)</t>
  </si>
  <si>
    <t>HUMMER</t>
  </si>
  <si>
    <t>H3</t>
  </si>
  <si>
    <t>Mid Size 1/2 Ton</t>
  </si>
  <si>
    <t>L52</t>
  </si>
  <si>
    <t>Premium +M/R</t>
  </si>
  <si>
    <t>325Ci</t>
  </si>
  <si>
    <t>SH-AWD TECH 7P</t>
  </si>
  <si>
    <t>Veracruz</t>
  </si>
  <si>
    <t>DOHC Lambda</t>
  </si>
  <si>
    <t>A-Class</t>
  </si>
  <si>
    <t>A220</t>
  </si>
  <si>
    <t>E550 4-MATIC</t>
  </si>
  <si>
    <t>Limited+Moonroof+NAVI&amp;(H/K - Harman Kardon)</t>
  </si>
  <si>
    <t>SEL Prem</t>
  </si>
  <si>
    <t>SEL, TDI</t>
  </si>
  <si>
    <t>Volt</t>
  </si>
  <si>
    <t>LUU - E-FLEX, FAM 0</t>
  </si>
  <si>
    <t>T-GDI</t>
  </si>
  <si>
    <t>Prologue</t>
  </si>
  <si>
    <t>Tour</t>
  </si>
  <si>
    <t>X0C+EC5</t>
  </si>
  <si>
    <t>N Line</t>
  </si>
  <si>
    <t>T-GDI Gamma II</t>
  </si>
  <si>
    <t>CX-50</t>
  </si>
  <si>
    <t>Touring-L</t>
  </si>
  <si>
    <t>xDrive40e</t>
  </si>
  <si>
    <t>K20Z5</t>
  </si>
  <si>
    <t>RU</t>
  </si>
  <si>
    <t>25 Series</t>
  </si>
  <si>
    <t>Rebel, Sport 2TL Pkg, Rebel 2TW Pkg</t>
  </si>
  <si>
    <t>20 PREMIUM</t>
  </si>
  <si>
    <t>BE, SE, Ralliart, GT series, SAM</t>
  </si>
  <si>
    <t>Wagoneer L</t>
  </si>
  <si>
    <t>Series II</t>
  </si>
  <si>
    <t>WS</t>
  </si>
  <si>
    <t>JCW ALL4</t>
  </si>
  <si>
    <t>GYL25L/GGL25L/GGL20L/GYL20L</t>
  </si>
  <si>
    <t>LFX California</t>
  </si>
  <si>
    <t>4Motion SE, SE R-Line Black, SEL</t>
  </si>
  <si>
    <t>All Trims</t>
  </si>
  <si>
    <t>55 TFSI</t>
  </si>
  <si>
    <t>LZ1 - Flex Fuel: Gas/Ethanol, LIVC, DOD, ALUM</t>
  </si>
  <si>
    <t>Sahara/TJ</t>
  </si>
  <si>
    <t>HMC Battery + Traction Motor</t>
  </si>
  <si>
    <t>LTG - SID, ALUM, VVT, DCVCP Turbo, E0-E100, ALUM</t>
  </si>
  <si>
    <t>HB</t>
  </si>
  <si>
    <t>ZVW51L / ZVW55L</t>
  </si>
  <si>
    <t>2ZR-FXE,1NM</t>
  </si>
  <si>
    <t>Citadel</t>
  </si>
  <si>
    <t>460/460L</t>
  </si>
  <si>
    <t>USF40L/USF41L/USF45L/USF46L</t>
  </si>
  <si>
    <t>1UR-FSE</t>
  </si>
  <si>
    <t>S FWD, S AWD, Nightfall Edition</t>
  </si>
  <si>
    <t>Gamma, T-GDI</t>
  </si>
  <si>
    <t>Base Grade</t>
  </si>
  <si>
    <t>450h</t>
  </si>
  <si>
    <t>2GR-FXE, 4JM+2FM</t>
  </si>
  <si>
    <t>Maverick</t>
  </si>
  <si>
    <t>ECOBOOST</t>
  </si>
  <si>
    <t>RTL-E</t>
  </si>
  <si>
    <t>228i</t>
  </si>
  <si>
    <t>2-Series</t>
  </si>
  <si>
    <t>HSE Luxury</t>
  </si>
  <si>
    <t>E350-4M</t>
  </si>
  <si>
    <t>K24W7</t>
  </si>
  <si>
    <t>Limited + MR + ES + NAVI</t>
  </si>
  <si>
    <t>2.5L U5</t>
  </si>
  <si>
    <t>SR/SR5/TRD Off Road/Pro/Sport</t>
  </si>
  <si>
    <t>WL</t>
  </si>
  <si>
    <t>HSE Westminster Edition</t>
  </si>
  <si>
    <t>xDrive GC</t>
  </si>
  <si>
    <t>4-series</t>
  </si>
  <si>
    <t>2500 (3/4 Ton)</t>
  </si>
  <si>
    <t>LX/EX</t>
  </si>
  <si>
    <t>GDI LAMDA - II</t>
  </si>
  <si>
    <t>4Motion S, R-Line, SE, SEL</t>
  </si>
  <si>
    <t>RX330</t>
  </si>
  <si>
    <t>MCU33L/MCU38L</t>
  </si>
  <si>
    <t>3LT</t>
  </si>
  <si>
    <t>Blue/GLS/SE</t>
  </si>
  <si>
    <t>2.7L GTDI w/premium fuel</t>
  </si>
  <si>
    <t>2.4 LX STD/Conv</t>
  </si>
  <si>
    <t>ML250 BLUETEC 4-MATIC</t>
  </si>
  <si>
    <t>E300</t>
  </si>
  <si>
    <t>SE and SEL</t>
  </si>
  <si>
    <t>1.6L DOHC GDI GAMMA</t>
  </si>
  <si>
    <t>S-Type</t>
  </si>
  <si>
    <t>SE / Value Edition/ Limited</t>
  </si>
  <si>
    <t>GRN210L</t>
  </si>
  <si>
    <t>R-Dynamic HSE</t>
  </si>
  <si>
    <t>4Motion SE, 4Motion SEL</t>
  </si>
  <si>
    <t>Mustang Mach-E</t>
  </si>
  <si>
    <t>Range Rover Sport</t>
  </si>
  <si>
    <t>HSE Dynamic</t>
  </si>
  <si>
    <t>Accord Crosstour</t>
  </si>
  <si>
    <t>High Roof</t>
  </si>
  <si>
    <t>GLA250-4M</t>
  </si>
  <si>
    <t>270</t>
  </si>
  <si>
    <t>X-Plus</t>
  </si>
  <si>
    <t>Venza</t>
  </si>
  <si>
    <t>AGV10L/AGV15L/GGV10L/GGV15L</t>
  </si>
  <si>
    <t>Prm+ES+SMART</t>
  </si>
  <si>
    <t>QX30</t>
  </si>
  <si>
    <t>M27020</t>
  </si>
  <si>
    <t>Touring+Clearance&amp;Back Sonar Package</t>
  </si>
  <si>
    <t>GSX50L</t>
  </si>
  <si>
    <t>xDrive30i</t>
  </si>
  <si>
    <t>LYX - Direct Injection, VVT, FGT, TURBO, ALUM, GEN 1</t>
  </si>
  <si>
    <t>LLR</t>
  </si>
  <si>
    <t>JXi</t>
  </si>
  <si>
    <t>JA/JX</t>
  </si>
  <si>
    <t>E400-4M</t>
  </si>
  <si>
    <t>X-LINE</t>
  </si>
  <si>
    <t>LE, SE, XLE, LE w/Convenience Tech pkg, LE w/Premium pkg, SE w/Premium pkg, SE w/Nightshade pkg</t>
  </si>
  <si>
    <t>219 Series</t>
  </si>
  <si>
    <t>2ZR-FXE</t>
  </si>
  <si>
    <t>ALFA ROMEO</t>
  </si>
  <si>
    <t>Stelvio</t>
  </si>
  <si>
    <t>BASE SPORT Q4</t>
  </si>
  <si>
    <t>HEV EX</t>
  </si>
  <si>
    <t>USF40L/USF41L</t>
  </si>
  <si>
    <t>OBK 2.5i</t>
  </si>
  <si>
    <t>Nu</t>
  </si>
  <si>
    <t>Sport Touring (1SH)</t>
  </si>
  <si>
    <t>LEA - GAS/ALC, SIDI, ALUM, HO</t>
  </si>
  <si>
    <t>SLE Diesel</t>
  </si>
  <si>
    <t>LH7 - UREA, CRI, VGT, ALUM</t>
  </si>
  <si>
    <t>Cobalt</t>
  </si>
  <si>
    <t>Lev1 - All models</t>
  </si>
  <si>
    <t>Blue</t>
  </si>
  <si>
    <t>GDI KAPPA</t>
  </si>
  <si>
    <t>ProMaster 3500</t>
  </si>
  <si>
    <t>Base/Limited</t>
  </si>
  <si>
    <t>TOURING (HEV), EX Premium (HEV)</t>
  </si>
  <si>
    <t>Ltd/SR5/SR5 Premium/TRD Off Road/TRD Off Road Premium/TRD Pro</t>
  </si>
  <si>
    <t>4Motion SE, 4Motion SEL, 4Motion SEL R-Line, 4Motion SEL R-Line Jet-Black</t>
  </si>
  <si>
    <t>Ltd/Ltd Premium/XLE/XLE Mobility/XLE Premium</t>
  </si>
  <si>
    <t>SE CVT</t>
  </si>
  <si>
    <t>C300 4 MATIC</t>
  </si>
  <si>
    <t>OM642</t>
  </si>
  <si>
    <t>Limited + M/R + ES + NAVI</t>
  </si>
  <si>
    <t>X-Type</t>
  </si>
  <si>
    <t>Sport Special Edition</t>
  </si>
  <si>
    <t>UZS/GRS190L/GRS195L</t>
  </si>
  <si>
    <t>3GR-FSE</t>
  </si>
  <si>
    <t>GT, GT Rallye</t>
  </si>
  <si>
    <t>CMA</t>
  </si>
  <si>
    <t>Eclipse Cross</t>
  </si>
  <si>
    <t>SE, SEL, Black Edition, SKY, SAM</t>
  </si>
  <si>
    <t>TC/IC MIVEC</t>
  </si>
  <si>
    <t>CLS550</t>
  </si>
  <si>
    <t>LQ9 HO</t>
  </si>
  <si>
    <t>Montego</t>
  </si>
  <si>
    <t>XE</t>
  </si>
  <si>
    <t>GLE450-4M</t>
  </si>
  <si>
    <t>Q70L</t>
  </si>
  <si>
    <t>SEL w/ Convenience Package</t>
  </si>
  <si>
    <t>Stingray Standard 1LT</t>
  </si>
  <si>
    <t>Vue</t>
  </si>
  <si>
    <t>XR</t>
  </si>
  <si>
    <t>EX-L with RES</t>
  </si>
  <si>
    <t>Aztek</t>
  </si>
  <si>
    <t>SRV</t>
  </si>
  <si>
    <t>SV/Base</t>
  </si>
  <si>
    <t>LFX Federal/Canada</t>
  </si>
  <si>
    <t>Leaf</t>
  </si>
  <si>
    <t>S63 AMG 4-MATIC</t>
  </si>
  <si>
    <t>SLT 2</t>
  </si>
  <si>
    <t>EX / SX</t>
  </si>
  <si>
    <t>Premium III</t>
  </si>
  <si>
    <t>Cayenne</t>
  </si>
  <si>
    <t>Type 9YA</t>
  </si>
  <si>
    <t>e-Golf</t>
  </si>
  <si>
    <t>SEL Premium</t>
  </si>
  <si>
    <t>Sigma</t>
  </si>
  <si>
    <t>2-series</t>
  </si>
  <si>
    <t>R18A4</t>
  </si>
  <si>
    <t>Base/Acura Watch Plus</t>
  </si>
  <si>
    <t>Hybrid Touring</t>
  </si>
  <si>
    <t>X-PRO, X-PRO PRESTIGE</t>
  </si>
  <si>
    <t>325 Series</t>
  </si>
  <si>
    <t>GLS, JSL, TAX (Middle Grade)</t>
  </si>
  <si>
    <t>325i</t>
  </si>
  <si>
    <t>LTG - SIDI, ALUM DOHC, VVT, DCVCP Turbo, E0-E100, ALUM</t>
  </si>
  <si>
    <t>Si</t>
  </si>
  <si>
    <t>1NZ-FXE</t>
  </si>
  <si>
    <t>Macan GTS</t>
  </si>
  <si>
    <t>AJ120P6H</t>
  </si>
  <si>
    <t>SR/SR5/TRD Pro</t>
  </si>
  <si>
    <t>3500 Cutaway</t>
  </si>
  <si>
    <t>NOC</t>
  </si>
  <si>
    <t>750Li</t>
  </si>
  <si>
    <t>7-Series</t>
  </si>
  <si>
    <t>SE, SE CVP</t>
  </si>
  <si>
    <t>LX, EX</t>
  </si>
  <si>
    <t>HARLEY-DAVIDSON</t>
  </si>
  <si>
    <t>Road King Shrine</t>
  </si>
  <si>
    <t>FLHRI Shrine</t>
  </si>
  <si>
    <t>Motorcycle - Touring / Sport Touring</t>
  </si>
  <si>
    <t>Twin CAM 96</t>
  </si>
  <si>
    <t>SE, 4Motion SEL</t>
  </si>
  <si>
    <t>Cooper S ALL4</t>
  </si>
  <si>
    <t>DX-VP</t>
  </si>
  <si>
    <t>D17A1</t>
  </si>
  <si>
    <t>Latitude (US-Mex.), North(Can)</t>
  </si>
  <si>
    <t>D17A2</t>
  </si>
  <si>
    <t>AT4 SRW</t>
  </si>
  <si>
    <t>B4204T11</t>
  </si>
  <si>
    <t>Momentum (excl S60)</t>
  </si>
  <si>
    <t>B4204T (MHEV)</t>
  </si>
  <si>
    <t>MC</t>
  </si>
  <si>
    <t>Firebird</t>
  </si>
  <si>
    <t>ML350 4-MATIC</t>
  </si>
  <si>
    <t>S Line quattro Prestige</t>
  </si>
  <si>
    <t>GDI Theta-III</t>
  </si>
  <si>
    <t>L3T Turbo California</t>
  </si>
  <si>
    <t>Cooper ALL4</t>
  </si>
  <si>
    <t>King Cab</t>
  </si>
  <si>
    <t>EX SENSING</t>
  </si>
  <si>
    <t>Black Label</t>
  </si>
  <si>
    <t>3.0L GTDI</t>
  </si>
  <si>
    <t>G550</t>
  </si>
  <si>
    <t>M176</t>
  </si>
  <si>
    <t>Touring Hybrid, Touring Hybrid w/Out BSI</t>
  </si>
  <si>
    <t>LCV - Spark Ignited Direct injection, DCVCP, Variable Valve Timing, E85 MAX, E0-E100, ALUM</t>
  </si>
  <si>
    <t>TI</t>
  </si>
  <si>
    <t>AMG GLE53/AMG GLE53 4-M+ Turbo</t>
  </si>
  <si>
    <t>4Motion SE IQ.Drive w/ Sunroof Pkg.</t>
  </si>
  <si>
    <t>LCV - Spark Ignited Direct Injection, E85 MAX, E0-E100, ALUM, DCVCP, Variable Valve Timing</t>
  </si>
  <si>
    <t>DOHC T-GDI Theta</t>
  </si>
  <si>
    <t>Altitude</t>
  </si>
  <si>
    <t>BV</t>
  </si>
  <si>
    <t>110 1st Edition</t>
  </si>
  <si>
    <t>45 TFSI 2.0T</t>
  </si>
  <si>
    <t>Elantra GT</t>
  </si>
  <si>
    <t>Base, Value Edition, Tech Package</t>
  </si>
  <si>
    <t>2.4 EX STD/Premium /Tech</t>
  </si>
  <si>
    <t>V70</t>
  </si>
  <si>
    <t>B5244T3</t>
  </si>
  <si>
    <t>3500 Cargo</t>
  </si>
  <si>
    <t>Super Handling AWD A-SPEC</t>
  </si>
  <si>
    <t>1.0L GTDI</t>
  </si>
  <si>
    <t>X2</t>
  </si>
  <si>
    <t>Premium+ES</t>
  </si>
  <si>
    <t>CLK-Class</t>
  </si>
  <si>
    <t>320C</t>
  </si>
  <si>
    <t>Bolt EUV</t>
  </si>
  <si>
    <t>Town Car</t>
  </si>
  <si>
    <t>Signature</t>
  </si>
  <si>
    <t>sDrive40i</t>
  </si>
  <si>
    <t>Scion iQ</t>
  </si>
  <si>
    <t>NGJ10L</t>
  </si>
  <si>
    <t>1NR-FE</t>
  </si>
  <si>
    <t>Elite/Tour</t>
  </si>
  <si>
    <t>L92</t>
  </si>
  <si>
    <t>Carnival</t>
  </si>
  <si>
    <t>LX, LX Seat Package</t>
  </si>
  <si>
    <t>GDI LAMDA III</t>
  </si>
  <si>
    <t>2GR-FXE, 4JM, 2FM</t>
  </si>
  <si>
    <t>Giulia (952)</t>
  </si>
  <si>
    <t>TI (NAFTA)</t>
  </si>
  <si>
    <t>J35A6</t>
  </si>
  <si>
    <t>B-Series</t>
  </si>
  <si>
    <t>550</t>
  </si>
  <si>
    <t>252 Series</t>
  </si>
  <si>
    <t>Preferred II</t>
  </si>
  <si>
    <t>LE2 - DI: Direct Injection, VVT: Variable Valve Timing, ALUM, GEN 1</t>
  </si>
  <si>
    <t>FLEETWOOD ENTERPRISES (AVION)</t>
  </si>
  <si>
    <t>Fleetwood Enterprises, Inc. (Avion)</t>
  </si>
  <si>
    <t>Trailer</t>
  </si>
  <si>
    <t>Not Applicable</t>
  </si>
  <si>
    <t>Sport, Limited, SPort 2.0T, Limited 2.0T</t>
  </si>
  <si>
    <t>Sport Value Pkg ,Sport Premium pkg, Sport Tech pkg ,Sport 2.0T Base</t>
  </si>
  <si>
    <t>Limited, Ultimate</t>
  </si>
  <si>
    <t>E-250</t>
  </si>
  <si>
    <t>LTZ (&amp;1LZ)</t>
  </si>
  <si>
    <t>V6, V8 w/ Sport Suspension</t>
  </si>
  <si>
    <t>SV33 Premier</t>
  </si>
  <si>
    <t>LE9</t>
  </si>
  <si>
    <t>L18</t>
  </si>
  <si>
    <t>STD/Base</t>
  </si>
  <si>
    <t>3MZ-FE+1JM, 2FM</t>
  </si>
  <si>
    <t>LT1 - DI, AFM, VVT, HO, ALUM, GMNA</t>
  </si>
  <si>
    <t>Latitude, North, Longitude</t>
  </si>
  <si>
    <t>60 Series</t>
  </si>
  <si>
    <t>M20A-FXS, 1VM</t>
  </si>
  <si>
    <t>330e</t>
  </si>
  <si>
    <t>Motorhome Chassis</t>
  </si>
  <si>
    <t>Incomplete - Stripped Chassis</t>
  </si>
  <si>
    <t>Limited/Touring Convertible</t>
  </si>
  <si>
    <t>GT-Line Turbo</t>
  </si>
  <si>
    <t>RZN171L/VZN170L</t>
  </si>
  <si>
    <t>GDI Gamma</t>
  </si>
  <si>
    <t>Comfortline, Sportline</t>
  </si>
  <si>
    <t>PT Cruiser</t>
  </si>
  <si>
    <t>Cabrio Touring</t>
  </si>
  <si>
    <t>PT</t>
  </si>
  <si>
    <t>Galant</t>
  </si>
  <si>
    <t>DS1, DS6</t>
  </si>
  <si>
    <t>Base(X)</t>
  </si>
  <si>
    <t>B4204TS</t>
  </si>
  <si>
    <t>EX, EX Sport</t>
  </si>
  <si>
    <t>LX Pop,S,EX</t>
  </si>
  <si>
    <t>MP</t>
  </si>
  <si>
    <t>Mark LT</t>
  </si>
  <si>
    <t>EX, EX X-LINE, EX X-PRO</t>
  </si>
  <si>
    <t>GDI Lambda II</t>
  </si>
  <si>
    <t>ACTIV</t>
  </si>
  <si>
    <t>AN, DN</t>
  </si>
  <si>
    <t>S5</t>
  </si>
  <si>
    <t>TRD Pro</t>
  </si>
  <si>
    <t>Touring L Plus</t>
  </si>
  <si>
    <t>5DR GS / 4DR GLS</t>
  </si>
  <si>
    <t>Econ</t>
  </si>
  <si>
    <t>2.5XT LTD</t>
  </si>
  <si>
    <t>SR5/TRD Off Road/TRD Sport</t>
  </si>
  <si>
    <t>GL (Middle-low grade)</t>
  </si>
  <si>
    <t>EX-V6</t>
  </si>
  <si>
    <t>J30A4</t>
  </si>
  <si>
    <t>L1H - DI, VVT, ALUM, CSS PRIME</t>
  </si>
  <si>
    <t>ESV Premium Luxury</t>
  </si>
  <si>
    <t>1LT ECO</t>
  </si>
  <si>
    <t>LUK - BAS, Ecotec.</t>
  </si>
  <si>
    <t>EX with leather (With RES)</t>
  </si>
  <si>
    <t>Trendline, Trendline +</t>
  </si>
  <si>
    <t>Prius Prime (PHEV)</t>
  </si>
  <si>
    <t>ZVW52L-AHXEBA / ZVW52L-AHXGBA</t>
  </si>
  <si>
    <t>2ZR-FXE+1NM+1SM</t>
  </si>
  <si>
    <t>Premium I</t>
  </si>
  <si>
    <t>xDrive SA</t>
  </si>
  <si>
    <t>124 Spider</t>
  </si>
  <si>
    <t>LUK - ALUM, BAS, Ecotec.</t>
  </si>
  <si>
    <t>BASE</t>
  </si>
  <si>
    <t>Heritage</t>
  </si>
  <si>
    <t>328d</t>
  </si>
  <si>
    <t>OLDSMOBILE</t>
  </si>
  <si>
    <t>Cutlass Supreme</t>
  </si>
  <si>
    <t>Raptor</t>
  </si>
  <si>
    <t>SQ5</t>
  </si>
  <si>
    <t>Scion xA</t>
  </si>
  <si>
    <t>NCP61L</t>
  </si>
  <si>
    <t>LFX (2.0L) California</t>
  </si>
  <si>
    <t>XLE Nav</t>
  </si>
  <si>
    <t>SH-AWD TECHNOLOGY</t>
  </si>
  <si>
    <t>LY6</t>
  </si>
  <si>
    <t>WD</t>
  </si>
  <si>
    <t>Mountaineer</t>
  </si>
  <si>
    <t>Nightfall Edition, Nightfall Edition Premium</t>
  </si>
  <si>
    <t>ZZE130L/ZZE131L</t>
  </si>
  <si>
    <t>Thunderbird</t>
  </si>
  <si>
    <t>GLS, GS</t>
  </si>
  <si>
    <t>SPRINTER (DODGE OR FREIGHTLINER)</t>
  </si>
  <si>
    <t>MB OM612LA - LEV</t>
  </si>
  <si>
    <t>NPR</t>
  </si>
  <si>
    <t>4HK1-TC</t>
  </si>
  <si>
    <t>Premium +CWP+M/R</t>
  </si>
  <si>
    <t>Ltd/Ltd Platinum</t>
  </si>
  <si>
    <t>LUZ</t>
  </si>
  <si>
    <t>Crossroad, Limited</t>
  </si>
  <si>
    <t>T-GDI Gamma</t>
  </si>
  <si>
    <t>L82 - DI, ALUM, GEN 5, VAR 1</t>
  </si>
  <si>
    <t>Plus Dark</t>
  </si>
  <si>
    <t>B4204T</t>
  </si>
  <si>
    <t>1.8T S TDI S, R-Line, 1.8T R-Line</t>
  </si>
  <si>
    <t>Fleet/1LT</t>
  </si>
  <si>
    <t>Autograph</t>
  </si>
  <si>
    <t>Td6 LEV3 LEV160</t>
  </si>
  <si>
    <t>LH6</t>
  </si>
  <si>
    <t>1.8T, TDI</t>
  </si>
  <si>
    <t>350 Base/F Sport</t>
  </si>
  <si>
    <t>GYL25L/GGL25L/GGL20L/GYL26L/GGL21L/GGL26L</t>
  </si>
  <si>
    <t>LS Fleet</t>
  </si>
  <si>
    <t>450hL Premium</t>
  </si>
  <si>
    <t>GGL26L(3rd seat)/GYL26L(3rd seat)</t>
  </si>
  <si>
    <t>2GR-FXS, 6JM+2FM</t>
  </si>
  <si>
    <t>LWN - Direct Injection, XLDE</t>
  </si>
  <si>
    <t>Wave</t>
  </si>
  <si>
    <t>325xi</t>
  </si>
  <si>
    <t>Crossroad</t>
  </si>
  <si>
    <t>Sport SE</t>
  </si>
  <si>
    <t>7.3 Turbo -DI</t>
  </si>
  <si>
    <t>Preferred 2LT</t>
  </si>
  <si>
    <t>LT2 - ENGINE</t>
  </si>
  <si>
    <t>A6 allroad</t>
  </si>
  <si>
    <t>B6324S5</t>
  </si>
  <si>
    <t>L61/LBZ</t>
  </si>
  <si>
    <t>N Line Base Without FCA, SEL w/o Convenience Pkg</t>
  </si>
  <si>
    <t>Promaster City</t>
  </si>
  <si>
    <t>SE w/ Sunroof</t>
  </si>
  <si>
    <t>1.5 TSI</t>
  </si>
  <si>
    <t>2.5 SE, SEL, 2.0T Wolfsburg Edition, TDI w/ Sunroof</t>
  </si>
  <si>
    <t>Limited + Eyesight + Navigation (HK) + SMART</t>
  </si>
  <si>
    <t>C450-4M Sport AMG</t>
  </si>
  <si>
    <t>OM654</t>
  </si>
  <si>
    <t>GLA250 4MATIC</t>
  </si>
  <si>
    <t>3.0si</t>
  </si>
  <si>
    <t>XLE Premium</t>
  </si>
  <si>
    <t>QG18DE</t>
  </si>
  <si>
    <t>CT6</t>
  </si>
  <si>
    <t>Limited+NAVI+ES+BSD</t>
  </si>
  <si>
    <t>Element</t>
  </si>
  <si>
    <t>J35A3</t>
  </si>
  <si>
    <t>Freestyle</t>
  </si>
  <si>
    <t>Flex Fuel Engine</t>
  </si>
  <si>
    <t>2.5i</t>
  </si>
  <si>
    <t>TOP - High Level</t>
  </si>
  <si>
    <t>Gamma T-GDI</t>
  </si>
  <si>
    <t>Advanced, Prestige</t>
  </si>
  <si>
    <t>Electrified G80</t>
  </si>
  <si>
    <t>A8</t>
  </si>
  <si>
    <t>GEO</t>
  </si>
  <si>
    <t>Metro</t>
  </si>
  <si>
    <t>Base/LSi</t>
  </si>
  <si>
    <t>GLE350 4MATIC/GLE350 4-M Turbo</t>
  </si>
  <si>
    <t>Base +</t>
  </si>
  <si>
    <t>Special Service (RWD), Pursuit/Enforcer (AWD)</t>
  </si>
  <si>
    <t>SE, CVT, w/Premium pkg</t>
  </si>
  <si>
    <t>SH-AWD w/ A-Spec Package</t>
  </si>
  <si>
    <t>K20C6</t>
  </si>
  <si>
    <t>XL, XUV (1/2 Ton)</t>
  </si>
  <si>
    <t>LEB6</t>
  </si>
  <si>
    <t>Unlimited Sahara 4XE</t>
  </si>
  <si>
    <t>GT Sport</t>
  </si>
  <si>
    <t>PF</t>
  </si>
  <si>
    <t>Fleet Vehicle</t>
  </si>
  <si>
    <t>GLX</t>
  </si>
  <si>
    <t>Sedan Level 2 - Auto (RF7)</t>
  </si>
  <si>
    <t>40 TFSI</t>
  </si>
  <si>
    <t>X0B+EC3</t>
  </si>
  <si>
    <t>Sport, Premium</t>
  </si>
  <si>
    <t>L37</t>
  </si>
  <si>
    <t>SEL w/Premium Pkg</t>
  </si>
  <si>
    <t>LUXE</t>
  </si>
  <si>
    <t>3.0L T</t>
  </si>
  <si>
    <t>D16Y8</t>
  </si>
  <si>
    <t>EX-TL</t>
  </si>
  <si>
    <t>TRN260L/TRN265L/GRN265L</t>
  </si>
  <si>
    <t>SC1</t>
  </si>
  <si>
    <t>SC1 Coupe</t>
  </si>
  <si>
    <t>LV6</t>
  </si>
  <si>
    <t>SE FHEV</t>
  </si>
  <si>
    <t>HEV/PHEV</t>
  </si>
  <si>
    <t>Golf R</t>
  </si>
  <si>
    <t>Ultra Luxury</t>
  </si>
  <si>
    <t>L9H</t>
  </si>
  <si>
    <t>L8T - SIDI, VVT, CAST IRON</t>
  </si>
  <si>
    <t>Park Avenue</t>
  </si>
  <si>
    <t>110 X-Dynamic SE</t>
  </si>
  <si>
    <t>AJ133 S/C</t>
  </si>
  <si>
    <t>Crossroad (M,U,C)</t>
  </si>
  <si>
    <t>GL450 4-MATIC</t>
  </si>
  <si>
    <t>MCU20L/MCU25L/ACU20L/ACU25L</t>
  </si>
  <si>
    <t>1AZ-FE</t>
  </si>
  <si>
    <t>GLS450 4MATIC</t>
  </si>
  <si>
    <t>OBK 2.5 BASE</t>
  </si>
  <si>
    <t>BLACK</t>
  </si>
  <si>
    <t>EX - Middle level</t>
  </si>
  <si>
    <t>M235i</t>
  </si>
  <si>
    <t>Base/Style/Tech/Touch &amp; Go</t>
  </si>
  <si>
    <t>DOHC TAU</t>
  </si>
  <si>
    <t>PE California</t>
  </si>
  <si>
    <t>PY Turbo</t>
  </si>
  <si>
    <t>Super Duty</t>
  </si>
  <si>
    <t>Sahara 4XE</t>
  </si>
  <si>
    <t>S, SE, SEL</t>
  </si>
  <si>
    <t>TOP (High)</t>
  </si>
  <si>
    <t>MPI Lambda 2</t>
  </si>
  <si>
    <t>CX-70</t>
  </si>
  <si>
    <t>H3 Standard Power</t>
  </si>
  <si>
    <t>GV80</t>
  </si>
  <si>
    <t>3.5T, 3.5T Advanced, 3.5T Advanced+, 3.5T Prestige, 3.5T Prestige Signature</t>
  </si>
  <si>
    <t>T-GDI LAMDA III</t>
  </si>
  <si>
    <t>Limited +CWP+Navi+M/R+Eyesight</t>
  </si>
  <si>
    <t>H2</t>
  </si>
  <si>
    <t>300S V6</t>
  </si>
  <si>
    <t>SH-AWD w/Tech</t>
  </si>
  <si>
    <t>2500 HD</t>
  </si>
  <si>
    <t>SEL, Limited</t>
  </si>
  <si>
    <t>Celica</t>
  </si>
  <si>
    <t>ZZT230L/ZZT231L</t>
  </si>
  <si>
    <t>S, Wolfsburg</t>
  </si>
  <si>
    <t>FL</t>
  </si>
  <si>
    <t>LUV - MFI, Variable Valve Timing, ALUM, E85 MAX</t>
  </si>
  <si>
    <t>CLK320C</t>
  </si>
  <si>
    <t>LCS</t>
  </si>
  <si>
    <t>V60</t>
  </si>
  <si>
    <t>Caliber</t>
  </si>
  <si>
    <t>PM</t>
  </si>
  <si>
    <t>JX35</t>
  </si>
  <si>
    <t>Calligraphy; Calligraphy Night Edition</t>
  </si>
  <si>
    <t>S (CVT)</t>
  </si>
  <si>
    <t>Base/Executive</t>
  </si>
  <si>
    <t>K23A1</t>
  </si>
  <si>
    <t>2.5i Limited</t>
  </si>
  <si>
    <t>Hybrid Base</t>
  </si>
  <si>
    <t>Venture</t>
  </si>
  <si>
    <t>Vitara</t>
  </si>
  <si>
    <t>Hard Top</t>
  </si>
  <si>
    <t>AMG GLE53</t>
  </si>
  <si>
    <t>MCV20L/SXV20L/SXV23L</t>
  </si>
  <si>
    <t>G T-GDI</t>
  </si>
  <si>
    <t>Limited+M/R</t>
  </si>
  <si>
    <t>LE, Ralliart</t>
  </si>
  <si>
    <t>750Li, Alpina B7</t>
  </si>
  <si>
    <t>750Li/Alpina B7</t>
  </si>
  <si>
    <t>400</t>
  </si>
  <si>
    <t>UCF20L</t>
  </si>
  <si>
    <t>1UZ-FE</t>
  </si>
  <si>
    <t>Standard / Turbo / R-Spec / Rally Edition</t>
  </si>
  <si>
    <t>SAAB</t>
  </si>
  <si>
    <t>9-7X</t>
  </si>
  <si>
    <t>85 Series</t>
  </si>
  <si>
    <t>1.8T SE, SE w/ Technology, TDI SE</t>
  </si>
  <si>
    <t>Grand Prix</t>
  </si>
  <si>
    <t>SD</t>
  </si>
  <si>
    <t>Sport+ES+HK+SMART</t>
  </si>
  <si>
    <t>TRAILHAWK</t>
  </si>
  <si>
    <t>TGDI Lambda II</t>
  </si>
  <si>
    <t>Premium+EyeSight+Blind Spot Detection</t>
  </si>
  <si>
    <t>1.8T SEL, TDI</t>
  </si>
  <si>
    <t>SX, SX X-LINE / X-PRO / PRESTIGE / PRESTIGE X-LINE / PRESTIGE X-PRO</t>
  </si>
  <si>
    <t>GLS (Middle grade)</t>
  </si>
  <si>
    <t>TRAILSPORT</t>
  </si>
  <si>
    <t>J35Y8</t>
  </si>
  <si>
    <t>S6</t>
  </si>
  <si>
    <t>CX-90</t>
  </si>
  <si>
    <t>Premium Package</t>
  </si>
  <si>
    <t>H3 Low</t>
  </si>
  <si>
    <t>SXL</t>
  </si>
  <si>
    <t>3 Phase A/C Induction (Dual Motor)</t>
  </si>
  <si>
    <t>LV3  - SIDI: Spark Ignited Direct Injection, VVT: Variable Valve Timing, E85 MAX, ALUM, GEN 5</t>
  </si>
  <si>
    <t>Panamera</t>
  </si>
  <si>
    <t>Turbo</t>
  </si>
  <si>
    <t>Type 971</t>
  </si>
  <si>
    <t>300 Luxury</t>
  </si>
  <si>
    <t>AGZ10L/AGZ15L/AYZ15L</t>
  </si>
  <si>
    <t>BLACK EDITION</t>
  </si>
  <si>
    <t>L15A7</t>
  </si>
  <si>
    <t>Sport-L Hybrid, Sport-L Hybrid w/Out BSI</t>
  </si>
  <si>
    <t>Sport-Ltd+S/R+NAVI</t>
  </si>
  <si>
    <t>HS</t>
  </si>
  <si>
    <t>HS 250h/HS 250h Premium</t>
  </si>
  <si>
    <t>ANF10L</t>
  </si>
  <si>
    <t>2AZ-FXE + 2JM</t>
  </si>
  <si>
    <t>250 AWD</t>
  </si>
  <si>
    <t>Grand Touring Reserve</t>
  </si>
  <si>
    <t>ACA28L/ACA23L</t>
  </si>
  <si>
    <t>SR5 Prem</t>
  </si>
  <si>
    <t>HYBRID</t>
  </si>
  <si>
    <t>S-TYPE</t>
  </si>
  <si>
    <t>ULEV</t>
  </si>
  <si>
    <t>EX/EX Prem/EX Prem Plus</t>
  </si>
  <si>
    <t>G 2.4 DOHC GDI</t>
  </si>
  <si>
    <t>STS</t>
  </si>
  <si>
    <t>xDrive35d</t>
  </si>
  <si>
    <t>ADV (with RES)</t>
  </si>
  <si>
    <t>Limited+M/R+NAVI(HK)</t>
  </si>
  <si>
    <t>Touring+ES+Navi(H/K)+AP</t>
  </si>
  <si>
    <t>GTDI A</t>
  </si>
  <si>
    <t>M850i</t>
  </si>
  <si>
    <t>8-Series</t>
  </si>
  <si>
    <t>D16Y7</t>
  </si>
  <si>
    <t>DS (1500)</t>
  </si>
  <si>
    <t>S/C LEV3 SULEV30</t>
  </si>
  <si>
    <t>Prm Base+ES</t>
  </si>
  <si>
    <t>Shelby GT500</t>
  </si>
  <si>
    <t>Camry Solara</t>
  </si>
  <si>
    <t>ACV30L/MCV31L</t>
  </si>
  <si>
    <t>75</t>
  </si>
  <si>
    <t>TTS</t>
  </si>
  <si>
    <t>Q grade</t>
  </si>
  <si>
    <t>335i xDrive</t>
  </si>
  <si>
    <t>UCK45L</t>
  </si>
  <si>
    <t>CLA250-4M</t>
  </si>
  <si>
    <t>750i</t>
  </si>
  <si>
    <t>Prius C</t>
  </si>
  <si>
    <t>NHP10L</t>
  </si>
  <si>
    <t>1NZ-FXE+1LM</t>
  </si>
  <si>
    <t>SSR</t>
  </si>
  <si>
    <t>LS2</t>
  </si>
  <si>
    <t>A25A-FXS, 3NM+4NM(Li)</t>
  </si>
  <si>
    <t>470</t>
  </si>
  <si>
    <t>UZJ120L</t>
  </si>
  <si>
    <t>LF3</t>
  </si>
  <si>
    <t>Base+ES</t>
  </si>
  <si>
    <t>EX, EX-L</t>
  </si>
  <si>
    <t>S - FWD</t>
  </si>
  <si>
    <t>KMC G 2.4 DOHC GDI</t>
  </si>
  <si>
    <t>LUU - Flexible Fuel, MFI, E-Flex, FAM 0</t>
  </si>
  <si>
    <t>M20A-FXS</t>
  </si>
  <si>
    <t>EX/EX-L/EX-L with NAVI</t>
  </si>
  <si>
    <t>L3T - SIDI, VVT, ALUM</t>
  </si>
  <si>
    <t>Premium+CWP</t>
  </si>
  <si>
    <t>LLV</t>
  </si>
  <si>
    <t>EX-P</t>
  </si>
  <si>
    <t>GTS</t>
  </si>
  <si>
    <t>Premium II / Turbo</t>
  </si>
  <si>
    <t>LUK - BAS, Ecotec, Aluminum</t>
  </si>
  <si>
    <t>PreRunner</t>
  </si>
  <si>
    <t>E450</t>
  </si>
  <si>
    <t>GLC 300-4M</t>
  </si>
  <si>
    <t>Cargo</t>
  </si>
  <si>
    <t>MCX20L</t>
  </si>
  <si>
    <t>THETA II</t>
  </si>
  <si>
    <t>B5234T3</t>
  </si>
  <si>
    <t>Nitro</t>
  </si>
  <si>
    <t>Mariner</t>
  </si>
  <si>
    <t>CX-3</t>
  </si>
  <si>
    <t>Cartier</t>
  </si>
  <si>
    <t>MCU10L/MCU15L</t>
  </si>
  <si>
    <t>AXUH78L</t>
  </si>
  <si>
    <t>1500 (1/2 Ton) Luxury</t>
  </si>
  <si>
    <t>LAMBORGHINI</t>
  </si>
  <si>
    <t>Huracan</t>
  </si>
  <si>
    <t>Spyder</t>
  </si>
  <si>
    <t>CSJ</t>
  </si>
  <si>
    <t>GLI</t>
  </si>
  <si>
    <t>300h</t>
  </si>
  <si>
    <t>2AR-FXE, 2JM</t>
  </si>
  <si>
    <t>Century</t>
  </si>
  <si>
    <t>3.3T Sport</t>
  </si>
  <si>
    <t>TSI/FSI</t>
  </si>
  <si>
    <t>SLT / Warlock</t>
  </si>
  <si>
    <t>Expedition EL</t>
  </si>
  <si>
    <t>Premium+Moonroof+EyeSight</t>
  </si>
  <si>
    <t>Envista</t>
  </si>
  <si>
    <t>V60CC</t>
  </si>
  <si>
    <t>SV35 Platinum</t>
  </si>
  <si>
    <t>Milan</t>
  </si>
  <si>
    <t>Lucerne</t>
  </si>
  <si>
    <t>CLS55 AMG</t>
  </si>
  <si>
    <t>Base, S, SE , SEL/TDI S, SE SEL</t>
  </si>
  <si>
    <t>J35A5</t>
  </si>
  <si>
    <t>F Sport</t>
  </si>
  <si>
    <t>GSZ10L</t>
  </si>
  <si>
    <t>Monocoque Double Cab</t>
  </si>
  <si>
    <t>J35Z5</t>
  </si>
  <si>
    <t>LV3 - GEN 5, SIDI, VVT, E85 MAX, ALUM</t>
  </si>
  <si>
    <t>Spyder RT</t>
  </si>
  <si>
    <t>Motorcycle - Unenclosed Three Wheeled or Open Autocycle [1 Rear Wheel]</t>
  </si>
  <si>
    <t>1330 ACE</t>
  </si>
  <si>
    <t>xDrive28d</t>
  </si>
  <si>
    <t>Limited HV</t>
  </si>
  <si>
    <t>S55 AMG</t>
  </si>
  <si>
    <t>LTD Plus Navi</t>
  </si>
  <si>
    <t>SR5 grade</t>
  </si>
  <si>
    <t>USK51L/USK52L/USK56L/USK57L</t>
  </si>
  <si>
    <t>LCV - Spark ignited Direct Injection, Variable Valve Timing, E85 MAX, E0-E100, ALUM</t>
  </si>
  <si>
    <t>A5</t>
  </si>
  <si>
    <t>Freedom, Jeepster, Sport, Upland</t>
  </si>
  <si>
    <t>CAV Federal / Canada</t>
  </si>
  <si>
    <t>Performance</t>
  </si>
  <si>
    <t>BL</t>
  </si>
  <si>
    <t>2.5+</t>
  </si>
  <si>
    <t>LE HV</t>
  </si>
  <si>
    <t>LE/LE Plus</t>
  </si>
  <si>
    <t>COROLLA iM</t>
  </si>
  <si>
    <t>1 Ton Nominal</t>
  </si>
  <si>
    <t>CXL-4XL</t>
  </si>
  <si>
    <t>9-3</t>
  </si>
  <si>
    <t>GV70</t>
  </si>
  <si>
    <t>2.5T, 2.5T Select, 2.5T Advanced, 2.5T Sport Prestige</t>
  </si>
  <si>
    <t>WJ</t>
  </si>
  <si>
    <t>ES, LE</t>
  </si>
  <si>
    <t>Auto-biography</t>
  </si>
  <si>
    <t>B4204T9</t>
  </si>
  <si>
    <t>Laredo, Altitude</t>
  </si>
  <si>
    <t>460 Base</t>
  </si>
  <si>
    <t>POLARIS</t>
  </si>
  <si>
    <t>Sportsman</t>
  </si>
  <si>
    <t>570 Premium</t>
  </si>
  <si>
    <t>Hybrid - XLE/XSE/Ltd.</t>
  </si>
  <si>
    <t>A25A-FXS, 3NM</t>
  </si>
  <si>
    <t>J32A3</t>
  </si>
  <si>
    <t>Beta</t>
  </si>
  <si>
    <t>GT3 RS</t>
  </si>
  <si>
    <t>Type 992</t>
  </si>
  <si>
    <t>w/DC Fast Charge</t>
  </si>
  <si>
    <t>Performance, Tier 7 Battery (81-90 kWh)</t>
  </si>
  <si>
    <t>CAV Federal/Canada</t>
  </si>
  <si>
    <t>4-Motion</t>
  </si>
  <si>
    <t>ACV30L</t>
  </si>
  <si>
    <t>GL (Middle-Low)</t>
  </si>
  <si>
    <t>LM7 Iron</t>
  </si>
  <si>
    <t>Neon</t>
  </si>
  <si>
    <t>Neon SXT/SX2.0</t>
  </si>
  <si>
    <t>PL</t>
  </si>
  <si>
    <t>V6 MPI Lambda - II</t>
  </si>
  <si>
    <t>R-Dynamic HSE / First Edition</t>
  </si>
  <si>
    <t>XRT</t>
  </si>
  <si>
    <t>Premium +M/R+CWP</t>
  </si>
  <si>
    <t>3.8 / 3.8 Premium / 3.8 Tech/ 5.0 / 5.0 R-Spec</t>
  </si>
  <si>
    <t>MXGA10</t>
  </si>
  <si>
    <t>VS800GLK</t>
  </si>
  <si>
    <t>Intruder</t>
  </si>
  <si>
    <t>S503</t>
  </si>
  <si>
    <t>One/Two</t>
  </si>
  <si>
    <t>ZVW50L/ZVW51L</t>
  </si>
  <si>
    <t>Clubman</t>
  </si>
  <si>
    <t>Prm Plus+S/R</t>
  </si>
  <si>
    <t>AT4X</t>
  </si>
  <si>
    <t>GLS550-4M</t>
  </si>
  <si>
    <t>M278</t>
  </si>
  <si>
    <t>Street Glide 103</t>
  </si>
  <si>
    <t>FLHX103</t>
  </si>
  <si>
    <t>Twin CAM 103</t>
  </si>
  <si>
    <t>GSJ15L/GSJ10L</t>
  </si>
  <si>
    <t>Sportback</t>
  </si>
  <si>
    <t>Convenience 1</t>
  </si>
  <si>
    <t>GSV60L/AVV60L</t>
  </si>
  <si>
    <t>Latitude Lux, Altitude</t>
  </si>
  <si>
    <t>XLE / XLE Premium 4WD</t>
  </si>
  <si>
    <t>LAP</t>
  </si>
  <si>
    <t>CXL-1XT</t>
  </si>
  <si>
    <t>LHU</t>
  </si>
  <si>
    <t>OBK 2.5i LTD</t>
  </si>
  <si>
    <t>DX/DXVP</t>
  </si>
  <si>
    <t>C7</t>
  </si>
  <si>
    <t>Conv. Cab 106.75 BBC</t>
  </si>
  <si>
    <t>7000 Medium Duty</t>
  </si>
  <si>
    <t>LG5</t>
  </si>
  <si>
    <t>Sport Sport (AQ301 Trans)</t>
  </si>
  <si>
    <t>SPORT (BASE)</t>
  </si>
  <si>
    <t>EX-LN</t>
  </si>
  <si>
    <t>LS Premium</t>
  </si>
  <si>
    <t>Tech Package/Tech with Acura Watch Plus Package</t>
  </si>
  <si>
    <t>Spectra</t>
  </si>
  <si>
    <t>EV9</t>
  </si>
  <si>
    <t>SC2</t>
  </si>
  <si>
    <t>Juke, Juke NISMO</t>
  </si>
  <si>
    <t>Si/Si HPT</t>
  </si>
  <si>
    <t>LV7</t>
  </si>
  <si>
    <t>S 4 Motion, Limited 4Motion</t>
  </si>
  <si>
    <t>TRD Sport</t>
  </si>
  <si>
    <t>LTG - SIDI, ALUM, VVT, E85 MAX</t>
  </si>
  <si>
    <t>Ninja 650</t>
  </si>
  <si>
    <t>EX650PR</t>
  </si>
  <si>
    <t>Motorcycle - Sport</t>
  </si>
  <si>
    <t>LS EXT</t>
  </si>
  <si>
    <t>SR5/TRD Pro</t>
  </si>
  <si>
    <t>CX-7</t>
  </si>
  <si>
    <t>L5X Normal / Federal</t>
  </si>
  <si>
    <t>quattro Premium Plus, quattro Progressiv (Canada)</t>
  </si>
  <si>
    <t>E320 124</t>
  </si>
  <si>
    <t>P525 Autobiography Fifty Edition</t>
  </si>
  <si>
    <t>S / SE / R-Line</t>
  </si>
  <si>
    <t>Turbo Tech</t>
  </si>
  <si>
    <t>LLY</t>
  </si>
  <si>
    <t>LT (B57)</t>
  </si>
  <si>
    <t>LE8</t>
  </si>
  <si>
    <t>Limited + M/R + 6CD HK</t>
  </si>
  <si>
    <t>V-Series</t>
  </si>
  <si>
    <t>AC syncronous motor</t>
  </si>
  <si>
    <t>SXT Sport</t>
  </si>
  <si>
    <t>Cybertruck</t>
  </si>
  <si>
    <t>LS (FL)</t>
  </si>
  <si>
    <t>Shelby Coupe</t>
  </si>
  <si>
    <t>5.2L TIVCT</t>
  </si>
  <si>
    <t>Limited+S/R+NAVI</t>
  </si>
  <si>
    <t>S, ES, LE, SE, Ralliart, Trail Edition</t>
  </si>
  <si>
    <t>CXS</t>
  </si>
  <si>
    <t>J32A1</t>
  </si>
  <si>
    <t>Ultimate</t>
  </si>
  <si>
    <t>Luxury+</t>
  </si>
  <si>
    <t>MKT</t>
  </si>
  <si>
    <t>HST</t>
  </si>
  <si>
    <t>HSE LUX</t>
  </si>
  <si>
    <t>Special Service</t>
  </si>
  <si>
    <t>SH-AWD A-SPEC</t>
  </si>
  <si>
    <t>Premium +CWP</t>
  </si>
  <si>
    <t>VG33E</t>
  </si>
  <si>
    <t>LLV - MFI, VVT</t>
  </si>
  <si>
    <t>Premium+M/R</t>
  </si>
  <si>
    <t>SX, SXP</t>
  </si>
  <si>
    <t>GL450 4MATIC</t>
  </si>
  <si>
    <t>Prestige</t>
  </si>
  <si>
    <t>NPR/NPR-HD</t>
  </si>
  <si>
    <t>4JJ1-TC</t>
  </si>
  <si>
    <t>TT</t>
  </si>
  <si>
    <t>Roadster</t>
  </si>
  <si>
    <t>450 H.O. Utility</t>
  </si>
  <si>
    <t>2AR-FXE+2JM - Hybrid</t>
  </si>
  <si>
    <t>LX, S, X Line</t>
  </si>
  <si>
    <t>Sportster 1200 Custom</t>
  </si>
  <si>
    <t>XL1200C</t>
  </si>
  <si>
    <t>Motorcycle - Custom</t>
  </si>
  <si>
    <t>Evolution V-2</t>
  </si>
  <si>
    <t>Pure Plus</t>
  </si>
  <si>
    <t>M60i</t>
  </si>
  <si>
    <t>TOP(EXCLAIM)</t>
  </si>
  <si>
    <t>Cooper Roadster</t>
  </si>
  <si>
    <t>Outback Limited</t>
  </si>
  <si>
    <t>C5</t>
  </si>
  <si>
    <t>5000 Medium Duty</t>
  </si>
  <si>
    <t>Latitude, Upland</t>
  </si>
  <si>
    <t>KA24</t>
  </si>
  <si>
    <t>Sky</t>
  </si>
  <si>
    <t>Premium+ES+M/R+NAVI</t>
  </si>
  <si>
    <t>LE, L, Limited, Platinum, XLE / XSE (w/ 12.3" multimedia, w/ 8" multimedia)</t>
  </si>
  <si>
    <t>78 Series</t>
  </si>
  <si>
    <t>3.0T TDI</t>
  </si>
  <si>
    <t>S3</t>
  </si>
  <si>
    <t>LSY - SIDI, VVT, ALUM, VAR 3</t>
  </si>
  <si>
    <t>Sunbird</t>
  </si>
  <si>
    <t>SE &amp; Convertible</t>
  </si>
  <si>
    <t>LDA2</t>
  </si>
  <si>
    <t>RZN191L/RZN196L/VZN195L</t>
  </si>
  <si>
    <t>SX/X-Line SX Prestige/X-Pro SX-Prestige</t>
  </si>
  <si>
    <t>S, ES, LE, SE, Ralliart, Rugged</t>
  </si>
  <si>
    <t>Police Cruiser</t>
  </si>
  <si>
    <t>E400</t>
  </si>
  <si>
    <t>DIB</t>
  </si>
  <si>
    <t>5S</t>
  </si>
  <si>
    <t>AUTOCAR INDUSTRIES</t>
  </si>
  <si>
    <t>Terminal Tractor (XSPOTTER) Off-Highway</t>
  </si>
  <si>
    <t>QSB</t>
  </si>
  <si>
    <t>Class 8: 33,001 lb and above (14,969 kg and above)</t>
  </si>
  <si>
    <t>2.4 SOHC MIVEC</t>
  </si>
  <si>
    <t>Supercharged LEV2 ULEV</t>
  </si>
  <si>
    <t>530i</t>
  </si>
  <si>
    <t>AMG CLA45</t>
  </si>
  <si>
    <t>M133</t>
  </si>
  <si>
    <t>w/ Technology Package</t>
  </si>
  <si>
    <t>3342cc Lambda II</t>
  </si>
  <si>
    <t>SXV20L/MCV20L</t>
  </si>
  <si>
    <t>BADGERSTATE</t>
  </si>
  <si>
    <t>G-Series</t>
  </si>
  <si>
    <t>3/4 Ton Nominal</t>
  </si>
  <si>
    <t>2500 (3/4 ton)</t>
  </si>
  <si>
    <t>110 SE</t>
  </si>
  <si>
    <t>AJ120</t>
  </si>
  <si>
    <t>L5X California</t>
  </si>
  <si>
    <t>Pure</t>
  </si>
  <si>
    <t>XLE/XLE Premium/Ltd/Ltd Premium</t>
  </si>
  <si>
    <t>XLE HV</t>
  </si>
  <si>
    <t>A25A-FXS, 3NM+4NM(Ni)</t>
  </si>
  <si>
    <t>DOHC Gamma</t>
  </si>
  <si>
    <t>TRN225L/GRN225L</t>
  </si>
  <si>
    <t>4.8i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</si>
</sst>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0.0%"/>
    <numFmt numFmtId="166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2" borderId="0" xfId="0" applyNumberFormat="1" applyFill="1"/>
    <xf numFmtId="10" fontId="0" fillId="0" borderId="0" xfId="0" applyNumberFormat="1"/>
    <xf numFmtId="164" fontId="0" fillId="0" borderId="0" xfId="0" applyNumberFormat="1"/>
    <xf numFmtId="165" fontId="1" fillId="2" borderId="1" xfId="0" applyNumberFormat="1" applyFont="1" applyFill="1" applyBorder="1" applyAlignment="1">
      <alignment horizontal="center" vertical="top"/>
    </xf>
    <xf numFmtId="165" fontId="0" fillId="2" borderId="0" xfId="0" applyNumberFormat="1" applyFill="1"/>
    <xf numFmtId="165" fontId="0" fillId="0" borderId="0" xfId="0" applyNumberFormat="1"/>
    <xf numFmtId="166" fontId="0" fillId="0" borderId="0" xfId="0" applyNumberFormat="1"/>
    <xf numFmtId="164" fontId="1" fillId="2" borderId="1" xfId="0" applyNumberFormat="1" applyFont="1" applyFill="1" applyBorder="1" applyAlignment="1">
      <alignment horizontal="center" vertical="top"/>
    </xf>
    <xf numFmtId="164" fontId="1" fillId="3" borderId="1" xfId="0" applyNumberFormat="1" applyFont="1" applyFill="1" applyBorder="1" applyAlignment="1">
      <alignment horizontal="center" vertical="top"/>
    </xf>
    <xf numFmtId="165" fontId="1" fillId="3" borderId="1" xfId="0" applyNumberFormat="1" applyFont="1" applyFill="1" applyBorder="1" applyAlignment="1">
      <alignment horizontal="center" vertical="top"/>
    </xf>
    <xf numFmtId="164" fontId="0" fillId="3" borderId="0" xfId="0" applyNumberFormat="1" applyFill="1"/>
    <xf numFmtId="165" fontId="0" fillId="3" borderId="0" xfId="0" applyNumberFormat="1" applyFill="1"/>
    <xf numFmtId="164" fontId="1" fillId="4" borderId="1" xfId="0" applyNumberFormat="1" applyFont="1" applyFill="1" applyBorder="1" applyAlignment="1">
      <alignment horizontal="center" vertical="top"/>
    </xf>
    <xf numFmtId="165" fontId="1" fillId="4" borderId="1" xfId="0" applyNumberFormat="1" applyFont="1" applyFill="1" applyBorder="1" applyAlignment="1">
      <alignment horizontal="center" vertical="top"/>
    </xf>
    <xf numFmtId="164" fontId="0" fillId="4" borderId="0" xfId="0" applyNumberFormat="1" applyFill="1"/>
    <xf numFmtId="165" fontId="0" fillId="4" borderId="0" xfId="0" applyNumberFormat="1" applyFill="1"/>
    <xf numFmtId="164" fontId="1" fillId="5" borderId="1" xfId="0" applyNumberFormat="1" applyFont="1" applyFill="1" applyBorder="1" applyAlignment="1">
      <alignment horizontal="center" vertical="top"/>
    </xf>
    <xf numFmtId="165" fontId="1" fillId="5" borderId="1" xfId="0" applyNumberFormat="1" applyFont="1" applyFill="1" applyBorder="1" applyAlignment="1">
      <alignment horizontal="center" vertical="top"/>
    </xf>
    <xf numFmtId="164" fontId="0" fillId="5" borderId="0" xfId="0" applyNumberFormat="1" applyFill="1"/>
    <xf numFmtId="165" fontId="0" fillId="5" borderId="0" xfId="0" applyNumberForma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9525</xdr:colOff>
      <xdr:row>6061</xdr:row>
      <xdr:rowOff>9525</xdr:rowOff>
    </xdr:from>
    <xdr:to>
      <xdr:col>39</xdr:col>
      <xdr:colOff>19049</xdr:colOff>
      <xdr:row>6068</xdr:row>
      <xdr:rowOff>5531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AFD2DB2-64D7-49A1-92A3-BEFE9BBF09BD}"/>
            </a:ext>
          </a:extLst>
        </xdr:cNvPr>
        <xdr:cNvSpPr txBox="1"/>
      </xdr:nvSpPr>
      <xdr:spPr>
        <a:xfrm>
          <a:off x="64655700" y="1154630025"/>
          <a:ext cx="4190999" cy="13295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Interpretation in car price project</a:t>
          </a:r>
        </a:p>
        <a:p>
          <a:r>
            <a:rPr lang="en-US" b="1"/>
            <a:t>MAPE &lt; 10%</a:t>
          </a:r>
          <a:r>
            <a:rPr lang="en-US"/>
            <a:t> → Excellent (very tight predictions).</a:t>
          </a:r>
        </a:p>
        <a:p>
          <a:r>
            <a:rPr lang="en-US" b="1"/>
            <a:t>10–20%</a:t>
          </a:r>
          <a:r>
            <a:rPr lang="en-US"/>
            <a:t> → Good/acceptable, depending on use case.</a:t>
          </a:r>
        </a:p>
        <a:p>
          <a:r>
            <a:rPr lang="en-US" b="1"/>
            <a:t>20–30%</a:t>
          </a:r>
          <a:r>
            <a:rPr lang="en-US"/>
            <a:t> → Moderate, may be too high if precise pricing is needed.</a:t>
          </a:r>
        </a:p>
        <a:p>
          <a:r>
            <a:rPr lang="en-US" b="1"/>
            <a:t>&gt;30%</a:t>
          </a:r>
          <a:r>
            <a:rPr lang="en-US"/>
            <a:t> → Weak, predictions too far off to trust for pricing decisions.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6082"/>
  <sheetViews>
    <sheetView tabSelected="1" topLeftCell="AB6033" workbookViewId="0">
      <selection activeCell="AK6053" sqref="AK6053"/>
    </sheetView>
  </sheetViews>
  <sheetFormatPr defaultRowHeight="15" x14ac:dyDescent="0.25"/>
  <cols>
    <col min="1" max="1" width="15.7109375" bestFit="1" customWidth="1"/>
    <col min="2" max="2" width="19" bestFit="1" customWidth="1"/>
    <col min="3" max="3" width="11.42578125" bestFit="1" customWidth="1"/>
    <col min="4" max="4" width="12.5703125" bestFit="1" customWidth="1"/>
    <col min="5" max="5" width="34.140625" bestFit="1" customWidth="1"/>
    <col min="6" max="6" width="38.7109375" bestFit="1" customWidth="1"/>
    <col min="7" max="7" width="120.42578125" bestFit="1" customWidth="1"/>
    <col min="8" max="8" width="103.28515625" bestFit="1" customWidth="1"/>
    <col min="9" max="9" width="16.85546875" bestFit="1" customWidth="1"/>
    <col min="10" max="10" width="16.28515625" bestFit="1" customWidth="1"/>
    <col min="11" max="11" width="13.85546875" bestFit="1" customWidth="1"/>
    <col min="12" max="12" width="16.42578125" bestFit="1" customWidth="1"/>
    <col min="13" max="13" width="15" bestFit="1" customWidth="1"/>
    <col min="14" max="14" width="13.42578125" bestFit="1" customWidth="1"/>
    <col min="15" max="15" width="26" bestFit="1" customWidth="1"/>
    <col min="16" max="16" width="24.7109375" bestFit="1" customWidth="1"/>
    <col min="17" max="17" width="69.28515625" bestFit="1" customWidth="1"/>
    <col min="18" max="18" width="23" bestFit="1" customWidth="1"/>
    <col min="19" max="19" width="10" bestFit="1" customWidth="1"/>
    <col min="20" max="20" width="28.85546875" bestFit="1" customWidth="1"/>
    <col min="21" max="21" width="27.42578125" bestFit="1" customWidth="1"/>
    <col min="22" max="22" width="93.42578125" bestFit="1" customWidth="1"/>
    <col min="23" max="23" width="45.7109375" bestFit="1" customWidth="1"/>
    <col min="24" max="24" width="21.5703125" bestFit="1" customWidth="1"/>
    <col min="25" max="25" width="12.5703125" bestFit="1" customWidth="1"/>
    <col min="26" max="26" width="9.5703125" bestFit="1" customWidth="1"/>
    <col min="27" max="27" width="6.85546875" bestFit="1" customWidth="1"/>
    <col min="28" max="28" width="14.140625" bestFit="1" customWidth="1"/>
    <col min="29" max="29" width="15.42578125" bestFit="1" customWidth="1"/>
    <col min="30" max="30" width="29.85546875" bestFit="1" customWidth="1"/>
    <col min="31" max="31" width="30.5703125" bestFit="1" customWidth="1"/>
    <col min="32" max="32" width="17.85546875" bestFit="1" customWidth="1"/>
    <col min="33" max="33" width="30.28515625" bestFit="1" customWidth="1"/>
    <col min="34" max="34" width="11.7109375" style="4" bestFit="1" customWidth="1"/>
    <col min="35" max="35" width="15.85546875" style="4" bestFit="1" customWidth="1"/>
    <col min="36" max="36" width="10.140625" style="4" bestFit="1" customWidth="1"/>
    <col min="37" max="37" width="8.140625" style="7" bestFit="1" customWidth="1"/>
    <col min="38" max="38" width="11.7109375" style="4" bestFit="1" customWidth="1"/>
    <col min="39" max="39" width="20.140625" style="4" bestFit="1" customWidth="1"/>
    <col min="40" max="40" width="11.140625" style="4" bestFit="1" customWidth="1"/>
    <col min="41" max="41" width="8.140625" style="7" bestFit="1" customWidth="1"/>
    <col min="42" max="42" width="11.7109375" style="4" bestFit="1" customWidth="1"/>
    <col min="43" max="43" width="27.28515625" style="4" bestFit="1" customWidth="1"/>
    <col min="44" max="44" width="10.140625" style="4" bestFit="1" customWidth="1"/>
    <col min="45" max="45" width="8.140625" style="7" bestFit="1" customWidth="1"/>
    <col min="46" max="46" width="11.7109375" style="4" bestFit="1" customWidth="1"/>
    <col min="47" max="47" width="19.140625" style="4" bestFit="1" customWidth="1"/>
    <col min="48" max="48" width="11.140625" style="4" bestFit="1" customWidth="1"/>
    <col min="49" max="49" width="8.140625" style="7" bestFit="1" customWidth="1"/>
  </cols>
  <sheetData>
    <row r="1" spans="1:49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9" t="s">
        <v>2</v>
      </c>
      <c r="AI1" s="9" t="s">
        <v>34</v>
      </c>
      <c r="AJ1" s="9" t="s">
        <v>1289</v>
      </c>
      <c r="AK1" s="5" t="s">
        <v>1290</v>
      </c>
      <c r="AL1" s="10" t="s">
        <v>2</v>
      </c>
      <c r="AM1" s="10" t="s">
        <v>35</v>
      </c>
      <c r="AN1" s="10" t="s">
        <v>1289</v>
      </c>
      <c r="AO1" s="11" t="s">
        <v>1290</v>
      </c>
      <c r="AP1" s="14" t="s">
        <v>2</v>
      </c>
      <c r="AQ1" s="14" t="s">
        <v>36</v>
      </c>
      <c r="AR1" s="14" t="s">
        <v>1289</v>
      </c>
      <c r="AS1" s="15" t="s">
        <v>1290</v>
      </c>
      <c r="AT1" s="18" t="s">
        <v>2</v>
      </c>
      <c r="AU1" s="18" t="s">
        <v>37</v>
      </c>
      <c r="AV1" s="18" t="s">
        <v>1289</v>
      </c>
      <c r="AW1" s="19" t="s">
        <v>1290</v>
      </c>
    </row>
    <row r="2" spans="1:49" x14ac:dyDescent="0.25">
      <c r="A2" t="s">
        <v>123</v>
      </c>
      <c r="B2" t="s">
        <v>440</v>
      </c>
      <c r="C2">
        <v>223213</v>
      </c>
      <c r="D2">
        <v>2012</v>
      </c>
      <c r="E2" t="s">
        <v>93</v>
      </c>
      <c r="F2" t="s">
        <v>1094</v>
      </c>
      <c r="G2" t="s">
        <v>125</v>
      </c>
      <c r="I2">
        <v>6</v>
      </c>
      <c r="J2" t="s">
        <v>69</v>
      </c>
      <c r="K2">
        <v>4</v>
      </c>
      <c r="L2" t="s">
        <v>44</v>
      </c>
      <c r="M2">
        <v>3</v>
      </c>
      <c r="N2" t="s">
        <v>45</v>
      </c>
      <c r="O2" t="s">
        <v>180</v>
      </c>
      <c r="P2">
        <v>2</v>
      </c>
      <c r="Q2" t="s">
        <v>60</v>
      </c>
      <c r="R2" t="s">
        <v>96</v>
      </c>
      <c r="T2" t="s">
        <v>49</v>
      </c>
      <c r="V2" t="s">
        <v>429</v>
      </c>
      <c r="W2" t="s">
        <v>62</v>
      </c>
      <c r="X2" t="s">
        <v>121</v>
      </c>
      <c r="Z2">
        <v>0</v>
      </c>
      <c r="AA2" t="s">
        <v>75</v>
      </c>
      <c r="AB2" t="s">
        <v>83</v>
      </c>
      <c r="AC2">
        <v>45</v>
      </c>
      <c r="AD2">
        <v>11</v>
      </c>
      <c r="AE2">
        <v>4</v>
      </c>
      <c r="AF2">
        <v>2025</v>
      </c>
      <c r="AG2">
        <v>20251105</v>
      </c>
      <c r="AH2" s="2">
        <v>600</v>
      </c>
      <c r="AI2" s="2">
        <v>352.24966430664063</v>
      </c>
      <c r="AJ2" s="2">
        <f>ABS(AH2-AI2)</f>
        <v>247.75033569335938</v>
      </c>
      <c r="AK2" s="6">
        <f>ABS($AH2-AI2)/$AH2</f>
        <v>0.41291722615559895</v>
      </c>
      <c r="AL2" s="12">
        <v>600</v>
      </c>
      <c r="AM2" s="12">
        <v>353.50020271282892</v>
      </c>
      <c r="AN2" s="12">
        <f>ABS(AL2-AM2)</f>
        <v>246.49979728717108</v>
      </c>
      <c r="AO2" s="13">
        <f>ABS($AH2-AM2)/$AH2</f>
        <v>0.41083299547861846</v>
      </c>
      <c r="AP2" s="16">
        <v>600</v>
      </c>
      <c r="AQ2" s="16">
        <v>354.4576638464091</v>
      </c>
      <c r="AR2" s="16">
        <f>ABS(AP2-AQ2)</f>
        <v>245.5423361535909</v>
      </c>
      <c r="AS2" s="17">
        <f>ABS($AH2-AQ2)/$AH2</f>
        <v>0.40923722692265146</v>
      </c>
      <c r="AT2" s="20">
        <v>600</v>
      </c>
      <c r="AU2" s="20">
        <v>400.12</v>
      </c>
      <c r="AV2" s="20">
        <f>ABS(AT2-AU2)</f>
        <v>199.88</v>
      </c>
      <c r="AW2" s="21">
        <f>ABS($AH2-AU2)/$AH2</f>
        <v>0.33313333333333334</v>
      </c>
    </row>
    <row r="3" spans="1:49" x14ac:dyDescent="0.25">
      <c r="A3" t="s">
        <v>123</v>
      </c>
      <c r="B3" t="s">
        <v>200</v>
      </c>
      <c r="C3">
        <v>163868</v>
      </c>
      <c r="D3">
        <v>2004</v>
      </c>
      <c r="E3" t="s">
        <v>139</v>
      </c>
      <c r="F3" t="s">
        <v>405</v>
      </c>
      <c r="I3">
        <v>8</v>
      </c>
      <c r="J3" t="s">
        <v>101</v>
      </c>
      <c r="K3">
        <v>4</v>
      </c>
      <c r="L3" t="s">
        <v>44</v>
      </c>
      <c r="M3">
        <v>5.5999999046325684</v>
      </c>
      <c r="N3" t="s">
        <v>70</v>
      </c>
      <c r="O3" t="s">
        <v>46</v>
      </c>
      <c r="P3">
        <v>2</v>
      </c>
      <c r="Q3" t="s">
        <v>60</v>
      </c>
      <c r="R3" t="s">
        <v>48</v>
      </c>
      <c r="T3" t="s">
        <v>49</v>
      </c>
      <c r="U3" t="s">
        <v>72</v>
      </c>
      <c r="V3" t="s">
        <v>1305</v>
      </c>
      <c r="W3" t="s">
        <v>90</v>
      </c>
      <c r="X3" t="s">
        <v>74</v>
      </c>
      <c r="Z3">
        <v>0</v>
      </c>
      <c r="AA3" t="s">
        <v>75</v>
      </c>
      <c r="AB3" t="s">
        <v>83</v>
      </c>
      <c r="AC3">
        <v>45</v>
      </c>
      <c r="AD3">
        <v>11</v>
      </c>
      <c r="AE3">
        <v>4</v>
      </c>
      <c r="AF3">
        <v>2025</v>
      </c>
      <c r="AG3">
        <v>20251103</v>
      </c>
      <c r="AH3" s="2">
        <v>800</v>
      </c>
      <c r="AI3" s="2">
        <v>1004.056335449219</v>
      </c>
      <c r="AJ3" s="2">
        <f t="shared" ref="AJ3:AJ66" si="0">ABS(AH3-AI3)</f>
        <v>204.05633544921898</v>
      </c>
      <c r="AK3" s="6">
        <f t="shared" ref="AK3:AK66" si="1">ABS($AH3-AI3)/$AH3</f>
        <v>0.25507041931152374</v>
      </c>
      <c r="AL3" s="12">
        <v>800</v>
      </c>
      <c r="AM3" s="12">
        <v>1126.0442384859209</v>
      </c>
      <c r="AN3" s="12">
        <f t="shared" ref="AN3:AN66" si="2">ABS(AL3-AM3)</f>
        <v>326.04423848592091</v>
      </c>
      <c r="AO3" s="13">
        <f t="shared" ref="AO3:AO66" si="3">ABS($AH3-AM3)/$AH3</f>
        <v>0.40755529810740115</v>
      </c>
      <c r="AP3" s="16">
        <v>800</v>
      </c>
      <c r="AQ3" s="16">
        <v>1132.398197710764</v>
      </c>
      <c r="AR3" s="16">
        <f t="shared" ref="AR3:AR66" si="4">ABS(AP3-AQ3)</f>
        <v>332.39819771076395</v>
      </c>
      <c r="AS3" s="17">
        <f t="shared" ref="AS3:AS66" si="5">ABS($AH3-AQ3)/$AH3</f>
        <v>0.41549774713845494</v>
      </c>
      <c r="AT3" s="20">
        <v>800</v>
      </c>
      <c r="AU3" s="20">
        <v>1027.8810572687221</v>
      </c>
      <c r="AV3" s="20">
        <f t="shared" ref="AV3:AV66" si="6">ABS(AT3-AU3)</f>
        <v>227.88105726872209</v>
      </c>
      <c r="AW3" s="21">
        <f t="shared" ref="AW3:AW66" si="7">ABS($AH3-AU3)/$AH3</f>
        <v>0.28485132158590259</v>
      </c>
    </row>
    <row r="4" spans="1:49" x14ac:dyDescent="0.25">
      <c r="A4" t="s">
        <v>123</v>
      </c>
      <c r="B4" t="s">
        <v>200</v>
      </c>
      <c r="C4">
        <v>72150</v>
      </c>
      <c r="D4">
        <v>2020</v>
      </c>
      <c r="E4" t="s">
        <v>250</v>
      </c>
      <c r="F4" t="s">
        <v>251</v>
      </c>
      <c r="G4" t="s">
        <v>161</v>
      </c>
      <c r="I4">
        <v>4</v>
      </c>
      <c r="J4" t="s">
        <v>129</v>
      </c>
      <c r="K4">
        <v>4</v>
      </c>
      <c r="L4" t="s">
        <v>44</v>
      </c>
      <c r="M4">
        <v>2.5</v>
      </c>
      <c r="N4" t="s">
        <v>44</v>
      </c>
      <c r="O4" t="s">
        <v>46</v>
      </c>
      <c r="P4">
        <v>5</v>
      </c>
      <c r="Q4" t="s">
        <v>60</v>
      </c>
      <c r="R4" t="s">
        <v>89</v>
      </c>
      <c r="S4">
        <v>187</v>
      </c>
      <c r="T4" t="s">
        <v>49</v>
      </c>
      <c r="U4" t="s">
        <v>50</v>
      </c>
      <c r="V4" t="s">
        <v>1157</v>
      </c>
      <c r="W4" t="s">
        <v>62</v>
      </c>
      <c r="X4" t="s">
        <v>53</v>
      </c>
      <c r="Y4">
        <v>26730</v>
      </c>
      <c r="Z4">
        <v>0</v>
      </c>
      <c r="AA4" t="s">
        <v>75</v>
      </c>
      <c r="AB4" t="s">
        <v>83</v>
      </c>
      <c r="AC4">
        <v>45</v>
      </c>
      <c r="AD4">
        <v>11</v>
      </c>
      <c r="AE4">
        <v>4</v>
      </c>
      <c r="AF4">
        <v>2025</v>
      </c>
      <c r="AG4">
        <v>20251103</v>
      </c>
      <c r="AH4" s="2">
        <v>16600</v>
      </c>
      <c r="AI4" s="2">
        <v>15844.033203125</v>
      </c>
      <c r="AJ4" s="2">
        <f t="shared" si="0"/>
        <v>755.966796875</v>
      </c>
      <c r="AK4" s="6">
        <f t="shared" si="1"/>
        <v>4.5540168486445785E-2</v>
      </c>
      <c r="AL4" s="12">
        <v>16600</v>
      </c>
      <c r="AM4" s="12">
        <v>15262.75168854943</v>
      </c>
      <c r="AN4" s="12">
        <f t="shared" si="2"/>
        <v>1337.2483114505703</v>
      </c>
      <c r="AO4" s="13">
        <f t="shared" si="3"/>
        <v>8.0557127195817493E-2</v>
      </c>
      <c r="AP4" s="16">
        <v>16600</v>
      </c>
      <c r="AQ4" s="16">
        <v>14843.193546963939</v>
      </c>
      <c r="AR4" s="16">
        <f t="shared" si="4"/>
        <v>1756.8064530360607</v>
      </c>
      <c r="AS4" s="17">
        <f t="shared" si="5"/>
        <v>0.10583171403831691</v>
      </c>
      <c r="AT4" s="20">
        <v>16600</v>
      </c>
      <c r="AU4" s="20">
        <v>15694.129370629371</v>
      </c>
      <c r="AV4" s="20">
        <f t="shared" si="6"/>
        <v>905.8706293706291</v>
      </c>
      <c r="AW4" s="21">
        <f t="shared" si="7"/>
        <v>5.4570519841604166E-2</v>
      </c>
    </row>
    <row r="5" spans="1:49" x14ac:dyDescent="0.25">
      <c r="A5" t="s">
        <v>123</v>
      </c>
      <c r="B5" t="s">
        <v>290</v>
      </c>
      <c r="C5">
        <v>123169</v>
      </c>
      <c r="D5">
        <v>2014</v>
      </c>
      <c r="E5" t="s">
        <v>111</v>
      </c>
      <c r="F5" t="s">
        <v>240</v>
      </c>
      <c r="G5" t="s">
        <v>1211</v>
      </c>
      <c r="I5">
        <v>6</v>
      </c>
      <c r="J5" t="s">
        <v>101</v>
      </c>
      <c r="K5">
        <v>4</v>
      </c>
      <c r="L5" t="s">
        <v>44</v>
      </c>
      <c r="M5">
        <v>3.5999999046325679</v>
      </c>
      <c r="N5" t="s">
        <v>44</v>
      </c>
      <c r="O5" t="s">
        <v>46</v>
      </c>
      <c r="P5">
        <v>1</v>
      </c>
      <c r="Q5" t="s">
        <v>60</v>
      </c>
      <c r="R5" t="s">
        <v>81</v>
      </c>
      <c r="T5" t="s">
        <v>49</v>
      </c>
      <c r="W5" t="s">
        <v>134</v>
      </c>
      <c r="X5" t="s">
        <v>121</v>
      </c>
      <c r="Z5">
        <v>0</v>
      </c>
      <c r="AA5" t="s">
        <v>75</v>
      </c>
      <c r="AB5" t="s">
        <v>83</v>
      </c>
      <c r="AC5">
        <v>45</v>
      </c>
      <c r="AD5">
        <v>11</v>
      </c>
      <c r="AE5">
        <v>4</v>
      </c>
      <c r="AF5">
        <v>2025</v>
      </c>
      <c r="AG5">
        <v>20251104</v>
      </c>
      <c r="AH5" s="2">
        <v>1200</v>
      </c>
      <c r="AI5" s="2">
        <v>1782.3994140625</v>
      </c>
      <c r="AJ5" s="2">
        <f t="shared" si="0"/>
        <v>582.3994140625</v>
      </c>
      <c r="AK5" s="6">
        <f t="shared" si="1"/>
        <v>0.48533284505208335</v>
      </c>
      <c r="AL5" s="12">
        <v>1200</v>
      </c>
      <c r="AM5" s="12">
        <v>1676.954343181704</v>
      </c>
      <c r="AN5" s="12">
        <f t="shared" si="2"/>
        <v>476.95434318170396</v>
      </c>
      <c r="AO5" s="13">
        <f t="shared" si="3"/>
        <v>0.39746195265141998</v>
      </c>
      <c r="AP5" s="16">
        <v>1200</v>
      </c>
      <c r="AQ5" s="16">
        <v>1749.143096629304</v>
      </c>
      <c r="AR5" s="16">
        <f t="shared" si="4"/>
        <v>549.14309662930395</v>
      </c>
      <c r="AS5" s="17">
        <f t="shared" si="5"/>
        <v>0.45761924719108665</v>
      </c>
      <c r="AT5" s="20">
        <v>1200</v>
      </c>
      <c r="AU5" s="20">
        <v>1859.9586288416081</v>
      </c>
      <c r="AV5" s="20">
        <f t="shared" si="6"/>
        <v>659.95862884160806</v>
      </c>
      <c r="AW5" s="21">
        <f t="shared" si="7"/>
        <v>0.54996552403467336</v>
      </c>
    </row>
    <row r="6" spans="1:49" x14ac:dyDescent="0.25">
      <c r="A6" t="s">
        <v>77</v>
      </c>
      <c r="B6" t="s">
        <v>818</v>
      </c>
      <c r="C6">
        <v>82612</v>
      </c>
      <c r="D6">
        <v>2020</v>
      </c>
      <c r="E6" t="s">
        <v>370</v>
      </c>
      <c r="F6" t="s">
        <v>448</v>
      </c>
      <c r="G6" t="s">
        <v>1306</v>
      </c>
      <c r="I6">
        <v>4</v>
      </c>
      <c r="J6" t="s">
        <v>101</v>
      </c>
      <c r="K6">
        <v>4</v>
      </c>
      <c r="L6" t="s">
        <v>44</v>
      </c>
      <c r="M6">
        <v>2.5</v>
      </c>
      <c r="N6" t="s">
        <v>44</v>
      </c>
      <c r="O6" t="s">
        <v>46</v>
      </c>
      <c r="P6">
        <v>4</v>
      </c>
      <c r="Q6" t="s">
        <v>60</v>
      </c>
      <c r="R6" t="s">
        <v>81</v>
      </c>
      <c r="S6">
        <v>182</v>
      </c>
      <c r="T6" t="s">
        <v>49</v>
      </c>
      <c r="V6" t="s">
        <v>843</v>
      </c>
      <c r="W6" t="s">
        <v>62</v>
      </c>
      <c r="X6" t="s">
        <v>53</v>
      </c>
      <c r="Z6">
        <v>0</v>
      </c>
      <c r="AA6" t="s">
        <v>75</v>
      </c>
      <c r="AB6" t="s">
        <v>83</v>
      </c>
      <c r="AC6">
        <v>45</v>
      </c>
      <c r="AD6">
        <v>11</v>
      </c>
      <c r="AE6">
        <v>4</v>
      </c>
      <c r="AF6">
        <v>2025</v>
      </c>
      <c r="AG6">
        <v>20251105</v>
      </c>
      <c r="AH6" s="2">
        <v>14200</v>
      </c>
      <c r="AI6" s="2">
        <v>16171.240234375</v>
      </c>
      <c r="AJ6" s="2">
        <f t="shared" si="0"/>
        <v>1971.240234375</v>
      </c>
      <c r="AK6" s="6">
        <f t="shared" si="1"/>
        <v>0.13881973481514084</v>
      </c>
      <c r="AL6" s="12">
        <v>14200</v>
      </c>
      <c r="AM6" s="12">
        <v>15048.58864582038</v>
      </c>
      <c r="AN6" s="12">
        <f t="shared" si="2"/>
        <v>848.58864582038041</v>
      </c>
      <c r="AO6" s="13">
        <f t="shared" si="3"/>
        <v>5.9759763790167633E-2</v>
      </c>
      <c r="AP6" s="16">
        <v>14200</v>
      </c>
      <c r="AQ6" s="16">
        <v>14758.335327390239</v>
      </c>
      <c r="AR6" s="16">
        <f t="shared" si="4"/>
        <v>558.3353273902394</v>
      </c>
      <c r="AS6" s="17">
        <f t="shared" si="5"/>
        <v>3.9319389252833757E-2</v>
      </c>
      <c r="AT6" s="20">
        <v>14200</v>
      </c>
      <c r="AU6" s="20">
        <v>16170.10554442218</v>
      </c>
      <c r="AV6" s="20">
        <f t="shared" si="6"/>
        <v>1970.1055444221802</v>
      </c>
      <c r="AW6" s="21">
        <f t="shared" si="7"/>
        <v>0.13873982707198451</v>
      </c>
    </row>
    <row r="7" spans="1:49" x14ac:dyDescent="0.25">
      <c r="A7" t="s">
        <v>38</v>
      </c>
      <c r="B7" t="s">
        <v>92</v>
      </c>
      <c r="C7">
        <v>34232</v>
      </c>
      <c r="D7">
        <v>2011</v>
      </c>
      <c r="E7" t="s">
        <v>93</v>
      </c>
      <c r="F7" t="s">
        <v>152</v>
      </c>
      <c r="G7" t="s">
        <v>352</v>
      </c>
      <c r="H7" t="s">
        <v>85</v>
      </c>
      <c r="I7">
        <v>8</v>
      </c>
      <c r="J7" t="s">
        <v>59</v>
      </c>
      <c r="K7">
        <v>2</v>
      </c>
      <c r="L7" t="s">
        <v>44</v>
      </c>
      <c r="M7">
        <v>5.3000001907348633</v>
      </c>
      <c r="N7" t="s">
        <v>70</v>
      </c>
      <c r="O7" t="s">
        <v>46</v>
      </c>
      <c r="P7">
        <v>5</v>
      </c>
      <c r="Q7" t="s">
        <v>88</v>
      </c>
      <c r="R7" t="s">
        <v>48</v>
      </c>
      <c r="T7" t="s">
        <v>173</v>
      </c>
      <c r="U7" t="s">
        <v>72</v>
      </c>
      <c r="V7" t="s">
        <v>389</v>
      </c>
      <c r="W7" t="s">
        <v>90</v>
      </c>
      <c r="X7" t="s">
        <v>74</v>
      </c>
      <c r="Z7">
        <v>0</v>
      </c>
      <c r="AA7" t="s">
        <v>75</v>
      </c>
      <c r="AB7" t="s">
        <v>91</v>
      </c>
      <c r="AC7">
        <v>45</v>
      </c>
      <c r="AD7">
        <v>11</v>
      </c>
      <c r="AE7">
        <v>4</v>
      </c>
      <c r="AF7">
        <v>2025</v>
      </c>
      <c r="AG7">
        <v>20251104</v>
      </c>
      <c r="AH7" s="2">
        <v>12750</v>
      </c>
      <c r="AI7" s="2">
        <v>13861.4189453125</v>
      </c>
      <c r="AJ7" s="2">
        <f t="shared" si="0"/>
        <v>1111.4189453125</v>
      </c>
      <c r="AK7" s="6">
        <f t="shared" si="1"/>
        <v>8.7170113357843138E-2</v>
      </c>
      <c r="AL7" s="12">
        <v>12750</v>
      </c>
      <c r="AM7" s="12">
        <v>14434.703831779439</v>
      </c>
      <c r="AN7" s="12">
        <f t="shared" si="2"/>
        <v>1684.7038317794395</v>
      </c>
      <c r="AO7" s="13">
        <f t="shared" si="3"/>
        <v>0.13213363386505408</v>
      </c>
      <c r="AP7" s="16">
        <v>12750</v>
      </c>
      <c r="AQ7" s="16">
        <v>13142.348571372489</v>
      </c>
      <c r="AR7" s="16">
        <f t="shared" si="4"/>
        <v>392.34857137248946</v>
      </c>
      <c r="AS7" s="17">
        <f t="shared" si="5"/>
        <v>3.077243697039133E-2</v>
      </c>
      <c r="AT7" s="20">
        <v>12750</v>
      </c>
      <c r="AU7" s="20">
        <v>13599.470198675501</v>
      </c>
      <c r="AV7" s="20">
        <f t="shared" si="6"/>
        <v>849.4701986755008</v>
      </c>
      <c r="AW7" s="21">
        <f t="shared" si="7"/>
        <v>6.6625113621607904E-2</v>
      </c>
    </row>
    <row r="8" spans="1:49" x14ac:dyDescent="0.25">
      <c r="A8" t="s">
        <v>38</v>
      </c>
      <c r="B8" t="s">
        <v>259</v>
      </c>
      <c r="C8">
        <v>21519</v>
      </c>
      <c r="D8">
        <v>2024</v>
      </c>
      <c r="E8" t="s">
        <v>159</v>
      </c>
      <c r="F8" t="s">
        <v>508</v>
      </c>
      <c r="G8" t="s">
        <v>229</v>
      </c>
      <c r="I8">
        <v>4</v>
      </c>
      <c r="J8" t="s">
        <v>59</v>
      </c>
      <c r="K8">
        <v>4</v>
      </c>
      <c r="L8" t="s">
        <v>44</v>
      </c>
      <c r="M8">
        <v>1.5</v>
      </c>
      <c r="N8" t="s">
        <v>45</v>
      </c>
      <c r="O8" t="s">
        <v>46</v>
      </c>
      <c r="P8">
        <v>4</v>
      </c>
      <c r="Q8" t="s">
        <v>118</v>
      </c>
      <c r="R8" t="s">
        <v>48</v>
      </c>
      <c r="S8">
        <v>192</v>
      </c>
      <c r="T8" t="s">
        <v>49</v>
      </c>
      <c r="U8" t="s">
        <v>50</v>
      </c>
      <c r="V8" t="s">
        <v>238</v>
      </c>
      <c r="W8" t="s">
        <v>62</v>
      </c>
      <c r="X8" t="s">
        <v>74</v>
      </c>
      <c r="Z8">
        <v>0</v>
      </c>
      <c r="AA8" t="s">
        <v>75</v>
      </c>
      <c r="AB8" t="s">
        <v>122</v>
      </c>
      <c r="AC8">
        <v>45</v>
      </c>
      <c r="AD8">
        <v>11</v>
      </c>
      <c r="AE8">
        <v>4</v>
      </c>
      <c r="AF8">
        <v>2025</v>
      </c>
      <c r="AG8">
        <v>20251105</v>
      </c>
      <c r="AH8" s="2">
        <v>20000</v>
      </c>
      <c r="AI8" s="2">
        <v>22172.34375</v>
      </c>
      <c r="AJ8" s="2">
        <f t="shared" si="0"/>
        <v>2172.34375</v>
      </c>
      <c r="AK8" s="6">
        <f t="shared" si="1"/>
        <v>0.1086171875</v>
      </c>
      <c r="AL8" s="12">
        <v>20000</v>
      </c>
      <c r="AM8" s="12">
        <v>21503.956981747011</v>
      </c>
      <c r="AN8" s="12">
        <f t="shared" si="2"/>
        <v>1503.956981747011</v>
      </c>
      <c r="AO8" s="13">
        <f t="shared" si="3"/>
        <v>7.5197849087350555E-2</v>
      </c>
      <c r="AP8" s="16">
        <v>20000</v>
      </c>
      <c r="AQ8" s="16">
        <v>21292.393052627489</v>
      </c>
      <c r="AR8" s="16">
        <f t="shared" si="4"/>
        <v>1292.3930526274889</v>
      </c>
      <c r="AS8" s="17">
        <f t="shared" si="5"/>
        <v>6.4619652631374452E-2</v>
      </c>
      <c r="AT8" s="20">
        <v>20000</v>
      </c>
      <c r="AU8" s="20">
        <v>22016.221033868089</v>
      </c>
      <c r="AV8" s="20">
        <f t="shared" si="6"/>
        <v>2016.2210338680889</v>
      </c>
      <c r="AW8" s="21">
        <f t="shared" si="7"/>
        <v>0.10081105169340444</v>
      </c>
    </row>
    <row r="9" spans="1:49" x14ac:dyDescent="0.25">
      <c r="A9" t="s">
        <v>77</v>
      </c>
      <c r="B9" t="s">
        <v>596</v>
      </c>
      <c r="C9">
        <v>200042</v>
      </c>
      <c r="D9">
        <v>2014</v>
      </c>
      <c r="E9" t="s">
        <v>155</v>
      </c>
      <c r="F9" t="s">
        <v>831</v>
      </c>
      <c r="G9" t="s">
        <v>1307</v>
      </c>
      <c r="I9">
        <v>6</v>
      </c>
      <c r="J9" t="s">
        <v>101</v>
      </c>
      <c r="K9">
        <v>4</v>
      </c>
      <c r="L9" t="s">
        <v>44</v>
      </c>
      <c r="M9">
        <v>3.2999999523162842</v>
      </c>
      <c r="N9" t="s">
        <v>45</v>
      </c>
      <c r="Q9" t="s">
        <v>118</v>
      </c>
      <c r="T9" t="s">
        <v>49</v>
      </c>
      <c r="V9" t="s">
        <v>1308</v>
      </c>
      <c r="W9" t="s">
        <v>120</v>
      </c>
      <c r="X9" t="s">
        <v>63</v>
      </c>
      <c r="Z9">
        <v>0</v>
      </c>
      <c r="AA9" t="s">
        <v>75</v>
      </c>
      <c r="AB9" t="s">
        <v>122</v>
      </c>
      <c r="AC9">
        <v>45</v>
      </c>
      <c r="AD9">
        <v>11</v>
      </c>
      <c r="AE9">
        <v>4</v>
      </c>
      <c r="AF9">
        <v>2025</v>
      </c>
      <c r="AG9">
        <v>20251105</v>
      </c>
      <c r="AH9" s="2">
        <v>2000</v>
      </c>
      <c r="AI9" s="2">
        <v>1305.883666992188</v>
      </c>
      <c r="AJ9" s="2">
        <f t="shared" si="0"/>
        <v>694.11633300781205</v>
      </c>
      <c r="AK9" s="6">
        <f t="shared" si="1"/>
        <v>0.34705816650390603</v>
      </c>
      <c r="AL9" s="12">
        <v>2000</v>
      </c>
      <c r="AM9" s="12">
        <v>1120.976731094825</v>
      </c>
      <c r="AN9" s="12">
        <f t="shared" si="2"/>
        <v>879.02326890517497</v>
      </c>
      <c r="AO9" s="13">
        <f t="shared" si="3"/>
        <v>0.43951163445258751</v>
      </c>
      <c r="AP9" s="16">
        <v>2000</v>
      </c>
      <c r="AQ9" s="16">
        <v>1391.226165355592</v>
      </c>
      <c r="AR9" s="16">
        <f t="shared" si="4"/>
        <v>608.773834644408</v>
      </c>
      <c r="AS9" s="17">
        <f t="shared" si="5"/>
        <v>0.30438691732220402</v>
      </c>
      <c r="AT9" s="20">
        <v>2000</v>
      </c>
      <c r="AU9" s="20">
        <v>1388.2065906210389</v>
      </c>
      <c r="AV9" s="20">
        <f t="shared" si="6"/>
        <v>611.79340937896109</v>
      </c>
      <c r="AW9" s="21">
        <f t="shared" si="7"/>
        <v>0.30589670468948055</v>
      </c>
    </row>
    <row r="10" spans="1:49" x14ac:dyDescent="0.25">
      <c r="A10" t="s">
        <v>123</v>
      </c>
      <c r="B10" t="s">
        <v>200</v>
      </c>
      <c r="C10">
        <v>39447</v>
      </c>
      <c r="D10">
        <v>2022</v>
      </c>
      <c r="E10" t="s">
        <v>468</v>
      </c>
      <c r="F10" t="s">
        <v>469</v>
      </c>
      <c r="G10" t="s">
        <v>1309</v>
      </c>
      <c r="H10" t="s">
        <v>83</v>
      </c>
      <c r="I10">
        <v>4</v>
      </c>
      <c r="J10" t="s">
        <v>129</v>
      </c>
      <c r="K10">
        <v>4</v>
      </c>
      <c r="L10" t="s">
        <v>44</v>
      </c>
      <c r="M10">
        <v>2</v>
      </c>
      <c r="N10" t="s">
        <v>44</v>
      </c>
      <c r="O10" t="s">
        <v>46</v>
      </c>
      <c r="P10">
        <v>4</v>
      </c>
      <c r="Q10" t="s">
        <v>60</v>
      </c>
      <c r="R10" t="s">
        <v>81</v>
      </c>
      <c r="S10">
        <v>261</v>
      </c>
      <c r="T10" t="s">
        <v>49</v>
      </c>
      <c r="V10" t="s">
        <v>1310</v>
      </c>
      <c r="W10" t="s">
        <v>134</v>
      </c>
      <c r="X10" t="s">
        <v>121</v>
      </c>
      <c r="Z10">
        <v>0</v>
      </c>
      <c r="AA10" t="s">
        <v>75</v>
      </c>
      <c r="AB10" t="s">
        <v>83</v>
      </c>
      <c r="AC10">
        <v>45</v>
      </c>
      <c r="AD10">
        <v>11</v>
      </c>
      <c r="AE10">
        <v>4</v>
      </c>
      <c r="AF10">
        <v>2025</v>
      </c>
      <c r="AG10">
        <v>20251103</v>
      </c>
      <c r="AH10" s="2">
        <v>22200</v>
      </c>
      <c r="AI10" s="2">
        <v>26256.673828125</v>
      </c>
      <c r="AJ10" s="2">
        <f t="shared" si="0"/>
        <v>4056.673828125</v>
      </c>
      <c r="AK10" s="6">
        <f t="shared" si="1"/>
        <v>0.18273305532094594</v>
      </c>
      <c r="AL10" s="12">
        <v>22200</v>
      </c>
      <c r="AM10" s="12">
        <v>23669.064684616089</v>
      </c>
      <c r="AN10" s="12">
        <f t="shared" si="2"/>
        <v>1469.0646846160889</v>
      </c>
      <c r="AO10" s="13">
        <f t="shared" si="3"/>
        <v>6.6174084892616614E-2</v>
      </c>
      <c r="AP10" s="16">
        <v>22200</v>
      </c>
      <c r="AQ10" s="16">
        <v>23744.4811555288</v>
      </c>
      <c r="AR10" s="16">
        <f t="shared" si="4"/>
        <v>1544.4811555287997</v>
      </c>
      <c r="AS10" s="17">
        <f t="shared" si="5"/>
        <v>6.9571223222018003E-2</v>
      </c>
      <c r="AT10" s="20">
        <v>22200</v>
      </c>
      <c r="AU10" s="20">
        <v>26227.160493827159</v>
      </c>
      <c r="AV10" s="20">
        <f t="shared" si="6"/>
        <v>4027.1604938271594</v>
      </c>
      <c r="AW10" s="21">
        <f t="shared" si="7"/>
        <v>0.18140362584807024</v>
      </c>
    </row>
    <row r="11" spans="1:49" x14ac:dyDescent="0.25">
      <c r="A11" t="s">
        <v>38</v>
      </c>
      <c r="B11" t="s">
        <v>92</v>
      </c>
      <c r="C11">
        <v>93199</v>
      </c>
      <c r="D11">
        <v>2020</v>
      </c>
      <c r="E11" t="s">
        <v>93</v>
      </c>
      <c r="F11" t="s">
        <v>152</v>
      </c>
      <c r="G11" t="s">
        <v>148</v>
      </c>
      <c r="H11" t="s">
        <v>85</v>
      </c>
      <c r="I11">
        <v>8</v>
      </c>
      <c r="J11" t="s">
        <v>129</v>
      </c>
      <c r="K11">
        <v>4</v>
      </c>
      <c r="L11" t="s">
        <v>44</v>
      </c>
      <c r="M11">
        <v>5.3000001907348633</v>
      </c>
      <c r="N11" t="s">
        <v>70</v>
      </c>
      <c r="O11" t="s">
        <v>46</v>
      </c>
      <c r="P11">
        <v>3</v>
      </c>
      <c r="Q11" t="s">
        <v>88</v>
      </c>
      <c r="R11" t="s">
        <v>48</v>
      </c>
      <c r="T11" t="s">
        <v>49</v>
      </c>
      <c r="V11" t="s">
        <v>521</v>
      </c>
      <c r="W11" t="s">
        <v>90</v>
      </c>
      <c r="X11" t="s">
        <v>121</v>
      </c>
      <c r="Z11">
        <v>0</v>
      </c>
      <c r="AA11" t="s">
        <v>75</v>
      </c>
      <c r="AB11" t="s">
        <v>91</v>
      </c>
      <c r="AC11">
        <v>45</v>
      </c>
      <c r="AD11">
        <v>11</v>
      </c>
      <c r="AE11">
        <v>4</v>
      </c>
      <c r="AF11">
        <v>2025</v>
      </c>
      <c r="AG11">
        <v>20251104</v>
      </c>
      <c r="AH11" s="2">
        <v>18800</v>
      </c>
      <c r="AI11" s="2">
        <v>20758.390625</v>
      </c>
      <c r="AJ11" s="2">
        <f t="shared" si="0"/>
        <v>1958.390625</v>
      </c>
      <c r="AK11" s="6">
        <f t="shared" si="1"/>
        <v>0.10416971409574469</v>
      </c>
      <c r="AL11" s="12">
        <v>18800</v>
      </c>
      <c r="AM11" s="12">
        <v>20003.612488159051</v>
      </c>
      <c r="AN11" s="12">
        <f t="shared" si="2"/>
        <v>1203.6124881590513</v>
      </c>
      <c r="AO11" s="13">
        <f t="shared" si="3"/>
        <v>6.4021940859524007E-2</v>
      </c>
      <c r="AP11" s="16">
        <v>18800</v>
      </c>
      <c r="AQ11" s="16">
        <v>19680.158169523162</v>
      </c>
      <c r="AR11" s="16">
        <f t="shared" si="4"/>
        <v>880.15816952316163</v>
      </c>
      <c r="AS11" s="17">
        <f t="shared" si="5"/>
        <v>4.6816923910806468E-2</v>
      </c>
      <c r="AT11" s="20">
        <v>18800</v>
      </c>
      <c r="AU11" s="20">
        <v>20579.609105180542</v>
      </c>
      <c r="AV11" s="20">
        <f t="shared" si="6"/>
        <v>1779.6091051805415</v>
      </c>
      <c r="AW11" s="21">
        <f t="shared" si="7"/>
        <v>9.4660058786199014E-2</v>
      </c>
    </row>
    <row r="12" spans="1:49" x14ac:dyDescent="0.25">
      <c r="A12" t="s">
        <v>109</v>
      </c>
      <c r="B12" t="s">
        <v>538</v>
      </c>
      <c r="C12">
        <v>58863</v>
      </c>
      <c r="D12">
        <v>2018</v>
      </c>
      <c r="E12" t="s">
        <v>84</v>
      </c>
      <c r="F12" t="s">
        <v>293</v>
      </c>
      <c r="G12" t="s">
        <v>86</v>
      </c>
      <c r="H12" t="s">
        <v>1311</v>
      </c>
      <c r="I12">
        <v>8</v>
      </c>
      <c r="J12" t="s">
        <v>129</v>
      </c>
      <c r="K12">
        <v>4</v>
      </c>
      <c r="L12" t="s">
        <v>44</v>
      </c>
      <c r="M12">
        <v>6.4000000953674316</v>
      </c>
      <c r="N12" t="s">
        <v>87</v>
      </c>
      <c r="O12" t="s">
        <v>46</v>
      </c>
      <c r="Q12" t="s">
        <v>88</v>
      </c>
      <c r="R12" t="s">
        <v>89</v>
      </c>
      <c r="S12">
        <v>410</v>
      </c>
      <c r="T12" t="s">
        <v>49</v>
      </c>
      <c r="U12" t="s">
        <v>72</v>
      </c>
      <c r="W12" t="s">
        <v>220</v>
      </c>
      <c r="X12" t="s">
        <v>121</v>
      </c>
      <c r="Z12">
        <v>0</v>
      </c>
      <c r="AA12" t="s">
        <v>75</v>
      </c>
      <c r="AB12" t="s">
        <v>91</v>
      </c>
      <c r="AC12">
        <v>45</v>
      </c>
      <c r="AD12">
        <v>11</v>
      </c>
      <c r="AE12">
        <v>4</v>
      </c>
      <c r="AF12">
        <v>2025</v>
      </c>
      <c r="AG12">
        <v>20251105</v>
      </c>
      <c r="AH12" s="2">
        <v>30000</v>
      </c>
      <c r="AI12" s="2">
        <v>27410.4375</v>
      </c>
      <c r="AJ12" s="2">
        <f t="shared" si="0"/>
        <v>2589.5625</v>
      </c>
      <c r="AK12" s="6">
        <f t="shared" si="1"/>
        <v>8.631875E-2</v>
      </c>
      <c r="AL12" s="12">
        <v>30000</v>
      </c>
      <c r="AM12" s="12">
        <v>25287.436844191969</v>
      </c>
      <c r="AN12" s="12">
        <f t="shared" si="2"/>
        <v>4712.5631558080313</v>
      </c>
      <c r="AO12" s="13">
        <f t="shared" si="3"/>
        <v>0.15708543852693438</v>
      </c>
      <c r="AP12" s="16">
        <v>30000</v>
      </c>
      <c r="AQ12" s="16">
        <v>26233.84592789747</v>
      </c>
      <c r="AR12" s="16">
        <f t="shared" si="4"/>
        <v>3766.1540721025303</v>
      </c>
      <c r="AS12" s="17">
        <f t="shared" si="5"/>
        <v>0.12553846907008434</v>
      </c>
      <c r="AT12" s="20">
        <v>30000</v>
      </c>
      <c r="AU12" s="20">
        <v>27143.2734375</v>
      </c>
      <c r="AV12" s="20">
        <f t="shared" si="6"/>
        <v>2856.7265625</v>
      </c>
      <c r="AW12" s="21">
        <f t="shared" si="7"/>
        <v>9.5224218750000006E-2</v>
      </c>
    </row>
    <row r="13" spans="1:49" x14ac:dyDescent="0.25">
      <c r="A13" t="s">
        <v>77</v>
      </c>
      <c r="B13" t="s">
        <v>818</v>
      </c>
      <c r="C13">
        <v>71880</v>
      </c>
      <c r="D13">
        <v>2010</v>
      </c>
      <c r="E13" t="s">
        <v>360</v>
      </c>
      <c r="F13" t="s">
        <v>1312</v>
      </c>
      <c r="I13">
        <v>4</v>
      </c>
      <c r="J13" t="s">
        <v>117</v>
      </c>
      <c r="K13">
        <v>4</v>
      </c>
      <c r="L13" t="s">
        <v>44</v>
      </c>
      <c r="M13">
        <v>2</v>
      </c>
      <c r="N13" t="s">
        <v>45</v>
      </c>
      <c r="O13" t="s">
        <v>46</v>
      </c>
      <c r="Q13" t="s">
        <v>118</v>
      </c>
      <c r="R13" t="s">
        <v>48</v>
      </c>
      <c r="T13" t="s">
        <v>49</v>
      </c>
      <c r="W13" t="s">
        <v>120</v>
      </c>
      <c r="X13" t="s">
        <v>53</v>
      </c>
      <c r="Z13">
        <v>0</v>
      </c>
      <c r="AA13" t="s">
        <v>75</v>
      </c>
      <c r="AB13" t="s">
        <v>122</v>
      </c>
      <c r="AC13">
        <v>45</v>
      </c>
      <c r="AD13">
        <v>11</v>
      </c>
      <c r="AE13">
        <v>4</v>
      </c>
      <c r="AF13">
        <v>2025</v>
      </c>
      <c r="AG13">
        <v>20251105</v>
      </c>
      <c r="AH13" s="2">
        <v>3100</v>
      </c>
      <c r="AI13" s="2">
        <v>3494.9482421875</v>
      </c>
      <c r="AJ13" s="2">
        <f t="shared" si="0"/>
        <v>394.9482421875</v>
      </c>
      <c r="AK13" s="6">
        <f t="shared" si="1"/>
        <v>0.1274026587701613</v>
      </c>
      <c r="AL13" s="12">
        <v>3100</v>
      </c>
      <c r="AM13" s="12">
        <v>3172.1294351125239</v>
      </c>
      <c r="AN13" s="12">
        <f t="shared" si="2"/>
        <v>72.129435112523879</v>
      </c>
      <c r="AO13" s="13">
        <f t="shared" si="3"/>
        <v>2.326755971371738E-2</v>
      </c>
      <c r="AP13" s="16">
        <v>3100</v>
      </c>
      <c r="AQ13" s="16">
        <v>3529.7983208221849</v>
      </c>
      <c r="AR13" s="16">
        <f t="shared" si="4"/>
        <v>429.79832082218491</v>
      </c>
      <c r="AS13" s="17">
        <f t="shared" si="5"/>
        <v>0.13864461962005964</v>
      </c>
      <c r="AT13" s="20">
        <v>3100</v>
      </c>
      <c r="AU13" s="20">
        <v>3724.47379032258</v>
      </c>
      <c r="AV13" s="20">
        <f t="shared" si="6"/>
        <v>624.47379032258004</v>
      </c>
      <c r="AW13" s="21">
        <f t="shared" si="7"/>
        <v>0.20144315816857422</v>
      </c>
    </row>
    <row r="14" spans="1:49" x14ac:dyDescent="0.25">
      <c r="A14" t="s">
        <v>38</v>
      </c>
      <c r="B14" t="s">
        <v>105</v>
      </c>
      <c r="C14">
        <v>120276</v>
      </c>
      <c r="D14">
        <v>2015</v>
      </c>
      <c r="E14" t="s">
        <v>93</v>
      </c>
      <c r="F14" t="s">
        <v>152</v>
      </c>
      <c r="G14" t="s">
        <v>148</v>
      </c>
      <c r="H14" t="s">
        <v>85</v>
      </c>
      <c r="I14">
        <v>6</v>
      </c>
      <c r="J14" t="s">
        <v>69</v>
      </c>
      <c r="K14">
        <v>4</v>
      </c>
      <c r="L14" t="s">
        <v>44</v>
      </c>
      <c r="M14">
        <v>4.3000001907348633</v>
      </c>
      <c r="N14" t="s">
        <v>70</v>
      </c>
      <c r="Q14" t="s">
        <v>88</v>
      </c>
      <c r="R14" t="s">
        <v>172</v>
      </c>
      <c r="T14" t="s">
        <v>49</v>
      </c>
      <c r="U14" t="s">
        <v>72</v>
      </c>
      <c r="V14" t="s">
        <v>698</v>
      </c>
      <c r="W14" t="s">
        <v>90</v>
      </c>
      <c r="X14" t="s">
        <v>121</v>
      </c>
      <c r="Z14">
        <v>0</v>
      </c>
      <c r="AA14" t="s">
        <v>75</v>
      </c>
      <c r="AB14" t="s">
        <v>91</v>
      </c>
      <c r="AC14">
        <v>45</v>
      </c>
      <c r="AD14">
        <v>11</v>
      </c>
      <c r="AE14">
        <v>4</v>
      </c>
      <c r="AF14">
        <v>2025</v>
      </c>
      <c r="AG14">
        <v>20251104</v>
      </c>
      <c r="AH14" s="2">
        <v>7500</v>
      </c>
      <c r="AI14" s="2">
        <v>9068.51171875</v>
      </c>
      <c r="AJ14" s="2">
        <f t="shared" si="0"/>
        <v>1568.51171875</v>
      </c>
      <c r="AK14" s="6">
        <f t="shared" si="1"/>
        <v>0.20913489583333333</v>
      </c>
      <c r="AL14" s="12">
        <v>7500</v>
      </c>
      <c r="AM14" s="12">
        <v>8020.3750516826594</v>
      </c>
      <c r="AN14" s="12">
        <f t="shared" si="2"/>
        <v>520.37505168265943</v>
      </c>
      <c r="AO14" s="13">
        <f t="shared" si="3"/>
        <v>6.9383340224354592E-2</v>
      </c>
      <c r="AP14" s="16">
        <v>7500</v>
      </c>
      <c r="AQ14" s="16">
        <v>9370.0356315205299</v>
      </c>
      <c r="AR14" s="16">
        <f t="shared" si="4"/>
        <v>1870.0356315205299</v>
      </c>
      <c r="AS14" s="17">
        <f t="shared" si="5"/>
        <v>0.24933808420273731</v>
      </c>
      <c r="AT14" s="20">
        <v>7500</v>
      </c>
      <c r="AU14" s="20">
        <v>9377.9036418816395</v>
      </c>
      <c r="AV14" s="20">
        <f t="shared" si="6"/>
        <v>1877.9036418816395</v>
      </c>
      <c r="AW14" s="21">
        <f t="shared" si="7"/>
        <v>0.25038715225088526</v>
      </c>
    </row>
    <row r="15" spans="1:49" x14ac:dyDescent="0.25">
      <c r="A15" t="s">
        <v>77</v>
      </c>
      <c r="B15" t="s">
        <v>235</v>
      </c>
      <c r="C15">
        <v>91789</v>
      </c>
      <c r="D15">
        <v>2021</v>
      </c>
      <c r="E15" t="s">
        <v>159</v>
      </c>
      <c r="F15" t="s">
        <v>160</v>
      </c>
      <c r="G15" t="s">
        <v>524</v>
      </c>
      <c r="I15">
        <v>6</v>
      </c>
      <c r="J15" t="s">
        <v>129</v>
      </c>
      <c r="K15">
        <v>4</v>
      </c>
      <c r="L15" t="s">
        <v>44</v>
      </c>
      <c r="M15">
        <v>3.5</v>
      </c>
      <c r="N15" t="s">
        <v>45</v>
      </c>
      <c r="Q15" t="s">
        <v>60</v>
      </c>
      <c r="R15" t="s">
        <v>48</v>
      </c>
      <c r="S15">
        <v>280</v>
      </c>
      <c r="T15" t="s">
        <v>49</v>
      </c>
      <c r="U15" t="s">
        <v>72</v>
      </c>
      <c r="V15" t="s">
        <v>382</v>
      </c>
      <c r="W15" t="s">
        <v>134</v>
      </c>
      <c r="X15" t="s">
        <v>74</v>
      </c>
      <c r="Y15">
        <v>38660</v>
      </c>
      <c r="Z15">
        <v>0</v>
      </c>
      <c r="AA15" t="s">
        <v>75</v>
      </c>
      <c r="AB15" t="s">
        <v>104</v>
      </c>
      <c r="AC15">
        <v>45</v>
      </c>
      <c r="AD15">
        <v>11</v>
      </c>
      <c r="AE15">
        <v>4</v>
      </c>
      <c r="AF15">
        <v>2025</v>
      </c>
      <c r="AG15">
        <v>20251103</v>
      </c>
      <c r="AH15" s="2">
        <v>19200</v>
      </c>
      <c r="AI15" s="2">
        <v>17554.134765625</v>
      </c>
      <c r="AJ15" s="2">
        <f t="shared" si="0"/>
        <v>1645.865234375</v>
      </c>
      <c r="AK15" s="6">
        <f t="shared" si="1"/>
        <v>8.5722147623697911E-2</v>
      </c>
      <c r="AL15" s="12">
        <v>19200</v>
      </c>
      <c r="AM15" s="12">
        <v>16926.750014903071</v>
      </c>
      <c r="AN15" s="12">
        <f t="shared" si="2"/>
        <v>2273.2499850969289</v>
      </c>
      <c r="AO15" s="13">
        <f t="shared" si="3"/>
        <v>0.11839843672379838</v>
      </c>
      <c r="AP15" s="16">
        <v>19200</v>
      </c>
      <c r="AQ15" s="16">
        <v>16469.210663471589</v>
      </c>
      <c r="AR15" s="16">
        <f t="shared" si="4"/>
        <v>2730.7893365284108</v>
      </c>
      <c r="AS15" s="17">
        <f t="shared" si="5"/>
        <v>0.1422286112775214</v>
      </c>
      <c r="AT15" s="20">
        <v>19200</v>
      </c>
      <c r="AU15" s="20">
        <v>17516.860108303241</v>
      </c>
      <c r="AV15" s="20">
        <f t="shared" si="6"/>
        <v>1683.1398916967592</v>
      </c>
      <c r="AW15" s="21">
        <f t="shared" si="7"/>
        <v>8.7663536025872874E-2</v>
      </c>
    </row>
    <row r="16" spans="1:49" x14ac:dyDescent="0.25">
      <c r="A16" t="s">
        <v>77</v>
      </c>
      <c r="B16" t="s">
        <v>811</v>
      </c>
      <c r="C16">
        <v>43961</v>
      </c>
      <c r="D16">
        <v>2018</v>
      </c>
      <c r="E16" t="s">
        <v>159</v>
      </c>
      <c r="F16" t="s">
        <v>508</v>
      </c>
      <c r="G16" t="s">
        <v>777</v>
      </c>
      <c r="I16">
        <v>4</v>
      </c>
      <c r="J16" t="s">
        <v>117</v>
      </c>
      <c r="K16">
        <v>4</v>
      </c>
      <c r="L16" t="s">
        <v>44</v>
      </c>
      <c r="M16">
        <v>1.5</v>
      </c>
      <c r="N16" t="s">
        <v>45</v>
      </c>
      <c r="O16" t="s">
        <v>46</v>
      </c>
      <c r="P16">
        <v>4</v>
      </c>
      <c r="Q16" t="s">
        <v>118</v>
      </c>
      <c r="R16" t="s">
        <v>48</v>
      </c>
      <c r="S16">
        <v>192</v>
      </c>
      <c r="T16" t="s">
        <v>49</v>
      </c>
      <c r="U16" t="s">
        <v>50</v>
      </c>
      <c r="V16" t="s">
        <v>238</v>
      </c>
      <c r="W16" t="s">
        <v>62</v>
      </c>
      <c r="X16" t="s">
        <v>74</v>
      </c>
      <c r="Y16">
        <v>33800</v>
      </c>
      <c r="Z16">
        <v>0</v>
      </c>
      <c r="AA16" t="s">
        <v>75</v>
      </c>
      <c r="AB16" t="s">
        <v>122</v>
      </c>
      <c r="AC16">
        <v>45</v>
      </c>
      <c r="AD16">
        <v>11</v>
      </c>
      <c r="AE16">
        <v>4</v>
      </c>
      <c r="AF16">
        <v>2025</v>
      </c>
      <c r="AG16">
        <v>20251105</v>
      </c>
      <c r="AH16" s="2">
        <v>18800</v>
      </c>
      <c r="AI16" s="2">
        <v>20489.609375</v>
      </c>
      <c r="AJ16" s="2">
        <f t="shared" si="0"/>
        <v>1689.609375</v>
      </c>
      <c r="AK16" s="6">
        <f t="shared" si="1"/>
        <v>8.9872839095744686E-2</v>
      </c>
      <c r="AL16" s="12">
        <v>18800</v>
      </c>
      <c r="AM16" s="12">
        <v>18426.191035212709</v>
      </c>
      <c r="AN16" s="12">
        <f t="shared" si="2"/>
        <v>373.80896478729119</v>
      </c>
      <c r="AO16" s="13">
        <f t="shared" si="3"/>
        <v>1.9883455573792085E-2</v>
      </c>
      <c r="AP16" s="16">
        <v>18800</v>
      </c>
      <c r="AQ16" s="16">
        <v>18590.487198724881</v>
      </c>
      <c r="AR16" s="16">
        <f t="shared" si="4"/>
        <v>209.51280127511927</v>
      </c>
      <c r="AS16" s="17">
        <f t="shared" si="5"/>
        <v>1.1144297940165918E-2</v>
      </c>
      <c r="AT16" s="20">
        <v>18800</v>
      </c>
      <c r="AU16" s="20">
        <v>20639.751926040059</v>
      </c>
      <c r="AV16" s="20">
        <f t="shared" si="6"/>
        <v>1839.7519260400586</v>
      </c>
      <c r="AW16" s="21">
        <f t="shared" si="7"/>
        <v>9.7859145002130776E-2</v>
      </c>
    </row>
    <row r="17" spans="1:49" x14ac:dyDescent="0.25">
      <c r="A17" t="s">
        <v>123</v>
      </c>
      <c r="B17" t="s">
        <v>440</v>
      </c>
      <c r="C17">
        <v>120960</v>
      </c>
      <c r="D17">
        <v>2016</v>
      </c>
      <c r="E17" t="s">
        <v>111</v>
      </c>
      <c r="F17" t="s">
        <v>112</v>
      </c>
      <c r="G17" t="s">
        <v>367</v>
      </c>
      <c r="I17">
        <v>6</v>
      </c>
      <c r="J17" t="s">
        <v>129</v>
      </c>
      <c r="K17">
        <v>4</v>
      </c>
      <c r="L17" t="s">
        <v>44</v>
      </c>
      <c r="M17">
        <v>3.5999999046325679</v>
      </c>
      <c r="N17" t="s">
        <v>44</v>
      </c>
      <c r="O17" t="s">
        <v>46</v>
      </c>
      <c r="P17">
        <v>3</v>
      </c>
      <c r="Q17" t="s">
        <v>60</v>
      </c>
      <c r="R17" t="s">
        <v>81</v>
      </c>
      <c r="S17">
        <v>295</v>
      </c>
      <c r="T17" t="s">
        <v>49</v>
      </c>
      <c r="U17" t="s">
        <v>72</v>
      </c>
      <c r="W17" t="s">
        <v>90</v>
      </c>
      <c r="X17" t="s">
        <v>74</v>
      </c>
      <c r="Z17">
        <v>0</v>
      </c>
      <c r="AA17" t="s">
        <v>75</v>
      </c>
      <c r="AB17" t="s">
        <v>83</v>
      </c>
      <c r="AC17">
        <v>45</v>
      </c>
      <c r="AD17">
        <v>11</v>
      </c>
      <c r="AE17">
        <v>4</v>
      </c>
      <c r="AF17">
        <v>2025</v>
      </c>
      <c r="AG17">
        <v>20251105</v>
      </c>
      <c r="AH17" s="2">
        <v>6600</v>
      </c>
      <c r="AI17" s="2">
        <v>6941.41259765625</v>
      </c>
      <c r="AJ17" s="2">
        <f t="shared" si="0"/>
        <v>341.41259765625</v>
      </c>
      <c r="AK17" s="6">
        <f t="shared" si="1"/>
        <v>5.172918146306818E-2</v>
      </c>
      <c r="AL17" s="12">
        <v>6600</v>
      </c>
      <c r="AM17" s="12">
        <v>6575.4618947780345</v>
      </c>
      <c r="AN17" s="12">
        <f t="shared" si="2"/>
        <v>24.538105221965452</v>
      </c>
      <c r="AO17" s="13">
        <f t="shared" si="3"/>
        <v>3.7178947306008262E-3</v>
      </c>
      <c r="AP17" s="16">
        <v>6600</v>
      </c>
      <c r="AQ17" s="16">
        <v>6584.7108517494717</v>
      </c>
      <c r="AR17" s="16">
        <f t="shared" si="4"/>
        <v>15.289148250528342</v>
      </c>
      <c r="AS17" s="17">
        <f t="shared" si="5"/>
        <v>2.3165376137164154E-3</v>
      </c>
      <c r="AT17" s="20">
        <v>6600</v>
      </c>
      <c r="AU17" s="20">
        <v>6976.8506493506493</v>
      </c>
      <c r="AV17" s="20">
        <f t="shared" si="6"/>
        <v>376.85064935064929</v>
      </c>
      <c r="AW17" s="21">
        <f t="shared" si="7"/>
        <v>5.7098583234946862E-2</v>
      </c>
    </row>
    <row r="18" spans="1:49" x14ac:dyDescent="0.25">
      <c r="A18" t="s">
        <v>109</v>
      </c>
      <c r="B18" t="s">
        <v>538</v>
      </c>
      <c r="C18">
        <v>108412</v>
      </c>
      <c r="D18">
        <v>2019</v>
      </c>
      <c r="E18" t="s">
        <v>40</v>
      </c>
      <c r="F18" t="s">
        <v>1313</v>
      </c>
      <c r="G18" t="s">
        <v>1314</v>
      </c>
      <c r="H18" t="s">
        <v>765</v>
      </c>
      <c r="I18">
        <v>6</v>
      </c>
      <c r="J18" t="s">
        <v>59</v>
      </c>
      <c r="K18">
        <v>4</v>
      </c>
      <c r="L18" t="s">
        <v>44</v>
      </c>
      <c r="M18">
        <v>4</v>
      </c>
      <c r="N18" t="s">
        <v>87</v>
      </c>
      <c r="O18" t="s">
        <v>46</v>
      </c>
      <c r="P18">
        <v>4</v>
      </c>
      <c r="Q18" t="s">
        <v>60</v>
      </c>
      <c r="R18" t="s">
        <v>89</v>
      </c>
      <c r="S18">
        <v>270</v>
      </c>
      <c r="T18" t="s">
        <v>49</v>
      </c>
      <c r="U18" t="s">
        <v>72</v>
      </c>
      <c r="V18" t="s">
        <v>176</v>
      </c>
      <c r="W18" t="s">
        <v>90</v>
      </c>
      <c r="X18" t="s">
        <v>53</v>
      </c>
      <c r="Z18">
        <v>0</v>
      </c>
      <c r="AA18" t="s">
        <v>75</v>
      </c>
      <c r="AB18" t="s">
        <v>83</v>
      </c>
      <c r="AC18">
        <v>45</v>
      </c>
      <c r="AD18">
        <v>11</v>
      </c>
      <c r="AE18">
        <v>4</v>
      </c>
      <c r="AF18">
        <v>2025</v>
      </c>
      <c r="AG18">
        <v>20251105</v>
      </c>
      <c r="AH18" s="2">
        <v>22100</v>
      </c>
      <c r="AI18" s="2">
        <v>25081.716796875</v>
      </c>
      <c r="AJ18" s="2">
        <f t="shared" si="0"/>
        <v>2981.716796875</v>
      </c>
      <c r="AK18" s="6">
        <f t="shared" si="1"/>
        <v>0.13491931207579186</v>
      </c>
      <c r="AL18" s="12">
        <v>22100</v>
      </c>
      <c r="AM18" s="12">
        <v>24165.59566994381</v>
      </c>
      <c r="AN18" s="12">
        <f t="shared" si="2"/>
        <v>2065.5956699438102</v>
      </c>
      <c r="AO18" s="13">
        <f t="shared" si="3"/>
        <v>9.3465867418271953E-2</v>
      </c>
      <c r="AP18" s="16">
        <v>22100</v>
      </c>
      <c r="AQ18" s="16">
        <v>22141.35847897215</v>
      </c>
      <c r="AR18" s="16">
        <f t="shared" si="4"/>
        <v>41.358478972149896</v>
      </c>
      <c r="AS18" s="17">
        <f t="shared" si="5"/>
        <v>1.8714243878800859E-3</v>
      </c>
      <c r="AT18" s="20">
        <v>22100</v>
      </c>
      <c r="AU18" s="20">
        <v>24665.261780104709</v>
      </c>
      <c r="AV18" s="20">
        <f t="shared" si="6"/>
        <v>2565.261780104709</v>
      </c>
      <c r="AW18" s="21">
        <f t="shared" si="7"/>
        <v>0.11607519366989634</v>
      </c>
    </row>
    <row r="19" spans="1:49" x14ac:dyDescent="0.25">
      <c r="A19" t="s">
        <v>77</v>
      </c>
      <c r="B19" t="s">
        <v>596</v>
      </c>
      <c r="C19">
        <v>121498</v>
      </c>
      <c r="D19">
        <v>2018</v>
      </c>
      <c r="E19" t="s">
        <v>66</v>
      </c>
      <c r="F19" t="s">
        <v>1008</v>
      </c>
      <c r="H19" t="s">
        <v>1315</v>
      </c>
      <c r="I19">
        <v>4</v>
      </c>
      <c r="J19" t="s">
        <v>69</v>
      </c>
      <c r="K19">
        <v>4</v>
      </c>
      <c r="L19" t="s">
        <v>44</v>
      </c>
      <c r="M19">
        <v>2</v>
      </c>
      <c r="N19" t="s">
        <v>87</v>
      </c>
      <c r="O19" t="s">
        <v>46</v>
      </c>
      <c r="P19">
        <v>4</v>
      </c>
      <c r="Q19" t="s">
        <v>60</v>
      </c>
      <c r="R19" t="s">
        <v>89</v>
      </c>
      <c r="S19">
        <v>166</v>
      </c>
      <c r="T19" t="s">
        <v>49</v>
      </c>
      <c r="U19" t="s">
        <v>50</v>
      </c>
      <c r="W19" t="s">
        <v>62</v>
      </c>
      <c r="X19" t="s">
        <v>1010</v>
      </c>
      <c r="Y19">
        <v>23000</v>
      </c>
      <c r="Z19">
        <v>0</v>
      </c>
      <c r="AA19" t="s">
        <v>75</v>
      </c>
      <c r="AB19" t="s">
        <v>83</v>
      </c>
      <c r="AC19">
        <v>45</v>
      </c>
      <c r="AD19">
        <v>11</v>
      </c>
      <c r="AE19">
        <v>4</v>
      </c>
      <c r="AF19">
        <v>2025</v>
      </c>
      <c r="AG19">
        <v>20251105</v>
      </c>
      <c r="AH19" s="2">
        <v>3000</v>
      </c>
      <c r="AI19" s="2">
        <v>4350.798828125</v>
      </c>
      <c r="AJ19" s="2">
        <f t="shared" si="0"/>
        <v>1350.798828125</v>
      </c>
      <c r="AK19" s="6">
        <f t="shared" si="1"/>
        <v>0.45026627604166669</v>
      </c>
      <c r="AL19" s="12">
        <v>3000</v>
      </c>
      <c r="AM19" s="12">
        <v>4667.8541018891538</v>
      </c>
      <c r="AN19" s="12">
        <f t="shared" si="2"/>
        <v>1667.8541018891538</v>
      </c>
      <c r="AO19" s="13">
        <f t="shared" si="3"/>
        <v>0.55595136729638461</v>
      </c>
      <c r="AP19" s="16">
        <v>3000</v>
      </c>
      <c r="AQ19" s="16">
        <v>5652.419577490803</v>
      </c>
      <c r="AR19" s="16">
        <f t="shared" si="4"/>
        <v>2652.419577490803</v>
      </c>
      <c r="AS19" s="17">
        <f t="shared" si="5"/>
        <v>0.88413985916360105</v>
      </c>
      <c r="AT19" s="20">
        <v>3000</v>
      </c>
      <c r="AU19" s="20">
        <v>4269.1111457036122</v>
      </c>
      <c r="AV19" s="20">
        <f t="shared" si="6"/>
        <v>1269.1111457036122</v>
      </c>
      <c r="AW19" s="21">
        <f t="shared" si="7"/>
        <v>0.42303704856787072</v>
      </c>
    </row>
    <row r="20" spans="1:49" x14ac:dyDescent="0.25">
      <c r="A20" t="s">
        <v>109</v>
      </c>
      <c r="B20" t="s">
        <v>538</v>
      </c>
      <c r="C20">
        <v>130160</v>
      </c>
      <c r="D20">
        <v>2017</v>
      </c>
      <c r="E20" t="s">
        <v>135</v>
      </c>
      <c r="F20" t="s">
        <v>583</v>
      </c>
      <c r="G20" t="s">
        <v>313</v>
      </c>
      <c r="H20" t="s">
        <v>584</v>
      </c>
      <c r="I20">
        <v>4</v>
      </c>
      <c r="J20" t="s">
        <v>59</v>
      </c>
      <c r="K20">
        <v>4</v>
      </c>
      <c r="L20" t="s">
        <v>44</v>
      </c>
      <c r="M20">
        <v>2</v>
      </c>
      <c r="N20" t="s">
        <v>45</v>
      </c>
      <c r="O20" t="s">
        <v>46</v>
      </c>
      <c r="P20">
        <v>1</v>
      </c>
      <c r="Q20" t="s">
        <v>60</v>
      </c>
      <c r="R20" t="s">
        <v>96</v>
      </c>
      <c r="T20" t="s">
        <v>49</v>
      </c>
      <c r="U20" t="s">
        <v>50</v>
      </c>
      <c r="W20" t="s">
        <v>62</v>
      </c>
      <c r="X20" t="s">
        <v>74</v>
      </c>
      <c r="Y20">
        <v>22540</v>
      </c>
      <c r="Z20">
        <v>0</v>
      </c>
      <c r="AA20" t="s">
        <v>75</v>
      </c>
      <c r="AB20" t="s">
        <v>83</v>
      </c>
      <c r="AC20">
        <v>45</v>
      </c>
      <c r="AD20">
        <v>11</v>
      </c>
      <c r="AE20">
        <v>4</v>
      </c>
      <c r="AF20">
        <v>2025</v>
      </c>
      <c r="AG20">
        <v>20251105</v>
      </c>
      <c r="AH20" s="2">
        <v>1800</v>
      </c>
      <c r="AI20" s="2">
        <v>1571.74169921875</v>
      </c>
      <c r="AJ20" s="2">
        <f t="shared" si="0"/>
        <v>228.25830078125</v>
      </c>
      <c r="AK20" s="6">
        <f t="shared" si="1"/>
        <v>0.12681016710069445</v>
      </c>
      <c r="AL20" s="12">
        <v>1800</v>
      </c>
      <c r="AM20" s="12">
        <v>1557.462513677887</v>
      </c>
      <c r="AN20" s="12">
        <f t="shared" si="2"/>
        <v>242.53748632211295</v>
      </c>
      <c r="AO20" s="13">
        <f t="shared" si="3"/>
        <v>0.13474304795672942</v>
      </c>
      <c r="AP20" s="16">
        <v>1800</v>
      </c>
      <c r="AQ20" s="16">
        <v>1645.1864752814599</v>
      </c>
      <c r="AR20" s="16">
        <f t="shared" si="4"/>
        <v>154.81352471854007</v>
      </c>
      <c r="AS20" s="17">
        <f t="shared" si="5"/>
        <v>8.6007513732522259E-2</v>
      </c>
      <c r="AT20" s="20">
        <v>1800</v>
      </c>
      <c r="AU20" s="20">
        <v>1631.3304794520541</v>
      </c>
      <c r="AV20" s="20">
        <f t="shared" si="6"/>
        <v>168.66952054794592</v>
      </c>
      <c r="AW20" s="21">
        <f t="shared" si="7"/>
        <v>9.3705289193303287E-2</v>
      </c>
    </row>
    <row r="21" spans="1:49" x14ac:dyDescent="0.25">
      <c r="A21" t="s">
        <v>77</v>
      </c>
      <c r="B21" t="s">
        <v>818</v>
      </c>
      <c r="C21">
        <v>94183</v>
      </c>
      <c r="D21">
        <v>2016</v>
      </c>
      <c r="E21" t="s">
        <v>370</v>
      </c>
      <c r="F21" t="s">
        <v>448</v>
      </c>
      <c r="G21" t="s">
        <v>1316</v>
      </c>
      <c r="I21">
        <v>4</v>
      </c>
      <c r="J21" t="s">
        <v>43</v>
      </c>
      <c r="K21">
        <v>4</v>
      </c>
      <c r="L21" t="s">
        <v>44</v>
      </c>
      <c r="M21">
        <v>2.5</v>
      </c>
      <c r="N21" t="s">
        <v>44</v>
      </c>
      <c r="O21" t="s">
        <v>46</v>
      </c>
      <c r="P21">
        <v>4</v>
      </c>
      <c r="Q21" t="s">
        <v>60</v>
      </c>
      <c r="R21" t="s">
        <v>81</v>
      </c>
      <c r="T21" t="s">
        <v>49</v>
      </c>
      <c r="V21" t="s">
        <v>843</v>
      </c>
      <c r="W21" t="s">
        <v>62</v>
      </c>
      <c r="X21" t="s">
        <v>53</v>
      </c>
      <c r="Z21">
        <v>0</v>
      </c>
      <c r="AA21" t="s">
        <v>75</v>
      </c>
      <c r="AB21" t="s">
        <v>83</v>
      </c>
      <c r="AC21">
        <v>45</v>
      </c>
      <c r="AD21">
        <v>11</v>
      </c>
      <c r="AE21">
        <v>4</v>
      </c>
      <c r="AF21">
        <v>2025</v>
      </c>
      <c r="AG21">
        <v>20251105</v>
      </c>
      <c r="AH21" s="2">
        <v>7000</v>
      </c>
      <c r="AI21" s="2">
        <v>10146.466796875</v>
      </c>
      <c r="AJ21" s="2">
        <f t="shared" si="0"/>
        <v>3146.466796875</v>
      </c>
      <c r="AK21" s="6">
        <f t="shared" si="1"/>
        <v>0.44949525669642859</v>
      </c>
      <c r="AL21" s="12">
        <v>7000</v>
      </c>
      <c r="AM21" s="12">
        <v>10195.52500754219</v>
      </c>
      <c r="AN21" s="12">
        <f t="shared" si="2"/>
        <v>3195.52500754219</v>
      </c>
      <c r="AO21" s="13">
        <f t="shared" si="3"/>
        <v>0.45650357250602713</v>
      </c>
      <c r="AP21" s="16">
        <v>7000</v>
      </c>
      <c r="AQ21" s="16">
        <v>9788.2491567199995</v>
      </c>
      <c r="AR21" s="16">
        <f t="shared" si="4"/>
        <v>2788.2491567199995</v>
      </c>
      <c r="AS21" s="17">
        <f t="shared" si="5"/>
        <v>0.3983213081028571</v>
      </c>
      <c r="AT21" s="20">
        <v>7000</v>
      </c>
      <c r="AU21" s="20">
        <v>10199.38504823151</v>
      </c>
      <c r="AV21" s="20">
        <f t="shared" si="6"/>
        <v>3199.3850482315102</v>
      </c>
      <c r="AW21" s="21">
        <f t="shared" si="7"/>
        <v>0.45705500689021572</v>
      </c>
    </row>
    <row r="22" spans="1:49" x14ac:dyDescent="0.25">
      <c r="A22" t="s">
        <v>109</v>
      </c>
      <c r="B22" t="s">
        <v>317</v>
      </c>
      <c r="C22">
        <v>85176</v>
      </c>
      <c r="D22">
        <v>2021</v>
      </c>
      <c r="E22" t="s">
        <v>93</v>
      </c>
      <c r="F22" t="s">
        <v>152</v>
      </c>
      <c r="G22" t="s">
        <v>522</v>
      </c>
      <c r="H22" t="s">
        <v>85</v>
      </c>
      <c r="I22">
        <v>4</v>
      </c>
      <c r="J22" t="s">
        <v>129</v>
      </c>
      <c r="K22">
        <v>4</v>
      </c>
      <c r="L22" t="s">
        <v>44</v>
      </c>
      <c r="M22">
        <v>2.7000000476837158</v>
      </c>
      <c r="N22" t="s">
        <v>87</v>
      </c>
      <c r="O22" t="s">
        <v>46</v>
      </c>
      <c r="P22">
        <v>2</v>
      </c>
      <c r="Q22" t="s">
        <v>88</v>
      </c>
      <c r="R22" t="s">
        <v>89</v>
      </c>
      <c r="T22" t="s">
        <v>49</v>
      </c>
      <c r="U22" t="s">
        <v>50</v>
      </c>
      <c r="V22" t="s">
        <v>523</v>
      </c>
      <c r="W22" t="s">
        <v>90</v>
      </c>
      <c r="X22" t="s">
        <v>74</v>
      </c>
      <c r="Z22">
        <v>0</v>
      </c>
      <c r="AA22" t="s">
        <v>75</v>
      </c>
      <c r="AB22" t="s">
        <v>91</v>
      </c>
      <c r="AC22">
        <v>45</v>
      </c>
      <c r="AD22">
        <v>11</v>
      </c>
      <c r="AE22">
        <v>4</v>
      </c>
      <c r="AF22">
        <v>2025</v>
      </c>
      <c r="AG22">
        <v>20251105</v>
      </c>
      <c r="AH22" s="2">
        <v>16800</v>
      </c>
      <c r="AI22" s="2">
        <v>17745.22265625</v>
      </c>
      <c r="AJ22" s="2">
        <f t="shared" si="0"/>
        <v>945.22265625</v>
      </c>
      <c r="AK22" s="6">
        <f t="shared" si="1"/>
        <v>5.6263253348214283E-2</v>
      </c>
      <c r="AL22" s="12">
        <v>16800</v>
      </c>
      <c r="AM22" s="12">
        <v>15714.68718981301</v>
      </c>
      <c r="AN22" s="12">
        <f t="shared" si="2"/>
        <v>1085.3128101869897</v>
      </c>
      <c r="AO22" s="13">
        <f t="shared" si="3"/>
        <v>6.4601952987320813E-2</v>
      </c>
      <c r="AP22" s="16">
        <v>16800</v>
      </c>
      <c r="AQ22" s="16">
        <v>15974.25564680607</v>
      </c>
      <c r="AR22" s="16">
        <f t="shared" si="4"/>
        <v>825.74435319392978</v>
      </c>
      <c r="AS22" s="17">
        <f t="shared" si="5"/>
        <v>4.9151449594876773E-2</v>
      </c>
      <c r="AT22" s="20">
        <v>16800</v>
      </c>
      <c r="AU22" s="20">
        <v>18153.464566929131</v>
      </c>
      <c r="AV22" s="20">
        <f t="shared" si="6"/>
        <v>1353.4645669291313</v>
      </c>
      <c r="AW22" s="21">
        <f t="shared" si="7"/>
        <v>8.0563367079114961E-2</v>
      </c>
    </row>
    <row r="23" spans="1:49" x14ac:dyDescent="0.25">
      <c r="A23" t="s">
        <v>38</v>
      </c>
      <c r="B23" t="s">
        <v>357</v>
      </c>
      <c r="C23">
        <v>189850</v>
      </c>
      <c r="D23">
        <v>2015</v>
      </c>
      <c r="E23" t="s">
        <v>57</v>
      </c>
      <c r="F23" t="s">
        <v>363</v>
      </c>
      <c r="G23" t="s">
        <v>1234</v>
      </c>
      <c r="I23">
        <v>4</v>
      </c>
      <c r="J23" t="s">
        <v>43</v>
      </c>
      <c r="K23">
        <v>4</v>
      </c>
      <c r="L23" t="s">
        <v>44</v>
      </c>
      <c r="M23">
        <v>2.4000000953674321</v>
      </c>
      <c r="N23" t="s">
        <v>45</v>
      </c>
      <c r="O23" t="s">
        <v>46</v>
      </c>
      <c r="Q23" t="s">
        <v>118</v>
      </c>
      <c r="T23" t="s">
        <v>49</v>
      </c>
      <c r="V23" t="s">
        <v>537</v>
      </c>
      <c r="W23" t="s">
        <v>120</v>
      </c>
      <c r="X23" t="s">
        <v>74</v>
      </c>
      <c r="Z23">
        <v>0</v>
      </c>
      <c r="AA23" t="s">
        <v>75</v>
      </c>
      <c r="AB23" t="s">
        <v>122</v>
      </c>
      <c r="AC23">
        <v>45</v>
      </c>
      <c r="AD23">
        <v>11</v>
      </c>
      <c r="AE23">
        <v>4</v>
      </c>
      <c r="AF23">
        <v>2025</v>
      </c>
      <c r="AG23">
        <v>20251105</v>
      </c>
      <c r="AH23" s="2">
        <v>2250</v>
      </c>
      <c r="AI23" s="2">
        <v>1775.294189453125</v>
      </c>
      <c r="AJ23" s="2">
        <f t="shared" si="0"/>
        <v>474.705810546875</v>
      </c>
      <c r="AK23" s="6">
        <f t="shared" si="1"/>
        <v>0.21098036024305555</v>
      </c>
      <c r="AL23" s="12">
        <v>2250</v>
      </c>
      <c r="AM23" s="12">
        <v>1685.7347321089071</v>
      </c>
      <c r="AN23" s="12">
        <f t="shared" si="2"/>
        <v>564.26526789109289</v>
      </c>
      <c r="AO23" s="13">
        <f t="shared" si="3"/>
        <v>0.25078456350715239</v>
      </c>
      <c r="AP23" s="16">
        <v>2250</v>
      </c>
      <c r="AQ23" s="16">
        <v>1734.258156020757</v>
      </c>
      <c r="AR23" s="16">
        <f t="shared" si="4"/>
        <v>515.74184397924296</v>
      </c>
      <c r="AS23" s="17">
        <f t="shared" si="5"/>
        <v>0.22921859732410799</v>
      </c>
      <c r="AT23" s="20">
        <v>2250</v>
      </c>
      <c r="AU23" s="20">
        <v>1832.9493087557601</v>
      </c>
      <c r="AV23" s="20">
        <f t="shared" si="6"/>
        <v>417.05069124423994</v>
      </c>
      <c r="AW23" s="21">
        <f t="shared" si="7"/>
        <v>0.18535586277521776</v>
      </c>
    </row>
    <row r="24" spans="1:49" x14ac:dyDescent="0.25">
      <c r="A24" t="s">
        <v>38</v>
      </c>
      <c r="B24" t="s">
        <v>65</v>
      </c>
      <c r="C24">
        <v>118072</v>
      </c>
      <c r="D24">
        <v>2020</v>
      </c>
      <c r="E24" t="s">
        <v>40</v>
      </c>
      <c r="F24" t="s">
        <v>223</v>
      </c>
      <c r="G24" t="s">
        <v>1099</v>
      </c>
      <c r="H24" t="s">
        <v>885</v>
      </c>
      <c r="I24">
        <v>4</v>
      </c>
      <c r="J24" t="s">
        <v>117</v>
      </c>
      <c r="K24">
        <v>4</v>
      </c>
      <c r="L24" t="s">
        <v>44</v>
      </c>
      <c r="M24">
        <v>2.5</v>
      </c>
      <c r="N24" t="s">
        <v>45</v>
      </c>
      <c r="O24" t="s">
        <v>46</v>
      </c>
      <c r="P24">
        <v>4</v>
      </c>
      <c r="Q24" t="s">
        <v>60</v>
      </c>
      <c r="R24" t="s">
        <v>48</v>
      </c>
      <c r="S24">
        <v>203</v>
      </c>
      <c r="T24" t="s">
        <v>49</v>
      </c>
      <c r="U24" t="s">
        <v>50</v>
      </c>
      <c r="V24" t="s">
        <v>411</v>
      </c>
      <c r="W24" t="s">
        <v>62</v>
      </c>
      <c r="X24" t="s">
        <v>98</v>
      </c>
      <c r="Z24">
        <v>0</v>
      </c>
      <c r="AA24" t="s">
        <v>75</v>
      </c>
      <c r="AB24" t="s">
        <v>83</v>
      </c>
      <c r="AC24">
        <v>45</v>
      </c>
      <c r="AD24">
        <v>11</v>
      </c>
      <c r="AE24">
        <v>4</v>
      </c>
      <c r="AF24">
        <v>2025</v>
      </c>
      <c r="AG24">
        <v>20251104</v>
      </c>
      <c r="AH24" s="2">
        <v>15500</v>
      </c>
      <c r="AI24" s="2">
        <v>15476.1123046875</v>
      </c>
      <c r="AJ24" s="2">
        <f t="shared" si="0"/>
        <v>23.8876953125</v>
      </c>
      <c r="AK24" s="6">
        <f t="shared" si="1"/>
        <v>1.5411416330645162E-3</v>
      </c>
      <c r="AL24" s="12">
        <v>15500</v>
      </c>
      <c r="AM24" s="12">
        <v>15166.47937281954</v>
      </c>
      <c r="AN24" s="12">
        <f t="shared" si="2"/>
        <v>333.52062718046</v>
      </c>
      <c r="AO24" s="13">
        <f t="shared" si="3"/>
        <v>2.1517459818094192E-2</v>
      </c>
      <c r="AP24" s="16">
        <v>15500</v>
      </c>
      <c r="AQ24" s="16">
        <v>14967.27647327979</v>
      </c>
      <c r="AR24" s="16">
        <f t="shared" si="4"/>
        <v>532.72352672021043</v>
      </c>
      <c r="AS24" s="17">
        <f t="shared" si="5"/>
        <v>3.436925978840067E-2</v>
      </c>
      <c r="AT24" s="20">
        <v>15500</v>
      </c>
      <c r="AU24" s="20">
        <v>15337.693576388891</v>
      </c>
      <c r="AV24" s="20">
        <f t="shared" si="6"/>
        <v>162.30642361110949</v>
      </c>
      <c r="AW24" s="21">
        <f t="shared" si="7"/>
        <v>1.0471382168458677E-2</v>
      </c>
    </row>
    <row r="25" spans="1:49" x14ac:dyDescent="0.25">
      <c r="A25" t="s">
        <v>38</v>
      </c>
      <c r="B25" t="s">
        <v>39</v>
      </c>
      <c r="C25">
        <v>281875</v>
      </c>
      <c r="D25">
        <v>2008</v>
      </c>
      <c r="E25" t="s">
        <v>93</v>
      </c>
      <c r="F25" t="s">
        <v>152</v>
      </c>
      <c r="G25" t="s">
        <v>189</v>
      </c>
      <c r="H25" t="s">
        <v>170</v>
      </c>
      <c r="I25">
        <v>8</v>
      </c>
      <c r="J25" t="s">
        <v>69</v>
      </c>
      <c r="K25">
        <v>4</v>
      </c>
      <c r="L25" t="s">
        <v>44</v>
      </c>
      <c r="M25">
        <v>5.3000001907348633</v>
      </c>
      <c r="N25" t="s">
        <v>70</v>
      </c>
      <c r="O25" t="s">
        <v>46</v>
      </c>
      <c r="Q25" t="s">
        <v>88</v>
      </c>
      <c r="R25" t="s">
        <v>48</v>
      </c>
      <c r="U25" t="s">
        <v>72</v>
      </c>
      <c r="V25" t="s">
        <v>1029</v>
      </c>
      <c r="W25" t="s">
        <v>90</v>
      </c>
      <c r="X25" t="s">
        <v>121</v>
      </c>
      <c r="Z25">
        <v>0</v>
      </c>
      <c r="AA25" t="s">
        <v>75</v>
      </c>
      <c r="AB25" t="s">
        <v>91</v>
      </c>
      <c r="AC25">
        <v>45</v>
      </c>
      <c r="AD25">
        <v>11</v>
      </c>
      <c r="AE25">
        <v>4</v>
      </c>
      <c r="AF25">
        <v>2025</v>
      </c>
      <c r="AG25">
        <v>20251104</v>
      </c>
      <c r="AH25" s="2">
        <v>2600</v>
      </c>
      <c r="AI25" s="2">
        <v>2994.19775390625</v>
      </c>
      <c r="AJ25" s="2">
        <f t="shared" si="0"/>
        <v>394.19775390625</v>
      </c>
      <c r="AK25" s="6">
        <f t="shared" si="1"/>
        <v>0.15161452073317308</v>
      </c>
      <c r="AL25" s="12">
        <v>2600</v>
      </c>
      <c r="AM25" s="12">
        <v>2792.2534037521891</v>
      </c>
      <c r="AN25" s="12">
        <f t="shared" si="2"/>
        <v>192.25340375218912</v>
      </c>
      <c r="AO25" s="13">
        <f t="shared" si="3"/>
        <v>7.3943616827765041E-2</v>
      </c>
      <c r="AP25" s="16">
        <v>2600</v>
      </c>
      <c r="AQ25" s="16">
        <v>3031.2455766008561</v>
      </c>
      <c r="AR25" s="16">
        <f t="shared" si="4"/>
        <v>431.24557660085611</v>
      </c>
      <c r="AS25" s="17">
        <f t="shared" si="5"/>
        <v>0.16586368330802159</v>
      </c>
      <c r="AT25" s="20">
        <v>2600</v>
      </c>
      <c r="AU25" s="20">
        <v>3171.1258151131569</v>
      </c>
      <c r="AV25" s="20">
        <f t="shared" si="6"/>
        <v>571.12581511315693</v>
      </c>
      <c r="AW25" s="21">
        <f t="shared" si="7"/>
        <v>0.21966377504352189</v>
      </c>
    </row>
    <row r="26" spans="1:49" x14ac:dyDescent="0.25">
      <c r="A26" t="s">
        <v>38</v>
      </c>
      <c r="B26" t="s">
        <v>259</v>
      </c>
      <c r="C26">
        <v>137110</v>
      </c>
      <c r="D26">
        <v>2015</v>
      </c>
      <c r="E26" t="s">
        <v>66</v>
      </c>
      <c r="F26" t="s">
        <v>366</v>
      </c>
      <c r="G26" t="s">
        <v>214</v>
      </c>
      <c r="I26">
        <v>4</v>
      </c>
      <c r="J26" t="s">
        <v>101</v>
      </c>
      <c r="K26">
        <v>4</v>
      </c>
      <c r="L26" t="s">
        <v>44</v>
      </c>
      <c r="M26">
        <v>2.5</v>
      </c>
      <c r="N26" t="s">
        <v>45</v>
      </c>
      <c r="O26" t="s">
        <v>46</v>
      </c>
      <c r="P26">
        <v>2</v>
      </c>
      <c r="Q26" t="s">
        <v>118</v>
      </c>
      <c r="R26" t="s">
        <v>96</v>
      </c>
      <c r="S26">
        <v>175</v>
      </c>
      <c r="T26" t="s">
        <v>49</v>
      </c>
      <c r="U26" t="s">
        <v>50</v>
      </c>
      <c r="W26" t="s">
        <v>120</v>
      </c>
      <c r="X26" t="s">
        <v>121</v>
      </c>
      <c r="Z26">
        <v>0</v>
      </c>
      <c r="AA26" t="s">
        <v>75</v>
      </c>
      <c r="AB26" t="s">
        <v>122</v>
      </c>
      <c r="AC26">
        <v>45</v>
      </c>
      <c r="AD26">
        <v>11</v>
      </c>
      <c r="AE26">
        <v>4</v>
      </c>
      <c r="AF26">
        <v>2025</v>
      </c>
      <c r="AG26">
        <v>20251105</v>
      </c>
      <c r="AH26" s="2">
        <v>1800</v>
      </c>
      <c r="AI26" s="2">
        <v>1722.909790039062</v>
      </c>
      <c r="AJ26" s="2">
        <f t="shared" si="0"/>
        <v>77.090209960937955</v>
      </c>
      <c r="AK26" s="6">
        <f t="shared" si="1"/>
        <v>4.2827894422743311E-2</v>
      </c>
      <c r="AL26" s="12">
        <v>1800</v>
      </c>
      <c r="AM26" s="12">
        <v>1753.2075537065721</v>
      </c>
      <c r="AN26" s="12">
        <f t="shared" si="2"/>
        <v>46.792446293427929</v>
      </c>
      <c r="AO26" s="13">
        <f t="shared" si="3"/>
        <v>2.5995803496348849E-2</v>
      </c>
      <c r="AP26" s="16">
        <v>1800</v>
      </c>
      <c r="AQ26" s="16">
        <v>1750.406961693725</v>
      </c>
      <c r="AR26" s="16">
        <f t="shared" si="4"/>
        <v>49.593038306275048</v>
      </c>
      <c r="AS26" s="17">
        <f t="shared" si="5"/>
        <v>2.7551687947930583E-2</v>
      </c>
      <c r="AT26" s="20">
        <v>1800</v>
      </c>
      <c r="AU26" s="20">
        <v>1739.496362618914</v>
      </c>
      <c r="AV26" s="20">
        <f t="shared" si="6"/>
        <v>60.503637381086037</v>
      </c>
      <c r="AW26" s="21">
        <f t="shared" si="7"/>
        <v>3.3613131878381129E-2</v>
      </c>
    </row>
    <row r="27" spans="1:49" x14ac:dyDescent="0.25">
      <c r="A27" t="s">
        <v>77</v>
      </c>
      <c r="B27" t="s">
        <v>596</v>
      </c>
      <c r="C27">
        <v>170738</v>
      </c>
      <c r="D27">
        <v>2016</v>
      </c>
      <c r="E27" t="s">
        <v>167</v>
      </c>
      <c r="F27" t="s">
        <v>294</v>
      </c>
      <c r="G27" t="s">
        <v>1085</v>
      </c>
      <c r="H27" t="s">
        <v>85</v>
      </c>
      <c r="I27">
        <v>6</v>
      </c>
      <c r="J27" t="s">
        <v>59</v>
      </c>
      <c r="K27">
        <v>4</v>
      </c>
      <c r="L27" t="s">
        <v>44</v>
      </c>
      <c r="M27">
        <v>4.3000001907348633</v>
      </c>
      <c r="N27" t="s">
        <v>87</v>
      </c>
      <c r="O27" t="s">
        <v>46</v>
      </c>
      <c r="P27">
        <v>4</v>
      </c>
      <c r="Q27" t="s">
        <v>88</v>
      </c>
      <c r="R27" t="s">
        <v>89</v>
      </c>
      <c r="T27" t="s">
        <v>49</v>
      </c>
      <c r="U27" t="s">
        <v>72</v>
      </c>
      <c r="V27" t="s">
        <v>1317</v>
      </c>
      <c r="W27" t="s">
        <v>103</v>
      </c>
      <c r="X27" t="s">
        <v>74</v>
      </c>
      <c r="Z27">
        <v>0</v>
      </c>
      <c r="AA27" t="s">
        <v>75</v>
      </c>
      <c r="AB27" t="s">
        <v>91</v>
      </c>
      <c r="AC27">
        <v>45</v>
      </c>
      <c r="AD27">
        <v>11</v>
      </c>
      <c r="AE27">
        <v>4</v>
      </c>
      <c r="AF27">
        <v>2025</v>
      </c>
      <c r="AG27">
        <v>20251105</v>
      </c>
      <c r="AH27" s="2">
        <v>4700</v>
      </c>
      <c r="AI27" s="2">
        <v>7008.365234375</v>
      </c>
      <c r="AJ27" s="2">
        <f t="shared" si="0"/>
        <v>2308.365234375</v>
      </c>
      <c r="AK27" s="6">
        <f t="shared" si="1"/>
        <v>0.49114153922872339</v>
      </c>
      <c r="AL27" s="12">
        <v>4700</v>
      </c>
      <c r="AM27" s="12">
        <v>6890.8687155709704</v>
      </c>
      <c r="AN27" s="12">
        <f t="shared" si="2"/>
        <v>2190.8687155709704</v>
      </c>
      <c r="AO27" s="13">
        <f t="shared" si="3"/>
        <v>0.46614227990871709</v>
      </c>
      <c r="AP27" s="16">
        <v>4700</v>
      </c>
      <c r="AQ27" s="16">
        <v>7349.2337894891498</v>
      </c>
      <c r="AR27" s="16">
        <f t="shared" si="4"/>
        <v>2649.2337894891498</v>
      </c>
      <c r="AS27" s="17">
        <f t="shared" si="5"/>
        <v>0.5636667637210957</v>
      </c>
      <c r="AT27" s="20">
        <v>4700</v>
      </c>
      <c r="AU27" s="20">
        <v>6976.8506493506493</v>
      </c>
      <c r="AV27" s="20">
        <f t="shared" si="6"/>
        <v>2276.8506493506493</v>
      </c>
      <c r="AW27" s="21">
        <f t="shared" si="7"/>
        <v>0.48443630837247859</v>
      </c>
    </row>
    <row r="28" spans="1:49" x14ac:dyDescent="0.25">
      <c r="A28" t="s">
        <v>77</v>
      </c>
      <c r="B28" t="s">
        <v>596</v>
      </c>
      <c r="C28">
        <v>57325</v>
      </c>
      <c r="D28">
        <v>2013</v>
      </c>
      <c r="E28" t="s">
        <v>84</v>
      </c>
      <c r="F28" t="s">
        <v>71</v>
      </c>
      <c r="I28">
        <v>6</v>
      </c>
      <c r="J28" t="s">
        <v>69</v>
      </c>
      <c r="K28">
        <v>4</v>
      </c>
      <c r="L28" t="s">
        <v>44</v>
      </c>
      <c r="M28">
        <v>3.5999999046325679</v>
      </c>
      <c r="N28" t="s">
        <v>45</v>
      </c>
      <c r="O28" t="s">
        <v>46</v>
      </c>
      <c r="Q28" t="s">
        <v>71</v>
      </c>
      <c r="R28" t="s">
        <v>96</v>
      </c>
      <c r="S28">
        <v>283</v>
      </c>
      <c r="T28" t="s">
        <v>49</v>
      </c>
      <c r="W28" t="s">
        <v>90</v>
      </c>
      <c r="X28" t="s">
        <v>98</v>
      </c>
      <c r="Z28">
        <v>0</v>
      </c>
      <c r="AA28" t="s">
        <v>75</v>
      </c>
      <c r="AB28" t="s">
        <v>76</v>
      </c>
      <c r="AC28">
        <v>45</v>
      </c>
      <c r="AD28">
        <v>11</v>
      </c>
      <c r="AE28">
        <v>4</v>
      </c>
      <c r="AF28">
        <v>2025</v>
      </c>
      <c r="AG28">
        <v>20251105</v>
      </c>
      <c r="AH28" s="2">
        <v>2400</v>
      </c>
      <c r="AI28" s="2">
        <v>4830.75732421875</v>
      </c>
      <c r="AJ28" s="2">
        <f t="shared" si="0"/>
        <v>2430.75732421875</v>
      </c>
      <c r="AK28" s="6">
        <f t="shared" si="1"/>
        <v>1.0128155517578126</v>
      </c>
      <c r="AL28" s="12">
        <v>2400</v>
      </c>
      <c r="AM28" s="12">
        <v>4509.9796266791764</v>
      </c>
      <c r="AN28" s="12">
        <f t="shared" si="2"/>
        <v>2109.9796266791764</v>
      </c>
      <c r="AO28" s="13">
        <f t="shared" si="3"/>
        <v>0.8791581777829901</v>
      </c>
      <c r="AP28" s="16">
        <v>2400</v>
      </c>
      <c r="AQ28" s="16">
        <v>5036.4176026713594</v>
      </c>
      <c r="AR28" s="16">
        <f t="shared" si="4"/>
        <v>2636.4176026713594</v>
      </c>
      <c r="AS28" s="17">
        <f t="shared" si="5"/>
        <v>1.0985073344463998</v>
      </c>
      <c r="AT28" s="20">
        <v>2400</v>
      </c>
      <c r="AU28" s="20">
        <v>4947.7244819646994</v>
      </c>
      <c r="AV28" s="20">
        <f t="shared" si="6"/>
        <v>2547.7244819646994</v>
      </c>
      <c r="AW28" s="21">
        <f t="shared" si="7"/>
        <v>1.0615518674852915</v>
      </c>
    </row>
    <row r="29" spans="1:49" x14ac:dyDescent="0.25">
      <c r="A29" t="s">
        <v>109</v>
      </c>
      <c r="B29" t="s">
        <v>317</v>
      </c>
      <c r="C29">
        <v>78954</v>
      </c>
      <c r="D29">
        <v>2019</v>
      </c>
      <c r="E29" t="s">
        <v>57</v>
      </c>
      <c r="F29" t="s">
        <v>232</v>
      </c>
      <c r="G29" t="s">
        <v>1066</v>
      </c>
      <c r="I29">
        <v>4</v>
      </c>
      <c r="J29" t="s">
        <v>69</v>
      </c>
      <c r="K29">
        <v>4</v>
      </c>
      <c r="L29" t="s">
        <v>44</v>
      </c>
      <c r="M29">
        <v>2</v>
      </c>
      <c r="N29" t="s">
        <v>45</v>
      </c>
      <c r="O29" t="s">
        <v>46</v>
      </c>
      <c r="P29">
        <v>3</v>
      </c>
      <c r="Q29" t="s">
        <v>118</v>
      </c>
      <c r="S29">
        <v>147</v>
      </c>
      <c r="T29" t="s">
        <v>49</v>
      </c>
      <c r="V29" t="s">
        <v>424</v>
      </c>
      <c r="W29" t="s">
        <v>120</v>
      </c>
      <c r="X29" t="s">
        <v>121</v>
      </c>
      <c r="Z29">
        <v>0</v>
      </c>
      <c r="AA29" t="s">
        <v>75</v>
      </c>
      <c r="AB29" t="s">
        <v>122</v>
      </c>
      <c r="AC29">
        <v>45</v>
      </c>
      <c r="AD29">
        <v>11</v>
      </c>
      <c r="AE29">
        <v>4</v>
      </c>
      <c r="AF29">
        <v>2025</v>
      </c>
      <c r="AG29">
        <v>20251105</v>
      </c>
      <c r="AH29" s="2">
        <v>7800</v>
      </c>
      <c r="AI29" s="2">
        <v>6429.11865234375</v>
      </c>
      <c r="AJ29" s="2">
        <f t="shared" si="0"/>
        <v>1370.88134765625</v>
      </c>
      <c r="AK29" s="6">
        <f t="shared" si="1"/>
        <v>0.17575401893028847</v>
      </c>
      <c r="AL29" s="12">
        <v>7800</v>
      </c>
      <c r="AM29" s="12">
        <v>6431.0795522021508</v>
      </c>
      <c r="AN29" s="12">
        <f t="shared" si="2"/>
        <v>1368.9204477978492</v>
      </c>
      <c r="AO29" s="13">
        <f t="shared" si="3"/>
        <v>0.17550262151254478</v>
      </c>
      <c r="AP29" s="16">
        <v>7800</v>
      </c>
      <c r="AQ29" s="16">
        <v>6136.3266704904972</v>
      </c>
      <c r="AR29" s="16">
        <f t="shared" si="4"/>
        <v>1663.6733295095028</v>
      </c>
      <c r="AS29" s="17">
        <f t="shared" si="5"/>
        <v>0.21329145250121831</v>
      </c>
      <c r="AT29" s="20">
        <v>7800</v>
      </c>
      <c r="AU29" s="20">
        <v>6492.2085201793716</v>
      </c>
      <c r="AV29" s="20">
        <f t="shared" si="6"/>
        <v>1307.7914798206284</v>
      </c>
      <c r="AW29" s="21">
        <f t="shared" si="7"/>
        <v>0.16766557433597801</v>
      </c>
    </row>
    <row r="30" spans="1:49" x14ac:dyDescent="0.25">
      <c r="A30" t="s">
        <v>77</v>
      </c>
      <c r="B30" t="s">
        <v>151</v>
      </c>
      <c r="C30">
        <v>155882</v>
      </c>
      <c r="D30">
        <v>2016</v>
      </c>
      <c r="E30" t="s">
        <v>370</v>
      </c>
      <c r="F30" t="s">
        <v>448</v>
      </c>
      <c r="G30" t="s">
        <v>1316</v>
      </c>
      <c r="I30">
        <v>4</v>
      </c>
      <c r="J30" t="s">
        <v>117</v>
      </c>
      <c r="K30">
        <v>4</v>
      </c>
      <c r="L30" t="s">
        <v>44</v>
      </c>
      <c r="M30">
        <v>2.5</v>
      </c>
      <c r="N30" t="s">
        <v>44</v>
      </c>
      <c r="O30" t="s">
        <v>46</v>
      </c>
      <c r="Q30" t="s">
        <v>60</v>
      </c>
      <c r="R30" t="s">
        <v>81</v>
      </c>
      <c r="T30" t="s">
        <v>49</v>
      </c>
      <c r="V30" t="s">
        <v>843</v>
      </c>
      <c r="W30" t="s">
        <v>62</v>
      </c>
      <c r="X30" t="s">
        <v>53</v>
      </c>
      <c r="Z30">
        <v>0</v>
      </c>
      <c r="AA30" t="s">
        <v>75</v>
      </c>
      <c r="AB30" t="s">
        <v>83</v>
      </c>
      <c r="AC30">
        <v>45</v>
      </c>
      <c r="AD30">
        <v>11</v>
      </c>
      <c r="AE30">
        <v>4</v>
      </c>
      <c r="AF30">
        <v>2025</v>
      </c>
      <c r="AG30">
        <v>20251105</v>
      </c>
      <c r="AH30" s="2">
        <v>3100</v>
      </c>
      <c r="AI30" s="2">
        <v>4255.1005859375</v>
      </c>
      <c r="AJ30" s="2">
        <f t="shared" si="0"/>
        <v>1155.1005859375</v>
      </c>
      <c r="AK30" s="6">
        <f t="shared" si="1"/>
        <v>0.37261309223790323</v>
      </c>
      <c r="AL30" s="12">
        <v>3100</v>
      </c>
      <c r="AM30" s="12">
        <v>4299.0185718432249</v>
      </c>
      <c r="AN30" s="12">
        <f t="shared" si="2"/>
        <v>1199.0185718432249</v>
      </c>
      <c r="AO30" s="13">
        <f t="shared" si="3"/>
        <v>0.3867801844655564</v>
      </c>
      <c r="AP30" s="16">
        <v>3100</v>
      </c>
      <c r="AQ30" s="16">
        <v>4567.020106086753</v>
      </c>
      <c r="AR30" s="16">
        <f t="shared" si="4"/>
        <v>1467.020106086753</v>
      </c>
      <c r="AS30" s="17">
        <f t="shared" si="5"/>
        <v>0.47323229228604935</v>
      </c>
      <c r="AT30" s="20">
        <v>3100</v>
      </c>
      <c r="AU30" s="20">
        <v>4269.1111457036122</v>
      </c>
      <c r="AV30" s="20">
        <f t="shared" si="6"/>
        <v>1169.1111457036122</v>
      </c>
      <c r="AW30" s="21">
        <f t="shared" si="7"/>
        <v>0.37713262764632655</v>
      </c>
    </row>
    <row r="31" spans="1:49" x14ac:dyDescent="0.25">
      <c r="A31" t="s">
        <v>77</v>
      </c>
      <c r="B31" t="s">
        <v>285</v>
      </c>
      <c r="C31">
        <v>79811</v>
      </c>
      <c r="D31">
        <v>2020</v>
      </c>
      <c r="E31" t="s">
        <v>40</v>
      </c>
      <c r="F31" t="s">
        <v>142</v>
      </c>
      <c r="G31" t="s">
        <v>143</v>
      </c>
      <c r="H31" t="s">
        <v>1091</v>
      </c>
      <c r="I31">
        <v>6</v>
      </c>
      <c r="J31" t="s">
        <v>196</v>
      </c>
      <c r="K31">
        <v>4</v>
      </c>
      <c r="L31" t="s">
        <v>372</v>
      </c>
      <c r="M31">
        <v>3.5</v>
      </c>
      <c r="N31" t="s">
        <v>87</v>
      </c>
      <c r="O31" t="s">
        <v>46</v>
      </c>
      <c r="Q31" t="s">
        <v>88</v>
      </c>
      <c r="R31" t="s">
        <v>89</v>
      </c>
      <c r="S31">
        <v>278</v>
      </c>
      <c r="T31" t="s">
        <v>49</v>
      </c>
      <c r="U31" t="s">
        <v>72</v>
      </c>
      <c r="V31" t="s">
        <v>145</v>
      </c>
      <c r="W31" t="s">
        <v>134</v>
      </c>
      <c r="X31" t="s">
        <v>74</v>
      </c>
      <c r="Y31">
        <v>27825</v>
      </c>
      <c r="Z31">
        <v>0</v>
      </c>
      <c r="AA31" t="s">
        <v>75</v>
      </c>
      <c r="AB31" t="s">
        <v>91</v>
      </c>
      <c r="AC31">
        <v>45</v>
      </c>
      <c r="AD31">
        <v>11</v>
      </c>
      <c r="AE31">
        <v>4</v>
      </c>
      <c r="AF31">
        <v>2025</v>
      </c>
      <c r="AG31">
        <v>20251103</v>
      </c>
      <c r="AH31" s="2">
        <v>36600</v>
      </c>
      <c r="AI31" s="2">
        <v>25641.17578125</v>
      </c>
      <c r="AJ31" s="2">
        <f t="shared" si="0"/>
        <v>10958.82421875</v>
      </c>
      <c r="AK31" s="6">
        <f t="shared" si="1"/>
        <v>0.29942142674180328</v>
      </c>
      <c r="AL31" s="12">
        <v>36600</v>
      </c>
      <c r="AM31" s="12">
        <v>25247.948637541889</v>
      </c>
      <c r="AN31" s="12">
        <f t="shared" si="2"/>
        <v>11352.051362458111</v>
      </c>
      <c r="AO31" s="13">
        <f t="shared" si="3"/>
        <v>0.31016533777207955</v>
      </c>
      <c r="AP31" s="16">
        <v>36600</v>
      </c>
      <c r="AQ31" s="16">
        <v>24078.808778653249</v>
      </c>
      <c r="AR31" s="16">
        <f t="shared" si="4"/>
        <v>12521.191221346751</v>
      </c>
      <c r="AS31" s="17">
        <f t="shared" si="5"/>
        <v>0.34210904976357243</v>
      </c>
      <c r="AT31" s="20">
        <v>36600</v>
      </c>
      <c r="AU31" s="20">
        <v>25255.908649173951</v>
      </c>
      <c r="AV31" s="20">
        <f t="shared" si="6"/>
        <v>11344.091350826049</v>
      </c>
      <c r="AW31" s="21">
        <f t="shared" si="7"/>
        <v>0.3099478511154658</v>
      </c>
    </row>
    <row r="32" spans="1:49" x14ac:dyDescent="0.25">
      <c r="A32" t="s">
        <v>77</v>
      </c>
      <c r="B32" t="s">
        <v>177</v>
      </c>
      <c r="C32">
        <v>42676</v>
      </c>
      <c r="D32">
        <v>2024</v>
      </c>
      <c r="E32" t="s">
        <v>139</v>
      </c>
      <c r="F32" t="s">
        <v>264</v>
      </c>
      <c r="G32" t="s">
        <v>905</v>
      </c>
      <c r="I32">
        <v>4</v>
      </c>
      <c r="J32" t="s">
        <v>129</v>
      </c>
      <c r="K32">
        <v>4</v>
      </c>
      <c r="L32" t="s">
        <v>44</v>
      </c>
      <c r="M32">
        <v>2</v>
      </c>
      <c r="N32" t="s">
        <v>45</v>
      </c>
      <c r="O32" t="s">
        <v>46</v>
      </c>
      <c r="Q32" t="s">
        <v>118</v>
      </c>
      <c r="R32" t="s">
        <v>48</v>
      </c>
      <c r="T32" t="s">
        <v>49</v>
      </c>
      <c r="W32" t="s">
        <v>52</v>
      </c>
      <c r="X32" t="s">
        <v>121</v>
      </c>
      <c r="Z32">
        <v>0</v>
      </c>
      <c r="AA32" t="s">
        <v>75</v>
      </c>
      <c r="AB32" t="s">
        <v>122</v>
      </c>
      <c r="AC32">
        <v>45</v>
      </c>
      <c r="AD32">
        <v>11</v>
      </c>
      <c r="AE32">
        <v>4</v>
      </c>
      <c r="AF32">
        <v>2025</v>
      </c>
      <c r="AG32">
        <v>20251105</v>
      </c>
      <c r="AH32" s="2">
        <v>11900</v>
      </c>
      <c r="AI32" s="2">
        <v>12175.1826171875</v>
      </c>
      <c r="AJ32" s="2">
        <f t="shared" si="0"/>
        <v>275.1826171875</v>
      </c>
      <c r="AK32" s="6">
        <f t="shared" si="1"/>
        <v>2.3124589679621849E-2</v>
      </c>
      <c r="AL32" s="12">
        <v>11900</v>
      </c>
      <c r="AM32" s="12">
        <v>11939.106054411001</v>
      </c>
      <c r="AN32" s="12">
        <f t="shared" si="2"/>
        <v>39.106054411000514</v>
      </c>
      <c r="AO32" s="13">
        <f t="shared" si="3"/>
        <v>3.2862230597479423E-3</v>
      </c>
      <c r="AP32" s="16">
        <v>11900</v>
      </c>
      <c r="AQ32" s="16">
        <v>13106.23461933143</v>
      </c>
      <c r="AR32" s="16">
        <f t="shared" si="4"/>
        <v>1206.2346193314297</v>
      </c>
      <c r="AS32" s="17">
        <f t="shared" si="5"/>
        <v>0.10136425372533023</v>
      </c>
      <c r="AT32" s="20">
        <v>11900</v>
      </c>
      <c r="AU32" s="20">
        <v>12194.336316181951</v>
      </c>
      <c r="AV32" s="20">
        <f t="shared" si="6"/>
        <v>294.33631618195068</v>
      </c>
      <c r="AW32" s="21">
        <f t="shared" si="7"/>
        <v>2.4734144216970646E-2</v>
      </c>
    </row>
    <row r="33" spans="1:49" x14ac:dyDescent="0.25">
      <c r="A33" t="s">
        <v>77</v>
      </c>
      <c r="B33" t="s">
        <v>811</v>
      </c>
      <c r="C33">
        <v>117519</v>
      </c>
      <c r="D33">
        <v>2018</v>
      </c>
      <c r="E33" t="s">
        <v>57</v>
      </c>
      <c r="F33" t="s">
        <v>232</v>
      </c>
      <c r="G33" t="s">
        <v>657</v>
      </c>
      <c r="I33">
        <v>4</v>
      </c>
      <c r="J33" t="s">
        <v>59</v>
      </c>
      <c r="K33">
        <v>4</v>
      </c>
      <c r="L33" t="s">
        <v>372</v>
      </c>
      <c r="M33">
        <v>2</v>
      </c>
      <c r="N33" t="s">
        <v>45</v>
      </c>
      <c r="O33" t="s">
        <v>46</v>
      </c>
      <c r="P33">
        <v>1</v>
      </c>
      <c r="Q33" t="s">
        <v>118</v>
      </c>
      <c r="R33" t="s">
        <v>96</v>
      </c>
      <c r="S33">
        <v>147</v>
      </c>
      <c r="T33" t="s">
        <v>49</v>
      </c>
      <c r="V33" t="s">
        <v>424</v>
      </c>
      <c r="W33" t="s">
        <v>120</v>
      </c>
      <c r="X33" t="s">
        <v>121</v>
      </c>
      <c r="Y33">
        <v>16800</v>
      </c>
      <c r="Z33">
        <v>0</v>
      </c>
      <c r="AA33" t="s">
        <v>75</v>
      </c>
      <c r="AB33" t="s">
        <v>122</v>
      </c>
      <c r="AC33">
        <v>45</v>
      </c>
      <c r="AD33">
        <v>11</v>
      </c>
      <c r="AE33">
        <v>4</v>
      </c>
      <c r="AF33">
        <v>2025</v>
      </c>
      <c r="AG33">
        <v>20251105</v>
      </c>
      <c r="AH33" s="2">
        <v>1200</v>
      </c>
      <c r="AI33" s="2">
        <v>1998.26318359375</v>
      </c>
      <c r="AJ33" s="2">
        <f t="shared" si="0"/>
        <v>798.26318359375</v>
      </c>
      <c r="AK33" s="6">
        <f t="shared" si="1"/>
        <v>0.66521931966145831</v>
      </c>
      <c r="AL33" s="12">
        <v>1200</v>
      </c>
      <c r="AM33" s="12">
        <v>2298.8734762243721</v>
      </c>
      <c r="AN33" s="12">
        <f t="shared" si="2"/>
        <v>1098.8734762243721</v>
      </c>
      <c r="AO33" s="13">
        <f t="shared" si="3"/>
        <v>0.91572789685364342</v>
      </c>
      <c r="AP33" s="16">
        <v>1200</v>
      </c>
      <c r="AQ33" s="16">
        <v>2188.88990702207</v>
      </c>
      <c r="AR33" s="16">
        <f t="shared" si="4"/>
        <v>988.88990702207002</v>
      </c>
      <c r="AS33" s="17">
        <f t="shared" si="5"/>
        <v>0.82407492251839165</v>
      </c>
      <c r="AT33" s="20">
        <v>1200</v>
      </c>
      <c r="AU33" s="20">
        <v>1914.4518072289161</v>
      </c>
      <c r="AV33" s="20">
        <f t="shared" si="6"/>
        <v>714.4518072289161</v>
      </c>
      <c r="AW33" s="21">
        <f t="shared" si="7"/>
        <v>0.59537650602409675</v>
      </c>
    </row>
    <row r="34" spans="1:49" x14ac:dyDescent="0.25">
      <c r="A34" t="s">
        <v>38</v>
      </c>
      <c r="B34" t="s">
        <v>92</v>
      </c>
      <c r="C34">
        <v>118483</v>
      </c>
      <c r="D34">
        <v>2013</v>
      </c>
      <c r="E34" t="s">
        <v>139</v>
      </c>
      <c r="F34" t="s">
        <v>413</v>
      </c>
      <c r="I34">
        <v>4</v>
      </c>
      <c r="J34" t="s">
        <v>117</v>
      </c>
      <c r="K34">
        <v>4</v>
      </c>
      <c r="L34" t="s">
        <v>44</v>
      </c>
      <c r="M34">
        <v>1.6000000238418579</v>
      </c>
      <c r="N34" t="s">
        <v>45</v>
      </c>
      <c r="O34" t="s">
        <v>46</v>
      </c>
      <c r="Q34" t="s">
        <v>118</v>
      </c>
      <c r="R34" t="s">
        <v>48</v>
      </c>
      <c r="T34" t="s">
        <v>49</v>
      </c>
      <c r="W34" t="s">
        <v>120</v>
      </c>
      <c r="X34" t="s">
        <v>121</v>
      </c>
      <c r="Z34">
        <v>0</v>
      </c>
      <c r="AA34" t="s">
        <v>75</v>
      </c>
      <c r="AB34" t="s">
        <v>122</v>
      </c>
      <c r="AC34">
        <v>45</v>
      </c>
      <c r="AD34">
        <v>11</v>
      </c>
      <c r="AE34">
        <v>4</v>
      </c>
      <c r="AF34">
        <v>2025</v>
      </c>
      <c r="AG34">
        <v>20251104</v>
      </c>
      <c r="AH34" s="2">
        <v>700</v>
      </c>
      <c r="AI34" s="2">
        <v>1563.713134765625</v>
      </c>
      <c r="AJ34" s="2">
        <f t="shared" si="0"/>
        <v>863.713134765625</v>
      </c>
      <c r="AK34" s="6">
        <f t="shared" si="1"/>
        <v>1.2338759068080356</v>
      </c>
      <c r="AL34" s="12">
        <v>700</v>
      </c>
      <c r="AM34" s="12">
        <v>1494.6218887551011</v>
      </c>
      <c r="AN34" s="12">
        <f t="shared" si="2"/>
        <v>794.62188875510105</v>
      </c>
      <c r="AO34" s="13">
        <f t="shared" si="3"/>
        <v>1.1351741267930016</v>
      </c>
      <c r="AP34" s="16">
        <v>700</v>
      </c>
      <c r="AQ34" s="16">
        <v>1494.832903120317</v>
      </c>
      <c r="AR34" s="16">
        <f t="shared" si="4"/>
        <v>794.83290312031704</v>
      </c>
      <c r="AS34" s="17">
        <f t="shared" si="5"/>
        <v>1.1354755758861672</v>
      </c>
      <c r="AT34" s="20">
        <v>700</v>
      </c>
      <c r="AU34" s="20">
        <v>1631.3304794520541</v>
      </c>
      <c r="AV34" s="20">
        <f t="shared" si="6"/>
        <v>931.33047945205408</v>
      </c>
      <c r="AW34" s="21">
        <f t="shared" si="7"/>
        <v>1.3304721135029345</v>
      </c>
    </row>
    <row r="35" spans="1:49" x14ac:dyDescent="0.25">
      <c r="A35" t="s">
        <v>77</v>
      </c>
      <c r="B35" t="s">
        <v>811</v>
      </c>
      <c r="C35">
        <v>152900</v>
      </c>
      <c r="D35">
        <v>2011</v>
      </c>
      <c r="E35" t="s">
        <v>155</v>
      </c>
      <c r="F35" t="s">
        <v>605</v>
      </c>
      <c r="G35" t="s">
        <v>276</v>
      </c>
      <c r="I35">
        <v>4</v>
      </c>
      <c r="J35" t="s">
        <v>117</v>
      </c>
      <c r="K35">
        <v>4</v>
      </c>
      <c r="L35" t="s">
        <v>44</v>
      </c>
      <c r="M35">
        <v>2.4000000953674321</v>
      </c>
      <c r="N35" t="s">
        <v>45</v>
      </c>
      <c r="Q35" t="s">
        <v>60</v>
      </c>
      <c r="R35" t="s">
        <v>48</v>
      </c>
      <c r="T35" t="s">
        <v>49</v>
      </c>
      <c r="V35" t="s">
        <v>786</v>
      </c>
      <c r="W35" t="s">
        <v>62</v>
      </c>
      <c r="X35" t="s">
        <v>63</v>
      </c>
      <c r="Z35">
        <v>0</v>
      </c>
      <c r="AA35" t="s">
        <v>75</v>
      </c>
      <c r="AB35" t="s">
        <v>83</v>
      </c>
      <c r="AC35">
        <v>45</v>
      </c>
      <c r="AD35">
        <v>11</v>
      </c>
      <c r="AE35">
        <v>4</v>
      </c>
      <c r="AF35">
        <v>2025</v>
      </c>
      <c r="AG35">
        <v>20251105</v>
      </c>
      <c r="AH35" s="2">
        <v>2900</v>
      </c>
      <c r="AI35" s="2">
        <v>2146.111572265625</v>
      </c>
      <c r="AJ35" s="2">
        <f t="shared" si="0"/>
        <v>753.888427734375</v>
      </c>
      <c r="AK35" s="6">
        <f t="shared" si="1"/>
        <v>0.25996152680495688</v>
      </c>
      <c r="AL35" s="12">
        <v>2900</v>
      </c>
      <c r="AM35" s="12">
        <v>1764.1150185975971</v>
      </c>
      <c r="AN35" s="12">
        <f t="shared" si="2"/>
        <v>1135.8849814024029</v>
      </c>
      <c r="AO35" s="13">
        <f t="shared" si="3"/>
        <v>0.39168447634565617</v>
      </c>
      <c r="AP35" s="16">
        <v>2900</v>
      </c>
      <c r="AQ35" s="16">
        <v>2135.463893490863</v>
      </c>
      <c r="AR35" s="16">
        <f t="shared" si="4"/>
        <v>764.53610650913697</v>
      </c>
      <c r="AS35" s="17">
        <f t="shared" si="5"/>
        <v>0.2636331401755645</v>
      </c>
      <c r="AT35" s="20">
        <v>2900</v>
      </c>
      <c r="AU35" s="20">
        <v>2289.6381182147161</v>
      </c>
      <c r="AV35" s="20">
        <f t="shared" si="6"/>
        <v>610.36188178528391</v>
      </c>
      <c r="AW35" s="21">
        <f t="shared" si="7"/>
        <v>0.21046961440871859</v>
      </c>
    </row>
    <row r="36" spans="1:49" x14ac:dyDescent="0.25">
      <c r="A36" t="s">
        <v>77</v>
      </c>
      <c r="B36" t="s">
        <v>596</v>
      </c>
      <c r="C36">
        <v>167405</v>
      </c>
      <c r="D36">
        <v>2013</v>
      </c>
      <c r="E36" t="s">
        <v>159</v>
      </c>
      <c r="F36" t="s">
        <v>236</v>
      </c>
      <c r="G36" t="s">
        <v>524</v>
      </c>
      <c r="I36">
        <v>4</v>
      </c>
      <c r="J36" t="s">
        <v>129</v>
      </c>
      <c r="K36">
        <v>4</v>
      </c>
      <c r="L36" t="s">
        <v>44</v>
      </c>
      <c r="M36">
        <v>2.4000000953674321</v>
      </c>
      <c r="N36" t="s">
        <v>44</v>
      </c>
      <c r="O36" t="s">
        <v>46</v>
      </c>
      <c r="Q36" t="s">
        <v>60</v>
      </c>
      <c r="R36" t="s">
        <v>81</v>
      </c>
      <c r="S36">
        <v>185</v>
      </c>
      <c r="T36" t="s">
        <v>49</v>
      </c>
      <c r="U36" t="s">
        <v>50</v>
      </c>
      <c r="V36" t="s">
        <v>720</v>
      </c>
      <c r="W36" t="s">
        <v>62</v>
      </c>
      <c r="X36" t="s">
        <v>98</v>
      </c>
      <c r="Z36">
        <v>0</v>
      </c>
      <c r="AA36" t="s">
        <v>75</v>
      </c>
      <c r="AB36" t="s">
        <v>83</v>
      </c>
      <c r="AC36">
        <v>45</v>
      </c>
      <c r="AD36">
        <v>11</v>
      </c>
      <c r="AE36">
        <v>4</v>
      </c>
      <c r="AF36">
        <v>2025</v>
      </c>
      <c r="AG36">
        <v>20251105</v>
      </c>
      <c r="AH36" s="2">
        <v>3800</v>
      </c>
      <c r="AI36" s="2">
        <v>5517.97119140625</v>
      </c>
      <c r="AJ36" s="2">
        <f t="shared" si="0"/>
        <v>1717.97119140625</v>
      </c>
      <c r="AK36" s="6">
        <f t="shared" si="1"/>
        <v>0.45209768194901317</v>
      </c>
      <c r="AL36" s="12">
        <v>3800</v>
      </c>
      <c r="AM36" s="12">
        <v>4790.2995569030636</v>
      </c>
      <c r="AN36" s="12">
        <f t="shared" si="2"/>
        <v>990.2995569030636</v>
      </c>
      <c r="AO36" s="13">
        <f t="shared" si="3"/>
        <v>0.26060514655343781</v>
      </c>
      <c r="AP36" s="16">
        <v>3800</v>
      </c>
      <c r="AQ36" s="16">
        <v>5121.6328683317088</v>
      </c>
      <c r="AR36" s="16">
        <f t="shared" si="4"/>
        <v>1321.6328683317088</v>
      </c>
      <c r="AS36" s="17">
        <f t="shared" si="5"/>
        <v>0.3477981232451865</v>
      </c>
      <c r="AT36" s="20">
        <v>3800</v>
      </c>
      <c r="AU36" s="20">
        <v>5845.3151618398642</v>
      </c>
      <c r="AV36" s="20">
        <f t="shared" si="6"/>
        <v>2045.3151618398642</v>
      </c>
      <c r="AW36" s="21">
        <f t="shared" si="7"/>
        <v>0.53824083206312212</v>
      </c>
    </row>
    <row r="37" spans="1:49" x14ac:dyDescent="0.25">
      <c r="A37" t="s">
        <v>77</v>
      </c>
      <c r="B37" t="s">
        <v>811</v>
      </c>
      <c r="C37">
        <v>163302</v>
      </c>
      <c r="D37">
        <v>2017</v>
      </c>
      <c r="E37" t="s">
        <v>114</v>
      </c>
      <c r="F37" t="s">
        <v>492</v>
      </c>
      <c r="G37" t="s">
        <v>214</v>
      </c>
      <c r="I37">
        <v>4</v>
      </c>
      <c r="J37" t="s">
        <v>43</v>
      </c>
      <c r="K37">
        <v>4</v>
      </c>
      <c r="L37" t="s">
        <v>44</v>
      </c>
      <c r="M37">
        <v>1.799999952316284</v>
      </c>
      <c r="N37" t="s">
        <v>45</v>
      </c>
      <c r="O37" t="s">
        <v>46</v>
      </c>
      <c r="P37">
        <v>3</v>
      </c>
      <c r="Q37" t="s">
        <v>118</v>
      </c>
      <c r="S37">
        <v>170</v>
      </c>
      <c r="T37" t="s">
        <v>49</v>
      </c>
      <c r="V37" t="s">
        <v>1318</v>
      </c>
      <c r="W37" t="s">
        <v>120</v>
      </c>
      <c r="X37" t="s">
        <v>74</v>
      </c>
      <c r="Z37">
        <v>0</v>
      </c>
      <c r="AA37" t="s">
        <v>75</v>
      </c>
      <c r="AB37" t="s">
        <v>122</v>
      </c>
      <c r="AC37">
        <v>45</v>
      </c>
      <c r="AD37">
        <v>11</v>
      </c>
      <c r="AE37">
        <v>4</v>
      </c>
      <c r="AF37">
        <v>2025</v>
      </c>
      <c r="AG37">
        <v>20251105</v>
      </c>
      <c r="AH37" s="2">
        <v>3300</v>
      </c>
      <c r="AI37" s="2">
        <v>2377.05078125</v>
      </c>
      <c r="AJ37" s="2">
        <f t="shared" si="0"/>
        <v>922.94921875</v>
      </c>
      <c r="AK37" s="6">
        <f t="shared" si="1"/>
        <v>0.27968158143939392</v>
      </c>
      <c r="AL37" s="12">
        <v>3300</v>
      </c>
      <c r="AM37" s="12">
        <v>2324.9458331156529</v>
      </c>
      <c r="AN37" s="12">
        <f t="shared" si="2"/>
        <v>975.05416688434707</v>
      </c>
      <c r="AO37" s="13">
        <f t="shared" si="3"/>
        <v>0.29547095966192333</v>
      </c>
      <c r="AP37" s="16">
        <v>3300</v>
      </c>
      <c r="AQ37" s="16">
        <v>2384.7803857031872</v>
      </c>
      <c r="AR37" s="16">
        <f t="shared" si="4"/>
        <v>915.21961429681278</v>
      </c>
      <c r="AS37" s="17">
        <f t="shared" si="5"/>
        <v>0.27733927705964023</v>
      </c>
      <c r="AT37" s="20">
        <v>3300</v>
      </c>
      <c r="AU37" s="20">
        <v>2433.1364303178489</v>
      </c>
      <c r="AV37" s="20">
        <f t="shared" si="6"/>
        <v>866.86356968215114</v>
      </c>
      <c r="AW37" s="21">
        <f t="shared" si="7"/>
        <v>0.26268593020671249</v>
      </c>
    </row>
    <row r="38" spans="1:49" x14ac:dyDescent="0.25">
      <c r="A38" t="s">
        <v>77</v>
      </c>
      <c r="B38" t="s">
        <v>596</v>
      </c>
      <c r="C38">
        <v>117670</v>
      </c>
      <c r="D38">
        <v>2010</v>
      </c>
      <c r="E38" t="s">
        <v>322</v>
      </c>
      <c r="F38" t="s">
        <v>528</v>
      </c>
      <c r="G38" t="s">
        <v>608</v>
      </c>
      <c r="H38" t="s">
        <v>530</v>
      </c>
      <c r="I38">
        <v>6</v>
      </c>
      <c r="J38" t="s">
        <v>59</v>
      </c>
      <c r="K38">
        <v>4</v>
      </c>
      <c r="L38" t="s">
        <v>44</v>
      </c>
      <c r="M38">
        <v>3</v>
      </c>
      <c r="N38" t="s">
        <v>44</v>
      </c>
      <c r="Q38" t="s">
        <v>118</v>
      </c>
      <c r="R38" t="s">
        <v>81</v>
      </c>
      <c r="S38">
        <v>230</v>
      </c>
      <c r="T38" t="s">
        <v>49</v>
      </c>
      <c r="W38" t="s">
        <v>120</v>
      </c>
      <c r="X38" t="s">
        <v>131</v>
      </c>
      <c r="Z38">
        <v>0</v>
      </c>
      <c r="AA38" t="s">
        <v>75</v>
      </c>
      <c r="AB38" t="s">
        <v>122</v>
      </c>
      <c r="AC38">
        <v>45</v>
      </c>
      <c r="AD38">
        <v>11</v>
      </c>
      <c r="AE38">
        <v>4</v>
      </c>
      <c r="AF38">
        <v>2025</v>
      </c>
      <c r="AG38">
        <v>20251105</v>
      </c>
      <c r="AH38" s="2">
        <v>1700</v>
      </c>
      <c r="AI38" s="2">
        <v>2301.8896484375</v>
      </c>
      <c r="AJ38" s="2">
        <f t="shared" si="0"/>
        <v>601.8896484375</v>
      </c>
      <c r="AK38" s="6">
        <f t="shared" si="1"/>
        <v>0.35405273437500001</v>
      </c>
      <c r="AL38" s="12">
        <v>1700</v>
      </c>
      <c r="AM38" s="12">
        <v>2221.5106081651438</v>
      </c>
      <c r="AN38" s="12">
        <f t="shared" si="2"/>
        <v>521.51060816514382</v>
      </c>
      <c r="AO38" s="13">
        <f t="shared" si="3"/>
        <v>0.30677094597949639</v>
      </c>
      <c r="AP38" s="16">
        <v>1700</v>
      </c>
      <c r="AQ38" s="16">
        <v>2423.5811056016369</v>
      </c>
      <c r="AR38" s="16">
        <f t="shared" si="4"/>
        <v>723.58110560163686</v>
      </c>
      <c r="AS38" s="17">
        <f t="shared" si="5"/>
        <v>0.42563594447155112</v>
      </c>
      <c r="AT38" s="20">
        <v>1700</v>
      </c>
      <c r="AU38" s="20">
        <v>2315.567501527184</v>
      </c>
      <c r="AV38" s="20">
        <f t="shared" si="6"/>
        <v>615.56750152718405</v>
      </c>
      <c r="AW38" s="21">
        <f t="shared" si="7"/>
        <v>0.36209853031010825</v>
      </c>
    </row>
    <row r="39" spans="1:49" x14ac:dyDescent="0.25">
      <c r="A39" t="s">
        <v>109</v>
      </c>
      <c r="B39" t="s">
        <v>538</v>
      </c>
      <c r="C39">
        <v>49761</v>
      </c>
      <c r="D39">
        <v>2023</v>
      </c>
      <c r="E39" t="s">
        <v>84</v>
      </c>
      <c r="F39" t="s">
        <v>85</v>
      </c>
      <c r="G39" t="s">
        <v>899</v>
      </c>
      <c r="H39" t="s">
        <v>615</v>
      </c>
      <c r="I39">
        <v>6</v>
      </c>
      <c r="J39" t="s">
        <v>117</v>
      </c>
      <c r="K39">
        <v>4</v>
      </c>
      <c r="L39" t="s">
        <v>44</v>
      </c>
      <c r="M39">
        <v>3</v>
      </c>
      <c r="N39" t="s">
        <v>87</v>
      </c>
      <c r="O39" t="s">
        <v>95</v>
      </c>
      <c r="Q39" t="s">
        <v>88</v>
      </c>
      <c r="R39" t="s">
        <v>89</v>
      </c>
      <c r="S39">
        <v>260</v>
      </c>
      <c r="T39" t="s">
        <v>219</v>
      </c>
      <c r="U39" t="s">
        <v>72</v>
      </c>
      <c r="W39" t="s">
        <v>103</v>
      </c>
      <c r="X39" t="s">
        <v>74</v>
      </c>
      <c r="Z39">
        <v>0</v>
      </c>
      <c r="AA39" t="s">
        <v>75</v>
      </c>
      <c r="AB39" t="s">
        <v>91</v>
      </c>
      <c r="AC39">
        <v>45</v>
      </c>
      <c r="AD39">
        <v>11</v>
      </c>
      <c r="AE39">
        <v>4</v>
      </c>
      <c r="AF39">
        <v>2025</v>
      </c>
      <c r="AG39">
        <v>20251105</v>
      </c>
      <c r="AH39" s="2">
        <v>28200</v>
      </c>
      <c r="AI39" s="2">
        <v>15922.0615234375</v>
      </c>
      <c r="AJ39" s="2">
        <f t="shared" si="0"/>
        <v>12277.9384765625</v>
      </c>
      <c r="AK39" s="6">
        <f t="shared" si="1"/>
        <v>0.43538788923980498</v>
      </c>
      <c r="AL39" s="12">
        <v>28200</v>
      </c>
      <c r="AM39" s="12">
        <v>14385.153748595571</v>
      </c>
      <c r="AN39" s="12">
        <f t="shared" si="2"/>
        <v>13814.846251404429</v>
      </c>
      <c r="AO39" s="13">
        <f t="shared" si="3"/>
        <v>0.48988816494341947</v>
      </c>
      <c r="AP39" s="16">
        <v>28200</v>
      </c>
      <c r="AQ39" s="16">
        <v>14107.01867336332</v>
      </c>
      <c r="AR39" s="16">
        <f t="shared" si="4"/>
        <v>14092.98132663668</v>
      </c>
      <c r="AS39" s="17">
        <f t="shared" si="5"/>
        <v>0.49975111087364116</v>
      </c>
      <c r="AT39" s="20">
        <v>28200</v>
      </c>
      <c r="AU39" s="20">
        <v>16170.10554442218</v>
      </c>
      <c r="AV39" s="20">
        <f t="shared" si="6"/>
        <v>12029.89445557782</v>
      </c>
      <c r="AW39" s="21">
        <f t="shared" si="7"/>
        <v>0.42659200197084468</v>
      </c>
    </row>
    <row r="40" spans="1:49" x14ac:dyDescent="0.25">
      <c r="A40" t="s">
        <v>38</v>
      </c>
      <c r="B40" t="s">
        <v>92</v>
      </c>
      <c r="C40">
        <v>108541</v>
      </c>
      <c r="D40">
        <v>2019</v>
      </c>
      <c r="E40" t="s">
        <v>93</v>
      </c>
      <c r="F40" t="s">
        <v>387</v>
      </c>
      <c r="G40" t="s">
        <v>148</v>
      </c>
      <c r="I40">
        <v>8</v>
      </c>
      <c r="J40" t="s">
        <v>129</v>
      </c>
      <c r="K40">
        <v>4</v>
      </c>
      <c r="L40" t="s">
        <v>44</v>
      </c>
      <c r="M40">
        <v>5.3000001907348633</v>
      </c>
      <c r="N40" t="s">
        <v>70</v>
      </c>
      <c r="O40" t="s">
        <v>46</v>
      </c>
      <c r="P40">
        <v>3</v>
      </c>
      <c r="Q40" t="s">
        <v>60</v>
      </c>
      <c r="R40" t="s">
        <v>48</v>
      </c>
      <c r="T40" t="s">
        <v>49</v>
      </c>
      <c r="V40" t="s">
        <v>871</v>
      </c>
      <c r="W40" t="s">
        <v>103</v>
      </c>
      <c r="X40" t="s">
        <v>74</v>
      </c>
      <c r="Y40">
        <v>54295</v>
      </c>
      <c r="Z40">
        <v>0</v>
      </c>
      <c r="AA40" t="s">
        <v>75</v>
      </c>
      <c r="AB40" t="s">
        <v>104</v>
      </c>
      <c r="AC40">
        <v>45</v>
      </c>
      <c r="AD40">
        <v>11</v>
      </c>
      <c r="AE40">
        <v>4</v>
      </c>
      <c r="AF40">
        <v>2025</v>
      </c>
      <c r="AG40">
        <v>20251104</v>
      </c>
      <c r="AH40" s="2">
        <v>16250</v>
      </c>
      <c r="AI40" s="2">
        <v>18263.84765625</v>
      </c>
      <c r="AJ40" s="2">
        <f t="shared" si="0"/>
        <v>2013.84765625</v>
      </c>
      <c r="AK40" s="6">
        <f t="shared" si="1"/>
        <v>0.12392908653846153</v>
      </c>
      <c r="AL40" s="12">
        <v>16250</v>
      </c>
      <c r="AM40" s="12">
        <v>18143.705895190869</v>
      </c>
      <c r="AN40" s="12">
        <f t="shared" si="2"/>
        <v>1893.7058951908693</v>
      </c>
      <c r="AO40" s="13">
        <f t="shared" si="3"/>
        <v>0.11653574739636119</v>
      </c>
      <c r="AP40" s="16">
        <v>16250</v>
      </c>
      <c r="AQ40" s="16">
        <v>17453.144232386501</v>
      </c>
      <c r="AR40" s="16">
        <f t="shared" si="4"/>
        <v>1203.1442323865012</v>
      </c>
      <c r="AS40" s="17">
        <f t="shared" si="5"/>
        <v>7.4039645069938542E-2</v>
      </c>
      <c r="AT40" s="20">
        <v>16250</v>
      </c>
      <c r="AU40" s="20">
        <v>18064.139344262301</v>
      </c>
      <c r="AV40" s="20">
        <f t="shared" si="6"/>
        <v>1814.1393442623012</v>
      </c>
      <c r="AW40" s="21">
        <f t="shared" si="7"/>
        <v>0.11163934426229545</v>
      </c>
    </row>
    <row r="41" spans="1:49" x14ac:dyDescent="0.25">
      <c r="A41" t="s">
        <v>123</v>
      </c>
      <c r="B41" t="s">
        <v>257</v>
      </c>
      <c r="C41">
        <v>197251</v>
      </c>
      <c r="D41">
        <v>2004</v>
      </c>
      <c r="E41" t="s">
        <v>93</v>
      </c>
      <c r="F41" t="s">
        <v>628</v>
      </c>
      <c r="I41">
        <v>6</v>
      </c>
      <c r="J41" t="s">
        <v>262</v>
      </c>
      <c r="K41">
        <v>4</v>
      </c>
      <c r="L41" t="s">
        <v>44</v>
      </c>
      <c r="M41">
        <v>3.4000000953674321</v>
      </c>
      <c r="N41" t="s">
        <v>45</v>
      </c>
      <c r="O41" t="s">
        <v>46</v>
      </c>
      <c r="Q41" t="s">
        <v>118</v>
      </c>
      <c r="T41" t="s">
        <v>49</v>
      </c>
      <c r="U41" t="s">
        <v>72</v>
      </c>
      <c r="V41" t="s">
        <v>557</v>
      </c>
      <c r="W41" t="s">
        <v>120</v>
      </c>
      <c r="X41" t="s">
        <v>98</v>
      </c>
      <c r="Z41">
        <v>0</v>
      </c>
      <c r="AA41" t="s">
        <v>75</v>
      </c>
      <c r="AB41" t="s">
        <v>122</v>
      </c>
      <c r="AC41">
        <v>45</v>
      </c>
      <c r="AD41">
        <v>11</v>
      </c>
      <c r="AE41">
        <v>4</v>
      </c>
      <c r="AF41">
        <v>2025</v>
      </c>
      <c r="AG41">
        <v>20251105</v>
      </c>
      <c r="AH41" s="2">
        <v>700</v>
      </c>
      <c r="AI41" s="2">
        <v>685.9725341796875</v>
      </c>
      <c r="AJ41" s="2">
        <f t="shared" si="0"/>
        <v>14.0274658203125</v>
      </c>
      <c r="AK41" s="6">
        <f t="shared" si="1"/>
        <v>2.0039236886160713E-2</v>
      </c>
      <c r="AL41" s="12">
        <v>700</v>
      </c>
      <c r="AM41" s="12">
        <v>645.21826024158997</v>
      </c>
      <c r="AN41" s="12">
        <f t="shared" si="2"/>
        <v>54.781739758410026</v>
      </c>
      <c r="AO41" s="13">
        <f t="shared" si="3"/>
        <v>7.8259628226300032E-2</v>
      </c>
      <c r="AP41" s="16">
        <v>700</v>
      </c>
      <c r="AQ41" s="16">
        <v>681.39787819335231</v>
      </c>
      <c r="AR41" s="16">
        <f t="shared" si="4"/>
        <v>18.602121806647688</v>
      </c>
      <c r="AS41" s="17">
        <f t="shared" si="5"/>
        <v>2.6574459723782411E-2</v>
      </c>
      <c r="AT41" s="20">
        <v>700</v>
      </c>
      <c r="AU41" s="20">
        <v>726.23362445414853</v>
      </c>
      <c r="AV41" s="20">
        <f t="shared" si="6"/>
        <v>26.233624454148526</v>
      </c>
      <c r="AW41" s="21">
        <f t="shared" si="7"/>
        <v>3.747660636306932E-2</v>
      </c>
    </row>
    <row r="42" spans="1:49" x14ac:dyDescent="0.25">
      <c r="A42" t="s">
        <v>109</v>
      </c>
      <c r="B42" t="s">
        <v>317</v>
      </c>
      <c r="C42">
        <v>109795</v>
      </c>
      <c r="D42">
        <v>2016</v>
      </c>
      <c r="E42" t="s">
        <v>93</v>
      </c>
      <c r="F42" t="s">
        <v>336</v>
      </c>
      <c r="G42" t="s">
        <v>189</v>
      </c>
      <c r="I42">
        <v>4</v>
      </c>
      <c r="J42" t="s">
        <v>43</v>
      </c>
      <c r="K42">
        <v>4</v>
      </c>
      <c r="L42" t="s">
        <v>44</v>
      </c>
      <c r="M42">
        <v>1.3999999761581421</v>
      </c>
      <c r="N42" t="s">
        <v>44</v>
      </c>
      <c r="O42" t="s">
        <v>46</v>
      </c>
      <c r="P42">
        <v>3</v>
      </c>
      <c r="Q42" t="s">
        <v>60</v>
      </c>
      <c r="R42" t="s">
        <v>96</v>
      </c>
      <c r="T42" t="s">
        <v>49</v>
      </c>
      <c r="U42" t="s">
        <v>50</v>
      </c>
      <c r="V42" t="s">
        <v>1319</v>
      </c>
      <c r="W42" t="s">
        <v>62</v>
      </c>
      <c r="X42" t="s">
        <v>63</v>
      </c>
      <c r="Z42">
        <v>0</v>
      </c>
      <c r="AA42" t="s">
        <v>75</v>
      </c>
      <c r="AB42" t="s">
        <v>83</v>
      </c>
      <c r="AC42">
        <v>45</v>
      </c>
      <c r="AD42">
        <v>11</v>
      </c>
      <c r="AE42">
        <v>4</v>
      </c>
      <c r="AF42">
        <v>2025</v>
      </c>
      <c r="AG42">
        <v>20251104</v>
      </c>
      <c r="AH42" s="2">
        <v>3000</v>
      </c>
      <c r="AI42" s="2">
        <v>3028.102783203125</v>
      </c>
      <c r="AJ42" s="2">
        <f t="shared" si="0"/>
        <v>28.102783203125</v>
      </c>
      <c r="AK42" s="6">
        <f t="shared" si="1"/>
        <v>9.3675944010416668E-3</v>
      </c>
      <c r="AL42" s="12">
        <v>3000</v>
      </c>
      <c r="AM42" s="12">
        <v>3261.117023211265</v>
      </c>
      <c r="AN42" s="12">
        <f t="shared" si="2"/>
        <v>261.11702321126495</v>
      </c>
      <c r="AO42" s="13">
        <f t="shared" si="3"/>
        <v>8.7039007737088323E-2</v>
      </c>
      <c r="AP42" s="16">
        <v>3000</v>
      </c>
      <c r="AQ42" s="16">
        <v>3153.2474530362879</v>
      </c>
      <c r="AR42" s="16">
        <f t="shared" si="4"/>
        <v>153.24745303628788</v>
      </c>
      <c r="AS42" s="17">
        <f t="shared" si="5"/>
        <v>5.1082484345429294E-2</v>
      </c>
      <c r="AT42" s="20">
        <v>3000</v>
      </c>
      <c r="AU42" s="20">
        <v>3002.5829538061162</v>
      </c>
      <c r="AV42" s="20">
        <f t="shared" si="6"/>
        <v>2.5829538061161657</v>
      </c>
      <c r="AW42" s="21">
        <f t="shared" si="7"/>
        <v>8.609846020387219E-4</v>
      </c>
    </row>
    <row r="43" spans="1:49" x14ac:dyDescent="0.25">
      <c r="A43" t="s">
        <v>77</v>
      </c>
      <c r="B43" t="s">
        <v>151</v>
      </c>
      <c r="C43">
        <v>166895</v>
      </c>
      <c r="D43">
        <v>2015</v>
      </c>
      <c r="E43" t="s">
        <v>93</v>
      </c>
      <c r="F43" t="s">
        <v>94</v>
      </c>
      <c r="G43" t="s">
        <v>125</v>
      </c>
      <c r="I43">
        <v>4</v>
      </c>
      <c r="J43" t="s">
        <v>59</v>
      </c>
      <c r="K43">
        <v>4</v>
      </c>
      <c r="L43" t="s">
        <v>44</v>
      </c>
      <c r="M43">
        <v>2.4000000953674321</v>
      </c>
      <c r="N43" t="s">
        <v>45</v>
      </c>
      <c r="O43" t="s">
        <v>46</v>
      </c>
      <c r="P43">
        <v>2</v>
      </c>
      <c r="Q43" t="s">
        <v>60</v>
      </c>
      <c r="R43" t="s">
        <v>96</v>
      </c>
      <c r="T43" t="s">
        <v>49</v>
      </c>
      <c r="V43" t="s">
        <v>126</v>
      </c>
      <c r="W43" t="s">
        <v>62</v>
      </c>
      <c r="X43" t="s">
        <v>98</v>
      </c>
      <c r="Z43">
        <v>0</v>
      </c>
      <c r="AA43" t="s">
        <v>75</v>
      </c>
      <c r="AB43" t="s">
        <v>83</v>
      </c>
      <c r="AC43">
        <v>45</v>
      </c>
      <c r="AD43">
        <v>11</v>
      </c>
      <c r="AE43">
        <v>4</v>
      </c>
      <c r="AF43">
        <v>2025</v>
      </c>
      <c r="AG43">
        <v>20251105</v>
      </c>
      <c r="AH43" s="2">
        <v>700</v>
      </c>
      <c r="AI43" s="2">
        <v>1701.693481445312</v>
      </c>
      <c r="AJ43" s="2">
        <f t="shared" si="0"/>
        <v>1001.693481445312</v>
      </c>
      <c r="AK43" s="6">
        <f t="shared" si="1"/>
        <v>1.4309906877790173</v>
      </c>
      <c r="AL43" s="12">
        <v>700</v>
      </c>
      <c r="AM43" s="12">
        <v>1675.0928258349761</v>
      </c>
      <c r="AN43" s="12">
        <f t="shared" si="2"/>
        <v>975.09282583497611</v>
      </c>
      <c r="AO43" s="13">
        <f t="shared" si="3"/>
        <v>1.3929897511928231</v>
      </c>
      <c r="AP43" s="16">
        <v>700</v>
      </c>
      <c r="AQ43" s="16">
        <v>1609.9889389640509</v>
      </c>
      <c r="AR43" s="16">
        <f t="shared" si="4"/>
        <v>909.98893896405093</v>
      </c>
      <c r="AS43" s="17">
        <f t="shared" si="5"/>
        <v>1.2999841985200729</v>
      </c>
      <c r="AT43" s="20">
        <v>700</v>
      </c>
      <c r="AU43" s="20">
        <v>1739.496362618914</v>
      </c>
      <c r="AV43" s="20">
        <f t="shared" si="6"/>
        <v>1039.496362618914</v>
      </c>
      <c r="AW43" s="21">
        <f t="shared" si="7"/>
        <v>1.4849948037413057</v>
      </c>
    </row>
    <row r="44" spans="1:49" x14ac:dyDescent="0.25">
      <c r="A44" t="s">
        <v>38</v>
      </c>
      <c r="B44" t="s">
        <v>105</v>
      </c>
      <c r="C44">
        <v>90940</v>
      </c>
      <c r="D44">
        <v>2015</v>
      </c>
      <c r="E44" t="s">
        <v>111</v>
      </c>
      <c r="F44" t="s">
        <v>184</v>
      </c>
      <c r="G44" t="s">
        <v>1320</v>
      </c>
      <c r="I44">
        <v>6</v>
      </c>
      <c r="J44" t="s">
        <v>59</v>
      </c>
      <c r="K44">
        <v>2</v>
      </c>
      <c r="L44" t="s">
        <v>44</v>
      </c>
      <c r="M44">
        <v>3.5999999046325679</v>
      </c>
      <c r="N44" t="s">
        <v>70</v>
      </c>
      <c r="Q44" t="s">
        <v>187</v>
      </c>
      <c r="R44" t="s">
        <v>172</v>
      </c>
      <c r="T44" t="s">
        <v>49</v>
      </c>
      <c r="W44" t="s">
        <v>120</v>
      </c>
      <c r="X44" t="s">
        <v>98</v>
      </c>
      <c r="Z44">
        <v>0</v>
      </c>
      <c r="AA44" t="s">
        <v>75</v>
      </c>
      <c r="AB44" t="s">
        <v>187</v>
      </c>
      <c r="AC44">
        <v>45</v>
      </c>
      <c r="AD44">
        <v>11</v>
      </c>
      <c r="AE44">
        <v>4</v>
      </c>
      <c r="AF44">
        <v>2025</v>
      </c>
      <c r="AG44">
        <v>20251104</v>
      </c>
      <c r="AH44" s="2">
        <v>6500</v>
      </c>
      <c r="AI44" s="2">
        <v>9389.423828125</v>
      </c>
      <c r="AJ44" s="2">
        <f t="shared" si="0"/>
        <v>2889.423828125</v>
      </c>
      <c r="AK44" s="6">
        <f t="shared" si="1"/>
        <v>0.44452674278846155</v>
      </c>
      <c r="AL44" s="12">
        <v>6500</v>
      </c>
      <c r="AM44" s="12">
        <v>8537.1507255339657</v>
      </c>
      <c r="AN44" s="12">
        <f t="shared" si="2"/>
        <v>2037.1507255339657</v>
      </c>
      <c r="AO44" s="13">
        <f t="shared" si="3"/>
        <v>0.31340780392830242</v>
      </c>
      <c r="AP44" s="16">
        <v>6500</v>
      </c>
      <c r="AQ44" s="16">
        <v>9621.2446328108017</v>
      </c>
      <c r="AR44" s="16">
        <f t="shared" si="4"/>
        <v>3121.2446328108017</v>
      </c>
      <c r="AS44" s="17">
        <f t="shared" si="5"/>
        <v>0.48019148197089256</v>
      </c>
      <c r="AT44" s="20">
        <v>6500</v>
      </c>
      <c r="AU44" s="20">
        <v>9594.9363057324845</v>
      </c>
      <c r="AV44" s="20">
        <f t="shared" si="6"/>
        <v>3094.9363057324845</v>
      </c>
      <c r="AW44" s="21">
        <f t="shared" si="7"/>
        <v>0.47614404703576685</v>
      </c>
    </row>
    <row r="45" spans="1:49" x14ac:dyDescent="0.25">
      <c r="A45" t="s">
        <v>77</v>
      </c>
      <c r="B45" t="s">
        <v>596</v>
      </c>
      <c r="C45">
        <v>73647</v>
      </c>
      <c r="D45">
        <v>2017</v>
      </c>
      <c r="E45" t="s">
        <v>322</v>
      </c>
      <c r="F45" t="s">
        <v>887</v>
      </c>
      <c r="G45" t="s">
        <v>1321</v>
      </c>
      <c r="I45">
        <v>4</v>
      </c>
      <c r="J45" t="s">
        <v>59</v>
      </c>
      <c r="K45">
        <v>4</v>
      </c>
      <c r="L45" t="s">
        <v>44</v>
      </c>
      <c r="M45">
        <v>2</v>
      </c>
      <c r="N45" t="s">
        <v>44</v>
      </c>
      <c r="O45" t="s">
        <v>46</v>
      </c>
      <c r="P45">
        <v>4</v>
      </c>
      <c r="Q45" t="s">
        <v>60</v>
      </c>
      <c r="R45" t="s">
        <v>81</v>
      </c>
      <c r="S45">
        <v>228</v>
      </c>
      <c r="T45" t="s">
        <v>49</v>
      </c>
      <c r="W45" t="s">
        <v>62</v>
      </c>
      <c r="X45" t="s">
        <v>1322</v>
      </c>
      <c r="Y45">
        <v>35750</v>
      </c>
      <c r="Z45">
        <v>0</v>
      </c>
      <c r="AA45" t="s">
        <v>75</v>
      </c>
      <c r="AB45" t="s">
        <v>83</v>
      </c>
      <c r="AC45">
        <v>45</v>
      </c>
      <c r="AD45">
        <v>11</v>
      </c>
      <c r="AE45">
        <v>4</v>
      </c>
      <c r="AF45">
        <v>2025</v>
      </c>
      <c r="AG45">
        <v>20251105</v>
      </c>
      <c r="AH45" s="2">
        <v>10400</v>
      </c>
      <c r="AI45" s="2">
        <v>10613.2509765625</v>
      </c>
      <c r="AJ45" s="2">
        <f t="shared" si="0"/>
        <v>213.2509765625</v>
      </c>
      <c r="AK45" s="6">
        <f t="shared" si="1"/>
        <v>2.0504901592548076E-2</v>
      </c>
      <c r="AL45" s="12">
        <v>10400</v>
      </c>
      <c r="AM45" s="12">
        <v>9705.6406282839125</v>
      </c>
      <c r="AN45" s="12">
        <f t="shared" si="2"/>
        <v>694.35937171608748</v>
      </c>
      <c r="AO45" s="13">
        <f t="shared" si="3"/>
        <v>6.676532420346995E-2</v>
      </c>
      <c r="AP45" s="16">
        <v>10400</v>
      </c>
      <c r="AQ45" s="16">
        <v>11087.360477961791</v>
      </c>
      <c r="AR45" s="16">
        <f t="shared" si="4"/>
        <v>687.36047796179082</v>
      </c>
      <c r="AS45" s="17">
        <f t="shared" si="5"/>
        <v>6.60923536501722E-2</v>
      </c>
      <c r="AT45" s="20">
        <v>10400</v>
      </c>
      <c r="AU45" s="20">
        <v>10957.302345786269</v>
      </c>
      <c r="AV45" s="20">
        <f t="shared" si="6"/>
        <v>557.30234578626914</v>
      </c>
      <c r="AW45" s="21">
        <f t="shared" si="7"/>
        <v>5.3586764017910495E-2</v>
      </c>
    </row>
    <row r="46" spans="1:49" x14ac:dyDescent="0.25">
      <c r="A46" t="s">
        <v>38</v>
      </c>
      <c r="B46" t="s">
        <v>92</v>
      </c>
      <c r="C46">
        <v>187253</v>
      </c>
      <c r="D46">
        <v>2005</v>
      </c>
      <c r="E46" t="s">
        <v>318</v>
      </c>
      <c r="F46" t="s">
        <v>1323</v>
      </c>
      <c r="G46" t="s">
        <v>522</v>
      </c>
      <c r="I46">
        <v>6</v>
      </c>
      <c r="J46" t="s">
        <v>101</v>
      </c>
      <c r="K46">
        <v>4</v>
      </c>
      <c r="L46" t="s">
        <v>44</v>
      </c>
      <c r="M46">
        <v>3.7999999523162842</v>
      </c>
      <c r="N46" t="s">
        <v>45</v>
      </c>
      <c r="O46" t="s">
        <v>46</v>
      </c>
      <c r="Q46" t="s">
        <v>118</v>
      </c>
      <c r="U46" t="s">
        <v>72</v>
      </c>
      <c r="V46" t="s">
        <v>1324</v>
      </c>
      <c r="W46" t="s">
        <v>120</v>
      </c>
      <c r="X46" t="s">
        <v>74</v>
      </c>
      <c r="Z46">
        <v>0</v>
      </c>
      <c r="AA46" t="s">
        <v>75</v>
      </c>
      <c r="AB46" t="s">
        <v>122</v>
      </c>
      <c r="AC46">
        <v>45</v>
      </c>
      <c r="AD46">
        <v>11</v>
      </c>
      <c r="AE46">
        <v>4</v>
      </c>
      <c r="AF46">
        <v>2025</v>
      </c>
      <c r="AG46">
        <v>20251104</v>
      </c>
      <c r="AH46" s="2">
        <v>1200</v>
      </c>
      <c r="AI46" s="2">
        <v>869.69720458984375</v>
      </c>
      <c r="AJ46" s="2">
        <f t="shared" si="0"/>
        <v>330.30279541015625</v>
      </c>
      <c r="AK46" s="6">
        <f t="shared" si="1"/>
        <v>0.27525232950846357</v>
      </c>
      <c r="AL46" s="12">
        <v>1200</v>
      </c>
      <c r="AM46" s="12">
        <v>866.30659263359144</v>
      </c>
      <c r="AN46" s="12">
        <f t="shared" si="2"/>
        <v>333.69340736640856</v>
      </c>
      <c r="AO46" s="13">
        <f t="shared" si="3"/>
        <v>0.27807783947200715</v>
      </c>
      <c r="AP46" s="16">
        <v>1200</v>
      </c>
      <c r="AQ46" s="16">
        <v>827.05782465977245</v>
      </c>
      <c r="AR46" s="16">
        <f t="shared" si="4"/>
        <v>372.94217534022755</v>
      </c>
      <c r="AS46" s="17">
        <f t="shared" si="5"/>
        <v>0.31078514611685631</v>
      </c>
      <c r="AT46" s="20">
        <v>1200</v>
      </c>
      <c r="AU46" s="20">
        <v>910.73161953727504</v>
      </c>
      <c r="AV46" s="20">
        <f t="shared" si="6"/>
        <v>289.26838046272496</v>
      </c>
      <c r="AW46" s="21">
        <f t="shared" si="7"/>
        <v>0.24105698371893747</v>
      </c>
    </row>
    <row r="47" spans="1:49" x14ac:dyDescent="0.25">
      <c r="A47" t="s">
        <v>109</v>
      </c>
      <c r="B47" t="s">
        <v>538</v>
      </c>
      <c r="C47">
        <v>110066</v>
      </c>
      <c r="D47">
        <v>2019</v>
      </c>
      <c r="E47" t="s">
        <v>93</v>
      </c>
      <c r="F47" t="s">
        <v>94</v>
      </c>
      <c r="G47" t="s">
        <v>189</v>
      </c>
      <c r="I47">
        <v>4</v>
      </c>
      <c r="J47" t="s">
        <v>69</v>
      </c>
      <c r="K47">
        <v>4</v>
      </c>
      <c r="L47" t="s">
        <v>44</v>
      </c>
      <c r="M47">
        <v>1.5</v>
      </c>
      <c r="N47" t="s">
        <v>44</v>
      </c>
      <c r="O47" t="s">
        <v>46</v>
      </c>
      <c r="P47">
        <v>4</v>
      </c>
      <c r="Q47" t="s">
        <v>60</v>
      </c>
      <c r="R47" t="s">
        <v>81</v>
      </c>
      <c r="T47" t="s">
        <v>49</v>
      </c>
      <c r="U47" t="s">
        <v>50</v>
      </c>
      <c r="V47" t="s">
        <v>775</v>
      </c>
      <c r="W47" t="s">
        <v>62</v>
      </c>
      <c r="X47" t="s">
        <v>98</v>
      </c>
      <c r="Y47">
        <v>28795</v>
      </c>
      <c r="Z47">
        <v>0</v>
      </c>
      <c r="AA47" t="s">
        <v>75</v>
      </c>
      <c r="AB47" t="s">
        <v>83</v>
      </c>
      <c r="AC47">
        <v>45</v>
      </c>
      <c r="AD47">
        <v>11</v>
      </c>
      <c r="AE47">
        <v>4</v>
      </c>
      <c r="AF47">
        <v>2025</v>
      </c>
      <c r="AG47">
        <v>20251105</v>
      </c>
      <c r="AH47" s="2">
        <v>9700</v>
      </c>
      <c r="AI47" s="2">
        <v>8885.5126953125</v>
      </c>
      <c r="AJ47" s="2">
        <f t="shared" si="0"/>
        <v>814.4873046875</v>
      </c>
      <c r="AK47" s="6">
        <f t="shared" si="1"/>
        <v>8.3967763369845363E-2</v>
      </c>
      <c r="AL47" s="12">
        <v>9700</v>
      </c>
      <c r="AM47" s="12">
        <v>8180.6704096404346</v>
      </c>
      <c r="AN47" s="12">
        <f t="shared" si="2"/>
        <v>1519.3295903595654</v>
      </c>
      <c r="AO47" s="13">
        <f t="shared" si="3"/>
        <v>0.15663191653191397</v>
      </c>
      <c r="AP47" s="16">
        <v>9700</v>
      </c>
      <c r="AQ47" s="16">
        <v>8672.6424171757681</v>
      </c>
      <c r="AR47" s="16">
        <f t="shared" si="4"/>
        <v>1027.3575828242319</v>
      </c>
      <c r="AS47" s="17">
        <f t="shared" si="5"/>
        <v>0.10591315286847752</v>
      </c>
      <c r="AT47" s="20">
        <v>9700</v>
      </c>
      <c r="AU47" s="20">
        <v>9080.3432650527666</v>
      </c>
      <c r="AV47" s="20">
        <f t="shared" si="6"/>
        <v>619.65673494723342</v>
      </c>
      <c r="AW47" s="21">
        <f t="shared" si="7"/>
        <v>6.3882137623426122E-2</v>
      </c>
    </row>
    <row r="48" spans="1:49" x14ac:dyDescent="0.25">
      <c r="A48" t="s">
        <v>38</v>
      </c>
      <c r="B48" t="s">
        <v>92</v>
      </c>
      <c r="C48">
        <v>88263</v>
      </c>
      <c r="D48">
        <v>2018</v>
      </c>
      <c r="E48" t="s">
        <v>66</v>
      </c>
      <c r="F48" t="s">
        <v>620</v>
      </c>
      <c r="G48" t="s">
        <v>214</v>
      </c>
      <c r="I48">
        <v>4</v>
      </c>
      <c r="J48" t="s">
        <v>101</v>
      </c>
      <c r="K48">
        <v>4</v>
      </c>
      <c r="L48" t="s">
        <v>44</v>
      </c>
      <c r="M48">
        <v>2</v>
      </c>
      <c r="N48" t="s">
        <v>45</v>
      </c>
      <c r="O48" t="s">
        <v>95</v>
      </c>
      <c r="P48">
        <v>2</v>
      </c>
      <c r="Q48" t="s">
        <v>118</v>
      </c>
      <c r="R48" t="s">
        <v>96</v>
      </c>
      <c r="S48">
        <v>160</v>
      </c>
      <c r="T48" t="s">
        <v>49</v>
      </c>
      <c r="U48" t="s">
        <v>50</v>
      </c>
      <c r="V48" t="s">
        <v>1325</v>
      </c>
      <c r="W48" t="s">
        <v>120</v>
      </c>
      <c r="X48" t="s">
        <v>74</v>
      </c>
      <c r="Y48">
        <v>19245</v>
      </c>
      <c r="Z48">
        <v>0</v>
      </c>
      <c r="AA48" t="s">
        <v>75</v>
      </c>
      <c r="AB48" t="s">
        <v>122</v>
      </c>
      <c r="AC48">
        <v>45</v>
      </c>
      <c r="AD48">
        <v>11</v>
      </c>
      <c r="AE48">
        <v>4</v>
      </c>
      <c r="AF48">
        <v>2025</v>
      </c>
      <c r="AG48">
        <v>20251104</v>
      </c>
      <c r="AH48" s="2">
        <v>2400</v>
      </c>
      <c r="AI48" s="2">
        <v>1391.70703125</v>
      </c>
      <c r="AJ48" s="2">
        <f t="shared" si="0"/>
        <v>1008.29296875</v>
      </c>
      <c r="AK48" s="6">
        <f t="shared" si="1"/>
        <v>0.42012207031249998</v>
      </c>
      <c r="AL48" s="12">
        <v>2400</v>
      </c>
      <c r="AM48" s="12">
        <v>1553.319391970497</v>
      </c>
      <c r="AN48" s="12">
        <f t="shared" si="2"/>
        <v>846.68060802950299</v>
      </c>
      <c r="AO48" s="13">
        <f t="shared" si="3"/>
        <v>0.35278358667895959</v>
      </c>
      <c r="AP48" s="16">
        <v>2400</v>
      </c>
      <c r="AQ48" s="16">
        <v>1559.692109399175</v>
      </c>
      <c r="AR48" s="16">
        <f t="shared" si="4"/>
        <v>840.30789060082498</v>
      </c>
      <c r="AS48" s="17">
        <f t="shared" si="5"/>
        <v>0.35012828775034371</v>
      </c>
      <c r="AT48" s="20">
        <v>2400</v>
      </c>
      <c r="AU48" s="20">
        <v>1362.1326073030109</v>
      </c>
      <c r="AV48" s="20">
        <f t="shared" si="6"/>
        <v>1037.8673926969891</v>
      </c>
      <c r="AW48" s="21">
        <f t="shared" si="7"/>
        <v>0.4324447469570788</v>
      </c>
    </row>
    <row r="49" spans="1:49" x14ac:dyDescent="0.25">
      <c r="A49" t="s">
        <v>38</v>
      </c>
      <c r="B49" t="s">
        <v>65</v>
      </c>
      <c r="C49">
        <v>17029</v>
      </c>
      <c r="D49">
        <v>2025</v>
      </c>
      <c r="E49" t="s">
        <v>250</v>
      </c>
      <c r="F49" t="s">
        <v>251</v>
      </c>
      <c r="G49" t="s">
        <v>967</v>
      </c>
      <c r="I49">
        <v>4</v>
      </c>
      <c r="J49" t="s">
        <v>59</v>
      </c>
      <c r="K49">
        <v>4</v>
      </c>
      <c r="L49" t="s">
        <v>44</v>
      </c>
      <c r="M49">
        <v>2.5</v>
      </c>
      <c r="N49" t="s">
        <v>44</v>
      </c>
      <c r="O49" t="s">
        <v>46</v>
      </c>
      <c r="P49">
        <v>4</v>
      </c>
      <c r="Q49" t="s">
        <v>60</v>
      </c>
      <c r="R49" t="s">
        <v>89</v>
      </c>
      <c r="S49">
        <v>187</v>
      </c>
      <c r="T49" t="s">
        <v>49</v>
      </c>
      <c r="U49" t="s">
        <v>50</v>
      </c>
      <c r="V49" t="s">
        <v>253</v>
      </c>
      <c r="W49" t="s">
        <v>62</v>
      </c>
      <c r="X49" t="s">
        <v>53</v>
      </c>
      <c r="Z49">
        <v>0</v>
      </c>
      <c r="AA49" t="s">
        <v>75</v>
      </c>
      <c r="AB49" t="s">
        <v>83</v>
      </c>
      <c r="AC49">
        <v>45</v>
      </c>
      <c r="AD49">
        <v>11</v>
      </c>
      <c r="AE49">
        <v>4</v>
      </c>
      <c r="AF49">
        <v>2025</v>
      </c>
      <c r="AG49">
        <v>20251104</v>
      </c>
      <c r="AH49" s="2">
        <v>23250</v>
      </c>
      <c r="AI49" s="2">
        <v>23892</v>
      </c>
      <c r="AJ49" s="2">
        <f t="shared" si="0"/>
        <v>642</v>
      </c>
      <c r="AK49" s="6">
        <f t="shared" si="1"/>
        <v>2.7612903225806451E-2</v>
      </c>
      <c r="AL49" s="12">
        <v>23250</v>
      </c>
      <c r="AM49" s="12">
        <v>24527.804758977119</v>
      </c>
      <c r="AN49" s="12">
        <f t="shared" si="2"/>
        <v>1277.8047589771195</v>
      </c>
      <c r="AO49" s="13">
        <f t="shared" si="3"/>
        <v>5.4959344472134172E-2</v>
      </c>
      <c r="AP49" s="16">
        <v>23250</v>
      </c>
      <c r="AQ49" s="16">
        <v>23910.522011788529</v>
      </c>
      <c r="AR49" s="16">
        <f t="shared" si="4"/>
        <v>660.5220117885292</v>
      </c>
      <c r="AS49" s="17">
        <f t="shared" si="5"/>
        <v>2.8409548894130287E-2</v>
      </c>
      <c r="AT49" s="20">
        <v>23250</v>
      </c>
      <c r="AU49" s="20">
        <v>23389.397565922922</v>
      </c>
      <c r="AV49" s="20">
        <f t="shared" si="6"/>
        <v>139.39756592292179</v>
      </c>
      <c r="AW49" s="21">
        <f t="shared" si="7"/>
        <v>5.9955942332439475E-3</v>
      </c>
    </row>
    <row r="50" spans="1:49" x14ac:dyDescent="0.25">
      <c r="A50" t="s">
        <v>77</v>
      </c>
      <c r="B50" t="s">
        <v>151</v>
      </c>
      <c r="C50">
        <v>159909</v>
      </c>
      <c r="D50">
        <v>2017</v>
      </c>
      <c r="E50" t="s">
        <v>135</v>
      </c>
      <c r="F50" t="s">
        <v>568</v>
      </c>
      <c r="G50" t="s">
        <v>794</v>
      </c>
      <c r="H50" t="s">
        <v>570</v>
      </c>
      <c r="I50">
        <v>6</v>
      </c>
      <c r="J50" t="s">
        <v>59</v>
      </c>
      <c r="K50">
        <v>4</v>
      </c>
      <c r="L50" t="s">
        <v>44</v>
      </c>
      <c r="M50">
        <v>3.5999999046325679</v>
      </c>
      <c r="N50" t="s">
        <v>87</v>
      </c>
      <c r="O50" t="s">
        <v>46</v>
      </c>
      <c r="P50">
        <v>5</v>
      </c>
      <c r="Q50" t="s">
        <v>60</v>
      </c>
      <c r="R50" t="s">
        <v>89</v>
      </c>
      <c r="S50">
        <v>285</v>
      </c>
      <c r="T50" t="s">
        <v>49</v>
      </c>
      <c r="U50" t="s">
        <v>72</v>
      </c>
      <c r="W50" t="s">
        <v>134</v>
      </c>
      <c r="X50" t="s">
        <v>74</v>
      </c>
      <c r="Y50">
        <v>37445</v>
      </c>
      <c r="Z50">
        <v>0</v>
      </c>
      <c r="AA50" t="s">
        <v>75</v>
      </c>
      <c r="AB50" t="s">
        <v>83</v>
      </c>
      <c r="AC50">
        <v>45</v>
      </c>
      <c r="AD50">
        <v>11</v>
      </c>
      <c r="AE50">
        <v>4</v>
      </c>
      <c r="AF50">
        <v>2025</v>
      </c>
      <c r="AG50">
        <v>20251105</v>
      </c>
      <c r="AH50" s="2">
        <v>12800</v>
      </c>
      <c r="AI50" s="2">
        <v>13530.39453125</v>
      </c>
      <c r="AJ50" s="2">
        <f t="shared" si="0"/>
        <v>730.39453125</v>
      </c>
      <c r="AK50" s="6">
        <f t="shared" si="1"/>
        <v>5.7062072753906248E-2</v>
      </c>
      <c r="AL50" s="12">
        <v>12800</v>
      </c>
      <c r="AM50" s="12">
        <v>11786.951209916029</v>
      </c>
      <c r="AN50" s="12">
        <f t="shared" si="2"/>
        <v>1013.0487900839707</v>
      </c>
      <c r="AO50" s="13">
        <f t="shared" si="3"/>
        <v>7.9144436725310213E-2</v>
      </c>
      <c r="AP50" s="16">
        <v>12800</v>
      </c>
      <c r="AQ50" s="16">
        <v>12160.049853411731</v>
      </c>
      <c r="AR50" s="16">
        <f t="shared" si="4"/>
        <v>639.95014658826949</v>
      </c>
      <c r="AS50" s="17">
        <f t="shared" si="5"/>
        <v>4.9996105202208554E-2</v>
      </c>
      <c r="AT50" s="20">
        <v>12800</v>
      </c>
      <c r="AU50" s="20">
        <v>14063.153010858839</v>
      </c>
      <c r="AV50" s="20">
        <f t="shared" si="6"/>
        <v>1263.1530108588395</v>
      </c>
      <c r="AW50" s="21">
        <f t="shared" si="7"/>
        <v>9.8683828973346835E-2</v>
      </c>
    </row>
    <row r="51" spans="1:49" x14ac:dyDescent="0.25">
      <c r="A51" t="s">
        <v>38</v>
      </c>
      <c r="B51" t="s">
        <v>92</v>
      </c>
      <c r="C51">
        <v>159348</v>
      </c>
      <c r="D51">
        <v>2015</v>
      </c>
      <c r="E51" t="s">
        <v>40</v>
      </c>
      <c r="F51" t="s">
        <v>205</v>
      </c>
      <c r="G51" t="s">
        <v>1326</v>
      </c>
      <c r="H51" t="s">
        <v>1180</v>
      </c>
      <c r="I51">
        <v>8</v>
      </c>
      <c r="J51" t="s">
        <v>59</v>
      </c>
      <c r="K51">
        <v>4</v>
      </c>
      <c r="L51" t="s">
        <v>44</v>
      </c>
      <c r="M51">
        <v>5.6999998092651367</v>
      </c>
      <c r="N51" t="s">
        <v>87</v>
      </c>
      <c r="O51" t="s">
        <v>46</v>
      </c>
      <c r="Q51" t="s">
        <v>88</v>
      </c>
      <c r="R51" t="s">
        <v>89</v>
      </c>
      <c r="S51">
        <v>381</v>
      </c>
      <c r="T51" t="s">
        <v>49</v>
      </c>
      <c r="U51" t="s">
        <v>72</v>
      </c>
      <c r="V51" t="s">
        <v>679</v>
      </c>
      <c r="W51" t="s">
        <v>209</v>
      </c>
      <c r="X51" t="s">
        <v>74</v>
      </c>
      <c r="Z51">
        <v>0</v>
      </c>
      <c r="AA51" t="s">
        <v>75</v>
      </c>
      <c r="AB51" t="s">
        <v>91</v>
      </c>
      <c r="AC51">
        <v>45</v>
      </c>
      <c r="AD51">
        <v>11</v>
      </c>
      <c r="AE51">
        <v>4</v>
      </c>
      <c r="AF51">
        <v>2025</v>
      </c>
      <c r="AG51">
        <v>20251104</v>
      </c>
      <c r="AH51" s="2">
        <v>21000</v>
      </c>
      <c r="AI51" s="2">
        <v>15889.2646484375</v>
      </c>
      <c r="AJ51" s="2">
        <f t="shared" si="0"/>
        <v>5110.7353515625</v>
      </c>
      <c r="AK51" s="6">
        <f t="shared" si="1"/>
        <v>0.24336835007440477</v>
      </c>
      <c r="AL51" s="12">
        <v>21000</v>
      </c>
      <c r="AM51" s="12">
        <v>15695.09687856926</v>
      </c>
      <c r="AN51" s="12">
        <f t="shared" si="2"/>
        <v>5304.9031214307397</v>
      </c>
      <c r="AO51" s="13">
        <f t="shared" si="3"/>
        <v>0.25261443435384473</v>
      </c>
      <c r="AP51" s="16">
        <v>21000</v>
      </c>
      <c r="AQ51" s="16">
        <v>15275.71360001207</v>
      </c>
      <c r="AR51" s="16">
        <f t="shared" si="4"/>
        <v>5724.2863999879301</v>
      </c>
      <c r="AS51" s="17">
        <f t="shared" si="5"/>
        <v>0.27258506666609189</v>
      </c>
      <c r="AT51" s="20">
        <v>21000</v>
      </c>
      <c r="AU51" s="20">
        <v>15694.129370629371</v>
      </c>
      <c r="AV51" s="20">
        <f t="shared" si="6"/>
        <v>5305.8706293706291</v>
      </c>
      <c r="AW51" s="21">
        <f t="shared" si="7"/>
        <v>0.25266050616050617</v>
      </c>
    </row>
    <row r="52" spans="1:49" x14ac:dyDescent="0.25">
      <c r="A52" t="s">
        <v>38</v>
      </c>
      <c r="B52" t="s">
        <v>776</v>
      </c>
      <c r="C52">
        <v>113470</v>
      </c>
      <c r="D52">
        <v>2013</v>
      </c>
      <c r="E52" t="s">
        <v>373</v>
      </c>
      <c r="F52" t="s">
        <v>374</v>
      </c>
      <c r="G52" t="s">
        <v>375</v>
      </c>
      <c r="I52">
        <v>6</v>
      </c>
      <c r="J52" t="s">
        <v>101</v>
      </c>
      <c r="K52">
        <v>4</v>
      </c>
      <c r="L52" t="s">
        <v>44</v>
      </c>
      <c r="M52">
        <v>3</v>
      </c>
      <c r="N52" t="s">
        <v>70</v>
      </c>
      <c r="O52" t="s">
        <v>46</v>
      </c>
      <c r="P52">
        <v>3</v>
      </c>
      <c r="Q52" t="s">
        <v>118</v>
      </c>
      <c r="R52" t="s">
        <v>172</v>
      </c>
      <c r="T52" t="s">
        <v>49</v>
      </c>
      <c r="U52" t="s">
        <v>72</v>
      </c>
      <c r="V52" t="s">
        <v>1327</v>
      </c>
      <c r="W52" t="s">
        <v>120</v>
      </c>
      <c r="X52" t="s">
        <v>74</v>
      </c>
      <c r="Z52">
        <v>0</v>
      </c>
      <c r="AA52" t="s">
        <v>75</v>
      </c>
      <c r="AB52" t="s">
        <v>122</v>
      </c>
      <c r="AC52">
        <v>45</v>
      </c>
      <c r="AD52">
        <v>11</v>
      </c>
      <c r="AE52">
        <v>4</v>
      </c>
      <c r="AF52">
        <v>2025</v>
      </c>
      <c r="AG52">
        <v>20251105</v>
      </c>
      <c r="AH52" s="2">
        <v>1400</v>
      </c>
      <c r="AI52" s="2">
        <v>3218.417724609375</v>
      </c>
      <c r="AJ52" s="2">
        <f t="shared" si="0"/>
        <v>1818.417724609375</v>
      </c>
      <c r="AK52" s="6">
        <f t="shared" si="1"/>
        <v>1.2988698032924106</v>
      </c>
      <c r="AL52" s="12">
        <v>1400</v>
      </c>
      <c r="AM52" s="12">
        <v>3431.860372355557</v>
      </c>
      <c r="AN52" s="12">
        <f t="shared" si="2"/>
        <v>2031.860372355557</v>
      </c>
      <c r="AO52" s="13">
        <f t="shared" si="3"/>
        <v>1.4513288373968265</v>
      </c>
      <c r="AP52" s="16">
        <v>1400</v>
      </c>
      <c r="AQ52" s="16">
        <v>3105.1622265864521</v>
      </c>
      <c r="AR52" s="16">
        <f t="shared" si="4"/>
        <v>1705.1622265864521</v>
      </c>
      <c r="AS52" s="17">
        <f t="shared" si="5"/>
        <v>1.2179730189903228</v>
      </c>
      <c r="AT52" s="20">
        <v>1400</v>
      </c>
      <c r="AU52" s="20">
        <v>3204.446373850868</v>
      </c>
      <c r="AV52" s="20">
        <f t="shared" si="6"/>
        <v>1804.446373850868</v>
      </c>
      <c r="AW52" s="21">
        <f t="shared" si="7"/>
        <v>1.2888902670363342</v>
      </c>
    </row>
    <row r="53" spans="1:49" x14ac:dyDescent="0.25">
      <c r="A53" t="s">
        <v>38</v>
      </c>
      <c r="B53" t="s">
        <v>65</v>
      </c>
      <c r="C53">
        <v>83858</v>
      </c>
      <c r="D53">
        <v>2020</v>
      </c>
      <c r="E53" t="s">
        <v>127</v>
      </c>
      <c r="F53" t="s">
        <v>1328</v>
      </c>
      <c r="G53" t="s">
        <v>1329</v>
      </c>
      <c r="I53">
        <v>4</v>
      </c>
      <c r="J53" t="s">
        <v>69</v>
      </c>
      <c r="K53">
        <v>4</v>
      </c>
      <c r="L53" t="s">
        <v>44</v>
      </c>
      <c r="M53">
        <v>3</v>
      </c>
      <c r="N53" t="s">
        <v>44</v>
      </c>
      <c r="O53" t="s">
        <v>46</v>
      </c>
      <c r="P53">
        <v>5</v>
      </c>
      <c r="Q53" t="s">
        <v>60</v>
      </c>
      <c r="S53">
        <v>362</v>
      </c>
      <c r="T53" t="s">
        <v>49</v>
      </c>
      <c r="U53" t="s">
        <v>50</v>
      </c>
      <c r="V53" t="s">
        <v>130</v>
      </c>
      <c r="W53" t="s">
        <v>103</v>
      </c>
      <c r="X53" t="s">
        <v>74</v>
      </c>
      <c r="Y53">
        <v>75200</v>
      </c>
      <c r="Z53">
        <v>0</v>
      </c>
      <c r="AA53" t="s">
        <v>75</v>
      </c>
      <c r="AB53" t="s">
        <v>104</v>
      </c>
      <c r="AC53">
        <v>45</v>
      </c>
      <c r="AD53">
        <v>11</v>
      </c>
      <c r="AE53">
        <v>4</v>
      </c>
      <c r="AF53">
        <v>2025</v>
      </c>
      <c r="AG53">
        <v>20251104</v>
      </c>
      <c r="AH53" s="2">
        <v>29200</v>
      </c>
      <c r="AI53" s="2">
        <v>25947.421875</v>
      </c>
      <c r="AJ53" s="2">
        <f t="shared" si="0"/>
        <v>3252.578125</v>
      </c>
      <c r="AK53" s="6">
        <f t="shared" si="1"/>
        <v>0.1113896618150685</v>
      </c>
      <c r="AL53" s="12">
        <v>29200</v>
      </c>
      <c r="AM53" s="12">
        <v>26918.94351970555</v>
      </c>
      <c r="AN53" s="12">
        <f t="shared" si="2"/>
        <v>2281.05648029445</v>
      </c>
      <c r="AO53" s="13">
        <f t="shared" si="3"/>
        <v>7.8118372612823631E-2</v>
      </c>
      <c r="AP53" s="16">
        <v>29200</v>
      </c>
      <c r="AQ53" s="16">
        <v>27722.280030733571</v>
      </c>
      <c r="AR53" s="16">
        <f t="shared" si="4"/>
        <v>1477.719969266429</v>
      </c>
      <c r="AS53" s="17">
        <f t="shared" si="5"/>
        <v>5.0606848262548937E-2</v>
      </c>
      <c r="AT53" s="20">
        <v>29200</v>
      </c>
      <c r="AU53" s="20">
        <v>25255.908649173951</v>
      </c>
      <c r="AV53" s="20">
        <f t="shared" si="6"/>
        <v>3944.0913508260492</v>
      </c>
      <c r="AW53" s="21">
        <f t="shared" si="7"/>
        <v>0.13507162160363181</v>
      </c>
    </row>
    <row r="54" spans="1:49" x14ac:dyDescent="0.25">
      <c r="A54" t="s">
        <v>123</v>
      </c>
      <c r="B54" t="s">
        <v>440</v>
      </c>
      <c r="C54">
        <v>110963</v>
      </c>
      <c r="D54">
        <v>2013</v>
      </c>
      <c r="E54" t="s">
        <v>93</v>
      </c>
      <c r="F54" t="s">
        <v>406</v>
      </c>
      <c r="G54" t="s">
        <v>407</v>
      </c>
      <c r="I54">
        <v>8</v>
      </c>
      <c r="J54" t="s">
        <v>117</v>
      </c>
      <c r="K54">
        <v>2</v>
      </c>
      <c r="L54" t="s">
        <v>44</v>
      </c>
      <c r="M54">
        <v>6.1999998092651367</v>
      </c>
      <c r="N54" t="s">
        <v>70</v>
      </c>
      <c r="O54" t="s">
        <v>46</v>
      </c>
      <c r="P54">
        <v>2</v>
      </c>
      <c r="Q54" t="s">
        <v>187</v>
      </c>
      <c r="T54" t="s">
        <v>49</v>
      </c>
      <c r="V54" t="s">
        <v>904</v>
      </c>
      <c r="W54" t="s">
        <v>120</v>
      </c>
      <c r="X54" t="s">
        <v>98</v>
      </c>
      <c r="Z54">
        <v>0</v>
      </c>
      <c r="AA54" t="s">
        <v>75</v>
      </c>
      <c r="AB54" t="s">
        <v>187</v>
      </c>
      <c r="AC54">
        <v>45</v>
      </c>
      <c r="AD54">
        <v>11</v>
      </c>
      <c r="AE54">
        <v>4</v>
      </c>
      <c r="AF54">
        <v>2025</v>
      </c>
      <c r="AG54">
        <v>20251105</v>
      </c>
      <c r="AH54" s="2">
        <v>3200</v>
      </c>
      <c r="AI54" s="2">
        <v>7501.3154296875</v>
      </c>
      <c r="AJ54" s="2">
        <f t="shared" si="0"/>
        <v>4301.3154296875</v>
      </c>
      <c r="AK54" s="6">
        <f t="shared" si="1"/>
        <v>1.3441610717773438</v>
      </c>
      <c r="AL54" s="12">
        <v>3200</v>
      </c>
      <c r="AM54" s="12">
        <v>7054.7410057778498</v>
      </c>
      <c r="AN54" s="12">
        <f t="shared" si="2"/>
        <v>3854.7410057778498</v>
      </c>
      <c r="AO54" s="13">
        <f t="shared" si="3"/>
        <v>1.2046065643055781</v>
      </c>
      <c r="AP54" s="16">
        <v>3200</v>
      </c>
      <c r="AQ54" s="16">
        <v>7097.6565375149203</v>
      </c>
      <c r="AR54" s="16">
        <f t="shared" si="4"/>
        <v>3897.6565375149203</v>
      </c>
      <c r="AS54" s="17">
        <f t="shared" si="5"/>
        <v>1.2180176679734125</v>
      </c>
      <c r="AT54" s="20">
        <v>3200</v>
      </c>
      <c r="AU54" s="20">
        <v>7749.5686900958463</v>
      </c>
      <c r="AV54" s="20">
        <f t="shared" si="6"/>
        <v>4549.5686900958463</v>
      </c>
      <c r="AW54" s="21">
        <f t="shared" si="7"/>
        <v>1.4217402156549519</v>
      </c>
    </row>
    <row r="55" spans="1:49" x14ac:dyDescent="0.25">
      <c r="A55" t="s">
        <v>38</v>
      </c>
      <c r="B55" t="s">
        <v>65</v>
      </c>
      <c r="C55">
        <v>35612</v>
      </c>
      <c r="D55">
        <v>2024</v>
      </c>
      <c r="E55" t="s">
        <v>139</v>
      </c>
      <c r="F55" t="s">
        <v>264</v>
      </c>
      <c r="G55" t="s">
        <v>905</v>
      </c>
      <c r="I55">
        <v>4</v>
      </c>
      <c r="J55" t="s">
        <v>59</v>
      </c>
      <c r="K55">
        <v>4</v>
      </c>
      <c r="L55" t="s">
        <v>44</v>
      </c>
      <c r="M55">
        <v>2</v>
      </c>
      <c r="N55" t="s">
        <v>45</v>
      </c>
      <c r="O55" t="s">
        <v>46</v>
      </c>
      <c r="P55">
        <v>4</v>
      </c>
      <c r="Q55" t="s">
        <v>118</v>
      </c>
      <c r="R55" t="s">
        <v>48</v>
      </c>
      <c r="T55" t="s">
        <v>49</v>
      </c>
      <c r="W55" t="s">
        <v>52</v>
      </c>
      <c r="X55" t="s">
        <v>121</v>
      </c>
      <c r="Z55">
        <v>0</v>
      </c>
      <c r="AA55" t="s">
        <v>75</v>
      </c>
      <c r="AB55" t="s">
        <v>122</v>
      </c>
      <c r="AC55">
        <v>45</v>
      </c>
      <c r="AD55">
        <v>11</v>
      </c>
      <c r="AE55">
        <v>4</v>
      </c>
      <c r="AF55">
        <v>2025</v>
      </c>
      <c r="AG55">
        <v>20251104</v>
      </c>
      <c r="AH55" s="2">
        <v>15500</v>
      </c>
      <c r="AI55" s="2">
        <v>16504.431640625</v>
      </c>
      <c r="AJ55" s="2">
        <f t="shared" si="0"/>
        <v>1004.431640625</v>
      </c>
      <c r="AK55" s="6">
        <f t="shared" si="1"/>
        <v>6.4802041330645155E-2</v>
      </c>
      <c r="AL55" s="12">
        <v>15500</v>
      </c>
      <c r="AM55" s="12">
        <v>15668.941415558251</v>
      </c>
      <c r="AN55" s="12">
        <f t="shared" si="2"/>
        <v>168.94141555825081</v>
      </c>
      <c r="AO55" s="13">
        <f t="shared" si="3"/>
        <v>1.0899446165048439E-2</v>
      </c>
      <c r="AP55" s="16">
        <v>15500</v>
      </c>
      <c r="AQ55" s="16">
        <v>16935.7427234106</v>
      </c>
      <c r="AR55" s="16">
        <f t="shared" si="4"/>
        <v>1435.7427234105999</v>
      </c>
      <c r="AS55" s="17">
        <f t="shared" si="5"/>
        <v>9.2628562800683864E-2</v>
      </c>
      <c r="AT55" s="20">
        <v>15500</v>
      </c>
      <c r="AU55" s="20">
        <v>16401.99512195123</v>
      </c>
      <c r="AV55" s="20">
        <f t="shared" si="6"/>
        <v>901.99512195122952</v>
      </c>
      <c r="AW55" s="21">
        <f t="shared" si="7"/>
        <v>5.8193233674272871E-2</v>
      </c>
    </row>
    <row r="56" spans="1:49" x14ac:dyDescent="0.25">
      <c r="A56" t="s">
        <v>38</v>
      </c>
      <c r="B56" t="s">
        <v>776</v>
      </c>
      <c r="C56">
        <v>183786</v>
      </c>
      <c r="D56">
        <v>2006</v>
      </c>
      <c r="E56" t="s">
        <v>66</v>
      </c>
      <c r="F56" t="s">
        <v>221</v>
      </c>
      <c r="G56" t="s">
        <v>733</v>
      </c>
      <c r="H56" t="s">
        <v>734</v>
      </c>
      <c r="I56">
        <v>8</v>
      </c>
      <c r="J56" t="s">
        <v>171</v>
      </c>
      <c r="K56">
        <v>4</v>
      </c>
      <c r="L56" t="s">
        <v>44</v>
      </c>
      <c r="M56">
        <v>5.4000000953674316</v>
      </c>
      <c r="N56" t="s">
        <v>70</v>
      </c>
      <c r="O56" t="s">
        <v>46</v>
      </c>
      <c r="P56">
        <v>3</v>
      </c>
      <c r="Q56" t="s">
        <v>88</v>
      </c>
      <c r="R56" t="s">
        <v>48</v>
      </c>
      <c r="S56">
        <v>300</v>
      </c>
      <c r="T56" t="s">
        <v>49</v>
      </c>
      <c r="U56" t="s">
        <v>72</v>
      </c>
      <c r="W56" t="s">
        <v>103</v>
      </c>
      <c r="X56" t="s">
        <v>74</v>
      </c>
      <c r="Z56">
        <v>0</v>
      </c>
      <c r="AA56" t="s">
        <v>75</v>
      </c>
      <c r="AB56" t="s">
        <v>91</v>
      </c>
      <c r="AC56">
        <v>45</v>
      </c>
      <c r="AD56">
        <v>11</v>
      </c>
      <c r="AE56">
        <v>4</v>
      </c>
      <c r="AF56">
        <v>2025</v>
      </c>
      <c r="AG56">
        <v>20251105</v>
      </c>
      <c r="AH56" s="2">
        <v>3400</v>
      </c>
      <c r="AI56" s="2">
        <v>2289.115966796875</v>
      </c>
      <c r="AJ56" s="2">
        <f t="shared" si="0"/>
        <v>1110.884033203125</v>
      </c>
      <c r="AK56" s="6">
        <f t="shared" si="1"/>
        <v>0.32673059800091914</v>
      </c>
      <c r="AL56" s="12">
        <v>3400</v>
      </c>
      <c r="AM56" s="12">
        <v>2387.838750905742</v>
      </c>
      <c r="AN56" s="12">
        <f t="shared" si="2"/>
        <v>1012.161249094258</v>
      </c>
      <c r="AO56" s="13">
        <f t="shared" si="3"/>
        <v>0.29769448502772294</v>
      </c>
      <c r="AP56" s="16">
        <v>3400</v>
      </c>
      <c r="AQ56" s="16">
        <v>2439.2916470296459</v>
      </c>
      <c r="AR56" s="16">
        <f t="shared" si="4"/>
        <v>960.7083529703541</v>
      </c>
      <c r="AS56" s="17">
        <f t="shared" si="5"/>
        <v>0.28256128028539829</v>
      </c>
      <c r="AT56" s="20">
        <v>3400</v>
      </c>
      <c r="AU56" s="20">
        <v>2274.0689655172409</v>
      </c>
      <c r="AV56" s="20">
        <f t="shared" si="6"/>
        <v>1125.9310344827591</v>
      </c>
      <c r="AW56" s="21">
        <f t="shared" si="7"/>
        <v>0.33115618661257618</v>
      </c>
    </row>
    <row r="57" spans="1:49" x14ac:dyDescent="0.25">
      <c r="A57" t="s">
        <v>38</v>
      </c>
      <c r="B57" t="s">
        <v>776</v>
      </c>
      <c r="C57">
        <v>79245</v>
      </c>
      <c r="D57">
        <v>2021</v>
      </c>
      <c r="E57" t="s">
        <v>373</v>
      </c>
      <c r="F57" t="s">
        <v>1330</v>
      </c>
      <c r="G57" t="s">
        <v>595</v>
      </c>
      <c r="I57">
        <v>8</v>
      </c>
      <c r="J57" t="s">
        <v>59</v>
      </c>
      <c r="K57">
        <v>4</v>
      </c>
      <c r="L57" t="s">
        <v>44</v>
      </c>
      <c r="M57">
        <v>6.1999998092651367</v>
      </c>
      <c r="N57" t="s">
        <v>87</v>
      </c>
      <c r="O57" t="s">
        <v>46</v>
      </c>
      <c r="P57">
        <v>5</v>
      </c>
      <c r="Q57" t="s">
        <v>60</v>
      </c>
      <c r="R57" t="s">
        <v>89</v>
      </c>
      <c r="T57" t="s">
        <v>49</v>
      </c>
      <c r="U57" t="s">
        <v>72</v>
      </c>
      <c r="V57" t="s">
        <v>801</v>
      </c>
      <c r="W57" t="s">
        <v>103</v>
      </c>
      <c r="X57" t="s">
        <v>74</v>
      </c>
      <c r="Z57">
        <v>0</v>
      </c>
      <c r="AA57" t="s">
        <v>75</v>
      </c>
      <c r="AB57" t="s">
        <v>104</v>
      </c>
      <c r="AC57">
        <v>45</v>
      </c>
      <c r="AD57">
        <v>11</v>
      </c>
      <c r="AE57">
        <v>4</v>
      </c>
      <c r="AF57">
        <v>2025</v>
      </c>
      <c r="AG57">
        <v>20251105</v>
      </c>
      <c r="AH57" s="2">
        <v>47000</v>
      </c>
      <c r="AI57" s="2">
        <v>45970.3671875</v>
      </c>
      <c r="AJ57" s="2">
        <f t="shared" si="0"/>
        <v>1029.6328125</v>
      </c>
      <c r="AK57" s="6">
        <f t="shared" si="1"/>
        <v>2.1907081117021276E-2</v>
      </c>
      <c r="AL57" s="12">
        <v>47000</v>
      </c>
      <c r="AM57" s="12">
        <v>43221.904119671817</v>
      </c>
      <c r="AN57" s="12">
        <f t="shared" si="2"/>
        <v>3778.0958803281828</v>
      </c>
      <c r="AO57" s="13">
        <f t="shared" si="3"/>
        <v>8.0385018730386865E-2</v>
      </c>
      <c r="AP57" s="16">
        <v>47000</v>
      </c>
      <c r="AQ57" s="16">
        <v>40933.066703823621</v>
      </c>
      <c r="AR57" s="16">
        <f t="shared" si="4"/>
        <v>6066.9332961763794</v>
      </c>
      <c r="AS57" s="17">
        <f t="shared" si="5"/>
        <v>0.12908368715268892</v>
      </c>
      <c r="AT57" s="20">
        <v>47000</v>
      </c>
      <c r="AU57" s="20">
        <v>45009.482758620688</v>
      </c>
      <c r="AV57" s="20">
        <f t="shared" si="6"/>
        <v>1990.5172413793116</v>
      </c>
      <c r="AW57" s="21">
        <f t="shared" si="7"/>
        <v>4.2351430667644928E-2</v>
      </c>
    </row>
    <row r="58" spans="1:49" x14ac:dyDescent="0.25">
      <c r="A58" t="s">
        <v>38</v>
      </c>
      <c r="B58" t="s">
        <v>105</v>
      </c>
      <c r="C58">
        <v>202768</v>
      </c>
      <c r="D58">
        <v>2014</v>
      </c>
      <c r="E58" t="s">
        <v>111</v>
      </c>
      <c r="F58" t="s">
        <v>112</v>
      </c>
      <c r="G58" t="s">
        <v>185</v>
      </c>
      <c r="I58">
        <v>8</v>
      </c>
      <c r="J58" t="s">
        <v>69</v>
      </c>
      <c r="K58">
        <v>4</v>
      </c>
      <c r="L58" t="s">
        <v>44</v>
      </c>
      <c r="M58">
        <v>5.6999998092651367</v>
      </c>
      <c r="N58" t="s">
        <v>70</v>
      </c>
      <c r="Q58" t="s">
        <v>60</v>
      </c>
      <c r="R58" t="s">
        <v>48</v>
      </c>
      <c r="S58">
        <v>360</v>
      </c>
      <c r="T58" t="s">
        <v>49</v>
      </c>
      <c r="U58" t="s">
        <v>72</v>
      </c>
      <c r="W58" t="s">
        <v>103</v>
      </c>
      <c r="X58" t="s">
        <v>74</v>
      </c>
      <c r="Z58">
        <v>0</v>
      </c>
      <c r="AA58" t="s">
        <v>75</v>
      </c>
      <c r="AB58" t="s">
        <v>83</v>
      </c>
      <c r="AC58">
        <v>45</v>
      </c>
      <c r="AD58">
        <v>11</v>
      </c>
      <c r="AE58">
        <v>4</v>
      </c>
      <c r="AF58">
        <v>2025</v>
      </c>
      <c r="AG58">
        <v>20251104</v>
      </c>
      <c r="AH58" s="2">
        <v>1200</v>
      </c>
      <c r="AI58" s="2">
        <v>2987.048095703125</v>
      </c>
      <c r="AJ58" s="2">
        <f t="shared" si="0"/>
        <v>1787.048095703125</v>
      </c>
      <c r="AK58" s="6">
        <f t="shared" si="1"/>
        <v>1.4892067464192709</v>
      </c>
      <c r="AL58" s="12">
        <v>1200</v>
      </c>
      <c r="AM58" s="12">
        <v>2933.443845517113</v>
      </c>
      <c r="AN58" s="12">
        <f t="shared" si="2"/>
        <v>1733.443845517113</v>
      </c>
      <c r="AO58" s="13">
        <f t="shared" si="3"/>
        <v>1.4445365379309274</v>
      </c>
      <c r="AP58" s="16">
        <v>1200</v>
      </c>
      <c r="AQ58" s="16">
        <v>3439.34962309821</v>
      </c>
      <c r="AR58" s="16">
        <f t="shared" si="4"/>
        <v>2239.34962309821</v>
      </c>
      <c r="AS58" s="17">
        <f t="shared" si="5"/>
        <v>1.866124685915175</v>
      </c>
      <c r="AT58" s="20">
        <v>1200</v>
      </c>
      <c r="AU58" s="20">
        <v>3102.9884726224791</v>
      </c>
      <c r="AV58" s="20">
        <f t="shared" si="6"/>
        <v>1902.9884726224791</v>
      </c>
      <c r="AW58" s="21">
        <f t="shared" si="7"/>
        <v>1.5858237271853992</v>
      </c>
    </row>
    <row r="59" spans="1:49" x14ac:dyDescent="0.25">
      <c r="A59" t="s">
        <v>77</v>
      </c>
      <c r="B59" t="s">
        <v>596</v>
      </c>
      <c r="C59">
        <v>104256</v>
      </c>
      <c r="D59">
        <v>2003</v>
      </c>
      <c r="E59" t="s">
        <v>159</v>
      </c>
      <c r="F59" t="s">
        <v>508</v>
      </c>
      <c r="G59" t="s">
        <v>229</v>
      </c>
      <c r="I59">
        <v>4</v>
      </c>
      <c r="J59" t="s">
        <v>129</v>
      </c>
      <c r="K59">
        <v>4</v>
      </c>
      <c r="L59" t="s">
        <v>44</v>
      </c>
      <c r="M59">
        <v>2.4000000953674321</v>
      </c>
      <c r="N59" t="s">
        <v>45</v>
      </c>
      <c r="Q59" t="s">
        <v>118</v>
      </c>
      <c r="S59">
        <v>160</v>
      </c>
      <c r="T59" t="s">
        <v>49</v>
      </c>
      <c r="U59" t="s">
        <v>50</v>
      </c>
      <c r="V59" t="s">
        <v>611</v>
      </c>
      <c r="W59" t="s">
        <v>62</v>
      </c>
      <c r="X59" t="s">
        <v>53</v>
      </c>
      <c r="Z59">
        <v>0</v>
      </c>
      <c r="AA59" t="s">
        <v>75</v>
      </c>
      <c r="AB59" t="s">
        <v>122</v>
      </c>
      <c r="AC59">
        <v>45</v>
      </c>
      <c r="AD59">
        <v>11</v>
      </c>
      <c r="AE59">
        <v>4</v>
      </c>
      <c r="AF59">
        <v>2025</v>
      </c>
      <c r="AG59">
        <v>20251105</v>
      </c>
      <c r="AH59" s="2">
        <v>3000</v>
      </c>
      <c r="AI59" s="2">
        <v>1976.158569335938</v>
      </c>
      <c r="AJ59" s="2">
        <f t="shared" si="0"/>
        <v>1023.841430664062</v>
      </c>
      <c r="AK59" s="6">
        <f t="shared" si="1"/>
        <v>0.34128047688802066</v>
      </c>
      <c r="AL59" s="12">
        <v>3000</v>
      </c>
      <c r="AM59" s="12">
        <v>1903.9613987684629</v>
      </c>
      <c r="AN59" s="12">
        <f t="shared" si="2"/>
        <v>1096.0386012315371</v>
      </c>
      <c r="AO59" s="13">
        <f t="shared" si="3"/>
        <v>0.36534620041051236</v>
      </c>
      <c r="AP59" s="16">
        <v>3000</v>
      </c>
      <c r="AQ59" s="16">
        <v>1831.7063720176891</v>
      </c>
      <c r="AR59" s="16">
        <f t="shared" si="4"/>
        <v>1168.2936279823109</v>
      </c>
      <c r="AS59" s="17">
        <f t="shared" si="5"/>
        <v>0.38943120932743697</v>
      </c>
      <c r="AT59" s="20">
        <v>3000</v>
      </c>
      <c r="AU59" s="20">
        <v>2045.7265647533891</v>
      </c>
      <c r="AV59" s="20">
        <f t="shared" si="6"/>
        <v>954.27343524661092</v>
      </c>
      <c r="AW59" s="21">
        <f t="shared" si="7"/>
        <v>0.31809114508220365</v>
      </c>
    </row>
    <row r="60" spans="1:49" x14ac:dyDescent="0.25">
      <c r="A60" t="s">
        <v>38</v>
      </c>
      <c r="B60" t="s">
        <v>39</v>
      </c>
      <c r="C60">
        <v>143464</v>
      </c>
      <c r="D60">
        <v>2014</v>
      </c>
      <c r="E60" t="s">
        <v>66</v>
      </c>
      <c r="F60" t="s">
        <v>239</v>
      </c>
      <c r="G60" t="s">
        <v>409</v>
      </c>
      <c r="I60">
        <v>4</v>
      </c>
      <c r="J60" t="s">
        <v>241</v>
      </c>
      <c r="K60">
        <v>4</v>
      </c>
      <c r="L60" t="s">
        <v>44</v>
      </c>
      <c r="M60">
        <v>2</v>
      </c>
      <c r="N60" t="s">
        <v>45</v>
      </c>
      <c r="O60" t="s">
        <v>46</v>
      </c>
      <c r="Q60" t="s">
        <v>60</v>
      </c>
      <c r="R60" t="s">
        <v>48</v>
      </c>
      <c r="S60">
        <v>240</v>
      </c>
      <c r="T60" t="s">
        <v>49</v>
      </c>
      <c r="U60" t="s">
        <v>50</v>
      </c>
      <c r="W60" t="s">
        <v>62</v>
      </c>
      <c r="X60" t="s">
        <v>74</v>
      </c>
      <c r="Z60">
        <v>0</v>
      </c>
      <c r="AA60" t="s">
        <v>75</v>
      </c>
      <c r="AB60" t="s">
        <v>83</v>
      </c>
      <c r="AC60">
        <v>45</v>
      </c>
      <c r="AD60">
        <v>11</v>
      </c>
      <c r="AE60">
        <v>4</v>
      </c>
      <c r="AF60">
        <v>2025</v>
      </c>
      <c r="AG60">
        <v>20251104</v>
      </c>
      <c r="AH60" s="2">
        <v>2250</v>
      </c>
      <c r="AI60" s="2">
        <v>3088.32373046875</v>
      </c>
      <c r="AJ60" s="2">
        <f t="shared" si="0"/>
        <v>838.32373046875</v>
      </c>
      <c r="AK60" s="6">
        <f t="shared" si="1"/>
        <v>0.3725883246527778</v>
      </c>
      <c r="AL60" s="12">
        <v>2250</v>
      </c>
      <c r="AM60" s="12">
        <v>2769.9085274686659</v>
      </c>
      <c r="AN60" s="12">
        <f t="shared" si="2"/>
        <v>519.90852746866585</v>
      </c>
      <c r="AO60" s="13">
        <f t="shared" si="3"/>
        <v>0.23107045665274037</v>
      </c>
      <c r="AP60" s="16">
        <v>2250</v>
      </c>
      <c r="AQ60" s="16">
        <v>2958.547448584015</v>
      </c>
      <c r="AR60" s="16">
        <f t="shared" si="4"/>
        <v>708.547448584015</v>
      </c>
      <c r="AS60" s="17">
        <f t="shared" si="5"/>
        <v>0.31490997714845109</v>
      </c>
      <c r="AT60" s="20">
        <v>2250</v>
      </c>
      <c r="AU60" s="20">
        <v>3244.7186147186148</v>
      </c>
      <c r="AV60" s="20">
        <f t="shared" si="6"/>
        <v>994.71861471861484</v>
      </c>
      <c r="AW60" s="21">
        <f t="shared" si="7"/>
        <v>0.44209716209716216</v>
      </c>
    </row>
    <row r="61" spans="1:49" x14ac:dyDescent="0.25">
      <c r="A61" t="s">
        <v>38</v>
      </c>
      <c r="B61" t="s">
        <v>105</v>
      </c>
      <c r="C61">
        <v>155878</v>
      </c>
      <c r="D61">
        <v>2011</v>
      </c>
      <c r="E61" t="s">
        <v>322</v>
      </c>
      <c r="F61" t="s">
        <v>1032</v>
      </c>
      <c r="H61" t="s">
        <v>636</v>
      </c>
      <c r="I61">
        <v>6</v>
      </c>
      <c r="J61" t="s">
        <v>69</v>
      </c>
      <c r="K61">
        <v>4</v>
      </c>
      <c r="L61" t="s">
        <v>44</v>
      </c>
      <c r="M61">
        <v>3</v>
      </c>
      <c r="N61" t="s">
        <v>70</v>
      </c>
      <c r="O61" t="s">
        <v>46</v>
      </c>
      <c r="Q61" t="s">
        <v>118</v>
      </c>
      <c r="S61">
        <v>300</v>
      </c>
      <c r="T61" t="s">
        <v>49</v>
      </c>
      <c r="W61" t="s">
        <v>120</v>
      </c>
      <c r="X61" t="s">
        <v>131</v>
      </c>
      <c r="Z61">
        <v>0</v>
      </c>
      <c r="AA61" t="s">
        <v>75</v>
      </c>
      <c r="AB61" t="s">
        <v>122</v>
      </c>
      <c r="AC61">
        <v>45</v>
      </c>
      <c r="AD61">
        <v>11</v>
      </c>
      <c r="AE61">
        <v>4</v>
      </c>
      <c r="AF61">
        <v>2025</v>
      </c>
      <c r="AG61">
        <v>20251104</v>
      </c>
      <c r="AH61" s="2">
        <v>4200</v>
      </c>
      <c r="AI61" s="2">
        <v>2167.78515625</v>
      </c>
      <c r="AJ61" s="2">
        <f t="shared" si="0"/>
        <v>2032.21484375</v>
      </c>
      <c r="AK61" s="6">
        <f t="shared" si="1"/>
        <v>0.48386067708333336</v>
      </c>
      <c r="AL61" s="12">
        <v>4200</v>
      </c>
      <c r="AM61" s="12">
        <v>2022.4374025509651</v>
      </c>
      <c r="AN61" s="12">
        <f t="shared" si="2"/>
        <v>2177.5625974490349</v>
      </c>
      <c r="AO61" s="13">
        <f t="shared" si="3"/>
        <v>0.51846728510691309</v>
      </c>
      <c r="AP61" s="16">
        <v>4200</v>
      </c>
      <c r="AQ61" s="16">
        <v>2104.2138128552042</v>
      </c>
      <c r="AR61" s="16">
        <f t="shared" si="4"/>
        <v>2095.7861871447958</v>
      </c>
      <c r="AS61" s="17">
        <f t="shared" si="5"/>
        <v>0.49899671122495137</v>
      </c>
      <c r="AT61" s="20">
        <v>4200</v>
      </c>
      <c r="AU61" s="20">
        <v>2273.4407294832822</v>
      </c>
      <c r="AV61" s="20">
        <f t="shared" si="6"/>
        <v>1926.5592705167178</v>
      </c>
      <c r="AW61" s="21">
        <f t="shared" si="7"/>
        <v>0.45870458821826615</v>
      </c>
    </row>
    <row r="62" spans="1:49" x14ac:dyDescent="0.25">
      <c r="A62" t="s">
        <v>38</v>
      </c>
      <c r="B62" t="s">
        <v>65</v>
      </c>
      <c r="C62">
        <v>154111</v>
      </c>
      <c r="D62">
        <v>2016</v>
      </c>
      <c r="E62" t="s">
        <v>40</v>
      </c>
      <c r="F62" t="s">
        <v>498</v>
      </c>
      <c r="G62" t="s">
        <v>646</v>
      </c>
      <c r="H62" t="s">
        <v>647</v>
      </c>
      <c r="I62">
        <v>6</v>
      </c>
      <c r="J62" t="s">
        <v>69</v>
      </c>
      <c r="K62">
        <v>4</v>
      </c>
      <c r="L62" t="s">
        <v>44</v>
      </c>
      <c r="M62">
        <v>3.5</v>
      </c>
      <c r="N62" t="s">
        <v>45</v>
      </c>
      <c r="O62" t="s">
        <v>46</v>
      </c>
      <c r="P62">
        <v>4</v>
      </c>
      <c r="Q62" t="s">
        <v>60</v>
      </c>
      <c r="R62" t="s">
        <v>48</v>
      </c>
      <c r="S62">
        <v>231</v>
      </c>
      <c r="T62" t="s">
        <v>49</v>
      </c>
      <c r="U62" t="s">
        <v>72</v>
      </c>
      <c r="V62" t="s">
        <v>274</v>
      </c>
      <c r="W62" t="s">
        <v>134</v>
      </c>
      <c r="X62" t="s">
        <v>74</v>
      </c>
      <c r="Z62">
        <v>0</v>
      </c>
      <c r="AA62" t="s">
        <v>75</v>
      </c>
      <c r="AB62" t="s">
        <v>83</v>
      </c>
      <c r="AC62">
        <v>45</v>
      </c>
      <c r="AD62">
        <v>11</v>
      </c>
      <c r="AE62">
        <v>4</v>
      </c>
      <c r="AF62">
        <v>2025</v>
      </c>
      <c r="AG62">
        <v>20251104</v>
      </c>
      <c r="AH62" s="2">
        <v>10500</v>
      </c>
      <c r="AI62" s="2">
        <v>11079.5361328125</v>
      </c>
      <c r="AJ62" s="2">
        <f t="shared" si="0"/>
        <v>579.5361328125</v>
      </c>
      <c r="AK62" s="6">
        <f t="shared" si="1"/>
        <v>5.5193917410714284E-2</v>
      </c>
      <c r="AL62" s="12">
        <v>10500</v>
      </c>
      <c r="AM62" s="12">
        <v>10923.608988962649</v>
      </c>
      <c r="AN62" s="12">
        <f t="shared" si="2"/>
        <v>423.60898896264916</v>
      </c>
      <c r="AO62" s="13">
        <f t="shared" si="3"/>
        <v>4.0343713234538017E-2</v>
      </c>
      <c r="AP62" s="16">
        <v>10500</v>
      </c>
      <c r="AQ62" s="16">
        <v>11570.58436582285</v>
      </c>
      <c r="AR62" s="16">
        <f t="shared" si="4"/>
        <v>1070.5843658228496</v>
      </c>
      <c r="AS62" s="17">
        <f t="shared" si="5"/>
        <v>0.10196041579265235</v>
      </c>
      <c r="AT62" s="20">
        <v>10500</v>
      </c>
      <c r="AU62" s="20">
        <v>11088.8602383532</v>
      </c>
      <c r="AV62" s="20">
        <f t="shared" si="6"/>
        <v>588.86023835319975</v>
      </c>
      <c r="AW62" s="21">
        <f t="shared" si="7"/>
        <v>5.6081927462209497E-2</v>
      </c>
    </row>
    <row r="63" spans="1:49" x14ac:dyDescent="0.25">
      <c r="A63" t="s">
        <v>38</v>
      </c>
      <c r="B63" t="s">
        <v>65</v>
      </c>
      <c r="C63">
        <v>146618</v>
      </c>
      <c r="D63">
        <v>2014</v>
      </c>
      <c r="E63" t="s">
        <v>504</v>
      </c>
      <c r="F63" t="s">
        <v>505</v>
      </c>
      <c r="G63" t="s">
        <v>229</v>
      </c>
      <c r="I63">
        <v>6</v>
      </c>
      <c r="J63" t="s">
        <v>43</v>
      </c>
      <c r="K63">
        <v>4</v>
      </c>
      <c r="L63" t="s">
        <v>44</v>
      </c>
      <c r="M63">
        <v>3.5999999046325679</v>
      </c>
      <c r="N63" t="s">
        <v>45</v>
      </c>
      <c r="O63" t="s">
        <v>46</v>
      </c>
      <c r="Q63" t="s">
        <v>118</v>
      </c>
      <c r="R63" t="s">
        <v>96</v>
      </c>
      <c r="T63" t="s">
        <v>49</v>
      </c>
      <c r="W63" t="s">
        <v>120</v>
      </c>
      <c r="X63" t="s">
        <v>74</v>
      </c>
      <c r="Z63">
        <v>0</v>
      </c>
      <c r="AA63" t="s">
        <v>75</v>
      </c>
      <c r="AB63" t="s">
        <v>122</v>
      </c>
      <c r="AC63">
        <v>45</v>
      </c>
      <c r="AD63">
        <v>11</v>
      </c>
      <c r="AE63">
        <v>4</v>
      </c>
      <c r="AF63">
        <v>2025</v>
      </c>
      <c r="AG63">
        <v>20251104</v>
      </c>
      <c r="AH63" s="2">
        <v>1100</v>
      </c>
      <c r="AI63" s="2">
        <v>1608.586059570312</v>
      </c>
      <c r="AJ63" s="2">
        <f t="shared" si="0"/>
        <v>508.58605957031205</v>
      </c>
      <c r="AK63" s="6">
        <f t="shared" si="1"/>
        <v>0.46235096324573821</v>
      </c>
      <c r="AL63" s="12">
        <v>1100</v>
      </c>
      <c r="AM63" s="12">
        <v>1851.9996467436481</v>
      </c>
      <c r="AN63" s="12">
        <f t="shared" si="2"/>
        <v>751.9996467436481</v>
      </c>
      <c r="AO63" s="13">
        <f t="shared" si="3"/>
        <v>0.68363604249422549</v>
      </c>
      <c r="AP63" s="16">
        <v>1100</v>
      </c>
      <c r="AQ63" s="16">
        <v>1775.7985192313799</v>
      </c>
      <c r="AR63" s="16">
        <f t="shared" si="4"/>
        <v>675.79851923137994</v>
      </c>
      <c r="AS63" s="17">
        <f t="shared" si="5"/>
        <v>0.61436229021034539</v>
      </c>
      <c r="AT63" s="20">
        <v>1100</v>
      </c>
      <c r="AU63" s="20">
        <v>1573.8532901833869</v>
      </c>
      <c r="AV63" s="20">
        <f t="shared" si="6"/>
        <v>473.85329018338689</v>
      </c>
      <c r="AW63" s="21">
        <f t="shared" si="7"/>
        <v>0.43077571834853351</v>
      </c>
    </row>
    <row r="64" spans="1:49" x14ac:dyDescent="0.25">
      <c r="A64" t="s">
        <v>38</v>
      </c>
      <c r="B64" t="s">
        <v>39</v>
      </c>
      <c r="C64">
        <v>202760</v>
      </c>
      <c r="D64">
        <v>2018</v>
      </c>
      <c r="E64" t="s">
        <v>93</v>
      </c>
      <c r="F64" t="s">
        <v>152</v>
      </c>
      <c r="G64" t="s">
        <v>148</v>
      </c>
      <c r="H64" t="s">
        <v>85</v>
      </c>
      <c r="I64">
        <v>8</v>
      </c>
      <c r="J64" t="s">
        <v>69</v>
      </c>
      <c r="K64">
        <v>4</v>
      </c>
      <c r="L64" t="s">
        <v>44</v>
      </c>
      <c r="M64">
        <v>5.3000001907348633</v>
      </c>
      <c r="N64" t="s">
        <v>87</v>
      </c>
      <c r="O64" t="s">
        <v>46</v>
      </c>
      <c r="P64">
        <v>2</v>
      </c>
      <c r="Q64" t="s">
        <v>88</v>
      </c>
      <c r="R64" t="s">
        <v>89</v>
      </c>
      <c r="T64" t="s">
        <v>49</v>
      </c>
      <c r="V64" t="s">
        <v>391</v>
      </c>
      <c r="W64" t="s">
        <v>103</v>
      </c>
      <c r="X64" t="s">
        <v>121</v>
      </c>
      <c r="Z64">
        <v>0</v>
      </c>
      <c r="AA64" t="s">
        <v>75</v>
      </c>
      <c r="AB64" t="s">
        <v>91</v>
      </c>
      <c r="AC64">
        <v>45</v>
      </c>
      <c r="AD64">
        <v>11</v>
      </c>
      <c r="AE64">
        <v>4</v>
      </c>
      <c r="AF64">
        <v>2025</v>
      </c>
      <c r="AG64">
        <v>20251104</v>
      </c>
      <c r="AH64" s="2">
        <v>7300</v>
      </c>
      <c r="AI64" s="2">
        <v>8586.734375</v>
      </c>
      <c r="AJ64" s="2">
        <f t="shared" si="0"/>
        <v>1286.734375</v>
      </c>
      <c r="AK64" s="6">
        <f t="shared" si="1"/>
        <v>0.17626498287671233</v>
      </c>
      <c r="AL64" s="12">
        <v>7300</v>
      </c>
      <c r="AM64" s="12">
        <v>8240.685560623424</v>
      </c>
      <c r="AN64" s="12">
        <f t="shared" si="2"/>
        <v>940.68556062342395</v>
      </c>
      <c r="AO64" s="13">
        <f t="shared" si="3"/>
        <v>0.12886103570183891</v>
      </c>
      <c r="AP64" s="16">
        <v>7300</v>
      </c>
      <c r="AQ64" s="16">
        <v>7848.1125188299484</v>
      </c>
      <c r="AR64" s="16">
        <f t="shared" si="4"/>
        <v>548.11251882994839</v>
      </c>
      <c r="AS64" s="17">
        <f t="shared" si="5"/>
        <v>7.508390668903403E-2</v>
      </c>
      <c r="AT64" s="20">
        <v>7300</v>
      </c>
      <c r="AU64" s="20">
        <v>8728.6738978306494</v>
      </c>
      <c r="AV64" s="20">
        <f t="shared" si="6"/>
        <v>1428.6738978306494</v>
      </c>
      <c r="AW64" s="21">
        <f t="shared" si="7"/>
        <v>0.1957087531274862</v>
      </c>
    </row>
    <row r="65" spans="1:49" x14ac:dyDescent="0.25">
      <c r="A65" t="s">
        <v>123</v>
      </c>
      <c r="B65" t="s">
        <v>440</v>
      </c>
      <c r="C65">
        <v>34913</v>
      </c>
      <c r="D65">
        <v>2022</v>
      </c>
      <c r="E65" t="s">
        <v>40</v>
      </c>
      <c r="F65" t="s">
        <v>142</v>
      </c>
      <c r="G65" t="s">
        <v>143</v>
      </c>
      <c r="H65" t="s">
        <v>1091</v>
      </c>
      <c r="I65">
        <v>6</v>
      </c>
      <c r="J65" t="s">
        <v>69</v>
      </c>
      <c r="K65">
        <v>4</v>
      </c>
      <c r="L65" t="s">
        <v>44</v>
      </c>
      <c r="M65">
        <v>3.5</v>
      </c>
      <c r="N65" t="s">
        <v>87</v>
      </c>
      <c r="O65" t="s">
        <v>46</v>
      </c>
      <c r="P65">
        <v>5</v>
      </c>
      <c r="Q65" t="s">
        <v>88</v>
      </c>
      <c r="R65" t="s">
        <v>89</v>
      </c>
      <c r="S65">
        <v>278</v>
      </c>
      <c r="T65" t="s">
        <v>49</v>
      </c>
      <c r="U65" t="s">
        <v>72</v>
      </c>
      <c r="V65" t="s">
        <v>145</v>
      </c>
      <c r="W65" t="s">
        <v>134</v>
      </c>
      <c r="X65" t="s">
        <v>121</v>
      </c>
      <c r="Z65">
        <v>0</v>
      </c>
      <c r="AA65" t="s">
        <v>75</v>
      </c>
      <c r="AB65" t="s">
        <v>91</v>
      </c>
      <c r="AC65">
        <v>45</v>
      </c>
      <c r="AD65">
        <v>11</v>
      </c>
      <c r="AE65">
        <v>4</v>
      </c>
      <c r="AF65">
        <v>2025</v>
      </c>
      <c r="AG65">
        <v>20251105</v>
      </c>
      <c r="AH65" s="2">
        <v>41200</v>
      </c>
      <c r="AI65" s="2">
        <v>32628.248046875</v>
      </c>
      <c r="AJ65" s="2">
        <f t="shared" si="0"/>
        <v>8571.751953125</v>
      </c>
      <c r="AK65" s="6">
        <f t="shared" si="1"/>
        <v>0.20805223187196603</v>
      </c>
      <c r="AL65" s="12">
        <v>41200</v>
      </c>
      <c r="AM65" s="12">
        <v>32570.990890272329</v>
      </c>
      <c r="AN65" s="12">
        <f t="shared" si="2"/>
        <v>8629.0091097276709</v>
      </c>
      <c r="AO65" s="13">
        <f t="shared" si="3"/>
        <v>0.20944196868271045</v>
      </c>
      <c r="AP65" s="16">
        <v>41200</v>
      </c>
      <c r="AQ65" s="16">
        <v>32180.212226313361</v>
      </c>
      <c r="AR65" s="16">
        <f t="shared" si="4"/>
        <v>9019.7877736866394</v>
      </c>
      <c r="AS65" s="17">
        <f t="shared" si="5"/>
        <v>0.21892688771084076</v>
      </c>
      <c r="AT65" s="20">
        <v>41200</v>
      </c>
      <c r="AU65" s="20">
        <v>31033.157517899759</v>
      </c>
      <c r="AV65" s="20">
        <f t="shared" si="6"/>
        <v>10166.842482100241</v>
      </c>
      <c r="AW65" s="21">
        <f t="shared" si="7"/>
        <v>0.24676802141020002</v>
      </c>
    </row>
    <row r="66" spans="1:49" x14ac:dyDescent="0.25">
      <c r="A66" t="s">
        <v>123</v>
      </c>
      <c r="B66" t="s">
        <v>440</v>
      </c>
      <c r="C66">
        <v>95392</v>
      </c>
      <c r="D66">
        <v>2021</v>
      </c>
      <c r="E66" t="s">
        <v>139</v>
      </c>
      <c r="F66" t="s">
        <v>783</v>
      </c>
      <c r="G66" t="s">
        <v>180</v>
      </c>
      <c r="I66">
        <v>4</v>
      </c>
      <c r="J66" t="s">
        <v>129</v>
      </c>
      <c r="K66">
        <v>4</v>
      </c>
      <c r="L66" t="s">
        <v>44</v>
      </c>
      <c r="M66">
        <v>1.6000000238418579</v>
      </c>
      <c r="N66" t="s">
        <v>45</v>
      </c>
      <c r="O66" t="s">
        <v>46</v>
      </c>
      <c r="P66">
        <v>3</v>
      </c>
      <c r="Q66" t="s">
        <v>47</v>
      </c>
      <c r="R66" t="s">
        <v>48</v>
      </c>
      <c r="T66" t="s">
        <v>49</v>
      </c>
      <c r="W66" t="s">
        <v>120</v>
      </c>
      <c r="X66" t="s">
        <v>121</v>
      </c>
      <c r="Z66">
        <v>0</v>
      </c>
      <c r="AA66" t="s">
        <v>75</v>
      </c>
      <c r="AB66" t="s">
        <v>332</v>
      </c>
      <c r="AC66">
        <v>45</v>
      </c>
      <c r="AD66">
        <v>11</v>
      </c>
      <c r="AE66">
        <v>4</v>
      </c>
      <c r="AF66">
        <v>2025</v>
      </c>
      <c r="AG66">
        <v>20251105</v>
      </c>
      <c r="AH66" s="2">
        <v>5100</v>
      </c>
      <c r="AI66" s="2">
        <v>7581.625</v>
      </c>
      <c r="AJ66" s="2">
        <f t="shared" si="0"/>
        <v>2481.625</v>
      </c>
      <c r="AK66" s="6">
        <f t="shared" si="1"/>
        <v>0.48659313725490194</v>
      </c>
      <c r="AL66" s="12">
        <v>5100</v>
      </c>
      <c r="AM66" s="12">
        <v>7562.7754621251397</v>
      </c>
      <c r="AN66" s="12">
        <f t="shared" si="2"/>
        <v>2462.7754621251397</v>
      </c>
      <c r="AO66" s="13">
        <f t="shared" si="3"/>
        <v>0.48289714943630191</v>
      </c>
      <c r="AP66" s="16">
        <v>5100</v>
      </c>
      <c r="AQ66" s="16">
        <v>7010.7411267191756</v>
      </c>
      <c r="AR66" s="16">
        <f t="shared" si="4"/>
        <v>1910.7411267191756</v>
      </c>
      <c r="AS66" s="17">
        <f t="shared" si="5"/>
        <v>0.37465512288611286</v>
      </c>
      <c r="AT66" s="20">
        <v>5100</v>
      </c>
      <c r="AU66" s="20">
        <v>7608.5883125410373</v>
      </c>
      <c r="AV66" s="20">
        <f t="shared" si="6"/>
        <v>2508.5883125410373</v>
      </c>
      <c r="AW66" s="21">
        <f t="shared" si="7"/>
        <v>0.49188006128255635</v>
      </c>
    </row>
    <row r="67" spans="1:49" x14ac:dyDescent="0.25">
      <c r="A67" t="s">
        <v>123</v>
      </c>
      <c r="B67" t="s">
        <v>124</v>
      </c>
      <c r="C67">
        <v>158018</v>
      </c>
      <c r="D67">
        <v>2011</v>
      </c>
      <c r="E67" t="s">
        <v>66</v>
      </c>
      <c r="F67" t="s">
        <v>239</v>
      </c>
      <c r="G67" t="s">
        <v>113</v>
      </c>
      <c r="I67">
        <v>6</v>
      </c>
      <c r="J67" t="s">
        <v>101</v>
      </c>
      <c r="K67">
        <v>4</v>
      </c>
      <c r="L67" t="s">
        <v>44</v>
      </c>
      <c r="M67">
        <v>3</v>
      </c>
      <c r="N67" t="s">
        <v>87</v>
      </c>
      <c r="O67" t="s">
        <v>46</v>
      </c>
      <c r="Q67" t="s">
        <v>60</v>
      </c>
      <c r="S67">
        <v>240</v>
      </c>
      <c r="T67" t="s">
        <v>49</v>
      </c>
      <c r="U67" t="s">
        <v>72</v>
      </c>
      <c r="W67" t="s">
        <v>62</v>
      </c>
      <c r="X67" t="s">
        <v>74</v>
      </c>
      <c r="Z67">
        <v>0</v>
      </c>
      <c r="AA67" t="s">
        <v>75</v>
      </c>
      <c r="AB67" t="s">
        <v>83</v>
      </c>
      <c r="AC67">
        <v>45</v>
      </c>
      <c r="AD67">
        <v>11</v>
      </c>
      <c r="AE67">
        <v>4</v>
      </c>
      <c r="AF67">
        <v>2025</v>
      </c>
      <c r="AG67">
        <v>20251104</v>
      </c>
      <c r="AH67" s="2">
        <v>1300</v>
      </c>
      <c r="AI67" s="2">
        <v>1649.021484375</v>
      </c>
      <c r="AJ67" s="2">
        <f t="shared" ref="AJ67:AJ130" si="8">ABS(AH67-AI67)</f>
        <v>349.021484375</v>
      </c>
      <c r="AK67" s="6">
        <f t="shared" ref="AK67:AK130" si="9">ABS($AH67-AI67)/$AH67</f>
        <v>0.26847806490384618</v>
      </c>
      <c r="AL67" s="12">
        <v>1300</v>
      </c>
      <c r="AM67" s="12">
        <v>1708.865022156449</v>
      </c>
      <c r="AN67" s="12">
        <f t="shared" ref="AN67:AN130" si="10">ABS(AL67-AM67)</f>
        <v>408.86502215644896</v>
      </c>
      <c r="AO67" s="13">
        <f t="shared" ref="AO67:AO130" si="11">ABS($AH67-AM67)/$AH67</f>
        <v>0.31451155550496074</v>
      </c>
      <c r="AP67" s="16">
        <v>1300</v>
      </c>
      <c r="AQ67" s="16">
        <v>1632.1796570185561</v>
      </c>
      <c r="AR67" s="16">
        <f t="shared" ref="AR67:AR130" si="12">ABS(AP67-AQ67)</f>
        <v>332.1796570185561</v>
      </c>
      <c r="AS67" s="17">
        <f t="shared" ref="AS67:AS130" si="13">ABS($AH67-AQ67)/$AH67</f>
        <v>0.25552281309119701</v>
      </c>
      <c r="AT67" s="20">
        <v>1300</v>
      </c>
      <c r="AU67" s="20">
        <v>1644.258021978022</v>
      </c>
      <c r="AV67" s="20">
        <f t="shared" ref="AV67:AV130" si="14">ABS(AT67-AU67)</f>
        <v>344.25802197802204</v>
      </c>
      <c r="AW67" s="21">
        <f t="shared" ref="AW67:AW130" si="15">ABS($AH67-AU67)/$AH67</f>
        <v>0.26481386306001697</v>
      </c>
    </row>
    <row r="68" spans="1:49" x14ac:dyDescent="0.25">
      <c r="A68" t="s">
        <v>38</v>
      </c>
      <c r="B68" t="s">
        <v>39</v>
      </c>
      <c r="C68">
        <v>196614</v>
      </c>
      <c r="D68">
        <v>2006</v>
      </c>
      <c r="E68" t="s">
        <v>40</v>
      </c>
      <c r="F68" t="s">
        <v>280</v>
      </c>
      <c r="H68" t="s">
        <v>1331</v>
      </c>
      <c r="I68">
        <v>4</v>
      </c>
      <c r="J68" t="s">
        <v>129</v>
      </c>
      <c r="K68">
        <v>4</v>
      </c>
      <c r="L68" t="s">
        <v>44</v>
      </c>
      <c r="M68">
        <v>2.4000000953674321</v>
      </c>
      <c r="N68" t="s">
        <v>45</v>
      </c>
      <c r="O68" t="s">
        <v>46</v>
      </c>
      <c r="Q68" t="s">
        <v>118</v>
      </c>
      <c r="R68" t="s">
        <v>48</v>
      </c>
      <c r="S68">
        <v>149</v>
      </c>
      <c r="T68" t="s">
        <v>49</v>
      </c>
      <c r="U68" t="s">
        <v>50</v>
      </c>
      <c r="V68" t="s">
        <v>341</v>
      </c>
      <c r="W68" t="s">
        <v>120</v>
      </c>
      <c r="X68" t="s">
        <v>74</v>
      </c>
      <c r="Z68">
        <v>0</v>
      </c>
      <c r="AA68" t="s">
        <v>75</v>
      </c>
      <c r="AB68" t="s">
        <v>122</v>
      </c>
      <c r="AC68">
        <v>45</v>
      </c>
      <c r="AD68">
        <v>11</v>
      </c>
      <c r="AE68">
        <v>4</v>
      </c>
      <c r="AF68">
        <v>2025</v>
      </c>
      <c r="AG68">
        <v>20251104</v>
      </c>
      <c r="AH68" s="2">
        <v>2100</v>
      </c>
      <c r="AI68" s="2">
        <v>1719.550170898438</v>
      </c>
      <c r="AJ68" s="2">
        <f t="shared" si="8"/>
        <v>380.44982910156205</v>
      </c>
      <c r="AK68" s="6">
        <f t="shared" si="9"/>
        <v>0.18116658528645813</v>
      </c>
      <c r="AL68" s="12">
        <v>2100</v>
      </c>
      <c r="AM68" s="12">
        <v>1645.385532149983</v>
      </c>
      <c r="AN68" s="12">
        <f t="shared" si="10"/>
        <v>454.61446785001704</v>
      </c>
      <c r="AO68" s="13">
        <f t="shared" si="11"/>
        <v>0.21648307992857954</v>
      </c>
      <c r="AP68" s="16">
        <v>2100</v>
      </c>
      <c r="AQ68" s="16">
        <v>1801.6683450888891</v>
      </c>
      <c r="AR68" s="16">
        <f t="shared" si="12"/>
        <v>298.33165491111095</v>
      </c>
      <c r="AS68" s="17">
        <f t="shared" si="13"/>
        <v>0.14206269281481473</v>
      </c>
      <c r="AT68" s="20">
        <v>2100</v>
      </c>
      <c r="AU68" s="20">
        <v>1739.496362618914</v>
      </c>
      <c r="AV68" s="20">
        <f t="shared" si="14"/>
        <v>360.50363738108604</v>
      </c>
      <c r="AW68" s="21">
        <f t="shared" si="15"/>
        <v>0.1716683987528981</v>
      </c>
    </row>
    <row r="69" spans="1:49" x14ac:dyDescent="0.25">
      <c r="A69" t="s">
        <v>77</v>
      </c>
      <c r="B69" t="s">
        <v>596</v>
      </c>
      <c r="C69">
        <v>132982</v>
      </c>
      <c r="D69">
        <v>2016</v>
      </c>
      <c r="E69" t="s">
        <v>127</v>
      </c>
      <c r="F69" t="s">
        <v>597</v>
      </c>
      <c r="G69" t="s">
        <v>1332</v>
      </c>
      <c r="I69">
        <v>6</v>
      </c>
      <c r="J69" t="s">
        <v>59</v>
      </c>
      <c r="K69">
        <v>4</v>
      </c>
      <c r="L69" t="s">
        <v>44</v>
      </c>
      <c r="M69">
        <v>3.5</v>
      </c>
      <c r="N69" t="s">
        <v>44</v>
      </c>
      <c r="O69" t="s">
        <v>46</v>
      </c>
      <c r="P69">
        <v>3</v>
      </c>
      <c r="Q69" t="s">
        <v>60</v>
      </c>
      <c r="S69">
        <v>302</v>
      </c>
      <c r="T69" t="s">
        <v>49</v>
      </c>
      <c r="U69" t="s">
        <v>72</v>
      </c>
      <c r="V69" t="s">
        <v>1333</v>
      </c>
      <c r="W69" t="s">
        <v>90</v>
      </c>
      <c r="X69" t="s">
        <v>74</v>
      </c>
      <c r="Z69">
        <v>0</v>
      </c>
      <c r="AA69" t="s">
        <v>75</v>
      </c>
      <c r="AB69" t="s">
        <v>83</v>
      </c>
      <c r="AC69">
        <v>45</v>
      </c>
      <c r="AD69">
        <v>11</v>
      </c>
      <c r="AE69">
        <v>4</v>
      </c>
      <c r="AF69">
        <v>2025</v>
      </c>
      <c r="AG69">
        <v>20251105</v>
      </c>
      <c r="AH69" s="2">
        <v>10900</v>
      </c>
      <c r="AI69" s="2">
        <v>9300.60546875</v>
      </c>
      <c r="AJ69" s="2">
        <f t="shared" si="8"/>
        <v>1599.39453125</v>
      </c>
      <c r="AK69" s="6">
        <f t="shared" si="9"/>
        <v>0.14673344323394497</v>
      </c>
      <c r="AL69" s="12">
        <v>10900</v>
      </c>
      <c r="AM69" s="12">
        <v>9923.7490048482105</v>
      </c>
      <c r="AN69" s="12">
        <f t="shared" si="10"/>
        <v>976.25099515178954</v>
      </c>
      <c r="AO69" s="13">
        <f t="shared" si="11"/>
        <v>8.9564311481815553E-2</v>
      </c>
      <c r="AP69" s="16">
        <v>10900</v>
      </c>
      <c r="AQ69" s="16">
        <v>8645.6173635755022</v>
      </c>
      <c r="AR69" s="16">
        <f t="shared" si="12"/>
        <v>2254.3826364244978</v>
      </c>
      <c r="AS69" s="17">
        <f t="shared" si="13"/>
        <v>0.20682409508481631</v>
      </c>
      <c r="AT69" s="20">
        <v>10900</v>
      </c>
      <c r="AU69" s="20">
        <v>9080.3432650527666</v>
      </c>
      <c r="AV69" s="20">
        <f t="shared" si="14"/>
        <v>1819.6567349472334</v>
      </c>
      <c r="AW69" s="21">
        <f t="shared" si="15"/>
        <v>0.16694098485754436</v>
      </c>
    </row>
    <row r="70" spans="1:49" x14ac:dyDescent="0.25">
      <c r="A70" t="s">
        <v>38</v>
      </c>
      <c r="B70" t="s">
        <v>259</v>
      </c>
      <c r="C70">
        <v>126499</v>
      </c>
      <c r="D70">
        <v>2020</v>
      </c>
      <c r="E70" t="s">
        <v>40</v>
      </c>
      <c r="F70" t="s">
        <v>191</v>
      </c>
      <c r="G70" t="s">
        <v>517</v>
      </c>
      <c r="H70" t="s">
        <v>950</v>
      </c>
      <c r="I70">
        <v>4</v>
      </c>
      <c r="J70" t="s">
        <v>43</v>
      </c>
      <c r="K70">
        <v>4</v>
      </c>
      <c r="L70" t="s">
        <v>44</v>
      </c>
      <c r="M70">
        <v>1.799999952316284</v>
      </c>
      <c r="N70" t="s">
        <v>45</v>
      </c>
      <c r="O70" t="s">
        <v>46</v>
      </c>
      <c r="P70">
        <v>3</v>
      </c>
      <c r="Q70" t="s">
        <v>118</v>
      </c>
      <c r="R70" t="s">
        <v>48</v>
      </c>
      <c r="S70">
        <v>139</v>
      </c>
      <c r="T70" t="s">
        <v>49</v>
      </c>
      <c r="U70" t="s">
        <v>50</v>
      </c>
      <c r="V70" t="s">
        <v>622</v>
      </c>
      <c r="W70" t="s">
        <v>120</v>
      </c>
      <c r="X70" t="s">
        <v>53</v>
      </c>
      <c r="Z70">
        <v>0</v>
      </c>
      <c r="AA70" t="s">
        <v>75</v>
      </c>
      <c r="AB70" t="s">
        <v>122</v>
      </c>
      <c r="AC70">
        <v>45</v>
      </c>
      <c r="AD70">
        <v>11</v>
      </c>
      <c r="AE70">
        <v>4</v>
      </c>
      <c r="AF70">
        <v>2025</v>
      </c>
      <c r="AG70">
        <v>20251105</v>
      </c>
      <c r="AH70" s="2">
        <v>9250</v>
      </c>
      <c r="AI70" s="2">
        <v>7693.6630859375</v>
      </c>
      <c r="AJ70" s="2">
        <f t="shared" si="8"/>
        <v>1556.3369140625</v>
      </c>
      <c r="AK70" s="6">
        <f t="shared" si="9"/>
        <v>0.16825263935810811</v>
      </c>
      <c r="AL70" s="12">
        <v>9250</v>
      </c>
      <c r="AM70" s="12">
        <v>8083.8503960000553</v>
      </c>
      <c r="AN70" s="12">
        <f t="shared" si="10"/>
        <v>1166.1496039999447</v>
      </c>
      <c r="AO70" s="13">
        <f t="shared" si="11"/>
        <v>0.12607022745945348</v>
      </c>
      <c r="AP70" s="16">
        <v>9250</v>
      </c>
      <c r="AQ70" s="16">
        <v>7356.3643354446558</v>
      </c>
      <c r="AR70" s="16">
        <f t="shared" si="12"/>
        <v>1893.6356645553442</v>
      </c>
      <c r="AS70" s="17">
        <f t="shared" si="13"/>
        <v>0.20471736914111829</v>
      </c>
      <c r="AT70" s="20">
        <v>9250</v>
      </c>
      <c r="AU70" s="20">
        <v>7608.5883125410373</v>
      </c>
      <c r="AV70" s="20">
        <f t="shared" si="14"/>
        <v>1641.4116874589627</v>
      </c>
      <c r="AW70" s="21">
        <f t="shared" si="15"/>
        <v>0.17744991215772568</v>
      </c>
    </row>
    <row r="71" spans="1:49" x14ac:dyDescent="0.25">
      <c r="A71" t="s">
        <v>77</v>
      </c>
      <c r="B71" t="s">
        <v>596</v>
      </c>
      <c r="C71">
        <v>158606</v>
      </c>
      <c r="D71">
        <v>2014</v>
      </c>
      <c r="E71" t="s">
        <v>66</v>
      </c>
      <c r="F71" t="s">
        <v>620</v>
      </c>
      <c r="G71" t="s">
        <v>214</v>
      </c>
      <c r="I71">
        <v>4</v>
      </c>
      <c r="J71" t="s">
        <v>129</v>
      </c>
      <c r="K71">
        <v>4</v>
      </c>
      <c r="L71" t="s">
        <v>44</v>
      </c>
      <c r="M71">
        <v>2</v>
      </c>
      <c r="N71" t="s">
        <v>45</v>
      </c>
      <c r="O71" t="s">
        <v>46</v>
      </c>
      <c r="Q71" t="s">
        <v>47</v>
      </c>
      <c r="S71">
        <v>160</v>
      </c>
      <c r="T71" t="s">
        <v>49</v>
      </c>
      <c r="U71" t="s">
        <v>50</v>
      </c>
      <c r="W71" t="s">
        <v>120</v>
      </c>
      <c r="X71" t="s">
        <v>74</v>
      </c>
      <c r="Z71">
        <v>0</v>
      </c>
      <c r="AA71" t="s">
        <v>75</v>
      </c>
      <c r="AB71" t="s">
        <v>332</v>
      </c>
      <c r="AC71">
        <v>45</v>
      </c>
      <c r="AD71">
        <v>11</v>
      </c>
      <c r="AE71">
        <v>4</v>
      </c>
      <c r="AF71">
        <v>2025</v>
      </c>
      <c r="AG71">
        <v>20251105</v>
      </c>
      <c r="AH71" s="2">
        <v>1200</v>
      </c>
      <c r="AI71" s="2">
        <v>1102.0712890625</v>
      </c>
      <c r="AJ71" s="2">
        <f t="shared" si="8"/>
        <v>97.9287109375</v>
      </c>
      <c r="AK71" s="6">
        <f t="shared" si="9"/>
        <v>8.160725911458333E-2</v>
      </c>
      <c r="AL71" s="12">
        <v>1200</v>
      </c>
      <c r="AM71" s="12">
        <v>1066.2391004375829</v>
      </c>
      <c r="AN71" s="12">
        <f t="shared" si="10"/>
        <v>133.76089956241708</v>
      </c>
      <c r="AO71" s="13">
        <f t="shared" si="11"/>
        <v>0.11146741630201423</v>
      </c>
      <c r="AP71" s="16">
        <v>1200</v>
      </c>
      <c r="AQ71" s="16">
        <v>1073.626338356288</v>
      </c>
      <c r="AR71" s="16">
        <f t="shared" si="12"/>
        <v>126.37366164371201</v>
      </c>
      <c r="AS71" s="17">
        <f t="shared" si="13"/>
        <v>0.10531138470309334</v>
      </c>
      <c r="AT71" s="20">
        <v>1200</v>
      </c>
      <c r="AU71" s="20">
        <v>1163.5007836990601</v>
      </c>
      <c r="AV71" s="20">
        <f t="shared" si="14"/>
        <v>36.499216300939906</v>
      </c>
      <c r="AW71" s="21">
        <f t="shared" si="15"/>
        <v>3.0416013584116587E-2</v>
      </c>
    </row>
    <row r="72" spans="1:49" x14ac:dyDescent="0.25">
      <c r="A72" t="s">
        <v>123</v>
      </c>
      <c r="B72" t="s">
        <v>200</v>
      </c>
      <c r="C72">
        <v>104227</v>
      </c>
      <c r="D72">
        <v>2018</v>
      </c>
      <c r="E72" t="s">
        <v>155</v>
      </c>
      <c r="F72" t="s">
        <v>605</v>
      </c>
      <c r="G72" t="s">
        <v>1018</v>
      </c>
      <c r="I72">
        <v>4</v>
      </c>
      <c r="J72" t="s">
        <v>43</v>
      </c>
      <c r="K72">
        <v>4</v>
      </c>
      <c r="L72" t="s">
        <v>44</v>
      </c>
      <c r="M72">
        <v>2</v>
      </c>
      <c r="N72" t="s">
        <v>45</v>
      </c>
      <c r="O72" t="s">
        <v>46</v>
      </c>
      <c r="Q72" t="s">
        <v>60</v>
      </c>
      <c r="R72" t="s">
        <v>48</v>
      </c>
      <c r="S72">
        <v>164</v>
      </c>
      <c r="T72" t="s">
        <v>49</v>
      </c>
      <c r="V72" t="s">
        <v>653</v>
      </c>
      <c r="W72" t="s">
        <v>62</v>
      </c>
      <c r="X72" t="s">
        <v>63</v>
      </c>
      <c r="Y72">
        <v>23800</v>
      </c>
      <c r="Z72">
        <v>0</v>
      </c>
      <c r="AA72" t="s">
        <v>75</v>
      </c>
      <c r="AB72" t="s">
        <v>83</v>
      </c>
      <c r="AC72">
        <v>45</v>
      </c>
      <c r="AD72">
        <v>11</v>
      </c>
      <c r="AE72">
        <v>4</v>
      </c>
      <c r="AF72">
        <v>2025</v>
      </c>
      <c r="AG72">
        <v>20251105</v>
      </c>
      <c r="AH72" s="2">
        <v>7200</v>
      </c>
      <c r="AI72" s="2">
        <v>6071.44384765625</v>
      </c>
      <c r="AJ72" s="2">
        <f t="shared" si="8"/>
        <v>1128.55615234375</v>
      </c>
      <c r="AK72" s="6">
        <f t="shared" si="9"/>
        <v>0.15674391004774305</v>
      </c>
      <c r="AL72" s="12">
        <v>7200</v>
      </c>
      <c r="AM72" s="12">
        <v>6082.1365830790774</v>
      </c>
      <c r="AN72" s="12">
        <f t="shared" si="10"/>
        <v>1117.8634169209226</v>
      </c>
      <c r="AO72" s="13">
        <f t="shared" si="11"/>
        <v>0.15525880790568369</v>
      </c>
      <c r="AP72" s="16">
        <v>7200</v>
      </c>
      <c r="AQ72" s="16">
        <v>5976.5810497375578</v>
      </c>
      <c r="AR72" s="16">
        <f t="shared" si="12"/>
        <v>1223.4189502624422</v>
      </c>
      <c r="AS72" s="17">
        <f t="shared" si="13"/>
        <v>0.16991929864756142</v>
      </c>
      <c r="AT72" s="20">
        <v>7200</v>
      </c>
      <c r="AU72" s="20">
        <v>6139.7446670976087</v>
      </c>
      <c r="AV72" s="20">
        <f t="shared" si="14"/>
        <v>1060.2553329023913</v>
      </c>
      <c r="AW72" s="21">
        <f t="shared" si="15"/>
        <v>0.14725768512533213</v>
      </c>
    </row>
    <row r="73" spans="1:49" x14ac:dyDescent="0.25">
      <c r="A73" t="s">
        <v>109</v>
      </c>
      <c r="B73" t="s">
        <v>317</v>
      </c>
      <c r="C73">
        <v>91063</v>
      </c>
      <c r="D73">
        <v>2022</v>
      </c>
      <c r="E73" t="s">
        <v>93</v>
      </c>
      <c r="F73" t="s">
        <v>94</v>
      </c>
      <c r="G73" t="s">
        <v>466</v>
      </c>
      <c r="I73">
        <v>4</v>
      </c>
      <c r="J73" t="s">
        <v>69</v>
      </c>
      <c r="K73">
        <v>4</v>
      </c>
      <c r="L73" t="s">
        <v>44</v>
      </c>
      <c r="M73">
        <v>1.5</v>
      </c>
      <c r="N73" t="s">
        <v>45</v>
      </c>
      <c r="O73" t="s">
        <v>46</v>
      </c>
      <c r="P73">
        <v>3</v>
      </c>
      <c r="Q73" t="s">
        <v>60</v>
      </c>
      <c r="R73" t="s">
        <v>96</v>
      </c>
      <c r="T73" t="s">
        <v>49</v>
      </c>
      <c r="U73" t="s">
        <v>50</v>
      </c>
      <c r="V73" t="s">
        <v>243</v>
      </c>
      <c r="W73" t="s">
        <v>62</v>
      </c>
      <c r="X73" t="s">
        <v>121</v>
      </c>
      <c r="Z73">
        <v>0</v>
      </c>
      <c r="AA73" t="s">
        <v>75</v>
      </c>
      <c r="AB73" t="s">
        <v>83</v>
      </c>
      <c r="AC73">
        <v>45</v>
      </c>
      <c r="AD73">
        <v>11</v>
      </c>
      <c r="AE73">
        <v>4</v>
      </c>
      <c r="AF73">
        <v>2025</v>
      </c>
      <c r="AG73">
        <v>20251105</v>
      </c>
      <c r="AH73" s="2">
        <v>8600</v>
      </c>
      <c r="AI73" s="2">
        <v>11030.2548828125</v>
      </c>
      <c r="AJ73" s="2">
        <f t="shared" si="8"/>
        <v>2430.2548828125</v>
      </c>
      <c r="AK73" s="6">
        <f t="shared" si="9"/>
        <v>0.2825877770712209</v>
      </c>
      <c r="AL73" s="12">
        <v>8600</v>
      </c>
      <c r="AM73" s="12">
        <v>10725.33743869188</v>
      </c>
      <c r="AN73" s="12">
        <f t="shared" si="10"/>
        <v>2125.3374386918804</v>
      </c>
      <c r="AO73" s="13">
        <f t="shared" si="11"/>
        <v>0.24713226031300933</v>
      </c>
      <c r="AP73" s="16">
        <v>8600</v>
      </c>
      <c r="AQ73" s="16">
        <v>10083.090961299849</v>
      </c>
      <c r="AR73" s="16">
        <f t="shared" si="12"/>
        <v>1483.0909612998494</v>
      </c>
      <c r="AS73" s="17">
        <f t="shared" si="13"/>
        <v>0.1724524373604476</v>
      </c>
      <c r="AT73" s="20">
        <v>8600</v>
      </c>
      <c r="AU73" s="20">
        <v>11088.8602383532</v>
      </c>
      <c r="AV73" s="20">
        <f t="shared" si="14"/>
        <v>2488.8602383531997</v>
      </c>
      <c r="AW73" s="21">
        <f t="shared" si="15"/>
        <v>0.28940235329688369</v>
      </c>
    </row>
    <row r="74" spans="1:49" x14ac:dyDescent="0.25">
      <c r="A74" t="s">
        <v>77</v>
      </c>
      <c r="B74" t="s">
        <v>177</v>
      </c>
      <c r="C74">
        <v>197761</v>
      </c>
      <c r="D74">
        <v>2011</v>
      </c>
      <c r="E74" t="s">
        <v>504</v>
      </c>
      <c r="F74" t="s">
        <v>766</v>
      </c>
      <c r="H74" t="s">
        <v>767</v>
      </c>
      <c r="I74">
        <v>6</v>
      </c>
      <c r="J74" t="s">
        <v>101</v>
      </c>
      <c r="K74">
        <v>4</v>
      </c>
      <c r="L74" t="s">
        <v>44</v>
      </c>
      <c r="M74">
        <v>3.5999999046325679</v>
      </c>
      <c r="N74" t="s">
        <v>45</v>
      </c>
      <c r="O74" t="s">
        <v>46</v>
      </c>
      <c r="Q74" t="s">
        <v>215</v>
      </c>
      <c r="R74" t="s">
        <v>96</v>
      </c>
      <c r="T74" t="s">
        <v>49</v>
      </c>
      <c r="V74" t="s">
        <v>507</v>
      </c>
      <c r="W74" t="s">
        <v>90</v>
      </c>
      <c r="X74" t="s">
        <v>98</v>
      </c>
      <c r="Z74">
        <v>0</v>
      </c>
      <c r="AA74" t="s">
        <v>75</v>
      </c>
      <c r="AB74" t="s">
        <v>215</v>
      </c>
      <c r="AC74">
        <v>45</v>
      </c>
      <c r="AD74">
        <v>11</v>
      </c>
      <c r="AE74">
        <v>4</v>
      </c>
      <c r="AF74">
        <v>2025</v>
      </c>
      <c r="AG74">
        <v>20251105</v>
      </c>
      <c r="AH74" s="2">
        <v>1400</v>
      </c>
      <c r="AI74" s="2">
        <v>1245.423583984375</v>
      </c>
      <c r="AJ74" s="2">
        <f t="shared" si="8"/>
        <v>154.576416015625</v>
      </c>
      <c r="AK74" s="6">
        <f t="shared" si="9"/>
        <v>0.11041172572544643</v>
      </c>
      <c r="AL74" s="12">
        <v>1400</v>
      </c>
      <c r="AM74" s="12">
        <v>1266.2302420393939</v>
      </c>
      <c r="AN74" s="12">
        <f t="shared" si="10"/>
        <v>133.76975796060606</v>
      </c>
      <c r="AO74" s="13">
        <f t="shared" si="11"/>
        <v>9.5549827114718613E-2</v>
      </c>
      <c r="AP74" s="16">
        <v>1400</v>
      </c>
      <c r="AQ74" s="16">
        <v>1345.6926144496169</v>
      </c>
      <c r="AR74" s="16">
        <f t="shared" si="12"/>
        <v>54.30738555038306</v>
      </c>
      <c r="AS74" s="17">
        <f t="shared" si="13"/>
        <v>3.8790989678845041E-2</v>
      </c>
      <c r="AT74" s="20">
        <v>1400</v>
      </c>
      <c r="AU74" s="20">
        <v>1304.0226063829789</v>
      </c>
      <c r="AV74" s="20">
        <f t="shared" si="14"/>
        <v>95.977393617021107</v>
      </c>
      <c r="AW74" s="21">
        <f t="shared" si="15"/>
        <v>6.855528115501508E-2</v>
      </c>
    </row>
    <row r="75" spans="1:49" x14ac:dyDescent="0.25">
      <c r="A75" t="s">
        <v>77</v>
      </c>
      <c r="B75" t="s">
        <v>818</v>
      </c>
      <c r="C75">
        <v>79783</v>
      </c>
      <c r="D75">
        <v>2016</v>
      </c>
      <c r="E75" t="s">
        <v>425</v>
      </c>
      <c r="F75" t="s">
        <v>1334</v>
      </c>
      <c r="G75" t="s">
        <v>1335</v>
      </c>
      <c r="I75">
        <v>8</v>
      </c>
      <c r="J75" t="s">
        <v>59</v>
      </c>
      <c r="K75">
        <v>4</v>
      </c>
      <c r="L75" t="s">
        <v>44</v>
      </c>
      <c r="M75">
        <v>5</v>
      </c>
      <c r="N75" t="s">
        <v>87</v>
      </c>
      <c r="O75" t="s">
        <v>46</v>
      </c>
      <c r="P75">
        <v>4</v>
      </c>
      <c r="Q75" t="s">
        <v>60</v>
      </c>
      <c r="S75">
        <v>510</v>
      </c>
      <c r="T75" t="s">
        <v>49</v>
      </c>
      <c r="U75" t="s">
        <v>72</v>
      </c>
      <c r="V75" t="s">
        <v>1336</v>
      </c>
      <c r="W75" t="s">
        <v>90</v>
      </c>
      <c r="X75" t="s">
        <v>428</v>
      </c>
      <c r="Z75">
        <v>0</v>
      </c>
      <c r="AA75" t="s">
        <v>75</v>
      </c>
      <c r="AB75" t="s">
        <v>83</v>
      </c>
      <c r="AC75">
        <v>45</v>
      </c>
      <c r="AD75">
        <v>11</v>
      </c>
      <c r="AE75">
        <v>4</v>
      </c>
      <c r="AF75">
        <v>2025</v>
      </c>
      <c r="AG75">
        <v>20251105</v>
      </c>
      <c r="AH75" s="2">
        <v>16500</v>
      </c>
      <c r="AI75" s="2">
        <v>21405.396484375</v>
      </c>
      <c r="AJ75" s="2">
        <f t="shared" si="8"/>
        <v>4905.396484375</v>
      </c>
      <c r="AK75" s="6">
        <f t="shared" si="9"/>
        <v>0.29729675662878791</v>
      </c>
      <c r="AL75" s="12">
        <v>16500</v>
      </c>
      <c r="AM75" s="12">
        <v>21988.884240609739</v>
      </c>
      <c r="AN75" s="12">
        <f t="shared" si="10"/>
        <v>5488.8842406097392</v>
      </c>
      <c r="AO75" s="13">
        <f t="shared" si="11"/>
        <v>0.33265965094604483</v>
      </c>
      <c r="AP75" s="16">
        <v>16500</v>
      </c>
      <c r="AQ75" s="16">
        <v>18700.409198381469</v>
      </c>
      <c r="AR75" s="16">
        <f t="shared" si="12"/>
        <v>2200.4091983814687</v>
      </c>
      <c r="AS75" s="17">
        <f t="shared" si="13"/>
        <v>0.13335813323524054</v>
      </c>
      <c r="AT75" s="20">
        <v>16500</v>
      </c>
      <c r="AU75" s="20">
        <v>20713.086642599279</v>
      </c>
      <c r="AV75" s="20">
        <f t="shared" si="14"/>
        <v>4213.086642599279</v>
      </c>
      <c r="AW75" s="21">
        <f t="shared" si="15"/>
        <v>0.25533858439995633</v>
      </c>
    </row>
    <row r="76" spans="1:49" x14ac:dyDescent="0.25">
      <c r="A76" t="s">
        <v>123</v>
      </c>
      <c r="B76" t="s">
        <v>1337</v>
      </c>
      <c r="C76">
        <v>141948</v>
      </c>
      <c r="D76">
        <v>2020</v>
      </c>
      <c r="E76" t="s">
        <v>40</v>
      </c>
      <c r="F76" t="s">
        <v>191</v>
      </c>
      <c r="G76" t="s">
        <v>453</v>
      </c>
      <c r="H76" t="s">
        <v>1338</v>
      </c>
      <c r="I76">
        <v>4</v>
      </c>
      <c r="J76" t="s">
        <v>43</v>
      </c>
      <c r="K76">
        <v>4</v>
      </c>
      <c r="L76" t="s">
        <v>44</v>
      </c>
      <c r="M76">
        <v>2</v>
      </c>
      <c r="N76" t="s">
        <v>45</v>
      </c>
      <c r="O76" t="s">
        <v>46</v>
      </c>
      <c r="P76">
        <v>3</v>
      </c>
      <c r="Q76" t="s">
        <v>118</v>
      </c>
      <c r="R76" t="s">
        <v>48</v>
      </c>
      <c r="S76">
        <v>169</v>
      </c>
      <c r="T76" t="s">
        <v>49</v>
      </c>
      <c r="U76" t="s">
        <v>50</v>
      </c>
      <c r="V76" t="s">
        <v>454</v>
      </c>
      <c r="W76" t="s">
        <v>120</v>
      </c>
      <c r="X76" t="s">
        <v>53</v>
      </c>
      <c r="Z76">
        <v>0</v>
      </c>
      <c r="AA76" t="s">
        <v>75</v>
      </c>
      <c r="AB76" t="s">
        <v>122</v>
      </c>
      <c r="AC76">
        <v>45</v>
      </c>
      <c r="AD76">
        <v>11</v>
      </c>
      <c r="AE76">
        <v>4</v>
      </c>
      <c r="AF76">
        <v>2025</v>
      </c>
      <c r="AG76">
        <v>20251105</v>
      </c>
      <c r="AH76" s="2">
        <v>7000</v>
      </c>
      <c r="AI76" s="2">
        <v>8706.802734375</v>
      </c>
      <c r="AJ76" s="2">
        <f t="shared" si="8"/>
        <v>1706.802734375</v>
      </c>
      <c r="AK76" s="6">
        <f t="shared" si="9"/>
        <v>0.24382896205357144</v>
      </c>
      <c r="AL76" s="12">
        <v>7000</v>
      </c>
      <c r="AM76" s="12">
        <v>8927.8196024258905</v>
      </c>
      <c r="AN76" s="12">
        <f t="shared" si="10"/>
        <v>1927.8196024258905</v>
      </c>
      <c r="AO76" s="13">
        <f t="shared" si="11"/>
        <v>0.27540280034655579</v>
      </c>
      <c r="AP76" s="16">
        <v>7000</v>
      </c>
      <c r="AQ76" s="16">
        <v>8356.4288355103599</v>
      </c>
      <c r="AR76" s="16">
        <f t="shared" si="12"/>
        <v>1356.4288355103599</v>
      </c>
      <c r="AS76" s="17">
        <f t="shared" si="13"/>
        <v>0.19377554793005142</v>
      </c>
      <c r="AT76" s="20">
        <v>7000</v>
      </c>
      <c r="AU76" s="20">
        <v>8624.2843894899561</v>
      </c>
      <c r="AV76" s="20">
        <f t="shared" si="14"/>
        <v>1624.2843894899561</v>
      </c>
      <c r="AW76" s="21">
        <f t="shared" si="15"/>
        <v>0.23204062706999373</v>
      </c>
    </row>
    <row r="77" spans="1:49" x14ac:dyDescent="0.25">
      <c r="A77" t="s">
        <v>109</v>
      </c>
      <c r="B77" t="s">
        <v>317</v>
      </c>
      <c r="C77">
        <v>211327</v>
      </c>
      <c r="D77">
        <v>2015</v>
      </c>
      <c r="E77" t="s">
        <v>318</v>
      </c>
      <c r="F77" t="s">
        <v>518</v>
      </c>
      <c r="G77" t="s">
        <v>491</v>
      </c>
      <c r="I77">
        <v>6</v>
      </c>
      <c r="J77" t="s">
        <v>69</v>
      </c>
      <c r="K77">
        <v>4</v>
      </c>
      <c r="L77" t="s">
        <v>44</v>
      </c>
      <c r="M77">
        <v>3.5999999046325679</v>
      </c>
      <c r="N77" t="s">
        <v>45</v>
      </c>
      <c r="O77" t="s">
        <v>46</v>
      </c>
      <c r="P77">
        <v>1</v>
      </c>
      <c r="Q77" t="s">
        <v>60</v>
      </c>
      <c r="R77" t="s">
        <v>96</v>
      </c>
      <c r="T77" t="s">
        <v>49</v>
      </c>
      <c r="U77" t="s">
        <v>72</v>
      </c>
      <c r="V77" t="s">
        <v>190</v>
      </c>
      <c r="W77" t="s">
        <v>90</v>
      </c>
      <c r="X77" t="s">
        <v>74</v>
      </c>
      <c r="Z77">
        <v>0</v>
      </c>
      <c r="AA77" t="s">
        <v>75</v>
      </c>
      <c r="AB77" t="s">
        <v>83</v>
      </c>
      <c r="AC77">
        <v>45</v>
      </c>
      <c r="AD77">
        <v>11</v>
      </c>
      <c r="AE77">
        <v>4</v>
      </c>
      <c r="AF77">
        <v>2025</v>
      </c>
      <c r="AG77">
        <v>20251104</v>
      </c>
      <c r="AH77" s="2">
        <v>800</v>
      </c>
      <c r="AI77" s="2">
        <v>1546.3798828125</v>
      </c>
      <c r="AJ77" s="2">
        <f t="shared" si="8"/>
        <v>746.3798828125</v>
      </c>
      <c r="AK77" s="6">
        <f t="shared" si="9"/>
        <v>0.93297485351562504</v>
      </c>
      <c r="AL77" s="12">
        <v>800</v>
      </c>
      <c r="AM77" s="12">
        <v>1560.535649856286</v>
      </c>
      <c r="AN77" s="12">
        <f t="shared" si="10"/>
        <v>760.535649856286</v>
      </c>
      <c r="AO77" s="13">
        <f t="shared" si="11"/>
        <v>0.95066956232035749</v>
      </c>
      <c r="AP77" s="16">
        <v>800</v>
      </c>
      <c r="AQ77" s="16">
        <v>1617.101723833146</v>
      </c>
      <c r="AR77" s="16">
        <f t="shared" si="12"/>
        <v>817.10172383314602</v>
      </c>
      <c r="AS77" s="17">
        <f t="shared" si="13"/>
        <v>1.0213771547914325</v>
      </c>
      <c r="AT77" s="20">
        <v>800</v>
      </c>
      <c r="AU77" s="20">
        <v>1573.8532901833869</v>
      </c>
      <c r="AV77" s="20">
        <f t="shared" si="14"/>
        <v>773.85329018338689</v>
      </c>
      <c r="AW77" s="21">
        <f t="shared" si="15"/>
        <v>0.96731661272923364</v>
      </c>
    </row>
    <row r="78" spans="1:49" x14ac:dyDescent="0.25">
      <c r="A78" t="s">
        <v>123</v>
      </c>
      <c r="B78" t="s">
        <v>1339</v>
      </c>
      <c r="C78">
        <v>230583</v>
      </c>
      <c r="D78">
        <v>2010</v>
      </c>
      <c r="E78" t="s">
        <v>159</v>
      </c>
      <c r="F78" t="s">
        <v>508</v>
      </c>
      <c r="G78" t="s">
        <v>524</v>
      </c>
      <c r="I78">
        <v>6</v>
      </c>
      <c r="J78" t="s">
        <v>129</v>
      </c>
      <c r="K78">
        <v>4</v>
      </c>
      <c r="L78" t="s">
        <v>44</v>
      </c>
      <c r="M78">
        <v>3.5</v>
      </c>
      <c r="N78" t="s">
        <v>45</v>
      </c>
      <c r="O78" t="s">
        <v>46</v>
      </c>
      <c r="P78">
        <v>4</v>
      </c>
      <c r="Q78" t="s">
        <v>118</v>
      </c>
      <c r="S78">
        <v>271</v>
      </c>
      <c r="T78" t="s">
        <v>49</v>
      </c>
      <c r="U78" t="s">
        <v>72</v>
      </c>
      <c r="V78" t="s">
        <v>82</v>
      </c>
      <c r="W78" t="s">
        <v>62</v>
      </c>
      <c r="X78" t="s">
        <v>74</v>
      </c>
      <c r="Z78">
        <v>0</v>
      </c>
      <c r="AA78" t="s">
        <v>75</v>
      </c>
      <c r="AB78" t="s">
        <v>122</v>
      </c>
      <c r="AC78">
        <v>45</v>
      </c>
      <c r="AD78">
        <v>11</v>
      </c>
      <c r="AE78">
        <v>4</v>
      </c>
      <c r="AF78">
        <v>2025</v>
      </c>
      <c r="AG78">
        <v>20251106</v>
      </c>
      <c r="AH78" s="2">
        <v>2500</v>
      </c>
      <c r="AI78" s="2">
        <v>2379.368408203125</v>
      </c>
      <c r="AJ78" s="2">
        <f t="shared" si="8"/>
        <v>120.631591796875</v>
      </c>
      <c r="AK78" s="6">
        <f t="shared" si="9"/>
        <v>4.8252636718749999E-2</v>
      </c>
      <c r="AL78" s="12">
        <v>2500</v>
      </c>
      <c r="AM78" s="12">
        <v>2427.9975927644482</v>
      </c>
      <c r="AN78" s="12">
        <f t="shared" si="10"/>
        <v>72.0024072355518</v>
      </c>
      <c r="AO78" s="13">
        <f t="shared" si="11"/>
        <v>2.8800962894220721E-2</v>
      </c>
      <c r="AP78" s="16">
        <v>2500</v>
      </c>
      <c r="AQ78" s="16">
        <v>2348.8840156720412</v>
      </c>
      <c r="AR78" s="16">
        <f t="shared" si="12"/>
        <v>151.11598432795881</v>
      </c>
      <c r="AS78" s="17">
        <f t="shared" si="13"/>
        <v>6.0446393731183524E-2</v>
      </c>
      <c r="AT78" s="20">
        <v>2500</v>
      </c>
      <c r="AU78" s="20">
        <v>2391.102974828375</v>
      </c>
      <c r="AV78" s="20">
        <f t="shared" si="14"/>
        <v>108.89702517162505</v>
      </c>
      <c r="AW78" s="21">
        <f t="shared" si="15"/>
        <v>4.355881006865002E-2</v>
      </c>
    </row>
    <row r="79" spans="1:49" x14ac:dyDescent="0.25">
      <c r="A79" t="s">
        <v>77</v>
      </c>
      <c r="B79" t="s">
        <v>596</v>
      </c>
      <c r="C79">
        <v>139404</v>
      </c>
      <c r="D79">
        <v>2017</v>
      </c>
      <c r="E79" t="s">
        <v>135</v>
      </c>
      <c r="F79" t="s">
        <v>345</v>
      </c>
      <c r="G79" t="s">
        <v>369</v>
      </c>
      <c r="H79" t="s">
        <v>347</v>
      </c>
      <c r="I79">
        <v>6</v>
      </c>
      <c r="J79" t="s">
        <v>101</v>
      </c>
      <c r="K79">
        <v>4</v>
      </c>
      <c r="L79" t="s">
        <v>44</v>
      </c>
      <c r="M79">
        <v>3.5999999046325679</v>
      </c>
      <c r="N79" t="s">
        <v>87</v>
      </c>
      <c r="O79" t="s">
        <v>46</v>
      </c>
      <c r="Q79" t="s">
        <v>60</v>
      </c>
      <c r="R79" t="s">
        <v>89</v>
      </c>
      <c r="S79">
        <v>295</v>
      </c>
      <c r="T79" t="s">
        <v>49</v>
      </c>
      <c r="U79" t="s">
        <v>72</v>
      </c>
      <c r="W79" t="s">
        <v>90</v>
      </c>
      <c r="X79" t="s">
        <v>74</v>
      </c>
      <c r="Y79">
        <v>32695</v>
      </c>
      <c r="Z79">
        <v>0</v>
      </c>
      <c r="AA79" t="s">
        <v>75</v>
      </c>
      <c r="AB79" t="s">
        <v>83</v>
      </c>
      <c r="AC79">
        <v>45</v>
      </c>
      <c r="AD79">
        <v>11</v>
      </c>
      <c r="AE79">
        <v>4</v>
      </c>
      <c r="AF79">
        <v>2025</v>
      </c>
      <c r="AG79">
        <v>20251105</v>
      </c>
      <c r="AH79" s="2">
        <v>6300</v>
      </c>
      <c r="AI79" s="2">
        <v>6453.4423828125</v>
      </c>
      <c r="AJ79" s="2">
        <f t="shared" si="8"/>
        <v>153.4423828125</v>
      </c>
      <c r="AK79" s="6">
        <f t="shared" si="9"/>
        <v>2.4355933779761904E-2</v>
      </c>
      <c r="AL79" s="12">
        <v>6300</v>
      </c>
      <c r="AM79" s="12">
        <v>6064.0375227498535</v>
      </c>
      <c r="AN79" s="12">
        <f t="shared" si="10"/>
        <v>235.96247725014655</v>
      </c>
      <c r="AO79" s="13">
        <f t="shared" si="11"/>
        <v>3.7454361468277228E-2</v>
      </c>
      <c r="AP79" s="16">
        <v>6300</v>
      </c>
      <c r="AQ79" s="16">
        <v>6594.407008822348</v>
      </c>
      <c r="AR79" s="16">
        <f t="shared" si="12"/>
        <v>294.40700882234796</v>
      </c>
      <c r="AS79" s="17">
        <f t="shared" si="13"/>
        <v>4.673127124164253E-2</v>
      </c>
      <c r="AT79" s="20">
        <v>6300</v>
      </c>
      <c r="AU79" s="20">
        <v>6668.5734870317001</v>
      </c>
      <c r="AV79" s="20">
        <f t="shared" si="14"/>
        <v>368.5734870317001</v>
      </c>
      <c r="AW79" s="21">
        <f t="shared" si="15"/>
        <v>5.850372810026986E-2</v>
      </c>
    </row>
    <row r="80" spans="1:49" x14ac:dyDescent="0.25">
      <c r="A80" t="s">
        <v>109</v>
      </c>
      <c r="B80" t="s">
        <v>317</v>
      </c>
      <c r="C80">
        <v>99225</v>
      </c>
      <c r="D80">
        <v>2020</v>
      </c>
      <c r="E80" t="s">
        <v>360</v>
      </c>
      <c r="F80" t="s">
        <v>361</v>
      </c>
      <c r="G80" t="s">
        <v>906</v>
      </c>
      <c r="I80">
        <v>4</v>
      </c>
      <c r="J80" t="s">
        <v>59</v>
      </c>
      <c r="K80">
        <v>4</v>
      </c>
      <c r="L80" t="s">
        <v>44</v>
      </c>
      <c r="M80">
        <v>2.4000000953674321</v>
      </c>
      <c r="N80" t="s">
        <v>87</v>
      </c>
      <c r="O80" t="s">
        <v>46</v>
      </c>
      <c r="P80">
        <v>2</v>
      </c>
      <c r="Q80" t="s">
        <v>60</v>
      </c>
      <c r="R80" t="s">
        <v>89</v>
      </c>
      <c r="S80">
        <v>166</v>
      </c>
      <c r="T80" t="s">
        <v>49</v>
      </c>
      <c r="U80" t="s">
        <v>50</v>
      </c>
      <c r="V80" t="s">
        <v>403</v>
      </c>
      <c r="W80" t="s">
        <v>62</v>
      </c>
      <c r="X80" t="s">
        <v>53</v>
      </c>
      <c r="Z80">
        <v>0</v>
      </c>
      <c r="AA80" t="s">
        <v>75</v>
      </c>
      <c r="AB80" t="s">
        <v>104</v>
      </c>
      <c r="AC80">
        <v>45</v>
      </c>
      <c r="AD80">
        <v>11</v>
      </c>
      <c r="AE80">
        <v>4</v>
      </c>
      <c r="AF80">
        <v>2025</v>
      </c>
      <c r="AG80">
        <v>20251105</v>
      </c>
      <c r="AH80" s="2">
        <v>6300</v>
      </c>
      <c r="AI80" s="2">
        <v>6466.3447265625</v>
      </c>
      <c r="AJ80" s="2">
        <f t="shared" si="8"/>
        <v>166.3447265625</v>
      </c>
      <c r="AK80" s="6">
        <f t="shared" si="9"/>
        <v>2.6403924851190474E-2</v>
      </c>
      <c r="AL80" s="12">
        <v>6300</v>
      </c>
      <c r="AM80" s="12">
        <v>6183.6461092749796</v>
      </c>
      <c r="AN80" s="12">
        <f t="shared" si="10"/>
        <v>116.35389072502039</v>
      </c>
      <c r="AO80" s="13">
        <f t="shared" si="11"/>
        <v>1.8468871543654029E-2</v>
      </c>
      <c r="AP80" s="16">
        <v>6300</v>
      </c>
      <c r="AQ80" s="16">
        <v>6875.5354975291766</v>
      </c>
      <c r="AR80" s="16">
        <f t="shared" si="12"/>
        <v>575.53549752917661</v>
      </c>
      <c r="AS80" s="17">
        <f t="shared" si="13"/>
        <v>9.1354840877647087E-2</v>
      </c>
      <c r="AT80" s="20">
        <v>6300</v>
      </c>
      <c r="AU80" s="20">
        <v>6668.5734870317001</v>
      </c>
      <c r="AV80" s="20">
        <f t="shared" si="14"/>
        <v>368.5734870317001</v>
      </c>
      <c r="AW80" s="21">
        <f t="shared" si="15"/>
        <v>5.850372810026986E-2</v>
      </c>
    </row>
    <row r="81" spans="1:49" x14ac:dyDescent="0.25">
      <c r="A81" t="s">
        <v>109</v>
      </c>
      <c r="B81" t="s">
        <v>538</v>
      </c>
      <c r="C81">
        <v>84279</v>
      </c>
      <c r="D81">
        <v>2021</v>
      </c>
      <c r="E81" t="s">
        <v>135</v>
      </c>
      <c r="F81" t="s">
        <v>312</v>
      </c>
      <c r="G81" t="s">
        <v>113</v>
      </c>
      <c r="I81">
        <v>4</v>
      </c>
      <c r="J81" t="s">
        <v>69</v>
      </c>
      <c r="K81">
        <v>4</v>
      </c>
      <c r="L81" t="s">
        <v>44</v>
      </c>
      <c r="M81">
        <v>2.4000000953674321</v>
      </c>
      <c r="N81" t="s">
        <v>87</v>
      </c>
      <c r="O81" t="s">
        <v>46</v>
      </c>
      <c r="Q81" t="s">
        <v>60</v>
      </c>
      <c r="R81" t="s">
        <v>89</v>
      </c>
      <c r="S81">
        <v>180</v>
      </c>
      <c r="T81" t="s">
        <v>49</v>
      </c>
      <c r="U81" t="s">
        <v>50</v>
      </c>
      <c r="W81" t="s">
        <v>62</v>
      </c>
      <c r="X81" t="s">
        <v>121</v>
      </c>
      <c r="Z81">
        <v>0</v>
      </c>
      <c r="AA81" t="s">
        <v>75</v>
      </c>
      <c r="AB81" t="s">
        <v>83</v>
      </c>
      <c r="AC81">
        <v>45</v>
      </c>
      <c r="AD81">
        <v>11</v>
      </c>
      <c r="AE81">
        <v>4</v>
      </c>
      <c r="AF81">
        <v>2025</v>
      </c>
      <c r="AG81">
        <v>20251105</v>
      </c>
      <c r="AH81" s="2">
        <v>10500</v>
      </c>
      <c r="AI81" s="2">
        <v>12637.5224609375</v>
      </c>
      <c r="AJ81" s="2">
        <f t="shared" si="8"/>
        <v>2137.5224609375</v>
      </c>
      <c r="AK81" s="6">
        <f t="shared" si="9"/>
        <v>0.20357356770833332</v>
      </c>
      <c r="AL81" s="12">
        <v>10500</v>
      </c>
      <c r="AM81" s="12">
        <v>11973.93399859025</v>
      </c>
      <c r="AN81" s="12">
        <f t="shared" si="10"/>
        <v>1473.9339985902498</v>
      </c>
      <c r="AO81" s="13">
        <f t="shared" si="11"/>
        <v>0.14037466653240474</v>
      </c>
      <c r="AP81" s="16">
        <v>10500</v>
      </c>
      <c r="AQ81" s="16">
        <v>12612.91092675724</v>
      </c>
      <c r="AR81" s="16">
        <f t="shared" si="12"/>
        <v>2112.9109267572403</v>
      </c>
      <c r="AS81" s="17">
        <f t="shared" si="13"/>
        <v>0.20122961207211812</v>
      </c>
      <c r="AT81" s="20">
        <v>10500</v>
      </c>
      <c r="AU81" s="20">
        <v>12894.20911949686</v>
      </c>
      <c r="AV81" s="20">
        <f t="shared" si="14"/>
        <v>2394.2091194968598</v>
      </c>
      <c r="AW81" s="21">
        <f t="shared" si="15"/>
        <v>0.22801991614255807</v>
      </c>
    </row>
    <row r="82" spans="1:49" x14ac:dyDescent="0.25">
      <c r="A82" t="s">
        <v>123</v>
      </c>
      <c r="B82" t="s">
        <v>440</v>
      </c>
      <c r="C82">
        <v>82455</v>
      </c>
      <c r="D82">
        <v>2021</v>
      </c>
      <c r="E82" t="s">
        <v>155</v>
      </c>
      <c r="F82" t="s">
        <v>659</v>
      </c>
      <c r="G82" t="s">
        <v>1340</v>
      </c>
      <c r="I82">
        <v>4</v>
      </c>
      <c r="J82" t="s">
        <v>129</v>
      </c>
      <c r="K82">
        <v>4</v>
      </c>
      <c r="L82" t="s">
        <v>44</v>
      </c>
      <c r="M82">
        <v>2</v>
      </c>
      <c r="N82" t="s">
        <v>45</v>
      </c>
      <c r="O82" t="s">
        <v>46</v>
      </c>
      <c r="P82">
        <v>4</v>
      </c>
      <c r="Q82" t="s">
        <v>60</v>
      </c>
      <c r="R82" t="s">
        <v>48</v>
      </c>
      <c r="S82">
        <v>147</v>
      </c>
      <c r="T82" t="s">
        <v>49</v>
      </c>
      <c r="V82" t="s">
        <v>424</v>
      </c>
      <c r="W82" t="s">
        <v>52</v>
      </c>
      <c r="X82" t="s">
        <v>63</v>
      </c>
      <c r="Z82">
        <v>0</v>
      </c>
      <c r="AA82" t="s">
        <v>75</v>
      </c>
      <c r="AB82" t="s">
        <v>83</v>
      </c>
      <c r="AC82">
        <v>45</v>
      </c>
      <c r="AD82">
        <v>11</v>
      </c>
      <c r="AE82">
        <v>4</v>
      </c>
      <c r="AF82">
        <v>2025</v>
      </c>
      <c r="AG82">
        <v>20251105</v>
      </c>
      <c r="AH82" s="2">
        <v>13000</v>
      </c>
      <c r="AI82" s="2">
        <v>11363.7109375</v>
      </c>
      <c r="AJ82" s="2">
        <f t="shared" si="8"/>
        <v>1636.2890625</v>
      </c>
      <c r="AK82" s="6">
        <f t="shared" si="9"/>
        <v>0.12586838942307693</v>
      </c>
      <c r="AL82" s="12">
        <v>13000</v>
      </c>
      <c r="AM82" s="12">
        <v>11481.45641954219</v>
      </c>
      <c r="AN82" s="12">
        <f t="shared" si="10"/>
        <v>1518.5435804578101</v>
      </c>
      <c r="AO82" s="13">
        <f t="shared" si="11"/>
        <v>0.11681104465060077</v>
      </c>
      <c r="AP82" s="16">
        <v>13000</v>
      </c>
      <c r="AQ82" s="16">
        <v>11356.075399733571</v>
      </c>
      <c r="AR82" s="16">
        <f t="shared" si="12"/>
        <v>1643.9246002664295</v>
      </c>
      <c r="AS82" s="17">
        <f t="shared" si="13"/>
        <v>0.12645573848203304</v>
      </c>
      <c r="AT82" s="20">
        <v>13000</v>
      </c>
      <c r="AU82" s="20">
        <v>11309.97777777778</v>
      </c>
      <c r="AV82" s="20">
        <f t="shared" si="14"/>
        <v>1690.0222222222201</v>
      </c>
      <c r="AW82" s="21">
        <f t="shared" si="15"/>
        <v>0.13000170940170924</v>
      </c>
    </row>
    <row r="83" spans="1:49" x14ac:dyDescent="0.25">
      <c r="A83" t="s">
        <v>123</v>
      </c>
      <c r="B83" t="s">
        <v>440</v>
      </c>
      <c r="C83">
        <v>106479</v>
      </c>
      <c r="D83">
        <v>2017</v>
      </c>
      <c r="E83" t="s">
        <v>84</v>
      </c>
      <c r="F83" t="s">
        <v>85</v>
      </c>
      <c r="G83" t="s">
        <v>1341</v>
      </c>
      <c r="H83" t="s">
        <v>1019</v>
      </c>
      <c r="I83">
        <v>8</v>
      </c>
      <c r="J83" t="s">
        <v>59</v>
      </c>
      <c r="K83">
        <v>4</v>
      </c>
      <c r="L83" t="s">
        <v>44</v>
      </c>
      <c r="M83">
        <v>5.6999998092651367</v>
      </c>
      <c r="N83" t="s">
        <v>87</v>
      </c>
      <c r="O83" t="s">
        <v>46</v>
      </c>
      <c r="P83">
        <v>4</v>
      </c>
      <c r="Q83" t="s">
        <v>88</v>
      </c>
      <c r="R83" t="s">
        <v>89</v>
      </c>
      <c r="S83">
        <v>395</v>
      </c>
      <c r="T83" t="s">
        <v>49</v>
      </c>
      <c r="U83" t="s">
        <v>72</v>
      </c>
      <c r="W83" t="s">
        <v>90</v>
      </c>
      <c r="X83" t="s">
        <v>74</v>
      </c>
      <c r="Y83">
        <v>47195</v>
      </c>
      <c r="Z83">
        <v>0</v>
      </c>
      <c r="AA83" t="s">
        <v>75</v>
      </c>
      <c r="AB83" t="s">
        <v>91</v>
      </c>
      <c r="AC83">
        <v>45</v>
      </c>
      <c r="AD83">
        <v>11</v>
      </c>
      <c r="AE83">
        <v>4</v>
      </c>
      <c r="AF83">
        <v>2025</v>
      </c>
      <c r="AG83">
        <v>20251105</v>
      </c>
      <c r="AH83" s="2">
        <v>21400</v>
      </c>
      <c r="AI83" s="2">
        <v>20577.59765625</v>
      </c>
      <c r="AJ83" s="2">
        <f t="shared" si="8"/>
        <v>822.40234375</v>
      </c>
      <c r="AK83" s="6">
        <f t="shared" si="9"/>
        <v>3.8430016063084112E-2</v>
      </c>
      <c r="AL83" s="12">
        <v>21400</v>
      </c>
      <c r="AM83" s="12">
        <v>19814.672839469578</v>
      </c>
      <c r="AN83" s="12">
        <f t="shared" si="10"/>
        <v>1585.3271605304217</v>
      </c>
      <c r="AO83" s="13">
        <f t="shared" si="11"/>
        <v>7.4080708436001008E-2</v>
      </c>
      <c r="AP83" s="16">
        <v>21400</v>
      </c>
      <c r="AQ83" s="16">
        <v>19862.140078488359</v>
      </c>
      <c r="AR83" s="16">
        <f t="shared" si="12"/>
        <v>1537.859921511641</v>
      </c>
      <c r="AS83" s="17">
        <f t="shared" si="13"/>
        <v>7.186261315474958E-2</v>
      </c>
      <c r="AT83" s="20">
        <v>21400</v>
      </c>
      <c r="AU83" s="20">
        <v>20579.609105180542</v>
      </c>
      <c r="AV83" s="20">
        <f t="shared" si="14"/>
        <v>820.39089481945848</v>
      </c>
      <c r="AW83" s="21">
        <f t="shared" si="15"/>
        <v>3.8336023122404604E-2</v>
      </c>
    </row>
    <row r="84" spans="1:49" x14ac:dyDescent="0.25">
      <c r="A84" t="s">
        <v>38</v>
      </c>
      <c r="B84" t="s">
        <v>65</v>
      </c>
      <c r="C84">
        <v>68109</v>
      </c>
      <c r="D84">
        <v>2012</v>
      </c>
      <c r="E84" t="s">
        <v>93</v>
      </c>
      <c r="F84" t="s">
        <v>351</v>
      </c>
      <c r="G84" t="s">
        <v>125</v>
      </c>
      <c r="I84">
        <v>4</v>
      </c>
      <c r="J84" t="s">
        <v>117</v>
      </c>
      <c r="K84">
        <v>4</v>
      </c>
      <c r="L84" t="s">
        <v>44</v>
      </c>
      <c r="M84">
        <v>1.3999999761581421</v>
      </c>
      <c r="N84" t="s">
        <v>45</v>
      </c>
      <c r="O84" t="s">
        <v>46</v>
      </c>
      <c r="P84">
        <v>2</v>
      </c>
      <c r="Q84" t="s">
        <v>118</v>
      </c>
      <c r="T84" t="s">
        <v>49</v>
      </c>
      <c r="U84" t="s">
        <v>50</v>
      </c>
      <c r="V84" t="s">
        <v>1342</v>
      </c>
      <c r="W84" t="s">
        <v>120</v>
      </c>
      <c r="X84" t="s">
        <v>74</v>
      </c>
      <c r="Z84">
        <v>0</v>
      </c>
      <c r="AA84" t="s">
        <v>75</v>
      </c>
      <c r="AB84" t="s">
        <v>122</v>
      </c>
      <c r="AC84">
        <v>45</v>
      </c>
      <c r="AD84">
        <v>11</v>
      </c>
      <c r="AE84">
        <v>4</v>
      </c>
      <c r="AF84">
        <v>2025</v>
      </c>
      <c r="AG84">
        <v>20251104</v>
      </c>
      <c r="AH84" s="2">
        <v>1000</v>
      </c>
      <c r="AI84" s="2">
        <v>2593.68359375</v>
      </c>
      <c r="AJ84" s="2">
        <f t="shared" si="8"/>
        <v>1593.68359375</v>
      </c>
      <c r="AK84" s="6">
        <f t="shared" si="9"/>
        <v>1.59368359375</v>
      </c>
      <c r="AL84" s="12">
        <v>1000</v>
      </c>
      <c r="AM84" s="12">
        <v>2469.7995901428162</v>
      </c>
      <c r="AN84" s="12">
        <f t="shared" si="10"/>
        <v>1469.7995901428162</v>
      </c>
      <c r="AO84" s="13">
        <f t="shared" si="11"/>
        <v>1.4697995901428162</v>
      </c>
      <c r="AP84" s="16">
        <v>1000</v>
      </c>
      <c r="AQ84" s="16">
        <v>2480.2223007615839</v>
      </c>
      <c r="AR84" s="16">
        <f t="shared" si="12"/>
        <v>1480.2223007615839</v>
      </c>
      <c r="AS84" s="17">
        <f t="shared" si="13"/>
        <v>1.480222300761584</v>
      </c>
      <c r="AT84" s="20">
        <v>1000</v>
      </c>
      <c r="AU84" s="20">
        <v>2660.1435786435791</v>
      </c>
      <c r="AV84" s="20">
        <f t="shared" si="14"/>
        <v>1660.1435786435791</v>
      </c>
      <c r="AW84" s="21">
        <f t="shared" si="15"/>
        <v>1.660143578643579</v>
      </c>
    </row>
    <row r="85" spans="1:49" x14ac:dyDescent="0.25">
      <c r="A85" t="s">
        <v>77</v>
      </c>
      <c r="B85" t="s">
        <v>78</v>
      </c>
      <c r="C85">
        <v>155655</v>
      </c>
      <c r="D85">
        <v>2016</v>
      </c>
      <c r="E85" t="s">
        <v>155</v>
      </c>
      <c r="F85" t="s">
        <v>244</v>
      </c>
      <c r="G85" t="s">
        <v>275</v>
      </c>
      <c r="I85">
        <v>4</v>
      </c>
      <c r="J85" t="s">
        <v>43</v>
      </c>
      <c r="K85">
        <v>4</v>
      </c>
      <c r="L85" t="s">
        <v>44</v>
      </c>
      <c r="M85">
        <v>2.4000000953674321</v>
      </c>
      <c r="N85" t="s">
        <v>44</v>
      </c>
      <c r="O85" t="s">
        <v>46</v>
      </c>
      <c r="Q85" t="s">
        <v>60</v>
      </c>
      <c r="R85" t="s">
        <v>89</v>
      </c>
      <c r="T85" t="s">
        <v>49</v>
      </c>
      <c r="V85" t="s">
        <v>231</v>
      </c>
      <c r="W85" t="s">
        <v>134</v>
      </c>
      <c r="X85" t="s">
        <v>74</v>
      </c>
      <c r="Z85">
        <v>0</v>
      </c>
      <c r="AA85" t="s">
        <v>75</v>
      </c>
      <c r="AB85" t="s">
        <v>83</v>
      </c>
      <c r="AC85">
        <v>45</v>
      </c>
      <c r="AD85">
        <v>11</v>
      </c>
      <c r="AE85">
        <v>4</v>
      </c>
      <c r="AF85">
        <v>2025</v>
      </c>
      <c r="AG85">
        <v>20251103</v>
      </c>
      <c r="AH85" s="2">
        <v>3000</v>
      </c>
      <c r="AI85" s="2">
        <v>3617.67724609375</v>
      </c>
      <c r="AJ85" s="2">
        <f t="shared" si="8"/>
        <v>617.67724609375</v>
      </c>
      <c r="AK85" s="6">
        <f t="shared" si="9"/>
        <v>0.20589241536458333</v>
      </c>
      <c r="AL85" s="12">
        <v>3000</v>
      </c>
      <c r="AM85" s="12">
        <v>3097.4805526499008</v>
      </c>
      <c r="AN85" s="12">
        <f t="shared" si="10"/>
        <v>97.480552649900801</v>
      </c>
      <c r="AO85" s="13">
        <f t="shared" si="11"/>
        <v>3.2493517549966933E-2</v>
      </c>
      <c r="AP85" s="16">
        <v>3000</v>
      </c>
      <c r="AQ85" s="16">
        <v>3440.3607679149582</v>
      </c>
      <c r="AR85" s="16">
        <f t="shared" si="12"/>
        <v>440.36076791495816</v>
      </c>
      <c r="AS85" s="17">
        <f t="shared" si="13"/>
        <v>0.14678692263831938</v>
      </c>
      <c r="AT85" s="20">
        <v>3000</v>
      </c>
      <c r="AU85" s="20">
        <v>3882.6404494382018</v>
      </c>
      <c r="AV85" s="20">
        <f t="shared" si="14"/>
        <v>882.64044943820181</v>
      </c>
      <c r="AW85" s="21">
        <f t="shared" si="15"/>
        <v>0.29421348314606727</v>
      </c>
    </row>
    <row r="86" spans="1:49" x14ac:dyDescent="0.25">
      <c r="A86" t="s">
        <v>123</v>
      </c>
      <c r="B86" t="s">
        <v>440</v>
      </c>
      <c r="C86">
        <v>156776</v>
      </c>
      <c r="D86">
        <v>2017</v>
      </c>
      <c r="E86" t="s">
        <v>93</v>
      </c>
      <c r="F86" t="s">
        <v>188</v>
      </c>
      <c r="G86" t="s">
        <v>125</v>
      </c>
      <c r="I86">
        <v>6</v>
      </c>
      <c r="J86" t="s">
        <v>43</v>
      </c>
      <c r="K86">
        <v>4</v>
      </c>
      <c r="L86" t="s">
        <v>44</v>
      </c>
      <c r="M86">
        <v>3.5999999046325679</v>
      </c>
      <c r="N86" t="s">
        <v>45</v>
      </c>
      <c r="O86" t="s">
        <v>46</v>
      </c>
      <c r="P86">
        <v>2</v>
      </c>
      <c r="Q86" t="s">
        <v>60</v>
      </c>
      <c r="R86" t="s">
        <v>96</v>
      </c>
      <c r="T86" t="s">
        <v>49</v>
      </c>
      <c r="U86" t="s">
        <v>72</v>
      </c>
      <c r="V86" t="s">
        <v>702</v>
      </c>
      <c r="W86" t="s">
        <v>90</v>
      </c>
      <c r="X86" t="s">
        <v>74</v>
      </c>
      <c r="Y86">
        <v>26750</v>
      </c>
      <c r="Z86">
        <v>0</v>
      </c>
      <c r="AA86" t="s">
        <v>75</v>
      </c>
      <c r="AB86" t="s">
        <v>104</v>
      </c>
      <c r="AC86">
        <v>45</v>
      </c>
      <c r="AD86">
        <v>11</v>
      </c>
      <c r="AE86">
        <v>4</v>
      </c>
      <c r="AF86">
        <v>2025</v>
      </c>
      <c r="AG86">
        <v>20251105</v>
      </c>
      <c r="AH86" s="2">
        <v>2300</v>
      </c>
      <c r="AI86" s="2">
        <v>2539.938232421875</v>
      </c>
      <c r="AJ86" s="2">
        <f t="shared" si="8"/>
        <v>239.938232421875</v>
      </c>
      <c r="AK86" s="6">
        <f t="shared" si="9"/>
        <v>0.10432097061820653</v>
      </c>
      <c r="AL86" s="12">
        <v>2300</v>
      </c>
      <c r="AM86" s="12">
        <v>2605.1793381835651</v>
      </c>
      <c r="AN86" s="12">
        <f t="shared" si="10"/>
        <v>305.17933818356505</v>
      </c>
      <c r="AO86" s="13">
        <f t="shared" si="11"/>
        <v>0.13268666877546306</v>
      </c>
      <c r="AP86" s="16">
        <v>2300</v>
      </c>
      <c r="AQ86" s="16">
        <v>2594.47692317566</v>
      </c>
      <c r="AR86" s="16">
        <f t="shared" si="12"/>
        <v>294.47692317565998</v>
      </c>
      <c r="AS86" s="17">
        <f t="shared" si="13"/>
        <v>0.1280334448589826</v>
      </c>
      <c r="AT86" s="20">
        <v>2300</v>
      </c>
      <c r="AU86" s="20">
        <v>2578.7900128040969</v>
      </c>
      <c r="AV86" s="20">
        <f t="shared" si="14"/>
        <v>278.79001280409693</v>
      </c>
      <c r="AW86" s="21">
        <f t="shared" si="15"/>
        <v>0.12121304904525954</v>
      </c>
    </row>
    <row r="87" spans="1:49" x14ac:dyDescent="0.25">
      <c r="A87" t="s">
        <v>123</v>
      </c>
      <c r="B87" t="s">
        <v>257</v>
      </c>
      <c r="C87">
        <v>93248</v>
      </c>
      <c r="D87">
        <v>2017</v>
      </c>
      <c r="E87" t="s">
        <v>135</v>
      </c>
      <c r="F87" t="s">
        <v>345</v>
      </c>
      <c r="G87" t="s">
        <v>1125</v>
      </c>
      <c r="H87" t="s">
        <v>347</v>
      </c>
      <c r="I87">
        <v>8</v>
      </c>
      <c r="J87" t="s">
        <v>69</v>
      </c>
      <c r="K87">
        <v>4</v>
      </c>
      <c r="L87" t="s">
        <v>44</v>
      </c>
      <c r="M87">
        <v>5.6999998092651367</v>
      </c>
      <c r="N87" t="s">
        <v>87</v>
      </c>
      <c r="O87" t="s">
        <v>46</v>
      </c>
      <c r="P87">
        <v>5</v>
      </c>
      <c r="Q87" t="s">
        <v>60</v>
      </c>
      <c r="R87" t="s">
        <v>89</v>
      </c>
      <c r="S87">
        <v>360</v>
      </c>
      <c r="T87" t="s">
        <v>49</v>
      </c>
      <c r="U87" t="s">
        <v>72</v>
      </c>
      <c r="W87" t="s">
        <v>90</v>
      </c>
      <c r="X87" t="s">
        <v>74</v>
      </c>
      <c r="Y87">
        <v>47795</v>
      </c>
      <c r="Z87">
        <v>0</v>
      </c>
      <c r="AA87" t="s">
        <v>75</v>
      </c>
      <c r="AB87" t="s">
        <v>83</v>
      </c>
      <c r="AC87">
        <v>45</v>
      </c>
      <c r="AD87">
        <v>11</v>
      </c>
      <c r="AE87">
        <v>4</v>
      </c>
      <c r="AF87">
        <v>2025</v>
      </c>
      <c r="AG87">
        <v>20251105</v>
      </c>
      <c r="AH87" s="2">
        <v>14200</v>
      </c>
      <c r="AI87" s="2">
        <v>16177.009765625</v>
      </c>
      <c r="AJ87" s="2">
        <f t="shared" si="8"/>
        <v>1977.009765625</v>
      </c>
      <c r="AK87" s="6">
        <f t="shared" si="9"/>
        <v>0.13922603983274648</v>
      </c>
      <c r="AL87" s="12">
        <v>14200</v>
      </c>
      <c r="AM87" s="12">
        <v>15818.02783101167</v>
      </c>
      <c r="AN87" s="12">
        <f t="shared" si="10"/>
        <v>1618.0278310116701</v>
      </c>
      <c r="AO87" s="13">
        <f t="shared" si="11"/>
        <v>0.11394562190223029</v>
      </c>
      <c r="AP87" s="16">
        <v>14200</v>
      </c>
      <c r="AQ87" s="16">
        <v>15910.860375635661</v>
      </c>
      <c r="AR87" s="16">
        <f t="shared" si="12"/>
        <v>1710.8603756356606</v>
      </c>
      <c r="AS87" s="17">
        <f t="shared" si="13"/>
        <v>0.12048312504476483</v>
      </c>
      <c r="AT87" s="20">
        <v>14200</v>
      </c>
      <c r="AU87" s="20">
        <v>16149.840425531909</v>
      </c>
      <c r="AV87" s="20">
        <f t="shared" si="14"/>
        <v>1949.8404255319092</v>
      </c>
      <c r="AW87" s="21">
        <f t="shared" si="15"/>
        <v>0.13731270602337389</v>
      </c>
    </row>
    <row r="88" spans="1:49" x14ac:dyDescent="0.25">
      <c r="A88" t="s">
        <v>109</v>
      </c>
      <c r="B88" t="s">
        <v>538</v>
      </c>
      <c r="C88">
        <v>67820</v>
      </c>
      <c r="D88">
        <v>2018</v>
      </c>
      <c r="E88" t="s">
        <v>468</v>
      </c>
      <c r="F88" t="s">
        <v>1343</v>
      </c>
      <c r="G88" t="s">
        <v>1344</v>
      </c>
      <c r="I88">
        <v>4</v>
      </c>
      <c r="J88" t="s">
        <v>129</v>
      </c>
      <c r="K88">
        <v>4</v>
      </c>
      <c r="L88" t="s">
        <v>44</v>
      </c>
      <c r="M88">
        <v>2</v>
      </c>
      <c r="N88" t="s">
        <v>45</v>
      </c>
      <c r="O88" t="s">
        <v>46</v>
      </c>
      <c r="Q88" t="s">
        <v>118</v>
      </c>
      <c r="S88">
        <v>186</v>
      </c>
      <c r="T88" t="s">
        <v>49</v>
      </c>
      <c r="U88" t="s">
        <v>50</v>
      </c>
      <c r="W88" t="s">
        <v>120</v>
      </c>
      <c r="X88" t="s">
        <v>308</v>
      </c>
      <c r="Z88">
        <v>0</v>
      </c>
      <c r="AA88" t="s">
        <v>75</v>
      </c>
      <c r="AB88" t="s">
        <v>122</v>
      </c>
      <c r="AC88">
        <v>45</v>
      </c>
      <c r="AD88">
        <v>11</v>
      </c>
      <c r="AE88">
        <v>4</v>
      </c>
      <c r="AF88">
        <v>2025</v>
      </c>
      <c r="AG88">
        <v>20251105</v>
      </c>
      <c r="AH88" s="2">
        <v>12000</v>
      </c>
      <c r="AI88" s="2">
        <v>9726.419921875</v>
      </c>
      <c r="AJ88" s="2">
        <f t="shared" si="8"/>
        <v>2273.580078125</v>
      </c>
      <c r="AK88" s="6">
        <f t="shared" si="9"/>
        <v>0.18946500651041667</v>
      </c>
      <c r="AL88" s="12">
        <v>12000</v>
      </c>
      <c r="AM88" s="12">
        <v>9495.4950293228067</v>
      </c>
      <c r="AN88" s="12">
        <f t="shared" si="10"/>
        <v>2504.5049706771933</v>
      </c>
      <c r="AO88" s="13">
        <f t="shared" si="11"/>
        <v>0.20870874755643279</v>
      </c>
      <c r="AP88" s="16">
        <v>12000</v>
      </c>
      <c r="AQ88" s="16">
        <v>9896.2166323661586</v>
      </c>
      <c r="AR88" s="16">
        <f t="shared" si="12"/>
        <v>2103.7833676338414</v>
      </c>
      <c r="AS88" s="17">
        <f t="shared" si="13"/>
        <v>0.17531528063615345</v>
      </c>
      <c r="AT88" s="20">
        <v>12000</v>
      </c>
      <c r="AU88" s="20">
        <v>9801.2166030534354</v>
      </c>
      <c r="AV88" s="20">
        <f t="shared" si="14"/>
        <v>2198.7833969465646</v>
      </c>
      <c r="AW88" s="21">
        <f t="shared" si="15"/>
        <v>0.18323194974554705</v>
      </c>
    </row>
    <row r="89" spans="1:49" x14ac:dyDescent="0.25">
      <c r="A89" t="s">
        <v>109</v>
      </c>
      <c r="B89" t="s">
        <v>538</v>
      </c>
      <c r="C89">
        <v>48126</v>
      </c>
      <c r="D89">
        <v>2023</v>
      </c>
      <c r="E89" t="s">
        <v>84</v>
      </c>
      <c r="F89" t="s">
        <v>85</v>
      </c>
      <c r="G89" t="s">
        <v>169</v>
      </c>
      <c r="H89" t="s">
        <v>1345</v>
      </c>
      <c r="I89">
        <v>6</v>
      </c>
      <c r="J89" t="s">
        <v>69</v>
      </c>
      <c r="K89">
        <v>4</v>
      </c>
      <c r="L89" t="s">
        <v>44</v>
      </c>
      <c r="M89">
        <v>3.5999999046325679</v>
      </c>
      <c r="N89" t="s">
        <v>70</v>
      </c>
      <c r="O89" t="s">
        <v>46</v>
      </c>
      <c r="P89">
        <v>3</v>
      </c>
      <c r="Q89" t="s">
        <v>88</v>
      </c>
      <c r="R89" t="s">
        <v>48</v>
      </c>
      <c r="S89">
        <v>305</v>
      </c>
      <c r="T89" t="s">
        <v>49</v>
      </c>
      <c r="U89" t="s">
        <v>72</v>
      </c>
      <c r="W89" t="s">
        <v>90</v>
      </c>
      <c r="X89" t="s">
        <v>74</v>
      </c>
      <c r="Z89">
        <v>0</v>
      </c>
      <c r="AA89" t="s">
        <v>75</v>
      </c>
      <c r="AB89" t="s">
        <v>91</v>
      </c>
      <c r="AC89">
        <v>45</v>
      </c>
      <c r="AD89">
        <v>11</v>
      </c>
      <c r="AE89">
        <v>4</v>
      </c>
      <c r="AF89">
        <v>2025</v>
      </c>
      <c r="AG89">
        <v>20251105</v>
      </c>
      <c r="AH89" s="2">
        <v>21250</v>
      </c>
      <c r="AI89" s="2">
        <v>20044</v>
      </c>
      <c r="AJ89" s="2">
        <f t="shared" si="8"/>
        <v>1206</v>
      </c>
      <c r="AK89" s="6">
        <f t="shared" si="9"/>
        <v>5.6752941176470589E-2</v>
      </c>
      <c r="AL89" s="12">
        <v>21250</v>
      </c>
      <c r="AM89" s="12">
        <v>19030.11216775747</v>
      </c>
      <c r="AN89" s="12">
        <f t="shared" si="10"/>
        <v>2219.8878322425298</v>
      </c>
      <c r="AO89" s="13">
        <f t="shared" si="11"/>
        <v>0.10446530975258964</v>
      </c>
      <c r="AP89" s="16">
        <v>21250</v>
      </c>
      <c r="AQ89" s="16">
        <v>18216.223722867031</v>
      </c>
      <c r="AR89" s="16">
        <f t="shared" si="12"/>
        <v>3033.776277132969</v>
      </c>
      <c r="AS89" s="17">
        <f t="shared" si="13"/>
        <v>0.1427659424533162</v>
      </c>
      <c r="AT89" s="20">
        <v>21250</v>
      </c>
      <c r="AU89" s="20">
        <v>20014.54076086956</v>
      </c>
      <c r="AV89" s="20">
        <f t="shared" si="14"/>
        <v>1235.4592391304395</v>
      </c>
      <c r="AW89" s="21">
        <f t="shared" si="15"/>
        <v>5.8139258312020686E-2</v>
      </c>
    </row>
    <row r="90" spans="1:49" x14ac:dyDescent="0.25">
      <c r="A90" t="s">
        <v>123</v>
      </c>
      <c r="B90" t="s">
        <v>440</v>
      </c>
      <c r="C90">
        <v>49620</v>
      </c>
      <c r="D90">
        <v>2023</v>
      </c>
      <c r="E90" t="s">
        <v>167</v>
      </c>
      <c r="F90" t="s">
        <v>294</v>
      </c>
      <c r="G90" t="s">
        <v>1346</v>
      </c>
      <c r="H90" t="s">
        <v>85</v>
      </c>
      <c r="I90">
        <v>8</v>
      </c>
      <c r="J90" t="s">
        <v>59</v>
      </c>
      <c r="K90">
        <v>4</v>
      </c>
      <c r="L90" t="s">
        <v>44</v>
      </c>
      <c r="M90">
        <v>5.3000001907348633</v>
      </c>
      <c r="N90" t="s">
        <v>87</v>
      </c>
      <c r="O90" t="s">
        <v>46</v>
      </c>
      <c r="P90">
        <v>4</v>
      </c>
      <c r="Q90" t="s">
        <v>88</v>
      </c>
      <c r="R90" t="s">
        <v>89</v>
      </c>
      <c r="T90" t="s">
        <v>49</v>
      </c>
      <c r="V90" t="s">
        <v>154</v>
      </c>
      <c r="W90" t="s">
        <v>103</v>
      </c>
      <c r="X90" t="s">
        <v>121</v>
      </c>
      <c r="Z90">
        <v>0</v>
      </c>
      <c r="AA90" t="s">
        <v>75</v>
      </c>
      <c r="AB90" t="s">
        <v>91</v>
      </c>
      <c r="AC90">
        <v>45</v>
      </c>
      <c r="AD90">
        <v>11</v>
      </c>
      <c r="AE90">
        <v>4</v>
      </c>
      <c r="AF90">
        <v>2025</v>
      </c>
      <c r="AG90">
        <v>20251105</v>
      </c>
      <c r="AH90" s="2">
        <v>40400</v>
      </c>
      <c r="AI90" s="2">
        <v>43729.30859375</v>
      </c>
      <c r="AJ90" s="2">
        <f t="shared" si="8"/>
        <v>3329.30859375</v>
      </c>
      <c r="AK90" s="6">
        <f t="shared" si="9"/>
        <v>8.2408628558168315E-2</v>
      </c>
      <c r="AL90" s="12">
        <v>40400</v>
      </c>
      <c r="AM90" s="12">
        <v>41389.341210989143</v>
      </c>
      <c r="AN90" s="12">
        <f t="shared" si="10"/>
        <v>989.34121098914329</v>
      </c>
      <c r="AO90" s="13">
        <f t="shared" si="11"/>
        <v>2.4488643836364933E-2</v>
      </c>
      <c r="AP90" s="16">
        <v>40400</v>
      </c>
      <c r="AQ90" s="16">
        <v>40200.052463780477</v>
      </c>
      <c r="AR90" s="16">
        <f t="shared" si="12"/>
        <v>199.94753621952259</v>
      </c>
      <c r="AS90" s="17">
        <f t="shared" si="13"/>
        <v>4.9491964410772922E-3</v>
      </c>
      <c r="AT90" s="20">
        <v>40400</v>
      </c>
      <c r="AU90" s="20">
        <v>42051.059574468083</v>
      </c>
      <c r="AV90" s="20">
        <f t="shared" si="14"/>
        <v>1651.0595744680832</v>
      </c>
      <c r="AW90" s="21">
        <f t="shared" si="15"/>
        <v>4.0867811249209976E-2</v>
      </c>
    </row>
    <row r="91" spans="1:49" x14ac:dyDescent="0.25">
      <c r="A91" t="s">
        <v>38</v>
      </c>
      <c r="B91" t="s">
        <v>39</v>
      </c>
      <c r="C91">
        <v>111779</v>
      </c>
      <c r="D91">
        <v>2013</v>
      </c>
      <c r="E91" t="s">
        <v>286</v>
      </c>
      <c r="F91" t="s">
        <v>630</v>
      </c>
      <c r="I91">
        <v>6</v>
      </c>
      <c r="J91" t="s">
        <v>101</v>
      </c>
      <c r="K91">
        <v>4</v>
      </c>
      <c r="L91" t="s">
        <v>44</v>
      </c>
      <c r="M91">
        <v>3.7000000476837158</v>
      </c>
      <c r="N91" t="s">
        <v>44</v>
      </c>
      <c r="O91" t="s">
        <v>46</v>
      </c>
      <c r="Q91" t="s">
        <v>60</v>
      </c>
      <c r="R91" t="s">
        <v>81</v>
      </c>
      <c r="S91">
        <v>305</v>
      </c>
      <c r="T91" t="s">
        <v>49</v>
      </c>
      <c r="W91" t="s">
        <v>134</v>
      </c>
      <c r="X91" t="s">
        <v>98</v>
      </c>
      <c r="Z91">
        <v>0</v>
      </c>
      <c r="AA91" t="s">
        <v>75</v>
      </c>
      <c r="AB91" t="s">
        <v>83</v>
      </c>
      <c r="AC91">
        <v>45</v>
      </c>
      <c r="AD91">
        <v>11</v>
      </c>
      <c r="AE91">
        <v>4</v>
      </c>
      <c r="AF91">
        <v>2025</v>
      </c>
      <c r="AG91">
        <v>20251104</v>
      </c>
      <c r="AH91" s="2">
        <v>6500</v>
      </c>
      <c r="AI91" s="2">
        <v>4876.4287109375</v>
      </c>
      <c r="AJ91" s="2">
        <f t="shared" si="8"/>
        <v>1623.5712890625</v>
      </c>
      <c r="AK91" s="6">
        <f t="shared" si="9"/>
        <v>0.24978019831730769</v>
      </c>
      <c r="AL91" s="12">
        <v>6500</v>
      </c>
      <c r="AM91" s="12">
        <v>4591.6044084089281</v>
      </c>
      <c r="AN91" s="12">
        <f t="shared" si="10"/>
        <v>1908.3955915910719</v>
      </c>
      <c r="AO91" s="13">
        <f t="shared" si="11"/>
        <v>0.29359932178324183</v>
      </c>
      <c r="AP91" s="16">
        <v>6500</v>
      </c>
      <c r="AQ91" s="16">
        <v>4940.697821986013</v>
      </c>
      <c r="AR91" s="16">
        <f t="shared" si="12"/>
        <v>1559.302178013987</v>
      </c>
      <c r="AS91" s="17">
        <f t="shared" si="13"/>
        <v>0.23989264277138261</v>
      </c>
      <c r="AT91" s="20">
        <v>6500</v>
      </c>
      <c r="AU91" s="20">
        <v>5051.580135440181</v>
      </c>
      <c r="AV91" s="20">
        <f t="shared" si="14"/>
        <v>1448.419864559819</v>
      </c>
      <c r="AW91" s="21">
        <f t="shared" si="15"/>
        <v>0.22283382531689522</v>
      </c>
    </row>
    <row r="92" spans="1:49" x14ac:dyDescent="0.25">
      <c r="A92" t="s">
        <v>123</v>
      </c>
      <c r="B92" t="s">
        <v>1056</v>
      </c>
      <c r="C92">
        <v>123226</v>
      </c>
      <c r="D92">
        <v>2018</v>
      </c>
      <c r="E92" t="s">
        <v>167</v>
      </c>
      <c r="F92" t="s">
        <v>242</v>
      </c>
      <c r="H92" t="s">
        <v>496</v>
      </c>
      <c r="I92">
        <v>4</v>
      </c>
      <c r="J92" t="s">
        <v>59</v>
      </c>
      <c r="K92">
        <v>4</v>
      </c>
      <c r="L92" t="s">
        <v>44</v>
      </c>
      <c r="M92">
        <v>2</v>
      </c>
      <c r="N92" t="s">
        <v>44</v>
      </c>
      <c r="O92" t="s">
        <v>46</v>
      </c>
      <c r="P92">
        <v>4</v>
      </c>
      <c r="Q92" t="s">
        <v>60</v>
      </c>
      <c r="R92" t="s">
        <v>81</v>
      </c>
      <c r="T92" t="s">
        <v>49</v>
      </c>
      <c r="U92" t="s">
        <v>50</v>
      </c>
      <c r="V92" t="s">
        <v>563</v>
      </c>
      <c r="W92" t="s">
        <v>62</v>
      </c>
      <c r="X92" t="s">
        <v>121</v>
      </c>
      <c r="Y92">
        <v>37600</v>
      </c>
      <c r="Z92">
        <v>0</v>
      </c>
      <c r="AA92" t="s">
        <v>75</v>
      </c>
      <c r="AB92" t="s">
        <v>83</v>
      </c>
      <c r="AC92">
        <v>45</v>
      </c>
      <c r="AD92">
        <v>11</v>
      </c>
      <c r="AE92">
        <v>4</v>
      </c>
      <c r="AF92">
        <v>2025</v>
      </c>
      <c r="AG92">
        <v>20251105</v>
      </c>
      <c r="AH92" s="2">
        <v>10500</v>
      </c>
      <c r="AI92" s="2">
        <v>8951.734375</v>
      </c>
      <c r="AJ92" s="2">
        <f t="shared" si="8"/>
        <v>1548.265625</v>
      </c>
      <c r="AK92" s="6">
        <f t="shared" si="9"/>
        <v>0.14745386904761904</v>
      </c>
      <c r="AL92" s="12">
        <v>10500</v>
      </c>
      <c r="AM92" s="12">
        <v>8598.5411019894964</v>
      </c>
      <c r="AN92" s="12">
        <f t="shared" si="10"/>
        <v>1901.4588980105036</v>
      </c>
      <c r="AO92" s="13">
        <f t="shared" si="11"/>
        <v>0.18109132362004796</v>
      </c>
      <c r="AP92" s="16">
        <v>10500</v>
      </c>
      <c r="AQ92" s="16">
        <v>9418.9745046933112</v>
      </c>
      <c r="AR92" s="16">
        <f t="shared" si="12"/>
        <v>1081.0254953066888</v>
      </c>
      <c r="AS92" s="17">
        <f t="shared" si="13"/>
        <v>0.1029548090768275</v>
      </c>
      <c r="AT92" s="20">
        <v>10500</v>
      </c>
      <c r="AU92" s="20">
        <v>9013.2566585956429</v>
      </c>
      <c r="AV92" s="20">
        <f t="shared" si="14"/>
        <v>1486.7433414043571</v>
      </c>
      <c r="AW92" s="21">
        <f t="shared" si="15"/>
        <v>0.14159460394327211</v>
      </c>
    </row>
    <row r="93" spans="1:49" x14ac:dyDescent="0.25">
      <c r="A93" t="s">
        <v>38</v>
      </c>
      <c r="B93" t="s">
        <v>105</v>
      </c>
      <c r="C93">
        <v>103154</v>
      </c>
      <c r="D93">
        <v>2018</v>
      </c>
      <c r="E93" t="s">
        <v>57</v>
      </c>
      <c r="F93" t="s">
        <v>232</v>
      </c>
      <c r="G93" t="s">
        <v>657</v>
      </c>
      <c r="I93">
        <v>4</v>
      </c>
      <c r="J93" t="s">
        <v>129</v>
      </c>
      <c r="K93">
        <v>4</v>
      </c>
      <c r="L93" t="s">
        <v>44</v>
      </c>
      <c r="M93">
        <v>2</v>
      </c>
      <c r="N93" t="s">
        <v>45</v>
      </c>
      <c r="Q93" t="s">
        <v>118</v>
      </c>
      <c r="R93" t="s">
        <v>96</v>
      </c>
      <c r="S93">
        <v>147</v>
      </c>
      <c r="T93" t="s">
        <v>49</v>
      </c>
      <c r="V93" t="s">
        <v>424</v>
      </c>
      <c r="W93" t="s">
        <v>120</v>
      </c>
      <c r="X93" t="s">
        <v>121</v>
      </c>
      <c r="Y93">
        <v>16800</v>
      </c>
      <c r="Z93">
        <v>0</v>
      </c>
      <c r="AA93" t="s">
        <v>75</v>
      </c>
      <c r="AB93" t="s">
        <v>122</v>
      </c>
      <c r="AC93">
        <v>45</v>
      </c>
      <c r="AD93">
        <v>11</v>
      </c>
      <c r="AE93">
        <v>4</v>
      </c>
      <c r="AF93">
        <v>2025</v>
      </c>
      <c r="AG93">
        <v>20251104</v>
      </c>
      <c r="AH93" s="2">
        <v>2500</v>
      </c>
      <c r="AI93" s="2">
        <v>3417.046875</v>
      </c>
      <c r="AJ93" s="2">
        <f t="shared" si="8"/>
        <v>917.046875</v>
      </c>
      <c r="AK93" s="6">
        <f t="shared" si="9"/>
        <v>0.36681875000000003</v>
      </c>
      <c r="AL93" s="12">
        <v>2500</v>
      </c>
      <c r="AM93" s="12">
        <v>3507.9361930401369</v>
      </c>
      <c r="AN93" s="12">
        <f t="shared" si="10"/>
        <v>1007.9361930401369</v>
      </c>
      <c r="AO93" s="13">
        <f t="shared" si="11"/>
        <v>0.40317447721605476</v>
      </c>
      <c r="AP93" s="16">
        <v>2500</v>
      </c>
      <c r="AQ93" s="16">
        <v>3453.320887473003</v>
      </c>
      <c r="AR93" s="16">
        <f t="shared" si="12"/>
        <v>953.32088747300304</v>
      </c>
      <c r="AS93" s="17">
        <f t="shared" si="13"/>
        <v>0.3813283549892012</v>
      </c>
      <c r="AT93" s="20">
        <v>2500</v>
      </c>
      <c r="AU93" s="20">
        <v>3440.939730372721</v>
      </c>
      <c r="AV93" s="20">
        <f t="shared" si="14"/>
        <v>940.93973037272099</v>
      </c>
      <c r="AW93" s="21">
        <f t="shared" si="15"/>
        <v>0.3763758921490884</v>
      </c>
    </row>
    <row r="94" spans="1:49" x14ac:dyDescent="0.25">
      <c r="A94" t="s">
        <v>77</v>
      </c>
      <c r="B94" t="s">
        <v>818</v>
      </c>
      <c r="C94">
        <v>73944</v>
      </c>
      <c r="D94">
        <v>2021</v>
      </c>
      <c r="E94" t="s">
        <v>84</v>
      </c>
      <c r="F94" t="s">
        <v>85</v>
      </c>
      <c r="G94" t="s">
        <v>1347</v>
      </c>
      <c r="H94" t="s">
        <v>615</v>
      </c>
      <c r="I94">
        <v>8</v>
      </c>
      <c r="J94" t="s">
        <v>59</v>
      </c>
      <c r="K94">
        <v>4</v>
      </c>
      <c r="L94" t="s">
        <v>44</v>
      </c>
      <c r="M94">
        <v>5.6999998092651367</v>
      </c>
      <c r="N94" t="s">
        <v>87</v>
      </c>
      <c r="O94" t="s">
        <v>46</v>
      </c>
      <c r="Q94" t="s">
        <v>88</v>
      </c>
      <c r="R94" t="s">
        <v>89</v>
      </c>
      <c r="S94">
        <v>395</v>
      </c>
      <c r="T94" t="s">
        <v>49</v>
      </c>
      <c r="U94" t="s">
        <v>72</v>
      </c>
      <c r="W94" t="s">
        <v>103</v>
      </c>
      <c r="X94" t="s">
        <v>74</v>
      </c>
      <c r="Z94">
        <v>0</v>
      </c>
      <c r="AA94" t="s">
        <v>75</v>
      </c>
      <c r="AB94" t="s">
        <v>91</v>
      </c>
      <c r="AC94">
        <v>45</v>
      </c>
      <c r="AD94">
        <v>11</v>
      </c>
      <c r="AE94">
        <v>4</v>
      </c>
      <c r="AF94">
        <v>2025</v>
      </c>
      <c r="AG94">
        <v>20251105</v>
      </c>
      <c r="AH94" s="2">
        <v>24300</v>
      </c>
      <c r="AI94" s="2">
        <v>27321.91015625</v>
      </c>
      <c r="AJ94" s="2">
        <f t="shared" si="8"/>
        <v>3021.91015625</v>
      </c>
      <c r="AK94" s="6">
        <f t="shared" si="9"/>
        <v>0.12435844264403292</v>
      </c>
      <c r="AL94" s="12">
        <v>24300</v>
      </c>
      <c r="AM94" s="12">
        <v>26064.602798767912</v>
      </c>
      <c r="AN94" s="12">
        <f t="shared" si="10"/>
        <v>1764.6027987679117</v>
      </c>
      <c r="AO94" s="13">
        <f t="shared" si="11"/>
        <v>7.2617399126251508E-2</v>
      </c>
      <c r="AP94" s="16">
        <v>24300</v>
      </c>
      <c r="AQ94" s="16">
        <v>27420.26074373861</v>
      </c>
      <c r="AR94" s="16">
        <f t="shared" si="12"/>
        <v>3120.2607437386105</v>
      </c>
      <c r="AS94" s="17">
        <f t="shared" si="13"/>
        <v>0.1284057919233996</v>
      </c>
      <c r="AT94" s="20">
        <v>24300</v>
      </c>
      <c r="AU94" s="20">
        <v>26745.250709018721</v>
      </c>
      <c r="AV94" s="20">
        <f t="shared" si="14"/>
        <v>2445.250709018721</v>
      </c>
      <c r="AW94" s="21">
        <f t="shared" si="15"/>
        <v>0.10062760119418605</v>
      </c>
    </row>
    <row r="95" spans="1:49" x14ac:dyDescent="0.25">
      <c r="A95" t="s">
        <v>38</v>
      </c>
      <c r="B95" t="s">
        <v>357</v>
      </c>
      <c r="C95">
        <v>119155</v>
      </c>
      <c r="D95">
        <v>2015</v>
      </c>
      <c r="E95" t="s">
        <v>93</v>
      </c>
      <c r="F95" t="s">
        <v>188</v>
      </c>
      <c r="G95" t="s">
        <v>189</v>
      </c>
      <c r="I95">
        <v>6</v>
      </c>
      <c r="J95" t="s">
        <v>129</v>
      </c>
      <c r="K95">
        <v>4</v>
      </c>
      <c r="L95" t="s">
        <v>44</v>
      </c>
      <c r="M95">
        <v>3.5999999046325679</v>
      </c>
      <c r="N95" t="s">
        <v>44</v>
      </c>
      <c r="O95" t="s">
        <v>46</v>
      </c>
      <c r="P95">
        <v>2</v>
      </c>
      <c r="Q95" t="s">
        <v>60</v>
      </c>
      <c r="R95" t="s">
        <v>81</v>
      </c>
      <c r="T95" t="s">
        <v>49</v>
      </c>
      <c r="U95" t="s">
        <v>72</v>
      </c>
      <c r="V95" t="s">
        <v>190</v>
      </c>
      <c r="W95" t="s">
        <v>90</v>
      </c>
      <c r="X95" t="s">
        <v>74</v>
      </c>
      <c r="Z95">
        <v>0</v>
      </c>
      <c r="AA95" t="s">
        <v>75</v>
      </c>
      <c r="AB95" t="s">
        <v>83</v>
      </c>
      <c r="AC95">
        <v>45</v>
      </c>
      <c r="AD95">
        <v>11</v>
      </c>
      <c r="AE95">
        <v>4</v>
      </c>
      <c r="AF95">
        <v>2025</v>
      </c>
      <c r="AG95">
        <v>20251105</v>
      </c>
      <c r="AH95" s="2">
        <v>2000</v>
      </c>
      <c r="AI95" s="2">
        <v>3140.659423828125</v>
      </c>
      <c r="AJ95" s="2">
        <f t="shared" si="8"/>
        <v>1140.659423828125</v>
      </c>
      <c r="AK95" s="6">
        <f t="shared" si="9"/>
        <v>0.57032971191406245</v>
      </c>
      <c r="AL95" s="12">
        <v>2000</v>
      </c>
      <c r="AM95" s="12">
        <v>3034.9597947428479</v>
      </c>
      <c r="AN95" s="12">
        <f t="shared" si="10"/>
        <v>1034.9597947428479</v>
      </c>
      <c r="AO95" s="13">
        <f t="shared" si="11"/>
        <v>0.51747989737142397</v>
      </c>
      <c r="AP95" s="16">
        <v>2000</v>
      </c>
      <c r="AQ95" s="16">
        <v>3000.622270488383</v>
      </c>
      <c r="AR95" s="16">
        <f t="shared" si="12"/>
        <v>1000.622270488383</v>
      </c>
      <c r="AS95" s="17">
        <f t="shared" si="13"/>
        <v>0.50031113524419157</v>
      </c>
      <c r="AT95" s="20">
        <v>2000</v>
      </c>
      <c r="AU95" s="20">
        <v>3204.446373850868</v>
      </c>
      <c r="AV95" s="20">
        <f t="shared" si="14"/>
        <v>1204.446373850868</v>
      </c>
      <c r="AW95" s="21">
        <f t="shared" si="15"/>
        <v>0.60222318692543397</v>
      </c>
    </row>
    <row r="96" spans="1:49" x14ac:dyDescent="0.25">
      <c r="A96" t="s">
        <v>109</v>
      </c>
      <c r="B96" t="s">
        <v>538</v>
      </c>
      <c r="C96">
        <v>106248</v>
      </c>
      <c r="D96">
        <v>2017</v>
      </c>
      <c r="E96" t="s">
        <v>66</v>
      </c>
      <c r="F96" t="s">
        <v>239</v>
      </c>
      <c r="G96" t="s">
        <v>409</v>
      </c>
      <c r="I96">
        <v>4</v>
      </c>
      <c r="J96" t="s">
        <v>69</v>
      </c>
      <c r="K96">
        <v>4</v>
      </c>
      <c r="L96" t="s">
        <v>44</v>
      </c>
      <c r="M96">
        <v>2</v>
      </c>
      <c r="N96" t="s">
        <v>87</v>
      </c>
      <c r="O96" t="s">
        <v>46</v>
      </c>
      <c r="P96">
        <v>2</v>
      </c>
      <c r="Q96" t="s">
        <v>60</v>
      </c>
      <c r="R96" t="s">
        <v>89</v>
      </c>
      <c r="S96">
        <v>240</v>
      </c>
      <c r="T96" t="s">
        <v>49</v>
      </c>
      <c r="U96" t="s">
        <v>50</v>
      </c>
      <c r="W96" t="s">
        <v>62</v>
      </c>
      <c r="X96" t="s">
        <v>74</v>
      </c>
      <c r="Y96">
        <v>29250</v>
      </c>
      <c r="Z96">
        <v>0</v>
      </c>
      <c r="AA96" t="s">
        <v>75</v>
      </c>
      <c r="AB96" t="s">
        <v>83</v>
      </c>
      <c r="AC96">
        <v>45</v>
      </c>
      <c r="AD96">
        <v>11</v>
      </c>
      <c r="AE96">
        <v>4</v>
      </c>
      <c r="AF96">
        <v>2025</v>
      </c>
      <c r="AG96">
        <v>20251105</v>
      </c>
      <c r="AH96" s="2">
        <v>600</v>
      </c>
      <c r="AI96" s="2">
        <v>4631.5009765625</v>
      </c>
      <c r="AJ96" s="2">
        <f t="shared" si="8"/>
        <v>4031.5009765625</v>
      </c>
      <c r="AK96" s="6">
        <f t="shared" si="9"/>
        <v>6.7191682942708333</v>
      </c>
      <c r="AL96" s="12">
        <v>600</v>
      </c>
      <c r="AM96" s="12">
        <v>4783.9916323113057</v>
      </c>
      <c r="AN96" s="12">
        <f t="shared" si="10"/>
        <v>4183.9916323113057</v>
      </c>
      <c r="AO96" s="13">
        <f t="shared" si="11"/>
        <v>6.9733193871855095</v>
      </c>
      <c r="AP96" s="16">
        <v>600</v>
      </c>
      <c r="AQ96" s="16">
        <v>4589.1525211073358</v>
      </c>
      <c r="AR96" s="16">
        <f t="shared" si="12"/>
        <v>3989.1525211073358</v>
      </c>
      <c r="AS96" s="17">
        <f t="shared" si="13"/>
        <v>6.6485875351788932</v>
      </c>
      <c r="AT96" s="20">
        <v>600</v>
      </c>
      <c r="AU96" s="20">
        <v>4642.093779015785</v>
      </c>
      <c r="AV96" s="20">
        <f t="shared" si="14"/>
        <v>4042.093779015785</v>
      </c>
      <c r="AW96" s="21">
        <f t="shared" si="15"/>
        <v>6.7368229650263087</v>
      </c>
    </row>
    <row r="97" spans="1:49" x14ac:dyDescent="0.25">
      <c r="A97" t="s">
        <v>38</v>
      </c>
      <c r="B97" t="s">
        <v>92</v>
      </c>
      <c r="C97">
        <v>85788</v>
      </c>
      <c r="D97">
        <v>2019</v>
      </c>
      <c r="E97" t="s">
        <v>139</v>
      </c>
      <c r="F97" t="s">
        <v>413</v>
      </c>
      <c r="I97">
        <v>4</v>
      </c>
      <c r="J97" t="s">
        <v>69</v>
      </c>
      <c r="K97">
        <v>4</v>
      </c>
      <c r="L97" t="s">
        <v>44</v>
      </c>
      <c r="M97">
        <v>1.6000000238418579</v>
      </c>
      <c r="N97" t="s">
        <v>45</v>
      </c>
      <c r="O97" t="s">
        <v>46</v>
      </c>
      <c r="Q97" t="s">
        <v>118</v>
      </c>
      <c r="R97" t="s">
        <v>48</v>
      </c>
      <c r="T97" t="s">
        <v>49</v>
      </c>
      <c r="W97" t="s">
        <v>120</v>
      </c>
      <c r="X97" t="s">
        <v>121</v>
      </c>
      <c r="Z97">
        <v>0</v>
      </c>
      <c r="AA97" t="s">
        <v>75</v>
      </c>
      <c r="AB97" t="s">
        <v>122</v>
      </c>
      <c r="AC97">
        <v>45</v>
      </c>
      <c r="AD97">
        <v>11</v>
      </c>
      <c r="AE97">
        <v>4</v>
      </c>
      <c r="AF97">
        <v>2025</v>
      </c>
      <c r="AG97">
        <v>20251104</v>
      </c>
      <c r="AH97" s="2">
        <v>4200</v>
      </c>
      <c r="AI97" s="2">
        <v>4216.50146484375</v>
      </c>
      <c r="AJ97" s="2">
        <f t="shared" si="8"/>
        <v>16.50146484375</v>
      </c>
      <c r="AK97" s="6">
        <f t="shared" si="9"/>
        <v>3.9289202008928568E-3</v>
      </c>
      <c r="AL97" s="12">
        <v>4200</v>
      </c>
      <c r="AM97" s="12">
        <v>4302.2545635281231</v>
      </c>
      <c r="AN97" s="12">
        <f t="shared" si="10"/>
        <v>102.25456352812307</v>
      </c>
      <c r="AO97" s="13">
        <f t="shared" si="11"/>
        <v>2.4346324649553112E-2</v>
      </c>
      <c r="AP97" s="16">
        <v>4200</v>
      </c>
      <c r="AQ97" s="16">
        <v>4078.9247465220019</v>
      </c>
      <c r="AR97" s="16">
        <f t="shared" si="12"/>
        <v>121.0752534779981</v>
      </c>
      <c r="AS97" s="17">
        <f t="shared" si="13"/>
        <v>2.8827441304285262E-2</v>
      </c>
      <c r="AT97" s="20">
        <v>4200</v>
      </c>
      <c r="AU97" s="20">
        <v>4227.4611161939629</v>
      </c>
      <c r="AV97" s="20">
        <f t="shared" si="14"/>
        <v>27.46111619396288</v>
      </c>
      <c r="AW97" s="21">
        <f t="shared" si="15"/>
        <v>6.5383609985625903E-3</v>
      </c>
    </row>
    <row r="98" spans="1:49" x14ac:dyDescent="0.25">
      <c r="A98" t="s">
        <v>77</v>
      </c>
      <c r="B98" t="s">
        <v>456</v>
      </c>
      <c r="C98">
        <v>142286</v>
      </c>
      <c r="D98">
        <v>2013</v>
      </c>
      <c r="E98" t="s">
        <v>40</v>
      </c>
      <c r="F98" t="s">
        <v>280</v>
      </c>
      <c r="G98" t="s">
        <v>54</v>
      </c>
      <c r="H98" t="s">
        <v>281</v>
      </c>
      <c r="I98">
        <v>4</v>
      </c>
      <c r="J98" t="s">
        <v>69</v>
      </c>
      <c r="K98">
        <v>4</v>
      </c>
      <c r="L98" t="s">
        <v>44</v>
      </c>
      <c r="M98">
        <v>2.5</v>
      </c>
      <c r="N98" t="s">
        <v>45</v>
      </c>
      <c r="O98" t="s">
        <v>46</v>
      </c>
      <c r="Q98" t="s">
        <v>118</v>
      </c>
      <c r="R98" t="s">
        <v>48</v>
      </c>
      <c r="S98">
        <v>156</v>
      </c>
      <c r="T98" t="s">
        <v>49</v>
      </c>
      <c r="U98" t="s">
        <v>50</v>
      </c>
      <c r="V98" t="s">
        <v>1348</v>
      </c>
      <c r="W98" t="s">
        <v>120</v>
      </c>
      <c r="X98" t="s">
        <v>74</v>
      </c>
      <c r="Z98">
        <v>1</v>
      </c>
      <c r="AA98" t="s">
        <v>54</v>
      </c>
      <c r="AB98" t="s">
        <v>365</v>
      </c>
      <c r="AC98">
        <v>45</v>
      </c>
      <c r="AD98">
        <v>11</v>
      </c>
      <c r="AE98">
        <v>4</v>
      </c>
      <c r="AF98">
        <v>2025</v>
      </c>
      <c r="AG98">
        <v>20251105</v>
      </c>
      <c r="AH98" s="2">
        <v>3600</v>
      </c>
      <c r="AI98" s="2">
        <v>5153.2158203125</v>
      </c>
      <c r="AJ98" s="2">
        <f t="shared" si="8"/>
        <v>1553.2158203125</v>
      </c>
      <c r="AK98" s="6">
        <f t="shared" si="9"/>
        <v>0.43144883897569447</v>
      </c>
      <c r="AL98" s="12">
        <v>3600</v>
      </c>
      <c r="AM98" s="12">
        <v>4847.455271436078</v>
      </c>
      <c r="AN98" s="12">
        <f t="shared" si="10"/>
        <v>1247.455271436078</v>
      </c>
      <c r="AO98" s="13">
        <f t="shared" si="11"/>
        <v>0.3465153531766883</v>
      </c>
      <c r="AP98" s="16">
        <v>3600</v>
      </c>
      <c r="AQ98" s="16">
        <v>4871.6345209467208</v>
      </c>
      <c r="AR98" s="16">
        <f t="shared" si="12"/>
        <v>1271.6345209467208</v>
      </c>
      <c r="AS98" s="17">
        <f t="shared" si="13"/>
        <v>0.3532318113740891</v>
      </c>
      <c r="AT98" s="20">
        <v>3600</v>
      </c>
      <c r="AU98" s="20">
        <v>5217.8258891645974</v>
      </c>
      <c r="AV98" s="20">
        <f t="shared" si="14"/>
        <v>1617.8258891645974</v>
      </c>
      <c r="AW98" s="21">
        <f t="shared" si="15"/>
        <v>0.44939608032349926</v>
      </c>
    </row>
    <row r="99" spans="1:49" x14ac:dyDescent="0.25">
      <c r="A99" t="s">
        <v>123</v>
      </c>
      <c r="B99" t="s">
        <v>200</v>
      </c>
      <c r="C99">
        <v>100249</v>
      </c>
      <c r="D99">
        <v>2016</v>
      </c>
      <c r="E99" t="s">
        <v>57</v>
      </c>
      <c r="F99" t="s">
        <v>106</v>
      </c>
      <c r="G99" t="s">
        <v>959</v>
      </c>
      <c r="I99">
        <v>4</v>
      </c>
      <c r="J99" t="s">
        <v>129</v>
      </c>
      <c r="K99">
        <v>4</v>
      </c>
      <c r="L99" t="s">
        <v>44</v>
      </c>
      <c r="M99">
        <v>1.6000000238418579</v>
      </c>
      <c r="N99" t="s">
        <v>45</v>
      </c>
      <c r="O99" t="s">
        <v>46</v>
      </c>
      <c r="Q99" t="s">
        <v>60</v>
      </c>
      <c r="T99" t="s">
        <v>49</v>
      </c>
      <c r="V99" t="s">
        <v>713</v>
      </c>
      <c r="W99" t="s">
        <v>52</v>
      </c>
      <c r="X99" t="s">
        <v>63</v>
      </c>
      <c r="Z99">
        <v>0</v>
      </c>
      <c r="AA99" t="s">
        <v>75</v>
      </c>
      <c r="AB99" t="s">
        <v>83</v>
      </c>
      <c r="AC99">
        <v>45</v>
      </c>
      <c r="AD99">
        <v>11</v>
      </c>
      <c r="AE99">
        <v>4</v>
      </c>
      <c r="AF99">
        <v>2025</v>
      </c>
      <c r="AG99">
        <v>20251105</v>
      </c>
      <c r="AH99" s="2">
        <v>800</v>
      </c>
      <c r="AI99" s="2">
        <v>3686.769775390625</v>
      </c>
      <c r="AJ99" s="2">
        <f t="shared" si="8"/>
        <v>2886.769775390625</v>
      </c>
      <c r="AK99" s="6">
        <f t="shared" si="9"/>
        <v>3.6084622192382811</v>
      </c>
      <c r="AL99" s="12">
        <v>800</v>
      </c>
      <c r="AM99" s="12">
        <v>3878.324311235709</v>
      </c>
      <c r="AN99" s="12">
        <f t="shared" si="10"/>
        <v>3078.324311235709</v>
      </c>
      <c r="AO99" s="13">
        <f t="shared" si="11"/>
        <v>3.8479053890446364</v>
      </c>
      <c r="AP99" s="16">
        <v>800</v>
      </c>
      <c r="AQ99" s="16">
        <v>3650.7364051258801</v>
      </c>
      <c r="AR99" s="16">
        <f t="shared" si="12"/>
        <v>2850.7364051258801</v>
      </c>
      <c r="AS99" s="17">
        <f t="shared" si="13"/>
        <v>3.5634205064073501</v>
      </c>
      <c r="AT99" s="20">
        <v>800</v>
      </c>
      <c r="AU99" s="20">
        <v>3724.47379032258</v>
      </c>
      <c r="AV99" s="20">
        <f t="shared" si="14"/>
        <v>2924.47379032258</v>
      </c>
      <c r="AW99" s="21">
        <f t="shared" si="15"/>
        <v>3.6555922379032251</v>
      </c>
    </row>
    <row r="100" spans="1:49" x14ac:dyDescent="0.25">
      <c r="A100" t="s">
        <v>38</v>
      </c>
      <c r="B100" t="s">
        <v>259</v>
      </c>
      <c r="C100">
        <v>18085</v>
      </c>
      <c r="D100">
        <v>2024</v>
      </c>
      <c r="E100" t="s">
        <v>159</v>
      </c>
      <c r="F100" t="s">
        <v>508</v>
      </c>
      <c r="G100" t="s">
        <v>1349</v>
      </c>
      <c r="I100">
        <v>4</v>
      </c>
      <c r="J100" t="s">
        <v>69</v>
      </c>
      <c r="K100">
        <v>4</v>
      </c>
      <c r="L100" t="s">
        <v>44</v>
      </c>
      <c r="M100">
        <v>2</v>
      </c>
      <c r="N100" t="s">
        <v>45</v>
      </c>
      <c r="O100" t="s">
        <v>46</v>
      </c>
      <c r="P100">
        <v>4</v>
      </c>
      <c r="Q100" t="s">
        <v>118</v>
      </c>
      <c r="R100" t="s">
        <v>48</v>
      </c>
      <c r="S100">
        <v>146</v>
      </c>
      <c r="T100" t="s">
        <v>49</v>
      </c>
      <c r="U100" t="s">
        <v>50</v>
      </c>
      <c r="V100" t="s">
        <v>1350</v>
      </c>
      <c r="W100" t="s">
        <v>62</v>
      </c>
      <c r="X100" t="s">
        <v>74</v>
      </c>
      <c r="Z100">
        <v>1</v>
      </c>
      <c r="AA100" t="s">
        <v>54</v>
      </c>
      <c r="AB100" t="s">
        <v>365</v>
      </c>
      <c r="AC100">
        <v>45</v>
      </c>
      <c r="AD100">
        <v>11</v>
      </c>
      <c r="AE100">
        <v>4</v>
      </c>
      <c r="AF100">
        <v>2025</v>
      </c>
      <c r="AG100">
        <v>20251105</v>
      </c>
      <c r="AH100" s="2">
        <v>25000</v>
      </c>
      <c r="AI100" s="2">
        <v>27452.55859375</v>
      </c>
      <c r="AJ100" s="2">
        <f t="shared" si="8"/>
        <v>2452.55859375</v>
      </c>
      <c r="AK100" s="6">
        <f t="shared" si="9"/>
        <v>9.8102343750000001E-2</v>
      </c>
      <c r="AL100" s="12">
        <v>25000</v>
      </c>
      <c r="AM100" s="12">
        <v>25516.710862203421</v>
      </c>
      <c r="AN100" s="12">
        <f t="shared" si="10"/>
        <v>516.71086220342113</v>
      </c>
      <c r="AO100" s="13">
        <f t="shared" si="11"/>
        <v>2.0668434488136846E-2</v>
      </c>
      <c r="AP100" s="16">
        <v>25000</v>
      </c>
      <c r="AQ100" s="16">
        <v>26296.98972823537</v>
      </c>
      <c r="AR100" s="16">
        <f t="shared" si="12"/>
        <v>1296.9897282353704</v>
      </c>
      <c r="AS100" s="17">
        <f t="shared" si="13"/>
        <v>5.1879589129414816E-2</v>
      </c>
      <c r="AT100" s="20">
        <v>25000</v>
      </c>
      <c r="AU100" s="20">
        <v>27143.2734375</v>
      </c>
      <c r="AV100" s="20">
        <f t="shared" si="14"/>
        <v>2143.2734375</v>
      </c>
      <c r="AW100" s="21">
        <f t="shared" si="15"/>
        <v>8.5730937500000007E-2</v>
      </c>
    </row>
    <row r="101" spans="1:49" x14ac:dyDescent="0.25">
      <c r="A101" t="s">
        <v>38</v>
      </c>
      <c r="B101" t="s">
        <v>65</v>
      </c>
      <c r="C101">
        <v>152253</v>
      </c>
      <c r="D101">
        <v>2008</v>
      </c>
      <c r="E101" t="s">
        <v>322</v>
      </c>
      <c r="F101" t="s">
        <v>1351</v>
      </c>
      <c r="H101" t="s">
        <v>636</v>
      </c>
      <c r="I101">
        <v>6</v>
      </c>
      <c r="J101" t="s">
        <v>59</v>
      </c>
      <c r="K101">
        <v>4</v>
      </c>
      <c r="L101" t="s">
        <v>44</v>
      </c>
      <c r="M101">
        <v>3</v>
      </c>
      <c r="N101" t="s">
        <v>44</v>
      </c>
      <c r="O101" t="s">
        <v>46</v>
      </c>
      <c r="Q101" t="s">
        <v>118</v>
      </c>
      <c r="S101">
        <v>230</v>
      </c>
      <c r="T101" t="s">
        <v>49</v>
      </c>
      <c r="W101" t="s">
        <v>120</v>
      </c>
      <c r="X101" t="s">
        <v>131</v>
      </c>
      <c r="Z101">
        <v>0</v>
      </c>
      <c r="AA101" t="s">
        <v>75</v>
      </c>
      <c r="AB101" t="s">
        <v>122</v>
      </c>
      <c r="AC101">
        <v>45</v>
      </c>
      <c r="AD101">
        <v>11</v>
      </c>
      <c r="AE101">
        <v>4</v>
      </c>
      <c r="AF101">
        <v>2025</v>
      </c>
      <c r="AG101">
        <v>20251104</v>
      </c>
      <c r="AH101" s="2">
        <v>1000</v>
      </c>
      <c r="AI101" s="2">
        <v>1380.184448242188</v>
      </c>
      <c r="AJ101" s="2">
        <f t="shared" si="8"/>
        <v>380.18444824218795</v>
      </c>
      <c r="AK101" s="6">
        <f t="shared" si="9"/>
        <v>0.38018444824218794</v>
      </c>
      <c r="AL101" s="12">
        <v>1000</v>
      </c>
      <c r="AM101" s="12">
        <v>1469.1980547848041</v>
      </c>
      <c r="AN101" s="12">
        <f t="shared" si="10"/>
        <v>469.19805478480407</v>
      </c>
      <c r="AO101" s="13">
        <f t="shared" si="11"/>
        <v>0.46919805478480409</v>
      </c>
      <c r="AP101" s="16">
        <v>1000</v>
      </c>
      <c r="AQ101" s="16">
        <v>1463.289638999951</v>
      </c>
      <c r="AR101" s="16">
        <f t="shared" si="12"/>
        <v>463.28963899995097</v>
      </c>
      <c r="AS101" s="17">
        <f t="shared" si="13"/>
        <v>0.46328963899995096</v>
      </c>
      <c r="AT101" s="20">
        <v>1000</v>
      </c>
      <c r="AU101" s="20">
        <v>1362.1326073030109</v>
      </c>
      <c r="AV101" s="20">
        <f t="shared" si="14"/>
        <v>362.1326073030109</v>
      </c>
      <c r="AW101" s="21">
        <f t="shared" si="15"/>
        <v>0.36213260730301089</v>
      </c>
    </row>
    <row r="102" spans="1:49" x14ac:dyDescent="0.25">
      <c r="A102" t="s">
        <v>77</v>
      </c>
      <c r="B102" t="s">
        <v>78</v>
      </c>
      <c r="C102">
        <v>271767</v>
      </c>
      <c r="D102">
        <v>2018</v>
      </c>
      <c r="E102" t="s">
        <v>159</v>
      </c>
      <c r="F102" t="s">
        <v>236</v>
      </c>
      <c r="G102" t="s">
        <v>237</v>
      </c>
      <c r="I102">
        <v>4</v>
      </c>
      <c r="J102" t="s">
        <v>101</v>
      </c>
      <c r="K102">
        <v>4</v>
      </c>
      <c r="L102" t="s">
        <v>44</v>
      </c>
      <c r="M102">
        <v>1.5</v>
      </c>
      <c r="N102" t="s">
        <v>44</v>
      </c>
      <c r="O102" t="s">
        <v>46</v>
      </c>
      <c r="Q102" t="s">
        <v>60</v>
      </c>
      <c r="S102">
        <v>190</v>
      </c>
      <c r="T102" t="s">
        <v>49</v>
      </c>
      <c r="U102" t="s">
        <v>50</v>
      </c>
      <c r="V102" t="s">
        <v>238</v>
      </c>
      <c r="W102" t="s">
        <v>62</v>
      </c>
      <c r="X102" t="s">
        <v>98</v>
      </c>
      <c r="Y102">
        <v>27050</v>
      </c>
      <c r="Z102">
        <v>0</v>
      </c>
      <c r="AA102" t="s">
        <v>75</v>
      </c>
      <c r="AB102" t="s">
        <v>83</v>
      </c>
      <c r="AC102">
        <v>45</v>
      </c>
      <c r="AD102">
        <v>11</v>
      </c>
      <c r="AE102">
        <v>4</v>
      </c>
      <c r="AF102">
        <v>2025</v>
      </c>
      <c r="AG102">
        <v>20251103</v>
      </c>
      <c r="AH102" s="2">
        <v>5800</v>
      </c>
      <c r="AI102" s="2">
        <v>4721.10791015625</v>
      </c>
      <c r="AJ102" s="2">
        <f t="shared" si="8"/>
        <v>1078.89208984375</v>
      </c>
      <c r="AK102" s="6">
        <f t="shared" si="9"/>
        <v>0.18601587755926724</v>
      </c>
      <c r="AL102" s="12">
        <v>5800</v>
      </c>
      <c r="AM102" s="12">
        <v>4963.0944673789727</v>
      </c>
      <c r="AN102" s="12">
        <f t="shared" si="10"/>
        <v>836.90553262102731</v>
      </c>
      <c r="AO102" s="13">
        <f t="shared" si="11"/>
        <v>0.14429405734845299</v>
      </c>
      <c r="AP102" s="16">
        <v>5800</v>
      </c>
      <c r="AQ102" s="16">
        <v>5557.87701003656</v>
      </c>
      <c r="AR102" s="16">
        <f t="shared" si="12"/>
        <v>242.12298996343998</v>
      </c>
      <c r="AS102" s="17">
        <f t="shared" si="13"/>
        <v>4.1745343097144824E-2</v>
      </c>
      <c r="AT102" s="20">
        <v>5800</v>
      </c>
      <c r="AU102" s="20">
        <v>4752.8273809523807</v>
      </c>
      <c r="AV102" s="20">
        <f t="shared" si="14"/>
        <v>1047.1726190476193</v>
      </c>
      <c r="AW102" s="21">
        <f t="shared" si="15"/>
        <v>0.18054700328407228</v>
      </c>
    </row>
    <row r="103" spans="1:49" x14ac:dyDescent="0.25">
      <c r="A103" t="s">
        <v>38</v>
      </c>
      <c r="B103" t="s">
        <v>65</v>
      </c>
      <c r="C103">
        <v>14797</v>
      </c>
      <c r="D103">
        <v>2025</v>
      </c>
      <c r="E103" t="s">
        <v>40</v>
      </c>
      <c r="F103" t="s">
        <v>191</v>
      </c>
      <c r="G103" t="s">
        <v>517</v>
      </c>
      <c r="H103" t="s">
        <v>773</v>
      </c>
      <c r="I103">
        <v>4</v>
      </c>
      <c r="J103" t="s">
        <v>101</v>
      </c>
      <c r="K103">
        <v>4</v>
      </c>
      <c r="L103" t="s">
        <v>44</v>
      </c>
      <c r="M103">
        <v>2</v>
      </c>
      <c r="N103" t="s">
        <v>45</v>
      </c>
      <c r="O103" t="s">
        <v>46</v>
      </c>
      <c r="P103">
        <v>4</v>
      </c>
      <c r="Q103" t="s">
        <v>118</v>
      </c>
      <c r="R103" t="s">
        <v>48</v>
      </c>
      <c r="S103">
        <v>169</v>
      </c>
      <c r="T103" t="s">
        <v>49</v>
      </c>
      <c r="U103" t="s">
        <v>50</v>
      </c>
      <c r="V103" t="s">
        <v>327</v>
      </c>
      <c r="W103" t="s">
        <v>52</v>
      </c>
      <c r="X103" t="s">
        <v>74</v>
      </c>
      <c r="Z103">
        <v>0</v>
      </c>
      <c r="AA103" t="s">
        <v>75</v>
      </c>
      <c r="AB103" t="s">
        <v>122</v>
      </c>
      <c r="AC103">
        <v>45</v>
      </c>
      <c r="AD103">
        <v>11</v>
      </c>
      <c r="AE103">
        <v>4</v>
      </c>
      <c r="AF103">
        <v>2025</v>
      </c>
      <c r="AG103">
        <v>20251104</v>
      </c>
      <c r="AH103" s="2">
        <v>17500</v>
      </c>
      <c r="AI103" s="2">
        <v>19153.947265625</v>
      </c>
      <c r="AJ103" s="2">
        <f t="shared" si="8"/>
        <v>1653.947265625</v>
      </c>
      <c r="AK103" s="6">
        <f t="shared" si="9"/>
        <v>9.4511272321428572E-2</v>
      </c>
      <c r="AL103" s="12">
        <v>17500</v>
      </c>
      <c r="AM103" s="12">
        <v>21138.303471568848</v>
      </c>
      <c r="AN103" s="12">
        <f t="shared" si="10"/>
        <v>3638.3034715688482</v>
      </c>
      <c r="AO103" s="13">
        <f t="shared" si="11"/>
        <v>0.20790305551821989</v>
      </c>
      <c r="AP103" s="16">
        <v>17500</v>
      </c>
      <c r="AQ103" s="16">
        <v>21004.922586432582</v>
      </c>
      <c r="AR103" s="16">
        <f t="shared" si="12"/>
        <v>3504.9225864325817</v>
      </c>
      <c r="AS103" s="17">
        <f t="shared" si="13"/>
        <v>0.20028129065329039</v>
      </c>
      <c r="AT103" s="20">
        <v>17500</v>
      </c>
      <c r="AU103" s="20">
        <v>18443.982558139542</v>
      </c>
      <c r="AV103" s="20">
        <f t="shared" si="14"/>
        <v>943.98255813954165</v>
      </c>
      <c r="AW103" s="21">
        <f t="shared" si="15"/>
        <v>5.3941860465116669E-2</v>
      </c>
    </row>
    <row r="104" spans="1:49" x14ac:dyDescent="0.25">
      <c r="A104" t="s">
        <v>38</v>
      </c>
      <c r="B104" t="s">
        <v>105</v>
      </c>
      <c r="C104">
        <v>136246</v>
      </c>
      <c r="D104">
        <v>2017</v>
      </c>
      <c r="E104" t="s">
        <v>57</v>
      </c>
      <c r="F104" t="s">
        <v>210</v>
      </c>
      <c r="G104" t="s">
        <v>386</v>
      </c>
      <c r="I104">
        <v>4</v>
      </c>
      <c r="J104" t="s">
        <v>59</v>
      </c>
      <c r="K104">
        <v>4</v>
      </c>
      <c r="L104" t="s">
        <v>44</v>
      </c>
      <c r="M104">
        <v>2.4000000953674321</v>
      </c>
      <c r="N104" t="s">
        <v>45</v>
      </c>
      <c r="Q104" t="s">
        <v>60</v>
      </c>
      <c r="R104" t="s">
        <v>48</v>
      </c>
      <c r="S104">
        <v>185</v>
      </c>
      <c r="T104" t="s">
        <v>49</v>
      </c>
      <c r="W104" t="s">
        <v>134</v>
      </c>
      <c r="X104" t="s">
        <v>74</v>
      </c>
      <c r="Y104">
        <v>26900</v>
      </c>
      <c r="Z104">
        <v>0</v>
      </c>
      <c r="AA104" t="s">
        <v>75</v>
      </c>
      <c r="AB104" t="s">
        <v>83</v>
      </c>
      <c r="AC104">
        <v>45</v>
      </c>
      <c r="AD104">
        <v>11</v>
      </c>
      <c r="AE104">
        <v>4</v>
      </c>
      <c r="AF104">
        <v>2025</v>
      </c>
      <c r="AG104">
        <v>20251104</v>
      </c>
      <c r="AH104" s="2">
        <v>3600</v>
      </c>
      <c r="AI104" s="2">
        <v>3626.194091796875</v>
      </c>
      <c r="AJ104" s="2">
        <f t="shared" si="8"/>
        <v>26.194091796875</v>
      </c>
      <c r="AK104" s="6">
        <f t="shared" si="9"/>
        <v>7.2761366102430556E-3</v>
      </c>
      <c r="AL104" s="12">
        <v>3600</v>
      </c>
      <c r="AM104" s="12">
        <v>3368.4064541433868</v>
      </c>
      <c r="AN104" s="12">
        <f t="shared" si="10"/>
        <v>231.59354585661322</v>
      </c>
      <c r="AO104" s="13">
        <f t="shared" si="11"/>
        <v>6.4331540515725899E-2</v>
      </c>
      <c r="AP104" s="16">
        <v>3600</v>
      </c>
      <c r="AQ104" s="16">
        <v>3511.9996589237139</v>
      </c>
      <c r="AR104" s="16">
        <f t="shared" si="12"/>
        <v>88.000341076286077</v>
      </c>
      <c r="AS104" s="17">
        <f t="shared" si="13"/>
        <v>2.4444539187857245E-2</v>
      </c>
      <c r="AT104" s="20">
        <v>3600</v>
      </c>
      <c r="AU104" s="20">
        <v>3740</v>
      </c>
      <c r="AV104" s="20">
        <f t="shared" si="14"/>
        <v>140</v>
      </c>
      <c r="AW104" s="21">
        <f t="shared" si="15"/>
        <v>3.888888888888889E-2</v>
      </c>
    </row>
    <row r="105" spans="1:49" x14ac:dyDescent="0.25">
      <c r="A105" t="s">
        <v>38</v>
      </c>
      <c r="B105" t="s">
        <v>92</v>
      </c>
      <c r="C105">
        <v>104388</v>
      </c>
      <c r="D105">
        <v>2016</v>
      </c>
      <c r="E105" t="s">
        <v>66</v>
      </c>
      <c r="F105" t="s">
        <v>239</v>
      </c>
      <c r="G105" t="s">
        <v>180</v>
      </c>
      <c r="I105">
        <v>4</v>
      </c>
      <c r="J105" t="s">
        <v>241</v>
      </c>
      <c r="K105">
        <v>4</v>
      </c>
      <c r="L105" t="s">
        <v>44</v>
      </c>
      <c r="M105">
        <v>2.5</v>
      </c>
      <c r="N105" t="s">
        <v>45</v>
      </c>
      <c r="O105" t="s">
        <v>46</v>
      </c>
      <c r="Q105" t="s">
        <v>60</v>
      </c>
      <c r="R105" t="s">
        <v>48</v>
      </c>
      <c r="S105">
        <v>168</v>
      </c>
      <c r="T105" t="s">
        <v>49</v>
      </c>
      <c r="U105" t="s">
        <v>50</v>
      </c>
      <c r="W105" t="s">
        <v>62</v>
      </c>
      <c r="X105" t="s">
        <v>74</v>
      </c>
      <c r="Z105">
        <v>0</v>
      </c>
      <c r="AA105" t="s">
        <v>75</v>
      </c>
      <c r="AB105" t="s">
        <v>83</v>
      </c>
      <c r="AC105">
        <v>45</v>
      </c>
      <c r="AD105">
        <v>11</v>
      </c>
      <c r="AE105">
        <v>4</v>
      </c>
      <c r="AF105">
        <v>2025</v>
      </c>
      <c r="AG105">
        <v>20251104</v>
      </c>
      <c r="AH105" s="2">
        <v>1900</v>
      </c>
      <c r="AI105" s="2">
        <v>4106.84130859375</v>
      </c>
      <c r="AJ105" s="2">
        <f t="shared" si="8"/>
        <v>2206.84130859375</v>
      </c>
      <c r="AK105" s="6">
        <f t="shared" si="9"/>
        <v>1.161495425575658</v>
      </c>
      <c r="AL105" s="12">
        <v>1900</v>
      </c>
      <c r="AM105" s="12">
        <v>4308.4233000201866</v>
      </c>
      <c r="AN105" s="12">
        <f t="shared" si="10"/>
        <v>2408.4233000201866</v>
      </c>
      <c r="AO105" s="13">
        <f t="shared" si="11"/>
        <v>1.2675912105369402</v>
      </c>
      <c r="AP105" s="16">
        <v>1900</v>
      </c>
      <c r="AQ105" s="16">
        <v>4452.6493927982556</v>
      </c>
      <c r="AR105" s="16">
        <f t="shared" si="12"/>
        <v>2552.6493927982556</v>
      </c>
      <c r="AS105" s="17">
        <f t="shared" si="13"/>
        <v>1.3434996804201345</v>
      </c>
      <c r="AT105" s="20">
        <v>1900</v>
      </c>
      <c r="AU105" s="20">
        <v>4077.3800259403379</v>
      </c>
      <c r="AV105" s="20">
        <f t="shared" si="14"/>
        <v>2177.3800259403379</v>
      </c>
      <c r="AW105" s="21">
        <f t="shared" si="15"/>
        <v>1.14598948733702</v>
      </c>
    </row>
    <row r="106" spans="1:49" x14ac:dyDescent="0.25">
      <c r="A106" t="s">
        <v>38</v>
      </c>
      <c r="B106" t="s">
        <v>105</v>
      </c>
      <c r="C106">
        <v>66167</v>
      </c>
      <c r="D106">
        <v>2022</v>
      </c>
      <c r="E106" t="s">
        <v>111</v>
      </c>
      <c r="F106" t="s">
        <v>226</v>
      </c>
      <c r="G106" t="s">
        <v>367</v>
      </c>
      <c r="H106" t="s">
        <v>589</v>
      </c>
      <c r="I106">
        <v>6</v>
      </c>
      <c r="J106" t="s">
        <v>59</v>
      </c>
      <c r="K106">
        <v>4</v>
      </c>
      <c r="L106" t="s">
        <v>44</v>
      </c>
      <c r="M106">
        <v>3.5999999046325679</v>
      </c>
      <c r="N106" t="s">
        <v>44</v>
      </c>
      <c r="O106" t="s">
        <v>46</v>
      </c>
      <c r="Q106" t="s">
        <v>118</v>
      </c>
      <c r="R106" t="s">
        <v>81</v>
      </c>
      <c r="S106">
        <v>300</v>
      </c>
      <c r="T106" t="s">
        <v>49</v>
      </c>
      <c r="U106" t="s">
        <v>72</v>
      </c>
      <c r="W106" t="s">
        <v>120</v>
      </c>
      <c r="X106" t="s">
        <v>98</v>
      </c>
      <c r="Z106">
        <v>0</v>
      </c>
      <c r="AA106" t="s">
        <v>75</v>
      </c>
      <c r="AB106" t="s">
        <v>122</v>
      </c>
      <c r="AC106">
        <v>45</v>
      </c>
      <c r="AD106">
        <v>11</v>
      </c>
      <c r="AE106">
        <v>4</v>
      </c>
      <c r="AF106">
        <v>2025</v>
      </c>
      <c r="AG106">
        <v>20251104</v>
      </c>
      <c r="AH106" s="2">
        <v>16750</v>
      </c>
      <c r="AI106" s="2">
        <v>15482.7412109375</v>
      </c>
      <c r="AJ106" s="2">
        <f t="shared" si="8"/>
        <v>1267.2587890625</v>
      </c>
      <c r="AK106" s="6">
        <f t="shared" si="9"/>
        <v>7.5657241138059703E-2</v>
      </c>
      <c r="AL106" s="12">
        <v>16750</v>
      </c>
      <c r="AM106" s="12">
        <v>15708.05131432125</v>
      </c>
      <c r="AN106" s="12">
        <f t="shared" si="10"/>
        <v>1041.9486856787498</v>
      </c>
      <c r="AO106" s="13">
        <f t="shared" si="11"/>
        <v>6.220589168231342E-2</v>
      </c>
      <c r="AP106" s="16">
        <v>16750</v>
      </c>
      <c r="AQ106" s="16">
        <v>15646.32327883984</v>
      </c>
      <c r="AR106" s="16">
        <f t="shared" si="12"/>
        <v>1103.67672116016</v>
      </c>
      <c r="AS106" s="17">
        <f t="shared" si="13"/>
        <v>6.5891147531949856E-2</v>
      </c>
      <c r="AT106" s="20">
        <v>16750</v>
      </c>
      <c r="AU106" s="20">
        <v>15337.693576388891</v>
      </c>
      <c r="AV106" s="20">
        <f t="shared" si="14"/>
        <v>1412.3064236111095</v>
      </c>
      <c r="AW106" s="21">
        <f t="shared" si="15"/>
        <v>8.4316801409618475E-2</v>
      </c>
    </row>
    <row r="107" spans="1:49" x14ac:dyDescent="0.25">
      <c r="A107" t="s">
        <v>38</v>
      </c>
      <c r="B107" t="s">
        <v>105</v>
      </c>
      <c r="C107">
        <v>188610</v>
      </c>
      <c r="D107">
        <v>2009</v>
      </c>
      <c r="E107" t="s">
        <v>40</v>
      </c>
      <c r="F107" t="s">
        <v>577</v>
      </c>
      <c r="G107" t="s">
        <v>517</v>
      </c>
      <c r="H107" t="s">
        <v>1352</v>
      </c>
      <c r="I107">
        <v>6</v>
      </c>
      <c r="J107" t="s">
        <v>69</v>
      </c>
      <c r="K107">
        <v>4</v>
      </c>
      <c r="L107" t="s">
        <v>44</v>
      </c>
      <c r="M107">
        <v>3.5</v>
      </c>
      <c r="N107" t="s">
        <v>45</v>
      </c>
      <c r="Q107" t="s">
        <v>215</v>
      </c>
      <c r="R107" t="s">
        <v>48</v>
      </c>
      <c r="T107" t="s">
        <v>49</v>
      </c>
      <c r="U107" t="s">
        <v>72</v>
      </c>
      <c r="V107" t="s">
        <v>274</v>
      </c>
      <c r="W107" t="s">
        <v>134</v>
      </c>
      <c r="X107" t="s">
        <v>74</v>
      </c>
      <c r="Z107">
        <v>0</v>
      </c>
      <c r="AA107" t="s">
        <v>75</v>
      </c>
      <c r="AB107" t="s">
        <v>215</v>
      </c>
      <c r="AC107">
        <v>45</v>
      </c>
      <c r="AD107">
        <v>11</v>
      </c>
      <c r="AE107">
        <v>4</v>
      </c>
      <c r="AF107">
        <v>2025</v>
      </c>
      <c r="AG107">
        <v>20251104</v>
      </c>
      <c r="AH107" s="2">
        <v>1100</v>
      </c>
      <c r="AI107" s="2">
        <v>1986.56494140625</v>
      </c>
      <c r="AJ107" s="2">
        <f t="shared" si="8"/>
        <v>886.56494140625</v>
      </c>
      <c r="AK107" s="6">
        <f t="shared" si="9"/>
        <v>0.80596812855113631</v>
      </c>
      <c r="AL107" s="12">
        <v>1100</v>
      </c>
      <c r="AM107" s="12">
        <v>2157.647684820332</v>
      </c>
      <c r="AN107" s="12">
        <f t="shared" si="10"/>
        <v>1057.647684820332</v>
      </c>
      <c r="AO107" s="13">
        <f t="shared" si="11"/>
        <v>0.96149789529121088</v>
      </c>
      <c r="AP107" s="16">
        <v>1100</v>
      </c>
      <c r="AQ107" s="16">
        <v>2013.639272769399</v>
      </c>
      <c r="AR107" s="16">
        <f t="shared" si="12"/>
        <v>913.63927276939899</v>
      </c>
      <c r="AS107" s="17">
        <f t="shared" si="13"/>
        <v>0.83058115706308999</v>
      </c>
      <c r="AT107" s="20">
        <v>1100</v>
      </c>
      <c r="AU107" s="20">
        <v>1995.6199460916439</v>
      </c>
      <c r="AV107" s="20">
        <f t="shared" si="14"/>
        <v>895.6199460916439</v>
      </c>
      <c r="AW107" s="21">
        <f t="shared" si="15"/>
        <v>0.8141999509924035</v>
      </c>
    </row>
    <row r="108" spans="1:49" x14ac:dyDescent="0.25">
      <c r="A108" t="s">
        <v>77</v>
      </c>
      <c r="B108" t="s">
        <v>818</v>
      </c>
      <c r="C108">
        <v>74360</v>
      </c>
      <c r="D108">
        <v>2019</v>
      </c>
      <c r="E108" t="s">
        <v>322</v>
      </c>
      <c r="F108" t="s">
        <v>929</v>
      </c>
      <c r="G108" t="s">
        <v>608</v>
      </c>
      <c r="H108" t="s">
        <v>530</v>
      </c>
      <c r="I108">
        <v>4</v>
      </c>
      <c r="J108" t="s">
        <v>59</v>
      </c>
      <c r="K108">
        <v>4</v>
      </c>
      <c r="L108" t="s">
        <v>44</v>
      </c>
      <c r="M108">
        <v>2</v>
      </c>
      <c r="N108" t="s">
        <v>44</v>
      </c>
      <c r="O108" t="s">
        <v>46</v>
      </c>
      <c r="Q108" t="s">
        <v>118</v>
      </c>
      <c r="R108" t="s">
        <v>81</v>
      </c>
      <c r="S108">
        <v>255</v>
      </c>
      <c r="T108" t="s">
        <v>49</v>
      </c>
      <c r="W108" t="s">
        <v>120</v>
      </c>
      <c r="X108" t="s">
        <v>131</v>
      </c>
      <c r="Y108">
        <v>40250</v>
      </c>
      <c r="Z108">
        <v>0</v>
      </c>
      <c r="AA108" t="s">
        <v>75</v>
      </c>
      <c r="AB108" t="s">
        <v>122</v>
      </c>
      <c r="AC108">
        <v>45</v>
      </c>
      <c r="AD108">
        <v>11</v>
      </c>
      <c r="AE108">
        <v>4</v>
      </c>
      <c r="AF108">
        <v>2025</v>
      </c>
      <c r="AG108">
        <v>20251105</v>
      </c>
      <c r="AH108" s="2">
        <v>17000</v>
      </c>
      <c r="AI108" s="2">
        <v>13501.95703125</v>
      </c>
      <c r="AJ108" s="2">
        <f t="shared" si="8"/>
        <v>3498.04296875</v>
      </c>
      <c r="AK108" s="6">
        <f t="shared" si="9"/>
        <v>0.20576723345588235</v>
      </c>
      <c r="AL108" s="12">
        <v>17000</v>
      </c>
      <c r="AM108" s="12">
        <v>13992.62313150609</v>
      </c>
      <c r="AN108" s="12">
        <f t="shared" si="10"/>
        <v>3007.3768684939096</v>
      </c>
      <c r="AO108" s="13">
        <f t="shared" si="11"/>
        <v>0.17690452167611231</v>
      </c>
      <c r="AP108" s="16">
        <v>17000</v>
      </c>
      <c r="AQ108" s="16">
        <v>15252.343574024961</v>
      </c>
      <c r="AR108" s="16">
        <f t="shared" si="12"/>
        <v>1747.6564259750394</v>
      </c>
      <c r="AS108" s="17">
        <f t="shared" si="13"/>
        <v>0.10280331917500232</v>
      </c>
      <c r="AT108" s="20">
        <v>17000</v>
      </c>
      <c r="AU108" s="20">
        <v>13282.89622641509</v>
      </c>
      <c r="AV108" s="20">
        <f t="shared" si="14"/>
        <v>3717.1037735849095</v>
      </c>
      <c r="AW108" s="21">
        <f t="shared" si="15"/>
        <v>0.21865316315205349</v>
      </c>
    </row>
    <row r="109" spans="1:49" x14ac:dyDescent="0.25">
      <c r="A109" t="s">
        <v>123</v>
      </c>
      <c r="B109" t="s">
        <v>200</v>
      </c>
      <c r="C109">
        <v>46446</v>
      </c>
      <c r="D109">
        <v>2022</v>
      </c>
      <c r="E109" t="s">
        <v>468</v>
      </c>
      <c r="F109" t="s">
        <v>469</v>
      </c>
      <c r="G109" t="s">
        <v>1353</v>
      </c>
      <c r="H109" t="s">
        <v>83</v>
      </c>
      <c r="I109">
        <v>4</v>
      </c>
      <c r="J109" t="s">
        <v>43</v>
      </c>
      <c r="K109">
        <v>4</v>
      </c>
      <c r="L109" t="s">
        <v>44</v>
      </c>
      <c r="M109">
        <v>2</v>
      </c>
      <c r="N109" t="s">
        <v>44</v>
      </c>
      <c r="O109" t="s">
        <v>46</v>
      </c>
      <c r="P109">
        <v>4</v>
      </c>
      <c r="Q109" t="s">
        <v>60</v>
      </c>
      <c r="R109" t="s">
        <v>81</v>
      </c>
      <c r="S109">
        <v>261</v>
      </c>
      <c r="T109" t="s">
        <v>49</v>
      </c>
      <c r="V109" t="s">
        <v>1310</v>
      </c>
      <c r="W109" t="s">
        <v>134</v>
      </c>
      <c r="X109" t="s">
        <v>121</v>
      </c>
      <c r="Z109">
        <v>0</v>
      </c>
      <c r="AA109" t="s">
        <v>75</v>
      </c>
      <c r="AB109" t="s">
        <v>83</v>
      </c>
      <c r="AC109">
        <v>45</v>
      </c>
      <c r="AD109">
        <v>11</v>
      </c>
      <c r="AE109">
        <v>4</v>
      </c>
      <c r="AF109">
        <v>2025</v>
      </c>
      <c r="AG109">
        <v>20251103</v>
      </c>
      <c r="AH109" s="2">
        <v>21800</v>
      </c>
      <c r="AI109" s="2">
        <v>26455.0703125</v>
      </c>
      <c r="AJ109" s="2">
        <f t="shared" si="8"/>
        <v>4655.0703125</v>
      </c>
      <c r="AK109" s="6">
        <f t="shared" si="9"/>
        <v>0.21353533543577982</v>
      </c>
      <c r="AL109" s="12">
        <v>21800</v>
      </c>
      <c r="AM109" s="12">
        <v>24335.014711790362</v>
      </c>
      <c r="AN109" s="12">
        <f t="shared" si="10"/>
        <v>2535.0147117903616</v>
      </c>
      <c r="AO109" s="13">
        <f t="shared" si="11"/>
        <v>0.11628507852249365</v>
      </c>
      <c r="AP109" s="16">
        <v>21800</v>
      </c>
      <c r="AQ109" s="16">
        <v>23296.029452156959</v>
      </c>
      <c r="AR109" s="16">
        <f t="shared" si="12"/>
        <v>1496.0294521569595</v>
      </c>
      <c r="AS109" s="17">
        <f t="shared" si="13"/>
        <v>6.8625204227383454E-2</v>
      </c>
      <c r="AT109" s="20">
        <v>21800</v>
      </c>
      <c r="AU109" s="20">
        <v>26422.80405405405</v>
      </c>
      <c r="AV109" s="20">
        <f t="shared" si="14"/>
        <v>4622.8040540540496</v>
      </c>
      <c r="AW109" s="21">
        <f t="shared" si="15"/>
        <v>0.21205523183734173</v>
      </c>
    </row>
    <row r="110" spans="1:49" x14ac:dyDescent="0.25">
      <c r="A110" t="s">
        <v>77</v>
      </c>
      <c r="B110" t="s">
        <v>596</v>
      </c>
      <c r="C110">
        <v>136651</v>
      </c>
      <c r="D110">
        <v>2013</v>
      </c>
      <c r="E110" t="s">
        <v>370</v>
      </c>
      <c r="F110" t="s">
        <v>448</v>
      </c>
      <c r="G110" t="s">
        <v>1354</v>
      </c>
      <c r="I110">
        <v>4</v>
      </c>
      <c r="J110" t="s">
        <v>101</v>
      </c>
      <c r="K110">
        <v>4</v>
      </c>
      <c r="L110" t="s">
        <v>44</v>
      </c>
      <c r="M110">
        <v>2.5</v>
      </c>
      <c r="N110" t="s">
        <v>44</v>
      </c>
      <c r="O110" t="s">
        <v>46</v>
      </c>
      <c r="Q110" t="s">
        <v>60</v>
      </c>
      <c r="R110" t="s">
        <v>81</v>
      </c>
      <c r="T110" t="s">
        <v>49</v>
      </c>
      <c r="U110" t="s">
        <v>692</v>
      </c>
      <c r="V110" t="s">
        <v>693</v>
      </c>
      <c r="W110" t="s">
        <v>62</v>
      </c>
      <c r="X110" t="s">
        <v>53</v>
      </c>
      <c r="Z110">
        <v>0</v>
      </c>
      <c r="AA110" t="s">
        <v>75</v>
      </c>
      <c r="AB110" t="s">
        <v>83</v>
      </c>
      <c r="AC110">
        <v>45</v>
      </c>
      <c r="AD110">
        <v>11</v>
      </c>
      <c r="AE110">
        <v>4</v>
      </c>
      <c r="AF110">
        <v>2025</v>
      </c>
      <c r="AG110">
        <v>20251105</v>
      </c>
      <c r="AH110" s="2">
        <v>3100</v>
      </c>
      <c r="AI110" s="2">
        <v>3029.34814453125</v>
      </c>
      <c r="AJ110" s="2">
        <f t="shared" si="8"/>
        <v>70.65185546875</v>
      </c>
      <c r="AK110" s="6">
        <f t="shared" si="9"/>
        <v>2.2790921118951615E-2</v>
      </c>
      <c r="AL110" s="12">
        <v>3100</v>
      </c>
      <c r="AM110" s="12">
        <v>2754.4331653721661</v>
      </c>
      <c r="AN110" s="12">
        <f t="shared" si="10"/>
        <v>345.56683462783394</v>
      </c>
      <c r="AO110" s="13">
        <f t="shared" si="11"/>
        <v>0.11147317246059159</v>
      </c>
      <c r="AP110" s="16">
        <v>3100</v>
      </c>
      <c r="AQ110" s="16">
        <v>3105.8939606521121</v>
      </c>
      <c r="AR110" s="16">
        <f t="shared" si="12"/>
        <v>5.8939606521121277</v>
      </c>
      <c r="AS110" s="17">
        <f t="shared" si="13"/>
        <v>1.9012776297135897E-3</v>
      </c>
      <c r="AT110" s="20">
        <v>3100</v>
      </c>
      <c r="AU110" s="20">
        <v>3171.1258151131569</v>
      </c>
      <c r="AV110" s="20">
        <f t="shared" si="14"/>
        <v>71.125815113156932</v>
      </c>
      <c r="AW110" s="21">
        <f t="shared" si="15"/>
        <v>2.2943811326824815E-2</v>
      </c>
    </row>
    <row r="111" spans="1:49" x14ac:dyDescent="0.25">
      <c r="A111" t="s">
        <v>38</v>
      </c>
      <c r="B111" t="s">
        <v>259</v>
      </c>
      <c r="C111">
        <v>154247</v>
      </c>
      <c r="D111">
        <v>2016</v>
      </c>
      <c r="E111" t="s">
        <v>111</v>
      </c>
      <c r="F111" t="s">
        <v>226</v>
      </c>
      <c r="G111" t="s">
        <v>214</v>
      </c>
      <c r="I111">
        <v>6</v>
      </c>
      <c r="J111" t="s">
        <v>59</v>
      </c>
      <c r="K111">
        <v>4</v>
      </c>
      <c r="L111" t="s">
        <v>44</v>
      </c>
      <c r="M111">
        <v>3.5999999046325679</v>
      </c>
      <c r="N111" t="s">
        <v>70</v>
      </c>
      <c r="O111" t="s">
        <v>46</v>
      </c>
      <c r="P111">
        <v>2</v>
      </c>
      <c r="Q111" t="s">
        <v>118</v>
      </c>
      <c r="R111" t="s">
        <v>172</v>
      </c>
      <c r="S111">
        <v>292</v>
      </c>
      <c r="T111" t="s">
        <v>49</v>
      </c>
      <c r="U111" t="s">
        <v>72</v>
      </c>
      <c r="W111" t="s">
        <v>120</v>
      </c>
      <c r="X111" t="s">
        <v>98</v>
      </c>
      <c r="Z111">
        <v>0</v>
      </c>
      <c r="AA111" t="s">
        <v>75</v>
      </c>
      <c r="AB111" t="s">
        <v>122</v>
      </c>
      <c r="AC111">
        <v>45</v>
      </c>
      <c r="AD111">
        <v>11</v>
      </c>
      <c r="AE111">
        <v>4</v>
      </c>
      <c r="AF111">
        <v>2025</v>
      </c>
      <c r="AG111">
        <v>20251105</v>
      </c>
      <c r="AH111" s="2">
        <v>5000</v>
      </c>
      <c r="AI111" s="2">
        <v>3230.913330078125</v>
      </c>
      <c r="AJ111" s="2">
        <f t="shared" si="8"/>
        <v>1769.086669921875</v>
      </c>
      <c r="AK111" s="6">
        <f t="shared" si="9"/>
        <v>0.35381733398437498</v>
      </c>
      <c r="AL111" s="12">
        <v>5000</v>
      </c>
      <c r="AM111" s="12">
        <v>3138.1487680039659</v>
      </c>
      <c r="AN111" s="12">
        <f t="shared" si="10"/>
        <v>1861.8512319960341</v>
      </c>
      <c r="AO111" s="13">
        <f t="shared" si="11"/>
        <v>0.37237024639920685</v>
      </c>
      <c r="AP111" s="16">
        <v>5000</v>
      </c>
      <c r="AQ111" s="16">
        <v>3255.538200937875</v>
      </c>
      <c r="AR111" s="16">
        <f t="shared" si="12"/>
        <v>1744.461799062125</v>
      </c>
      <c r="AS111" s="17">
        <f t="shared" si="13"/>
        <v>0.348892359812425</v>
      </c>
      <c r="AT111" s="20">
        <v>5000</v>
      </c>
      <c r="AU111" s="20">
        <v>3274.2014984227121</v>
      </c>
      <c r="AV111" s="20">
        <f t="shared" si="14"/>
        <v>1725.7985015772879</v>
      </c>
      <c r="AW111" s="21">
        <f t="shared" si="15"/>
        <v>0.34515970031545756</v>
      </c>
    </row>
    <row r="112" spans="1:49" x14ac:dyDescent="0.25">
      <c r="A112" t="s">
        <v>77</v>
      </c>
      <c r="B112" t="s">
        <v>596</v>
      </c>
      <c r="C112">
        <v>117600</v>
      </c>
      <c r="D112">
        <v>2015</v>
      </c>
      <c r="E112" t="s">
        <v>155</v>
      </c>
      <c r="F112" t="s">
        <v>244</v>
      </c>
      <c r="G112" t="s">
        <v>1141</v>
      </c>
      <c r="I112">
        <v>4</v>
      </c>
      <c r="J112" t="s">
        <v>101</v>
      </c>
      <c r="K112">
        <v>4</v>
      </c>
      <c r="L112" t="s">
        <v>44</v>
      </c>
      <c r="M112">
        <v>2</v>
      </c>
      <c r="N112" t="s">
        <v>44</v>
      </c>
      <c r="O112" t="s">
        <v>46</v>
      </c>
      <c r="P112">
        <v>2</v>
      </c>
      <c r="Q112" t="s">
        <v>60</v>
      </c>
      <c r="R112" t="s">
        <v>89</v>
      </c>
      <c r="T112" t="s">
        <v>49</v>
      </c>
      <c r="U112" t="s">
        <v>50</v>
      </c>
      <c r="V112" t="s">
        <v>212</v>
      </c>
      <c r="W112" t="s">
        <v>134</v>
      </c>
      <c r="X112" t="s">
        <v>74</v>
      </c>
      <c r="Z112">
        <v>0</v>
      </c>
      <c r="AA112" t="s">
        <v>75</v>
      </c>
      <c r="AB112" t="s">
        <v>83</v>
      </c>
      <c r="AC112">
        <v>45</v>
      </c>
      <c r="AD112">
        <v>11</v>
      </c>
      <c r="AE112">
        <v>4</v>
      </c>
      <c r="AF112">
        <v>2025</v>
      </c>
      <c r="AG112">
        <v>20251105</v>
      </c>
      <c r="AH112" s="2">
        <v>2100</v>
      </c>
      <c r="AI112" s="2">
        <v>3671.705810546875</v>
      </c>
      <c r="AJ112" s="2">
        <f t="shared" si="8"/>
        <v>1571.705810546875</v>
      </c>
      <c r="AK112" s="6">
        <f t="shared" si="9"/>
        <v>0.74843133835565478</v>
      </c>
      <c r="AL112" s="12">
        <v>2100</v>
      </c>
      <c r="AM112" s="12">
        <v>3629.0009708619391</v>
      </c>
      <c r="AN112" s="12">
        <f t="shared" si="10"/>
        <v>1529.0009708619391</v>
      </c>
      <c r="AO112" s="13">
        <f t="shared" si="11"/>
        <v>0.72809570041044713</v>
      </c>
      <c r="AP112" s="16">
        <v>2100</v>
      </c>
      <c r="AQ112" s="16">
        <v>4075.8771992610809</v>
      </c>
      <c r="AR112" s="16">
        <f t="shared" si="12"/>
        <v>1975.8771992610809</v>
      </c>
      <c r="AS112" s="17">
        <f t="shared" si="13"/>
        <v>0.94089390441003851</v>
      </c>
      <c r="AT112" s="20">
        <v>2100</v>
      </c>
      <c r="AU112" s="20">
        <v>3724.47379032258</v>
      </c>
      <c r="AV112" s="20">
        <f t="shared" si="14"/>
        <v>1624.47379032258</v>
      </c>
      <c r="AW112" s="21">
        <f t="shared" si="15"/>
        <v>0.77355894777265721</v>
      </c>
    </row>
    <row r="113" spans="1:49" x14ac:dyDescent="0.25">
      <c r="A113" t="s">
        <v>38</v>
      </c>
      <c r="B113" t="s">
        <v>776</v>
      </c>
      <c r="C113">
        <v>110325</v>
      </c>
      <c r="D113">
        <v>2019</v>
      </c>
      <c r="E113" t="s">
        <v>84</v>
      </c>
      <c r="F113" t="s">
        <v>85</v>
      </c>
      <c r="G113" t="s">
        <v>1355</v>
      </c>
      <c r="I113">
        <v>8</v>
      </c>
      <c r="J113" t="s">
        <v>69</v>
      </c>
      <c r="K113">
        <v>4</v>
      </c>
      <c r="L113" t="s">
        <v>44</v>
      </c>
      <c r="M113">
        <v>5.6999998092651367</v>
      </c>
      <c r="N113" t="s">
        <v>87</v>
      </c>
      <c r="O113" t="s">
        <v>46</v>
      </c>
      <c r="P113">
        <v>1</v>
      </c>
      <c r="Q113" t="s">
        <v>88</v>
      </c>
      <c r="R113" t="s">
        <v>89</v>
      </c>
      <c r="S113">
        <v>395</v>
      </c>
      <c r="T113" t="s">
        <v>49</v>
      </c>
      <c r="U113" t="s">
        <v>72</v>
      </c>
      <c r="W113" t="s">
        <v>90</v>
      </c>
      <c r="X113" t="s">
        <v>74</v>
      </c>
      <c r="Z113">
        <v>0</v>
      </c>
      <c r="AA113" t="s">
        <v>75</v>
      </c>
      <c r="AB113" t="s">
        <v>91</v>
      </c>
      <c r="AC113">
        <v>45</v>
      </c>
      <c r="AD113">
        <v>11</v>
      </c>
      <c r="AE113">
        <v>4</v>
      </c>
      <c r="AF113">
        <v>2025</v>
      </c>
      <c r="AG113">
        <v>20251105</v>
      </c>
      <c r="AH113" s="2">
        <v>9500</v>
      </c>
      <c r="AI113" s="2">
        <v>9953.3203125</v>
      </c>
      <c r="AJ113" s="2">
        <f t="shared" si="8"/>
        <v>453.3203125</v>
      </c>
      <c r="AK113" s="6">
        <f t="shared" si="9"/>
        <v>4.7717927631578949E-2</v>
      </c>
      <c r="AL113" s="12">
        <v>9500</v>
      </c>
      <c r="AM113" s="12">
        <v>9656.8344267180928</v>
      </c>
      <c r="AN113" s="12">
        <f t="shared" si="10"/>
        <v>156.8344267180928</v>
      </c>
      <c r="AO113" s="13">
        <f t="shared" si="11"/>
        <v>1.6508887022957136E-2</v>
      </c>
      <c r="AP113" s="16">
        <v>9500</v>
      </c>
      <c r="AQ113" s="16">
        <v>9024.8583919474549</v>
      </c>
      <c r="AR113" s="16">
        <f t="shared" si="12"/>
        <v>475.14160805254505</v>
      </c>
      <c r="AS113" s="17">
        <f t="shared" si="13"/>
        <v>5.0014906110794219E-2</v>
      </c>
      <c r="AT113" s="20">
        <v>9500</v>
      </c>
      <c r="AU113" s="20">
        <v>10045.142642642641</v>
      </c>
      <c r="AV113" s="20">
        <f t="shared" si="14"/>
        <v>545.14264264264057</v>
      </c>
      <c r="AW113" s="21">
        <f t="shared" si="15"/>
        <v>5.7383436067646378E-2</v>
      </c>
    </row>
    <row r="114" spans="1:49" x14ac:dyDescent="0.25">
      <c r="A114" t="s">
        <v>38</v>
      </c>
      <c r="B114" t="s">
        <v>39</v>
      </c>
      <c r="C114">
        <v>104219</v>
      </c>
      <c r="D114">
        <v>2017</v>
      </c>
      <c r="E114" t="s">
        <v>167</v>
      </c>
      <c r="F114" t="s">
        <v>579</v>
      </c>
      <c r="G114" t="s">
        <v>1356</v>
      </c>
      <c r="I114">
        <v>4</v>
      </c>
      <c r="J114" t="s">
        <v>69</v>
      </c>
      <c r="K114">
        <v>4</v>
      </c>
      <c r="L114" t="s">
        <v>44</v>
      </c>
      <c r="M114">
        <v>2.5</v>
      </c>
      <c r="N114" t="s">
        <v>45</v>
      </c>
      <c r="O114" t="s">
        <v>46</v>
      </c>
      <c r="Q114" t="s">
        <v>60</v>
      </c>
      <c r="R114" t="s">
        <v>96</v>
      </c>
      <c r="T114" t="s">
        <v>49</v>
      </c>
      <c r="U114" t="s">
        <v>50</v>
      </c>
      <c r="V114" t="s">
        <v>1357</v>
      </c>
      <c r="W114" t="s">
        <v>90</v>
      </c>
      <c r="X114" t="s">
        <v>74</v>
      </c>
      <c r="Y114">
        <v>35070</v>
      </c>
      <c r="Z114">
        <v>0</v>
      </c>
      <c r="AA114" t="s">
        <v>75</v>
      </c>
      <c r="AB114" t="s">
        <v>104</v>
      </c>
      <c r="AC114">
        <v>45</v>
      </c>
      <c r="AD114">
        <v>11</v>
      </c>
      <c r="AE114">
        <v>4</v>
      </c>
      <c r="AF114">
        <v>2025</v>
      </c>
      <c r="AG114">
        <v>20251104</v>
      </c>
      <c r="AH114" s="2">
        <v>8250</v>
      </c>
      <c r="AI114" s="2">
        <v>6529.05810546875</v>
      </c>
      <c r="AJ114" s="2">
        <f t="shared" si="8"/>
        <v>1720.94189453125</v>
      </c>
      <c r="AK114" s="6">
        <f t="shared" si="9"/>
        <v>0.20859901751893939</v>
      </c>
      <c r="AL114" s="12">
        <v>8250</v>
      </c>
      <c r="AM114" s="12">
        <v>6588.5887248741092</v>
      </c>
      <c r="AN114" s="12">
        <f t="shared" si="10"/>
        <v>1661.4112751258908</v>
      </c>
      <c r="AO114" s="13">
        <f t="shared" si="11"/>
        <v>0.20138318486374435</v>
      </c>
      <c r="AP114" s="16">
        <v>8250</v>
      </c>
      <c r="AQ114" s="16">
        <v>7202.8789546677344</v>
      </c>
      <c r="AR114" s="16">
        <f t="shared" si="12"/>
        <v>1047.1210453322656</v>
      </c>
      <c r="AS114" s="17">
        <f t="shared" si="13"/>
        <v>0.12692376307057765</v>
      </c>
      <c r="AT114" s="20">
        <v>8250</v>
      </c>
      <c r="AU114" s="20">
        <v>6544.7893569844791</v>
      </c>
      <c r="AV114" s="20">
        <f t="shared" si="14"/>
        <v>1705.2106430155209</v>
      </c>
      <c r="AW114" s="21">
        <f t="shared" si="15"/>
        <v>0.20669219915339648</v>
      </c>
    </row>
    <row r="115" spans="1:49" x14ac:dyDescent="0.25">
      <c r="A115" t="s">
        <v>77</v>
      </c>
      <c r="B115" t="s">
        <v>151</v>
      </c>
      <c r="C115">
        <v>5923</v>
      </c>
      <c r="D115">
        <v>2025</v>
      </c>
      <c r="E115" t="s">
        <v>139</v>
      </c>
      <c r="F115" t="s">
        <v>264</v>
      </c>
      <c r="G115" t="s">
        <v>905</v>
      </c>
      <c r="I115">
        <v>4</v>
      </c>
      <c r="J115" t="s">
        <v>117</v>
      </c>
      <c r="K115">
        <v>4</v>
      </c>
      <c r="L115" t="s">
        <v>44</v>
      </c>
      <c r="M115">
        <v>2</v>
      </c>
      <c r="N115" t="s">
        <v>45</v>
      </c>
      <c r="O115" t="s">
        <v>46</v>
      </c>
      <c r="P115">
        <v>5</v>
      </c>
      <c r="Q115" t="s">
        <v>118</v>
      </c>
      <c r="R115" t="s">
        <v>48</v>
      </c>
      <c r="T115" t="s">
        <v>49</v>
      </c>
      <c r="W115" t="s">
        <v>52</v>
      </c>
      <c r="X115" t="s">
        <v>121</v>
      </c>
      <c r="Z115">
        <v>0</v>
      </c>
      <c r="AA115" t="s">
        <v>75</v>
      </c>
      <c r="AB115" t="s">
        <v>122</v>
      </c>
      <c r="AC115">
        <v>45</v>
      </c>
      <c r="AD115">
        <v>11</v>
      </c>
      <c r="AE115">
        <v>4</v>
      </c>
      <c r="AF115">
        <v>2025</v>
      </c>
      <c r="AG115">
        <v>20251105</v>
      </c>
      <c r="AH115" s="2">
        <v>15500</v>
      </c>
      <c r="AI115" s="2">
        <v>18735.328125</v>
      </c>
      <c r="AJ115" s="2">
        <f t="shared" si="8"/>
        <v>3235.328125</v>
      </c>
      <c r="AK115" s="6">
        <f t="shared" si="9"/>
        <v>0.20873084677419354</v>
      </c>
      <c r="AL115" s="12">
        <v>15500</v>
      </c>
      <c r="AM115" s="12">
        <v>18341.64476931002</v>
      </c>
      <c r="AN115" s="12">
        <f t="shared" si="10"/>
        <v>2841.6447693100199</v>
      </c>
      <c r="AO115" s="13">
        <f t="shared" si="11"/>
        <v>0.18333192060064646</v>
      </c>
      <c r="AP115" s="16">
        <v>15500</v>
      </c>
      <c r="AQ115" s="16">
        <v>19048.336726829129</v>
      </c>
      <c r="AR115" s="16">
        <f t="shared" si="12"/>
        <v>3548.3367268291295</v>
      </c>
      <c r="AS115" s="17">
        <f t="shared" si="13"/>
        <v>0.22892495011800834</v>
      </c>
      <c r="AT115" s="20">
        <v>15500</v>
      </c>
      <c r="AU115" s="20">
        <v>18673.899099099101</v>
      </c>
      <c r="AV115" s="20">
        <f t="shared" si="14"/>
        <v>3173.8990990991006</v>
      </c>
      <c r="AW115" s="21">
        <f t="shared" si="15"/>
        <v>0.20476768381284519</v>
      </c>
    </row>
    <row r="116" spans="1:49" x14ac:dyDescent="0.25">
      <c r="A116" t="s">
        <v>77</v>
      </c>
      <c r="B116" t="s">
        <v>818</v>
      </c>
      <c r="C116">
        <v>64117</v>
      </c>
      <c r="D116">
        <v>2018</v>
      </c>
      <c r="E116" t="s">
        <v>322</v>
      </c>
      <c r="F116" t="s">
        <v>1358</v>
      </c>
      <c r="H116" t="s">
        <v>530</v>
      </c>
      <c r="I116">
        <v>6</v>
      </c>
      <c r="J116" t="s">
        <v>59</v>
      </c>
      <c r="K116">
        <v>4</v>
      </c>
      <c r="L116" t="s">
        <v>44</v>
      </c>
      <c r="M116">
        <v>3</v>
      </c>
      <c r="N116" t="s">
        <v>70</v>
      </c>
      <c r="O116" t="s">
        <v>46</v>
      </c>
      <c r="P116">
        <v>4</v>
      </c>
      <c r="Q116" t="s">
        <v>118</v>
      </c>
      <c r="S116">
        <v>425</v>
      </c>
      <c r="T116" t="s">
        <v>49</v>
      </c>
      <c r="W116" t="s">
        <v>120</v>
      </c>
      <c r="X116" t="s">
        <v>131</v>
      </c>
      <c r="Y116">
        <v>58900</v>
      </c>
      <c r="Z116">
        <v>0</v>
      </c>
      <c r="AA116" t="s">
        <v>75</v>
      </c>
      <c r="AB116" t="s">
        <v>122</v>
      </c>
      <c r="AC116">
        <v>45</v>
      </c>
      <c r="AD116">
        <v>11</v>
      </c>
      <c r="AE116">
        <v>4</v>
      </c>
      <c r="AF116">
        <v>2025</v>
      </c>
      <c r="AG116">
        <v>20251105</v>
      </c>
      <c r="AH116" s="2">
        <v>42250</v>
      </c>
      <c r="AI116" s="2">
        <v>25542.66796875</v>
      </c>
      <c r="AJ116" s="2">
        <f t="shared" si="8"/>
        <v>16707.33203125</v>
      </c>
      <c r="AK116" s="6">
        <f t="shared" si="9"/>
        <v>0.39543981139053253</v>
      </c>
      <c r="AL116" s="12">
        <v>42250</v>
      </c>
      <c r="AM116" s="12">
        <v>26542.441987141479</v>
      </c>
      <c r="AN116" s="12">
        <f t="shared" si="10"/>
        <v>15707.558012858521</v>
      </c>
      <c r="AO116" s="13">
        <f t="shared" si="11"/>
        <v>0.37177652101440284</v>
      </c>
      <c r="AP116" s="16">
        <v>42250</v>
      </c>
      <c r="AQ116" s="16">
        <v>28795.520313060719</v>
      </c>
      <c r="AR116" s="16">
        <f t="shared" si="12"/>
        <v>13454.479686939281</v>
      </c>
      <c r="AS116" s="17">
        <f t="shared" si="13"/>
        <v>0.31844922335950959</v>
      </c>
      <c r="AT116" s="20">
        <v>42250</v>
      </c>
      <c r="AU116" s="20">
        <v>24665.261780104709</v>
      </c>
      <c r="AV116" s="20">
        <f t="shared" si="14"/>
        <v>17584.738219895291</v>
      </c>
      <c r="AW116" s="21">
        <f t="shared" si="15"/>
        <v>0.4162068217726696</v>
      </c>
    </row>
    <row r="117" spans="1:49" x14ac:dyDescent="0.25">
      <c r="A117" t="s">
        <v>38</v>
      </c>
      <c r="B117" t="s">
        <v>259</v>
      </c>
      <c r="C117">
        <v>11749</v>
      </c>
      <c r="D117">
        <v>2025</v>
      </c>
      <c r="E117" t="s">
        <v>57</v>
      </c>
      <c r="F117" t="s">
        <v>1359</v>
      </c>
      <c r="G117" t="s">
        <v>1360</v>
      </c>
      <c r="I117">
        <v>4</v>
      </c>
      <c r="J117" t="s">
        <v>69</v>
      </c>
      <c r="K117">
        <v>4</v>
      </c>
      <c r="L117" t="s">
        <v>44</v>
      </c>
      <c r="M117">
        <v>2</v>
      </c>
      <c r="N117" t="s">
        <v>45</v>
      </c>
      <c r="O117" t="s">
        <v>46</v>
      </c>
      <c r="P117">
        <v>5</v>
      </c>
      <c r="Q117" t="s">
        <v>118</v>
      </c>
      <c r="T117" t="s">
        <v>49</v>
      </c>
      <c r="W117" t="s">
        <v>52</v>
      </c>
      <c r="X117" t="s">
        <v>121</v>
      </c>
      <c r="Z117">
        <v>0</v>
      </c>
      <c r="AA117" t="s">
        <v>75</v>
      </c>
      <c r="AB117" t="s">
        <v>122</v>
      </c>
      <c r="AC117">
        <v>45</v>
      </c>
      <c r="AD117">
        <v>11</v>
      </c>
      <c r="AE117">
        <v>4</v>
      </c>
      <c r="AF117">
        <v>2025</v>
      </c>
      <c r="AG117">
        <v>20251105</v>
      </c>
      <c r="AH117" s="2">
        <v>17250</v>
      </c>
      <c r="AI117" s="2">
        <v>21083.0703125</v>
      </c>
      <c r="AJ117" s="2">
        <f t="shared" si="8"/>
        <v>3833.0703125</v>
      </c>
      <c r="AK117" s="6">
        <f t="shared" si="9"/>
        <v>0.22220697463768116</v>
      </c>
      <c r="AL117" s="12">
        <v>17250</v>
      </c>
      <c r="AM117" s="12">
        <v>21849.174641951129</v>
      </c>
      <c r="AN117" s="12">
        <f t="shared" si="10"/>
        <v>4599.1746419511292</v>
      </c>
      <c r="AO117" s="13">
        <f t="shared" si="11"/>
        <v>0.26661881982325386</v>
      </c>
      <c r="AP117" s="16">
        <v>17250</v>
      </c>
      <c r="AQ117" s="16">
        <v>21864.111775035839</v>
      </c>
      <c r="AR117" s="16">
        <f t="shared" si="12"/>
        <v>4614.1117750358389</v>
      </c>
      <c r="AS117" s="17">
        <f t="shared" si="13"/>
        <v>0.26748474058178778</v>
      </c>
      <c r="AT117" s="20">
        <v>17250</v>
      </c>
      <c r="AU117" s="20">
        <v>20579.609105180542</v>
      </c>
      <c r="AV117" s="20">
        <f t="shared" si="14"/>
        <v>3329.6091051805415</v>
      </c>
      <c r="AW117" s="21">
        <f t="shared" si="15"/>
        <v>0.1930208176916256</v>
      </c>
    </row>
    <row r="118" spans="1:49" x14ac:dyDescent="0.25">
      <c r="A118" t="s">
        <v>123</v>
      </c>
      <c r="B118" t="s">
        <v>440</v>
      </c>
      <c r="C118">
        <v>147275</v>
      </c>
      <c r="D118">
        <v>2016</v>
      </c>
      <c r="E118" t="s">
        <v>322</v>
      </c>
      <c r="F118" t="s">
        <v>1361</v>
      </c>
      <c r="H118" t="s">
        <v>1362</v>
      </c>
      <c r="I118">
        <v>6</v>
      </c>
      <c r="J118" t="s">
        <v>69</v>
      </c>
      <c r="K118">
        <v>4</v>
      </c>
      <c r="L118" t="s">
        <v>44</v>
      </c>
      <c r="M118">
        <v>3</v>
      </c>
      <c r="N118" t="s">
        <v>70</v>
      </c>
      <c r="O118" t="s">
        <v>46</v>
      </c>
      <c r="P118">
        <v>5</v>
      </c>
      <c r="Q118" t="s">
        <v>118</v>
      </c>
      <c r="S118">
        <v>320</v>
      </c>
      <c r="T118" t="s">
        <v>49</v>
      </c>
      <c r="W118" t="s">
        <v>120</v>
      </c>
      <c r="X118" t="s">
        <v>131</v>
      </c>
      <c r="Z118">
        <v>0</v>
      </c>
      <c r="AA118" t="s">
        <v>75</v>
      </c>
      <c r="AB118" t="s">
        <v>122</v>
      </c>
      <c r="AC118">
        <v>45</v>
      </c>
      <c r="AD118">
        <v>11</v>
      </c>
      <c r="AE118">
        <v>4</v>
      </c>
      <c r="AF118">
        <v>2025</v>
      </c>
      <c r="AG118">
        <v>20251105</v>
      </c>
      <c r="AH118" s="2">
        <v>8750</v>
      </c>
      <c r="AI118" s="2">
        <v>7849.31884765625</v>
      </c>
      <c r="AJ118" s="2">
        <f t="shared" si="8"/>
        <v>900.68115234375</v>
      </c>
      <c r="AK118" s="6">
        <f t="shared" si="9"/>
        <v>0.10293498883928572</v>
      </c>
      <c r="AL118" s="12">
        <v>8750</v>
      </c>
      <c r="AM118" s="12">
        <v>7060.6160341132436</v>
      </c>
      <c r="AN118" s="12">
        <f t="shared" si="10"/>
        <v>1689.3839658867564</v>
      </c>
      <c r="AO118" s="13">
        <f t="shared" si="11"/>
        <v>0.19307245324420072</v>
      </c>
      <c r="AP118" s="16">
        <v>8750</v>
      </c>
      <c r="AQ118" s="16">
        <v>7671.4834093438576</v>
      </c>
      <c r="AR118" s="16">
        <f t="shared" si="12"/>
        <v>1078.5165906561424</v>
      </c>
      <c r="AS118" s="17">
        <f t="shared" si="13"/>
        <v>0.12325903893213055</v>
      </c>
      <c r="AT118" s="20">
        <v>8750</v>
      </c>
      <c r="AU118" s="20">
        <v>8099.0443896424167</v>
      </c>
      <c r="AV118" s="20">
        <f t="shared" si="14"/>
        <v>650.95561035758328</v>
      </c>
      <c r="AW118" s="21">
        <f t="shared" si="15"/>
        <v>7.4394926898009514E-2</v>
      </c>
    </row>
    <row r="119" spans="1:49" x14ac:dyDescent="0.25">
      <c r="A119" t="s">
        <v>123</v>
      </c>
      <c r="B119" t="s">
        <v>290</v>
      </c>
      <c r="C119">
        <v>95417</v>
      </c>
      <c r="D119">
        <v>2017</v>
      </c>
      <c r="E119" t="s">
        <v>135</v>
      </c>
      <c r="F119" t="s">
        <v>566</v>
      </c>
      <c r="G119" t="s">
        <v>997</v>
      </c>
      <c r="I119">
        <v>4</v>
      </c>
      <c r="J119" t="s">
        <v>129</v>
      </c>
      <c r="K119">
        <v>4</v>
      </c>
      <c r="L119" t="s">
        <v>44</v>
      </c>
      <c r="M119">
        <v>2.4000000953674321</v>
      </c>
      <c r="N119" t="s">
        <v>87</v>
      </c>
      <c r="O119" t="s">
        <v>46</v>
      </c>
      <c r="P119">
        <v>1</v>
      </c>
      <c r="Q119" t="s">
        <v>60</v>
      </c>
      <c r="R119" t="s">
        <v>81</v>
      </c>
      <c r="S119">
        <v>180</v>
      </c>
      <c r="T119" t="s">
        <v>49</v>
      </c>
      <c r="W119" t="s">
        <v>62</v>
      </c>
      <c r="X119" t="s">
        <v>567</v>
      </c>
      <c r="Y119">
        <v>19995</v>
      </c>
      <c r="Z119">
        <v>0</v>
      </c>
      <c r="AA119" t="s">
        <v>75</v>
      </c>
      <c r="AB119" t="s">
        <v>83</v>
      </c>
      <c r="AC119">
        <v>45</v>
      </c>
      <c r="AD119">
        <v>11</v>
      </c>
      <c r="AE119">
        <v>4</v>
      </c>
      <c r="AF119">
        <v>2025</v>
      </c>
      <c r="AG119">
        <v>20251104</v>
      </c>
      <c r="AH119" s="2">
        <v>5300</v>
      </c>
      <c r="AI119" s="2">
        <v>5444.49951171875</v>
      </c>
      <c r="AJ119" s="2">
        <f t="shared" si="8"/>
        <v>144.49951171875</v>
      </c>
      <c r="AK119" s="6">
        <f t="shared" si="9"/>
        <v>2.726405881485849E-2</v>
      </c>
      <c r="AL119" s="12">
        <v>5300</v>
      </c>
      <c r="AM119" s="12">
        <v>4890.6422105933398</v>
      </c>
      <c r="AN119" s="12">
        <f t="shared" si="10"/>
        <v>409.35778940666023</v>
      </c>
      <c r="AO119" s="13">
        <f t="shared" si="11"/>
        <v>7.723731875597363E-2</v>
      </c>
      <c r="AP119" s="16">
        <v>5300</v>
      </c>
      <c r="AQ119" s="16">
        <v>4717.5561905656659</v>
      </c>
      <c r="AR119" s="16">
        <f t="shared" si="12"/>
        <v>582.44380943433407</v>
      </c>
      <c r="AS119" s="17">
        <f t="shared" si="13"/>
        <v>0.10989505838383662</v>
      </c>
      <c r="AT119" s="20">
        <v>5300</v>
      </c>
      <c r="AU119" s="20">
        <v>5679.8432721712543</v>
      </c>
      <c r="AV119" s="20">
        <f t="shared" si="14"/>
        <v>379.84327217125428</v>
      </c>
      <c r="AW119" s="21">
        <f t="shared" si="15"/>
        <v>7.1668541919104586E-2</v>
      </c>
    </row>
    <row r="120" spans="1:49" x14ac:dyDescent="0.25">
      <c r="A120" t="s">
        <v>123</v>
      </c>
      <c r="B120" t="s">
        <v>200</v>
      </c>
      <c r="C120">
        <v>109038</v>
      </c>
      <c r="D120">
        <v>2018</v>
      </c>
      <c r="E120" t="s">
        <v>468</v>
      </c>
      <c r="F120" t="s">
        <v>469</v>
      </c>
      <c r="G120" t="s">
        <v>1363</v>
      </c>
      <c r="I120">
        <v>4</v>
      </c>
      <c r="J120" t="s">
        <v>129</v>
      </c>
      <c r="K120">
        <v>4</v>
      </c>
      <c r="L120" t="s">
        <v>44</v>
      </c>
      <c r="M120">
        <v>2</v>
      </c>
      <c r="N120" t="s">
        <v>44</v>
      </c>
      <c r="O120" t="s">
        <v>46</v>
      </c>
      <c r="Q120" t="s">
        <v>60</v>
      </c>
      <c r="R120" t="s">
        <v>81</v>
      </c>
      <c r="S120">
        <v>252</v>
      </c>
      <c r="T120" t="s">
        <v>49</v>
      </c>
      <c r="U120" t="s">
        <v>50</v>
      </c>
      <c r="W120" t="s">
        <v>134</v>
      </c>
      <c r="X120" t="s">
        <v>121</v>
      </c>
      <c r="Y120">
        <v>50800</v>
      </c>
      <c r="Z120">
        <v>0</v>
      </c>
      <c r="AA120" t="s">
        <v>75</v>
      </c>
      <c r="AB120" t="s">
        <v>83</v>
      </c>
      <c r="AC120">
        <v>45</v>
      </c>
      <c r="AD120">
        <v>11</v>
      </c>
      <c r="AE120">
        <v>4</v>
      </c>
      <c r="AF120">
        <v>2025</v>
      </c>
      <c r="AG120">
        <v>20251105</v>
      </c>
      <c r="AH120" s="2">
        <v>9900</v>
      </c>
      <c r="AI120" s="2">
        <v>9082.318359375</v>
      </c>
      <c r="AJ120" s="2">
        <f t="shared" si="8"/>
        <v>817.681640625</v>
      </c>
      <c r="AK120" s="6">
        <f t="shared" si="9"/>
        <v>8.2594105113636365E-2</v>
      </c>
      <c r="AL120" s="12">
        <v>9900</v>
      </c>
      <c r="AM120" s="12">
        <v>8874.5365891573201</v>
      </c>
      <c r="AN120" s="12">
        <f t="shared" si="10"/>
        <v>1025.4634108426799</v>
      </c>
      <c r="AO120" s="13">
        <f t="shared" si="11"/>
        <v>0.10358216271138181</v>
      </c>
      <c r="AP120" s="16">
        <v>9900</v>
      </c>
      <c r="AQ120" s="16">
        <v>9988.6748577845683</v>
      </c>
      <c r="AR120" s="16">
        <f t="shared" si="12"/>
        <v>88.674857784568303</v>
      </c>
      <c r="AS120" s="17">
        <f t="shared" si="13"/>
        <v>8.9570563418755866E-3</v>
      </c>
      <c r="AT120" s="20">
        <v>9900</v>
      </c>
      <c r="AU120" s="20">
        <v>9080.3432650527666</v>
      </c>
      <c r="AV120" s="20">
        <f t="shared" si="14"/>
        <v>819.65673494723342</v>
      </c>
      <c r="AW120" s="21">
        <f t="shared" si="15"/>
        <v>8.2793609590629633E-2</v>
      </c>
    </row>
    <row r="121" spans="1:49" x14ac:dyDescent="0.25">
      <c r="A121" t="s">
        <v>123</v>
      </c>
      <c r="B121" t="s">
        <v>440</v>
      </c>
      <c r="C121">
        <v>70989</v>
      </c>
      <c r="D121">
        <v>2014</v>
      </c>
      <c r="E121" t="s">
        <v>40</v>
      </c>
      <c r="F121" t="s">
        <v>191</v>
      </c>
      <c r="G121" t="s">
        <v>192</v>
      </c>
      <c r="H121" t="s">
        <v>193</v>
      </c>
      <c r="I121">
        <v>4</v>
      </c>
      <c r="J121" t="s">
        <v>129</v>
      </c>
      <c r="K121">
        <v>4</v>
      </c>
      <c r="L121" t="s">
        <v>44</v>
      </c>
      <c r="M121">
        <v>1.799999952316284</v>
      </c>
      <c r="N121" t="s">
        <v>45</v>
      </c>
      <c r="O121" t="s">
        <v>46</v>
      </c>
      <c r="P121">
        <v>5</v>
      </c>
      <c r="Q121" t="s">
        <v>118</v>
      </c>
      <c r="R121" t="s">
        <v>48</v>
      </c>
      <c r="S121">
        <v>132</v>
      </c>
      <c r="T121" t="s">
        <v>49</v>
      </c>
      <c r="U121" t="s">
        <v>50</v>
      </c>
      <c r="V121" t="s">
        <v>194</v>
      </c>
      <c r="W121" t="s">
        <v>120</v>
      </c>
      <c r="X121" t="s">
        <v>98</v>
      </c>
      <c r="Z121">
        <v>0</v>
      </c>
      <c r="AA121" t="s">
        <v>75</v>
      </c>
      <c r="AB121" t="s">
        <v>122</v>
      </c>
      <c r="AC121">
        <v>45</v>
      </c>
      <c r="AD121">
        <v>11</v>
      </c>
      <c r="AE121">
        <v>4</v>
      </c>
      <c r="AF121">
        <v>2025</v>
      </c>
      <c r="AG121">
        <v>20251105</v>
      </c>
      <c r="AH121" s="2">
        <v>10200</v>
      </c>
      <c r="AI121" s="2">
        <v>10677.44921875</v>
      </c>
      <c r="AJ121" s="2">
        <f t="shared" si="8"/>
        <v>477.44921875</v>
      </c>
      <c r="AK121" s="6">
        <f t="shared" si="9"/>
        <v>4.6808746936274508E-2</v>
      </c>
      <c r="AL121" s="12">
        <v>10200</v>
      </c>
      <c r="AM121" s="12">
        <v>9885.1019110234374</v>
      </c>
      <c r="AN121" s="12">
        <f t="shared" si="10"/>
        <v>314.89808897656258</v>
      </c>
      <c r="AO121" s="13">
        <f t="shared" si="11"/>
        <v>3.087236166436888E-2</v>
      </c>
      <c r="AP121" s="16">
        <v>10200</v>
      </c>
      <c r="AQ121" s="16">
        <v>9679.0306029749008</v>
      </c>
      <c r="AR121" s="16">
        <f t="shared" si="12"/>
        <v>520.96939702509917</v>
      </c>
      <c r="AS121" s="17">
        <f t="shared" si="13"/>
        <v>5.1075431080892075E-2</v>
      </c>
      <c r="AT121" s="20">
        <v>10200</v>
      </c>
      <c r="AU121" s="20">
        <v>10957.302345786269</v>
      </c>
      <c r="AV121" s="20">
        <f t="shared" si="14"/>
        <v>757.30234578626914</v>
      </c>
      <c r="AW121" s="21">
        <f t="shared" si="15"/>
        <v>7.4245328018261683E-2</v>
      </c>
    </row>
    <row r="122" spans="1:49" x14ac:dyDescent="0.25">
      <c r="A122" t="s">
        <v>38</v>
      </c>
      <c r="B122" t="s">
        <v>776</v>
      </c>
      <c r="C122">
        <v>39695</v>
      </c>
      <c r="D122">
        <v>2018</v>
      </c>
      <c r="E122" t="s">
        <v>40</v>
      </c>
      <c r="F122" t="s">
        <v>223</v>
      </c>
      <c r="G122" t="s">
        <v>1364</v>
      </c>
      <c r="H122" t="s">
        <v>415</v>
      </c>
      <c r="I122">
        <v>4</v>
      </c>
      <c r="J122" t="s">
        <v>101</v>
      </c>
      <c r="K122">
        <v>4</v>
      </c>
      <c r="L122" t="s">
        <v>44</v>
      </c>
      <c r="M122">
        <v>2.5</v>
      </c>
      <c r="N122" t="s">
        <v>44</v>
      </c>
      <c r="O122" t="s">
        <v>46</v>
      </c>
      <c r="P122">
        <v>5</v>
      </c>
      <c r="Q122" t="s">
        <v>60</v>
      </c>
      <c r="R122" t="s">
        <v>89</v>
      </c>
      <c r="S122">
        <v>112</v>
      </c>
      <c r="T122" t="s">
        <v>49</v>
      </c>
      <c r="U122" t="s">
        <v>50</v>
      </c>
      <c r="V122" t="s">
        <v>1365</v>
      </c>
      <c r="W122" t="s">
        <v>62</v>
      </c>
      <c r="X122" t="s">
        <v>53</v>
      </c>
      <c r="Y122">
        <v>34280</v>
      </c>
      <c r="Z122">
        <v>1</v>
      </c>
      <c r="AA122" t="s">
        <v>54</v>
      </c>
      <c r="AB122" t="s">
        <v>64</v>
      </c>
      <c r="AC122">
        <v>45</v>
      </c>
      <c r="AD122">
        <v>11</v>
      </c>
      <c r="AE122">
        <v>4</v>
      </c>
      <c r="AF122">
        <v>2025</v>
      </c>
      <c r="AG122">
        <v>20251105</v>
      </c>
      <c r="AH122" s="2">
        <v>22250</v>
      </c>
      <c r="AI122" s="2">
        <v>21016.259765625</v>
      </c>
      <c r="AJ122" s="2">
        <f t="shared" si="8"/>
        <v>1233.740234375</v>
      </c>
      <c r="AK122" s="6">
        <f t="shared" si="9"/>
        <v>5.5448999297752807E-2</v>
      </c>
      <c r="AL122" s="12">
        <v>22250</v>
      </c>
      <c r="AM122" s="12">
        <v>20716.220661698429</v>
      </c>
      <c r="AN122" s="12">
        <f t="shared" si="10"/>
        <v>1533.7793383015705</v>
      </c>
      <c r="AO122" s="13">
        <f t="shared" si="11"/>
        <v>6.8933902845014411E-2</v>
      </c>
      <c r="AP122" s="16">
        <v>22250</v>
      </c>
      <c r="AQ122" s="16">
        <v>19354.151374933761</v>
      </c>
      <c r="AR122" s="16">
        <f t="shared" si="12"/>
        <v>2895.848625066239</v>
      </c>
      <c r="AS122" s="17">
        <f t="shared" si="13"/>
        <v>0.13015050000297704</v>
      </c>
      <c r="AT122" s="20">
        <v>22250</v>
      </c>
      <c r="AU122" s="20">
        <v>20639.751926040059</v>
      </c>
      <c r="AV122" s="20">
        <f t="shared" si="14"/>
        <v>1610.2480739599414</v>
      </c>
      <c r="AW122" s="21">
        <f t="shared" si="15"/>
        <v>7.237069995325579E-2</v>
      </c>
    </row>
    <row r="123" spans="1:49" x14ac:dyDescent="0.25">
      <c r="A123" t="s">
        <v>109</v>
      </c>
      <c r="B123" t="s">
        <v>538</v>
      </c>
      <c r="C123">
        <v>65374</v>
      </c>
      <c r="D123">
        <v>2020</v>
      </c>
      <c r="E123" t="s">
        <v>93</v>
      </c>
      <c r="F123" t="s">
        <v>152</v>
      </c>
      <c r="G123" t="s">
        <v>399</v>
      </c>
      <c r="H123" t="s">
        <v>293</v>
      </c>
      <c r="I123">
        <v>8</v>
      </c>
      <c r="J123" t="s">
        <v>59</v>
      </c>
      <c r="K123">
        <v>4</v>
      </c>
      <c r="L123" t="s">
        <v>44</v>
      </c>
      <c r="M123">
        <v>6.5999999046325684</v>
      </c>
      <c r="N123" t="s">
        <v>87</v>
      </c>
      <c r="O123" t="s">
        <v>46</v>
      </c>
      <c r="P123">
        <v>4</v>
      </c>
      <c r="Q123" t="s">
        <v>88</v>
      </c>
      <c r="R123" t="s">
        <v>89</v>
      </c>
      <c r="T123" t="s">
        <v>219</v>
      </c>
      <c r="U123" t="s">
        <v>72</v>
      </c>
      <c r="V123" t="s">
        <v>833</v>
      </c>
      <c r="W123" t="s">
        <v>220</v>
      </c>
      <c r="X123" t="s">
        <v>74</v>
      </c>
      <c r="Z123">
        <v>0</v>
      </c>
      <c r="AA123" t="s">
        <v>75</v>
      </c>
      <c r="AB123" t="s">
        <v>91</v>
      </c>
      <c r="AC123">
        <v>45</v>
      </c>
      <c r="AD123">
        <v>11</v>
      </c>
      <c r="AE123">
        <v>4</v>
      </c>
      <c r="AF123">
        <v>2025</v>
      </c>
      <c r="AG123">
        <v>20251105</v>
      </c>
      <c r="AH123" s="2">
        <v>51500</v>
      </c>
      <c r="AI123" s="2">
        <v>47005.375</v>
      </c>
      <c r="AJ123" s="2">
        <f t="shared" si="8"/>
        <v>4494.625</v>
      </c>
      <c r="AK123" s="6">
        <f t="shared" si="9"/>
        <v>8.727427184466019E-2</v>
      </c>
      <c r="AL123" s="12">
        <v>51500</v>
      </c>
      <c r="AM123" s="12">
        <v>47077.609763826447</v>
      </c>
      <c r="AN123" s="12">
        <f t="shared" si="10"/>
        <v>4422.3902361735527</v>
      </c>
      <c r="AO123" s="13">
        <f t="shared" si="11"/>
        <v>8.5871655071331127E-2</v>
      </c>
      <c r="AP123" s="16">
        <v>51500</v>
      </c>
      <c r="AQ123" s="16">
        <v>44621.231122335281</v>
      </c>
      <c r="AR123" s="16">
        <f t="shared" si="12"/>
        <v>6878.7688776647192</v>
      </c>
      <c r="AS123" s="17">
        <f t="shared" si="13"/>
        <v>0.13356832772164504</v>
      </c>
      <c r="AT123" s="20">
        <v>51500</v>
      </c>
      <c r="AU123" s="20">
        <v>45865.714285714283</v>
      </c>
      <c r="AV123" s="20">
        <f t="shared" si="14"/>
        <v>5634.2857142857174</v>
      </c>
      <c r="AW123" s="21">
        <f t="shared" si="15"/>
        <v>0.10940360610263529</v>
      </c>
    </row>
    <row r="124" spans="1:49" x14ac:dyDescent="0.25">
      <c r="A124" t="s">
        <v>123</v>
      </c>
      <c r="B124" t="s">
        <v>440</v>
      </c>
      <c r="C124">
        <v>93773</v>
      </c>
      <c r="D124">
        <v>2013</v>
      </c>
      <c r="E124" t="s">
        <v>155</v>
      </c>
      <c r="F124" t="s">
        <v>156</v>
      </c>
      <c r="G124" t="s">
        <v>1102</v>
      </c>
      <c r="I124">
        <v>4</v>
      </c>
      <c r="J124" t="s">
        <v>69</v>
      </c>
      <c r="K124">
        <v>4</v>
      </c>
      <c r="L124" t="s">
        <v>44</v>
      </c>
      <c r="M124">
        <v>2</v>
      </c>
      <c r="N124" t="s">
        <v>45</v>
      </c>
      <c r="O124" t="s">
        <v>46</v>
      </c>
      <c r="P124">
        <v>2</v>
      </c>
      <c r="Q124" t="s">
        <v>118</v>
      </c>
      <c r="T124" t="s">
        <v>49</v>
      </c>
      <c r="V124" t="s">
        <v>1366</v>
      </c>
      <c r="W124" t="s">
        <v>120</v>
      </c>
      <c r="X124" t="s">
        <v>74</v>
      </c>
      <c r="Z124">
        <v>0</v>
      </c>
      <c r="AA124" t="s">
        <v>75</v>
      </c>
      <c r="AB124" t="s">
        <v>122</v>
      </c>
      <c r="AC124">
        <v>45</v>
      </c>
      <c r="AD124">
        <v>11</v>
      </c>
      <c r="AE124">
        <v>4</v>
      </c>
      <c r="AF124">
        <v>2025</v>
      </c>
      <c r="AG124">
        <v>20251105</v>
      </c>
      <c r="AH124" s="2">
        <v>1100</v>
      </c>
      <c r="AI124" s="2">
        <v>2633.271240234375</v>
      </c>
      <c r="AJ124" s="2">
        <f t="shared" si="8"/>
        <v>1533.271240234375</v>
      </c>
      <c r="AK124" s="6">
        <f t="shared" si="9"/>
        <v>1.3938829456676136</v>
      </c>
      <c r="AL124" s="12">
        <v>1100</v>
      </c>
      <c r="AM124" s="12">
        <v>2557.519882563161</v>
      </c>
      <c r="AN124" s="12">
        <f t="shared" si="10"/>
        <v>1457.519882563161</v>
      </c>
      <c r="AO124" s="13">
        <f t="shared" si="11"/>
        <v>1.325018075057419</v>
      </c>
      <c r="AP124" s="16">
        <v>1100</v>
      </c>
      <c r="AQ124" s="16">
        <v>2732.374744168364</v>
      </c>
      <c r="AR124" s="16">
        <f t="shared" si="12"/>
        <v>1632.374744168364</v>
      </c>
      <c r="AS124" s="17">
        <f t="shared" si="13"/>
        <v>1.4839770401530583</v>
      </c>
      <c r="AT124" s="20">
        <v>1100</v>
      </c>
      <c r="AU124" s="20">
        <v>2724.0312815338029</v>
      </c>
      <c r="AV124" s="20">
        <f t="shared" si="14"/>
        <v>1624.0312815338029</v>
      </c>
      <c r="AW124" s="21">
        <f t="shared" si="15"/>
        <v>1.476392074121639</v>
      </c>
    </row>
    <row r="125" spans="1:49" x14ac:dyDescent="0.25">
      <c r="A125" t="s">
        <v>77</v>
      </c>
      <c r="B125" t="s">
        <v>1367</v>
      </c>
      <c r="C125">
        <v>200595</v>
      </c>
      <c r="D125">
        <v>2007</v>
      </c>
      <c r="E125" t="s">
        <v>135</v>
      </c>
      <c r="F125" t="s">
        <v>568</v>
      </c>
      <c r="G125" t="s">
        <v>1368</v>
      </c>
      <c r="H125" t="s">
        <v>641</v>
      </c>
      <c r="I125">
        <v>6</v>
      </c>
      <c r="J125" t="s">
        <v>59</v>
      </c>
      <c r="K125">
        <v>4</v>
      </c>
      <c r="L125" t="s">
        <v>44</v>
      </c>
      <c r="M125">
        <v>3.7999999523162842</v>
      </c>
      <c r="N125" t="s">
        <v>70</v>
      </c>
      <c r="O125" t="s">
        <v>46</v>
      </c>
      <c r="Q125" t="s">
        <v>60</v>
      </c>
      <c r="R125" t="s">
        <v>48</v>
      </c>
      <c r="T125" t="s">
        <v>49</v>
      </c>
      <c r="U125" t="s">
        <v>72</v>
      </c>
      <c r="W125" t="s">
        <v>134</v>
      </c>
      <c r="X125" t="s">
        <v>74</v>
      </c>
      <c r="Z125">
        <v>0</v>
      </c>
      <c r="AA125" t="s">
        <v>75</v>
      </c>
      <c r="AB125" t="s">
        <v>83</v>
      </c>
      <c r="AC125">
        <v>45</v>
      </c>
      <c r="AD125">
        <v>11</v>
      </c>
      <c r="AE125">
        <v>4</v>
      </c>
      <c r="AF125">
        <v>2025</v>
      </c>
      <c r="AG125">
        <v>20251104</v>
      </c>
      <c r="AH125" s="2">
        <v>5000</v>
      </c>
      <c r="AI125" s="2">
        <v>3507.389404296875</v>
      </c>
      <c r="AJ125" s="2">
        <f t="shared" si="8"/>
        <v>1492.610595703125</v>
      </c>
      <c r="AK125" s="6">
        <f t="shared" si="9"/>
        <v>0.29852211914062499</v>
      </c>
      <c r="AL125" s="12">
        <v>5000</v>
      </c>
      <c r="AM125" s="12">
        <v>3264.856973313455</v>
      </c>
      <c r="AN125" s="12">
        <f t="shared" si="10"/>
        <v>1735.143026686545</v>
      </c>
      <c r="AO125" s="13">
        <f t="shared" si="11"/>
        <v>0.347028605337309</v>
      </c>
      <c r="AP125" s="16">
        <v>5000</v>
      </c>
      <c r="AQ125" s="16">
        <v>3135.5530543738259</v>
      </c>
      <c r="AR125" s="16">
        <f t="shared" si="12"/>
        <v>1864.4469456261741</v>
      </c>
      <c r="AS125" s="17">
        <f t="shared" si="13"/>
        <v>0.37288938912523484</v>
      </c>
      <c r="AT125" s="20">
        <v>5000</v>
      </c>
      <c r="AU125" s="20">
        <v>3645.472483221477</v>
      </c>
      <c r="AV125" s="20">
        <f t="shared" si="14"/>
        <v>1354.527516778523</v>
      </c>
      <c r="AW125" s="21">
        <f t="shared" si="15"/>
        <v>0.27090550335570462</v>
      </c>
    </row>
    <row r="126" spans="1:49" x14ac:dyDescent="0.25">
      <c r="A126" t="s">
        <v>109</v>
      </c>
      <c r="B126" t="s">
        <v>538</v>
      </c>
      <c r="C126">
        <v>175074</v>
      </c>
      <c r="D126">
        <v>2017</v>
      </c>
      <c r="E126" t="s">
        <v>66</v>
      </c>
      <c r="F126" t="s">
        <v>245</v>
      </c>
      <c r="H126" t="s">
        <v>246</v>
      </c>
      <c r="I126">
        <v>8</v>
      </c>
      <c r="J126" t="s">
        <v>101</v>
      </c>
      <c r="K126">
        <v>4</v>
      </c>
      <c r="L126" t="s">
        <v>44</v>
      </c>
      <c r="M126">
        <v>6.6999998092651367</v>
      </c>
      <c r="N126" t="s">
        <v>87</v>
      </c>
      <c r="O126" t="s">
        <v>46</v>
      </c>
      <c r="Q126" t="s">
        <v>88</v>
      </c>
      <c r="R126" t="s">
        <v>89</v>
      </c>
      <c r="S126">
        <v>440</v>
      </c>
      <c r="T126" t="s">
        <v>219</v>
      </c>
      <c r="U126" t="s">
        <v>72</v>
      </c>
      <c r="W126" t="s">
        <v>247</v>
      </c>
      <c r="X126" t="s">
        <v>74</v>
      </c>
      <c r="Y126">
        <v>41790</v>
      </c>
      <c r="Z126">
        <v>0</v>
      </c>
      <c r="AA126" t="s">
        <v>75</v>
      </c>
      <c r="AB126" t="s">
        <v>248</v>
      </c>
      <c r="AC126">
        <v>45</v>
      </c>
      <c r="AD126">
        <v>11</v>
      </c>
      <c r="AE126">
        <v>4</v>
      </c>
      <c r="AF126">
        <v>2025</v>
      </c>
      <c r="AG126">
        <v>20251105</v>
      </c>
      <c r="AH126" s="2">
        <v>28000</v>
      </c>
      <c r="AI126" s="2">
        <v>21068.677734375</v>
      </c>
      <c r="AJ126" s="2">
        <f t="shared" si="8"/>
        <v>6931.322265625</v>
      </c>
      <c r="AK126" s="6">
        <f t="shared" si="9"/>
        <v>0.24754722377232144</v>
      </c>
      <c r="AL126" s="12">
        <v>28000</v>
      </c>
      <c r="AM126" s="12">
        <v>21353.90714302567</v>
      </c>
      <c r="AN126" s="12">
        <f t="shared" si="10"/>
        <v>6646.0928569743301</v>
      </c>
      <c r="AO126" s="13">
        <f t="shared" si="11"/>
        <v>0.23736045917765464</v>
      </c>
      <c r="AP126" s="16">
        <v>28000</v>
      </c>
      <c r="AQ126" s="16">
        <v>22715.3943321808</v>
      </c>
      <c r="AR126" s="16">
        <f t="shared" si="12"/>
        <v>5284.6056678191999</v>
      </c>
      <c r="AS126" s="17">
        <f t="shared" si="13"/>
        <v>0.18873591670782858</v>
      </c>
      <c r="AT126" s="20">
        <v>28000</v>
      </c>
      <c r="AU126" s="20">
        <v>20579.609105180542</v>
      </c>
      <c r="AV126" s="20">
        <f t="shared" si="14"/>
        <v>7420.3908948194585</v>
      </c>
      <c r="AW126" s="21">
        <f t="shared" si="15"/>
        <v>0.2650139605292664</v>
      </c>
    </row>
    <row r="127" spans="1:49" x14ac:dyDescent="0.25">
      <c r="A127" t="s">
        <v>77</v>
      </c>
      <c r="B127" t="s">
        <v>596</v>
      </c>
      <c r="C127">
        <v>124734</v>
      </c>
      <c r="D127">
        <v>2019</v>
      </c>
      <c r="E127" t="s">
        <v>139</v>
      </c>
      <c r="F127" t="s">
        <v>311</v>
      </c>
      <c r="G127" t="s">
        <v>905</v>
      </c>
      <c r="I127">
        <v>4</v>
      </c>
      <c r="J127" t="s">
        <v>69</v>
      </c>
      <c r="K127">
        <v>4</v>
      </c>
      <c r="L127" t="s">
        <v>44</v>
      </c>
      <c r="M127">
        <v>2.5</v>
      </c>
      <c r="N127" t="s">
        <v>44</v>
      </c>
      <c r="Q127" t="s">
        <v>118</v>
      </c>
      <c r="R127" t="s">
        <v>89</v>
      </c>
      <c r="T127" t="s">
        <v>49</v>
      </c>
      <c r="W127" t="s">
        <v>120</v>
      </c>
      <c r="X127" t="s">
        <v>74</v>
      </c>
      <c r="Z127">
        <v>0</v>
      </c>
      <c r="AA127" t="s">
        <v>75</v>
      </c>
      <c r="AB127" t="s">
        <v>122</v>
      </c>
      <c r="AC127">
        <v>45</v>
      </c>
      <c r="AD127">
        <v>11</v>
      </c>
      <c r="AE127">
        <v>4</v>
      </c>
      <c r="AF127">
        <v>2025</v>
      </c>
      <c r="AG127">
        <v>20251105</v>
      </c>
      <c r="AH127" s="2">
        <v>4500</v>
      </c>
      <c r="AI127" s="2">
        <v>5649.28662109375</v>
      </c>
      <c r="AJ127" s="2">
        <f t="shared" si="8"/>
        <v>1149.28662109375</v>
      </c>
      <c r="AK127" s="6">
        <f t="shared" si="9"/>
        <v>0.25539702690972221</v>
      </c>
      <c r="AL127" s="12">
        <v>4500</v>
      </c>
      <c r="AM127" s="12">
        <v>5762.2390624450636</v>
      </c>
      <c r="AN127" s="12">
        <f t="shared" si="10"/>
        <v>1262.2390624450636</v>
      </c>
      <c r="AO127" s="13">
        <f t="shared" si="11"/>
        <v>0.28049756943223636</v>
      </c>
      <c r="AP127" s="16">
        <v>4500</v>
      </c>
      <c r="AQ127" s="16">
        <v>6067.5051799168104</v>
      </c>
      <c r="AR127" s="16">
        <f t="shared" si="12"/>
        <v>1567.5051799168104</v>
      </c>
      <c r="AS127" s="17">
        <f t="shared" si="13"/>
        <v>0.34833448442595788</v>
      </c>
      <c r="AT127" s="20">
        <v>4500</v>
      </c>
      <c r="AU127" s="20">
        <v>5679.8432721712543</v>
      </c>
      <c r="AV127" s="20">
        <f t="shared" si="14"/>
        <v>1179.8432721712543</v>
      </c>
      <c r="AW127" s="21">
        <f t="shared" si="15"/>
        <v>0.26218739381583428</v>
      </c>
    </row>
    <row r="128" spans="1:49" x14ac:dyDescent="0.25">
      <c r="A128" t="s">
        <v>77</v>
      </c>
      <c r="B128" t="s">
        <v>151</v>
      </c>
      <c r="C128">
        <v>174783</v>
      </c>
      <c r="D128">
        <v>2015</v>
      </c>
      <c r="E128" t="s">
        <v>66</v>
      </c>
      <c r="F128" t="s">
        <v>546</v>
      </c>
      <c r="G128" t="s">
        <v>269</v>
      </c>
      <c r="I128">
        <v>6</v>
      </c>
      <c r="J128" t="s">
        <v>129</v>
      </c>
      <c r="K128">
        <v>4</v>
      </c>
      <c r="L128" t="s">
        <v>44</v>
      </c>
      <c r="M128">
        <v>3.5</v>
      </c>
      <c r="N128" t="s">
        <v>45</v>
      </c>
      <c r="O128" t="s">
        <v>46</v>
      </c>
      <c r="P128">
        <v>4</v>
      </c>
      <c r="Q128" t="s">
        <v>118</v>
      </c>
      <c r="R128" t="s">
        <v>96</v>
      </c>
      <c r="S128">
        <v>288</v>
      </c>
      <c r="T128" t="s">
        <v>49</v>
      </c>
      <c r="U128" t="s">
        <v>72</v>
      </c>
      <c r="W128" t="s">
        <v>120</v>
      </c>
      <c r="X128" t="s">
        <v>74</v>
      </c>
      <c r="Z128">
        <v>0</v>
      </c>
      <c r="AA128" t="s">
        <v>75</v>
      </c>
      <c r="AB128" t="s">
        <v>122</v>
      </c>
      <c r="AC128">
        <v>45</v>
      </c>
      <c r="AD128">
        <v>11</v>
      </c>
      <c r="AE128">
        <v>4</v>
      </c>
      <c r="AF128">
        <v>2025</v>
      </c>
      <c r="AG128">
        <v>20251105</v>
      </c>
      <c r="AH128" s="2">
        <v>1600</v>
      </c>
      <c r="AI128" s="2">
        <v>2626.5947265625</v>
      </c>
      <c r="AJ128" s="2">
        <f t="shared" si="8"/>
        <v>1026.5947265625</v>
      </c>
      <c r="AK128" s="6">
        <f t="shared" si="9"/>
        <v>0.6416217041015625</v>
      </c>
      <c r="AL128" s="12">
        <v>1600</v>
      </c>
      <c r="AM128" s="12">
        <v>2521.9318210892361</v>
      </c>
      <c r="AN128" s="12">
        <f t="shared" si="10"/>
        <v>921.93182108923611</v>
      </c>
      <c r="AO128" s="13">
        <f t="shared" si="11"/>
        <v>0.57620738818077255</v>
      </c>
      <c r="AP128" s="16">
        <v>1600</v>
      </c>
      <c r="AQ128" s="16">
        <v>2689.1807381987601</v>
      </c>
      <c r="AR128" s="16">
        <f t="shared" si="12"/>
        <v>1089.1807381987601</v>
      </c>
      <c r="AS128" s="17">
        <f t="shared" si="13"/>
        <v>0.68073796137422504</v>
      </c>
      <c r="AT128" s="20">
        <v>1600</v>
      </c>
      <c r="AU128" s="20">
        <v>2724.0312815338029</v>
      </c>
      <c r="AV128" s="20">
        <f t="shared" si="14"/>
        <v>1124.0312815338029</v>
      </c>
      <c r="AW128" s="21">
        <f t="shared" si="15"/>
        <v>0.70251955095862684</v>
      </c>
    </row>
    <row r="129" spans="1:49" x14ac:dyDescent="0.25">
      <c r="A129" t="s">
        <v>38</v>
      </c>
      <c r="B129" t="s">
        <v>259</v>
      </c>
      <c r="C129">
        <v>25805</v>
      </c>
      <c r="D129">
        <v>2023</v>
      </c>
      <c r="E129" t="s">
        <v>159</v>
      </c>
      <c r="F129" t="s">
        <v>508</v>
      </c>
      <c r="G129" t="s">
        <v>237</v>
      </c>
      <c r="I129">
        <v>4</v>
      </c>
      <c r="J129" t="s">
        <v>59</v>
      </c>
      <c r="K129">
        <v>4</v>
      </c>
      <c r="L129" t="s">
        <v>44</v>
      </c>
      <c r="M129">
        <v>1.5</v>
      </c>
      <c r="N129" t="s">
        <v>45</v>
      </c>
      <c r="O129" t="s">
        <v>46</v>
      </c>
      <c r="P129">
        <v>4</v>
      </c>
      <c r="Q129" t="s">
        <v>118</v>
      </c>
      <c r="R129" t="s">
        <v>48</v>
      </c>
      <c r="S129">
        <v>192</v>
      </c>
      <c r="T129" t="s">
        <v>49</v>
      </c>
      <c r="U129" t="s">
        <v>50</v>
      </c>
      <c r="V129" t="s">
        <v>238</v>
      </c>
      <c r="W129" t="s">
        <v>62</v>
      </c>
      <c r="X129" t="s">
        <v>74</v>
      </c>
      <c r="Z129">
        <v>0</v>
      </c>
      <c r="AA129" t="s">
        <v>75</v>
      </c>
      <c r="AB129" t="s">
        <v>122</v>
      </c>
      <c r="AC129">
        <v>45</v>
      </c>
      <c r="AD129">
        <v>11</v>
      </c>
      <c r="AE129">
        <v>4</v>
      </c>
      <c r="AF129">
        <v>2025</v>
      </c>
      <c r="AG129">
        <v>20251105</v>
      </c>
      <c r="AH129" s="2">
        <v>21750</v>
      </c>
      <c r="AI129" s="2">
        <v>23244.8671875</v>
      </c>
      <c r="AJ129" s="2">
        <f t="shared" si="8"/>
        <v>1494.8671875</v>
      </c>
      <c r="AK129" s="6">
        <f t="shared" si="9"/>
        <v>6.8729525862068971E-2</v>
      </c>
      <c r="AL129" s="12">
        <v>21750</v>
      </c>
      <c r="AM129" s="12">
        <v>22983.837329779759</v>
      </c>
      <c r="AN129" s="12">
        <f t="shared" si="10"/>
        <v>1233.8373297797589</v>
      </c>
      <c r="AO129" s="13">
        <f t="shared" si="11"/>
        <v>5.6728153093322249E-2</v>
      </c>
      <c r="AP129" s="16">
        <v>21750</v>
      </c>
      <c r="AQ129" s="16">
        <v>22170.892904578821</v>
      </c>
      <c r="AR129" s="16">
        <f t="shared" si="12"/>
        <v>420.89290457882089</v>
      </c>
      <c r="AS129" s="17">
        <f t="shared" si="13"/>
        <v>1.9351397911669926E-2</v>
      </c>
      <c r="AT129" s="20">
        <v>21750</v>
      </c>
      <c r="AU129" s="20">
        <v>22983.60170045781</v>
      </c>
      <c r="AV129" s="20">
        <f t="shared" si="14"/>
        <v>1233.6017004578098</v>
      </c>
      <c r="AW129" s="21">
        <f t="shared" si="15"/>
        <v>5.6717319561278609E-2</v>
      </c>
    </row>
    <row r="130" spans="1:49" x14ac:dyDescent="0.25">
      <c r="A130" t="s">
        <v>77</v>
      </c>
      <c r="B130" t="s">
        <v>177</v>
      </c>
      <c r="C130">
        <v>84721</v>
      </c>
      <c r="D130">
        <v>2018</v>
      </c>
      <c r="E130" t="s">
        <v>66</v>
      </c>
      <c r="F130" t="s">
        <v>1008</v>
      </c>
      <c r="H130" t="s">
        <v>1369</v>
      </c>
      <c r="I130">
        <v>4</v>
      </c>
      <c r="J130" t="s">
        <v>101</v>
      </c>
      <c r="K130">
        <v>4</v>
      </c>
      <c r="L130" t="s">
        <v>44</v>
      </c>
      <c r="M130">
        <v>2</v>
      </c>
      <c r="N130" t="s">
        <v>87</v>
      </c>
      <c r="O130" t="s">
        <v>46</v>
      </c>
      <c r="P130">
        <v>1</v>
      </c>
      <c r="Q130" t="s">
        <v>60</v>
      </c>
      <c r="R130" t="s">
        <v>89</v>
      </c>
      <c r="S130">
        <v>166</v>
      </c>
      <c r="T130" t="s">
        <v>49</v>
      </c>
      <c r="U130" t="s">
        <v>50</v>
      </c>
      <c r="W130" t="s">
        <v>62</v>
      </c>
      <c r="X130" t="s">
        <v>1010</v>
      </c>
      <c r="Y130">
        <v>19995</v>
      </c>
      <c r="Z130">
        <v>0</v>
      </c>
      <c r="AA130" t="s">
        <v>75</v>
      </c>
      <c r="AB130" t="s">
        <v>83</v>
      </c>
      <c r="AC130">
        <v>45</v>
      </c>
      <c r="AD130">
        <v>11</v>
      </c>
      <c r="AE130">
        <v>4</v>
      </c>
      <c r="AF130">
        <v>2025</v>
      </c>
      <c r="AG130">
        <v>20251105</v>
      </c>
      <c r="AH130" s="2">
        <v>1700</v>
      </c>
      <c r="AI130" s="2">
        <v>2846.5224609375</v>
      </c>
      <c r="AJ130" s="2">
        <f t="shared" si="8"/>
        <v>1146.5224609375</v>
      </c>
      <c r="AK130" s="6">
        <f t="shared" si="9"/>
        <v>0.67442497702205884</v>
      </c>
      <c r="AL130" s="12">
        <v>1700</v>
      </c>
      <c r="AM130" s="12">
        <v>3616.6782010297829</v>
      </c>
      <c r="AN130" s="12">
        <f t="shared" si="10"/>
        <v>1916.6782010297829</v>
      </c>
      <c r="AO130" s="13">
        <f t="shared" si="11"/>
        <v>1.1274577653116371</v>
      </c>
      <c r="AP130" s="16">
        <v>1700</v>
      </c>
      <c r="AQ130" s="16">
        <v>4147.4714693443466</v>
      </c>
      <c r="AR130" s="16">
        <f t="shared" si="12"/>
        <v>2447.4714693443466</v>
      </c>
      <c r="AS130" s="17">
        <f t="shared" si="13"/>
        <v>1.4396890996143215</v>
      </c>
      <c r="AT130" s="20">
        <v>1700</v>
      </c>
      <c r="AU130" s="20">
        <v>2724.0312815338029</v>
      </c>
      <c r="AV130" s="20">
        <f t="shared" si="14"/>
        <v>1024.0312815338029</v>
      </c>
      <c r="AW130" s="21">
        <f t="shared" si="15"/>
        <v>0.60237134207870757</v>
      </c>
    </row>
    <row r="131" spans="1:49" x14ac:dyDescent="0.25">
      <c r="A131" t="s">
        <v>77</v>
      </c>
      <c r="B131" t="s">
        <v>163</v>
      </c>
      <c r="C131">
        <v>176726</v>
      </c>
      <c r="D131">
        <v>2010</v>
      </c>
      <c r="E131" t="s">
        <v>66</v>
      </c>
      <c r="F131" t="s">
        <v>221</v>
      </c>
      <c r="G131" t="s">
        <v>733</v>
      </c>
      <c r="H131" t="s">
        <v>734</v>
      </c>
      <c r="I131">
        <v>8</v>
      </c>
      <c r="J131" t="s">
        <v>59</v>
      </c>
      <c r="K131">
        <v>2</v>
      </c>
      <c r="L131" t="s">
        <v>44</v>
      </c>
      <c r="M131">
        <v>4.5999999046325684</v>
      </c>
      <c r="N131" t="s">
        <v>70</v>
      </c>
      <c r="Q131" t="s">
        <v>88</v>
      </c>
      <c r="R131" t="s">
        <v>48</v>
      </c>
      <c r="S131">
        <v>292</v>
      </c>
      <c r="T131" t="s">
        <v>49</v>
      </c>
      <c r="U131" t="s">
        <v>72</v>
      </c>
      <c r="V131" t="s">
        <v>561</v>
      </c>
      <c r="W131" t="s">
        <v>90</v>
      </c>
      <c r="X131" t="s">
        <v>74</v>
      </c>
      <c r="Z131">
        <v>0</v>
      </c>
      <c r="AA131" t="s">
        <v>75</v>
      </c>
      <c r="AB131" t="s">
        <v>91</v>
      </c>
      <c r="AC131">
        <v>45</v>
      </c>
      <c r="AD131">
        <v>11</v>
      </c>
      <c r="AE131">
        <v>4</v>
      </c>
      <c r="AF131">
        <v>2025</v>
      </c>
      <c r="AG131">
        <v>20251103</v>
      </c>
      <c r="AH131" s="2">
        <v>2200</v>
      </c>
      <c r="AI131" s="2">
        <v>3358.20654296875</v>
      </c>
      <c r="AJ131" s="2">
        <f t="shared" ref="AJ131:AJ194" si="16">ABS(AH131-AI131)</f>
        <v>1158.20654296875</v>
      </c>
      <c r="AK131" s="6">
        <f t="shared" ref="AK131:AK194" si="17">ABS($AH131-AI131)/$AH131</f>
        <v>0.52645751953124997</v>
      </c>
      <c r="AL131" s="12">
        <v>2200</v>
      </c>
      <c r="AM131" s="12">
        <v>3113.540505582971</v>
      </c>
      <c r="AN131" s="12">
        <f t="shared" ref="AN131:AN194" si="18">ABS(AL131-AM131)</f>
        <v>913.54050558297104</v>
      </c>
      <c r="AO131" s="13">
        <f t="shared" ref="AO131:AO194" si="19">ABS($AH131-AM131)/$AH131</f>
        <v>0.41524568435589593</v>
      </c>
      <c r="AP131" s="16">
        <v>2200</v>
      </c>
      <c r="AQ131" s="16">
        <v>3333.7905561375478</v>
      </c>
      <c r="AR131" s="16">
        <f t="shared" ref="AR131:AR194" si="20">ABS(AP131-AQ131)</f>
        <v>1133.7905561375478</v>
      </c>
      <c r="AS131" s="17">
        <f t="shared" ref="AS131:AS194" si="21">ABS($AH131-AQ131)/$AH131</f>
        <v>0.51535934369888536</v>
      </c>
      <c r="AT131" s="20">
        <v>2200</v>
      </c>
      <c r="AU131" s="20">
        <v>3532.4876339653752</v>
      </c>
      <c r="AV131" s="20">
        <f t="shared" ref="AV131:AV194" si="22">ABS(AT131-AU131)</f>
        <v>1332.4876339653752</v>
      </c>
      <c r="AW131" s="21">
        <f t="shared" ref="AW131:AW194" si="23">ABS($AH131-AU131)/$AH131</f>
        <v>0.60567619725698874</v>
      </c>
    </row>
    <row r="132" spans="1:49" x14ac:dyDescent="0.25">
      <c r="A132" t="s">
        <v>38</v>
      </c>
      <c r="B132" t="s">
        <v>56</v>
      </c>
      <c r="C132">
        <v>112290</v>
      </c>
      <c r="D132">
        <v>2011</v>
      </c>
      <c r="E132" t="s">
        <v>159</v>
      </c>
      <c r="F132" t="s">
        <v>508</v>
      </c>
      <c r="G132" t="s">
        <v>229</v>
      </c>
      <c r="I132">
        <v>4</v>
      </c>
      <c r="J132" t="s">
        <v>59</v>
      </c>
      <c r="K132">
        <v>4</v>
      </c>
      <c r="L132" t="s">
        <v>44</v>
      </c>
      <c r="M132">
        <v>2.4000000953674321</v>
      </c>
      <c r="N132" t="s">
        <v>45</v>
      </c>
      <c r="O132" t="s">
        <v>46</v>
      </c>
      <c r="P132">
        <v>2</v>
      </c>
      <c r="Q132" t="s">
        <v>118</v>
      </c>
      <c r="S132">
        <v>177</v>
      </c>
      <c r="T132" t="s">
        <v>49</v>
      </c>
      <c r="U132" t="s">
        <v>50</v>
      </c>
      <c r="V132" t="s">
        <v>1064</v>
      </c>
      <c r="W132" t="s">
        <v>62</v>
      </c>
      <c r="X132" t="s">
        <v>74</v>
      </c>
      <c r="Z132">
        <v>0</v>
      </c>
      <c r="AA132" t="s">
        <v>75</v>
      </c>
      <c r="AB132" t="s">
        <v>122</v>
      </c>
      <c r="AC132">
        <v>45</v>
      </c>
      <c r="AD132">
        <v>11</v>
      </c>
      <c r="AE132">
        <v>4</v>
      </c>
      <c r="AF132">
        <v>2025</v>
      </c>
      <c r="AG132">
        <v>20251104</v>
      </c>
      <c r="AH132" s="2">
        <v>5600</v>
      </c>
      <c r="AI132" s="2">
        <v>3673.81494140625</v>
      </c>
      <c r="AJ132" s="2">
        <f t="shared" si="16"/>
        <v>1926.18505859375</v>
      </c>
      <c r="AK132" s="6">
        <f t="shared" si="17"/>
        <v>0.34396161760602678</v>
      </c>
      <c r="AL132" s="12">
        <v>5600</v>
      </c>
      <c r="AM132" s="12">
        <v>3525.5291065872798</v>
      </c>
      <c r="AN132" s="12">
        <f t="shared" si="18"/>
        <v>2074.4708934127202</v>
      </c>
      <c r="AO132" s="13">
        <f t="shared" si="19"/>
        <v>0.37044123096655718</v>
      </c>
      <c r="AP132" s="16">
        <v>5600</v>
      </c>
      <c r="AQ132" s="16">
        <v>3595.291805709438</v>
      </c>
      <c r="AR132" s="16">
        <f t="shared" si="20"/>
        <v>2004.708194290562</v>
      </c>
      <c r="AS132" s="17">
        <f t="shared" si="21"/>
        <v>0.35798360612331465</v>
      </c>
      <c r="AT132" s="20">
        <v>5600</v>
      </c>
      <c r="AU132" s="20">
        <v>3740</v>
      </c>
      <c r="AV132" s="20">
        <f t="shared" si="22"/>
        <v>1860</v>
      </c>
      <c r="AW132" s="21">
        <f t="shared" si="23"/>
        <v>0.33214285714285713</v>
      </c>
    </row>
    <row r="133" spans="1:49" x14ac:dyDescent="0.25">
      <c r="A133" t="s">
        <v>38</v>
      </c>
      <c r="B133" t="s">
        <v>92</v>
      </c>
      <c r="C133">
        <v>128010</v>
      </c>
      <c r="D133">
        <v>2016</v>
      </c>
      <c r="E133" t="s">
        <v>57</v>
      </c>
      <c r="F133" t="s">
        <v>106</v>
      </c>
      <c r="G133" t="s">
        <v>1370</v>
      </c>
      <c r="I133">
        <v>4</v>
      </c>
      <c r="J133" t="s">
        <v>59</v>
      </c>
      <c r="K133">
        <v>4</v>
      </c>
      <c r="L133" t="s">
        <v>44</v>
      </c>
      <c r="M133">
        <v>2</v>
      </c>
      <c r="N133" t="s">
        <v>45</v>
      </c>
      <c r="O133" t="s">
        <v>46</v>
      </c>
      <c r="P133">
        <v>1</v>
      </c>
      <c r="Q133" t="s">
        <v>60</v>
      </c>
      <c r="T133" t="s">
        <v>49</v>
      </c>
      <c r="V133" t="s">
        <v>1371</v>
      </c>
      <c r="W133" t="s">
        <v>62</v>
      </c>
      <c r="X133" t="s">
        <v>63</v>
      </c>
      <c r="Z133">
        <v>0</v>
      </c>
      <c r="AA133" t="s">
        <v>75</v>
      </c>
      <c r="AB133" t="s">
        <v>83</v>
      </c>
      <c r="AC133">
        <v>45</v>
      </c>
      <c r="AD133">
        <v>11</v>
      </c>
      <c r="AE133">
        <v>4</v>
      </c>
      <c r="AF133">
        <v>2025</v>
      </c>
      <c r="AG133">
        <v>20251104</v>
      </c>
      <c r="AH133" s="2">
        <v>2000</v>
      </c>
      <c r="AI133" s="2">
        <v>2118.5263671875</v>
      </c>
      <c r="AJ133" s="2">
        <f t="shared" si="16"/>
        <v>118.5263671875</v>
      </c>
      <c r="AK133" s="6">
        <f t="shared" si="17"/>
        <v>5.9263183593749998E-2</v>
      </c>
      <c r="AL133" s="12">
        <v>2000</v>
      </c>
      <c r="AM133" s="12">
        <v>2010.686321892262</v>
      </c>
      <c r="AN133" s="12">
        <f t="shared" si="18"/>
        <v>10.686321892261958</v>
      </c>
      <c r="AO133" s="13">
        <f t="shared" si="19"/>
        <v>5.3431609461309787E-3</v>
      </c>
      <c r="AP133" s="16">
        <v>2000</v>
      </c>
      <c r="AQ133" s="16">
        <v>1909.016976662286</v>
      </c>
      <c r="AR133" s="16">
        <f t="shared" si="20"/>
        <v>90.98302333771403</v>
      </c>
      <c r="AS133" s="17">
        <f t="shared" si="21"/>
        <v>4.5491511668857017E-2</v>
      </c>
      <c r="AT133" s="20">
        <v>2000</v>
      </c>
      <c r="AU133" s="20">
        <v>2218.895569620252</v>
      </c>
      <c r="AV133" s="20">
        <f t="shared" si="22"/>
        <v>218.89556962025199</v>
      </c>
      <c r="AW133" s="21">
        <f t="shared" si="23"/>
        <v>0.109447784810126</v>
      </c>
    </row>
    <row r="134" spans="1:49" x14ac:dyDescent="0.25">
      <c r="A134" t="s">
        <v>123</v>
      </c>
      <c r="B134" t="s">
        <v>724</v>
      </c>
      <c r="C134">
        <v>86724</v>
      </c>
      <c r="D134">
        <v>2018</v>
      </c>
      <c r="E134" t="s">
        <v>135</v>
      </c>
      <c r="F134" t="s">
        <v>566</v>
      </c>
      <c r="G134" t="s">
        <v>997</v>
      </c>
      <c r="I134">
        <v>4</v>
      </c>
      <c r="J134" t="s">
        <v>129</v>
      </c>
      <c r="K134">
        <v>4</v>
      </c>
      <c r="L134" t="s">
        <v>44</v>
      </c>
      <c r="M134">
        <v>2.4000000953674321</v>
      </c>
      <c r="N134" t="s">
        <v>45</v>
      </c>
      <c r="Q134" t="s">
        <v>60</v>
      </c>
      <c r="R134" t="s">
        <v>96</v>
      </c>
      <c r="S134">
        <v>180</v>
      </c>
      <c r="T134" t="s">
        <v>49</v>
      </c>
      <c r="W134" t="s">
        <v>62</v>
      </c>
      <c r="X134" t="s">
        <v>567</v>
      </c>
      <c r="Y134">
        <v>21945</v>
      </c>
      <c r="Z134">
        <v>0</v>
      </c>
      <c r="AA134" t="s">
        <v>75</v>
      </c>
      <c r="AB134" t="s">
        <v>83</v>
      </c>
      <c r="AC134">
        <v>45</v>
      </c>
      <c r="AD134">
        <v>11</v>
      </c>
      <c r="AE134">
        <v>4</v>
      </c>
      <c r="AF134">
        <v>2025</v>
      </c>
      <c r="AG134">
        <v>20251103</v>
      </c>
      <c r="AH134" s="2">
        <v>8300</v>
      </c>
      <c r="AI134" s="2">
        <v>7332.99169921875</v>
      </c>
      <c r="AJ134" s="2">
        <f t="shared" si="16"/>
        <v>967.00830078125</v>
      </c>
      <c r="AK134" s="6">
        <f t="shared" si="17"/>
        <v>0.11650702419051205</v>
      </c>
      <c r="AL134" s="12">
        <v>8300</v>
      </c>
      <c r="AM134" s="12">
        <v>7168.3149502104052</v>
      </c>
      <c r="AN134" s="12">
        <f t="shared" si="18"/>
        <v>1131.6850497895948</v>
      </c>
      <c r="AO134" s="13">
        <f t="shared" si="19"/>
        <v>0.13634759636019214</v>
      </c>
      <c r="AP134" s="16">
        <v>8300</v>
      </c>
      <c r="AQ134" s="16">
        <v>7717.3480886395801</v>
      </c>
      <c r="AR134" s="16">
        <f t="shared" si="20"/>
        <v>582.65191136041994</v>
      </c>
      <c r="AS134" s="17">
        <f t="shared" si="21"/>
        <v>7.0199025465110837E-2</v>
      </c>
      <c r="AT134" s="20">
        <v>8300</v>
      </c>
      <c r="AU134" s="20">
        <v>7393.366186504928</v>
      </c>
      <c r="AV134" s="20">
        <f t="shared" si="22"/>
        <v>906.63381349507199</v>
      </c>
      <c r="AW134" s="21">
        <f t="shared" si="23"/>
        <v>0.10923298957771951</v>
      </c>
    </row>
    <row r="135" spans="1:49" x14ac:dyDescent="0.25">
      <c r="A135" t="s">
        <v>77</v>
      </c>
      <c r="B135" t="s">
        <v>596</v>
      </c>
      <c r="C135">
        <v>133188</v>
      </c>
      <c r="D135">
        <v>2012</v>
      </c>
      <c r="E135" t="s">
        <v>159</v>
      </c>
      <c r="F135" t="s">
        <v>508</v>
      </c>
      <c r="G135" t="s">
        <v>214</v>
      </c>
      <c r="I135">
        <v>4</v>
      </c>
      <c r="J135" t="s">
        <v>129</v>
      </c>
      <c r="K135">
        <v>4</v>
      </c>
      <c r="L135" t="s">
        <v>44</v>
      </c>
      <c r="M135">
        <v>2.4000000953674321</v>
      </c>
      <c r="N135" t="s">
        <v>45</v>
      </c>
      <c r="O135" t="s">
        <v>46</v>
      </c>
      <c r="P135">
        <v>3</v>
      </c>
      <c r="Q135" t="s">
        <v>118</v>
      </c>
      <c r="S135">
        <v>177</v>
      </c>
      <c r="T135" t="s">
        <v>49</v>
      </c>
      <c r="U135" t="s">
        <v>50</v>
      </c>
      <c r="V135" t="s">
        <v>1064</v>
      </c>
      <c r="W135" t="s">
        <v>62</v>
      </c>
      <c r="X135" t="s">
        <v>74</v>
      </c>
      <c r="Z135">
        <v>0</v>
      </c>
      <c r="AA135" t="s">
        <v>75</v>
      </c>
      <c r="AB135" t="s">
        <v>122</v>
      </c>
      <c r="AC135">
        <v>45</v>
      </c>
      <c r="AD135">
        <v>11</v>
      </c>
      <c r="AE135">
        <v>4</v>
      </c>
      <c r="AF135">
        <v>2025</v>
      </c>
      <c r="AG135">
        <v>20251105</v>
      </c>
      <c r="AH135" s="2">
        <v>5000</v>
      </c>
      <c r="AI135" s="2">
        <v>4724.689453125</v>
      </c>
      <c r="AJ135" s="2">
        <f t="shared" si="16"/>
        <v>275.310546875</v>
      </c>
      <c r="AK135" s="6">
        <f t="shared" si="17"/>
        <v>5.5062109375000001E-2</v>
      </c>
      <c r="AL135" s="12">
        <v>5000</v>
      </c>
      <c r="AM135" s="12">
        <v>4305.441860456669</v>
      </c>
      <c r="AN135" s="12">
        <f t="shared" si="18"/>
        <v>694.55813954333098</v>
      </c>
      <c r="AO135" s="13">
        <f t="shared" si="19"/>
        <v>0.13891162790866621</v>
      </c>
      <c r="AP135" s="16">
        <v>5000</v>
      </c>
      <c r="AQ135" s="16">
        <v>4038.267730616702</v>
      </c>
      <c r="AR135" s="16">
        <f t="shared" si="20"/>
        <v>961.73226938329799</v>
      </c>
      <c r="AS135" s="17">
        <f t="shared" si="21"/>
        <v>0.19234645387665961</v>
      </c>
      <c r="AT135" s="20">
        <v>5000</v>
      </c>
      <c r="AU135" s="20">
        <v>4937.7323420074354</v>
      </c>
      <c r="AV135" s="20">
        <f t="shared" si="22"/>
        <v>62.267657992564637</v>
      </c>
      <c r="AW135" s="21">
        <f t="shared" si="23"/>
        <v>1.2453531598512927E-2</v>
      </c>
    </row>
    <row r="136" spans="1:49" x14ac:dyDescent="0.25">
      <c r="A136" t="s">
        <v>38</v>
      </c>
      <c r="B136" t="s">
        <v>39</v>
      </c>
      <c r="C136">
        <v>142309</v>
      </c>
      <c r="D136">
        <v>2014</v>
      </c>
      <c r="E136" t="s">
        <v>114</v>
      </c>
      <c r="F136" t="s">
        <v>492</v>
      </c>
      <c r="G136" t="s">
        <v>214</v>
      </c>
      <c r="I136">
        <v>4</v>
      </c>
      <c r="J136" t="s">
        <v>69</v>
      </c>
      <c r="K136">
        <v>4</v>
      </c>
      <c r="L136" t="s">
        <v>44</v>
      </c>
      <c r="M136">
        <v>2</v>
      </c>
      <c r="N136" t="s">
        <v>45</v>
      </c>
      <c r="O136" t="s">
        <v>46</v>
      </c>
      <c r="Q136" t="s">
        <v>118</v>
      </c>
      <c r="S136">
        <v>140</v>
      </c>
      <c r="T136" t="s">
        <v>219</v>
      </c>
      <c r="W136" t="s">
        <v>120</v>
      </c>
      <c r="X136" t="s">
        <v>74</v>
      </c>
      <c r="Z136">
        <v>0</v>
      </c>
      <c r="AA136" t="s">
        <v>75</v>
      </c>
      <c r="AB136" t="s">
        <v>122</v>
      </c>
      <c r="AC136">
        <v>45</v>
      </c>
      <c r="AD136">
        <v>11</v>
      </c>
      <c r="AE136">
        <v>4</v>
      </c>
      <c r="AF136">
        <v>2025</v>
      </c>
      <c r="AG136">
        <v>20251104</v>
      </c>
      <c r="AH136" s="2">
        <v>1600</v>
      </c>
      <c r="AI136" s="2">
        <v>2666.404541015625</v>
      </c>
      <c r="AJ136" s="2">
        <f t="shared" si="16"/>
        <v>1066.404541015625</v>
      </c>
      <c r="AK136" s="6">
        <f t="shared" si="17"/>
        <v>0.66650283813476563</v>
      </c>
      <c r="AL136" s="12">
        <v>1600</v>
      </c>
      <c r="AM136" s="12">
        <v>2418.9912195397001</v>
      </c>
      <c r="AN136" s="12">
        <f t="shared" si="18"/>
        <v>818.99121953970007</v>
      </c>
      <c r="AO136" s="13">
        <f t="shared" si="19"/>
        <v>0.51186951221231258</v>
      </c>
      <c r="AP136" s="16">
        <v>1600</v>
      </c>
      <c r="AQ136" s="16">
        <v>2606.7979355329271</v>
      </c>
      <c r="AR136" s="16">
        <f t="shared" si="20"/>
        <v>1006.7979355329271</v>
      </c>
      <c r="AS136" s="17">
        <f t="shared" si="21"/>
        <v>0.62924870970807945</v>
      </c>
      <c r="AT136" s="20">
        <v>1600</v>
      </c>
      <c r="AU136" s="20">
        <v>2764.2669362992929</v>
      </c>
      <c r="AV136" s="20">
        <f t="shared" si="22"/>
        <v>1164.2669362992929</v>
      </c>
      <c r="AW136" s="21">
        <f t="shared" si="23"/>
        <v>0.72766683518705799</v>
      </c>
    </row>
    <row r="137" spans="1:49" x14ac:dyDescent="0.25">
      <c r="A137" t="s">
        <v>123</v>
      </c>
      <c r="B137" t="s">
        <v>440</v>
      </c>
      <c r="C137">
        <v>139304</v>
      </c>
      <c r="D137">
        <v>2017</v>
      </c>
      <c r="E137" t="s">
        <v>93</v>
      </c>
      <c r="F137" t="s">
        <v>430</v>
      </c>
      <c r="G137" t="s">
        <v>863</v>
      </c>
      <c r="I137">
        <v>4</v>
      </c>
      <c r="J137" t="s">
        <v>69</v>
      </c>
      <c r="K137">
        <v>4</v>
      </c>
      <c r="L137" t="s">
        <v>44</v>
      </c>
      <c r="M137">
        <v>1.5</v>
      </c>
      <c r="N137" t="s">
        <v>45</v>
      </c>
      <c r="O137" t="s">
        <v>46</v>
      </c>
      <c r="P137">
        <v>4</v>
      </c>
      <c r="Q137" t="s">
        <v>118</v>
      </c>
      <c r="T137" t="s">
        <v>49</v>
      </c>
      <c r="U137" t="s">
        <v>50</v>
      </c>
      <c r="V137" t="s">
        <v>432</v>
      </c>
      <c r="W137" t="s">
        <v>120</v>
      </c>
      <c r="X137" t="s">
        <v>74</v>
      </c>
      <c r="Y137">
        <v>23225</v>
      </c>
      <c r="Z137">
        <v>0</v>
      </c>
      <c r="AA137" t="s">
        <v>75</v>
      </c>
      <c r="AB137" t="s">
        <v>122</v>
      </c>
      <c r="AC137">
        <v>45</v>
      </c>
      <c r="AD137">
        <v>11</v>
      </c>
      <c r="AE137">
        <v>4</v>
      </c>
      <c r="AF137">
        <v>2025</v>
      </c>
      <c r="AG137">
        <v>20251105</v>
      </c>
      <c r="AH137" s="2">
        <v>6000</v>
      </c>
      <c r="AI137" s="2">
        <v>4120.44189453125</v>
      </c>
      <c r="AJ137" s="2">
        <f t="shared" si="16"/>
        <v>1879.55810546875</v>
      </c>
      <c r="AK137" s="6">
        <f t="shared" si="17"/>
        <v>0.31325968424479167</v>
      </c>
      <c r="AL137" s="12">
        <v>6000</v>
      </c>
      <c r="AM137" s="12">
        <v>3986.4915982994062</v>
      </c>
      <c r="AN137" s="12">
        <f t="shared" si="18"/>
        <v>2013.5084017005938</v>
      </c>
      <c r="AO137" s="13">
        <f t="shared" si="19"/>
        <v>0.33558473361676566</v>
      </c>
      <c r="AP137" s="16">
        <v>6000</v>
      </c>
      <c r="AQ137" s="16">
        <v>4219.4840770190258</v>
      </c>
      <c r="AR137" s="16">
        <f t="shared" si="20"/>
        <v>1780.5159229809742</v>
      </c>
      <c r="AS137" s="17">
        <f t="shared" si="21"/>
        <v>0.29675265383016236</v>
      </c>
      <c r="AT137" s="20">
        <v>6000</v>
      </c>
      <c r="AU137" s="20">
        <v>4227.4611161939629</v>
      </c>
      <c r="AV137" s="20">
        <f t="shared" si="22"/>
        <v>1772.5388838060371</v>
      </c>
      <c r="AW137" s="21">
        <f t="shared" si="23"/>
        <v>0.29542314730100616</v>
      </c>
    </row>
    <row r="138" spans="1:49" x14ac:dyDescent="0.25">
      <c r="A138" t="s">
        <v>38</v>
      </c>
      <c r="B138" t="s">
        <v>259</v>
      </c>
      <c r="C138">
        <v>206625</v>
      </c>
      <c r="D138">
        <v>2013</v>
      </c>
      <c r="E138" t="s">
        <v>93</v>
      </c>
      <c r="F138" t="s">
        <v>152</v>
      </c>
      <c r="G138" t="s">
        <v>352</v>
      </c>
      <c r="H138" t="s">
        <v>85</v>
      </c>
      <c r="I138">
        <v>8</v>
      </c>
      <c r="J138" t="s">
        <v>129</v>
      </c>
      <c r="K138">
        <v>4</v>
      </c>
      <c r="L138" t="s">
        <v>44</v>
      </c>
      <c r="M138">
        <v>5.3000001907348633</v>
      </c>
      <c r="N138" t="s">
        <v>87</v>
      </c>
      <c r="O138" t="s">
        <v>46</v>
      </c>
      <c r="P138">
        <v>2</v>
      </c>
      <c r="Q138" t="s">
        <v>88</v>
      </c>
      <c r="R138" t="s">
        <v>89</v>
      </c>
      <c r="T138" t="s">
        <v>173</v>
      </c>
      <c r="U138" t="s">
        <v>72</v>
      </c>
      <c r="V138" t="s">
        <v>634</v>
      </c>
      <c r="W138" t="s">
        <v>90</v>
      </c>
      <c r="X138" t="s">
        <v>121</v>
      </c>
      <c r="Z138">
        <v>0</v>
      </c>
      <c r="AA138" t="s">
        <v>75</v>
      </c>
      <c r="AB138" t="s">
        <v>91</v>
      </c>
      <c r="AC138">
        <v>45</v>
      </c>
      <c r="AD138">
        <v>11</v>
      </c>
      <c r="AE138">
        <v>4</v>
      </c>
      <c r="AF138">
        <v>2025</v>
      </c>
      <c r="AG138">
        <v>20251105</v>
      </c>
      <c r="AH138" s="2">
        <v>6250</v>
      </c>
      <c r="AI138" s="2">
        <v>3981.37158203125</v>
      </c>
      <c r="AJ138" s="2">
        <f t="shared" si="16"/>
        <v>2268.62841796875</v>
      </c>
      <c r="AK138" s="6">
        <f t="shared" si="17"/>
        <v>0.36298054687499998</v>
      </c>
      <c r="AL138" s="12">
        <v>6250</v>
      </c>
      <c r="AM138" s="12">
        <v>4220.6547030689107</v>
      </c>
      <c r="AN138" s="12">
        <f t="shared" si="18"/>
        <v>2029.3452969310893</v>
      </c>
      <c r="AO138" s="13">
        <f t="shared" si="19"/>
        <v>0.32469524750897427</v>
      </c>
      <c r="AP138" s="16">
        <v>6250</v>
      </c>
      <c r="AQ138" s="16">
        <v>4279.9836976702891</v>
      </c>
      <c r="AR138" s="16">
        <f t="shared" si="20"/>
        <v>1970.0163023297109</v>
      </c>
      <c r="AS138" s="17">
        <f t="shared" si="21"/>
        <v>0.31520260837275377</v>
      </c>
      <c r="AT138" s="20">
        <v>6250</v>
      </c>
      <c r="AU138" s="20">
        <v>3966.9237565445028</v>
      </c>
      <c r="AV138" s="20">
        <f t="shared" si="22"/>
        <v>2283.0762434554972</v>
      </c>
      <c r="AW138" s="21">
        <f t="shared" si="23"/>
        <v>0.36529219895287957</v>
      </c>
    </row>
    <row r="139" spans="1:49" x14ac:dyDescent="0.25">
      <c r="A139" t="s">
        <v>38</v>
      </c>
      <c r="B139" t="s">
        <v>39</v>
      </c>
      <c r="C139">
        <v>71518</v>
      </c>
      <c r="D139">
        <v>2020</v>
      </c>
      <c r="E139" t="s">
        <v>111</v>
      </c>
      <c r="F139" t="s">
        <v>184</v>
      </c>
      <c r="G139" t="s">
        <v>185</v>
      </c>
      <c r="I139">
        <v>8</v>
      </c>
      <c r="J139" t="s">
        <v>101</v>
      </c>
      <c r="K139">
        <v>2</v>
      </c>
      <c r="L139" t="s">
        <v>44</v>
      </c>
      <c r="M139">
        <v>5.6999998092651367</v>
      </c>
      <c r="N139" t="s">
        <v>70</v>
      </c>
      <c r="O139" t="s">
        <v>46</v>
      </c>
      <c r="Q139" t="s">
        <v>118</v>
      </c>
      <c r="R139" t="s">
        <v>172</v>
      </c>
      <c r="S139">
        <v>375</v>
      </c>
      <c r="T139" t="s">
        <v>49</v>
      </c>
      <c r="U139" t="s">
        <v>72</v>
      </c>
      <c r="W139" t="s">
        <v>120</v>
      </c>
      <c r="X139" t="s">
        <v>98</v>
      </c>
      <c r="Y139">
        <v>34545</v>
      </c>
      <c r="Z139">
        <v>0</v>
      </c>
      <c r="AA139" t="s">
        <v>75</v>
      </c>
      <c r="AB139" t="s">
        <v>122</v>
      </c>
      <c r="AC139">
        <v>45</v>
      </c>
      <c r="AD139">
        <v>11</v>
      </c>
      <c r="AE139">
        <v>4</v>
      </c>
      <c r="AF139">
        <v>2025</v>
      </c>
      <c r="AG139">
        <v>20251104</v>
      </c>
      <c r="AH139" s="2">
        <v>15250</v>
      </c>
      <c r="AI139" s="2">
        <v>17074.751953125</v>
      </c>
      <c r="AJ139" s="2">
        <f t="shared" si="16"/>
        <v>1824.751953125</v>
      </c>
      <c r="AK139" s="6">
        <f t="shared" si="17"/>
        <v>0.11965586577868853</v>
      </c>
      <c r="AL139" s="12">
        <v>15250</v>
      </c>
      <c r="AM139" s="12">
        <v>16952.16610131113</v>
      </c>
      <c r="AN139" s="12">
        <f t="shared" si="18"/>
        <v>1702.1661013111298</v>
      </c>
      <c r="AO139" s="13">
        <f t="shared" si="19"/>
        <v>0.11161744926630358</v>
      </c>
      <c r="AP139" s="16">
        <v>15250</v>
      </c>
      <c r="AQ139" s="16">
        <v>17354.10051611286</v>
      </c>
      <c r="AR139" s="16">
        <f t="shared" si="20"/>
        <v>2104.1005161128596</v>
      </c>
      <c r="AS139" s="17">
        <f t="shared" si="21"/>
        <v>0.13797380433526948</v>
      </c>
      <c r="AT139" s="20">
        <v>15250</v>
      </c>
      <c r="AU139" s="20">
        <v>16957.654569892478</v>
      </c>
      <c r="AV139" s="20">
        <f t="shared" si="22"/>
        <v>1707.6545698924783</v>
      </c>
      <c r="AW139" s="21">
        <f t="shared" si="23"/>
        <v>0.11197734884540841</v>
      </c>
    </row>
    <row r="140" spans="1:49" x14ac:dyDescent="0.25">
      <c r="A140" t="s">
        <v>77</v>
      </c>
      <c r="B140" t="s">
        <v>818</v>
      </c>
      <c r="C140">
        <v>22494</v>
      </c>
      <c r="D140">
        <v>2024</v>
      </c>
      <c r="E140" t="s">
        <v>84</v>
      </c>
      <c r="F140" t="s">
        <v>293</v>
      </c>
      <c r="G140" t="s">
        <v>899</v>
      </c>
      <c r="H140" t="s">
        <v>1311</v>
      </c>
      <c r="I140">
        <v>8</v>
      </c>
      <c r="J140" t="s">
        <v>43</v>
      </c>
      <c r="K140">
        <v>4</v>
      </c>
      <c r="L140" t="s">
        <v>44</v>
      </c>
      <c r="M140">
        <v>6.4000000953674316</v>
      </c>
      <c r="N140" t="s">
        <v>87</v>
      </c>
      <c r="O140" t="s">
        <v>46</v>
      </c>
      <c r="P140">
        <v>5</v>
      </c>
      <c r="Q140" t="s">
        <v>88</v>
      </c>
      <c r="R140" t="s">
        <v>89</v>
      </c>
      <c r="S140">
        <v>410</v>
      </c>
      <c r="T140" t="s">
        <v>49</v>
      </c>
      <c r="U140" t="s">
        <v>72</v>
      </c>
      <c r="W140" t="s">
        <v>220</v>
      </c>
      <c r="X140" t="s">
        <v>121</v>
      </c>
      <c r="Z140">
        <v>0</v>
      </c>
      <c r="AA140" t="s">
        <v>75</v>
      </c>
      <c r="AB140" t="s">
        <v>91</v>
      </c>
      <c r="AC140">
        <v>45</v>
      </c>
      <c r="AD140">
        <v>11</v>
      </c>
      <c r="AE140">
        <v>4</v>
      </c>
      <c r="AF140">
        <v>2025</v>
      </c>
      <c r="AG140">
        <v>20251105</v>
      </c>
      <c r="AH140" s="2">
        <v>38700</v>
      </c>
      <c r="AI140" s="2">
        <v>43436.94140625</v>
      </c>
      <c r="AJ140" s="2">
        <f t="shared" si="16"/>
        <v>4736.94140625</v>
      </c>
      <c r="AK140" s="6">
        <f t="shared" si="17"/>
        <v>0.12240158672480621</v>
      </c>
      <c r="AL140" s="12">
        <v>38700</v>
      </c>
      <c r="AM140" s="12">
        <v>41360.503321959477</v>
      </c>
      <c r="AN140" s="12">
        <f t="shared" si="18"/>
        <v>2660.503321959477</v>
      </c>
      <c r="AO140" s="13">
        <f t="shared" si="19"/>
        <v>6.8746855864585968E-2</v>
      </c>
      <c r="AP140" s="16">
        <v>38700</v>
      </c>
      <c r="AQ140" s="16">
        <v>41444.409210739883</v>
      </c>
      <c r="AR140" s="16">
        <f t="shared" si="20"/>
        <v>2744.4092107398828</v>
      </c>
      <c r="AS140" s="17">
        <f t="shared" si="21"/>
        <v>7.0914966685785091E-2</v>
      </c>
      <c r="AT140" s="20">
        <v>38700</v>
      </c>
      <c r="AU140" s="20">
        <v>42006.820186902209</v>
      </c>
      <c r="AV140" s="20">
        <f t="shared" si="22"/>
        <v>3306.8201869022087</v>
      </c>
      <c r="AW140" s="21">
        <f t="shared" si="23"/>
        <v>8.5447550049152679E-2</v>
      </c>
    </row>
    <row r="141" spans="1:49" x14ac:dyDescent="0.25">
      <c r="A141" t="s">
        <v>123</v>
      </c>
      <c r="B141" t="s">
        <v>124</v>
      </c>
      <c r="C141">
        <v>138133</v>
      </c>
      <c r="D141">
        <v>2018</v>
      </c>
      <c r="E141" t="s">
        <v>93</v>
      </c>
      <c r="F141" t="s">
        <v>430</v>
      </c>
      <c r="G141" t="s">
        <v>466</v>
      </c>
      <c r="I141">
        <v>4</v>
      </c>
      <c r="J141" t="s">
        <v>101</v>
      </c>
      <c r="K141">
        <v>4</v>
      </c>
      <c r="L141" t="s">
        <v>44</v>
      </c>
      <c r="M141">
        <v>1.5</v>
      </c>
      <c r="N141" t="s">
        <v>45</v>
      </c>
      <c r="O141" t="s">
        <v>46</v>
      </c>
      <c r="P141">
        <v>1</v>
      </c>
      <c r="Q141" t="s">
        <v>118</v>
      </c>
      <c r="R141" t="s">
        <v>96</v>
      </c>
      <c r="T141" t="s">
        <v>49</v>
      </c>
      <c r="U141" t="s">
        <v>50</v>
      </c>
      <c r="V141" t="s">
        <v>617</v>
      </c>
      <c r="W141" t="s">
        <v>120</v>
      </c>
      <c r="X141" t="s">
        <v>74</v>
      </c>
      <c r="Y141">
        <v>25220</v>
      </c>
      <c r="Z141">
        <v>0</v>
      </c>
      <c r="AA141" t="s">
        <v>75</v>
      </c>
      <c r="AB141" t="s">
        <v>122</v>
      </c>
      <c r="AC141">
        <v>45</v>
      </c>
      <c r="AD141">
        <v>11</v>
      </c>
      <c r="AE141">
        <v>4</v>
      </c>
      <c r="AF141">
        <v>2025</v>
      </c>
      <c r="AG141">
        <v>20251104</v>
      </c>
      <c r="AH141" s="2">
        <v>1500</v>
      </c>
      <c r="AI141" s="2">
        <v>2338.20166015625</v>
      </c>
      <c r="AJ141" s="2">
        <f t="shared" si="16"/>
        <v>838.20166015625</v>
      </c>
      <c r="AK141" s="6">
        <f t="shared" si="17"/>
        <v>0.55880110677083328</v>
      </c>
      <c r="AL141" s="12">
        <v>1500</v>
      </c>
      <c r="AM141" s="12">
        <v>2489.229825292643</v>
      </c>
      <c r="AN141" s="12">
        <f t="shared" si="18"/>
        <v>989.229825292643</v>
      </c>
      <c r="AO141" s="13">
        <f t="shared" si="19"/>
        <v>0.65948655019509528</v>
      </c>
      <c r="AP141" s="16">
        <v>1500</v>
      </c>
      <c r="AQ141" s="16">
        <v>2511.43843448182</v>
      </c>
      <c r="AR141" s="16">
        <f t="shared" si="20"/>
        <v>1011.43843448182</v>
      </c>
      <c r="AS141" s="17">
        <f t="shared" si="21"/>
        <v>0.67429228965454668</v>
      </c>
      <c r="AT141" s="20">
        <v>1500</v>
      </c>
      <c r="AU141" s="20">
        <v>2315.567501527184</v>
      </c>
      <c r="AV141" s="20">
        <f t="shared" si="22"/>
        <v>815.56750152718405</v>
      </c>
      <c r="AW141" s="21">
        <f t="shared" si="23"/>
        <v>0.5437116676847894</v>
      </c>
    </row>
    <row r="142" spans="1:49" x14ac:dyDescent="0.25">
      <c r="A142" t="s">
        <v>38</v>
      </c>
      <c r="B142" t="s">
        <v>92</v>
      </c>
      <c r="C142">
        <v>121690</v>
      </c>
      <c r="D142">
        <v>2014</v>
      </c>
      <c r="E142" t="s">
        <v>159</v>
      </c>
      <c r="F142" t="s">
        <v>508</v>
      </c>
      <c r="G142" t="s">
        <v>524</v>
      </c>
      <c r="I142">
        <v>4</v>
      </c>
      <c r="J142" t="s">
        <v>43</v>
      </c>
      <c r="K142">
        <v>4</v>
      </c>
      <c r="L142" t="s">
        <v>44</v>
      </c>
      <c r="M142">
        <v>2.4000000953674321</v>
      </c>
      <c r="N142" t="s">
        <v>45</v>
      </c>
      <c r="O142" t="s">
        <v>46</v>
      </c>
      <c r="P142">
        <v>2</v>
      </c>
      <c r="Q142" t="s">
        <v>118</v>
      </c>
      <c r="S142">
        <v>185</v>
      </c>
      <c r="T142" t="s">
        <v>49</v>
      </c>
      <c r="U142" t="s">
        <v>50</v>
      </c>
      <c r="V142" t="s">
        <v>552</v>
      </c>
      <c r="W142" t="s">
        <v>62</v>
      </c>
      <c r="X142" t="s">
        <v>74</v>
      </c>
      <c r="Z142">
        <v>0</v>
      </c>
      <c r="AA142" t="s">
        <v>75</v>
      </c>
      <c r="AB142" t="s">
        <v>122</v>
      </c>
      <c r="AC142">
        <v>45</v>
      </c>
      <c r="AD142">
        <v>11</v>
      </c>
      <c r="AE142">
        <v>4</v>
      </c>
      <c r="AF142">
        <v>2025</v>
      </c>
      <c r="AG142">
        <v>20251104</v>
      </c>
      <c r="AH142" s="2">
        <v>5200</v>
      </c>
      <c r="AI142" s="2">
        <v>6014.404296875</v>
      </c>
      <c r="AJ142" s="2">
        <f t="shared" si="16"/>
        <v>814.404296875</v>
      </c>
      <c r="AK142" s="6">
        <f t="shared" si="17"/>
        <v>0.1566162109375</v>
      </c>
      <c r="AL142" s="12">
        <v>5200</v>
      </c>
      <c r="AM142" s="12">
        <v>5323.3207266902646</v>
      </c>
      <c r="AN142" s="12">
        <f t="shared" si="18"/>
        <v>123.32072669026456</v>
      </c>
      <c r="AO142" s="13">
        <f t="shared" si="19"/>
        <v>2.3715524363512416E-2</v>
      </c>
      <c r="AP142" s="16">
        <v>5200</v>
      </c>
      <c r="AQ142" s="16">
        <v>5447.3396935462079</v>
      </c>
      <c r="AR142" s="16">
        <f t="shared" si="20"/>
        <v>247.33969354620785</v>
      </c>
      <c r="AS142" s="17">
        <f t="shared" si="21"/>
        <v>4.7565325681963047E-2</v>
      </c>
      <c r="AT142" s="20">
        <v>5200</v>
      </c>
      <c r="AU142" s="20">
        <v>6291.3598460551639</v>
      </c>
      <c r="AV142" s="20">
        <f t="shared" si="22"/>
        <v>1091.3598460551639</v>
      </c>
      <c r="AW142" s="21">
        <f t="shared" si="23"/>
        <v>0.20987689347214689</v>
      </c>
    </row>
    <row r="143" spans="1:49" x14ac:dyDescent="0.25">
      <c r="A143" t="s">
        <v>77</v>
      </c>
      <c r="B143" t="s">
        <v>78</v>
      </c>
      <c r="C143">
        <v>226972</v>
      </c>
      <c r="D143">
        <v>2007</v>
      </c>
      <c r="E143" t="s">
        <v>159</v>
      </c>
      <c r="F143" t="s">
        <v>508</v>
      </c>
      <c r="G143" t="s">
        <v>229</v>
      </c>
      <c r="I143">
        <v>4</v>
      </c>
      <c r="J143" t="s">
        <v>69</v>
      </c>
      <c r="K143">
        <v>4</v>
      </c>
      <c r="L143" t="s">
        <v>44</v>
      </c>
      <c r="M143">
        <v>2.4000000953674321</v>
      </c>
      <c r="N143" t="s">
        <v>45</v>
      </c>
      <c r="O143" t="s">
        <v>46</v>
      </c>
      <c r="Q143" t="s">
        <v>118</v>
      </c>
      <c r="S143">
        <v>166</v>
      </c>
      <c r="T143" t="s">
        <v>49</v>
      </c>
      <c r="U143" t="s">
        <v>50</v>
      </c>
      <c r="V143" t="s">
        <v>1372</v>
      </c>
      <c r="W143" t="s">
        <v>62</v>
      </c>
      <c r="X143" t="s">
        <v>74</v>
      </c>
      <c r="Z143">
        <v>0</v>
      </c>
      <c r="AA143" t="s">
        <v>75</v>
      </c>
      <c r="AB143" t="s">
        <v>122</v>
      </c>
      <c r="AC143">
        <v>45</v>
      </c>
      <c r="AD143">
        <v>11</v>
      </c>
      <c r="AE143">
        <v>4</v>
      </c>
      <c r="AF143">
        <v>2025</v>
      </c>
      <c r="AG143">
        <v>20251103</v>
      </c>
      <c r="AH143" s="2">
        <v>600</v>
      </c>
      <c r="AI143" s="2">
        <v>854.96514892578125</v>
      </c>
      <c r="AJ143" s="2">
        <f t="shared" si="16"/>
        <v>254.96514892578125</v>
      </c>
      <c r="AK143" s="6">
        <f t="shared" si="17"/>
        <v>0.42494191487630206</v>
      </c>
      <c r="AL143" s="12">
        <v>600</v>
      </c>
      <c r="AM143" s="12">
        <v>1025.1416395797719</v>
      </c>
      <c r="AN143" s="12">
        <f t="shared" si="18"/>
        <v>425.14163957977189</v>
      </c>
      <c r="AO143" s="13">
        <f t="shared" si="19"/>
        <v>0.70856939929961982</v>
      </c>
      <c r="AP143" s="16">
        <v>600</v>
      </c>
      <c r="AQ143" s="16">
        <v>1045.43241855728</v>
      </c>
      <c r="AR143" s="16">
        <f t="shared" si="20"/>
        <v>445.43241855728002</v>
      </c>
      <c r="AS143" s="17">
        <f t="shared" si="21"/>
        <v>0.74238736426213336</v>
      </c>
      <c r="AT143" s="20">
        <v>600</v>
      </c>
      <c r="AU143" s="20">
        <v>839.02208835341366</v>
      </c>
      <c r="AV143" s="20">
        <f t="shared" si="22"/>
        <v>239.02208835341366</v>
      </c>
      <c r="AW143" s="21">
        <f t="shared" si="23"/>
        <v>0.39837014725568942</v>
      </c>
    </row>
    <row r="144" spans="1:49" x14ac:dyDescent="0.25">
      <c r="A144" t="s">
        <v>123</v>
      </c>
      <c r="B144" t="s">
        <v>257</v>
      </c>
      <c r="C144">
        <v>174687</v>
      </c>
      <c r="D144">
        <v>2018</v>
      </c>
      <c r="E144" t="s">
        <v>84</v>
      </c>
      <c r="F144" t="s">
        <v>85</v>
      </c>
      <c r="G144" t="s">
        <v>169</v>
      </c>
      <c r="I144">
        <v>8</v>
      </c>
      <c r="J144" t="s">
        <v>69</v>
      </c>
      <c r="K144">
        <v>4</v>
      </c>
      <c r="L144" t="s">
        <v>44</v>
      </c>
      <c r="M144">
        <v>5.6999998092651367</v>
      </c>
      <c r="N144" t="s">
        <v>87</v>
      </c>
      <c r="O144" t="s">
        <v>46</v>
      </c>
      <c r="Q144" t="s">
        <v>88</v>
      </c>
      <c r="R144" t="s">
        <v>89</v>
      </c>
      <c r="S144">
        <v>395</v>
      </c>
      <c r="T144" t="s">
        <v>49</v>
      </c>
      <c r="U144" t="s">
        <v>72</v>
      </c>
      <c r="W144" t="s">
        <v>90</v>
      </c>
      <c r="X144" t="s">
        <v>74</v>
      </c>
      <c r="Z144">
        <v>0</v>
      </c>
      <c r="AA144" t="s">
        <v>75</v>
      </c>
      <c r="AB144" t="s">
        <v>91</v>
      </c>
      <c r="AC144">
        <v>45</v>
      </c>
      <c r="AD144">
        <v>11</v>
      </c>
      <c r="AE144">
        <v>4</v>
      </c>
      <c r="AF144">
        <v>2025</v>
      </c>
      <c r="AG144">
        <v>20251105</v>
      </c>
      <c r="AH144" s="2">
        <v>5200</v>
      </c>
      <c r="AI144" s="2">
        <v>8594.5263671875</v>
      </c>
      <c r="AJ144" s="2">
        <f t="shared" si="16"/>
        <v>3394.5263671875</v>
      </c>
      <c r="AK144" s="6">
        <f t="shared" si="17"/>
        <v>0.65279353215144231</v>
      </c>
      <c r="AL144" s="12">
        <v>5200</v>
      </c>
      <c r="AM144" s="12">
        <v>8899.1822837073832</v>
      </c>
      <c r="AN144" s="12">
        <f t="shared" si="18"/>
        <v>3699.1822837073832</v>
      </c>
      <c r="AO144" s="13">
        <f t="shared" si="19"/>
        <v>0.71138120840526597</v>
      </c>
      <c r="AP144" s="16">
        <v>5200</v>
      </c>
      <c r="AQ144" s="16">
        <v>9272.0152963180135</v>
      </c>
      <c r="AR144" s="16">
        <f t="shared" si="20"/>
        <v>4072.0152963180135</v>
      </c>
      <c r="AS144" s="17">
        <f t="shared" si="21"/>
        <v>0.783079864676541</v>
      </c>
      <c r="AT144" s="20">
        <v>5200</v>
      </c>
      <c r="AU144" s="20">
        <v>8469.5711183496205</v>
      </c>
      <c r="AV144" s="20">
        <f t="shared" si="22"/>
        <v>3269.5711183496205</v>
      </c>
      <c r="AW144" s="21">
        <f t="shared" si="23"/>
        <v>0.62876367660569621</v>
      </c>
    </row>
    <row r="145" spans="1:49" x14ac:dyDescent="0.25">
      <c r="A145" t="s">
        <v>109</v>
      </c>
      <c r="B145" t="s">
        <v>538</v>
      </c>
      <c r="C145">
        <v>97084</v>
      </c>
      <c r="D145">
        <v>2019</v>
      </c>
      <c r="E145" t="s">
        <v>167</v>
      </c>
      <c r="F145" t="s">
        <v>689</v>
      </c>
      <c r="G145" t="s">
        <v>169</v>
      </c>
      <c r="I145">
        <v>8</v>
      </c>
      <c r="J145" t="s">
        <v>69</v>
      </c>
      <c r="K145">
        <v>4</v>
      </c>
      <c r="L145" t="s">
        <v>44</v>
      </c>
      <c r="M145">
        <v>5.3000001907348633</v>
      </c>
      <c r="N145" t="s">
        <v>87</v>
      </c>
      <c r="O145" t="s">
        <v>46</v>
      </c>
      <c r="P145">
        <v>5</v>
      </c>
      <c r="Q145" t="s">
        <v>60</v>
      </c>
      <c r="R145" t="s">
        <v>89</v>
      </c>
      <c r="T145" t="s">
        <v>49</v>
      </c>
      <c r="V145" t="s">
        <v>871</v>
      </c>
      <c r="W145" t="s">
        <v>103</v>
      </c>
      <c r="X145" t="s">
        <v>74</v>
      </c>
      <c r="Z145">
        <v>0</v>
      </c>
      <c r="AA145" t="s">
        <v>75</v>
      </c>
      <c r="AB145" t="s">
        <v>83</v>
      </c>
      <c r="AC145">
        <v>45</v>
      </c>
      <c r="AD145">
        <v>11</v>
      </c>
      <c r="AE145">
        <v>4</v>
      </c>
      <c r="AF145">
        <v>2025</v>
      </c>
      <c r="AG145">
        <v>20251105</v>
      </c>
      <c r="AH145" s="2">
        <v>23800</v>
      </c>
      <c r="AI145" s="2">
        <v>25181.400390625</v>
      </c>
      <c r="AJ145" s="2">
        <f t="shared" si="16"/>
        <v>1381.400390625</v>
      </c>
      <c r="AK145" s="6">
        <f t="shared" si="17"/>
        <v>5.8042033219537818E-2</v>
      </c>
      <c r="AL145" s="12">
        <v>23800</v>
      </c>
      <c r="AM145" s="12">
        <v>25293.354122626632</v>
      </c>
      <c r="AN145" s="12">
        <f t="shared" si="18"/>
        <v>1493.3541226266316</v>
      </c>
      <c r="AO145" s="13">
        <f t="shared" si="19"/>
        <v>6.2745971538934103E-2</v>
      </c>
      <c r="AP145" s="16">
        <v>23800</v>
      </c>
      <c r="AQ145" s="16">
        <v>25259.08362227309</v>
      </c>
      <c r="AR145" s="16">
        <f t="shared" si="20"/>
        <v>1459.0836222730904</v>
      </c>
      <c r="AS145" s="17">
        <f t="shared" si="21"/>
        <v>6.1306034549289512E-2</v>
      </c>
      <c r="AT145" s="20">
        <v>23800</v>
      </c>
      <c r="AU145" s="20">
        <v>24665.261780104709</v>
      </c>
      <c r="AV145" s="20">
        <f t="shared" si="22"/>
        <v>865.26178010470903</v>
      </c>
      <c r="AW145" s="21">
        <f t="shared" si="23"/>
        <v>3.6355536979189453E-2</v>
      </c>
    </row>
    <row r="146" spans="1:49" x14ac:dyDescent="0.25">
      <c r="A146" t="s">
        <v>109</v>
      </c>
      <c r="B146" t="s">
        <v>538</v>
      </c>
      <c r="C146">
        <v>230377</v>
      </c>
      <c r="D146">
        <v>2013</v>
      </c>
      <c r="E146" t="s">
        <v>84</v>
      </c>
      <c r="F146" t="s">
        <v>85</v>
      </c>
      <c r="G146" t="s">
        <v>832</v>
      </c>
      <c r="I146">
        <v>8</v>
      </c>
      <c r="J146" t="s">
        <v>129</v>
      </c>
      <c r="K146">
        <v>4</v>
      </c>
      <c r="L146" t="s">
        <v>44</v>
      </c>
      <c r="M146">
        <v>5.6999998092651367</v>
      </c>
      <c r="N146" t="s">
        <v>87</v>
      </c>
      <c r="O146" t="s">
        <v>46</v>
      </c>
      <c r="Q146" t="s">
        <v>88</v>
      </c>
      <c r="R146" t="s">
        <v>89</v>
      </c>
      <c r="T146" t="s">
        <v>49</v>
      </c>
      <c r="W146" t="s">
        <v>90</v>
      </c>
      <c r="X146" t="s">
        <v>74</v>
      </c>
      <c r="Z146">
        <v>0</v>
      </c>
      <c r="AA146" t="s">
        <v>75</v>
      </c>
      <c r="AB146" t="s">
        <v>91</v>
      </c>
      <c r="AC146">
        <v>45</v>
      </c>
      <c r="AD146">
        <v>11</v>
      </c>
      <c r="AE146">
        <v>4</v>
      </c>
      <c r="AF146">
        <v>2025</v>
      </c>
      <c r="AG146">
        <v>20251105</v>
      </c>
      <c r="AH146" s="2">
        <v>1700</v>
      </c>
      <c r="AI146" s="2">
        <v>2783.12451171875</v>
      </c>
      <c r="AJ146" s="2">
        <f t="shared" si="16"/>
        <v>1083.12451171875</v>
      </c>
      <c r="AK146" s="6">
        <f t="shared" si="17"/>
        <v>0.63713206571691172</v>
      </c>
      <c r="AL146" s="12">
        <v>1700</v>
      </c>
      <c r="AM146" s="12">
        <v>3174.2477336593929</v>
      </c>
      <c r="AN146" s="12">
        <f t="shared" si="18"/>
        <v>1474.2477336593929</v>
      </c>
      <c r="AO146" s="13">
        <f t="shared" si="19"/>
        <v>0.86720454921140755</v>
      </c>
      <c r="AP146" s="16">
        <v>1700</v>
      </c>
      <c r="AQ146" s="16">
        <v>3396.125618916145</v>
      </c>
      <c r="AR146" s="16">
        <f t="shared" si="20"/>
        <v>1696.125618916145</v>
      </c>
      <c r="AS146" s="17">
        <f t="shared" si="21"/>
        <v>0.99772095230361468</v>
      </c>
      <c r="AT146" s="20">
        <v>1700</v>
      </c>
      <c r="AU146" s="20">
        <v>2724.0312815338029</v>
      </c>
      <c r="AV146" s="20">
        <f t="shared" si="22"/>
        <v>1024.0312815338029</v>
      </c>
      <c r="AW146" s="21">
        <f t="shared" si="23"/>
        <v>0.60237134207870757</v>
      </c>
    </row>
    <row r="147" spans="1:49" x14ac:dyDescent="0.25">
      <c r="A147" t="s">
        <v>77</v>
      </c>
      <c r="B147" t="s">
        <v>151</v>
      </c>
      <c r="C147">
        <v>202852</v>
      </c>
      <c r="D147">
        <v>2017</v>
      </c>
      <c r="E147" t="s">
        <v>93</v>
      </c>
      <c r="F147" t="s">
        <v>233</v>
      </c>
      <c r="G147" t="s">
        <v>337</v>
      </c>
      <c r="I147">
        <v>8</v>
      </c>
      <c r="J147" t="s">
        <v>69</v>
      </c>
      <c r="K147">
        <v>4</v>
      </c>
      <c r="L147" t="s">
        <v>44</v>
      </c>
      <c r="M147">
        <v>5.3000001907348633</v>
      </c>
      <c r="N147" t="s">
        <v>87</v>
      </c>
      <c r="O147" t="s">
        <v>46</v>
      </c>
      <c r="P147">
        <v>4</v>
      </c>
      <c r="Q147" t="s">
        <v>60</v>
      </c>
      <c r="R147" t="s">
        <v>89</v>
      </c>
      <c r="T147" t="s">
        <v>49</v>
      </c>
      <c r="V147" t="s">
        <v>391</v>
      </c>
      <c r="W147" t="s">
        <v>103</v>
      </c>
      <c r="X147" t="s">
        <v>74</v>
      </c>
      <c r="Y147">
        <v>64730</v>
      </c>
      <c r="Z147">
        <v>0</v>
      </c>
      <c r="AA147" t="s">
        <v>75</v>
      </c>
      <c r="AB147" t="s">
        <v>104</v>
      </c>
      <c r="AC147">
        <v>45</v>
      </c>
      <c r="AD147">
        <v>11</v>
      </c>
      <c r="AE147">
        <v>4</v>
      </c>
      <c r="AF147">
        <v>2025</v>
      </c>
      <c r="AG147">
        <v>20251105</v>
      </c>
      <c r="AH147" s="2">
        <v>5000</v>
      </c>
      <c r="AI147" s="2">
        <v>10066.8173828125</v>
      </c>
      <c r="AJ147" s="2">
        <f t="shared" si="16"/>
        <v>5066.8173828125</v>
      </c>
      <c r="AK147" s="6">
        <f t="shared" si="17"/>
        <v>1.0133634765624999</v>
      </c>
      <c r="AL147" s="12">
        <v>5000</v>
      </c>
      <c r="AM147" s="12">
        <v>9172.917301589212</v>
      </c>
      <c r="AN147" s="12">
        <f t="shared" si="18"/>
        <v>4172.917301589212</v>
      </c>
      <c r="AO147" s="13">
        <f t="shared" si="19"/>
        <v>0.83458346031784236</v>
      </c>
      <c r="AP147" s="16">
        <v>5000</v>
      </c>
      <c r="AQ147" s="16">
        <v>9185.9297452252631</v>
      </c>
      <c r="AR147" s="16">
        <f t="shared" si="20"/>
        <v>4185.9297452252631</v>
      </c>
      <c r="AS147" s="17">
        <f t="shared" si="21"/>
        <v>0.83718594904505261</v>
      </c>
      <c r="AT147" s="20">
        <v>5000</v>
      </c>
      <c r="AU147" s="20">
        <v>10358.570794496231</v>
      </c>
      <c r="AV147" s="20">
        <f t="shared" si="22"/>
        <v>5358.5707944962305</v>
      </c>
      <c r="AW147" s="21">
        <f t="shared" si="23"/>
        <v>1.071714158899246</v>
      </c>
    </row>
    <row r="148" spans="1:49" x14ac:dyDescent="0.25">
      <c r="A148" t="s">
        <v>109</v>
      </c>
      <c r="B148" t="s">
        <v>317</v>
      </c>
      <c r="C148">
        <v>77934</v>
      </c>
      <c r="D148">
        <v>2018</v>
      </c>
      <c r="E148" t="s">
        <v>360</v>
      </c>
      <c r="F148" t="s">
        <v>731</v>
      </c>
      <c r="I148">
        <v>4</v>
      </c>
      <c r="J148" t="s">
        <v>129</v>
      </c>
      <c r="K148">
        <v>4</v>
      </c>
      <c r="L148" t="s">
        <v>44</v>
      </c>
      <c r="M148">
        <v>2</v>
      </c>
      <c r="N148" t="s">
        <v>45</v>
      </c>
      <c r="O148" t="s">
        <v>46</v>
      </c>
      <c r="P148">
        <v>1</v>
      </c>
      <c r="Q148" t="s">
        <v>60</v>
      </c>
      <c r="R148" t="s">
        <v>48</v>
      </c>
      <c r="S148">
        <v>148</v>
      </c>
      <c r="T148" t="s">
        <v>49</v>
      </c>
      <c r="U148" t="s">
        <v>50</v>
      </c>
      <c r="V148" t="s">
        <v>403</v>
      </c>
      <c r="W148" t="s">
        <v>62</v>
      </c>
      <c r="X148" t="s">
        <v>53</v>
      </c>
      <c r="Y148">
        <v>20395</v>
      </c>
      <c r="Z148">
        <v>0</v>
      </c>
      <c r="AA148" t="s">
        <v>75</v>
      </c>
      <c r="AB148" t="s">
        <v>83</v>
      </c>
      <c r="AC148">
        <v>45</v>
      </c>
      <c r="AD148">
        <v>11</v>
      </c>
      <c r="AE148">
        <v>4</v>
      </c>
      <c r="AF148">
        <v>2025</v>
      </c>
      <c r="AG148">
        <v>20251105</v>
      </c>
      <c r="AH148" s="2">
        <v>3400</v>
      </c>
      <c r="AI148" s="2">
        <v>3508.326416015625</v>
      </c>
      <c r="AJ148" s="2">
        <f t="shared" si="16"/>
        <v>108.326416015625</v>
      </c>
      <c r="AK148" s="6">
        <f t="shared" si="17"/>
        <v>3.1860710592830882E-2</v>
      </c>
      <c r="AL148" s="12">
        <v>3400</v>
      </c>
      <c r="AM148" s="12">
        <v>3804.2815378686678</v>
      </c>
      <c r="AN148" s="12">
        <f t="shared" si="18"/>
        <v>404.28153786866778</v>
      </c>
      <c r="AO148" s="13">
        <f t="shared" si="19"/>
        <v>0.11890633466725523</v>
      </c>
      <c r="AP148" s="16">
        <v>3400</v>
      </c>
      <c r="AQ148" s="16">
        <v>4113.5275548063682</v>
      </c>
      <c r="AR148" s="16">
        <f t="shared" si="20"/>
        <v>713.52755480636824</v>
      </c>
      <c r="AS148" s="17">
        <f t="shared" si="21"/>
        <v>0.20986104553128479</v>
      </c>
      <c r="AT148" s="20">
        <v>3400</v>
      </c>
      <c r="AU148" s="20">
        <v>3532.4876339653752</v>
      </c>
      <c r="AV148" s="20">
        <f t="shared" si="22"/>
        <v>132.48763396537515</v>
      </c>
      <c r="AW148" s="21">
        <f t="shared" si="23"/>
        <v>3.896695116628681E-2</v>
      </c>
    </row>
    <row r="149" spans="1:49" x14ac:dyDescent="0.25">
      <c r="A149" t="s">
        <v>77</v>
      </c>
      <c r="B149" t="s">
        <v>596</v>
      </c>
      <c r="C149">
        <v>181764</v>
      </c>
      <c r="D149">
        <v>2007</v>
      </c>
      <c r="E149" t="s">
        <v>40</v>
      </c>
      <c r="F149" t="s">
        <v>475</v>
      </c>
      <c r="H149" t="s">
        <v>764</v>
      </c>
      <c r="I149">
        <v>6</v>
      </c>
      <c r="J149" t="s">
        <v>196</v>
      </c>
      <c r="K149">
        <v>4</v>
      </c>
      <c r="L149" t="s">
        <v>44</v>
      </c>
      <c r="M149">
        <v>3.5</v>
      </c>
      <c r="N149" t="s">
        <v>45</v>
      </c>
      <c r="Q149" t="s">
        <v>118</v>
      </c>
      <c r="R149" t="s">
        <v>48</v>
      </c>
      <c r="T149" t="s">
        <v>49</v>
      </c>
      <c r="U149" t="s">
        <v>72</v>
      </c>
      <c r="V149" t="s">
        <v>274</v>
      </c>
      <c r="W149" t="s">
        <v>120</v>
      </c>
      <c r="X149" t="s">
        <v>74</v>
      </c>
      <c r="Z149">
        <v>0</v>
      </c>
      <c r="AA149" t="s">
        <v>75</v>
      </c>
      <c r="AB149" t="s">
        <v>122</v>
      </c>
      <c r="AC149">
        <v>45</v>
      </c>
      <c r="AD149">
        <v>11</v>
      </c>
      <c r="AE149">
        <v>4</v>
      </c>
      <c r="AF149">
        <v>2025</v>
      </c>
      <c r="AG149">
        <v>20251105</v>
      </c>
      <c r="AH149" s="2">
        <v>600</v>
      </c>
      <c r="AI149" s="2">
        <v>1747.183349609375</v>
      </c>
      <c r="AJ149" s="2">
        <f t="shared" si="16"/>
        <v>1147.183349609375</v>
      </c>
      <c r="AK149" s="6">
        <f t="shared" si="17"/>
        <v>1.9119722493489584</v>
      </c>
      <c r="AL149" s="12">
        <v>600</v>
      </c>
      <c r="AM149" s="12">
        <v>1565.733831824349</v>
      </c>
      <c r="AN149" s="12">
        <f t="shared" si="18"/>
        <v>965.73383182434895</v>
      </c>
      <c r="AO149" s="13">
        <f t="shared" si="19"/>
        <v>1.6095563863739148</v>
      </c>
      <c r="AP149" s="16">
        <v>600</v>
      </c>
      <c r="AQ149" s="16">
        <v>1584.49715860268</v>
      </c>
      <c r="AR149" s="16">
        <f t="shared" si="20"/>
        <v>984.49715860267997</v>
      </c>
      <c r="AS149" s="17">
        <f t="shared" si="21"/>
        <v>1.6408285976711332</v>
      </c>
      <c r="AT149" s="20">
        <v>600</v>
      </c>
      <c r="AU149" s="20">
        <v>1859.9586288416081</v>
      </c>
      <c r="AV149" s="20">
        <f t="shared" si="22"/>
        <v>1259.9586288416081</v>
      </c>
      <c r="AW149" s="21">
        <f t="shared" si="23"/>
        <v>2.0999310480693469</v>
      </c>
    </row>
    <row r="150" spans="1:49" x14ac:dyDescent="0.25">
      <c r="A150" t="s">
        <v>109</v>
      </c>
      <c r="B150" t="s">
        <v>538</v>
      </c>
      <c r="C150">
        <v>18352</v>
      </c>
      <c r="D150">
        <v>2023</v>
      </c>
      <c r="E150" t="s">
        <v>167</v>
      </c>
      <c r="F150" t="s">
        <v>579</v>
      </c>
      <c r="G150" t="s">
        <v>295</v>
      </c>
      <c r="I150">
        <v>4</v>
      </c>
      <c r="J150" t="s">
        <v>69</v>
      </c>
      <c r="K150">
        <v>4</v>
      </c>
      <c r="L150" t="s">
        <v>44</v>
      </c>
      <c r="M150">
        <v>2</v>
      </c>
      <c r="N150" t="s">
        <v>45</v>
      </c>
      <c r="O150" t="s">
        <v>46</v>
      </c>
      <c r="P150">
        <v>4</v>
      </c>
      <c r="Q150" t="s">
        <v>60</v>
      </c>
      <c r="R150" t="s">
        <v>96</v>
      </c>
      <c r="T150" t="s">
        <v>49</v>
      </c>
      <c r="U150" t="s">
        <v>50</v>
      </c>
      <c r="V150" t="s">
        <v>419</v>
      </c>
      <c r="W150" t="s">
        <v>90</v>
      </c>
      <c r="X150" t="s">
        <v>74</v>
      </c>
      <c r="Z150">
        <v>0</v>
      </c>
      <c r="AA150" t="s">
        <v>75</v>
      </c>
      <c r="AB150" t="s">
        <v>83</v>
      </c>
      <c r="AC150">
        <v>45</v>
      </c>
      <c r="AD150">
        <v>11</v>
      </c>
      <c r="AE150">
        <v>4</v>
      </c>
      <c r="AF150">
        <v>2025</v>
      </c>
      <c r="AG150">
        <v>20251105</v>
      </c>
      <c r="AH150" s="2">
        <v>25900</v>
      </c>
      <c r="AI150" s="2">
        <v>25886.369140625</v>
      </c>
      <c r="AJ150" s="2">
        <f t="shared" si="16"/>
        <v>13.630859375</v>
      </c>
      <c r="AK150" s="6">
        <f t="shared" si="17"/>
        <v>5.262880067567568E-4</v>
      </c>
      <c r="AL150" s="12">
        <v>25900</v>
      </c>
      <c r="AM150" s="12">
        <v>25072.50781631286</v>
      </c>
      <c r="AN150" s="12">
        <f t="shared" si="18"/>
        <v>827.49218368713991</v>
      </c>
      <c r="AO150" s="13">
        <f t="shared" si="19"/>
        <v>3.1949505161665635E-2</v>
      </c>
      <c r="AP150" s="16">
        <v>25900</v>
      </c>
      <c r="AQ150" s="16">
        <v>24085.83485784927</v>
      </c>
      <c r="AR150" s="16">
        <f t="shared" si="20"/>
        <v>1814.1651421507304</v>
      </c>
      <c r="AS150" s="17">
        <f t="shared" si="21"/>
        <v>7.0044986183425889E-2</v>
      </c>
      <c r="AT150" s="20">
        <v>25900</v>
      </c>
      <c r="AU150" s="20">
        <v>25488.505924170619</v>
      </c>
      <c r="AV150" s="20">
        <f t="shared" si="22"/>
        <v>411.49407582938147</v>
      </c>
      <c r="AW150" s="21">
        <f t="shared" si="23"/>
        <v>1.5887802155574574E-2</v>
      </c>
    </row>
    <row r="151" spans="1:49" x14ac:dyDescent="0.25">
      <c r="A151" t="s">
        <v>109</v>
      </c>
      <c r="B151" t="s">
        <v>538</v>
      </c>
      <c r="C151">
        <v>87155</v>
      </c>
      <c r="D151">
        <v>2013</v>
      </c>
      <c r="E151" t="s">
        <v>66</v>
      </c>
      <c r="F151" t="s">
        <v>769</v>
      </c>
      <c r="G151" t="s">
        <v>113</v>
      </c>
      <c r="I151">
        <v>6</v>
      </c>
      <c r="J151" t="s">
        <v>207</v>
      </c>
      <c r="K151">
        <v>4</v>
      </c>
      <c r="L151" t="s">
        <v>44</v>
      </c>
      <c r="M151">
        <v>3.5</v>
      </c>
      <c r="N151" t="s">
        <v>44</v>
      </c>
      <c r="O151" t="s">
        <v>46</v>
      </c>
      <c r="P151">
        <v>4</v>
      </c>
      <c r="Q151" t="s">
        <v>60</v>
      </c>
      <c r="R151" t="s">
        <v>81</v>
      </c>
      <c r="S151">
        <v>285</v>
      </c>
      <c r="T151" t="s">
        <v>49</v>
      </c>
      <c r="U151" t="s">
        <v>72</v>
      </c>
      <c r="W151" t="s">
        <v>134</v>
      </c>
      <c r="X151" t="s">
        <v>98</v>
      </c>
      <c r="Z151">
        <v>0</v>
      </c>
      <c r="AA151" t="s">
        <v>75</v>
      </c>
      <c r="AB151" t="s">
        <v>83</v>
      </c>
      <c r="AC151">
        <v>45</v>
      </c>
      <c r="AD151">
        <v>11</v>
      </c>
      <c r="AE151">
        <v>4</v>
      </c>
      <c r="AF151">
        <v>2025</v>
      </c>
      <c r="AG151">
        <v>20251105</v>
      </c>
      <c r="AH151" s="2">
        <v>7800</v>
      </c>
      <c r="AI151" s="2">
        <v>7299.447265625</v>
      </c>
      <c r="AJ151" s="2">
        <f t="shared" si="16"/>
        <v>500.552734375</v>
      </c>
      <c r="AK151" s="6">
        <f t="shared" si="17"/>
        <v>6.4173427483974366E-2</v>
      </c>
      <c r="AL151" s="12">
        <v>7800</v>
      </c>
      <c r="AM151" s="12">
        <v>7031.2123718930516</v>
      </c>
      <c r="AN151" s="12">
        <f t="shared" si="18"/>
        <v>768.78762810694843</v>
      </c>
      <c r="AO151" s="13">
        <f t="shared" si="19"/>
        <v>9.8562516423967753E-2</v>
      </c>
      <c r="AP151" s="16">
        <v>7800</v>
      </c>
      <c r="AQ151" s="16">
        <v>7300.7009725549015</v>
      </c>
      <c r="AR151" s="16">
        <f t="shared" si="20"/>
        <v>499.29902744509855</v>
      </c>
      <c r="AS151" s="17">
        <f t="shared" si="21"/>
        <v>6.401269582629468E-2</v>
      </c>
      <c r="AT151" s="20">
        <v>7800</v>
      </c>
      <c r="AU151" s="20">
        <v>7393.366186504928</v>
      </c>
      <c r="AV151" s="20">
        <f t="shared" si="22"/>
        <v>406.63381349507199</v>
      </c>
      <c r="AW151" s="21">
        <f t="shared" si="23"/>
        <v>5.2132540191675895E-2</v>
      </c>
    </row>
    <row r="152" spans="1:49" x14ac:dyDescent="0.25">
      <c r="A152" t="s">
        <v>38</v>
      </c>
      <c r="B152" t="s">
        <v>105</v>
      </c>
      <c r="C152">
        <v>77830</v>
      </c>
      <c r="D152">
        <v>2012</v>
      </c>
      <c r="E152" t="s">
        <v>93</v>
      </c>
      <c r="F152" t="s">
        <v>152</v>
      </c>
      <c r="G152" t="s">
        <v>1024</v>
      </c>
      <c r="H152" t="s">
        <v>85</v>
      </c>
      <c r="I152">
        <v>6</v>
      </c>
      <c r="J152" t="s">
        <v>101</v>
      </c>
      <c r="K152">
        <v>2</v>
      </c>
      <c r="L152" t="s">
        <v>44</v>
      </c>
      <c r="M152">
        <v>4.3000001907348633</v>
      </c>
      <c r="N152" t="s">
        <v>70</v>
      </c>
      <c r="Q152" t="s">
        <v>88</v>
      </c>
      <c r="R152" t="s">
        <v>48</v>
      </c>
      <c r="T152" t="s">
        <v>49</v>
      </c>
      <c r="U152" t="s">
        <v>72</v>
      </c>
      <c r="V152" t="s">
        <v>1133</v>
      </c>
      <c r="W152" t="s">
        <v>90</v>
      </c>
      <c r="X152" t="s">
        <v>74</v>
      </c>
      <c r="Z152">
        <v>0</v>
      </c>
      <c r="AA152" t="s">
        <v>75</v>
      </c>
      <c r="AB152" t="s">
        <v>91</v>
      </c>
      <c r="AC152">
        <v>45</v>
      </c>
      <c r="AD152">
        <v>11</v>
      </c>
      <c r="AE152">
        <v>4</v>
      </c>
      <c r="AF152">
        <v>2025</v>
      </c>
      <c r="AG152">
        <v>20251104</v>
      </c>
      <c r="AH152" s="2">
        <v>9200</v>
      </c>
      <c r="AI152" s="2">
        <v>6256.6142578125</v>
      </c>
      <c r="AJ152" s="2">
        <f t="shared" si="16"/>
        <v>2943.3857421875</v>
      </c>
      <c r="AK152" s="6">
        <f t="shared" si="17"/>
        <v>0.31993323284646741</v>
      </c>
      <c r="AL152" s="12">
        <v>9200</v>
      </c>
      <c r="AM152" s="12">
        <v>5587.5061732068698</v>
      </c>
      <c r="AN152" s="12">
        <f t="shared" si="18"/>
        <v>3612.4938267931302</v>
      </c>
      <c r="AO152" s="13">
        <f t="shared" si="19"/>
        <v>0.39266237247751418</v>
      </c>
      <c r="AP152" s="16">
        <v>9200</v>
      </c>
      <c r="AQ152" s="16">
        <v>5904.0193456120096</v>
      </c>
      <c r="AR152" s="16">
        <f t="shared" si="20"/>
        <v>3295.9806543879904</v>
      </c>
      <c r="AS152" s="17">
        <f t="shared" si="21"/>
        <v>0.35825876678130331</v>
      </c>
      <c r="AT152" s="20">
        <v>9200</v>
      </c>
      <c r="AU152" s="20">
        <v>6492.2085201793716</v>
      </c>
      <c r="AV152" s="20">
        <f t="shared" si="22"/>
        <v>2707.7914798206284</v>
      </c>
      <c r="AW152" s="21">
        <f t="shared" si="23"/>
        <v>0.29432516085006832</v>
      </c>
    </row>
    <row r="153" spans="1:49" x14ac:dyDescent="0.25">
      <c r="A153" t="s">
        <v>123</v>
      </c>
      <c r="B153" t="s">
        <v>724</v>
      </c>
      <c r="C153">
        <v>90091</v>
      </c>
      <c r="D153">
        <v>2019</v>
      </c>
      <c r="E153" t="s">
        <v>57</v>
      </c>
      <c r="F153" t="s">
        <v>232</v>
      </c>
      <c r="G153" t="s">
        <v>1066</v>
      </c>
      <c r="I153">
        <v>4</v>
      </c>
      <c r="J153" t="s">
        <v>69</v>
      </c>
      <c r="K153">
        <v>4</v>
      </c>
      <c r="L153" t="s">
        <v>44</v>
      </c>
      <c r="M153">
        <v>2</v>
      </c>
      <c r="N153" t="s">
        <v>45</v>
      </c>
      <c r="O153" t="s">
        <v>46</v>
      </c>
      <c r="P153">
        <v>4</v>
      </c>
      <c r="Q153" t="s">
        <v>118</v>
      </c>
      <c r="S153">
        <v>147</v>
      </c>
      <c r="T153" t="s">
        <v>49</v>
      </c>
      <c r="V153" t="s">
        <v>424</v>
      </c>
      <c r="W153" t="s">
        <v>120</v>
      </c>
      <c r="X153" t="s">
        <v>121</v>
      </c>
      <c r="Z153">
        <v>0</v>
      </c>
      <c r="AA153" t="s">
        <v>75</v>
      </c>
      <c r="AB153" t="s">
        <v>122</v>
      </c>
      <c r="AC153">
        <v>45</v>
      </c>
      <c r="AD153">
        <v>11</v>
      </c>
      <c r="AE153">
        <v>4</v>
      </c>
      <c r="AF153">
        <v>2025</v>
      </c>
      <c r="AG153">
        <v>20251103</v>
      </c>
      <c r="AH153" s="2">
        <v>6000</v>
      </c>
      <c r="AI153" s="2">
        <v>7753.583984375</v>
      </c>
      <c r="AJ153" s="2">
        <f t="shared" si="16"/>
        <v>1753.583984375</v>
      </c>
      <c r="AK153" s="6">
        <f t="shared" si="17"/>
        <v>0.29226399739583331</v>
      </c>
      <c r="AL153" s="12">
        <v>6000</v>
      </c>
      <c r="AM153" s="12">
        <v>7302.8995707343574</v>
      </c>
      <c r="AN153" s="12">
        <f t="shared" si="18"/>
        <v>1302.8995707343574</v>
      </c>
      <c r="AO153" s="13">
        <f t="shared" si="19"/>
        <v>0.21714992845572623</v>
      </c>
      <c r="AP153" s="16">
        <v>6000</v>
      </c>
      <c r="AQ153" s="16">
        <v>6867.1236587639751</v>
      </c>
      <c r="AR153" s="16">
        <f t="shared" si="20"/>
        <v>867.12365876397507</v>
      </c>
      <c r="AS153" s="17">
        <f t="shared" si="21"/>
        <v>0.14452060979399584</v>
      </c>
      <c r="AT153" s="20">
        <v>6000</v>
      </c>
      <c r="AU153" s="20">
        <v>7930.03064351379</v>
      </c>
      <c r="AV153" s="20">
        <f t="shared" si="22"/>
        <v>1930.03064351379</v>
      </c>
      <c r="AW153" s="21">
        <f t="shared" si="23"/>
        <v>0.32167177391896501</v>
      </c>
    </row>
    <row r="154" spans="1:49" x14ac:dyDescent="0.25">
      <c r="A154" t="s">
        <v>77</v>
      </c>
      <c r="B154" t="s">
        <v>811</v>
      </c>
      <c r="C154">
        <v>113117</v>
      </c>
      <c r="D154">
        <v>2016</v>
      </c>
      <c r="E154" t="s">
        <v>504</v>
      </c>
      <c r="F154" t="s">
        <v>948</v>
      </c>
      <c r="G154" t="s">
        <v>1373</v>
      </c>
      <c r="H154" t="s">
        <v>229</v>
      </c>
      <c r="I154">
        <v>8</v>
      </c>
      <c r="J154" t="s">
        <v>101</v>
      </c>
      <c r="K154">
        <v>4</v>
      </c>
      <c r="L154" t="s">
        <v>44</v>
      </c>
      <c r="M154">
        <v>5.6999998092651367</v>
      </c>
      <c r="N154" t="s">
        <v>70</v>
      </c>
      <c r="O154" t="s">
        <v>180</v>
      </c>
      <c r="P154">
        <v>1</v>
      </c>
      <c r="Q154" t="s">
        <v>118</v>
      </c>
      <c r="R154" t="s">
        <v>172</v>
      </c>
      <c r="T154" t="s">
        <v>49</v>
      </c>
      <c r="U154" t="s">
        <v>72</v>
      </c>
      <c r="W154" t="s">
        <v>120</v>
      </c>
      <c r="X154" t="s">
        <v>98</v>
      </c>
      <c r="Z154">
        <v>0</v>
      </c>
      <c r="AA154" t="s">
        <v>75</v>
      </c>
      <c r="AB154" t="s">
        <v>122</v>
      </c>
      <c r="AC154">
        <v>45</v>
      </c>
      <c r="AD154">
        <v>11</v>
      </c>
      <c r="AE154">
        <v>4</v>
      </c>
      <c r="AF154">
        <v>2025</v>
      </c>
      <c r="AG154">
        <v>20251105</v>
      </c>
      <c r="AH154" s="2">
        <v>4200</v>
      </c>
      <c r="AI154" s="2">
        <v>2762.3740234375</v>
      </c>
      <c r="AJ154" s="2">
        <f t="shared" si="16"/>
        <v>1437.6259765625</v>
      </c>
      <c r="AK154" s="6">
        <f t="shared" si="17"/>
        <v>0.34229189918154762</v>
      </c>
      <c r="AL154" s="12">
        <v>4200</v>
      </c>
      <c r="AM154" s="12">
        <v>2824.8805555144681</v>
      </c>
      <c r="AN154" s="12">
        <f t="shared" si="18"/>
        <v>1375.1194444855319</v>
      </c>
      <c r="AO154" s="13">
        <f t="shared" si="19"/>
        <v>0.32740939154417426</v>
      </c>
      <c r="AP154" s="16">
        <v>4200</v>
      </c>
      <c r="AQ154" s="16">
        <v>2956.2204791733739</v>
      </c>
      <c r="AR154" s="16">
        <f t="shared" si="20"/>
        <v>1243.7795208266261</v>
      </c>
      <c r="AS154" s="17">
        <f t="shared" si="21"/>
        <v>0.29613798114919671</v>
      </c>
      <c r="AT154" s="20">
        <v>4200</v>
      </c>
      <c r="AU154" s="20">
        <v>2764.2669362992929</v>
      </c>
      <c r="AV154" s="20">
        <f t="shared" si="22"/>
        <v>1435.7330637007071</v>
      </c>
      <c r="AW154" s="21">
        <f t="shared" si="23"/>
        <v>0.3418412056430255</v>
      </c>
    </row>
    <row r="155" spans="1:49" x14ac:dyDescent="0.25">
      <c r="A155" t="s">
        <v>77</v>
      </c>
      <c r="B155" t="s">
        <v>811</v>
      </c>
      <c r="C155">
        <v>239027</v>
      </c>
      <c r="D155">
        <v>2014</v>
      </c>
      <c r="E155" t="s">
        <v>66</v>
      </c>
      <c r="F155" t="s">
        <v>221</v>
      </c>
      <c r="I155">
        <v>8</v>
      </c>
      <c r="J155" t="s">
        <v>129</v>
      </c>
      <c r="K155">
        <v>4</v>
      </c>
      <c r="L155" t="s">
        <v>44</v>
      </c>
      <c r="M155">
        <v>5</v>
      </c>
      <c r="N155" t="s">
        <v>87</v>
      </c>
      <c r="O155" t="s">
        <v>46</v>
      </c>
      <c r="P155">
        <v>2</v>
      </c>
      <c r="Q155" t="s">
        <v>88</v>
      </c>
      <c r="R155" t="s">
        <v>89</v>
      </c>
      <c r="S155">
        <v>360</v>
      </c>
      <c r="T155" t="s">
        <v>49</v>
      </c>
      <c r="U155" t="s">
        <v>72</v>
      </c>
      <c r="W155" t="s">
        <v>103</v>
      </c>
      <c r="X155" t="s">
        <v>74</v>
      </c>
      <c r="Z155">
        <v>0</v>
      </c>
      <c r="AA155" t="s">
        <v>75</v>
      </c>
      <c r="AB155" t="s">
        <v>91</v>
      </c>
      <c r="AC155">
        <v>45</v>
      </c>
      <c r="AD155">
        <v>11</v>
      </c>
      <c r="AE155">
        <v>4</v>
      </c>
      <c r="AF155">
        <v>2025</v>
      </c>
      <c r="AG155">
        <v>20251105</v>
      </c>
      <c r="AH155" s="2">
        <v>3000</v>
      </c>
      <c r="AI155" s="2">
        <v>3057.601318359375</v>
      </c>
      <c r="AJ155" s="2">
        <f t="shared" si="16"/>
        <v>57.601318359375</v>
      </c>
      <c r="AK155" s="6">
        <f t="shared" si="17"/>
        <v>1.9200439453124999E-2</v>
      </c>
      <c r="AL155" s="12">
        <v>3000</v>
      </c>
      <c r="AM155" s="12">
        <v>3090.7587778953089</v>
      </c>
      <c r="AN155" s="12">
        <f t="shared" si="18"/>
        <v>90.758777895308867</v>
      </c>
      <c r="AO155" s="13">
        <f t="shared" si="19"/>
        <v>3.0252925965102956E-2</v>
      </c>
      <c r="AP155" s="16">
        <v>3000</v>
      </c>
      <c r="AQ155" s="16">
        <v>3162.5036865804309</v>
      </c>
      <c r="AR155" s="16">
        <f t="shared" si="20"/>
        <v>162.50368658043089</v>
      </c>
      <c r="AS155" s="17">
        <f t="shared" si="21"/>
        <v>5.4167895526810297E-2</v>
      </c>
      <c r="AT155" s="20">
        <v>3000</v>
      </c>
      <c r="AU155" s="20">
        <v>3171.1258151131569</v>
      </c>
      <c r="AV155" s="20">
        <f t="shared" si="22"/>
        <v>171.12581511315693</v>
      </c>
      <c r="AW155" s="21">
        <f t="shared" si="23"/>
        <v>5.7041938371052307E-2</v>
      </c>
    </row>
    <row r="156" spans="1:49" x14ac:dyDescent="0.25">
      <c r="A156" t="s">
        <v>38</v>
      </c>
      <c r="B156" t="s">
        <v>39</v>
      </c>
      <c r="C156">
        <v>169883</v>
      </c>
      <c r="D156">
        <v>2009</v>
      </c>
      <c r="E156" t="s">
        <v>203</v>
      </c>
      <c r="F156" t="s">
        <v>279</v>
      </c>
      <c r="I156">
        <v>6</v>
      </c>
      <c r="J156" t="s">
        <v>69</v>
      </c>
      <c r="K156">
        <v>2</v>
      </c>
      <c r="L156" t="s">
        <v>44</v>
      </c>
      <c r="M156">
        <v>3.7000000476837158</v>
      </c>
      <c r="N156" t="s">
        <v>70</v>
      </c>
      <c r="O156" t="s">
        <v>46</v>
      </c>
      <c r="Q156" t="s">
        <v>480</v>
      </c>
      <c r="R156" t="s">
        <v>48</v>
      </c>
      <c r="T156" t="s">
        <v>49</v>
      </c>
      <c r="U156" t="s">
        <v>72</v>
      </c>
      <c r="W156" t="s">
        <v>120</v>
      </c>
      <c r="X156" t="s">
        <v>53</v>
      </c>
      <c r="Z156">
        <v>0</v>
      </c>
      <c r="AA156" t="s">
        <v>75</v>
      </c>
      <c r="AB156" t="s">
        <v>481</v>
      </c>
      <c r="AC156">
        <v>45</v>
      </c>
      <c r="AD156">
        <v>11</v>
      </c>
      <c r="AE156">
        <v>4</v>
      </c>
      <c r="AF156">
        <v>2025</v>
      </c>
      <c r="AG156">
        <v>20251104</v>
      </c>
      <c r="AH156" s="2">
        <v>2500</v>
      </c>
      <c r="AI156" s="2">
        <v>2625.7978515625</v>
      </c>
      <c r="AJ156" s="2">
        <f t="shared" si="16"/>
        <v>125.7978515625</v>
      </c>
      <c r="AK156" s="6">
        <f t="shared" si="17"/>
        <v>5.0319140625000001E-2</v>
      </c>
      <c r="AL156" s="12">
        <v>2500</v>
      </c>
      <c r="AM156" s="12">
        <v>2704.997453308963</v>
      </c>
      <c r="AN156" s="12">
        <f t="shared" si="18"/>
        <v>204.99745330896303</v>
      </c>
      <c r="AO156" s="13">
        <f t="shared" si="19"/>
        <v>8.1998981323585213E-2</v>
      </c>
      <c r="AP156" s="16">
        <v>2500</v>
      </c>
      <c r="AQ156" s="16">
        <v>3103.265928727857</v>
      </c>
      <c r="AR156" s="16">
        <f t="shared" si="20"/>
        <v>603.26592872785704</v>
      </c>
      <c r="AS156" s="17">
        <f t="shared" si="21"/>
        <v>0.24130637149114281</v>
      </c>
      <c r="AT156" s="20">
        <v>2500</v>
      </c>
      <c r="AU156" s="20">
        <v>2655.882352941177</v>
      </c>
      <c r="AV156" s="20">
        <f t="shared" si="22"/>
        <v>155.88235294117703</v>
      </c>
      <c r="AW156" s="21">
        <f t="shared" si="23"/>
        <v>6.2352941176470812E-2</v>
      </c>
    </row>
    <row r="157" spans="1:49" x14ac:dyDescent="0.25">
      <c r="A157" t="s">
        <v>38</v>
      </c>
      <c r="B157" t="s">
        <v>65</v>
      </c>
      <c r="C157">
        <v>162948</v>
      </c>
      <c r="D157">
        <v>2019</v>
      </c>
      <c r="E157" t="s">
        <v>93</v>
      </c>
      <c r="F157" t="s">
        <v>687</v>
      </c>
      <c r="G157" t="s">
        <v>445</v>
      </c>
      <c r="H157" t="s">
        <v>85</v>
      </c>
      <c r="I157">
        <v>8</v>
      </c>
      <c r="J157" t="s">
        <v>69</v>
      </c>
      <c r="K157">
        <v>4</v>
      </c>
      <c r="L157" t="s">
        <v>44</v>
      </c>
      <c r="M157">
        <v>5.3000001907348633</v>
      </c>
      <c r="N157" t="s">
        <v>87</v>
      </c>
      <c r="O157" t="s">
        <v>46</v>
      </c>
      <c r="P157">
        <v>2</v>
      </c>
      <c r="Q157" t="s">
        <v>88</v>
      </c>
      <c r="R157" t="s">
        <v>89</v>
      </c>
      <c r="T157" t="s">
        <v>49</v>
      </c>
      <c r="V157" t="s">
        <v>688</v>
      </c>
      <c r="W157" t="s">
        <v>103</v>
      </c>
      <c r="X157" t="s">
        <v>98</v>
      </c>
      <c r="Z157">
        <v>0</v>
      </c>
      <c r="AA157" t="s">
        <v>75</v>
      </c>
      <c r="AB157" t="s">
        <v>91</v>
      </c>
      <c r="AC157">
        <v>45</v>
      </c>
      <c r="AD157">
        <v>11</v>
      </c>
      <c r="AE157">
        <v>4</v>
      </c>
      <c r="AF157">
        <v>2025</v>
      </c>
      <c r="AG157">
        <v>20251103</v>
      </c>
      <c r="AH157" s="2">
        <v>6000</v>
      </c>
      <c r="AI157" s="2">
        <v>8081.85498046875</v>
      </c>
      <c r="AJ157" s="2">
        <f t="shared" si="16"/>
        <v>2081.85498046875</v>
      </c>
      <c r="AK157" s="6">
        <f t="shared" si="17"/>
        <v>0.34697583007812499</v>
      </c>
      <c r="AL157" s="12">
        <v>6000</v>
      </c>
      <c r="AM157" s="12">
        <v>8829.8497873109864</v>
      </c>
      <c r="AN157" s="12">
        <f t="shared" si="18"/>
        <v>2829.8497873109864</v>
      </c>
      <c r="AO157" s="13">
        <f t="shared" si="19"/>
        <v>0.47164163121849773</v>
      </c>
      <c r="AP157" s="16">
        <v>6000</v>
      </c>
      <c r="AQ157" s="16">
        <v>8812.7583173176663</v>
      </c>
      <c r="AR157" s="16">
        <f t="shared" si="20"/>
        <v>2812.7583173176663</v>
      </c>
      <c r="AS157" s="17">
        <f t="shared" si="21"/>
        <v>0.46879305288627771</v>
      </c>
      <c r="AT157" s="20">
        <v>6000</v>
      </c>
      <c r="AU157" s="20">
        <v>7893.102272727273</v>
      </c>
      <c r="AV157" s="20">
        <f t="shared" si="22"/>
        <v>1893.102272727273</v>
      </c>
      <c r="AW157" s="21">
        <f t="shared" si="23"/>
        <v>0.31551704545454551</v>
      </c>
    </row>
    <row r="158" spans="1:49" x14ac:dyDescent="0.25">
      <c r="A158" t="s">
        <v>38</v>
      </c>
      <c r="B158" t="s">
        <v>357</v>
      </c>
      <c r="C158">
        <v>90997</v>
      </c>
      <c r="D158">
        <v>2020</v>
      </c>
      <c r="E158" t="s">
        <v>84</v>
      </c>
      <c r="F158" t="s">
        <v>779</v>
      </c>
      <c r="G158" t="s">
        <v>807</v>
      </c>
      <c r="I158">
        <v>6</v>
      </c>
      <c r="J158" t="s">
        <v>69</v>
      </c>
      <c r="K158">
        <v>4</v>
      </c>
      <c r="L158" t="s">
        <v>44</v>
      </c>
      <c r="M158">
        <v>6.6999998092651367</v>
      </c>
      <c r="N158" t="s">
        <v>87</v>
      </c>
      <c r="O158" t="s">
        <v>46</v>
      </c>
      <c r="P158">
        <v>3</v>
      </c>
      <c r="Q158" t="s">
        <v>88</v>
      </c>
      <c r="R158" t="s">
        <v>89</v>
      </c>
      <c r="T158" t="s">
        <v>219</v>
      </c>
      <c r="U158" t="s">
        <v>50</v>
      </c>
      <c r="W158" t="s">
        <v>247</v>
      </c>
      <c r="X158" t="s">
        <v>121</v>
      </c>
      <c r="Z158">
        <v>0</v>
      </c>
      <c r="AA158" t="s">
        <v>75</v>
      </c>
      <c r="AB158" t="s">
        <v>248</v>
      </c>
      <c r="AC158">
        <v>45</v>
      </c>
      <c r="AD158">
        <v>11</v>
      </c>
      <c r="AE158">
        <v>4</v>
      </c>
      <c r="AF158">
        <v>2025</v>
      </c>
      <c r="AG158">
        <v>20251105</v>
      </c>
      <c r="AH158" s="2">
        <v>28750</v>
      </c>
      <c r="AI158" s="2">
        <v>33882.23046875</v>
      </c>
      <c r="AJ158" s="2">
        <f t="shared" si="16"/>
        <v>5132.23046875</v>
      </c>
      <c r="AK158" s="6">
        <f t="shared" si="17"/>
        <v>0.17851236413043478</v>
      </c>
      <c r="AL158" s="12">
        <v>28750</v>
      </c>
      <c r="AM158" s="12">
        <v>32064.690120337451</v>
      </c>
      <c r="AN158" s="12">
        <f t="shared" si="18"/>
        <v>3314.6901203374509</v>
      </c>
      <c r="AO158" s="13">
        <f t="shared" si="19"/>
        <v>0.11529356940304177</v>
      </c>
      <c r="AP158" s="16">
        <v>28750</v>
      </c>
      <c r="AQ158" s="16">
        <v>32268.732639386239</v>
      </c>
      <c r="AR158" s="16">
        <f t="shared" si="20"/>
        <v>3518.7326393862386</v>
      </c>
      <c r="AS158" s="17">
        <f t="shared" si="21"/>
        <v>0.12239070050039091</v>
      </c>
      <c r="AT158" s="20">
        <v>28750</v>
      </c>
      <c r="AU158" s="20">
        <v>32715.2493765586</v>
      </c>
      <c r="AV158" s="20">
        <f t="shared" si="22"/>
        <v>3965.2493765586005</v>
      </c>
      <c r="AW158" s="21">
        <f t="shared" si="23"/>
        <v>0.13792171744551654</v>
      </c>
    </row>
    <row r="159" spans="1:49" x14ac:dyDescent="0.25">
      <c r="A159" t="s">
        <v>77</v>
      </c>
      <c r="B159" t="s">
        <v>596</v>
      </c>
      <c r="C159">
        <v>195035</v>
      </c>
      <c r="D159">
        <v>2009</v>
      </c>
      <c r="E159" t="s">
        <v>79</v>
      </c>
      <c r="F159" t="s">
        <v>178</v>
      </c>
      <c r="I159">
        <v>6</v>
      </c>
      <c r="J159" t="s">
        <v>59</v>
      </c>
      <c r="K159">
        <v>4</v>
      </c>
      <c r="L159" t="s">
        <v>44</v>
      </c>
      <c r="M159">
        <v>3.7000000476837158</v>
      </c>
      <c r="N159" t="s">
        <v>44</v>
      </c>
      <c r="O159" t="s">
        <v>46</v>
      </c>
      <c r="P159">
        <v>2</v>
      </c>
      <c r="Q159" t="s">
        <v>60</v>
      </c>
      <c r="S159">
        <v>300</v>
      </c>
      <c r="T159" t="s">
        <v>49</v>
      </c>
      <c r="U159" t="s">
        <v>72</v>
      </c>
      <c r="V159" t="s">
        <v>199</v>
      </c>
      <c r="W159" t="s">
        <v>134</v>
      </c>
      <c r="X159" t="s">
        <v>98</v>
      </c>
      <c r="Z159">
        <v>0</v>
      </c>
      <c r="AA159" t="s">
        <v>75</v>
      </c>
      <c r="AB159" t="s">
        <v>83</v>
      </c>
      <c r="AC159">
        <v>45</v>
      </c>
      <c r="AD159">
        <v>11</v>
      </c>
      <c r="AE159">
        <v>4</v>
      </c>
      <c r="AF159">
        <v>2025</v>
      </c>
      <c r="AG159">
        <v>20251105</v>
      </c>
      <c r="AH159" s="2">
        <v>1100</v>
      </c>
      <c r="AI159" s="2">
        <v>1195.26318359375</v>
      </c>
      <c r="AJ159" s="2">
        <f t="shared" si="16"/>
        <v>95.26318359375</v>
      </c>
      <c r="AK159" s="6">
        <f t="shared" si="17"/>
        <v>8.6602894176136369E-2</v>
      </c>
      <c r="AL159" s="12">
        <v>1100</v>
      </c>
      <c r="AM159" s="12">
        <v>1326.626408540249</v>
      </c>
      <c r="AN159" s="12">
        <f t="shared" si="18"/>
        <v>226.62640854024903</v>
      </c>
      <c r="AO159" s="13">
        <f t="shared" si="19"/>
        <v>0.20602400776386276</v>
      </c>
      <c r="AP159" s="16">
        <v>1100</v>
      </c>
      <c r="AQ159" s="16">
        <v>1355.986713793435</v>
      </c>
      <c r="AR159" s="16">
        <f t="shared" si="20"/>
        <v>255.986713793435</v>
      </c>
      <c r="AS159" s="17">
        <f t="shared" si="21"/>
        <v>0.23271519435766819</v>
      </c>
      <c r="AT159" s="20">
        <v>1100</v>
      </c>
      <c r="AU159" s="20">
        <v>1205.359619306593</v>
      </c>
      <c r="AV159" s="20">
        <f t="shared" si="22"/>
        <v>105.359619306593</v>
      </c>
      <c r="AW159" s="21">
        <f t="shared" si="23"/>
        <v>9.5781472096902728E-2</v>
      </c>
    </row>
    <row r="160" spans="1:49" x14ac:dyDescent="0.25">
      <c r="A160" t="s">
        <v>77</v>
      </c>
      <c r="B160" t="s">
        <v>285</v>
      </c>
      <c r="C160">
        <v>70528</v>
      </c>
      <c r="D160">
        <v>2017</v>
      </c>
      <c r="E160" t="s">
        <v>93</v>
      </c>
      <c r="F160" t="s">
        <v>1374</v>
      </c>
      <c r="G160" t="s">
        <v>1375</v>
      </c>
      <c r="I160">
        <v>8</v>
      </c>
      <c r="J160" t="s">
        <v>59</v>
      </c>
      <c r="K160">
        <v>2</v>
      </c>
      <c r="L160" t="s">
        <v>44</v>
      </c>
      <c r="M160">
        <v>6.1999998092651367</v>
      </c>
      <c r="N160" t="s">
        <v>70</v>
      </c>
      <c r="O160" t="s">
        <v>46</v>
      </c>
      <c r="Q160" t="s">
        <v>480</v>
      </c>
      <c r="R160" t="s">
        <v>172</v>
      </c>
      <c r="T160" t="s">
        <v>49</v>
      </c>
      <c r="V160" t="s">
        <v>1376</v>
      </c>
      <c r="W160" t="s">
        <v>120</v>
      </c>
      <c r="X160" t="s">
        <v>74</v>
      </c>
      <c r="Y160">
        <v>60450</v>
      </c>
      <c r="Z160">
        <v>0</v>
      </c>
      <c r="AA160" t="s">
        <v>75</v>
      </c>
      <c r="AB160" t="s">
        <v>481</v>
      </c>
      <c r="AC160">
        <v>45</v>
      </c>
      <c r="AD160">
        <v>11</v>
      </c>
      <c r="AE160">
        <v>4</v>
      </c>
      <c r="AF160">
        <v>2025</v>
      </c>
      <c r="AG160">
        <v>20251105</v>
      </c>
      <c r="AH160" s="2">
        <v>35700</v>
      </c>
      <c r="AI160" s="2">
        <v>28268.65234375</v>
      </c>
      <c r="AJ160" s="2">
        <f t="shared" si="16"/>
        <v>7431.34765625</v>
      </c>
      <c r="AK160" s="6">
        <f t="shared" si="17"/>
        <v>0.2081609987745098</v>
      </c>
      <c r="AL160" s="12">
        <v>35700</v>
      </c>
      <c r="AM160" s="12">
        <v>28962.652636297658</v>
      </c>
      <c r="AN160" s="12">
        <f t="shared" si="18"/>
        <v>6737.3473637023417</v>
      </c>
      <c r="AO160" s="13">
        <f t="shared" si="19"/>
        <v>0.18872121466953337</v>
      </c>
      <c r="AP160" s="16">
        <v>35700</v>
      </c>
      <c r="AQ160" s="16">
        <v>28001.177225546209</v>
      </c>
      <c r="AR160" s="16">
        <f t="shared" si="20"/>
        <v>7698.8227744537908</v>
      </c>
      <c r="AS160" s="17">
        <f t="shared" si="21"/>
        <v>0.21565329900430785</v>
      </c>
      <c r="AT160" s="20">
        <v>35700</v>
      </c>
      <c r="AU160" s="20">
        <v>27143.2734375</v>
      </c>
      <c r="AV160" s="20">
        <f t="shared" si="22"/>
        <v>8556.7265625</v>
      </c>
      <c r="AW160" s="21">
        <f t="shared" si="23"/>
        <v>0.23968421743697479</v>
      </c>
    </row>
    <row r="161" spans="1:49" x14ac:dyDescent="0.25">
      <c r="A161" t="s">
        <v>77</v>
      </c>
      <c r="B161" t="s">
        <v>151</v>
      </c>
      <c r="C161">
        <v>8674</v>
      </c>
      <c r="D161">
        <v>2023</v>
      </c>
      <c r="E161" t="s">
        <v>111</v>
      </c>
      <c r="F161" t="s">
        <v>226</v>
      </c>
      <c r="G161" t="s">
        <v>227</v>
      </c>
      <c r="H161" t="s">
        <v>589</v>
      </c>
      <c r="I161">
        <v>6</v>
      </c>
      <c r="J161" t="s">
        <v>101</v>
      </c>
      <c r="K161">
        <v>4</v>
      </c>
      <c r="L161" t="s">
        <v>44</v>
      </c>
      <c r="M161">
        <v>3.5999999046325679</v>
      </c>
      <c r="N161" t="s">
        <v>44</v>
      </c>
      <c r="O161" t="s">
        <v>46</v>
      </c>
      <c r="P161">
        <v>5</v>
      </c>
      <c r="Q161" t="s">
        <v>118</v>
      </c>
      <c r="R161" t="s">
        <v>81</v>
      </c>
      <c r="S161">
        <v>292</v>
      </c>
      <c r="T161" t="s">
        <v>49</v>
      </c>
      <c r="U161" t="s">
        <v>72</v>
      </c>
      <c r="W161" t="s">
        <v>120</v>
      </c>
      <c r="X161" t="s">
        <v>98</v>
      </c>
      <c r="Z161">
        <v>0</v>
      </c>
      <c r="AA161" t="s">
        <v>75</v>
      </c>
      <c r="AB161" t="s">
        <v>122</v>
      </c>
      <c r="AC161">
        <v>45</v>
      </c>
      <c r="AD161">
        <v>11</v>
      </c>
      <c r="AE161">
        <v>4</v>
      </c>
      <c r="AF161">
        <v>2025</v>
      </c>
      <c r="AG161">
        <v>20251105</v>
      </c>
      <c r="AH161" s="2">
        <v>31000</v>
      </c>
      <c r="AI161" s="2">
        <v>28553.291015625</v>
      </c>
      <c r="AJ161" s="2">
        <f t="shared" si="16"/>
        <v>2446.708984375</v>
      </c>
      <c r="AK161" s="6">
        <f t="shared" si="17"/>
        <v>7.8926096270161297E-2</v>
      </c>
      <c r="AL161" s="12">
        <v>31000</v>
      </c>
      <c r="AM161" s="12">
        <v>27122.67543055151</v>
      </c>
      <c r="AN161" s="12">
        <f t="shared" si="18"/>
        <v>3877.3245694484904</v>
      </c>
      <c r="AO161" s="13">
        <f t="shared" si="19"/>
        <v>0.12507498611124163</v>
      </c>
      <c r="AP161" s="16">
        <v>31000</v>
      </c>
      <c r="AQ161" s="16">
        <v>27551.359985205068</v>
      </c>
      <c r="AR161" s="16">
        <f t="shared" si="20"/>
        <v>3448.6400147949316</v>
      </c>
      <c r="AS161" s="17">
        <f t="shared" si="21"/>
        <v>0.11124645209015908</v>
      </c>
      <c r="AT161" s="20">
        <v>31000</v>
      </c>
      <c r="AU161" s="20">
        <v>28070.984615384619</v>
      </c>
      <c r="AV161" s="20">
        <f t="shared" si="22"/>
        <v>2929.0153846153808</v>
      </c>
      <c r="AW161" s="21">
        <f t="shared" si="23"/>
        <v>9.4484367245657438E-2</v>
      </c>
    </row>
    <row r="162" spans="1:49" x14ac:dyDescent="0.25">
      <c r="A162" t="s">
        <v>123</v>
      </c>
      <c r="B162" t="s">
        <v>440</v>
      </c>
      <c r="C162">
        <v>172762</v>
      </c>
      <c r="D162">
        <v>2015</v>
      </c>
      <c r="E162" t="s">
        <v>159</v>
      </c>
      <c r="F162" t="s">
        <v>236</v>
      </c>
      <c r="G162" t="s">
        <v>524</v>
      </c>
      <c r="I162">
        <v>4</v>
      </c>
      <c r="J162" t="s">
        <v>129</v>
      </c>
      <c r="K162">
        <v>4</v>
      </c>
      <c r="L162" t="s">
        <v>44</v>
      </c>
      <c r="M162">
        <v>2.4000000953674321</v>
      </c>
      <c r="N162" t="s">
        <v>44</v>
      </c>
      <c r="O162" t="s">
        <v>46</v>
      </c>
      <c r="P162">
        <v>2</v>
      </c>
      <c r="Q162" t="s">
        <v>60</v>
      </c>
      <c r="R162" t="s">
        <v>81</v>
      </c>
      <c r="S162">
        <v>185</v>
      </c>
      <c r="T162" t="s">
        <v>49</v>
      </c>
      <c r="U162" t="s">
        <v>50</v>
      </c>
      <c r="V162" t="s">
        <v>870</v>
      </c>
      <c r="W162" t="s">
        <v>62</v>
      </c>
      <c r="X162" t="s">
        <v>98</v>
      </c>
      <c r="Z162">
        <v>0</v>
      </c>
      <c r="AA162" t="s">
        <v>75</v>
      </c>
      <c r="AB162" t="s">
        <v>83</v>
      </c>
      <c r="AC162">
        <v>45</v>
      </c>
      <c r="AD162">
        <v>11</v>
      </c>
      <c r="AE162">
        <v>4</v>
      </c>
      <c r="AF162">
        <v>2025</v>
      </c>
      <c r="AG162">
        <v>20251105</v>
      </c>
      <c r="AH162" s="2">
        <v>4900</v>
      </c>
      <c r="AI162" s="2">
        <v>5202.94287109375</v>
      </c>
      <c r="AJ162" s="2">
        <f t="shared" si="16"/>
        <v>302.94287109375</v>
      </c>
      <c r="AK162" s="6">
        <f t="shared" si="17"/>
        <v>6.1825075733418368E-2</v>
      </c>
      <c r="AL162" s="12">
        <v>4900</v>
      </c>
      <c r="AM162" s="12">
        <v>4246.0906059420486</v>
      </c>
      <c r="AN162" s="12">
        <f t="shared" si="18"/>
        <v>653.90939405795143</v>
      </c>
      <c r="AO162" s="13">
        <f t="shared" si="19"/>
        <v>0.13345089674652069</v>
      </c>
      <c r="AP162" s="16">
        <v>4900</v>
      </c>
      <c r="AQ162" s="16">
        <v>3937.2789106809992</v>
      </c>
      <c r="AR162" s="16">
        <f t="shared" si="20"/>
        <v>962.72108931900084</v>
      </c>
      <c r="AS162" s="17">
        <f t="shared" si="21"/>
        <v>0.19647369169775528</v>
      </c>
      <c r="AT162" s="20">
        <v>4900</v>
      </c>
      <c r="AU162" s="20">
        <v>5553.5959999999995</v>
      </c>
      <c r="AV162" s="20">
        <f t="shared" si="22"/>
        <v>653.59599999999955</v>
      </c>
      <c r="AW162" s="21">
        <f t="shared" si="23"/>
        <v>0.13338693877551011</v>
      </c>
    </row>
    <row r="163" spans="1:49" x14ac:dyDescent="0.25">
      <c r="A163" t="s">
        <v>77</v>
      </c>
      <c r="B163" t="s">
        <v>456</v>
      </c>
      <c r="C163">
        <v>157432</v>
      </c>
      <c r="D163">
        <v>2003</v>
      </c>
      <c r="E163" t="s">
        <v>155</v>
      </c>
      <c r="F163" t="s">
        <v>156</v>
      </c>
      <c r="G163" t="s">
        <v>1377</v>
      </c>
      <c r="I163">
        <v>6</v>
      </c>
      <c r="J163" t="s">
        <v>69</v>
      </c>
      <c r="K163">
        <v>4</v>
      </c>
      <c r="L163" t="s">
        <v>44</v>
      </c>
      <c r="M163">
        <v>2.7000000476837158</v>
      </c>
      <c r="N163" t="s">
        <v>45</v>
      </c>
      <c r="O163" t="s">
        <v>46</v>
      </c>
      <c r="Q163" t="s">
        <v>118</v>
      </c>
      <c r="S163">
        <v>170</v>
      </c>
      <c r="T163" t="s">
        <v>49</v>
      </c>
      <c r="U163" t="s">
        <v>72</v>
      </c>
      <c r="V163" t="s">
        <v>1378</v>
      </c>
      <c r="W163" t="s">
        <v>120</v>
      </c>
      <c r="X163" t="s">
        <v>63</v>
      </c>
      <c r="Z163">
        <v>0</v>
      </c>
      <c r="AA163" t="s">
        <v>75</v>
      </c>
      <c r="AB163" t="s">
        <v>122</v>
      </c>
      <c r="AC163">
        <v>45</v>
      </c>
      <c r="AD163">
        <v>11</v>
      </c>
      <c r="AE163">
        <v>4</v>
      </c>
      <c r="AF163">
        <v>2025</v>
      </c>
      <c r="AG163">
        <v>20251105</v>
      </c>
      <c r="AH163" s="2">
        <v>500</v>
      </c>
      <c r="AI163" s="2">
        <v>687.2105712890625</v>
      </c>
      <c r="AJ163" s="2">
        <f t="shared" si="16"/>
        <v>187.2105712890625</v>
      </c>
      <c r="AK163" s="6">
        <f t="shared" si="17"/>
        <v>0.37442114257812498</v>
      </c>
      <c r="AL163" s="12">
        <v>500</v>
      </c>
      <c r="AM163" s="12">
        <v>664.4577071919648</v>
      </c>
      <c r="AN163" s="12">
        <f t="shared" si="18"/>
        <v>164.4577071919648</v>
      </c>
      <c r="AO163" s="13">
        <f t="shared" si="19"/>
        <v>0.32891541438392963</v>
      </c>
      <c r="AP163" s="16">
        <v>500</v>
      </c>
      <c r="AQ163" s="16">
        <v>820.91903768323175</v>
      </c>
      <c r="AR163" s="16">
        <f t="shared" si="20"/>
        <v>320.91903768323175</v>
      </c>
      <c r="AS163" s="17">
        <f t="shared" si="21"/>
        <v>0.64183807536646353</v>
      </c>
      <c r="AT163" s="20">
        <v>500</v>
      </c>
      <c r="AU163" s="20">
        <v>726.23362445414853</v>
      </c>
      <c r="AV163" s="20">
        <f t="shared" si="22"/>
        <v>226.23362445414853</v>
      </c>
      <c r="AW163" s="21">
        <f t="shared" si="23"/>
        <v>0.45246724890829704</v>
      </c>
    </row>
    <row r="164" spans="1:49" x14ac:dyDescent="0.25">
      <c r="A164" t="s">
        <v>38</v>
      </c>
      <c r="B164" t="s">
        <v>92</v>
      </c>
      <c r="C164">
        <v>221991</v>
      </c>
      <c r="D164">
        <v>2011</v>
      </c>
      <c r="E164" t="s">
        <v>93</v>
      </c>
      <c r="F164" t="s">
        <v>152</v>
      </c>
      <c r="G164" t="s">
        <v>352</v>
      </c>
      <c r="H164" t="s">
        <v>85</v>
      </c>
      <c r="I164">
        <v>8</v>
      </c>
      <c r="J164" t="s">
        <v>69</v>
      </c>
      <c r="K164">
        <v>4</v>
      </c>
      <c r="L164" t="s">
        <v>44</v>
      </c>
      <c r="M164">
        <v>5.3000001907348633</v>
      </c>
      <c r="N164" t="s">
        <v>87</v>
      </c>
      <c r="O164" t="s">
        <v>46</v>
      </c>
      <c r="Q164" t="s">
        <v>88</v>
      </c>
      <c r="T164" t="s">
        <v>173</v>
      </c>
      <c r="U164" t="s">
        <v>72</v>
      </c>
      <c r="V164" t="s">
        <v>296</v>
      </c>
      <c r="W164" t="s">
        <v>90</v>
      </c>
      <c r="X164" t="s">
        <v>121</v>
      </c>
      <c r="Z164">
        <v>0</v>
      </c>
      <c r="AA164" t="s">
        <v>75</v>
      </c>
      <c r="AB164" t="s">
        <v>91</v>
      </c>
      <c r="AC164">
        <v>45</v>
      </c>
      <c r="AD164">
        <v>11</v>
      </c>
      <c r="AE164">
        <v>4</v>
      </c>
      <c r="AF164">
        <v>2025</v>
      </c>
      <c r="AG164">
        <v>20251104</v>
      </c>
      <c r="AH164" s="2">
        <v>3500</v>
      </c>
      <c r="AI164" s="2">
        <v>4275.6396484375</v>
      </c>
      <c r="AJ164" s="2">
        <f t="shared" si="16"/>
        <v>775.6396484375</v>
      </c>
      <c r="AK164" s="6">
        <f t="shared" si="17"/>
        <v>0.22161132812500001</v>
      </c>
      <c r="AL164" s="12">
        <v>3500</v>
      </c>
      <c r="AM164" s="12">
        <v>4231.8070128100517</v>
      </c>
      <c r="AN164" s="12">
        <f t="shared" si="18"/>
        <v>731.80701281005167</v>
      </c>
      <c r="AO164" s="13">
        <f t="shared" si="19"/>
        <v>0.20908771794572906</v>
      </c>
      <c r="AP164" s="16">
        <v>3500</v>
      </c>
      <c r="AQ164" s="16">
        <v>4330.5883067016248</v>
      </c>
      <c r="AR164" s="16">
        <f t="shared" si="20"/>
        <v>830.58830670162479</v>
      </c>
      <c r="AS164" s="17">
        <f t="shared" si="21"/>
        <v>0.2373109447718928</v>
      </c>
      <c r="AT164" s="20">
        <v>3500</v>
      </c>
      <c r="AU164" s="20">
        <v>4269.1111457036122</v>
      </c>
      <c r="AV164" s="20">
        <f t="shared" si="22"/>
        <v>769.11114570361224</v>
      </c>
      <c r="AW164" s="21">
        <f t="shared" si="23"/>
        <v>0.21974604162960348</v>
      </c>
    </row>
    <row r="165" spans="1:49" x14ac:dyDescent="0.25">
      <c r="A165" t="s">
        <v>77</v>
      </c>
      <c r="B165" t="s">
        <v>78</v>
      </c>
      <c r="C165">
        <v>173286</v>
      </c>
      <c r="D165">
        <v>2009</v>
      </c>
      <c r="E165" t="s">
        <v>155</v>
      </c>
      <c r="F165" t="s">
        <v>156</v>
      </c>
      <c r="I165">
        <v>4</v>
      </c>
      <c r="J165" t="s">
        <v>129</v>
      </c>
      <c r="K165">
        <v>4</v>
      </c>
      <c r="L165" t="s">
        <v>44</v>
      </c>
      <c r="M165">
        <v>2.4000000953674321</v>
      </c>
      <c r="N165" t="s">
        <v>45</v>
      </c>
      <c r="O165" t="s">
        <v>46</v>
      </c>
      <c r="Q165" t="s">
        <v>118</v>
      </c>
      <c r="S165">
        <v>175</v>
      </c>
      <c r="T165" t="s">
        <v>49</v>
      </c>
      <c r="U165" t="s">
        <v>50</v>
      </c>
      <c r="V165" t="s">
        <v>1379</v>
      </c>
      <c r="W165" t="s">
        <v>120</v>
      </c>
      <c r="X165" t="s">
        <v>74</v>
      </c>
      <c r="Z165">
        <v>0</v>
      </c>
      <c r="AA165" t="s">
        <v>75</v>
      </c>
      <c r="AB165" t="s">
        <v>122</v>
      </c>
      <c r="AC165">
        <v>45</v>
      </c>
      <c r="AD165">
        <v>11</v>
      </c>
      <c r="AE165">
        <v>4</v>
      </c>
      <c r="AF165">
        <v>2025</v>
      </c>
      <c r="AG165">
        <v>20251103</v>
      </c>
      <c r="AH165" s="2">
        <v>350</v>
      </c>
      <c r="AI165" s="2">
        <v>776.83221435546875</v>
      </c>
      <c r="AJ165" s="2">
        <f t="shared" si="16"/>
        <v>426.83221435546875</v>
      </c>
      <c r="AK165" s="6">
        <f t="shared" si="17"/>
        <v>1.2195206124441964</v>
      </c>
      <c r="AL165" s="12">
        <v>350</v>
      </c>
      <c r="AM165" s="12">
        <v>778.49924654689517</v>
      </c>
      <c r="AN165" s="12">
        <f t="shared" si="18"/>
        <v>428.49924654689517</v>
      </c>
      <c r="AO165" s="13">
        <f t="shared" si="19"/>
        <v>1.2242835615625576</v>
      </c>
      <c r="AP165" s="16">
        <v>350</v>
      </c>
      <c r="AQ165" s="16">
        <v>880.64331339411285</v>
      </c>
      <c r="AR165" s="16">
        <f t="shared" si="20"/>
        <v>530.64331339411285</v>
      </c>
      <c r="AS165" s="17">
        <f t="shared" si="21"/>
        <v>1.5161237525546081</v>
      </c>
      <c r="AT165" s="20">
        <v>350</v>
      </c>
      <c r="AU165" s="20">
        <v>817.54294478527606</v>
      </c>
      <c r="AV165" s="20">
        <f t="shared" si="22"/>
        <v>467.54294478527606</v>
      </c>
      <c r="AW165" s="21">
        <f t="shared" si="23"/>
        <v>1.3358369851007887</v>
      </c>
    </row>
    <row r="166" spans="1:49" x14ac:dyDescent="0.25">
      <c r="A166" t="s">
        <v>109</v>
      </c>
      <c r="B166" t="s">
        <v>538</v>
      </c>
      <c r="C166">
        <v>54455</v>
      </c>
      <c r="D166">
        <v>2019</v>
      </c>
      <c r="E166" t="s">
        <v>135</v>
      </c>
      <c r="F166" t="s">
        <v>568</v>
      </c>
      <c r="G166" t="s">
        <v>861</v>
      </c>
      <c r="I166">
        <v>6</v>
      </c>
      <c r="J166" t="s">
        <v>129</v>
      </c>
      <c r="K166">
        <v>4</v>
      </c>
      <c r="L166" t="s">
        <v>44</v>
      </c>
      <c r="M166">
        <v>3.5999999046325679</v>
      </c>
      <c r="N166" t="s">
        <v>87</v>
      </c>
      <c r="O166" t="s">
        <v>46</v>
      </c>
      <c r="P166">
        <v>5</v>
      </c>
      <c r="Q166" t="s">
        <v>60</v>
      </c>
      <c r="R166" t="s">
        <v>89</v>
      </c>
      <c r="S166">
        <v>285</v>
      </c>
      <c r="T166" t="s">
        <v>49</v>
      </c>
      <c r="U166" t="s">
        <v>72</v>
      </c>
      <c r="W166" t="s">
        <v>134</v>
      </c>
      <c r="X166" t="s">
        <v>74</v>
      </c>
      <c r="Z166">
        <v>0</v>
      </c>
      <c r="AA166" t="s">
        <v>75</v>
      </c>
      <c r="AB166" t="s">
        <v>83</v>
      </c>
      <c r="AC166">
        <v>45</v>
      </c>
      <c r="AD166">
        <v>11</v>
      </c>
      <c r="AE166">
        <v>4</v>
      </c>
      <c r="AF166">
        <v>2025</v>
      </c>
      <c r="AG166">
        <v>20251105</v>
      </c>
      <c r="AH166" s="2">
        <v>23000</v>
      </c>
      <c r="AI166" s="2">
        <v>25078.224609375</v>
      </c>
      <c r="AJ166" s="2">
        <f t="shared" si="16"/>
        <v>2078.224609375</v>
      </c>
      <c r="AK166" s="6">
        <f t="shared" si="17"/>
        <v>9.0357591711956523E-2</v>
      </c>
      <c r="AL166" s="12">
        <v>23000</v>
      </c>
      <c r="AM166" s="12">
        <v>23626.81926315423</v>
      </c>
      <c r="AN166" s="12">
        <f t="shared" si="18"/>
        <v>626.8192631542297</v>
      </c>
      <c r="AO166" s="13">
        <f t="shared" si="19"/>
        <v>2.7253011441488249E-2</v>
      </c>
      <c r="AP166" s="16">
        <v>23000</v>
      </c>
      <c r="AQ166" s="16">
        <v>24256.111554143969</v>
      </c>
      <c r="AR166" s="16">
        <f t="shared" si="20"/>
        <v>1256.1115541439685</v>
      </c>
      <c r="AS166" s="17">
        <f t="shared" si="21"/>
        <v>5.4613545832346455E-2</v>
      </c>
      <c r="AT166" s="20">
        <v>23000</v>
      </c>
      <c r="AU166" s="20">
        <v>25255.908649173951</v>
      </c>
      <c r="AV166" s="20">
        <f t="shared" si="22"/>
        <v>2255.9086491739508</v>
      </c>
      <c r="AW166" s="21">
        <f t="shared" si="23"/>
        <v>9.8082984746693511E-2</v>
      </c>
    </row>
    <row r="167" spans="1:49" x14ac:dyDescent="0.25">
      <c r="A167" t="s">
        <v>109</v>
      </c>
      <c r="B167" t="s">
        <v>317</v>
      </c>
      <c r="C167">
        <v>113776</v>
      </c>
      <c r="D167">
        <v>2016</v>
      </c>
      <c r="E167" t="s">
        <v>373</v>
      </c>
      <c r="F167" t="s">
        <v>502</v>
      </c>
      <c r="G167" t="s">
        <v>491</v>
      </c>
      <c r="I167">
        <v>8</v>
      </c>
      <c r="J167" t="s">
        <v>59</v>
      </c>
      <c r="K167">
        <v>4</v>
      </c>
      <c r="L167" t="s">
        <v>44</v>
      </c>
      <c r="M167">
        <v>6.1999998092651367</v>
      </c>
      <c r="N167" t="s">
        <v>87</v>
      </c>
      <c r="O167" t="s">
        <v>46</v>
      </c>
      <c r="P167">
        <v>2</v>
      </c>
      <c r="Q167" t="s">
        <v>60</v>
      </c>
      <c r="R167" t="s">
        <v>89</v>
      </c>
      <c r="T167" t="s">
        <v>49</v>
      </c>
      <c r="V167" t="s">
        <v>503</v>
      </c>
      <c r="W167" t="s">
        <v>103</v>
      </c>
      <c r="X167" t="s">
        <v>74</v>
      </c>
      <c r="Z167">
        <v>0</v>
      </c>
      <c r="AA167" t="s">
        <v>75</v>
      </c>
      <c r="AB167" t="s">
        <v>83</v>
      </c>
      <c r="AC167">
        <v>45</v>
      </c>
      <c r="AD167">
        <v>11</v>
      </c>
      <c r="AE167">
        <v>4</v>
      </c>
      <c r="AF167">
        <v>2025</v>
      </c>
      <c r="AG167">
        <v>20251105</v>
      </c>
      <c r="AH167" s="2">
        <v>11000</v>
      </c>
      <c r="AI167" s="2">
        <v>13334.732421875</v>
      </c>
      <c r="AJ167" s="2">
        <f t="shared" si="16"/>
        <v>2334.732421875</v>
      </c>
      <c r="AK167" s="6">
        <f t="shared" si="17"/>
        <v>0.21224840198863637</v>
      </c>
      <c r="AL167" s="12">
        <v>11000</v>
      </c>
      <c r="AM167" s="12">
        <v>12974.804409529401</v>
      </c>
      <c r="AN167" s="12">
        <f t="shared" si="18"/>
        <v>1974.8044095294008</v>
      </c>
      <c r="AO167" s="13">
        <f t="shared" si="19"/>
        <v>0.1795276735935819</v>
      </c>
      <c r="AP167" s="16">
        <v>11000</v>
      </c>
      <c r="AQ167" s="16">
        <v>11549.018924118131</v>
      </c>
      <c r="AR167" s="16">
        <f t="shared" si="20"/>
        <v>549.0189241181306</v>
      </c>
      <c r="AS167" s="17">
        <f t="shared" si="21"/>
        <v>4.9910811283466416E-2</v>
      </c>
      <c r="AT167" s="20">
        <v>11000</v>
      </c>
      <c r="AU167" s="20">
        <v>13282.89622641509</v>
      </c>
      <c r="AV167" s="20">
        <f t="shared" si="22"/>
        <v>2282.8962264150905</v>
      </c>
      <c r="AW167" s="21">
        <f t="shared" si="23"/>
        <v>0.20753602058319004</v>
      </c>
    </row>
    <row r="168" spans="1:49" x14ac:dyDescent="0.25">
      <c r="A168" t="s">
        <v>109</v>
      </c>
      <c r="B168" t="s">
        <v>538</v>
      </c>
      <c r="C168">
        <v>38669</v>
      </c>
      <c r="D168">
        <v>2024</v>
      </c>
      <c r="E168" t="s">
        <v>139</v>
      </c>
      <c r="F168" t="s">
        <v>311</v>
      </c>
      <c r="G168" t="s">
        <v>180</v>
      </c>
      <c r="I168">
        <v>4</v>
      </c>
      <c r="J168" t="s">
        <v>43</v>
      </c>
      <c r="K168">
        <v>4</v>
      </c>
      <c r="L168" t="s">
        <v>44</v>
      </c>
      <c r="M168">
        <v>2.5</v>
      </c>
      <c r="N168" t="s">
        <v>45</v>
      </c>
      <c r="O168" t="s">
        <v>46</v>
      </c>
      <c r="P168">
        <v>5</v>
      </c>
      <c r="Q168" t="s">
        <v>118</v>
      </c>
      <c r="R168" t="s">
        <v>48</v>
      </c>
      <c r="T168" t="s">
        <v>49</v>
      </c>
      <c r="W168" t="s">
        <v>62</v>
      </c>
      <c r="X168" t="s">
        <v>74</v>
      </c>
      <c r="Z168">
        <v>0</v>
      </c>
      <c r="AA168" t="s">
        <v>75</v>
      </c>
      <c r="AB168" t="s">
        <v>122</v>
      </c>
      <c r="AC168">
        <v>45</v>
      </c>
      <c r="AD168">
        <v>11</v>
      </c>
      <c r="AE168">
        <v>4</v>
      </c>
      <c r="AF168">
        <v>2025</v>
      </c>
      <c r="AG168">
        <v>20251105</v>
      </c>
      <c r="AH168" s="2">
        <v>16700</v>
      </c>
      <c r="AI168" s="2">
        <v>17432.0625</v>
      </c>
      <c r="AJ168" s="2">
        <f t="shared" si="16"/>
        <v>732.0625</v>
      </c>
      <c r="AK168" s="6">
        <f t="shared" si="17"/>
        <v>4.3836077844311379E-2</v>
      </c>
      <c r="AL168" s="12">
        <v>16700</v>
      </c>
      <c r="AM168" s="12">
        <v>17245.714610781411</v>
      </c>
      <c r="AN168" s="12">
        <f t="shared" si="18"/>
        <v>545.71461078141147</v>
      </c>
      <c r="AO168" s="13">
        <f t="shared" si="19"/>
        <v>3.2677521603677331E-2</v>
      </c>
      <c r="AP168" s="16">
        <v>16700</v>
      </c>
      <c r="AQ168" s="16">
        <v>17403.01037482448</v>
      </c>
      <c r="AR168" s="16">
        <f t="shared" si="20"/>
        <v>703.0103748244801</v>
      </c>
      <c r="AS168" s="17">
        <f t="shared" si="21"/>
        <v>4.209642963020839E-2</v>
      </c>
      <c r="AT168" s="20">
        <v>16700</v>
      </c>
      <c r="AU168" s="20">
        <v>17224.674750356629</v>
      </c>
      <c r="AV168" s="20">
        <f t="shared" si="22"/>
        <v>524.67475035662937</v>
      </c>
      <c r="AW168" s="21">
        <f t="shared" si="23"/>
        <v>3.1417649721953857E-2</v>
      </c>
    </row>
    <row r="169" spans="1:49" x14ac:dyDescent="0.25">
      <c r="A169" t="s">
        <v>38</v>
      </c>
      <c r="B169" t="s">
        <v>776</v>
      </c>
      <c r="C169">
        <v>100102</v>
      </c>
      <c r="D169">
        <v>2020</v>
      </c>
      <c r="E169" t="s">
        <v>135</v>
      </c>
      <c r="F169" t="s">
        <v>136</v>
      </c>
      <c r="G169" t="s">
        <v>450</v>
      </c>
      <c r="I169">
        <v>6</v>
      </c>
      <c r="J169" t="s">
        <v>129</v>
      </c>
      <c r="K169">
        <v>4</v>
      </c>
      <c r="L169" t="s">
        <v>44</v>
      </c>
      <c r="M169">
        <v>3.2000000476837158</v>
      </c>
      <c r="N169" t="s">
        <v>87</v>
      </c>
      <c r="O169" t="s">
        <v>46</v>
      </c>
      <c r="P169">
        <v>4</v>
      </c>
      <c r="Q169" t="s">
        <v>60</v>
      </c>
      <c r="R169" t="s">
        <v>89</v>
      </c>
      <c r="S169">
        <v>271</v>
      </c>
      <c r="T169" t="s">
        <v>49</v>
      </c>
      <c r="U169" t="s">
        <v>72</v>
      </c>
      <c r="W169" t="s">
        <v>134</v>
      </c>
      <c r="X169" t="s">
        <v>74</v>
      </c>
      <c r="Y169">
        <v>25740</v>
      </c>
      <c r="Z169">
        <v>0</v>
      </c>
      <c r="AA169" t="s">
        <v>75</v>
      </c>
      <c r="AB169" t="s">
        <v>83</v>
      </c>
      <c r="AC169">
        <v>45</v>
      </c>
      <c r="AD169">
        <v>11</v>
      </c>
      <c r="AE169">
        <v>4</v>
      </c>
      <c r="AF169">
        <v>2025</v>
      </c>
      <c r="AG169">
        <v>20251105</v>
      </c>
      <c r="AH169" s="2">
        <v>9750</v>
      </c>
      <c r="AI169" s="2">
        <v>10888.33203125</v>
      </c>
      <c r="AJ169" s="2">
        <f t="shared" si="16"/>
        <v>1138.33203125</v>
      </c>
      <c r="AK169" s="6">
        <f t="shared" si="17"/>
        <v>0.1167520032051282</v>
      </c>
      <c r="AL169" s="12">
        <v>9750</v>
      </c>
      <c r="AM169" s="12">
        <v>11086.10093995462</v>
      </c>
      <c r="AN169" s="12">
        <f t="shared" si="18"/>
        <v>1336.1009399546201</v>
      </c>
      <c r="AO169" s="13">
        <f t="shared" si="19"/>
        <v>0.1370359938414995</v>
      </c>
      <c r="AP169" s="16">
        <v>9750</v>
      </c>
      <c r="AQ169" s="16">
        <v>11566.16736256866</v>
      </c>
      <c r="AR169" s="16">
        <f t="shared" si="20"/>
        <v>1816.1673625686599</v>
      </c>
      <c r="AS169" s="17">
        <f t="shared" si="21"/>
        <v>0.18627357564806768</v>
      </c>
      <c r="AT169" s="20">
        <v>9750</v>
      </c>
      <c r="AU169" s="20">
        <v>10936.944444444451</v>
      </c>
      <c r="AV169" s="20">
        <f t="shared" si="22"/>
        <v>1186.9444444444507</v>
      </c>
      <c r="AW169" s="21">
        <f t="shared" si="23"/>
        <v>0.12173789173789239</v>
      </c>
    </row>
    <row r="170" spans="1:49" x14ac:dyDescent="0.25">
      <c r="A170" t="s">
        <v>38</v>
      </c>
      <c r="B170" t="s">
        <v>342</v>
      </c>
      <c r="C170">
        <v>17582</v>
      </c>
      <c r="D170">
        <v>2024</v>
      </c>
      <c r="E170" t="s">
        <v>40</v>
      </c>
      <c r="F170" t="s">
        <v>280</v>
      </c>
      <c r="G170" t="s">
        <v>214</v>
      </c>
      <c r="H170" t="s">
        <v>1255</v>
      </c>
      <c r="I170">
        <v>4</v>
      </c>
      <c r="J170" t="s">
        <v>69</v>
      </c>
      <c r="K170">
        <v>4</v>
      </c>
      <c r="L170" t="s">
        <v>44</v>
      </c>
      <c r="M170">
        <v>2.5</v>
      </c>
      <c r="N170" t="s">
        <v>45</v>
      </c>
      <c r="O170" t="s">
        <v>46</v>
      </c>
      <c r="P170">
        <v>2</v>
      </c>
      <c r="Q170" t="s">
        <v>118</v>
      </c>
      <c r="R170" t="s">
        <v>48</v>
      </c>
      <c r="S170">
        <v>203</v>
      </c>
      <c r="T170" t="s">
        <v>49</v>
      </c>
      <c r="U170" t="s">
        <v>50</v>
      </c>
      <c r="V170" t="s">
        <v>411</v>
      </c>
      <c r="W170" t="s">
        <v>120</v>
      </c>
      <c r="X170" t="s">
        <v>74</v>
      </c>
      <c r="Z170">
        <v>0</v>
      </c>
      <c r="AA170" t="s">
        <v>75</v>
      </c>
      <c r="AB170" t="s">
        <v>122</v>
      </c>
      <c r="AC170">
        <v>45</v>
      </c>
      <c r="AD170">
        <v>11</v>
      </c>
      <c r="AE170">
        <v>4</v>
      </c>
      <c r="AF170">
        <v>2025</v>
      </c>
      <c r="AG170">
        <v>20251103</v>
      </c>
      <c r="AH170" s="2">
        <v>20400</v>
      </c>
      <c r="AI170" s="2">
        <v>19086.4765625</v>
      </c>
      <c r="AJ170" s="2">
        <f t="shared" si="16"/>
        <v>1313.5234375</v>
      </c>
      <c r="AK170" s="6">
        <f t="shared" si="17"/>
        <v>6.4388403799019611E-2</v>
      </c>
      <c r="AL170" s="12">
        <v>20400</v>
      </c>
      <c r="AM170" s="12">
        <v>18061.099003601841</v>
      </c>
      <c r="AN170" s="12">
        <f t="shared" si="18"/>
        <v>2338.9009963981589</v>
      </c>
      <c r="AO170" s="13">
        <f t="shared" si="19"/>
        <v>0.11465200962736073</v>
      </c>
      <c r="AP170" s="16">
        <v>20400</v>
      </c>
      <c r="AQ170" s="16">
        <v>17677.786874561141</v>
      </c>
      <c r="AR170" s="16">
        <f t="shared" si="20"/>
        <v>2722.2131254388587</v>
      </c>
      <c r="AS170" s="17">
        <f t="shared" si="21"/>
        <v>0.13344181987445386</v>
      </c>
      <c r="AT170" s="20">
        <v>20400</v>
      </c>
      <c r="AU170" s="20">
        <v>19233.244680851061</v>
      </c>
      <c r="AV170" s="20">
        <f t="shared" si="22"/>
        <v>1166.7553191489387</v>
      </c>
      <c r="AW170" s="21">
        <f t="shared" si="23"/>
        <v>5.7193888193575425E-2</v>
      </c>
    </row>
    <row r="171" spans="1:49" x14ac:dyDescent="0.25">
      <c r="A171" t="s">
        <v>77</v>
      </c>
      <c r="B171" t="s">
        <v>596</v>
      </c>
      <c r="C171">
        <v>84021</v>
      </c>
      <c r="D171">
        <v>2014</v>
      </c>
      <c r="E171" t="s">
        <v>322</v>
      </c>
      <c r="F171" t="s">
        <v>887</v>
      </c>
      <c r="G171" t="s">
        <v>1194</v>
      </c>
      <c r="I171">
        <v>4</v>
      </c>
      <c r="J171" t="s">
        <v>129</v>
      </c>
      <c r="K171">
        <v>4</v>
      </c>
      <c r="L171" t="s">
        <v>44</v>
      </c>
      <c r="M171">
        <v>2</v>
      </c>
      <c r="N171" t="s">
        <v>44</v>
      </c>
      <c r="Q171" t="s">
        <v>60</v>
      </c>
      <c r="R171" t="s">
        <v>81</v>
      </c>
      <c r="S171">
        <v>241</v>
      </c>
      <c r="T171" t="s">
        <v>49</v>
      </c>
      <c r="W171" t="s">
        <v>62</v>
      </c>
      <c r="X171" t="s">
        <v>131</v>
      </c>
      <c r="Z171">
        <v>0</v>
      </c>
      <c r="AA171" t="s">
        <v>75</v>
      </c>
      <c r="AB171" t="s">
        <v>83</v>
      </c>
      <c r="AC171">
        <v>45</v>
      </c>
      <c r="AD171">
        <v>11</v>
      </c>
      <c r="AE171">
        <v>4</v>
      </c>
      <c r="AF171">
        <v>2025</v>
      </c>
      <c r="AG171">
        <v>20251105</v>
      </c>
      <c r="AH171" s="2">
        <v>4600</v>
      </c>
      <c r="AI171" s="2">
        <v>5764.69677734375</v>
      </c>
      <c r="AJ171" s="2">
        <f t="shared" si="16"/>
        <v>1164.69677734375</v>
      </c>
      <c r="AK171" s="6">
        <f t="shared" si="17"/>
        <v>0.25319495159646738</v>
      </c>
      <c r="AL171" s="12">
        <v>4600</v>
      </c>
      <c r="AM171" s="12">
        <v>5350.1615306138556</v>
      </c>
      <c r="AN171" s="12">
        <f t="shared" si="18"/>
        <v>750.16153061385558</v>
      </c>
      <c r="AO171" s="13">
        <f t="shared" si="19"/>
        <v>0.16307859361170773</v>
      </c>
      <c r="AP171" s="16">
        <v>4600</v>
      </c>
      <c r="AQ171" s="16">
        <v>5682.4481363894201</v>
      </c>
      <c r="AR171" s="16">
        <f t="shared" si="20"/>
        <v>1082.4481363894201</v>
      </c>
      <c r="AS171" s="17">
        <f t="shared" si="21"/>
        <v>0.23531481225856959</v>
      </c>
      <c r="AT171" s="20">
        <v>4600</v>
      </c>
      <c r="AU171" s="20">
        <v>5944.339554485251</v>
      </c>
      <c r="AV171" s="20">
        <f t="shared" si="22"/>
        <v>1344.339554485251</v>
      </c>
      <c r="AW171" s="21">
        <f t="shared" si="23"/>
        <v>0.29224772923592413</v>
      </c>
    </row>
    <row r="172" spans="1:49" x14ac:dyDescent="0.25">
      <c r="A172" t="s">
        <v>123</v>
      </c>
      <c r="B172" t="s">
        <v>124</v>
      </c>
      <c r="C172">
        <v>233432</v>
      </c>
      <c r="D172">
        <v>2005</v>
      </c>
      <c r="E172" t="s">
        <v>66</v>
      </c>
      <c r="F172" t="s">
        <v>217</v>
      </c>
      <c r="H172" t="s">
        <v>218</v>
      </c>
      <c r="I172">
        <v>8</v>
      </c>
      <c r="J172" t="s">
        <v>43</v>
      </c>
      <c r="K172">
        <v>3</v>
      </c>
      <c r="L172" t="s">
        <v>44</v>
      </c>
      <c r="M172">
        <v>5.4000000953674316</v>
      </c>
      <c r="N172" t="s">
        <v>70</v>
      </c>
      <c r="O172" t="s">
        <v>46</v>
      </c>
      <c r="Q172" t="s">
        <v>71</v>
      </c>
      <c r="R172" t="s">
        <v>48</v>
      </c>
      <c r="S172">
        <v>250</v>
      </c>
      <c r="T172" t="s">
        <v>49</v>
      </c>
      <c r="U172" t="s">
        <v>72</v>
      </c>
      <c r="W172" t="s">
        <v>220</v>
      </c>
      <c r="X172" t="s">
        <v>74</v>
      </c>
      <c r="Z172">
        <v>0</v>
      </c>
      <c r="AA172" t="s">
        <v>75</v>
      </c>
      <c r="AB172" t="s">
        <v>76</v>
      </c>
      <c r="AC172">
        <v>45</v>
      </c>
      <c r="AD172">
        <v>11</v>
      </c>
      <c r="AE172">
        <v>4</v>
      </c>
      <c r="AF172">
        <v>2025</v>
      </c>
      <c r="AG172">
        <v>20251104</v>
      </c>
      <c r="AH172" s="2">
        <v>1000</v>
      </c>
      <c r="AI172" s="2">
        <v>1173.841064453125</v>
      </c>
      <c r="AJ172" s="2">
        <f t="shared" si="16"/>
        <v>173.841064453125</v>
      </c>
      <c r="AK172" s="6">
        <f t="shared" si="17"/>
        <v>0.173841064453125</v>
      </c>
      <c r="AL172" s="12">
        <v>1000</v>
      </c>
      <c r="AM172" s="12">
        <v>1202.983562102741</v>
      </c>
      <c r="AN172" s="12">
        <f t="shared" si="18"/>
        <v>202.98356210274096</v>
      </c>
      <c r="AO172" s="13">
        <f t="shared" si="19"/>
        <v>0.20298356210274096</v>
      </c>
      <c r="AP172" s="16">
        <v>1000</v>
      </c>
      <c r="AQ172" s="16">
        <v>1262.1860041652239</v>
      </c>
      <c r="AR172" s="16">
        <f t="shared" si="20"/>
        <v>262.18600416522395</v>
      </c>
      <c r="AS172" s="17">
        <f t="shared" si="21"/>
        <v>0.26218600416522397</v>
      </c>
      <c r="AT172" s="20">
        <v>1000</v>
      </c>
      <c r="AU172" s="20">
        <v>1205.359619306593</v>
      </c>
      <c r="AV172" s="20">
        <f t="shared" si="22"/>
        <v>205.359619306593</v>
      </c>
      <c r="AW172" s="21">
        <f t="shared" si="23"/>
        <v>0.20535961930659299</v>
      </c>
    </row>
    <row r="173" spans="1:49" x14ac:dyDescent="0.25">
      <c r="A173" t="s">
        <v>38</v>
      </c>
      <c r="B173" t="s">
        <v>39</v>
      </c>
      <c r="C173">
        <v>13511</v>
      </c>
      <c r="D173">
        <v>2020</v>
      </c>
      <c r="E173" t="s">
        <v>93</v>
      </c>
      <c r="F173" t="s">
        <v>1374</v>
      </c>
      <c r="G173" t="s">
        <v>1380</v>
      </c>
      <c r="I173">
        <v>8</v>
      </c>
      <c r="J173" t="s">
        <v>117</v>
      </c>
      <c r="K173">
        <v>2</v>
      </c>
      <c r="L173" t="s">
        <v>44</v>
      </c>
      <c r="M173">
        <v>6.1999998092651367</v>
      </c>
      <c r="N173" t="s">
        <v>70</v>
      </c>
      <c r="O173" t="s">
        <v>46</v>
      </c>
      <c r="Q173" t="s">
        <v>187</v>
      </c>
      <c r="R173" t="s">
        <v>172</v>
      </c>
      <c r="T173" t="s">
        <v>49</v>
      </c>
      <c r="V173" t="s">
        <v>1381</v>
      </c>
      <c r="W173" t="s">
        <v>120</v>
      </c>
      <c r="X173" t="s">
        <v>74</v>
      </c>
      <c r="Z173">
        <v>0</v>
      </c>
      <c r="AA173" t="s">
        <v>75</v>
      </c>
      <c r="AB173" t="s">
        <v>187</v>
      </c>
      <c r="AC173">
        <v>45</v>
      </c>
      <c r="AD173">
        <v>11</v>
      </c>
      <c r="AE173">
        <v>4</v>
      </c>
      <c r="AF173">
        <v>2025</v>
      </c>
      <c r="AG173">
        <v>20251104</v>
      </c>
      <c r="AH173" s="2">
        <v>57250</v>
      </c>
      <c r="AI173" s="2">
        <v>59965.31640625</v>
      </c>
      <c r="AJ173" s="2">
        <f t="shared" si="16"/>
        <v>2715.31640625</v>
      </c>
      <c r="AK173" s="6">
        <f t="shared" si="17"/>
        <v>4.7429107532751091E-2</v>
      </c>
      <c r="AL173" s="12">
        <v>57250</v>
      </c>
      <c r="AM173" s="12">
        <v>59221.404576323621</v>
      </c>
      <c r="AN173" s="12">
        <f t="shared" si="18"/>
        <v>1971.4045763236209</v>
      </c>
      <c r="AO173" s="13">
        <f t="shared" si="19"/>
        <v>3.4435014433600364E-2</v>
      </c>
      <c r="AP173" s="16">
        <v>57250</v>
      </c>
      <c r="AQ173" s="16">
        <v>58051.844595080838</v>
      </c>
      <c r="AR173" s="16">
        <f t="shared" si="20"/>
        <v>801.84459508083819</v>
      </c>
      <c r="AS173" s="17">
        <f t="shared" si="21"/>
        <v>1.4006019128049576E-2</v>
      </c>
      <c r="AT173" s="20">
        <v>57250</v>
      </c>
      <c r="AU173" s="20">
        <v>58853.480176211451</v>
      </c>
      <c r="AV173" s="20">
        <f t="shared" si="22"/>
        <v>1603.4801762114512</v>
      </c>
      <c r="AW173" s="21">
        <f t="shared" si="23"/>
        <v>2.8008387357405261E-2</v>
      </c>
    </row>
    <row r="174" spans="1:49" x14ac:dyDescent="0.25">
      <c r="A174" t="s">
        <v>38</v>
      </c>
      <c r="B174" t="s">
        <v>92</v>
      </c>
      <c r="C174">
        <v>115306</v>
      </c>
      <c r="D174">
        <v>2020</v>
      </c>
      <c r="E174" t="s">
        <v>40</v>
      </c>
      <c r="F174" t="s">
        <v>142</v>
      </c>
      <c r="G174" t="s">
        <v>143</v>
      </c>
      <c r="H174" t="s">
        <v>400</v>
      </c>
      <c r="I174">
        <v>4</v>
      </c>
      <c r="J174" t="s">
        <v>129</v>
      </c>
      <c r="K174">
        <v>4</v>
      </c>
      <c r="L174" t="s">
        <v>44</v>
      </c>
      <c r="M174">
        <v>2.7000000476837158</v>
      </c>
      <c r="N174" t="s">
        <v>70</v>
      </c>
      <c r="O174" t="s">
        <v>46</v>
      </c>
      <c r="P174">
        <v>4</v>
      </c>
      <c r="Q174" t="s">
        <v>88</v>
      </c>
      <c r="R174" t="s">
        <v>48</v>
      </c>
      <c r="S174">
        <v>159</v>
      </c>
      <c r="T174" t="s">
        <v>49</v>
      </c>
      <c r="U174" t="s">
        <v>50</v>
      </c>
      <c r="V174" t="s">
        <v>401</v>
      </c>
      <c r="W174" t="s">
        <v>134</v>
      </c>
      <c r="X174" t="s">
        <v>74</v>
      </c>
      <c r="Y174">
        <v>27825</v>
      </c>
      <c r="Z174">
        <v>0</v>
      </c>
      <c r="AA174" t="s">
        <v>75</v>
      </c>
      <c r="AB174" t="s">
        <v>91</v>
      </c>
      <c r="AC174">
        <v>45</v>
      </c>
      <c r="AD174">
        <v>11</v>
      </c>
      <c r="AE174">
        <v>4</v>
      </c>
      <c r="AF174">
        <v>2025</v>
      </c>
      <c r="AG174">
        <v>20251104</v>
      </c>
      <c r="AH174" s="2">
        <v>16200</v>
      </c>
      <c r="AI174" s="2">
        <v>14268.59765625</v>
      </c>
      <c r="AJ174" s="2">
        <f t="shared" si="16"/>
        <v>1931.40234375</v>
      </c>
      <c r="AK174" s="6">
        <f t="shared" si="17"/>
        <v>0.11922236689814815</v>
      </c>
      <c r="AL174" s="12">
        <v>16200</v>
      </c>
      <c r="AM174" s="12">
        <v>15505.749972990459</v>
      </c>
      <c r="AN174" s="12">
        <f t="shared" si="18"/>
        <v>694.25002700954064</v>
      </c>
      <c r="AO174" s="13">
        <f t="shared" si="19"/>
        <v>4.2854939938860533E-2</v>
      </c>
      <c r="AP174" s="16">
        <v>16200</v>
      </c>
      <c r="AQ174" s="16">
        <v>15392.80006004097</v>
      </c>
      <c r="AR174" s="16">
        <f t="shared" si="20"/>
        <v>807.19993995902951</v>
      </c>
      <c r="AS174" s="17">
        <f t="shared" si="21"/>
        <v>4.9827156787594411E-2</v>
      </c>
      <c r="AT174" s="20">
        <v>16200</v>
      </c>
      <c r="AU174" s="20">
        <v>13687.226961558719</v>
      </c>
      <c r="AV174" s="20">
        <f t="shared" si="22"/>
        <v>2512.7730384412807</v>
      </c>
      <c r="AW174" s="21">
        <f t="shared" si="23"/>
        <v>0.15510944681736299</v>
      </c>
    </row>
    <row r="175" spans="1:49" x14ac:dyDescent="0.25">
      <c r="A175" t="s">
        <v>77</v>
      </c>
      <c r="B175" t="s">
        <v>818</v>
      </c>
      <c r="C175">
        <v>99652</v>
      </c>
      <c r="D175">
        <v>2019</v>
      </c>
      <c r="E175" t="s">
        <v>135</v>
      </c>
      <c r="F175" t="s">
        <v>345</v>
      </c>
      <c r="G175" t="s">
        <v>113</v>
      </c>
      <c r="I175">
        <v>6</v>
      </c>
      <c r="J175" t="s">
        <v>59</v>
      </c>
      <c r="K175">
        <v>4</v>
      </c>
      <c r="L175" t="s">
        <v>44</v>
      </c>
      <c r="M175">
        <v>3.5999999046325679</v>
      </c>
      <c r="N175" t="s">
        <v>87</v>
      </c>
      <c r="O175" t="s">
        <v>46</v>
      </c>
      <c r="Q175" t="s">
        <v>60</v>
      </c>
      <c r="R175" t="s">
        <v>89</v>
      </c>
      <c r="S175">
        <v>295</v>
      </c>
      <c r="T175" t="s">
        <v>49</v>
      </c>
      <c r="U175" t="s">
        <v>72</v>
      </c>
      <c r="W175" t="s">
        <v>90</v>
      </c>
      <c r="X175" t="s">
        <v>74</v>
      </c>
      <c r="Y175">
        <v>38445</v>
      </c>
      <c r="Z175">
        <v>0</v>
      </c>
      <c r="AA175" t="s">
        <v>75</v>
      </c>
      <c r="AB175" t="s">
        <v>83</v>
      </c>
      <c r="AC175">
        <v>45</v>
      </c>
      <c r="AD175">
        <v>11</v>
      </c>
      <c r="AE175">
        <v>4</v>
      </c>
      <c r="AF175">
        <v>2025</v>
      </c>
      <c r="AG175">
        <v>20251105</v>
      </c>
      <c r="AH175" s="2">
        <v>12800</v>
      </c>
      <c r="AI175" s="2">
        <v>13989.8759765625</v>
      </c>
      <c r="AJ175" s="2">
        <f t="shared" si="16"/>
        <v>1189.8759765625</v>
      </c>
      <c r="AK175" s="6">
        <f t="shared" si="17"/>
        <v>9.2959060668945312E-2</v>
      </c>
      <c r="AL175" s="12">
        <v>12800</v>
      </c>
      <c r="AM175" s="12">
        <v>13754.813040830169</v>
      </c>
      <c r="AN175" s="12">
        <f t="shared" si="18"/>
        <v>954.81304083016948</v>
      </c>
      <c r="AO175" s="13">
        <f t="shared" si="19"/>
        <v>7.4594768814856993E-2</v>
      </c>
      <c r="AP175" s="16">
        <v>12800</v>
      </c>
      <c r="AQ175" s="16">
        <v>15171.76848072489</v>
      </c>
      <c r="AR175" s="16">
        <f t="shared" si="20"/>
        <v>2371.7684807248897</v>
      </c>
      <c r="AS175" s="17">
        <f t="shared" si="21"/>
        <v>0.18529441255663201</v>
      </c>
      <c r="AT175" s="20">
        <v>12800</v>
      </c>
      <c r="AU175" s="20">
        <v>14063.153010858839</v>
      </c>
      <c r="AV175" s="20">
        <f t="shared" si="22"/>
        <v>1263.1530108588395</v>
      </c>
      <c r="AW175" s="21">
        <f t="shared" si="23"/>
        <v>9.8683828973346835E-2</v>
      </c>
    </row>
    <row r="176" spans="1:49" x14ac:dyDescent="0.25">
      <c r="A176" t="s">
        <v>38</v>
      </c>
      <c r="B176" t="s">
        <v>92</v>
      </c>
      <c r="C176">
        <v>148533</v>
      </c>
      <c r="D176">
        <v>2021</v>
      </c>
      <c r="E176" t="s">
        <v>93</v>
      </c>
      <c r="F176" t="s">
        <v>233</v>
      </c>
      <c r="G176" t="s">
        <v>709</v>
      </c>
      <c r="I176">
        <v>8</v>
      </c>
      <c r="J176" t="s">
        <v>69</v>
      </c>
      <c r="K176">
        <v>4</v>
      </c>
      <c r="L176" t="s">
        <v>44</v>
      </c>
      <c r="M176">
        <v>5.3000001907348633</v>
      </c>
      <c r="N176" t="s">
        <v>87</v>
      </c>
      <c r="O176" t="s">
        <v>46</v>
      </c>
      <c r="Q176" t="s">
        <v>60</v>
      </c>
      <c r="R176" t="s">
        <v>89</v>
      </c>
      <c r="T176" t="s">
        <v>49</v>
      </c>
      <c r="V176" t="s">
        <v>316</v>
      </c>
      <c r="W176" t="s">
        <v>103</v>
      </c>
      <c r="X176" t="s">
        <v>74</v>
      </c>
      <c r="Z176">
        <v>0</v>
      </c>
      <c r="AA176" t="s">
        <v>75</v>
      </c>
      <c r="AB176" t="s">
        <v>104</v>
      </c>
      <c r="AC176">
        <v>45</v>
      </c>
      <c r="AD176">
        <v>11</v>
      </c>
      <c r="AE176">
        <v>4</v>
      </c>
      <c r="AF176">
        <v>2025</v>
      </c>
      <c r="AG176">
        <v>20251104</v>
      </c>
      <c r="AH176" s="2">
        <v>22000</v>
      </c>
      <c r="AI176" s="2">
        <v>25833.220703125</v>
      </c>
      <c r="AJ176" s="2">
        <f t="shared" si="16"/>
        <v>3833.220703125</v>
      </c>
      <c r="AK176" s="6">
        <f t="shared" si="17"/>
        <v>0.17423730468750001</v>
      </c>
      <c r="AL176" s="12">
        <v>22000</v>
      </c>
      <c r="AM176" s="12">
        <v>23255.823073729149</v>
      </c>
      <c r="AN176" s="12">
        <f t="shared" si="18"/>
        <v>1255.8230737291487</v>
      </c>
      <c r="AO176" s="13">
        <f t="shared" si="19"/>
        <v>5.708286698768858E-2</v>
      </c>
      <c r="AP176" s="16">
        <v>22000</v>
      </c>
      <c r="AQ176" s="16">
        <v>25174.251323031251</v>
      </c>
      <c r="AR176" s="16">
        <f t="shared" si="20"/>
        <v>3174.2513230312506</v>
      </c>
      <c r="AS176" s="17">
        <f t="shared" si="21"/>
        <v>0.14428415104687503</v>
      </c>
      <c r="AT176" s="20">
        <v>22000</v>
      </c>
      <c r="AU176" s="20">
        <v>26189.931185944359</v>
      </c>
      <c r="AV176" s="20">
        <f t="shared" si="22"/>
        <v>4189.9311859443587</v>
      </c>
      <c r="AW176" s="21">
        <f t="shared" si="23"/>
        <v>0.19045141754292538</v>
      </c>
    </row>
    <row r="177" spans="1:49" x14ac:dyDescent="0.25">
      <c r="A177" t="s">
        <v>38</v>
      </c>
      <c r="B177" t="s">
        <v>259</v>
      </c>
      <c r="C177">
        <v>208238</v>
      </c>
      <c r="D177">
        <v>2003</v>
      </c>
      <c r="E177" t="s">
        <v>468</v>
      </c>
      <c r="F177" t="s">
        <v>945</v>
      </c>
      <c r="G177" t="s">
        <v>1382</v>
      </c>
      <c r="H177" t="s">
        <v>1383</v>
      </c>
      <c r="I177">
        <v>4</v>
      </c>
      <c r="J177" t="s">
        <v>101</v>
      </c>
      <c r="K177">
        <v>4</v>
      </c>
      <c r="L177" t="s">
        <v>44</v>
      </c>
      <c r="M177">
        <v>1.799999952316284</v>
      </c>
      <c r="N177" t="s">
        <v>44</v>
      </c>
      <c r="O177" t="s">
        <v>46</v>
      </c>
      <c r="P177">
        <v>2</v>
      </c>
      <c r="Q177" t="s">
        <v>674</v>
      </c>
      <c r="R177" t="s">
        <v>81</v>
      </c>
      <c r="S177">
        <v>170</v>
      </c>
      <c r="T177" t="s">
        <v>49</v>
      </c>
      <c r="W177" t="s">
        <v>120</v>
      </c>
      <c r="X177" t="s">
        <v>131</v>
      </c>
      <c r="Z177">
        <v>0</v>
      </c>
      <c r="AA177" t="s">
        <v>75</v>
      </c>
      <c r="AB177" t="s">
        <v>674</v>
      </c>
      <c r="AC177">
        <v>45</v>
      </c>
      <c r="AD177">
        <v>11</v>
      </c>
      <c r="AE177">
        <v>4</v>
      </c>
      <c r="AF177">
        <v>2025</v>
      </c>
      <c r="AG177">
        <v>20251105</v>
      </c>
      <c r="AH177" s="2">
        <v>400</v>
      </c>
      <c r="AI177" s="2">
        <v>528.128173828125</v>
      </c>
      <c r="AJ177" s="2">
        <f t="shared" si="16"/>
        <v>128.128173828125</v>
      </c>
      <c r="AK177" s="6">
        <f t="shared" si="17"/>
        <v>0.32032043457031251</v>
      </c>
      <c r="AL177" s="12">
        <v>400</v>
      </c>
      <c r="AM177" s="12">
        <v>521.15060848734788</v>
      </c>
      <c r="AN177" s="12">
        <f t="shared" si="18"/>
        <v>121.15060848734788</v>
      </c>
      <c r="AO177" s="13">
        <f t="shared" si="19"/>
        <v>0.30287652121836972</v>
      </c>
      <c r="AP177" s="16">
        <v>400</v>
      </c>
      <c r="AQ177" s="16">
        <v>507.60967646351719</v>
      </c>
      <c r="AR177" s="16">
        <f t="shared" si="20"/>
        <v>107.60967646351719</v>
      </c>
      <c r="AS177" s="17">
        <f t="shared" si="21"/>
        <v>0.26902419115879295</v>
      </c>
      <c r="AT177" s="20">
        <v>400</v>
      </c>
      <c r="AU177" s="20">
        <v>567.53229974160195</v>
      </c>
      <c r="AV177" s="20">
        <f t="shared" si="22"/>
        <v>167.53229974160195</v>
      </c>
      <c r="AW177" s="21">
        <f t="shared" si="23"/>
        <v>0.41883074935400488</v>
      </c>
    </row>
    <row r="178" spans="1:49" x14ac:dyDescent="0.25">
      <c r="A178" t="s">
        <v>77</v>
      </c>
      <c r="B178" t="s">
        <v>78</v>
      </c>
      <c r="C178">
        <v>166220</v>
      </c>
      <c r="D178">
        <v>2005</v>
      </c>
      <c r="E178" t="s">
        <v>155</v>
      </c>
      <c r="F178" t="s">
        <v>618</v>
      </c>
      <c r="I178">
        <v>4</v>
      </c>
      <c r="J178" t="s">
        <v>101</v>
      </c>
      <c r="K178">
        <v>4</v>
      </c>
      <c r="L178" t="s">
        <v>44</v>
      </c>
      <c r="M178">
        <v>1.6000000238418579</v>
      </c>
      <c r="N178" t="s">
        <v>45</v>
      </c>
      <c r="O178" t="s">
        <v>180</v>
      </c>
      <c r="Q178" t="s">
        <v>118</v>
      </c>
      <c r="T178" t="s">
        <v>49</v>
      </c>
      <c r="W178" t="s">
        <v>120</v>
      </c>
      <c r="X178" t="s">
        <v>63</v>
      </c>
      <c r="Z178">
        <v>0</v>
      </c>
      <c r="AA178" t="s">
        <v>75</v>
      </c>
      <c r="AB178" t="s">
        <v>122</v>
      </c>
      <c r="AC178">
        <v>45</v>
      </c>
      <c r="AD178">
        <v>11</v>
      </c>
      <c r="AE178">
        <v>4</v>
      </c>
      <c r="AF178">
        <v>2025</v>
      </c>
      <c r="AG178">
        <v>20251103</v>
      </c>
      <c r="AH178" s="2">
        <v>300</v>
      </c>
      <c r="AI178" s="2">
        <v>217.69252014160159</v>
      </c>
      <c r="AJ178" s="2">
        <f t="shared" si="16"/>
        <v>82.307479858398409</v>
      </c>
      <c r="AK178" s="6">
        <f t="shared" si="17"/>
        <v>0.27435826619466136</v>
      </c>
      <c r="AL178" s="12">
        <v>300</v>
      </c>
      <c r="AM178" s="12">
        <v>220.06664169849441</v>
      </c>
      <c r="AN178" s="12">
        <f t="shared" si="18"/>
        <v>79.933358301505592</v>
      </c>
      <c r="AO178" s="13">
        <f t="shared" si="19"/>
        <v>0.26644452767168531</v>
      </c>
      <c r="AP178" s="16">
        <v>300</v>
      </c>
      <c r="AQ178" s="16">
        <v>234.35734867170291</v>
      </c>
      <c r="AR178" s="16">
        <f t="shared" si="20"/>
        <v>65.642651328297092</v>
      </c>
      <c r="AS178" s="17">
        <f t="shared" si="21"/>
        <v>0.2188088377609903</v>
      </c>
      <c r="AT178" s="20">
        <v>300</v>
      </c>
      <c r="AU178" s="20">
        <v>325.93854748603349</v>
      </c>
      <c r="AV178" s="20">
        <f t="shared" si="22"/>
        <v>25.938547486033485</v>
      </c>
      <c r="AW178" s="21">
        <f t="shared" si="23"/>
        <v>8.6461824953444955E-2</v>
      </c>
    </row>
    <row r="179" spans="1:49" x14ac:dyDescent="0.25">
      <c r="A179" t="s">
        <v>77</v>
      </c>
      <c r="B179" t="s">
        <v>596</v>
      </c>
      <c r="C179">
        <v>102967</v>
      </c>
      <c r="D179">
        <v>2009</v>
      </c>
      <c r="E179" t="s">
        <v>555</v>
      </c>
      <c r="F179" t="s">
        <v>1384</v>
      </c>
      <c r="G179" t="s">
        <v>556</v>
      </c>
      <c r="I179">
        <v>4</v>
      </c>
      <c r="J179" t="s">
        <v>117</v>
      </c>
      <c r="K179">
        <v>4</v>
      </c>
      <c r="L179" t="s">
        <v>44</v>
      </c>
      <c r="M179">
        <v>2.4000000953674321</v>
      </c>
      <c r="N179" t="s">
        <v>45</v>
      </c>
      <c r="O179" t="s">
        <v>46</v>
      </c>
      <c r="P179">
        <v>3</v>
      </c>
      <c r="Q179" t="s">
        <v>118</v>
      </c>
      <c r="T179" t="s">
        <v>49</v>
      </c>
      <c r="U179" t="s">
        <v>50</v>
      </c>
      <c r="V179" t="s">
        <v>436</v>
      </c>
      <c r="W179" t="s">
        <v>120</v>
      </c>
      <c r="X179" t="s">
        <v>74</v>
      </c>
      <c r="Z179">
        <v>0</v>
      </c>
      <c r="AA179" t="s">
        <v>75</v>
      </c>
      <c r="AB179" t="s">
        <v>122</v>
      </c>
      <c r="AC179">
        <v>45</v>
      </c>
      <c r="AD179">
        <v>11</v>
      </c>
      <c r="AE179">
        <v>4</v>
      </c>
      <c r="AF179">
        <v>2025</v>
      </c>
      <c r="AG179">
        <v>20251105</v>
      </c>
      <c r="AH179" s="2">
        <v>900</v>
      </c>
      <c r="AI179" s="2">
        <v>1232.418212890625</v>
      </c>
      <c r="AJ179" s="2">
        <f t="shared" si="16"/>
        <v>332.418212890625</v>
      </c>
      <c r="AK179" s="6">
        <f t="shared" si="17"/>
        <v>0.36935356987847223</v>
      </c>
      <c r="AL179" s="12">
        <v>900</v>
      </c>
      <c r="AM179" s="12">
        <v>1319.7530260054659</v>
      </c>
      <c r="AN179" s="12">
        <f t="shared" si="18"/>
        <v>419.75302600546593</v>
      </c>
      <c r="AO179" s="13">
        <f t="shared" si="19"/>
        <v>0.46639225111718435</v>
      </c>
      <c r="AP179" s="16">
        <v>900</v>
      </c>
      <c r="AQ179" s="16">
        <v>1301.8363047876251</v>
      </c>
      <c r="AR179" s="16">
        <f t="shared" si="20"/>
        <v>401.83630478762507</v>
      </c>
      <c r="AS179" s="17">
        <f t="shared" si="21"/>
        <v>0.44648478309736117</v>
      </c>
      <c r="AT179" s="20">
        <v>900</v>
      </c>
      <c r="AU179" s="20">
        <v>1226.5212121212121</v>
      </c>
      <c r="AV179" s="20">
        <f t="shared" si="22"/>
        <v>326.5212121212121</v>
      </c>
      <c r="AW179" s="21">
        <f t="shared" si="23"/>
        <v>0.36280134680134679</v>
      </c>
    </row>
    <row r="180" spans="1:49" x14ac:dyDescent="0.25">
      <c r="A180" t="s">
        <v>77</v>
      </c>
      <c r="B180" t="s">
        <v>151</v>
      </c>
      <c r="C180">
        <v>67838</v>
      </c>
      <c r="D180">
        <v>2019</v>
      </c>
      <c r="E180" t="s">
        <v>139</v>
      </c>
      <c r="F180" t="s">
        <v>783</v>
      </c>
      <c r="I180">
        <v>4</v>
      </c>
      <c r="J180" t="s">
        <v>241</v>
      </c>
      <c r="K180">
        <v>4</v>
      </c>
      <c r="L180" t="s">
        <v>44</v>
      </c>
      <c r="M180">
        <v>1.6000000238418579</v>
      </c>
      <c r="N180" t="s">
        <v>45</v>
      </c>
      <c r="O180" t="s">
        <v>46</v>
      </c>
      <c r="P180">
        <v>4</v>
      </c>
      <c r="Q180" t="s">
        <v>47</v>
      </c>
      <c r="R180" t="s">
        <v>48</v>
      </c>
      <c r="T180" t="s">
        <v>49</v>
      </c>
      <c r="W180" t="s">
        <v>120</v>
      </c>
      <c r="X180" t="s">
        <v>121</v>
      </c>
      <c r="Z180">
        <v>0</v>
      </c>
      <c r="AA180" t="s">
        <v>75</v>
      </c>
      <c r="AB180" t="s">
        <v>332</v>
      </c>
      <c r="AC180">
        <v>45</v>
      </c>
      <c r="AD180">
        <v>11</v>
      </c>
      <c r="AE180">
        <v>4</v>
      </c>
      <c r="AF180">
        <v>2025</v>
      </c>
      <c r="AG180">
        <v>20251105</v>
      </c>
      <c r="AH180" s="2">
        <v>11000</v>
      </c>
      <c r="AI180" s="2">
        <v>8956.619140625</v>
      </c>
      <c r="AJ180" s="2">
        <f t="shared" si="16"/>
        <v>2043.380859375</v>
      </c>
      <c r="AK180" s="6">
        <f t="shared" si="17"/>
        <v>0.18576189630681819</v>
      </c>
      <c r="AL180" s="12">
        <v>11000</v>
      </c>
      <c r="AM180" s="12">
        <v>9021.2495880638744</v>
      </c>
      <c r="AN180" s="12">
        <f t="shared" si="18"/>
        <v>1978.7504119361256</v>
      </c>
      <c r="AO180" s="13">
        <f t="shared" si="19"/>
        <v>0.17988640108510232</v>
      </c>
      <c r="AP180" s="16">
        <v>11000</v>
      </c>
      <c r="AQ180" s="16">
        <v>9357.8531522012654</v>
      </c>
      <c r="AR180" s="16">
        <f t="shared" si="20"/>
        <v>1642.1468477987346</v>
      </c>
      <c r="AS180" s="17">
        <f t="shared" si="21"/>
        <v>0.14928607707261224</v>
      </c>
      <c r="AT180" s="20">
        <v>11000</v>
      </c>
      <c r="AU180" s="20">
        <v>8898.0658591975807</v>
      </c>
      <c r="AV180" s="20">
        <f t="shared" si="22"/>
        <v>2101.9341408024193</v>
      </c>
      <c r="AW180" s="21">
        <f t="shared" si="23"/>
        <v>0.19108492189112902</v>
      </c>
    </row>
    <row r="181" spans="1:49" x14ac:dyDescent="0.25">
      <c r="A181" t="s">
        <v>123</v>
      </c>
      <c r="B181" t="s">
        <v>257</v>
      </c>
      <c r="C181">
        <v>140488</v>
      </c>
      <c r="D181">
        <v>2020</v>
      </c>
      <c r="E181" t="s">
        <v>66</v>
      </c>
      <c r="F181" t="s">
        <v>221</v>
      </c>
      <c r="I181">
        <v>8</v>
      </c>
      <c r="J181" t="s">
        <v>59</v>
      </c>
      <c r="K181">
        <v>4</v>
      </c>
      <c r="L181" t="s">
        <v>44</v>
      </c>
      <c r="M181">
        <v>5</v>
      </c>
      <c r="N181" t="s">
        <v>87</v>
      </c>
      <c r="Q181" t="s">
        <v>88</v>
      </c>
      <c r="R181" t="s">
        <v>89</v>
      </c>
      <c r="S181">
        <v>395</v>
      </c>
      <c r="T181" t="s">
        <v>49</v>
      </c>
      <c r="U181" t="s">
        <v>72</v>
      </c>
      <c r="V181" t="s">
        <v>586</v>
      </c>
      <c r="W181" t="s">
        <v>90</v>
      </c>
      <c r="X181" t="s">
        <v>74</v>
      </c>
      <c r="Z181">
        <v>0</v>
      </c>
      <c r="AA181" t="s">
        <v>75</v>
      </c>
      <c r="AB181" t="s">
        <v>91</v>
      </c>
      <c r="AC181">
        <v>45</v>
      </c>
      <c r="AD181">
        <v>11</v>
      </c>
      <c r="AE181">
        <v>4</v>
      </c>
      <c r="AF181">
        <v>2025</v>
      </c>
      <c r="AG181">
        <v>20251105</v>
      </c>
      <c r="AH181" s="2">
        <v>14500</v>
      </c>
      <c r="AI181" s="2">
        <v>14905.9365234375</v>
      </c>
      <c r="AJ181" s="2">
        <f t="shared" si="16"/>
        <v>405.9365234375</v>
      </c>
      <c r="AK181" s="6">
        <f t="shared" si="17"/>
        <v>2.7995622306034484E-2</v>
      </c>
      <c r="AL181" s="12">
        <v>14500</v>
      </c>
      <c r="AM181" s="12">
        <v>15535.610296394379</v>
      </c>
      <c r="AN181" s="12">
        <f t="shared" si="18"/>
        <v>1035.6102963943795</v>
      </c>
      <c r="AO181" s="13">
        <f t="shared" si="19"/>
        <v>7.1421399751336517E-2</v>
      </c>
      <c r="AP181" s="16">
        <v>14500</v>
      </c>
      <c r="AQ181" s="16">
        <v>15479.465069876371</v>
      </c>
      <c r="AR181" s="16">
        <f t="shared" si="20"/>
        <v>979.46506987637076</v>
      </c>
      <c r="AS181" s="17">
        <f t="shared" si="21"/>
        <v>6.7549315163887638E-2</v>
      </c>
      <c r="AT181" s="20">
        <v>14500</v>
      </c>
      <c r="AU181" s="20">
        <v>14478.94736842105</v>
      </c>
      <c r="AV181" s="20">
        <f t="shared" si="22"/>
        <v>21.052631578950241</v>
      </c>
      <c r="AW181" s="21">
        <f t="shared" si="23"/>
        <v>1.4519056261344994E-3</v>
      </c>
    </row>
    <row r="182" spans="1:49" x14ac:dyDescent="0.25">
      <c r="A182" t="s">
        <v>38</v>
      </c>
      <c r="B182" t="s">
        <v>92</v>
      </c>
      <c r="C182">
        <v>167308</v>
      </c>
      <c r="D182">
        <v>2008</v>
      </c>
      <c r="E182" t="s">
        <v>66</v>
      </c>
      <c r="F182" t="s">
        <v>217</v>
      </c>
      <c r="H182" t="s">
        <v>218</v>
      </c>
      <c r="I182">
        <v>8</v>
      </c>
      <c r="J182" t="s">
        <v>69</v>
      </c>
      <c r="K182">
        <v>3</v>
      </c>
      <c r="L182" t="s">
        <v>44</v>
      </c>
      <c r="M182">
        <v>5.4000000953674316</v>
      </c>
      <c r="N182" t="s">
        <v>70</v>
      </c>
      <c r="O182" t="s">
        <v>46</v>
      </c>
      <c r="P182">
        <v>2</v>
      </c>
      <c r="Q182" t="s">
        <v>76</v>
      </c>
      <c r="R182" t="s">
        <v>48</v>
      </c>
      <c r="S182">
        <v>250</v>
      </c>
      <c r="T182" t="s">
        <v>49</v>
      </c>
      <c r="U182" t="s">
        <v>72</v>
      </c>
      <c r="W182" t="s">
        <v>220</v>
      </c>
      <c r="X182" t="s">
        <v>74</v>
      </c>
      <c r="Z182">
        <v>0</v>
      </c>
      <c r="AA182" t="s">
        <v>75</v>
      </c>
      <c r="AB182" t="s">
        <v>76</v>
      </c>
      <c r="AC182">
        <v>45</v>
      </c>
      <c r="AD182">
        <v>11</v>
      </c>
      <c r="AE182">
        <v>4</v>
      </c>
      <c r="AF182">
        <v>2025</v>
      </c>
      <c r="AG182">
        <v>20251104</v>
      </c>
      <c r="AH182" s="2">
        <v>2200</v>
      </c>
      <c r="AI182" s="2">
        <v>2311.160888671875</v>
      </c>
      <c r="AJ182" s="2">
        <f t="shared" si="16"/>
        <v>111.160888671875</v>
      </c>
      <c r="AK182" s="6">
        <f t="shared" si="17"/>
        <v>5.0527676669034093E-2</v>
      </c>
      <c r="AL182" s="12">
        <v>2200</v>
      </c>
      <c r="AM182" s="12">
        <v>2215.1710409852708</v>
      </c>
      <c r="AN182" s="12">
        <f t="shared" si="18"/>
        <v>15.171040985270793</v>
      </c>
      <c r="AO182" s="13">
        <f t="shared" si="19"/>
        <v>6.8959277205776328E-3</v>
      </c>
      <c r="AP182" s="16">
        <v>2200</v>
      </c>
      <c r="AQ182" s="16">
        <v>2087.3881274090641</v>
      </c>
      <c r="AR182" s="16">
        <f t="shared" si="20"/>
        <v>112.61187259093595</v>
      </c>
      <c r="AS182" s="17">
        <f t="shared" si="21"/>
        <v>5.1187214814061792E-2</v>
      </c>
      <c r="AT182" s="20">
        <v>2200</v>
      </c>
      <c r="AU182" s="20">
        <v>2323.4472111553791</v>
      </c>
      <c r="AV182" s="20">
        <f t="shared" si="22"/>
        <v>123.44721115537914</v>
      </c>
      <c r="AW182" s="21">
        <f t="shared" si="23"/>
        <v>5.6112368706990517E-2</v>
      </c>
    </row>
    <row r="183" spans="1:49" x14ac:dyDescent="0.25">
      <c r="A183" t="s">
        <v>123</v>
      </c>
      <c r="B183" t="s">
        <v>200</v>
      </c>
      <c r="C183">
        <v>23290</v>
      </c>
      <c r="D183">
        <v>2023</v>
      </c>
      <c r="E183" t="s">
        <v>93</v>
      </c>
      <c r="F183" t="s">
        <v>387</v>
      </c>
      <c r="G183" t="s">
        <v>337</v>
      </c>
      <c r="I183">
        <v>8</v>
      </c>
      <c r="J183" t="s">
        <v>59</v>
      </c>
      <c r="K183">
        <v>4</v>
      </c>
      <c r="L183" t="s">
        <v>44</v>
      </c>
      <c r="M183">
        <v>5.3000001907348633</v>
      </c>
      <c r="N183" t="s">
        <v>87</v>
      </c>
      <c r="O183" t="s">
        <v>46</v>
      </c>
      <c r="P183">
        <v>5</v>
      </c>
      <c r="Q183" t="s">
        <v>60</v>
      </c>
      <c r="T183" t="s">
        <v>49</v>
      </c>
      <c r="V183" t="s">
        <v>154</v>
      </c>
      <c r="W183" t="s">
        <v>103</v>
      </c>
      <c r="X183" t="s">
        <v>74</v>
      </c>
      <c r="Z183">
        <v>0</v>
      </c>
      <c r="AA183" t="s">
        <v>75</v>
      </c>
      <c r="AB183" t="s">
        <v>83</v>
      </c>
      <c r="AC183">
        <v>45</v>
      </c>
      <c r="AD183">
        <v>11</v>
      </c>
      <c r="AE183">
        <v>4</v>
      </c>
      <c r="AF183">
        <v>2025</v>
      </c>
      <c r="AG183">
        <v>20251103</v>
      </c>
      <c r="AH183" s="2">
        <v>57000</v>
      </c>
      <c r="AI183" s="2">
        <v>50313.9453125</v>
      </c>
      <c r="AJ183" s="2">
        <f t="shared" si="16"/>
        <v>6686.0546875</v>
      </c>
      <c r="AK183" s="6">
        <f t="shared" si="17"/>
        <v>0.11729920504385966</v>
      </c>
      <c r="AL183" s="12">
        <v>57000</v>
      </c>
      <c r="AM183" s="12">
        <v>44744.047335536343</v>
      </c>
      <c r="AN183" s="12">
        <f t="shared" si="18"/>
        <v>12255.952664463657</v>
      </c>
      <c r="AO183" s="13">
        <f t="shared" si="19"/>
        <v>0.21501671341164311</v>
      </c>
      <c r="AP183" s="16">
        <v>57000</v>
      </c>
      <c r="AQ183" s="16">
        <v>46012.47762364566</v>
      </c>
      <c r="AR183" s="16">
        <f t="shared" si="20"/>
        <v>10987.52237635434</v>
      </c>
      <c r="AS183" s="17">
        <f t="shared" si="21"/>
        <v>0.19276355046235685</v>
      </c>
      <c r="AT183" s="20">
        <v>57000</v>
      </c>
      <c r="AU183" s="20">
        <v>50619.098591549293</v>
      </c>
      <c r="AV183" s="20">
        <f t="shared" si="22"/>
        <v>6380.9014084507071</v>
      </c>
      <c r="AW183" s="21">
        <f t="shared" si="23"/>
        <v>0.11194563874474925</v>
      </c>
    </row>
    <row r="184" spans="1:49" x14ac:dyDescent="0.25">
      <c r="A184" t="s">
        <v>109</v>
      </c>
      <c r="B184" t="s">
        <v>317</v>
      </c>
      <c r="C184">
        <v>134929</v>
      </c>
      <c r="D184">
        <v>2016</v>
      </c>
      <c r="E184" t="s">
        <v>93</v>
      </c>
      <c r="F184" t="s">
        <v>1053</v>
      </c>
      <c r="G184" t="s">
        <v>189</v>
      </c>
      <c r="I184">
        <v>4</v>
      </c>
      <c r="J184" t="s">
        <v>69</v>
      </c>
      <c r="K184">
        <v>4</v>
      </c>
      <c r="L184" t="s">
        <v>44</v>
      </c>
      <c r="M184">
        <v>1.799999952316284</v>
      </c>
      <c r="N184" t="s">
        <v>45</v>
      </c>
      <c r="O184" t="s">
        <v>588</v>
      </c>
      <c r="P184">
        <v>2</v>
      </c>
      <c r="Q184" t="s">
        <v>47</v>
      </c>
      <c r="T184" t="s">
        <v>49</v>
      </c>
      <c r="V184" t="s">
        <v>1385</v>
      </c>
      <c r="W184" t="s">
        <v>120</v>
      </c>
      <c r="X184" t="s">
        <v>74</v>
      </c>
      <c r="Z184">
        <v>0</v>
      </c>
      <c r="AA184" t="s">
        <v>75</v>
      </c>
      <c r="AB184" t="s">
        <v>332</v>
      </c>
      <c r="AC184">
        <v>45</v>
      </c>
      <c r="AD184">
        <v>11</v>
      </c>
      <c r="AE184">
        <v>4</v>
      </c>
      <c r="AF184">
        <v>2025</v>
      </c>
      <c r="AG184">
        <v>20251105</v>
      </c>
      <c r="AH184" s="2">
        <v>700</v>
      </c>
      <c r="AI184" s="2">
        <v>925.364990234375</v>
      </c>
      <c r="AJ184" s="2">
        <f t="shared" si="16"/>
        <v>225.364990234375</v>
      </c>
      <c r="AK184" s="6">
        <f t="shared" si="17"/>
        <v>0.32194998604910713</v>
      </c>
      <c r="AL184" s="12">
        <v>700</v>
      </c>
      <c r="AM184" s="12">
        <v>833.05906878045209</v>
      </c>
      <c r="AN184" s="12">
        <f t="shared" si="18"/>
        <v>133.05906878045209</v>
      </c>
      <c r="AO184" s="13">
        <f t="shared" si="19"/>
        <v>0.19008438397207442</v>
      </c>
      <c r="AP184" s="16">
        <v>700</v>
      </c>
      <c r="AQ184" s="16">
        <v>773.92340363185963</v>
      </c>
      <c r="AR184" s="16">
        <f t="shared" si="20"/>
        <v>73.923403631859628</v>
      </c>
      <c r="AS184" s="17">
        <f t="shared" si="21"/>
        <v>0.10560486233122804</v>
      </c>
      <c r="AT184" s="20">
        <v>700</v>
      </c>
      <c r="AU184" s="20">
        <v>985.31054131054134</v>
      </c>
      <c r="AV184" s="20">
        <f t="shared" si="22"/>
        <v>285.31054131054134</v>
      </c>
      <c r="AW184" s="21">
        <f t="shared" si="23"/>
        <v>0.40758648758648763</v>
      </c>
    </row>
    <row r="185" spans="1:49" x14ac:dyDescent="0.25">
      <c r="A185" t="s">
        <v>77</v>
      </c>
      <c r="B185" t="s">
        <v>811</v>
      </c>
      <c r="C185">
        <v>181242</v>
      </c>
      <c r="D185">
        <v>2016</v>
      </c>
      <c r="E185" t="s">
        <v>114</v>
      </c>
      <c r="F185" t="s">
        <v>115</v>
      </c>
      <c r="G185" t="s">
        <v>214</v>
      </c>
      <c r="I185">
        <v>4</v>
      </c>
      <c r="J185" t="s">
        <v>69</v>
      </c>
      <c r="K185">
        <v>4</v>
      </c>
      <c r="L185" t="s">
        <v>44</v>
      </c>
      <c r="M185">
        <v>1.3999999761581421</v>
      </c>
      <c r="N185" t="s">
        <v>45</v>
      </c>
      <c r="Q185" t="s">
        <v>118</v>
      </c>
      <c r="S185">
        <v>150</v>
      </c>
      <c r="T185" t="s">
        <v>49</v>
      </c>
      <c r="V185" t="s">
        <v>181</v>
      </c>
      <c r="W185" t="s">
        <v>120</v>
      </c>
      <c r="X185" t="s">
        <v>121</v>
      </c>
      <c r="Z185">
        <v>0</v>
      </c>
      <c r="AA185" t="s">
        <v>75</v>
      </c>
      <c r="AB185" t="s">
        <v>122</v>
      </c>
      <c r="AC185">
        <v>45</v>
      </c>
      <c r="AD185">
        <v>11</v>
      </c>
      <c r="AE185">
        <v>4</v>
      </c>
      <c r="AF185">
        <v>2025</v>
      </c>
      <c r="AG185">
        <v>20251105</v>
      </c>
      <c r="AH185" s="2">
        <v>2500</v>
      </c>
      <c r="AI185" s="2">
        <v>1739.907836914062</v>
      </c>
      <c r="AJ185" s="2">
        <f t="shared" si="16"/>
        <v>760.09216308593795</v>
      </c>
      <c r="AK185" s="6">
        <f t="shared" si="17"/>
        <v>0.30403686523437518</v>
      </c>
      <c r="AL185" s="12">
        <v>2500</v>
      </c>
      <c r="AM185" s="12">
        <v>1441.748854705033</v>
      </c>
      <c r="AN185" s="12">
        <f t="shared" si="18"/>
        <v>1058.251145294967</v>
      </c>
      <c r="AO185" s="13">
        <f t="shared" si="19"/>
        <v>0.42330045811798683</v>
      </c>
      <c r="AP185" s="16">
        <v>2500</v>
      </c>
      <c r="AQ185" s="16">
        <v>1708.044087144671</v>
      </c>
      <c r="AR185" s="16">
        <f t="shared" si="20"/>
        <v>791.95591285532896</v>
      </c>
      <c r="AS185" s="17">
        <f t="shared" si="21"/>
        <v>0.31678236514213159</v>
      </c>
      <c r="AT185" s="20">
        <v>2500</v>
      </c>
      <c r="AU185" s="20">
        <v>1864.8596330275229</v>
      </c>
      <c r="AV185" s="20">
        <f t="shared" si="22"/>
        <v>635.14036697247707</v>
      </c>
      <c r="AW185" s="21">
        <f t="shared" si="23"/>
        <v>0.2540561467889908</v>
      </c>
    </row>
    <row r="186" spans="1:49" x14ac:dyDescent="0.25">
      <c r="A186" t="s">
        <v>123</v>
      </c>
      <c r="B186" t="s">
        <v>290</v>
      </c>
      <c r="C186">
        <v>158623</v>
      </c>
      <c r="D186">
        <v>2016</v>
      </c>
      <c r="E186" t="s">
        <v>57</v>
      </c>
      <c r="F186" t="s">
        <v>232</v>
      </c>
      <c r="G186" t="s">
        <v>423</v>
      </c>
      <c r="I186">
        <v>4</v>
      </c>
      <c r="J186" t="s">
        <v>117</v>
      </c>
      <c r="K186">
        <v>4</v>
      </c>
      <c r="L186" t="s">
        <v>44</v>
      </c>
      <c r="M186">
        <v>1.799999952316284</v>
      </c>
      <c r="N186" t="s">
        <v>45</v>
      </c>
      <c r="O186" t="s">
        <v>95</v>
      </c>
      <c r="Q186" t="s">
        <v>118</v>
      </c>
      <c r="T186" t="s">
        <v>49</v>
      </c>
      <c r="U186" t="s">
        <v>50</v>
      </c>
      <c r="V186" t="s">
        <v>424</v>
      </c>
      <c r="W186" t="s">
        <v>120</v>
      </c>
      <c r="X186" t="s">
        <v>63</v>
      </c>
      <c r="Z186">
        <v>0</v>
      </c>
      <c r="AA186" t="s">
        <v>75</v>
      </c>
      <c r="AB186" t="s">
        <v>122</v>
      </c>
      <c r="AC186">
        <v>45</v>
      </c>
      <c r="AD186">
        <v>11</v>
      </c>
      <c r="AE186">
        <v>4</v>
      </c>
      <c r="AF186">
        <v>2025</v>
      </c>
      <c r="AG186">
        <v>20251104</v>
      </c>
      <c r="AH186" s="2">
        <v>750</v>
      </c>
      <c r="AI186" s="2">
        <v>668.91583251953125</v>
      </c>
      <c r="AJ186" s="2">
        <f t="shared" si="16"/>
        <v>81.08416748046875</v>
      </c>
      <c r="AK186" s="6">
        <f t="shared" si="17"/>
        <v>0.10811222330729167</v>
      </c>
      <c r="AL186" s="12">
        <v>750</v>
      </c>
      <c r="AM186" s="12">
        <v>709.21315870706803</v>
      </c>
      <c r="AN186" s="12">
        <f t="shared" si="18"/>
        <v>40.786841292931967</v>
      </c>
      <c r="AO186" s="13">
        <f t="shared" si="19"/>
        <v>5.4382455057242624E-2</v>
      </c>
      <c r="AP186" s="16">
        <v>750</v>
      </c>
      <c r="AQ186" s="16">
        <v>714.14872882648046</v>
      </c>
      <c r="AR186" s="16">
        <f t="shared" si="20"/>
        <v>35.851271173519535</v>
      </c>
      <c r="AS186" s="17">
        <f t="shared" si="21"/>
        <v>4.7801694898026048E-2</v>
      </c>
      <c r="AT186" s="20">
        <v>750</v>
      </c>
      <c r="AU186" s="20">
        <v>689.78397839783975</v>
      </c>
      <c r="AV186" s="20">
        <f t="shared" si="22"/>
        <v>60.216021602160254</v>
      </c>
      <c r="AW186" s="21">
        <f t="shared" si="23"/>
        <v>8.0288028802880343E-2</v>
      </c>
    </row>
    <row r="187" spans="1:49" x14ac:dyDescent="0.25">
      <c r="A187" t="s">
        <v>77</v>
      </c>
      <c r="B187" t="s">
        <v>456</v>
      </c>
      <c r="C187">
        <v>117216</v>
      </c>
      <c r="D187">
        <v>2017</v>
      </c>
      <c r="E187" t="s">
        <v>93</v>
      </c>
      <c r="F187" t="s">
        <v>1053</v>
      </c>
      <c r="G187" t="s">
        <v>189</v>
      </c>
      <c r="I187">
        <v>4</v>
      </c>
      <c r="J187" t="s">
        <v>43</v>
      </c>
      <c r="K187">
        <v>4</v>
      </c>
      <c r="L187" t="s">
        <v>44</v>
      </c>
      <c r="M187">
        <v>1.799999952316284</v>
      </c>
      <c r="N187" t="s">
        <v>45</v>
      </c>
      <c r="O187" t="s">
        <v>46</v>
      </c>
      <c r="Q187" t="s">
        <v>118</v>
      </c>
      <c r="T187" t="s">
        <v>49</v>
      </c>
      <c r="V187" t="s">
        <v>1386</v>
      </c>
      <c r="W187" t="s">
        <v>120</v>
      </c>
      <c r="X187" t="s">
        <v>74</v>
      </c>
      <c r="Y187">
        <v>16395</v>
      </c>
      <c r="Z187">
        <v>0</v>
      </c>
      <c r="AA187" t="s">
        <v>75</v>
      </c>
      <c r="AB187" t="s">
        <v>122</v>
      </c>
      <c r="AC187">
        <v>45</v>
      </c>
      <c r="AD187">
        <v>11</v>
      </c>
      <c r="AE187">
        <v>4</v>
      </c>
      <c r="AF187">
        <v>2025</v>
      </c>
      <c r="AG187">
        <v>20251105</v>
      </c>
      <c r="AH187" s="2">
        <v>1900</v>
      </c>
      <c r="AI187" s="2">
        <v>2547.66796875</v>
      </c>
      <c r="AJ187" s="2">
        <f t="shared" si="16"/>
        <v>647.66796875</v>
      </c>
      <c r="AK187" s="6">
        <f t="shared" si="17"/>
        <v>0.34087787828947369</v>
      </c>
      <c r="AL187" s="12">
        <v>1900</v>
      </c>
      <c r="AM187" s="12">
        <v>2585.6140170069311</v>
      </c>
      <c r="AN187" s="12">
        <f t="shared" si="18"/>
        <v>685.61401700693114</v>
      </c>
      <c r="AO187" s="13">
        <f t="shared" si="19"/>
        <v>0.36084948263522693</v>
      </c>
      <c r="AP187" s="16">
        <v>1900</v>
      </c>
      <c r="AQ187" s="16">
        <v>2453.1671589197149</v>
      </c>
      <c r="AR187" s="16">
        <f t="shared" si="20"/>
        <v>553.16715891971489</v>
      </c>
      <c r="AS187" s="17">
        <f t="shared" si="21"/>
        <v>0.29114060995774466</v>
      </c>
      <c r="AT187" s="20">
        <v>1900</v>
      </c>
      <c r="AU187" s="20">
        <v>2578.7900128040969</v>
      </c>
      <c r="AV187" s="20">
        <f t="shared" si="22"/>
        <v>678.79001280409693</v>
      </c>
      <c r="AW187" s="21">
        <f t="shared" si="23"/>
        <v>0.35725790147584047</v>
      </c>
    </row>
    <row r="188" spans="1:49" x14ac:dyDescent="0.25">
      <c r="A188" t="s">
        <v>38</v>
      </c>
      <c r="B188" t="s">
        <v>39</v>
      </c>
      <c r="C188">
        <v>159909</v>
      </c>
      <c r="D188">
        <v>2004</v>
      </c>
      <c r="E188" t="s">
        <v>93</v>
      </c>
      <c r="F188" t="s">
        <v>951</v>
      </c>
      <c r="I188">
        <v>4</v>
      </c>
      <c r="J188" t="s">
        <v>196</v>
      </c>
      <c r="K188">
        <v>2</v>
      </c>
      <c r="L188" t="s">
        <v>331</v>
      </c>
      <c r="M188">
        <v>2.2000000476837158</v>
      </c>
      <c r="N188" t="s">
        <v>45</v>
      </c>
      <c r="O188" t="s">
        <v>46</v>
      </c>
      <c r="Q188" t="s">
        <v>187</v>
      </c>
      <c r="S188">
        <v>170</v>
      </c>
      <c r="T188" t="s">
        <v>49</v>
      </c>
      <c r="U188" t="s">
        <v>50</v>
      </c>
      <c r="V188" t="s">
        <v>896</v>
      </c>
      <c r="W188" t="s">
        <v>120</v>
      </c>
      <c r="X188" t="s">
        <v>74</v>
      </c>
      <c r="Z188">
        <v>0</v>
      </c>
      <c r="AA188" t="s">
        <v>75</v>
      </c>
      <c r="AB188" t="s">
        <v>187</v>
      </c>
      <c r="AC188">
        <v>45</v>
      </c>
      <c r="AD188">
        <v>11</v>
      </c>
      <c r="AE188">
        <v>4</v>
      </c>
      <c r="AF188">
        <v>2025</v>
      </c>
      <c r="AG188">
        <v>20251104</v>
      </c>
      <c r="AH188" s="2">
        <v>500</v>
      </c>
      <c r="AI188" s="2">
        <v>560.90142822265625</v>
      </c>
      <c r="AJ188" s="2">
        <f t="shared" si="16"/>
        <v>60.90142822265625</v>
      </c>
      <c r="AK188" s="6">
        <f t="shared" si="17"/>
        <v>0.1218028564453125</v>
      </c>
      <c r="AL188" s="12">
        <v>500</v>
      </c>
      <c r="AM188" s="12">
        <v>649.98543217516522</v>
      </c>
      <c r="AN188" s="12">
        <f t="shared" si="18"/>
        <v>149.98543217516522</v>
      </c>
      <c r="AO188" s="13">
        <f t="shared" si="19"/>
        <v>0.29997086435033044</v>
      </c>
      <c r="AP188" s="16">
        <v>500</v>
      </c>
      <c r="AQ188" s="16">
        <v>629.86802236956328</v>
      </c>
      <c r="AR188" s="16">
        <f t="shared" si="20"/>
        <v>129.86802236956328</v>
      </c>
      <c r="AS188" s="17">
        <f t="shared" si="21"/>
        <v>0.25973604473912654</v>
      </c>
      <c r="AT188" s="20">
        <v>500</v>
      </c>
      <c r="AU188" s="20">
        <v>567.53229974160195</v>
      </c>
      <c r="AV188" s="20">
        <f t="shared" si="22"/>
        <v>67.532299741601946</v>
      </c>
      <c r="AW188" s="21">
        <f t="shared" si="23"/>
        <v>0.1350645994832039</v>
      </c>
    </row>
    <row r="189" spans="1:49" x14ac:dyDescent="0.25">
      <c r="A189" t="s">
        <v>109</v>
      </c>
      <c r="B189" t="s">
        <v>317</v>
      </c>
      <c r="C189">
        <v>101748</v>
      </c>
      <c r="D189">
        <v>2013</v>
      </c>
      <c r="E189" t="s">
        <v>504</v>
      </c>
      <c r="F189" t="s">
        <v>505</v>
      </c>
      <c r="G189" t="s">
        <v>113</v>
      </c>
      <c r="I189">
        <v>6</v>
      </c>
      <c r="J189" t="s">
        <v>59</v>
      </c>
      <c r="K189">
        <v>4</v>
      </c>
      <c r="L189" t="s">
        <v>44</v>
      </c>
      <c r="M189">
        <v>3.5999999046325679</v>
      </c>
      <c r="N189" t="s">
        <v>45</v>
      </c>
      <c r="O189" t="s">
        <v>180</v>
      </c>
      <c r="P189">
        <v>2</v>
      </c>
      <c r="Q189" t="s">
        <v>118</v>
      </c>
      <c r="R189" t="s">
        <v>96</v>
      </c>
      <c r="T189" t="s">
        <v>49</v>
      </c>
      <c r="W189" t="s">
        <v>120</v>
      </c>
      <c r="X189" t="s">
        <v>74</v>
      </c>
      <c r="Z189">
        <v>0</v>
      </c>
      <c r="AA189" t="s">
        <v>75</v>
      </c>
      <c r="AB189" t="s">
        <v>122</v>
      </c>
      <c r="AC189">
        <v>45</v>
      </c>
      <c r="AD189">
        <v>11</v>
      </c>
      <c r="AE189">
        <v>4</v>
      </c>
      <c r="AF189">
        <v>2025</v>
      </c>
      <c r="AG189">
        <v>20251105</v>
      </c>
      <c r="AH189" s="2">
        <v>800</v>
      </c>
      <c r="AI189" s="2">
        <v>849.53155517578125</v>
      </c>
      <c r="AJ189" s="2">
        <f t="shared" si="16"/>
        <v>49.53155517578125</v>
      </c>
      <c r="AK189" s="6">
        <f t="shared" si="17"/>
        <v>6.1914443969726563E-2</v>
      </c>
      <c r="AL189" s="12">
        <v>800</v>
      </c>
      <c r="AM189" s="12">
        <v>956.1594196332311</v>
      </c>
      <c r="AN189" s="12">
        <f t="shared" si="18"/>
        <v>156.1594196332311</v>
      </c>
      <c r="AO189" s="13">
        <f t="shared" si="19"/>
        <v>0.19519927454153888</v>
      </c>
      <c r="AP189" s="16">
        <v>800</v>
      </c>
      <c r="AQ189" s="16">
        <v>910.88554787880923</v>
      </c>
      <c r="AR189" s="16">
        <f t="shared" si="20"/>
        <v>110.88554787880923</v>
      </c>
      <c r="AS189" s="17">
        <f t="shared" si="21"/>
        <v>0.13860693484851155</v>
      </c>
      <c r="AT189" s="20">
        <v>800</v>
      </c>
      <c r="AU189" s="20">
        <v>857.96610169491521</v>
      </c>
      <c r="AV189" s="20">
        <f t="shared" si="22"/>
        <v>57.96610169491521</v>
      </c>
      <c r="AW189" s="21">
        <f t="shared" si="23"/>
        <v>7.2457627118644008E-2</v>
      </c>
    </row>
    <row r="190" spans="1:49" x14ac:dyDescent="0.25">
      <c r="A190" t="s">
        <v>38</v>
      </c>
      <c r="B190" t="s">
        <v>65</v>
      </c>
      <c r="C190">
        <v>42965</v>
      </c>
      <c r="D190">
        <v>2021</v>
      </c>
      <c r="E190" t="s">
        <v>93</v>
      </c>
      <c r="F190" t="s">
        <v>94</v>
      </c>
      <c r="G190" t="s">
        <v>466</v>
      </c>
      <c r="I190">
        <v>4</v>
      </c>
      <c r="J190" t="s">
        <v>129</v>
      </c>
      <c r="K190">
        <v>4</v>
      </c>
      <c r="L190" t="s">
        <v>44</v>
      </c>
      <c r="M190">
        <v>1.5</v>
      </c>
      <c r="N190" t="s">
        <v>45</v>
      </c>
      <c r="O190" t="s">
        <v>46</v>
      </c>
      <c r="P190">
        <v>4</v>
      </c>
      <c r="Q190" t="s">
        <v>60</v>
      </c>
      <c r="R190" t="s">
        <v>96</v>
      </c>
      <c r="T190" t="s">
        <v>49</v>
      </c>
      <c r="U190" t="s">
        <v>50</v>
      </c>
      <c r="V190" t="s">
        <v>243</v>
      </c>
      <c r="W190" t="s">
        <v>62</v>
      </c>
      <c r="X190" t="s">
        <v>121</v>
      </c>
      <c r="Z190">
        <v>0</v>
      </c>
      <c r="AA190" t="s">
        <v>75</v>
      </c>
      <c r="AB190" t="s">
        <v>83</v>
      </c>
      <c r="AC190">
        <v>45</v>
      </c>
      <c r="AD190">
        <v>11</v>
      </c>
      <c r="AE190">
        <v>4</v>
      </c>
      <c r="AF190">
        <v>2025</v>
      </c>
      <c r="AG190">
        <v>20251104</v>
      </c>
      <c r="AH190" s="2">
        <v>14500</v>
      </c>
      <c r="AI190" s="2">
        <v>15733.4609375</v>
      </c>
      <c r="AJ190" s="2">
        <f t="shared" si="16"/>
        <v>1233.4609375</v>
      </c>
      <c r="AK190" s="6">
        <f t="shared" si="17"/>
        <v>8.5066271551724137E-2</v>
      </c>
      <c r="AL190" s="12">
        <v>14500</v>
      </c>
      <c r="AM190" s="12">
        <v>15602.251708815709</v>
      </c>
      <c r="AN190" s="12">
        <f t="shared" si="18"/>
        <v>1102.2517088157092</v>
      </c>
      <c r="AO190" s="13">
        <f t="shared" si="19"/>
        <v>7.6017359228669604E-2</v>
      </c>
      <c r="AP190" s="16">
        <v>14500</v>
      </c>
      <c r="AQ190" s="16">
        <v>14941.52491003521</v>
      </c>
      <c r="AR190" s="16">
        <f t="shared" si="20"/>
        <v>441.52491003521027</v>
      </c>
      <c r="AS190" s="17">
        <f t="shared" si="21"/>
        <v>3.0449993795531743E-2</v>
      </c>
      <c r="AT190" s="20">
        <v>14500</v>
      </c>
      <c r="AU190" s="20">
        <v>15586.598865478119</v>
      </c>
      <c r="AV190" s="20">
        <f t="shared" si="22"/>
        <v>1086.5988654781195</v>
      </c>
      <c r="AW190" s="21">
        <f t="shared" si="23"/>
        <v>7.4937852791594442E-2</v>
      </c>
    </row>
    <row r="191" spans="1:49" x14ac:dyDescent="0.25">
      <c r="A191" t="s">
        <v>123</v>
      </c>
      <c r="B191" t="s">
        <v>124</v>
      </c>
      <c r="C191">
        <v>195912</v>
      </c>
      <c r="D191">
        <v>2016</v>
      </c>
      <c r="E191" t="s">
        <v>66</v>
      </c>
      <c r="F191" t="s">
        <v>67</v>
      </c>
      <c r="G191" t="s">
        <v>324</v>
      </c>
      <c r="H191" t="s">
        <v>68</v>
      </c>
      <c r="I191">
        <v>6</v>
      </c>
      <c r="J191" t="s">
        <v>43</v>
      </c>
      <c r="K191">
        <v>3</v>
      </c>
      <c r="L191" t="s">
        <v>44</v>
      </c>
      <c r="M191">
        <v>3.5</v>
      </c>
      <c r="N191" t="s">
        <v>70</v>
      </c>
      <c r="O191" t="s">
        <v>46</v>
      </c>
      <c r="Q191" t="s">
        <v>71</v>
      </c>
      <c r="S191">
        <v>310</v>
      </c>
      <c r="T191" t="s">
        <v>49</v>
      </c>
      <c r="U191" t="s">
        <v>72</v>
      </c>
      <c r="W191" t="s">
        <v>73</v>
      </c>
      <c r="X191" t="s">
        <v>74</v>
      </c>
      <c r="Z191">
        <v>0</v>
      </c>
      <c r="AA191" t="s">
        <v>75</v>
      </c>
      <c r="AB191" t="s">
        <v>76</v>
      </c>
      <c r="AC191">
        <v>45</v>
      </c>
      <c r="AD191">
        <v>11</v>
      </c>
      <c r="AE191">
        <v>4</v>
      </c>
      <c r="AF191">
        <v>2025</v>
      </c>
      <c r="AG191">
        <v>20251104</v>
      </c>
      <c r="AH191" s="2">
        <v>5600</v>
      </c>
      <c r="AI191" s="2">
        <v>5039.78564453125</v>
      </c>
      <c r="AJ191" s="2">
        <f t="shared" si="16"/>
        <v>560.21435546875</v>
      </c>
      <c r="AK191" s="6">
        <f t="shared" si="17"/>
        <v>0.10003827776227679</v>
      </c>
      <c r="AL191" s="12">
        <v>5600</v>
      </c>
      <c r="AM191" s="12">
        <v>5757.9769313965871</v>
      </c>
      <c r="AN191" s="12">
        <f t="shared" si="18"/>
        <v>157.97693139658713</v>
      </c>
      <c r="AO191" s="13">
        <f t="shared" si="19"/>
        <v>2.821016632081913E-2</v>
      </c>
      <c r="AP191" s="16">
        <v>5600</v>
      </c>
      <c r="AQ191" s="16">
        <v>6763.0984361416977</v>
      </c>
      <c r="AR191" s="16">
        <f t="shared" si="20"/>
        <v>1163.0984361416977</v>
      </c>
      <c r="AS191" s="17">
        <f t="shared" si="21"/>
        <v>0.20769614931101743</v>
      </c>
      <c r="AT191" s="20">
        <v>5600</v>
      </c>
      <c r="AU191" s="20">
        <v>4937.7323420074354</v>
      </c>
      <c r="AV191" s="20">
        <f t="shared" si="22"/>
        <v>662.26765799256464</v>
      </c>
      <c r="AW191" s="21">
        <f t="shared" si="23"/>
        <v>0.11826208178438655</v>
      </c>
    </row>
    <row r="192" spans="1:49" x14ac:dyDescent="0.25">
      <c r="A192" t="s">
        <v>77</v>
      </c>
      <c r="B192" t="s">
        <v>78</v>
      </c>
      <c r="C192">
        <v>135134</v>
      </c>
      <c r="D192">
        <v>2017</v>
      </c>
      <c r="E192" t="s">
        <v>155</v>
      </c>
      <c r="F192" t="s">
        <v>156</v>
      </c>
      <c r="G192" t="s">
        <v>1387</v>
      </c>
      <c r="I192">
        <v>4</v>
      </c>
      <c r="J192" t="s">
        <v>59</v>
      </c>
      <c r="K192">
        <v>4</v>
      </c>
      <c r="L192" t="s">
        <v>44</v>
      </c>
      <c r="M192">
        <v>2</v>
      </c>
      <c r="N192" t="s">
        <v>45</v>
      </c>
      <c r="O192" t="s">
        <v>46</v>
      </c>
      <c r="Q192" t="s">
        <v>118</v>
      </c>
      <c r="S192">
        <v>154</v>
      </c>
      <c r="T192" t="s">
        <v>49</v>
      </c>
      <c r="V192" t="s">
        <v>1388</v>
      </c>
      <c r="W192" t="s">
        <v>120</v>
      </c>
      <c r="X192" t="s">
        <v>63</v>
      </c>
      <c r="Y192">
        <v>30100</v>
      </c>
      <c r="Z192">
        <v>1</v>
      </c>
      <c r="AA192" t="s">
        <v>54</v>
      </c>
      <c r="AB192" t="s">
        <v>365</v>
      </c>
      <c r="AC192">
        <v>45</v>
      </c>
      <c r="AD192">
        <v>11</v>
      </c>
      <c r="AE192">
        <v>4</v>
      </c>
      <c r="AF192">
        <v>2025</v>
      </c>
      <c r="AG192">
        <v>20251103</v>
      </c>
      <c r="AH192" s="2">
        <v>2300</v>
      </c>
      <c r="AI192" s="2">
        <v>3422.831298828125</v>
      </c>
      <c r="AJ192" s="2">
        <f t="shared" si="16"/>
        <v>1122.831298828125</v>
      </c>
      <c r="AK192" s="6">
        <f t="shared" si="17"/>
        <v>0.48818752122961956</v>
      </c>
      <c r="AL192" s="12">
        <v>2300</v>
      </c>
      <c r="AM192" s="12">
        <v>3007.1543520427331</v>
      </c>
      <c r="AN192" s="12">
        <f t="shared" si="18"/>
        <v>707.15435204273308</v>
      </c>
      <c r="AO192" s="13">
        <f t="shared" si="19"/>
        <v>0.3074584139316231</v>
      </c>
      <c r="AP192" s="16">
        <v>2300</v>
      </c>
      <c r="AQ192" s="16">
        <v>3019.562285546117</v>
      </c>
      <c r="AR192" s="16">
        <f t="shared" si="20"/>
        <v>719.56228554611698</v>
      </c>
      <c r="AS192" s="17">
        <f t="shared" si="21"/>
        <v>0.31285316762874649</v>
      </c>
      <c r="AT192" s="20">
        <v>2300</v>
      </c>
      <c r="AU192" s="20">
        <v>3610.761904761905</v>
      </c>
      <c r="AV192" s="20">
        <f t="shared" si="22"/>
        <v>1310.761904761905</v>
      </c>
      <c r="AW192" s="21">
        <f t="shared" si="23"/>
        <v>0.56989648033126306</v>
      </c>
    </row>
    <row r="193" spans="1:49" x14ac:dyDescent="0.25">
      <c r="A193" t="s">
        <v>38</v>
      </c>
      <c r="B193" t="s">
        <v>105</v>
      </c>
      <c r="C193">
        <v>163364</v>
      </c>
      <c r="D193">
        <v>2012</v>
      </c>
      <c r="E193" t="s">
        <v>155</v>
      </c>
      <c r="F193" t="s">
        <v>201</v>
      </c>
      <c r="G193" t="s">
        <v>876</v>
      </c>
      <c r="I193">
        <v>4</v>
      </c>
      <c r="J193" t="s">
        <v>101</v>
      </c>
      <c r="K193">
        <v>4</v>
      </c>
      <c r="L193" t="s">
        <v>372</v>
      </c>
      <c r="M193">
        <v>1.799999952316284</v>
      </c>
      <c r="N193" t="s">
        <v>45</v>
      </c>
      <c r="Q193" t="s">
        <v>118</v>
      </c>
      <c r="T193" t="s">
        <v>49</v>
      </c>
      <c r="V193" t="s">
        <v>877</v>
      </c>
      <c r="W193" t="s">
        <v>120</v>
      </c>
      <c r="X193" t="s">
        <v>63</v>
      </c>
      <c r="Z193">
        <v>0</v>
      </c>
      <c r="AA193" t="s">
        <v>75</v>
      </c>
      <c r="AB193" t="s">
        <v>122</v>
      </c>
      <c r="AC193">
        <v>45</v>
      </c>
      <c r="AD193">
        <v>11</v>
      </c>
      <c r="AE193">
        <v>4</v>
      </c>
      <c r="AF193">
        <v>2025</v>
      </c>
      <c r="AG193">
        <v>20251104</v>
      </c>
      <c r="AH193" s="2">
        <v>1200</v>
      </c>
      <c r="AI193" s="2">
        <v>1382.434692382812</v>
      </c>
      <c r="AJ193" s="2">
        <f t="shared" si="16"/>
        <v>182.43469238281205</v>
      </c>
      <c r="AK193" s="6">
        <f t="shared" si="17"/>
        <v>0.15202891031901003</v>
      </c>
      <c r="AL193" s="12">
        <v>1200</v>
      </c>
      <c r="AM193" s="12">
        <v>1268.766308326281</v>
      </c>
      <c r="AN193" s="12">
        <f t="shared" si="18"/>
        <v>68.766308326280978</v>
      </c>
      <c r="AO193" s="13">
        <f t="shared" si="19"/>
        <v>5.730525693856748E-2</v>
      </c>
      <c r="AP193" s="16">
        <v>1200</v>
      </c>
      <c r="AQ193" s="16">
        <v>1365.7104802094541</v>
      </c>
      <c r="AR193" s="16">
        <f t="shared" si="20"/>
        <v>165.71048020945409</v>
      </c>
      <c r="AS193" s="17">
        <f t="shared" si="21"/>
        <v>0.13809206684121175</v>
      </c>
      <c r="AT193" s="20">
        <v>1200</v>
      </c>
      <c r="AU193" s="20">
        <v>1449.8324727481361</v>
      </c>
      <c r="AV193" s="20">
        <f t="shared" si="22"/>
        <v>249.83247274813607</v>
      </c>
      <c r="AW193" s="21">
        <f t="shared" si="23"/>
        <v>0.2081937272901134</v>
      </c>
    </row>
    <row r="194" spans="1:49" x14ac:dyDescent="0.25">
      <c r="A194" t="s">
        <v>109</v>
      </c>
      <c r="B194" t="s">
        <v>317</v>
      </c>
      <c r="C194">
        <v>138233</v>
      </c>
      <c r="D194">
        <v>2019</v>
      </c>
      <c r="E194" t="s">
        <v>66</v>
      </c>
      <c r="F194" t="s">
        <v>239</v>
      </c>
      <c r="G194" t="s">
        <v>214</v>
      </c>
      <c r="I194">
        <v>4</v>
      </c>
      <c r="J194" t="s">
        <v>241</v>
      </c>
      <c r="K194">
        <v>4</v>
      </c>
      <c r="L194" t="s">
        <v>44</v>
      </c>
      <c r="M194">
        <v>1.5</v>
      </c>
      <c r="N194" t="s">
        <v>87</v>
      </c>
      <c r="O194" t="s">
        <v>46</v>
      </c>
      <c r="P194">
        <v>1</v>
      </c>
      <c r="Q194" t="s">
        <v>60</v>
      </c>
      <c r="R194" t="s">
        <v>89</v>
      </c>
      <c r="S194">
        <v>170</v>
      </c>
      <c r="T194" t="s">
        <v>49</v>
      </c>
      <c r="U194" t="s">
        <v>50</v>
      </c>
      <c r="V194" t="s">
        <v>540</v>
      </c>
      <c r="W194" t="s">
        <v>62</v>
      </c>
      <c r="X194" t="s">
        <v>74</v>
      </c>
      <c r="Y194">
        <v>28000</v>
      </c>
      <c r="Z194">
        <v>0</v>
      </c>
      <c r="AA194" t="s">
        <v>75</v>
      </c>
      <c r="AB194" t="s">
        <v>83</v>
      </c>
      <c r="AC194">
        <v>45</v>
      </c>
      <c r="AD194">
        <v>11</v>
      </c>
      <c r="AE194">
        <v>4</v>
      </c>
      <c r="AF194">
        <v>2025</v>
      </c>
      <c r="AG194">
        <v>20251105</v>
      </c>
      <c r="AH194" s="2">
        <v>2300</v>
      </c>
      <c r="AI194" s="2">
        <v>2606.5654296875</v>
      </c>
      <c r="AJ194" s="2">
        <f t="shared" si="16"/>
        <v>306.5654296875</v>
      </c>
      <c r="AK194" s="6">
        <f t="shared" si="17"/>
        <v>0.13328931725543477</v>
      </c>
      <c r="AL194" s="12">
        <v>2300</v>
      </c>
      <c r="AM194" s="12">
        <v>2685.9964541006402</v>
      </c>
      <c r="AN194" s="12">
        <f t="shared" si="18"/>
        <v>385.99645410064022</v>
      </c>
      <c r="AO194" s="13">
        <f t="shared" si="19"/>
        <v>0.16782454526114793</v>
      </c>
      <c r="AP194" s="16">
        <v>2300</v>
      </c>
      <c r="AQ194" s="16">
        <v>2675.3443790494121</v>
      </c>
      <c r="AR194" s="16">
        <f t="shared" si="20"/>
        <v>375.34437904941205</v>
      </c>
      <c r="AS194" s="17">
        <f t="shared" si="21"/>
        <v>0.16319320828235306</v>
      </c>
      <c r="AT194" s="20">
        <v>2300</v>
      </c>
      <c r="AU194" s="20">
        <v>2627.498408656907</v>
      </c>
      <c r="AV194" s="20">
        <f t="shared" si="22"/>
        <v>327.49840865690703</v>
      </c>
      <c r="AW194" s="21">
        <f t="shared" si="23"/>
        <v>0.14239061245952481</v>
      </c>
    </row>
    <row r="195" spans="1:49" x14ac:dyDescent="0.25">
      <c r="A195" t="s">
        <v>77</v>
      </c>
      <c r="B195" t="s">
        <v>897</v>
      </c>
      <c r="C195">
        <v>20188</v>
      </c>
      <c r="D195">
        <v>2023</v>
      </c>
      <c r="E195" t="s">
        <v>139</v>
      </c>
      <c r="F195" t="s">
        <v>140</v>
      </c>
      <c r="G195" t="s">
        <v>1219</v>
      </c>
      <c r="I195">
        <v>3</v>
      </c>
      <c r="J195" t="s">
        <v>129</v>
      </c>
      <c r="K195">
        <v>4</v>
      </c>
      <c r="L195" t="s">
        <v>44</v>
      </c>
      <c r="M195">
        <v>1.5</v>
      </c>
      <c r="N195" t="s">
        <v>44</v>
      </c>
      <c r="Q195" t="s">
        <v>60</v>
      </c>
      <c r="R195" t="s">
        <v>89</v>
      </c>
      <c r="T195" t="s">
        <v>49</v>
      </c>
      <c r="U195" t="s">
        <v>50</v>
      </c>
      <c r="W195" t="s">
        <v>62</v>
      </c>
      <c r="X195" t="s">
        <v>53</v>
      </c>
      <c r="Z195">
        <v>0</v>
      </c>
      <c r="AA195" t="s">
        <v>75</v>
      </c>
      <c r="AB195" t="s">
        <v>83</v>
      </c>
      <c r="AC195">
        <v>45</v>
      </c>
      <c r="AD195">
        <v>11</v>
      </c>
      <c r="AE195">
        <v>4</v>
      </c>
      <c r="AF195">
        <v>2025</v>
      </c>
      <c r="AG195">
        <v>20251103</v>
      </c>
      <c r="AH195" s="2">
        <v>25000</v>
      </c>
      <c r="AI195" s="2">
        <v>22253.90625</v>
      </c>
      <c r="AJ195" s="2">
        <f t="shared" ref="AJ195:AJ258" si="24">ABS(AH195-AI195)</f>
        <v>2746.09375</v>
      </c>
      <c r="AK195" s="6">
        <f t="shared" ref="AK195:AK258" si="25">ABS($AH195-AI195)/$AH195</f>
        <v>0.10984375</v>
      </c>
      <c r="AL195" s="12">
        <v>25000</v>
      </c>
      <c r="AM195" s="12">
        <v>20200.04586520217</v>
      </c>
      <c r="AN195" s="12">
        <f t="shared" ref="AN195:AN258" si="26">ABS(AL195-AM195)</f>
        <v>4799.9541347978302</v>
      </c>
      <c r="AO195" s="13">
        <f t="shared" ref="AO195:AO258" si="27">ABS($AH195-AM195)/$AH195</f>
        <v>0.19199816539191319</v>
      </c>
      <c r="AP195" s="16">
        <v>25000</v>
      </c>
      <c r="AQ195" s="16">
        <v>20991.44673769124</v>
      </c>
      <c r="AR195" s="16">
        <f t="shared" ref="AR195:AR258" si="28">ABS(AP195-AQ195)</f>
        <v>4008.5532623087602</v>
      </c>
      <c r="AS195" s="17">
        <f t="shared" ref="AS195:AS258" si="29">ABS($AH195-AQ195)/$AH195</f>
        <v>0.16034213049235041</v>
      </c>
      <c r="AT195" s="20">
        <v>25000</v>
      </c>
      <c r="AU195" s="20">
        <v>22591.642105263159</v>
      </c>
      <c r="AV195" s="20">
        <f t="shared" ref="AV195:AV258" si="30">ABS(AT195-AU195)</f>
        <v>2408.3578947368405</v>
      </c>
      <c r="AW195" s="21">
        <f t="shared" ref="AW195:AW258" si="31">ABS($AH195-AU195)/$AH195</f>
        <v>9.6334315789473615E-2</v>
      </c>
    </row>
    <row r="196" spans="1:49" x14ac:dyDescent="0.25">
      <c r="A196" t="s">
        <v>38</v>
      </c>
      <c r="B196" t="s">
        <v>92</v>
      </c>
      <c r="C196">
        <v>75860</v>
      </c>
      <c r="D196">
        <v>2017</v>
      </c>
      <c r="E196" t="s">
        <v>66</v>
      </c>
      <c r="F196" t="s">
        <v>239</v>
      </c>
      <c r="G196" t="s">
        <v>409</v>
      </c>
      <c r="I196">
        <v>4</v>
      </c>
      <c r="J196" t="s">
        <v>171</v>
      </c>
      <c r="K196">
        <v>4</v>
      </c>
      <c r="L196" t="s">
        <v>44</v>
      </c>
      <c r="M196">
        <v>2</v>
      </c>
      <c r="N196" t="s">
        <v>45</v>
      </c>
      <c r="O196" t="s">
        <v>46</v>
      </c>
      <c r="P196">
        <v>2</v>
      </c>
      <c r="Q196" t="s">
        <v>60</v>
      </c>
      <c r="R196" t="s">
        <v>48</v>
      </c>
      <c r="S196">
        <v>240</v>
      </c>
      <c r="T196" t="s">
        <v>49</v>
      </c>
      <c r="U196" t="s">
        <v>50</v>
      </c>
      <c r="W196" t="s">
        <v>62</v>
      </c>
      <c r="X196" t="s">
        <v>74</v>
      </c>
      <c r="Y196">
        <v>29250</v>
      </c>
      <c r="Z196">
        <v>0</v>
      </c>
      <c r="AA196" t="s">
        <v>75</v>
      </c>
      <c r="AB196" t="s">
        <v>83</v>
      </c>
      <c r="AC196">
        <v>45</v>
      </c>
      <c r="AD196">
        <v>11</v>
      </c>
      <c r="AE196">
        <v>4</v>
      </c>
      <c r="AF196">
        <v>2025</v>
      </c>
      <c r="AG196">
        <v>20251104</v>
      </c>
      <c r="AH196" s="2">
        <v>7000</v>
      </c>
      <c r="AI196" s="2">
        <v>5925.2119140625</v>
      </c>
      <c r="AJ196" s="2">
        <f t="shared" si="24"/>
        <v>1074.7880859375</v>
      </c>
      <c r="AK196" s="6">
        <f t="shared" si="25"/>
        <v>0.15354115513392858</v>
      </c>
      <c r="AL196" s="12">
        <v>7000</v>
      </c>
      <c r="AM196" s="12">
        <v>5838.7197870251057</v>
      </c>
      <c r="AN196" s="12">
        <f t="shared" si="26"/>
        <v>1161.2802129748943</v>
      </c>
      <c r="AO196" s="13">
        <f t="shared" si="27"/>
        <v>0.16589717328212775</v>
      </c>
      <c r="AP196" s="16">
        <v>7000</v>
      </c>
      <c r="AQ196" s="16">
        <v>5739.9816115272506</v>
      </c>
      <c r="AR196" s="16">
        <f t="shared" si="28"/>
        <v>1260.0183884727494</v>
      </c>
      <c r="AS196" s="17">
        <f t="shared" si="29"/>
        <v>0.18000262692467847</v>
      </c>
      <c r="AT196" s="20">
        <v>7000</v>
      </c>
      <c r="AU196" s="20">
        <v>5998.9979999999996</v>
      </c>
      <c r="AV196" s="20">
        <f t="shared" si="30"/>
        <v>1001.0020000000004</v>
      </c>
      <c r="AW196" s="21">
        <f t="shared" si="31"/>
        <v>0.14300028571428577</v>
      </c>
    </row>
    <row r="197" spans="1:49" x14ac:dyDescent="0.25">
      <c r="A197" t="s">
        <v>77</v>
      </c>
      <c r="B197" t="s">
        <v>818</v>
      </c>
      <c r="C197">
        <v>22201</v>
      </c>
      <c r="D197">
        <v>2025</v>
      </c>
      <c r="E197" t="s">
        <v>66</v>
      </c>
      <c r="F197" t="s">
        <v>239</v>
      </c>
      <c r="G197" t="s">
        <v>395</v>
      </c>
      <c r="I197">
        <v>3</v>
      </c>
      <c r="J197" t="s">
        <v>69</v>
      </c>
      <c r="K197">
        <v>4</v>
      </c>
      <c r="L197" t="s">
        <v>44</v>
      </c>
      <c r="M197">
        <v>1.5</v>
      </c>
      <c r="N197" t="s">
        <v>44</v>
      </c>
      <c r="O197" t="s">
        <v>46</v>
      </c>
      <c r="P197">
        <v>5</v>
      </c>
      <c r="Q197" t="s">
        <v>60</v>
      </c>
      <c r="R197" t="s">
        <v>89</v>
      </c>
      <c r="T197" t="s">
        <v>49</v>
      </c>
      <c r="V197" t="s">
        <v>396</v>
      </c>
      <c r="W197" t="s">
        <v>62</v>
      </c>
      <c r="X197" t="s">
        <v>74</v>
      </c>
      <c r="Z197">
        <v>0</v>
      </c>
      <c r="AA197" t="s">
        <v>75</v>
      </c>
      <c r="AB197" t="s">
        <v>83</v>
      </c>
      <c r="AC197">
        <v>45</v>
      </c>
      <c r="AD197">
        <v>11</v>
      </c>
      <c r="AE197">
        <v>4</v>
      </c>
      <c r="AF197">
        <v>2025</v>
      </c>
      <c r="AG197">
        <v>20251105</v>
      </c>
      <c r="AH197" s="2">
        <v>21200</v>
      </c>
      <c r="AI197" s="2">
        <v>22559.380859375</v>
      </c>
      <c r="AJ197" s="2">
        <f t="shared" si="24"/>
        <v>1359.380859375</v>
      </c>
      <c r="AK197" s="6">
        <f t="shared" si="25"/>
        <v>6.4121738649764157E-2</v>
      </c>
      <c r="AL197" s="12">
        <v>21200</v>
      </c>
      <c r="AM197" s="12">
        <v>22396.98660232262</v>
      </c>
      <c r="AN197" s="12">
        <f t="shared" si="26"/>
        <v>1196.9866023226205</v>
      </c>
      <c r="AO197" s="13">
        <f t="shared" si="27"/>
        <v>5.6461632185029267E-2</v>
      </c>
      <c r="AP197" s="16">
        <v>21200</v>
      </c>
      <c r="AQ197" s="16">
        <v>21891.9657311642</v>
      </c>
      <c r="AR197" s="16">
        <f t="shared" si="28"/>
        <v>691.96573116420041</v>
      </c>
      <c r="AS197" s="17">
        <f t="shared" si="29"/>
        <v>3.2639892979443412E-2</v>
      </c>
      <c r="AT197" s="20">
        <v>21200</v>
      </c>
      <c r="AU197" s="20">
        <v>22166.507430997881</v>
      </c>
      <c r="AV197" s="20">
        <f t="shared" si="30"/>
        <v>966.50743099788087</v>
      </c>
      <c r="AW197" s="21">
        <f t="shared" si="31"/>
        <v>4.5589973160277401E-2</v>
      </c>
    </row>
    <row r="198" spans="1:49" x14ac:dyDescent="0.25">
      <c r="A198" t="s">
        <v>38</v>
      </c>
      <c r="B198" t="s">
        <v>65</v>
      </c>
      <c r="C198">
        <v>94570</v>
      </c>
      <c r="D198">
        <v>2021</v>
      </c>
      <c r="E198" t="s">
        <v>286</v>
      </c>
      <c r="F198" t="s">
        <v>836</v>
      </c>
      <c r="G198" t="s">
        <v>486</v>
      </c>
      <c r="I198">
        <v>4</v>
      </c>
      <c r="J198" t="s">
        <v>117</v>
      </c>
      <c r="K198">
        <v>4</v>
      </c>
      <c r="L198" t="s">
        <v>44</v>
      </c>
      <c r="M198">
        <v>2</v>
      </c>
      <c r="N198" t="s">
        <v>44</v>
      </c>
      <c r="O198" t="s">
        <v>46</v>
      </c>
      <c r="P198">
        <v>5</v>
      </c>
      <c r="Q198" t="s">
        <v>141</v>
      </c>
      <c r="R198" t="s">
        <v>89</v>
      </c>
      <c r="S198">
        <v>250</v>
      </c>
      <c r="T198" t="s">
        <v>49</v>
      </c>
      <c r="V198" t="s">
        <v>289</v>
      </c>
      <c r="W198" t="s">
        <v>62</v>
      </c>
      <c r="X198" t="s">
        <v>74</v>
      </c>
      <c r="Z198">
        <v>0</v>
      </c>
      <c r="AA198" t="s">
        <v>75</v>
      </c>
      <c r="AB198" t="s">
        <v>83</v>
      </c>
      <c r="AC198">
        <v>45</v>
      </c>
      <c r="AD198">
        <v>11</v>
      </c>
      <c r="AE198">
        <v>4</v>
      </c>
      <c r="AF198">
        <v>2025</v>
      </c>
      <c r="AG198">
        <v>20251104</v>
      </c>
      <c r="AH198" s="2">
        <v>14800</v>
      </c>
      <c r="AI198" s="2">
        <v>16202.8115234375</v>
      </c>
      <c r="AJ198" s="2">
        <f t="shared" si="24"/>
        <v>1402.8115234375</v>
      </c>
      <c r="AK198" s="6">
        <f t="shared" si="25"/>
        <v>9.4784562394425675E-2</v>
      </c>
      <c r="AL198" s="12">
        <v>14800</v>
      </c>
      <c r="AM198" s="12">
        <v>15870.65027919621</v>
      </c>
      <c r="AN198" s="12">
        <f t="shared" si="26"/>
        <v>1070.6502791962102</v>
      </c>
      <c r="AO198" s="13">
        <f t="shared" si="27"/>
        <v>7.2341235080825017E-2</v>
      </c>
      <c r="AP198" s="16">
        <v>14800</v>
      </c>
      <c r="AQ198" s="16">
        <v>15189.82184492562</v>
      </c>
      <c r="AR198" s="16">
        <f t="shared" si="28"/>
        <v>389.8218449256201</v>
      </c>
      <c r="AS198" s="17">
        <f t="shared" si="29"/>
        <v>2.6339313846325683E-2</v>
      </c>
      <c r="AT198" s="20">
        <v>14800</v>
      </c>
      <c r="AU198" s="20">
        <v>16149.840425531909</v>
      </c>
      <c r="AV198" s="20">
        <f t="shared" si="30"/>
        <v>1349.8404255319092</v>
      </c>
      <c r="AW198" s="21">
        <f t="shared" si="31"/>
        <v>9.1205434157561438E-2</v>
      </c>
    </row>
    <row r="199" spans="1:49" x14ac:dyDescent="0.25">
      <c r="A199" t="s">
        <v>38</v>
      </c>
      <c r="B199" t="s">
        <v>105</v>
      </c>
      <c r="C199">
        <v>175841</v>
      </c>
      <c r="D199">
        <v>2008</v>
      </c>
      <c r="E199" t="s">
        <v>159</v>
      </c>
      <c r="F199" t="s">
        <v>508</v>
      </c>
      <c r="G199" t="s">
        <v>524</v>
      </c>
      <c r="I199">
        <v>4</v>
      </c>
      <c r="J199" t="s">
        <v>101</v>
      </c>
      <c r="K199">
        <v>4</v>
      </c>
      <c r="L199" t="s">
        <v>44</v>
      </c>
      <c r="M199">
        <v>2.4000000953674321</v>
      </c>
      <c r="N199" t="s">
        <v>45</v>
      </c>
      <c r="Q199" t="s">
        <v>118</v>
      </c>
      <c r="S199">
        <v>177</v>
      </c>
      <c r="T199" t="s">
        <v>49</v>
      </c>
      <c r="U199" t="s">
        <v>50</v>
      </c>
      <c r="V199" t="s">
        <v>682</v>
      </c>
      <c r="W199" t="s">
        <v>62</v>
      </c>
      <c r="X199" t="s">
        <v>53</v>
      </c>
      <c r="Z199">
        <v>0</v>
      </c>
      <c r="AA199" t="s">
        <v>75</v>
      </c>
      <c r="AB199" t="s">
        <v>122</v>
      </c>
      <c r="AC199">
        <v>45</v>
      </c>
      <c r="AD199">
        <v>11</v>
      </c>
      <c r="AE199">
        <v>4</v>
      </c>
      <c r="AF199">
        <v>2025</v>
      </c>
      <c r="AG199">
        <v>20251104</v>
      </c>
      <c r="AH199" s="2">
        <v>2000</v>
      </c>
      <c r="AI199" s="2">
        <v>2475.661376953125</v>
      </c>
      <c r="AJ199" s="2">
        <f t="shared" si="24"/>
        <v>475.661376953125</v>
      </c>
      <c r="AK199" s="6">
        <f t="shared" si="25"/>
        <v>0.2378306884765625</v>
      </c>
      <c r="AL199" s="12">
        <v>2000</v>
      </c>
      <c r="AM199" s="12">
        <v>2232.8820253121648</v>
      </c>
      <c r="AN199" s="12">
        <f t="shared" si="26"/>
        <v>232.88202531216484</v>
      </c>
      <c r="AO199" s="13">
        <f t="shared" si="27"/>
        <v>0.11644101265608242</v>
      </c>
      <c r="AP199" s="16">
        <v>2000</v>
      </c>
      <c r="AQ199" s="16">
        <v>2534.8480369317808</v>
      </c>
      <c r="AR199" s="16">
        <f t="shared" si="28"/>
        <v>534.84803693178083</v>
      </c>
      <c r="AS199" s="17">
        <f t="shared" si="29"/>
        <v>0.26742401846589042</v>
      </c>
      <c r="AT199" s="20">
        <v>2000</v>
      </c>
      <c r="AU199" s="20">
        <v>2627.498408656907</v>
      </c>
      <c r="AV199" s="20">
        <f t="shared" si="30"/>
        <v>627.49840865690703</v>
      </c>
      <c r="AW199" s="21">
        <f t="shared" si="31"/>
        <v>0.31374920432845349</v>
      </c>
    </row>
    <row r="200" spans="1:49" x14ac:dyDescent="0.25">
      <c r="A200" t="s">
        <v>77</v>
      </c>
      <c r="B200" t="s">
        <v>78</v>
      </c>
      <c r="C200">
        <v>312052</v>
      </c>
      <c r="D200">
        <v>2010</v>
      </c>
      <c r="E200" t="s">
        <v>250</v>
      </c>
      <c r="F200" t="s">
        <v>1050</v>
      </c>
      <c r="I200">
        <v>6</v>
      </c>
      <c r="J200" t="s">
        <v>101</v>
      </c>
      <c r="K200">
        <v>4</v>
      </c>
      <c r="L200" t="s">
        <v>44</v>
      </c>
      <c r="M200">
        <v>3.7000000476837158</v>
      </c>
      <c r="N200" t="s">
        <v>44</v>
      </c>
      <c r="O200" t="s">
        <v>46</v>
      </c>
      <c r="Q200" t="s">
        <v>60</v>
      </c>
      <c r="R200" t="s">
        <v>89</v>
      </c>
      <c r="T200" t="s">
        <v>49</v>
      </c>
      <c r="V200" t="s">
        <v>1389</v>
      </c>
      <c r="W200" t="s">
        <v>90</v>
      </c>
      <c r="X200" t="s">
        <v>53</v>
      </c>
      <c r="Z200">
        <v>0</v>
      </c>
      <c r="AA200" t="s">
        <v>75</v>
      </c>
      <c r="AB200" t="s">
        <v>83</v>
      </c>
      <c r="AC200">
        <v>45</v>
      </c>
      <c r="AD200">
        <v>11</v>
      </c>
      <c r="AE200">
        <v>4</v>
      </c>
      <c r="AF200">
        <v>2025</v>
      </c>
      <c r="AG200">
        <v>20251103</v>
      </c>
      <c r="AH200" s="2">
        <v>350</v>
      </c>
      <c r="AI200" s="2">
        <v>562.587158203125</v>
      </c>
      <c r="AJ200" s="2">
        <f t="shared" si="24"/>
        <v>212.587158203125</v>
      </c>
      <c r="AK200" s="6">
        <f t="shared" si="25"/>
        <v>0.60739188058035709</v>
      </c>
      <c r="AL200" s="12">
        <v>350</v>
      </c>
      <c r="AM200" s="12">
        <v>747.78029699297133</v>
      </c>
      <c r="AN200" s="12">
        <f t="shared" si="26"/>
        <v>397.78029699297133</v>
      </c>
      <c r="AO200" s="13">
        <f t="shared" si="27"/>
        <v>1.1365151342656323</v>
      </c>
      <c r="AP200" s="16">
        <v>350</v>
      </c>
      <c r="AQ200" s="16">
        <v>701.91054383385131</v>
      </c>
      <c r="AR200" s="16">
        <f t="shared" si="28"/>
        <v>351.91054383385131</v>
      </c>
      <c r="AS200" s="17">
        <f t="shared" si="29"/>
        <v>1.0054586966681467</v>
      </c>
      <c r="AT200" s="20">
        <v>350</v>
      </c>
      <c r="AU200" s="20">
        <v>552.25108225108238</v>
      </c>
      <c r="AV200" s="20">
        <f t="shared" si="30"/>
        <v>202.25108225108238</v>
      </c>
      <c r="AW200" s="21">
        <f t="shared" si="31"/>
        <v>0.57786023500309247</v>
      </c>
    </row>
    <row r="201" spans="1:49" x14ac:dyDescent="0.25">
      <c r="A201" t="s">
        <v>38</v>
      </c>
      <c r="B201" t="s">
        <v>65</v>
      </c>
      <c r="C201">
        <v>138149</v>
      </c>
      <c r="D201">
        <v>2018</v>
      </c>
      <c r="E201" t="s">
        <v>111</v>
      </c>
      <c r="F201" t="s">
        <v>226</v>
      </c>
      <c r="G201" t="s">
        <v>367</v>
      </c>
      <c r="I201">
        <v>6</v>
      </c>
      <c r="J201" t="s">
        <v>129</v>
      </c>
      <c r="K201">
        <v>4</v>
      </c>
      <c r="L201" t="s">
        <v>44</v>
      </c>
      <c r="M201">
        <v>3.5999999046325679</v>
      </c>
      <c r="N201" t="s">
        <v>70</v>
      </c>
      <c r="O201" t="s">
        <v>46</v>
      </c>
      <c r="P201">
        <v>4</v>
      </c>
      <c r="Q201" t="s">
        <v>118</v>
      </c>
      <c r="R201" t="s">
        <v>172</v>
      </c>
      <c r="S201">
        <v>292</v>
      </c>
      <c r="T201" t="s">
        <v>49</v>
      </c>
      <c r="U201" t="s">
        <v>72</v>
      </c>
      <c r="W201" t="s">
        <v>120</v>
      </c>
      <c r="X201" t="s">
        <v>98</v>
      </c>
      <c r="Y201">
        <v>28995</v>
      </c>
      <c r="Z201">
        <v>0</v>
      </c>
      <c r="AA201" t="s">
        <v>75</v>
      </c>
      <c r="AB201" t="s">
        <v>122</v>
      </c>
      <c r="AC201">
        <v>45</v>
      </c>
      <c r="AD201">
        <v>11</v>
      </c>
      <c r="AE201">
        <v>4</v>
      </c>
      <c r="AF201">
        <v>2025</v>
      </c>
      <c r="AG201">
        <v>20251104</v>
      </c>
      <c r="AH201" s="2">
        <v>8000</v>
      </c>
      <c r="AI201" s="2">
        <v>7495.74365234375</v>
      </c>
      <c r="AJ201" s="2">
        <f t="shared" si="24"/>
        <v>504.25634765625</v>
      </c>
      <c r="AK201" s="6">
        <f t="shared" si="25"/>
        <v>6.3032043457031256E-2</v>
      </c>
      <c r="AL201" s="12">
        <v>8000</v>
      </c>
      <c r="AM201" s="12">
        <v>6828.4157389587835</v>
      </c>
      <c r="AN201" s="12">
        <f t="shared" si="26"/>
        <v>1171.5842610412165</v>
      </c>
      <c r="AO201" s="13">
        <f t="shared" si="27"/>
        <v>0.14644803263015205</v>
      </c>
      <c r="AP201" s="16">
        <v>8000</v>
      </c>
      <c r="AQ201" s="16">
        <v>7696.0176117608717</v>
      </c>
      <c r="AR201" s="16">
        <f t="shared" si="28"/>
        <v>303.98238823912834</v>
      </c>
      <c r="AS201" s="17">
        <f t="shared" si="29"/>
        <v>3.799779852989104E-2</v>
      </c>
      <c r="AT201" s="20">
        <v>8000</v>
      </c>
      <c r="AU201" s="20">
        <v>7758.5690515806991</v>
      </c>
      <c r="AV201" s="20">
        <f t="shared" si="30"/>
        <v>241.43094841930088</v>
      </c>
      <c r="AW201" s="21">
        <f t="shared" si="31"/>
        <v>3.017886855241261E-2</v>
      </c>
    </row>
    <row r="202" spans="1:49" x14ac:dyDescent="0.25">
      <c r="A202" t="s">
        <v>109</v>
      </c>
      <c r="B202" t="s">
        <v>538</v>
      </c>
      <c r="C202">
        <v>141908</v>
      </c>
      <c r="D202">
        <v>2018</v>
      </c>
      <c r="E202" t="s">
        <v>111</v>
      </c>
      <c r="F202" t="s">
        <v>240</v>
      </c>
      <c r="G202" t="s">
        <v>214</v>
      </c>
      <c r="I202">
        <v>4</v>
      </c>
      <c r="J202" t="s">
        <v>129</v>
      </c>
      <c r="K202">
        <v>4</v>
      </c>
      <c r="L202" t="s">
        <v>44</v>
      </c>
      <c r="M202">
        <v>2.4000000953674321</v>
      </c>
      <c r="N202" t="s">
        <v>45</v>
      </c>
      <c r="O202" t="s">
        <v>46</v>
      </c>
      <c r="P202">
        <v>1</v>
      </c>
      <c r="Q202" t="s">
        <v>60</v>
      </c>
      <c r="R202" t="s">
        <v>96</v>
      </c>
      <c r="S202">
        <v>173</v>
      </c>
      <c r="T202" t="s">
        <v>49</v>
      </c>
      <c r="U202" t="s">
        <v>50</v>
      </c>
      <c r="W202" t="s">
        <v>134</v>
      </c>
      <c r="X202" t="s">
        <v>121</v>
      </c>
      <c r="Z202">
        <v>0</v>
      </c>
      <c r="AA202" t="s">
        <v>75</v>
      </c>
      <c r="AB202" t="s">
        <v>83</v>
      </c>
      <c r="AC202">
        <v>45</v>
      </c>
      <c r="AD202">
        <v>11</v>
      </c>
      <c r="AE202">
        <v>4</v>
      </c>
      <c r="AF202">
        <v>2025</v>
      </c>
      <c r="AG202">
        <v>20251105</v>
      </c>
      <c r="AH202" s="2">
        <v>1100</v>
      </c>
      <c r="AI202" s="2">
        <v>1735.477294921875</v>
      </c>
      <c r="AJ202" s="2">
        <f t="shared" si="24"/>
        <v>635.477294921875</v>
      </c>
      <c r="AK202" s="6">
        <f t="shared" si="25"/>
        <v>0.57770663174715908</v>
      </c>
      <c r="AL202" s="12">
        <v>1100</v>
      </c>
      <c r="AM202" s="12">
        <v>1655.063954853365</v>
      </c>
      <c r="AN202" s="12">
        <f t="shared" si="26"/>
        <v>555.06395485336498</v>
      </c>
      <c r="AO202" s="13">
        <f t="shared" si="27"/>
        <v>0.50460359532124088</v>
      </c>
      <c r="AP202" s="16">
        <v>1100</v>
      </c>
      <c r="AQ202" s="16">
        <v>1720.441562520605</v>
      </c>
      <c r="AR202" s="16">
        <f t="shared" si="28"/>
        <v>620.44156252060498</v>
      </c>
      <c r="AS202" s="17">
        <f t="shared" si="29"/>
        <v>0.56403778410964089</v>
      </c>
      <c r="AT202" s="20">
        <v>1100</v>
      </c>
      <c r="AU202" s="20">
        <v>1769.545454545454</v>
      </c>
      <c r="AV202" s="20">
        <f t="shared" si="30"/>
        <v>669.54545454545405</v>
      </c>
      <c r="AW202" s="21">
        <f t="shared" si="31"/>
        <v>0.60867768595041272</v>
      </c>
    </row>
    <row r="203" spans="1:49" x14ac:dyDescent="0.25">
      <c r="A203" t="s">
        <v>123</v>
      </c>
      <c r="B203" t="s">
        <v>440</v>
      </c>
      <c r="C203">
        <v>113160</v>
      </c>
      <c r="D203">
        <v>2017</v>
      </c>
      <c r="E203" t="s">
        <v>66</v>
      </c>
      <c r="F203" t="s">
        <v>366</v>
      </c>
      <c r="G203" t="s">
        <v>214</v>
      </c>
      <c r="I203">
        <v>4</v>
      </c>
      <c r="J203" t="s">
        <v>101</v>
      </c>
      <c r="K203">
        <v>4</v>
      </c>
      <c r="L203" t="s">
        <v>44</v>
      </c>
      <c r="M203">
        <v>2.5</v>
      </c>
      <c r="N203" t="s">
        <v>45</v>
      </c>
      <c r="O203" t="s">
        <v>46</v>
      </c>
      <c r="P203">
        <v>2</v>
      </c>
      <c r="Q203" t="s">
        <v>118</v>
      </c>
      <c r="R203" t="s">
        <v>96</v>
      </c>
      <c r="S203">
        <v>175</v>
      </c>
      <c r="T203" t="s">
        <v>49</v>
      </c>
      <c r="U203" t="s">
        <v>50</v>
      </c>
      <c r="W203" t="s">
        <v>120</v>
      </c>
      <c r="X203" t="s">
        <v>121</v>
      </c>
      <c r="Y203">
        <v>23740</v>
      </c>
      <c r="Z203">
        <v>0</v>
      </c>
      <c r="AA203" t="s">
        <v>75</v>
      </c>
      <c r="AB203" t="s">
        <v>122</v>
      </c>
      <c r="AC203">
        <v>45</v>
      </c>
      <c r="AD203">
        <v>11</v>
      </c>
      <c r="AE203">
        <v>4</v>
      </c>
      <c r="AF203">
        <v>2025</v>
      </c>
      <c r="AG203">
        <v>20251105</v>
      </c>
      <c r="AH203" s="2">
        <v>3200</v>
      </c>
      <c r="AI203" s="2">
        <v>2676.217529296875</v>
      </c>
      <c r="AJ203" s="2">
        <f t="shared" si="24"/>
        <v>523.782470703125</v>
      </c>
      <c r="AK203" s="6">
        <f t="shared" si="25"/>
        <v>0.16368202209472657</v>
      </c>
      <c r="AL203" s="12">
        <v>3200</v>
      </c>
      <c r="AM203" s="12">
        <v>2722.308539299042</v>
      </c>
      <c r="AN203" s="12">
        <f t="shared" si="26"/>
        <v>477.69146070095803</v>
      </c>
      <c r="AO203" s="13">
        <f t="shared" si="27"/>
        <v>0.14927858146904938</v>
      </c>
      <c r="AP203" s="16">
        <v>3200</v>
      </c>
      <c r="AQ203" s="16">
        <v>2721.6375937867492</v>
      </c>
      <c r="AR203" s="16">
        <f t="shared" si="28"/>
        <v>478.36240621325078</v>
      </c>
      <c r="AS203" s="17">
        <f t="shared" si="29"/>
        <v>0.14948825194164087</v>
      </c>
      <c r="AT203" s="20">
        <v>3200</v>
      </c>
      <c r="AU203" s="20">
        <v>2724.0312815338029</v>
      </c>
      <c r="AV203" s="20">
        <f t="shared" si="30"/>
        <v>475.96871846619706</v>
      </c>
      <c r="AW203" s="21">
        <f t="shared" si="31"/>
        <v>0.14874022452068658</v>
      </c>
    </row>
    <row r="204" spans="1:49" x14ac:dyDescent="0.25">
      <c r="A204" t="s">
        <v>123</v>
      </c>
      <c r="B204" t="s">
        <v>440</v>
      </c>
      <c r="C204">
        <v>125033</v>
      </c>
      <c r="D204">
        <v>2016</v>
      </c>
      <c r="E204" t="s">
        <v>135</v>
      </c>
      <c r="F204" t="s">
        <v>568</v>
      </c>
      <c r="G204" t="s">
        <v>418</v>
      </c>
      <c r="H204" t="s">
        <v>570</v>
      </c>
      <c r="I204">
        <v>6</v>
      </c>
      <c r="J204" t="s">
        <v>43</v>
      </c>
      <c r="K204">
        <v>4</v>
      </c>
      <c r="L204" t="s">
        <v>44</v>
      </c>
      <c r="M204">
        <v>3.5999999046325679</v>
      </c>
      <c r="N204" t="s">
        <v>87</v>
      </c>
      <c r="O204" t="s">
        <v>46</v>
      </c>
      <c r="P204">
        <v>4</v>
      </c>
      <c r="Q204" t="s">
        <v>60</v>
      </c>
      <c r="R204" t="s">
        <v>89</v>
      </c>
      <c r="T204" t="s">
        <v>49</v>
      </c>
      <c r="W204" t="s">
        <v>134</v>
      </c>
      <c r="X204" t="s">
        <v>74</v>
      </c>
      <c r="Z204">
        <v>0</v>
      </c>
      <c r="AA204" t="s">
        <v>75</v>
      </c>
      <c r="AB204" t="s">
        <v>83</v>
      </c>
      <c r="AC204">
        <v>45</v>
      </c>
      <c r="AD204">
        <v>11</v>
      </c>
      <c r="AE204">
        <v>4</v>
      </c>
      <c r="AF204">
        <v>2025</v>
      </c>
      <c r="AG204">
        <v>20251105</v>
      </c>
      <c r="AH204" s="2">
        <v>12500</v>
      </c>
      <c r="AI204" s="2">
        <v>12380.7255859375</v>
      </c>
      <c r="AJ204" s="2">
        <f t="shared" si="24"/>
        <v>119.2744140625</v>
      </c>
      <c r="AK204" s="6">
        <f t="shared" si="25"/>
        <v>9.5419531250000005E-3</v>
      </c>
      <c r="AL204" s="12">
        <v>12500</v>
      </c>
      <c r="AM204" s="12">
        <v>12177.01144706973</v>
      </c>
      <c r="AN204" s="12">
        <f t="shared" si="26"/>
        <v>322.98855293027009</v>
      </c>
      <c r="AO204" s="13">
        <f t="shared" si="27"/>
        <v>2.5839084234421605E-2</v>
      </c>
      <c r="AP204" s="16">
        <v>12500</v>
      </c>
      <c r="AQ204" s="16">
        <v>12437.289073561709</v>
      </c>
      <c r="AR204" s="16">
        <f t="shared" si="28"/>
        <v>62.710926438290699</v>
      </c>
      <c r="AS204" s="17">
        <f t="shared" si="29"/>
        <v>5.016874115063256E-3</v>
      </c>
      <c r="AT204" s="20">
        <v>12500</v>
      </c>
      <c r="AU204" s="20">
        <v>12242.513611615241</v>
      </c>
      <c r="AV204" s="20">
        <f t="shared" si="30"/>
        <v>257.48638838475927</v>
      </c>
      <c r="AW204" s="21">
        <f t="shared" si="31"/>
        <v>2.059891107078074E-2</v>
      </c>
    </row>
    <row r="205" spans="1:49" x14ac:dyDescent="0.25">
      <c r="A205" t="s">
        <v>77</v>
      </c>
      <c r="B205" t="s">
        <v>456</v>
      </c>
      <c r="C205">
        <v>100802</v>
      </c>
      <c r="D205">
        <v>2018</v>
      </c>
      <c r="E205" t="s">
        <v>135</v>
      </c>
      <c r="F205" t="s">
        <v>566</v>
      </c>
      <c r="G205" t="s">
        <v>418</v>
      </c>
      <c r="I205">
        <v>4</v>
      </c>
      <c r="J205" t="s">
        <v>117</v>
      </c>
      <c r="K205">
        <v>4</v>
      </c>
      <c r="L205" t="s">
        <v>44</v>
      </c>
      <c r="M205">
        <v>2.4000000953674321</v>
      </c>
      <c r="N205" t="s">
        <v>87</v>
      </c>
      <c r="O205" t="s">
        <v>46</v>
      </c>
      <c r="Q205" t="s">
        <v>60</v>
      </c>
      <c r="R205" t="s">
        <v>81</v>
      </c>
      <c r="S205">
        <v>180</v>
      </c>
      <c r="T205" t="s">
        <v>49</v>
      </c>
      <c r="W205" t="s">
        <v>62</v>
      </c>
      <c r="X205" t="s">
        <v>567</v>
      </c>
      <c r="Y205">
        <v>20100</v>
      </c>
      <c r="Z205">
        <v>0</v>
      </c>
      <c r="AA205" t="s">
        <v>75</v>
      </c>
      <c r="AB205" t="s">
        <v>83</v>
      </c>
      <c r="AC205">
        <v>45</v>
      </c>
      <c r="AD205">
        <v>11</v>
      </c>
      <c r="AE205">
        <v>4</v>
      </c>
      <c r="AF205">
        <v>2025</v>
      </c>
      <c r="AG205">
        <v>20251105</v>
      </c>
      <c r="AH205" s="2">
        <v>6400</v>
      </c>
      <c r="AI205" s="2">
        <v>6476.146484375</v>
      </c>
      <c r="AJ205" s="2">
        <f t="shared" si="24"/>
        <v>76.146484375</v>
      </c>
      <c r="AK205" s="6">
        <f t="shared" si="25"/>
        <v>1.189788818359375E-2</v>
      </c>
      <c r="AL205" s="12">
        <v>6400</v>
      </c>
      <c r="AM205" s="12">
        <v>6511.2582254368281</v>
      </c>
      <c r="AN205" s="12">
        <f t="shared" si="26"/>
        <v>111.25822543682807</v>
      </c>
      <c r="AO205" s="13">
        <f t="shared" si="27"/>
        <v>1.7384097724504385E-2</v>
      </c>
      <c r="AP205" s="16">
        <v>6400</v>
      </c>
      <c r="AQ205" s="16">
        <v>6733.8428789948784</v>
      </c>
      <c r="AR205" s="16">
        <f t="shared" si="28"/>
        <v>333.84287899487845</v>
      </c>
      <c r="AS205" s="17">
        <f t="shared" si="29"/>
        <v>5.2162949842949759E-2</v>
      </c>
      <c r="AT205" s="20">
        <v>6400</v>
      </c>
      <c r="AU205" s="20">
        <v>6492.2085201793716</v>
      </c>
      <c r="AV205" s="20">
        <f t="shared" si="30"/>
        <v>92.20852017937159</v>
      </c>
      <c r="AW205" s="21">
        <f t="shared" si="31"/>
        <v>1.4407581278026811E-2</v>
      </c>
    </row>
    <row r="206" spans="1:49" x14ac:dyDescent="0.25">
      <c r="A206" t="s">
        <v>123</v>
      </c>
      <c r="B206" t="s">
        <v>290</v>
      </c>
      <c r="C206">
        <v>11865</v>
      </c>
      <c r="D206">
        <v>2022</v>
      </c>
      <c r="E206" t="s">
        <v>360</v>
      </c>
      <c r="F206" t="s">
        <v>402</v>
      </c>
      <c r="G206" t="s">
        <v>1390</v>
      </c>
      <c r="I206">
        <v>3</v>
      </c>
      <c r="J206" t="s">
        <v>59</v>
      </c>
      <c r="K206">
        <v>4</v>
      </c>
      <c r="L206" t="s">
        <v>44</v>
      </c>
      <c r="M206">
        <v>1.200000047683716</v>
      </c>
      <c r="N206" t="s">
        <v>45</v>
      </c>
      <c r="O206" t="s">
        <v>46</v>
      </c>
      <c r="P206">
        <v>2</v>
      </c>
      <c r="Q206" t="s">
        <v>47</v>
      </c>
      <c r="S206">
        <v>78</v>
      </c>
      <c r="T206" t="s">
        <v>49</v>
      </c>
      <c r="U206" t="s">
        <v>50</v>
      </c>
      <c r="V206" t="s">
        <v>403</v>
      </c>
      <c r="W206" t="s">
        <v>120</v>
      </c>
      <c r="X206" t="s">
        <v>404</v>
      </c>
      <c r="Z206">
        <v>0</v>
      </c>
      <c r="AA206" t="s">
        <v>75</v>
      </c>
      <c r="AB206" t="s">
        <v>332</v>
      </c>
      <c r="AC206">
        <v>45</v>
      </c>
      <c r="AD206">
        <v>11</v>
      </c>
      <c r="AE206">
        <v>4</v>
      </c>
      <c r="AF206">
        <v>2025</v>
      </c>
      <c r="AG206">
        <v>20251104</v>
      </c>
      <c r="AH206" s="2">
        <v>8400</v>
      </c>
      <c r="AI206" s="2">
        <v>8225.7568359375</v>
      </c>
      <c r="AJ206" s="2">
        <f t="shared" si="24"/>
        <v>174.2431640625</v>
      </c>
      <c r="AK206" s="6">
        <f t="shared" si="25"/>
        <v>2.0743233816964284E-2</v>
      </c>
      <c r="AL206" s="12">
        <v>8400</v>
      </c>
      <c r="AM206" s="12">
        <v>6256.9519864031809</v>
      </c>
      <c r="AN206" s="12">
        <f t="shared" si="26"/>
        <v>2143.0480135968191</v>
      </c>
      <c r="AO206" s="13">
        <f t="shared" si="27"/>
        <v>0.25512476352343083</v>
      </c>
      <c r="AP206" s="16">
        <v>8400</v>
      </c>
      <c r="AQ206" s="16">
        <v>7398.8085287425711</v>
      </c>
      <c r="AR206" s="16">
        <f t="shared" si="28"/>
        <v>1001.1914712574289</v>
      </c>
      <c r="AS206" s="17">
        <f t="shared" si="29"/>
        <v>0.11918946086397963</v>
      </c>
      <c r="AT206" s="20">
        <v>8400</v>
      </c>
      <c r="AU206" s="20">
        <v>8870.143356643357</v>
      </c>
      <c r="AV206" s="20">
        <f t="shared" si="30"/>
        <v>470.14335664335704</v>
      </c>
      <c r="AW206" s="21">
        <f t="shared" si="31"/>
        <v>5.5969447219447264E-2</v>
      </c>
    </row>
    <row r="207" spans="1:49" x14ac:dyDescent="0.25">
      <c r="A207" t="s">
        <v>77</v>
      </c>
      <c r="B207" t="s">
        <v>738</v>
      </c>
      <c r="C207">
        <v>31109</v>
      </c>
      <c r="D207">
        <v>2021</v>
      </c>
      <c r="E207" t="s">
        <v>84</v>
      </c>
      <c r="F207" t="s">
        <v>85</v>
      </c>
      <c r="G207" t="s">
        <v>1347</v>
      </c>
      <c r="H207" t="s">
        <v>615</v>
      </c>
      <c r="I207">
        <v>8</v>
      </c>
      <c r="J207" t="s">
        <v>59</v>
      </c>
      <c r="K207">
        <v>4</v>
      </c>
      <c r="L207" t="s">
        <v>44</v>
      </c>
      <c r="M207">
        <v>5.6999998092651367</v>
      </c>
      <c r="N207" t="s">
        <v>87</v>
      </c>
      <c r="Q207" t="s">
        <v>88</v>
      </c>
      <c r="R207" t="s">
        <v>89</v>
      </c>
      <c r="S207">
        <v>395</v>
      </c>
      <c r="T207" t="s">
        <v>49</v>
      </c>
      <c r="U207" t="s">
        <v>72</v>
      </c>
      <c r="W207" t="s">
        <v>103</v>
      </c>
      <c r="X207" t="s">
        <v>74</v>
      </c>
      <c r="Z207">
        <v>0</v>
      </c>
      <c r="AA207" t="s">
        <v>75</v>
      </c>
      <c r="AB207" t="s">
        <v>91</v>
      </c>
      <c r="AC207">
        <v>45</v>
      </c>
      <c r="AD207">
        <v>11</v>
      </c>
      <c r="AE207">
        <v>4</v>
      </c>
      <c r="AF207">
        <v>2025</v>
      </c>
      <c r="AG207">
        <v>20251103</v>
      </c>
      <c r="AH207" s="2">
        <v>30000</v>
      </c>
      <c r="AI207" s="2">
        <v>30121.978515625</v>
      </c>
      <c r="AJ207" s="2">
        <f t="shared" si="24"/>
        <v>121.978515625</v>
      </c>
      <c r="AK207" s="6">
        <f t="shared" si="25"/>
        <v>4.0659505208333335E-3</v>
      </c>
      <c r="AL207" s="12">
        <v>30000</v>
      </c>
      <c r="AM207" s="12">
        <v>30062.38482348785</v>
      </c>
      <c r="AN207" s="12">
        <f t="shared" si="26"/>
        <v>62.384823487849644</v>
      </c>
      <c r="AO207" s="13">
        <f t="shared" si="27"/>
        <v>2.0794941162616547E-3</v>
      </c>
      <c r="AP207" s="16">
        <v>30000</v>
      </c>
      <c r="AQ207" s="16">
        <v>31349.182780485298</v>
      </c>
      <c r="AR207" s="16">
        <f t="shared" si="28"/>
        <v>1349.1827804852983</v>
      </c>
      <c r="AS207" s="17">
        <f t="shared" si="29"/>
        <v>4.4972759349509943E-2</v>
      </c>
      <c r="AT207" s="20">
        <v>30000</v>
      </c>
      <c r="AU207" s="20">
        <v>28875.61689814815</v>
      </c>
      <c r="AV207" s="20">
        <f t="shared" si="30"/>
        <v>1124.3831018518504</v>
      </c>
      <c r="AW207" s="21">
        <f t="shared" si="31"/>
        <v>3.7479436728395009E-2</v>
      </c>
    </row>
    <row r="208" spans="1:49" x14ac:dyDescent="0.25">
      <c r="A208" t="s">
        <v>123</v>
      </c>
      <c r="B208" t="s">
        <v>200</v>
      </c>
      <c r="C208">
        <v>81300</v>
      </c>
      <c r="D208">
        <v>2015</v>
      </c>
      <c r="E208" t="s">
        <v>322</v>
      </c>
      <c r="F208" t="s">
        <v>887</v>
      </c>
      <c r="G208" t="s">
        <v>527</v>
      </c>
      <c r="I208">
        <v>4</v>
      </c>
      <c r="J208" t="s">
        <v>69</v>
      </c>
      <c r="K208">
        <v>4</v>
      </c>
      <c r="L208" t="s">
        <v>44</v>
      </c>
      <c r="M208">
        <v>2</v>
      </c>
      <c r="N208" t="s">
        <v>70</v>
      </c>
      <c r="O208" t="s">
        <v>46</v>
      </c>
      <c r="P208">
        <v>5</v>
      </c>
      <c r="Q208" t="s">
        <v>60</v>
      </c>
      <c r="W208" t="s">
        <v>62</v>
      </c>
      <c r="X208" t="s">
        <v>131</v>
      </c>
      <c r="Z208">
        <v>0</v>
      </c>
      <c r="AA208" t="s">
        <v>75</v>
      </c>
      <c r="AB208" t="s">
        <v>83</v>
      </c>
      <c r="AC208">
        <v>45</v>
      </c>
      <c r="AD208">
        <v>11</v>
      </c>
      <c r="AE208">
        <v>4</v>
      </c>
      <c r="AF208">
        <v>2025</v>
      </c>
      <c r="AG208">
        <v>20251103</v>
      </c>
      <c r="AH208" s="2">
        <v>9200</v>
      </c>
      <c r="AI208" s="2">
        <v>7700.97509765625</v>
      </c>
      <c r="AJ208" s="2">
        <f t="shared" si="24"/>
        <v>1499.02490234375</v>
      </c>
      <c r="AK208" s="6">
        <f t="shared" si="25"/>
        <v>0.1629374893851902</v>
      </c>
      <c r="AL208" s="12">
        <v>9200</v>
      </c>
      <c r="AM208" s="12">
        <v>7940.8898617807226</v>
      </c>
      <c r="AN208" s="12">
        <f t="shared" si="26"/>
        <v>1259.1101382192774</v>
      </c>
      <c r="AO208" s="13">
        <f t="shared" si="27"/>
        <v>0.13685979763253014</v>
      </c>
      <c r="AP208" s="16">
        <v>9200</v>
      </c>
      <c r="AQ208" s="16">
        <v>7438.8628892923716</v>
      </c>
      <c r="AR208" s="16">
        <f t="shared" si="28"/>
        <v>1761.1371107076284</v>
      </c>
      <c r="AS208" s="17">
        <f t="shared" si="29"/>
        <v>0.19142794681604655</v>
      </c>
      <c r="AT208" s="20">
        <v>9200</v>
      </c>
      <c r="AU208" s="20">
        <v>7749.5686900958463</v>
      </c>
      <c r="AV208" s="20">
        <f t="shared" si="30"/>
        <v>1450.4313099041537</v>
      </c>
      <c r="AW208" s="21">
        <f t="shared" si="31"/>
        <v>0.15765557716349499</v>
      </c>
    </row>
    <row r="209" spans="1:49" x14ac:dyDescent="0.25">
      <c r="A209" t="s">
        <v>77</v>
      </c>
      <c r="B209" t="s">
        <v>811</v>
      </c>
      <c r="C209">
        <v>128058</v>
      </c>
      <c r="D209">
        <v>2015</v>
      </c>
      <c r="E209" t="s">
        <v>66</v>
      </c>
      <c r="F209" t="s">
        <v>769</v>
      </c>
      <c r="G209" t="s">
        <v>409</v>
      </c>
      <c r="I209">
        <v>4</v>
      </c>
      <c r="J209" t="s">
        <v>59</v>
      </c>
      <c r="K209">
        <v>4</v>
      </c>
      <c r="L209" t="s">
        <v>44</v>
      </c>
      <c r="M209">
        <v>2</v>
      </c>
      <c r="N209" t="s">
        <v>44</v>
      </c>
      <c r="O209" t="s">
        <v>180</v>
      </c>
      <c r="P209">
        <v>1</v>
      </c>
      <c r="Q209" t="s">
        <v>60</v>
      </c>
      <c r="R209" t="s">
        <v>81</v>
      </c>
      <c r="T209" t="s">
        <v>49</v>
      </c>
      <c r="U209" t="s">
        <v>50</v>
      </c>
      <c r="W209" t="s">
        <v>134</v>
      </c>
      <c r="X209" t="s">
        <v>98</v>
      </c>
      <c r="Z209">
        <v>0</v>
      </c>
      <c r="AA209" t="s">
        <v>75</v>
      </c>
      <c r="AB209" t="s">
        <v>83</v>
      </c>
      <c r="AC209">
        <v>45</v>
      </c>
      <c r="AD209">
        <v>11</v>
      </c>
      <c r="AE209">
        <v>4</v>
      </c>
      <c r="AF209">
        <v>2025</v>
      </c>
      <c r="AG209">
        <v>20251105</v>
      </c>
      <c r="AH209" s="2">
        <v>2600</v>
      </c>
      <c r="AI209" s="2">
        <v>1867.166015625</v>
      </c>
      <c r="AJ209" s="2">
        <f t="shared" si="24"/>
        <v>732.833984375</v>
      </c>
      <c r="AK209" s="6">
        <f t="shared" si="25"/>
        <v>0.28185922475961539</v>
      </c>
      <c r="AL209" s="12">
        <v>2600</v>
      </c>
      <c r="AM209" s="12">
        <v>1621.120662454899</v>
      </c>
      <c r="AN209" s="12">
        <f t="shared" si="26"/>
        <v>978.87933754510095</v>
      </c>
      <c r="AO209" s="13">
        <f t="shared" si="27"/>
        <v>0.37649205290196192</v>
      </c>
      <c r="AP209" s="16">
        <v>2600</v>
      </c>
      <c r="AQ209" s="16">
        <v>1721.25191976371</v>
      </c>
      <c r="AR209" s="16">
        <f t="shared" si="28"/>
        <v>878.74808023628998</v>
      </c>
      <c r="AS209" s="17">
        <f t="shared" si="29"/>
        <v>0.33798003086011152</v>
      </c>
      <c r="AT209" s="20">
        <v>2600</v>
      </c>
      <c r="AU209" s="20">
        <v>1995.6199460916439</v>
      </c>
      <c r="AV209" s="20">
        <f t="shared" si="30"/>
        <v>604.3800539083561</v>
      </c>
      <c r="AW209" s="21">
        <f t="shared" si="31"/>
        <v>0.23245386688782926</v>
      </c>
    </row>
    <row r="210" spans="1:49" x14ac:dyDescent="0.25">
      <c r="A210" t="s">
        <v>77</v>
      </c>
      <c r="B210" t="s">
        <v>811</v>
      </c>
      <c r="C210">
        <v>88306</v>
      </c>
      <c r="D210">
        <v>2017</v>
      </c>
      <c r="E210" t="s">
        <v>250</v>
      </c>
      <c r="F210" t="s">
        <v>251</v>
      </c>
      <c r="G210" t="s">
        <v>418</v>
      </c>
      <c r="I210">
        <v>4</v>
      </c>
      <c r="J210" t="s">
        <v>117</v>
      </c>
      <c r="K210">
        <v>4</v>
      </c>
      <c r="L210" t="s">
        <v>44</v>
      </c>
      <c r="M210">
        <v>2.5</v>
      </c>
      <c r="N210" t="s">
        <v>45</v>
      </c>
      <c r="O210" t="s">
        <v>46</v>
      </c>
      <c r="P210">
        <v>5</v>
      </c>
      <c r="Q210" t="s">
        <v>60</v>
      </c>
      <c r="R210" t="s">
        <v>48</v>
      </c>
      <c r="S210">
        <v>187</v>
      </c>
      <c r="T210" t="s">
        <v>49</v>
      </c>
      <c r="U210" t="s">
        <v>50</v>
      </c>
      <c r="V210" t="s">
        <v>253</v>
      </c>
      <c r="W210" t="s">
        <v>62</v>
      </c>
      <c r="X210" t="s">
        <v>53</v>
      </c>
      <c r="Z210">
        <v>0</v>
      </c>
      <c r="AA210" t="s">
        <v>75</v>
      </c>
      <c r="AB210" t="s">
        <v>83</v>
      </c>
      <c r="AC210">
        <v>45</v>
      </c>
      <c r="AD210">
        <v>11</v>
      </c>
      <c r="AE210">
        <v>4</v>
      </c>
      <c r="AF210">
        <v>2025</v>
      </c>
      <c r="AG210">
        <v>20251105</v>
      </c>
      <c r="AH210" s="2">
        <v>11100</v>
      </c>
      <c r="AI210" s="2">
        <v>10512.7470703125</v>
      </c>
      <c r="AJ210" s="2">
        <f t="shared" si="24"/>
        <v>587.2529296875</v>
      </c>
      <c r="AK210" s="6">
        <f t="shared" si="25"/>
        <v>5.2905669341216217E-2</v>
      </c>
      <c r="AL210" s="12">
        <v>11100</v>
      </c>
      <c r="AM210" s="12">
        <v>9488.4750873298199</v>
      </c>
      <c r="AN210" s="12">
        <f t="shared" si="26"/>
        <v>1611.5249126701801</v>
      </c>
      <c r="AO210" s="13">
        <f t="shared" si="27"/>
        <v>0.14518242456488109</v>
      </c>
      <c r="AP210" s="16">
        <v>11100</v>
      </c>
      <c r="AQ210" s="16">
        <v>9991.392481750534</v>
      </c>
      <c r="AR210" s="16">
        <f t="shared" si="28"/>
        <v>1108.607518249466</v>
      </c>
      <c r="AS210" s="17">
        <f t="shared" si="29"/>
        <v>9.9874551193645592E-2</v>
      </c>
      <c r="AT210" s="20">
        <v>11100</v>
      </c>
      <c r="AU210" s="20">
        <v>10936.944444444451</v>
      </c>
      <c r="AV210" s="20">
        <f t="shared" si="30"/>
        <v>163.05555555554929</v>
      </c>
      <c r="AW210" s="21">
        <f t="shared" si="31"/>
        <v>1.4689689689689126E-2</v>
      </c>
    </row>
    <row r="211" spans="1:49" x14ac:dyDescent="0.25">
      <c r="A211" t="s">
        <v>123</v>
      </c>
      <c r="B211" t="s">
        <v>124</v>
      </c>
      <c r="C211">
        <v>181788</v>
      </c>
      <c r="D211">
        <v>2014</v>
      </c>
      <c r="E211" t="s">
        <v>84</v>
      </c>
      <c r="F211" t="s">
        <v>85</v>
      </c>
      <c r="G211" t="s">
        <v>169</v>
      </c>
      <c r="I211">
        <v>8</v>
      </c>
      <c r="J211" t="s">
        <v>59</v>
      </c>
      <c r="K211">
        <v>4</v>
      </c>
      <c r="L211" t="s">
        <v>44</v>
      </c>
      <c r="M211">
        <v>5.6999998092651367</v>
      </c>
      <c r="N211" t="s">
        <v>70</v>
      </c>
      <c r="O211" t="s">
        <v>46</v>
      </c>
      <c r="Q211" t="s">
        <v>88</v>
      </c>
      <c r="R211" t="s">
        <v>48</v>
      </c>
      <c r="T211" t="s">
        <v>49</v>
      </c>
      <c r="W211" t="s">
        <v>90</v>
      </c>
      <c r="X211" t="s">
        <v>74</v>
      </c>
      <c r="Z211">
        <v>0</v>
      </c>
      <c r="AA211" t="s">
        <v>75</v>
      </c>
      <c r="AB211" t="s">
        <v>91</v>
      </c>
      <c r="AC211">
        <v>45</v>
      </c>
      <c r="AD211">
        <v>11</v>
      </c>
      <c r="AE211">
        <v>4</v>
      </c>
      <c r="AF211">
        <v>2025</v>
      </c>
      <c r="AG211">
        <v>20251104</v>
      </c>
      <c r="AH211" s="2">
        <v>3600</v>
      </c>
      <c r="AI211" s="2">
        <v>4953.2890625</v>
      </c>
      <c r="AJ211" s="2">
        <f t="shared" si="24"/>
        <v>1353.2890625</v>
      </c>
      <c r="AK211" s="6">
        <f t="shared" si="25"/>
        <v>0.37591362847222221</v>
      </c>
      <c r="AL211" s="12">
        <v>3600</v>
      </c>
      <c r="AM211" s="12">
        <v>4940.96598695589</v>
      </c>
      <c r="AN211" s="12">
        <f t="shared" si="26"/>
        <v>1340.96598695589</v>
      </c>
      <c r="AO211" s="13">
        <f t="shared" si="27"/>
        <v>0.37249055193219166</v>
      </c>
      <c r="AP211" s="16">
        <v>3600</v>
      </c>
      <c r="AQ211" s="16">
        <v>4874.0599376359633</v>
      </c>
      <c r="AR211" s="16">
        <f t="shared" si="28"/>
        <v>1274.0599376359633</v>
      </c>
      <c r="AS211" s="17">
        <f t="shared" si="29"/>
        <v>0.35390553823221199</v>
      </c>
      <c r="AT211" s="20">
        <v>3600</v>
      </c>
      <c r="AU211" s="20">
        <v>5051.580135440181</v>
      </c>
      <c r="AV211" s="20">
        <f t="shared" si="30"/>
        <v>1451.580135440181</v>
      </c>
      <c r="AW211" s="21">
        <f t="shared" si="31"/>
        <v>0.40321670428893919</v>
      </c>
    </row>
    <row r="212" spans="1:49" x14ac:dyDescent="0.25">
      <c r="A212" t="s">
        <v>38</v>
      </c>
      <c r="B212" t="s">
        <v>357</v>
      </c>
      <c r="C212">
        <v>163691</v>
      </c>
      <c r="D212">
        <v>2009</v>
      </c>
      <c r="E212" t="s">
        <v>383</v>
      </c>
      <c r="F212" t="s">
        <v>1391</v>
      </c>
      <c r="I212">
        <v>6</v>
      </c>
      <c r="J212" t="s">
        <v>59</v>
      </c>
      <c r="K212">
        <v>4</v>
      </c>
      <c r="L212" t="s">
        <v>44</v>
      </c>
      <c r="M212">
        <v>4</v>
      </c>
      <c r="N212" t="s">
        <v>70</v>
      </c>
      <c r="O212" t="s">
        <v>46</v>
      </c>
      <c r="Q212" t="s">
        <v>88</v>
      </c>
      <c r="R212" t="s">
        <v>48</v>
      </c>
      <c r="T212" t="s">
        <v>49</v>
      </c>
      <c r="W212" t="s">
        <v>134</v>
      </c>
      <c r="X212" t="s">
        <v>74</v>
      </c>
      <c r="Z212">
        <v>0</v>
      </c>
      <c r="AA212" t="s">
        <v>75</v>
      </c>
      <c r="AB212" t="s">
        <v>91</v>
      </c>
      <c r="AC212">
        <v>45</v>
      </c>
      <c r="AD212">
        <v>11</v>
      </c>
      <c r="AE212">
        <v>4</v>
      </c>
      <c r="AF212">
        <v>2025</v>
      </c>
      <c r="AG212">
        <v>20251105</v>
      </c>
      <c r="AH212" s="2">
        <v>3800</v>
      </c>
      <c r="AI212" s="2">
        <v>2493.539306640625</v>
      </c>
      <c r="AJ212" s="2">
        <f t="shared" si="24"/>
        <v>1306.460693359375</v>
      </c>
      <c r="AK212" s="6">
        <f t="shared" si="25"/>
        <v>0.34380544562088816</v>
      </c>
      <c r="AL212" s="12">
        <v>3800</v>
      </c>
      <c r="AM212" s="12">
        <v>2315.923164783183</v>
      </c>
      <c r="AN212" s="12">
        <f t="shared" si="26"/>
        <v>1484.076835216817</v>
      </c>
      <c r="AO212" s="13">
        <f t="shared" si="27"/>
        <v>0.39054653558337288</v>
      </c>
      <c r="AP212" s="16">
        <v>3800</v>
      </c>
      <c r="AQ212" s="16">
        <v>3091.4486794144332</v>
      </c>
      <c r="AR212" s="16">
        <f t="shared" si="28"/>
        <v>708.55132058556683</v>
      </c>
      <c r="AS212" s="17">
        <f t="shared" si="29"/>
        <v>0.18646087383830706</v>
      </c>
      <c r="AT212" s="20">
        <v>3800</v>
      </c>
      <c r="AU212" s="20">
        <v>2627.498408656907</v>
      </c>
      <c r="AV212" s="20">
        <f t="shared" si="30"/>
        <v>1172.501591343093</v>
      </c>
      <c r="AW212" s="21">
        <f t="shared" si="31"/>
        <v>0.30855305035344549</v>
      </c>
    </row>
    <row r="213" spans="1:49" x14ac:dyDescent="0.25">
      <c r="A213" t="s">
        <v>123</v>
      </c>
      <c r="B213" t="s">
        <v>290</v>
      </c>
      <c r="C213">
        <v>162950</v>
      </c>
      <c r="D213">
        <v>2015</v>
      </c>
      <c r="E213" t="s">
        <v>370</v>
      </c>
      <c r="F213" t="s">
        <v>1392</v>
      </c>
      <c r="G213" t="s">
        <v>1393</v>
      </c>
      <c r="I213">
        <v>4</v>
      </c>
      <c r="J213" t="s">
        <v>59</v>
      </c>
      <c r="K213">
        <v>4</v>
      </c>
      <c r="L213" t="s">
        <v>44</v>
      </c>
      <c r="M213">
        <v>2</v>
      </c>
      <c r="N213" t="s">
        <v>44</v>
      </c>
      <c r="O213" t="s">
        <v>46</v>
      </c>
      <c r="P213">
        <v>1</v>
      </c>
      <c r="Q213" t="s">
        <v>60</v>
      </c>
      <c r="R213" t="s">
        <v>81</v>
      </c>
      <c r="T213" t="s">
        <v>49</v>
      </c>
      <c r="V213" t="s">
        <v>1394</v>
      </c>
      <c r="W213" t="s">
        <v>62</v>
      </c>
      <c r="X213" t="s">
        <v>53</v>
      </c>
      <c r="Z213">
        <v>0</v>
      </c>
      <c r="AA213" t="s">
        <v>75</v>
      </c>
      <c r="AB213" t="s">
        <v>83</v>
      </c>
      <c r="AC213">
        <v>45</v>
      </c>
      <c r="AD213">
        <v>11</v>
      </c>
      <c r="AE213">
        <v>4</v>
      </c>
      <c r="AF213">
        <v>2025</v>
      </c>
      <c r="AG213">
        <v>20251104</v>
      </c>
      <c r="AH213" s="2">
        <v>900</v>
      </c>
      <c r="AI213" s="2">
        <v>2588.396240234375</v>
      </c>
      <c r="AJ213" s="2">
        <f t="shared" si="24"/>
        <v>1688.396240234375</v>
      </c>
      <c r="AK213" s="6">
        <f t="shared" si="25"/>
        <v>1.875995822482639</v>
      </c>
      <c r="AL213" s="12">
        <v>900</v>
      </c>
      <c r="AM213" s="12">
        <v>2275.4295111659262</v>
      </c>
      <c r="AN213" s="12">
        <f t="shared" si="26"/>
        <v>1375.4295111659262</v>
      </c>
      <c r="AO213" s="13">
        <f t="shared" si="27"/>
        <v>1.5282550124065848</v>
      </c>
      <c r="AP213" s="16">
        <v>900</v>
      </c>
      <c r="AQ213" s="16">
        <v>2315.8937368780662</v>
      </c>
      <c r="AR213" s="16">
        <f t="shared" si="28"/>
        <v>1415.8937368780662</v>
      </c>
      <c r="AS213" s="17">
        <f t="shared" si="29"/>
        <v>1.5732152631978513</v>
      </c>
      <c r="AT213" s="20">
        <v>900</v>
      </c>
      <c r="AU213" s="20">
        <v>2724.0312815338029</v>
      </c>
      <c r="AV213" s="20">
        <f t="shared" si="30"/>
        <v>1824.0312815338029</v>
      </c>
      <c r="AW213" s="21">
        <f t="shared" si="31"/>
        <v>2.0267014239264478</v>
      </c>
    </row>
    <row r="214" spans="1:49" x14ac:dyDescent="0.25">
      <c r="A214" t="s">
        <v>77</v>
      </c>
      <c r="B214" t="s">
        <v>818</v>
      </c>
      <c r="C214">
        <v>80462</v>
      </c>
      <c r="D214">
        <v>2017</v>
      </c>
      <c r="E214" t="s">
        <v>66</v>
      </c>
      <c r="F214" t="s">
        <v>221</v>
      </c>
      <c r="G214" t="s">
        <v>1264</v>
      </c>
      <c r="I214">
        <v>8</v>
      </c>
      <c r="J214" t="s">
        <v>69</v>
      </c>
      <c r="K214">
        <v>2</v>
      </c>
      <c r="L214" t="s">
        <v>44</v>
      </c>
      <c r="M214">
        <v>5</v>
      </c>
      <c r="N214" t="s">
        <v>87</v>
      </c>
      <c r="O214" t="s">
        <v>46</v>
      </c>
      <c r="Q214" t="s">
        <v>88</v>
      </c>
      <c r="R214" t="s">
        <v>89</v>
      </c>
      <c r="S214">
        <v>386</v>
      </c>
      <c r="T214" t="s">
        <v>49</v>
      </c>
      <c r="U214" t="s">
        <v>72</v>
      </c>
      <c r="V214" t="s">
        <v>359</v>
      </c>
      <c r="W214" t="s">
        <v>103</v>
      </c>
      <c r="X214" t="s">
        <v>74</v>
      </c>
      <c r="Y214">
        <v>27410</v>
      </c>
      <c r="Z214">
        <v>0</v>
      </c>
      <c r="AA214" t="s">
        <v>75</v>
      </c>
      <c r="AB214" t="s">
        <v>91</v>
      </c>
      <c r="AC214">
        <v>45</v>
      </c>
      <c r="AD214">
        <v>11</v>
      </c>
      <c r="AE214">
        <v>4</v>
      </c>
      <c r="AF214">
        <v>2025</v>
      </c>
      <c r="AG214">
        <v>20251105</v>
      </c>
      <c r="AH214" s="2">
        <v>17500</v>
      </c>
      <c r="AI214" s="2">
        <v>12677.34765625</v>
      </c>
      <c r="AJ214" s="2">
        <f t="shared" si="24"/>
        <v>4822.65234375</v>
      </c>
      <c r="AK214" s="6">
        <f t="shared" si="25"/>
        <v>0.27558013392857145</v>
      </c>
      <c r="AL214" s="12">
        <v>17500</v>
      </c>
      <c r="AM214" s="12">
        <v>12337.92415863408</v>
      </c>
      <c r="AN214" s="12">
        <f t="shared" si="26"/>
        <v>5162.0758413659205</v>
      </c>
      <c r="AO214" s="13">
        <f t="shared" si="27"/>
        <v>0.29497576236376688</v>
      </c>
      <c r="AP214" s="16">
        <v>17500</v>
      </c>
      <c r="AQ214" s="16">
        <v>12455.20286391188</v>
      </c>
      <c r="AR214" s="16">
        <f t="shared" si="28"/>
        <v>5044.7971360881202</v>
      </c>
      <c r="AS214" s="17">
        <f t="shared" si="29"/>
        <v>0.28827412206217828</v>
      </c>
      <c r="AT214" s="20">
        <v>17500</v>
      </c>
      <c r="AU214" s="20">
        <v>12788.47926267281</v>
      </c>
      <c r="AV214" s="20">
        <f t="shared" si="30"/>
        <v>4711.5207373271896</v>
      </c>
      <c r="AW214" s="21">
        <f t="shared" si="31"/>
        <v>0.26922975641869656</v>
      </c>
    </row>
    <row r="215" spans="1:49" x14ac:dyDescent="0.25">
      <c r="A215" t="s">
        <v>38</v>
      </c>
      <c r="B215" t="s">
        <v>39</v>
      </c>
      <c r="C215">
        <v>86889</v>
      </c>
      <c r="D215">
        <v>2019</v>
      </c>
      <c r="E215" t="s">
        <v>155</v>
      </c>
      <c r="F215" t="s">
        <v>482</v>
      </c>
      <c r="G215" t="s">
        <v>1395</v>
      </c>
      <c r="I215">
        <v>4</v>
      </c>
      <c r="J215" t="s">
        <v>129</v>
      </c>
      <c r="K215">
        <v>4</v>
      </c>
      <c r="L215" t="s">
        <v>44</v>
      </c>
      <c r="M215">
        <v>2.4000000953674321</v>
      </c>
      <c r="N215" t="s">
        <v>45</v>
      </c>
      <c r="O215" t="s">
        <v>46</v>
      </c>
      <c r="Q215" t="s">
        <v>60</v>
      </c>
      <c r="R215" t="s">
        <v>48</v>
      </c>
      <c r="S215">
        <v>185</v>
      </c>
      <c r="T215" t="s">
        <v>49</v>
      </c>
      <c r="V215" t="s">
        <v>231</v>
      </c>
      <c r="W215" t="s">
        <v>62</v>
      </c>
      <c r="X215" t="s">
        <v>74</v>
      </c>
      <c r="Y215">
        <v>37100</v>
      </c>
      <c r="Z215">
        <v>0</v>
      </c>
      <c r="AA215" t="s">
        <v>75</v>
      </c>
      <c r="AB215" t="s">
        <v>83</v>
      </c>
      <c r="AC215">
        <v>45</v>
      </c>
      <c r="AD215">
        <v>11</v>
      </c>
      <c r="AE215">
        <v>4</v>
      </c>
      <c r="AF215">
        <v>2025</v>
      </c>
      <c r="AG215">
        <v>20251104</v>
      </c>
      <c r="AH215" s="2">
        <v>9000</v>
      </c>
      <c r="AI215" s="2">
        <v>10358.9404296875</v>
      </c>
      <c r="AJ215" s="2">
        <f t="shared" si="24"/>
        <v>1358.9404296875</v>
      </c>
      <c r="AK215" s="6">
        <f t="shared" si="25"/>
        <v>0.15099338107638888</v>
      </c>
      <c r="AL215" s="12">
        <v>9000</v>
      </c>
      <c r="AM215" s="12">
        <v>9892.8507589540277</v>
      </c>
      <c r="AN215" s="12">
        <f t="shared" si="26"/>
        <v>892.8507589540277</v>
      </c>
      <c r="AO215" s="13">
        <f t="shared" si="27"/>
        <v>9.9205639883780852E-2</v>
      </c>
      <c r="AP215" s="16">
        <v>9000</v>
      </c>
      <c r="AQ215" s="16">
        <v>10438.10107719517</v>
      </c>
      <c r="AR215" s="16">
        <f t="shared" si="28"/>
        <v>1438.1010771951696</v>
      </c>
      <c r="AS215" s="17">
        <f t="shared" si="29"/>
        <v>0.15978900857724107</v>
      </c>
      <c r="AT215" s="20">
        <v>9000</v>
      </c>
      <c r="AU215" s="20">
        <v>10358.570794496231</v>
      </c>
      <c r="AV215" s="20">
        <f t="shared" si="30"/>
        <v>1358.5707944962305</v>
      </c>
      <c r="AW215" s="21">
        <f t="shared" si="31"/>
        <v>0.15095231049958116</v>
      </c>
    </row>
    <row r="216" spans="1:49" x14ac:dyDescent="0.25">
      <c r="A216" t="s">
        <v>77</v>
      </c>
      <c r="B216" t="s">
        <v>596</v>
      </c>
      <c r="C216">
        <v>126740</v>
      </c>
      <c r="D216">
        <v>2005</v>
      </c>
      <c r="E216" t="s">
        <v>66</v>
      </c>
      <c r="F216" t="s">
        <v>239</v>
      </c>
      <c r="G216" t="s">
        <v>100</v>
      </c>
      <c r="I216">
        <v>6</v>
      </c>
      <c r="J216" t="s">
        <v>129</v>
      </c>
      <c r="K216">
        <v>4</v>
      </c>
      <c r="L216" t="s">
        <v>44</v>
      </c>
      <c r="M216">
        <v>3</v>
      </c>
      <c r="N216" t="s">
        <v>87</v>
      </c>
      <c r="O216" t="s">
        <v>46</v>
      </c>
      <c r="Q216" t="s">
        <v>60</v>
      </c>
      <c r="R216" t="s">
        <v>89</v>
      </c>
      <c r="S216">
        <v>200</v>
      </c>
      <c r="T216" t="s">
        <v>49</v>
      </c>
      <c r="U216" t="s">
        <v>72</v>
      </c>
      <c r="W216" t="s">
        <v>62</v>
      </c>
      <c r="X216" t="s">
        <v>74</v>
      </c>
      <c r="Z216">
        <v>0</v>
      </c>
      <c r="AA216" t="s">
        <v>75</v>
      </c>
      <c r="AB216" t="s">
        <v>83</v>
      </c>
      <c r="AC216">
        <v>45</v>
      </c>
      <c r="AD216">
        <v>11</v>
      </c>
      <c r="AE216">
        <v>4</v>
      </c>
      <c r="AF216">
        <v>2025</v>
      </c>
      <c r="AG216">
        <v>20251105</v>
      </c>
      <c r="AH216" s="2">
        <v>700</v>
      </c>
      <c r="AI216" s="2">
        <v>815.48846435546875</v>
      </c>
      <c r="AJ216" s="2">
        <f t="shared" si="24"/>
        <v>115.48846435546875</v>
      </c>
      <c r="AK216" s="6">
        <f t="shared" si="25"/>
        <v>0.16498352050781251</v>
      </c>
      <c r="AL216" s="12">
        <v>700</v>
      </c>
      <c r="AM216" s="12">
        <v>880.32392225371223</v>
      </c>
      <c r="AN216" s="12">
        <f t="shared" si="26"/>
        <v>180.32392225371223</v>
      </c>
      <c r="AO216" s="13">
        <f t="shared" si="27"/>
        <v>0.25760560321958892</v>
      </c>
      <c r="AP216" s="16">
        <v>700</v>
      </c>
      <c r="AQ216" s="16">
        <v>852.12790464528348</v>
      </c>
      <c r="AR216" s="16">
        <f t="shared" si="28"/>
        <v>152.12790464528348</v>
      </c>
      <c r="AS216" s="17">
        <f t="shared" si="29"/>
        <v>0.21732557806469069</v>
      </c>
      <c r="AT216" s="20">
        <v>700</v>
      </c>
      <c r="AU216" s="20">
        <v>839.02208835341366</v>
      </c>
      <c r="AV216" s="20">
        <f t="shared" si="30"/>
        <v>139.02208835341366</v>
      </c>
      <c r="AW216" s="21">
        <f t="shared" si="31"/>
        <v>0.19860298336201951</v>
      </c>
    </row>
    <row r="217" spans="1:49" x14ac:dyDescent="0.25">
      <c r="A217" t="s">
        <v>38</v>
      </c>
      <c r="B217" t="s">
        <v>105</v>
      </c>
      <c r="C217">
        <v>64112</v>
      </c>
      <c r="D217">
        <v>2021</v>
      </c>
      <c r="E217" t="s">
        <v>155</v>
      </c>
      <c r="F217" t="s">
        <v>598</v>
      </c>
      <c r="G217" t="s">
        <v>113</v>
      </c>
      <c r="I217">
        <v>6</v>
      </c>
      <c r="J217" t="s">
        <v>117</v>
      </c>
      <c r="K217">
        <v>4</v>
      </c>
      <c r="L217" t="s">
        <v>44</v>
      </c>
      <c r="M217">
        <v>3.7999999523162842</v>
      </c>
      <c r="N217" t="s">
        <v>44</v>
      </c>
      <c r="O217" t="s">
        <v>46</v>
      </c>
      <c r="P217">
        <v>3</v>
      </c>
      <c r="Q217" t="s">
        <v>60</v>
      </c>
      <c r="R217" t="s">
        <v>89</v>
      </c>
      <c r="T217" t="s">
        <v>49</v>
      </c>
      <c r="V217" t="s">
        <v>599</v>
      </c>
      <c r="W217" t="s">
        <v>134</v>
      </c>
      <c r="X217" t="s">
        <v>63</v>
      </c>
      <c r="Z217">
        <v>0</v>
      </c>
      <c r="AA217" t="s">
        <v>75</v>
      </c>
      <c r="AB217" t="s">
        <v>104</v>
      </c>
      <c r="AC217">
        <v>45</v>
      </c>
      <c r="AD217">
        <v>11</v>
      </c>
      <c r="AE217">
        <v>4</v>
      </c>
      <c r="AF217">
        <v>2025</v>
      </c>
      <c r="AG217">
        <v>20251104</v>
      </c>
      <c r="AH217" s="2">
        <v>21500</v>
      </c>
      <c r="AI217" s="2">
        <v>22225.888671875</v>
      </c>
      <c r="AJ217" s="2">
        <f t="shared" si="24"/>
        <v>725.888671875</v>
      </c>
      <c r="AK217" s="6">
        <f t="shared" si="25"/>
        <v>3.3762263808139535E-2</v>
      </c>
      <c r="AL217" s="12">
        <v>21500</v>
      </c>
      <c r="AM217" s="12">
        <v>21655.259945434522</v>
      </c>
      <c r="AN217" s="12">
        <f t="shared" si="26"/>
        <v>155.2599454345218</v>
      </c>
      <c r="AO217" s="13">
        <f t="shared" si="27"/>
        <v>7.2213928109079902E-3</v>
      </c>
      <c r="AP217" s="16">
        <v>21500</v>
      </c>
      <c r="AQ217" s="16">
        <v>22633.08574259327</v>
      </c>
      <c r="AR217" s="16">
        <f t="shared" si="28"/>
        <v>1133.08574259327</v>
      </c>
      <c r="AS217" s="17">
        <f t="shared" si="29"/>
        <v>5.2701662446198602E-2</v>
      </c>
      <c r="AT217" s="20">
        <v>21500</v>
      </c>
      <c r="AU217" s="20">
        <v>22016.221033868089</v>
      </c>
      <c r="AV217" s="20">
        <f t="shared" si="30"/>
        <v>516.22103386808885</v>
      </c>
      <c r="AW217" s="21">
        <f t="shared" si="31"/>
        <v>2.4010280645027388E-2</v>
      </c>
    </row>
    <row r="218" spans="1:49" x14ac:dyDescent="0.25">
      <c r="A218" t="s">
        <v>109</v>
      </c>
      <c r="B218" t="s">
        <v>538</v>
      </c>
      <c r="C218">
        <v>44505</v>
      </c>
      <c r="D218">
        <v>2018</v>
      </c>
      <c r="E218" t="s">
        <v>167</v>
      </c>
      <c r="F218" t="s">
        <v>294</v>
      </c>
      <c r="G218" t="s">
        <v>1085</v>
      </c>
      <c r="H218" t="s">
        <v>85</v>
      </c>
      <c r="I218">
        <v>8</v>
      </c>
      <c r="J218" t="s">
        <v>69</v>
      </c>
      <c r="K218">
        <v>4</v>
      </c>
      <c r="L218" t="s">
        <v>44</v>
      </c>
      <c r="M218">
        <v>5.3000001907348633</v>
      </c>
      <c r="N218" t="s">
        <v>87</v>
      </c>
      <c r="O218" t="s">
        <v>46</v>
      </c>
      <c r="P218">
        <v>3</v>
      </c>
      <c r="Q218" t="s">
        <v>88</v>
      </c>
      <c r="R218" t="s">
        <v>89</v>
      </c>
      <c r="T218" t="s">
        <v>49</v>
      </c>
      <c r="V218" t="s">
        <v>420</v>
      </c>
      <c r="W218" t="s">
        <v>103</v>
      </c>
      <c r="X218" t="s">
        <v>121</v>
      </c>
      <c r="Z218">
        <v>0</v>
      </c>
      <c r="AA218" t="s">
        <v>75</v>
      </c>
      <c r="AB218" t="s">
        <v>91</v>
      </c>
      <c r="AC218">
        <v>45</v>
      </c>
      <c r="AD218">
        <v>11</v>
      </c>
      <c r="AE218">
        <v>4</v>
      </c>
      <c r="AF218">
        <v>2025</v>
      </c>
      <c r="AG218">
        <v>20251103</v>
      </c>
      <c r="AH218" s="2">
        <v>24500</v>
      </c>
      <c r="AI218" s="2">
        <v>23820.671875</v>
      </c>
      <c r="AJ218" s="2">
        <f t="shared" si="24"/>
        <v>679.328125</v>
      </c>
      <c r="AK218" s="6">
        <f t="shared" si="25"/>
        <v>2.772767857142857E-2</v>
      </c>
      <c r="AL218" s="12">
        <v>24500</v>
      </c>
      <c r="AM218" s="12">
        <v>24274.781746428409</v>
      </c>
      <c r="AN218" s="12">
        <f t="shared" si="26"/>
        <v>225.21825357159105</v>
      </c>
      <c r="AO218" s="13">
        <f t="shared" si="27"/>
        <v>9.1925817784322874E-3</v>
      </c>
      <c r="AP218" s="16">
        <v>24500</v>
      </c>
      <c r="AQ218" s="16">
        <v>23716.73917392136</v>
      </c>
      <c r="AR218" s="16">
        <f t="shared" si="28"/>
        <v>783.26082607864009</v>
      </c>
      <c r="AS218" s="17">
        <f t="shared" si="29"/>
        <v>3.1969829635862861E-2</v>
      </c>
      <c r="AT218" s="20">
        <v>24500</v>
      </c>
      <c r="AU218" s="20">
        <v>23389.397565922922</v>
      </c>
      <c r="AV218" s="20">
        <f t="shared" si="30"/>
        <v>1110.6024340770782</v>
      </c>
      <c r="AW218" s="21">
        <f t="shared" si="31"/>
        <v>4.5330711594982781E-2</v>
      </c>
    </row>
    <row r="219" spans="1:49" x14ac:dyDescent="0.25">
      <c r="A219" t="s">
        <v>123</v>
      </c>
      <c r="B219" t="s">
        <v>440</v>
      </c>
      <c r="C219">
        <v>93949</v>
      </c>
      <c r="D219">
        <v>2018</v>
      </c>
      <c r="E219" t="s">
        <v>66</v>
      </c>
      <c r="F219" t="s">
        <v>221</v>
      </c>
      <c r="G219" t="s">
        <v>1137</v>
      </c>
      <c r="I219">
        <v>6</v>
      </c>
      <c r="J219" t="s">
        <v>43</v>
      </c>
      <c r="K219">
        <v>4</v>
      </c>
      <c r="L219" t="s">
        <v>44</v>
      </c>
      <c r="M219">
        <v>3.5</v>
      </c>
      <c r="N219" t="s">
        <v>87</v>
      </c>
      <c r="O219" t="s">
        <v>46</v>
      </c>
      <c r="P219">
        <v>4</v>
      </c>
      <c r="Q219" t="s">
        <v>88</v>
      </c>
      <c r="R219" t="s">
        <v>89</v>
      </c>
      <c r="S219">
        <v>450</v>
      </c>
      <c r="T219" t="s">
        <v>49</v>
      </c>
      <c r="U219" t="s">
        <v>72</v>
      </c>
      <c r="V219" t="s">
        <v>102</v>
      </c>
      <c r="W219" t="s">
        <v>103</v>
      </c>
      <c r="X219" t="s">
        <v>74</v>
      </c>
      <c r="Z219">
        <v>0</v>
      </c>
      <c r="AA219" t="s">
        <v>75</v>
      </c>
      <c r="AB219" t="s">
        <v>91</v>
      </c>
      <c r="AC219">
        <v>45</v>
      </c>
      <c r="AD219">
        <v>11</v>
      </c>
      <c r="AE219">
        <v>4</v>
      </c>
      <c r="AF219">
        <v>2025</v>
      </c>
      <c r="AG219">
        <v>20251105</v>
      </c>
      <c r="AH219" s="2">
        <v>33600</v>
      </c>
      <c r="AI219" s="2">
        <v>33472.0234375</v>
      </c>
      <c r="AJ219" s="2">
        <f t="shared" si="24"/>
        <v>127.9765625</v>
      </c>
      <c r="AK219" s="6">
        <f t="shared" si="25"/>
        <v>3.8088262648809522E-3</v>
      </c>
      <c r="AL219" s="12">
        <v>33600</v>
      </c>
      <c r="AM219" s="12">
        <v>32861.367370113672</v>
      </c>
      <c r="AN219" s="12">
        <f t="shared" si="26"/>
        <v>738.63262988632778</v>
      </c>
      <c r="AO219" s="13">
        <f t="shared" si="27"/>
        <v>2.1983113984712137E-2</v>
      </c>
      <c r="AP219" s="16">
        <v>33600</v>
      </c>
      <c r="AQ219" s="16">
        <v>30975.657432843651</v>
      </c>
      <c r="AR219" s="16">
        <f t="shared" si="28"/>
        <v>2624.3425671563491</v>
      </c>
      <c r="AS219" s="17">
        <f t="shared" si="29"/>
        <v>7.8105433546319908E-2</v>
      </c>
      <c r="AT219" s="20">
        <v>33600</v>
      </c>
      <c r="AU219" s="20">
        <v>32288.138686131391</v>
      </c>
      <c r="AV219" s="20">
        <f t="shared" si="30"/>
        <v>1311.8613138686087</v>
      </c>
      <c r="AW219" s="21">
        <f t="shared" si="31"/>
        <v>3.9043491484184782E-2</v>
      </c>
    </row>
    <row r="220" spans="1:49" x14ac:dyDescent="0.25">
      <c r="A220" t="s">
        <v>38</v>
      </c>
      <c r="B220" t="s">
        <v>105</v>
      </c>
      <c r="C220">
        <v>59771</v>
      </c>
      <c r="D220">
        <v>2017</v>
      </c>
      <c r="E220" t="s">
        <v>139</v>
      </c>
      <c r="F220" t="s">
        <v>770</v>
      </c>
      <c r="I220">
        <v>4</v>
      </c>
      <c r="J220" t="s">
        <v>117</v>
      </c>
      <c r="K220">
        <v>4</v>
      </c>
      <c r="L220" t="s">
        <v>44</v>
      </c>
      <c r="M220">
        <v>2</v>
      </c>
      <c r="N220" t="s">
        <v>44</v>
      </c>
      <c r="Q220" t="s">
        <v>47</v>
      </c>
      <c r="R220" t="s">
        <v>89</v>
      </c>
      <c r="T220" t="s">
        <v>49</v>
      </c>
      <c r="W220" t="s">
        <v>120</v>
      </c>
      <c r="X220" t="s">
        <v>53</v>
      </c>
      <c r="Z220">
        <v>0</v>
      </c>
      <c r="AA220" t="s">
        <v>75</v>
      </c>
      <c r="AB220" t="s">
        <v>332</v>
      </c>
      <c r="AC220">
        <v>45</v>
      </c>
      <c r="AD220">
        <v>11</v>
      </c>
      <c r="AE220">
        <v>4</v>
      </c>
      <c r="AF220">
        <v>2025</v>
      </c>
      <c r="AG220">
        <v>20251104</v>
      </c>
      <c r="AH220" s="2">
        <v>3000</v>
      </c>
      <c r="AI220" s="2">
        <v>8379.244140625</v>
      </c>
      <c r="AJ220" s="2">
        <f t="shared" si="24"/>
        <v>5379.244140625</v>
      </c>
      <c r="AK220" s="6">
        <f t="shared" si="25"/>
        <v>1.7930813802083334</v>
      </c>
      <c r="AL220" s="12">
        <v>3000</v>
      </c>
      <c r="AM220" s="12">
        <v>8400.7295730717924</v>
      </c>
      <c r="AN220" s="12">
        <f t="shared" si="26"/>
        <v>5400.7295730717924</v>
      </c>
      <c r="AO220" s="13">
        <f t="shared" si="27"/>
        <v>1.8002431910239307</v>
      </c>
      <c r="AP220" s="16">
        <v>3000</v>
      </c>
      <c r="AQ220" s="16">
        <v>8481.7264673935097</v>
      </c>
      <c r="AR220" s="16">
        <f t="shared" si="28"/>
        <v>5481.7264673935097</v>
      </c>
      <c r="AS220" s="17">
        <f t="shared" si="29"/>
        <v>1.8272421557978367</v>
      </c>
      <c r="AT220" s="20">
        <v>3000</v>
      </c>
      <c r="AU220" s="20">
        <v>8468.0871821484197</v>
      </c>
      <c r="AV220" s="20">
        <f t="shared" si="30"/>
        <v>5468.0871821484197</v>
      </c>
      <c r="AW220" s="21">
        <f t="shared" si="31"/>
        <v>1.8226957273828066</v>
      </c>
    </row>
    <row r="221" spans="1:49" x14ac:dyDescent="0.25">
      <c r="A221" t="s">
        <v>38</v>
      </c>
      <c r="B221" t="s">
        <v>39</v>
      </c>
      <c r="C221">
        <v>166763</v>
      </c>
      <c r="D221">
        <v>2019</v>
      </c>
      <c r="E221" t="s">
        <v>167</v>
      </c>
      <c r="F221" t="s">
        <v>579</v>
      </c>
      <c r="G221" t="s">
        <v>723</v>
      </c>
      <c r="I221">
        <v>6</v>
      </c>
      <c r="J221" t="s">
        <v>69</v>
      </c>
      <c r="K221">
        <v>4</v>
      </c>
      <c r="L221" t="s">
        <v>44</v>
      </c>
      <c r="M221">
        <v>3.5999999046325679</v>
      </c>
      <c r="N221" t="s">
        <v>45</v>
      </c>
      <c r="O221" t="s">
        <v>46</v>
      </c>
      <c r="Q221" t="s">
        <v>60</v>
      </c>
      <c r="R221" t="s">
        <v>96</v>
      </c>
      <c r="T221" t="s">
        <v>49</v>
      </c>
      <c r="U221" t="s">
        <v>72</v>
      </c>
      <c r="V221" t="s">
        <v>580</v>
      </c>
      <c r="W221" t="s">
        <v>90</v>
      </c>
      <c r="X221" t="s">
        <v>74</v>
      </c>
      <c r="Z221">
        <v>0</v>
      </c>
      <c r="AA221" t="s">
        <v>75</v>
      </c>
      <c r="AB221" t="s">
        <v>83</v>
      </c>
      <c r="AC221">
        <v>45</v>
      </c>
      <c r="AD221">
        <v>11</v>
      </c>
      <c r="AE221">
        <v>4</v>
      </c>
      <c r="AF221">
        <v>2025</v>
      </c>
      <c r="AG221">
        <v>20251104</v>
      </c>
      <c r="AH221" s="2">
        <v>6800</v>
      </c>
      <c r="AI221" s="2">
        <v>4802.0615234375</v>
      </c>
      <c r="AJ221" s="2">
        <f t="shared" si="24"/>
        <v>1997.9384765625</v>
      </c>
      <c r="AK221" s="6">
        <f t="shared" si="25"/>
        <v>0.29381448184742648</v>
      </c>
      <c r="AL221" s="12">
        <v>6800</v>
      </c>
      <c r="AM221" s="12">
        <v>5415.5558580827119</v>
      </c>
      <c r="AN221" s="12">
        <f t="shared" si="26"/>
        <v>1384.4441419172881</v>
      </c>
      <c r="AO221" s="13">
        <f t="shared" si="27"/>
        <v>0.20359472675254237</v>
      </c>
      <c r="AP221" s="16">
        <v>6800</v>
      </c>
      <c r="AQ221" s="16">
        <v>5524.1763891330074</v>
      </c>
      <c r="AR221" s="16">
        <f t="shared" si="28"/>
        <v>1275.8236108669926</v>
      </c>
      <c r="AS221" s="17">
        <f t="shared" si="29"/>
        <v>0.18762111924514596</v>
      </c>
      <c r="AT221" s="20">
        <v>6800</v>
      </c>
      <c r="AU221" s="20">
        <v>4703.7917737789176</v>
      </c>
      <c r="AV221" s="20">
        <f t="shared" si="30"/>
        <v>2096.2082262210824</v>
      </c>
      <c r="AW221" s="21">
        <f t="shared" si="31"/>
        <v>0.3082659156207474</v>
      </c>
    </row>
    <row r="222" spans="1:49" x14ac:dyDescent="0.25">
      <c r="A222" t="s">
        <v>123</v>
      </c>
      <c r="B222" t="s">
        <v>440</v>
      </c>
      <c r="C222">
        <v>58590</v>
      </c>
      <c r="D222">
        <v>2019</v>
      </c>
      <c r="E222" t="s">
        <v>203</v>
      </c>
      <c r="F222" t="s">
        <v>754</v>
      </c>
      <c r="I222">
        <v>4</v>
      </c>
      <c r="J222" t="s">
        <v>69</v>
      </c>
      <c r="K222">
        <v>4</v>
      </c>
      <c r="L222" t="s">
        <v>44</v>
      </c>
      <c r="M222">
        <v>2</v>
      </c>
      <c r="N222" t="s">
        <v>44</v>
      </c>
      <c r="O222" t="s">
        <v>46</v>
      </c>
      <c r="P222">
        <v>4</v>
      </c>
      <c r="Q222" t="s">
        <v>141</v>
      </c>
      <c r="R222" t="s">
        <v>89</v>
      </c>
      <c r="T222" t="s">
        <v>49</v>
      </c>
      <c r="W222" t="s">
        <v>134</v>
      </c>
      <c r="X222" t="s">
        <v>121</v>
      </c>
      <c r="Z222">
        <v>0</v>
      </c>
      <c r="AA222" t="s">
        <v>75</v>
      </c>
      <c r="AB222" t="s">
        <v>83</v>
      </c>
      <c r="AC222">
        <v>45</v>
      </c>
      <c r="AD222">
        <v>11</v>
      </c>
      <c r="AE222">
        <v>4</v>
      </c>
      <c r="AF222">
        <v>2025</v>
      </c>
      <c r="AG222">
        <v>20251105</v>
      </c>
      <c r="AH222" s="2">
        <v>15500</v>
      </c>
      <c r="AI222" s="2">
        <v>14952.1259765625</v>
      </c>
      <c r="AJ222" s="2">
        <f t="shared" si="24"/>
        <v>547.8740234375</v>
      </c>
      <c r="AK222" s="6">
        <f t="shared" si="25"/>
        <v>3.5346711189516128E-2</v>
      </c>
      <c r="AL222" s="12">
        <v>15500</v>
      </c>
      <c r="AM222" s="12">
        <v>15108.36163767377</v>
      </c>
      <c r="AN222" s="12">
        <f t="shared" si="26"/>
        <v>391.63836232622998</v>
      </c>
      <c r="AO222" s="13">
        <f t="shared" si="27"/>
        <v>2.526699111782129E-2</v>
      </c>
      <c r="AP222" s="16">
        <v>15500</v>
      </c>
      <c r="AQ222" s="16">
        <v>14157.808081880399</v>
      </c>
      <c r="AR222" s="16">
        <f t="shared" si="28"/>
        <v>1342.1919181196008</v>
      </c>
      <c r="AS222" s="17">
        <f t="shared" si="29"/>
        <v>8.6593026975458121E-2</v>
      </c>
      <c r="AT222" s="20">
        <v>15500</v>
      </c>
      <c r="AU222" s="20">
        <v>14778.365487674169</v>
      </c>
      <c r="AV222" s="20">
        <f t="shared" si="30"/>
        <v>721.63451232583066</v>
      </c>
      <c r="AW222" s="21">
        <f t="shared" si="31"/>
        <v>4.6557065311343911E-2</v>
      </c>
    </row>
    <row r="223" spans="1:49" x14ac:dyDescent="0.25">
      <c r="A223" t="s">
        <v>38</v>
      </c>
      <c r="B223" t="s">
        <v>92</v>
      </c>
      <c r="C223">
        <v>139842</v>
      </c>
      <c r="D223">
        <v>2016</v>
      </c>
      <c r="E223" t="s">
        <v>111</v>
      </c>
      <c r="F223" t="s">
        <v>226</v>
      </c>
      <c r="G223" t="s">
        <v>214</v>
      </c>
      <c r="I223">
        <v>6</v>
      </c>
      <c r="J223" t="s">
        <v>129</v>
      </c>
      <c r="K223">
        <v>4</v>
      </c>
      <c r="L223" t="s">
        <v>44</v>
      </c>
      <c r="M223">
        <v>3.5999999046325679</v>
      </c>
      <c r="N223" t="s">
        <v>70</v>
      </c>
      <c r="O223" t="s">
        <v>46</v>
      </c>
      <c r="P223">
        <v>1</v>
      </c>
      <c r="Q223" t="s">
        <v>118</v>
      </c>
      <c r="R223" t="s">
        <v>172</v>
      </c>
      <c r="S223">
        <v>292</v>
      </c>
      <c r="T223" t="s">
        <v>49</v>
      </c>
      <c r="U223" t="s">
        <v>72</v>
      </c>
      <c r="W223" t="s">
        <v>120</v>
      </c>
      <c r="X223" t="s">
        <v>98</v>
      </c>
      <c r="Z223">
        <v>0</v>
      </c>
      <c r="AA223" t="s">
        <v>75</v>
      </c>
      <c r="AB223" t="s">
        <v>122</v>
      </c>
      <c r="AC223">
        <v>45</v>
      </c>
      <c r="AD223">
        <v>11</v>
      </c>
      <c r="AE223">
        <v>4</v>
      </c>
      <c r="AF223">
        <v>2025</v>
      </c>
      <c r="AG223">
        <v>20251104</v>
      </c>
      <c r="AH223" s="2">
        <v>2300</v>
      </c>
      <c r="AI223" s="2">
        <v>3500.45361328125</v>
      </c>
      <c r="AJ223" s="2">
        <f t="shared" si="24"/>
        <v>1200.45361328125</v>
      </c>
      <c r="AK223" s="6">
        <f t="shared" si="25"/>
        <v>0.52193635360054347</v>
      </c>
      <c r="AL223" s="12">
        <v>2300</v>
      </c>
      <c r="AM223" s="12">
        <v>3185.5065692524099</v>
      </c>
      <c r="AN223" s="12">
        <f t="shared" si="26"/>
        <v>885.50656925240992</v>
      </c>
      <c r="AO223" s="13">
        <f t="shared" si="27"/>
        <v>0.38500285619669994</v>
      </c>
      <c r="AP223" s="16">
        <v>2300</v>
      </c>
      <c r="AQ223" s="16">
        <v>3307.7281641141872</v>
      </c>
      <c r="AR223" s="16">
        <f t="shared" si="28"/>
        <v>1007.7281641141872</v>
      </c>
      <c r="AS223" s="17">
        <f t="shared" si="29"/>
        <v>0.43814268004964657</v>
      </c>
      <c r="AT223" s="20">
        <v>2300</v>
      </c>
      <c r="AU223" s="20">
        <v>3724.47379032258</v>
      </c>
      <c r="AV223" s="20">
        <f t="shared" si="30"/>
        <v>1424.47379032258</v>
      </c>
      <c r="AW223" s="21">
        <f t="shared" si="31"/>
        <v>0.61933643057503485</v>
      </c>
    </row>
    <row r="224" spans="1:49" x14ac:dyDescent="0.25">
      <c r="A224" t="s">
        <v>38</v>
      </c>
      <c r="B224" t="s">
        <v>39</v>
      </c>
      <c r="C224">
        <v>239584</v>
      </c>
      <c r="D224">
        <v>2011</v>
      </c>
      <c r="E224" t="s">
        <v>66</v>
      </c>
      <c r="F224" t="s">
        <v>221</v>
      </c>
      <c r="I224">
        <v>6</v>
      </c>
      <c r="J224" t="s">
        <v>129</v>
      </c>
      <c r="K224">
        <v>4</v>
      </c>
      <c r="L224" t="s">
        <v>44</v>
      </c>
      <c r="M224">
        <v>3.7000000476837158</v>
      </c>
      <c r="N224" t="s">
        <v>70</v>
      </c>
      <c r="O224" t="s">
        <v>46</v>
      </c>
      <c r="Q224" t="s">
        <v>88</v>
      </c>
      <c r="R224" t="s">
        <v>48</v>
      </c>
      <c r="S224">
        <v>302</v>
      </c>
      <c r="T224" t="s">
        <v>49</v>
      </c>
      <c r="U224" t="s">
        <v>72</v>
      </c>
      <c r="W224" t="s">
        <v>90</v>
      </c>
      <c r="X224" t="s">
        <v>74</v>
      </c>
      <c r="Z224">
        <v>0</v>
      </c>
      <c r="AA224" t="s">
        <v>75</v>
      </c>
      <c r="AB224" t="s">
        <v>91</v>
      </c>
      <c r="AC224">
        <v>45</v>
      </c>
      <c r="AD224">
        <v>11</v>
      </c>
      <c r="AE224">
        <v>4</v>
      </c>
      <c r="AF224">
        <v>2025</v>
      </c>
      <c r="AG224">
        <v>20251104</v>
      </c>
      <c r="AH224" s="2">
        <v>2900</v>
      </c>
      <c r="AI224" s="2">
        <v>3157.729736328125</v>
      </c>
      <c r="AJ224" s="2">
        <f t="shared" si="24"/>
        <v>257.729736328125</v>
      </c>
      <c r="AK224" s="6">
        <f t="shared" si="25"/>
        <v>8.8872322871767245E-2</v>
      </c>
      <c r="AL224" s="12">
        <v>2900</v>
      </c>
      <c r="AM224" s="12">
        <v>3024.1635812094182</v>
      </c>
      <c r="AN224" s="12">
        <f t="shared" si="26"/>
        <v>124.16358120941823</v>
      </c>
      <c r="AO224" s="13">
        <f t="shared" si="27"/>
        <v>4.2815028003247664E-2</v>
      </c>
      <c r="AP224" s="16">
        <v>2900</v>
      </c>
      <c r="AQ224" s="16">
        <v>3099.9855599336961</v>
      </c>
      <c r="AR224" s="16">
        <f t="shared" si="28"/>
        <v>199.98555993369609</v>
      </c>
      <c r="AS224" s="17">
        <f t="shared" si="29"/>
        <v>6.8960537908171068E-2</v>
      </c>
      <c r="AT224" s="20">
        <v>2900</v>
      </c>
      <c r="AU224" s="20">
        <v>3244.7186147186148</v>
      </c>
      <c r="AV224" s="20">
        <f t="shared" si="30"/>
        <v>344.71861471861484</v>
      </c>
      <c r="AW224" s="21">
        <f t="shared" si="31"/>
        <v>0.11886848783400512</v>
      </c>
    </row>
    <row r="225" spans="1:49" x14ac:dyDescent="0.25">
      <c r="A225" t="s">
        <v>77</v>
      </c>
      <c r="B225" t="s">
        <v>177</v>
      </c>
      <c r="C225">
        <v>91</v>
      </c>
      <c r="D225">
        <v>2025</v>
      </c>
      <c r="E225" t="s">
        <v>1396</v>
      </c>
      <c r="F225" t="s">
        <v>1397</v>
      </c>
      <c r="I225">
        <v>1</v>
      </c>
      <c r="J225" t="s">
        <v>43</v>
      </c>
      <c r="L225" t="s">
        <v>44</v>
      </c>
      <c r="M225">
        <v>0.44299998879432678</v>
      </c>
      <c r="N225" t="s">
        <v>45</v>
      </c>
      <c r="O225" t="s">
        <v>46</v>
      </c>
      <c r="P225">
        <v>3</v>
      </c>
      <c r="Q225" t="s">
        <v>1257</v>
      </c>
      <c r="T225" t="s">
        <v>49</v>
      </c>
      <c r="W225" t="s">
        <v>1251</v>
      </c>
      <c r="X225" t="s">
        <v>1398</v>
      </c>
      <c r="Z225">
        <v>0</v>
      </c>
      <c r="AA225" t="s">
        <v>75</v>
      </c>
      <c r="AB225" t="s">
        <v>782</v>
      </c>
      <c r="AC225">
        <v>45</v>
      </c>
      <c r="AD225">
        <v>11</v>
      </c>
      <c r="AE225">
        <v>4</v>
      </c>
      <c r="AF225">
        <v>2025</v>
      </c>
      <c r="AG225">
        <v>20251105</v>
      </c>
      <c r="AH225" s="2">
        <v>4100</v>
      </c>
      <c r="AI225" s="2">
        <v>4920.33056640625</v>
      </c>
      <c r="AJ225" s="2">
        <f t="shared" si="24"/>
        <v>820.33056640625</v>
      </c>
      <c r="AK225" s="6">
        <f t="shared" si="25"/>
        <v>0.2000806259527439</v>
      </c>
      <c r="AL225" s="12">
        <v>4100</v>
      </c>
      <c r="AM225" s="12">
        <v>3359.083658869692</v>
      </c>
      <c r="AN225" s="12">
        <f t="shared" si="26"/>
        <v>740.91634113030796</v>
      </c>
      <c r="AO225" s="13">
        <f t="shared" si="27"/>
        <v>0.18071130271470925</v>
      </c>
      <c r="AP225" s="16">
        <v>4100</v>
      </c>
      <c r="AQ225" s="16">
        <v>3765.6944935894812</v>
      </c>
      <c r="AR225" s="16">
        <f t="shared" si="28"/>
        <v>334.30550641051877</v>
      </c>
      <c r="AS225" s="17">
        <f t="shared" si="29"/>
        <v>8.1537928392809461E-2</v>
      </c>
      <c r="AT225" s="20">
        <v>4100</v>
      </c>
      <c r="AU225" s="20">
        <v>5553.5959999999995</v>
      </c>
      <c r="AV225" s="20">
        <f t="shared" si="30"/>
        <v>1453.5959999999995</v>
      </c>
      <c r="AW225" s="21">
        <f t="shared" si="31"/>
        <v>0.35453560975609744</v>
      </c>
    </row>
    <row r="226" spans="1:49" x14ac:dyDescent="0.25">
      <c r="A226" t="s">
        <v>123</v>
      </c>
      <c r="B226" t="s">
        <v>440</v>
      </c>
      <c r="C226">
        <v>29459</v>
      </c>
      <c r="D226">
        <v>2023</v>
      </c>
      <c r="E226" t="s">
        <v>111</v>
      </c>
      <c r="F226" t="s">
        <v>226</v>
      </c>
      <c r="G226" t="s">
        <v>367</v>
      </c>
      <c r="H226" t="s">
        <v>589</v>
      </c>
      <c r="I226">
        <v>6</v>
      </c>
      <c r="J226" t="s">
        <v>196</v>
      </c>
      <c r="K226">
        <v>4</v>
      </c>
      <c r="L226" t="s">
        <v>44</v>
      </c>
      <c r="M226">
        <v>3.5999999046325679</v>
      </c>
      <c r="N226" t="s">
        <v>70</v>
      </c>
      <c r="O226" t="s">
        <v>46</v>
      </c>
      <c r="P226">
        <v>4</v>
      </c>
      <c r="Q226" t="s">
        <v>118</v>
      </c>
      <c r="R226" t="s">
        <v>172</v>
      </c>
      <c r="S226">
        <v>292</v>
      </c>
      <c r="T226" t="s">
        <v>49</v>
      </c>
      <c r="U226" t="s">
        <v>72</v>
      </c>
      <c r="W226" t="s">
        <v>120</v>
      </c>
      <c r="X226" t="s">
        <v>98</v>
      </c>
      <c r="Z226">
        <v>0</v>
      </c>
      <c r="AA226" t="s">
        <v>75</v>
      </c>
      <c r="AB226" t="s">
        <v>122</v>
      </c>
      <c r="AC226">
        <v>45</v>
      </c>
      <c r="AD226">
        <v>11</v>
      </c>
      <c r="AE226">
        <v>4</v>
      </c>
      <c r="AF226">
        <v>2025</v>
      </c>
      <c r="AG226">
        <v>20251105</v>
      </c>
      <c r="AH226" s="2">
        <v>19000</v>
      </c>
      <c r="AI226" s="2">
        <v>23715.4921875</v>
      </c>
      <c r="AJ226" s="2">
        <f t="shared" si="24"/>
        <v>4715.4921875</v>
      </c>
      <c r="AK226" s="6">
        <f t="shared" si="25"/>
        <v>0.24818379934210527</v>
      </c>
      <c r="AL226" s="12">
        <v>19000</v>
      </c>
      <c r="AM226" s="12">
        <v>22320.04750592665</v>
      </c>
      <c r="AN226" s="12">
        <f t="shared" si="26"/>
        <v>3320.04750592665</v>
      </c>
      <c r="AO226" s="13">
        <f t="shared" si="27"/>
        <v>0.17473934241719211</v>
      </c>
      <c r="AP226" s="16">
        <v>19000</v>
      </c>
      <c r="AQ226" s="16">
        <v>23361.400727965571</v>
      </c>
      <c r="AR226" s="16">
        <f t="shared" si="28"/>
        <v>4361.4007279655707</v>
      </c>
      <c r="AS226" s="17">
        <f t="shared" si="29"/>
        <v>0.22954740673503005</v>
      </c>
      <c r="AT226" s="20">
        <v>19000</v>
      </c>
      <c r="AU226" s="20">
        <v>23755.7463193658</v>
      </c>
      <c r="AV226" s="20">
        <f t="shared" si="30"/>
        <v>4755.7463193658004</v>
      </c>
      <c r="AW226" s="21">
        <f t="shared" si="31"/>
        <v>0.25030243786135792</v>
      </c>
    </row>
    <row r="227" spans="1:49" x14ac:dyDescent="0.25">
      <c r="A227" t="s">
        <v>123</v>
      </c>
      <c r="B227" t="s">
        <v>440</v>
      </c>
      <c r="C227">
        <v>136031</v>
      </c>
      <c r="D227">
        <v>2017</v>
      </c>
      <c r="E227" t="s">
        <v>57</v>
      </c>
      <c r="F227" t="s">
        <v>210</v>
      </c>
      <c r="G227" t="s">
        <v>386</v>
      </c>
      <c r="I227">
        <v>4</v>
      </c>
      <c r="J227" t="s">
        <v>129</v>
      </c>
      <c r="K227">
        <v>4</v>
      </c>
      <c r="L227" t="s">
        <v>44</v>
      </c>
      <c r="M227">
        <v>2.4000000953674321</v>
      </c>
      <c r="N227" t="s">
        <v>45</v>
      </c>
      <c r="O227" t="s">
        <v>46</v>
      </c>
      <c r="P227">
        <v>4</v>
      </c>
      <c r="Q227" t="s">
        <v>60</v>
      </c>
      <c r="R227" t="s">
        <v>48</v>
      </c>
      <c r="S227">
        <v>185</v>
      </c>
      <c r="T227" t="s">
        <v>49</v>
      </c>
      <c r="W227" t="s">
        <v>134</v>
      </c>
      <c r="X227" t="s">
        <v>74</v>
      </c>
      <c r="Y227">
        <v>26900</v>
      </c>
      <c r="Z227">
        <v>0</v>
      </c>
      <c r="AA227" t="s">
        <v>75</v>
      </c>
      <c r="AB227" t="s">
        <v>83</v>
      </c>
      <c r="AC227">
        <v>45</v>
      </c>
      <c r="AD227">
        <v>11</v>
      </c>
      <c r="AE227">
        <v>4</v>
      </c>
      <c r="AF227">
        <v>2025</v>
      </c>
      <c r="AG227">
        <v>20251105</v>
      </c>
      <c r="AH227" s="2">
        <v>5500</v>
      </c>
      <c r="AI227" s="2">
        <v>4848.57177734375</v>
      </c>
      <c r="AJ227" s="2">
        <f t="shared" si="24"/>
        <v>651.42822265625</v>
      </c>
      <c r="AK227" s="6">
        <f t="shared" si="25"/>
        <v>0.11844149502840909</v>
      </c>
      <c r="AL227" s="12">
        <v>5500</v>
      </c>
      <c r="AM227" s="12">
        <v>4739.5818911751558</v>
      </c>
      <c r="AN227" s="12">
        <f t="shared" si="26"/>
        <v>760.41810882484424</v>
      </c>
      <c r="AO227" s="13">
        <f t="shared" si="27"/>
        <v>0.1382578379681535</v>
      </c>
      <c r="AP227" s="16">
        <v>5500</v>
      </c>
      <c r="AQ227" s="16">
        <v>4918.2594194313933</v>
      </c>
      <c r="AR227" s="16">
        <f t="shared" si="28"/>
        <v>581.74058056860667</v>
      </c>
      <c r="AS227" s="17">
        <f t="shared" si="29"/>
        <v>0.10577101464883758</v>
      </c>
      <c r="AT227" s="20">
        <v>5500</v>
      </c>
      <c r="AU227" s="20">
        <v>4937.7323420074354</v>
      </c>
      <c r="AV227" s="20">
        <f t="shared" si="30"/>
        <v>562.26765799256464</v>
      </c>
      <c r="AW227" s="21">
        <f t="shared" si="31"/>
        <v>0.10223048327137539</v>
      </c>
    </row>
    <row r="228" spans="1:49" x14ac:dyDescent="0.25">
      <c r="A228" t="s">
        <v>38</v>
      </c>
      <c r="B228" t="s">
        <v>39</v>
      </c>
      <c r="C228">
        <v>156868</v>
      </c>
      <c r="D228">
        <v>2010</v>
      </c>
      <c r="E228" t="s">
        <v>66</v>
      </c>
      <c r="F228" t="s">
        <v>221</v>
      </c>
      <c r="G228" t="s">
        <v>733</v>
      </c>
      <c r="H228" t="s">
        <v>734</v>
      </c>
      <c r="I228">
        <v>8</v>
      </c>
      <c r="J228" t="s">
        <v>59</v>
      </c>
      <c r="K228">
        <v>4</v>
      </c>
      <c r="L228" t="s">
        <v>44</v>
      </c>
      <c r="M228">
        <v>5.4000000953674316</v>
      </c>
      <c r="N228" t="s">
        <v>70</v>
      </c>
      <c r="O228" t="s">
        <v>46</v>
      </c>
      <c r="P228">
        <v>2</v>
      </c>
      <c r="Q228" t="s">
        <v>88</v>
      </c>
      <c r="R228" t="s">
        <v>48</v>
      </c>
      <c r="S228">
        <v>310</v>
      </c>
      <c r="T228" t="s">
        <v>49</v>
      </c>
      <c r="U228" t="s">
        <v>72</v>
      </c>
      <c r="V228" t="s">
        <v>561</v>
      </c>
      <c r="W228" t="s">
        <v>103</v>
      </c>
      <c r="X228" t="s">
        <v>74</v>
      </c>
      <c r="Z228">
        <v>0</v>
      </c>
      <c r="AA228" t="s">
        <v>75</v>
      </c>
      <c r="AB228" t="s">
        <v>91</v>
      </c>
      <c r="AC228">
        <v>45</v>
      </c>
      <c r="AD228">
        <v>11</v>
      </c>
      <c r="AE228">
        <v>4</v>
      </c>
      <c r="AF228">
        <v>2025</v>
      </c>
      <c r="AG228">
        <v>20251104</v>
      </c>
      <c r="AH228" s="2">
        <v>4000</v>
      </c>
      <c r="AI228" s="2">
        <v>4142.72119140625</v>
      </c>
      <c r="AJ228" s="2">
        <f t="shared" si="24"/>
        <v>142.72119140625</v>
      </c>
      <c r="AK228" s="6">
        <f t="shared" si="25"/>
        <v>3.5680297851562501E-2</v>
      </c>
      <c r="AL228" s="12">
        <v>4000</v>
      </c>
      <c r="AM228" s="12">
        <v>3953.0466526410328</v>
      </c>
      <c r="AN228" s="12">
        <f t="shared" si="26"/>
        <v>46.953347358967221</v>
      </c>
      <c r="AO228" s="13">
        <f t="shared" si="27"/>
        <v>1.1738336839741806E-2</v>
      </c>
      <c r="AP228" s="16">
        <v>4000</v>
      </c>
      <c r="AQ228" s="16">
        <v>4213.019050654847</v>
      </c>
      <c r="AR228" s="16">
        <f t="shared" si="28"/>
        <v>213.01905065484698</v>
      </c>
      <c r="AS228" s="17">
        <f t="shared" si="29"/>
        <v>5.3254762663711742E-2</v>
      </c>
      <c r="AT228" s="20">
        <v>4000</v>
      </c>
      <c r="AU228" s="20">
        <v>4227.4611161939629</v>
      </c>
      <c r="AV228" s="20">
        <f t="shared" si="30"/>
        <v>227.46111619396288</v>
      </c>
      <c r="AW228" s="21">
        <f t="shared" si="31"/>
        <v>5.6865279048490723E-2</v>
      </c>
    </row>
    <row r="229" spans="1:49" x14ac:dyDescent="0.25">
      <c r="A229" t="s">
        <v>109</v>
      </c>
      <c r="B229" t="s">
        <v>447</v>
      </c>
      <c r="C229">
        <v>10426</v>
      </c>
      <c r="D229">
        <v>2024</v>
      </c>
      <c r="E229" t="s">
        <v>468</v>
      </c>
      <c r="F229" t="s">
        <v>469</v>
      </c>
      <c r="G229" t="s">
        <v>1309</v>
      </c>
      <c r="H229" t="s">
        <v>83</v>
      </c>
      <c r="I229">
        <v>4</v>
      </c>
      <c r="J229" t="s">
        <v>59</v>
      </c>
      <c r="K229">
        <v>4</v>
      </c>
      <c r="L229" t="s">
        <v>44</v>
      </c>
      <c r="M229">
        <v>2</v>
      </c>
      <c r="N229" t="s">
        <v>44</v>
      </c>
      <c r="O229" t="s">
        <v>46</v>
      </c>
      <c r="P229">
        <v>5</v>
      </c>
      <c r="Q229" t="s">
        <v>60</v>
      </c>
      <c r="R229" t="s">
        <v>81</v>
      </c>
      <c r="S229">
        <v>261</v>
      </c>
      <c r="T229" t="s">
        <v>49</v>
      </c>
      <c r="V229" t="s">
        <v>1399</v>
      </c>
      <c r="W229" t="s">
        <v>134</v>
      </c>
      <c r="X229" t="s">
        <v>121</v>
      </c>
      <c r="Z229">
        <v>0</v>
      </c>
      <c r="AA229" t="s">
        <v>75</v>
      </c>
      <c r="AB229" t="s">
        <v>83</v>
      </c>
      <c r="AC229">
        <v>45</v>
      </c>
      <c r="AD229">
        <v>11</v>
      </c>
      <c r="AE229">
        <v>4</v>
      </c>
      <c r="AF229">
        <v>2025</v>
      </c>
      <c r="AG229">
        <v>20251103</v>
      </c>
      <c r="AH229" s="2">
        <v>35500</v>
      </c>
      <c r="AI229" s="2">
        <v>34934.8046875</v>
      </c>
      <c r="AJ229" s="2">
        <f t="shared" si="24"/>
        <v>565.1953125</v>
      </c>
      <c r="AK229" s="6">
        <f t="shared" si="25"/>
        <v>1.592099471830986E-2</v>
      </c>
      <c r="AL229" s="12">
        <v>35500</v>
      </c>
      <c r="AM229" s="12">
        <v>31746.672366913212</v>
      </c>
      <c r="AN229" s="12">
        <f t="shared" si="26"/>
        <v>3753.3276330867884</v>
      </c>
      <c r="AO229" s="13">
        <f t="shared" si="27"/>
        <v>0.10572753896019123</v>
      </c>
      <c r="AP229" s="16">
        <v>35500</v>
      </c>
      <c r="AQ229" s="16">
        <v>33230.984365685457</v>
      </c>
      <c r="AR229" s="16">
        <f t="shared" si="28"/>
        <v>2269.0156343145427</v>
      </c>
      <c r="AS229" s="17">
        <f t="shared" si="29"/>
        <v>6.3915933360973037E-2</v>
      </c>
      <c r="AT229" s="20">
        <v>35500</v>
      </c>
      <c r="AU229" s="20">
        <v>34963.835509138378</v>
      </c>
      <c r="AV229" s="20">
        <f t="shared" si="30"/>
        <v>536.16449086162174</v>
      </c>
      <c r="AW229" s="21">
        <f t="shared" si="31"/>
        <v>1.510322509469357E-2</v>
      </c>
    </row>
    <row r="230" spans="1:49" x14ac:dyDescent="0.25">
      <c r="A230" t="s">
        <v>77</v>
      </c>
      <c r="B230" t="s">
        <v>596</v>
      </c>
      <c r="C230">
        <v>130458</v>
      </c>
      <c r="D230">
        <v>2007</v>
      </c>
      <c r="E230" t="s">
        <v>468</v>
      </c>
      <c r="F230" t="s">
        <v>990</v>
      </c>
      <c r="I230">
        <v>8</v>
      </c>
      <c r="J230" t="s">
        <v>129</v>
      </c>
      <c r="K230">
        <v>4</v>
      </c>
      <c r="L230" t="s">
        <v>44</v>
      </c>
      <c r="M230">
        <v>4.1999998092651367</v>
      </c>
      <c r="N230" t="s">
        <v>44</v>
      </c>
      <c r="Q230" t="s">
        <v>118</v>
      </c>
      <c r="S230">
        <v>344</v>
      </c>
      <c r="T230" t="s">
        <v>49</v>
      </c>
      <c r="W230" t="s">
        <v>120</v>
      </c>
      <c r="X230" t="s">
        <v>131</v>
      </c>
      <c r="Z230">
        <v>0</v>
      </c>
      <c r="AA230" t="s">
        <v>75</v>
      </c>
      <c r="AB230" t="s">
        <v>122</v>
      </c>
      <c r="AC230">
        <v>45</v>
      </c>
      <c r="AD230">
        <v>11</v>
      </c>
      <c r="AE230">
        <v>4</v>
      </c>
      <c r="AF230">
        <v>2025</v>
      </c>
      <c r="AG230">
        <v>20251105</v>
      </c>
      <c r="AH230" s="2">
        <v>3700</v>
      </c>
      <c r="AI230" s="2">
        <v>1794.83447265625</v>
      </c>
      <c r="AJ230" s="2">
        <f t="shared" si="24"/>
        <v>1905.16552734375</v>
      </c>
      <c r="AK230" s="6">
        <f t="shared" si="25"/>
        <v>0.51490960198479729</v>
      </c>
      <c r="AL230" s="12">
        <v>3700</v>
      </c>
      <c r="AM230" s="12">
        <v>1693.485779844236</v>
      </c>
      <c r="AN230" s="12">
        <f t="shared" si="26"/>
        <v>2006.514220155764</v>
      </c>
      <c r="AO230" s="13">
        <f t="shared" si="27"/>
        <v>0.5423011405826389</v>
      </c>
      <c r="AP230" s="16">
        <v>3700</v>
      </c>
      <c r="AQ230" s="16">
        <v>1523.579014447489</v>
      </c>
      <c r="AR230" s="16">
        <f t="shared" si="28"/>
        <v>2176.420985552511</v>
      </c>
      <c r="AS230" s="17">
        <f t="shared" si="29"/>
        <v>0.58822188798716513</v>
      </c>
      <c r="AT230" s="20">
        <v>3700</v>
      </c>
      <c r="AU230" s="20">
        <v>1864.8596330275229</v>
      </c>
      <c r="AV230" s="20">
        <f t="shared" si="30"/>
        <v>1835.1403669724771</v>
      </c>
      <c r="AW230" s="21">
        <f t="shared" si="31"/>
        <v>0.49598388296553436</v>
      </c>
    </row>
    <row r="231" spans="1:49" x14ac:dyDescent="0.25">
      <c r="A231" t="s">
        <v>77</v>
      </c>
      <c r="B231" t="s">
        <v>596</v>
      </c>
      <c r="C231">
        <v>193004</v>
      </c>
      <c r="D231">
        <v>2016</v>
      </c>
      <c r="E231" t="s">
        <v>114</v>
      </c>
      <c r="F231" t="s">
        <v>1400</v>
      </c>
      <c r="G231" t="s">
        <v>1401</v>
      </c>
      <c r="I231">
        <v>4</v>
      </c>
      <c r="J231" t="s">
        <v>59</v>
      </c>
      <c r="K231">
        <v>4</v>
      </c>
      <c r="L231" t="s">
        <v>44</v>
      </c>
      <c r="M231">
        <v>1.799999952316284</v>
      </c>
      <c r="N231" t="s">
        <v>45</v>
      </c>
      <c r="O231" t="s">
        <v>46</v>
      </c>
      <c r="Q231" t="s">
        <v>674</v>
      </c>
      <c r="S231">
        <v>170</v>
      </c>
      <c r="T231" t="s">
        <v>49</v>
      </c>
      <c r="V231" t="s">
        <v>1318</v>
      </c>
      <c r="W231" t="s">
        <v>120</v>
      </c>
      <c r="X231" t="s">
        <v>121</v>
      </c>
      <c r="Z231">
        <v>0</v>
      </c>
      <c r="AA231" t="s">
        <v>75</v>
      </c>
      <c r="AB231" t="s">
        <v>674</v>
      </c>
      <c r="AC231">
        <v>45</v>
      </c>
      <c r="AD231">
        <v>11</v>
      </c>
      <c r="AE231">
        <v>4</v>
      </c>
      <c r="AF231">
        <v>2025</v>
      </c>
      <c r="AG231">
        <v>20251105</v>
      </c>
      <c r="AH231" s="2">
        <v>1800</v>
      </c>
      <c r="AI231" s="2">
        <v>2063.57763671875</v>
      </c>
      <c r="AJ231" s="2">
        <f t="shared" si="24"/>
        <v>263.57763671875</v>
      </c>
      <c r="AK231" s="6">
        <f t="shared" si="25"/>
        <v>0.14643202039930556</v>
      </c>
      <c r="AL231" s="12">
        <v>1800</v>
      </c>
      <c r="AM231" s="12">
        <v>1977.741527284797</v>
      </c>
      <c r="AN231" s="12">
        <f t="shared" si="26"/>
        <v>177.74152728479703</v>
      </c>
      <c r="AO231" s="13">
        <f t="shared" si="27"/>
        <v>9.8745292935998347E-2</v>
      </c>
      <c r="AP231" s="16">
        <v>1800</v>
      </c>
      <c r="AQ231" s="16">
        <v>2178.5406544282318</v>
      </c>
      <c r="AR231" s="16">
        <f t="shared" si="28"/>
        <v>378.54065442823185</v>
      </c>
      <c r="AS231" s="17">
        <f t="shared" si="29"/>
        <v>0.21030036357123991</v>
      </c>
      <c r="AT231" s="20">
        <v>1800</v>
      </c>
      <c r="AU231" s="20">
        <v>2089.0078843626802</v>
      </c>
      <c r="AV231" s="20">
        <f t="shared" si="30"/>
        <v>289.00788436268022</v>
      </c>
      <c r="AW231" s="21">
        <f t="shared" si="31"/>
        <v>0.16055993575704455</v>
      </c>
    </row>
    <row r="232" spans="1:49" x14ac:dyDescent="0.25">
      <c r="A232" t="s">
        <v>38</v>
      </c>
      <c r="B232" t="s">
        <v>92</v>
      </c>
      <c r="C232">
        <v>133441</v>
      </c>
      <c r="D232">
        <v>2016</v>
      </c>
      <c r="E232" t="s">
        <v>360</v>
      </c>
      <c r="F232" t="s">
        <v>731</v>
      </c>
      <c r="G232" t="s">
        <v>1285</v>
      </c>
      <c r="I232">
        <v>4</v>
      </c>
      <c r="J232" t="s">
        <v>69</v>
      </c>
      <c r="K232">
        <v>4</v>
      </c>
      <c r="L232" t="s">
        <v>44</v>
      </c>
      <c r="M232">
        <v>2</v>
      </c>
      <c r="N232" t="s">
        <v>45</v>
      </c>
      <c r="O232" t="s">
        <v>46</v>
      </c>
      <c r="P232">
        <v>1</v>
      </c>
      <c r="Q232" t="s">
        <v>60</v>
      </c>
      <c r="R232" t="s">
        <v>48</v>
      </c>
      <c r="T232" t="s">
        <v>49</v>
      </c>
      <c r="V232" t="s">
        <v>1286</v>
      </c>
      <c r="W232" t="s">
        <v>62</v>
      </c>
      <c r="X232" t="s">
        <v>53</v>
      </c>
      <c r="Z232">
        <v>0</v>
      </c>
      <c r="AA232" t="s">
        <v>75</v>
      </c>
      <c r="AB232" t="s">
        <v>83</v>
      </c>
      <c r="AC232">
        <v>45</v>
      </c>
      <c r="AD232">
        <v>11</v>
      </c>
      <c r="AE232">
        <v>4</v>
      </c>
      <c r="AF232">
        <v>2025</v>
      </c>
      <c r="AG232">
        <v>20251104</v>
      </c>
      <c r="AH232" s="2">
        <v>2100</v>
      </c>
      <c r="AI232" s="2">
        <v>1875.756103515625</v>
      </c>
      <c r="AJ232" s="2">
        <f t="shared" si="24"/>
        <v>224.243896484375</v>
      </c>
      <c r="AK232" s="6">
        <f t="shared" si="25"/>
        <v>0.10678280784970239</v>
      </c>
      <c r="AL232" s="12">
        <v>2100</v>
      </c>
      <c r="AM232" s="12">
        <v>1842.2347862025599</v>
      </c>
      <c r="AN232" s="12">
        <f t="shared" si="26"/>
        <v>257.76521379744008</v>
      </c>
      <c r="AO232" s="13">
        <f t="shared" si="27"/>
        <v>0.1227453399035429</v>
      </c>
      <c r="AP232" s="16">
        <v>2100</v>
      </c>
      <c r="AQ232" s="16">
        <v>1844.5628836424489</v>
      </c>
      <c r="AR232" s="16">
        <f t="shared" si="28"/>
        <v>255.43711635755108</v>
      </c>
      <c r="AS232" s="17">
        <f t="shared" si="29"/>
        <v>0.12163672207502432</v>
      </c>
      <c r="AT232" s="20">
        <v>2100</v>
      </c>
      <c r="AU232" s="20">
        <v>1880.3351800554019</v>
      </c>
      <c r="AV232" s="20">
        <f t="shared" si="30"/>
        <v>219.66481994459809</v>
      </c>
      <c r="AW232" s="21">
        <f t="shared" si="31"/>
        <v>0.10460229521171338</v>
      </c>
    </row>
    <row r="233" spans="1:49" x14ac:dyDescent="0.25">
      <c r="A233" t="s">
        <v>123</v>
      </c>
      <c r="B233" t="s">
        <v>290</v>
      </c>
      <c r="C233">
        <v>40117</v>
      </c>
      <c r="D233">
        <v>2024</v>
      </c>
      <c r="E233" t="s">
        <v>167</v>
      </c>
      <c r="F233" t="s">
        <v>1261</v>
      </c>
      <c r="G233" t="s">
        <v>1346</v>
      </c>
      <c r="I233">
        <v>4</v>
      </c>
      <c r="J233" t="s">
        <v>129</v>
      </c>
      <c r="K233">
        <v>4</v>
      </c>
      <c r="L233" t="s">
        <v>44</v>
      </c>
      <c r="M233">
        <v>2.7000000476837158</v>
      </c>
      <c r="N233" t="s">
        <v>87</v>
      </c>
      <c r="O233" t="s">
        <v>46</v>
      </c>
      <c r="Q233" t="s">
        <v>88</v>
      </c>
      <c r="R233" t="s">
        <v>89</v>
      </c>
      <c r="T233" t="s">
        <v>49</v>
      </c>
      <c r="U233" t="s">
        <v>50</v>
      </c>
      <c r="V233" t="s">
        <v>523</v>
      </c>
      <c r="W233" t="s">
        <v>90</v>
      </c>
      <c r="X233" t="s">
        <v>74</v>
      </c>
      <c r="Z233">
        <v>0</v>
      </c>
      <c r="AA233" t="s">
        <v>75</v>
      </c>
      <c r="AB233" t="s">
        <v>91</v>
      </c>
      <c r="AC233">
        <v>45</v>
      </c>
      <c r="AD233">
        <v>11</v>
      </c>
      <c r="AE233">
        <v>4</v>
      </c>
      <c r="AF233">
        <v>2025</v>
      </c>
      <c r="AG233">
        <v>20251104</v>
      </c>
      <c r="AH233" s="2">
        <v>31000</v>
      </c>
      <c r="AI233" s="2">
        <v>37971.9765625</v>
      </c>
      <c r="AJ233" s="2">
        <f t="shared" si="24"/>
        <v>6971.9765625</v>
      </c>
      <c r="AK233" s="6">
        <f t="shared" si="25"/>
        <v>0.22490246975806452</v>
      </c>
      <c r="AL233" s="12">
        <v>31000</v>
      </c>
      <c r="AM233" s="12">
        <v>37901.097931155156</v>
      </c>
      <c r="AN233" s="12">
        <f t="shared" si="26"/>
        <v>6901.0979311551564</v>
      </c>
      <c r="AO233" s="13">
        <f t="shared" si="27"/>
        <v>0.22261606229532763</v>
      </c>
      <c r="AP233" s="16">
        <v>31000</v>
      </c>
      <c r="AQ233" s="16">
        <v>39455.596376284462</v>
      </c>
      <c r="AR233" s="16">
        <f t="shared" si="28"/>
        <v>8455.5963762844622</v>
      </c>
      <c r="AS233" s="17">
        <f t="shared" si="29"/>
        <v>0.27276117342853101</v>
      </c>
      <c r="AT233" s="20">
        <v>31000</v>
      </c>
      <c r="AU233" s="20">
        <v>36543.148148148153</v>
      </c>
      <c r="AV233" s="20">
        <f t="shared" si="30"/>
        <v>5543.1481481481533</v>
      </c>
      <c r="AW233" s="21">
        <f t="shared" si="31"/>
        <v>0.17881123058542431</v>
      </c>
    </row>
    <row r="234" spans="1:49" x14ac:dyDescent="0.25">
      <c r="A234" t="s">
        <v>38</v>
      </c>
      <c r="B234" t="s">
        <v>65</v>
      </c>
      <c r="C234">
        <v>160142</v>
      </c>
      <c r="D234">
        <v>2022</v>
      </c>
      <c r="E234" t="s">
        <v>84</v>
      </c>
      <c r="F234" t="s">
        <v>293</v>
      </c>
      <c r="G234" t="s">
        <v>807</v>
      </c>
      <c r="I234">
        <v>8</v>
      </c>
      <c r="J234" t="s">
        <v>69</v>
      </c>
      <c r="K234">
        <v>4</v>
      </c>
      <c r="L234" t="s">
        <v>44</v>
      </c>
      <c r="M234">
        <v>6.4000000953674316</v>
      </c>
      <c r="N234" t="s">
        <v>87</v>
      </c>
      <c r="O234" t="s">
        <v>46</v>
      </c>
      <c r="P234">
        <v>4</v>
      </c>
      <c r="Q234" t="s">
        <v>88</v>
      </c>
      <c r="R234" t="s">
        <v>89</v>
      </c>
      <c r="S234">
        <v>410</v>
      </c>
      <c r="T234" t="s">
        <v>49</v>
      </c>
      <c r="U234" t="s">
        <v>72</v>
      </c>
      <c r="W234" t="s">
        <v>220</v>
      </c>
      <c r="X234" t="s">
        <v>121</v>
      </c>
      <c r="Z234">
        <v>0</v>
      </c>
      <c r="AA234" t="s">
        <v>75</v>
      </c>
      <c r="AB234" t="s">
        <v>91</v>
      </c>
      <c r="AC234">
        <v>45</v>
      </c>
      <c r="AD234">
        <v>11</v>
      </c>
      <c r="AE234">
        <v>4</v>
      </c>
      <c r="AF234">
        <v>2025</v>
      </c>
      <c r="AG234">
        <v>20251104</v>
      </c>
      <c r="AH234" s="2">
        <v>14250</v>
      </c>
      <c r="AI234" s="2">
        <v>16807.404296875</v>
      </c>
      <c r="AJ234" s="2">
        <f t="shared" si="24"/>
        <v>2557.404296875</v>
      </c>
      <c r="AK234" s="6">
        <f t="shared" si="25"/>
        <v>0.1794669682017544</v>
      </c>
      <c r="AL234" s="12">
        <v>14250</v>
      </c>
      <c r="AM234" s="12">
        <v>16517.000542761769</v>
      </c>
      <c r="AN234" s="12">
        <f t="shared" si="26"/>
        <v>2267.0005427617689</v>
      </c>
      <c r="AO234" s="13">
        <f t="shared" si="27"/>
        <v>0.15908775738679079</v>
      </c>
      <c r="AP234" s="16">
        <v>14250</v>
      </c>
      <c r="AQ234" s="16">
        <v>16904.969287863802</v>
      </c>
      <c r="AR234" s="16">
        <f t="shared" si="28"/>
        <v>2654.9692878638016</v>
      </c>
      <c r="AS234" s="17">
        <f t="shared" si="29"/>
        <v>0.18631363423605626</v>
      </c>
      <c r="AT234" s="20">
        <v>14250</v>
      </c>
      <c r="AU234" s="20">
        <v>16733.854166666672</v>
      </c>
      <c r="AV234" s="20">
        <f t="shared" si="30"/>
        <v>2483.8541666666715</v>
      </c>
      <c r="AW234" s="21">
        <f t="shared" si="31"/>
        <v>0.17430555555555591</v>
      </c>
    </row>
    <row r="235" spans="1:49" x14ac:dyDescent="0.25">
      <c r="A235" t="s">
        <v>109</v>
      </c>
      <c r="B235" t="s">
        <v>317</v>
      </c>
      <c r="C235">
        <v>62920</v>
      </c>
      <c r="D235">
        <v>2016</v>
      </c>
      <c r="E235" t="s">
        <v>370</v>
      </c>
      <c r="F235" t="s">
        <v>448</v>
      </c>
      <c r="G235" t="s">
        <v>1402</v>
      </c>
      <c r="I235">
        <v>4</v>
      </c>
      <c r="J235" t="s">
        <v>196</v>
      </c>
      <c r="K235">
        <v>4</v>
      </c>
      <c r="L235" t="s">
        <v>44</v>
      </c>
      <c r="M235">
        <v>2.5</v>
      </c>
      <c r="N235" t="s">
        <v>44</v>
      </c>
      <c r="O235" t="s">
        <v>46</v>
      </c>
      <c r="P235">
        <v>4</v>
      </c>
      <c r="Q235" t="s">
        <v>60</v>
      </c>
      <c r="R235" t="s">
        <v>81</v>
      </c>
      <c r="T235" t="s">
        <v>49</v>
      </c>
      <c r="V235" t="s">
        <v>843</v>
      </c>
      <c r="W235" t="s">
        <v>62</v>
      </c>
      <c r="X235" t="s">
        <v>53</v>
      </c>
      <c r="Z235">
        <v>0</v>
      </c>
      <c r="AA235" t="s">
        <v>75</v>
      </c>
      <c r="AB235" t="s">
        <v>83</v>
      </c>
      <c r="AC235">
        <v>45</v>
      </c>
      <c r="AD235">
        <v>11</v>
      </c>
      <c r="AE235">
        <v>4</v>
      </c>
      <c r="AF235">
        <v>2025</v>
      </c>
      <c r="AG235">
        <v>20251105</v>
      </c>
      <c r="AH235" s="2">
        <v>9800</v>
      </c>
      <c r="AI235" s="2">
        <v>10587.1669921875</v>
      </c>
      <c r="AJ235" s="2">
        <f t="shared" si="24"/>
        <v>787.1669921875</v>
      </c>
      <c r="AK235" s="6">
        <f t="shared" si="25"/>
        <v>8.0323162468112247E-2</v>
      </c>
      <c r="AL235" s="12">
        <v>9800</v>
      </c>
      <c r="AM235" s="12">
        <v>10603.934083995349</v>
      </c>
      <c r="AN235" s="12">
        <f t="shared" si="26"/>
        <v>803.93408399534928</v>
      </c>
      <c r="AO235" s="13">
        <f t="shared" si="27"/>
        <v>8.2034090203607066E-2</v>
      </c>
      <c r="AP235" s="16">
        <v>9800</v>
      </c>
      <c r="AQ235" s="16">
        <v>9815.2748502157629</v>
      </c>
      <c r="AR235" s="16">
        <f t="shared" si="28"/>
        <v>15.274850215762854</v>
      </c>
      <c r="AS235" s="17">
        <f t="shared" si="29"/>
        <v>1.5586581852819238E-3</v>
      </c>
      <c r="AT235" s="20">
        <v>9800</v>
      </c>
      <c r="AU235" s="20">
        <v>10468.7339055794</v>
      </c>
      <c r="AV235" s="20">
        <f t="shared" si="30"/>
        <v>668.73390557940002</v>
      </c>
      <c r="AW235" s="21">
        <f t="shared" si="31"/>
        <v>6.8238153630551024E-2</v>
      </c>
    </row>
    <row r="236" spans="1:49" x14ac:dyDescent="0.25">
      <c r="A236" t="s">
        <v>38</v>
      </c>
      <c r="B236" t="s">
        <v>357</v>
      </c>
      <c r="C236">
        <v>37873</v>
      </c>
      <c r="D236">
        <v>2023</v>
      </c>
      <c r="E236" t="s">
        <v>84</v>
      </c>
      <c r="F236" t="s">
        <v>779</v>
      </c>
      <c r="G236" t="s">
        <v>1403</v>
      </c>
      <c r="H236" t="s">
        <v>1404</v>
      </c>
      <c r="I236">
        <v>6</v>
      </c>
      <c r="J236" t="s">
        <v>69</v>
      </c>
      <c r="K236">
        <v>4</v>
      </c>
      <c r="L236" t="s">
        <v>44</v>
      </c>
      <c r="M236">
        <v>6.6999998092651367</v>
      </c>
      <c r="N236" t="s">
        <v>87</v>
      </c>
      <c r="O236" t="s">
        <v>46</v>
      </c>
      <c r="P236">
        <v>4</v>
      </c>
      <c r="Q236" t="s">
        <v>88</v>
      </c>
      <c r="R236" t="s">
        <v>89</v>
      </c>
      <c r="S236">
        <v>370</v>
      </c>
      <c r="T236" t="s">
        <v>219</v>
      </c>
      <c r="U236" t="s">
        <v>50</v>
      </c>
      <c r="W236" t="s">
        <v>247</v>
      </c>
      <c r="X236" t="s">
        <v>121</v>
      </c>
      <c r="Z236">
        <v>0</v>
      </c>
      <c r="AA236" t="s">
        <v>75</v>
      </c>
      <c r="AB236" t="s">
        <v>248</v>
      </c>
      <c r="AC236">
        <v>45</v>
      </c>
      <c r="AD236">
        <v>11</v>
      </c>
      <c r="AE236">
        <v>4</v>
      </c>
      <c r="AF236">
        <v>2025</v>
      </c>
      <c r="AG236">
        <v>20251105</v>
      </c>
      <c r="AH236" s="2">
        <v>63500</v>
      </c>
      <c r="AI236" s="2">
        <v>47237.171875</v>
      </c>
      <c r="AJ236" s="2">
        <f t="shared" si="24"/>
        <v>16262.828125</v>
      </c>
      <c r="AK236" s="6">
        <f t="shared" si="25"/>
        <v>0.25610752952755905</v>
      </c>
      <c r="AL236" s="12">
        <v>63500</v>
      </c>
      <c r="AM236" s="12">
        <v>46046.842182149769</v>
      </c>
      <c r="AN236" s="12">
        <f t="shared" si="26"/>
        <v>17453.157817850231</v>
      </c>
      <c r="AO236" s="13">
        <f t="shared" si="27"/>
        <v>0.27485287902126349</v>
      </c>
      <c r="AP236" s="16">
        <v>63500</v>
      </c>
      <c r="AQ236" s="16">
        <v>45124.384867151697</v>
      </c>
      <c r="AR236" s="16">
        <f t="shared" si="28"/>
        <v>18375.615132848303</v>
      </c>
      <c r="AS236" s="17">
        <f t="shared" si="29"/>
        <v>0.28937976587162684</v>
      </c>
      <c r="AT236" s="20">
        <v>63500</v>
      </c>
      <c r="AU236" s="20">
        <v>46319.797183098577</v>
      </c>
      <c r="AV236" s="20">
        <f t="shared" si="30"/>
        <v>17180.202816901423</v>
      </c>
      <c r="AW236" s="21">
        <f t="shared" si="31"/>
        <v>0.27055437506931374</v>
      </c>
    </row>
    <row r="237" spans="1:49" x14ac:dyDescent="0.25">
      <c r="A237" t="s">
        <v>109</v>
      </c>
      <c r="B237" t="s">
        <v>538</v>
      </c>
      <c r="C237">
        <v>171541</v>
      </c>
      <c r="D237">
        <v>2011</v>
      </c>
      <c r="E237" t="s">
        <v>40</v>
      </c>
      <c r="F237" t="s">
        <v>223</v>
      </c>
      <c r="G237" t="s">
        <v>486</v>
      </c>
      <c r="H237" t="s">
        <v>923</v>
      </c>
      <c r="I237">
        <v>4</v>
      </c>
      <c r="J237" t="s">
        <v>59</v>
      </c>
      <c r="K237">
        <v>4</v>
      </c>
      <c r="L237" t="s">
        <v>44</v>
      </c>
      <c r="M237">
        <v>2.5</v>
      </c>
      <c r="N237" t="s">
        <v>87</v>
      </c>
      <c r="O237" t="s">
        <v>180</v>
      </c>
      <c r="Q237" t="s">
        <v>60</v>
      </c>
      <c r="R237" t="s">
        <v>89</v>
      </c>
      <c r="S237">
        <v>179</v>
      </c>
      <c r="T237" t="s">
        <v>49</v>
      </c>
      <c r="U237" t="s">
        <v>50</v>
      </c>
      <c r="V237" t="s">
        <v>225</v>
      </c>
      <c r="W237" t="s">
        <v>62</v>
      </c>
      <c r="X237" t="s">
        <v>98</v>
      </c>
      <c r="Z237">
        <v>0</v>
      </c>
      <c r="AA237" t="s">
        <v>75</v>
      </c>
      <c r="AB237" t="s">
        <v>83</v>
      </c>
      <c r="AC237">
        <v>45</v>
      </c>
      <c r="AD237">
        <v>11</v>
      </c>
      <c r="AE237">
        <v>4</v>
      </c>
      <c r="AF237">
        <v>2025</v>
      </c>
      <c r="AG237">
        <v>20251105</v>
      </c>
      <c r="AH237" s="2">
        <v>1300</v>
      </c>
      <c r="AI237" s="2">
        <v>1415.172973632812</v>
      </c>
      <c r="AJ237" s="2">
        <f t="shared" si="24"/>
        <v>115.17297363281205</v>
      </c>
      <c r="AK237" s="6">
        <f t="shared" si="25"/>
        <v>8.859459510216311E-2</v>
      </c>
      <c r="AL237" s="12">
        <v>1300</v>
      </c>
      <c r="AM237" s="12">
        <v>1431.907775682995</v>
      </c>
      <c r="AN237" s="12">
        <f t="shared" si="26"/>
        <v>131.90777568299495</v>
      </c>
      <c r="AO237" s="13">
        <f t="shared" si="27"/>
        <v>0.10146751975614997</v>
      </c>
      <c r="AP237" s="16">
        <v>1300</v>
      </c>
      <c r="AQ237" s="16">
        <v>1216.612806652415</v>
      </c>
      <c r="AR237" s="16">
        <f t="shared" si="28"/>
        <v>83.387193347585026</v>
      </c>
      <c r="AS237" s="17">
        <f t="shared" si="29"/>
        <v>6.414399488275771E-2</v>
      </c>
      <c r="AT237" s="20">
        <v>1300</v>
      </c>
      <c r="AU237" s="20">
        <v>1409.2235481304699</v>
      </c>
      <c r="AV237" s="20">
        <f t="shared" si="30"/>
        <v>109.22354813046991</v>
      </c>
      <c r="AW237" s="21">
        <f t="shared" si="31"/>
        <v>8.4018113946515316E-2</v>
      </c>
    </row>
    <row r="238" spans="1:49" x14ac:dyDescent="0.25">
      <c r="A238" t="s">
        <v>38</v>
      </c>
      <c r="B238" t="s">
        <v>65</v>
      </c>
      <c r="C238">
        <v>142780</v>
      </c>
      <c r="D238">
        <v>2012</v>
      </c>
      <c r="E238" t="s">
        <v>139</v>
      </c>
      <c r="F238" t="s">
        <v>921</v>
      </c>
      <c r="I238">
        <v>6</v>
      </c>
      <c r="J238" t="s">
        <v>101</v>
      </c>
      <c r="K238">
        <v>4</v>
      </c>
      <c r="L238" t="s">
        <v>44</v>
      </c>
      <c r="M238">
        <v>4</v>
      </c>
      <c r="N238" t="s">
        <v>87</v>
      </c>
      <c r="O238" t="s">
        <v>46</v>
      </c>
      <c r="P238">
        <v>4</v>
      </c>
      <c r="Q238" t="s">
        <v>88</v>
      </c>
      <c r="R238" t="s">
        <v>89</v>
      </c>
      <c r="T238" t="s">
        <v>49</v>
      </c>
      <c r="W238" t="s">
        <v>134</v>
      </c>
      <c r="X238" t="s">
        <v>74</v>
      </c>
      <c r="Z238">
        <v>0</v>
      </c>
      <c r="AA238" t="s">
        <v>75</v>
      </c>
      <c r="AB238" t="s">
        <v>91</v>
      </c>
      <c r="AC238">
        <v>45</v>
      </c>
      <c r="AD238">
        <v>11</v>
      </c>
      <c r="AE238">
        <v>4</v>
      </c>
      <c r="AF238">
        <v>2025</v>
      </c>
      <c r="AG238">
        <v>20251104</v>
      </c>
      <c r="AH238" s="2">
        <v>7000</v>
      </c>
      <c r="AI238" s="2">
        <v>7204.23828125</v>
      </c>
      <c r="AJ238" s="2">
        <f t="shared" si="24"/>
        <v>204.23828125</v>
      </c>
      <c r="AK238" s="6">
        <f t="shared" si="25"/>
        <v>2.9176897321428572E-2</v>
      </c>
      <c r="AL238" s="12">
        <v>7000</v>
      </c>
      <c r="AM238" s="12">
        <v>6713.8443572447304</v>
      </c>
      <c r="AN238" s="12">
        <f t="shared" si="26"/>
        <v>286.15564275526958</v>
      </c>
      <c r="AO238" s="13">
        <f t="shared" si="27"/>
        <v>4.0879377536467081E-2</v>
      </c>
      <c r="AP238" s="16">
        <v>7000</v>
      </c>
      <c r="AQ238" s="16">
        <v>6615.6806758313014</v>
      </c>
      <c r="AR238" s="16">
        <f t="shared" si="28"/>
        <v>384.31932416869859</v>
      </c>
      <c r="AS238" s="17">
        <f t="shared" si="29"/>
        <v>5.4902760595528372E-2</v>
      </c>
      <c r="AT238" s="20">
        <v>7000</v>
      </c>
      <c r="AU238" s="20">
        <v>7393.366186504928</v>
      </c>
      <c r="AV238" s="20">
        <f t="shared" si="30"/>
        <v>393.36618650492801</v>
      </c>
      <c r="AW238" s="21">
        <f t="shared" si="31"/>
        <v>5.6195169500704002E-2</v>
      </c>
    </row>
    <row r="239" spans="1:49" x14ac:dyDescent="0.25">
      <c r="A239" t="s">
        <v>77</v>
      </c>
      <c r="B239" t="s">
        <v>151</v>
      </c>
      <c r="C239">
        <v>175002</v>
      </c>
      <c r="D239">
        <v>2017</v>
      </c>
      <c r="E239" t="s">
        <v>66</v>
      </c>
      <c r="F239" t="s">
        <v>366</v>
      </c>
      <c r="G239" t="s">
        <v>180</v>
      </c>
      <c r="I239">
        <v>4</v>
      </c>
      <c r="J239" t="s">
        <v>69</v>
      </c>
      <c r="K239">
        <v>4</v>
      </c>
      <c r="L239" t="s">
        <v>44</v>
      </c>
      <c r="M239">
        <v>2.5</v>
      </c>
      <c r="N239" t="s">
        <v>45</v>
      </c>
      <c r="O239" t="s">
        <v>46</v>
      </c>
      <c r="P239">
        <v>4</v>
      </c>
      <c r="Q239" t="s">
        <v>118</v>
      </c>
      <c r="S239">
        <v>175</v>
      </c>
      <c r="T239" t="s">
        <v>49</v>
      </c>
      <c r="U239" t="s">
        <v>50</v>
      </c>
      <c r="W239" t="s">
        <v>120</v>
      </c>
      <c r="X239" t="s">
        <v>121</v>
      </c>
      <c r="Y239">
        <v>22610</v>
      </c>
      <c r="Z239">
        <v>0</v>
      </c>
      <c r="AA239" t="s">
        <v>75</v>
      </c>
      <c r="AB239" t="s">
        <v>122</v>
      </c>
      <c r="AC239">
        <v>45</v>
      </c>
      <c r="AD239">
        <v>11</v>
      </c>
      <c r="AE239">
        <v>4</v>
      </c>
      <c r="AF239">
        <v>2025</v>
      </c>
      <c r="AG239">
        <v>20251105</v>
      </c>
      <c r="AH239" s="2">
        <v>2000</v>
      </c>
      <c r="AI239" s="2">
        <v>2288.917236328125</v>
      </c>
      <c r="AJ239" s="2">
        <f t="shared" si="24"/>
        <v>288.917236328125</v>
      </c>
      <c r="AK239" s="6">
        <f t="shared" si="25"/>
        <v>0.1444586181640625</v>
      </c>
      <c r="AL239" s="12">
        <v>2000</v>
      </c>
      <c r="AM239" s="12">
        <v>2322.578313801348</v>
      </c>
      <c r="AN239" s="12">
        <f t="shared" si="26"/>
        <v>322.57831380134803</v>
      </c>
      <c r="AO239" s="13">
        <f t="shared" si="27"/>
        <v>0.16128915690067402</v>
      </c>
      <c r="AP239" s="16">
        <v>2000</v>
      </c>
      <c r="AQ239" s="16">
        <v>2419.2734400963691</v>
      </c>
      <c r="AR239" s="16">
        <f t="shared" si="28"/>
        <v>419.27344009636909</v>
      </c>
      <c r="AS239" s="17">
        <f t="shared" si="29"/>
        <v>0.20963672004818454</v>
      </c>
      <c r="AT239" s="20">
        <v>2000</v>
      </c>
      <c r="AU239" s="20">
        <v>2289.6381182147161</v>
      </c>
      <c r="AV239" s="20">
        <f t="shared" si="30"/>
        <v>289.63811821471609</v>
      </c>
      <c r="AW239" s="21">
        <f t="shared" si="31"/>
        <v>0.14481905910735804</v>
      </c>
    </row>
    <row r="240" spans="1:49" x14ac:dyDescent="0.25">
      <c r="A240" t="s">
        <v>38</v>
      </c>
      <c r="B240" t="s">
        <v>776</v>
      </c>
      <c r="C240">
        <v>29990</v>
      </c>
      <c r="D240">
        <v>2023</v>
      </c>
      <c r="E240" t="s">
        <v>66</v>
      </c>
      <c r="F240" t="s">
        <v>150</v>
      </c>
      <c r="G240" t="s">
        <v>100</v>
      </c>
      <c r="I240">
        <v>4</v>
      </c>
      <c r="J240" t="s">
        <v>101</v>
      </c>
      <c r="K240">
        <v>4</v>
      </c>
      <c r="L240" t="s">
        <v>44</v>
      </c>
      <c r="M240">
        <v>2.2999999523162842</v>
      </c>
      <c r="N240" t="s">
        <v>70</v>
      </c>
      <c r="O240" t="s">
        <v>95</v>
      </c>
      <c r="P240">
        <v>2</v>
      </c>
      <c r="Q240" t="s">
        <v>60</v>
      </c>
      <c r="R240" t="s">
        <v>172</v>
      </c>
      <c r="T240" t="s">
        <v>49</v>
      </c>
      <c r="U240" t="s">
        <v>50</v>
      </c>
      <c r="V240" t="s">
        <v>1270</v>
      </c>
      <c r="W240" t="s">
        <v>134</v>
      </c>
      <c r="X240" t="s">
        <v>74</v>
      </c>
      <c r="Z240">
        <v>0</v>
      </c>
      <c r="AA240" t="s">
        <v>75</v>
      </c>
      <c r="AB240" t="s">
        <v>104</v>
      </c>
      <c r="AC240">
        <v>45</v>
      </c>
      <c r="AD240">
        <v>11</v>
      </c>
      <c r="AE240">
        <v>4</v>
      </c>
      <c r="AF240">
        <v>2025</v>
      </c>
      <c r="AG240">
        <v>20251105</v>
      </c>
      <c r="AH240" s="2">
        <v>8100</v>
      </c>
      <c r="AI240" s="2">
        <v>12539.7666015625</v>
      </c>
      <c r="AJ240" s="2">
        <f t="shared" si="24"/>
        <v>4439.7666015625</v>
      </c>
      <c r="AK240" s="6">
        <f t="shared" si="25"/>
        <v>0.54811933352623454</v>
      </c>
      <c r="AL240" s="12">
        <v>8100</v>
      </c>
      <c r="AM240" s="12">
        <v>9945.3316432386619</v>
      </c>
      <c r="AN240" s="12">
        <f t="shared" si="26"/>
        <v>1845.3316432386619</v>
      </c>
      <c r="AO240" s="13">
        <f t="shared" si="27"/>
        <v>0.22781872138748913</v>
      </c>
      <c r="AP240" s="16">
        <v>8100</v>
      </c>
      <c r="AQ240" s="16">
        <v>10273.095253897611</v>
      </c>
      <c r="AR240" s="16">
        <f t="shared" si="28"/>
        <v>2173.0952538976107</v>
      </c>
      <c r="AS240" s="17">
        <f t="shared" si="29"/>
        <v>0.26828336467871738</v>
      </c>
      <c r="AT240" s="20">
        <v>8100</v>
      </c>
      <c r="AU240" s="20">
        <v>13282.89622641509</v>
      </c>
      <c r="AV240" s="20">
        <f t="shared" si="30"/>
        <v>5182.8962264150905</v>
      </c>
      <c r="AW240" s="21">
        <f t="shared" si="31"/>
        <v>0.63986373165618404</v>
      </c>
    </row>
    <row r="241" spans="1:49" x14ac:dyDescent="0.25">
      <c r="A241" t="s">
        <v>123</v>
      </c>
      <c r="B241" t="s">
        <v>124</v>
      </c>
      <c r="C241">
        <v>180716</v>
      </c>
      <c r="D241">
        <v>2013</v>
      </c>
      <c r="E241" t="s">
        <v>66</v>
      </c>
      <c r="F241" t="s">
        <v>150</v>
      </c>
      <c r="G241" t="s">
        <v>113</v>
      </c>
      <c r="I241">
        <v>4</v>
      </c>
      <c r="J241" t="s">
        <v>129</v>
      </c>
      <c r="K241">
        <v>4</v>
      </c>
      <c r="L241" t="s">
        <v>44</v>
      </c>
      <c r="M241">
        <v>2</v>
      </c>
      <c r="N241" t="s">
        <v>45</v>
      </c>
      <c r="O241" t="s">
        <v>46</v>
      </c>
      <c r="P241">
        <v>2</v>
      </c>
      <c r="Q241" t="s">
        <v>60</v>
      </c>
      <c r="S241">
        <v>240</v>
      </c>
      <c r="T241" t="s">
        <v>49</v>
      </c>
      <c r="U241" t="s">
        <v>50</v>
      </c>
      <c r="W241" t="s">
        <v>90</v>
      </c>
      <c r="X241" t="s">
        <v>74</v>
      </c>
      <c r="Z241">
        <v>0</v>
      </c>
      <c r="AA241" t="s">
        <v>75</v>
      </c>
      <c r="AB241" t="s">
        <v>83</v>
      </c>
      <c r="AC241">
        <v>45</v>
      </c>
      <c r="AD241">
        <v>11</v>
      </c>
      <c r="AE241">
        <v>4</v>
      </c>
      <c r="AF241">
        <v>2025</v>
      </c>
      <c r="AG241">
        <v>20251104</v>
      </c>
      <c r="AH241" s="2">
        <v>1400</v>
      </c>
      <c r="AI241" s="2">
        <v>1760.678588867188</v>
      </c>
      <c r="AJ241" s="2">
        <f t="shared" si="24"/>
        <v>360.67858886718795</v>
      </c>
      <c r="AK241" s="6">
        <f t="shared" si="25"/>
        <v>0.25762756347656285</v>
      </c>
      <c r="AL241" s="12">
        <v>1400</v>
      </c>
      <c r="AM241" s="12">
        <v>1934.299599753527</v>
      </c>
      <c r="AN241" s="12">
        <f t="shared" si="26"/>
        <v>534.29959975352699</v>
      </c>
      <c r="AO241" s="13">
        <f t="shared" si="27"/>
        <v>0.38164257125251927</v>
      </c>
      <c r="AP241" s="16">
        <v>1400</v>
      </c>
      <c r="AQ241" s="16">
        <v>2121.84057106508</v>
      </c>
      <c r="AR241" s="16">
        <f t="shared" si="28"/>
        <v>721.84057106507998</v>
      </c>
      <c r="AS241" s="17">
        <f t="shared" si="29"/>
        <v>0.5156004079036286</v>
      </c>
      <c r="AT241" s="20">
        <v>1400</v>
      </c>
      <c r="AU241" s="20">
        <v>1739.496362618914</v>
      </c>
      <c r="AV241" s="20">
        <f t="shared" si="30"/>
        <v>339.49636261891396</v>
      </c>
      <c r="AW241" s="21">
        <f t="shared" si="31"/>
        <v>0.24249740187065283</v>
      </c>
    </row>
    <row r="242" spans="1:49" x14ac:dyDescent="0.25">
      <c r="A242" t="s">
        <v>38</v>
      </c>
      <c r="B242" t="s">
        <v>39</v>
      </c>
      <c r="C242">
        <v>181949</v>
      </c>
      <c r="D242">
        <v>2014</v>
      </c>
      <c r="E242" t="s">
        <v>318</v>
      </c>
      <c r="F242" t="s">
        <v>518</v>
      </c>
      <c r="G242" t="s">
        <v>491</v>
      </c>
      <c r="I242">
        <v>6</v>
      </c>
      <c r="J242" t="s">
        <v>69</v>
      </c>
      <c r="K242">
        <v>4</v>
      </c>
      <c r="L242" t="s">
        <v>44</v>
      </c>
      <c r="M242">
        <v>3.5999999046325679</v>
      </c>
      <c r="N242" t="s">
        <v>45</v>
      </c>
      <c r="O242" t="s">
        <v>46</v>
      </c>
      <c r="Q242" t="s">
        <v>60</v>
      </c>
      <c r="R242" t="s">
        <v>96</v>
      </c>
      <c r="T242" t="s">
        <v>49</v>
      </c>
      <c r="U242" t="s">
        <v>72</v>
      </c>
      <c r="V242" t="s">
        <v>190</v>
      </c>
      <c r="W242" t="s">
        <v>90</v>
      </c>
      <c r="X242" t="s">
        <v>74</v>
      </c>
      <c r="Z242">
        <v>0</v>
      </c>
      <c r="AA242" t="s">
        <v>75</v>
      </c>
      <c r="AB242" t="s">
        <v>83</v>
      </c>
      <c r="AC242">
        <v>45</v>
      </c>
      <c r="AD242">
        <v>11</v>
      </c>
      <c r="AE242">
        <v>4</v>
      </c>
      <c r="AF242">
        <v>2025</v>
      </c>
      <c r="AG242">
        <v>20251104</v>
      </c>
      <c r="AH242" s="2">
        <v>4500</v>
      </c>
      <c r="AI242" s="2">
        <v>2659.9306640625</v>
      </c>
      <c r="AJ242" s="2">
        <f t="shared" si="24"/>
        <v>1840.0693359375</v>
      </c>
      <c r="AK242" s="6">
        <f t="shared" si="25"/>
        <v>0.40890429687500002</v>
      </c>
      <c r="AL242" s="12">
        <v>4500</v>
      </c>
      <c r="AM242" s="12">
        <v>2591.8031982986508</v>
      </c>
      <c r="AN242" s="12">
        <f t="shared" si="26"/>
        <v>1908.1968017013492</v>
      </c>
      <c r="AO242" s="13">
        <f t="shared" si="27"/>
        <v>0.42404373371141091</v>
      </c>
      <c r="AP242" s="16">
        <v>4500</v>
      </c>
      <c r="AQ242" s="16">
        <v>2769.396711381989</v>
      </c>
      <c r="AR242" s="16">
        <f t="shared" si="28"/>
        <v>1730.603288618011</v>
      </c>
      <c r="AS242" s="17">
        <f t="shared" si="29"/>
        <v>0.38457850858178022</v>
      </c>
      <c r="AT242" s="20">
        <v>4500</v>
      </c>
      <c r="AU242" s="20">
        <v>2724.0312815338029</v>
      </c>
      <c r="AV242" s="20">
        <f t="shared" si="30"/>
        <v>1775.9687184661971</v>
      </c>
      <c r="AW242" s="21">
        <f t="shared" si="31"/>
        <v>0.39465971521471044</v>
      </c>
    </row>
    <row r="243" spans="1:49" x14ac:dyDescent="0.25">
      <c r="A243" t="s">
        <v>123</v>
      </c>
      <c r="B243" t="s">
        <v>440</v>
      </c>
      <c r="C243">
        <v>66538</v>
      </c>
      <c r="D243">
        <v>2022</v>
      </c>
      <c r="E243" t="s">
        <v>93</v>
      </c>
      <c r="F243" t="s">
        <v>387</v>
      </c>
      <c r="G243" t="s">
        <v>315</v>
      </c>
      <c r="I243">
        <v>8</v>
      </c>
      <c r="J243" t="s">
        <v>59</v>
      </c>
      <c r="K243">
        <v>4</v>
      </c>
      <c r="L243" t="s">
        <v>44</v>
      </c>
      <c r="M243">
        <v>6.1999998092651367</v>
      </c>
      <c r="N243" t="s">
        <v>87</v>
      </c>
      <c r="O243" t="s">
        <v>46</v>
      </c>
      <c r="P243">
        <v>4</v>
      </c>
      <c r="Q243" t="s">
        <v>60</v>
      </c>
      <c r="R243" t="s">
        <v>89</v>
      </c>
      <c r="T243" t="s">
        <v>49</v>
      </c>
      <c r="U243" t="s">
        <v>72</v>
      </c>
      <c r="V243" t="s">
        <v>585</v>
      </c>
      <c r="W243" t="s">
        <v>103</v>
      </c>
      <c r="X243" t="s">
        <v>74</v>
      </c>
      <c r="Z243">
        <v>0</v>
      </c>
      <c r="AA243" t="s">
        <v>75</v>
      </c>
      <c r="AB243" t="s">
        <v>104</v>
      </c>
      <c r="AC243">
        <v>45</v>
      </c>
      <c r="AD243">
        <v>11</v>
      </c>
      <c r="AE243">
        <v>4</v>
      </c>
      <c r="AF243">
        <v>2025</v>
      </c>
      <c r="AG243">
        <v>20251105</v>
      </c>
      <c r="AH243" s="2">
        <v>45000</v>
      </c>
      <c r="AI243" s="2">
        <v>52671.765625</v>
      </c>
      <c r="AJ243" s="2">
        <f t="shared" si="24"/>
        <v>7671.765625</v>
      </c>
      <c r="AK243" s="6">
        <f t="shared" si="25"/>
        <v>0.17048368055555554</v>
      </c>
      <c r="AL243" s="12">
        <v>45000</v>
      </c>
      <c r="AM243" s="12">
        <v>50299.262950712793</v>
      </c>
      <c r="AN243" s="12">
        <f t="shared" si="26"/>
        <v>5299.2629507127931</v>
      </c>
      <c r="AO243" s="13">
        <f t="shared" si="27"/>
        <v>0.11776139890472874</v>
      </c>
      <c r="AP243" s="16">
        <v>45000</v>
      </c>
      <c r="AQ243" s="16">
        <v>47263.265813683873</v>
      </c>
      <c r="AR243" s="16">
        <f t="shared" si="28"/>
        <v>2263.2658136838727</v>
      </c>
      <c r="AS243" s="17">
        <f t="shared" si="29"/>
        <v>5.0294795859641618E-2</v>
      </c>
      <c r="AT243" s="20">
        <v>45000</v>
      </c>
      <c r="AU243" s="20">
        <v>52675.34470989761</v>
      </c>
      <c r="AV243" s="20">
        <f t="shared" si="30"/>
        <v>7675.3447098976103</v>
      </c>
      <c r="AW243" s="21">
        <f t="shared" si="31"/>
        <v>0.17056321577550246</v>
      </c>
    </row>
    <row r="244" spans="1:49" x14ac:dyDescent="0.25">
      <c r="A244" t="s">
        <v>38</v>
      </c>
      <c r="B244" t="s">
        <v>776</v>
      </c>
      <c r="C244">
        <v>88893</v>
      </c>
      <c r="D244">
        <v>2018</v>
      </c>
      <c r="E244" t="s">
        <v>139</v>
      </c>
      <c r="F244" t="s">
        <v>146</v>
      </c>
      <c r="I244">
        <v>6</v>
      </c>
      <c r="J244" t="s">
        <v>69</v>
      </c>
      <c r="K244">
        <v>4</v>
      </c>
      <c r="L244" t="s">
        <v>44</v>
      </c>
      <c r="M244">
        <v>3.5</v>
      </c>
      <c r="N244" t="s">
        <v>45</v>
      </c>
      <c r="O244" t="s">
        <v>46</v>
      </c>
      <c r="P244">
        <v>4</v>
      </c>
      <c r="Q244" t="s">
        <v>118</v>
      </c>
      <c r="R244" t="s">
        <v>48</v>
      </c>
      <c r="T244" t="s">
        <v>49</v>
      </c>
      <c r="U244" t="s">
        <v>72</v>
      </c>
      <c r="W244" t="s">
        <v>120</v>
      </c>
      <c r="X244" t="s">
        <v>74</v>
      </c>
      <c r="Y244">
        <v>33420</v>
      </c>
      <c r="Z244">
        <v>0</v>
      </c>
      <c r="AA244" t="s">
        <v>75</v>
      </c>
      <c r="AB244" t="s">
        <v>122</v>
      </c>
      <c r="AC244">
        <v>45</v>
      </c>
      <c r="AD244">
        <v>11</v>
      </c>
      <c r="AE244">
        <v>4</v>
      </c>
      <c r="AF244">
        <v>2025</v>
      </c>
      <c r="AG244">
        <v>20251105</v>
      </c>
      <c r="AH244" s="2">
        <v>6500</v>
      </c>
      <c r="AI244" s="2">
        <v>10254.916015625</v>
      </c>
      <c r="AJ244" s="2">
        <f t="shared" si="24"/>
        <v>3754.916015625</v>
      </c>
      <c r="AK244" s="6">
        <f t="shared" si="25"/>
        <v>0.57767938701923072</v>
      </c>
      <c r="AL244" s="12">
        <v>6500</v>
      </c>
      <c r="AM244" s="12">
        <v>9396.8901442390452</v>
      </c>
      <c r="AN244" s="12">
        <f t="shared" si="26"/>
        <v>2896.8901442390452</v>
      </c>
      <c r="AO244" s="13">
        <f t="shared" si="27"/>
        <v>0.44567540680600692</v>
      </c>
      <c r="AP244" s="16">
        <v>6500</v>
      </c>
      <c r="AQ244" s="16">
        <v>8964.9559455214385</v>
      </c>
      <c r="AR244" s="16">
        <f t="shared" si="28"/>
        <v>2464.9559455214385</v>
      </c>
      <c r="AS244" s="17">
        <f t="shared" si="29"/>
        <v>0.37922399161868287</v>
      </c>
      <c r="AT244" s="20">
        <v>6500</v>
      </c>
      <c r="AU244" s="20">
        <v>10358.570794496231</v>
      </c>
      <c r="AV244" s="20">
        <f t="shared" si="30"/>
        <v>3858.5707944962305</v>
      </c>
      <c r="AW244" s="21">
        <f t="shared" si="31"/>
        <v>0.59362627607634311</v>
      </c>
    </row>
    <row r="245" spans="1:49" x14ac:dyDescent="0.25">
      <c r="A245" t="s">
        <v>77</v>
      </c>
      <c r="B245" t="s">
        <v>78</v>
      </c>
      <c r="C245">
        <v>83996</v>
      </c>
      <c r="D245">
        <v>2019</v>
      </c>
      <c r="E245" t="s">
        <v>159</v>
      </c>
      <c r="F245" t="s">
        <v>508</v>
      </c>
      <c r="G245" t="s">
        <v>418</v>
      </c>
      <c r="I245">
        <v>4</v>
      </c>
      <c r="J245" t="s">
        <v>59</v>
      </c>
      <c r="K245">
        <v>4</v>
      </c>
      <c r="L245" t="s">
        <v>44</v>
      </c>
      <c r="M245">
        <v>1.5</v>
      </c>
      <c r="N245" t="s">
        <v>45</v>
      </c>
      <c r="O245" t="s">
        <v>46</v>
      </c>
      <c r="Q245" t="s">
        <v>118</v>
      </c>
      <c r="R245" t="s">
        <v>48</v>
      </c>
      <c r="S245">
        <v>192</v>
      </c>
      <c r="T245" t="s">
        <v>49</v>
      </c>
      <c r="U245" t="s">
        <v>50</v>
      </c>
      <c r="V245" t="s">
        <v>238</v>
      </c>
      <c r="W245" t="s">
        <v>62</v>
      </c>
      <c r="X245" t="s">
        <v>74</v>
      </c>
      <c r="Y245">
        <v>26180</v>
      </c>
      <c r="Z245">
        <v>0</v>
      </c>
      <c r="AA245" t="s">
        <v>75</v>
      </c>
      <c r="AB245" t="s">
        <v>122</v>
      </c>
      <c r="AC245">
        <v>46</v>
      </c>
      <c r="AD245">
        <v>11</v>
      </c>
      <c r="AE245">
        <v>4</v>
      </c>
      <c r="AF245">
        <v>2025</v>
      </c>
      <c r="AG245">
        <v>20251110</v>
      </c>
      <c r="AH245" s="2">
        <v>12500</v>
      </c>
      <c r="AI245" s="2">
        <v>13604.56640625</v>
      </c>
      <c r="AJ245" s="2">
        <f t="shared" si="24"/>
        <v>1104.56640625</v>
      </c>
      <c r="AK245" s="6">
        <f t="shared" si="25"/>
        <v>8.8365312500000001E-2</v>
      </c>
      <c r="AL245" s="12">
        <v>12500</v>
      </c>
      <c r="AM245" s="12">
        <v>12531.49289806028</v>
      </c>
      <c r="AN245" s="12">
        <f t="shared" si="26"/>
        <v>31.492898060279913</v>
      </c>
      <c r="AO245" s="13">
        <f t="shared" si="27"/>
        <v>2.519431844822393E-3</v>
      </c>
      <c r="AP245" s="16">
        <v>12500</v>
      </c>
      <c r="AQ245" s="16">
        <v>12811.604199604981</v>
      </c>
      <c r="AR245" s="16">
        <f t="shared" si="28"/>
        <v>311.60419960498075</v>
      </c>
      <c r="AS245" s="17">
        <f t="shared" si="29"/>
        <v>2.4928335968398461E-2</v>
      </c>
      <c r="AT245" s="20">
        <v>12500</v>
      </c>
      <c r="AU245" s="20">
        <v>13687.226961558719</v>
      </c>
      <c r="AV245" s="20">
        <f t="shared" si="30"/>
        <v>1187.2269615587193</v>
      </c>
      <c r="AW245" s="21">
        <f t="shared" si="31"/>
        <v>9.4978156924697535E-2</v>
      </c>
    </row>
    <row r="246" spans="1:49" x14ac:dyDescent="0.25">
      <c r="A246" t="s">
        <v>38</v>
      </c>
      <c r="B246" t="s">
        <v>65</v>
      </c>
      <c r="C246">
        <v>179661</v>
      </c>
      <c r="D246">
        <v>2016</v>
      </c>
      <c r="E246" t="s">
        <v>93</v>
      </c>
      <c r="F246" t="s">
        <v>387</v>
      </c>
      <c r="G246" t="s">
        <v>352</v>
      </c>
      <c r="I246">
        <v>8</v>
      </c>
      <c r="J246" t="s">
        <v>59</v>
      </c>
      <c r="K246">
        <v>4</v>
      </c>
      <c r="L246" t="s">
        <v>44</v>
      </c>
      <c r="M246">
        <v>5.3000001907348633</v>
      </c>
      <c r="N246" t="s">
        <v>70</v>
      </c>
      <c r="O246" t="s">
        <v>46</v>
      </c>
      <c r="P246">
        <v>4</v>
      </c>
      <c r="Q246" t="s">
        <v>60</v>
      </c>
      <c r="R246" t="s">
        <v>48</v>
      </c>
      <c r="T246" t="s">
        <v>49</v>
      </c>
      <c r="V246" t="s">
        <v>412</v>
      </c>
      <c r="W246" t="s">
        <v>103</v>
      </c>
      <c r="X246" t="s">
        <v>74</v>
      </c>
      <c r="Z246">
        <v>0</v>
      </c>
      <c r="AA246" t="s">
        <v>75</v>
      </c>
      <c r="AB246" t="s">
        <v>83</v>
      </c>
      <c r="AC246">
        <v>45</v>
      </c>
      <c r="AD246">
        <v>11</v>
      </c>
      <c r="AE246">
        <v>4</v>
      </c>
      <c r="AF246">
        <v>2025</v>
      </c>
      <c r="AG246">
        <v>20251104</v>
      </c>
      <c r="AH246" s="2">
        <v>8000</v>
      </c>
      <c r="AI246" s="2">
        <v>9881.7998046875</v>
      </c>
      <c r="AJ246" s="2">
        <f t="shared" si="24"/>
        <v>1881.7998046875</v>
      </c>
      <c r="AK246" s="6">
        <f t="shared" si="25"/>
        <v>0.2352249755859375</v>
      </c>
      <c r="AL246" s="12">
        <v>8000</v>
      </c>
      <c r="AM246" s="12">
        <v>10185.061482543349</v>
      </c>
      <c r="AN246" s="12">
        <f t="shared" si="26"/>
        <v>2185.0614825433495</v>
      </c>
      <c r="AO246" s="13">
        <f t="shared" si="27"/>
        <v>0.27313268531791868</v>
      </c>
      <c r="AP246" s="16">
        <v>8000</v>
      </c>
      <c r="AQ246" s="16">
        <v>10366.602424918899</v>
      </c>
      <c r="AR246" s="16">
        <f t="shared" si="28"/>
        <v>2366.6024249188995</v>
      </c>
      <c r="AS246" s="17">
        <f t="shared" si="29"/>
        <v>0.29582530311486244</v>
      </c>
      <c r="AT246" s="20">
        <v>8000</v>
      </c>
      <c r="AU246" s="20">
        <v>9801.2166030534354</v>
      </c>
      <c r="AV246" s="20">
        <f t="shared" si="30"/>
        <v>1801.2166030534354</v>
      </c>
      <c r="AW246" s="21">
        <f t="shared" si="31"/>
        <v>0.22515207538167942</v>
      </c>
    </row>
    <row r="247" spans="1:49" x14ac:dyDescent="0.25">
      <c r="A247" t="s">
        <v>38</v>
      </c>
      <c r="B247" t="s">
        <v>92</v>
      </c>
      <c r="C247">
        <v>56179</v>
      </c>
      <c r="D247">
        <v>2023</v>
      </c>
      <c r="E247" t="s">
        <v>93</v>
      </c>
      <c r="F247" t="s">
        <v>430</v>
      </c>
      <c r="G247" t="s">
        <v>466</v>
      </c>
      <c r="I247">
        <v>4</v>
      </c>
      <c r="J247" t="s">
        <v>129</v>
      </c>
      <c r="K247">
        <v>4</v>
      </c>
      <c r="L247" t="s">
        <v>44</v>
      </c>
      <c r="M247">
        <v>1.5</v>
      </c>
      <c r="N247" t="s">
        <v>45</v>
      </c>
      <c r="O247" t="s">
        <v>46</v>
      </c>
      <c r="P247">
        <v>3</v>
      </c>
      <c r="Q247" t="s">
        <v>118</v>
      </c>
      <c r="T247" t="s">
        <v>49</v>
      </c>
      <c r="U247" t="s">
        <v>50</v>
      </c>
      <c r="V247" t="s">
        <v>669</v>
      </c>
      <c r="W247" t="s">
        <v>120</v>
      </c>
      <c r="X247" t="s">
        <v>74</v>
      </c>
      <c r="Z247">
        <v>0</v>
      </c>
      <c r="AA247" t="s">
        <v>75</v>
      </c>
      <c r="AB247" t="s">
        <v>122</v>
      </c>
      <c r="AC247">
        <v>45</v>
      </c>
      <c r="AD247">
        <v>11</v>
      </c>
      <c r="AE247">
        <v>4</v>
      </c>
      <c r="AF247">
        <v>2025</v>
      </c>
      <c r="AG247">
        <v>20251104</v>
      </c>
      <c r="AH247" s="2">
        <v>13750</v>
      </c>
      <c r="AI247" s="2">
        <v>13954.5361328125</v>
      </c>
      <c r="AJ247" s="2">
        <f t="shared" si="24"/>
        <v>204.5361328125</v>
      </c>
      <c r="AK247" s="6">
        <f t="shared" si="25"/>
        <v>1.4875355113636364E-2</v>
      </c>
      <c r="AL247" s="12">
        <v>13750</v>
      </c>
      <c r="AM247" s="12">
        <v>13007.460601462701</v>
      </c>
      <c r="AN247" s="12">
        <f t="shared" si="26"/>
        <v>742.53939853729935</v>
      </c>
      <c r="AO247" s="13">
        <f t="shared" si="27"/>
        <v>5.4002865348167228E-2</v>
      </c>
      <c r="AP247" s="16">
        <v>13750</v>
      </c>
      <c r="AQ247" s="16">
        <v>12057.839913651231</v>
      </c>
      <c r="AR247" s="16">
        <f t="shared" si="28"/>
        <v>1692.1600863487693</v>
      </c>
      <c r="AS247" s="17">
        <f t="shared" si="29"/>
        <v>0.12306618809809231</v>
      </c>
      <c r="AT247" s="20">
        <v>13750</v>
      </c>
      <c r="AU247" s="20">
        <v>14362.9672029703</v>
      </c>
      <c r="AV247" s="20">
        <f t="shared" si="30"/>
        <v>612.9672029702997</v>
      </c>
      <c r="AW247" s="21">
        <f t="shared" si="31"/>
        <v>4.4579432943294521E-2</v>
      </c>
    </row>
    <row r="248" spans="1:49" x14ac:dyDescent="0.25">
      <c r="A248" t="s">
        <v>77</v>
      </c>
      <c r="B248" t="s">
        <v>811</v>
      </c>
      <c r="C248">
        <v>172424</v>
      </c>
      <c r="D248">
        <v>2016</v>
      </c>
      <c r="E248" t="s">
        <v>66</v>
      </c>
      <c r="F248" t="s">
        <v>620</v>
      </c>
      <c r="G248" t="s">
        <v>180</v>
      </c>
      <c r="I248">
        <v>4</v>
      </c>
      <c r="J248" t="s">
        <v>101</v>
      </c>
      <c r="K248">
        <v>4</v>
      </c>
      <c r="L248" t="s">
        <v>44</v>
      </c>
      <c r="M248">
        <v>2</v>
      </c>
      <c r="N248" t="s">
        <v>45</v>
      </c>
      <c r="Q248" t="s">
        <v>118</v>
      </c>
      <c r="S248">
        <v>160</v>
      </c>
      <c r="T248" t="s">
        <v>49</v>
      </c>
      <c r="U248" t="s">
        <v>50</v>
      </c>
      <c r="W248" t="s">
        <v>120</v>
      </c>
      <c r="X248" t="s">
        <v>74</v>
      </c>
      <c r="Z248">
        <v>0</v>
      </c>
      <c r="AA248" t="s">
        <v>75</v>
      </c>
      <c r="AB248" t="s">
        <v>122</v>
      </c>
      <c r="AC248">
        <v>45</v>
      </c>
      <c r="AD248">
        <v>11</v>
      </c>
      <c r="AE248">
        <v>4</v>
      </c>
      <c r="AF248">
        <v>2025</v>
      </c>
      <c r="AG248">
        <v>20251105</v>
      </c>
      <c r="AH248" s="2">
        <v>600</v>
      </c>
      <c r="AI248" s="2">
        <v>1051.059692382812</v>
      </c>
      <c r="AJ248" s="2">
        <f t="shared" si="24"/>
        <v>451.05969238281205</v>
      </c>
      <c r="AK248" s="6">
        <f t="shared" si="25"/>
        <v>0.75176615397135338</v>
      </c>
      <c r="AL248" s="12">
        <v>600</v>
      </c>
      <c r="AM248" s="12">
        <v>1080.632441633599</v>
      </c>
      <c r="AN248" s="12">
        <f t="shared" si="26"/>
        <v>480.632441633599</v>
      </c>
      <c r="AO248" s="13">
        <f t="shared" si="27"/>
        <v>0.80105406938933166</v>
      </c>
      <c r="AP248" s="16">
        <v>600</v>
      </c>
      <c r="AQ248" s="16">
        <v>1185.3507800162899</v>
      </c>
      <c r="AR248" s="16">
        <f t="shared" si="28"/>
        <v>585.35078001628995</v>
      </c>
      <c r="AS248" s="17">
        <f t="shared" si="29"/>
        <v>0.97558463336048329</v>
      </c>
      <c r="AT248" s="20">
        <v>600</v>
      </c>
      <c r="AU248" s="20">
        <v>1067.727272727273</v>
      </c>
      <c r="AV248" s="20">
        <f t="shared" si="30"/>
        <v>467.72727272727298</v>
      </c>
      <c r="AW248" s="21">
        <f t="shared" si="31"/>
        <v>0.77954545454545499</v>
      </c>
    </row>
    <row r="249" spans="1:49" x14ac:dyDescent="0.25">
      <c r="A249" t="s">
        <v>123</v>
      </c>
      <c r="B249" t="s">
        <v>290</v>
      </c>
      <c r="C249">
        <v>163463</v>
      </c>
      <c r="D249">
        <v>2015</v>
      </c>
      <c r="E249" t="s">
        <v>93</v>
      </c>
      <c r="F249" t="s">
        <v>430</v>
      </c>
      <c r="G249" t="s">
        <v>1405</v>
      </c>
      <c r="I249">
        <v>4</v>
      </c>
      <c r="J249" t="s">
        <v>69</v>
      </c>
      <c r="K249">
        <v>4</v>
      </c>
      <c r="L249" t="s">
        <v>44</v>
      </c>
      <c r="M249">
        <v>2.5</v>
      </c>
      <c r="N249" t="s">
        <v>45</v>
      </c>
      <c r="O249" t="s">
        <v>95</v>
      </c>
      <c r="Q249" t="s">
        <v>118</v>
      </c>
      <c r="T249" t="s">
        <v>49</v>
      </c>
      <c r="U249" t="s">
        <v>50</v>
      </c>
      <c r="V249" t="s">
        <v>1223</v>
      </c>
      <c r="W249" t="s">
        <v>120</v>
      </c>
      <c r="X249" t="s">
        <v>74</v>
      </c>
      <c r="Z249">
        <v>0</v>
      </c>
      <c r="AA249" t="s">
        <v>75</v>
      </c>
      <c r="AB249" t="s">
        <v>122</v>
      </c>
      <c r="AC249">
        <v>45</v>
      </c>
      <c r="AD249">
        <v>11</v>
      </c>
      <c r="AE249">
        <v>4</v>
      </c>
      <c r="AF249">
        <v>2025</v>
      </c>
      <c r="AG249">
        <v>20251104</v>
      </c>
      <c r="AH249" s="2">
        <v>300</v>
      </c>
      <c r="AI249" s="2">
        <v>683.73944091796875</v>
      </c>
      <c r="AJ249" s="2">
        <f t="shared" si="24"/>
        <v>383.73944091796875</v>
      </c>
      <c r="AK249" s="6">
        <f t="shared" si="25"/>
        <v>1.2791314697265626</v>
      </c>
      <c r="AL249" s="12">
        <v>300</v>
      </c>
      <c r="AM249" s="12">
        <v>781.3016221514456</v>
      </c>
      <c r="AN249" s="12">
        <f t="shared" si="26"/>
        <v>481.3016221514456</v>
      </c>
      <c r="AO249" s="13">
        <f t="shared" si="27"/>
        <v>1.6043387405048186</v>
      </c>
      <c r="AP249" s="16">
        <v>300</v>
      </c>
      <c r="AQ249" s="16">
        <v>751.96465143073067</v>
      </c>
      <c r="AR249" s="16">
        <f t="shared" si="28"/>
        <v>451.96465143073067</v>
      </c>
      <c r="AS249" s="17">
        <f t="shared" si="29"/>
        <v>1.5065488381024357</v>
      </c>
      <c r="AT249" s="20">
        <v>300</v>
      </c>
      <c r="AU249" s="20">
        <v>689.78397839783975</v>
      </c>
      <c r="AV249" s="20">
        <f t="shared" si="30"/>
        <v>389.78397839783975</v>
      </c>
      <c r="AW249" s="21">
        <f t="shared" si="31"/>
        <v>1.2992799279927991</v>
      </c>
    </row>
    <row r="250" spans="1:49" x14ac:dyDescent="0.25">
      <c r="A250" t="s">
        <v>77</v>
      </c>
      <c r="B250" t="s">
        <v>811</v>
      </c>
      <c r="C250">
        <v>107448</v>
      </c>
      <c r="D250">
        <v>2018</v>
      </c>
      <c r="E250" t="s">
        <v>93</v>
      </c>
      <c r="F250" t="s">
        <v>336</v>
      </c>
      <c r="G250" t="s">
        <v>125</v>
      </c>
      <c r="I250">
        <v>4</v>
      </c>
      <c r="J250" t="s">
        <v>69</v>
      </c>
      <c r="K250">
        <v>4</v>
      </c>
      <c r="L250" t="s">
        <v>44</v>
      </c>
      <c r="M250">
        <v>1.3999999761581421</v>
      </c>
      <c r="N250" t="s">
        <v>45</v>
      </c>
      <c r="O250" t="s">
        <v>46</v>
      </c>
      <c r="P250">
        <v>4</v>
      </c>
      <c r="Q250" t="s">
        <v>60</v>
      </c>
      <c r="R250" t="s">
        <v>96</v>
      </c>
      <c r="T250" t="s">
        <v>49</v>
      </c>
      <c r="V250" t="s">
        <v>338</v>
      </c>
      <c r="W250" t="s">
        <v>62</v>
      </c>
      <c r="X250" t="s">
        <v>121</v>
      </c>
      <c r="Z250">
        <v>0</v>
      </c>
      <c r="AA250" t="s">
        <v>75</v>
      </c>
      <c r="AB250" t="s">
        <v>83</v>
      </c>
      <c r="AC250">
        <v>45</v>
      </c>
      <c r="AD250">
        <v>11</v>
      </c>
      <c r="AE250">
        <v>4</v>
      </c>
      <c r="AF250">
        <v>2025</v>
      </c>
      <c r="AG250">
        <v>20251105</v>
      </c>
      <c r="AH250" s="2">
        <v>2900</v>
      </c>
      <c r="AI250" s="2">
        <v>4931.560546875</v>
      </c>
      <c r="AJ250" s="2">
        <f t="shared" si="24"/>
        <v>2031.560546875</v>
      </c>
      <c r="AK250" s="6">
        <f t="shared" si="25"/>
        <v>0.70053811961206891</v>
      </c>
      <c r="AL250" s="12">
        <v>2900</v>
      </c>
      <c r="AM250" s="12">
        <v>4947.6227951219153</v>
      </c>
      <c r="AN250" s="12">
        <f t="shared" si="26"/>
        <v>2047.6227951219153</v>
      </c>
      <c r="AO250" s="13">
        <f t="shared" si="27"/>
        <v>0.7060768259041087</v>
      </c>
      <c r="AP250" s="16">
        <v>2900</v>
      </c>
      <c r="AQ250" s="16">
        <v>4903.8030409272769</v>
      </c>
      <c r="AR250" s="16">
        <f t="shared" si="28"/>
        <v>2003.8030409272769</v>
      </c>
      <c r="AS250" s="17">
        <f t="shared" si="29"/>
        <v>0.69096656583699201</v>
      </c>
      <c r="AT250" s="20">
        <v>2900</v>
      </c>
      <c r="AU250" s="20">
        <v>4947.7244819646994</v>
      </c>
      <c r="AV250" s="20">
        <f t="shared" si="30"/>
        <v>2047.7244819646994</v>
      </c>
      <c r="AW250" s="21">
        <f t="shared" si="31"/>
        <v>0.70611189033265498</v>
      </c>
    </row>
    <row r="251" spans="1:49" x14ac:dyDescent="0.25">
      <c r="A251" t="s">
        <v>123</v>
      </c>
      <c r="B251" t="s">
        <v>1056</v>
      </c>
      <c r="C251">
        <v>70359</v>
      </c>
      <c r="D251">
        <v>2018</v>
      </c>
      <c r="E251" t="s">
        <v>127</v>
      </c>
      <c r="F251" t="s">
        <v>334</v>
      </c>
      <c r="G251" t="s">
        <v>928</v>
      </c>
      <c r="I251">
        <v>4</v>
      </c>
      <c r="J251" t="s">
        <v>101</v>
      </c>
      <c r="K251">
        <v>4</v>
      </c>
      <c r="L251" t="s">
        <v>44</v>
      </c>
      <c r="M251">
        <v>2</v>
      </c>
      <c r="N251" t="s">
        <v>70</v>
      </c>
      <c r="O251" t="s">
        <v>46</v>
      </c>
      <c r="P251">
        <v>3</v>
      </c>
      <c r="Q251" t="s">
        <v>118</v>
      </c>
      <c r="S251">
        <v>241</v>
      </c>
      <c r="T251" t="s">
        <v>49</v>
      </c>
      <c r="U251" t="s">
        <v>50</v>
      </c>
      <c r="V251" t="s">
        <v>804</v>
      </c>
      <c r="W251" t="s">
        <v>120</v>
      </c>
      <c r="X251" t="s">
        <v>531</v>
      </c>
      <c r="Z251">
        <v>0</v>
      </c>
      <c r="AA251" t="s">
        <v>75</v>
      </c>
      <c r="AB251" t="s">
        <v>122</v>
      </c>
      <c r="AC251">
        <v>45</v>
      </c>
      <c r="AD251">
        <v>11</v>
      </c>
      <c r="AE251">
        <v>4</v>
      </c>
      <c r="AF251">
        <v>2025</v>
      </c>
      <c r="AG251">
        <v>20251104</v>
      </c>
      <c r="AH251" s="2">
        <v>8150</v>
      </c>
      <c r="AI251" s="2">
        <v>11900.0087890625</v>
      </c>
      <c r="AJ251" s="2">
        <f t="shared" si="24"/>
        <v>3750.0087890625</v>
      </c>
      <c r="AK251" s="6">
        <f t="shared" si="25"/>
        <v>0.46012377779907976</v>
      </c>
      <c r="AL251" s="12">
        <v>8150</v>
      </c>
      <c r="AM251" s="12">
        <v>11492.71173482011</v>
      </c>
      <c r="AN251" s="12">
        <f t="shared" si="26"/>
        <v>3342.71173482011</v>
      </c>
      <c r="AO251" s="13">
        <f t="shared" si="27"/>
        <v>0.41014867911903191</v>
      </c>
      <c r="AP251" s="16">
        <v>8150</v>
      </c>
      <c r="AQ251" s="16">
        <v>11507.905217685369</v>
      </c>
      <c r="AR251" s="16">
        <f t="shared" si="28"/>
        <v>3357.9052176853693</v>
      </c>
      <c r="AS251" s="17">
        <f t="shared" si="29"/>
        <v>0.41201291014544406</v>
      </c>
      <c r="AT251" s="20">
        <v>8150</v>
      </c>
      <c r="AU251" s="20">
        <v>11869.48986722571</v>
      </c>
      <c r="AV251" s="20">
        <f t="shared" si="30"/>
        <v>3719.4898672257095</v>
      </c>
      <c r="AW251" s="21">
        <f t="shared" si="31"/>
        <v>0.45637912481297049</v>
      </c>
    </row>
    <row r="252" spans="1:49" x14ac:dyDescent="0.25">
      <c r="A252" t="s">
        <v>38</v>
      </c>
      <c r="B252" t="s">
        <v>92</v>
      </c>
      <c r="C252">
        <v>8940</v>
      </c>
      <c r="D252">
        <v>2024</v>
      </c>
      <c r="E252" t="s">
        <v>155</v>
      </c>
      <c r="F252" t="s">
        <v>605</v>
      </c>
      <c r="G252" t="s">
        <v>113</v>
      </c>
      <c r="I252">
        <v>4</v>
      </c>
      <c r="J252" t="s">
        <v>101</v>
      </c>
      <c r="K252">
        <v>4</v>
      </c>
      <c r="L252" t="s">
        <v>44</v>
      </c>
      <c r="M252">
        <v>2.5</v>
      </c>
      <c r="N252" t="s">
        <v>44</v>
      </c>
      <c r="O252" t="s">
        <v>46</v>
      </c>
      <c r="P252">
        <v>2</v>
      </c>
      <c r="Q252" t="s">
        <v>60</v>
      </c>
      <c r="R252" t="s">
        <v>89</v>
      </c>
      <c r="S252">
        <v>187.6</v>
      </c>
      <c r="T252" t="s">
        <v>49</v>
      </c>
      <c r="V252" t="s">
        <v>802</v>
      </c>
      <c r="W252" t="s">
        <v>62</v>
      </c>
      <c r="X252" t="s">
        <v>74</v>
      </c>
      <c r="Z252">
        <v>0</v>
      </c>
      <c r="AA252" t="s">
        <v>75</v>
      </c>
      <c r="AB252" t="s">
        <v>83</v>
      </c>
      <c r="AC252">
        <v>45</v>
      </c>
      <c r="AD252">
        <v>11</v>
      </c>
      <c r="AE252">
        <v>4</v>
      </c>
      <c r="AF252">
        <v>2025</v>
      </c>
      <c r="AG252">
        <v>20251104</v>
      </c>
      <c r="AH252" s="2">
        <v>13000</v>
      </c>
      <c r="AI252" s="2">
        <v>19821.7890625</v>
      </c>
      <c r="AJ252" s="2">
        <f t="shared" si="24"/>
        <v>6821.7890625</v>
      </c>
      <c r="AK252" s="6">
        <f t="shared" si="25"/>
        <v>0.52475300480769227</v>
      </c>
      <c r="AL252" s="12">
        <v>13000</v>
      </c>
      <c r="AM252" s="12">
        <v>19303.171560184241</v>
      </c>
      <c r="AN252" s="12">
        <f t="shared" si="26"/>
        <v>6303.1715601842407</v>
      </c>
      <c r="AO252" s="13">
        <f t="shared" si="27"/>
        <v>0.48485935078340314</v>
      </c>
      <c r="AP252" s="16">
        <v>13000</v>
      </c>
      <c r="AQ252" s="16">
        <v>20245.350708943279</v>
      </c>
      <c r="AR252" s="16">
        <f t="shared" si="28"/>
        <v>7245.3507089432787</v>
      </c>
      <c r="AS252" s="17">
        <f t="shared" si="29"/>
        <v>0.55733466991871372</v>
      </c>
      <c r="AT252" s="20">
        <v>13000</v>
      </c>
      <c r="AU252" s="20">
        <v>19721.205651491371</v>
      </c>
      <c r="AV252" s="20">
        <f t="shared" si="30"/>
        <v>6721.2056514913711</v>
      </c>
      <c r="AW252" s="21">
        <f t="shared" si="31"/>
        <v>0.51701581934549012</v>
      </c>
    </row>
    <row r="253" spans="1:49" x14ac:dyDescent="0.25">
      <c r="A253" t="s">
        <v>123</v>
      </c>
      <c r="B253" t="s">
        <v>440</v>
      </c>
      <c r="C253">
        <v>109723</v>
      </c>
      <c r="D253">
        <v>2012</v>
      </c>
      <c r="E253" t="s">
        <v>93</v>
      </c>
      <c r="F253" t="s">
        <v>406</v>
      </c>
      <c r="G253" t="s">
        <v>1381</v>
      </c>
      <c r="I253">
        <v>6</v>
      </c>
      <c r="J253" t="s">
        <v>59</v>
      </c>
      <c r="K253">
        <v>2</v>
      </c>
      <c r="L253" t="s">
        <v>44</v>
      </c>
      <c r="M253">
        <v>3.5999999046325679</v>
      </c>
      <c r="N253" t="s">
        <v>70</v>
      </c>
      <c r="O253" t="s">
        <v>46</v>
      </c>
      <c r="P253">
        <v>4</v>
      </c>
      <c r="Q253" t="s">
        <v>187</v>
      </c>
      <c r="T253" t="s">
        <v>49</v>
      </c>
      <c r="V253" t="s">
        <v>376</v>
      </c>
      <c r="W253" t="s">
        <v>120</v>
      </c>
      <c r="X253" t="s">
        <v>98</v>
      </c>
      <c r="Z253">
        <v>0</v>
      </c>
      <c r="AA253" t="s">
        <v>75</v>
      </c>
      <c r="AB253" t="s">
        <v>187</v>
      </c>
      <c r="AC253">
        <v>45</v>
      </c>
      <c r="AD253">
        <v>11</v>
      </c>
      <c r="AE253">
        <v>4</v>
      </c>
      <c r="AF253">
        <v>2025</v>
      </c>
      <c r="AG253">
        <v>20251105</v>
      </c>
      <c r="AH253" s="2">
        <v>9500</v>
      </c>
      <c r="AI253" s="2">
        <v>7339.8984375</v>
      </c>
      <c r="AJ253" s="2">
        <f t="shared" si="24"/>
        <v>2160.1015625</v>
      </c>
      <c r="AK253" s="6">
        <f t="shared" si="25"/>
        <v>0.22737911184210527</v>
      </c>
      <c r="AL253" s="12">
        <v>9500</v>
      </c>
      <c r="AM253" s="12">
        <v>7012.6341299306669</v>
      </c>
      <c r="AN253" s="12">
        <f t="shared" si="26"/>
        <v>2487.3658700693331</v>
      </c>
      <c r="AO253" s="13">
        <f t="shared" si="27"/>
        <v>0.26182798632308768</v>
      </c>
      <c r="AP253" s="16">
        <v>9500</v>
      </c>
      <c r="AQ253" s="16">
        <v>7019.8861493018776</v>
      </c>
      <c r="AR253" s="16">
        <f t="shared" si="28"/>
        <v>2480.1138506981224</v>
      </c>
      <c r="AS253" s="17">
        <f t="shared" si="29"/>
        <v>0.26106461586296026</v>
      </c>
      <c r="AT253" s="20">
        <v>9500</v>
      </c>
      <c r="AU253" s="20">
        <v>7497.6900149031298</v>
      </c>
      <c r="AV253" s="20">
        <f t="shared" si="30"/>
        <v>2002.3099850968702</v>
      </c>
      <c r="AW253" s="21">
        <f t="shared" si="31"/>
        <v>0.21076947211546002</v>
      </c>
    </row>
    <row r="254" spans="1:49" x14ac:dyDescent="0.25">
      <c r="A254" t="s">
        <v>109</v>
      </c>
      <c r="B254" t="s">
        <v>538</v>
      </c>
      <c r="C254">
        <v>153046</v>
      </c>
      <c r="D254">
        <v>2017</v>
      </c>
      <c r="E254" t="s">
        <v>79</v>
      </c>
      <c r="F254" t="s">
        <v>178</v>
      </c>
      <c r="G254" t="s">
        <v>1406</v>
      </c>
      <c r="I254">
        <v>6</v>
      </c>
      <c r="J254" t="s">
        <v>69</v>
      </c>
      <c r="K254">
        <v>4</v>
      </c>
      <c r="L254" t="s">
        <v>44</v>
      </c>
      <c r="M254">
        <v>3.5</v>
      </c>
      <c r="N254" t="s">
        <v>44</v>
      </c>
      <c r="O254" t="s">
        <v>46</v>
      </c>
      <c r="P254">
        <v>4</v>
      </c>
      <c r="Q254" t="s">
        <v>60</v>
      </c>
      <c r="R254" t="s">
        <v>89</v>
      </c>
      <c r="S254">
        <v>290</v>
      </c>
      <c r="T254" t="s">
        <v>49</v>
      </c>
      <c r="U254" t="s">
        <v>72</v>
      </c>
      <c r="V254" t="s">
        <v>179</v>
      </c>
      <c r="W254" t="s">
        <v>134</v>
      </c>
      <c r="X254" t="s">
        <v>74</v>
      </c>
      <c r="Z254">
        <v>0</v>
      </c>
      <c r="AA254" t="s">
        <v>75</v>
      </c>
      <c r="AB254" t="s">
        <v>104</v>
      </c>
      <c r="AC254">
        <v>45</v>
      </c>
      <c r="AD254">
        <v>11</v>
      </c>
      <c r="AE254">
        <v>4</v>
      </c>
      <c r="AF254">
        <v>2025</v>
      </c>
      <c r="AG254">
        <v>20251105</v>
      </c>
      <c r="AH254" s="2">
        <v>10600</v>
      </c>
      <c r="AI254" s="2">
        <v>9581.29296875</v>
      </c>
      <c r="AJ254" s="2">
        <f t="shared" si="24"/>
        <v>1018.70703125</v>
      </c>
      <c r="AK254" s="6">
        <f t="shared" si="25"/>
        <v>9.6104436910377358E-2</v>
      </c>
      <c r="AL254" s="12">
        <v>10600</v>
      </c>
      <c r="AM254" s="12">
        <v>8181.3144285570543</v>
      </c>
      <c r="AN254" s="12">
        <f t="shared" si="26"/>
        <v>2418.6855714429457</v>
      </c>
      <c r="AO254" s="13">
        <f t="shared" si="27"/>
        <v>0.2281778840983911</v>
      </c>
      <c r="AP254" s="16">
        <v>10600</v>
      </c>
      <c r="AQ254" s="16">
        <v>8937.147609265141</v>
      </c>
      <c r="AR254" s="16">
        <f t="shared" si="28"/>
        <v>1662.852390734859</v>
      </c>
      <c r="AS254" s="17">
        <f t="shared" si="29"/>
        <v>0.15687286705045839</v>
      </c>
      <c r="AT254" s="20">
        <v>10600</v>
      </c>
      <c r="AU254" s="20">
        <v>10045.142642642641</v>
      </c>
      <c r="AV254" s="20">
        <f t="shared" si="30"/>
        <v>554.85735735735943</v>
      </c>
      <c r="AW254" s="21">
        <f t="shared" si="31"/>
        <v>5.2345033712958434E-2</v>
      </c>
    </row>
    <row r="255" spans="1:49" x14ac:dyDescent="0.25">
      <c r="A255" t="s">
        <v>38</v>
      </c>
      <c r="B255" t="s">
        <v>65</v>
      </c>
      <c r="C255">
        <v>62402</v>
      </c>
      <c r="D255">
        <v>2023</v>
      </c>
      <c r="E255" t="s">
        <v>373</v>
      </c>
      <c r="F255" t="s">
        <v>1407</v>
      </c>
      <c r="G255" t="s">
        <v>375</v>
      </c>
      <c r="I255">
        <v>4</v>
      </c>
      <c r="J255" t="s">
        <v>69</v>
      </c>
      <c r="K255">
        <v>4</v>
      </c>
      <c r="L255" t="s">
        <v>44</v>
      </c>
      <c r="M255">
        <v>2</v>
      </c>
      <c r="N255" t="s">
        <v>45</v>
      </c>
      <c r="O255" t="s">
        <v>46</v>
      </c>
      <c r="P255">
        <v>4</v>
      </c>
      <c r="Q255" t="s">
        <v>60</v>
      </c>
      <c r="R255" t="s">
        <v>96</v>
      </c>
      <c r="T255" t="s">
        <v>49</v>
      </c>
      <c r="U255" t="s">
        <v>50</v>
      </c>
      <c r="V255" t="s">
        <v>419</v>
      </c>
      <c r="W255" t="s">
        <v>62</v>
      </c>
      <c r="X255" t="s">
        <v>74</v>
      </c>
      <c r="Z255">
        <v>0</v>
      </c>
      <c r="AA255" t="s">
        <v>75</v>
      </c>
      <c r="AB255" t="s">
        <v>83</v>
      </c>
      <c r="AC255">
        <v>45</v>
      </c>
      <c r="AD255">
        <v>11</v>
      </c>
      <c r="AE255">
        <v>4</v>
      </c>
      <c r="AF255">
        <v>2025</v>
      </c>
      <c r="AG255">
        <v>20251104</v>
      </c>
      <c r="AH255" s="2">
        <v>20200</v>
      </c>
      <c r="AI255" s="2">
        <v>19162.625</v>
      </c>
      <c r="AJ255" s="2">
        <f t="shared" si="24"/>
        <v>1037.375</v>
      </c>
      <c r="AK255" s="6">
        <f t="shared" si="25"/>
        <v>5.1355198019801977E-2</v>
      </c>
      <c r="AL255" s="12">
        <v>20200</v>
      </c>
      <c r="AM255" s="12">
        <v>18890.230793734609</v>
      </c>
      <c r="AN255" s="12">
        <f t="shared" si="26"/>
        <v>1309.7692062653914</v>
      </c>
      <c r="AO255" s="13">
        <f t="shared" si="27"/>
        <v>6.4840059716108484E-2</v>
      </c>
      <c r="AP255" s="16">
        <v>20200</v>
      </c>
      <c r="AQ255" s="16">
        <v>19195.036353177002</v>
      </c>
      <c r="AR255" s="16">
        <f t="shared" si="28"/>
        <v>1004.9636468229983</v>
      </c>
      <c r="AS255" s="17">
        <f t="shared" si="29"/>
        <v>4.9750675585296944E-2</v>
      </c>
      <c r="AT255" s="20">
        <v>20200</v>
      </c>
      <c r="AU255" s="20">
        <v>18887.898936170212</v>
      </c>
      <c r="AV255" s="20">
        <f t="shared" si="30"/>
        <v>1312.1010638297885</v>
      </c>
      <c r="AW255" s="21">
        <f t="shared" si="31"/>
        <v>6.4955498209395474E-2</v>
      </c>
    </row>
    <row r="256" spans="1:49" x14ac:dyDescent="0.25">
      <c r="A256" t="s">
        <v>77</v>
      </c>
      <c r="B256" t="s">
        <v>456</v>
      </c>
      <c r="C256">
        <v>140459</v>
      </c>
      <c r="D256">
        <v>2016</v>
      </c>
      <c r="E256" t="s">
        <v>93</v>
      </c>
      <c r="F256" t="s">
        <v>152</v>
      </c>
      <c r="G256" t="s">
        <v>148</v>
      </c>
      <c r="H256" t="s">
        <v>85</v>
      </c>
      <c r="I256">
        <v>8</v>
      </c>
      <c r="J256" t="s">
        <v>69</v>
      </c>
      <c r="K256">
        <v>4</v>
      </c>
      <c r="L256" t="s">
        <v>44</v>
      </c>
      <c r="M256">
        <v>5.3000001907348633</v>
      </c>
      <c r="N256" t="s">
        <v>87</v>
      </c>
      <c r="O256" t="s">
        <v>46</v>
      </c>
      <c r="Q256" t="s">
        <v>88</v>
      </c>
      <c r="R256" t="s">
        <v>89</v>
      </c>
      <c r="T256" t="s">
        <v>49</v>
      </c>
      <c r="V256" t="s">
        <v>412</v>
      </c>
      <c r="W256" t="s">
        <v>103</v>
      </c>
      <c r="X256" t="s">
        <v>121</v>
      </c>
      <c r="Z256">
        <v>0</v>
      </c>
      <c r="AA256" t="s">
        <v>75</v>
      </c>
      <c r="AB256" t="s">
        <v>91</v>
      </c>
      <c r="AC256">
        <v>45</v>
      </c>
      <c r="AD256">
        <v>11</v>
      </c>
      <c r="AE256">
        <v>4</v>
      </c>
      <c r="AF256">
        <v>2025</v>
      </c>
      <c r="AG256">
        <v>20251105</v>
      </c>
      <c r="AH256" s="2">
        <v>9800</v>
      </c>
      <c r="AI256" s="2">
        <v>12088.044921875</v>
      </c>
      <c r="AJ256" s="2">
        <f t="shared" si="24"/>
        <v>2288.044921875</v>
      </c>
      <c r="AK256" s="6">
        <f t="shared" si="25"/>
        <v>0.23347397161989797</v>
      </c>
      <c r="AL256" s="12">
        <v>9800</v>
      </c>
      <c r="AM256" s="12">
        <v>11372.453868810189</v>
      </c>
      <c r="AN256" s="12">
        <f t="shared" si="26"/>
        <v>1572.4538688101893</v>
      </c>
      <c r="AO256" s="13">
        <f t="shared" si="27"/>
        <v>0.16045447640920299</v>
      </c>
      <c r="AP256" s="16">
        <v>9800</v>
      </c>
      <c r="AQ256" s="16">
        <v>12185.32717965072</v>
      </c>
      <c r="AR256" s="16">
        <f t="shared" si="28"/>
        <v>2385.3271796507197</v>
      </c>
      <c r="AS256" s="17">
        <f t="shared" si="29"/>
        <v>0.24340073261742037</v>
      </c>
      <c r="AT256" s="20">
        <v>9800</v>
      </c>
      <c r="AU256" s="20">
        <v>12194.336316181951</v>
      </c>
      <c r="AV256" s="20">
        <f t="shared" si="30"/>
        <v>2394.3363161819507</v>
      </c>
      <c r="AW256" s="21">
        <f t="shared" si="31"/>
        <v>0.24432003226346435</v>
      </c>
    </row>
    <row r="257" spans="1:49" x14ac:dyDescent="0.25">
      <c r="A257" t="s">
        <v>38</v>
      </c>
      <c r="B257" t="s">
        <v>105</v>
      </c>
      <c r="C257">
        <v>163314</v>
      </c>
      <c r="D257">
        <v>2014</v>
      </c>
      <c r="E257" t="s">
        <v>57</v>
      </c>
      <c r="F257" t="s">
        <v>210</v>
      </c>
      <c r="G257" t="s">
        <v>237</v>
      </c>
      <c r="I257">
        <v>6</v>
      </c>
      <c r="J257" t="s">
        <v>69</v>
      </c>
      <c r="K257">
        <v>4</v>
      </c>
      <c r="L257" t="s">
        <v>44</v>
      </c>
      <c r="M257">
        <v>3.2999999523162842</v>
      </c>
      <c r="N257" t="s">
        <v>45</v>
      </c>
      <c r="Q257" t="s">
        <v>60</v>
      </c>
      <c r="R257" t="s">
        <v>48</v>
      </c>
      <c r="U257" t="s">
        <v>72</v>
      </c>
      <c r="V257" t="s">
        <v>1142</v>
      </c>
      <c r="W257" t="s">
        <v>134</v>
      </c>
      <c r="X257" t="s">
        <v>74</v>
      </c>
      <c r="Z257">
        <v>0</v>
      </c>
      <c r="AA257" t="s">
        <v>75</v>
      </c>
      <c r="AB257" t="s">
        <v>83</v>
      </c>
      <c r="AC257">
        <v>45</v>
      </c>
      <c r="AD257">
        <v>11</v>
      </c>
      <c r="AE257">
        <v>4</v>
      </c>
      <c r="AF257">
        <v>2025</v>
      </c>
      <c r="AG257">
        <v>20251104</v>
      </c>
      <c r="AH257" s="2">
        <v>2000</v>
      </c>
      <c r="AI257" s="2">
        <v>2070.073486328125</v>
      </c>
      <c r="AJ257" s="2">
        <f t="shared" si="24"/>
        <v>70.073486328125</v>
      </c>
      <c r="AK257" s="6">
        <f t="shared" si="25"/>
        <v>3.5036743164062502E-2</v>
      </c>
      <c r="AL257" s="12">
        <v>2000</v>
      </c>
      <c r="AM257" s="12">
        <v>2030.1700360322559</v>
      </c>
      <c r="AN257" s="12">
        <f t="shared" si="26"/>
        <v>30.170036032255894</v>
      </c>
      <c r="AO257" s="13">
        <f t="shared" si="27"/>
        <v>1.5085018016127947E-2</v>
      </c>
      <c r="AP257" s="16">
        <v>2000</v>
      </c>
      <c r="AQ257" s="16">
        <v>2213.5762593743761</v>
      </c>
      <c r="AR257" s="16">
        <f t="shared" si="28"/>
        <v>213.57625937437615</v>
      </c>
      <c r="AS257" s="17">
        <f t="shared" si="29"/>
        <v>0.10678812968718808</v>
      </c>
      <c r="AT257" s="20">
        <v>2000</v>
      </c>
      <c r="AU257" s="20">
        <v>2089.0078843626802</v>
      </c>
      <c r="AV257" s="20">
        <f t="shared" si="30"/>
        <v>89.007884362680215</v>
      </c>
      <c r="AW257" s="21">
        <f t="shared" si="31"/>
        <v>4.4503942181340107E-2</v>
      </c>
    </row>
    <row r="258" spans="1:49" x14ac:dyDescent="0.25">
      <c r="A258" t="s">
        <v>123</v>
      </c>
      <c r="B258" t="s">
        <v>290</v>
      </c>
      <c r="C258">
        <v>144375</v>
      </c>
      <c r="D258">
        <v>2018</v>
      </c>
      <c r="E258" t="s">
        <v>111</v>
      </c>
      <c r="F258" t="s">
        <v>112</v>
      </c>
      <c r="G258" t="s">
        <v>227</v>
      </c>
      <c r="I258">
        <v>6</v>
      </c>
      <c r="J258" t="s">
        <v>129</v>
      </c>
      <c r="K258">
        <v>4</v>
      </c>
      <c r="L258" t="s">
        <v>44</v>
      </c>
      <c r="M258">
        <v>3.5999999046325679</v>
      </c>
      <c r="N258" t="s">
        <v>70</v>
      </c>
      <c r="O258" t="s">
        <v>46</v>
      </c>
      <c r="P258">
        <v>2</v>
      </c>
      <c r="Q258" t="s">
        <v>60</v>
      </c>
      <c r="R258" t="s">
        <v>48</v>
      </c>
      <c r="S258">
        <v>295</v>
      </c>
      <c r="T258" t="s">
        <v>49</v>
      </c>
      <c r="U258" t="s">
        <v>72</v>
      </c>
      <c r="W258" t="s">
        <v>90</v>
      </c>
      <c r="X258" t="s">
        <v>74</v>
      </c>
      <c r="Z258">
        <v>0</v>
      </c>
      <c r="AA258" t="s">
        <v>75</v>
      </c>
      <c r="AB258" t="s">
        <v>83</v>
      </c>
      <c r="AC258">
        <v>45</v>
      </c>
      <c r="AD258">
        <v>11</v>
      </c>
      <c r="AE258">
        <v>4</v>
      </c>
      <c r="AF258">
        <v>2025</v>
      </c>
      <c r="AG258">
        <v>20251104</v>
      </c>
      <c r="AH258" s="2">
        <v>6500</v>
      </c>
      <c r="AI258" s="2">
        <v>7062.13427734375</v>
      </c>
      <c r="AJ258" s="2">
        <f t="shared" si="24"/>
        <v>562.13427734375</v>
      </c>
      <c r="AK258" s="6">
        <f t="shared" si="25"/>
        <v>8.6482196514423071E-2</v>
      </c>
      <c r="AL258" s="12">
        <v>6500</v>
      </c>
      <c r="AM258" s="12">
        <v>6570.3401135509412</v>
      </c>
      <c r="AN258" s="12">
        <f t="shared" si="26"/>
        <v>70.340113550941169</v>
      </c>
      <c r="AO258" s="13">
        <f t="shared" si="27"/>
        <v>1.0821555930914026E-2</v>
      </c>
      <c r="AP258" s="16">
        <v>6500</v>
      </c>
      <c r="AQ258" s="16">
        <v>7046.4240647538854</v>
      </c>
      <c r="AR258" s="16">
        <f t="shared" si="28"/>
        <v>546.42406475388543</v>
      </c>
      <c r="AS258" s="17">
        <f t="shared" si="29"/>
        <v>8.4065240731366994E-2</v>
      </c>
      <c r="AT258" s="20">
        <v>6500</v>
      </c>
      <c r="AU258" s="20">
        <v>7159.6488549618334</v>
      </c>
      <c r="AV258" s="20">
        <f t="shared" si="30"/>
        <v>659.64885496183342</v>
      </c>
      <c r="AW258" s="21">
        <f t="shared" si="31"/>
        <v>0.10148443922489744</v>
      </c>
    </row>
    <row r="259" spans="1:49" x14ac:dyDescent="0.25">
      <c r="A259" t="s">
        <v>109</v>
      </c>
      <c r="B259" t="s">
        <v>538</v>
      </c>
      <c r="C259">
        <v>87411</v>
      </c>
      <c r="D259">
        <v>2019</v>
      </c>
      <c r="E259" t="s">
        <v>66</v>
      </c>
      <c r="F259" t="s">
        <v>221</v>
      </c>
      <c r="I259">
        <v>8</v>
      </c>
      <c r="J259" t="s">
        <v>117</v>
      </c>
      <c r="K259">
        <v>4</v>
      </c>
      <c r="L259" t="s">
        <v>44</v>
      </c>
      <c r="M259">
        <v>5</v>
      </c>
      <c r="N259" t="s">
        <v>87</v>
      </c>
      <c r="O259" t="s">
        <v>46</v>
      </c>
      <c r="P259">
        <v>3</v>
      </c>
      <c r="Q259" t="s">
        <v>88</v>
      </c>
      <c r="R259" t="s">
        <v>89</v>
      </c>
      <c r="S259">
        <v>395</v>
      </c>
      <c r="T259" t="s">
        <v>49</v>
      </c>
      <c r="U259" t="s">
        <v>72</v>
      </c>
      <c r="V259" t="s">
        <v>586</v>
      </c>
      <c r="W259" t="s">
        <v>90</v>
      </c>
      <c r="X259" t="s">
        <v>74</v>
      </c>
      <c r="Z259">
        <v>0</v>
      </c>
      <c r="AA259" t="s">
        <v>75</v>
      </c>
      <c r="AB259" t="s">
        <v>91</v>
      </c>
      <c r="AC259">
        <v>45</v>
      </c>
      <c r="AD259">
        <v>11</v>
      </c>
      <c r="AE259">
        <v>4</v>
      </c>
      <c r="AF259">
        <v>2025</v>
      </c>
      <c r="AG259">
        <v>20251105</v>
      </c>
      <c r="AH259" s="2">
        <v>19300</v>
      </c>
      <c r="AI259" s="2">
        <v>21135.837890625</v>
      </c>
      <c r="AJ259" s="2">
        <f t="shared" ref="AJ259:AJ322" si="32">ABS(AH259-AI259)</f>
        <v>1835.837890625</v>
      </c>
      <c r="AK259" s="6">
        <f t="shared" ref="AK259:AK322" si="33">ABS($AH259-AI259)/$AH259</f>
        <v>9.5121134229274609E-2</v>
      </c>
      <c r="AL259" s="12">
        <v>19300</v>
      </c>
      <c r="AM259" s="12">
        <v>19849.840705678089</v>
      </c>
      <c r="AN259" s="12">
        <f t="shared" ref="AN259:AN322" si="34">ABS(AL259-AM259)</f>
        <v>549.84070567808885</v>
      </c>
      <c r="AO259" s="13">
        <f t="shared" ref="AO259:AO322" si="35">ABS($AH259-AM259)/$AH259</f>
        <v>2.8489155734616002E-2</v>
      </c>
      <c r="AP259" s="16">
        <v>19300</v>
      </c>
      <c r="AQ259" s="16">
        <v>18718.82173784035</v>
      </c>
      <c r="AR259" s="16">
        <f t="shared" ref="AR259:AR322" si="36">ABS(AP259-AQ259)</f>
        <v>581.17826215965033</v>
      </c>
      <c r="AS259" s="17">
        <f t="shared" ref="AS259:AS322" si="37">ABS($AH259-AQ259)/$AH259</f>
        <v>3.0112863324334212E-2</v>
      </c>
      <c r="AT259" s="20">
        <v>19300</v>
      </c>
      <c r="AU259" s="20">
        <v>21149.352138307549</v>
      </c>
      <c r="AV259" s="20">
        <f t="shared" ref="AV259:AV322" si="38">ABS(AT259-AU259)</f>
        <v>1849.3521383075495</v>
      </c>
      <c r="AW259" s="21">
        <f t="shared" ref="AW259:AW322" si="39">ABS($AH259-AU259)/$AH259</f>
        <v>9.5821354316453347E-2</v>
      </c>
    </row>
    <row r="260" spans="1:49" x14ac:dyDescent="0.25">
      <c r="A260" t="s">
        <v>123</v>
      </c>
      <c r="B260" t="s">
        <v>440</v>
      </c>
      <c r="C260">
        <v>8824</v>
      </c>
      <c r="D260">
        <v>2024</v>
      </c>
      <c r="E260" t="s">
        <v>40</v>
      </c>
      <c r="F260" t="s">
        <v>191</v>
      </c>
      <c r="G260" t="s">
        <v>759</v>
      </c>
      <c r="H260" t="s">
        <v>326</v>
      </c>
      <c r="I260">
        <v>4</v>
      </c>
      <c r="J260" t="s">
        <v>129</v>
      </c>
      <c r="K260">
        <v>4</v>
      </c>
      <c r="L260" t="s">
        <v>44</v>
      </c>
      <c r="M260">
        <v>2</v>
      </c>
      <c r="N260" t="s">
        <v>45</v>
      </c>
      <c r="O260" t="s">
        <v>46</v>
      </c>
      <c r="P260">
        <v>3</v>
      </c>
      <c r="Q260" t="s">
        <v>118</v>
      </c>
      <c r="R260" t="s">
        <v>48</v>
      </c>
      <c r="S260">
        <v>169</v>
      </c>
      <c r="T260" t="s">
        <v>49</v>
      </c>
      <c r="U260" t="s">
        <v>50</v>
      </c>
      <c r="V260" t="s">
        <v>327</v>
      </c>
      <c r="W260" t="s">
        <v>120</v>
      </c>
      <c r="X260" t="s">
        <v>74</v>
      </c>
      <c r="Z260">
        <v>0</v>
      </c>
      <c r="AA260" t="s">
        <v>75</v>
      </c>
      <c r="AB260" t="s">
        <v>122</v>
      </c>
      <c r="AC260">
        <v>45</v>
      </c>
      <c r="AD260">
        <v>11</v>
      </c>
      <c r="AE260">
        <v>4</v>
      </c>
      <c r="AF260">
        <v>2025</v>
      </c>
      <c r="AG260">
        <v>20251105</v>
      </c>
      <c r="AH260" s="2">
        <v>15000</v>
      </c>
      <c r="AI260" s="2">
        <v>22098.646484375</v>
      </c>
      <c r="AJ260" s="2">
        <f t="shared" si="32"/>
        <v>7098.646484375</v>
      </c>
      <c r="AK260" s="6">
        <f t="shared" si="33"/>
        <v>0.47324309895833333</v>
      </c>
      <c r="AL260" s="12">
        <v>15000</v>
      </c>
      <c r="AM260" s="12">
        <v>21204.563063175308</v>
      </c>
      <c r="AN260" s="12">
        <f t="shared" si="34"/>
        <v>6204.5630631753083</v>
      </c>
      <c r="AO260" s="13">
        <f t="shared" si="35"/>
        <v>0.41363753754502058</v>
      </c>
      <c r="AP260" s="16">
        <v>15000</v>
      </c>
      <c r="AQ260" s="16">
        <v>19690.667520971911</v>
      </c>
      <c r="AR260" s="16">
        <f t="shared" si="36"/>
        <v>4690.6675209719106</v>
      </c>
      <c r="AS260" s="17">
        <f t="shared" si="37"/>
        <v>0.31271116806479404</v>
      </c>
      <c r="AT260" s="20">
        <v>15000</v>
      </c>
      <c r="AU260" s="20">
        <v>22016.221033868089</v>
      </c>
      <c r="AV260" s="20">
        <f t="shared" si="38"/>
        <v>7016.2210338680889</v>
      </c>
      <c r="AW260" s="21">
        <f t="shared" si="39"/>
        <v>0.46774806892453924</v>
      </c>
    </row>
    <row r="261" spans="1:49" x14ac:dyDescent="0.25">
      <c r="A261" t="s">
        <v>38</v>
      </c>
      <c r="B261" t="s">
        <v>39</v>
      </c>
      <c r="C261">
        <v>189483</v>
      </c>
      <c r="D261">
        <v>2014</v>
      </c>
      <c r="E261" t="s">
        <v>66</v>
      </c>
      <c r="F261" t="s">
        <v>366</v>
      </c>
      <c r="G261" t="s">
        <v>214</v>
      </c>
      <c r="I261">
        <v>4</v>
      </c>
      <c r="J261" t="s">
        <v>69</v>
      </c>
      <c r="K261">
        <v>4</v>
      </c>
      <c r="L261" t="s">
        <v>44</v>
      </c>
      <c r="M261">
        <v>2</v>
      </c>
      <c r="N261" t="s">
        <v>45</v>
      </c>
      <c r="O261" t="s">
        <v>46</v>
      </c>
      <c r="Q261" t="s">
        <v>118</v>
      </c>
      <c r="R261" t="s">
        <v>96</v>
      </c>
      <c r="S261">
        <v>240</v>
      </c>
      <c r="T261" t="s">
        <v>49</v>
      </c>
      <c r="U261" t="s">
        <v>50</v>
      </c>
      <c r="W261" t="s">
        <v>120</v>
      </c>
      <c r="X261" t="s">
        <v>121</v>
      </c>
      <c r="Z261">
        <v>0</v>
      </c>
      <c r="AA261" t="s">
        <v>75</v>
      </c>
      <c r="AB261" t="s">
        <v>122</v>
      </c>
      <c r="AC261">
        <v>45</v>
      </c>
      <c r="AD261">
        <v>11</v>
      </c>
      <c r="AE261">
        <v>4</v>
      </c>
      <c r="AF261">
        <v>2025</v>
      </c>
      <c r="AG261">
        <v>20251104</v>
      </c>
      <c r="AH261" s="2">
        <v>3000</v>
      </c>
      <c r="AI261" s="2">
        <v>1498.7919921875</v>
      </c>
      <c r="AJ261" s="2">
        <f t="shared" si="32"/>
        <v>1501.2080078125</v>
      </c>
      <c r="AK261" s="6">
        <f t="shared" si="33"/>
        <v>0.50040266927083332</v>
      </c>
      <c r="AL261" s="12">
        <v>3000</v>
      </c>
      <c r="AM261" s="12">
        <v>1507.623153246019</v>
      </c>
      <c r="AN261" s="12">
        <f t="shared" si="34"/>
        <v>1492.376846753981</v>
      </c>
      <c r="AO261" s="13">
        <f t="shared" si="35"/>
        <v>0.49745894891799369</v>
      </c>
      <c r="AP261" s="16">
        <v>3000</v>
      </c>
      <c r="AQ261" s="16">
        <v>1567.3700770146361</v>
      </c>
      <c r="AR261" s="16">
        <f t="shared" si="36"/>
        <v>1432.6299229853639</v>
      </c>
      <c r="AS261" s="17">
        <f t="shared" si="37"/>
        <v>0.47754330766178799</v>
      </c>
      <c r="AT261" s="20">
        <v>3000</v>
      </c>
      <c r="AU261" s="20">
        <v>1520.3305500982319</v>
      </c>
      <c r="AV261" s="20">
        <f t="shared" si="38"/>
        <v>1479.6694499017681</v>
      </c>
      <c r="AW261" s="21">
        <f t="shared" si="39"/>
        <v>0.49322314996725602</v>
      </c>
    </row>
    <row r="262" spans="1:49" x14ac:dyDescent="0.25">
      <c r="A262" t="s">
        <v>38</v>
      </c>
      <c r="B262" t="s">
        <v>105</v>
      </c>
      <c r="C262">
        <v>213919</v>
      </c>
      <c r="D262">
        <v>2010</v>
      </c>
      <c r="E262" t="s">
        <v>250</v>
      </c>
      <c r="F262" t="s">
        <v>1050</v>
      </c>
      <c r="I262">
        <v>6</v>
      </c>
      <c r="J262" t="s">
        <v>101</v>
      </c>
      <c r="K262">
        <v>4</v>
      </c>
      <c r="L262" t="s">
        <v>44</v>
      </c>
      <c r="M262">
        <v>3.7000000476837158</v>
      </c>
      <c r="N262" t="s">
        <v>45</v>
      </c>
      <c r="Q262" t="s">
        <v>60</v>
      </c>
      <c r="R262" t="s">
        <v>48</v>
      </c>
      <c r="T262" t="s">
        <v>49</v>
      </c>
      <c r="V262" t="s">
        <v>1408</v>
      </c>
      <c r="W262" t="s">
        <v>134</v>
      </c>
      <c r="X262" t="s">
        <v>53</v>
      </c>
      <c r="Z262">
        <v>0</v>
      </c>
      <c r="AA262" t="s">
        <v>75</v>
      </c>
      <c r="AB262" t="s">
        <v>83</v>
      </c>
      <c r="AC262">
        <v>45</v>
      </c>
      <c r="AD262">
        <v>11</v>
      </c>
      <c r="AE262">
        <v>4</v>
      </c>
      <c r="AF262">
        <v>2025</v>
      </c>
      <c r="AG262">
        <v>20251104</v>
      </c>
      <c r="AH262" s="2">
        <v>800</v>
      </c>
      <c r="AI262" s="2">
        <v>1239.233520507812</v>
      </c>
      <c r="AJ262" s="2">
        <f t="shared" si="32"/>
        <v>439.23352050781205</v>
      </c>
      <c r="AK262" s="6">
        <f t="shared" si="33"/>
        <v>0.5490419006347651</v>
      </c>
      <c r="AL262" s="12">
        <v>800</v>
      </c>
      <c r="AM262" s="12">
        <v>1228.374646724501</v>
      </c>
      <c r="AN262" s="12">
        <f t="shared" si="34"/>
        <v>428.37464672450096</v>
      </c>
      <c r="AO262" s="13">
        <f t="shared" si="35"/>
        <v>0.5354683084056262</v>
      </c>
      <c r="AP262" s="16">
        <v>800</v>
      </c>
      <c r="AQ262" s="16">
        <v>1190.806209959132</v>
      </c>
      <c r="AR262" s="16">
        <f t="shared" si="36"/>
        <v>390.80620995913205</v>
      </c>
      <c r="AS262" s="17">
        <f t="shared" si="37"/>
        <v>0.48850776244891508</v>
      </c>
      <c r="AT262" s="20">
        <v>800</v>
      </c>
      <c r="AU262" s="20">
        <v>1304.0226063829789</v>
      </c>
      <c r="AV262" s="20">
        <f t="shared" si="38"/>
        <v>504.02260638297889</v>
      </c>
      <c r="AW262" s="21">
        <f t="shared" si="39"/>
        <v>0.63002825797872364</v>
      </c>
    </row>
    <row r="263" spans="1:49" x14ac:dyDescent="0.25">
      <c r="A263" t="s">
        <v>123</v>
      </c>
      <c r="B263" t="s">
        <v>124</v>
      </c>
      <c r="C263">
        <v>186154</v>
      </c>
      <c r="D263">
        <v>2018</v>
      </c>
      <c r="E263" t="s">
        <v>66</v>
      </c>
      <c r="F263" t="s">
        <v>245</v>
      </c>
      <c r="H263" t="s">
        <v>246</v>
      </c>
      <c r="I263">
        <v>8</v>
      </c>
      <c r="J263" t="s">
        <v>43</v>
      </c>
      <c r="K263">
        <v>4</v>
      </c>
      <c r="L263" t="s">
        <v>44</v>
      </c>
      <c r="M263">
        <v>6.6999998092651367</v>
      </c>
      <c r="N263" t="s">
        <v>87</v>
      </c>
      <c r="O263" t="s">
        <v>46</v>
      </c>
      <c r="Q263" t="s">
        <v>88</v>
      </c>
      <c r="R263" t="s">
        <v>89</v>
      </c>
      <c r="S263">
        <v>440</v>
      </c>
      <c r="T263" t="s">
        <v>219</v>
      </c>
      <c r="U263" t="s">
        <v>72</v>
      </c>
      <c r="W263" t="s">
        <v>247</v>
      </c>
      <c r="X263" t="s">
        <v>74</v>
      </c>
      <c r="Z263">
        <v>0</v>
      </c>
      <c r="AA263" t="s">
        <v>75</v>
      </c>
      <c r="AB263" t="s">
        <v>248</v>
      </c>
      <c r="AC263">
        <v>45</v>
      </c>
      <c r="AD263">
        <v>11</v>
      </c>
      <c r="AE263">
        <v>4</v>
      </c>
      <c r="AF263">
        <v>2025</v>
      </c>
      <c r="AG263">
        <v>20251104</v>
      </c>
      <c r="AH263" s="2">
        <v>23400</v>
      </c>
      <c r="AI263" s="2">
        <v>19618.9296875</v>
      </c>
      <c r="AJ263" s="2">
        <f t="shared" si="32"/>
        <v>3781.0703125</v>
      </c>
      <c r="AK263" s="6">
        <f t="shared" si="33"/>
        <v>0.16158420138888888</v>
      </c>
      <c r="AL263" s="12">
        <v>23400</v>
      </c>
      <c r="AM263" s="12">
        <v>19712.416694149251</v>
      </c>
      <c r="AN263" s="12">
        <f t="shared" si="34"/>
        <v>3687.5833058507487</v>
      </c>
      <c r="AO263" s="13">
        <f t="shared" si="35"/>
        <v>0.15758903016456191</v>
      </c>
      <c r="AP263" s="16">
        <v>23400</v>
      </c>
      <c r="AQ263" s="16">
        <v>20911.19333983925</v>
      </c>
      <c r="AR263" s="16">
        <f t="shared" si="36"/>
        <v>2488.8066601607497</v>
      </c>
      <c r="AS263" s="17">
        <f t="shared" si="37"/>
        <v>0.10635925898122862</v>
      </c>
      <c r="AT263" s="20">
        <v>23400</v>
      </c>
      <c r="AU263" s="20">
        <v>19352.698545861302</v>
      </c>
      <c r="AV263" s="20">
        <f t="shared" si="38"/>
        <v>4047.3014541386983</v>
      </c>
      <c r="AW263" s="21">
        <f t="shared" si="39"/>
        <v>0.17296160060421786</v>
      </c>
    </row>
    <row r="264" spans="1:49" x14ac:dyDescent="0.25">
      <c r="A264" t="s">
        <v>123</v>
      </c>
      <c r="B264" t="s">
        <v>440</v>
      </c>
      <c r="C264">
        <v>70180</v>
      </c>
      <c r="D264">
        <v>2018</v>
      </c>
      <c r="E264" t="s">
        <v>40</v>
      </c>
      <c r="F264" t="s">
        <v>280</v>
      </c>
      <c r="G264" t="s">
        <v>854</v>
      </c>
      <c r="H264" t="s">
        <v>760</v>
      </c>
      <c r="I264">
        <v>4</v>
      </c>
      <c r="J264" t="s">
        <v>117</v>
      </c>
      <c r="K264">
        <v>4</v>
      </c>
      <c r="L264" t="s">
        <v>44</v>
      </c>
      <c r="M264">
        <v>2.5</v>
      </c>
      <c r="N264" t="s">
        <v>45</v>
      </c>
      <c r="O264" t="s">
        <v>46</v>
      </c>
      <c r="P264">
        <v>4</v>
      </c>
      <c r="Q264" t="s">
        <v>118</v>
      </c>
      <c r="R264" t="s">
        <v>48</v>
      </c>
      <c r="S264">
        <v>203</v>
      </c>
      <c r="T264" t="s">
        <v>49</v>
      </c>
      <c r="U264" t="s">
        <v>50</v>
      </c>
      <c r="V264" t="s">
        <v>411</v>
      </c>
      <c r="W264" t="s">
        <v>120</v>
      </c>
      <c r="X264" t="s">
        <v>74</v>
      </c>
      <c r="Y264">
        <v>23645</v>
      </c>
      <c r="Z264">
        <v>0</v>
      </c>
      <c r="AA264" t="s">
        <v>75</v>
      </c>
      <c r="AB264" t="s">
        <v>122</v>
      </c>
      <c r="AC264">
        <v>45</v>
      </c>
      <c r="AD264">
        <v>11</v>
      </c>
      <c r="AE264">
        <v>4</v>
      </c>
      <c r="AF264">
        <v>2025</v>
      </c>
      <c r="AG264">
        <v>20251105</v>
      </c>
      <c r="AH264" s="2">
        <v>15500</v>
      </c>
      <c r="AI264" s="2">
        <v>14853.23046875</v>
      </c>
      <c r="AJ264" s="2">
        <f t="shared" si="32"/>
        <v>646.76953125</v>
      </c>
      <c r="AK264" s="6">
        <f t="shared" si="33"/>
        <v>4.1727066532258064E-2</v>
      </c>
      <c r="AL264" s="12">
        <v>15500</v>
      </c>
      <c r="AM264" s="12">
        <v>14305.21694842931</v>
      </c>
      <c r="AN264" s="12">
        <f t="shared" si="34"/>
        <v>1194.7830515706901</v>
      </c>
      <c r="AO264" s="13">
        <f t="shared" si="35"/>
        <v>7.7082777520689677E-2</v>
      </c>
      <c r="AP264" s="16">
        <v>15500</v>
      </c>
      <c r="AQ264" s="16">
        <v>13914.265363944171</v>
      </c>
      <c r="AR264" s="16">
        <f t="shared" si="36"/>
        <v>1585.7346360558295</v>
      </c>
      <c r="AS264" s="17">
        <f t="shared" si="37"/>
        <v>0.10230546039069867</v>
      </c>
      <c r="AT264" s="20">
        <v>15500</v>
      </c>
      <c r="AU264" s="20">
        <v>14965.314720812181</v>
      </c>
      <c r="AV264" s="20">
        <f t="shared" si="38"/>
        <v>534.68527918781911</v>
      </c>
      <c r="AW264" s="21">
        <f t="shared" si="39"/>
        <v>3.4495824463730264E-2</v>
      </c>
    </row>
    <row r="265" spans="1:49" x14ac:dyDescent="0.25">
      <c r="A265" t="s">
        <v>77</v>
      </c>
      <c r="B265" t="s">
        <v>811</v>
      </c>
      <c r="C265">
        <v>96231</v>
      </c>
      <c r="D265">
        <v>2013</v>
      </c>
      <c r="E265" t="s">
        <v>111</v>
      </c>
      <c r="F265" t="s">
        <v>240</v>
      </c>
      <c r="G265" t="s">
        <v>367</v>
      </c>
      <c r="I265">
        <v>6</v>
      </c>
      <c r="J265" t="s">
        <v>129</v>
      </c>
      <c r="K265">
        <v>4</v>
      </c>
      <c r="L265" t="s">
        <v>44</v>
      </c>
      <c r="M265">
        <v>3.5999999046325679</v>
      </c>
      <c r="N265" t="s">
        <v>44</v>
      </c>
      <c r="O265" t="s">
        <v>46</v>
      </c>
      <c r="P265">
        <v>1</v>
      </c>
      <c r="Q265" t="s">
        <v>60</v>
      </c>
      <c r="R265" t="s">
        <v>81</v>
      </c>
      <c r="S265">
        <v>283</v>
      </c>
      <c r="T265" t="s">
        <v>49</v>
      </c>
      <c r="W265" t="s">
        <v>134</v>
      </c>
      <c r="X265" t="s">
        <v>121</v>
      </c>
      <c r="Z265">
        <v>0</v>
      </c>
      <c r="AA265" t="s">
        <v>75</v>
      </c>
      <c r="AB265" t="s">
        <v>83</v>
      </c>
      <c r="AC265">
        <v>45</v>
      </c>
      <c r="AD265">
        <v>11</v>
      </c>
      <c r="AE265">
        <v>4</v>
      </c>
      <c r="AF265">
        <v>2025</v>
      </c>
      <c r="AG265">
        <v>20251105</v>
      </c>
      <c r="AH265" s="2">
        <v>2000</v>
      </c>
      <c r="AI265" s="2">
        <v>1935.395385742188</v>
      </c>
      <c r="AJ265" s="2">
        <f t="shared" si="32"/>
        <v>64.604614257812045</v>
      </c>
      <c r="AK265" s="6">
        <f t="shared" si="33"/>
        <v>3.230230712890602E-2</v>
      </c>
      <c r="AL265" s="12">
        <v>2000</v>
      </c>
      <c r="AM265" s="12">
        <v>1871.1800828764401</v>
      </c>
      <c r="AN265" s="12">
        <f t="shared" si="34"/>
        <v>128.81991712355989</v>
      </c>
      <c r="AO265" s="13">
        <f t="shared" si="35"/>
        <v>6.4409958561779945E-2</v>
      </c>
      <c r="AP265" s="16">
        <v>2000</v>
      </c>
      <c r="AQ265" s="16">
        <v>1977.732147669421</v>
      </c>
      <c r="AR265" s="16">
        <f t="shared" si="36"/>
        <v>22.267852330578989</v>
      </c>
      <c r="AS265" s="17">
        <f t="shared" si="37"/>
        <v>1.1133926165289494E-2</v>
      </c>
      <c r="AT265" s="20">
        <v>2000</v>
      </c>
      <c r="AU265" s="20">
        <v>2013.2409793814429</v>
      </c>
      <c r="AV265" s="20">
        <f t="shared" si="38"/>
        <v>13.240979381442912</v>
      </c>
      <c r="AW265" s="21">
        <f t="shared" si="39"/>
        <v>6.620489690721456E-3</v>
      </c>
    </row>
    <row r="266" spans="1:49" x14ac:dyDescent="0.25">
      <c r="A266" t="s">
        <v>77</v>
      </c>
      <c r="B266" t="s">
        <v>811</v>
      </c>
      <c r="C266">
        <v>127747</v>
      </c>
      <c r="D266">
        <v>2016</v>
      </c>
      <c r="E266" t="s">
        <v>135</v>
      </c>
      <c r="F266" t="s">
        <v>583</v>
      </c>
      <c r="G266" t="s">
        <v>313</v>
      </c>
      <c r="H266" t="s">
        <v>584</v>
      </c>
      <c r="I266">
        <v>4</v>
      </c>
      <c r="J266" t="s">
        <v>43</v>
      </c>
      <c r="K266">
        <v>4</v>
      </c>
      <c r="L266" t="s">
        <v>44</v>
      </c>
      <c r="M266">
        <v>2</v>
      </c>
      <c r="N266" t="s">
        <v>45</v>
      </c>
      <c r="O266" t="s">
        <v>46</v>
      </c>
      <c r="P266">
        <v>1</v>
      </c>
      <c r="Q266" t="s">
        <v>60</v>
      </c>
      <c r="R266" t="s">
        <v>96</v>
      </c>
      <c r="T266" t="s">
        <v>49</v>
      </c>
      <c r="W266" t="s">
        <v>62</v>
      </c>
      <c r="X266" t="s">
        <v>74</v>
      </c>
      <c r="Z266">
        <v>0</v>
      </c>
      <c r="AA266" t="s">
        <v>75</v>
      </c>
      <c r="AB266" t="s">
        <v>83</v>
      </c>
      <c r="AC266">
        <v>45</v>
      </c>
      <c r="AD266">
        <v>11</v>
      </c>
      <c r="AE266">
        <v>4</v>
      </c>
      <c r="AF266">
        <v>2025</v>
      </c>
      <c r="AG266">
        <v>20251105</v>
      </c>
      <c r="AH266" s="2">
        <v>1900</v>
      </c>
      <c r="AI266" s="2">
        <v>1644.967407226562</v>
      </c>
      <c r="AJ266" s="2">
        <f t="shared" si="32"/>
        <v>255.03259277343795</v>
      </c>
      <c r="AK266" s="6">
        <f t="shared" si="33"/>
        <v>0.13422768040707261</v>
      </c>
      <c r="AL266" s="12">
        <v>1900</v>
      </c>
      <c r="AM266" s="12">
        <v>1576.5549129658691</v>
      </c>
      <c r="AN266" s="12">
        <f t="shared" si="34"/>
        <v>323.44508703413089</v>
      </c>
      <c r="AO266" s="13">
        <f t="shared" si="35"/>
        <v>0.17023425633375311</v>
      </c>
      <c r="AP266" s="16">
        <v>1900</v>
      </c>
      <c r="AQ266" s="16">
        <v>1597.194067657121</v>
      </c>
      <c r="AR266" s="16">
        <f t="shared" si="36"/>
        <v>302.80593234287903</v>
      </c>
      <c r="AS266" s="17">
        <f t="shared" si="37"/>
        <v>0.15937154333835737</v>
      </c>
      <c r="AT266" s="20">
        <v>1900</v>
      </c>
      <c r="AU266" s="20">
        <v>1682.2043189368769</v>
      </c>
      <c r="AV266" s="20">
        <f t="shared" si="38"/>
        <v>217.79568106312308</v>
      </c>
      <c r="AW266" s="21">
        <f t="shared" si="39"/>
        <v>0.11462930582269636</v>
      </c>
    </row>
    <row r="267" spans="1:49" x14ac:dyDescent="0.25">
      <c r="A267" t="s">
        <v>123</v>
      </c>
      <c r="B267" t="s">
        <v>200</v>
      </c>
      <c r="C267">
        <v>84145</v>
      </c>
      <c r="D267">
        <v>2020</v>
      </c>
      <c r="E267" t="s">
        <v>57</v>
      </c>
      <c r="F267" t="s">
        <v>106</v>
      </c>
      <c r="G267" t="s">
        <v>1108</v>
      </c>
      <c r="I267">
        <v>4</v>
      </c>
      <c r="J267" t="s">
        <v>129</v>
      </c>
      <c r="K267">
        <v>4</v>
      </c>
      <c r="L267" t="s">
        <v>44</v>
      </c>
      <c r="M267">
        <v>2</v>
      </c>
      <c r="N267" t="s">
        <v>45</v>
      </c>
      <c r="O267" t="s">
        <v>46</v>
      </c>
      <c r="P267">
        <v>5</v>
      </c>
      <c r="Q267" t="s">
        <v>60</v>
      </c>
      <c r="R267" t="s">
        <v>48</v>
      </c>
      <c r="S267">
        <v>147</v>
      </c>
      <c r="T267" t="s">
        <v>49</v>
      </c>
      <c r="V267" t="s">
        <v>1026</v>
      </c>
      <c r="W267" t="s">
        <v>62</v>
      </c>
      <c r="X267" t="s">
        <v>63</v>
      </c>
      <c r="Z267">
        <v>0</v>
      </c>
      <c r="AA267" t="s">
        <v>75</v>
      </c>
      <c r="AB267" t="s">
        <v>83</v>
      </c>
      <c r="AC267">
        <v>45</v>
      </c>
      <c r="AD267">
        <v>11</v>
      </c>
      <c r="AE267">
        <v>4</v>
      </c>
      <c r="AF267">
        <v>2025</v>
      </c>
      <c r="AG267">
        <v>20251103</v>
      </c>
      <c r="AH267" s="2">
        <v>7400</v>
      </c>
      <c r="AI267" s="2">
        <v>9275.46484375</v>
      </c>
      <c r="AJ267" s="2">
        <f t="shared" si="32"/>
        <v>1875.46484375</v>
      </c>
      <c r="AK267" s="6">
        <f t="shared" si="33"/>
        <v>0.25344119510135132</v>
      </c>
      <c r="AL267" s="12">
        <v>7400</v>
      </c>
      <c r="AM267" s="12">
        <v>9347.0555422583111</v>
      </c>
      <c r="AN267" s="12">
        <f t="shared" si="34"/>
        <v>1947.0555422583111</v>
      </c>
      <c r="AO267" s="13">
        <f t="shared" si="35"/>
        <v>0.2631156138186907</v>
      </c>
      <c r="AP267" s="16">
        <v>7400</v>
      </c>
      <c r="AQ267" s="16">
        <v>9194.7292489349966</v>
      </c>
      <c r="AR267" s="16">
        <f t="shared" si="36"/>
        <v>1794.7292489349966</v>
      </c>
      <c r="AS267" s="17">
        <f t="shared" si="37"/>
        <v>0.24253097958581035</v>
      </c>
      <c r="AT267" s="20">
        <v>7400</v>
      </c>
      <c r="AU267" s="20">
        <v>9113.42803030303</v>
      </c>
      <c r="AV267" s="20">
        <f t="shared" si="38"/>
        <v>1713.42803030303</v>
      </c>
      <c r="AW267" s="21">
        <f t="shared" si="39"/>
        <v>0.23154432841932837</v>
      </c>
    </row>
    <row r="268" spans="1:49" x14ac:dyDescent="0.25">
      <c r="A268" t="s">
        <v>123</v>
      </c>
      <c r="B268" t="s">
        <v>124</v>
      </c>
      <c r="C268">
        <v>38389</v>
      </c>
      <c r="D268">
        <v>2022</v>
      </c>
      <c r="E268" t="s">
        <v>66</v>
      </c>
      <c r="F268" t="s">
        <v>221</v>
      </c>
      <c r="G268" t="s">
        <v>680</v>
      </c>
      <c r="I268">
        <v>8</v>
      </c>
      <c r="J268" t="s">
        <v>101</v>
      </c>
      <c r="K268">
        <v>4</v>
      </c>
      <c r="L268" t="s">
        <v>44</v>
      </c>
      <c r="M268">
        <v>5</v>
      </c>
      <c r="N268" t="s">
        <v>87</v>
      </c>
      <c r="O268" t="s">
        <v>46</v>
      </c>
      <c r="Q268" t="s">
        <v>88</v>
      </c>
      <c r="R268" t="s">
        <v>89</v>
      </c>
      <c r="S268">
        <v>400</v>
      </c>
      <c r="T268" t="s">
        <v>49</v>
      </c>
      <c r="U268" t="s">
        <v>72</v>
      </c>
      <c r="V268" t="s">
        <v>359</v>
      </c>
      <c r="W268" t="s">
        <v>103</v>
      </c>
      <c r="X268" t="s">
        <v>74</v>
      </c>
      <c r="Z268">
        <v>0</v>
      </c>
      <c r="AA268" t="s">
        <v>75</v>
      </c>
      <c r="AB268" t="s">
        <v>91</v>
      </c>
      <c r="AC268">
        <v>45</v>
      </c>
      <c r="AD268">
        <v>11</v>
      </c>
      <c r="AE268">
        <v>4</v>
      </c>
      <c r="AF268">
        <v>2025</v>
      </c>
      <c r="AG268">
        <v>20251104</v>
      </c>
      <c r="AH268" s="2">
        <v>25000</v>
      </c>
      <c r="AI268" s="2">
        <v>33365.09765625</v>
      </c>
      <c r="AJ268" s="2">
        <f t="shared" si="32"/>
        <v>8365.09765625</v>
      </c>
      <c r="AK268" s="6">
        <f t="shared" si="33"/>
        <v>0.33460390625000003</v>
      </c>
      <c r="AL268" s="12">
        <v>25000</v>
      </c>
      <c r="AM268" s="12">
        <v>35813.306098893707</v>
      </c>
      <c r="AN268" s="12">
        <f t="shared" si="34"/>
        <v>10813.306098893707</v>
      </c>
      <c r="AO268" s="13">
        <f t="shared" si="35"/>
        <v>0.4325322439557483</v>
      </c>
      <c r="AP268" s="16">
        <v>25000</v>
      </c>
      <c r="AQ268" s="16">
        <v>35263.424529379299</v>
      </c>
      <c r="AR268" s="16">
        <f t="shared" si="36"/>
        <v>10263.424529379299</v>
      </c>
      <c r="AS268" s="17">
        <f t="shared" si="37"/>
        <v>0.41053698117517196</v>
      </c>
      <c r="AT268" s="20">
        <v>25000</v>
      </c>
      <c r="AU268" s="20">
        <v>31033.157517899759</v>
      </c>
      <c r="AV268" s="20">
        <f t="shared" si="38"/>
        <v>6033.1575178997591</v>
      </c>
      <c r="AW268" s="21">
        <f t="shared" si="39"/>
        <v>0.24132630071599037</v>
      </c>
    </row>
    <row r="269" spans="1:49" x14ac:dyDescent="0.25">
      <c r="A269" t="s">
        <v>38</v>
      </c>
      <c r="B269" t="s">
        <v>39</v>
      </c>
      <c r="C269">
        <v>145356</v>
      </c>
      <c r="D269">
        <v>2017</v>
      </c>
      <c r="E269" t="s">
        <v>84</v>
      </c>
      <c r="F269" t="s">
        <v>85</v>
      </c>
      <c r="G269" t="s">
        <v>86</v>
      </c>
      <c r="H269" t="s">
        <v>1019</v>
      </c>
      <c r="I269">
        <v>6</v>
      </c>
      <c r="J269" t="s">
        <v>59</v>
      </c>
      <c r="K269">
        <v>4</v>
      </c>
      <c r="L269" t="s">
        <v>44</v>
      </c>
      <c r="M269">
        <v>3</v>
      </c>
      <c r="N269" t="s">
        <v>87</v>
      </c>
      <c r="O269" t="s">
        <v>180</v>
      </c>
      <c r="Q269" t="s">
        <v>88</v>
      </c>
      <c r="R269" t="s">
        <v>89</v>
      </c>
      <c r="S269">
        <v>240</v>
      </c>
      <c r="T269" t="s">
        <v>219</v>
      </c>
      <c r="U269" t="s">
        <v>72</v>
      </c>
      <c r="W269" t="s">
        <v>90</v>
      </c>
      <c r="X269" t="s">
        <v>74</v>
      </c>
      <c r="Y269">
        <v>42095</v>
      </c>
      <c r="Z269">
        <v>0</v>
      </c>
      <c r="AA269" t="s">
        <v>75</v>
      </c>
      <c r="AB269" t="s">
        <v>91</v>
      </c>
      <c r="AC269">
        <v>45</v>
      </c>
      <c r="AD269">
        <v>11</v>
      </c>
      <c r="AE269">
        <v>4</v>
      </c>
      <c r="AF269">
        <v>2025</v>
      </c>
      <c r="AG269">
        <v>20251104</v>
      </c>
      <c r="AH269" s="2">
        <v>3500</v>
      </c>
      <c r="AI269" s="2">
        <v>6283.6884765625</v>
      </c>
      <c r="AJ269" s="2">
        <f t="shared" si="32"/>
        <v>2783.6884765625</v>
      </c>
      <c r="AK269" s="6">
        <f t="shared" si="33"/>
        <v>0.79533956473214285</v>
      </c>
      <c r="AL269" s="12">
        <v>3500</v>
      </c>
      <c r="AM269" s="12">
        <v>6655.1466379138046</v>
      </c>
      <c r="AN269" s="12">
        <f t="shared" si="34"/>
        <v>3155.1466379138046</v>
      </c>
      <c r="AO269" s="13">
        <f t="shared" si="35"/>
        <v>0.90147046797537278</v>
      </c>
      <c r="AP269" s="16">
        <v>3500</v>
      </c>
      <c r="AQ269" s="16">
        <v>6304.2287139423706</v>
      </c>
      <c r="AR269" s="16">
        <f t="shared" si="36"/>
        <v>2804.2287139423706</v>
      </c>
      <c r="AS269" s="17">
        <f t="shared" si="37"/>
        <v>0.80120820398353443</v>
      </c>
      <c r="AT269" s="20">
        <v>3500</v>
      </c>
      <c r="AU269" s="20">
        <v>6144.7540473225426</v>
      </c>
      <c r="AV269" s="20">
        <f t="shared" si="38"/>
        <v>2644.7540473225426</v>
      </c>
      <c r="AW269" s="21">
        <f t="shared" si="39"/>
        <v>0.75564401352072652</v>
      </c>
    </row>
    <row r="270" spans="1:49" x14ac:dyDescent="0.25">
      <c r="A270" t="s">
        <v>38</v>
      </c>
      <c r="B270" t="s">
        <v>259</v>
      </c>
      <c r="C270">
        <v>55241</v>
      </c>
      <c r="D270">
        <v>2022</v>
      </c>
      <c r="E270" t="s">
        <v>114</v>
      </c>
      <c r="F270" t="s">
        <v>132</v>
      </c>
      <c r="G270" t="s">
        <v>1409</v>
      </c>
      <c r="I270">
        <v>6</v>
      </c>
      <c r="J270" t="s">
        <v>117</v>
      </c>
      <c r="K270">
        <v>4</v>
      </c>
      <c r="L270" t="s">
        <v>44</v>
      </c>
      <c r="M270">
        <v>3.5999999046325679</v>
      </c>
      <c r="N270" t="s">
        <v>44</v>
      </c>
      <c r="Q270" t="s">
        <v>60</v>
      </c>
      <c r="R270" t="s">
        <v>81</v>
      </c>
      <c r="S270">
        <v>276</v>
      </c>
      <c r="T270" t="s">
        <v>49</v>
      </c>
      <c r="V270" t="s">
        <v>133</v>
      </c>
      <c r="W270" t="s">
        <v>90</v>
      </c>
      <c r="X270" t="s">
        <v>74</v>
      </c>
      <c r="Z270">
        <v>0</v>
      </c>
      <c r="AA270" t="s">
        <v>75</v>
      </c>
      <c r="AB270" t="s">
        <v>104</v>
      </c>
      <c r="AC270">
        <v>45</v>
      </c>
      <c r="AD270">
        <v>11</v>
      </c>
      <c r="AE270">
        <v>4</v>
      </c>
      <c r="AF270">
        <v>2025</v>
      </c>
      <c r="AG270">
        <v>20251103</v>
      </c>
      <c r="AH270" s="2">
        <v>27400</v>
      </c>
      <c r="AI270" s="2">
        <v>25548.099609375</v>
      </c>
      <c r="AJ270" s="2">
        <f t="shared" si="32"/>
        <v>1851.900390625</v>
      </c>
      <c r="AK270" s="6">
        <f t="shared" si="33"/>
        <v>6.7587605497262768E-2</v>
      </c>
      <c r="AL270" s="12">
        <v>27400</v>
      </c>
      <c r="AM270" s="12">
        <v>22977.152507844239</v>
      </c>
      <c r="AN270" s="12">
        <f t="shared" si="34"/>
        <v>4422.8474921557608</v>
      </c>
      <c r="AO270" s="13">
        <f t="shared" si="35"/>
        <v>0.16141779168451681</v>
      </c>
      <c r="AP270" s="16">
        <v>27400</v>
      </c>
      <c r="AQ270" s="16">
        <v>24564.983046070171</v>
      </c>
      <c r="AR270" s="16">
        <f t="shared" si="36"/>
        <v>2835.0169539298295</v>
      </c>
      <c r="AS270" s="17">
        <f t="shared" si="37"/>
        <v>0.10346777204123465</v>
      </c>
      <c r="AT270" s="20">
        <v>27400</v>
      </c>
      <c r="AU270" s="20">
        <v>26189.931185944359</v>
      </c>
      <c r="AV270" s="20">
        <f t="shared" si="38"/>
        <v>1210.0688140556413</v>
      </c>
      <c r="AW270" s="21">
        <f t="shared" si="39"/>
        <v>4.416309540349056E-2</v>
      </c>
    </row>
    <row r="271" spans="1:49" x14ac:dyDescent="0.25">
      <c r="A271" t="s">
        <v>109</v>
      </c>
      <c r="B271" t="s">
        <v>538</v>
      </c>
      <c r="C271">
        <v>87573</v>
      </c>
      <c r="D271">
        <v>2021</v>
      </c>
      <c r="E271" t="s">
        <v>93</v>
      </c>
      <c r="F271" t="s">
        <v>152</v>
      </c>
      <c r="G271" t="s">
        <v>819</v>
      </c>
      <c r="H271" t="s">
        <v>85</v>
      </c>
      <c r="I271">
        <v>8</v>
      </c>
      <c r="J271" t="s">
        <v>59</v>
      </c>
      <c r="K271">
        <v>4</v>
      </c>
      <c r="L271" t="s">
        <v>44</v>
      </c>
      <c r="M271">
        <v>5.3000001907348633</v>
      </c>
      <c r="N271" t="s">
        <v>87</v>
      </c>
      <c r="O271" t="s">
        <v>46</v>
      </c>
      <c r="P271">
        <v>4</v>
      </c>
      <c r="Q271" t="s">
        <v>88</v>
      </c>
      <c r="R271" t="s">
        <v>89</v>
      </c>
      <c r="T271" t="s">
        <v>49</v>
      </c>
      <c r="V271" t="s">
        <v>316</v>
      </c>
      <c r="W271" t="s">
        <v>90</v>
      </c>
      <c r="X271" t="s">
        <v>121</v>
      </c>
      <c r="Z271">
        <v>0</v>
      </c>
      <c r="AA271" t="s">
        <v>75</v>
      </c>
      <c r="AB271" t="s">
        <v>91</v>
      </c>
      <c r="AC271">
        <v>45</v>
      </c>
      <c r="AD271">
        <v>11</v>
      </c>
      <c r="AE271">
        <v>4</v>
      </c>
      <c r="AF271">
        <v>2025</v>
      </c>
      <c r="AG271">
        <v>20251105</v>
      </c>
      <c r="AH271" s="2">
        <v>29400</v>
      </c>
      <c r="AI271" s="2">
        <v>31912.908203125</v>
      </c>
      <c r="AJ271" s="2">
        <f t="shared" si="32"/>
        <v>2512.908203125</v>
      </c>
      <c r="AK271" s="6">
        <f t="shared" si="33"/>
        <v>8.5473068133503402E-2</v>
      </c>
      <c r="AL271" s="12">
        <v>29400</v>
      </c>
      <c r="AM271" s="12">
        <v>30480.18977529071</v>
      </c>
      <c r="AN271" s="12">
        <f t="shared" si="34"/>
        <v>1080.1897752907098</v>
      </c>
      <c r="AO271" s="13">
        <f t="shared" si="35"/>
        <v>3.6741148819411901E-2</v>
      </c>
      <c r="AP271" s="16">
        <v>29400</v>
      </c>
      <c r="AQ271" s="16">
        <v>30674.510905720988</v>
      </c>
      <c r="AR271" s="16">
        <f t="shared" si="36"/>
        <v>1274.5109057209884</v>
      </c>
      <c r="AS271" s="17">
        <f t="shared" si="37"/>
        <v>4.3350711078945184E-2</v>
      </c>
      <c r="AT271" s="20">
        <v>29400</v>
      </c>
      <c r="AU271" s="20">
        <v>30931.68210526316</v>
      </c>
      <c r="AV271" s="20">
        <f t="shared" si="38"/>
        <v>1531.6821052631603</v>
      </c>
      <c r="AW271" s="21">
        <f t="shared" si="39"/>
        <v>5.2098030791263954E-2</v>
      </c>
    </row>
    <row r="272" spans="1:49" x14ac:dyDescent="0.25">
      <c r="A272" t="s">
        <v>38</v>
      </c>
      <c r="B272" t="s">
        <v>105</v>
      </c>
      <c r="C272">
        <v>197071</v>
      </c>
      <c r="D272">
        <v>2018</v>
      </c>
      <c r="E272" t="s">
        <v>93</v>
      </c>
      <c r="F272" t="s">
        <v>152</v>
      </c>
      <c r="G272" t="s">
        <v>148</v>
      </c>
      <c r="H272" t="s">
        <v>85</v>
      </c>
      <c r="I272">
        <v>6</v>
      </c>
      <c r="J272" t="s">
        <v>59</v>
      </c>
      <c r="K272">
        <v>4</v>
      </c>
      <c r="L272" t="s">
        <v>44</v>
      </c>
      <c r="M272">
        <v>4.3000001907348633</v>
      </c>
      <c r="N272" t="s">
        <v>70</v>
      </c>
      <c r="O272" t="s">
        <v>46</v>
      </c>
      <c r="P272">
        <v>2</v>
      </c>
      <c r="Q272" t="s">
        <v>88</v>
      </c>
      <c r="R272" t="s">
        <v>48</v>
      </c>
      <c r="T272" t="s">
        <v>49</v>
      </c>
      <c r="U272" t="s">
        <v>72</v>
      </c>
      <c r="V272" t="s">
        <v>1069</v>
      </c>
      <c r="W272" t="s">
        <v>90</v>
      </c>
      <c r="X272" t="s">
        <v>74</v>
      </c>
      <c r="Z272">
        <v>0</v>
      </c>
      <c r="AA272" t="s">
        <v>75</v>
      </c>
      <c r="AB272" t="s">
        <v>91</v>
      </c>
      <c r="AC272">
        <v>45</v>
      </c>
      <c r="AD272">
        <v>11</v>
      </c>
      <c r="AE272">
        <v>4</v>
      </c>
      <c r="AF272">
        <v>2025</v>
      </c>
      <c r="AG272">
        <v>20251104</v>
      </c>
      <c r="AH272" s="2">
        <v>5750</v>
      </c>
      <c r="AI272" s="2">
        <v>6131.052734375</v>
      </c>
      <c r="AJ272" s="2">
        <f t="shared" si="32"/>
        <v>381.052734375</v>
      </c>
      <c r="AK272" s="6">
        <f t="shared" si="33"/>
        <v>6.6270040760869564E-2</v>
      </c>
      <c r="AL272" s="12">
        <v>5750</v>
      </c>
      <c r="AM272" s="12">
        <v>5778.3704623396152</v>
      </c>
      <c r="AN272" s="12">
        <f t="shared" si="34"/>
        <v>28.370462339615187</v>
      </c>
      <c r="AO272" s="13">
        <f t="shared" si="35"/>
        <v>4.9339934503678587E-3</v>
      </c>
      <c r="AP272" s="16">
        <v>5750</v>
      </c>
      <c r="AQ272" s="16">
        <v>6104.2079456813026</v>
      </c>
      <c r="AR272" s="16">
        <f t="shared" si="36"/>
        <v>354.20794568130259</v>
      </c>
      <c r="AS272" s="17">
        <f t="shared" si="37"/>
        <v>6.1601381857617842E-2</v>
      </c>
      <c r="AT272" s="20">
        <v>5750</v>
      </c>
      <c r="AU272" s="20">
        <v>6291.3598460551639</v>
      </c>
      <c r="AV272" s="20">
        <f t="shared" si="38"/>
        <v>541.35984605516387</v>
      </c>
      <c r="AW272" s="21">
        <f t="shared" si="39"/>
        <v>9.4149538444376332E-2</v>
      </c>
    </row>
    <row r="273" spans="1:49" x14ac:dyDescent="0.25">
      <c r="A273" t="s">
        <v>38</v>
      </c>
      <c r="B273" t="s">
        <v>105</v>
      </c>
      <c r="C273">
        <v>74887</v>
      </c>
      <c r="D273">
        <v>2021</v>
      </c>
      <c r="E273" t="s">
        <v>318</v>
      </c>
      <c r="F273" t="s">
        <v>867</v>
      </c>
      <c r="G273" t="s">
        <v>519</v>
      </c>
      <c r="I273">
        <v>3</v>
      </c>
      <c r="J273" t="s">
        <v>69</v>
      </c>
      <c r="K273">
        <v>4</v>
      </c>
      <c r="L273" t="s">
        <v>44</v>
      </c>
      <c r="M273">
        <v>1.299999952316284</v>
      </c>
      <c r="N273" t="s">
        <v>44</v>
      </c>
      <c r="O273" t="s">
        <v>46</v>
      </c>
      <c r="P273">
        <v>3</v>
      </c>
      <c r="Q273" t="s">
        <v>60</v>
      </c>
      <c r="R273" t="s">
        <v>81</v>
      </c>
      <c r="T273" t="s">
        <v>49</v>
      </c>
      <c r="U273" t="s">
        <v>50</v>
      </c>
      <c r="V273" t="s">
        <v>868</v>
      </c>
      <c r="W273" t="s">
        <v>62</v>
      </c>
      <c r="X273" t="s">
        <v>63</v>
      </c>
      <c r="Z273">
        <v>0</v>
      </c>
      <c r="AA273" t="s">
        <v>75</v>
      </c>
      <c r="AB273" t="s">
        <v>83</v>
      </c>
      <c r="AC273">
        <v>45</v>
      </c>
      <c r="AD273">
        <v>11</v>
      </c>
      <c r="AE273">
        <v>4</v>
      </c>
      <c r="AF273">
        <v>2025</v>
      </c>
      <c r="AG273">
        <v>20251104</v>
      </c>
      <c r="AH273" s="2">
        <v>9500</v>
      </c>
      <c r="AI273" s="2">
        <v>12561.9111328125</v>
      </c>
      <c r="AJ273" s="2">
        <f t="shared" si="32"/>
        <v>3061.9111328125</v>
      </c>
      <c r="AK273" s="6">
        <f t="shared" si="33"/>
        <v>0.32230643503289474</v>
      </c>
      <c r="AL273" s="12">
        <v>9500</v>
      </c>
      <c r="AM273" s="12">
        <v>12419.105907562929</v>
      </c>
      <c r="AN273" s="12">
        <f t="shared" si="34"/>
        <v>2919.1059075629291</v>
      </c>
      <c r="AO273" s="13">
        <f t="shared" si="35"/>
        <v>0.30727430605925571</v>
      </c>
      <c r="AP273" s="16">
        <v>9500</v>
      </c>
      <c r="AQ273" s="16">
        <v>12117.471104869481</v>
      </c>
      <c r="AR273" s="16">
        <f t="shared" si="36"/>
        <v>2617.4711048694808</v>
      </c>
      <c r="AS273" s="17">
        <f t="shared" si="37"/>
        <v>0.27552327419678746</v>
      </c>
      <c r="AT273" s="20">
        <v>9500</v>
      </c>
      <c r="AU273" s="20">
        <v>12473.39258114374</v>
      </c>
      <c r="AV273" s="20">
        <f t="shared" si="38"/>
        <v>2973.3925811437402</v>
      </c>
      <c r="AW273" s="21">
        <f t="shared" si="39"/>
        <v>0.31298869275197266</v>
      </c>
    </row>
    <row r="274" spans="1:49" x14ac:dyDescent="0.25">
      <c r="A274" t="s">
        <v>38</v>
      </c>
      <c r="B274" t="s">
        <v>39</v>
      </c>
      <c r="C274">
        <v>144567</v>
      </c>
      <c r="D274">
        <v>2016</v>
      </c>
      <c r="E274" t="s">
        <v>468</v>
      </c>
      <c r="F274" t="s">
        <v>1343</v>
      </c>
      <c r="G274" t="s">
        <v>1410</v>
      </c>
      <c r="I274">
        <v>4</v>
      </c>
      <c r="J274" t="s">
        <v>69</v>
      </c>
      <c r="K274">
        <v>4</v>
      </c>
      <c r="L274" t="s">
        <v>44</v>
      </c>
      <c r="M274">
        <v>1.799999952316284</v>
      </c>
      <c r="N274" t="s">
        <v>45</v>
      </c>
      <c r="O274" t="s">
        <v>46</v>
      </c>
      <c r="Q274" t="s">
        <v>118</v>
      </c>
      <c r="S274">
        <v>170</v>
      </c>
      <c r="T274" t="s">
        <v>49</v>
      </c>
      <c r="W274" t="s">
        <v>120</v>
      </c>
      <c r="X274" t="s">
        <v>308</v>
      </c>
      <c r="Z274">
        <v>0</v>
      </c>
      <c r="AA274" t="s">
        <v>75</v>
      </c>
      <c r="AB274" t="s">
        <v>122</v>
      </c>
      <c r="AC274">
        <v>45</v>
      </c>
      <c r="AD274">
        <v>11</v>
      </c>
      <c r="AE274">
        <v>4</v>
      </c>
      <c r="AF274">
        <v>2025</v>
      </c>
      <c r="AG274">
        <v>20251104</v>
      </c>
      <c r="AH274" s="2">
        <v>2800</v>
      </c>
      <c r="AI274" s="2">
        <v>3620.670654296875</v>
      </c>
      <c r="AJ274" s="2">
        <f t="shared" si="32"/>
        <v>820.670654296875</v>
      </c>
      <c r="AK274" s="6">
        <f t="shared" si="33"/>
        <v>0.29309666224888392</v>
      </c>
      <c r="AL274" s="12">
        <v>2800</v>
      </c>
      <c r="AM274" s="12">
        <v>3503.3986434721892</v>
      </c>
      <c r="AN274" s="12">
        <f t="shared" si="34"/>
        <v>703.39864347218918</v>
      </c>
      <c r="AO274" s="13">
        <f t="shared" si="35"/>
        <v>0.25121380124006759</v>
      </c>
      <c r="AP274" s="16">
        <v>2800</v>
      </c>
      <c r="AQ274" s="16">
        <v>3312.4441067410298</v>
      </c>
      <c r="AR274" s="16">
        <f t="shared" si="36"/>
        <v>512.44410674102983</v>
      </c>
      <c r="AS274" s="17">
        <f t="shared" si="37"/>
        <v>0.18301575240751064</v>
      </c>
      <c r="AT274" s="20">
        <v>2800</v>
      </c>
      <c r="AU274" s="20">
        <v>3724.47379032258</v>
      </c>
      <c r="AV274" s="20">
        <f t="shared" si="38"/>
        <v>924.47379032258004</v>
      </c>
      <c r="AW274" s="21">
        <f t="shared" si="39"/>
        <v>0.33016921082949285</v>
      </c>
    </row>
    <row r="275" spans="1:49" x14ac:dyDescent="0.25">
      <c r="A275" t="s">
        <v>109</v>
      </c>
      <c r="B275" t="s">
        <v>317</v>
      </c>
      <c r="C275">
        <v>144221</v>
      </c>
      <c r="D275">
        <v>2018</v>
      </c>
      <c r="E275" t="s">
        <v>155</v>
      </c>
      <c r="F275" t="s">
        <v>201</v>
      </c>
      <c r="G275" t="s">
        <v>1411</v>
      </c>
      <c r="I275">
        <v>4</v>
      </c>
      <c r="J275" t="s">
        <v>43</v>
      </c>
      <c r="K275">
        <v>4</v>
      </c>
      <c r="L275" t="s">
        <v>44</v>
      </c>
      <c r="M275">
        <v>2</v>
      </c>
      <c r="N275" t="s">
        <v>45</v>
      </c>
      <c r="O275" t="s">
        <v>46</v>
      </c>
      <c r="P275">
        <v>3</v>
      </c>
      <c r="Q275" t="s">
        <v>118</v>
      </c>
      <c r="S275">
        <v>147</v>
      </c>
      <c r="T275" t="s">
        <v>49</v>
      </c>
      <c r="V275" t="s">
        <v>1026</v>
      </c>
      <c r="W275" t="s">
        <v>120</v>
      </c>
      <c r="X275" t="s">
        <v>74</v>
      </c>
      <c r="Z275">
        <v>0</v>
      </c>
      <c r="AA275" t="s">
        <v>75</v>
      </c>
      <c r="AB275" t="s">
        <v>122</v>
      </c>
      <c r="AC275">
        <v>45</v>
      </c>
      <c r="AD275">
        <v>11</v>
      </c>
      <c r="AE275">
        <v>4</v>
      </c>
      <c r="AF275">
        <v>2025</v>
      </c>
      <c r="AG275">
        <v>20251105</v>
      </c>
      <c r="AH275" s="2">
        <v>1700</v>
      </c>
      <c r="AI275" s="2">
        <v>2848.0556640625</v>
      </c>
      <c r="AJ275" s="2">
        <f t="shared" si="32"/>
        <v>1148.0556640625</v>
      </c>
      <c r="AK275" s="6">
        <f t="shared" si="33"/>
        <v>0.67532686121323526</v>
      </c>
      <c r="AL275" s="12">
        <v>1700</v>
      </c>
      <c r="AM275" s="12">
        <v>2883.9244785857368</v>
      </c>
      <c r="AN275" s="12">
        <f t="shared" si="34"/>
        <v>1183.9244785857368</v>
      </c>
      <c r="AO275" s="13">
        <f t="shared" si="35"/>
        <v>0.69642616387396283</v>
      </c>
      <c r="AP275" s="16">
        <v>1700</v>
      </c>
      <c r="AQ275" s="16">
        <v>3045.0036984212611</v>
      </c>
      <c r="AR275" s="16">
        <f t="shared" si="36"/>
        <v>1345.0036984212611</v>
      </c>
      <c r="AS275" s="17">
        <f t="shared" si="37"/>
        <v>0.79117864613015354</v>
      </c>
      <c r="AT275" s="20">
        <v>1700</v>
      </c>
      <c r="AU275" s="20">
        <v>2847.564102564103</v>
      </c>
      <c r="AV275" s="20">
        <f t="shared" si="38"/>
        <v>1147.564102564103</v>
      </c>
      <c r="AW275" s="21">
        <f t="shared" si="39"/>
        <v>0.67503770739064883</v>
      </c>
    </row>
    <row r="276" spans="1:49" x14ac:dyDescent="0.25">
      <c r="A276" t="s">
        <v>38</v>
      </c>
      <c r="B276" t="s">
        <v>776</v>
      </c>
      <c r="C276">
        <v>101848</v>
      </c>
      <c r="D276">
        <v>2019</v>
      </c>
      <c r="E276" t="s">
        <v>139</v>
      </c>
      <c r="F276" t="s">
        <v>770</v>
      </c>
      <c r="I276">
        <v>4</v>
      </c>
      <c r="J276" t="s">
        <v>43</v>
      </c>
      <c r="K276">
        <v>4</v>
      </c>
      <c r="L276" t="s">
        <v>44</v>
      </c>
      <c r="M276">
        <v>2</v>
      </c>
      <c r="N276" t="s">
        <v>45</v>
      </c>
      <c r="O276" t="s">
        <v>46</v>
      </c>
      <c r="P276">
        <v>3</v>
      </c>
      <c r="Q276" t="s">
        <v>47</v>
      </c>
      <c r="R276" t="s">
        <v>48</v>
      </c>
      <c r="T276" t="s">
        <v>49</v>
      </c>
      <c r="W276" t="s">
        <v>120</v>
      </c>
      <c r="X276" t="s">
        <v>53</v>
      </c>
      <c r="Z276">
        <v>0</v>
      </c>
      <c r="AA276" t="s">
        <v>75</v>
      </c>
      <c r="AB276" t="s">
        <v>332</v>
      </c>
      <c r="AC276">
        <v>45</v>
      </c>
      <c r="AD276">
        <v>11</v>
      </c>
      <c r="AE276">
        <v>4</v>
      </c>
      <c r="AF276">
        <v>2025</v>
      </c>
      <c r="AG276">
        <v>20251105</v>
      </c>
      <c r="AH276" s="2">
        <v>9000</v>
      </c>
      <c r="AI276" s="2">
        <v>6495.7509765625</v>
      </c>
      <c r="AJ276" s="2">
        <f t="shared" si="32"/>
        <v>2504.2490234375</v>
      </c>
      <c r="AK276" s="6">
        <f t="shared" si="33"/>
        <v>0.27824989149305557</v>
      </c>
      <c r="AL276" s="12">
        <v>9000</v>
      </c>
      <c r="AM276" s="12">
        <v>6470.339914504535</v>
      </c>
      <c r="AN276" s="12">
        <f t="shared" si="34"/>
        <v>2529.660085495465</v>
      </c>
      <c r="AO276" s="13">
        <f t="shared" si="35"/>
        <v>0.28107334283282942</v>
      </c>
      <c r="AP276" s="16">
        <v>9000</v>
      </c>
      <c r="AQ276" s="16">
        <v>6398.7998709209251</v>
      </c>
      <c r="AR276" s="16">
        <f t="shared" si="36"/>
        <v>2601.2001290790749</v>
      </c>
      <c r="AS276" s="17">
        <f t="shared" si="37"/>
        <v>0.28902223656434167</v>
      </c>
      <c r="AT276" s="20">
        <v>9000</v>
      </c>
      <c r="AU276" s="20">
        <v>6544.7893569844791</v>
      </c>
      <c r="AV276" s="20">
        <f t="shared" si="38"/>
        <v>2455.2106430155209</v>
      </c>
      <c r="AW276" s="21">
        <f t="shared" si="39"/>
        <v>0.27280118255728009</v>
      </c>
    </row>
    <row r="277" spans="1:49" x14ac:dyDescent="0.25">
      <c r="A277" t="s">
        <v>38</v>
      </c>
      <c r="B277" t="s">
        <v>92</v>
      </c>
      <c r="C277">
        <v>110732</v>
      </c>
      <c r="D277">
        <v>2020</v>
      </c>
      <c r="E277" t="s">
        <v>155</v>
      </c>
      <c r="F277" t="s">
        <v>659</v>
      </c>
      <c r="G277" t="s">
        <v>269</v>
      </c>
      <c r="I277">
        <v>4</v>
      </c>
      <c r="J277" t="s">
        <v>241</v>
      </c>
      <c r="K277">
        <v>4</v>
      </c>
      <c r="L277" t="s">
        <v>44</v>
      </c>
      <c r="M277">
        <v>2</v>
      </c>
      <c r="N277" t="s">
        <v>45</v>
      </c>
      <c r="O277" t="s">
        <v>46</v>
      </c>
      <c r="P277">
        <v>2</v>
      </c>
      <c r="Q277" t="s">
        <v>60</v>
      </c>
      <c r="R277" t="s">
        <v>48</v>
      </c>
      <c r="S277">
        <v>147</v>
      </c>
      <c r="T277" t="s">
        <v>49</v>
      </c>
      <c r="V277" t="s">
        <v>424</v>
      </c>
      <c r="W277" t="s">
        <v>52</v>
      </c>
      <c r="X277" t="s">
        <v>63</v>
      </c>
      <c r="Y277">
        <v>20900</v>
      </c>
      <c r="Z277">
        <v>0</v>
      </c>
      <c r="AA277" t="s">
        <v>75</v>
      </c>
      <c r="AB277" t="s">
        <v>83</v>
      </c>
      <c r="AC277">
        <v>45</v>
      </c>
      <c r="AD277">
        <v>11</v>
      </c>
      <c r="AE277">
        <v>4</v>
      </c>
      <c r="AF277">
        <v>2025</v>
      </c>
      <c r="AG277">
        <v>20251104</v>
      </c>
      <c r="AH277" s="2">
        <v>5200</v>
      </c>
      <c r="AI277" s="2">
        <v>5803.69775390625</v>
      </c>
      <c r="AJ277" s="2">
        <f t="shared" si="32"/>
        <v>603.69775390625</v>
      </c>
      <c r="AK277" s="6">
        <f t="shared" si="33"/>
        <v>0.11609572190504808</v>
      </c>
      <c r="AL277" s="12">
        <v>5200</v>
      </c>
      <c r="AM277" s="12">
        <v>5405.0871751774166</v>
      </c>
      <c r="AN277" s="12">
        <f t="shared" si="34"/>
        <v>205.08717517741661</v>
      </c>
      <c r="AO277" s="13">
        <f t="shared" si="35"/>
        <v>3.9439841380272428E-2</v>
      </c>
      <c r="AP277" s="16">
        <v>5200</v>
      </c>
      <c r="AQ277" s="16">
        <v>5487.4457649017504</v>
      </c>
      <c r="AR277" s="16">
        <f t="shared" si="36"/>
        <v>287.44576490175041</v>
      </c>
      <c r="AS277" s="17">
        <f t="shared" si="37"/>
        <v>5.5278031711875078E-2</v>
      </c>
      <c r="AT277" s="20">
        <v>5200</v>
      </c>
      <c r="AU277" s="20">
        <v>5944.339554485251</v>
      </c>
      <c r="AV277" s="20">
        <f t="shared" si="38"/>
        <v>744.33955448525103</v>
      </c>
      <c r="AW277" s="21">
        <f t="shared" si="39"/>
        <v>0.14314222201639443</v>
      </c>
    </row>
    <row r="278" spans="1:49" x14ac:dyDescent="0.25">
      <c r="A278" t="s">
        <v>123</v>
      </c>
      <c r="B278" t="s">
        <v>290</v>
      </c>
      <c r="C278">
        <v>153512</v>
      </c>
      <c r="D278">
        <v>2012</v>
      </c>
      <c r="E278" t="s">
        <v>135</v>
      </c>
      <c r="F278" t="s">
        <v>1116</v>
      </c>
      <c r="G278" t="s">
        <v>418</v>
      </c>
      <c r="I278">
        <v>6</v>
      </c>
      <c r="J278" t="s">
        <v>69</v>
      </c>
      <c r="K278">
        <v>4</v>
      </c>
      <c r="L278" t="s">
        <v>44</v>
      </c>
      <c r="M278">
        <v>3.7000000476837158</v>
      </c>
      <c r="N278" t="s">
        <v>70</v>
      </c>
      <c r="O278" t="s">
        <v>46</v>
      </c>
      <c r="Q278" t="s">
        <v>60</v>
      </c>
      <c r="R278" t="s">
        <v>48</v>
      </c>
      <c r="T278" t="s">
        <v>49</v>
      </c>
      <c r="W278" t="s">
        <v>134</v>
      </c>
      <c r="X278" t="s">
        <v>74</v>
      </c>
      <c r="Z278">
        <v>0</v>
      </c>
      <c r="AA278" t="s">
        <v>75</v>
      </c>
      <c r="AB278" t="s">
        <v>83</v>
      </c>
      <c r="AC278">
        <v>45</v>
      </c>
      <c r="AD278">
        <v>11</v>
      </c>
      <c r="AE278">
        <v>4</v>
      </c>
      <c r="AF278">
        <v>2025</v>
      </c>
      <c r="AG278">
        <v>20251104</v>
      </c>
      <c r="AH278" s="2">
        <v>3500</v>
      </c>
      <c r="AI278" s="2">
        <v>1947.215087890625</v>
      </c>
      <c r="AJ278" s="2">
        <f t="shared" si="32"/>
        <v>1552.784912109375</v>
      </c>
      <c r="AK278" s="6">
        <f t="shared" si="33"/>
        <v>0.44365283203125</v>
      </c>
      <c r="AL278" s="12">
        <v>3500</v>
      </c>
      <c r="AM278" s="12">
        <v>1856.7836549676661</v>
      </c>
      <c r="AN278" s="12">
        <f t="shared" si="34"/>
        <v>1643.2163450323339</v>
      </c>
      <c r="AO278" s="13">
        <f t="shared" si="35"/>
        <v>0.46949038429495255</v>
      </c>
      <c r="AP278" s="16">
        <v>3500</v>
      </c>
      <c r="AQ278" s="16">
        <v>1992.487009222767</v>
      </c>
      <c r="AR278" s="16">
        <f t="shared" si="36"/>
        <v>1507.512990777233</v>
      </c>
      <c r="AS278" s="17">
        <f t="shared" si="37"/>
        <v>0.43071799736492372</v>
      </c>
      <c r="AT278" s="20">
        <v>3500</v>
      </c>
      <c r="AU278" s="20">
        <v>2016.4035087719301</v>
      </c>
      <c r="AV278" s="20">
        <f t="shared" si="38"/>
        <v>1483.5964912280699</v>
      </c>
      <c r="AW278" s="21">
        <f t="shared" si="39"/>
        <v>0.42388471177944853</v>
      </c>
    </row>
    <row r="279" spans="1:49" x14ac:dyDescent="0.25">
      <c r="A279" t="s">
        <v>38</v>
      </c>
      <c r="B279" t="s">
        <v>92</v>
      </c>
      <c r="C279">
        <v>48239</v>
      </c>
      <c r="D279">
        <v>2023</v>
      </c>
      <c r="E279" t="s">
        <v>93</v>
      </c>
      <c r="F279" t="s">
        <v>430</v>
      </c>
      <c r="G279" t="s">
        <v>466</v>
      </c>
      <c r="I279">
        <v>4</v>
      </c>
      <c r="J279" t="s">
        <v>129</v>
      </c>
      <c r="K279">
        <v>4</v>
      </c>
      <c r="L279" t="s">
        <v>44</v>
      </c>
      <c r="M279">
        <v>1.5</v>
      </c>
      <c r="N279" t="s">
        <v>45</v>
      </c>
      <c r="O279" t="s">
        <v>46</v>
      </c>
      <c r="P279">
        <v>4</v>
      </c>
      <c r="Q279" t="s">
        <v>118</v>
      </c>
      <c r="T279" t="s">
        <v>49</v>
      </c>
      <c r="U279" t="s">
        <v>50</v>
      </c>
      <c r="V279" t="s">
        <v>669</v>
      </c>
      <c r="W279" t="s">
        <v>120</v>
      </c>
      <c r="X279" t="s">
        <v>74</v>
      </c>
      <c r="Z279">
        <v>0</v>
      </c>
      <c r="AA279" t="s">
        <v>75</v>
      </c>
      <c r="AB279" t="s">
        <v>122</v>
      </c>
      <c r="AC279">
        <v>45</v>
      </c>
      <c r="AD279">
        <v>11</v>
      </c>
      <c r="AE279">
        <v>4</v>
      </c>
      <c r="AF279">
        <v>2025</v>
      </c>
      <c r="AG279">
        <v>20251104</v>
      </c>
      <c r="AH279" s="2">
        <v>14750</v>
      </c>
      <c r="AI279" s="2">
        <v>15421.390625</v>
      </c>
      <c r="AJ279" s="2">
        <f t="shared" si="32"/>
        <v>671.390625</v>
      </c>
      <c r="AK279" s="6">
        <f t="shared" si="33"/>
        <v>4.5518008474576273E-2</v>
      </c>
      <c r="AL279" s="12">
        <v>14750</v>
      </c>
      <c r="AM279" s="12">
        <v>15505.66961488119</v>
      </c>
      <c r="AN279" s="12">
        <f t="shared" si="34"/>
        <v>755.66961488118977</v>
      </c>
      <c r="AO279" s="13">
        <f t="shared" si="35"/>
        <v>5.1231838297029812E-2</v>
      </c>
      <c r="AP279" s="16">
        <v>14750</v>
      </c>
      <c r="AQ279" s="16">
        <v>14752.495568552091</v>
      </c>
      <c r="AR279" s="16">
        <f t="shared" si="36"/>
        <v>2.4955685520908446</v>
      </c>
      <c r="AS279" s="17">
        <f t="shared" si="37"/>
        <v>1.6919108827734541E-4</v>
      </c>
      <c r="AT279" s="20">
        <v>14750</v>
      </c>
      <c r="AU279" s="20">
        <v>15262.74509803922</v>
      </c>
      <c r="AV279" s="20">
        <f t="shared" si="38"/>
        <v>512.74509803922047</v>
      </c>
      <c r="AW279" s="21">
        <f t="shared" si="39"/>
        <v>3.476237952808274E-2</v>
      </c>
    </row>
    <row r="280" spans="1:49" x14ac:dyDescent="0.25">
      <c r="A280" t="s">
        <v>38</v>
      </c>
      <c r="B280" t="s">
        <v>776</v>
      </c>
      <c r="C280">
        <v>118495</v>
      </c>
      <c r="D280">
        <v>2018</v>
      </c>
      <c r="E280" t="s">
        <v>93</v>
      </c>
      <c r="F280" t="s">
        <v>147</v>
      </c>
      <c r="G280" t="s">
        <v>153</v>
      </c>
      <c r="I280">
        <v>4</v>
      </c>
      <c r="J280" t="s">
        <v>101</v>
      </c>
      <c r="K280">
        <v>4</v>
      </c>
      <c r="L280" t="s">
        <v>44</v>
      </c>
      <c r="M280">
        <v>2.5</v>
      </c>
      <c r="N280" t="s">
        <v>70</v>
      </c>
      <c r="O280" t="s">
        <v>46</v>
      </c>
      <c r="P280">
        <v>4</v>
      </c>
      <c r="Q280" t="s">
        <v>88</v>
      </c>
      <c r="R280" t="s">
        <v>48</v>
      </c>
      <c r="T280" t="s">
        <v>49</v>
      </c>
      <c r="U280" t="s">
        <v>50</v>
      </c>
      <c r="V280" t="s">
        <v>149</v>
      </c>
      <c r="W280" t="s">
        <v>134</v>
      </c>
      <c r="X280" t="s">
        <v>74</v>
      </c>
      <c r="Y280">
        <v>26300</v>
      </c>
      <c r="Z280">
        <v>0</v>
      </c>
      <c r="AA280" t="s">
        <v>75</v>
      </c>
      <c r="AB280" t="s">
        <v>91</v>
      </c>
      <c r="AC280">
        <v>45</v>
      </c>
      <c r="AD280">
        <v>11</v>
      </c>
      <c r="AE280">
        <v>4</v>
      </c>
      <c r="AF280">
        <v>2025</v>
      </c>
      <c r="AG280">
        <v>20251105</v>
      </c>
      <c r="AH280" s="2">
        <v>11250</v>
      </c>
      <c r="AI280" s="2">
        <v>9618.8974609375</v>
      </c>
      <c r="AJ280" s="2">
        <f t="shared" si="32"/>
        <v>1631.1025390625</v>
      </c>
      <c r="AK280" s="6">
        <f t="shared" si="33"/>
        <v>0.14498689236111112</v>
      </c>
      <c r="AL280" s="12">
        <v>11250</v>
      </c>
      <c r="AM280" s="12">
        <v>9142.2360099978414</v>
      </c>
      <c r="AN280" s="12">
        <f t="shared" si="34"/>
        <v>2107.7639900021586</v>
      </c>
      <c r="AO280" s="13">
        <f t="shared" si="35"/>
        <v>0.18735679911130299</v>
      </c>
      <c r="AP280" s="16">
        <v>11250</v>
      </c>
      <c r="AQ280" s="16">
        <v>10068.111996814179</v>
      </c>
      <c r="AR280" s="16">
        <f t="shared" si="36"/>
        <v>1181.8880031858207</v>
      </c>
      <c r="AS280" s="17">
        <f t="shared" si="37"/>
        <v>0.10505671139429518</v>
      </c>
      <c r="AT280" s="20">
        <v>11250</v>
      </c>
      <c r="AU280" s="20">
        <v>9759.8134991119023</v>
      </c>
      <c r="AV280" s="20">
        <f t="shared" si="38"/>
        <v>1490.1865008880977</v>
      </c>
      <c r="AW280" s="21">
        <f t="shared" si="39"/>
        <v>0.13246102230116424</v>
      </c>
    </row>
    <row r="281" spans="1:49" x14ac:dyDescent="0.25">
      <c r="A281" t="s">
        <v>38</v>
      </c>
      <c r="B281" t="s">
        <v>873</v>
      </c>
      <c r="C281">
        <v>36899</v>
      </c>
      <c r="D281">
        <v>2023</v>
      </c>
      <c r="E281" t="s">
        <v>84</v>
      </c>
      <c r="F281" t="s">
        <v>572</v>
      </c>
      <c r="G281" t="s">
        <v>573</v>
      </c>
      <c r="H281" t="s">
        <v>1090</v>
      </c>
      <c r="I281">
        <v>6</v>
      </c>
      <c r="J281" t="s">
        <v>69</v>
      </c>
      <c r="K281">
        <v>3</v>
      </c>
      <c r="L281" t="s">
        <v>44</v>
      </c>
      <c r="M281">
        <v>3.5999999046325679</v>
      </c>
      <c r="N281" t="s">
        <v>45</v>
      </c>
      <c r="O281" t="s">
        <v>46</v>
      </c>
      <c r="P281">
        <v>4</v>
      </c>
      <c r="Q281" t="s">
        <v>71</v>
      </c>
      <c r="R281" t="s">
        <v>96</v>
      </c>
      <c r="S281">
        <v>280</v>
      </c>
      <c r="T281" t="s">
        <v>49</v>
      </c>
      <c r="U281" t="s">
        <v>72</v>
      </c>
      <c r="W281" t="s">
        <v>73</v>
      </c>
      <c r="X281" t="s">
        <v>121</v>
      </c>
      <c r="Z281">
        <v>0</v>
      </c>
      <c r="AA281" t="s">
        <v>75</v>
      </c>
      <c r="AB281" t="s">
        <v>76</v>
      </c>
      <c r="AC281">
        <v>45</v>
      </c>
      <c r="AD281">
        <v>11</v>
      </c>
      <c r="AE281">
        <v>4</v>
      </c>
      <c r="AF281">
        <v>2025</v>
      </c>
      <c r="AG281">
        <v>20251104</v>
      </c>
      <c r="AH281" s="2">
        <v>19900</v>
      </c>
      <c r="AI281" s="2">
        <v>26254.01953125</v>
      </c>
      <c r="AJ281" s="2">
        <f t="shared" si="32"/>
        <v>6354.01953125</v>
      </c>
      <c r="AK281" s="6">
        <f t="shared" si="33"/>
        <v>0.31929746388190955</v>
      </c>
      <c r="AL281" s="12">
        <v>19900</v>
      </c>
      <c r="AM281" s="12">
        <v>24156.406601038128</v>
      </c>
      <c r="AN281" s="12">
        <f t="shared" si="34"/>
        <v>4256.4066010381284</v>
      </c>
      <c r="AO281" s="13">
        <f t="shared" si="35"/>
        <v>0.21388977894663963</v>
      </c>
      <c r="AP281" s="16">
        <v>19900</v>
      </c>
      <c r="AQ281" s="16">
        <v>26427.367434553209</v>
      </c>
      <c r="AR281" s="16">
        <f t="shared" si="36"/>
        <v>6527.367434553209</v>
      </c>
      <c r="AS281" s="17">
        <f t="shared" si="37"/>
        <v>0.32800841379664369</v>
      </c>
      <c r="AT281" s="20">
        <v>19900</v>
      </c>
      <c r="AU281" s="20">
        <v>26189.931185944359</v>
      </c>
      <c r="AV281" s="20">
        <f t="shared" si="38"/>
        <v>6289.9311859443587</v>
      </c>
      <c r="AW281" s="21">
        <f t="shared" si="39"/>
        <v>0.31607694401730446</v>
      </c>
    </row>
    <row r="282" spans="1:49" x14ac:dyDescent="0.25">
      <c r="A282" t="s">
        <v>109</v>
      </c>
      <c r="B282" t="s">
        <v>538</v>
      </c>
      <c r="C282">
        <v>73460</v>
      </c>
      <c r="D282">
        <v>2022</v>
      </c>
      <c r="E282" t="s">
        <v>66</v>
      </c>
      <c r="F282" t="s">
        <v>769</v>
      </c>
      <c r="G282" t="s">
        <v>269</v>
      </c>
      <c r="I282">
        <v>4</v>
      </c>
      <c r="J282" t="s">
        <v>129</v>
      </c>
      <c r="K282">
        <v>4</v>
      </c>
      <c r="L282" t="s">
        <v>44</v>
      </c>
      <c r="M282">
        <v>2</v>
      </c>
      <c r="N282" t="s">
        <v>44</v>
      </c>
      <c r="O282" t="s">
        <v>46</v>
      </c>
      <c r="Q282" t="s">
        <v>60</v>
      </c>
      <c r="R282" t="s">
        <v>81</v>
      </c>
      <c r="S282">
        <v>250</v>
      </c>
      <c r="T282" t="s">
        <v>49</v>
      </c>
      <c r="U282" t="s">
        <v>50</v>
      </c>
      <c r="V282" t="s">
        <v>289</v>
      </c>
      <c r="W282" t="s">
        <v>134</v>
      </c>
      <c r="X282" t="s">
        <v>98</v>
      </c>
      <c r="Z282">
        <v>0</v>
      </c>
      <c r="AA282" t="s">
        <v>75</v>
      </c>
      <c r="AB282" t="s">
        <v>83</v>
      </c>
      <c r="AC282">
        <v>45</v>
      </c>
      <c r="AD282">
        <v>11</v>
      </c>
      <c r="AE282">
        <v>4</v>
      </c>
      <c r="AF282">
        <v>2025</v>
      </c>
      <c r="AG282">
        <v>20251105</v>
      </c>
      <c r="AH282" s="2">
        <v>12600</v>
      </c>
      <c r="AI282" s="2">
        <v>14946.337890625</v>
      </c>
      <c r="AJ282" s="2">
        <f t="shared" si="32"/>
        <v>2346.337890625</v>
      </c>
      <c r="AK282" s="6">
        <f t="shared" si="33"/>
        <v>0.18621729290674602</v>
      </c>
      <c r="AL282" s="12">
        <v>12600</v>
      </c>
      <c r="AM282" s="12">
        <v>15339.96799109385</v>
      </c>
      <c r="AN282" s="12">
        <f t="shared" si="34"/>
        <v>2739.9679910938503</v>
      </c>
      <c r="AO282" s="13">
        <f t="shared" si="35"/>
        <v>0.21745777707094049</v>
      </c>
      <c r="AP282" s="16">
        <v>12600</v>
      </c>
      <c r="AQ282" s="16">
        <v>15710.297254326089</v>
      </c>
      <c r="AR282" s="16">
        <f t="shared" si="36"/>
        <v>3110.2972543260894</v>
      </c>
      <c r="AS282" s="17">
        <f t="shared" si="37"/>
        <v>0.24684898843857853</v>
      </c>
      <c r="AT282" s="20">
        <v>12600</v>
      </c>
      <c r="AU282" s="20">
        <v>14506.49044585987</v>
      </c>
      <c r="AV282" s="20">
        <f t="shared" si="38"/>
        <v>1906.4904458598703</v>
      </c>
      <c r="AW282" s="21">
        <f t="shared" si="39"/>
        <v>0.15130876554443415</v>
      </c>
    </row>
    <row r="283" spans="1:49" x14ac:dyDescent="0.25">
      <c r="A283" t="s">
        <v>123</v>
      </c>
      <c r="B283" t="s">
        <v>440</v>
      </c>
      <c r="C283">
        <v>66514</v>
      </c>
      <c r="D283">
        <v>2022</v>
      </c>
      <c r="E283" t="s">
        <v>155</v>
      </c>
      <c r="F283" t="s">
        <v>201</v>
      </c>
      <c r="G283" t="s">
        <v>269</v>
      </c>
      <c r="I283">
        <v>4</v>
      </c>
      <c r="J283" t="s">
        <v>129</v>
      </c>
      <c r="K283">
        <v>4</v>
      </c>
      <c r="L283" t="s">
        <v>44</v>
      </c>
      <c r="M283">
        <v>2</v>
      </c>
      <c r="N283" t="s">
        <v>45</v>
      </c>
      <c r="O283" t="s">
        <v>46</v>
      </c>
      <c r="P283">
        <v>4</v>
      </c>
      <c r="Q283" t="s">
        <v>118</v>
      </c>
      <c r="R283" t="s">
        <v>96</v>
      </c>
      <c r="S283">
        <v>147</v>
      </c>
      <c r="T283" t="s">
        <v>49</v>
      </c>
      <c r="V283" t="s">
        <v>661</v>
      </c>
      <c r="W283" t="s">
        <v>120</v>
      </c>
      <c r="X283" t="s">
        <v>63</v>
      </c>
      <c r="Z283">
        <v>0</v>
      </c>
      <c r="AA283" t="s">
        <v>75</v>
      </c>
      <c r="AB283" t="s">
        <v>122</v>
      </c>
      <c r="AC283">
        <v>45</v>
      </c>
      <c r="AD283">
        <v>11</v>
      </c>
      <c r="AE283">
        <v>4</v>
      </c>
      <c r="AF283">
        <v>2025</v>
      </c>
      <c r="AG283">
        <v>20251105</v>
      </c>
      <c r="AH283" s="2">
        <v>12000</v>
      </c>
      <c r="AI283" s="2">
        <v>12048.3466796875</v>
      </c>
      <c r="AJ283" s="2">
        <f t="shared" si="32"/>
        <v>48.3466796875</v>
      </c>
      <c r="AK283" s="6">
        <f t="shared" si="33"/>
        <v>4.0288899739583332E-3</v>
      </c>
      <c r="AL283" s="12">
        <v>12000</v>
      </c>
      <c r="AM283" s="12">
        <v>11699.676830842131</v>
      </c>
      <c r="AN283" s="12">
        <f t="shared" si="34"/>
        <v>300.32316915786942</v>
      </c>
      <c r="AO283" s="13">
        <f t="shared" si="35"/>
        <v>2.5026930763155784E-2</v>
      </c>
      <c r="AP283" s="16">
        <v>12000</v>
      </c>
      <c r="AQ283" s="16">
        <v>11535.063651227299</v>
      </c>
      <c r="AR283" s="16">
        <f t="shared" si="36"/>
        <v>464.93634877270051</v>
      </c>
      <c r="AS283" s="17">
        <f t="shared" si="37"/>
        <v>3.8744695731058376E-2</v>
      </c>
      <c r="AT283" s="20">
        <v>12000</v>
      </c>
      <c r="AU283" s="20">
        <v>12108.62955665025</v>
      </c>
      <c r="AV283" s="20">
        <f t="shared" si="38"/>
        <v>108.62955665025038</v>
      </c>
      <c r="AW283" s="21">
        <f t="shared" si="39"/>
        <v>9.0524630541875314E-3</v>
      </c>
    </row>
    <row r="284" spans="1:49" x14ac:dyDescent="0.25">
      <c r="A284" t="s">
        <v>38</v>
      </c>
      <c r="B284" t="s">
        <v>357</v>
      </c>
      <c r="C284">
        <v>164171</v>
      </c>
      <c r="D284">
        <v>2015</v>
      </c>
      <c r="E284" t="s">
        <v>40</v>
      </c>
      <c r="F284" t="s">
        <v>205</v>
      </c>
      <c r="G284" t="s">
        <v>1326</v>
      </c>
      <c r="H284" t="s">
        <v>1180</v>
      </c>
      <c r="I284">
        <v>8</v>
      </c>
      <c r="J284" t="s">
        <v>43</v>
      </c>
      <c r="K284">
        <v>4</v>
      </c>
      <c r="L284" t="s">
        <v>44</v>
      </c>
      <c r="M284">
        <v>5.6999998092651367</v>
      </c>
      <c r="N284" t="s">
        <v>70</v>
      </c>
      <c r="O284" t="s">
        <v>46</v>
      </c>
      <c r="Q284" t="s">
        <v>88</v>
      </c>
      <c r="R284" t="s">
        <v>48</v>
      </c>
      <c r="S284">
        <v>381</v>
      </c>
      <c r="T284" t="s">
        <v>49</v>
      </c>
      <c r="U284" t="s">
        <v>72</v>
      </c>
      <c r="V284" t="s">
        <v>639</v>
      </c>
      <c r="W284" t="s">
        <v>209</v>
      </c>
      <c r="X284" t="s">
        <v>74</v>
      </c>
      <c r="Z284">
        <v>0</v>
      </c>
      <c r="AA284" t="s">
        <v>75</v>
      </c>
      <c r="AB284" t="s">
        <v>91</v>
      </c>
      <c r="AC284">
        <v>45</v>
      </c>
      <c r="AD284">
        <v>11</v>
      </c>
      <c r="AE284">
        <v>4</v>
      </c>
      <c r="AF284">
        <v>2025</v>
      </c>
      <c r="AG284">
        <v>20251105</v>
      </c>
      <c r="AH284" s="2">
        <v>18500</v>
      </c>
      <c r="AI284" s="2">
        <v>12183.87109375</v>
      </c>
      <c r="AJ284" s="2">
        <f t="shared" si="32"/>
        <v>6316.12890625</v>
      </c>
      <c r="AK284" s="6">
        <f t="shared" si="33"/>
        <v>0.34141237331081081</v>
      </c>
      <c r="AL284" s="12">
        <v>18500</v>
      </c>
      <c r="AM284" s="12">
        <v>12552.00312508466</v>
      </c>
      <c r="AN284" s="12">
        <f t="shared" si="34"/>
        <v>5947.9968749153395</v>
      </c>
      <c r="AO284" s="13">
        <f t="shared" si="35"/>
        <v>0.32151334459001835</v>
      </c>
      <c r="AP284" s="16">
        <v>18500</v>
      </c>
      <c r="AQ284" s="16">
        <v>12158.335211066031</v>
      </c>
      <c r="AR284" s="16">
        <f t="shared" si="36"/>
        <v>6341.6647889339692</v>
      </c>
      <c r="AS284" s="17">
        <f t="shared" si="37"/>
        <v>0.34279269129372808</v>
      </c>
      <c r="AT284" s="20">
        <v>18500</v>
      </c>
      <c r="AU284" s="20">
        <v>11876.675977653629</v>
      </c>
      <c r="AV284" s="20">
        <f t="shared" si="38"/>
        <v>6623.3240223463708</v>
      </c>
      <c r="AW284" s="21">
        <f t="shared" si="39"/>
        <v>0.35801751472142546</v>
      </c>
    </row>
    <row r="285" spans="1:49" x14ac:dyDescent="0.25">
      <c r="A285" t="s">
        <v>38</v>
      </c>
      <c r="B285" t="s">
        <v>105</v>
      </c>
      <c r="C285">
        <v>152396</v>
      </c>
      <c r="D285">
        <v>2017</v>
      </c>
      <c r="E285" t="s">
        <v>139</v>
      </c>
      <c r="F285" t="s">
        <v>222</v>
      </c>
      <c r="I285">
        <v>6</v>
      </c>
      <c r="J285" t="s">
        <v>129</v>
      </c>
      <c r="K285">
        <v>4</v>
      </c>
      <c r="L285" t="s">
        <v>44</v>
      </c>
      <c r="M285">
        <v>3.5</v>
      </c>
      <c r="N285" t="s">
        <v>45</v>
      </c>
      <c r="Q285" t="s">
        <v>141</v>
      </c>
      <c r="R285" t="s">
        <v>48</v>
      </c>
      <c r="T285" t="s">
        <v>49</v>
      </c>
      <c r="W285" t="s">
        <v>134</v>
      </c>
      <c r="X285" t="s">
        <v>74</v>
      </c>
      <c r="Z285">
        <v>0</v>
      </c>
      <c r="AA285" t="s">
        <v>75</v>
      </c>
      <c r="AB285" t="s">
        <v>83</v>
      </c>
      <c r="AC285">
        <v>45</v>
      </c>
      <c r="AD285">
        <v>11</v>
      </c>
      <c r="AE285">
        <v>4</v>
      </c>
      <c r="AF285">
        <v>2025</v>
      </c>
      <c r="AG285">
        <v>20251104</v>
      </c>
      <c r="AH285" s="2">
        <v>5000</v>
      </c>
      <c r="AI285" s="2">
        <v>3664.742431640625</v>
      </c>
      <c r="AJ285" s="2">
        <f t="shared" si="32"/>
        <v>1335.257568359375</v>
      </c>
      <c r="AK285" s="6">
        <f t="shared" si="33"/>
        <v>0.26705151367187502</v>
      </c>
      <c r="AL285" s="12">
        <v>5000</v>
      </c>
      <c r="AM285" s="12">
        <v>3316.672977270709</v>
      </c>
      <c r="AN285" s="12">
        <f t="shared" si="34"/>
        <v>1683.327022729291</v>
      </c>
      <c r="AO285" s="13">
        <f t="shared" si="35"/>
        <v>0.33666540454585819</v>
      </c>
      <c r="AP285" s="16">
        <v>5000</v>
      </c>
      <c r="AQ285" s="16">
        <v>3320.962662188233</v>
      </c>
      <c r="AR285" s="16">
        <f t="shared" si="36"/>
        <v>1679.037337811767</v>
      </c>
      <c r="AS285" s="17">
        <f t="shared" si="37"/>
        <v>0.33580746756235341</v>
      </c>
      <c r="AT285" s="20">
        <v>5000</v>
      </c>
      <c r="AU285" s="20">
        <v>3858.188405797101</v>
      </c>
      <c r="AV285" s="20">
        <f t="shared" si="38"/>
        <v>1141.811594202899</v>
      </c>
      <c r="AW285" s="21">
        <f t="shared" si="39"/>
        <v>0.22836231884057978</v>
      </c>
    </row>
    <row r="286" spans="1:49" x14ac:dyDescent="0.25">
      <c r="A286" t="s">
        <v>38</v>
      </c>
      <c r="B286" t="s">
        <v>873</v>
      </c>
      <c r="C286">
        <v>13467</v>
      </c>
      <c r="D286">
        <v>2023</v>
      </c>
      <c r="E286" t="s">
        <v>370</v>
      </c>
      <c r="F286" t="s">
        <v>1412</v>
      </c>
      <c r="G286" t="s">
        <v>161</v>
      </c>
      <c r="I286">
        <v>4</v>
      </c>
      <c r="K286">
        <v>4</v>
      </c>
      <c r="L286" t="s">
        <v>343</v>
      </c>
      <c r="M286">
        <v>2.4000000953674321</v>
      </c>
      <c r="N286" t="s">
        <v>44</v>
      </c>
      <c r="O286" t="s">
        <v>46</v>
      </c>
      <c r="Q286" t="s">
        <v>118</v>
      </c>
      <c r="R286" t="s">
        <v>81</v>
      </c>
      <c r="S286">
        <v>260</v>
      </c>
      <c r="T286" t="s">
        <v>49</v>
      </c>
      <c r="V286" t="s">
        <v>1413</v>
      </c>
      <c r="W286" t="s">
        <v>62</v>
      </c>
      <c r="X286" t="s">
        <v>74</v>
      </c>
      <c r="Z286">
        <v>0</v>
      </c>
      <c r="AA286" t="s">
        <v>75</v>
      </c>
      <c r="AB286" t="s">
        <v>122</v>
      </c>
      <c r="AC286">
        <v>45</v>
      </c>
      <c r="AD286">
        <v>11</v>
      </c>
      <c r="AE286">
        <v>4</v>
      </c>
      <c r="AF286">
        <v>2025</v>
      </c>
      <c r="AG286">
        <v>20251105</v>
      </c>
      <c r="AH286" s="2">
        <v>26200</v>
      </c>
      <c r="AI286" s="2">
        <v>24179.26953125</v>
      </c>
      <c r="AJ286" s="2">
        <f t="shared" si="32"/>
        <v>2020.73046875</v>
      </c>
      <c r="AK286" s="6">
        <f t="shared" si="33"/>
        <v>7.7127117127862591E-2</v>
      </c>
      <c r="AL286" s="12">
        <v>26200</v>
      </c>
      <c r="AM286" s="12">
        <v>24073.51898566588</v>
      </c>
      <c r="AN286" s="12">
        <f t="shared" si="34"/>
        <v>2126.4810143341201</v>
      </c>
      <c r="AO286" s="13">
        <f t="shared" si="35"/>
        <v>8.1163397493668701E-2</v>
      </c>
      <c r="AP286" s="16">
        <v>26200</v>
      </c>
      <c r="AQ286" s="16">
        <v>25481.1090634477</v>
      </c>
      <c r="AR286" s="16">
        <f t="shared" si="36"/>
        <v>718.89093655229954</v>
      </c>
      <c r="AS286" s="17">
        <f t="shared" si="37"/>
        <v>2.7438585364591584E-2</v>
      </c>
      <c r="AT286" s="20">
        <v>26200</v>
      </c>
      <c r="AU286" s="20">
        <v>23942.83396946565</v>
      </c>
      <c r="AV286" s="20">
        <f t="shared" si="38"/>
        <v>2257.1660305343503</v>
      </c>
      <c r="AW286" s="21">
        <f t="shared" si="39"/>
        <v>8.615137521123474E-2</v>
      </c>
    </row>
    <row r="287" spans="1:49" x14ac:dyDescent="0.25">
      <c r="A287" t="s">
        <v>77</v>
      </c>
      <c r="B287" t="s">
        <v>596</v>
      </c>
      <c r="C287">
        <v>130528</v>
      </c>
      <c r="D287">
        <v>2015</v>
      </c>
      <c r="E287" t="s">
        <v>127</v>
      </c>
      <c r="F287" t="s">
        <v>1027</v>
      </c>
      <c r="G287" t="s">
        <v>1028</v>
      </c>
      <c r="I287">
        <v>6</v>
      </c>
      <c r="J287" t="s">
        <v>43</v>
      </c>
      <c r="K287">
        <v>4</v>
      </c>
      <c r="L287" t="s">
        <v>44</v>
      </c>
      <c r="M287">
        <v>3</v>
      </c>
      <c r="N287" t="s">
        <v>44</v>
      </c>
      <c r="O287" t="s">
        <v>46</v>
      </c>
      <c r="P287">
        <v>4</v>
      </c>
      <c r="Q287" t="s">
        <v>60</v>
      </c>
      <c r="R287" t="s">
        <v>81</v>
      </c>
      <c r="T287" t="s">
        <v>49</v>
      </c>
      <c r="U287" t="s">
        <v>72</v>
      </c>
      <c r="W287" t="s">
        <v>103</v>
      </c>
      <c r="X287" t="s">
        <v>74</v>
      </c>
      <c r="Z287">
        <v>0</v>
      </c>
      <c r="AA287" t="s">
        <v>75</v>
      </c>
      <c r="AB287" t="s">
        <v>83</v>
      </c>
      <c r="AC287">
        <v>45</v>
      </c>
      <c r="AD287">
        <v>11</v>
      </c>
      <c r="AE287">
        <v>4</v>
      </c>
      <c r="AF287">
        <v>2025</v>
      </c>
      <c r="AG287">
        <v>20251105</v>
      </c>
      <c r="AH287" s="2">
        <v>6600</v>
      </c>
      <c r="AI287" s="2">
        <v>6764.82958984375</v>
      </c>
      <c r="AJ287" s="2">
        <f t="shared" si="32"/>
        <v>164.82958984375</v>
      </c>
      <c r="AK287" s="6">
        <f t="shared" si="33"/>
        <v>2.4974180279356061E-2</v>
      </c>
      <c r="AL287" s="12">
        <v>6600</v>
      </c>
      <c r="AM287" s="12">
        <v>6520.7148757214372</v>
      </c>
      <c r="AN287" s="12">
        <f t="shared" si="34"/>
        <v>79.285124278562762</v>
      </c>
      <c r="AO287" s="13">
        <f t="shared" si="35"/>
        <v>1.2012897617964055E-2</v>
      </c>
      <c r="AP287" s="16">
        <v>6600</v>
      </c>
      <c r="AQ287" s="16">
        <v>6180.5122478937446</v>
      </c>
      <c r="AR287" s="16">
        <f t="shared" si="36"/>
        <v>419.48775210625536</v>
      </c>
      <c r="AS287" s="17">
        <f t="shared" si="37"/>
        <v>6.3558750319129595E-2</v>
      </c>
      <c r="AT287" s="20">
        <v>6600</v>
      </c>
      <c r="AU287" s="20">
        <v>6852.2891566265062</v>
      </c>
      <c r="AV287" s="20">
        <f t="shared" si="38"/>
        <v>252.28915662650616</v>
      </c>
      <c r="AW287" s="21">
        <f t="shared" si="39"/>
        <v>3.8225629791894873E-2</v>
      </c>
    </row>
    <row r="288" spans="1:49" x14ac:dyDescent="0.25">
      <c r="A288" t="s">
        <v>77</v>
      </c>
      <c r="B288" t="s">
        <v>596</v>
      </c>
      <c r="C288">
        <v>96245</v>
      </c>
      <c r="D288">
        <v>2012</v>
      </c>
      <c r="E288" t="s">
        <v>66</v>
      </c>
      <c r="F288" t="s">
        <v>620</v>
      </c>
      <c r="G288" t="s">
        <v>214</v>
      </c>
      <c r="I288">
        <v>4</v>
      </c>
      <c r="J288" t="s">
        <v>69</v>
      </c>
      <c r="K288">
        <v>4</v>
      </c>
      <c r="L288" t="s">
        <v>44</v>
      </c>
      <c r="M288">
        <v>2</v>
      </c>
      <c r="N288" t="s">
        <v>45</v>
      </c>
      <c r="O288" t="s">
        <v>46</v>
      </c>
      <c r="P288">
        <v>2</v>
      </c>
      <c r="Q288" t="s">
        <v>118</v>
      </c>
      <c r="S288">
        <v>160</v>
      </c>
      <c r="T288" t="s">
        <v>49</v>
      </c>
      <c r="U288" t="s">
        <v>50</v>
      </c>
      <c r="W288" t="s">
        <v>120</v>
      </c>
      <c r="X288" t="s">
        <v>74</v>
      </c>
      <c r="Z288">
        <v>0</v>
      </c>
      <c r="AA288" t="s">
        <v>75</v>
      </c>
      <c r="AB288" t="s">
        <v>122</v>
      </c>
      <c r="AC288">
        <v>45</v>
      </c>
      <c r="AD288">
        <v>11</v>
      </c>
      <c r="AE288">
        <v>4</v>
      </c>
      <c r="AF288">
        <v>2025</v>
      </c>
      <c r="AG288">
        <v>20251105</v>
      </c>
      <c r="AH288" s="2">
        <v>800</v>
      </c>
      <c r="AI288" s="2">
        <v>1346.265747070312</v>
      </c>
      <c r="AJ288" s="2">
        <f t="shared" si="32"/>
        <v>546.26574707031205</v>
      </c>
      <c r="AK288" s="6">
        <f t="shared" si="33"/>
        <v>0.68283218383789002</v>
      </c>
      <c r="AL288" s="12">
        <v>800</v>
      </c>
      <c r="AM288" s="12">
        <v>1338.0242022771249</v>
      </c>
      <c r="AN288" s="12">
        <f t="shared" si="34"/>
        <v>538.02420227712491</v>
      </c>
      <c r="AO288" s="13">
        <f t="shared" si="35"/>
        <v>0.67253025284640611</v>
      </c>
      <c r="AP288" s="16">
        <v>800</v>
      </c>
      <c r="AQ288" s="16">
        <v>1319.3266138473859</v>
      </c>
      <c r="AR288" s="16">
        <f t="shared" si="36"/>
        <v>519.32661384738594</v>
      </c>
      <c r="AS288" s="17">
        <f t="shared" si="37"/>
        <v>0.64915826730923243</v>
      </c>
      <c r="AT288" s="20">
        <v>800</v>
      </c>
      <c r="AU288" s="20">
        <v>1362.1326073030109</v>
      </c>
      <c r="AV288" s="20">
        <f t="shared" si="38"/>
        <v>562.1326073030109</v>
      </c>
      <c r="AW288" s="21">
        <f t="shared" si="39"/>
        <v>0.70266575912876361</v>
      </c>
    </row>
    <row r="289" spans="1:49" x14ac:dyDescent="0.25">
      <c r="A289" t="s">
        <v>38</v>
      </c>
      <c r="B289" t="s">
        <v>873</v>
      </c>
      <c r="C289">
        <v>28022</v>
      </c>
      <c r="D289">
        <v>2021</v>
      </c>
      <c r="E289" t="s">
        <v>644</v>
      </c>
      <c r="F289" t="s">
        <v>960</v>
      </c>
      <c r="J289" t="s">
        <v>69</v>
      </c>
      <c r="K289">
        <v>4</v>
      </c>
      <c r="L289" t="s">
        <v>44</v>
      </c>
      <c r="N289" t="s">
        <v>70</v>
      </c>
      <c r="O289" t="s">
        <v>46</v>
      </c>
      <c r="P289">
        <v>4</v>
      </c>
      <c r="Q289" t="s">
        <v>118</v>
      </c>
      <c r="T289" t="s">
        <v>542</v>
      </c>
      <c r="W289" t="s">
        <v>120</v>
      </c>
      <c r="X289" t="s">
        <v>74</v>
      </c>
      <c r="Z289">
        <v>1</v>
      </c>
      <c r="AA289" t="s">
        <v>543</v>
      </c>
      <c r="AB289" t="s">
        <v>365</v>
      </c>
      <c r="AC289">
        <v>45</v>
      </c>
      <c r="AD289">
        <v>11</v>
      </c>
      <c r="AE289">
        <v>4</v>
      </c>
      <c r="AF289">
        <v>2025</v>
      </c>
      <c r="AG289">
        <v>20251104</v>
      </c>
      <c r="AH289" s="2">
        <v>16300</v>
      </c>
      <c r="AI289" s="2">
        <v>23460.388671875</v>
      </c>
      <c r="AJ289" s="2">
        <f t="shared" si="32"/>
        <v>7160.388671875</v>
      </c>
      <c r="AK289" s="6">
        <f t="shared" si="33"/>
        <v>0.43928764858128833</v>
      </c>
      <c r="AL289" s="12">
        <v>16300</v>
      </c>
      <c r="AM289" s="12">
        <v>21395.96143526565</v>
      </c>
      <c r="AN289" s="12">
        <f t="shared" si="34"/>
        <v>5095.9614352656499</v>
      </c>
      <c r="AO289" s="13">
        <f t="shared" si="35"/>
        <v>0.31263567087519323</v>
      </c>
      <c r="AP289" s="16">
        <v>16300</v>
      </c>
      <c r="AQ289" s="16">
        <v>20535.659092331742</v>
      </c>
      <c r="AR289" s="16">
        <f t="shared" si="36"/>
        <v>4235.6590923317417</v>
      </c>
      <c r="AS289" s="17">
        <f t="shared" si="37"/>
        <v>0.25985638603262218</v>
      </c>
      <c r="AT289" s="20">
        <v>16300</v>
      </c>
      <c r="AU289" s="20">
        <v>23755.7463193658</v>
      </c>
      <c r="AV289" s="20">
        <f t="shared" si="38"/>
        <v>7455.7463193658004</v>
      </c>
      <c r="AW289" s="21">
        <f t="shared" si="39"/>
        <v>0.45740774965434361</v>
      </c>
    </row>
    <row r="290" spans="1:49" x14ac:dyDescent="0.25">
      <c r="A290" t="s">
        <v>109</v>
      </c>
      <c r="B290" t="s">
        <v>538</v>
      </c>
      <c r="C290">
        <v>199861</v>
      </c>
      <c r="D290">
        <v>2008</v>
      </c>
      <c r="E290" t="s">
        <v>159</v>
      </c>
      <c r="F290" t="s">
        <v>564</v>
      </c>
      <c r="G290" t="s">
        <v>229</v>
      </c>
      <c r="I290">
        <v>4</v>
      </c>
      <c r="J290" t="s">
        <v>117</v>
      </c>
      <c r="K290">
        <v>4</v>
      </c>
      <c r="L290" t="s">
        <v>44</v>
      </c>
      <c r="M290">
        <v>1.799999952316284</v>
      </c>
      <c r="N290" t="s">
        <v>45</v>
      </c>
      <c r="O290" t="s">
        <v>46</v>
      </c>
      <c r="Q290" t="s">
        <v>118</v>
      </c>
      <c r="S290">
        <v>140</v>
      </c>
      <c r="T290" t="s">
        <v>49</v>
      </c>
      <c r="U290" t="s">
        <v>50</v>
      </c>
      <c r="V290" t="s">
        <v>683</v>
      </c>
      <c r="W290" t="s">
        <v>52</v>
      </c>
      <c r="X290" t="s">
        <v>74</v>
      </c>
      <c r="Z290">
        <v>0</v>
      </c>
      <c r="AA290" t="s">
        <v>75</v>
      </c>
      <c r="AB290" t="s">
        <v>122</v>
      </c>
      <c r="AC290">
        <v>45</v>
      </c>
      <c r="AD290">
        <v>11</v>
      </c>
      <c r="AE290">
        <v>4</v>
      </c>
      <c r="AF290">
        <v>2025</v>
      </c>
      <c r="AG290">
        <v>20251105</v>
      </c>
      <c r="AH290" s="2">
        <v>900</v>
      </c>
      <c r="AI290" s="2">
        <v>1579.6064453125</v>
      </c>
      <c r="AJ290" s="2">
        <f t="shared" si="32"/>
        <v>679.6064453125</v>
      </c>
      <c r="AK290" s="6">
        <f t="shared" si="33"/>
        <v>0.75511827256944442</v>
      </c>
      <c r="AL290" s="12">
        <v>900</v>
      </c>
      <c r="AM290" s="12">
        <v>1491.105896730613</v>
      </c>
      <c r="AN290" s="12">
        <f t="shared" si="34"/>
        <v>591.10589673061304</v>
      </c>
      <c r="AO290" s="13">
        <f t="shared" si="35"/>
        <v>0.65678432970068112</v>
      </c>
      <c r="AP290" s="16">
        <v>900</v>
      </c>
      <c r="AQ290" s="16">
        <v>1647.3542647400441</v>
      </c>
      <c r="AR290" s="16">
        <f t="shared" si="36"/>
        <v>747.35426474004407</v>
      </c>
      <c r="AS290" s="17">
        <f t="shared" si="37"/>
        <v>0.83039362748893786</v>
      </c>
      <c r="AT290" s="20">
        <v>900</v>
      </c>
      <c r="AU290" s="20">
        <v>1644.258021978022</v>
      </c>
      <c r="AV290" s="20">
        <f t="shared" si="38"/>
        <v>744.25802197802204</v>
      </c>
      <c r="AW290" s="21">
        <f t="shared" si="39"/>
        <v>0.82695335775335788</v>
      </c>
    </row>
    <row r="291" spans="1:49" x14ac:dyDescent="0.25">
      <c r="A291" t="s">
        <v>123</v>
      </c>
      <c r="B291" t="s">
        <v>124</v>
      </c>
      <c r="C291">
        <v>137111</v>
      </c>
      <c r="D291">
        <v>2015</v>
      </c>
      <c r="E291" t="s">
        <v>111</v>
      </c>
      <c r="F291" t="s">
        <v>240</v>
      </c>
      <c r="G291" t="s">
        <v>1211</v>
      </c>
      <c r="I291">
        <v>6</v>
      </c>
      <c r="J291" t="s">
        <v>43</v>
      </c>
      <c r="K291">
        <v>4</v>
      </c>
      <c r="L291" t="s">
        <v>44</v>
      </c>
      <c r="M291">
        <v>3.5999999046325679</v>
      </c>
      <c r="N291" t="s">
        <v>44</v>
      </c>
      <c r="Q291" t="s">
        <v>60</v>
      </c>
      <c r="R291" t="s">
        <v>81</v>
      </c>
      <c r="T291" t="s">
        <v>49</v>
      </c>
      <c r="W291" t="s">
        <v>134</v>
      </c>
      <c r="X291" t="s">
        <v>121</v>
      </c>
      <c r="Z291">
        <v>0</v>
      </c>
      <c r="AA291" t="s">
        <v>75</v>
      </c>
      <c r="AB291" t="s">
        <v>83</v>
      </c>
      <c r="AC291">
        <v>45</v>
      </c>
      <c r="AD291">
        <v>11</v>
      </c>
      <c r="AE291">
        <v>4</v>
      </c>
      <c r="AF291">
        <v>2025</v>
      </c>
      <c r="AG291">
        <v>20251104</v>
      </c>
      <c r="AH291" s="2">
        <v>1700</v>
      </c>
      <c r="AI291" s="2">
        <v>2363.5849609375</v>
      </c>
      <c r="AJ291" s="2">
        <f t="shared" si="32"/>
        <v>663.5849609375</v>
      </c>
      <c r="AK291" s="6">
        <f t="shared" si="33"/>
        <v>0.39034409466911762</v>
      </c>
      <c r="AL291" s="12">
        <v>1700</v>
      </c>
      <c r="AM291" s="12">
        <v>2170.8396941974161</v>
      </c>
      <c r="AN291" s="12">
        <f t="shared" si="34"/>
        <v>470.83969419741607</v>
      </c>
      <c r="AO291" s="13">
        <f t="shared" si="35"/>
        <v>0.27696452599848004</v>
      </c>
      <c r="AP291" s="16">
        <v>1700</v>
      </c>
      <c r="AQ291" s="16">
        <v>2473.1875849520079</v>
      </c>
      <c r="AR291" s="16">
        <f t="shared" si="36"/>
        <v>773.18758495200791</v>
      </c>
      <c r="AS291" s="17">
        <f t="shared" si="37"/>
        <v>0.45481622644235759</v>
      </c>
      <c r="AT291" s="20">
        <v>1700</v>
      </c>
      <c r="AU291" s="20">
        <v>2433.1364303178489</v>
      </c>
      <c r="AV291" s="20">
        <f t="shared" si="38"/>
        <v>733.13643031784886</v>
      </c>
      <c r="AW291" s="21">
        <f t="shared" si="39"/>
        <v>0.43125672371638168</v>
      </c>
    </row>
    <row r="292" spans="1:49" x14ac:dyDescent="0.25">
      <c r="A292" t="s">
        <v>38</v>
      </c>
      <c r="B292" t="s">
        <v>776</v>
      </c>
      <c r="C292">
        <v>127057</v>
      </c>
      <c r="D292">
        <v>2003</v>
      </c>
      <c r="E292" t="s">
        <v>93</v>
      </c>
      <c r="F292" t="s">
        <v>152</v>
      </c>
      <c r="H292" t="s">
        <v>883</v>
      </c>
      <c r="I292">
        <v>8</v>
      </c>
      <c r="J292" t="s">
        <v>69</v>
      </c>
      <c r="K292">
        <v>4</v>
      </c>
      <c r="L292" t="s">
        <v>44</v>
      </c>
      <c r="M292">
        <v>6.5999999046325684</v>
      </c>
      <c r="N292" t="s">
        <v>70</v>
      </c>
      <c r="O292" t="s">
        <v>46</v>
      </c>
      <c r="P292">
        <v>4</v>
      </c>
      <c r="Q292" t="s">
        <v>88</v>
      </c>
      <c r="R292" t="s">
        <v>48</v>
      </c>
      <c r="T292" t="s">
        <v>219</v>
      </c>
      <c r="U292" t="s">
        <v>72</v>
      </c>
      <c r="V292" t="s">
        <v>1414</v>
      </c>
      <c r="W292" t="s">
        <v>247</v>
      </c>
      <c r="X292" t="s">
        <v>74</v>
      </c>
      <c r="Z292">
        <v>0</v>
      </c>
      <c r="AA292" t="s">
        <v>75</v>
      </c>
      <c r="AB292" t="s">
        <v>248</v>
      </c>
      <c r="AC292">
        <v>45</v>
      </c>
      <c r="AD292">
        <v>11</v>
      </c>
      <c r="AE292">
        <v>4</v>
      </c>
      <c r="AF292">
        <v>2025</v>
      </c>
      <c r="AG292">
        <v>20251105</v>
      </c>
      <c r="AH292" s="2">
        <v>8500</v>
      </c>
      <c r="AI292" s="2">
        <v>13013.77734375</v>
      </c>
      <c r="AJ292" s="2">
        <f t="shared" si="32"/>
        <v>4513.77734375</v>
      </c>
      <c r="AK292" s="6">
        <f t="shared" si="33"/>
        <v>0.53103262867647061</v>
      </c>
      <c r="AL292" s="12">
        <v>8500</v>
      </c>
      <c r="AM292" s="12">
        <v>11523.48358582913</v>
      </c>
      <c r="AN292" s="12">
        <f t="shared" si="34"/>
        <v>3023.4835858291299</v>
      </c>
      <c r="AO292" s="13">
        <f t="shared" si="35"/>
        <v>0.35570395127401527</v>
      </c>
      <c r="AP292" s="16">
        <v>8500</v>
      </c>
      <c r="AQ292" s="16">
        <v>10556.89723272413</v>
      </c>
      <c r="AR292" s="16">
        <f t="shared" si="36"/>
        <v>2056.8972327241299</v>
      </c>
      <c r="AS292" s="17">
        <f t="shared" si="37"/>
        <v>0.24198790973225057</v>
      </c>
      <c r="AT292" s="20">
        <v>8500</v>
      </c>
      <c r="AU292" s="20">
        <v>13282.89622641509</v>
      </c>
      <c r="AV292" s="20">
        <f t="shared" si="38"/>
        <v>4782.8962264150905</v>
      </c>
      <c r="AW292" s="21">
        <f t="shared" si="39"/>
        <v>0.56269367369589296</v>
      </c>
    </row>
    <row r="293" spans="1:49" x14ac:dyDescent="0.25">
      <c r="A293" t="s">
        <v>77</v>
      </c>
      <c r="B293" t="s">
        <v>818</v>
      </c>
      <c r="C293">
        <v>35400</v>
      </c>
      <c r="D293">
        <v>2022</v>
      </c>
      <c r="E293" t="s">
        <v>79</v>
      </c>
      <c r="F293" t="s">
        <v>178</v>
      </c>
      <c r="G293" t="s">
        <v>198</v>
      </c>
      <c r="I293">
        <v>6</v>
      </c>
      <c r="J293" t="s">
        <v>129</v>
      </c>
      <c r="K293">
        <v>4</v>
      </c>
      <c r="L293" t="s">
        <v>44</v>
      </c>
      <c r="M293">
        <v>3.5</v>
      </c>
      <c r="N293" t="s">
        <v>44</v>
      </c>
      <c r="O293" t="s">
        <v>46</v>
      </c>
      <c r="P293">
        <v>5</v>
      </c>
      <c r="Q293" t="s">
        <v>60</v>
      </c>
      <c r="R293" t="s">
        <v>89</v>
      </c>
      <c r="S293">
        <v>290</v>
      </c>
      <c r="T293" t="s">
        <v>49</v>
      </c>
      <c r="U293" t="s">
        <v>72</v>
      </c>
      <c r="V293" t="s">
        <v>179</v>
      </c>
      <c r="W293" t="s">
        <v>134</v>
      </c>
      <c r="X293" t="s">
        <v>74</v>
      </c>
      <c r="Z293">
        <v>0</v>
      </c>
      <c r="AA293" t="s">
        <v>75</v>
      </c>
      <c r="AB293" t="s">
        <v>104</v>
      </c>
      <c r="AC293">
        <v>45</v>
      </c>
      <c r="AD293">
        <v>11</v>
      </c>
      <c r="AE293">
        <v>4</v>
      </c>
      <c r="AF293">
        <v>2025</v>
      </c>
      <c r="AG293">
        <v>20251105</v>
      </c>
      <c r="AH293" s="2">
        <v>35300</v>
      </c>
      <c r="AI293" s="2">
        <v>34627.4453125</v>
      </c>
      <c r="AJ293" s="2">
        <f t="shared" si="32"/>
        <v>672.5546875</v>
      </c>
      <c r="AK293" s="6">
        <f t="shared" si="33"/>
        <v>1.9052540722379604E-2</v>
      </c>
      <c r="AL293" s="12">
        <v>35300</v>
      </c>
      <c r="AM293" s="12">
        <v>30505.283880310319</v>
      </c>
      <c r="AN293" s="12">
        <f t="shared" si="34"/>
        <v>4794.7161196896814</v>
      </c>
      <c r="AO293" s="13">
        <f t="shared" si="35"/>
        <v>0.13582765211585499</v>
      </c>
      <c r="AP293" s="16">
        <v>35300</v>
      </c>
      <c r="AQ293" s="16">
        <v>31920.012160341412</v>
      </c>
      <c r="AR293" s="16">
        <f t="shared" si="36"/>
        <v>3379.9878396585882</v>
      </c>
      <c r="AS293" s="17">
        <f t="shared" si="37"/>
        <v>9.5750363729705051E-2</v>
      </c>
      <c r="AT293" s="20">
        <v>35300</v>
      </c>
      <c r="AU293" s="20">
        <v>34963.835509138378</v>
      </c>
      <c r="AV293" s="20">
        <f t="shared" si="38"/>
        <v>336.16449086162174</v>
      </c>
      <c r="AW293" s="21">
        <f t="shared" si="39"/>
        <v>9.5230733955133633E-3</v>
      </c>
    </row>
    <row r="294" spans="1:49" x14ac:dyDescent="0.25">
      <c r="A294" t="s">
        <v>123</v>
      </c>
      <c r="B294" t="s">
        <v>440</v>
      </c>
      <c r="C294">
        <v>136606</v>
      </c>
      <c r="D294">
        <v>2020</v>
      </c>
      <c r="E294" t="s">
        <v>93</v>
      </c>
      <c r="F294" t="s">
        <v>152</v>
      </c>
      <c r="G294" t="s">
        <v>148</v>
      </c>
      <c r="H294" t="s">
        <v>85</v>
      </c>
      <c r="I294">
        <v>8</v>
      </c>
      <c r="J294" t="s">
        <v>129</v>
      </c>
      <c r="K294">
        <v>4</v>
      </c>
      <c r="L294" t="s">
        <v>44</v>
      </c>
      <c r="M294">
        <v>5.3000001907348633</v>
      </c>
      <c r="N294" t="s">
        <v>70</v>
      </c>
      <c r="O294" t="s">
        <v>46</v>
      </c>
      <c r="P294">
        <v>5</v>
      </c>
      <c r="Q294" t="s">
        <v>88</v>
      </c>
      <c r="R294" t="s">
        <v>48</v>
      </c>
      <c r="T294" t="s">
        <v>49</v>
      </c>
      <c r="V294" t="s">
        <v>521</v>
      </c>
      <c r="W294" t="s">
        <v>90</v>
      </c>
      <c r="X294" t="s">
        <v>121</v>
      </c>
      <c r="Z294">
        <v>0</v>
      </c>
      <c r="AA294" t="s">
        <v>75</v>
      </c>
      <c r="AB294" t="s">
        <v>91</v>
      </c>
      <c r="AC294">
        <v>45</v>
      </c>
      <c r="AD294">
        <v>11</v>
      </c>
      <c r="AE294">
        <v>4</v>
      </c>
      <c r="AF294">
        <v>2025</v>
      </c>
      <c r="AG294">
        <v>20251105</v>
      </c>
      <c r="AH294" s="2">
        <v>15500</v>
      </c>
      <c r="AI294" s="2">
        <v>18222.751953125</v>
      </c>
      <c r="AJ294" s="2">
        <f t="shared" si="32"/>
        <v>2722.751953125</v>
      </c>
      <c r="AK294" s="6">
        <f t="shared" si="33"/>
        <v>0.17566141633064516</v>
      </c>
      <c r="AL294" s="12">
        <v>15500</v>
      </c>
      <c r="AM294" s="12">
        <v>17443.58494643624</v>
      </c>
      <c r="AN294" s="12">
        <f t="shared" si="34"/>
        <v>1943.58494643624</v>
      </c>
      <c r="AO294" s="13">
        <f t="shared" si="35"/>
        <v>0.12539257718943483</v>
      </c>
      <c r="AP294" s="16">
        <v>15500</v>
      </c>
      <c r="AQ294" s="16">
        <v>18081.555194677559</v>
      </c>
      <c r="AR294" s="16">
        <f t="shared" si="36"/>
        <v>2581.5551946775595</v>
      </c>
      <c r="AS294" s="17">
        <f t="shared" si="37"/>
        <v>0.16655194804371351</v>
      </c>
      <c r="AT294" s="20">
        <v>15500</v>
      </c>
      <c r="AU294" s="20">
        <v>18302.083333333328</v>
      </c>
      <c r="AV294" s="20">
        <f t="shared" si="38"/>
        <v>2802.0833333333285</v>
      </c>
      <c r="AW294" s="21">
        <f t="shared" si="39"/>
        <v>0.18077956989247282</v>
      </c>
    </row>
    <row r="295" spans="1:49" x14ac:dyDescent="0.25">
      <c r="A295" t="s">
        <v>38</v>
      </c>
      <c r="B295" t="s">
        <v>259</v>
      </c>
      <c r="C295">
        <v>115359</v>
      </c>
      <c r="D295">
        <v>2018</v>
      </c>
      <c r="E295" t="s">
        <v>93</v>
      </c>
      <c r="F295" t="s">
        <v>1053</v>
      </c>
      <c r="G295" t="s">
        <v>148</v>
      </c>
      <c r="I295">
        <v>4</v>
      </c>
      <c r="J295" t="s">
        <v>69</v>
      </c>
      <c r="K295">
        <v>4</v>
      </c>
      <c r="L295" t="s">
        <v>44</v>
      </c>
      <c r="M295">
        <v>1.799999952316284</v>
      </c>
      <c r="N295" t="s">
        <v>45</v>
      </c>
      <c r="O295" t="s">
        <v>46</v>
      </c>
      <c r="P295">
        <v>3</v>
      </c>
      <c r="Q295" t="s">
        <v>118</v>
      </c>
      <c r="R295" t="s">
        <v>96</v>
      </c>
      <c r="T295" t="s">
        <v>49</v>
      </c>
      <c r="V295" t="s">
        <v>1415</v>
      </c>
      <c r="W295" t="s">
        <v>120</v>
      </c>
      <c r="X295" t="s">
        <v>74</v>
      </c>
      <c r="Y295">
        <v>17720</v>
      </c>
      <c r="Z295">
        <v>0</v>
      </c>
      <c r="AA295" t="s">
        <v>75</v>
      </c>
      <c r="AB295" t="s">
        <v>122</v>
      </c>
      <c r="AC295">
        <v>45</v>
      </c>
      <c r="AD295">
        <v>11</v>
      </c>
      <c r="AE295">
        <v>4</v>
      </c>
      <c r="AF295">
        <v>2025</v>
      </c>
      <c r="AG295">
        <v>20251105</v>
      </c>
      <c r="AH295" s="2">
        <v>3800</v>
      </c>
      <c r="AI295" s="2">
        <v>3229.335693359375</v>
      </c>
      <c r="AJ295" s="2">
        <f t="shared" si="32"/>
        <v>570.664306640625</v>
      </c>
      <c r="AK295" s="6">
        <f t="shared" si="33"/>
        <v>0.15017481753700657</v>
      </c>
      <c r="AL295" s="12">
        <v>3800</v>
      </c>
      <c r="AM295" s="12">
        <v>3251.7426886757989</v>
      </c>
      <c r="AN295" s="12">
        <f t="shared" si="34"/>
        <v>548.25731132420105</v>
      </c>
      <c r="AO295" s="13">
        <f t="shared" si="35"/>
        <v>0.14427823982215818</v>
      </c>
      <c r="AP295" s="16">
        <v>3800</v>
      </c>
      <c r="AQ295" s="16">
        <v>3018.3598582174418</v>
      </c>
      <c r="AR295" s="16">
        <f t="shared" si="36"/>
        <v>781.6401417825582</v>
      </c>
      <c r="AS295" s="17">
        <f t="shared" si="37"/>
        <v>0.20569477415330478</v>
      </c>
      <c r="AT295" s="20">
        <v>3800</v>
      </c>
      <c r="AU295" s="20">
        <v>3274.2014984227121</v>
      </c>
      <c r="AV295" s="20">
        <f t="shared" si="38"/>
        <v>525.79850157728788</v>
      </c>
      <c r="AW295" s="21">
        <f t="shared" si="39"/>
        <v>0.13836802673086523</v>
      </c>
    </row>
    <row r="296" spans="1:49" x14ac:dyDescent="0.25">
      <c r="A296" t="s">
        <v>38</v>
      </c>
      <c r="B296" t="s">
        <v>259</v>
      </c>
      <c r="C296">
        <v>44670</v>
      </c>
      <c r="D296">
        <v>2022</v>
      </c>
      <c r="E296" t="s">
        <v>159</v>
      </c>
      <c r="F296" t="s">
        <v>564</v>
      </c>
      <c r="G296" t="s">
        <v>418</v>
      </c>
      <c r="I296">
        <v>4</v>
      </c>
      <c r="J296" t="s">
        <v>101</v>
      </c>
      <c r="K296">
        <v>4</v>
      </c>
      <c r="L296" t="s">
        <v>44</v>
      </c>
      <c r="M296">
        <v>2</v>
      </c>
      <c r="N296" t="s">
        <v>45</v>
      </c>
      <c r="O296" t="s">
        <v>46</v>
      </c>
      <c r="P296">
        <v>4</v>
      </c>
      <c r="Q296" t="s">
        <v>118</v>
      </c>
      <c r="R296" t="s">
        <v>48</v>
      </c>
      <c r="S296">
        <v>158</v>
      </c>
      <c r="T296" t="s">
        <v>49</v>
      </c>
      <c r="U296" t="s">
        <v>50</v>
      </c>
      <c r="V296" t="s">
        <v>707</v>
      </c>
      <c r="W296" t="s">
        <v>52</v>
      </c>
      <c r="X296" t="s">
        <v>98</v>
      </c>
      <c r="Z296">
        <v>0</v>
      </c>
      <c r="AA296" t="s">
        <v>75</v>
      </c>
      <c r="AB296" t="s">
        <v>122</v>
      </c>
      <c r="AC296">
        <v>45</v>
      </c>
      <c r="AD296">
        <v>11</v>
      </c>
      <c r="AE296">
        <v>4</v>
      </c>
      <c r="AF296">
        <v>2025</v>
      </c>
      <c r="AG296">
        <v>20251105</v>
      </c>
      <c r="AH296" s="2">
        <v>18500</v>
      </c>
      <c r="AI296" s="2">
        <v>18736.8125</v>
      </c>
      <c r="AJ296" s="2">
        <f t="shared" si="32"/>
        <v>236.8125</v>
      </c>
      <c r="AK296" s="6">
        <f t="shared" si="33"/>
        <v>1.2800675675675676E-2</v>
      </c>
      <c r="AL296" s="12">
        <v>18500</v>
      </c>
      <c r="AM296" s="12">
        <v>18171.10529596599</v>
      </c>
      <c r="AN296" s="12">
        <f t="shared" si="34"/>
        <v>328.89470403400992</v>
      </c>
      <c r="AO296" s="13">
        <f t="shared" si="35"/>
        <v>1.7778092109946481E-2</v>
      </c>
      <c r="AP296" s="16">
        <v>18500</v>
      </c>
      <c r="AQ296" s="16">
        <v>17966.451989125781</v>
      </c>
      <c r="AR296" s="16">
        <f t="shared" si="36"/>
        <v>533.54801087421947</v>
      </c>
      <c r="AS296" s="17">
        <f t="shared" si="37"/>
        <v>2.8840433020228078E-2</v>
      </c>
      <c r="AT296" s="20">
        <v>18500</v>
      </c>
      <c r="AU296" s="20">
        <v>18673.899099099101</v>
      </c>
      <c r="AV296" s="20">
        <f t="shared" si="38"/>
        <v>173.89909909910057</v>
      </c>
      <c r="AW296" s="21">
        <f t="shared" si="39"/>
        <v>9.3999513026540842E-3</v>
      </c>
    </row>
    <row r="297" spans="1:49" x14ac:dyDescent="0.25">
      <c r="A297" t="s">
        <v>123</v>
      </c>
      <c r="B297" t="s">
        <v>257</v>
      </c>
      <c r="C297">
        <v>125846</v>
      </c>
      <c r="D297">
        <v>2017</v>
      </c>
      <c r="E297" t="s">
        <v>135</v>
      </c>
      <c r="F297" t="s">
        <v>568</v>
      </c>
      <c r="G297" t="s">
        <v>725</v>
      </c>
      <c r="H297" t="s">
        <v>570</v>
      </c>
      <c r="I297">
        <v>6</v>
      </c>
      <c r="J297" t="s">
        <v>59</v>
      </c>
      <c r="K297">
        <v>4</v>
      </c>
      <c r="L297" t="s">
        <v>44</v>
      </c>
      <c r="M297">
        <v>3.5999999046325679</v>
      </c>
      <c r="N297" t="s">
        <v>87</v>
      </c>
      <c r="O297" t="s">
        <v>46</v>
      </c>
      <c r="P297">
        <v>3</v>
      </c>
      <c r="Q297" t="s">
        <v>60</v>
      </c>
      <c r="R297" t="s">
        <v>89</v>
      </c>
      <c r="S297">
        <v>285</v>
      </c>
      <c r="T297" t="s">
        <v>49</v>
      </c>
      <c r="U297" t="s">
        <v>72</v>
      </c>
      <c r="W297" t="s">
        <v>134</v>
      </c>
      <c r="X297" t="s">
        <v>74</v>
      </c>
      <c r="Y297">
        <v>27895</v>
      </c>
      <c r="Z297">
        <v>0</v>
      </c>
      <c r="AA297" t="s">
        <v>75</v>
      </c>
      <c r="AB297" t="s">
        <v>83</v>
      </c>
      <c r="AC297">
        <v>45</v>
      </c>
      <c r="AD297">
        <v>11</v>
      </c>
      <c r="AE297">
        <v>4</v>
      </c>
      <c r="AF297">
        <v>2025</v>
      </c>
      <c r="AG297">
        <v>20251105</v>
      </c>
      <c r="AH297" s="2">
        <v>10800</v>
      </c>
      <c r="AI297" s="2">
        <v>12271.8984375</v>
      </c>
      <c r="AJ297" s="2">
        <f t="shared" si="32"/>
        <v>1471.8984375</v>
      </c>
      <c r="AK297" s="6">
        <f t="shared" si="33"/>
        <v>0.13628689236111111</v>
      </c>
      <c r="AL297" s="12">
        <v>10800</v>
      </c>
      <c r="AM297" s="12">
        <v>12888.01598651834</v>
      </c>
      <c r="AN297" s="12">
        <f t="shared" si="34"/>
        <v>2088.0159865183396</v>
      </c>
      <c r="AO297" s="13">
        <f t="shared" si="35"/>
        <v>0.19333481356651291</v>
      </c>
      <c r="AP297" s="16">
        <v>10800</v>
      </c>
      <c r="AQ297" s="16">
        <v>10900.254071135059</v>
      </c>
      <c r="AR297" s="16">
        <f t="shared" si="36"/>
        <v>100.25407113505935</v>
      </c>
      <c r="AS297" s="17">
        <f t="shared" si="37"/>
        <v>9.2827843643573469E-3</v>
      </c>
      <c r="AT297" s="20">
        <v>10800</v>
      </c>
      <c r="AU297" s="20">
        <v>12029.883720930229</v>
      </c>
      <c r="AV297" s="20">
        <f t="shared" si="38"/>
        <v>1229.8837209302292</v>
      </c>
      <c r="AW297" s="21">
        <f t="shared" si="39"/>
        <v>0.11387812230835455</v>
      </c>
    </row>
    <row r="298" spans="1:49" x14ac:dyDescent="0.25">
      <c r="A298" t="s">
        <v>77</v>
      </c>
      <c r="B298" t="s">
        <v>818</v>
      </c>
      <c r="C298">
        <v>90147</v>
      </c>
      <c r="D298">
        <v>2013</v>
      </c>
      <c r="E298" t="s">
        <v>155</v>
      </c>
      <c r="F298" t="s">
        <v>201</v>
      </c>
      <c r="G298" t="s">
        <v>202</v>
      </c>
      <c r="I298">
        <v>4</v>
      </c>
      <c r="J298" t="s">
        <v>69</v>
      </c>
      <c r="K298">
        <v>2</v>
      </c>
      <c r="L298" t="s">
        <v>44</v>
      </c>
      <c r="M298">
        <v>1.799999952316284</v>
      </c>
      <c r="N298" t="s">
        <v>45</v>
      </c>
      <c r="O298" t="s">
        <v>46</v>
      </c>
      <c r="Q298" t="s">
        <v>187</v>
      </c>
      <c r="T298" t="s">
        <v>49</v>
      </c>
      <c r="V298" t="s">
        <v>877</v>
      </c>
      <c r="W298" t="s">
        <v>120</v>
      </c>
      <c r="X298" t="s">
        <v>63</v>
      </c>
      <c r="Z298">
        <v>0</v>
      </c>
      <c r="AA298" t="s">
        <v>75</v>
      </c>
      <c r="AB298" t="s">
        <v>187</v>
      </c>
      <c r="AC298">
        <v>45</v>
      </c>
      <c r="AD298">
        <v>11</v>
      </c>
      <c r="AE298">
        <v>4</v>
      </c>
      <c r="AF298">
        <v>2025</v>
      </c>
      <c r="AG298">
        <v>20251105</v>
      </c>
      <c r="AH298" s="2">
        <v>6100</v>
      </c>
      <c r="AI298" s="2">
        <v>4428.75732421875</v>
      </c>
      <c r="AJ298" s="2">
        <f t="shared" si="32"/>
        <v>1671.24267578125</v>
      </c>
      <c r="AK298" s="6">
        <f t="shared" si="33"/>
        <v>0.27397420914446724</v>
      </c>
      <c r="AL298" s="12">
        <v>6100</v>
      </c>
      <c r="AM298" s="12">
        <v>4275.5768574476406</v>
      </c>
      <c r="AN298" s="12">
        <f t="shared" si="34"/>
        <v>1824.4231425523594</v>
      </c>
      <c r="AO298" s="13">
        <f t="shared" si="35"/>
        <v>0.2990857610741573</v>
      </c>
      <c r="AP298" s="16">
        <v>6100</v>
      </c>
      <c r="AQ298" s="16">
        <v>4383.2784952634092</v>
      </c>
      <c r="AR298" s="16">
        <f t="shared" si="36"/>
        <v>1716.7215047365908</v>
      </c>
      <c r="AS298" s="17">
        <f t="shared" si="37"/>
        <v>0.28142975487485095</v>
      </c>
      <c r="AT298" s="20">
        <v>6100</v>
      </c>
      <c r="AU298" s="20">
        <v>4509.7071256038662</v>
      </c>
      <c r="AV298" s="20">
        <f t="shared" si="38"/>
        <v>1590.2928743961338</v>
      </c>
      <c r="AW298" s="21">
        <f t="shared" si="39"/>
        <v>0.26070374990100553</v>
      </c>
    </row>
    <row r="299" spans="1:49" x14ac:dyDescent="0.25">
      <c r="A299" t="s">
        <v>38</v>
      </c>
      <c r="B299" t="s">
        <v>65</v>
      </c>
      <c r="C299">
        <v>125989</v>
      </c>
      <c r="D299">
        <v>2019</v>
      </c>
      <c r="E299" t="s">
        <v>155</v>
      </c>
      <c r="F299" t="s">
        <v>712</v>
      </c>
      <c r="G299" t="s">
        <v>1416</v>
      </c>
      <c r="I299">
        <v>4</v>
      </c>
      <c r="J299" t="s">
        <v>69</v>
      </c>
      <c r="K299">
        <v>3</v>
      </c>
      <c r="L299" t="s">
        <v>44</v>
      </c>
      <c r="M299">
        <v>2</v>
      </c>
      <c r="N299" t="s">
        <v>45</v>
      </c>
      <c r="O299" t="s">
        <v>46</v>
      </c>
      <c r="P299">
        <v>1</v>
      </c>
      <c r="Q299" t="s">
        <v>187</v>
      </c>
      <c r="S299">
        <v>147</v>
      </c>
      <c r="T299" t="s">
        <v>49</v>
      </c>
      <c r="V299" t="s">
        <v>1026</v>
      </c>
      <c r="W299" t="s">
        <v>120</v>
      </c>
      <c r="X299" t="s">
        <v>63</v>
      </c>
      <c r="Z299">
        <v>0</v>
      </c>
      <c r="AA299" t="s">
        <v>75</v>
      </c>
      <c r="AB299" t="s">
        <v>187</v>
      </c>
      <c r="AC299">
        <v>45</v>
      </c>
      <c r="AD299">
        <v>11</v>
      </c>
      <c r="AE299">
        <v>4</v>
      </c>
      <c r="AF299">
        <v>2025</v>
      </c>
      <c r="AG299">
        <v>20251104</v>
      </c>
      <c r="AH299" s="2">
        <v>1400</v>
      </c>
      <c r="AI299" s="2">
        <v>2805.73291015625</v>
      </c>
      <c r="AJ299" s="2">
        <f t="shared" si="32"/>
        <v>1405.73291015625</v>
      </c>
      <c r="AK299" s="6">
        <f t="shared" si="33"/>
        <v>1.0040949358258928</v>
      </c>
      <c r="AL299" s="12">
        <v>1400</v>
      </c>
      <c r="AM299" s="12">
        <v>2853.824128757451</v>
      </c>
      <c r="AN299" s="12">
        <f t="shared" si="34"/>
        <v>1453.824128757451</v>
      </c>
      <c r="AO299" s="13">
        <f t="shared" si="35"/>
        <v>1.0384458062553221</v>
      </c>
      <c r="AP299" s="16">
        <v>1400</v>
      </c>
      <c r="AQ299" s="16">
        <v>2713.265164325192</v>
      </c>
      <c r="AR299" s="16">
        <f t="shared" si="36"/>
        <v>1313.265164325192</v>
      </c>
      <c r="AS299" s="17">
        <f t="shared" si="37"/>
        <v>0.93804654594656578</v>
      </c>
      <c r="AT299" s="20">
        <v>1400</v>
      </c>
      <c r="AU299" s="20">
        <v>2836.7369668246452</v>
      </c>
      <c r="AV299" s="20">
        <f t="shared" si="38"/>
        <v>1436.7369668246452</v>
      </c>
      <c r="AW299" s="21">
        <f t="shared" si="39"/>
        <v>1.0262406905890322</v>
      </c>
    </row>
    <row r="300" spans="1:49" x14ac:dyDescent="0.25">
      <c r="A300" t="s">
        <v>77</v>
      </c>
      <c r="B300" t="s">
        <v>456</v>
      </c>
      <c r="C300">
        <v>76259</v>
      </c>
      <c r="D300">
        <v>2019</v>
      </c>
      <c r="E300" t="s">
        <v>159</v>
      </c>
      <c r="F300" t="s">
        <v>213</v>
      </c>
      <c r="G300" t="s">
        <v>1220</v>
      </c>
      <c r="I300">
        <v>6</v>
      </c>
      <c r="J300" t="s">
        <v>43</v>
      </c>
      <c r="K300">
        <v>4</v>
      </c>
      <c r="L300" t="s">
        <v>44</v>
      </c>
      <c r="M300">
        <v>3.5</v>
      </c>
      <c r="N300" t="s">
        <v>45</v>
      </c>
      <c r="O300" t="s">
        <v>46</v>
      </c>
      <c r="Q300" t="s">
        <v>215</v>
      </c>
      <c r="R300" t="s">
        <v>48</v>
      </c>
      <c r="S300">
        <v>280</v>
      </c>
      <c r="T300" t="s">
        <v>49</v>
      </c>
      <c r="U300" t="s">
        <v>72</v>
      </c>
      <c r="V300" t="s">
        <v>1221</v>
      </c>
      <c r="W300" t="s">
        <v>90</v>
      </c>
      <c r="X300" t="s">
        <v>74</v>
      </c>
      <c r="Z300">
        <v>0</v>
      </c>
      <c r="AA300" t="s">
        <v>75</v>
      </c>
      <c r="AB300" t="s">
        <v>215</v>
      </c>
      <c r="AC300">
        <v>45</v>
      </c>
      <c r="AD300">
        <v>11</v>
      </c>
      <c r="AE300">
        <v>4</v>
      </c>
      <c r="AF300">
        <v>2025</v>
      </c>
      <c r="AG300">
        <v>20251105</v>
      </c>
      <c r="AH300" s="2">
        <v>24000</v>
      </c>
      <c r="AI300" s="2">
        <v>20067.91015625</v>
      </c>
      <c r="AJ300" s="2">
        <f t="shared" si="32"/>
        <v>3932.08984375</v>
      </c>
      <c r="AK300" s="6">
        <f t="shared" si="33"/>
        <v>0.16383707682291668</v>
      </c>
      <c r="AL300" s="12">
        <v>24000</v>
      </c>
      <c r="AM300" s="12">
        <v>18900.51799306977</v>
      </c>
      <c r="AN300" s="12">
        <f t="shared" si="34"/>
        <v>5099.4820069302295</v>
      </c>
      <c r="AO300" s="13">
        <f t="shared" si="35"/>
        <v>0.21247841695542624</v>
      </c>
      <c r="AP300" s="16">
        <v>24000</v>
      </c>
      <c r="AQ300" s="16">
        <v>18649.06529563533</v>
      </c>
      <c r="AR300" s="16">
        <f t="shared" si="36"/>
        <v>5350.9347043646703</v>
      </c>
      <c r="AS300" s="17">
        <f t="shared" si="37"/>
        <v>0.22295561268186126</v>
      </c>
      <c r="AT300" s="20">
        <v>24000</v>
      </c>
      <c r="AU300" s="20">
        <v>20077.084690553751</v>
      </c>
      <c r="AV300" s="20">
        <f t="shared" si="38"/>
        <v>3922.915309446249</v>
      </c>
      <c r="AW300" s="21">
        <f t="shared" si="39"/>
        <v>0.16345480456026037</v>
      </c>
    </row>
    <row r="301" spans="1:49" x14ac:dyDescent="0.25">
      <c r="A301" t="s">
        <v>38</v>
      </c>
      <c r="B301" t="s">
        <v>259</v>
      </c>
      <c r="C301">
        <v>33600</v>
      </c>
      <c r="D301">
        <v>2025</v>
      </c>
      <c r="E301" t="s">
        <v>159</v>
      </c>
      <c r="F301" t="s">
        <v>564</v>
      </c>
      <c r="G301" t="s">
        <v>418</v>
      </c>
      <c r="I301">
        <v>4</v>
      </c>
      <c r="J301" t="s">
        <v>262</v>
      </c>
      <c r="K301">
        <v>4</v>
      </c>
      <c r="L301" t="s">
        <v>44</v>
      </c>
      <c r="M301">
        <v>2</v>
      </c>
      <c r="N301" t="s">
        <v>45</v>
      </c>
      <c r="O301" t="s">
        <v>46</v>
      </c>
      <c r="P301">
        <v>5</v>
      </c>
      <c r="Q301" t="s">
        <v>47</v>
      </c>
      <c r="R301" t="s">
        <v>48</v>
      </c>
      <c r="S301">
        <v>150</v>
      </c>
      <c r="T301" t="s">
        <v>49</v>
      </c>
      <c r="U301" t="s">
        <v>50</v>
      </c>
      <c r="V301" t="s">
        <v>1417</v>
      </c>
      <c r="W301" t="s">
        <v>52</v>
      </c>
      <c r="X301" t="s">
        <v>74</v>
      </c>
      <c r="Z301">
        <v>0</v>
      </c>
      <c r="AA301" t="s">
        <v>75</v>
      </c>
      <c r="AB301" t="s">
        <v>332</v>
      </c>
      <c r="AC301">
        <v>45</v>
      </c>
      <c r="AD301">
        <v>11</v>
      </c>
      <c r="AE301">
        <v>4</v>
      </c>
      <c r="AF301">
        <v>2025</v>
      </c>
      <c r="AG301">
        <v>20251105</v>
      </c>
      <c r="AH301" s="2">
        <v>22250</v>
      </c>
      <c r="AI301" s="2">
        <v>22599.693359375</v>
      </c>
      <c r="AJ301" s="2">
        <f t="shared" si="32"/>
        <v>349.693359375</v>
      </c>
      <c r="AK301" s="6">
        <f t="shared" si="33"/>
        <v>1.571655547752809E-2</v>
      </c>
      <c r="AL301" s="12">
        <v>22250</v>
      </c>
      <c r="AM301" s="12">
        <v>21046.72413566264</v>
      </c>
      <c r="AN301" s="12">
        <f t="shared" si="34"/>
        <v>1203.27586433736</v>
      </c>
      <c r="AO301" s="13">
        <f t="shared" si="35"/>
        <v>5.4079814127521796E-2</v>
      </c>
      <c r="AP301" s="16">
        <v>22250</v>
      </c>
      <c r="AQ301" s="16">
        <v>20974.9833332216</v>
      </c>
      <c r="AR301" s="16">
        <f t="shared" si="36"/>
        <v>1275.0166667783997</v>
      </c>
      <c r="AS301" s="17">
        <f t="shared" si="37"/>
        <v>5.7304119855208974E-2</v>
      </c>
      <c r="AT301" s="20">
        <v>22250</v>
      </c>
      <c r="AU301" s="20">
        <v>22621.641958041961</v>
      </c>
      <c r="AV301" s="20">
        <f t="shared" si="38"/>
        <v>371.64195804196061</v>
      </c>
      <c r="AW301" s="21">
        <f t="shared" si="39"/>
        <v>1.6703009350200478E-2</v>
      </c>
    </row>
    <row r="302" spans="1:49" x14ac:dyDescent="0.25">
      <c r="A302" t="s">
        <v>77</v>
      </c>
      <c r="B302" t="s">
        <v>818</v>
      </c>
      <c r="C302">
        <v>25281</v>
      </c>
      <c r="D302">
        <v>2025</v>
      </c>
      <c r="E302" t="s">
        <v>40</v>
      </c>
      <c r="F302" t="s">
        <v>280</v>
      </c>
      <c r="H302" t="s">
        <v>1278</v>
      </c>
      <c r="I302">
        <v>4</v>
      </c>
      <c r="J302" t="s">
        <v>59</v>
      </c>
      <c r="K302">
        <v>4</v>
      </c>
      <c r="L302" t="s">
        <v>44</v>
      </c>
      <c r="M302">
        <v>2.5</v>
      </c>
      <c r="N302" t="s">
        <v>45</v>
      </c>
      <c r="O302" t="s">
        <v>46</v>
      </c>
      <c r="P302">
        <v>3</v>
      </c>
      <c r="Q302" t="s">
        <v>118</v>
      </c>
      <c r="R302" t="s">
        <v>48</v>
      </c>
      <c r="S302">
        <v>184</v>
      </c>
      <c r="T302" t="s">
        <v>49</v>
      </c>
      <c r="U302" t="s">
        <v>50</v>
      </c>
      <c r="V302" t="s">
        <v>1240</v>
      </c>
      <c r="W302" t="s">
        <v>62</v>
      </c>
      <c r="X302" t="s">
        <v>74</v>
      </c>
      <c r="Z302">
        <v>1</v>
      </c>
      <c r="AA302" t="s">
        <v>54</v>
      </c>
      <c r="AB302" t="s">
        <v>365</v>
      </c>
      <c r="AC302">
        <v>45</v>
      </c>
      <c r="AD302">
        <v>11</v>
      </c>
      <c r="AE302">
        <v>4</v>
      </c>
      <c r="AF302">
        <v>2025</v>
      </c>
      <c r="AG302">
        <v>20251105</v>
      </c>
      <c r="AH302" s="2">
        <v>21800</v>
      </c>
      <c r="AI302" s="2">
        <v>26325.025390625</v>
      </c>
      <c r="AJ302" s="2">
        <f t="shared" si="32"/>
        <v>4525.025390625</v>
      </c>
      <c r="AK302" s="6">
        <f t="shared" si="33"/>
        <v>0.20756997204701835</v>
      </c>
      <c r="AL302" s="12">
        <v>21800</v>
      </c>
      <c r="AM302" s="12">
        <v>27487.839047004909</v>
      </c>
      <c r="AN302" s="12">
        <f t="shared" si="34"/>
        <v>5687.8390470049089</v>
      </c>
      <c r="AO302" s="13">
        <f t="shared" si="35"/>
        <v>0.26091004802774814</v>
      </c>
      <c r="AP302" s="16">
        <v>21800</v>
      </c>
      <c r="AQ302" s="16">
        <v>24482.456013511339</v>
      </c>
      <c r="AR302" s="16">
        <f t="shared" si="36"/>
        <v>2682.4560135113388</v>
      </c>
      <c r="AS302" s="17">
        <f t="shared" si="37"/>
        <v>0.12304844098675866</v>
      </c>
      <c r="AT302" s="20">
        <v>21800</v>
      </c>
      <c r="AU302" s="20">
        <v>25488.505924170619</v>
      </c>
      <c r="AV302" s="20">
        <f t="shared" si="38"/>
        <v>3688.5059241706185</v>
      </c>
      <c r="AW302" s="21">
        <f t="shared" si="39"/>
        <v>0.16919751945736783</v>
      </c>
    </row>
    <row r="303" spans="1:49" x14ac:dyDescent="0.25">
      <c r="A303" t="s">
        <v>77</v>
      </c>
      <c r="B303" t="s">
        <v>596</v>
      </c>
      <c r="C303">
        <v>142672</v>
      </c>
      <c r="D303">
        <v>2009</v>
      </c>
      <c r="E303" t="s">
        <v>114</v>
      </c>
      <c r="F303" t="s">
        <v>627</v>
      </c>
      <c r="G303" t="s">
        <v>180</v>
      </c>
      <c r="I303">
        <v>5</v>
      </c>
      <c r="J303" t="s">
        <v>1163</v>
      </c>
      <c r="K303">
        <v>2</v>
      </c>
      <c r="L303" t="s">
        <v>44</v>
      </c>
      <c r="M303">
        <v>2.5</v>
      </c>
      <c r="N303" t="s">
        <v>45</v>
      </c>
      <c r="O303" t="s">
        <v>46</v>
      </c>
      <c r="Q303" t="s">
        <v>47</v>
      </c>
      <c r="S303">
        <v>150</v>
      </c>
      <c r="T303" t="s">
        <v>49</v>
      </c>
      <c r="W303" t="s">
        <v>120</v>
      </c>
      <c r="X303" t="s">
        <v>121</v>
      </c>
      <c r="Z303">
        <v>0</v>
      </c>
      <c r="AA303" t="s">
        <v>75</v>
      </c>
      <c r="AB303" t="s">
        <v>332</v>
      </c>
      <c r="AC303">
        <v>45</v>
      </c>
      <c r="AD303">
        <v>11</v>
      </c>
      <c r="AE303">
        <v>4</v>
      </c>
      <c r="AF303">
        <v>2025</v>
      </c>
      <c r="AG303">
        <v>20251105</v>
      </c>
      <c r="AH303" s="2">
        <v>450</v>
      </c>
      <c r="AI303" s="2">
        <v>1177.23974609375</v>
      </c>
      <c r="AJ303" s="2">
        <f t="shared" si="32"/>
        <v>727.23974609375</v>
      </c>
      <c r="AK303" s="6">
        <f t="shared" si="33"/>
        <v>1.6160883246527777</v>
      </c>
      <c r="AL303" s="12">
        <v>450</v>
      </c>
      <c r="AM303" s="12">
        <v>1171.943455445984</v>
      </c>
      <c r="AN303" s="12">
        <f t="shared" si="34"/>
        <v>721.943455445984</v>
      </c>
      <c r="AO303" s="13">
        <f t="shared" si="35"/>
        <v>1.6043187898799645</v>
      </c>
      <c r="AP303" s="16">
        <v>450</v>
      </c>
      <c r="AQ303" s="16">
        <v>1353.7568787270411</v>
      </c>
      <c r="AR303" s="16">
        <f t="shared" si="36"/>
        <v>903.75687872704111</v>
      </c>
      <c r="AS303" s="17">
        <f t="shared" si="37"/>
        <v>2.0083486193934248</v>
      </c>
      <c r="AT303" s="20">
        <v>450</v>
      </c>
      <c r="AU303" s="20">
        <v>1205.359619306593</v>
      </c>
      <c r="AV303" s="20">
        <f t="shared" si="38"/>
        <v>755.359619306593</v>
      </c>
      <c r="AW303" s="21">
        <f t="shared" si="39"/>
        <v>1.6785769317924288</v>
      </c>
    </row>
    <row r="304" spans="1:49" x14ac:dyDescent="0.25">
      <c r="A304" t="s">
        <v>38</v>
      </c>
      <c r="B304" t="s">
        <v>776</v>
      </c>
      <c r="C304">
        <v>131433</v>
      </c>
      <c r="D304">
        <v>2013</v>
      </c>
      <c r="E304" t="s">
        <v>57</v>
      </c>
      <c r="F304" t="s">
        <v>363</v>
      </c>
      <c r="G304" t="s">
        <v>355</v>
      </c>
      <c r="I304">
        <v>4</v>
      </c>
      <c r="J304" t="s">
        <v>69</v>
      </c>
      <c r="K304">
        <v>4</v>
      </c>
      <c r="L304" t="s">
        <v>44</v>
      </c>
      <c r="M304">
        <v>2</v>
      </c>
      <c r="N304" t="s">
        <v>45</v>
      </c>
      <c r="O304" t="s">
        <v>180</v>
      </c>
      <c r="P304">
        <v>2</v>
      </c>
      <c r="Q304" t="s">
        <v>118</v>
      </c>
      <c r="T304" t="s">
        <v>49</v>
      </c>
      <c r="V304" t="s">
        <v>1366</v>
      </c>
      <c r="W304" t="s">
        <v>120</v>
      </c>
      <c r="X304" t="s">
        <v>74</v>
      </c>
      <c r="Z304">
        <v>0</v>
      </c>
      <c r="AA304" t="s">
        <v>75</v>
      </c>
      <c r="AB304" t="s">
        <v>122</v>
      </c>
      <c r="AC304">
        <v>45</v>
      </c>
      <c r="AD304">
        <v>11</v>
      </c>
      <c r="AE304">
        <v>4</v>
      </c>
      <c r="AF304">
        <v>2025</v>
      </c>
      <c r="AG304">
        <v>20251105</v>
      </c>
      <c r="AH304" s="2">
        <v>500</v>
      </c>
      <c r="AI304" s="2">
        <v>883.87103271484375</v>
      </c>
      <c r="AJ304" s="2">
        <f t="shared" si="32"/>
        <v>383.87103271484375</v>
      </c>
      <c r="AK304" s="6">
        <f t="shared" si="33"/>
        <v>0.76774206542968748</v>
      </c>
      <c r="AL304" s="12">
        <v>500</v>
      </c>
      <c r="AM304" s="12">
        <v>897.46140705223888</v>
      </c>
      <c r="AN304" s="12">
        <f t="shared" si="34"/>
        <v>397.46140705223888</v>
      </c>
      <c r="AO304" s="13">
        <f t="shared" si="35"/>
        <v>0.79492281410447774</v>
      </c>
      <c r="AP304" s="16">
        <v>500</v>
      </c>
      <c r="AQ304" s="16">
        <v>816.11615091311467</v>
      </c>
      <c r="AR304" s="16">
        <f t="shared" si="36"/>
        <v>316.11615091311467</v>
      </c>
      <c r="AS304" s="17">
        <f t="shared" si="37"/>
        <v>0.63223230182622936</v>
      </c>
      <c r="AT304" s="20">
        <v>500</v>
      </c>
      <c r="AU304" s="20">
        <v>910.73161953727504</v>
      </c>
      <c r="AV304" s="20">
        <f t="shared" si="38"/>
        <v>410.73161953727504</v>
      </c>
      <c r="AW304" s="21">
        <f t="shared" si="39"/>
        <v>0.8214632390745501</v>
      </c>
    </row>
    <row r="305" spans="1:49" x14ac:dyDescent="0.25">
      <c r="A305" t="s">
        <v>38</v>
      </c>
      <c r="B305" t="s">
        <v>92</v>
      </c>
      <c r="C305">
        <v>179707</v>
      </c>
      <c r="D305">
        <v>2016</v>
      </c>
      <c r="E305" t="s">
        <v>84</v>
      </c>
      <c r="F305" t="s">
        <v>85</v>
      </c>
      <c r="G305" t="s">
        <v>169</v>
      </c>
      <c r="I305">
        <v>8</v>
      </c>
      <c r="J305" t="s">
        <v>59</v>
      </c>
      <c r="K305">
        <v>4</v>
      </c>
      <c r="L305" t="s">
        <v>44</v>
      </c>
      <c r="M305">
        <v>5.6999998092651367</v>
      </c>
      <c r="N305" t="s">
        <v>70</v>
      </c>
      <c r="O305" t="s">
        <v>46</v>
      </c>
      <c r="Q305" t="s">
        <v>88</v>
      </c>
      <c r="R305" t="s">
        <v>48</v>
      </c>
      <c r="T305" t="s">
        <v>49</v>
      </c>
      <c r="W305" t="s">
        <v>90</v>
      </c>
      <c r="X305" t="s">
        <v>74</v>
      </c>
      <c r="Z305">
        <v>0</v>
      </c>
      <c r="AA305" t="s">
        <v>75</v>
      </c>
      <c r="AB305" t="s">
        <v>91</v>
      </c>
      <c r="AC305">
        <v>45</v>
      </c>
      <c r="AD305">
        <v>11</v>
      </c>
      <c r="AE305">
        <v>4</v>
      </c>
      <c r="AF305">
        <v>2025</v>
      </c>
      <c r="AG305">
        <v>20251104</v>
      </c>
      <c r="AH305" s="2">
        <v>6600</v>
      </c>
      <c r="AI305" s="2">
        <v>6431.4921875</v>
      </c>
      <c r="AJ305" s="2">
        <f t="shared" si="32"/>
        <v>168.5078125</v>
      </c>
      <c r="AK305" s="6">
        <f t="shared" si="33"/>
        <v>2.5531486742424243E-2</v>
      </c>
      <c r="AL305" s="12">
        <v>6600</v>
      </c>
      <c r="AM305" s="12">
        <v>6758.1850307130171</v>
      </c>
      <c r="AN305" s="12">
        <f t="shared" si="34"/>
        <v>158.18503071301711</v>
      </c>
      <c r="AO305" s="13">
        <f t="shared" si="35"/>
        <v>2.3967428895911684E-2</v>
      </c>
      <c r="AP305" s="16">
        <v>6600</v>
      </c>
      <c r="AQ305" s="16">
        <v>6672.4128895558979</v>
      </c>
      <c r="AR305" s="16">
        <f t="shared" si="36"/>
        <v>72.412889555897891</v>
      </c>
      <c r="AS305" s="17">
        <f t="shared" si="37"/>
        <v>1.0971649932711802E-2</v>
      </c>
      <c r="AT305" s="20">
        <v>6600</v>
      </c>
      <c r="AU305" s="20">
        <v>6337.679089026914</v>
      </c>
      <c r="AV305" s="20">
        <f t="shared" si="38"/>
        <v>262.32091097308603</v>
      </c>
      <c r="AW305" s="21">
        <f t="shared" si="39"/>
        <v>3.97455925716797E-2</v>
      </c>
    </row>
    <row r="306" spans="1:49" x14ac:dyDescent="0.25">
      <c r="A306" t="s">
        <v>77</v>
      </c>
      <c r="B306" t="s">
        <v>596</v>
      </c>
      <c r="C306">
        <v>86878</v>
      </c>
      <c r="D306">
        <v>2012</v>
      </c>
      <c r="E306" t="s">
        <v>159</v>
      </c>
      <c r="F306" t="s">
        <v>508</v>
      </c>
      <c r="G306" t="s">
        <v>1131</v>
      </c>
      <c r="I306">
        <v>4</v>
      </c>
      <c r="J306" t="s">
        <v>129</v>
      </c>
      <c r="K306">
        <v>4</v>
      </c>
      <c r="L306" t="s">
        <v>44</v>
      </c>
      <c r="M306">
        <v>2.4000000953674321</v>
      </c>
      <c r="N306" t="s">
        <v>45</v>
      </c>
      <c r="O306" t="s">
        <v>46</v>
      </c>
      <c r="P306">
        <v>3</v>
      </c>
      <c r="Q306" t="s">
        <v>118</v>
      </c>
      <c r="S306">
        <v>177</v>
      </c>
      <c r="T306" t="s">
        <v>49</v>
      </c>
      <c r="U306" t="s">
        <v>50</v>
      </c>
      <c r="V306" t="s">
        <v>1064</v>
      </c>
      <c r="W306" t="s">
        <v>62</v>
      </c>
      <c r="X306" t="s">
        <v>74</v>
      </c>
      <c r="Z306">
        <v>0</v>
      </c>
      <c r="AA306" t="s">
        <v>75</v>
      </c>
      <c r="AB306" t="s">
        <v>122</v>
      </c>
      <c r="AC306">
        <v>45</v>
      </c>
      <c r="AD306">
        <v>11</v>
      </c>
      <c r="AE306">
        <v>4</v>
      </c>
      <c r="AF306">
        <v>2025</v>
      </c>
      <c r="AG306">
        <v>20251105</v>
      </c>
      <c r="AH306" s="2">
        <v>6600</v>
      </c>
      <c r="AI306" s="2">
        <v>6550.6220703125</v>
      </c>
      <c r="AJ306" s="2">
        <f t="shared" si="32"/>
        <v>49.3779296875</v>
      </c>
      <c r="AK306" s="6">
        <f t="shared" si="33"/>
        <v>7.4815044981060607E-3</v>
      </c>
      <c r="AL306" s="12">
        <v>6600</v>
      </c>
      <c r="AM306" s="12">
        <v>5934.5364065158728</v>
      </c>
      <c r="AN306" s="12">
        <f t="shared" si="34"/>
        <v>665.46359348412716</v>
      </c>
      <c r="AO306" s="13">
        <f t="shared" si="35"/>
        <v>0.10082781719456473</v>
      </c>
      <c r="AP306" s="16">
        <v>6600</v>
      </c>
      <c r="AQ306" s="16">
        <v>5642.379194524864</v>
      </c>
      <c r="AR306" s="16">
        <f t="shared" si="36"/>
        <v>957.62080547513597</v>
      </c>
      <c r="AS306" s="17">
        <f t="shared" si="37"/>
        <v>0.14509406143562667</v>
      </c>
      <c r="AT306" s="20">
        <v>6600</v>
      </c>
      <c r="AU306" s="20">
        <v>6669.348611723226</v>
      </c>
      <c r="AV306" s="20">
        <f t="shared" si="38"/>
        <v>69.348611723225986</v>
      </c>
      <c r="AW306" s="21">
        <f t="shared" si="39"/>
        <v>1.0507365412609998E-2</v>
      </c>
    </row>
    <row r="307" spans="1:49" x14ac:dyDescent="0.25">
      <c r="A307" t="s">
        <v>38</v>
      </c>
      <c r="B307" t="s">
        <v>92</v>
      </c>
      <c r="C307">
        <v>109903</v>
      </c>
      <c r="D307">
        <v>2016</v>
      </c>
      <c r="E307" t="s">
        <v>93</v>
      </c>
      <c r="F307" t="s">
        <v>94</v>
      </c>
      <c r="G307" t="s">
        <v>189</v>
      </c>
      <c r="I307">
        <v>4</v>
      </c>
      <c r="J307" t="s">
        <v>59</v>
      </c>
      <c r="K307">
        <v>4</v>
      </c>
      <c r="L307" t="s">
        <v>44</v>
      </c>
      <c r="M307">
        <v>2.4000000953674321</v>
      </c>
      <c r="N307" t="s">
        <v>45</v>
      </c>
      <c r="O307" t="s">
        <v>46</v>
      </c>
      <c r="P307">
        <v>4</v>
      </c>
      <c r="Q307" t="s">
        <v>60</v>
      </c>
      <c r="R307" t="s">
        <v>96</v>
      </c>
      <c r="T307" t="s">
        <v>49</v>
      </c>
      <c r="V307" t="s">
        <v>664</v>
      </c>
      <c r="W307" t="s">
        <v>62</v>
      </c>
      <c r="X307" t="s">
        <v>98</v>
      </c>
      <c r="Z307">
        <v>0</v>
      </c>
      <c r="AA307" t="s">
        <v>75</v>
      </c>
      <c r="AB307" t="s">
        <v>83</v>
      </c>
      <c r="AC307">
        <v>45</v>
      </c>
      <c r="AD307">
        <v>11</v>
      </c>
      <c r="AE307">
        <v>4</v>
      </c>
      <c r="AF307">
        <v>2025</v>
      </c>
      <c r="AG307">
        <v>20251104</v>
      </c>
      <c r="AH307" s="2">
        <v>5750</v>
      </c>
      <c r="AI307" s="2">
        <v>5640.73046875</v>
      </c>
      <c r="AJ307" s="2">
        <f t="shared" si="32"/>
        <v>109.26953125</v>
      </c>
      <c r="AK307" s="6">
        <f t="shared" si="33"/>
        <v>1.9003396739130436E-2</v>
      </c>
      <c r="AL307" s="12">
        <v>5750</v>
      </c>
      <c r="AM307" s="12">
        <v>5361.2446764011574</v>
      </c>
      <c r="AN307" s="12">
        <f t="shared" si="34"/>
        <v>388.75532359884255</v>
      </c>
      <c r="AO307" s="13">
        <f t="shared" si="35"/>
        <v>6.7609621495450883E-2</v>
      </c>
      <c r="AP307" s="16">
        <v>5750</v>
      </c>
      <c r="AQ307" s="16">
        <v>5111.3942692442706</v>
      </c>
      <c r="AR307" s="16">
        <f t="shared" si="36"/>
        <v>638.60573075572938</v>
      </c>
      <c r="AS307" s="17">
        <f t="shared" si="37"/>
        <v>0.11106186621838772</v>
      </c>
      <c r="AT307" s="20">
        <v>5750</v>
      </c>
      <c r="AU307" s="20">
        <v>5835.4572564612326</v>
      </c>
      <c r="AV307" s="20">
        <f t="shared" si="38"/>
        <v>85.457256461232646</v>
      </c>
      <c r="AW307" s="21">
        <f t="shared" si="39"/>
        <v>1.4862131558475242E-2</v>
      </c>
    </row>
    <row r="308" spans="1:49" x14ac:dyDescent="0.25">
      <c r="A308" t="s">
        <v>77</v>
      </c>
      <c r="B308" t="s">
        <v>596</v>
      </c>
      <c r="C308">
        <v>67437</v>
      </c>
      <c r="D308">
        <v>2018</v>
      </c>
      <c r="E308" t="s">
        <v>468</v>
      </c>
      <c r="F308" t="s">
        <v>1080</v>
      </c>
      <c r="G308" t="s">
        <v>470</v>
      </c>
      <c r="I308">
        <v>6</v>
      </c>
      <c r="J308" t="s">
        <v>129</v>
      </c>
      <c r="K308">
        <v>4</v>
      </c>
      <c r="L308" t="s">
        <v>44</v>
      </c>
      <c r="M308">
        <v>3</v>
      </c>
      <c r="N308" t="s">
        <v>44</v>
      </c>
      <c r="O308" t="s">
        <v>46</v>
      </c>
      <c r="P308">
        <v>4</v>
      </c>
      <c r="Q308" t="s">
        <v>60</v>
      </c>
      <c r="R308" t="s">
        <v>81</v>
      </c>
      <c r="S308">
        <v>333</v>
      </c>
      <c r="T308" t="s">
        <v>49</v>
      </c>
      <c r="U308" t="s">
        <v>72</v>
      </c>
      <c r="V308" t="s">
        <v>1082</v>
      </c>
      <c r="W308" t="s">
        <v>90</v>
      </c>
      <c r="X308" t="s">
        <v>1083</v>
      </c>
      <c r="Y308">
        <v>60400</v>
      </c>
      <c r="Z308">
        <v>0</v>
      </c>
      <c r="AA308" t="s">
        <v>75</v>
      </c>
      <c r="AB308" t="s">
        <v>104</v>
      </c>
      <c r="AC308">
        <v>45</v>
      </c>
      <c r="AD308">
        <v>11</v>
      </c>
      <c r="AE308">
        <v>4</v>
      </c>
      <c r="AF308">
        <v>2025</v>
      </c>
      <c r="AG308">
        <v>20251105</v>
      </c>
      <c r="AH308" s="2">
        <v>17200</v>
      </c>
      <c r="AI308" s="2">
        <v>17458.56640625</v>
      </c>
      <c r="AJ308" s="2">
        <f t="shared" si="32"/>
        <v>258.56640625</v>
      </c>
      <c r="AK308" s="6">
        <f t="shared" si="33"/>
        <v>1.5032930595930232E-2</v>
      </c>
      <c r="AL308" s="12">
        <v>17200</v>
      </c>
      <c r="AM308" s="12">
        <v>18604.56649921486</v>
      </c>
      <c r="AN308" s="12">
        <f t="shared" si="34"/>
        <v>1404.5664992148595</v>
      </c>
      <c r="AO308" s="13">
        <f t="shared" si="35"/>
        <v>8.1660842977608117E-2</v>
      </c>
      <c r="AP308" s="16">
        <v>17200</v>
      </c>
      <c r="AQ308" s="16">
        <v>17342.424711591721</v>
      </c>
      <c r="AR308" s="16">
        <f t="shared" si="36"/>
        <v>142.42471159172055</v>
      </c>
      <c r="AS308" s="17">
        <f t="shared" si="37"/>
        <v>8.2805064878907295E-3</v>
      </c>
      <c r="AT308" s="20">
        <v>17200</v>
      </c>
      <c r="AU308" s="20">
        <v>16957.654569892478</v>
      </c>
      <c r="AV308" s="20">
        <f t="shared" si="38"/>
        <v>242.34543010752168</v>
      </c>
      <c r="AW308" s="21">
        <f t="shared" si="39"/>
        <v>1.4089850587646609E-2</v>
      </c>
    </row>
    <row r="309" spans="1:49" x14ac:dyDescent="0.25">
      <c r="A309" t="s">
        <v>77</v>
      </c>
      <c r="B309" t="s">
        <v>811</v>
      </c>
      <c r="C309">
        <v>122013</v>
      </c>
      <c r="D309">
        <v>2015</v>
      </c>
      <c r="E309" t="s">
        <v>159</v>
      </c>
      <c r="F309" t="s">
        <v>564</v>
      </c>
      <c r="G309" t="s">
        <v>214</v>
      </c>
      <c r="I309">
        <v>4</v>
      </c>
      <c r="J309" t="s">
        <v>69</v>
      </c>
      <c r="K309">
        <v>4</v>
      </c>
      <c r="L309" t="s">
        <v>44</v>
      </c>
      <c r="M309">
        <v>1.799999952316284</v>
      </c>
      <c r="N309" t="s">
        <v>45</v>
      </c>
      <c r="O309" t="s">
        <v>46</v>
      </c>
      <c r="P309">
        <v>2</v>
      </c>
      <c r="Q309" t="s">
        <v>118</v>
      </c>
      <c r="S309">
        <v>143</v>
      </c>
      <c r="T309" t="s">
        <v>49</v>
      </c>
      <c r="U309" t="s">
        <v>50</v>
      </c>
      <c r="V309" t="s">
        <v>565</v>
      </c>
      <c r="W309" t="s">
        <v>52</v>
      </c>
      <c r="X309" t="s">
        <v>98</v>
      </c>
      <c r="Z309">
        <v>0</v>
      </c>
      <c r="AA309" t="s">
        <v>75</v>
      </c>
      <c r="AB309" t="s">
        <v>122</v>
      </c>
      <c r="AC309">
        <v>45</v>
      </c>
      <c r="AD309">
        <v>11</v>
      </c>
      <c r="AE309">
        <v>4</v>
      </c>
      <c r="AF309">
        <v>2025</v>
      </c>
      <c r="AG309">
        <v>20251105</v>
      </c>
      <c r="AH309" s="2">
        <v>5300</v>
      </c>
      <c r="AI309" s="2">
        <v>4702.40185546875</v>
      </c>
      <c r="AJ309" s="2">
        <f t="shared" si="32"/>
        <v>597.59814453125</v>
      </c>
      <c r="AK309" s="6">
        <f t="shared" si="33"/>
        <v>0.11275436689268868</v>
      </c>
      <c r="AL309" s="12">
        <v>5300</v>
      </c>
      <c r="AM309" s="12">
        <v>4333.2722863658773</v>
      </c>
      <c r="AN309" s="12">
        <f t="shared" si="34"/>
        <v>966.72771363412267</v>
      </c>
      <c r="AO309" s="13">
        <f t="shared" si="35"/>
        <v>0.18240145540266464</v>
      </c>
      <c r="AP309" s="16">
        <v>5300</v>
      </c>
      <c r="AQ309" s="16">
        <v>4072.6568310049188</v>
      </c>
      <c r="AR309" s="16">
        <f t="shared" si="36"/>
        <v>1227.3431689950812</v>
      </c>
      <c r="AS309" s="17">
        <f t="shared" si="37"/>
        <v>0.23157418282926059</v>
      </c>
      <c r="AT309" s="20">
        <v>5300</v>
      </c>
      <c r="AU309" s="20">
        <v>4869.6843373493994</v>
      </c>
      <c r="AV309" s="20">
        <f t="shared" si="38"/>
        <v>430.31566265060064</v>
      </c>
      <c r="AW309" s="21">
        <f t="shared" si="39"/>
        <v>8.1191634462377482E-2</v>
      </c>
    </row>
    <row r="310" spans="1:49" x14ac:dyDescent="0.25">
      <c r="A310" t="s">
        <v>123</v>
      </c>
      <c r="B310" t="s">
        <v>257</v>
      </c>
      <c r="C310">
        <v>127917</v>
      </c>
      <c r="D310">
        <v>2023</v>
      </c>
      <c r="E310" t="s">
        <v>167</v>
      </c>
      <c r="F310" t="s">
        <v>579</v>
      </c>
      <c r="G310" t="s">
        <v>1044</v>
      </c>
      <c r="I310">
        <v>6</v>
      </c>
      <c r="J310" t="s">
        <v>69</v>
      </c>
      <c r="K310">
        <v>4</v>
      </c>
      <c r="L310" t="s">
        <v>44</v>
      </c>
      <c r="M310">
        <v>3.5999999046325679</v>
      </c>
      <c r="N310" t="s">
        <v>44</v>
      </c>
      <c r="O310" t="s">
        <v>46</v>
      </c>
      <c r="P310">
        <v>4</v>
      </c>
      <c r="Q310" t="s">
        <v>60</v>
      </c>
      <c r="R310" t="s">
        <v>81</v>
      </c>
      <c r="T310" t="s">
        <v>49</v>
      </c>
      <c r="U310" t="s">
        <v>72</v>
      </c>
      <c r="V310" t="s">
        <v>1181</v>
      </c>
      <c r="W310" t="s">
        <v>90</v>
      </c>
      <c r="X310" t="s">
        <v>74</v>
      </c>
      <c r="Z310">
        <v>0</v>
      </c>
      <c r="AA310" t="s">
        <v>75</v>
      </c>
      <c r="AB310" t="s">
        <v>83</v>
      </c>
      <c r="AC310">
        <v>45</v>
      </c>
      <c r="AD310">
        <v>11</v>
      </c>
      <c r="AE310">
        <v>4</v>
      </c>
      <c r="AF310">
        <v>2025</v>
      </c>
      <c r="AG310">
        <v>20251105</v>
      </c>
      <c r="AH310" s="2">
        <v>17600</v>
      </c>
      <c r="AI310" s="2">
        <v>22301.775390625</v>
      </c>
      <c r="AJ310" s="2">
        <f t="shared" si="32"/>
        <v>4701.775390625</v>
      </c>
      <c r="AK310" s="6">
        <f t="shared" si="33"/>
        <v>0.26714632901278407</v>
      </c>
      <c r="AL310" s="12">
        <v>17600</v>
      </c>
      <c r="AM310" s="12">
        <v>21820.77962801934</v>
      </c>
      <c r="AN310" s="12">
        <f t="shared" si="34"/>
        <v>4220.7796280193397</v>
      </c>
      <c r="AO310" s="13">
        <f t="shared" si="35"/>
        <v>0.23981702431928067</v>
      </c>
      <c r="AP310" s="16">
        <v>17600</v>
      </c>
      <c r="AQ310" s="16">
        <v>20109.47116911113</v>
      </c>
      <c r="AR310" s="16">
        <f t="shared" si="36"/>
        <v>2509.4711691111297</v>
      </c>
      <c r="AS310" s="17">
        <f t="shared" si="37"/>
        <v>0.14258358915404146</v>
      </c>
      <c r="AT310" s="20">
        <v>17600</v>
      </c>
      <c r="AU310" s="20">
        <v>22126.759530791791</v>
      </c>
      <c r="AV310" s="20">
        <f t="shared" si="38"/>
        <v>4526.7595307917909</v>
      </c>
      <c r="AW310" s="21">
        <f t="shared" si="39"/>
        <v>0.25720224606771541</v>
      </c>
    </row>
    <row r="311" spans="1:49" x14ac:dyDescent="0.25">
      <c r="A311" t="s">
        <v>38</v>
      </c>
      <c r="B311" t="s">
        <v>105</v>
      </c>
      <c r="C311">
        <v>133332</v>
      </c>
      <c r="D311">
        <v>2019</v>
      </c>
      <c r="E311" t="s">
        <v>139</v>
      </c>
      <c r="F311" t="s">
        <v>311</v>
      </c>
      <c r="G311" t="s">
        <v>180</v>
      </c>
      <c r="I311">
        <v>4</v>
      </c>
      <c r="J311" t="s">
        <v>129</v>
      </c>
      <c r="K311">
        <v>4</v>
      </c>
      <c r="L311" t="s">
        <v>44</v>
      </c>
      <c r="M311">
        <v>2.5</v>
      </c>
      <c r="N311" t="s">
        <v>45</v>
      </c>
      <c r="Q311" t="s">
        <v>118</v>
      </c>
      <c r="R311" t="s">
        <v>48</v>
      </c>
      <c r="T311" t="s">
        <v>49</v>
      </c>
      <c r="W311" t="s">
        <v>120</v>
      </c>
      <c r="X311" t="s">
        <v>74</v>
      </c>
      <c r="Z311">
        <v>0</v>
      </c>
      <c r="AA311" t="s">
        <v>75</v>
      </c>
      <c r="AB311" t="s">
        <v>122</v>
      </c>
      <c r="AC311">
        <v>45</v>
      </c>
      <c r="AD311">
        <v>11</v>
      </c>
      <c r="AE311">
        <v>4</v>
      </c>
      <c r="AF311">
        <v>2025</v>
      </c>
      <c r="AG311">
        <v>20251104</v>
      </c>
      <c r="AH311" s="2">
        <v>3000</v>
      </c>
      <c r="AI311" s="2">
        <v>3838.965576171875</v>
      </c>
      <c r="AJ311" s="2">
        <f t="shared" si="32"/>
        <v>838.965576171875</v>
      </c>
      <c r="AK311" s="6">
        <f t="shared" si="33"/>
        <v>0.27965519205729167</v>
      </c>
      <c r="AL311" s="12">
        <v>3000</v>
      </c>
      <c r="AM311" s="12">
        <v>3660.115442051117</v>
      </c>
      <c r="AN311" s="12">
        <f t="shared" si="34"/>
        <v>660.11544205111704</v>
      </c>
      <c r="AO311" s="13">
        <f t="shared" si="35"/>
        <v>0.22003848068370568</v>
      </c>
      <c r="AP311" s="16">
        <v>3000</v>
      </c>
      <c r="AQ311" s="16">
        <v>3604.8842799381482</v>
      </c>
      <c r="AR311" s="16">
        <f t="shared" si="36"/>
        <v>604.88427993814821</v>
      </c>
      <c r="AS311" s="17">
        <f t="shared" si="37"/>
        <v>0.20162809331271608</v>
      </c>
      <c r="AT311" s="20">
        <v>3000</v>
      </c>
      <c r="AU311" s="20">
        <v>3966.9237565445028</v>
      </c>
      <c r="AV311" s="20">
        <f t="shared" si="38"/>
        <v>966.92375654450279</v>
      </c>
      <c r="AW311" s="21">
        <f t="shared" si="39"/>
        <v>0.32230791884816762</v>
      </c>
    </row>
    <row r="312" spans="1:49" x14ac:dyDescent="0.25">
      <c r="A312" t="s">
        <v>77</v>
      </c>
      <c r="B312" t="s">
        <v>596</v>
      </c>
      <c r="C312">
        <v>81501</v>
      </c>
      <c r="D312">
        <v>2020</v>
      </c>
      <c r="E312" t="s">
        <v>468</v>
      </c>
      <c r="F312" t="s">
        <v>1418</v>
      </c>
      <c r="G312" t="s">
        <v>946</v>
      </c>
      <c r="I312">
        <v>4</v>
      </c>
      <c r="J312" t="s">
        <v>69</v>
      </c>
      <c r="K312">
        <v>4</v>
      </c>
      <c r="L312" t="s">
        <v>44</v>
      </c>
      <c r="M312">
        <v>2</v>
      </c>
      <c r="N312" t="s">
        <v>44</v>
      </c>
      <c r="O312" t="s">
        <v>46</v>
      </c>
      <c r="P312">
        <v>4</v>
      </c>
      <c r="Q312" t="s">
        <v>60</v>
      </c>
      <c r="R312" t="s">
        <v>81</v>
      </c>
      <c r="S312">
        <v>228</v>
      </c>
      <c r="T312" t="s">
        <v>49</v>
      </c>
      <c r="W312" t="s">
        <v>134</v>
      </c>
      <c r="X312" t="s">
        <v>308</v>
      </c>
      <c r="Y312">
        <v>34700</v>
      </c>
      <c r="Z312">
        <v>0</v>
      </c>
      <c r="AA312" t="s">
        <v>75</v>
      </c>
      <c r="AB312" t="s">
        <v>83</v>
      </c>
      <c r="AC312">
        <v>45</v>
      </c>
      <c r="AD312">
        <v>11</v>
      </c>
      <c r="AE312">
        <v>4</v>
      </c>
      <c r="AF312">
        <v>2025</v>
      </c>
      <c r="AG312">
        <v>20251105</v>
      </c>
      <c r="AH312" s="2">
        <v>11200</v>
      </c>
      <c r="AI312" s="2">
        <v>13670.71875</v>
      </c>
      <c r="AJ312" s="2">
        <f t="shared" si="32"/>
        <v>2470.71875</v>
      </c>
      <c r="AK312" s="6">
        <f t="shared" si="33"/>
        <v>0.22059988839285713</v>
      </c>
      <c r="AL312" s="12">
        <v>11200</v>
      </c>
      <c r="AM312" s="12">
        <v>13841.545162307269</v>
      </c>
      <c r="AN312" s="12">
        <f t="shared" si="34"/>
        <v>2641.5451623072695</v>
      </c>
      <c r="AO312" s="13">
        <f t="shared" si="35"/>
        <v>0.23585224663457763</v>
      </c>
      <c r="AP312" s="16">
        <v>11200</v>
      </c>
      <c r="AQ312" s="16">
        <v>13988.203190520901</v>
      </c>
      <c r="AR312" s="16">
        <f t="shared" si="36"/>
        <v>2788.2031905209005</v>
      </c>
      <c r="AS312" s="17">
        <f t="shared" si="37"/>
        <v>0.24894671343936611</v>
      </c>
      <c r="AT312" s="20">
        <v>11200</v>
      </c>
      <c r="AU312" s="20">
        <v>13564.940476190481</v>
      </c>
      <c r="AV312" s="20">
        <f t="shared" si="38"/>
        <v>2364.9404761904807</v>
      </c>
      <c r="AW312" s="21">
        <f t="shared" si="39"/>
        <v>0.21115539965986435</v>
      </c>
    </row>
    <row r="313" spans="1:49" x14ac:dyDescent="0.25">
      <c r="A313" t="s">
        <v>123</v>
      </c>
      <c r="B313" t="s">
        <v>124</v>
      </c>
      <c r="C313">
        <v>111850</v>
      </c>
      <c r="D313">
        <v>2017</v>
      </c>
      <c r="E313" t="s">
        <v>250</v>
      </c>
      <c r="F313" t="s">
        <v>509</v>
      </c>
      <c r="H313" t="s">
        <v>161</v>
      </c>
      <c r="I313">
        <v>4</v>
      </c>
      <c r="J313" t="s">
        <v>129</v>
      </c>
      <c r="K313">
        <v>4</v>
      </c>
      <c r="L313" t="s">
        <v>44</v>
      </c>
      <c r="M313">
        <v>2.5</v>
      </c>
      <c r="N313" t="s">
        <v>45</v>
      </c>
      <c r="O313" t="s">
        <v>46</v>
      </c>
      <c r="Q313" t="s">
        <v>118</v>
      </c>
      <c r="R313" t="s">
        <v>96</v>
      </c>
      <c r="S313">
        <v>184</v>
      </c>
      <c r="T313" t="s">
        <v>49</v>
      </c>
      <c r="U313" t="s">
        <v>50</v>
      </c>
      <c r="V313" t="s">
        <v>253</v>
      </c>
      <c r="W313" t="s">
        <v>120</v>
      </c>
      <c r="X313" t="s">
        <v>53</v>
      </c>
      <c r="Z313">
        <v>0</v>
      </c>
      <c r="AA313" t="s">
        <v>75</v>
      </c>
      <c r="AB313" t="s">
        <v>122</v>
      </c>
      <c r="AC313">
        <v>45</v>
      </c>
      <c r="AD313">
        <v>11</v>
      </c>
      <c r="AE313">
        <v>4</v>
      </c>
      <c r="AF313">
        <v>2025</v>
      </c>
      <c r="AG313">
        <v>20251104</v>
      </c>
      <c r="AH313" s="2">
        <v>8800</v>
      </c>
      <c r="AI313" s="2">
        <v>5813.376953125</v>
      </c>
      <c r="AJ313" s="2">
        <f t="shared" si="32"/>
        <v>2986.623046875</v>
      </c>
      <c r="AK313" s="6">
        <f t="shared" si="33"/>
        <v>0.33938898259943184</v>
      </c>
      <c r="AL313" s="12">
        <v>8800</v>
      </c>
      <c r="AM313" s="12">
        <v>5351.3520157897719</v>
      </c>
      <c r="AN313" s="12">
        <f t="shared" si="34"/>
        <v>3448.6479842102281</v>
      </c>
      <c r="AO313" s="13">
        <f t="shared" si="35"/>
        <v>0.3918918163875259</v>
      </c>
      <c r="AP313" s="16">
        <v>8800</v>
      </c>
      <c r="AQ313" s="16">
        <v>6274.3114192565463</v>
      </c>
      <c r="AR313" s="16">
        <f t="shared" si="36"/>
        <v>2525.6885807434537</v>
      </c>
      <c r="AS313" s="17">
        <f t="shared" si="37"/>
        <v>0.28701006599357426</v>
      </c>
      <c r="AT313" s="20">
        <v>8800</v>
      </c>
      <c r="AU313" s="20">
        <v>5998.9979999999996</v>
      </c>
      <c r="AV313" s="20">
        <f t="shared" si="38"/>
        <v>2801.0020000000004</v>
      </c>
      <c r="AW313" s="21">
        <f t="shared" si="39"/>
        <v>0.31829568181818185</v>
      </c>
    </row>
    <row r="314" spans="1:49" x14ac:dyDescent="0.25">
      <c r="A314" t="s">
        <v>38</v>
      </c>
      <c r="B314" t="s">
        <v>105</v>
      </c>
      <c r="C314">
        <v>147170</v>
      </c>
      <c r="D314">
        <v>2016</v>
      </c>
      <c r="E314" t="s">
        <v>57</v>
      </c>
      <c r="F314" t="s">
        <v>363</v>
      </c>
      <c r="G314" t="s">
        <v>211</v>
      </c>
      <c r="I314">
        <v>4</v>
      </c>
      <c r="J314" t="s">
        <v>658</v>
      </c>
      <c r="K314">
        <v>4</v>
      </c>
      <c r="L314" t="s">
        <v>44</v>
      </c>
      <c r="M314">
        <v>2.4000000953674321</v>
      </c>
      <c r="N314" t="s">
        <v>45</v>
      </c>
      <c r="Q314" t="s">
        <v>118</v>
      </c>
      <c r="T314" t="s">
        <v>49</v>
      </c>
      <c r="V314" t="s">
        <v>655</v>
      </c>
      <c r="W314" t="s">
        <v>120</v>
      </c>
      <c r="X314" t="s">
        <v>74</v>
      </c>
      <c r="Z314">
        <v>0</v>
      </c>
      <c r="AA314" t="s">
        <v>75</v>
      </c>
      <c r="AB314" t="s">
        <v>122</v>
      </c>
      <c r="AC314">
        <v>45</v>
      </c>
      <c r="AD314">
        <v>11</v>
      </c>
      <c r="AE314">
        <v>4</v>
      </c>
      <c r="AF314">
        <v>2025</v>
      </c>
      <c r="AG314">
        <v>20251104</v>
      </c>
      <c r="AH314" s="2">
        <v>2400</v>
      </c>
      <c r="AI314" s="2">
        <v>2261.72509765625</v>
      </c>
      <c r="AJ314" s="2">
        <f t="shared" si="32"/>
        <v>138.27490234375</v>
      </c>
      <c r="AK314" s="6">
        <f t="shared" si="33"/>
        <v>5.7614542643229169E-2</v>
      </c>
      <c r="AL314" s="12">
        <v>2400</v>
      </c>
      <c r="AM314" s="12">
        <v>2174.9572160062512</v>
      </c>
      <c r="AN314" s="12">
        <f t="shared" si="34"/>
        <v>225.0427839937488</v>
      </c>
      <c r="AO314" s="13">
        <f t="shared" si="35"/>
        <v>9.3767826664061998E-2</v>
      </c>
      <c r="AP314" s="16">
        <v>2400</v>
      </c>
      <c r="AQ314" s="16">
        <v>2240.5801960378399</v>
      </c>
      <c r="AR314" s="16">
        <f t="shared" si="36"/>
        <v>159.41980396216013</v>
      </c>
      <c r="AS314" s="17">
        <f t="shared" si="37"/>
        <v>6.6424918317566722E-2</v>
      </c>
      <c r="AT314" s="20">
        <v>2400</v>
      </c>
      <c r="AU314" s="20">
        <v>2315.567501527184</v>
      </c>
      <c r="AV314" s="20">
        <f t="shared" si="38"/>
        <v>84.432498472815951</v>
      </c>
      <c r="AW314" s="21">
        <f t="shared" si="39"/>
        <v>3.5180207697006645E-2</v>
      </c>
    </row>
    <row r="315" spans="1:49" x14ac:dyDescent="0.25">
      <c r="A315" t="s">
        <v>123</v>
      </c>
      <c r="B315" t="s">
        <v>257</v>
      </c>
      <c r="C315">
        <v>231180</v>
      </c>
      <c r="D315">
        <v>2008</v>
      </c>
      <c r="E315" t="s">
        <v>139</v>
      </c>
      <c r="F315" t="s">
        <v>311</v>
      </c>
      <c r="I315">
        <v>4</v>
      </c>
      <c r="J315" t="s">
        <v>171</v>
      </c>
      <c r="K315">
        <v>4</v>
      </c>
      <c r="L315" t="s">
        <v>372</v>
      </c>
      <c r="M315">
        <v>2.5</v>
      </c>
      <c r="N315" t="s">
        <v>45</v>
      </c>
      <c r="O315" t="s">
        <v>46</v>
      </c>
      <c r="Q315" t="s">
        <v>118</v>
      </c>
      <c r="R315" t="s">
        <v>48</v>
      </c>
      <c r="S315">
        <v>170</v>
      </c>
      <c r="T315" t="s">
        <v>49</v>
      </c>
      <c r="U315" t="s">
        <v>50</v>
      </c>
      <c r="V315" t="s">
        <v>714</v>
      </c>
      <c r="W315" t="s">
        <v>120</v>
      </c>
      <c r="X315" t="s">
        <v>74</v>
      </c>
      <c r="Z315">
        <v>0</v>
      </c>
      <c r="AA315" t="s">
        <v>75</v>
      </c>
      <c r="AB315" t="s">
        <v>122</v>
      </c>
      <c r="AC315">
        <v>45</v>
      </c>
      <c r="AD315">
        <v>11</v>
      </c>
      <c r="AE315">
        <v>4</v>
      </c>
      <c r="AF315">
        <v>2025</v>
      </c>
      <c r="AG315">
        <v>20251105</v>
      </c>
      <c r="AH315" s="2">
        <v>1200</v>
      </c>
      <c r="AI315" s="2">
        <v>733.85400390625</v>
      </c>
      <c r="AJ315" s="2">
        <f t="shared" si="32"/>
        <v>466.14599609375</v>
      </c>
      <c r="AK315" s="6">
        <f t="shared" si="33"/>
        <v>0.38845499674479167</v>
      </c>
      <c r="AL315" s="12">
        <v>1200</v>
      </c>
      <c r="AM315" s="12">
        <v>753.15917458074489</v>
      </c>
      <c r="AN315" s="12">
        <f t="shared" si="34"/>
        <v>446.84082541925511</v>
      </c>
      <c r="AO315" s="13">
        <f t="shared" si="35"/>
        <v>0.37236735451604591</v>
      </c>
      <c r="AP315" s="16">
        <v>1200</v>
      </c>
      <c r="AQ315" s="16">
        <v>793.89159238193781</v>
      </c>
      <c r="AR315" s="16">
        <f t="shared" si="36"/>
        <v>406.10840761806219</v>
      </c>
      <c r="AS315" s="17">
        <f t="shared" si="37"/>
        <v>0.33842367301505183</v>
      </c>
      <c r="AT315" s="20">
        <v>1200</v>
      </c>
      <c r="AU315" s="20">
        <v>753.92874692874693</v>
      </c>
      <c r="AV315" s="20">
        <f t="shared" si="38"/>
        <v>446.07125307125307</v>
      </c>
      <c r="AW315" s="21">
        <f t="shared" si="39"/>
        <v>0.37172604422604422</v>
      </c>
    </row>
    <row r="316" spans="1:49" x14ac:dyDescent="0.25">
      <c r="A316" t="s">
        <v>109</v>
      </c>
      <c r="B316" t="s">
        <v>317</v>
      </c>
      <c r="C316">
        <v>176683</v>
      </c>
      <c r="D316">
        <v>2018</v>
      </c>
      <c r="E316" t="s">
        <v>93</v>
      </c>
      <c r="F316" t="s">
        <v>188</v>
      </c>
      <c r="G316" t="s">
        <v>189</v>
      </c>
      <c r="I316">
        <v>6</v>
      </c>
      <c r="J316" t="s">
        <v>129</v>
      </c>
      <c r="K316">
        <v>4</v>
      </c>
      <c r="L316" t="s">
        <v>44</v>
      </c>
      <c r="M316">
        <v>3.5999999046325679</v>
      </c>
      <c r="N316" t="s">
        <v>45</v>
      </c>
      <c r="O316" t="s">
        <v>46</v>
      </c>
      <c r="P316">
        <v>3</v>
      </c>
      <c r="Q316" t="s">
        <v>60</v>
      </c>
      <c r="R316" t="s">
        <v>96</v>
      </c>
      <c r="T316" t="s">
        <v>49</v>
      </c>
      <c r="U316" t="s">
        <v>72</v>
      </c>
      <c r="V316" t="s">
        <v>926</v>
      </c>
      <c r="W316" t="s">
        <v>90</v>
      </c>
      <c r="X316" t="s">
        <v>74</v>
      </c>
      <c r="Y316">
        <v>29930</v>
      </c>
      <c r="Z316">
        <v>0</v>
      </c>
      <c r="AA316" t="s">
        <v>75</v>
      </c>
      <c r="AB316" t="s">
        <v>83</v>
      </c>
      <c r="AC316">
        <v>45</v>
      </c>
      <c r="AD316">
        <v>11</v>
      </c>
      <c r="AE316">
        <v>4</v>
      </c>
      <c r="AF316">
        <v>2025</v>
      </c>
      <c r="AG316">
        <v>20251104</v>
      </c>
      <c r="AH316" s="2">
        <v>3700</v>
      </c>
      <c r="AI316" s="2">
        <v>3724.021484375</v>
      </c>
      <c r="AJ316" s="2">
        <f t="shared" si="32"/>
        <v>24.021484375</v>
      </c>
      <c r="AK316" s="6">
        <f t="shared" si="33"/>
        <v>6.4922930743243241E-3</v>
      </c>
      <c r="AL316" s="12">
        <v>3700</v>
      </c>
      <c r="AM316" s="12">
        <v>4055.361057330178</v>
      </c>
      <c r="AN316" s="12">
        <f t="shared" si="34"/>
        <v>355.36105733017803</v>
      </c>
      <c r="AO316" s="13">
        <f t="shared" si="35"/>
        <v>9.6043529008156228E-2</v>
      </c>
      <c r="AP316" s="16">
        <v>3700</v>
      </c>
      <c r="AQ316" s="16">
        <v>3843.846631785585</v>
      </c>
      <c r="AR316" s="16">
        <f t="shared" si="36"/>
        <v>143.84663178558503</v>
      </c>
      <c r="AS316" s="17">
        <f t="shared" si="37"/>
        <v>3.8877468050158119E-2</v>
      </c>
      <c r="AT316" s="20">
        <v>3700</v>
      </c>
      <c r="AU316" s="20">
        <v>3724.47379032258</v>
      </c>
      <c r="AV316" s="20">
        <f t="shared" si="38"/>
        <v>24.473790322580044</v>
      </c>
      <c r="AW316" s="21">
        <f t="shared" si="39"/>
        <v>6.6145379250216333E-3</v>
      </c>
    </row>
    <row r="317" spans="1:49" x14ac:dyDescent="0.25">
      <c r="A317" t="s">
        <v>77</v>
      </c>
      <c r="B317" t="s">
        <v>456</v>
      </c>
      <c r="C317">
        <v>199420</v>
      </c>
      <c r="D317">
        <v>2014</v>
      </c>
      <c r="E317" t="s">
        <v>203</v>
      </c>
      <c r="F317" t="s">
        <v>478</v>
      </c>
      <c r="I317">
        <v>6</v>
      </c>
      <c r="J317" t="s">
        <v>59</v>
      </c>
      <c r="K317">
        <v>4</v>
      </c>
      <c r="L317" t="s">
        <v>44</v>
      </c>
      <c r="M317">
        <v>3.7000000476837158</v>
      </c>
      <c r="N317" t="s">
        <v>70</v>
      </c>
      <c r="O317" t="s">
        <v>46</v>
      </c>
      <c r="Q317" t="s">
        <v>118</v>
      </c>
      <c r="R317" t="s">
        <v>48</v>
      </c>
      <c r="T317" t="s">
        <v>49</v>
      </c>
      <c r="W317" t="s">
        <v>120</v>
      </c>
      <c r="X317" t="s">
        <v>53</v>
      </c>
      <c r="Z317">
        <v>0</v>
      </c>
      <c r="AA317" t="s">
        <v>75</v>
      </c>
      <c r="AB317" t="s">
        <v>122</v>
      </c>
      <c r="AC317">
        <v>45</v>
      </c>
      <c r="AD317">
        <v>11</v>
      </c>
      <c r="AE317">
        <v>4</v>
      </c>
      <c r="AF317">
        <v>2025</v>
      </c>
      <c r="AG317">
        <v>20251105</v>
      </c>
      <c r="AH317" s="2">
        <v>2700</v>
      </c>
      <c r="AI317" s="2">
        <v>2573.612060546875</v>
      </c>
      <c r="AJ317" s="2">
        <f t="shared" si="32"/>
        <v>126.387939453125</v>
      </c>
      <c r="AK317" s="6">
        <f t="shared" si="33"/>
        <v>4.6810347945601849E-2</v>
      </c>
      <c r="AL317" s="12">
        <v>2700</v>
      </c>
      <c r="AM317" s="12">
        <v>2382.5061421281789</v>
      </c>
      <c r="AN317" s="12">
        <f t="shared" si="34"/>
        <v>317.49385787182109</v>
      </c>
      <c r="AO317" s="13">
        <f t="shared" si="35"/>
        <v>0.11759031773030411</v>
      </c>
      <c r="AP317" s="16">
        <v>2700</v>
      </c>
      <c r="AQ317" s="16">
        <v>2656.4904950271221</v>
      </c>
      <c r="AR317" s="16">
        <f t="shared" si="36"/>
        <v>43.509504972877949</v>
      </c>
      <c r="AS317" s="17">
        <f t="shared" si="37"/>
        <v>1.6114631471436276E-2</v>
      </c>
      <c r="AT317" s="20">
        <v>2700</v>
      </c>
      <c r="AU317" s="20">
        <v>2660.1435786435791</v>
      </c>
      <c r="AV317" s="20">
        <f t="shared" si="38"/>
        <v>39.856421356420924</v>
      </c>
      <c r="AW317" s="21">
        <f t="shared" si="39"/>
        <v>1.4761637539415158E-2</v>
      </c>
    </row>
    <row r="318" spans="1:49" x14ac:dyDescent="0.25">
      <c r="A318" t="s">
        <v>77</v>
      </c>
      <c r="B318" t="s">
        <v>151</v>
      </c>
      <c r="C318">
        <v>144287</v>
      </c>
      <c r="D318">
        <v>2007</v>
      </c>
      <c r="E318" t="s">
        <v>93</v>
      </c>
      <c r="F318" t="s">
        <v>387</v>
      </c>
      <c r="G318" t="s">
        <v>189</v>
      </c>
      <c r="H318" t="s">
        <v>170</v>
      </c>
      <c r="I318">
        <v>8</v>
      </c>
      <c r="J318" t="s">
        <v>101</v>
      </c>
      <c r="K318">
        <v>4</v>
      </c>
      <c r="L318" t="s">
        <v>44</v>
      </c>
      <c r="M318">
        <v>5.3000001907348633</v>
      </c>
      <c r="N318" t="s">
        <v>70</v>
      </c>
      <c r="O318" t="s">
        <v>703</v>
      </c>
      <c r="P318">
        <v>2</v>
      </c>
      <c r="Q318" t="s">
        <v>60</v>
      </c>
      <c r="R318" t="s">
        <v>48</v>
      </c>
      <c r="U318" t="s">
        <v>72</v>
      </c>
      <c r="V318" t="s">
        <v>1029</v>
      </c>
      <c r="W318" t="s">
        <v>103</v>
      </c>
      <c r="X318" t="s">
        <v>74</v>
      </c>
      <c r="Z318">
        <v>0</v>
      </c>
      <c r="AA318" t="s">
        <v>75</v>
      </c>
      <c r="AB318" t="s">
        <v>83</v>
      </c>
      <c r="AC318">
        <v>45</v>
      </c>
      <c r="AD318">
        <v>11</v>
      </c>
      <c r="AE318">
        <v>4</v>
      </c>
      <c r="AF318">
        <v>2025</v>
      </c>
      <c r="AG318">
        <v>20251105</v>
      </c>
      <c r="AH318" s="2">
        <v>400</v>
      </c>
      <c r="AI318" s="2">
        <v>1322.791625976562</v>
      </c>
      <c r="AJ318" s="2">
        <f t="shared" si="32"/>
        <v>922.79162597656205</v>
      </c>
      <c r="AK318" s="6">
        <f t="shared" si="33"/>
        <v>2.3069790649414053</v>
      </c>
      <c r="AL318" s="12">
        <v>400</v>
      </c>
      <c r="AM318" s="12">
        <v>1218.200370045575</v>
      </c>
      <c r="AN318" s="12">
        <f t="shared" si="34"/>
        <v>818.20037004557503</v>
      </c>
      <c r="AO318" s="13">
        <f t="shared" si="35"/>
        <v>2.0455009251139376</v>
      </c>
      <c r="AP318" s="16">
        <v>400</v>
      </c>
      <c r="AQ318" s="16">
        <v>1204.263178651084</v>
      </c>
      <c r="AR318" s="16">
        <f t="shared" si="36"/>
        <v>804.26317865108399</v>
      </c>
      <c r="AS318" s="17">
        <f t="shared" si="37"/>
        <v>2.0106579466277101</v>
      </c>
      <c r="AT318" s="20">
        <v>400</v>
      </c>
      <c r="AU318" s="20">
        <v>1362.1326073030109</v>
      </c>
      <c r="AV318" s="20">
        <f t="shared" si="38"/>
        <v>962.1326073030109</v>
      </c>
      <c r="AW318" s="21">
        <f t="shared" si="39"/>
        <v>2.4053315182575274</v>
      </c>
    </row>
    <row r="319" spans="1:49" x14ac:dyDescent="0.25">
      <c r="A319" t="s">
        <v>109</v>
      </c>
      <c r="B319" t="s">
        <v>317</v>
      </c>
      <c r="C319">
        <v>40589</v>
      </c>
      <c r="D319">
        <v>2020</v>
      </c>
      <c r="E319" t="s">
        <v>250</v>
      </c>
      <c r="F319" t="s">
        <v>251</v>
      </c>
      <c r="G319" t="s">
        <v>161</v>
      </c>
      <c r="I319">
        <v>4</v>
      </c>
      <c r="J319" t="s">
        <v>43</v>
      </c>
      <c r="K319">
        <v>4</v>
      </c>
      <c r="L319" t="s">
        <v>44</v>
      </c>
      <c r="M319">
        <v>2.5</v>
      </c>
      <c r="N319" t="s">
        <v>44</v>
      </c>
      <c r="O319" t="s">
        <v>46</v>
      </c>
      <c r="P319">
        <v>4</v>
      </c>
      <c r="Q319" t="s">
        <v>60</v>
      </c>
      <c r="R319" t="s">
        <v>89</v>
      </c>
      <c r="S319">
        <v>187</v>
      </c>
      <c r="T319" t="s">
        <v>49</v>
      </c>
      <c r="U319" t="s">
        <v>50</v>
      </c>
      <c r="V319" t="s">
        <v>1157</v>
      </c>
      <c r="W319" t="s">
        <v>62</v>
      </c>
      <c r="X319" t="s">
        <v>53</v>
      </c>
      <c r="Y319">
        <v>26730</v>
      </c>
      <c r="Z319">
        <v>0</v>
      </c>
      <c r="AA319" t="s">
        <v>75</v>
      </c>
      <c r="AB319" t="s">
        <v>83</v>
      </c>
      <c r="AC319">
        <v>45</v>
      </c>
      <c r="AD319">
        <v>11</v>
      </c>
      <c r="AE319">
        <v>4</v>
      </c>
      <c r="AF319">
        <v>2025</v>
      </c>
      <c r="AG319">
        <v>20251105</v>
      </c>
      <c r="AH319" s="2">
        <v>15400</v>
      </c>
      <c r="AI319" s="2">
        <v>17358.732421875</v>
      </c>
      <c r="AJ319" s="2">
        <f t="shared" si="32"/>
        <v>1958.732421875</v>
      </c>
      <c r="AK319" s="6">
        <f t="shared" si="33"/>
        <v>0.12719041700487013</v>
      </c>
      <c r="AL319" s="12">
        <v>15400</v>
      </c>
      <c r="AM319" s="12">
        <v>16414.043681255502</v>
      </c>
      <c r="AN319" s="12">
        <f t="shared" si="34"/>
        <v>1014.0436812555017</v>
      </c>
      <c r="AO319" s="13">
        <f t="shared" si="35"/>
        <v>6.5846992289318299E-2</v>
      </c>
      <c r="AP319" s="16">
        <v>15400</v>
      </c>
      <c r="AQ319" s="16">
        <v>16099.67767255658</v>
      </c>
      <c r="AR319" s="16">
        <f t="shared" si="36"/>
        <v>699.67767255657964</v>
      </c>
      <c r="AS319" s="17">
        <f t="shared" si="37"/>
        <v>4.5433615101076602E-2</v>
      </c>
      <c r="AT319" s="20">
        <v>15400</v>
      </c>
      <c r="AU319" s="20">
        <v>17516.860108303241</v>
      </c>
      <c r="AV319" s="20">
        <f t="shared" si="38"/>
        <v>2116.8601083032408</v>
      </c>
      <c r="AW319" s="21">
        <f t="shared" si="39"/>
        <v>0.13745844859111953</v>
      </c>
    </row>
    <row r="320" spans="1:49" x14ac:dyDescent="0.25">
      <c r="A320" t="s">
        <v>38</v>
      </c>
      <c r="B320" t="s">
        <v>259</v>
      </c>
      <c r="C320">
        <v>35899</v>
      </c>
      <c r="D320">
        <v>2024</v>
      </c>
      <c r="E320" t="s">
        <v>155</v>
      </c>
      <c r="F320" t="s">
        <v>598</v>
      </c>
      <c r="G320" t="s">
        <v>269</v>
      </c>
      <c r="I320">
        <v>6</v>
      </c>
      <c r="J320" t="s">
        <v>117</v>
      </c>
      <c r="K320">
        <v>4</v>
      </c>
      <c r="L320" t="s">
        <v>44</v>
      </c>
      <c r="M320">
        <v>3.7999999523162842</v>
      </c>
      <c r="N320" t="s">
        <v>45</v>
      </c>
      <c r="O320" t="s">
        <v>46</v>
      </c>
      <c r="P320">
        <v>4</v>
      </c>
      <c r="Q320" t="s">
        <v>60</v>
      </c>
      <c r="R320" t="s">
        <v>48</v>
      </c>
      <c r="T320" t="s">
        <v>49</v>
      </c>
      <c r="V320" t="s">
        <v>599</v>
      </c>
      <c r="W320" t="s">
        <v>134</v>
      </c>
      <c r="X320" t="s">
        <v>63</v>
      </c>
      <c r="Z320">
        <v>0</v>
      </c>
      <c r="AA320" t="s">
        <v>75</v>
      </c>
      <c r="AB320" t="s">
        <v>83</v>
      </c>
      <c r="AC320">
        <v>45</v>
      </c>
      <c r="AD320">
        <v>11</v>
      </c>
      <c r="AE320">
        <v>4</v>
      </c>
      <c r="AF320">
        <v>2025</v>
      </c>
      <c r="AG320">
        <v>20251105</v>
      </c>
      <c r="AH320" s="2">
        <v>26750</v>
      </c>
      <c r="AI320" s="2">
        <v>29014.408203125</v>
      </c>
      <c r="AJ320" s="2">
        <f t="shared" si="32"/>
        <v>2264.408203125</v>
      </c>
      <c r="AK320" s="6">
        <f t="shared" si="33"/>
        <v>8.4650773948598129E-2</v>
      </c>
      <c r="AL320" s="12">
        <v>26750</v>
      </c>
      <c r="AM320" s="12">
        <v>26214.94679236296</v>
      </c>
      <c r="AN320" s="12">
        <f t="shared" si="34"/>
        <v>535.05320763704003</v>
      </c>
      <c r="AO320" s="13">
        <f t="shared" si="35"/>
        <v>2.0001989070543551E-2</v>
      </c>
      <c r="AP320" s="16">
        <v>26750</v>
      </c>
      <c r="AQ320" s="16">
        <v>26985.518992523739</v>
      </c>
      <c r="AR320" s="16">
        <f t="shared" si="36"/>
        <v>235.51899252373914</v>
      </c>
      <c r="AS320" s="17">
        <f t="shared" si="37"/>
        <v>8.804448318644454E-3</v>
      </c>
      <c r="AT320" s="20">
        <v>26750</v>
      </c>
      <c r="AU320" s="20">
        <v>28875.61689814815</v>
      </c>
      <c r="AV320" s="20">
        <f t="shared" si="38"/>
        <v>2125.6168981481496</v>
      </c>
      <c r="AW320" s="21">
        <f t="shared" si="39"/>
        <v>7.9462313949463542E-2</v>
      </c>
    </row>
    <row r="321" spans="1:49" x14ac:dyDescent="0.25">
      <c r="A321" t="s">
        <v>38</v>
      </c>
      <c r="B321" t="s">
        <v>65</v>
      </c>
      <c r="C321">
        <v>103195</v>
      </c>
      <c r="D321">
        <v>2021</v>
      </c>
      <c r="E321" t="s">
        <v>139</v>
      </c>
      <c r="F321" t="s">
        <v>311</v>
      </c>
      <c r="G321" t="s">
        <v>905</v>
      </c>
      <c r="I321">
        <v>4</v>
      </c>
      <c r="J321" t="s">
        <v>43</v>
      </c>
      <c r="K321">
        <v>4</v>
      </c>
      <c r="L321" t="s">
        <v>44</v>
      </c>
      <c r="M321">
        <v>2.5</v>
      </c>
      <c r="N321" t="s">
        <v>45</v>
      </c>
      <c r="O321" t="s">
        <v>46</v>
      </c>
      <c r="P321">
        <v>4</v>
      </c>
      <c r="Q321" t="s">
        <v>118</v>
      </c>
      <c r="R321" t="s">
        <v>48</v>
      </c>
      <c r="T321" t="s">
        <v>49</v>
      </c>
      <c r="W321" t="s">
        <v>120</v>
      </c>
      <c r="X321" t="s">
        <v>74</v>
      </c>
      <c r="Z321">
        <v>0</v>
      </c>
      <c r="AA321" t="s">
        <v>75</v>
      </c>
      <c r="AB321" t="s">
        <v>122</v>
      </c>
      <c r="AC321">
        <v>45</v>
      </c>
      <c r="AD321">
        <v>11</v>
      </c>
      <c r="AE321">
        <v>4</v>
      </c>
      <c r="AF321">
        <v>2025</v>
      </c>
      <c r="AG321">
        <v>20251104</v>
      </c>
      <c r="AH321" s="2">
        <v>11000</v>
      </c>
      <c r="AI321" s="2">
        <v>10809.7958984375</v>
      </c>
      <c r="AJ321" s="2">
        <f t="shared" si="32"/>
        <v>190.2041015625</v>
      </c>
      <c r="AK321" s="6">
        <f t="shared" si="33"/>
        <v>1.7291281960227271E-2</v>
      </c>
      <c r="AL321" s="12">
        <v>11000</v>
      </c>
      <c r="AM321" s="12">
        <v>10090.828320180321</v>
      </c>
      <c r="AN321" s="12">
        <f t="shared" si="34"/>
        <v>909.17167981967941</v>
      </c>
      <c r="AO321" s="13">
        <f t="shared" si="35"/>
        <v>8.2651970892698129E-2</v>
      </c>
      <c r="AP321" s="16">
        <v>11000</v>
      </c>
      <c r="AQ321" s="16">
        <v>10110.11063086271</v>
      </c>
      <c r="AR321" s="16">
        <f t="shared" si="36"/>
        <v>889.88936913729049</v>
      </c>
      <c r="AS321" s="17">
        <f t="shared" si="37"/>
        <v>8.0899033557935499E-2</v>
      </c>
      <c r="AT321" s="20">
        <v>11000</v>
      </c>
      <c r="AU321" s="20">
        <v>11002.93882978723</v>
      </c>
      <c r="AV321" s="20">
        <f t="shared" si="38"/>
        <v>2.9388297872301337</v>
      </c>
      <c r="AW321" s="21">
        <f t="shared" si="39"/>
        <v>2.6716634429364849E-4</v>
      </c>
    </row>
    <row r="322" spans="1:49" x14ac:dyDescent="0.25">
      <c r="A322" t="s">
        <v>123</v>
      </c>
      <c r="B322" t="s">
        <v>440</v>
      </c>
      <c r="C322">
        <v>102172</v>
      </c>
      <c r="D322">
        <v>2016</v>
      </c>
      <c r="E322" t="s">
        <v>84</v>
      </c>
      <c r="F322" t="s">
        <v>85</v>
      </c>
      <c r="G322" t="s">
        <v>169</v>
      </c>
      <c r="I322">
        <v>8</v>
      </c>
      <c r="J322" t="s">
        <v>117</v>
      </c>
      <c r="K322">
        <v>4</v>
      </c>
      <c r="L322" t="s">
        <v>44</v>
      </c>
      <c r="M322">
        <v>5.6999998092651367</v>
      </c>
      <c r="N322" t="s">
        <v>70</v>
      </c>
      <c r="O322" t="s">
        <v>46</v>
      </c>
      <c r="P322">
        <v>5</v>
      </c>
      <c r="Q322" t="s">
        <v>88</v>
      </c>
      <c r="R322" t="s">
        <v>48</v>
      </c>
      <c r="T322" t="s">
        <v>49</v>
      </c>
      <c r="W322" t="s">
        <v>90</v>
      </c>
      <c r="X322" t="s">
        <v>74</v>
      </c>
      <c r="Z322">
        <v>0</v>
      </c>
      <c r="AA322" t="s">
        <v>75</v>
      </c>
      <c r="AB322" t="s">
        <v>91</v>
      </c>
      <c r="AC322">
        <v>45</v>
      </c>
      <c r="AD322">
        <v>11</v>
      </c>
      <c r="AE322">
        <v>4</v>
      </c>
      <c r="AF322">
        <v>2025</v>
      </c>
      <c r="AG322">
        <v>20251105</v>
      </c>
      <c r="AH322" s="2">
        <v>14500</v>
      </c>
      <c r="AI322" s="2">
        <v>14984.5185546875</v>
      </c>
      <c r="AJ322" s="2">
        <f t="shared" si="32"/>
        <v>484.5185546875</v>
      </c>
      <c r="AK322" s="6">
        <f t="shared" si="33"/>
        <v>3.3415072737068965E-2</v>
      </c>
      <c r="AL322" s="12">
        <v>14500</v>
      </c>
      <c r="AM322" s="12">
        <v>14463.216142563</v>
      </c>
      <c r="AN322" s="12">
        <f t="shared" si="34"/>
        <v>36.783857436999824</v>
      </c>
      <c r="AO322" s="13">
        <f t="shared" si="35"/>
        <v>2.5368177542758499E-3</v>
      </c>
      <c r="AP322" s="16">
        <v>14500</v>
      </c>
      <c r="AQ322" s="16">
        <v>14259.96827461897</v>
      </c>
      <c r="AR322" s="16">
        <f t="shared" si="36"/>
        <v>240.0317253810299</v>
      </c>
      <c r="AS322" s="17">
        <f t="shared" si="37"/>
        <v>1.6553912095243442E-2</v>
      </c>
      <c r="AT322" s="20">
        <v>14500</v>
      </c>
      <c r="AU322" s="20">
        <v>14996.61949685535</v>
      </c>
      <c r="AV322" s="20">
        <f t="shared" si="38"/>
        <v>496.61949685535001</v>
      </c>
      <c r="AW322" s="21">
        <f t="shared" si="39"/>
        <v>3.4249620472782759E-2</v>
      </c>
    </row>
    <row r="323" spans="1:49" x14ac:dyDescent="0.25">
      <c r="A323" t="s">
        <v>109</v>
      </c>
      <c r="B323" t="s">
        <v>1419</v>
      </c>
      <c r="C323">
        <v>136085</v>
      </c>
      <c r="D323">
        <v>2011</v>
      </c>
      <c r="E323" t="s">
        <v>135</v>
      </c>
      <c r="F323" t="s">
        <v>583</v>
      </c>
      <c r="G323" t="s">
        <v>107</v>
      </c>
      <c r="H323" t="s">
        <v>690</v>
      </c>
      <c r="I323">
        <v>4</v>
      </c>
      <c r="J323" t="s">
        <v>129</v>
      </c>
      <c r="K323">
        <v>4</v>
      </c>
      <c r="L323" t="s">
        <v>343</v>
      </c>
      <c r="M323">
        <v>2.4000000953674321</v>
      </c>
      <c r="N323" t="s">
        <v>87</v>
      </c>
      <c r="O323" t="s">
        <v>46</v>
      </c>
      <c r="Q323" t="s">
        <v>60</v>
      </c>
      <c r="R323" t="s">
        <v>89</v>
      </c>
      <c r="T323" t="s">
        <v>49</v>
      </c>
      <c r="W323" t="s">
        <v>62</v>
      </c>
      <c r="X323" t="s">
        <v>74</v>
      </c>
      <c r="Z323">
        <v>0</v>
      </c>
      <c r="AA323" t="s">
        <v>75</v>
      </c>
      <c r="AB323" t="s">
        <v>83</v>
      </c>
      <c r="AC323">
        <v>45</v>
      </c>
      <c r="AD323">
        <v>11</v>
      </c>
      <c r="AE323">
        <v>4</v>
      </c>
      <c r="AF323">
        <v>2025</v>
      </c>
      <c r="AG323">
        <v>20251107</v>
      </c>
      <c r="AH323" s="2">
        <v>275</v>
      </c>
      <c r="AI323" s="2">
        <v>937.45367431640625</v>
      </c>
      <c r="AJ323" s="2">
        <f t="shared" ref="AJ323:AJ386" si="40">ABS(AH323-AI323)</f>
        <v>662.45367431640625</v>
      </c>
      <c r="AK323" s="6">
        <f t="shared" ref="AK323:AK386" si="41">ABS($AH323-AI323)/$AH323</f>
        <v>2.408922452059659</v>
      </c>
      <c r="AL323" s="12">
        <v>275</v>
      </c>
      <c r="AM323" s="12">
        <v>785.58705939760785</v>
      </c>
      <c r="AN323" s="12">
        <f t="shared" ref="AN323:AN386" si="42">ABS(AL323-AM323)</f>
        <v>510.58705939760785</v>
      </c>
      <c r="AO323" s="13">
        <f t="shared" ref="AO323:AO386" si="43">ABS($AH323-AM323)/$AH323</f>
        <v>1.8566802159913012</v>
      </c>
      <c r="AP323" s="16">
        <v>275</v>
      </c>
      <c r="AQ323" s="16">
        <v>1072.731609418928</v>
      </c>
      <c r="AR323" s="16">
        <f t="shared" ref="AR323:AR386" si="44">ABS(AP323-AQ323)</f>
        <v>797.73160941892797</v>
      </c>
      <c r="AS323" s="17">
        <f t="shared" ref="AS323:AS386" si="45">ABS($AH323-AQ323)/$AH323</f>
        <v>2.900842216068829</v>
      </c>
      <c r="AT323" s="20">
        <v>275</v>
      </c>
      <c r="AU323" s="20">
        <v>1036.9831013916489</v>
      </c>
      <c r="AV323" s="20">
        <f t="shared" ref="AV323:AV386" si="46">ABS(AT323-AU323)</f>
        <v>761.98310139164892</v>
      </c>
      <c r="AW323" s="21">
        <f t="shared" ref="AW323:AW386" si="47">ABS($AH323-AU323)/$AH323</f>
        <v>2.7708476414241781</v>
      </c>
    </row>
    <row r="324" spans="1:49" x14ac:dyDescent="0.25">
      <c r="A324" t="s">
        <v>123</v>
      </c>
      <c r="B324" t="s">
        <v>1337</v>
      </c>
      <c r="C324">
        <v>93588</v>
      </c>
      <c r="D324">
        <v>2021</v>
      </c>
      <c r="E324" t="s">
        <v>167</v>
      </c>
      <c r="F324" t="s">
        <v>1261</v>
      </c>
      <c r="G324" t="s">
        <v>1420</v>
      </c>
      <c r="I324">
        <v>6</v>
      </c>
      <c r="J324" t="s">
        <v>129</v>
      </c>
      <c r="K324">
        <v>4</v>
      </c>
      <c r="L324" t="s">
        <v>44</v>
      </c>
      <c r="M324">
        <v>3.5999999046325679</v>
      </c>
      <c r="N324" t="s">
        <v>70</v>
      </c>
      <c r="O324" t="s">
        <v>46</v>
      </c>
      <c r="Q324" t="s">
        <v>88</v>
      </c>
      <c r="R324" t="s">
        <v>48</v>
      </c>
      <c r="T324" t="s">
        <v>49</v>
      </c>
      <c r="U324" t="s">
        <v>72</v>
      </c>
      <c r="V324" t="s">
        <v>1421</v>
      </c>
      <c r="W324" t="s">
        <v>134</v>
      </c>
      <c r="X324" t="s">
        <v>74</v>
      </c>
      <c r="Z324">
        <v>0</v>
      </c>
      <c r="AA324" t="s">
        <v>75</v>
      </c>
      <c r="AB324" t="s">
        <v>91</v>
      </c>
      <c r="AC324">
        <v>45</v>
      </c>
      <c r="AD324">
        <v>11</v>
      </c>
      <c r="AE324">
        <v>4</v>
      </c>
      <c r="AF324">
        <v>2025</v>
      </c>
      <c r="AG324">
        <v>20251105</v>
      </c>
      <c r="AH324" s="2">
        <v>12000</v>
      </c>
      <c r="AI324" s="2">
        <v>17296.34765625</v>
      </c>
      <c r="AJ324" s="2">
        <f t="shared" si="40"/>
        <v>5296.34765625</v>
      </c>
      <c r="AK324" s="6">
        <f t="shared" si="41"/>
        <v>0.44136230468749998</v>
      </c>
      <c r="AL324" s="12">
        <v>12000</v>
      </c>
      <c r="AM324" s="12">
        <v>17424.29290310256</v>
      </c>
      <c r="AN324" s="12">
        <f t="shared" si="42"/>
        <v>5424.2929031025596</v>
      </c>
      <c r="AO324" s="13">
        <f t="shared" si="43"/>
        <v>0.45202440859187998</v>
      </c>
      <c r="AP324" s="16">
        <v>12000</v>
      </c>
      <c r="AQ324" s="16">
        <v>18545.587557891431</v>
      </c>
      <c r="AR324" s="16">
        <f t="shared" si="44"/>
        <v>6545.5875578914311</v>
      </c>
      <c r="AS324" s="17">
        <f t="shared" si="45"/>
        <v>0.54546562982428592</v>
      </c>
      <c r="AT324" s="20">
        <v>12000</v>
      </c>
      <c r="AU324" s="20">
        <v>17224.674750356629</v>
      </c>
      <c r="AV324" s="20">
        <f t="shared" si="46"/>
        <v>5224.6747503566294</v>
      </c>
      <c r="AW324" s="21">
        <f t="shared" si="47"/>
        <v>0.43538956252971911</v>
      </c>
    </row>
    <row r="325" spans="1:49" x14ac:dyDescent="0.25">
      <c r="A325" t="s">
        <v>38</v>
      </c>
      <c r="B325" t="s">
        <v>39</v>
      </c>
      <c r="C325">
        <v>115728</v>
      </c>
      <c r="D325">
        <v>2016</v>
      </c>
      <c r="E325" t="s">
        <v>159</v>
      </c>
      <c r="F325" t="s">
        <v>564</v>
      </c>
      <c r="G325" t="s">
        <v>1422</v>
      </c>
      <c r="I325">
        <v>4</v>
      </c>
      <c r="J325" t="s">
        <v>129</v>
      </c>
      <c r="K325">
        <v>4</v>
      </c>
      <c r="L325" t="s">
        <v>44</v>
      </c>
      <c r="M325">
        <v>1.5</v>
      </c>
      <c r="N325" t="s">
        <v>45</v>
      </c>
      <c r="O325" t="s">
        <v>46</v>
      </c>
      <c r="Q325" t="s">
        <v>118</v>
      </c>
      <c r="R325" t="s">
        <v>48</v>
      </c>
      <c r="S325">
        <v>174</v>
      </c>
      <c r="T325" t="s">
        <v>49</v>
      </c>
      <c r="U325" t="s">
        <v>50</v>
      </c>
      <c r="V325" t="s">
        <v>771</v>
      </c>
      <c r="W325" t="s">
        <v>52</v>
      </c>
      <c r="X325" t="s">
        <v>74</v>
      </c>
      <c r="Z325">
        <v>0</v>
      </c>
      <c r="AA325" t="s">
        <v>75</v>
      </c>
      <c r="AB325" t="s">
        <v>122</v>
      </c>
      <c r="AC325">
        <v>45</v>
      </c>
      <c r="AD325">
        <v>11</v>
      </c>
      <c r="AE325">
        <v>4</v>
      </c>
      <c r="AF325">
        <v>2025</v>
      </c>
      <c r="AG325">
        <v>20251104</v>
      </c>
      <c r="AH325" s="2">
        <v>9000</v>
      </c>
      <c r="AI325" s="2">
        <v>9111.1845703125</v>
      </c>
      <c r="AJ325" s="2">
        <f t="shared" si="40"/>
        <v>111.1845703125</v>
      </c>
      <c r="AK325" s="6">
        <f t="shared" si="41"/>
        <v>1.2353841145833334E-2</v>
      </c>
      <c r="AL325" s="12">
        <v>9000</v>
      </c>
      <c r="AM325" s="12">
        <v>8616.2316843218632</v>
      </c>
      <c r="AN325" s="12">
        <f t="shared" si="42"/>
        <v>383.76831567813679</v>
      </c>
      <c r="AO325" s="13">
        <f t="shared" si="43"/>
        <v>4.2640923964237423E-2</v>
      </c>
      <c r="AP325" s="16">
        <v>9000</v>
      </c>
      <c r="AQ325" s="16">
        <v>8435.6030152960193</v>
      </c>
      <c r="AR325" s="16">
        <f t="shared" si="44"/>
        <v>564.39698470398071</v>
      </c>
      <c r="AS325" s="17">
        <f t="shared" si="45"/>
        <v>6.2710776078220079E-2</v>
      </c>
      <c r="AT325" s="20">
        <v>9000</v>
      </c>
      <c r="AU325" s="20">
        <v>9113.42803030303</v>
      </c>
      <c r="AV325" s="20">
        <f t="shared" si="46"/>
        <v>113.42803030303003</v>
      </c>
      <c r="AW325" s="21">
        <f t="shared" si="47"/>
        <v>1.2603114478114448E-2</v>
      </c>
    </row>
    <row r="326" spans="1:49" x14ac:dyDescent="0.25">
      <c r="A326" t="s">
        <v>123</v>
      </c>
      <c r="B326" t="s">
        <v>440</v>
      </c>
      <c r="C326">
        <v>126282</v>
      </c>
      <c r="D326">
        <v>2017</v>
      </c>
      <c r="E326" t="s">
        <v>93</v>
      </c>
      <c r="F326" t="s">
        <v>152</v>
      </c>
      <c r="G326" t="s">
        <v>445</v>
      </c>
      <c r="H326" t="s">
        <v>85</v>
      </c>
      <c r="I326">
        <v>8</v>
      </c>
      <c r="J326" t="s">
        <v>69</v>
      </c>
      <c r="K326">
        <v>4</v>
      </c>
      <c r="L326" t="s">
        <v>44</v>
      </c>
      <c r="M326">
        <v>5.3000001907348633</v>
      </c>
      <c r="N326" t="s">
        <v>87</v>
      </c>
      <c r="O326" t="s">
        <v>46</v>
      </c>
      <c r="P326">
        <v>4</v>
      </c>
      <c r="Q326" t="s">
        <v>88</v>
      </c>
      <c r="R326" t="s">
        <v>89</v>
      </c>
      <c r="T326" t="s">
        <v>49</v>
      </c>
      <c r="V326" t="s">
        <v>391</v>
      </c>
      <c r="W326" t="s">
        <v>103</v>
      </c>
      <c r="X326" t="s">
        <v>74</v>
      </c>
      <c r="Y326">
        <v>31810</v>
      </c>
      <c r="Z326">
        <v>0</v>
      </c>
      <c r="AA326" t="s">
        <v>75</v>
      </c>
      <c r="AB326" t="s">
        <v>91</v>
      </c>
      <c r="AC326">
        <v>45</v>
      </c>
      <c r="AD326">
        <v>11</v>
      </c>
      <c r="AE326">
        <v>4</v>
      </c>
      <c r="AF326">
        <v>2025</v>
      </c>
      <c r="AG326">
        <v>20251105</v>
      </c>
      <c r="AH326" s="2">
        <v>10300</v>
      </c>
      <c r="AI326" s="2">
        <v>13603.4375</v>
      </c>
      <c r="AJ326" s="2">
        <f t="shared" si="40"/>
        <v>3303.4375</v>
      </c>
      <c r="AK326" s="6">
        <f t="shared" si="41"/>
        <v>0.32072208737864077</v>
      </c>
      <c r="AL326" s="12">
        <v>10300</v>
      </c>
      <c r="AM326" s="12">
        <v>14453.5641222826</v>
      </c>
      <c r="AN326" s="12">
        <f t="shared" si="42"/>
        <v>4153.5641222825998</v>
      </c>
      <c r="AO326" s="13">
        <f t="shared" si="43"/>
        <v>0.40325865264879612</v>
      </c>
      <c r="AP326" s="16">
        <v>10300</v>
      </c>
      <c r="AQ326" s="16">
        <v>13996.96820777997</v>
      </c>
      <c r="AR326" s="16">
        <f t="shared" si="44"/>
        <v>3696.9682077799698</v>
      </c>
      <c r="AS326" s="17">
        <f t="shared" si="45"/>
        <v>0.35892895221164756</v>
      </c>
      <c r="AT326" s="20">
        <v>10300</v>
      </c>
      <c r="AU326" s="20">
        <v>13282.89622641509</v>
      </c>
      <c r="AV326" s="20">
        <f t="shared" si="46"/>
        <v>2982.8962264150905</v>
      </c>
      <c r="AW326" s="21">
        <f t="shared" si="47"/>
        <v>0.28960157538010589</v>
      </c>
    </row>
    <row r="327" spans="1:49" x14ac:dyDescent="0.25">
      <c r="A327" t="s">
        <v>123</v>
      </c>
      <c r="B327" t="s">
        <v>257</v>
      </c>
      <c r="C327">
        <v>137389</v>
      </c>
      <c r="D327">
        <v>2017</v>
      </c>
      <c r="E327" t="s">
        <v>167</v>
      </c>
      <c r="F327" t="s">
        <v>689</v>
      </c>
      <c r="G327" t="s">
        <v>169</v>
      </c>
      <c r="I327">
        <v>8</v>
      </c>
      <c r="J327" t="s">
        <v>59</v>
      </c>
      <c r="K327">
        <v>4</v>
      </c>
      <c r="L327" t="s">
        <v>44</v>
      </c>
      <c r="M327">
        <v>5.3000001907348633</v>
      </c>
      <c r="N327" t="s">
        <v>87</v>
      </c>
      <c r="Q327" t="s">
        <v>60</v>
      </c>
      <c r="R327" t="s">
        <v>89</v>
      </c>
      <c r="T327" t="s">
        <v>49</v>
      </c>
      <c r="V327" t="s">
        <v>886</v>
      </c>
      <c r="W327" t="s">
        <v>103</v>
      </c>
      <c r="X327" t="s">
        <v>74</v>
      </c>
      <c r="Y327">
        <v>60125</v>
      </c>
      <c r="Z327">
        <v>0</v>
      </c>
      <c r="AA327" t="s">
        <v>75</v>
      </c>
      <c r="AB327" t="s">
        <v>104</v>
      </c>
      <c r="AC327">
        <v>45</v>
      </c>
      <c r="AD327">
        <v>11</v>
      </c>
      <c r="AE327">
        <v>4</v>
      </c>
      <c r="AF327">
        <v>2025</v>
      </c>
      <c r="AG327">
        <v>20251105</v>
      </c>
      <c r="AH327" s="2">
        <v>16500</v>
      </c>
      <c r="AI327" s="2">
        <v>14495.1494140625</v>
      </c>
      <c r="AJ327" s="2">
        <f t="shared" si="40"/>
        <v>2004.8505859375</v>
      </c>
      <c r="AK327" s="6">
        <f t="shared" si="41"/>
        <v>0.12150609611742424</v>
      </c>
      <c r="AL327" s="12">
        <v>16500</v>
      </c>
      <c r="AM327" s="12">
        <v>13919.29094655309</v>
      </c>
      <c r="AN327" s="12">
        <f t="shared" si="42"/>
        <v>2580.7090534469098</v>
      </c>
      <c r="AO327" s="13">
        <f t="shared" si="43"/>
        <v>0.1564066092998127</v>
      </c>
      <c r="AP327" s="16">
        <v>16500</v>
      </c>
      <c r="AQ327" s="16">
        <v>14065.6761316064</v>
      </c>
      <c r="AR327" s="16">
        <f t="shared" si="44"/>
        <v>2434.3238683935997</v>
      </c>
      <c r="AS327" s="17">
        <f t="shared" si="45"/>
        <v>0.14753477990264241</v>
      </c>
      <c r="AT327" s="20">
        <v>16500</v>
      </c>
      <c r="AU327" s="20">
        <v>14478.94736842105</v>
      </c>
      <c r="AV327" s="20">
        <f t="shared" si="46"/>
        <v>2021.0526315789502</v>
      </c>
      <c r="AW327" s="21">
        <f t="shared" si="47"/>
        <v>0.12248803827751213</v>
      </c>
    </row>
    <row r="328" spans="1:49" x14ac:dyDescent="0.25">
      <c r="A328" t="s">
        <v>38</v>
      </c>
      <c r="B328" t="s">
        <v>105</v>
      </c>
      <c r="C328">
        <v>149055</v>
      </c>
      <c r="D328">
        <v>2018</v>
      </c>
      <c r="E328" t="s">
        <v>84</v>
      </c>
      <c r="F328" t="s">
        <v>293</v>
      </c>
      <c r="G328" t="s">
        <v>832</v>
      </c>
      <c r="H328" t="s">
        <v>1311</v>
      </c>
      <c r="I328">
        <v>6</v>
      </c>
      <c r="J328" t="s">
        <v>69</v>
      </c>
      <c r="K328">
        <v>4</v>
      </c>
      <c r="L328" t="s">
        <v>44</v>
      </c>
      <c r="M328">
        <v>6.6999998092651367</v>
      </c>
      <c r="N328" t="s">
        <v>87</v>
      </c>
      <c r="Q328" t="s">
        <v>88</v>
      </c>
      <c r="R328" t="s">
        <v>89</v>
      </c>
      <c r="S328">
        <v>370</v>
      </c>
      <c r="T328" t="s">
        <v>219</v>
      </c>
      <c r="U328" t="s">
        <v>50</v>
      </c>
      <c r="W328" t="s">
        <v>220</v>
      </c>
      <c r="X328" t="s">
        <v>121</v>
      </c>
      <c r="Z328">
        <v>0</v>
      </c>
      <c r="AA328" t="s">
        <v>75</v>
      </c>
      <c r="AB328" t="s">
        <v>91</v>
      </c>
      <c r="AC328">
        <v>45</v>
      </c>
      <c r="AD328">
        <v>11</v>
      </c>
      <c r="AE328">
        <v>4</v>
      </c>
      <c r="AF328">
        <v>2025</v>
      </c>
      <c r="AG328">
        <v>20251104</v>
      </c>
      <c r="AH328" s="2">
        <v>18600</v>
      </c>
      <c r="AI328" s="2">
        <v>16381.2197265625</v>
      </c>
      <c r="AJ328" s="2">
        <f t="shared" si="40"/>
        <v>2218.7802734375</v>
      </c>
      <c r="AK328" s="6">
        <f t="shared" si="41"/>
        <v>0.11928926201276882</v>
      </c>
      <c r="AL328" s="12">
        <v>18600</v>
      </c>
      <c r="AM328" s="12">
        <v>16309.926672629859</v>
      </c>
      <c r="AN328" s="12">
        <f t="shared" si="42"/>
        <v>2290.0733273701408</v>
      </c>
      <c r="AO328" s="13">
        <f t="shared" si="43"/>
        <v>0.12312222190162048</v>
      </c>
      <c r="AP328" s="16">
        <v>18600</v>
      </c>
      <c r="AQ328" s="16">
        <v>17212.440860015769</v>
      </c>
      <c r="AR328" s="16">
        <f t="shared" si="44"/>
        <v>1387.5591399842306</v>
      </c>
      <c r="AS328" s="17">
        <f t="shared" si="45"/>
        <v>7.4599953762593041E-2</v>
      </c>
      <c r="AT328" s="20">
        <v>18600</v>
      </c>
      <c r="AU328" s="20">
        <v>16170.10554442218</v>
      </c>
      <c r="AV328" s="20">
        <f t="shared" si="46"/>
        <v>2429.8944555778198</v>
      </c>
      <c r="AW328" s="21">
        <f t="shared" si="47"/>
        <v>0.13063948685902257</v>
      </c>
    </row>
    <row r="329" spans="1:49" x14ac:dyDescent="0.25">
      <c r="A329" t="s">
        <v>109</v>
      </c>
      <c r="B329" t="s">
        <v>317</v>
      </c>
      <c r="C329">
        <v>54351</v>
      </c>
      <c r="D329">
        <v>2022</v>
      </c>
      <c r="E329" t="s">
        <v>93</v>
      </c>
      <c r="F329" t="s">
        <v>430</v>
      </c>
      <c r="G329" t="s">
        <v>466</v>
      </c>
      <c r="I329">
        <v>4</v>
      </c>
      <c r="J329" t="s">
        <v>129</v>
      </c>
      <c r="K329">
        <v>4</v>
      </c>
      <c r="L329" t="s">
        <v>44</v>
      </c>
      <c r="M329">
        <v>1.5</v>
      </c>
      <c r="N329" t="s">
        <v>45</v>
      </c>
      <c r="O329" t="s">
        <v>46</v>
      </c>
      <c r="P329">
        <v>4</v>
      </c>
      <c r="Q329" t="s">
        <v>118</v>
      </c>
      <c r="R329" t="s">
        <v>96</v>
      </c>
      <c r="T329" t="s">
        <v>49</v>
      </c>
      <c r="U329" t="s">
        <v>50</v>
      </c>
      <c r="V329" t="s">
        <v>467</v>
      </c>
      <c r="W329" t="s">
        <v>120</v>
      </c>
      <c r="X329" t="s">
        <v>74</v>
      </c>
      <c r="Z329">
        <v>0</v>
      </c>
      <c r="AA329" t="s">
        <v>75</v>
      </c>
      <c r="AB329" t="s">
        <v>122</v>
      </c>
      <c r="AC329">
        <v>45</v>
      </c>
      <c r="AD329">
        <v>11</v>
      </c>
      <c r="AE329">
        <v>4</v>
      </c>
      <c r="AF329">
        <v>2025</v>
      </c>
      <c r="AG329">
        <v>20251105</v>
      </c>
      <c r="AH329" s="2">
        <v>9600</v>
      </c>
      <c r="AI329" s="2">
        <v>13706.7783203125</v>
      </c>
      <c r="AJ329" s="2">
        <f t="shared" si="40"/>
        <v>4106.7783203125</v>
      </c>
      <c r="AK329" s="6">
        <f t="shared" si="41"/>
        <v>0.42778940836588542</v>
      </c>
      <c r="AL329" s="12">
        <v>9600</v>
      </c>
      <c r="AM329" s="12">
        <v>13376.48372834198</v>
      </c>
      <c r="AN329" s="12">
        <f t="shared" si="42"/>
        <v>3776.4837283419802</v>
      </c>
      <c r="AO329" s="13">
        <f t="shared" si="43"/>
        <v>0.39338372170228958</v>
      </c>
      <c r="AP329" s="16">
        <v>9600</v>
      </c>
      <c r="AQ329" s="16">
        <v>13233.31812292826</v>
      </c>
      <c r="AR329" s="16">
        <f t="shared" si="44"/>
        <v>3633.31812292826</v>
      </c>
      <c r="AS329" s="17">
        <f t="shared" si="45"/>
        <v>0.3784706378050271</v>
      </c>
      <c r="AT329" s="20">
        <v>9600</v>
      </c>
      <c r="AU329" s="20">
        <v>13687.226961558719</v>
      </c>
      <c r="AV329" s="20">
        <f t="shared" si="46"/>
        <v>4087.2269615587193</v>
      </c>
      <c r="AW329" s="21">
        <f t="shared" si="47"/>
        <v>0.42575280849569991</v>
      </c>
    </row>
    <row r="330" spans="1:49" x14ac:dyDescent="0.25">
      <c r="A330" t="s">
        <v>77</v>
      </c>
      <c r="B330" t="s">
        <v>818</v>
      </c>
      <c r="C330">
        <v>133349</v>
      </c>
      <c r="D330">
        <v>2013</v>
      </c>
      <c r="E330" t="s">
        <v>322</v>
      </c>
      <c r="F330" t="s">
        <v>526</v>
      </c>
      <c r="G330" t="s">
        <v>1423</v>
      </c>
      <c r="I330">
        <v>6</v>
      </c>
      <c r="J330" t="s">
        <v>207</v>
      </c>
      <c r="K330">
        <v>4</v>
      </c>
      <c r="L330" t="s">
        <v>44</v>
      </c>
      <c r="M330">
        <v>3</v>
      </c>
      <c r="N330" t="s">
        <v>44</v>
      </c>
      <c r="O330" t="s">
        <v>46</v>
      </c>
      <c r="Q330" t="s">
        <v>60</v>
      </c>
      <c r="R330" t="s">
        <v>81</v>
      </c>
      <c r="S330">
        <v>300</v>
      </c>
      <c r="T330" t="s">
        <v>49</v>
      </c>
      <c r="W330" t="s">
        <v>134</v>
      </c>
      <c r="X330" t="s">
        <v>74</v>
      </c>
      <c r="Z330">
        <v>0</v>
      </c>
      <c r="AA330" t="s">
        <v>75</v>
      </c>
      <c r="AB330" t="s">
        <v>83</v>
      </c>
      <c r="AC330">
        <v>45</v>
      </c>
      <c r="AD330">
        <v>11</v>
      </c>
      <c r="AE330">
        <v>4</v>
      </c>
      <c r="AF330">
        <v>2025</v>
      </c>
      <c r="AG330">
        <v>20251105</v>
      </c>
      <c r="AH330" s="2">
        <v>5600</v>
      </c>
      <c r="AI330" s="2">
        <v>3932.386474609375</v>
      </c>
      <c r="AJ330" s="2">
        <f t="shared" si="40"/>
        <v>1667.613525390625</v>
      </c>
      <c r="AK330" s="6">
        <f t="shared" si="41"/>
        <v>0.29778812953404016</v>
      </c>
      <c r="AL330" s="12">
        <v>5600</v>
      </c>
      <c r="AM330" s="12">
        <v>3817.2109275553221</v>
      </c>
      <c r="AN330" s="12">
        <f t="shared" si="42"/>
        <v>1782.7890724446779</v>
      </c>
      <c r="AO330" s="13">
        <f t="shared" si="43"/>
        <v>0.3183551915079782</v>
      </c>
      <c r="AP330" s="16">
        <v>5600</v>
      </c>
      <c r="AQ330" s="16">
        <v>4436.7467811853248</v>
      </c>
      <c r="AR330" s="16">
        <f t="shared" si="44"/>
        <v>1163.2532188146752</v>
      </c>
      <c r="AS330" s="17">
        <f t="shared" si="45"/>
        <v>0.20772378907404915</v>
      </c>
      <c r="AT330" s="20">
        <v>5600</v>
      </c>
      <c r="AU330" s="20">
        <v>3966.9237565445028</v>
      </c>
      <c r="AV330" s="20">
        <f t="shared" si="46"/>
        <v>1633.0762434554972</v>
      </c>
      <c r="AW330" s="21">
        <f t="shared" si="47"/>
        <v>0.2916207577599102</v>
      </c>
    </row>
    <row r="331" spans="1:49" x14ac:dyDescent="0.25">
      <c r="A331" t="s">
        <v>109</v>
      </c>
      <c r="B331" t="s">
        <v>1419</v>
      </c>
      <c r="C331">
        <v>100000</v>
      </c>
      <c r="D331">
        <v>2008</v>
      </c>
      <c r="E331" t="s">
        <v>93</v>
      </c>
      <c r="F331" t="s">
        <v>628</v>
      </c>
      <c r="G331" t="s">
        <v>189</v>
      </c>
      <c r="I331">
        <v>6</v>
      </c>
      <c r="J331" t="s">
        <v>43</v>
      </c>
      <c r="K331">
        <v>4</v>
      </c>
      <c r="L331" t="s">
        <v>44</v>
      </c>
      <c r="M331">
        <v>3.5</v>
      </c>
      <c r="N331" t="s">
        <v>45</v>
      </c>
      <c r="O331" t="s">
        <v>46</v>
      </c>
      <c r="Q331" t="s">
        <v>118</v>
      </c>
      <c r="T331" t="s">
        <v>173</v>
      </c>
      <c r="U331" t="s">
        <v>72</v>
      </c>
      <c r="V331" t="s">
        <v>629</v>
      </c>
      <c r="W331" t="s">
        <v>120</v>
      </c>
      <c r="X331" t="s">
        <v>98</v>
      </c>
      <c r="Z331">
        <v>0</v>
      </c>
      <c r="AA331" t="s">
        <v>75</v>
      </c>
      <c r="AB331" t="s">
        <v>122</v>
      </c>
      <c r="AC331">
        <v>45</v>
      </c>
      <c r="AD331">
        <v>11</v>
      </c>
      <c r="AE331">
        <v>4</v>
      </c>
      <c r="AF331">
        <v>2025</v>
      </c>
      <c r="AG331">
        <v>20251107</v>
      </c>
      <c r="AH331" s="2">
        <v>325</v>
      </c>
      <c r="AI331" s="2">
        <v>1603.962280273438</v>
      </c>
      <c r="AJ331" s="2">
        <f t="shared" si="40"/>
        <v>1278.962280273438</v>
      </c>
      <c r="AK331" s="6">
        <f t="shared" si="41"/>
        <v>3.9352685546875015</v>
      </c>
      <c r="AL331" s="12">
        <v>325</v>
      </c>
      <c r="AM331" s="12">
        <v>1567.229245293845</v>
      </c>
      <c r="AN331" s="12">
        <f t="shared" si="42"/>
        <v>1242.229245293845</v>
      </c>
      <c r="AO331" s="13">
        <f t="shared" si="43"/>
        <v>3.8222438316733691</v>
      </c>
      <c r="AP331" s="16">
        <v>325</v>
      </c>
      <c r="AQ331" s="16">
        <v>1698.638926562106</v>
      </c>
      <c r="AR331" s="16">
        <f t="shared" si="44"/>
        <v>1373.638926562106</v>
      </c>
      <c r="AS331" s="17">
        <f t="shared" si="45"/>
        <v>4.2265813124987881</v>
      </c>
      <c r="AT331" s="20">
        <v>325</v>
      </c>
      <c r="AU331" s="20">
        <v>1644.258021978022</v>
      </c>
      <c r="AV331" s="20">
        <f t="shared" si="46"/>
        <v>1319.258021978022</v>
      </c>
      <c r="AW331" s="21">
        <f t="shared" si="47"/>
        <v>4.0592554522400679</v>
      </c>
    </row>
    <row r="332" spans="1:49" x14ac:dyDescent="0.25">
      <c r="A332" t="s">
        <v>38</v>
      </c>
      <c r="B332" t="s">
        <v>488</v>
      </c>
      <c r="C332">
        <v>161789</v>
      </c>
      <c r="D332">
        <v>2007</v>
      </c>
      <c r="E332" t="s">
        <v>93</v>
      </c>
      <c r="F332" t="s">
        <v>387</v>
      </c>
      <c r="G332" t="s">
        <v>189</v>
      </c>
      <c r="H332" t="s">
        <v>170</v>
      </c>
      <c r="I332">
        <v>8</v>
      </c>
      <c r="J332" t="s">
        <v>69</v>
      </c>
      <c r="K332">
        <v>4</v>
      </c>
      <c r="L332" t="s">
        <v>44</v>
      </c>
      <c r="M332">
        <v>5.3000001907348633</v>
      </c>
      <c r="N332" t="s">
        <v>70</v>
      </c>
      <c r="O332" t="s">
        <v>46</v>
      </c>
      <c r="P332">
        <v>3</v>
      </c>
      <c r="Q332" t="s">
        <v>60</v>
      </c>
      <c r="R332" t="s">
        <v>48</v>
      </c>
      <c r="T332" t="s">
        <v>173</v>
      </c>
      <c r="U332" t="s">
        <v>72</v>
      </c>
      <c r="V332" t="s">
        <v>389</v>
      </c>
      <c r="W332" t="s">
        <v>103</v>
      </c>
      <c r="X332" t="s">
        <v>74</v>
      </c>
      <c r="Z332">
        <v>0</v>
      </c>
      <c r="AA332" t="s">
        <v>75</v>
      </c>
      <c r="AB332" t="s">
        <v>83</v>
      </c>
      <c r="AC332">
        <v>45</v>
      </c>
      <c r="AD332">
        <v>11</v>
      </c>
      <c r="AE332">
        <v>4</v>
      </c>
      <c r="AF332">
        <v>2025</v>
      </c>
      <c r="AG332">
        <v>20251103</v>
      </c>
      <c r="AH332" s="2">
        <v>1820</v>
      </c>
      <c r="AI332" s="2">
        <v>3281.67724609375</v>
      </c>
      <c r="AJ332" s="2">
        <f t="shared" si="40"/>
        <v>1461.67724609375</v>
      </c>
      <c r="AK332" s="6">
        <f t="shared" si="41"/>
        <v>0.80311936598557687</v>
      </c>
      <c r="AL332" s="12">
        <v>1820</v>
      </c>
      <c r="AM332" s="12">
        <v>3203.6627642898729</v>
      </c>
      <c r="AN332" s="12">
        <f t="shared" si="42"/>
        <v>1383.6627642898729</v>
      </c>
      <c r="AO332" s="13">
        <f t="shared" si="43"/>
        <v>0.76025426609333679</v>
      </c>
      <c r="AP332" s="16">
        <v>1820</v>
      </c>
      <c r="AQ332" s="16">
        <v>3414.3467313644392</v>
      </c>
      <c r="AR332" s="16">
        <f t="shared" si="44"/>
        <v>1594.3467313644392</v>
      </c>
      <c r="AS332" s="17">
        <f t="shared" si="45"/>
        <v>0.8760146875628787</v>
      </c>
      <c r="AT332" s="20">
        <v>1820</v>
      </c>
      <c r="AU332" s="20">
        <v>3379.282868525896</v>
      </c>
      <c r="AV332" s="20">
        <f t="shared" si="46"/>
        <v>1559.282868525896</v>
      </c>
      <c r="AW332" s="21">
        <f t="shared" si="47"/>
        <v>0.85674882886038239</v>
      </c>
    </row>
    <row r="333" spans="1:49" x14ac:dyDescent="0.25">
      <c r="A333" t="s">
        <v>77</v>
      </c>
      <c r="B333" t="s">
        <v>596</v>
      </c>
      <c r="C333">
        <v>116256</v>
      </c>
      <c r="D333">
        <v>2014</v>
      </c>
      <c r="E333" t="s">
        <v>40</v>
      </c>
      <c r="F333" t="s">
        <v>223</v>
      </c>
      <c r="G333" t="s">
        <v>486</v>
      </c>
      <c r="H333" t="s">
        <v>224</v>
      </c>
      <c r="I333">
        <v>4</v>
      </c>
      <c r="J333" t="s">
        <v>207</v>
      </c>
      <c r="K333">
        <v>4</v>
      </c>
      <c r="L333" t="s">
        <v>44</v>
      </c>
      <c r="M333">
        <v>2.5</v>
      </c>
      <c r="N333" t="s">
        <v>45</v>
      </c>
      <c r="O333" t="s">
        <v>46</v>
      </c>
      <c r="P333">
        <v>3</v>
      </c>
      <c r="Q333" t="s">
        <v>60</v>
      </c>
      <c r="R333" t="s">
        <v>48</v>
      </c>
      <c r="S333">
        <v>176</v>
      </c>
      <c r="T333" t="s">
        <v>49</v>
      </c>
      <c r="U333" t="s">
        <v>50</v>
      </c>
      <c r="V333" t="s">
        <v>225</v>
      </c>
      <c r="W333" t="s">
        <v>62</v>
      </c>
      <c r="X333" t="s">
        <v>98</v>
      </c>
      <c r="Z333">
        <v>0</v>
      </c>
      <c r="AA333" t="s">
        <v>75</v>
      </c>
      <c r="AB333" t="s">
        <v>83</v>
      </c>
      <c r="AC333">
        <v>45</v>
      </c>
      <c r="AD333">
        <v>11</v>
      </c>
      <c r="AE333">
        <v>4</v>
      </c>
      <c r="AF333">
        <v>2025</v>
      </c>
      <c r="AG333">
        <v>20251105</v>
      </c>
      <c r="AH333" s="2">
        <v>8200</v>
      </c>
      <c r="AI333" s="2">
        <v>8290.154296875</v>
      </c>
      <c r="AJ333" s="2">
        <f t="shared" si="40"/>
        <v>90.154296875</v>
      </c>
      <c r="AK333" s="6">
        <f t="shared" si="41"/>
        <v>1.0994426448170731E-2</v>
      </c>
      <c r="AL333" s="12">
        <v>8200</v>
      </c>
      <c r="AM333" s="12">
        <v>8069.9687442465392</v>
      </c>
      <c r="AN333" s="12">
        <f t="shared" si="42"/>
        <v>130.03125575346075</v>
      </c>
      <c r="AO333" s="13">
        <f t="shared" si="43"/>
        <v>1.5857470213836676E-2</v>
      </c>
      <c r="AP333" s="16">
        <v>8200</v>
      </c>
      <c r="AQ333" s="16">
        <v>7144.8990665456076</v>
      </c>
      <c r="AR333" s="16">
        <f t="shared" si="44"/>
        <v>1055.1009334543924</v>
      </c>
      <c r="AS333" s="17">
        <f t="shared" si="45"/>
        <v>0.12867084554321859</v>
      </c>
      <c r="AT333" s="20">
        <v>8200</v>
      </c>
      <c r="AU333" s="20">
        <v>8468.0871821484197</v>
      </c>
      <c r="AV333" s="20">
        <f t="shared" si="46"/>
        <v>268.08718214841974</v>
      </c>
      <c r="AW333" s="21">
        <f t="shared" si="47"/>
        <v>3.2693558798587777E-2</v>
      </c>
    </row>
    <row r="334" spans="1:49" x14ac:dyDescent="0.25">
      <c r="A334" t="s">
        <v>109</v>
      </c>
      <c r="B334" t="s">
        <v>538</v>
      </c>
      <c r="C334">
        <v>177900</v>
      </c>
      <c r="D334">
        <v>2017</v>
      </c>
      <c r="E334" t="s">
        <v>66</v>
      </c>
      <c r="F334" t="s">
        <v>769</v>
      </c>
      <c r="G334" t="s">
        <v>269</v>
      </c>
      <c r="I334">
        <v>4</v>
      </c>
      <c r="J334" t="s">
        <v>129</v>
      </c>
      <c r="K334">
        <v>4</v>
      </c>
      <c r="L334" t="s">
        <v>44</v>
      </c>
      <c r="M334">
        <v>2</v>
      </c>
      <c r="N334" t="s">
        <v>45</v>
      </c>
      <c r="O334" t="s">
        <v>46</v>
      </c>
      <c r="P334">
        <v>3</v>
      </c>
      <c r="Q334" t="s">
        <v>60</v>
      </c>
      <c r="R334" t="s">
        <v>96</v>
      </c>
      <c r="S334">
        <v>245</v>
      </c>
      <c r="T334" t="s">
        <v>49</v>
      </c>
      <c r="U334" t="s">
        <v>50</v>
      </c>
      <c r="V334" t="s">
        <v>1424</v>
      </c>
      <c r="W334" t="s">
        <v>134</v>
      </c>
      <c r="X334" t="s">
        <v>98</v>
      </c>
      <c r="Y334">
        <v>31790</v>
      </c>
      <c r="Z334">
        <v>0</v>
      </c>
      <c r="AA334" t="s">
        <v>75</v>
      </c>
      <c r="AB334" t="s">
        <v>83</v>
      </c>
      <c r="AC334">
        <v>45</v>
      </c>
      <c r="AD334">
        <v>11</v>
      </c>
      <c r="AE334">
        <v>4</v>
      </c>
      <c r="AF334">
        <v>2025</v>
      </c>
      <c r="AG334">
        <v>20251105</v>
      </c>
      <c r="AH334" s="2">
        <v>1500</v>
      </c>
      <c r="AI334" s="2">
        <v>2869.135009765625</v>
      </c>
      <c r="AJ334" s="2">
        <f t="shared" si="40"/>
        <v>1369.135009765625</v>
      </c>
      <c r="AK334" s="6">
        <f t="shared" si="41"/>
        <v>0.91275667317708331</v>
      </c>
      <c r="AL334" s="12">
        <v>1500</v>
      </c>
      <c r="AM334" s="12">
        <v>3049.1329824570739</v>
      </c>
      <c r="AN334" s="12">
        <f t="shared" si="42"/>
        <v>1549.1329824570739</v>
      </c>
      <c r="AO334" s="13">
        <f t="shared" si="43"/>
        <v>1.0327553216380492</v>
      </c>
      <c r="AP334" s="16">
        <v>1500</v>
      </c>
      <c r="AQ334" s="16">
        <v>3075.8729179603311</v>
      </c>
      <c r="AR334" s="16">
        <f t="shared" si="44"/>
        <v>1575.8729179603311</v>
      </c>
      <c r="AS334" s="17">
        <f t="shared" si="45"/>
        <v>1.0505819453068874</v>
      </c>
      <c r="AT334" s="20">
        <v>1500</v>
      </c>
      <c r="AU334" s="20">
        <v>2836.7369668246452</v>
      </c>
      <c r="AV334" s="20">
        <f t="shared" si="46"/>
        <v>1336.7369668246452</v>
      </c>
      <c r="AW334" s="21">
        <f t="shared" si="47"/>
        <v>0.89115797788309681</v>
      </c>
    </row>
    <row r="335" spans="1:49" x14ac:dyDescent="0.25">
      <c r="A335" t="s">
        <v>77</v>
      </c>
      <c r="B335" t="s">
        <v>596</v>
      </c>
      <c r="C335">
        <v>118013</v>
      </c>
      <c r="D335">
        <v>2011</v>
      </c>
      <c r="E335" t="s">
        <v>114</v>
      </c>
      <c r="F335" t="s">
        <v>115</v>
      </c>
      <c r="G335" t="s">
        <v>214</v>
      </c>
      <c r="I335">
        <v>5</v>
      </c>
      <c r="J335" t="s">
        <v>59</v>
      </c>
      <c r="K335">
        <v>4</v>
      </c>
      <c r="L335" t="s">
        <v>44</v>
      </c>
      <c r="M335">
        <v>2.5</v>
      </c>
      <c r="N335" t="s">
        <v>45</v>
      </c>
      <c r="Q335" t="s">
        <v>118</v>
      </c>
      <c r="S335">
        <v>170</v>
      </c>
      <c r="T335" t="s">
        <v>49</v>
      </c>
      <c r="W335" t="s">
        <v>120</v>
      </c>
      <c r="X335" t="s">
        <v>121</v>
      </c>
      <c r="Z335">
        <v>0</v>
      </c>
      <c r="AA335" t="s">
        <v>75</v>
      </c>
      <c r="AB335" t="s">
        <v>122</v>
      </c>
      <c r="AC335">
        <v>45</v>
      </c>
      <c r="AD335">
        <v>11</v>
      </c>
      <c r="AE335">
        <v>4</v>
      </c>
      <c r="AF335">
        <v>2025</v>
      </c>
      <c r="AG335">
        <v>20251105</v>
      </c>
      <c r="AH335" s="2">
        <v>2800</v>
      </c>
      <c r="AI335" s="2">
        <v>1913.922973632812</v>
      </c>
      <c r="AJ335" s="2">
        <f t="shared" si="40"/>
        <v>886.07702636718795</v>
      </c>
      <c r="AK335" s="6">
        <f t="shared" si="41"/>
        <v>0.31645608084542426</v>
      </c>
      <c r="AL335" s="12">
        <v>2800</v>
      </c>
      <c r="AM335" s="12">
        <v>1798.97014960914</v>
      </c>
      <c r="AN335" s="12">
        <f t="shared" si="42"/>
        <v>1001.02985039086</v>
      </c>
      <c r="AO335" s="13">
        <f t="shared" si="43"/>
        <v>0.35751066085387856</v>
      </c>
      <c r="AP335" s="16">
        <v>2800</v>
      </c>
      <c r="AQ335" s="16">
        <v>1953.3868938131709</v>
      </c>
      <c r="AR335" s="16">
        <f t="shared" si="44"/>
        <v>846.6131061868291</v>
      </c>
      <c r="AS335" s="17">
        <f t="shared" si="45"/>
        <v>0.30236182363815323</v>
      </c>
      <c r="AT335" s="20">
        <v>2800</v>
      </c>
      <c r="AU335" s="20">
        <v>1995.6199460916439</v>
      </c>
      <c r="AV335" s="20">
        <f t="shared" si="46"/>
        <v>804.3800539083561</v>
      </c>
      <c r="AW335" s="21">
        <f t="shared" si="47"/>
        <v>0.28727859068155576</v>
      </c>
    </row>
    <row r="336" spans="1:49" x14ac:dyDescent="0.25">
      <c r="A336" t="s">
        <v>109</v>
      </c>
      <c r="B336" t="s">
        <v>317</v>
      </c>
      <c r="C336">
        <v>134874</v>
      </c>
      <c r="D336">
        <v>2019</v>
      </c>
      <c r="E336" t="s">
        <v>155</v>
      </c>
      <c r="F336" t="s">
        <v>201</v>
      </c>
      <c r="G336" t="s">
        <v>1025</v>
      </c>
      <c r="I336">
        <v>4</v>
      </c>
      <c r="J336" t="s">
        <v>117</v>
      </c>
      <c r="K336">
        <v>4</v>
      </c>
      <c r="L336" t="s">
        <v>44</v>
      </c>
      <c r="M336">
        <v>2</v>
      </c>
      <c r="N336" t="s">
        <v>45</v>
      </c>
      <c r="O336" t="s">
        <v>46</v>
      </c>
      <c r="P336">
        <v>2</v>
      </c>
      <c r="Q336" t="s">
        <v>118</v>
      </c>
      <c r="S336">
        <v>147</v>
      </c>
      <c r="T336" t="s">
        <v>49</v>
      </c>
      <c r="V336" t="s">
        <v>1026</v>
      </c>
      <c r="W336" t="s">
        <v>120</v>
      </c>
      <c r="X336" t="s">
        <v>74</v>
      </c>
      <c r="Y336">
        <v>20500</v>
      </c>
      <c r="Z336">
        <v>0</v>
      </c>
      <c r="AA336" t="s">
        <v>75</v>
      </c>
      <c r="AB336" t="s">
        <v>122</v>
      </c>
      <c r="AC336">
        <v>45</v>
      </c>
      <c r="AD336">
        <v>11</v>
      </c>
      <c r="AE336">
        <v>4</v>
      </c>
      <c r="AF336">
        <v>2025</v>
      </c>
      <c r="AG336">
        <v>20251105</v>
      </c>
      <c r="AH336" s="2">
        <v>4000</v>
      </c>
      <c r="AI336" s="2">
        <v>3542.599365234375</v>
      </c>
      <c r="AJ336" s="2">
        <f t="shared" si="40"/>
        <v>457.400634765625</v>
      </c>
      <c r="AK336" s="6">
        <f t="shared" si="41"/>
        <v>0.11435015869140625</v>
      </c>
      <c r="AL336" s="12">
        <v>4000</v>
      </c>
      <c r="AM336" s="12">
        <v>3344.7963568530699</v>
      </c>
      <c r="AN336" s="12">
        <f t="shared" si="42"/>
        <v>655.20364314693006</v>
      </c>
      <c r="AO336" s="13">
        <f t="shared" si="43"/>
        <v>0.16380091078673251</v>
      </c>
      <c r="AP336" s="16">
        <v>4000</v>
      </c>
      <c r="AQ336" s="16">
        <v>3317.011359547007</v>
      </c>
      <c r="AR336" s="16">
        <f t="shared" si="44"/>
        <v>682.98864045299297</v>
      </c>
      <c r="AS336" s="17">
        <f t="shared" si="45"/>
        <v>0.17074716011324825</v>
      </c>
      <c r="AT336" s="20">
        <v>4000</v>
      </c>
      <c r="AU336" s="20">
        <v>3724.47379032258</v>
      </c>
      <c r="AV336" s="20">
        <f t="shared" si="46"/>
        <v>275.52620967741996</v>
      </c>
      <c r="AW336" s="21">
        <f t="shared" si="47"/>
        <v>6.8881552419354994E-2</v>
      </c>
    </row>
    <row r="337" spans="1:49" x14ac:dyDescent="0.25">
      <c r="A337" t="s">
        <v>123</v>
      </c>
      <c r="B337" t="s">
        <v>440</v>
      </c>
      <c r="C337">
        <v>119941</v>
      </c>
      <c r="D337">
        <v>2017</v>
      </c>
      <c r="E337" t="s">
        <v>111</v>
      </c>
      <c r="F337" t="s">
        <v>226</v>
      </c>
      <c r="G337" t="s">
        <v>367</v>
      </c>
      <c r="I337">
        <v>6</v>
      </c>
      <c r="J337" t="s">
        <v>117</v>
      </c>
      <c r="K337">
        <v>4</v>
      </c>
      <c r="L337" t="s">
        <v>44</v>
      </c>
      <c r="M337">
        <v>3.5999999046325679</v>
      </c>
      <c r="N337" t="s">
        <v>70</v>
      </c>
      <c r="O337" t="s">
        <v>95</v>
      </c>
      <c r="P337">
        <v>2</v>
      </c>
      <c r="Q337" t="s">
        <v>118</v>
      </c>
      <c r="R337" t="s">
        <v>172</v>
      </c>
      <c r="S337">
        <v>292</v>
      </c>
      <c r="T337" t="s">
        <v>49</v>
      </c>
      <c r="U337" t="s">
        <v>72</v>
      </c>
      <c r="W337" t="s">
        <v>120</v>
      </c>
      <c r="X337" t="s">
        <v>98</v>
      </c>
      <c r="Y337">
        <v>29995</v>
      </c>
      <c r="Z337">
        <v>0</v>
      </c>
      <c r="AA337" t="s">
        <v>75</v>
      </c>
      <c r="AB337" t="s">
        <v>122</v>
      </c>
      <c r="AC337">
        <v>45</v>
      </c>
      <c r="AD337">
        <v>11</v>
      </c>
      <c r="AE337">
        <v>4</v>
      </c>
      <c r="AF337">
        <v>2025</v>
      </c>
      <c r="AG337">
        <v>20251105</v>
      </c>
      <c r="AH337" s="2">
        <v>2500</v>
      </c>
      <c r="AI337" s="2">
        <v>3716.1220703125</v>
      </c>
      <c r="AJ337" s="2">
        <f t="shared" si="40"/>
        <v>1216.1220703125</v>
      </c>
      <c r="AK337" s="6">
        <f t="shared" si="41"/>
        <v>0.48644882812500001</v>
      </c>
      <c r="AL337" s="12">
        <v>2500</v>
      </c>
      <c r="AM337" s="12">
        <v>3029.390324448605</v>
      </c>
      <c r="AN337" s="12">
        <f t="shared" si="42"/>
        <v>529.39032444860504</v>
      </c>
      <c r="AO337" s="13">
        <f t="shared" si="43"/>
        <v>0.21175612977944203</v>
      </c>
      <c r="AP337" s="16">
        <v>2500</v>
      </c>
      <c r="AQ337" s="16">
        <v>3259.1097129096802</v>
      </c>
      <c r="AR337" s="16">
        <f t="shared" si="44"/>
        <v>759.10971290968018</v>
      </c>
      <c r="AS337" s="17">
        <f t="shared" si="45"/>
        <v>0.30364388516387208</v>
      </c>
      <c r="AT337" s="20">
        <v>2500</v>
      </c>
      <c r="AU337" s="20">
        <v>3966.9237565445028</v>
      </c>
      <c r="AV337" s="20">
        <f t="shared" si="46"/>
        <v>1466.9237565445028</v>
      </c>
      <c r="AW337" s="21">
        <f t="shared" si="47"/>
        <v>0.58676950261780114</v>
      </c>
    </row>
    <row r="338" spans="1:49" x14ac:dyDescent="0.25">
      <c r="A338" t="s">
        <v>77</v>
      </c>
      <c r="B338" t="s">
        <v>456</v>
      </c>
      <c r="C338">
        <v>160556</v>
      </c>
      <c r="D338">
        <v>2014</v>
      </c>
      <c r="E338" t="s">
        <v>66</v>
      </c>
      <c r="F338" t="s">
        <v>620</v>
      </c>
      <c r="G338" t="s">
        <v>180</v>
      </c>
      <c r="I338">
        <v>4</v>
      </c>
      <c r="J338" t="s">
        <v>69</v>
      </c>
      <c r="K338">
        <v>4</v>
      </c>
      <c r="L338" t="s">
        <v>44</v>
      </c>
      <c r="M338">
        <v>2</v>
      </c>
      <c r="N338" t="s">
        <v>45</v>
      </c>
      <c r="O338" t="s">
        <v>46</v>
      </c>
      <c r="Q338" t="s">
        <v>118</v>
      </c>
      <c r="S338">
        <v>160</v>
      </c>
      <c r="T338" t="s">
        <v>49</v>
      </c>
      <c r="U338" t="s">
        <v>50</v>
      </c>
      <c r="W338" t="s">
        <v>120</v>
      </c>
      <c r="X338" t="s">
        <v>74</v>
      </c>
      <c r="Z338">
        <v>0</v>
      </c>
      <c r="AA338" t="s">
        <v>75</v>
      </c>
      <c r="AB338" t="s">
        <v>122</v>
      </c>
      <c r="AC338">
        <v>45</v>
      </c>
      <c r="AD338">
        <v>11</v>
      </c>
      <c r="AE338">
        <v>4</v>
      </c>
      <c r="AF338">
        <v>2025</v>
      </c>
      <c r="AG338">
        <v>20251105</v>
      </c>
      <c r="AH338" s="2">
        <v>1600</v>
      </c>
      <c r="AI338" s="2">
        <v>1092.134155273438</v>
      </c>
      <c r="AJ338" s="2">
        <f t="shared" si="40"/>
        <v>507.86584472656205</v>
      </c>
      <c r="AK338" s="6">
        <f t="shared" si="41"/>
        <v>0.3174161529541013</v>
      </c>
      <c r="AL338" s="12">
        <v>1600</v>
      </c>
      <c r="AM338" s="12">
        <v>1172.2599399508031</v>
      </c>
      <c r="AN338" s="12">
        <f t="shared" si="42"/>
        <v>427.74006004919693</v>
      </c>
      <c r="AO338" s="13">
        <f t="shared" si="43"/>
        <v>0.26733753753074807</v>
      </c>
      <c r="AP338" s="16">
        <v>1600</v>
      </c>
      <c r="AQ338" s="16">
        <v>1162.4340656318529</v>
      </c>
      <c r="AR338" s="16">
        <f t="shared" si="44"/>
        <v>437.56593436814705</v>
      </c>
      <c r="AS338" s="17">
        <f t="shared" si="45"/>
        <v>0.27347870898009191</v>
      </c>
      <c r="AT338" s="20">
        <v>1600</v>
      </c>
      <c r="AU338" s="20">
        <v>1111.731548007838</v>
      </c>
      <c r="AV338" s="20">
        <f t="shared" si="46"/>
        <v>488.268451992162</v>
      </c>
      <c r="AW338" s="21">
        <f t="shared" si="47"/>
        <v>0.30516778249510124</v>
      </c>
    </row>
    <row r="339" spans="1:49" x14ac:dyDescent="0.25">
      <c r="A339" t="s">
        <v>123</v>
      </c>
      <c r="B339" t="s">
        <v>257</v>
      </c>
      <c r="C339">
        <v>95162</v>
      </c>
      <c r="D339">
        <v>2015</v>
      </c>
      <c r="E339" t="s">
        <v>135</v>
      </c>
      <c r="F339" t="s">
        <v>136</v>
      </c>
      <c r="G339" t="s">
        <v>313</v>
      </c>
      <c r="I339">
        <v>4</v>
      </c>
      <c r="J339" t="s">
        <v>117</v>
      </c>
      <c r="K339">
        <v>4</v>
      </c>
      <c r="L339" t="s">
        <v>44</v>
      </c>
      <c r="M339">
        <v>2.4000000953674321</v>
      </c>
      <c r="N339" t="s">
        <v>87</v>
      </c>
      <c r="O339" t="s">
        <v>46</v>
      </c>
      <c r="P339">
        <v>5</v>
      </c>
      <c r="Q339" t="s">
        <v>60</v>
      </c>
      <c r="R339" t="s">
        <v>89</v>
      </c>
      <c r="T339" t="s">
        <v>49</v>
      </c>
      <c r="W339" t="s">
        <v>134</v>
      </c>
      <c r="X339" t="s">
        <v>74</v>
      </c>
      <c r="Z339">
        <v>0</v>
      </c>
      <c r="AA339" t="s">
        <v>75</v>
      </c>
      <c r="AB339" t="s">
        <v>83</v>
      </c>
      <c r="AC339">
        <v>45</v>
      </c>
      <c r="AD339">
        <v>11</v>
      </c>
      <c r="AE339">
        <v>4</v>
      </c>
      <c r="AF339">
        <v>2025</v>
      </c>
      <c r="AG339">
        <v>20251105</v>
      </c>
      <c r="AH339" s="2">
        <v>7800</v>
      </c>
      <c r="AI339" s="2">
        <v>8127.02880859375</v>
      </c>
      <c r="AJ339" s="2">
        <f t="shared" si="40"/>
        <v>327.02880859375</v>
      </c>
      <c r="AK339" s="6">
        <f t="shared" si="41"/>
        <v>4.1926770332532053E-2</v>
      </c>
      <c r="AL339" s="12">
        <v>7800</v>
      </c>
      <c r="AM339" s="12">
        <v>8002.7433427036995</v>
      </c>
      <c r="AN339" s="12">
        <f t="shared" si="42"/>
        <v>202.74334270369945</v>
      </c>
      <c r="AO339" s="13">
        <f t="shared" si="43"/>
        <v>2.5992736244064032E-2</v>
      </c>
      <c r="AP339" s="16">
        <v>7800</v>
      </c>
      <c r="AQ339" s="16">
        <v>7896.0305808707144</v>
      </c>
      <c r="AR339" s="16">
        <f t="shared" si="44"/>
        <v>96.030580870714402</v>
      </c>
      <c r="AS339" s="17">
        <f t="shared" si="45"/>
        <v>1.2311612932142873E-2</v>
      </c>
      <c r="AT339" s="20">
        <v>7800</v>
      </c>
      <c r="AU339" s="20">
        <v>8190.5151515151529</v>
      </c>
      <c r="AV339" s="20">
        <f t="shared" si="46"/>
        <v>390.51515151515287</v>
      </c>
      <c r="AW339" s="21">
        <f t="shared" si="47"/>
        <v>5.0066045066045242E-2</v>
      </c>
    </row>
    <row r="340" spans="1:49" x14ac:dyDescent="0.25">
      <c r="A340" t="s">
        <v>109</v>
      </c>
      <c r="B340" t="s">
        <v>538</v>
      </c>
      <c r="C340">
        <v>111563</v>
      </c>
      <c r="D340">
        <v>2018</v>
      </c>
      <c r="E340" t="s">
        <v>93</v>
      </c>
      <c r="F340" t="s">
        <v>351</v>
      </c>
      <c r="G340" t="s">
        <v>148</v>
      </c>
      <c r="I340">
        <v>4</v>
      </c>
      <c r="J340" t="s">
        <v>43</v>
      </c>
      <c r="K340">
        <v>4</v>
      </c>
      <c r="L340" t="s">
        <v>44</v>
      </c>
      <c r="M340">
        <v>1.3999999761581421</v>
      </c>
      <c r="N340" t="s">
        <v>45</v>
      </c>
      <c r="O340" t="s">
        <v>46</v>
      </c>
      <c r="P340">
        <v>2</v>
      </c>
      <c r="Q340" t="s">
        <v>118</v>
      </c>
      <c r="R340" t="s">
        <v>96</v>
      </c>
      <c r="T340" t="s">
        <v>49</v>
      </c>
      <c r="U340" t="s">
        <v>50</v>
      </c>
      <c r="V340" t="s">
        <v>390</v>
      </c>
      <c r="W340" t="s">
        <v>120</v>
      </c>
      <c r="X340" t="s">
        <v>74</v>
      </c>
      <c r="Y340">
        <v>20920</v>
      </c>
      <c r="Z340">
        <v>0</v>
      </c>
      <c r="AA340" t="s">
        <v>75</v>
      </c>
      <c r="AB340" t="s">
        <v>122</v>
      </c>
      <c r="AC340">
        <v>45</v>
      </c>
      <c r="AD340">
        <v>11</v>
      </c>
      <c r="AE340">
        <v>4</v>
      </c>
      <c r="AF340">
        <v>2025</v>
      </c>
      <c r="AG340">
        <v>20251105</v>
      </c>
      <c r="AH340" s="2">
        <v>3200</v>
      </c>
      <c r="AI340" s="2">
        <v>3445.166015625</v>
      </c>
      <c r="AJ340" s="2">
        <f t="shared" si="40"/>
        <v>245.166015625</v>
      </c>
      <c r="AK340" s="6">
        <f t="shared" si="41"/>
        <v>7.66143798828125E-2</v>
      </c>
      <c r="AL340" s="12">
        <v>3200</v>
      </c>
      <c r="AM340" s="12">
        <v>3354.1741171225208</v>
      </c>
      <c r="AN340" s="12">
        <f t="shared" si="42"/>
        <v>154.17411712252078</v>
      </c>
      <c r="AO340" s="13">
        <f t="shared" si="43"/>
        <v>4.8179411600787744E-2</v>
      </c>
      <c r="AP340" s="16">
        <v>3200</v>
      </c>
      <c r="AQ340" s="16">
        <v>3643.038147020578</v>
      </c>
      <c r="AR340" s="16">
        <f t="shared" si="44"/>
        <v>443.03814702057798</v>
      </c>
      <c r="AS340" s="17">
        <f t="shared" si="45"/>
        <v>0.13844942094393062</v>
      </c>
      <c r="AT340" s="20">
        <v>3200</v>
      </c>
      <c r="AU340" s="20">
        <v>3532.4876339653752</v>
      </c>
      <c r="AV340" s="20">
        <f t="shared" si="46"/>
        <v>332.48763396537515</v>
      </c>
      <c r="AW340" s="21">
        <f t="shared" si="47"/>
        <v>0.10390238561417973</v>
      </c>
    </row>
    <row r="341" spans="1:49" x14ac:dyDescent="0.25">
      <c r="A341" t="s">
        <v>109</v>
      </c>
      <c r="B341" t="s">
        <v>538</v>
      </c>
      <c r="C341">
        <v>74209</v>
      </c>
      <c r="D341">
        <v>2019</v>
      </c>
      <c r="E341" t="s">
        <v>93</v>
      </c>
      <c r="F341" t="s">
        <v>336</v>
      </c>
      <c r="G341" t="s">
        <v>125</v>
      </c>
      <c r="I341">
        <v>4</v>
      </c>
      <c r="J341" t="s">
        <v>59</v>
      </c>
      <c r="K341">
        <v>4</v>
      </c>
      <c r="L341" t="s">
        <v>44</v>
      </c>
      <c r="M341">
        <v>1.3999999761581421</v>
      </c>
      <c r="N341" t="s">
        <v>45</v>
      </c>
      <c r="O341" t="s">
        <v>46</v>
      </c>
      <c r="P341">
        <v>3</v>
      </c>
      <c r="Q341" t="s">
        <v>60</v>
      </c>
      <c r="R341" t="s">
        <v>96</v>
      </c>
      <c r="T341" t="s">
        <v>49</v>
      </c>
      <c r="V341" t="s">
        <v>338</v>
      </c>
      <c r="W341" t="s">
        <v>62</v>
      </c>
      <c r="X341" t="s">
        <v>121</v>
      </c>
      <c r="Y341">
        <v>24195</v>
      </c>
      <c r="Z341">
        <v>0</v>
      </c>
      <c r="AA341" t="s">
        <v>75</v>
      </c>
      <c r="AB341" t="s">
        <v>83</v>
      </c>
      <c r="AC341">
        <v>45</v>
      </c>
      <c r="AD341">
        <v>11</v>
      </c>
      <c r="AE341">
        <v>4</v>
      </c>
      <c r="AF341">
        <v>2025</v>
      </c>
      <c r="AG341">
        <v>20251105</v>
      </c>
      <c r="AH341" s="2">
        <v>5100</v>
      </c>
      <c r="AI341" s="2">
        <v>7616.4658203125</v>
      </c>
      <c r="AJ341" s="2">
        <f t="shared" si="40"/>
        <v>2516.4658203125</v>
      </c>
      <c r="AK341" s="6">
        <f t="shared" si="41"/>
        <v>0.49342467064950979</v>
      </c>
      <c r="AL341" s="12">
        <v>5100</v>
      </c>
      <c r="AM341" s="12">
        <v>7590.6555923810783</v>
      </c>
      <c r="AN341" s="12">
        <f t="shared" si="42"/>
        <v>2490.6555923810783</v>
      </c>
      <c r="AO341" s="13">
        <f t="shared" si="43"/>
        <v>0.48836384164334867</v>
      </c>
      <c r="AP341" s="16">
        <v>5100</v>
      </c>
      <c r="AQ341" s="16">
        <v>6880.8753116668377</v>
      </c>
      <c r="AR341" s="16">
        <f t="shared" si="44"/>
        <v>1780.8753116668377</v>
      </c>
      <c r="AS341" s="17">
        <f t="shared" si="45"/>
        <v>0.34919123758173287</v>
      </c>
      <c r="AT341" s="20">
        <v>5100</v>
      </c>
      <c r="AU341" s="20">
        <v>7615.2418699186992</v>
      </c>
      <c r="AV341" s="20">
        <f t="shared" si="46"/>
        <v>2515.2418699186992</v>
      </c>
      <c r="AW341" s="21">
        <f t="shared" si="47"/>
        <v>0.49318468037621555</v>
      </c>
    </row>
    <row r="342" spans="1:49" x14ac:dyDescent="0.25">
      <c r="A342" t="s">
        <v>123</v>
      </c>
      <c r="B342" t="s">
        <v>200</v>
      </c>
      <c r="C342">
        <v>79219</v>
      </c>
      <c r="D342">
        <v>2014</v>
      </c>
      <c r="E342" t="s">
        <v>127</v>
      </c>
      <c r="F342" t="s">
        <v>128</v>
      </c>
      <c r="G342" t="s">
        <v>571</v>
      </c>
      <c r="I342">
        <v>6</v>
      </c>
      <c r="J342" t="s">
        <v>59</v>
      </c>
      <c r="K342">
        <v>4</v>
      </c>
      <c r="L342" t="s">
        <v>44</v>
      </c>
      <c r="M342">
        <v>3.5</v>
      </c>
      <c r="N342" t="s">
        <v>70</v>
      </c>
      <c r="O342" t="s">
        <v>46</v>
      </c>
      <c r="P342">
        <v>4</v>
      </c>
      <c r="Q342" t="s">
        <v>118</v>
      </c>
      <c r="T342" t="s">
        <v>49</v>
      </c>
      <c r="U342" t="s">
        <v>72</v>
      </c>
      <c r="W342" t="s">
        <v>120</v>
      </c>
      <c r="X342" t="s">
        <v>131</v>
      </c>
      <c r="Z342">
        <v>0</v>
      </c>
      <c r="AA342" t="s">
        <v>75</v>
      </c>
      <c r="AB342" t="s">
        <v>122</v>
      </c>
      <c r="AC342">
        <v>45</v>
      </c>
      <c r="AD342">
        <v>11</v>
      </c>
      <c r="AE342">
        <v>4</v>
      </c>
      <c r="AF342">
        <v>2025</v>
      </c>
      <c r="AG342">
        <v>20251103</v>
      </c>
      <c r="AH342" s="2">
        <v>8800</v>
      </c>
      <c r="AI342" s="2">
        <v>9408.984375</v>
      </c>
      <c r="AJ342" s="2">
        <f t="shared" si="40"/>
        <v>608.984375</v>
      </c>
      <c r="AK342" s="6">
        <f t="shared" si="41"/>
        <v>6.9202769886363633E-2</v>
      </c>
      <c r="AL342" s="12">
        <v>8800</v>
      </c>
      <c r="AM342" s="12">
        <v>9700.0269113472896</v>
      </c>
      <c r="AN342" s="12">
        <f t="shared" si="42"/>
        <v>900.02691134728957</v>
      </c>
      <c r="AO342" s="13">
        <f t="shared" si="43"/>
        <v>0.10227578538037381</v>
      </c>
      <c r="AP342" s="16">
        <v>8800</v>
      </c>
      <c r="AQ342" s="16">
        <v>8357.2074831270493</v>
      </c>
      <c r="AR342" s="16">
        <f t="shared" si="44"/>
        <v>442.79251687295073</v>
      </c>
      <c r="AS342" s="17">
        <f t="shared" si="45"/>
        <v>5.0317331462835312E-2</v>
      </c>
      <c r="AT342" s="20">
        <v>8800</v>
      </c>
      <c r="AU342" s="20">
        <v>9277.5935374149667</v>
      </c>
      <c r="AV342" s="20">
        <f t="shared" si="46"/>
        <v>477.5935374149667</v>
      </c>
      <c r="AW342" s="21">
        <f t="shared" si="47"/>
        <v>5.4271992888064398E-2</v>
      </c>
    </row>
    <row r="343" spans="1:49" x14ac:dyDescent="0.25">
      <c r="A343" t="s">
        <v>38</v>
      </c>
      <c r="B343" t="s">
        <v>105</v>
      </c>
      <c r="C343">
        <v>165970</v>
      </c>
      <c r="D343">
        <v>2011</v>
      </c>
      <c r="E343" t="s">
        <v>159</v>
      </c>
      <c r="F343" t="s">
        <v>564</v>
      </c>
      <c r="G343" t="s">
        <v>229</v>
      </c>
      <c r="I343">
        <v>4</v>
      </c>
      <c r="J343" t="s">
        <v>101</v>
      </c>
      <c r="K343">
        <v>4</v>
      </c>
      <c r="L343" t="s">
        <v>44</v>
      </c>
      <c r="M343">
        <v>1.799999952316284</v>
      </c>
      <c r="N343" t="s">
        <v>45</v>
      </c>
      <c r="Q343" t="s">
        <v>118</v>
      </c>
      <c r="S343">
        <v>140</v>
      </c>
      <c r="T343" t="s">
        <v>49</v>
      </c>
      <c r="U343" t="s">
        <v>50</v>
      </c>
      <c r="V343" t="s">
        <v>683</v>
      </c>
      <c r="W343" t="s">
        <v>52</v>
      </c>
      <c r="X343" t="s">
        <v>74</v>
      </c>
      <c r="Z343">
        <v>0</v>
      </c>
      <c r="AA343" t="s">
        <v>75</v>
      </c>
      <c r="AB343" t="s">
        <v>122</v>
      </c>
      <c r="AC343">
        <v>45</v>
      </c>
      <c r="AD343">
        <v>11</v>
      </c>
      <c r="AE343">
        <v>4</v>
      </c>
      <c r="AF343">
        <v>2025</v>
      </c>
      <c r="AG343">
        <v>20251104</v>
      </c>
      <c r="AH343" s="2">
        <v>2000</v>
      </c>
      <c r="AI343" s="2">
        <v>2738.7900390625</v>
      </c>
      <c r="AJ343" s="2">
        <f t="shared" si="40"/>
        <v>738.7900390625</v>
      </c>
      <c r="AK343" s="6">
        <f t="shared" si="41"/>
        <v>0.36939501953124998</v>
      </c>
      <c r="AL343" s="12">
        <v>2000</v>
      </c>
      <c r="AM343" s="12">
        <v>2520.849423026631</v>
      </c>
      <c r="AN343" s="12">
        <f t="shared" si="42"/>
        <v>520.84942302663103</v>
      </c>
      <c r="AO343" s="13">
        <f t="shared" si="43"/>
        <v>0.26042471151331553</v>
      </c>
      <c r="AP343" s="16">
        <v>2000</v>
      </c>
      <c r="AQ343" s="16">
        <v>2703.03801580339</v>
      </c>
      <c r="AR343" s="16">
        <f t="shared" si="44"/>
        <v>703.03801580338995</v>
      </c>
      <c r="AS343" s="17">
        <f t="shared" si="45"/>
        <v>0.35151900790169499</v>
      </c>
      <c r="AT343" s="20">
        <v>2000</v>
      </c>
      <c r="AU343" s="20">
        <v>2836.7369668246452</v>
      </c>
      <c r="AV343" s="20">
        <f t="shared" si="46"/>
        <v>836.73696682464515</v>
      </c>
      <c r="AW343" s="21">
        <f t="shared" si="47"/>
        <v>0.41836848341232258</v>
      </c>
    </row>
    <row r="344" spans="1:49" x14ac:dyDescent="0.25">
      <c r="A344" t="s">
        <v>123</v>
      </c>
      <c r="B344" t="s">
        <v>200</v>
      </c>
      <c r="C344">
        <v>42068</v>
      </c>
      <c r="D344">
        <v>2019</v>
      </c>
      <c r="E344" t="s">
        <v>40</v>
      </c>
      <c r="F344" t="s">
        <v>280</v>
      </c>
      <c r="G344" t="s">
        <v>854</v>
      </c>
      <c r="H344" t="s">
        <v>760</v>
      </c>
      <c r="I344">
        <v>4</v>
      </c>
      <c r="J344" t="s">
        <v>69</v>
      </c>
      <c r="K344">
        <v>4</v>
      </c>
      <c r="L344" t="s">
        <v>44</v>
      </c>
      <c r="M344">
        <v>2.5</v>
      </c>
      <c r="N344" t="s">
        <v>45</v>
      </c>
      <c r="O344" t="s">
        <v>46</v>
      </c>
      <c r="P344">
        <v>5</v>
      </c>
      <c r="Q344" t="s">
        <v>118</v>
      </c>
      <c r="R344" t="s">
        <v>48</v>
      </c>
      <c r="S344">
        <v>203</v>
      </c>
      <c r="T344" t="s">
        <v>49</v>
      </c>
      <c r="U344" t="s">
        <v>50</v>
      </c>
      <c r="V344" t="s">
        <v>411</v>
      </c>
      <c r="W344" t="s">
        <v>120</v>
      </c>
      <c r="X344" t="s">
        <v>74</v>
      </c>
      <c r="Z344">
        <v>0</v>
      </c>
      <c r="AA344" t="s">
        <v>75</v>
      </c>
      <c r="AB344" t="s">
        <v>122</v>
      </c>
      <c r="AC344">
        <v>45</v>
      </c>
      <c r="AD344">
        <v>11</v>
      </c>
      <c r="AE344">
        <v>4</v>
      </c>
      <c r="AF344">
        <v>2025</v>
      </c>
      <c r="AG344">
        <v>20251103</v>
      </c>
      <c r="AH344" s="2">
        <v>18200</v>
      </c>
      <c r="AI344" s="2">
        <v>18213.265625</v>
      </c>
      <c r="AJ344" s="2">
        <f t="shared" si="40"/>
        <v>13.265625</v>
      </c>
      <c r="AK344" s="6">
        <f t="shared" si="41"/>
        <v>7.288804945054945E-4</v>
      </c>
      <c r="AL344" s="12">
        <v>18200</v>
      </c>
      <c r="AM344" s="12">
        <v>18497.77749430334</v>
      </c>
      <c r="AN344" s="12">
        <f t="shared" si="42"/>
        <v>297.77749430334006</v>
      </c>
      <c r="AO344" s="13">
        <f t="shared" si="43"/>
        <v>1.6361400785897807E-2</v>
      </c>
      <c r="AP344" s="16">
        <v>18200</v>
      </c>
      <c r="AQ344" s="16">
        <v>17414.51841600097</v>
      </c>
      <c r="AR344" s="16">
        <f t="shared" si="44"/>
        <v>785.48158399902968</v>
      </c>
      <c r="AS344" s="17">
        <f t="shared" si="45"/>
        <v>4.3158328791155477E-2</v>
      </c>
      <c r="AT344" s="20">
        <v>18200</v>
      </c>
      <c r="AU344" s="20">
        <v>17924.451871657751</v>
      </c>
      <c r="AV344" s="20">
        <f t="shared" si="46"/>
        <v>275.54812834224867</v>
      </c>
      <c r="AW344" s="21">
        <f t="shared" si="47"/>
        <v>1.5140007051771905E-2</v>
      </c>
    </row>
    <row r="345" spans="1:49" x14ac:dyDescent="0.25">
      <c r="A345" t="s">
        <v>38</v>
      </c>
      <c r="B345" t="s">
        <v>39</v>
      </c>
      <c r="C345">
        <v>68331</v>
      </c>
      <c r="D345">
        <v>2023</v>
      </c>
      <c r="E345" t="s">
        <v>139</v>
      </c>
      <c r="F345" t="s">
        <v>405</v>
      </c>
      <c r="G345" t="s">
        <v>1425</v>
      </c>
      <c r="I345">
        <v>8</v>
      </c>
      <c r="J345" t="s">
        <v>117</v>
      </c>
      <c r="K345">
        <v>4</v>
      </c>
      <c r="L345" t="s">
        <v>44</v>
      </c>
      <c r="M345">
        <v>5.5999999046325684</v>
      </c>
      <c r="N345" t="s">
        <v>70</v>
      </c>
      <c r="O345" t="s">
        <v>46</v>
      </c>
      <c r="Q345" t="s">
        <v>60</v>
      </c>
      <c r="R345" t="s">
        <v>48</v>
      </c>
      <c r="T345" t="s">
        <v>49</v>
      </c>
      <c r="U345" t="s">
        <v>72</v>
      </c>
      <c r="W345" t="s">
        <v>103</v>
      </c>
      <c r="X345" t="s">
        <v>53</v>
      </c>
      <c r="Z345">
        <v>0</v>
      </c>
      <c r="AA345" t="s">
        <v>75</v>
      </c>
      <c r="AB345" t="s">
        <v>104</v>
      </c>
      <c r="AC345">
        <v>45</v>
      </c>
      <c r="AD345">
        <v>11</v>
      </c>
      <c r="AE345">
        <v>4</v>
      </c>
      <c r="AF345">
        <v>2025</v>
      </c>
      <c r="AG345">
        <v>20251104</v>
      </c>
      <c r="AH345" s="2">
        <v>25000</v>
      </c>
      <c r="AI345" s="2">
        <v>27209.3671875</v>
      </c>
      <c r="AJ345" s="2">
        <f t="shared" si="40"/>
        <v>2209.3671875</v>
      </c>
      <c r="AK345" s="6">
        <f t="shared" si="41"/>
        <v>8.8374687499999993E-2</v>
      </c>
      <c r="AL345" s="12">
        <v>25000</v>
      </c>
      <c r="AM345" s="12">
        <v>27993.995826719871</v>
      </c>
      <c r="AN345" s="12">
        <f t="shared" si="42"/>
        <v>2993.9958267198708</v>
      </c>
      <c r="AO345" s="13">
        <f t="shared" si="43"/>
        <v>0.11975983306879483</v>
      </c>
      <c r="AP345" s="16">
        <v>25000</v>
      </c>
      <c r="AQ345" s="16">
        <v>27868.786871700631</v>
      </c>
      <c r="AR345" s="16">
        <f t="shared" si="44"/>
        <v>2868.7868717006313</v>
      </c>
      <c r="AS345" s="17">
        <f t="shared" si="45"/>
        <v>0.11475147486802525</v>
      </c>
      <c r="AT345" s="20">
        <v>25000</v>
      </c>
      <c r="AU345" s="20">
        <v>26189.931185944359</v>
      </c>
      <c r="AV345" s="20">
        <f t="shared" si="46"/>
        <v>1189.9311859443587</v>
      </c>
      <c r="AW345" s="21">
        <f t="shared" si="47"/>
        <v>4.7597247437774347E-2</v>
      </c>
    </row>
    <row r="346" spans="1:49" x14ac:dyDescent="0.25">
      <c r="A346" t="s">
        <v>123</v>
      </c>
      <c r="B346" t="s">
        <v>200</v>
      </c>
      <c r="C346">
        <v>39634</v>
      </c>
      <c r="D346">
        <v>2022</v>
      </c>
      <c r="E346" t="s">
        <v>135</v>
      </c>
      <c r="F346" t="s">
        <v>1426</v>
      </c>
      <c r="G346" t="s">
        <v>1149</v>
      </c>
      <c r="I346">
        <v>8</v>
      </c>
      <c r="J346" t="s">
        <v>101</v>
      </c>
      <c r="K346">
        <v>4</v>
      </c>
      <c r="L346" t="s">
        <v>44</v>
      </c>
      <c r="M346">
        <v>5.6999998092651367</v>
      </c>
      <c r="N346" t="s">
        <v>70</v>
      </c>
      <c r="O346" t="s">
        <v>46</v>
      </c>
      <c r="P346">
        <v>5</v>
      </c>
      <c r="Q346" t="s">
        <v>60</v>
      </c>
      <c r="R346" t="s">
        <v>48</v>
      </c>
      <c r="S346">
        <v>392</v>
      </c>
      <c r="T346" t="s">
        <v>49</v>
      </c>
      <c r="U346" t="s">
        <v>72</v>
      </c>
      <c r="W346" t="s">
        <v>103</v>
      </c>
      <c r="X346" t="s">
        <v>74</v>
      </c>
      <c r="Z346">
        <v>0</v>
      </c>
      <c r="AA346" t="s">
        <v>75</v>
      </c>
      <c r="AB346" t="s">
        <v>83</v>
      </c>
      <c r="AC346">
        <v>45</v>
      </c>
      <c r="AD346">
        <v>11</v>
      </c>
      <c r="AE346">
        <v>4</v>
      </c>
      <c r="AF346">
        <v>2025</v>
      </c>
      <c r="AG346">
        <v>20251103</v>
      </c>
      <c r="AH346" s="2">
        <v>38600</v>
      </c>
      <c r="AI346" s="2">
        <v>35345.9765625</v>
      </c>
      <c r="AJ346" s="2">
        <f t="shared" si="40"/>
        <v>3254.0234375</v>
      </c>
      <c r="AK346" s="6">
        <f t="shared" si="41"/>
        <v>8.43011253238342E-2</v>
      </c>
      <c r="AL346" s="12">
        <v>38600</v>
      </c>
      <c r="AM346" s="12">
        <v>35835.624603807919</v>
      </c>
      <c r="AN346" s="12">
        <f t="shared" si="42"/>
        <v>2764.3753961920811</v>
      </c>
      <c r="AO346" s="13">
        <f t="shared" si="43"/>
        <v>7.1615942906530602E-2</v>
      </c>
      <c r="AP346" s="16">
        <v>38600</v>
      </c>
      <c r="AQ346" s="16">
        <v>38201.12298791387</v>
      </c>
      <c r="AR346" s="16">
        <f t="shared" si="44"/>
        <v>398.87701208612998</v>
      </c>
      <c r="AS346" s="17">
        <f t="shared" si="45"/>
        <v>1.0333601349381607E-2</v>
      </c>
      <c r="AT346" s="20">
        <v>38600</v>
      </c>
      <c r="AU346" s="20">
        <v>34371.774193548386</v>
      </c>
      <c r="AV346" s="20">
        <f t="shared" si="46"/>
        <v>4228.2258064516136</v>
      </c>
      <c r="AW346" s="21">
        <f t="shared" si="47"/>
        <v>0.10953952866454958</v>
      </c>
    </row>
    <row r="347" spans="1:49" x14ac:dyDescent="0.25">
      <c r="A347" t="s">
        <v>77</v>
      </c>
      <c r="B347" t="s">
        <v>818</v>
      </c>
      <c r="C347">
        <v>130609</v>
      </c>
      <c r="D347">
        <v>2012</v>
      </c>
      <c r="E347" t="s">
        <v>504</v>
      </c>
      <c r="F347" t="s">
        <v>505</v>
      </c>
      <c r="G347" t="s">
        <v>180</v>
      </c>
      <c r="H347" t="s">
        <v>506</v>
      </c>
      <c r="I347">
        <v>6</v>
      </c>
      <c r="J347" t="s">
        <v>129</v>
      </c>
      <c r="K347">
        <v>4</v>
      </c>
      <c r="L347" t="s">
        <v>44</v>
      </c>
      <c r="M347">
        <v>3.5999999046325679</v>
      </c>
      <c r="N347" t="s">
        <v>45</v>
      </c>
      <c r="O347" t="s">
        <v>46</v>
      </c>
      <c r="Q347" t="s">
        <v>118</v>
      </c>
      <c r="R347" t="s">
        <v>96</v>
      </c>
      <c r="S347">
        <v>283</v>
      </c>
      <c r="T347" t="s">
        <v>173</v>
      </c>
      <c r="W347" t="s">
        <v>120</v>
      </c>
      <c r="X347" t="s">
        <v>74</v>
      </c>
      <c r="Z347">
        <v>0</v>
      </c>
      <c r="AA347" t="s">
        <v>75</v>
      </c>
      <c r="AB347" t="s">
        <v>122</v>
      </c>
      <c r="AC347">
        <v>45</v>
      </c>
      <c r="AD347">
        <v>11</v>
      </c>
      <c r="AE347">
        <v>4</v>
      </c>
      <c r="AF347">
        <v>2025</v>
      </c>
      <c r="AG347">
        <v>20251105</v>
      </c>
      <c r="AH347" s="2">
        <v>4900</v>
      </c>
      <c r="AI347" s="2">
        <v>2286.763671875</v>
      </c>
      <c r="AJ347" s="2">
        <f t="shared" si="40"/>
        <v>2613.236328125</v>
      </c>
      <c r="AK347" s="6">
        <f t="shared" si="41"/>
        <v>0.53331353635204082</v>
      </c>
      <c r="AL347" s="12">
        <v>4900</v>
      </c>
      <c r="AM347" s="12">
        <v>2212.165385796709</v>
      </c>
      <c r="AN347" s="12">
        <f t="shared" si="42"/>
        <v>2687.834614203291</v>
      </c>
      <c r="AO347" s="13">
        <f t="shared" si="43"/>
        <v>0.54853767636801853</v>
      </c>
      <c r="AP347" s="16">
        <v>4900</v>
      </c>
      <c r="AQ347" s="16">
        <v>2200.2303434101059</v>
      </c>
      <c r="AR347" s="16">
        <f t="shared" si="44"/>
        <v>2699.7696565898941</v>
      </c>
      <c r="AS347" s="17">
        <f t="shared" si="45"/>
        <v>0.55097339930405997</v>
      </c>
      <c r="AT347" s="20">
        <v>4900</v>
      </c>
      <c r="AU347" s="20">
        <v>2315.567501527184</v>
      </c>
      <c r="AV347" s="20">
        <f t="shared" si="46"/>
        <v>2584.432498472816</v>
      </c>
      <c r="AW347" s="21">
        <f t="shared" si="47"/>
        <v>0.52743520376996245</v>
      </c>
    </row>
    <row r="348" spans="1:49" x14ac:dyDescent="0.25">
      <c r="A348" t="s">
        <v>38</v>
      </c>
      <c r="B348" t="s">
        <v>92</v>
      </c>
      <c r="C348">
        <v>105251</v>
      </c>
      <c r="D348">
        <v>2016</v>
      </c>
      <c r="E348" t="s">
        <v>155</v>
      </c>
      <c r="F348" t="s">
        <v>156</v>
      </c>
      <c r="G348" t="s">
        <v>254</v>
      </c>
      <c r="I348">
        <v>4</v>
      </c>
      <c r="J348" t="s">
        <v>59</v>
      </c>
      <c r="K348">
        <v>4</v>
      </c>
      <c r="L348" t="s">
        <v>44</v>
      </c>
      <c r="M348">
        <v>2.4000000953674321</v>
      </c>
      <c r="N348" t="s">
        <v>45</v>
      </c>
      <c r="O348" t="s">
        <v>46</v>
      </c>
      <c r="Q348" t="s">
        <v>118</v>
      </c>
      <c r="T348" t="s">
        <v>49</v>
      </c>
      <c r="U348" t="s">
        <v>50</v>
      </c>
      <c r="V348" t="s">
        <v>158</v>
      </c>
      <c r="W348" t="s">
        <v>120</v>
      </c>
      <c r="X348" t="s">
        <v>74</v>
      </c>
      <c r="Z348">
        <v>0</v>
      </c>
      <c r="AA348" t="s">
        <v>75</v>
      </c>
      <c r="AB348" t="s">
        <v>122</v>
      </c>
      <c r="AC348">
        <v>45</v>
      </c>
      <c r="AD348">
        <v>11</v>
      </c>
      <c r="AE348">
        <v>4</v>
      </c>
      <c r="AF348">
        <v>2025</v>
      </c>
      <c r="AG348">
        <v>20251104</v>
      </c>
      <c r="AH348" s="2">
        <v>3200</v>
      </c>
      <c r="AI348" s="2">
        <v>4361.58203125</v>
      </c>
      <c r="AJ348" s="2">
        <f t="shared" si="40"/>
        <v>1161.58203125</v>
      </c>
      <c r="AK348" s="6">
        <f t="shared" si="41"/>
        <v>0.36299438476562501</v>
      </c>
      <c r="AL348" s="12">
        <v>3200</v>
      </c>
      <c r="AM348" s="12">
        <v>4456.5303398620345</v>
      </c>
      <c r="AN348" s="12">
        <f t="shared" si="42"/>
        <v>1256.5303398620345</v>
      </c>
      <c r="AO348" s="13">
        <f t="shared" si="43"/>
        <v>0.39266573120688575</v>
      </c>
      <c r="AP348" s="16">
        <v>3200</v>
      </c>
      <c r="AQ348" s="16">
        <v>4250.0820514507786</v>
      </c>
      <c r="AR348" s="16">
        <f t="shared" si="44"/>
        <v>1050.0820514507786</v>
      </c>
      <c r="AS348" s="17">
        <f t="shared" si="45"/>
        <v>0.32815064107836833</v>
      </c>
      <c r="AT348" s="20">
        <v>3200</v>
      </c>
      <c r="AU348" s="20">
        <v>4269.1111457036122</v>
      </c>
      <c r="AV348" s="20">
        <f t="shared" si="46"/>
        <v>1069.1111457036122</v>
      </c>
      <c r="AW348" s="21">
        <f t="shared" si="47"/>
        <v>0.33409723303237882</v>
      </c>
    </row>
    <row r="349" spans="1:49" x14ac:dyDescent="0.25">
      <c r="A349" t="s">
        <v>123</v>
      </c>
      <c r="B349" t="s">
        <v>440</v>
      </c>
      <c r="C349">
        <v>121454</v>
      </c>
      <c r="D349">
        <v>2020</v>
      </c>
      <c r="E349" t="s">
        <v>139</v>
      </c>
      <c r="F349" t="s">
        <v>222</v>
      </c>
      <c r="G349" t="s">
        <v>905</v>
      </c>
      <c r="I349">
        <v>6</v>
      </c>
      <c r="J349" t="s">
        <v>129</v>
      </c>
      <c r="K349">
        <v>4</v>
      </c>
      <c r="L349" t="s">
        <v>44</v>
      </c>
      <c r="M349">
        <v>3.5</v>
      </c>
      <c r="N349" t="s">
        <v>44</v>
      </c>
      <c r="O349" t="s">
        <v>46</v>
      </c>
      <c r="P349">
        <v>4</v>
      </c>
      <c r="Q349" t="s">
        <v>60</v>
      </c>
      <c r="R349" t="s">
        <v>89</v>
      </c>
      <c r="T349" t="s">
        <v>49</v>
      </c>
      <c r="W349" t="s">
        <v>134</v>
      </c>
      <c r="X349" t="s">
        <v>74</v>
      </c>
      <c r="Z349">
        <v>0</v>
      </c>
      <c r="AA349" t="s">
        <v>75</v>
      </c>
      <c r="AB349" t="s">
        <v>83</v>
      </c>
      <c r="AC349">
        <v>45</v>
      </c>
      <c r="AD349">
        <v>11</v>
      </c>
      <c r="AE349">
        <v>4</v>
      </c>
      <c r="AF349">
        <v>2025</v>
      </c>
      <c r="AG349">
        <v>20251105</v>
      </c>
      <c r="AH349" s="2">
        <v>6900</v>
      </c>
      <c r="AI349" s="2">
        <v>10323.7880859375</v>
      </c>
      <c r="AJ349" s="2">
        <f t="shared" si="40"/>
        <v>3423.7880859375</v>
      </c>
      <c r="AK349" s="6">
        <f t="shared" si="41"/>
        <v>0.49620117187500001</v>
      </c>
      <c r="AL349" s="12">
        <v>6900</v>
      </c>
      <c r="AM349" s="12">
        <v>9447.4911907658225</v>
      </c>
      <c r="AN349" s="12">
        <f t="shared" si="42"/>
        <v>2547.4911907658225</v>
      </c>
      <c r="AO349" s="13">
        <f t="shared" si="43"/>
        <v>0.36920162185011918</v>
      </c>
      <c r="AP349" s="16">
        <v>6900</v>
      </c>
      <c r="AQ349" s="16">
        <v>9892.5392975536088</v>
      </c>
      <c r="AR349" s="16">
        <f t="shared" si="44"/>
        <v>2992.5392975536088</v>
      </c>
      <c r="AS349" s="17">
        <f t="shared" si="45"/>
        <v>0.43370134747153749</v>
      </c>
      <c r="AT349" s="20">
        <v>6900</v>
      </c>
      <c r="AU349" s="20">
        <v>10468.7339055794</v>
      </c>
      <c r="AV349" s="20">
        <f t="shared" si="46"/>
        <v>3568.7339055794</v>
      </c>
      <c r="AW349" s="21">
        <f t="shared" si="47"/>
        <v>0.51720781240281155</v>
      </c>
    </row>
    <row r="350" spans="1:49" x14ac:dyDescent="0.25">
      <c r="A350" t="s">
        <v>38</v>
      </c>
      <c r="B350" t="s">
        <v>259</v>
      </c>
      <c r="C350">
        <v>94844</v>
      </c>
      <c r="D350">
        <v>2016</v>
      </c>
      <c r="E350" t="s">
        <v>57</v>
      </c>
      <c r="F350" t="s">
        <v>232</v>
      </c>
      <c r="G350" t="s">
        <v>423</v>
      </c>
      <c r="I350">
        <v>4</v>
      </c>
      <c r="J350" t="s">
        <v>69</v>
      </c>
      <c r="K350">
        <v>4</v>
      </c>
      <c r="L350" t="s">
        <v>44</v>
      </c>
      <c r="M350">
        <v>1.799999952316284</v>
      </c>
      <c r="N350" t="s">
        <v>45</v>
      </c>
      <c r="O350" t="s">
        <v>46</v>
      </c>
      <c r="P350">
        <v>4</v>
      </c>
      <c r="Q350" t="s">
        <v>118</v>
      </c>
      <c r="T350" t="s">
        <v>49</v>
      </c>
      <c r="U350" t="s">
        <v>50</v>
      </c>
      <c r="V350" t="s">
        <v>424</v>
      </c>
      <c r="W350" t="s">
        <v>120</v>
      </c>
      <c r="X350" t="s">
        <v>63</v>
      </c>
      <c r="Z350">
        <v>0</v>
      </c>
      <c r="AA350" t="s">
        <v>75</v>
      </c>
      <c r="AB350" t="s">
        <v>122</v>
      </c>
      <c r="AC350">
        <v>45</v>
      </c>
      <c r="AD350">
        <v>11</v>
      </c>
      <c r="AE350">
        <v>4</v>
      </c>
      <c r="AF350">
        <v>2025</v>
      </c>
      <c r="AG350">
        <v>20251105</v>
      </c>
      <c r="AH350" s="2">
        <v>4400</v>
      </c>
      <c r="AI350" s="2">
        <v>4325.2958984375</v>
      </c>
      <c r="AJ350" s="2">
        <f t="shared" si="40"/>
        <v>74.7041015625</v>
      </c>
      <c r="AK350" s="6">
        <f t="shared" si="41"/>
        <v>1.6978204900568183E-2</v>
      </c>
      <c r="AL350" s="12">
        <v>4400</v>
      </c>
      <c r="AM350" s="12">
        <v>4264.883018860849</v>
      </c>
      <c r="AN350" s="12">
        <f t="shared" si="42"/>
        <v>135.11698113915099</v>
      </c>
      <c r="AO350" s="13">
        <f t="shared" si="43"/>
        <v>3.0708404804352499E-2</v>
      </c>
      <c r="AP350" s="16">
        <v>4400</v>
      </c>
      <c r="AQ350" s="16">
        <v>4228.3026946085201</v>
      </c>
      <c r="AR350" s="16">
        <f t="shared" si="44"/>
        <v>171.69730539147986</v>
      </c>
      <c r="AS350" s="17">
        <f t="shared" si="45"/>
        <v>3.9022114861699965E-2</v>
      </c>
      <c r="AT350" s="20">
        <v>4400</v>
      </c>
      <c r="AU350" s="20">
        <v>4354.0897097625329</v>
      </c>
      <c r="AV350" s="20">
        <f t="shared" si="46"/>
        <v>45.910290237467052</v>
      </c>
      <c r="AW350" s="21">
        <f t="shared" si="47"/>
        <v>1.0434156872151603E-2</v>
      </c>
    </row>
    <row r="351" spans="1:49" x14ac:dyDescent="0.25">
      <c r="A351" t="s">
        <v>109</v>
      </c>
      <c r="B351" t="s">
        <v>538</v>
      </c>
      <c r="C351">
        <v>20294</v>
      </c>
      <c r="D351">
        <v>2024</v>
      </c>
      <c r="E351" t="s">
        <v>139</v>
      </c>
      <c r="F351" t="s">
        <v>140</v>
      </c>
      <c r="G351" t="s">
        <v>905</v>
      </c>
      <c r="I351">
        <v>3</v>
      </c>
      <c r="J351" t="s">
        <v>101</v>
      </c>
      <c r="K351">
        <v>4</v>
      </c>
      <c r="L351" t="s">
        <v>44</v>
      </c>
      <c r="M351">
        <v>1.5</v>
      </c>
      <c r="N351" t="s">
        <v>44</v>
      </c>
      <c r="O351" t="s">
        <v>46</v>
      </c>
      <c r="P351">
        <v>4</v>
      </c>
      <c r="Q351" t="s">
        <v>60</v>
      </c>
      <c r="R351" t="s">
        <v>89</v>
      </c>
      <c r="T351" t="s">
        <v>49</v>
      </c>
      <c r="W351" t="s">
        <v>62</v>
      </c>
      <c r="X351" t="s">
        <v>53</v>
      </c>
      <c r="Z351">
        <v>0</v>
      </c>
      <c r="AA351" t="s">
        <v>75</v>
      </c>
      <c r="AB351" t="s">
        <v>83</v>
      </c>
      <c r="AC351">
        <v>45</v>
      </c>
      <c r="AD351">
        <v>11</v>
      </c>
      <c r="AE351">
        <v>4</v>
      </c>
      <c r="AF351">
        <v>2025</v>
      </c>
      <c r="AG351">
        <v>20251105</v>
      </c>
      <c r="AH351" s="2">
        <v>20400</v>
      </c>
      <c r="AI351" s="2">
        <v>21389.009765625</v>
      </c>
      <c r="AJ351" s="2">
        <f t="shared" si="40"/>
        <v>989.009765625</v>
      </c>
      <c r="AK351" s="6">
        <f t="shared" si="41"/>
        <v>4.8480870863970585E-2</v>
      </c>
      <c r="AL351" s="12">
        <v>20400</v>
      </c>
      <c r="AM351" s="12">
        <v>21018.090690685669</v>
      </c>
      <c r="AN351" s="12">
        <f t="shared" si="42"/>
        <v>618.09069068566896</v>
      </c>
      <c r="AO351" s="13">
        <f t="shared" si="43"/>
        <v>3.029856326890534E-2</v>
      </c>
      <c r="AP351" s="16">
        <v>20400</v>
      </c>
      <c r="AQ351" s="16">
        <v>19373.300841705121</v>
      </c>
      <c r="AR351" s="16">
        <f t="shared" si="44"/>
        <v>1026.6991582948795</v>
      </c>
      <c r="AS351" s="17">
        <f t="shared" si="45"/>
        <v>5.0328390112494091E-2</v>
      </c>
      <c r="AT351" s="20">
        <v>20400</v>
      </c>
      <c r="AU351" s="20">
        <v>21149.352138307549</v>
      </c>
      <c r="AV351" s="20">
        <f t="shared" si="46"/>
        <v>749.35213830754947</v>
      </c>
      <c r="AW351" s="21">
        <f t="shared" si="47"/>
        <v>3.6732947956252426E-2</v>
      </c>
    </row>
    <row r="352" spans="1:49" x14ac:dyDescent="0.25">
      <c r="A352" t="s">
        <v>38</v>
      </c>
      <c r="B352" t="s">
        <v>92</v>
      </c>
      <c r="C352">
        <v>103856</v>
      </c>
      <c r="D352">
        <v>2023</v>
      </c>
      <c r="E352" t="s">
        <v>155</v>
      </c>
      <c r="F352" t="s">
        <v>605</v>
      </c>
      <c r="G352" t="s">
        <v>269</v>
      </c>
      <c r="I352">
        <v>4</v>
      </c>
      <c r="J352" t="s">
        <v>117</v>
      </c>
      <c r="K352">
        <v>4</v>
      </c>
      <c r="L352" t="s">
        <v>44</v>
      </c>
      <c r="M352">
        <v>2.5</v>
      </c>
      <c r="N352" t="s">
        <v>44</v>
      </c>
      <c r="O352" t="s">
        <v>46</v>
      </c>
      <c r="P352">
        <v>4</v>
      </c>
      <c r="Q352" t="s">
        <v>60</v>
      </c>
      <c r="R352" t="s">
        <v>89</v>
      </c>
      <c r="T352" t="s">
        <v>49</v>
      </c>
      <c r="V352" t="s">
        <v>802</v>
      </c>
      <c r="W352" t="s">
        <v>62</v>
      </c>
      <c r="X352" t="s">
        <v>74</v>
      </c>
      <c r="Z352">
        <v>0</v>
      </c>
      <c r="AA352" t="s">
        <v>75</v>
      </c>
      <c r="AB352" t="s">
        <v>83</v>
      </c>
      <c r="AC352">
        <v>45</v>
      </c>
      <c r="AD352">
        <v>11</v>
      </c>
      <c r="AE352">
        <v>4</v>
      </c>
      <c r="AF352">
        <v>2025</v>
      </c>
      <c r="AG352">
        <v>20251104</v>
      </c>
      <c r="AH352" s="2">
        <v>13500</v>
      </c>
      <c r="AI352" s="2">
        <v>15493.5986328125</v>
      </c>
      <c r="AJ352" s="2">
        <f t="shared" si="40"/>
        <v>1993.5986328125</v>
      </c>
      <c r="AK352" s="6">
        <f t="shared" si="41"/>
        <v>0.14767397280092592</v>
      </c>
      <c r="AL352" s="12">
        <v>13500</v>
      </c>
      <c r="AM352" s="12">
        <v>14914.602243687959</v>
      </c>
      <c r="AN352" s="12">
        <f t="shared" si="42"/>
        <v>1414.6022436879593</v>
      </c>
      <c r="AO352" s="13">
        <f t="shared" si="43"/>
        <v>0.10478535138429329</v>
      </c>
      <c r="AP352" s="16">
        <v>13500</v>
      </c>
      <c r="AQ352" s="16">
        <v>14690.44650119327</v>
      </c>
      <c r="AR352" s="16">
        <f t="shared" si="44"/>
        <v>1190.4465011932698</v>
      </c>
      <c r="AS352" s="17">
        <f t="shared" si="45"/>
        <v>8.8181222310612581E-2</v>
      </c>
      <c r="AT352" s="20">
        <v>13500</v>
      </c>
      <c r="AU352" s="20">
        <v>15479.96624472574</v>
      </c>
      <c r="AV352" s="20">
        <f t="shared" si="46"/>
        <v>1979.9662447257397</v>
      </c>
      <c r="AW352" s="21">
        <f t="shared" si="47"/>
        <v>0.14666416627598072</v>
      </c>
    </row>
    <row r="353" spans="1:49" x14ac:dyDescent="0.25">
      <c r="A353" t="s">
        <v>38</v>
      </c>
      <c r="B353" t="s">
        <v>39</v>
      </c>
      <c r="C353">
        <v>193846</v>
      </c>
      <c r="D353">
        <v>2011</v>
      </c>
      <c r="E353" t="s">
        <v>114</v>
      </c>
      <c r="F353" t="s">
        <v>115</v>
      </c>
      <c r="G353" t="s">
        <v>214</v>
      </c>
      <c r="I353">
        <v>5</v>
      </c>
      <c r="J353" t="s">
        <v>101</v>
      </c>
      <c r="K353">
        <v>4</v>
      </c>
      <c r="L353" t="s">
        <v>44</v>
      </c>
      <c r="M353">
        <v>2.5</v>
      </c>
      <c r="N353" t="s">
        <v>45</v>
      </c>
      <c r="O353" t="s">
        <v>46</v>
      </c>
      <c r="Q353" t="s">
        <v>118</v>
      </c>
      <c r="S353">
        <v>170</v>
      </c>
      <c r="T353" t="s">
        <v>49</v>
      </c>
      <c r="W353" t="s">
        <v>120</v>
      </c>
      <c r="X353" t="s">
        <v>121</v>
      </c>
      <c r="Z353">
        <v>0</v>
      </c>
      <c r="AA353" t="s">
        <v>75</v>
      </c>
      <c r="AB353" t="s">
        <v>122</v>
      </c>
      <c r="AC353">
        <v>45</v>
      </c>
      <c r="AD353">
        <v>11</v>
      </c>
      <c r="AE353">
        <v>4</v>
      </c>
      <c r="AF353">
        <v>2025</v>
      </c>
      <c r="AG353">
        <v>20251104</v>
      </c>
      <c r="AH353" s="2">
        <v>1100</v>
      </c>
      <c r="AI353" s="2">
        <v>1337.132690429688</v>
      </c>
      <c r="AJ353" s="2">
        <f t="shared" si="40"/>
        <v>237.13269042968795</v>
      </c>
      <c r="AK353" s="6">
        <f t="shared" si="41"/>
        <v>0.21557517311789814</v>
      </c>
      <c r="AL353" s="12">
        <v>1100</v>
      </c>
      <c r="AM353" s="12">
        <v>1269.973551295604</v>
      </c>
      <c r="AN353" s="12">
        <f t="shared" si="42"/>
        <v>169.97355129560401</v>
      </c>
      <c r="AO353" s="13">
        <f t="shared" si="43"/>
        <v>0.15452141026873092</v>
      </c>
      <c r="AP353" s="16">
        <v>1100</v>
      </c>
      <c r="AQ353" s="16">
        <v>1292.9889483696429</v>
      </c>
      <c r="AR353" s="16">
        <f t="shared" si="44"/>
        <v>192.98894836964291</v>
      </c>
      <c r="AS353" s="17">
        <f t="shared" si="45"/>
        <v>0.17544449851785721</v>
      </c>
      <c r="AT353" s="20">
        <v>1100</v>
      </c>
      <c r="AU353" s="20">
        <v>1362.1326073030109</v>
      </c>
      <c r="AV353" s="20">
        <f t="shared" si="46"/>
        <v>262.1326073030109</v>
      </c>
      <c r="AW353" s="21">
        <f t="shared" si="47"/>
        <v>0.23830237027546444</v>
      </c>
    </row>
    <row r="354" spans="1:49" x14ac:dyDescent="0.25">
      <c r="A354" t="s">
        <v>123</v>
      </c>
      <c r="B354" t="s">
        <v>440</v>
      </c>
      <c r="C354">
        <v>139614</v>
      </c>
      <c r="D354">
        <v>2019</v>
      </c>
      <c r="E354" t="s">
        <v>84</v>
      </c>
      <c r="F354" t="s">
        <v>85</v>
      </c>
      <c r="G354" t="s">
        <v>616</v>
      </c>
      <c r="I354">
        <v>8</v>
      </c>
      <c r="J354" t="s">
        <v>59</v>
      </c>
      <c r="K354">
        <v>4</v>
      </c>
      <c r="L354" t="s">
        <v>44</v>
      </c>
      <c r="M354">
        <v>5.6999998092651367</v>
      </c>
      <c r="N354" t="s">
        <v>87</v>
      </c>
      <c r="O354" t="s">
        <v>46</v>
      </c>
      <c r="P354">
        <v>4</v>
      </c>
      <c r="Q354" t="s">
        <v>88</v>
      </c>
      <c r="R354" t="s">
        <v>89</v>
      </c>
      <c r="S354">
        <v>395</v>
      </c>
      <c r="T354" t="s">
        <v>49</v>
      </c>
      <c r="U354" t="s">
        <v>72</v>
      </c>
      <c r="W354" t="s">
        <v>103</v>
      </c>
      <c r="X354" t="s">
        <v>74</v>
      </c>
      <c r="Z354">
        <v>0</v>
      </c>
      <c r="AA354" t="s">
        <v>75</v>
      </c>
      <c r="AB354" t="s">
        <v>91</v>
      </c>
      <c r="AC354">
        <v>45</v>
      </c>
      <c r="AD354">
        <v>11</v>
      </c>
      <c r="AE354">
        <v>4</v>
      </c>
      <c r="AF354">
        <v>2025</v>
      </c>
      <c r="AG354">
        <v>20251105</v>
      </c>
      <c r="AH354" s="2">
        <v>12500</v>
      </c>
      <c r="AI354" s="2">
        <v>17965.560546875</v>
      </c>
      <c r="AJ354" s="2">
        <f t="shared" si="40"/>
        <v>5465.560546875</v>
      </c>
      <c r="AK354" s="6">
        <f t="shared" si="41"/>
        <v>0.43724484375</v>
      </c>
      <c r="AL354" s="12">
        <v>12500</v>
      </c>
      <c r="AM354" s="12">
        <v>16747.803166944919</v>
      </c>
      <c r="AN354" s="12">
        <f t="shared" si="42"/>
        <v>4247.8031669449192</v>
      </c>
      <c r="AO354" s="13">
        <f t="shared" si="43"/>
        <v>0.33982425335559352</v>
      </c>
      <c r="AP354" s="16">
        <v>12500</v>
      </c>
      <c r="AQ354" s="16">
        <v>16417.287493405151</v>
      </c>
      <c r="AR354" s="16">
        <f t="shared" si="44"/>
        <v>3917.2874934051506</v>
      </c>
      <c r="AS354" s="17">
        <f t="shared" si="45"/>
        <v>0.31338299947241205</v>
      </c>
      <c r="AT354" s="20">
        <v>12500</v>
      </c>
      <c r="AU354" s="20">
        <v>18113.856818181819</v>
      </c>
      <c r="AV354" s="20">
        <f t="shared" si="46"/>
        <v>5613.8568181818191</v>
      </c>
      <c r="AW354" s="21">
        <f t="shared" si="47"/>
        <v>0.44910854545454554</v>
      </c>
    </row>
    <row r="355" spans="1:49" x14ac:dyDescent="0.25">
      <c r="A355" t="s">
        <v>77</v>
      </c>
      <c r="B355" t="s">
        <v>596</v>
      </c>
      <c r="C355">
        <v>116188</v>
      </c>
      <c r="D355">
        <v>2020</v>
      </c>
      <c r="E355" t="s">
        <v>159</v>
      </c>
      <c r="F355" t="s">
        <v>508</v>
      </c>
      <c r="G355" t="s">
        <v>418</v>
      </c>
      <c r="I355">
        <v>4</v>
      </c>
      <c r="J355" t="s">
        <v>117</v>
      </c>
      <c r="K355">
        <v>4</v>
      </c>
      <c r="L355" t="s">
        <v>44</v>
      </c>
      <c r="M355">
        <v>2</v>
      </c>
      <c r="N355" t="s">
        <v>45</v>
      </c>
      <c r="Q355" t="s">
        <v>118</v>
      </c>
      <c r="R355" t="s">
        <v>48</v>
      </c>
      <c r="S355">
        <v>252</v>
      </c>
      <c r="T355" t="s">
        <v>49</v>
      </c>
      <c r="U355" t="s">
        <v>50</v>
      </c>
      <c r="V355" t="s">
        <v>631</v>
      </c>
      <c r="W355" t="s">
        <v>62</v>
      </c>
      <c r="X355" t="s">
        <v>74</v>
      </c>
      <c r="Z355">
        <v>0</v>
      </c>
      <c r="AA355" t="s">
        <v>75</v>
      </c>
      <c r="AB355" t="s">
        <v>122</v>
      </c>
      <c r="AC355">
        <v>45</v>
      </c>
      <c r="AD355">
        <v>11</v>
      </c>
      <c r="AE355">
        <v>4</v>
      </c>
      <c r="AF355">
        <v>2025</v>
      </c>
      <c r="AG355">
        <v>20251105</v>
      </c>
      <c r="AH355" s="2">
        <v>12600</v>
      </c>
      <c r="AI355" s="2">
        <v>12610.2509765625</v>
      </c>
      <c r="AJ355" s="2">
        <f t="shared" si="40"/>
        <v>10.2509765625</v>
      </c>
      <c r="AK355" s="6">
        <f t="shared" si="41"/>
        <v>8.1356956845238097E-4</v>
      </c>
      <c r="AL355" s="12">
        <v>12600</v>
      </c>
      <c r="AM355" s="12">
        <v>12221.851800317399</v>
      </c>
      <c r="AN355" s="12">
        <f t="shared" si="42"/>
        <v>378.14819968260053</v>
      </c>
      <c r="AO355" s="13">
        <f t="shared" si="43"/>
        <v>3.0011761879571473E-2</v>
      </c>
      <c r="AP355" s="16">
        <v>12600</v>
      </c>
      <c r="AQ355" s="16">
        <v>12916.446143099991</v>
      </c>
      <c r="AR355" s="16">
        <f t="shared" si="44"/>
        <v>316.44614309999088</v>
      </c>
      <c r="AS355" s="17">
        <f t="shared" si="45"/>
        <v>2.5114773261904037E-2</v>
      </c>
      <c r="AT355" s="20">
        <v>12600</v>
      </c>
      <c r="AU355" s="20">
        <v>12677.377521613829</v>
      </c>
      <c r="AV355" s="20">
        <f t="shared" si="46"/>
        <v>77.377521613829231</v>
      </c>
      <c r="AW355" s="21">
        <f t="shared" si="47"/>
        <v>6.141073143954701E-3</v>
      </c>
    </row>
    <row r="356" spans="1:49" x14ac:dyDescent="0.25">
      <c r="A356" t="s">
        <v>77</v>
      </c>
      <c r="B356" t="s">
        <v>818</v>
      </c>
      <c r="C356">
        <v>210254</v>
      </c>
      <c r="D356">
        <v>2017</v>
      </c>
      <c r="E356" t="s">
        <v>40</v>
      </c>
      <c r="F356" t="s">
        <v>223</v>
      </c>
      <c r="G356" t="s">
        <v>517</v>
      </c>
      <c r="H356" t="s">
        <v>415</v>
      </c>
      <c r="I356">
        <v>4</v>
      </c>
      <c r="J356" t="s">
        <v>129</v>
      </c>
      <c r="K356">
        <v>4</v>
      </c>
      <c r="L356" t="s">
        <v>44</v>
      </c>
      <c r="M356">
        <v>2.5</v>
      </c>
      <c r="N356" t="s">
        <v>44</v>
      </c>
      <c r="O356" t="s">
        <v>46</v>
      </c>
      <c r="P356">
        <v>4</v>
      </c>
      <c r="Q356" t="s">
        <v>60</v>
      </c>
      <c r="R356" t="s">
        <v>89</v>
      </c>
      <c r="S356">
        <v>176</v>
      </c>
      <c r="T356" t="s">
        <v>49</v>
      </c>
      <c r="U356" t="s">
        <v>50</v>
      </c>
      <c r="V356" t="s">
        <v>225</v>
      </c>
      <c r="W356" t="s">
        <v>62</v>
      </c>
      <c r="X356" t="s">
        <v>53</v>
      </c>
      <c r="Y356">
        <v>24410</v>
      </c>
      <c r="Z356">
        <v>0</v>
      </c>
      <c r="AA356" t="s">
        <v>75</v>
      </c>
      <c r="AB356" t="s">
        <v>83</v>
      </c>
      <c r="AC356">
        <v>45</v>
      </c>
      <c r="AD356">
        <v>11</v>
      </c>
      <c r="AE356">
        <v>4</v>
      </c>
      <c r="AF356">
        <v>2025</v>
      </c>
      <c r="AG356">
        <v>20251105</v>
      </c>
      <c r="AH356" s="2">
        <v>7100</v>
      </c>
      <c r="AI356" s="2">
        <v>7085.81689453125</v>
      </c>
      <c r="AJ356" s="2">
        <f t="shared" si="40"/>
        <v>14.18310546875</v>
      </c>
      <c r="AK356" s="6">
        <f t="shared" si="41"/>
        <v>1.997620488556338E-3</v>
      </c>
      <c r="AL356" s="12">
        <v>7100</v>
      </c>
      <c r="AM356" s="12">
        <v>7124.1677600374232</v>
      </c>
      <c r="AN356" s="12">
        <f t="shared" si="42"/>
        <v>24.16776003742325</v>
      </c>
      <c r="AO356" s="13">
        <f t="shared" si="43"/>
        <v>3.4039098644258097E-3</v>
      </c>
      <c r="AP356" s="16">
        <v>7100</v>
      </c>
      <c r="AQ356" s="16">
        <v>7370.0953446174663</v>
      </c>
      <c r="AR356" s="16">
        <f t="shared" si="44"/>
        <v>270.09534461746625</v>
      </c>
      <c r="AS356" s="17">
        <f t="shared" si="45"/>
        <v>3.8041597833445955E-2</v>
      </c>
      <c r="AT356" s="20">
        <v>7100</v>
      </c>
      <c r="AU356" s="20">
        <v>7148.931623931624</v>
      </c>
      <c r="AV356" s="20">
        <f t="shared" si="46"/>
        <v>48.931623931624017</v>
      </c>
      <c r="AW356" s="21">
        <f t="shared" si="47"/>
        <v>6.8917780185385937E-3</v>
      </c>
    </row>
    <row r="357" spans="1:49" x14ac:dyDescent="0.25">
      <c r="A357" t="s">
        <v>38</v>
      </c>
      <c r="B357" t="s">
        <v>105</v>
      </c>
      <c r="C357">
        <v>146435</v>
      </c>
      <c r="D357">
        <v>2018</v>
      </c>
      <c r="E357" t="s">
        <v>135</v>
      </c>
      <c r="F357" t="s">
        <v>566</v>
      </c>
      <c r="G357" t="s">
        <v>997</v>
      </c>
      <c r="I357">
        <v>4</v>
      </c>
      <c r="J357" t="s">
        <v>69</v>
      </c>
      <c r="K357">
        <v>4</v>
      </c>
      <c r="L357" t="s">
        <v>44</v>
      </c>
      <c r="M357">
        <v>2.4000000953674321</v>
      </c>
      <c r="N357" t="s">
        <v>45</v>
      </c>
      <c r="Q357" t="s">
        <v>60</v>
      </c>
      <c r="R357" t="s">
        <v>96</v>
      </c>
      <c r="S357">
        <v>180</v>
      </c>
      <c r="T357" t="s">
        <v>49</v>
      </c>
      <c r="W357" t="s">
        <v>62</v>
      </c>
      <c r="X357" t="s">
        <v>567</v>
      </c>
      <c r="Y357">
        <v>21945</v>
      </c>
      <c r="Z357">
        <v>0</v>
      </c>
      <c r="AA357" t="s">
        <v>75</v>
      </c>
      <c r="AB357" t="s">
        <v>83</v>
      </c>
      <c r="AC357">
        <v>45</v>
      </c>
      <c r="AD357">
        <v>11</v>
      </c>
      <c r="AE357">
        <v>4</v>
      </c>
      <c r="AF357">
        <v>2025</v>
      </c>
      <c r="AG357">
        <v>20251104</v>
      </c>
      <c r="AH357" s="2">
        <v>4600</v>
      </c>
      <c r="AI357" s="2">
        <v>3771.393798828125</v>
      </c>
      <c r="AJ357" s="2">
        <f t="shared" si="40"/>
        <v>828.606201171875</v>
      </c>
      <c r="AK357" s="6">
        <f t="shared" si="41"/>
        <v>0.18013178286345108</v>
      </c>
      <c r="AL357" s="12">
        <v>4600</v>
      </c>
      <c r="AM357" s="12">
        <v>3901.4168206830532</v>
      </c>
      <c r="AN357" s="12">
        <f t="shared" si="42"/>
        <v>698.58317931694683</v>
      </c>
      <c r="AO357" s="13">
        <f t="shared" si="43"/>
        <v>0.15186590854716236</v>
      </c>
      <c r="AP357" s="16">
        <v>4600</v>
      </c>
      <c r="AQ357" s="16">
        <v>3956.5531945894941</v>
      </c>
      <c r="AR357" s="16">
        <f t="shared" si="44"/>
        <v>643.44680541050593</v>
      </c>
      <c r="AS357" s="17">
        <f t="shared" si="45"/>
        <v>0.13987974030663172</v>
      </c>
      <c r="AT357" s="20">
        <v>4600</v>
      </c>
      <c r="AU357" s="20">
        <v>3800.624256837099</v>
      </c>
      <c r="AV357" s="20">
        <f t="shared" si="46"/>
        <v>799.37574316290102</v>
      </c>
      <c r="AW357" s="21">
        <f t="shared" si="47"/>
        <v>0.17377733547019586</v>
      </c>
    </row>
    <row r="358" spans="1:49" x14ac:dyDescent="0.25">
      <c r="A358" t="s">
        <v>38</v>
      </c>
      <c r="B358" t="s">
        <v>65</v>
      </c>
      <c r="C358">
        <v>68604</v>
      </c>
      <c r="D358">
        <v>2016</v>
      </c>
      <c r="E358" t="s">
        <v>93</v>
      </c>
      <c r="F358" t="s">
        <v>152</v>
      </c>
      <c r="G358" t="s">
        <v>148</v>
      </c>
      <c r="H358" t="s">
        <v>85</v>
      </c>
      <c r="I358">
        <v>6</v>
      </c>
      <c r="J358" t="s">
        <v>43</v>
      </c>
      <c r="K358">
        <v>4</v>
      </c>
      <c r="L358" t="s">
        <v>44</v>
      </c>
      <c r="M358">
        <v>4.3000001907348633</v>
      </c>
      <c r="N358" t="s">
        <v>87</v>
      </c>
      <c r="O358" t="s">
        <v>46</v>
      </c>
      <c r="P358">
        <v>4</v>
      </c>
      <c r="Q358" t="s">
        <v>88</v>
      </c>
      <c r="R358" t="s">
        <v>89</v>
      </c>
      <c r="T358" t="s">
        <v>49</v>
      </c>
      <c r="U358" t="s">
        <v>72</v>
      </c>
      <c r="V358" t="s">
        <v>1317</v>
      </c>
      <c r="W358" t="s">
        <v>103</v>
      </c>
      <c r="X358" t="s">
        <v>74</v>
      </c>
      <c r="Z358">
        <v>0</v>
      </c>
      <c r="AA358" t="s">
        <v>75</v>
      </c>
      <c r="AB358" t="s">
        <v>91</v>
      </c>
      <c r="AC358">
        <v>45</v>
      </c>
      <c r="AD358">
        <v>11</v>
      </c>
      <c r="AE358">
        <v>4</v>
      </c>
      <c r="AF358">
        <v>2025</v>
      </c>
      <c r="AG358">
        <v>20251104</v>
      </c>
      <c r="AH358" s="2">
        <v>17200</v>
      </c>
      <c r="AI358" s="2">
        <v>18793.52734375</v>
      </c>
      <c r="AJ358" s="2">
        <f t="shared" si="40"/>
        <v>1593.52734375</v>
      </c>
      <c r="AK358" s="6">
        <f t="shared" si="41"/>
        <v>9.2646938590116273E-2</v>
      </c>
      <c r="AL358" s="12">
        <v>17200</v>
      </c>
      <c r="AM358" s="12">
        <v>17900.446581145108</v>
      </c>
      <c r="AN358" s="12">
        <f t="shared" si="42"/>
        <v>700.44658114510821</v>
      </c>
      <c r="AO358" s="13">
        <f t="shared" si="43"/>
        <v>4.072363843866908E-2</v>
      </c>
      <c r="AP358" s="16">
        <v>17200</v>
      </c>
      <c r="AQ358" s="16">
        <v>16534.821564281869</v>
      </c>
      <c r="AR358" s="16">
        <f t="shared" si="44"/>
        <v>665.17843571813137</v>
      </c>
      <c r="AS358" s="17">
        <f t="shared" si="45"/>
        <v>3.8673164867333222E-2</v>
      </c>
      <c r="AT358" s="20">
        <v>17200</v>
      </c>
      <c r="AU358" s="20">
        <v>18861.6472148541</v>
      </c>
      <c r="AV358" s="20">
        <f t="shared" si="46"/>
        <v>1661.6472148540997</v>
      </c>
      <c r="AW358" s="21">
        <f t="shared" si="47"/>
        <v>9.6607396212447655E-2</v>
      </c>
    </row>
    <row r="359" spans="1:49" x14ac:dyDescent="0.25">
      <c r="A359" t="s">
        <v>38</v>
      </c>
      <c r="B359" t="s">
        <v>92</v>
      </c>
      <c r="C359">
        <v>125025</v>
      </c>
      <c r="D359">
        <v>2020</v>
      </c>
      <c r="E359" t="s">
        <v>40</v>
      </c>
      <c r="F359" t="s">
        <v>498</v>
      </c>
      <c r="G359" t="s">
        <v>517</v>
      </c>
      <c r="H359" t="s">
        <v>1252</v>
      </c>
      <c r="I359">
        <v>6</v>
      </c>
      <c r="J359" t="s">
        <v>129</v>
      </c>
      <c r="K359">
        <v>4</v>
      </c>
      <c r="L359" t="s">
        <v>44</v>
      </c>
      <c r="M359">
        <v>3.5</v>
      </c>
      <c r="N359" t="s">
        <v>45</v>
      </c>
      <c r="O359" t="s">
        <v>46</v>
      </c>
      <c r="Q359" t="s">
        <v>60</v>
      </c>
      <c r="R359" t="s">
        <v>48</v>
      </c>
      <c r="S359">
        <v>295</v>
      </c>
      <c r="T359" t="s">
        <v>49</v>
      </c>
      <c r="U359" t="s">
        <v>72</v>
      </c>
      <c r="V359" t="s">
        <v>145</v>
      </c>
      <c r="W359" t="s">
        <v>134</v>
      </c>
      <c r="X359" t="s">
        <v>74</v>
      </c>
      <c r="Z359">
        <v>0</v>
      </c>
      <c r="AA359" t="s">
        <v>75</v>
      </c>
      <c r="AB359" t="s">
        <v>83</v>
      </c>
      <c r="AC359">
        <v>45</v>
      </c>
      <c r="AD359">
        <v>11</v>
      </c>
      <c r="AE359">
        <v>4</v>
      </c>
      <c r="AF359">
        <v>2025</v>
      </c>
      <c r="AG359">
        <v>20251104</v>
      </c>
      <c r="AH359" s="2">
        <v>14250</v>
      </c>
      <c r="AI359" s="2">
        <v>16327.5322265625</v>
      </c>
      <c r="AJ359" s="2">
        <f t="shared" si="40"/>
        <v>2077.5322265625</v>
      </c>
      <c r="AK359" s="6">
        <f t="shared" si="41"/>
        <v>0.14579173519736843</v>
      </c>
      <c r="AL359" s="12">
        <v>14250</v>
      </c>
      <c r="AM359" s="12">
        <v>17634.40440584769</v>
      </c>
      <c r="AN359" s="12">
        <f t="shared" si="42"/>
        <v>3384.4044058476902</v>
      </c>
      <c r="AO359" s="13">
        <f t="shared" si="43"/>
        <v>0.23750206356825895</v>
      </c>
      <c r="AP359" s="16">
        <v>14250</v>
      </c>
      <c r="AQ359" s="16">
        <v>15976.456127653009</v>
      </c>
      <c r="AR359" s="16">
        <f t="shared" si="44"/>
        <v>1726.4561276530094</v>
      </c>
      <c r="AS359" s="17">
        <f t="shared" si="45"/>
        <v>0.12115481597564978</v>
      </c>
      <c r="AT359" s="20">
        <v>14250</v>
      </c>
      <c r="AU359" s="20">
        <v>15694.129370629371</v>
      </c>
      <c r="AV359" s="20">
        <f t="shared" si="46"/>
        <v>1444.1293706293709</v>
      </c>
      <c r="AW359" s="21">
        <f t="shared" si="47"/>
        <v>0.10134241197399094</v>
      </c>
    </row>
    <row r="360" spans="1:49" x14ac:dyDescent="0.25">
      <c r="A360" t="s">
        <v>123</v>
      </c>
      <c r="B360" t="s">
        <v>200</v>
      </c>
      <c r="C360">
        <v>185929</v>
      </c>
      <c r="D360">
        <v>2021</v>
      </c>
      <c r="E360" t="s">
        <v>93</v>
      </c>
      <c r="F360" t="s">
        <v>152</v>
      </c>
      <c r="G360" t="s">
        <v>352</v>
      </c>
      <c r="H360" t="s">
        <v>85</v>
      </c>
      <c r="I360">
        <v>6</v>
      </c>
      <c r="J360" t="s">
        <v>129</v>
      </c>
      <c r="K360">
        <v>4</v>
      </c>
      <c r="L360" t="s">
        <v>44</v>
      </c>
      <c r="M360">
        <v>3</v>
      </c>
      <c r="N360" t="s">
        <v>87</v>
      </c>
      <c r="O360" t="s">
        <v>46</v>
      </c>
      <c r="Q360" t="s">
        <v>88</v>
      </c>
      <c r="R360" t="s">
        <v>89</v>
      </c>
      <c r="T360" t="s">
        <v>219</v>
      </c>
      <c r="U360" t="s">
        <v>50</v>
      </c>
      <c r="V360" t="s">
        <v>1427</v>
      </c>
      <c r="W360" t="s">
        <v>103</v>
      </c>
      <c r="X360" t="s">
        <v>121</v>
      </c>
      <c r="Z360">
        <v>0</v>
      </c>
      <c r="AA360" t="s">
        <v>75</v>
      </c>
      <c r="AB360" t="s">
        <v>91</v>
      </c>
      <c r="AC360">
        <v>45</v>
      </c>
      <c r="AD360">
        <v>11</v>
      </c>
      <c r="AE360">
        <v>4</v>
      </c>
      <c r="AF360">
        <v>2025</v>
      </c>
      <c r="AG360">
        <v>20251105</v>
      </c>
      <c r="AH360" s="2">
        <v>13900</v>
      </c>
      <c r="AI360" s="2">
        <v>16842</v>
      </c>
      <c r="AJ360" s="2">
        <f t="shared" si="40"/>
        <v>2942</v>
      </c>
      <c r="AK360" s="6">
        <f t="shared" si="41"/>
        <v>0.21165467625899281</v>
      </c>
      <c r="AL360" s="12">
        <v>13900</v>
      </c>
      <c r="AM360" s="12">
        <v>15209.6394911814</v>
      </c>
      <c r="AN360" s="12">
        <f t="shared" si="42"/>
        <v>1309.6394911814004</v>
      </c>
      <c r="AO360" s="13">
        <f t="shared" si="43"/>
        <v>9.4218668430316579E-2</v>
      </c>
      <c r="AP360" s="16">
        <v>13900</v>
      </c>
      <c r="AQ360" s="16">
        <v>17580.370415250749</v>
      </c>
      <c r="AR360" s="16">
        <f t="shared" si="44"/>
        <v>3680.3704152507489</v>
      </c>
      <c r="AS360" s="17">
        <f t="shared" si="45"/>
        <v>0.26477485001803946</v>
      </c>
      <c r="AT360" s="20">
        <v>13900</v>
      </c>
      <c r="AU360" s="20">
        <v>17224.674750356629</v>
      </c>
      <c r="AV360" s="20">
        <f t="shared" si="46"/>
        <v>3324.6747503566294</v>
      </c>
      <c r="AW360" s="21">
        <f t="shared" si="47"/>
        <v>0.23918523383860643</v>
      </c>
    </row>
    <row r="361" spans="1:49" x14ac:dyDescent="0.25">
      <c r="A361" t="s">
        <v>123</v>
      </c>
      <c r="B361" t="s">
        <v>440</v>
      </c>
      <c r="C361">
        <v>104997</v>
      </c>
      <c r="D361">
        <v>2016</v>
      </c>
      <c r="E361" t="s">
        <v>139</v>
      </c>
      <c r="F361" t="s">
        <v>921</v>
      </c>
      <c r="I361">
        <v>6</v>
      </c>
      <c r="J361" t="s">
        <v>69</v>
      </c>
      <c r="K361">
        <v>4</v>
      </c>
      <c r="L361" t="s">
        <v>44</v>
      </c>
      <c r="M361">
        <v>4</v>
      </c>
      <c r="N361" t="s">
        <v>87</v>
      </c>
      <c r="O361" t="s">
        <v>95</v>
      </c>
      <c r="P361">
        <v>2</v>
      </c>
      <c r="Q361" t="s">
        <v>88</v>
      </c>
      <c r="R361" t="s">
        <v>89</v>
      </c>
      <c r="S361">
        <v>261</v>
      </c>
      <c r="T361" t="s">
        <v>49</v>
      </c>
      <c r="U361" t="s">
        <v>72</v>
      </c>
      <c r="W361" t="s">
        <v>134</v>
      </c>
      <c r="X361" t="s">
        <v>74</v>
      </c>
      <c r="Z361">
        <v>0</v>
      </c>
      <c r="AA361" t="s">
        <v>75</v>
      </c>
      <c r="AB361" t="s">
        <v>91</v>
      </c>
      <c r="AC361">
        <v>45</v>
      </c>
      <c r="AD361">
        <v>11</v>
      </c>
      <c r="AE361">
        <v>4</v>
      </c>
      <c r="AF361">
        <v>2025</v>
      </c>
      <c r="AG361">
        <v>20251105</v>
      </c>
      <c r="AH361" s="2">
        <v>3900</v>
      </c>
      <c r="AI361" s="2">
        <v>4408.84130859375</v>
      </c>
      <c r="AJ361" s="2">
        <f t="shared" si="40"/>
        <v>508.84130859375</v>
      </c>
      <c r="AK361" s="6">
        <f t="shared" si="41"/>
        <v>0.13047213040865385</v>
      </c>
      <c r="AL361" s="12">
        <v>3900</v>
      </c>
      <c r="AM361" s="12">
        <v>4403.9555522031487</v>
      </c>
      <c r="AN361" s="12">
        <f t="shared" si="42"/>
        <v>503.95555220314873</v>
      </c>
      <c r="AO361" s="13">
        <f t="shared" si="43"/>
        <v>0.12921937235978173</v>
      </c>
      <c r="AP361" s="16">
        <v>3900</v>
      </c>
      <c r="AQ361" s="16">
        <v>4370.1931854513641</v>
      </c>
      <c r="AR361" s="16">
        <f t="shared" si="44"/>
        <v>470.19318545136412</v>
      </c>
      <c r="AS361" s="17">
        <f t="shared" si="45"/>
        <v>0.12056235524393952</v>
      </c>
      <c r="AT361" s="20">
        <v>3900</v>
      </c>
      <c r="AU361" s="20">
        <v>4461.3632075471714</v>
      </c>
      <c r="AV361" s="20">
        <f t="shared" si="46"/>
        <v>561.36320754717144</v>
      </c>
      <c r="AW361" s="21">
        <f t="shared" si="47"/>
        <v>0.14393928398645423</v>
      </c>
    </row>
    <row r="362" spans="1:49" x14ac:dyDescent="0.25">
      <c r="A362" t="s">
        <v>38</v>
      </c>
      <c r="B362" t="s">
        <v>39</v>
      </c>
      <c r="C362">
        <v>86154</v>
      </c>
      <c r="D362">
        <v>2015</v>
      </c>
      <c r="E362" t="s">
        <v>844</v>
      </c>
      <c r="F362" t="s">
        <v>845</v>
      </c>
      <c r="H362" t="s">
        <v>846</v>
      </c>
      <c r="I362">
        <v>6</v>
      </c>
      <c r="J362" t="s">
        <v>117</v>
      </c>
      <c r="K362">
        <v>4</v>
      </c>
      <c r="L362" t="s">
        <v>44</v>
      </c>
      <c r="M362">
        <v>3</v>
      </c>
      <c r="N362" t="s">
        <v>44</v>
      </c>
      <c r="O362" t="s">
        <v>46</v>
      </c>
      <c r="Q362" t="s">
        <v>118</v>
      </c>
      <c r="R362" t="s">
        <v>81</v>
      </c>
      <c r="S362">
        <v>404</v>
      </c>
      <c r="T362" t="s">
        <v>49</v>
      </c>
      <c r="U362" t="s">
        <v>72</v>
      </c>
      <c r="V362" t="s">
        <v>847</v>
      </c>
      <c r="W362" t="s">
        <v>120</v>
      </c>
      <c r="X362" t="s">
        <v>567</v>
      </c>
      <c r="Z362">
        <v>0</v>
      </c>
      <c r="AA362" t="s">
        <v>75</v>
      </c>
      <c r="AB362" t="s">
        <v>122</v>
      </c>
      <c r="AC362">
        <v>45</v>
      </c>
      <c r="AD362">
        <v>11</v>
      </c>
      <c r="AE362">
        <v>4</v>
      </c>
      <c r="AF362">
        <v>2025</v>
      </c>
      <c r="AG362">
        <v>20251104</v>
      </c>
      <c r="AH362" s="2">
        <v>6250</v>
      </c>
      <c r="AI362" s="2">
        <v>9795.4326171875</v>
      </c>
      <c r="AJ362" s="2">
        <f t="shared" si="40"/>
        <v>3545.4326171875</v>
      </c>
      <c r="AK362" s="6">
        <f t="shared" si="41"/>
        <v>0.56726921875000003</v>
      </c>
      <c r="AL362" s="12">
        <v>6250</v>
      </c>
      <c r="AM362" s="12">
        <v>10162.911268999829</v>
      </c>
      <c r="AN362" s="12">
        <f t="shared" si="42"/>
        <v>3912.9112689998292</v>
      </c>
      <c r="AO362" s="13">
        <f t="shared" si="43"/>
        <v>0.62606580303997272</v>
      </c>
      <c r="AP362" s="16">
        <v>6250</v>
      </c>
      <c r="AQ362" s="16">
        <v>8257.9088762818137</v>
      </c>
      <c r="AR362" s="16">
        <f t="shared" si="44"/>
        <v>2007.9088762818137</v>
      </c>
      <c r="AS362" s="17">
        <f t="shared" si="45"/>
        <v>0.32126542020509019</v>
      </c>
      <c r="AT362" s="20">
        <v>6250</v>
      </c>
      <c r="AU362" s="20">
        <v>9594.9363057324845</v>
      </c>
      <c r="AV362" s="20">
        <f t="shared" si="46"/>
        <v>3344.9363057324845</v>
      </c>
      <c r="AW362" s="21">
        <f t="shared" si="47"/>
        <v>0.53518980891719747</v>
      </c>
    </row>
    <row r="363" spans="1:49" x14ac:dyDescent="0.25">
      <c r="A363" t="s">
        <v>109</v>
      </c>
      <c r="B363" t="s">
        <v>538</v>
      </c>
      <c r="C363">
        <v>111954</v>
      </c>
      <c r="D363">
        <v>2022</v>
      </c>
      <c r="E363" t="s">
        <v>370</v>
      </c>
      <c r="F363" t="s">
        <v>684</v>
      </c>
      <c r="G363" t="s">
        <v>491</v>
      </c>
      <c r="I363">
        <v>4</v>
      </c>
      <c r="J363" t="s">
        <v>69</v>
      </c>
      <c r="K363">
        <v>4</v>
      </c>
      <c r="L363" t="s">
        <v>44</v>
      </c>
      <c r="M363">
        <v>2.5</v>
      </c>
      <c r="N363" t="s">
        <v>44</v>
      </c>
      <c r="O363" t="s">
        <v>46</v>
      </c>
      <c r="P363">
        <v>4</v>
      </c>
      <c r="Q363" t="s">
        <v>60</v>
      </c>
      <c r="R363" t="s">
        <v>81</v>
      </c>
      <c r="S363">
        <v>182</v>
      </c>
      <c r="T363" t="s">
        <v>49</v>
      </c>
      <c r="V363" t="s">
        <v>1428</v>
      </c>
      <c r="W363" t="s">
        <v>62</v>
      </c>
      <c r="X363" t="s">
        <v>74</v>
      </c>
      <c r="Z363">
        <v>0</v>
      </c>
      <c r="AA363" t="s">
        <v>75</v>
      </c>
      <c r="AB363" t="s">
        <v>83</v>
      </c>
      <c r="AC363">
        <v>45</v>
      </c>
      <c r="AD363">
        <v>11</v>
      </c>
      <c r="AE363">
        <v>4</v>
      </c>
      <c r="AF363">
        <v>2025</v>
      </c>
      <c r="AG363">
        <v>20251105</v>
      </c>
      <c r="AH363" s="2">
        <v>14500</v>
      </c>
      <c r="AI363" s="2">
        <v>14807.2763671875</v>
      </c>
      <c r="AJ363" s="2">
        <f t="shared" si="40"/>
        <v>307.2763671875</v>
      </c>
      <c r="AK363" s="6">
        <f t="shared" si="41"/>
        <v>2.1191473599137933E-2</v>
      </c>
      <c r="AL363" s="12">
        <v>14500</v>
      </c>
      <c r="AM363" s="12">
        <v>13597.114443534099</v>
      </c>
      <c r="AN363" s="12">
        <f t="shared" si="42"/>
        <v>902.88555646590066</v>
      </c>
      <c r="AO363" s="13">
        <f t="shared" si="43"/>
        <v>6.2267969411441422E-2</v>
      </c>
      <c r="AP363" s="16">
        <v>14500</v>
      </c>
      <c r="AQ363" s="16">
        <v>14399.247181162889</v>
      </c>
      <c r="AR363" s="16">
        <f t="shared" si="44"/>
        <v>100.75281883711068</v>
      </c>
      <c r="AS363" s="17">
        <f t="shared" si="45"/>
        <v>6.9484702646283227E-3</v>
      </c>
      <c r="AT363" s="20">
        <v>14500</v>
      </c>
      <c r="AU363" s="20">
        <v>14996.61949685535</v>
      </c>
      <c r="AV363" s="20">
        <f t="shared" si="46"/>
        <v>496.61949685535001</v>
      </c>
      <c r="AW363" s="21">
        <f t="shared" si="47"/>
        <v>3.4249620472782759E-2</v>
      </c>
    </row>
    <row r="364" spans="1:49" x14ac:dyDescent="0.25">
      <c r="A364" t="s">
        <v>123</v>
      </c>
      <c r="B364" t="s">
        <v>440</v>
      </c>
      <c r="C364">
        <v>149652</v>
      </c>
      <c r="D364">
        <v>2019</v>
      </c>
      <c r="E364" t="s">
        <v>159</v>
      </c>
      <c r="F364" t="s">
        <v>564</v>
      </c>
      <c r="G364" t="s">
        <v>229</v>
      </c>
      <c r="I364">
        <v>4</v>
      </c>
      <c r="J364" t="s">
        <v>59</v>
      </c>
      <c r="K364">
        <v>4</v>
      </c>
      <c r="L364" t="s">
        <v>44</v>
      </c>
      <c r="M364">
        <v>2</v>
      </c>
      <c r="N364" t="s">
        <v>45</v>
      </c>
      <c r="O364" t="s">
        <v>46</v>
      </c>
      <c r="P364">
        <v>2</v>
      </c>
      <c r="Q364" t="s">
        <v>118</v>
      </c>
      <c r="R364" t="s">
        <v>48</v>
      </c>
      <c r="S364">
        <v>158</v>
      </c>
      <c r="T364" t="s">
        <v>49</v>
      </c>
      <c r="U364" t="s">
        <v>50</v>
      </c>
      <c r="V364" t="s">
        <v>707</v>
      </c>
      <c r="W364" t="s">
        <v>52</v>
      </c>
      <c r="X364" t="s">
        <v>74</v>
      </c>
      <c r="Y364">
        <v>20250</v>
      </c>
      <c r="Z364">
        <v>0</v>
      </c>
      <c r="AA364" t="s">
        <v>75</v>
      </c>
      <c r="AB364" t="s">
        <v>122</v>
      </c>
      <c r="AC364">
        <v>45</v>
      </c>
      <c r="AD364">
        <v>11</v>
      </c>
      <c r="AE364">
        <v>4</v>
      </c>
      <c r="AF364">
        <v>2025</v>
      </c>
      <c r="AG364">
        <v>20251105</v>
      </c>
      <c r="AH364" s="2">
        <v>5000</v>
      </c>
      <c r="AI364" s="2">
        <v>5830.4306640625</v>
      </c>
      <c r="AJ364" s="2">
        <f t="shared" si="40"/>
        <v>830.4306640625</v>
      </c>
      <c r="AK364" s="6">
        <f t="shared" si="41"/>
        <v>0.16608613281250001</v>
      </c>
      <c r="AL364" s="12">
        <v>5000</v>
      </c>
      <c r="AM364" s="12">
        <v>5069.0672424256491</v>
      </c>
      <c r="AN364" s="12">
        <f t="shared" si="42"/>
        <v>69.067242425649056</v>
      </c>
      <c r="AO364" s="13">
        <f t="shared" si="43"/>
        <v>1.381344848512981E-2</v>
      </c>
      <c r="AP364" s="16">
        <v>5000</v>
      </c>
      <c r="AQ364" s="16">
        <v>5026.2982146673157</v>
      </c>
      <c r="AR364" s="16">
        <f t="shared" si="44"/>
        <v>26.298214667315733</v>
      </c>
      <c r="AS364" s="17">
        <f t="shared" si="45"/>
        <v>5.2596429334631463E-3</v>
      </c>
      <c r="AT364" s="20">
        <v>5000</v>
      </c>
      <c r="AU364" s="20">
        <v>6139.7446670976087</v>
      </c>
      <c r="AV364" s="20">
        <f t="shared" si="46"/>
        <v>1139.7446670976087</v>
      </c>
      <c r="AW364" s="21">
        <f t="shared" si="47"/>
        <v>0.22794893341952174</v>
      </c>
    </row>
    <row r="365" spans="1:49" x14ac:dyDescent="0.25">
      <c r="A365" t="s">
        <v>38</v>
      </c>
      <c r="B365" t="s">
        <v>776</v>
      </c>
      <c r="C365">
        <v>72831</v>
      </c>
      <c r="D365">
        <v>2023</v>
      </c>
      <c r="E365" t="s">
        <v>66</v>
      </c>
      <c r="F365" t="s">
        <v>239</v>
      </c>
      <c r="G365" t="s">
        <v>1429</v>
      </c>
      <c r="I365">
        <v>4</v>
      </c>
      <c r="J365" t="s">
        <v>69</v>
      </c>
      <c r="K365">
        <v>4</v>
      </c>
      <c r="L365" t="s">
        <v>44</v>
      </c>
      <c r="M365">
        <v>2.5</v>
      </c>
      <c r="N365" t="s">
        <v>44</v>
      </c>
      <c r="O365" t="s">
        <v>46</v>
      </c>
      <c r="P365">
        <v>5</v>
      </c>
      <c r="Q365" t="s">
        <v>60</v>
      </c>
      <c r="R365" t="s">
        <v>89</v>
      </c>
      <c r="T365" t="s">
        <v>49</v>
      </c>
      <c r="V365" t="s">
        <v>1430</v>
      </c>
      <c r="W365" t="s">
        <v>62</v>
      </c>
      <c r="X365" t="s">
        <v>74</v>
      </c>
      <c r="Z365">
        <v>1</v>
      </c>
      <c r="AA365" t="s">
        <v>54</v>
      </c>
      <c r="AB365" t="s">
        <v>64</v>
      </c>
      <c r="AC365">
        <v>45</v>
      </c>
      <c r="AD365">
        <v>11</v>
      </c>
      <c r="AE365">
        <v>4</v>
      </c>
      <c r="AF365">
        <v>2025</v>
      </c>
      <c r="AG365">
        <v>20251105</v>
      </c>
      <c r="AH365" s="2">
        <v>18000</v>
      </c>
      <c r="AI365" s="2">
        <v>15647.072265625</v>
      </c>
      <c r="AJ365" s="2">
        <f t="shared" si="40"/>
        <v>2352.927734375</v>
      </c>
      <c r="AK365" s="6">
        <f t="shared" si="41"/>
        <v>0.13071820746527779</v>
      </c>
      <c r="AL365" s="12">
        <v>18000</v>
      </c>
      <c r="AM365" s="12">
        <v>17005.182324877998</v>
      </c>
      <c r="AN365" s="12">
        <f t="shared" si="42"/>
        <v>994.81767512200167</v>
      </c>
      <c r="AO365" s="13">
        <f t="shared" si="43"/>
        <v>5.5267648617888979E-2</v>
      </c>
      <c r="AP365" s="16">
        <v>18000</v>
      </c>
      <c r="AQ365" s="16">
        <v>15937.01163130737</v>
      </c>
      <c r="AR365" s="16">
        <f t="shared" si="44"/>
        <v>2062.9883686926296</v>
      </c>
      <c r="AS365" s="17">
        <f t="shared" si="45"/>
        <v>0.11461046492736832</v>
      </c>
      <c r="AT365" s="20">
        <v>18000</v>
      </c>
      <c r="AU365" s="20">
        <v>15148.551116333731</v>
      </c>
      <c r="AV365" s="20">
        <f t="shared" si="46"/>
        <v>2851.4488836662695</v>
      </c>
      <c r="AW365" s="21">
        <f t="shared" si="47"/>
        <v>0.1584138268703483</v>
      </c>
    </row>
    <row r="366" spans="1:49" x14ac:dyDescent="0.25">
      <c r="A366" t="s">
        <v>77</v>
      </c>
      <c r="B366" t="s">
        <v>818</v>
      </c>
      <c r="C366">
        <v>124081</v>
      </c>
      <c r="D366">
        <v>2016</v>
      </c>
      <c r="E366" t="s">
        <v>370</v>
      </c>
      <c r="F366" t="s">
        <v>791</v>
      </c>
      <c r="G366" t="s">
        <v>491</v>
      </c>
      <c r="I366">
        <v>4</v>
      </c>
      <c r="J366" t="s">
        <v>59</v>
      </c>
      <c r="K366">
        <v>4</v>
      </c>
      <c r="L366" t="s">
        <v>44</v>
      </c>
      <c r="M366">
        <v>2</v>
      </c>
      <c r="N366" t="s">
        <v>44</v>
      </c>
      <c r="O366" t="s">
        <v>46</v>
      </c>
      <c r="Q366" t="s">
        <v>60</v>
      </c>
      <c r="R366" t="s">
        <v>81</v>
      </c>
      <c r="T366" t="s">
        <v>49</v>
      </c>
      <c r="V366" t="s">
        <v>793</v>
      </c>
      <c r="W366" t="s">
        <v>62</v>
      </c>
      <c r="X366" t="s">
        <v>53</v>
      </c>
      <c r="Z366">
        <v>0</v>
      </c>
      <c r="AA366" t="s">
        <v>75</v>
      </c>
      <c r="AB366" t="s">
        <v>83</v>
      </c>
      <c r="AC366">
        <v>45</v>
      </c>
      <c r="AD366">
        <v>11</v>
      </c>
      <c r="AE366">
        <v>4</v>
      </c>
      <c r="AF366">
        <v>2025</v>
      </c>
      <c r="AG366">
        <v>20251105</v>
      </c>
      <c r="AH366" s="2">
        <v>9300</v>
      </c>
      <c r="AI366" s="2">
        <v>7476.4794921875</v>
      </c>
      <c r="AJ366" s="2">
        <f t="shared" si="40"/>
        <v>1823.5205078125</v>
      </c>
      <c r="AK366" s="6">
        <f t="shared" si="41"/>
        <v>0.19607747395833333</v>
      </c>
      <c r="AL366" s="12">
        <v>9300</v>
      </c>
      <c r="AM366" s="12">
        <v>7516.5350573778123</v>
      </c>
      <c r="AN366" s="12">
        <f t="shared" si="42"/>
        <v>1783.4649426221877</v>
      </c>
      <c r="AO366" s="13">
        <f t="shared" si="43"/>
        <v>0.19177042393786964</v>
      </c>
      <c r="AP366" s="16">
        <v>9300</v>
      </c>
      <c r="AQ366" s="16">
        <v>8325.1352772228129</v>
      </c>
      <c r="AR366" s="16">
        <f t="shared" si="44"/>
        <v>974.86472277718713</v>
      </c>
      <c r="AS366" s="17">
        <f t="shared" si="45"/>
        <v>0.10482416373948249</v>
      </c>
      <c r="AT366" s="20">
        <v>9300</v>
      </c>
      <c r="AU366" s="20">
        <v>7497.6900149031298</v>
      </c>
      <c r="AV366" s="20">
        <f t="shared" si="46"/>
        <v>1802.3099850968702</v>
      </c>
      <c r="AW366" s="21">
        <f t="shared" si="47"/>
        <v>0.19379677259106132</v>
      </c>
    </row>
    <row r="367" spans="1:49" x14ac:dyDescent="0.25">
      <c r="A367" t="s">
        <v>123</v>
      </c>
      <c r="B367" t="s">
        <v>257</v>
      </c>
      <c r="C367">
        <v>129260</v>
      </c>
      <c r="D367">
        <v>2017</v>
      </c>
      <c r="E367" t="s">
        <v>66</v>
      </c>
      <c r="F367" t="s">
        <v>221</v>
      </c>
      <c r="G367" t="s">
        <v>358</v>
      </c>
      <c r="I367">
        <v>8</v>
      </c>
      <c r="J367" t="s">
        <v>117</v>
      </c>
      <c r="K367">
        <v>4</v>
      </c>
      <c r="L367" t="s">
        <v>44</v>
      </c>
      <c r="M367">
        <v>5</v>
      </c>
      <c r="N367" t="s">
        <v>87</v>
      </c>
      <c r="Q367" t="s">
        <v>88</v>
      </c>
      <c r="R367" t="s">
        <v>89</v>
      </c>
      <c r="S367">
        <v>386</v>
      </c>
      <c r="T367" t="s">
        <v>49</v>
      </c>
      <c r="U367" t="s">
        <v>72</v>
      </c>
      <c r="V367" t="s">
        <v>359</v>
      </c>
      <c r="W367" t="s">
        <v>103</v>
      </c>
      <c r="X367" t="s">
        <v>74</v>
      </c>
      <c r="Y367">
        <v>31195</v>
      </c>
      <c r="Z367">
        <v>0</v>
      </c>
      <c r="AA367" t="s">
        <v>75</v>
      </c>
      <c r="AB367" t="s">
        <v>91</v>
      </c>
      <c r="AC367">
        <v>45</v>
      </c>
      <c r="AD367">
        <v>11</v>
      </c>
      <c r="AE367">
        <v>4</v>
      </c>
      <c r="AF367">
        <v>2025</v>
      </c>
      <c r="AG367">
        <v>20251105</v>
      </c>
      <c r="AH367" s="2">
        <v>13900</v>
      </c>
      <c r="AI367" s="2">
        <v>12030.421875</v>
      </c>
      <c r="AJ367" s="2">
        <f t="shared" si="40"/>
        <v>1869.578125</v>
      </c>
      <c r="AK367" s="6">
        <f t="shared" si="41"/>
        <v>0.13450202338129497</v>
      </c>
      <c r="AL367" s="12">
        <v>13900</v>
      </c>
      <c r="AM367" s="12">
        <v>11928.103233155671</v>
      </c>
      <c r="AN367" s="12">
        <f t="shared" si="42"/>
        <v>1971.8967668443292</v>
      </c>
      <c r="AO367" s="13">
        <f t="shared" si="43"/>
        <v>0.14186307675139059</v>
      </c>
      <c r="AP367" s="16">
        <v>13900</v>
      </c>
      <c r="AQ367" s="16">
        <v>11930.68059797897</v>
      </c>
      <c r="AR367" s="16">
        <f t="shared" si="44"/>
        <v>1969.3194020210303</v>
      </c>
      <c r="AS367" s="17">
        <f t="shared" si="45"/>
        <v>0.14167765482165687</v>
      </c>
      <c r="AT367" s="20">
        <v>13900</v>
      </c>
      <c r="AU367" s="20">
        <v>11876.675977653629</v>
      </c>
      <c r="AV367" s="20">
        <f t="shared" si="46"/>
        <v>2023.3240223463708</v>
      </c>
      <c r="AW367" s="21">
        <f t="shared" si="47"/>
        <v>0.1455628793054943</v>
      </c>
    </row>
    <row r="368" spans="1:49" x14ac:dyDescent="0.25">
      <c r="A368" t="s">
        <v>38</v>
      </c>
      <c r="B368" t="s">
        <v>105</v>
      </c>
      <c r="C368">
        <v>346453</v>
      </c>
      <c r="D368">
        <v>2003</v>
      </c>
      <c r="E368" t="s">
        <v>40</v>
      </c>
      <c r="F368" t="s">
        <v>280</v>
      </c>
      <c r="H368" t="s">
        <v>1431</v>
      </c>
      <c r="I368">
        <v>6</v>
      </c>
      <c r="J368" t="s">
        <v>207</v>
      </c>
      <c r="K368">
        <v>4</v>
      </c>
      <c r="L368" t="s">
        <v>44</v>
      </c>
      <c r="M368">
        <v>3</v>
      </c>
      <c r="N368" t="s">
        <v>45</v>
      </c>
      <c r="Q368" t="s">
        <v>118</v>
      </c>
      <c r="R368" t="s">
        <v>48</v>
      </c>
      <c r="S368">
        <v>225</v>
      </c>
      <c r="T368" t="s">
        <v>49</v>
      </c>
      <c r="U368" t="s">
        <v>72</v>
      </c>
      <c r="V368" t="s">
        <v>477</v>
      </c>
      <c r="W368" t="s">
        <v>120</v>
      </c>
      <c r="X368" t="s">
        <v>74</v>
      </c>
      <c r="Z368">
        <v>0</v>
      </c>
      <c r="AA368" t="s">
        <v>75</v>
      </c>
      <c r="AB368" t="s">
        <v>122</v>
      </c>
      <c r="AC368">
        <v>45</v>
      </c>
      <c r="AD368">
        <v>11</v>
      </c>
      <c r="AE368">
        <v>4</v>
      </c>
      <c r="AF368">
        <v>2025</v>
      </c>
      <c r="AG368">
        <v>20251104</v>
      </c>
      <c r="AH368" s="2">
        <v>900</v>
      </c>
      <c r="AI368" s="2">
        <v>728.77813720703125</v>
      </c>
      <c r="AJ368" s="2">
        <f t="shared" si="40"/>
        <v>171.22186279296875</v>
      </c>
      <c r="AK368" s="6">
        <f t="shared" si="41"/>
        <v>0.19024651421440972</v>
      </c>
      <c r="AL368" s="12">
        <v>900</v>
      </c>
      <c r="AM368" s="12">
        <v>743.77631946564702</v>
      </c>
      <c r="AN368" s="12">
        <f t="shared" si="42"/>
        <v>156.22368053435298</v>
      </c>
      <c r="AO368" s="13">
        <f t="shared" si="43"/>
        <v>0.17358186726039221</v>
      </c>
      <c r="AP368" s="16">
        <v>900</v>
      </c>
      <c r="AQ368" s="16">
        <v>784.95240724883615</v>
      </c>
      <c r="AR368" s="16">
        <f t="shared" si="44"/>
        <v>115.04759275116385</v>
      </c>
      <c r="AS368" s="17">
        <f t="shared" si="45"/>
        <v>0.12783065861240428</v>
      </c>
      <c r="AT368" s="20">
        <v>900</v>
      </c>
      <c r="AU368" s="20">
        <v>753.92874692874693</v>
      </c>
      <c r="AV368" s="20">
        <f t="shared" si="46"/>
        <v>146.07125307125307</v>
      </c>
      <c r="AW368" s="21">
        <f t="shared" si="47"/>
        <v>0.16230139230139229</v>
      </c>
    </row>
    <row r="369" spans="1:49" x14ac:dyDescent="0.25">
      <c r="A369" t="s">
        <v>38</v>
      </c>
      <c r="B369" t="s">
        <v>105</v>
      </c>
      <c r="C369">
        <v>138662</v>
      </c>
      <c r="D369">
        <v>2017</v>
      </c>
      <c r="E369" t="s">
        <v>127</v>
      </c>
      <c r="F369" t="s">
        <v>1328</v>
      </c>
      <c r="G369" t="s">
        <v>1329</v>
      </c>
      <c r="I369">
        <v>6</v>
      </c>
      <c r="J369" t="s">
        <v>101</v>
      </c>
      <c r="K369">
        <v>4</v>
      </c>
      <c r="L369" t="s">
        <v>44</v>
      </c>
      <c r="M369">
        <v>3</v>
      </c>
      <c r="N369" t="s">
        <v>44</v>
      </c>
      <c r="O369" t="s">
        <v>46</v>
      </c>
      <c r="P369">
        <v>3</v>
      </c>
      <c r="Q369" t="s">
        <v>60</v>
      </c>
      <c r="S369">
        <v>362</v>
      </c>
      <c r="T369" t="s">
        <v>49</v>
      </c>
      <c r="U369" t="s">
        <v>72</v>
      </c>
      <c r="V369" t="s">
        <v>1333</v>
      </c>
      <c r="W369" t="s">
        <v>103</v>
      </c>
      <c r="X369" t="s">
        <v>74</v>
      </c>
      <c r="Z369">
        <v>0</v>
      </c>
      <c r="AA369" t="s">
        <v>75</v>
      </c>
      <c r="AB369" t="s">
        <v>83</v>
      </c>
      <c r="AC369">
        <v>45</v>
      </c>
      <c r="AD369">
        <v>11</v>
      </c>
      <c r="AE369">
        <v>4</v>
      </c>
      <c r="AF369">
        <v>2025</v>
      </c>
      <c r="AG369">
        <v>20251104</v>
      </c>
      <c r="AH369" s="2">
        <v>7750</v>
      </c>
      <c r="AI369" s="2">
        <v>8895.119140625</v>
      </c>
      <c r="AJ369" s="2">
        <f t="shared" si="40"/>
        <v>1145.119140625</v>
      </c>
      <c r="AK369" s="6">
        <f t="shared" si="41"/>
        <v>0.14775730846774193</v>
      </c>
      <c r="AL369" s="12">
        <v>7750</v>
      </c>
      <c r="AM369" s="12">
        <v>8934.7704753603193</v>
      </c>
      <c r="AN369" s="12">
        <f t="shared" si="42"/>
        <v>1184.7704753603193</v>
      </c>
      <c r="AO369" s="13">
        <f t="shared" si="43"/>
        <v>0.15287360972391217</v>
      </c>
      <c r="AP369" s="16">
        <v>7750</v>
      </c>
      <c r="AQ369" s="16">
        <v>8692.3012523675534</v>
      </c>
      <c r="AR369" s="16">
        <f t="shared" si="44"/>
        <v>942.30125236755339</v>
      </c>
      <c r="AS369" s="17">
        <f t="shared" si="45"/>
        <v>0.12158725837000689</v>
      </c>
      <c r="AT369" s="20">
        <v>7750</v>
      </c>
      <c r="AU369" s="20">
        <v>8831.2565997888069</v>
      </c>
      <c r="AV369" s="20">
        <f t="shared" si="46"/>
        <v>1081.2565997888069</v>
      </c>
      <c r="AW369" s="21">
        <f t="shared" si="47"/>
        <v>0.13951698061791057</v>
      </c>
    </row>
    <row r="370" spans="1:49" x14ac:dyDescent="0.25">
      <c r="A370" t="s">
        <v>77</v>
      </c>
      <c r="B370" t="s">
        <v>811</v>
      </c>
      <c r="C370">
        <v>134148</v>
      </c>
      <c r="D370">
        <v>2019</v>
      </c>
      <c r="E370" t="s">
        <v>84</v>
      </c>
      <c r="F370" t="s">
        <v>572</v>
      </c>
      <c r="I370">
        <v>6</v>
      </c>
      <c r="J370" t="s">
        <v>117</v>
      </c>
      <c r="K370">
        <v>3</v>
      </c>
      <c r="L370" t="s">
        <v>44</v>
      </c>
      <c r="M370">
        <v>3.5999999046325679</v>
      </c>
      <c r="N370" t="s">
        <v>45</v>
      </c>
      <c r="Q370" t="s">
        <v>71</v>
      </c>
      <c r="R370" t="s">
        <v>96</v>
      </c>
      <c r="S370">
        <v>280</v>
      </c>
      <c r="T370" t="s">
        <v>49</v>
      </c>
      <c r="U370" t="s">
        <v>72</v>
      </c>
      <c r="W370" t="s">
        <v>73</v>
      </c>
      <c r="X370" t="s">
        <v>121</v>
      </c>
      <c r="Z370">
        <v>0</v>
      </c>
      <c r="AA370" t="s">
        <v>75</v>
      </c>
      <c r="AB370" t="s">
        <v>76</v>
      </c>
      <c r="AC370">
        <v>45</v>
      </c>
      <c r="AD370">
        <v>11</v>
      </c>
      <c r="AE370">
        <v>4</v>
      </c>
      <c r="AF370">
        <v>2025</v>
      </c>
      <c r="AG370">
        <v>20251105</v>
      </c>
      <c r="AH370" s="2">
        <v>7000</v>
      </c>
      <c r="AI370" s="2">
        <v>9703.0703125</v>
      </c>
      <c r="AJ370" s="2">
        <f t="shared" si="40"/>
        <v>2703.0703125</v>
      </c>
      <c r="AK370" s="6">
        <f t="shared" si="41"/>
        <v>0.38615290178571426</v>
      </c>
      <c r="AL370" s="12">
        <v>7000</v>
      </c>
      <c r="AM370" s="12">
        <v>9951.5013951542423</v>
      </c>
      <c r="AN370" s="12">
        <f t="shared" si="42"/>
        <v>2951.5013951542423</v>
      </c>
      <c r="AO370" s="13">
        <f t="shared" si="43"/>
        <v>0.42164305645060607</v>
      </c>
      <c r="AP370" s="16">
        <v>7000</v>
      </c>
      <c r="AQ370" s="16">
        <v>11409.09546634664</v>
      </c>
      <c r="AR370" s="16">
        <f t="shared" si="44"/>
        <v>4409.09546634664</v>
      </c>
      <c r="AS370" s="17">
        <f t="shared" si="45"/>
        <v>0.62987078090666282</v>
      </c>
      <c r="AT370" s="20">
        <v>7000</v>
      </c>
      <c r="AU370" s="20">
        <v>9563.8032670454559</v>
      </c>
      <c r="AV370" s="20">
        <f t="shared" si="46"/>
        <v>2563.8032670454559</v>
      </c>
      <c r="AW370" s="21">
        <f t="shared" si="47"/>
        <v>0.36625760957792225</v>
      </c>
    </row>
    <row r="371" spans="1:49" x14ac:dyDescent="0.25">
      <c r="A371" t="s">
        <v>109</v>
      </c>
      <c r="B371" t="s">
        <v>538</v>
      </c>
      <c r="C371">
        <v>92445</v>
      </c>
      <c r="D371">
        <v>2021</v>
      </c>
      <c r="E371" t="s">
        <v>93</v>
      </c>
      <c r="F371" t="s">
        <v>1046</v>
      </c>
      <c r="G371" t="s">
        <v>189</v>
      </c>
      <c r="I371">
        <v>3</v>
      </c>
      <c r="J371" t="s">
        <v>59</v>
      </c>
      <c r="K371">
        <v>4</v>
      </c>
      <c r="L371" t="s">
        <v>44</v>
      </c>
      <c r="M371">
        <v>1.200000047683716</v>
      </c>
      <c r="N371" t="s">
        <v>45</v>
      </c>
      <c r="O371" t="s">
        <v>180</v>
      </c>
      <c r="Q371" t="s">
        <v>60</v>
      </c>
      <c r="R371" t="s">
        <v>96</v>
      </c>
      <c r="T371" t="s">
        <v>49</v>
      </c>
      <c r="U371" t="s">
        <v>50</v>
      </c>
      <c r="V371" t="s">
        <v>1106</v>
      </c>
      <c r="W371" t="s">
        <v>62</v>
      </c>
      <c r="X371" t="s">
        <v>63</v>
      </c>
      <c r="Z371">
        <v>0</v>
      </c>
      <c r="AA371" t="s">
        <v>75</v>
      </c>
      <c r="AB371" t="s">
        <v>83</v>
      </c>
      <c r="AC371">
        <v>45</v>
      </c>
      <c r="AD371">
        <v>11</v>
      </c>
      <c r="AE371">
        <v>4</v>
      </c>
      <c r="AF371">
        <v>2025</v>
      </c>
      <c r="AG371">
        <v>20251105</v>
      </c>
      <c r="AH371" s="2">
        <v>6900</v>
      </c>
      <c r="AI371" s="2">
        <v>4408.33642578125</v>
      </c>
      <c r="AJ371" s="2">
        <f t="shared" si="40"/>
        <v>2491.66357421875</v>
      </c>
      <c r="AK371" s="6">
        <f t="shared" si="41"/>
        <v>0.36111066293025362</v>
      </c>
      <c r="AL371" s="12">
        <v>6900</v>
      </c>
      <c r="AM371" s="12">
        <v>4099.5009471579297</v>
      </c>
      <c r="AN371" s="12">
        <f t="shared" si="42"/>
        <v>2800.4990528420703</v>
      </c>
      <c r="AO371" s="13">
        <f t="shared" si="43"/>
        <v>0.40586942794812614</v>
      </c>
      <c r="AP371" s="16">
        <v>6900</v>
      </c>
      <c r="AQ371" s="16">
        <v>2551.1421697667611</v>
      </c>
      <c r="AR371" s="16">
        <f t="shared" si="44"/>
        <v>4348.8578302332389</v>
      </c>
      <c r="AS371" s="17">
        <f t="shared" si="45"/>
        <v>0.63026925075844042</v>
      </c>
      <c r="AT371" s="20">
        <v>6900</v>
      </c>
      <c r="AU371" s="20">
        <v>4509.7071256038662</v>
      </c>
      <c r="AV371" s="20">
        <f t="shared" si="46"/>
        <v>2390.2928743961338</v>
      </c>
      <c r="AW371" s="21">
        <f t="shared" si="47"/>
        <v>0.34641925715885996</v>
      </c>
    </row>
    <row r="372" spans="1:49" x14ac:dyDescent="0.25">
      <c r="A372" t="s">
        <v>77</v>
      </c>
      <c r="B372" t="s">
        <v>151</v>
      </c>
      <c r="C372">
        <v>115411</v>
      </c>
      <c r="D372">
        <v>2012</v>
      </c>
      <c r="E372" t="s">
        <v>111</v>
      </c>
      <c r="F372" t="s">
        <v>1432</v>
      </c>
      <c r="H372" t="s">
        <v>1433</v>
      </c>
      <c r="I372">
        <v>6</v>
      </c>
      <c r="J372" t="s">
        <v>117</v>
      </c>
      <c r="K372">
        <v>4</v>
      </c>
      <c r="L372" t="s">
        <v>372</v>
      </c>
      <c r="M372">
        <v>6.6999998092651367</v>
      </c>
      <c r="N372" t="s">
        <v>70</v>
      </c>
      <c r="O372" t="s">
        <v>46</v>
      </c>
      <c r="P372">
        <v>2</v>
      </c>
      <c r="Q372" t="s">
        <v>817</v>
      </c>
      <c r="R372" t="s">
        <v>48</v>
      </c>
      <c r="T372" t="s">
        <v>219</v>
      </c>
      <c r="W372" t="s">
        <v>1123</v>
      </c>
      <c r="X372" t="s">
        <v>121</v>
      </c>
      <c r="Z372">
        <v>0</v>
      </c>
      <c r="AA372" t="s">
        <v>75</v>
      </c>
      <c r="AB372" t="s">
        <v>1124</v>
      </c>
      <c r="AC372">
        <v>45</v>
      </c>
      <c r="AD372">
        <v>11</v>
      </c>
      <c r="AE372">
        <v>4</v>
      </c>
      <c r="AF372">
        <v>2025</v>
      </c>
      <c r="AG372">
        <v>20251105</v>
      </c>
      <c r="AH372" s="2">
        <v>10000</v>
      </c>
      <c r="AI372" s="2">
        <v>14549.7626953125</v>
      </c>
      <c r="AJ372" s="2">
        <f t="shared" si="40"/>
        <v>4549.7626953125</v>
      </c>
      <c r="AK372" s="6">
        <f t="shared" si="41"/>
        <v>0.45497626953124998</v>
      </c>
      <c r="AL372" s="12">
        <v>10000</v>
      </c>
      <c r="AM372" s="12">
        <v>10262.53726326496</v>
      </c>
      <c r="AN372" s="12">
        <f t="shared" si="42"/>
        <v>262.53726326495962</v>
      </c>
      <c r="AO372" s="13">
        <f t="shared" si="43"/>
        <v>2.625372632649596E-2</v>
      </c>
      <c r="AP372" s="16">
        <v>10000</v>
      </c>
      <c r="AQ372" s="16">
        <v>10479.25567296484</v>
      </c>
      <c r="AR372" s="16">
        <f t="shared" si="44"/>
        <v>479.25567296484041</v>
      </c>
      <c r="AS372" s="17">
        <f t="shared" si="45"/>
        <v>4.7925567296484041E-2</v>
      </c>
      <c r="AT372" s="20">
        <v>10000</v>
      </c>
      <c r="AU372" s="20">
        <v>15963.517730496451</v>
      </c>
      <c r="AV372" s="20">
        <f t="shared" si="46"/>
        <v>5963.5177304964509</v>
      </c>
      <c r="AW372" s="21">
        <f t="shared" si="47"/>
        <v>0.59635177304964504</v>
      </c>
    </row>
    <row r="373" spans="1:49" x14ac:dyDescent="0.25">
      <c r="A373" t="s">
        <v>123</v>
      </c>
      <c r="B373" t="s">
        <v>440</v>
      </c>
      <c r="C373">
        <v>59722</v>
      </c>
      <c r="D373">
        <v>2022</v>
      </c>
      <c r="E373" t="s">
        <v>114</v>
      </c>
      <c r="F373" t="s">
        <v>898</v>
      </c>
      <c r="G373" t="s">
        <v>180</v>
      </c>
      <c r="I373">
        <v>4</v>
      </c>
      <c r="J373" t="s">
        <v>43</v>
      </c>
      <c r="K373">
        <v>4</v>
      </c>
      <c r="L373" t="s">
        <v>44</v>
      </c>
      <c r="M373">
        <v>1.5</v>
      </c>
      <c r="N373" t="s">
        <v>45</v>
      </c>
      <c r="O373" t="s">
        <v>46</v>
      </c>
      <c r="P373">
        <v>4</v>
      </c>
      <c r="Q373" t="s">
        <v>60</v>
      </c>
      <c r="S373">
        <v>158</v>
      </c>
      <c r="T373" t="s">
        <v>49</v>
      </c>
      <c r="V373" t="s">
        <v>314</v>
      </c>
      <c r="W373" t="s">
        <v>62</v>
      </c>
      <c r="X373" t="s">
        <v>121</v>
      </c>
      <c r="Z373">
        <v>0</v>
      </c>
      <c r="AA373" t="s">
        <v>75</v>
      </c>
      <c r="AB373" t="s">
        <v>83</v>
      </c>
      <c r="AC373">
        <v>45</v>
      </c>
      <c r="AD373">
        <v>11</v>
      </c>
      <c r="AE373">
        <v>4</v>
      </c>
      <c r="AF373">
        <v>2025</v>
      </c>
      <c r="AG373">
        <v>20251105</v>
      </c>
      <c r="AH373" s="2">
        <v>13800</v>
      </c>
      <c r="AI373" s="2">
        <v>14312.703125</v>
      </c>
      <c r="AJ373" s="2">
        <f t="shared" si="40"/>
        <v>512.703125</v>
      </c>
      <c r="AK373" s="6">
        <f t="shared" si="41"/>
        <v>3.7152400362318844E-2</v>
      </c>
      <c r="AL373" s="12">
        <v>13800</v>
      </c>
      <c r="AM373" s="12">
        <v>14472.820856432891</v>
      </c>
      <c r="AN373" s="12">
        <f t="shared" si="42"/>
        <v>672.82085643289065</v>
      </c>
      <c r="AO373" s="13">
        <f t="shared" si="43"/>
        <v>4.8755134524122508E-2</v>
      </c>
      <c r="AP373" s="16">
        <v>13800</v>
      </c>
      <c r="AQ373" s="16">
        <v>14486.59838954682</v>
      </c>
      <c r="AR373" s="16">
        <f t="shared" si="44"/>
        <v>686.59838954681982</v>
      </c>
      <c r="AS373" s="17">
        <f t="shared" si="45"/>
        <v>4.9753506488899986E-2</v>
      </c>
      <c r="AT373" s="20">
        <v>13800</v>
      </c>
      <c r="AU373" s="20">
        <v>14362.9672029703</v>
      </c>
      <c r="AV373" s="20">
        <f t="shared" si="46"/>
        <v>562.9672029702997</v>
      </c>
      <c r="AW373" s="21">
        <f t="shared" si="47"/>
        <v>4.0794724852920267E-2</v>
      </c>
    </row>
    <row r="374" spans="1:49" x14ac:dyDescent="0.25">
      <c r="A374" t="s">
        <v>38</v>
      </c>
      <c r="B374" t="s">
        <v>65</v>
      </c>
      <c r="C374">
        <v>129098</v>
      </c>
      <c r="D374">
        <v>2018</v>
      </c>
      <c r="E374" t="s">
        <v>139</v>
      </c>
      <c r="F374" t="s">
        <v>511</v>
      </c>
      <c r="I374">
        <v>8</v>
      </c>
      <c r="J374" t="s">
        <v>59</v>
      </c>
      <c r="K374">
        <v>4</v>
      </c>
      <c r="L374" t="s">
        <v>44</v>
      </c>
      <c r="M374">
        <v>5.5999999046325684</v>
      </c>
      <c r="N374" t="s">
        <v>87</v>
      </c>
      <c r="O374" t="s">
        <v>46</v>
      </c>
      <c r="Q374" t="s">
        <v>88</v>
      </c>
      <c r="R374" t="s">
        <v>89</v>
      </c>
      <c r="T374" t="s">
        <v>49</v>
      </c>
      <c r="W374" t="s">
        <v>103</v>
      </c>
      <c r="X374" t="s">
        <v>74</v>
      </c>
      <c r="Y374">
        <v>30030</v>
      </c>
      <c r="Z374">
        <v>0</v>
      </c>
      <c r="AA374" t="s">
        <v>75</v>
      </c>
      <c r="AB374" t="s">
        <v>91</v>
      </c>
      <c r="AC374">
        <v>45</v>
      </c>
      <c r="AD374">
        <v>11</v>
      </c>
      <c r="AE374">
        <v>4</v>
      </c>
      <c r="AF374">
        <v>2025</v>
      </c>
      <c r="AG374">
        <v>20251104</v>
      </c>
      <c r="AH374" s="2">
        <v>15500</v>
      </c>
      <c r="AI374" s="2">
        <v>13170.21875</v>
      </c>
      <c r="AJ374" s="2">
        <f t="shared" si="40"/>
        <v>2329.78125</v>
      </c>
      <c r="AK374" s="6">
        <f t="shared" si="41"/>
        <v>0.15030846774193549</v>
      </c>
      <c r="AL374" s="12">
        <v>15500</v>
      </c>
      <c r="AM374" s="12">
        <v>12170.44548104885</v>
      </c>
      <c r="AN374" s="12">
        <f t="shared" si="42"/>
        <v>3329.5545189511504</v>
      </c>
      <c r="AO374" s="13">
        <f t="shared" si="43"/>
        <v>0.21480996896459034</v>
      </c>
      <c r="AP374" s="16">
        <v>15500</v>
      </c>
      <c r="AQ374" s="16">
        <v>12682.9423305001</v>
      </c>
      <c r="AR374" s="16">
        <f t="shared" si="44"/>
        <v>2817.0576694998999</v>
      </c>
      <c r="AS374" s="17">
        <f t="shared" si="45"/>
        <v>0.18174565609676774</v>
      </c>
      <c r="AT374" s="20">
        <v>15500</v>
      </c>
      <c r="AU374" s="20">
        <v>13282.89622641509</v>
      </c>
      <c r="AV374" s="20">
        <f t="shared" si="46"/>
        <v>2217.1037735849095</v>
      </c>
      <c r="AW374" s="21">
        <f t="shared" si="47"/>
        <v>0.14303895313451029</v>
      </c>
    </row>
    <row r="375" spans="1:49" x14ac:dyDescent="0.25">
      <c r="A375" t="s">
        <v>123</v>
      </c>
      <c r="B375" t="s">
        <v>257</v>
      </c>
      <c r="C375">
        <v>147405</v>
      </c>
      <c r="D375">
        <v>2008</v>
      </c>
      <c r="E375" t="s">
        <v>40</v>
      </c>
      <c r="F375" t="s">
        <v>205</v>
      </c>
      <c r="G375" t="s">
        <v>143</v>
      </c>
      <c r="H375" t="s">
        <v>1038</v>
      </c>
      <c r="I375">
        <v>8</v>
      </c>
      <c r="J375" t="s">
        <v>207</v>
      </c>
      <c r="K375">
        <v>4</v>
      </c>
      <c r="L375" t="s">
        <v>44</v>
      </c>
      <c r="M375">
        <v>5.6999998092651367</v>
      </c>
      <c r="N375" t="s">
        <v>70</v>
      </c>
      <c r="Q375" t="s">
        <v>88</v>
      </c>
      <c r="R375" t="s">
        <v>48</v>
      </c>
      <c r="S375">
        <v>381</v>
      </c>
      <c r="T375" t="s">
        <v>49</v>
      </c>
      <c r="U375" t="s">
        <v>72</v>
      </c>
      <c r="V375" t="s">
        <v>679</v>
      </c>
      <c r="W375" t="s">
        <v>209</v>
      </c>
      <c r="X375" t="s">
        <v>74</v>
      </c>
      <c r="Z375">
        <v>0</v>
      </c>
      <c r="AA375" t="s">
        <v>75</v>
      </c>
      <c r="AB375" t="s">
        <v>91</v>
      </c>
      <c r="AC375">
        <v>45</v>
      </c>
      <c r="AD375">
        <v>11</v>
      </c>
      <c r="AE375">
        <v>4</v>
      </c>
      <c r="AF375">
        <v>2025</v>
      </c>
      <c r="AG375">
        <v>20251105</v>
      </c>
      <c r="AH375" s="2">
        <v>3000</v>
      </c>
      <c r="AI375" s="2">
        <v>7141.978515625</v>
      </c>
      <c r="AJ375" s="2">
        <f t="shared" si="40"/>
        <v>4141.978515625</v>
      </c>
      <c r="AK375" s="6">
        <f t="shared" si="41"/>
        <v>1.3806595052083332</v>
      </c>
      <c r="AL375" s="12">
        <v>3000</v>
      </c>
      <c r="AM375" s="12">
        <v>7448.2978640308511</v>
      </c>
      <c r="AN375" s="12">
        <f t="shared" si="42"/>
        <v>4448.2978640308511</v>
      </c>
      <c r="AO375" s="13">
        <f t="shared" si="43"/>
        <v>1.4827659546769503</v>
      </c>
      <c r="AP375" s="16">
        <v>3000</v>
      </c>
      <c r="AQ375" s="16">
        <v>6600.0687757438309</v>
      </c>
      <c r="AR375" s="16">
        <f t="shared" si="44"/>
        <v>3600.0687757438309</v>
      </c>
      <c r="AS375" s="17">
        <f t="shared" si="45"/>
        <v>1.2000229252479435</v>
      </c>
      <c r="AT375" s="20">
        <v>3000</v>
      </c>
      <c r="AU375" s="20">
        <v>6976.8506493506493</v>
      </c>
      <c r="AV375" s="20">
        <f t="shared" si="46"/>
        <v>3976.8506493506493</v>
      </c>
      <c r="AW375" s="21">
        <f t="shared" si="47"/>
        <v>1.3256168831168831</v>
      </c>
    </row>
    <row r="376" spans="1:49" x14ac:dyDescent="0.25">
      <c r="A376" t="s">
        <v>38</v>
      </c>
      <c r="B376" t="s">
        <v>776</v>
      </c>
      <c r="C376">
        <v>42838</v>
      </c>
      <c r="D376">
        <v>2023</v>
      </c>
      <c r="E376" t="s">
        <v>66</v>
      </c>
      <c r="F376" t="s">
        <v>769</v>
      </c>
      <c r="G376" t="s">
        <v>269</v>
      </c>
      <c r="I376">
        <v>4</v>
      </c>
      <c r="J376" t="s">
        <v>59</v>
      </c>
      <c r="K376">
        <v>4</v>
      </c>
      <c r="L376" t="s">
        <v>44</v>
      </c>
      <c r="M376">
        <v>2</v>
      </c>
      <c r="N376" t="s">
        <v>44</v>
      </c>
      <c r="O376" t="s">
        <v>46</v>
      </c>
      <c r="P376">
        <v>4</v>
      </c>
      <c r="Q376" t="s">
        <v>60</v>
      </c>
      <c r="R376" t="s">
        <v>81</v>
      </c>
      <c r="T376" t="s">
        <v>49</v>
      </c>
      <c r="U376" t="s">
        <v>50</v>
      </c>
      <c r="V376" t="s">
        <v>289</v>
      </c>
      <c r="W376" t="s">
        <v>134</v>
      </c>
      <c r="X376" t="s">
        <v>98</v>
      </c>
      <c r="Z376">
        <v>0</v>
      </c>
      <c r="AA376" t="s">
        <v>75</v>
      </c>
      <c r="AB376" t="s">
        <v>83</v>
      </c>
      <c r="AC376">
        <v>45</v>
      </c>
      <c r="AD376">
        <v>11</v>
      </c>
      <c r="AE376">
        <v>4</v>
      </c>
      <c r="AF376">
        <v>2025</v>
      </c>
      <c r="AG376">
        <v>20251105</v>
      </c>
      <c r="AH376" s="2">
        <v>19750</v>
      </c>
      <c r="AI376" s="2">
        <v>18464.87890625</v>
      </c>
      <c r="AJ376" s="2">
        <f t="shared" si="40"/>
        <v>1285.12109375</v>
      </c>
      <c r="AK376" s="6">
        <f t="shared" si="41"/>
        <v>6.5069422468354426E-2</v>
      </c>
      <c r="AL376" s="12">
        <v>19750</v>
      </c>
      <c r="AM376" s="12">
        <v>17998.436441782029</v>
      </c>
      <c r="AN376" s="12">
        <f t="shared" si="42"/>
        <v>1751.5635582179711</v>
      </c>
      <c r="AO376" s="13">
        <f t="shared" si="43"/>
        <v>8.8686762441416267E-2</v>
      </c>
      <c r="AP376" s="16">
        <v>19750</v>
      </c>
      <c r="AQ376" s="16">
        <v>18064.35580422042</v>
      </c>
      <c r="AR376" s="16">
        <f t="shared" si="44"/>
        <v>1685.6441957795796</v>
      </c>
      <c r="AS376" s="17">
        <f t="shared" si="45"/>
        <v>8.5349073204029346E-2</v>
      </c>
      <c r="AT376" s="20">
        <v>19750</v>
      </c>
      <c r="AU376" s="20">
        <v>18443.982558139542</v>
      </c>
      <c r="AV376" s="20">
        <f t="shared" si="46"/>
        <v>1306.0174418604583</v>
      </c>
      <c r="AW376" s="21">
        <f t="shared" si="47"/>
        <v>6.6127465410656117E-2</v>
      </c>
    </row>
    <row r="377" spans="1:49" x14ac:dyDescent="0.25">
      <c r="A377" t="s">
        <v>77</v>
      </c>
      <c r="B377" t="s">
        <v>78</v>
      </c>
      <c r="C377">
        <v>231257</v>
      </c>
      <c r="D377">
        <v>2009</v>
      </c>
      <c r="E377" t="s">
        <v>40</v>
      </c>
      <c r="F377" t="s">
        <v>223</v>
      </c>
      <c r="G377" t="s">
        <v>732</v>
      </c>
      <c r="H377" t="s">
        <v>923</v>
      </c>
      <c r="I377">
        <v>4</v>
      </c>
      <c r="J377" t="s">
        <v>117</v>
      </c>
      <c r="K377">
        <v>4</v>
      </c>
      <c r="L377" t="s">
        <v>44</v>
      </c>
      <c r="M377">
        <v>2.5</v>
      </c>
      <c r="N377" t="s">
        <v>87</v>
      </c>
      <c r="O377" t="s">
        <v>95</v>
      </c>
      <c r="Q377" t="s">
        <v>60</v>
      </c>
      <c r="R377" t="s">
        <v>89</v>
      </c>
      <c r="S377">
        <v>179</v>
      </c>
      <c r="T377" t="s">
        <v>49</v>
      </c>
      <c r="U377" t="s">
        <v>50</v>
      </c>
      <c r="V377" t="s">
        <v>225</v>
      </c>
      <c r="W377" t="s">
        <v>62</v>
      </c>
      <c r="X377" t="s">
        <v>53</v>
      </c>
      <c r="Z377">
        <v>0</v>
      </c>
      <c r="AA377" t="s">
        <v>75</v>
      </c>
      <c r="AB377" t="s">
        <v>83</v>
      </c>
      <c r="AC377">
        <v>45</v>
      </c>
      <c r="AD377">
        <v>11</v>
      </c>
      <c r="AE377">
        <v>4</v>
      </c>
      <c r="AF377">
        <v>2025</v>
      </c>
      <c r="AG377">
        <v>20251103</v>
      </c>
      <c r="AH377" s="2">
        <v>350</v>
      </c>
      <c r="AI377" s="2">
        <v>982.17218017578125</v>
      </c>
      <c r="AJ377" s="2">
        <f t="shared" si="40"/>
        <v>632.17218017578125</v>
      </c>
      <c r="AK377" s="6">
        <f t="shared" si="41"/>
        <v>1.8062062290736607</v>
      </c>
      <c r="AL377" s="12">
        <v>350</v>
      </c>
      <c r="AM377" s="12">
        <v>965.03721984590709</v>
      </c>
      <c r="AN377" s="12">
        <f t="shared" si="42"/>
        <v>615.03721984590709</v>
      </c>
      <c r="AO377" s="13">
        <f t="shared" si="43"/>
        <v>1.7572491995597346</v>
      </c>
      <c r="AP377" s="16">
        <v>350</v>
      </c>
      <c r="AQ377" s="16">
        <v>980.20087798463624</v>
      </c>
      <c r="AR377" s="16">
        <f t="shared" si="44"/>
        <v>630.20087798463624</v>
      </c>
      <c r="AS377" s="17">
        <f t="shared" si="45"/>
        <v>1.8005739370989606</v>
      </c>
      <c r="AT377" s="20">
        <v>350</v>
      </c>
      <c r="AU377" s="20">
        <v>1036.9831013916489</v>
      </c>
      <c r="AV377" s="20">
        <f t="shared" si="46"/>
        <v>686.98310139164892</v>
      </c>
      <c r="AW377" s="21">
        <f t="shared" si="47"/>
        <v>1.9628088611189969</v>
      </c>
    </row>
    <row r="378" spans="1:49" x14ac:dyDescent="0.25">
      <c r="A378" t="s">
        <v>77</v>
      </c>
      <c r="B378" t="s">
        <v>177</v>
      </c>
      <c r="C378">
        <v>121952</v>
      </c>
      <c r="D378">
        <v>2015</v>
      </c>
      <c r="E378" t="s">
        <v>66</v>
      </c>
      <c r="F378" t="s">
        <v>620</v>
      </c>
      <c r="G378" t="s">
        <v>214</v>
      </c>
      <c r="I378">
        <v>4</v>
      </c>
      <c r="J378" t="s">
        <v>117</v>
      </c>
      <c r="K378">
        <v>4</v>
      </c>
      <c r="L378" t="s">
        <v>44</v>
      </c>
      <c r="M378">
        <v>2</v>
      </c>
      <c r="N378" t="s">
        <v>45</v>
      </c>
      <c r="O378" t="s">
        <v>46</v>
      </c>
      <c r="P378">
        <v>1</v>
      </c>
      <c r="Q378" t="s">
        <v>118</v>
      </c>
      <c r="S378">
        <v>160</v>
      </c>
      <c r="T378" t="s">
        <v>49</v>
      </c>
      <c r="U378" t="s">
        <v>50</v>
      </c>
      <c r="W378" t="s">
        <v>120</v>
      </c>
      <c r="X378" t="s">
        <v>74</v>
      </c>
      <c r="Z378">
        <v>0</v>
      </c>
      <c r="AA378" t="s">
        <v>75</v>
      </c>
      <c r="AB378" t="s">
        <v>122</v>
      </c>
      <c r="AC378">
        <v>45</v>
      </c>
      <c r="AD378">
        <v>11</v>
      </c>
      <c r="AE378">
        <v>4</v>
      </c>
      <c r="AF378">
        <v>2025</v>
      </c>
      <c r="AG378">
        <v>20251105</v>
      </c>
      <c r="AH378" s="2">
        <v>1000</v>
      </c>
      <c r="AI378" s="2">
        <v>1003.10595703125</v>
      </c>
      <c r="AJ378" s="2">
        <f t="shared" si="40"/>
        <v>3.10595703125</v>
      </c>
      <c r="AK378" s="6">
        <f t="shared" si="41"/>
        <v>3.1059570312499999E-3</v>
      </c>
      <c r="AL378" s="12">
        <v>1000</v>
      </c>
      <c r="AM378" s="12">
        <v>993.32208893825975</v>
      </c>
      <c r="AN378" s="12">
        <f t="shared" si="42"/>
        <v>6.6779110617402466</v>
      </c>
      <c r="AO378" s="13">
        <f t="shared" si="43"/>
        <v>6.6779110617402465E-3</v>
      </c>
      <c r="AP378" s="16">
        <v>1000</v>
      </c>
      <c r="AQ378" s="16">
        <v>1085.0341335540811</v>
      </c>
      <c r="AR378" s="16">
        <f t="shared" si="44"/>
        <v>85.034133554081109</v>
      </c>
      <c r="AS378" s="17">
        <f t="shared" si="45"/>
        <v>8.5034133554081112E-2</v>
      </c>
      <c r="AT378" s="20">
        <v>1000</v>
      </c>
      <c r="AU378" s="20">
        <v>1036.9831013916489</v>
      </c>
      <c r="AV378" s="20">
        <f t="shared" si="46"/>
        <v>36.983101391648916</v>
      </c>
      <c r="AW378" s="21">
        <f t="shared" si="47"/>
        <v>3.6983101391648912E-2</v>
      </c>
    </row>
    <row r="379" spans="1:49" x14ac:dyDescent="0.25">
      <c r="A379" t="s">
        <v>77</v>
      </c>
      <c r="B379" t="s">
        <v>596</v>
      </c>
      <c r="C379">
        <v>160325</v>
      </c>
      <c r="D379">
        <v>2013</v>
      </c>
      <c r="E379" t="s">
        <v>114</v>
      </c>
      <c r="F379" t="s">
        <v>1434</v>
      </c>
      <c r="G379" t="s">
        <v>1435</v>
      </c>
      <c r="I379">
        <v>6</v>
      </c>
      <c r="J379" t="s">
        <v>101</v>
      </c>
      <c r="K379">
        <v>4</v>
      </c>
      <c r="L379" t="s">
        <v>44</v>
      </c>
      <c r="M379">
        <v>3.5999999046325679</v>
      </c>
      <c r="N379" t="s">
        <v>87</v>
      </c>
      <c r="O379" t="s">
        <v>46</v>
      </c>
      <c r="Q379" t="s">
        <v>60</v>
      </c>
      <c r="S379">
        <v>280</v>
      </c>
      <c r="T379" t="s">
        <v>49</v>
      </c>
      <c r="W379" t="s">
        <v>90</v>
      </c>
      <c r="X379" t="s">
        <v>1083</v>
      </c>
      <c r="Z379">
        <v>0</v>
      </c>
      <c r="AA379" t="s">
        <v>75</v>
      </c>
      <c r="AB379" t="s">
        <v>83</v>
      </c>
      <c r="AC379">
        <v>45</v>
      </c>
      <c r="AD379">
        <v>11</v>
      </c>
      <c r="AE379">
        <v>4</v>
      </c>
      <c r="AF379">
        <v>2025</v>
      </c>
      <c r="AG379">
        <v>20251105</v>
      </c>
      <c r="AH379" s="2">
        <v>1400</v>
      </c>
      <c r="AI379" s="2">
        <v>2412.3857421875</v>
      </c>
      <c r="AJ379" s="2">
        <f t="shared" si="40"/>
        <v>1012.3857421875</v>
      </c>
      <c r="AK379" s="6">
        <f t="shared" si="41"/>
        <v>0.72313267299107142</v>
      </c>
      <c r="AL379" s="12">
        <v>1400</v>
      </c>
      <c r="AM379" s="12">
        <v>2170.6601476039759</v>
      </c>
      <c r="AN379" s="12">
        <f t="shared" si="42"/>
        <v>770.66014760397593</v>
      </c>
      <c r="AO379" s="13">
        <f t="shared" si="43"/>
        <v>0.55047153400283999</v>
      </c>
      <c r="AP379" s="16">
        <v>1400</v>
      </c>
      <c r="AQ379" s="16">
        <v>2391.613843798249</v>
      </c>
      <c r="AR379" s="16">
        <f t="shared" si="44"/>
        <v>991.61384379824904</v>
      </c>
      <c r="AS379" s="17">
        <f t="shared" si="45"/>
        <v>0.70829560271303504</v>
      </c>
      <c r="AT379" s="20">
        <v>1400</v>
      </c>
      <c r="AU379" s="20">
        <v>2533.5435313262819</v>
      </c>
      <c r="AV379" s="20">
        <f t="shared" si="46"/>
        <v>1133.5435313262819</v>
      </c>
      <c r="AW379" s="21">
        <f t="shared" si="47"/>
        <v>0.80967395094734429</v>
      </c>
    </row>
    <row r="380" spans="1:49" x14ac:dyDescent="0.25">
      <c r="A380" t="s">
        <v>77</v>
      </c>
      <c r="B380" t="s">
        <v>811</v>
      </c>
      <c r="C380">
        <v>145258</v>
      </c>
      <c r="D380">
        <v>2015</v>
      </c>
      <c r="E380" t="s">
        <v>270</v>
      </c>
      <c r="F380" t="s">
        <v>1436</v>
      </c>
      <c r="G380" t="s">
        <v>1437</v>
      </c>
      <c r="H380" t="s">
        <v>1438</v>
      </c>
      <c r="I380">
        <v>4</v>
      </c>
      <c r="J380" t="s">
        <v>59</v>
      </c>
      <c r="K380">
        <v>4</v>
      </c>
      <c r="L380" t="s">
        <v>44</v>
      </c>
      <c r="M380">
        <v>2</v>
      </c>
      <c r="N380" t="s">
        <v>44</v>
      </c>
      <c r="Q380" t="s">
        <v>60</v>
      </c>
      <c r="R380" t="s">
        <v>89</v>
      </c>
      <c r="T380" t="s">
        <v>49</v>
      </c>
      <c r="U380" t="s">
        <v>50</v>
      </c>
      <c r="V380" t="s">
        <v>1439</v>
      </c>
      <c r="W380" t="s">
        <v>134</v>
      </c>
      <c r="X380" t="s">
        <v>53</v>
      </c>
      <c r="Z380">
        <v>0</v>
      </c>
      <c r="AA380" t="s">
        <v>75</v>
      </c>
      <c r="AB380" t="s">
        <v>83</v>
      </c>
      <c r="AC380">
        <v>45</v>
      </c>
      <c r="AD380">
        <v>11</v>
      </c>
      <c r="AE380">
        <v>4</v>
      </c>
      <c r="AF380">
        <v>2025</v>
      </c>
      <c r="AG380">
        <v>20251105</v>
      </c>
      <c r="AH380" s="2">
        <v>9700</v>
      </c>
      <c r="AI380" s="2">
        <v>9475.998046875</v>
      </c>
      <c r="AJ380" s="2">
        <f t="shared" si="40"/>
        <v>224.001953125</v>
      </c>
      <c r="AK380" s="6">
        <f t="shared" si="41"/>
        <v>2.3092984858247421E-2</v>
      </c>
      <c r="AL380" s="12">
        <v>9700</v>
      </c>
      <c r="AM380" s="12">
        <v>10223.14596451573</v>
      </c>
      <c r="AN380" s="12">
        <f t="shared" si="42"/>
        <v>523.14596451573016</v>
      </c>
      <c r="AO380" s="13">
        <f t="shared" si="43"/>
        <v>5.3932573661415482E-2</v>
      </c>
      <c r="AP380" s="16">
        <v>9700</v>
      </c>
      <c r="AQ380" s="16">
        <v>9335.4264443376233</v>
      </c>
      <c r="AR380" s="16">
        <f t="shared" si="44"/>
        <v>364.57355566237675</v>
      </c>
      <c r="AS380" s="17">
        <f t="shared" si="45"/>
        <v>3.758490264560585E-2</v>
      </c>
      <c r="AT380" s="20">
        <v>9700</v>
      </c>
      <c r="AU380" s="20">
        <v>9177.1397515527951</v>
      </c>
      <c r="AV380" s="20">
        <f t="shared" si="46"/>
        <v>522.86024844720487</v>
      </c>
      <c r="AW380" s="21">
        <f t="shared" si="47"/>
        <v>5.3903118396619057E-2</v>
      </c>
    </row>
    <row r="381" spans="1:49" x14ac:dyDescent="0.25">
      <c r="A381" t="s">
        <v>109</v>
      </c>
      <c r="B381" t="s">
        <v>538</v>
      </c>
      <c r="C381">
        <v>95273</v>
      </c>
      <c r="D381">
        <v>2017</v>
      </c>
      <c r="E381" t="s">
        <v>57</v>
      </c>
      <c r="F381" t="s">
        <v>232</v>
      </c>
      <c r="G381" t="s">
        <v>1440</v>
      </c>
      <c r="I381">
        <v>4</v>
      </c>
      <c r="J381" t="s">
        <v>69</v>
      </c>
      <c r="K381">
        <v>4</v>
      </c>
      <c r="L381" t="s">
        <v>44</v>
      </c>
      <c r="M381">
        <v>2</v>
      </c>
      <c r="N381" t="s">
        <v>45</v>
      </c>
      <c r="O381" t="s">
        <v>46</v>
      </c>
      <c r="P381">
        <v>3</v>
      </c>
      <c r="Q381" t="s">
        <v>118</v>
      </c>
      <c r="S381">
        <v>147</v>
      </c>
      <c r="T381" t="s">
        <v>49</v>
      </c>
      <c r="V381" t="s">
        <v>424</v>
      </c>
      <c r="W381" t="s">
        <v>120</v>
      </c>
      <c r="X381" t="s">
        <v>121</v>
      </c>
      <c r="Z381">
        <v>0</v>
      </c>
      <c r="AA381" t="s">
        <v>75</v>
      </c>
      <c r="AB381" t="s">
        <v>122</v>
      </c>
      <c r="AC381">
        <v>45</v>
      </c>
      <c r="AD381">
        <v>11</v>
      </c>
      <c r="AE381">
        <v>4</v>
      </c>
      <c r="AF381">
        <v>2025</v>
      </c>
      <c r="AG381">
        <v>20251105</v>
      </c>
      <c r="AH381" s="2">
        <v>3700</v>
      </c>
      <c r="AI381" s="2">
        <v>4702.28955078125</v>
      </c>
      <c r="AJ381" s="2">
        <f t="shared" si="40"/>
        <v>1002.28955078125</v>
      </c>
      <c r="AK381" s="6">
        <f t="shared" si="41"/>
        <v>0.27088906777871624</v>
      </c>
      <c r="AL381" s="12">
        <v>3700</v>
      </c>
      <c r="AM381" s="12">
        <v>4705.2967625404872</v>
      </c>
      <c r="AN381" s="12">
        <f t="shared" si="42"/>
        <v>1005.2967625404872</v>
      </c>
      <c r="AO381" s="13">
        <f t="shared" si="43"/>
        <v>0.27170182771364521</v>
      </c>
      <c r="AP381" s="16">
        <v>3700</v>
      </c>
      <c r="AQ381" s="16">
        <v>4314.8850285050448</v>
      </c>
      <c r="AR381" s="16">
        <f t="shared" si="44"/>
        <v>614.88502850504483</v>
      </c>
      <c r="AS381" s="17">
        <f t="shared" si="45"/>
        <v>0.1661851428392013</v>
      </c>
      <c r="AT381" s="20">
        <v>3700</v>
      </c>
      <c r="AU381" s="20">
        <v>4831.4013840830448</v>
      </c>
      <c r="AV381" s="20">
        <f t="shared" si="46"/>
        <v>1131.4013840830448</v>
      </c>
      <c r="AW381" s="21">
        <f t="shared" si="47"/>
        <v>0.3057841578602824</v>
      </c>
    </row>
    <row r="382" spans="1:49" x14ac:dyDescent="0.25">
      <c r="A382" t="s">
        <v>38</v>
      </c>
      <c r="B382" t="s">
        <v>776</v>
      </c>
      <c r="C382">
        <v>116315</v>
      </c>
      <c r="D382">
        <v>2013</v>
      </c>
      <c r="E382" t="s">
        <v>93</v>
      </c>
      <c r="F382" t="s">
        <v>406</v>
      </c>
      <c r="G382" t="s">
        <v>1205</v>
      </c>
      <c r="I382">
        <v>6</v>
      </c>
      <c r="J382" t="s">
        <v>241</v>
      </c>
      <c r="K382">
        <v>2</v>
      </c>
      <c r="L382" t="s">
        <v>44</v>
      </c>
      <c r="M382">
        <v>3.5999999046325679</v>
      </c>
      <c r="N382" t="s">
        <v>70</v>
      </c>
      <c r="O382" t="s">
        <v>46</v>
      </c>
      <c r="P382">
        <v>4</v>
      </c>
      <c r="Q382" t="s">
        <v>187</v>
      </c>
      <c r="T382" t="s">
        <v>49</v>
      </c>
      <c r="V382" t="s">
        <v>376</v>
      </c>
      <c r="W382" t="s">
        <v>120</v>
      </c>
      <c r="X382" t="s">
        <v>98</v>
      </c>
      <c r="Z382">
        <v>0</v>
      </c>
      <c r="AA382" t="s">
        <v>75</v>
      </c>
      <c r="AB382" t="s">
        <v>187</v>
      </c>
      <c r="AC382">
        <v>45</v>
      </c>
      <c r="AD382">
        <v>11</v>
      </c>
      <c r="AE382">
        <v>4</v>
      </c>
      <c r="AF382">
        <v>2025</v>
      </c>
      <c r="AG382">
        <v>20251105</v>
      </c>
      <c r="AH382" s="2">
        <v>4250</v>
      </c>
      <c r="AI382" s="2">
        <v>6677.42724609375</v>
      </c>
      <c r="AJ382" s="2">
        <f t="shared" si="40"/>
        <v>2427.42724609375</v>
      </c>
      <c r="AK382" s="6">
        <f t="shared" si="41"/>
        <v>0.57115935202205881</v>
      </c>
      <c r="AL382" s="12">
        <v>4250</v>
      </c>
      <c r="AM382" s="12">
        <v>6369.9524114752876</v>
      </c>
      <c r="AN382" s="12">
        <f t="shared" si="42"/>
        <v>2119.9524114752876</v>
      </c>
      <c r="AO382" s="13">
        <f t="shared" si="43"/>
        <v>0.4988123321118324</v>
      </c>
      <c r="AP382" s="16">
        <v>4250</v>
      </c>
      <c r="AQ382" s="16">
        <v>6026.1700920787453</v>
      </c>
      <c r="AR382" s="16">
        <f t="shared" si="44"/>
        <v>1776.1700920787453</v>
      </c>
      <c r="AS382" s="17">
        <f t="shared" si="45"/>
        <v>0.41792237460676357</v>
      </c>
      <c r="AT382" s="20">
        <v>4250</v>
      </c>
      <c r="AU382" s="20">
        <v>6827.5085324232086</v>
      </c>
      <c r="AV382" s="20">
        <f t="shared" si="46"/>
        <v>2577.5085324232086</v>
      </c>
      <c r="AW382" s="21">
        <f t="shared" si="47"/>
        <v>0.60647259586428437</v>
      </c>
    </row>
    <row r="383" spans="1:49" x14ac:dyDescent="0.25">
      <c r="A383" t="s">
        <v>38</v>
      </c>
      <c r="B383" t="s">
        <v>105</v>
      </c>
      <c r="C383">
        <v>69963</v>
      </c>
      <c r="D383">
        <v>2019</v>
      </c>
      <c r="E383" t="s">
        <v>66</v>
      </c>
      <c r="F383" t="s">
        <v>67</v>
      </c>
      <c r="H383" t="s">
        <v>325</v>
      </c>
      <c r="I383">
        <v>6</v>
      </c>
      <c r="J383" t="s">
        <v>69</v>
      </c>
      <c r="K383">
        <v>3</v>
      </c>
      <c r="L383" t="s">
        <v>44</v>
      </c>
      <c r="M383">
        <v>3.7000000476837158</v>
      </c>
      <c r="N383" t="s">
        <v>70</v>
      </c>
      <c r="O383" t="s">
        <v>46</v>
      </c>
      <c r="P383">
        <v>3</v>
      </c>
      <c r="Q383" t="s">
        <v>76</v>
      </c>
      <c r="R383" t="s">
        <v>81</v>
      </c>
      <c r="S383">
        <v>275</v>
      </c>
      <c r="T383" t="s">
        <v>49</v>
      </c>
      <c r="U383" t="s">
        <v>72</v>
      </c>
      <c r="W383" t="s">
        <v>73</v>
      </c>
      <c r="X383" t="s">
        <v>74</v>
      </c>
      <c r="Z383">
        <v>0</v>
      </c>
      <c r="AA383" t="s">
        <v>75</v>
      </c>
      <c r="AB383" t="s">
        <v>76</v>
      </c>
      <c r="AC383">
        <v>45</v>
      </c>
      <c r="AD383">
        <v>11</v>
      </c>
      <c r="AE383">
        <v>4</v>
      </c>
      <c r="AF383">
        <v>2025</v>
      </c>
      <c r="AG383">
        <v>20251104</v>
      </c>
      <c r="AH383" s="2">
        <v>14000</v>
      </c>
      <c r="AI383" s="2">
        <v>19174.984375</v>
      </c>
      <c r="AJ383" s="2">
        <f t="shared" si="40"/>
        <v>5174.984375</v>
      </c>
      <c r="AK383" s="6">
        <f t="shared" si="41"/>
        <v>0.36964174107142855</v>
      </c>
      <c r="AL383" s="12">
        <v>14000</v>
      </c>
      <c r="AM383" s="12">
        <v>16902.493889255369</v>
      </c>
      <c r="AN383" s="12">
        <f t="shared" si="42"/>
        <v>2902.4938892553691</v>
      </c>
      <c r="AO383" s="13">
        <f t="shared" si="43"/>
        <v>0.20732099208966923</v>
      </c>
      <c r="AP383" s="16">
        <v>14000</v>
      </c>
      <c r="AQ383" s="16">
        <v>17223.474402940181</v>
      </c>
      <c r="AR383" s="16">
        <f t="shared" si="44"/>
        <v>3223.4744029401809</v>
      </c>
      <c r="AS383" s="17">
        <f t="shared" si="45"/>
        <v>0.23024817163858435</v>
      </c>
      <c r="AT383" s="20">
        <v>14000</v>
      </c>
      <c r="AU383" s="20">
        <v>19631.205479452052</v>
      </c>
      <c r="AV383" s="20">
        <f t="shared" si="46"/>
        <v>5631.2054794520518</v>
      </c>
      <c r="AW383" s="21">
        <f t="shared" si="47"/>
        <v>0.40222896281800369</v>
      </c>
    </row>
    <row r="384" spans="1:49" x14ac:dyDescent="0.25">
      <c r="A384" t="s">
        <v>109</v>
      </c>
      <c r="B384" t="s">
        <v>538</v>
      </c>
      <c r="C384">
        <v>111870</v>
      </c>
      <c r="D384">
        <v>2016</v>
      </c>
      <c r="E384" t="s">
        <v>167</v>
      </c>
      <c r="F384" t="s">
        <v>242</v>
      </c>
      <c r="G384" t="s">
        <v>169</v>
      </c>
      <c r="I384">
        <v>4</v>
      </c>
      <c r="J384" t="s">
        <v>59</v>
      </c>
      <c r="K384">
        <v>4</v>
      </c>
      <c r="L384" t="s">
        <v>44</v>
      </c>
      <c r="M384">
        <v>2.4000000953674321</v>
      </c>
      <c r="N384" t="s">
        <v>45</v>
      </c>
      <c r="O384" t="s">
        <v>46</v>
      </c>
      <c r="P384">
        <v>3</v>
      </c>
      <c r="Q384" t="s">
        <v>60</v>
      </c>
      <c r="R384" t="s">
        <v>96</v>
      </c>
      <c r="T384" t="s">
        <v>49</v>
      </c>
      <c r="V384" t="s">
        <v>664</v>
      </c>
      <c r="W384" t="s">
        <v>62</v>
      </c>
      <c r="X384" t="s">
        <v>98</v>
      </c>
      <c r="Z384">
        <v>0</v>
      </c>
      <c r="AA384" t="s">
        <v>75</v>
      </c>
      <c r="AB384" t="s">
        <v>83</v>
      </c>
      <c r="AC384">
        <v>45</v>
      </c>
      <c r="AD384">
        <v>11</v>
      </c>
      <c r="AE384">
        <v>4</v>
      </c>
      <c r="AF384">
        <v>2025</v>
      </c>
      <c r="AG384">
        <v>20251105</v>
      </c>
      <c r="AH384" s="2">
        <v>1500</v>
      </c>
      <c r="AI384" s="2">
        <v>5296.2119140625</v>
      </c>
      <c r="AJ384" s="2">
        <f t="shared" si="40"/>
        <v>3796.2119140625</v>
      </c>
      <c r="AK384" s="6">
        <f t="shared" si="41"/>
        <v>2.5308079427083334</v>
      </c>
      <c r="AL384" s="12">
        <v>1500</v>
      </c>
      <c r="AM384" s="12">
        <v>5416.0274924563309</v>
      </c>
      <c r="AN384" s="12">
        <f t="shared" si="42"/>
        <v>3916.0274924563309</v>
      </c>
      <c r="AO384" s="13">
        <f t="shared" si="43"/>
        <v>2.6106849949708875</v>
      </c>
      <c r="AP384" s="16">
        <v>1500</v>
      </c>
      <c r="AQ384" s="16">
        <v>5092.1364146094966</v>
      </c>
      <c r="AR384" s="16">
        <f t="shared" si="44"/>
        <v>3592.1364146094966</v>
      </c>
      <c r="AS384" s="17">
        <f t="shared" si="45"/>
        <v>2.3947576097396643</v>
      </c>
      <c r="AT384" s="20">
        <v>1500</v>
      </c>
      <c r="AU384" s="20">
        <v>5314.7200772200777</v>
      </c>
      <c r="AV384" s="20">
        <f t="shared" si="46"/>
        <v>3814.7200772200777</v>
      </c>
      <c r="AW384" s="21">
        <f t="shared" si="47"/>
        <v>2.5431467181467182</v>
      </c>
    </row>
    <row r="385" spans="1:49" x14ac:dyDescent="0.25">
      <c r="A385" t="s">
        <v>77</v>
      </c>
      <c r="B385" t="s">
        <v>818</v>
      </c>
      <c r="C385">
        <v>45700</v>
      </c>
      <c r="D385">
        <v>2019</v>
      </c>
      <c r="E385" t="s">
        <v>155</v>
      </c>
      <c r="F385" t="s">
        <v>201</v>
      </c>
      <c r="G385" t="s">
        <v>214</v>
      </c>
      <c r="I385">
        <v>4</v>
      </c>
      <c r="J385" t="s">
        <v>59</v>
      </c>
      <c r="K385">
        <v>4</v>
      </c>
      <c r="L385" t="s">
        <v>44</v>
      </c>
      <c r="M385">
        <v>2</v>
      </c>
      <c r="N385" t="s">
        <v>45</v>
      </c>
      <c r="O385" t="s">
        <v>46</v>
      </c>
      <c r="P385">
        <v>5</v>
      </c>
      <c r="Q385" t="s">
        <v>118</v>
      </c>
      <c r="S385">
        <v>147</v>
      </c>
      <c r="T385" t="s">
        <v>49</v>
      </c>
      <c r="V385" t="s">
        <v>1026</v>
      </c>
      <c r="W385" t="s">
        <v>120</v>
      </c>
      <c r="X385" t="s">
        <v>63</v>
      </c>
      <c r="Y385">
        <v>18200</v>
      </c>
      <c r="Z385">
        <v>0</v>
      </c>
      <c r="AA385" t="s">
        <v>75</v>
      </c>
      <c r="AB385" t="s">
        <v>122</v>
      </c>
      <c r="AC385">
        <v>45</v>
      </c>
      <c r="AD385">
        <v>11</v>
      </c>
      <c r="AE385">
        <v>4</v>
      </c>
      <c r="AF385">
        <v>2025</v>
      </c>
      <c r="AG385">
        <v>20251105</v>
      </c>
      <c r="AH385" s="2">
        <v>9900</v>
      </c>
      <c r="AI385" s="2">
        <v>12230.990234375</v>
      </c>
      <c r="AJ385" s="2">
        <f t="shared" si="40"/>
        <v>2330.990234375</v>
      </c>
      <c r="AK385" s="6">
        <f t="shared" si="41"/>
        <v>0.23545355902777779</v>
      </c>
      <c r="AL385" s="12">
        <v>9900</v>
      </c>
      <c r="AM385" s="12">
        <v>11454.14130254673</v>
      </c>
      <c r="AN385" s="12">
        <f t="shared" si="42"/>
        <v>1554.14130254673</v>
      </c>
      <c r="AO385" s="13">
        <f t="shared" si="43"/>
        <v>0.15698396995421515</v>
      </c>
      <c r="AP385" s="16">
        <v>9900</v>
      </c>
      <c r="AQ385" s="16">
        <v>11416.757816829489</v>
      </c>
      <c r="AR385" s="16">
        <f t="shared" si="44"/>
        <v>1516.7578168294895</v>
      </c>
      <c r="AS385" s="17">
        <f t="shared" si="45"/>
        <v>0.15320786028580702</v>
      </c>
      <c r="AT385" s="20">
        <v>9900</v>
      </c>
      <c r="AU385" s="20">
        <v>12242.513611615241</v>
      </c>
      <c r="AV385" s="20">
        <f t="shared" si="46"/>
        <v>2342.5136116152407</v>
      </c>
      <c r="AW385" s="21">
        <f t="shared" si="47"/>
        <v>0.23661753652679199</v>
      </c>
    </row>
    <row r="386" spans="1:49" x14ac:dyDescent="0.25">
      <c r="A386" t="s">
        <v>77</v>
      </c>
      <c r="B386" t="s">
        <v>818</v>
      </c>
      <c r="C386">
        <v>200356</v>
      </c>
      <c r="D386">
        <v>2015</v>
      </c>
      <c r="E386" t="s">
        <v>93</v>
      </c>
      <c r="F386" t="s">
        <v>152</v>
      </c>
      <c r="G386" t="s">
        <v>352</v>
      </c>
      <c r="H386" t="s">
        <v>85</v>
      </c>
      <c r="I386">
        <v>8</v>
      </c>
      <c r="J386" t="s">
        <v>117</v>
      </c>
      <c r="K386">
        <v>4</v>
      </c>
      <c r="L386" t="s">
        <v>44</v>
      </c>
      <c r="M386">
        <v>5.3000001907348633</v>
      </c>
      <c r="N386" t="s">
        <v>87</v>
      </c>
      <c r="O386" t="s">
        <v>46</v>
      </c>
      <c r="Q386" t="s">
        <v>88</v>
      </c>
      <c r="R386" t="s">
        <v>89</v>
      </c>
      <c r="T386" t="s">
        <v>49</v>
      </c>
      <c r="V386" t="s">
        <v>433</v>
      </c>
      <c r="W386" t="s">
        <v>103</v>
      </c>
      <c r="X386" t="s">
        <v>121</v>
      </c>
      <c r="Z386">
        <v>0</v>
      </c>
      <c r="AA386" t="s">
        <v>75</v>
      </c>
      <c r="AB386" t="s">
        <v>91</v>
      </c>
      <c r="AC386">
        <v>45</v>
      </c>
      <c r="AD386">
        <v>11</v>
      </c>
      <c r="AE386">
        <v>4</v>
      </c>
      <c r="AF386">
        <v>2025</v>
      </c>
      <c r="AG386">
        <v>20251105</v>
      </c>
      <c r="AH386" s="2">
        <v>7600</v>
      </c>
      <c r="AI386" s="2">
        <v>8173.55419921875</v>
      </c>
      <c r="AJ386" s="2">
        <f t="shared" si="40"/>
        <v>573.55419921875</v>
      </c>
      <c r="AK386" s="6">
        <f t="shared" si="41"/>
        <v>7.5467657791940784E-2</v>
      </c>
      <c r="AL386" s="12">
        <v>7600</v>
      </c>
      <c r="AM386" s="12">
        <v>8465.8755227289312</v>
      </c>
      <c r="AN386" s="12">
        <f t="shared" si="42"/>
        <v>865.87552272893117</v>
      </c>
      <c r="AO386" s="13">
        <f t="shared" si="43"/>
        <v>0.1139309898327541</v>
      </c>
      <c r="AP386" s="16">
        <v>7600</v>
      </c>
      <c r="AQ386" s="16">
        <v>8554.4014073686067</v>
      </c>
      <c r="AR386" s="16">
        <f t="shared" si="44"/>
        <v>954.40140736860667</v>
      </c>
      <c r="AS386" s="17">
        <f t="shared" si="45"/>
        <v>0.12557913254850087</v>
      </c>
      <c r="AT386" s="20">
        <v>7600</v>
      </c>
      <c r="AU386" s="20">
        <v>8099.0443896424167</v>
      </c>
      <c r="AV386" s="20">
        <f t="shared" si="46"/>
        <v>499.04438964241672</v>
      </c>
      <c r="AW386" s="21">
        <f t="shared" si="47"/>
        <v>6.5663735479265364E-2</v>
      </c>
    </row>
    <row r="387" spans="1:49" x14ac:dyDescent="0.25">
      <c r="A387" t="s">
        <v>123</v>
      </c>
      <c r="B387" t="s">
        <v>1337</v>
      </c>
      <c r="C387">
        <v>221340</v>
      </c>
      <c r="D387">
        <v>2004</v>
      </c>
      <c r="E387" t="s">
        <v>159</v>
      </c>
      <c r="F387" t="s">
        <v>160</v>
      </c>
      <c r="G387" t="s">
        <v>524</v>
      </c>
      <c r="I387">
        <v>6</v>
      </c>
      <c r="J387" t="s">
        <v>230</v>
      </c>
      <c r="K387">
        <v>4</v>
      </c>
      <c r="L387" t="s">
        <v>44</v>
      </c>
      <c r="M387">
        <v>3.5</v>
      </c>
      <c r="N387" t="s">
        <v>44</v>
      </c>
      <c r="O387" t="s">
        <v>46</v>
      </c>
      <c r="P387">
        <v>3</v>
      </c>
      <c r="Q387" t="s">
        <v>60</v>
      </c>
      <c r="S387">
        <v>240</v>
      </c>
      <c r="T387" t="s">
        <v>49</v>
      </c>
      <c r="U387" t="s">
        <v>72</v>
      </c>
      <c r="V387" t="s">
        <v>1441</v>
      </c>
      <c r="W387" t="s">
        <v>134</v>
      </c>
      <c r="X387" t="s">
        <v>98</v>
      </c>
      <c r="Z387">
        <v>0</v>
      </c>
      <c r="AA387" t="s">
        <v>75</v>
      </c>
      <c r="AB387" t="s">
        <v>83</v>
      </c>
      <c r="AC387">
        <v>45</v>
      </c>
      <c r="AD387">
        <v>11</v>
      </c>
      <c r="AE387">
        <v>4</v>
      </c>
      <c r="AF387">
        <v>2025</v>
      </c>
      <c r="AG387">
        <v>20251105</v>
      </c>
      <c r="AH387" s="2">
        <v>700</v>
      </c>
      <c r="AI387" s="2">
        <v>1161.14306640625</v>
      </c>
      <c r="AJ387" s="2">
        <f t="shared" ref="AJ387:AJ450" si="48">ABS(AH387-AI387)</f>
        <v>461.14306640625</v>
      </c>
      <c r="AK387" s="6">
        <f t="shared" ref="AK387:AK450" si="49">ABS($AH387-AI387)/$AH387</f>
        <v>0.65877580915178569</v>
      </c>
      <c r="AL387" s="12">
        <v>700</v>
      </c>
      <c r="AM387" s="12">
        <v>1074.7145216093629</v>
      </c>
      <c r="AN387" s="12">
        <f t="shared" ref="AN387:AN450" si="50">ABS(AL387-AM387)</f>
        <v>374.71452160936292</v>
      </c>
      <c r="AO387" s="13">
        <f t="shared" ref="AO387:AO450" si="51">ABS($AH387-AM387)/$AH387</f>
        <v>0.53530645944194699</v>
      </c>
      <c r="AP387" s="16">
        <v>700</v>
      </c>
      <c r="AQ387" s="16">
        <v>1117.897213694938</v>
      </c>
      <c r="AR387" s="16">
        <f t="shared" ref="AR387:AR450" si="52">ABS(AP387-AQ387)</f>
        <v>417.89721369493805</v>
      </c>
      <c r="AS387" s="17">
        <f t="shared" ref="AS387:AS450" si="53">ABS($AH387-AQ387)/$AH387</f>
        <v>0.59699601956419723</v>
      </c>
      <c r="AT387" s="20">
        <v>700</v>
      </c>
      <c r="AU387" s="20">
        <v>1226.5212121212121</v>
      </c>
      <c r="AV387" s="20">
        <f t="shared" ref="AV387:AV450" si="54">ABS(AT387-AU387)</f>
        <v>526.5212121212121</v>
      </c>
      <c r="AW387" s="21">
        <f t="shared" ref="AW387:AW450" si="55">ABS($AH387-AU387)/$AH387</f>
        <v>0.75217316017316016</v>
      </c>
    </row>
    <row r="388" spans="1:49" x14ac:dyDescent="0.25">
      <c r="A388" t="s">
        <v>77</v>
      </c>
      <c r="B388" t="s">
        <v>177</v>
      </c>
      <c r="C388">
        <v>57230</v>
      </c>
      <c r="D388">
        <v>2023</v>
      </c>
      <c r="E388" t="s">
        <v>66</v>
      </c>
      <c r="F388" t="s">
        <v>67</v>
      </c>
      <c r="H388" t="s">
        <v>272</v>
      </c>
      <c r="I388">
        <v>6</v>
      </c>
      <c r="J388" t="s">
        <v>69</v>
      </c>
      <c r="K388">
        <v>3</v>
      </c>
      <c r="L388" t="s">
        <v>44</v>
      </c>
      <c r="M388">
        <v>3.5</v>
      </c>
      <c r="N388" t="s">
        <v>70</v>
      </c>
      <c r="O388" t="s">
        <v>46</v>
      </c>
      <c r="P388">
        <v>3</v>
      </c>
      <c r="Q388" t="s">
        <v>76</v>
      </c>
      <c r="R388" t="s">
        <v>172</v>
      </c>
      <c r="T388" t="s">
        <v>49</v>
      </c>
      <c r="U388" t="s">
        <v>72</v>
      </c>
      <c r="W388" t="s">
        <v>220</v>
      </c>
      <c r="X388" t="s">
        <v>74</v>
      </c>
      <c r="Z388">
        <v>0</v>
      </c>
      <c r="AA388" t="s">
        <v>75</v>
      </c>
      <c r="AB388" t="s">
        <v>76</v>
      </c>
      <c r="AC388">
        <v>45</v>
      </c>
      <c r="AD388">
        <v>11</v>
      </c>
      <c r="AE388">
        <v>4</v>
      </c>
      <c r="AF388">
        <v>2025</v>
      </c>
      <c r="AG388">
        <v>20251103</v>
      </c>
      <c r="AH388" s="2">
        <v>33300</v>
      </c>
      <c r="AI388" s="2">
        <v>32257.734375</v>
      </c>
      <c r="AJ388" s="2">
        <f t="shared" si="48"/>
        <v>1042.265625</v>
      </c>
      <c r="AK388" s="6">
        <f t="shared" si="49"/>
        <v>3.1299268018018016E-2</v>
      </c>
      <c r="AL388" s="12">
        <v>33300</v>
      </c>
      <c r="AM388" s="12">
        <v>31219.564096246591</v>
      </c>
      <c r="AN388" s="12">
        <f t="shared" si="50"/>
        <v>2080.4359037534086</v>
      </c>
      <c r="AO388" s="13">
        <f t="shared" si="51"/>
        <v>6.2475552665267525E-2</v>
      </c>
      <c r="AP388" s="16">
        <v>33300</v>
      </c>
      <c r="AQ388" s="16">
        <v>28998.316451694998</v>
      </c>
      <c r="AR388" s="16">
        <f t="shared" si="52"/>
        <v>4301.6835483050018</v>
      </c>
      <c r="AS388" s="17">
        <f t="shared" si="53"/>
        <v>0.12917968613528533</v>
      </c>
      <c r="AT388" s="20">
        <v>33300</v>
      </c>
      <c r="AU388" s="20">
        <v>31033.157517899759</v>
      </c>
      <c r="AV388" s="20">
        <f t="shared" si="54"/>
        <v>2266.8424821002409</v>
      </c>
      <c r="AW388" s="21">
        <f t="shared" si="55"/>
        <v>6.8073347810818044E-2</v>
      </c>
    </row>
    <row r="389" spans="1:49" x14ac:dyDescent="0.25">
      <c r="A389" t="s">
        <v>38</v>
      </c>
      <c r="B389" t="s">
        <v>776</v>
      </c>
      <c r="C389">
        <v>102574</v>
      </c>
      <c r="D389">
        <v>2019</v>
      </c>
      <c r="E389" t="s">
        <v>66</v>
      </c>
      <c r="F389" t="s">
        <v>221</v>
      </c>
      <c r="I389">
        <v>6</v>
      </c>
      <c r="J389" t="s">
        <v>129</v>
      </c>
      <c r="K389">
        <v>4</v>
      </c>
      <c r="L389" t="s">
        <v>44</v>
      </c>
      <c r="M389">
        <v>3.5</v>
      </c>
      <c r="N389" t="s">
        <v>87</v>
      </c>
      <c r="O389" t="s">
        <v>46</v>
      </c>
      <c r="P389">
        <v>2</v>
      </c>
      <c r="Q389" t="s">
        <v>88</v>
      </c>
      <c r="R389" t="s">
        <v>89</v>
      </c>
      <c r="S389">
        <v>375</v>
      </c>
      <c r="T389" t="s">
        <v>49</v>
      </c>
      <c r="U389" t="s">
        <v>72</v>
      </c>
      <c r="V389" t="s">
        <v>289</v>
      </c>
      <c r="W389" t="s">
        <v>103</v>
      </c>
      <c r="X389" t="s">
        <v>74</v>
      </c>
      <c r="Z389">
        <v>0</v>
      </c>
      <c r="AA389" t="s">
        <v>75</v>
      </c>
      <c r="AB389" t="s">
        <v>91</v>
      </c>
      <c r="AC389">
        <v>45</v>
      </c>
      <c r="AD389">
        <v>11</v>
      </c>
      <c r="AE389">
        <v>4</v>
      </c>
      <c r="AF389">
        <v>2025</v>
      </c>
      <c r="AG389">
        <v>20251105</v>
      </c>
      <c r="AH389" s="2">
        <v>17750</v>
      </c>
      <c r="AI389" s="2">
        <v>13154.0751953125</v>
      </c>
      <c r="AJ389" s="2">
        <f t="shared" si="48"/>
        <v>4595.9248046875</v>
      </c>
      <c r="AK389" s="6">
        <f t="shared" si="49"/>
        <v>0.25892534110915494</v>
      </c>
      <c r="AL389" s="12">
        <v>17750</v>
      </c>
      <c r="AM389" s="12">
        <v>13002.9365546356</v>
      </c>
      <c r="AN389" s="12">
        <f t="shared" si="50"/>
        <v>4747.0634453643997</v>
      </c>
      <c r="AO389" s="13">
        <f t="shared" si="51"/>
        <v>0.26744019410503661</v>
      </c>
      <c r="AP389" s="16">
        <v>17750</v>
      </c>
      <c r="AQ389" s="16">
        <v>13342.55880596343</v>
      </c>
      <c r="AR389" s="16">
        <f t="shared" si="52"/>
        <v>4407.4411940365699</v>
      </c>
      <c r="AS389" s="17">
        <f t="shared" si="53"/>
        <v>0.24830654614290534</v>
      </c>
      <c r="AT389" s="20">
        <v>17750</v>
      </c>
      <c r="AU389" s="20">
        <v>13128.208092485551</v>
      </c>
      <c r="AV389" s="20">
        <f t="shared" si="54"/>
        <v>4621.7919075144491</v>
      </c>
      <c r="AW389" s="21">
        <f t="shared" si="55"/>
        <v>0.26038264267687039</v>
      </c>
    </row>
    <row r="390" spans="1:49" x14ac:dyDescent="0.25">
      <c r="A390" t="s">
        <v>77</v>
      </c>
      <c r="B390" t="s">
        <v>811</v>
      </c>
      <c r="C390">
        <v>80784</v>
      </c>
      <c r="D390">
        <v>2005</v>
      </c>
      <c r="E390" t="s">
        <v>1442</v>
      </c>
      <c r="F390" t="s">
        <v>1443</v>
      </c>
      <c r="H390" t="s">
        <v>170</v>
      </c>
      <c r="I390">
        <v>6</v>
      </c>
      <c r="J390" t="s">
        <v>69</v>
      </c>
      <c r="K390">
        <v>4</v>
      </c>
      <c r="L390" t="s">
        <v>44</v>
      </c>
      <c r="M390">
        <v>4.1999998092651367</v>
      </c>
      <c r="N390" t="s">
        <v>70</v>
      </c>
      <c r="Q390" t="s">
        <v>60</v>
      </c>
      <c r="R390" t="s">
        <v>48</v>
      </c>
      <c r="T390" t="s">
        <v>49</v>
      </c>
      <c r="U390" t="s">
        <v>50</v>
      </c>
      <c r="V390" t="s">
        <v>1047</v>
      </c>
      <c r="W390" t="s">
        <v>90</v>
      </c>
      <c r="X390" t="s">
        <v>74</v>
      </c>
      <c r="Z390">
        <v>0</v>
      </c>
      <c r="AA390" t="s">
        <v>75</v>
      </c>
      <c r="AB390" t="s">
        <v>83</v>
      </c>
      <c r="AC390">
        <v>45</v>
      </c>
      <c r="AD390">
        <v>11</v>
      </c>
      <c r="AE390">
        <v>4</v>
      </c>
      <c r="AF390">
        <v>2025</v>
      </c>
      <c r="AG390">
        <v>20251105</v>
      </c>
      <c r="AH390" s="2">
        <v>2300</v>
      </c>
      <c r="AI390" s="2">
        <v>1498.643310546875</v>
      </c>
      <c r="AJ390" s="2">
        <f t="shared" si="48"/>
        <v>801.356689453125</v>
      </c>
      <c r="AK390" s="6">
        <f t="shared" si="49"/>
        <v>0.34841595193614128</v>
      </c>
      <c r="AL390" s="12">
        <v>2300</v>
      </c>
      <c r="AM390" s="12">
        <v>1591.568122788133</v>
      </c>
      <c r="AN390" s="12">
        <f t="shared" si="50"/>
        <v>708.431877211867</v>
      </c>
      <c r="AO390" s="13">
        <f t="shared" si="51"/>
        <v>0.30801385965733347</v>
      </c>
      <c r="AP390" s="16">
        <v>2300</v>
      </c>
      <c r="AQ390" s="16">
        <v>1761.466082603047</v>
      </c>
      <c r="AR390" s="16">
        <f t="shared" si="52"/>
        <v>538.53391739695303</v>
      </c>
      <c r="AS390" s="17">
        <f t="shared" si="53"/>
        <v>0.23414518147693611</v>
      </c>
      <c r="AT390" s="20">
        <v>2300</v>
      </c>
      <c r="AU390" s="20">
        <v>1520.3305500982319</v>
      </c>
      <c r="AV390" s="20">
        <f t="shared" si="54"/>
        <v>779.66944990176808</v>
      </c>
      <c r="AW390" s="21">
        <f t="shared" si="55"/>
        <v>0.33898671734859481</v>
      </c>
    </row>
    <row r="391" spans="1:49" x14ac:dyDescent="0.25">
      <c r="A391" t="s">
        <v>77</v>
      </c>
      <c r="B391" t="s">
        <v>78</v>
      </c>
      <c r="C391">
        <v>152554</v>
      </c>
      <c r="D391">
        <v>2007</v>
      </c>
      <c r="E391" t="s">
        <v>111</v>
      </c>
      <c r="F391" t="s">
        <v>1041</v>
      </c>
      <c r="G391" t="s">
        <v>367</v>
      </c>
      <c r="H391" t="s">
        <v>1101</v>
      </c>
      <c r="I391">
        <v>6</v>
      </c>
      <c r="J391" t="s">
        <v>43</v>
      </c>
      <c r="K391">
        <v>4</v>
      </c>
      <c r="L391" t="s">
        <v>44</v>
      </c>
      <c r="M391">
        <v>3.7999999523162842</v>
      </c>
      <c r="N391" t="s">
        <v>45</v>
      </c>
      <c r="O391" t="s">
        <v>180</v>
      </c>
      <c r="Q391" t="s">
        <v>76</v>
      </c>
      <c r="R391" t="s">
        <v>96</v>
      </c>
      <c r="T391" t="s">
        <v>49</v>
      </c>
      <c r="U391" t="s">
        <v>72</v>
      </c>
      <c r="W391" t="s">
        <v>134</v>
      </c>
      <c r="X391" t="s">
        <v>98</v>
      </c>
      <c r="Z391">
        <v>0</v>
      </c>
      <c r="AA391" t="s">
        <v>75</v>
      </c>
      <c r="AB391" t="s">
        <v>76</v>
      </c>
      <c r="AC391">
        <v>45</v>
      </c>
      <c r="AD391">
        <v>11</v>
      </c>
      <c r="AE391">
        <v>4</v>
      </c>
      <c r="AF391">
        <v>2025</v>
      </c>
      <c r="AG391">
        <v>20251103</v>
      </c>
      <c r="AH391" s="2">
        <v>350</v>
      </c>
      <c r="AI391" s="2">
        <v>248.15423583984381</v>
      </c>
      <c r="AJ391" s="2">
        <f t="shared" si="48"/>
        <v>101.84576416015619</v>
      </c>
      <c r="AK391" s="6">
        <f t="shared" si="49"/>
        <v>0.29098789760044624</v>
      </c>
      <c r="AL391" s="12">
        <v>350</v>
      </c>
      <c r="AM391" s="12">
        <v>274.08446708764802</v>
      </c>
      <c r="AN391" s="12">
        <f t="shared" si="50"/>
        <v>75.915532912351978</v>
      </c>
      <c r="AO391" s="13">
        <f t="shared" si="51"/>
        <v>0.21690152260671994</v>
      </c>
      <c r="AP391" s="16">
        <v>350</v>
      </c>
      <c r="AQ391" s="16">
        <v>331.8046884984654</v>
      </c>
      <c r="AR391" s="16">
        <f t="shared" si="52"/>
        <v>18.195311501534604</v>
      </c>
      <c r="AS391" s="17">
        <f t="shared" si="53"/>
        <v>5.1986604290098867E-2</v>
      </c>
      <c r="AT391" s="20">
        <v>350</v>
      </c>
      <c r="AU391" s="20">
        <v>325.93854748603349</v>
      </c>
      <c r="AV391" s="20">
        <f t="shared" si="54"/>
        <v>24.061452513966515</v>
      </c>
      <c r="AW391" s="21">
        <f t="shared" si="55"/>
        <v>6.8747007182761471E-2</v>
      </c>
    </row>
    <row r="392" spans="1:49" x14ac:dyDescent="0.25">
      <c r="A392" t="s">
        <v>77</v>
      </c>
      <c r="B392" t="s">
        <v>596</v>
      </c>
      <c r="C392">
        <v>280425</v>
      </c>
      <c r="D392">
        <v>2003</v>
      </c>
      <c r="E392" t="s">
        <v>40</v>
      </c>
      <c r="F392" t="s">
        <v>280</v>
      </c>
      <c r="H392" t="s">
        <v>1431</v>
      </c>
      <c r="I392">
        <v>4</v>
      </c>
      <c r="J392" t="s">
        <v>129</v>
      </c>
      <c r="K392">
        <v>4</v>
      </c>
      <c r="L392" t="s">
        <v>44</v>
      </c>
      <c r="M392">
        <v>2.4000000953674321</v>
      </c>
      <c r="N392" t="s">
        <v>45</v>
      </c>
      <c r="O392" t="s">
        <v>46</v>
      </c>
      <c r="P392">
        <v>3</v>
      </c>
      <c r="Q392" t="s">
        <v>118</v>
      </c>
      <c r="R392" t="s">
        <v>48</v>
      </c>
      <c r="S392">
        <v>157</v>
      </c>
      <c r="T392" t="s">
        <v>49</v>
      </c>
      <c r="U392" t="s">
        <v>50</v>
      </c>
      <c r="V392" t="s">
        <v>341</v>
      </c>
      <c r="W392" t="s">
        <v>120</v>
      </c>
      <c r="X392" t="s">
        <v>74</v>
      </c>
      <c r="Z392">
        <v>0</v>
      </c>
      <c r="AA392" t="s">
        <v>75</v>
      </c>
      <c r="AB392" t="s">
        <v>122</v>
      </c>
      <c r="AC392">
        <v>45</v>
      </c>
      <c r="AD392">
        <v>11</v>
      </c>
      <c r="AE392">
        <v>4</v>
      </c>
      <c r="AF392">
        <v>2025</v>
      </c>
      <c r="AG392">
        <v>20251105</v>
      </c>
      <c r="AH392" s="2">
        <v>800</v>
      </c>
      <c r="AI392" s="2">
        <v>738.4473876953125</v>
      </c>
      <c r="AJ392" s="2">
        <f t="shared" si="48"/>
        <v>61.5526123046875</v>
      </c>
      <c r="AK392" s="6">
        <f t="shared" si="49"/>
        <v>7.694076538085938E-2</v>
      </c>
      <c r="AL392" s="12">
        <v>800</v>
      </c>
      <c r="AM392" s="12">
        <v>786.47022033161056</v>
      </c>
      <c r="AN392" s="12">
        <f t="shared" si="50"/>
        <v>13.529779668389438</v>
      </c>
      <c r="AO392" s="13">
        <f t="shared" si="51"/>
        <v>1.6912224585486798E-2</v>
      </c>
      <c r="AP392" s="16">
        <v>800</v>
      </c>
      <c r="AQ392" s="16">
        <v>855.6750430528682</v>
      </c>
      <c r="AR392" s="16">
        <f t="shared" si="52"/>
        <v>55.675043052868205</v>
      </c>
      <c r="AS392" s="17">
        <f t="shared" si="53"/>
        <v>6.9593803816085251E-2</v>
      </c>
      <c r="AT392" s="20">
        <v>800</v>
      </c>
      <c r="AU392" s="20">
        <v>753.92874692874693</v>
      </c>
      <c r="AV392" s="20">
        <f t="shared" si="54"/>
        <v>46.071253071253068</v>
      </c>
      <c r="AW392" s="21">
        <f t="shared" si="55"/>
        <v>5.7589066339066332E-2</v>
      </c>
    </row>
    <row r="393" spans="1:49" x14ac:dyDescent="0.25">
      <c r="A393" t="s">
        <v>38</v>
      </c>
      <c r="B393" t="s">
        <v>873</v>
      </c>
      <c r="C393">
        <v>15953</v>
      </c>
      <c r="D393">
        <v>2025</v>
      </c>
      <c r="E393" t="s">
        <v>40</v>
      </c>
      <c r="F393" t="s">
        <v>223</v>
      </c>
      <c r="H393" t="s">
        <v>1210</v>
      </c>
      <c r="I393">
        <v>4</v>
      </c>
      <c r="J393" t="s">
        <v>69</v>
      </c>
      <c r="K393">
        <v>4</v>
      </c>
      <c r="L393" t="s">
        <v>44</v>
      </c>
      <c r="M393">
        <v>2.5</v>
      </c>
      <c r="N393" t="s">
        <v>45</v>
      </c>
      <c r="O393" t="s">
        <v>46</v>
      </c>
      <c r="P393">
        <v>5</v>
      </c>
      <c r="Q393" t="s">
        <v>60</v>
      </c>
      <c r="R393" t="s">
        <v>48</v>
      </c>
      <c r="S393">
        <v>203</v>
      </c>
      <c r="T393" t="s">
        <v>49</v>
      </c>
      <c r="U393" t="s">
        <v>50</v>
      </c>
      <c r="V393" t="s">
        <v>411</v>
      </c>
      <c r="W393" t="s">
        <v>62</v>
      </c>
      <c r="X393" t="s">
        <v>98</v>
      </c>
      <c r="Z393">
        <v>0</v>
      </c>
      <c r="AA393" t="s">
        <v>75</v>
      </c>
      <c r="AB393" t="s">
        <v>83</v>
      </c>
      <c r="AC393">
        <v>45</v>
      </c>
      <c r="AD393">
        <v>11</v>
      </c>
      <c r="AE393">
        <v>4</v>
      </c>
      <c r="AF393">
        <v>2025</v>
      </c>
      <c r="AG393">
        <v>20251104</v>
      </c>
      <c r="AH393" s="2">
        <v>25700</v>
      </c>
      <c r="AI393" s="2">
        <v>27677.142578125</v>
      </c>
      <c r="AJ393" s="2">
        <f t="shared" si="48"/>
        <v>1977.142578125</v>
      </c>
      <c r="AK393" s="6">
        <f t="shared" si="49"/>
        <v>7.6931617825875487E-2</v>
      </c>
      <c r="AL393" s="12">
        <v>25700</v>
      </c>
      <c r="AM393" s="12">
        <v>28671.961267615588</v>
      </c>
      <c r="AN393" s="12">
        <f t="shared" si="50"/>
        <v>2971.9612676155884</v>
      </c>
      <c r="AO393" s="13">
        <f t="shared" si="51"/>
        <v>0.11564051624963378</v>
      </c>
      <c r="AP393" s="16">
        <v>25700</v>
      </c>
      <c r="AQ393" s="16">
        <v>28856.07296382304</v>
      </c>
      <c r="AR393" s="16">
        <f t="shared" si="52"/>
        <v>3156.0729638230405</v>
      </c>
      <c r="AS393" s="17">
        <f t="shared" si="53"/>
        <v>0.12280439547949575</v>
      </c>
      <c r="AT393" s="20">
        <v>25700</v>
      </c>
      <c r="AU393" s="20">
        <v>26745.250709018721</v>
      </c>
      <c r="AV393" s="20">
        <f t="shared" si="54"/>
        <v>1045.250709018721</v>
      </c>
      <c r="AW393" s="21">
        <f t="shared" si="55"/>
        <v>4.0671233813958013E-2</v>
      </c>
    </row>
    <row r="394" spans="1:49" x14ac:dyDescent="0.25">
      <c r="A394" t="s">
        <v>123</v>
      </c>
      <c r="B394" t="s">
        <v>257</v>
      </c>
      <c r="C394">
        <v>108226</v>
      </c>
      <c r="D394">
        <v>2017</v>
      </c>
      <c r="E394" t="s">
        <v>139</v>
      </c>
      <c r="F394" t="s">
        <v>146</v>
      </c>
      <c r="I394">
        <v>6</v>
      </c>
      <c r="J394" t="s">
        <v>69</v>
      </c>
      <c r="K394">
        <v>4</v>
      </c>
      <c r="L394" t="s">
        <v>44</v>
      </c>
      <c r="M394">
        <v>3.5</v>
      </c>
      <c r="N394" t="s">
        <v>45</v>
      </c>
      <c r="O394" t="s">
        <v>46</v>
      </c>
      <c r="P394">
        <v>4</v>
      </c>
      <c r="Q394" t="s">
        <v>118</v>
      </c>
      <c r="R394" t="s">
        <v>48</v>
      </c>
      <c r="T394" t="s">
        <v>49</v>
      </c>
      <c r="U394" t="s">
        <v>72</v>
      </c>
      <c r="W394" t="s">
        <v>120</v>
      </c>
      <c r="X394" t="s">
        <v>74</v>
      </c>
      <c r="Z394">
        <v>0</v>
      </c>
      <c r="AA394" t="s">
        <v>75</v>
      </c>
      <c r="AB394" t="s">
        <v>122</v>
      </c>
      <c r="AC394">
        <v>45</v>
      </c>
      <c r="AD394">
        <v>11</v>
      </c>
      <c r="AE394">
        <v>4</v>
      </c>
      <c r="AF394">
        <v>2025</v>
      </c>
      <c r="AG394">
        <v>20251105</v>
      </c>
      <c r="AH394" s="2">
        <v>8800</v>
      </c>
      <c r="AI394" s="2">
        <v>8028.3056640625</v>
      </c>
      <c r="AJ394" s="2">
        <f t="shared" si="48"/>
        <v>771.6943359375</v>
      </c>
      <c r="AK394" s="6">
        <f t="shared" si="49"/>
        <v>8.7692538174715909E-2</v>
      </c>
      <c r="AL394" s="12">
        <v>8800</v>
      </c>
      <c r="AM394" s="12">
        <v>7570.3317941251325</v>
      </c>
      <c r="AN394" s="12">
        <f t="shared" si="50"/>
        <v>1229.6682058748675</v>
      </c>
      <c r="AO394" s="13">
        <f t="shared" si="51"/>
        <v>0.13973502339487129</v>
      </c>
      <c r="AP394" s="16">
        <v>8800</v>
      </c>
      <c r="AQ394" s="16">
        <v>7768.8827793889568</v>
      </c>
      <c r="AR394" s="16">
        <f t="shared" si="52"/>
        <v>1031.1172206110432</v>
      </c>
      <c r="AS394" s="17">
        <f t="shared" si="53"/>
        <v>0.1171724114330731</v>
      </c>
      <c r="AT394" s="20">
        <v>8800</v>
      </c>
      <c r="AU394" s="20">
        <v>8190.5151515151529</v>
      </c>
      <c r="AV394" s="20">
        <f t="shared" si="54"/>
        <v>609.48484848484713</v>
      </c>
      <c r="AW394" s="21">
        <f t="shared" si="55"/>
        <v>6.9259641873278086E-2</v>
      </c>
    </row>
    <row r="395" spans="1:49" x14ac:dyDescent="0.25">
      <c r="A395" t="s">
        <v>109</v>
      </c>
      <c r="B395" t="s">
        <v>538</v>
      </c>
      <c r="C395">
        <v>89940</v>
      </c>
      <c r="D395">
        <v>2017</v>
      </c>
      <c r="E395" t="s">
        <v>139</v>
      </c>
      <c r="F395" t="s">
        <v>511</v>
      </c>
      <c r="I395">
        <v>8</v>
      </c>
      <c r="J395" t="s">
        <v>59</v>
      </c>
      <c r="K395">
        <v>4</v>
      </c>
      <c r="L395" t="s">
        <v>44</v>
      </c>
      <c r="M395">
        <v>5.5999999046325684</v>
      </c>
      <c r="N395" t="s">
        <v>87</v>
      </c>
      <c r="O395" t="s">
        <v>46</v>
      </c>
      <c r="P395">
        <v>3</v>
      </c>
      <c r="Q395" t="s">
        <v>88</v>
      </c>
      <c r="R395" t="s">
        <v>89</v>
      </c>
      <c r="T395" t="s">
        <v>49</v>
      </c>
      <c r="W395" t="s">
        <v>103</v>
      </c>
      <c r="X395" t="s">
        <v>74</v>
      </c>
      <c r="Z395">
        <v>0</v>
      </c>
      <c r="AA395" t="s">
        <v>75</v>
      </c>
      <c r="AB395" t="s">
        <v>91</v>
      </c>
      <c r="AC395">
        <v>45</v>
      </c>
      <c r="AD395">
        <v>11</v>
      </c>
      <c r="AE395">
        <v>4</v>
      </c>
      <c r="AF395">
        <v>2025</v>
      </c>
      <c r="AG395">
        <v>20251105</v>
      </c>
      <c r="AH395" s="2">
        <v>12000</v>
      </c>
      <c r="AI395" s="2">
        <v>16055.3984375</v>
      </c>
      <c r="AJ395" s="2">
        <f t="shared" si="48"/>
        <v>4055.3984375</v>
      </c>
      <c r="AK395" s="6">
        <f t="shared" si="49"/>
        <v>0.33794986979166669</v>
      </c>
      <c r="AL395" s="12">
        <v>12000</v>
      </c>
      <c r="AM395" s="12">
        <v>15204.80045046168</v>
      </c>
      <c r="AN395" s="12">
        <f t="shared" si="50"/>
        <v>3204.8004504616802</v>
      </c>
      <c r="AO395" s="13">
        <f t="shared" si="51"/>
        <v>0.26706670420514</v>
      </c>
      <c r="AP395" s="16">
        <v>12000</v>
      </c>
      <c r="AQ395" s="16">
        <v>14084.902011145259</v>
      </c>
      <c r="AR395" s="16">
        <f t="shared" si="52"/>
        <v>2084.9020111452592</v>
      </c>
      <c r="AS395" s="17">
        <f t="shared" si="53"/>
        <v>0.17374183426210493</v>
      </c>
      <c r="AT395" s="20">
        <v>12000</v>
      </c>
      <c r="AU395" s="20">
        <v>16170.10554442218</v>
      </c>
      <c r="AV395" s="20">
        <f t="shared" si="54"/>
        <v>4170.1055444221802</v>
      </c>
      <c r="AW395" s="21">
        <f t="shared" si="55"/>
        <v>0.34750879536851503</v>
      </c>
    </row>
    <row r="396" spans="1:49" x14ac:dyDescent="0.25">
      <c r="A396" t="s">
        <v>38</v>
      </c>
      <c r="B396" t="s">
        <v>105</v>
      </c>
      <c r="C396">
        <v>95934</v>
      </c>
      <c r="D396">
        <v>2022</v>
      </c>
      <c r="E396" t="s">
        <v>66</v>
      </c>
      <c r="F396" t="s">
        <v>309</v>
      </c>
      <c r="G396" t="s">
        <v>1444</v>
      </c>
      <c r="I396">
        <v>3</v>
      </c>
      <c r="J396" t="s">
        <v>101</v>
      </c>
      <c r="K396">
        <v>4</v>
      </c>
      <c r="L396" t="s">
        <v>44</v>
      </c>
      <c r="M396">
        <v>1.5</v>
      </c>
      <c r="N396" t="s">
        <v>87</v>
      </c>
      <c r="O396" t="s">
        <v>46</v>
      </c>
      <c r="P396">
        <v>2</v>
      </c>
      <c r="Q396" t="s">
        <v>60</v>
      </c>
      <c r="R396" t="s">
        <v>89</v>
      </c>
      <c r="S396">
        <v>181</v>
      </c>
      <c r="T396" t="s">
        <v>49</v>
      </c>
      <c r="U396" t="s">
        <v>50</v>
      </c>
      <c r="V396" t="s">
        <v>310</v>
      </c>
      <c r="W396" t="s">
        <v>62</v>
      </c>
      <c r="X396" t="s">
        <v>121</v>
      </c>
      <c r="Z396">
        <v>0</v>
      </c>
      <c r="AA396" t="s">
        <v>75</v>
      </c>
      <c r="AB396" t="s">
        <v>83</v>
      </c>
      <c r="AC396">
        <v>45</v>
      </c>
      <c r="AD396">
        <v>11</v>
      </c>
      <c r="AE396">
        <v>4</v>
      </c>
      <c r="AF396">
        <v>2025</v>
      </c>
      <c r="AG396">
        <v>20251104</v>
      </c>
      <c r="AH396" s="2">
        <v>11000</v>
      </c>
      <c r="AI396" s="2">
        <v>11248.8359375</v>
      </c>
      <c r="AJ396" s="2">
        <f t="shared" si="48"/>
        <v>248.8359375</v>
      </c>
      <c r="AK396" s="6">
        <f t="shared" si="49"/>
        <v>2.2621448863636363E-2</v>
      </c>
      <c r="AL396" s="12">
        <v>11000</v>
      </c>
      <c r="AM396" s="12">
        <v>10159.68987963508</v>
      </c>
      <c r="AN396" s="12">
        <f t="shared" si="50"/>
        <v>840.31012036492029</v>
      </c>
      <c r="AO396" s="13">
        <f t="shared" si="51"/>
        <v>7.6391829124083668E-2</v>
      </c>
      <c r="AP396" s="16">
        <v>11000</v>
      </c>
      <c r="AQ396" s="16">
        <v>11453.4160927866</v>
      </c>
      <c r="AR396" s="16">
        <f t="shared" si="52"/>
        <v>453.41609278659962</v>
      </c>
      <c r="AS396" s="17">
        <f t="shared" si="53"/>
        <v>4.1219644798781784E-2</v>
      </c>
      <c r="AT396" s="20">
        <v>11000</v>
      </c>
      <c r="AU396" s="20">
        <v>11646.663066954639</v>
      </c>
      <c r="AV396" s="20">
        <f t="shared" si="54"/>
        <v>646.66306695463936</v>
      </c>
      <c r="AW396" s="21">
        <f t="shared" si="55"/>
        <v>5.8787551541330849E-2</v>
      </c>
    </row>
    <row r="397" spans="1:49" x14ac:dyDescent="0.25">
      <c r="A397" t="s">
        <v>38</v>
      </c>
      <c r="B397" t="s">
        <v>92</v>
      </c>
      <c r="C397">
        <v>15471</v>
      </c>
      <c r="D397">
        <v>2025</v>
      </c>
      <c r="E397" t="s">
        <v>250</v>
      </c>
      <c r="F397" t="s">
        <v>550</v>
      </c>
      <c r="G397" t="s">
        <v>825</v>
      </c>
      <c r="I397">
        <v>4</v>
      </c>
      <c r="J397" t="s">
        <v>129</v>
      </c>
      <c r="K397">
        <v>4</v>
      </c>
      <c r="L397" t="s">
        <v>44</v>
      </c>
      <c r="M397">
        <v>2.5</v>
      </c>
      <c r="N397" t="s">
        <v>45</v>
      </c>
      <c r="O397" t="s">
        <v>46</v>
      </c>
      <c r="P397">
        <v>4</v>
      </c>
      <c r="Q397" t="s">
        <v>118</v>
      </c>
      <c r="R397" t="s">
        <v>48</v>
      </c>
      <c r="S397">
        <v>191</v>
      </c>
      <c r="T397" t="s">
        <v>49</v>
      </c>
      <c r="U397" t="s">
        <v>50</v>
      </c>
      <c r="V397" t="s">
        <v>1157</v>
      </c>
      <c r="W397" t="s">
        <v>62</v>
      </c>
      <c r="X397" t="s">
        <v>53</v>
      </c>
      <c r="Z397">
        <v>0</v>
      </c>
      <c r="AA397" t="s">
        <v>75</v>
      </c>
      <c r="AB397" t="s">
        <v>122</v>
      </c>
      <c r="AC397">
        <v>45</v>
      </c>
      <c r="AD397">
        <v>11</v>
      </c>
      <c r="AE397">
        <v>4</v>
      </c>
      <c r="AF397">
        <v>2025</v>
      </c>
      <c r="AG397">
        <v>20251104</v>
      </c>
      <c r="AH397" s="2">
        <v>19500</v>
      </c>
      <c r="AI397" s="2">
        <v>24351.09765625</v>
      </c>
      <c r="AJ397" s="2">
        <f t="shared" si="48"/>
        <v>4851.09765625</v>
      </c>
      <c r="AK397" s="6">
        <f t="shared" si="49"/>
        <v>0.24877423878205129</v>
      </c>
      <c r="AL397" s="12">
        <v>19500</v>
      </c>
      <c r="AM397" s="12">
        <v>25514.727857557129</v>
      </c>
      <c r="AN397" s="12">
        <f t="shared" si="50"/>
        <v>6014.727857557129</v>
      </c>
      <c r="AO397" s="13">
        <f t="shared" si="51"/>
        <v>0.30844758243882714</v>
      </c>
      <c r="AP397" s="16">
        <v>19500</v>
      </c>
      <c r="AQ397" s="16">
        <v>22569.412406019721</v>
      </c>
      <c r="AR397" s="16">
        <f t="shared" si="52"/>
        <v>3069.4124060197209</v>
      </c>
      <c r="AS397" s="17">
        <f t="shared" si="53"/>
        <v>0.15740576441126775</v>
      </c>
      <c r="AT397" s="20">
        <v>19500</v>
      </c>
      <c r="AU397" s="20">
        <v>23755.7463193658</v>
      </c>
      <c r="AV397" s="20">
        <f t="shared" si="54"/>
        <v>4255.7463193658004</v>
      </c>
      <c r="AW397" s="21">
        <f t="shared" si="55"/>
        <v>0.21824340099311798</v>
      </c>
    </row>
    <row r="398" spans="1:49" x14ac:dyDescent="0.25">
      <c r="A398" t="s">
        <v>77</v>
      </c>
      <c r="B398" t="s">
        <v>818</v>
      </c>
      <c r="C398">
        <v>24428</v>
      </c>
      <c r="D398">
        <v>2024</v>
      </c>
      <c r="E398" t="s">
        <v>40</v>
      </c>
      <c r="F398" t="s">
        <v>1313</v>
      </c>
      <c r="G398" t="s">
        <v>796</v>
      </c>
      <c r="H398" t="s">
        <v>175</v>
      </c>
      <c r="I398">
        <v>6</v>
      </c>
      <c r="J398" t="s">
        <v>69</v>
      </c>
      <c r="K398">
        <v>4</v>
      </c>
      <c r="L398" t="s">
        <v>44</v>
      </c>
      <c r="M398">
        <v>4</v>
      </c>
      <c r="N398" t="s">
        <v>87</v>
      </c>
      <c r="O398" t="s">
        <v>46</v>
      </c>
      <c r="P398">
        <v>3</v>
      </c>
      <c r="Q398" t="s">
        <v>60</v>
      </c>
      <c r="R398" t="s">
        <v>89</v>
      </c>
      <c r="S398">
        <v>270</v>
      </c>
      <c r="T398" t="s">
        <v>49</v>
      </c>
      <c r="U398" t="s">
        <v>72</v>
      </c>
      <c r="V398" t="s">
        <v>176</v>
      </c>
      <c r="W398" t="s">
        <v>90</v>
      </c>
      <c r="X398" t="s">
        <v>53</v>
      </c>
      <c r="Z398">
        <v>0</v>
      </c>
      <c r="AA398" t="s">
        <v>75</v>
      </c>
      <c r="AB398" t="s">
        <v>83</v>
      </c>
      <c r="AC398">
        <v>45</v>
      </c>
      <c r="AD398">
        <v>11</v>
      </c>
      <c r="AE398">
        <v>4</v>
      </c>
      <c r="AF398">
        <v>2025</v>
      </c>
      <c r="AG398">
        <v>20251105</v>
      </c>
      <c r="AH398" s="2">
        <v>39000</v>
      </c>
      <c r="AI398" s="2">
        <v>42858.05859375</v>
      </c>
      <c r="AJ398" s="2">
        <f t="shared" si="48"/>
        <v>3858.05859375</v>
      </c>
      <c r="AK398" s="6">
        <f t="shared" si="49"/>
        <v>9.8924579326923071E-2</v>
      </c>
      <c r="AL398" s="12">
        <v>39000</v>
      </c>
      <c r="AM398" s="12">
        <v>42551.650894335537</v>
      </c>
      <c r="AN398" s="12">
        <f t="shared" si="50"/>
        <v>3551.6508943355366</v>
      </c>
      <c r="AO398" s="13">
        <f t="shared" si="51"/>
        <v>9.106797164962914E-2</v>
      </c>
      <c r="AP398" s="16">
        <v>39000</v>
      </c>
      <c r="AQ398" s="16">
        <v>36312.918369998981</v>
      </c>
      <c r="AR398" s="16">
        <f t="shared" si="52"/>
        <v>2687.0816300010192</v>
      </c>
      <c r="AS398" s="17">
        <f t="shared" si="53"/>
        <v>6.8899528974385102E-2</v>
      </c>
      <c r="AT398" s="20">
        <v>39000</v>
      </c>
      <c r="AU398" s="20">
        <v>41848.092485549132</v>
      </c>
      <c r="AV398" s="20">
        <f t="shared" si="54"/>
        <v>2848.0924855491321</v>
      </c>
      <c r="AW398" s="21">
        <f t="shared" si="55"/>
        <v>7.3028012449977753E-2</v>
      </c>
    </row>
    <row r="399" spans="1:49" x14ac:dyDescent="0.25">
      <c r="A399" t="s">
        <v>77</v>
      </c>
      <c r="B399" t="s">
        <v>596</v>
      </c>
      <c r="C399">
        <v>121432</v>
      </c>
      <c r="D399">
        <v>2016</v>
      </c>
      <c r="E399" t="s">
        <v>322</v>
      </c>
      <c r="F399" t="s">
        <v>1358</v>
      </c>
      <c r="I399">
        <v>6</v>
      </c>
      <c r="J399" t="s">
        <v>43</v>
      </c>
      <c r="K399">
        <v>4</v>
      </c>
      <c r="L399" t="s">
        <v>372</v>
      </c>
      <c r="M399">
        <v>3</v>
      </c>
      <c r="N399" t="s">
        <v>70</v>
      </c>
      <c r="O399" t="s">
        <v>46</v>
      </c>
      <c r="P399">
        <v>5</v>
      </c>
      <c r="Q399" t="s">
        <v>118</v>
      </c>
      <c r="S399">
        <v>425</v>
      </c>
      <c r="T399" t="s">
        <v>49</v>
      </c>
      <c r="W399" t="s">
        <v>120</v>
      </c>
      <c r="X399" t="s">
        <v>131</v>
      </c>
      <c r="Z399">
        <v>0</v>
      </c>
      <c r="AA399" t="s">
        <v>75</v>
      </c>
      <c r="AB399" t="s">
        <v>122</v>
      </c>
      <c r="AC399">
        <v>45</v>
      </c>
      <c r="AD399">
        <v>11</v>
      </c>
      <c r="AE399">
        <v>4</v>
      </c>
      <c r="AF399">
        <v>2025</v>
      </c>
      <c r="AG399">
        <v>20251105</v>
      </c>
      <c r="AH399" s="2">
        <v>27000</v>
      </c>
      <c r="AI399" s="2">
        <v>13408.802734375</v>
      </c>
      <c r="AJ399" s="2">
        <f t="shared" si="48"/>
        <v>13591.197265625</v>
      </c>
      <c r="AK399" s="6">
        <f t="shared" si="49"/>
        <v>0.50337767650462961</v>
      </c>
      <c r="AL399" s="12">
        <v>27000</v>
      </c>
      <c r="AM399" s="12">
        <v>12311.496359044701</v>
      </c>
      <c r="AN399" s="12">
        <f t="shared" si="50"/>
        <v>14688.503640955299</v>
      </c>
      <c r="AO399" s="13">
        <f t="shared" si="51"/>
        <v>0.5440186533687148</v>
      </c>
      <c r="AP399" s="16">
        <v>27000</v>
      </c>
      <c r="AQ399" s="16">
        <v>13826.183139410899</v>
      </c>
      <c r="AR399" s="16">
        <f t="shared" si="52"/>
        <v>13173.816860589101</v>
      </c>
      <c r="AS399" s="17">
        <f t="shared" si="53"/>
        <v>0.48791914298478151</v>
      </c>
      <c r="AT399" s="20">
        <v>27000</v>
      </c>
      <c r="AU399" s="20">
        <v>13687.226961558719</v>
      </c>
      <c r="AV399" s="20">
        <f t="shared" si="54"/>
        <v>13312.773038441281</v>
      </c>
      <c r="AW399" s="21">
        <f t="shared" si="55"/>
        <v>0.4930656680904178</v>
      </c>
    </row>
    <row r="400" spans="1:49" x14ac:dyDescent="0.25">
      <c r="A400" t="s">
        <v>109</v>
      </c>
      <c r="B400" t="s">
        <v>538</v>
      </c>
      <c r="C400">
        <v>137062</v>
      </c>
      <c r="D400">
        <v>2004</v>
      </c>
      <c r="E400" t="s">
        <v>159</v>
      </c>
      <c r="F400" t="s">
        <v>236</v>
      </c>
      <c r="G400" t="s">
        <v>237</v>
      </c>
      <c r="I400">
        <v>4</v>
      </c>
      <c r="J400" t="s">
        <v>43</v>
      </c>
      <c r="K400">
        <v>4</v>
      </c>
      <c r="L400" t="s">
        <v>44</v>
      </c>
      <c r="M400">
        <v>2.4000000953674321</v>
      </c>
      <c r="N400" t="s">
        <v>87</v>
      </c>
      <c r="O400" t="s">
        <v>46</v>
      </c>
      <c r="Q400" t="s">
        <v>60</v>
      </c>
      <c r="R400" t="s">
        <v>89</v>
      </c>
      <c r="S400">
        <v>160</v>
      </c>
      <c r="T400" t="s">
        <v>49</v>
      </c>
      <c r="U400" t="s">
        <v>50</v>
      </c>
      <c r="V400" t="s">
        <v>1445</v>
      </c>
      <c r="W400" t="s">
        <v>62</v>
      </c>
      <c r="X400" t="s">
        <v>53</v>
      </c>
      <c r="Z400">
        <v>0</v>
      </c>
      <c r="AA400" t="s">
        <v>75</v>
      </c>
      <c r="AB400" t="s">
        <v>83</v>
      </c>
      <c r="AC400">
        <v>45</v>
      </c>
      <c r="AD400">
        <v>11</v>
      </c>
      <c r="AE400">
        <v>4</v>
      </c>
      <c r="AF400">
        <v>2025</v>
      </c>
      <c r="AG400">
        <v>20251105</v>
      </c>
      <c r="AH400" s="2">
        <v>1800</v>
      </c>
      <c r="AI400" s="2">
        <v>2255.4716796875</v>
      </c>
      <c r="AJ400" s="2">
        <f t="shared" si="48"/>
        <v>455.4716796875</v>
      </c>
      <c r="AK400" s="6">
        <f t="shared" si="49"/>
        <v>0.25303982204861108</v>
      </c>
      <c r="AL400" s="12">
        <v>1800</v>
      </c>
      <c r="AM400" s="12">
        <v>2276.308466188093</v>
      </c>
      <c r="AN400" s="12">
        <f t="shared" si="50"/>
        <v>476.30846618809301</v>
      </c>
      <c r="AO400" s="13">
        <f t="shared" si="51"/>
        <v>0.26461581454894056</v>
      </c>
      <c r="AP400" s="16">
        <v>1800</v>
      </c>
      <c r="AQ400" s="16">
        <v>2423.7131375626882</v>
      </c>
      <c r="AR400" s="16">
        <f t="shared" si="52"/>
        <v>623.71313756268819</v>
      </c>
      <c r="AS400" s="17">
        <f t="shared" si="53"/>
        <v>0.34650729864593788</v>
      </c>
      <c r="AT400" s="20">
        <v>1800</v>
      </c>
      <c r="AU400" s="20">
        <v>2274.0689655172409</v>
      </c>
      <c r="AV400" s="20">
        <f t="shared" si="54"/>
        <v>474.06896551724094</v>
      </c>
      <c r="AW400" s="21">
        <f t="shared" si="55"/>
        <v>0.26337164750957831</v>
      </c>
    </row>
    <row r="401" spans="1:49" x14ac:dyDescent="0.25">
      <c r="A401" t="s">
        <v>38</v>
      </c>
      <c r="B401" t="s">
        <v>39</v>
      </c>
      <c r="C401">
        <v>138117</v>
      </c>
      <c r="D401">
        <v>2015</v>
      </c>
      <c r="E401" t="s">
        <v>504</v>
      </c>
      <c r="F401" t="s">
        <v>505</v>
      </c>
      <c r="G401" t="s">
        <v>113</v>
      </c>
      <c r="I401">
        <v>4</v>
      </c>
      <c r="J401" t="s">
        <v>129</v>
      </c>
      <c r="K401">
        <v>4</v>
      </c>
      <c r="L401" t="s">
        <v>44</v>
      </c>
      <c r="M401">
        <v>2.4000000953674321</v>
      </c>
      <c r="N401" t="s">
        <v>45</v>
      </c>
      <c r="O401" t="s">
        <v>46</v>
      </c>
      <c r="Q401" t="s">
        <v>118</v>
      </c>
      <c r="R401" t="s">
        <v>96</v>
      </c>
      <c r="T401" t="s">
        <v>49</v>
      </c>
      <c r="W401" t="s">
        <v>120</v>
      </c>
      <c r="X401" t="s">
        <v>74</v>
      </c>
      <c r="Z401">
        <v>0</v>
      </c>
      <c r="AA401" t="s">
        <v>75</v>
      </c>
      <c r="AB401" t="s">
        <v>122</v>
      </c>
      <c r="AC401">
        <v>45</v>
      </c>
      <c r="AD401">
        <v>11</v>
      </c>
      <c r="AE401">
        <v>4</v>
      </c>
      <c r="AF401">
        <v>2025</v>
      </c>
      <c r="AG401">
        <v>20251104</v>
      </c>
      <c r="AH401" s="2">
        <v>1000</v>
      </c>
      <c r="AI401" s="2">
        <v>2779.024169921875</v>
      </c>
      <c r="AJ401" s="2">
        <f t="shared" si="48"/>
        <v>1779.024169921875</v>
      </c>
      <c r="AK401" s="6">
        <f t="shared" si="49"/>
        <v>1.779024169921875</v>
      </c>
      <c r="AL401" s="12">
        <v>1000</v>
      </c>
      <c r="AM401" s="12">
        <v>2501.233142343372</v>
      </c>
      <c r="AN401" s="12">
        <f t="shared" si="50"/>
        <v>1501.233142343372</v>
      </c>
      <c r="AO401" s="13">
        <f t="shared" si="51"/>
        <v>1.501233142343372</v>
      </c>
      <c r="AP401" s="16">
        <v>1000</v>
      </c>
      <c r="AQ401" s="16">
        <v>2608.640800254891</v>
      </c>
      <c r="AR401" s="16">
        <f t="shared" si="52"/>
        <v>1608.640800254891</v>
      </c>
      <c r="AS401" s="17">
        <f t="shared" si="53"/>
        <v>1.6086408002548911</v>
      </c>
      <c r="AT401" s="20">
        <v>1000</v>
      </c>
      <c r="AU401" s="20">
        <v>2915.1848830886352</v>
      </c>
      <c r="AV401" s="20">
        <f t="shared" si="54"/>
        <v>1915.1848830886352</v>
      </c>
      <c r="AW401" s="21">
        <f t="shared" si="55"/>
        <v>1.9151848830886351</v>
      </c>
    </row>
    <row r="402" spans="1:49" x14ac:dyDescent="0.25">
      <c r="A402" t="s">
        <v>109</v>
      </c>
      <c r="B402" t="s">
        <v>538</v>
      </c>
      <c r="C402">
        <v>145307</v>
      </c>
      <c r="D402">
        <v>2014</v>
      </c>
      <c r="E402" t="s">
        <v>93</v>
      </c>
      <c r="F402" t="s">
        <v>152</v>
      </c>
      <c r="G402" t="s">
        <v>148</v>
      </c>
      <c r="H402" t="s">
        <v>85</v>
      </c>
      <c r="I402">
        <v>6</v>
      </c>
      <c r="J402" t="s">
        <v>117</v>
      </c>
      <c r="K402">
        <v>4</v>
      </c>
      <c r="L402" t="s">
        <v>44</v>
      </c>
      <c r="M402">
        <v>4.3000001907348633</v>
      </c>
      <c r="N402" t="s">
        <v>87</v>
      </c>
      <c r="O402" t="s">
        <v>95</v>
      </c>
      <c r="P402">
        <v>2</v>
      </c>
      <c r="Q402" t="s">
        <v>88</v>
      </c>
      <c r="R402" t="s">
        <v>89</v>
      </c>
      <c r="T402" t="s">
        <v>49</v>
      </c>
      <c r="U402" t="s">
        <v>72</v>
      </c>
      <c r="V402" t="s">
        <v>698</v>
      </c>
      <c r="W402" t="s">
        <v>103</v>
      </c>
      <c r="X402" t="s">
        <v>121</v>
      </c>
      <c r="Z402">
        <v>0</v>
      </c>
      <c r="AA402" t="s">
        <v>75</v>
      </c>
      <c r="AB402" t="s">
        <v>91</v>
      </c>
      <c r="AC402">
        <v>45</v>
      </c>
      <c r="AD402">
        <v>11</v>
      </c>
      <c r="AE402">
        <v>4</v>
      </c>
      <c r="AF402">
        <v>2025</v>
      </c>
      <c r="AG402">
        <v>20251105</v>
      </c>
      <c r="AH402" s="2">
        <v>4300</v>
      </c>
      <c r="AI402" s="2">
        <v>3577.510986328125</v>
      </c>
      <c r="AJ402" s="2">
        <f t="shared" si="48"/>
        <v>722.489013671875</v>
      </c>
      <c r="AK402" s="6">
        <f t="shared" si="49"/>
        <v>0.16802070085392443</v>
      </c>
      <c r="AL402" s="12">
        <v>4300</v>
      </c>
      <c r="AM402" s="12">
        <v>3349.408003651999</v>
      </c>
      <c r="AN402" s="12">
        <f t="shared" si="50"/>
        <v>950.59199634800098</v>
      </c>
      <c r="AO402" s="13">
        <f t="shared" si="51"/>
        <v>0.22106790612744209</v>
      </c>
      <c r="AP402" s="16">
        <v>4300</v>
      </c>
      <c r="AQ402" s="16">
        <v>3302.039445690898</v>
      </c>
      <c r="AR402" s="16">
        <f t="shared" si="52"/>
        <v>997.96055430910201</v>
      </c>
      <c r="AS402" s="17">
        <f t="shared" si="53"/>
        <v>0.23208384983932606</v>
      </c>
      <c r="AT402" s="20">
        <v>4300</v>
      </c>
      <c r="AU402" s="20">
        <v>3724.47379032258</v>
      </c>
      <c r="AV402" s="20">
        <f t="shared" si="54"/>
        <v>575.52620967741996</v>
      </c>
      <c r="AW402" s="21">
        <f t="shared" si="55"/>
        <v>0.13384330457614418</v>
      </c>
    </row>
    <row r="403" spans="1:49" x14ac:dyDescent="0.25">
      <c r="A403" t="s">
        <v>38</v>
      </c>
      <c r="B403" t="s">
        <v>776</v>
      </c>
      <c r="C403">
        <v>163499</v>
      </c>
      <c r="D403">
        <v>2009</v>
      </c>
      <c r="E403" t="s">
        <v>111</v>
      </c>
      <c r="F403" t="s">
        <v>625</v>
      </c>
      <c r="H403" t="s">
        <v>1446</v>
      </c>
      <c r="I403">
        <v>8</v>
      </c>
      <c r="J403" t="s">
        <v>59</v>
      </c>
      <c r="K403">
        <v>4</v>
      </c>
      <c r="L403" t="s">
        <v>44</v>
      </c>
      <c r="M403">
        <v>4.6999998092651367</v>
      </c>
      <c r="N403" t="s">
        <v>70</v>
      </c>
      <c r="O403" t="s">
        <v>46</v>
      </c>
      <c r="P403">
        <v>4</v>
      </c>
      <c r="Q403" t="s">
        <v>88</v>
      </c>
      <c r="R403" t="s">
        <v>48</v>
      </c>
      <c r="T403" t="s">
        <v>49</v>
      </c>
      <c r="U403" t="s">
        <v>72</v>
      </c>
      <c r="W403" t="s">
        <v>90</v>
      </c>
      <c r="X403" t="s">
        <v>74</v>
      </c>
      <c r="Z403">
        <v>0</v>
      </c>
      <c r="AA403" t="s">
        <v>75</v>
      </c>
      <c r="AB403" t="s">
        <v>91</v>
      </c>
      <c r="AC403">
        <v>45</v>
      </c>
      <c r="AD403">
        <v>11</v>
      </c>
      <c r="AE403">
        <v>4</v>
      </c>
      <c r="AF403">
        <v>2025</v>
      </c>
      <c r="AG403">
        <v>20251105</v>
      </c>
      <c r="AH403" s="2">
        <v>2750</v>
      </c>
      <c r="AI403" s="2">
        <v>4295.4580078125</v>
      </c>
      <c r="AJ403" s="2">
        <f t="shared" si="48"/>
        <v>1545.4580078125</v>
      </c>
      <c r="AK403" s="6">
        <f t="shared" si="49"/>
        <v>0.56198473011363637</v>
      </c>
      <c r="AL403" s="12">
        <v>2750</v>
      </c>
      <c r="AM403" s="12">
        <v>4079.21829984443</v>
      </c>
      <c r="AN403" s="12">
        <f t="shared" si="50"/>
        <v>1329.21829984443</v>
      </c>
      <c r="AO403" s="13">
        <f t="shared" si="51"/>
        <v>0.48335210903433817</v>
      </c>
      <c r="AP403" s="16">
        <v>2750</v>
      </c>
      <c r="AQ403" s="16">
        <v>4217.2302805593927</v>
      </c>
      <c r="AR403" s="16">
        <f t="shared" si="52"/>
        <v>1467.2302805593927</v>
      </c>
      <c r="AS403" s="17">
        <f t="shared" si="53"/>
        <v>0.53353828383977919</v>
      </c>
      <c r="AT403" s="20">
        <v>2750</v>
      </c>
      <c r="AU403" s="20">
        <v>4354.0897097625329</v>
      </c>
      <c r="AV403" s="20">
        <f t="shared" si="54"/>
        <v>1604.0897097625329</v>
      </c>
      <c r="AW403" s="21">
        <f t="shared" si="55"/>
        <v>0.58330534900455744</v>
      </c>
    </row>
    <row r="404" spans="1:49" x14ac:dyDescent="0.25">
      <c r="A404" t="s">
        <v>77</v>
      </c>
      <c r="B404" t="s">
        <v>818</v>
      </c>
      <c r="C404">
        <v>30302</v>
      </c>
      <c r="D404">
        <v>2022</v>
      </c>
      <c r="E404" t="s">
        <v>203</v>
      </c>
      <c r="F404" t="s">
        <v>754</v>
      </c>
      <c r="G404" t="s">
        <v>1447</v>
      </c>
      <c r="I404">
        <v>4</v>
      </c>
      <c r="J404" t="s">
        <v>59</v>
      </c>
      <c r="K404">
        <v>4</v>
      </c>
      <c r="L404" t="s">
        <v>44</v>
      </c>
      <c r="M404">
        <v>2</v>
      </c>
      <c r="N404" t="s">
        <v>44</v>
      </c>
      <c r="O404" t="s">
        <v>46</v>
      </c>
      <c r="P404">
        <v>4</v>
      </c>
      <c r="Q404" t="s">
        <v>60</v>
      </c>
      <c r="R404" t="s">
        <v>89</v>
      </c>
      <c r="T404" t="s">
        <v>49</v>
      </c>
      <c r="W404" t="s">
        <v>134</v>
      </c>
      <c r="X404" t="s">
        <v>121</v>
      </c>
      <c r="Z404">
        <v>0</v>
      </c>
      <c r="AA404" t="s">
        <v>75</v>
      </c>
      <c r="AB404" t="s">
        <v>83</v>
      </c>
      <c r="AC404">
        <v>45</v>
      </c>
      <c r="AD404">
        <v>11</v>
      </c>
      <c r="AE404">
        <v>4</v>
      </c>
      <c r="AF404">
        <v>2025</v>
      </c>
      <c r="AG404">
        <v>20251105</v>
      </c>
      <c r="AH404" s="2">
        <v>23200</v>
      </c>
      <c r="AI404" s="2">
        <v>26162.5625</v>
      </c>
      <c r="AJ404" s="2">
        <f t="shared" si="48"/>
        <v>2962.5625</v>
      </c>
      <c r="AK404" s="6">
        <f t="shared" si="49"/>
        <v>0.12769665948275863</v>
      </c>
      <c r="AL404" s="12">
        <v>23200</v>
      </c>
      <c r="AM404" s="12">
        <v>24283.64644315344</v>
      </c>
      <c r="AN404" s="12">
        <f t="shared" si="50"/>
        <v>1083.6464431534405</v>
      </c>
      <c r="AO404" s="13">
        <f t="shared" si="51"/>
        <v>4.6708898411786229E-2</v>
      </c>
      <c r="AP404" s="16">
        <v>23200</v>
      </c>
      <c r="AQ404" s="16">
        <v>24017.1144852699</v>
      </c>
      <c r="AR404" s="16">
        <f t="shared" si="52"/>
        <v>817.11448526989989</v>
      </c>
      <c r="AS404" s="17">
        <f t="shared" si="53"/>
        <v>3.5220451951288791E-2</v>
      </c>
      <c r="AT404" s="20">
        <v>23200</v>
      </c>
      <c r="AU404" s="20">
        <v>26189.931185944359</v>
      </c>
      <c r="AV404" s="20">
        <f t="shared" si="54"/>
        <v>2989.9311859443587</v>
      </c>
      <c r="AW404" s="21">
        <f t="shared" si="55"/>
        <v>0.1288763442217396</v>
      </c>
    </row>
    <row r="405" spans="1:49" x14ac:dyDescent="0.25">
      <c r="A405" t="s">
        <v>109</v>
      </c>
      <c r="B405" t="s">
        <v>538</v>
      </c>
      <c r="C405">
        <v>115430</v>
      </c>
      <c r="D405">
        <v>2013</v>
      </c>
      <c r="E405" t="s">
        <v>40</v>
      </c>
      <c r="F405" t="s">
        <v>41</v>
      </c>
      <c r="H405" t="s">
        <v>42</v>
      </c>
      <c r="I405">
        <v>4</v>
      </c>
      <c r="J405" t="s">
        <v>117</v>
      </c>
      <c r="K405">
        <v>4</v>
      </c>
      <c r="L405" t="s">
        <v>44</v>
      </c>
      <c r="M405">
        <v>1.799999952316284</v>
      </c>
      <c r="N405" t="s">
        <v>45</v>
      </c>
      <c r="O405" t="s">
        <v>46</v>
      </c>
      <c r="P405">
        <v>4</v>
      </c>
      <c r="Q405" t="s">
        <v>47</v>
      </c>
      <c r="R405" t="s">
        <v>48</v>
      </c>
      <c r="T405" t="s">
        <v>49</v>
      </c>
      <c r="U405" t="s">
        <v>50</v>
      </c>
      <c r="V405" t="s">
        <v>51</v>
      </c>
      <c r="W405" t="s">
        <v>120</v>
      </c>
      <c r="X405" t="s">
        <v>53</v>
      </c>
      <c r="Z405">
        <v>1</v>
      </c>
      <c r="AA405" t="s">
        <v>54</v>
      </c>
      <c r="AB405" t="s">
        <v>55</v>
      </c>
      <c r="AC405">
        <v>45</v>
      </c>
      <c r="AD405">
        <v>11</v>
      </c>
      <c r="AE405">
        <v>4</v>
      </c>
      <c r="AF405">
        <v>2025</v>
      </c>
      <c r="AG405">
        <v>20251105</v>
      </c>
      <c r="AH405" s="2">
        <v>6800</v>
      </c>
      <c r="AI405" s="2">
        <v>6723.0185546875</v>
      </c>
      <c r="AJ405" s="2">
        <f t="shared" si="48"/>
        <v>76.9814453125</v>
      </c>
      <c r="AK405" s="6">
        <f t="shared" si="49"/>
        <v>1.1320800781249999E-2</v>
      </c>
      <c r="AL405" s="12">
        <v>6800</v>
      </c>
      <c r="AM405" s="12">
        <v>6438.9253690128817</v>
      </c>
      <c r="AN405" s="12">
        <f t="shared" si="50"/>
        <v>361.07463098711833</v>
      </c>
      <c r="AO405" s="13">
        <f t="shared" si="51"/>
        <v>5.3099210439282105E-2</v>
      </c>
      <c r="AP405" s="16">
        <v>6800</v>
      </c>
      <c r="AQ405" s="16">
        <v>6614.9438527497496</v>
      </c>
      <c r="AR405" s="16">
        <f t="shared" si="52"/>
        <v>185.05614725025043</v>
      </c>
      <c r="AS405" s="17">
        <f t="shared" si="53"/>
        <v>2.7214139301507418E-2</v>
      </c>
      <c r="AT405" s="20">
        <v>6800</v>
      </c>
      <c r="AU405" s="20">
        <v>6827.5085324232086</v>
      </c>
      <c r="AV405" s="20">
        <f t="shared" si="54"/>
        <v>27.508532423208635</v>
      </c>
      <c r="AW405" s="21">
        <f t="shared" si="55"/>
        <v>4.0453724151777405E-3</v>
      </c>
    </row>
    <row r="406" spans="1:49" x14ac:dyDescent="0.25">
      <c r="A406" t="s">
        <v>38</v>
      </c>
      <c r="B406" t="s">
        <v>776</v>
      </c>
      <c r="C406">
        <v>86522</v>
      </c>
      <c r="D406">
        <v>2019</v>
      </c>
      <c r="E406" t="s">
        <v>66</v>
      </c>
      <c r="F406" t="s">
        <v>239</v>
      </c>
      <c r="G406" t="s">
        <v>269</v>
      </c>
      <c r="I406">
        <v>4</v>
      </c>
      <c r="J406" t="s">
        <v>117</v>
      </c>
      <c r="K406">
        <v>4</v>
      </c>
      <c r="L406" t="s">
        <v>44</v>
      </c>
      <c r="M406">
        <v>1.5</v>
      </c>
      <c r="N406" t="s">
        <v>87</v>
      </c>
      <c r="O406" t="s">
        <v>95</v>
      </c>
      <c r="P406">
        <v>5</v>
      </c>
      <c r="Q406" t="s">
        <v>60</v>
      </c>
      <c r="R406" t="s">
        <v>89</v>
      </c>
      <c r="S406">
        <v>170</v>
      </c>
      <c r="T406" t="s">
        <v>49</v>
      </c>
      <c r="U406" t="s">
        <v>50</v>
      </c>
      <c r="V406" t="s">
        <v>540</v>
      </c>
      <c r="W406" t="s">
        <v>62</v>
      </c>
      <c r="X406" t="s">
        <v>74</v>
      </c>
      <c r="Y406">
        <v>29945</v>
      </c>
      <c r="Z406">
        <v>0</v>
      </c>
      <c r="AA406" t="s">
        <v>75</v>
      </c>
      <c r="AB406" t="s">
        <v>83</v>
      </c>
      <c r="AC406">
        <v>45</v>
      </c>
      <c r="AD406">
        <v>11</v>
      </c>
      <c r="AE406">
        <v>4</v>
      </c>
      <c r="AF406">
        <v>2025</v>
      </c>
      <c r="AG406">
        <v>20251105</v>
      </c>
      <c r="AH406" s="2">
        <v>5000</v>
      </c>
      <c r="AI406" s="2">
        <v>6566.34228515625</v>
      </c>
      <c r="AJ406" s="2">
        <f t="shared" si="48"/>
        <v>1566.34228515625</v>
      </c>
      <c r="AK406" s="6">
        <f t="shared" si="49"/>
        <v>0.31326845703125</v>
      </c>
      <c r="AL406" s="12">
        <v>5000</v>
      </c>
      <c r="AM406" s="12">
        <v>5542.808339141794</v>
      </c>
      <c r="AN406" s="12">
        <f t="shared" si="50"/>
        <v>542.80833914179402</v>
      </c>
      <c r="AO406" s="13">
        <f t="shared" si="51"/>
        <v>0.1085616678283588</v>
      </c>
      <c r="AP406" s="16">
        <v>5000</v>
      </c>
      <c r="AQ406" s="16">
        <v>6316.1117555943201</v>
      </c>
      <c r="AR406" s="16">
        <f t="shared" si="52"/>
        <v>1316.1117555943201</v>
      </c>
      <c r="AS406" s="17">
        <f t="shared" si="53"/>
        <v>0.26322235111886405</v>
      </c>
      <c r="AT406" s="20">
        <v>5000</v>
      </c>
      <c r="AU406" s="20">
        <v>6950.5980861244016</v>
      </c>
      <c r="AV406" s="20">
        <f t="shared" si="54"/>
        <v>1950.5980861244016</v>
      </c>
      <c r="AW406" s="21">
        <f t="shared" si="55"/>
        <v>0.39011961722488031</v>
      </c>
    </row>
    <row r="407" spans="1:49" x14ac:dyDescent="0.25">
      <c r="A407" t="s">
        <v>38</v>
      </c>
      <c r="B407" t="s">
        <v>65</v>
      </c>
      <c r="C407">
        <v>100485</v>
      </c>
      <c r="D407">
        <v>2018</v>
      </c>
      <c r="E407" t="s">
        <v>66</v>
      </c>
      <c r="F407" t="s">
        <v>366</v>
      </c>
      <c r="G407" t="s">
        <v>755</v>
      </c>
      <c r="I407">
        <v>4</v>
      </c>
      <c r="J407" t="s">
        <v>129</v>
      </c>
      <c r="K407">
        <v>4</v>
      </c>
      <c r="L407" t="s">
        <v>44</v>
      </c>
      <c r="M407">
        <v>1.5</v>
      </c>
      <c r="N407" t="s">
        <v>45</v>
      </c>
      <c r="O407" t="s">
        <v>46</v>
      </c>
      <c r="P407">
        <v>4</v>
      </c>
      <c r="Q407" t="s">
        <v>118</v>
      </c>
      <c r="R407" t="s">
        <v>96</v>
      </c>
      <c r="S407">
        <v>181</v>
      </c>
      <c r="T407" t="s">
        <v>49</v>
      </c>
      <c r="U407" t="s">
        <v>50</v>
      </c>
      <c r="W407" t="s">
        <v>120</v>
      </c>
      <c r="X407" t="s">
        <v>121</v>
      </c>
      <c r="Y407">
        <v>23490</v>
      </c>
      <c r="Z407">
        <v>0</v>
      </c>
      <c r="AA407" t="s">
        <v>75</v>
      </c>
      <c r="AB407" t="s">
        <v>122</v>
      </c>
      <c r="AC407">
        <v>45</v>
      </c>
      <c r="AD407">
        <v>11</v>
      </c>
      <c r="AE407">
        <v>4</v>
      </c>
      <c r="AF407">
        <v>2025</v>
      </c>
      <c r="AG407">
        <v>20251104</v>
      </c>
      <c r="AH407" s="2">
        <v>5800</v>
      </c>
      <c r="AI407" s="2">
        <v>6386.0986328125</v>
      </c>
      <c r="AJ407" s="2">
        <f t="shared" si="48"/>
        <v>586.0986328125</v>
      </c>
      <c r="AK407" s="6">
        <f t="shared" si="49"/>
        <v>0.10105148841594827</v>
      </c>
      <c r="AL407" s="12">
        <v>5800</v>
      </c>
      <c r="AM407" s="12">
        <v>6030.139215367567</v>
      </c>
      <c r="AN407" s="12">
        <f t="shared" si="50"/>
        <v>230.13921536756698</v>
      </c>
      <c r="AO407" s="13">
        <f t="shared" si="51"/>
        <v>3.9679175063373616E-2</v>
      </c>
      <c r="AP407" s="16">
        <v>5800</v>
      </c>
      <c r="AQ407" s="16">
        <v>6198.7833149659746</v>
      </c>
      <c r="AR407" s="16">
        <f t="shared" si="52"/>
        <v>398.78331496597457</v>
      </c>
      <c r="AS407" s="17">
        <f t="shared" si="53"/>
        <v>6.8755743959650784E-2</v>
      </c>
      <c r="AT407" s="20">
        <v>5800</v>
      </c>
      <c r="AU407" s="20">
        <v>6526.7857142857147</v>
      </c>
      <c r="AV407" s="20">
        <f t="shared" si="54"/>
        <v>726.78571428571468</v>
      </c>
      <c r="AW407" s="21">
        <f t="shared" si="55"/>
        <v>0.12530788177339908</v>
      </c>
    </row>
    <row r="408" spans="1:49" x14ac:dyDescent="0.25">
      <c r="A408" t="s">
        <v>38</v>
      </c>
      <c r="B408" t="s">
        <v>65</v>
      </c>
      <c r="C408">
        <v>120984</v>
      </c>
      <c r="D408">
        <v>2015</v>
      </c>
      <c r="E408" t="s">
        <v>111</v>
      </c>
      <c r="F408" t="s">
        <v>112</v>
      </c>
      <c r="G408" t="s">
        <v>185</v>
      </c>
      <c r="I408">
        <v>8</v>
      </c>
      <c r="J408" t="s">
        <v>129</v>
      </c>
      <c r="K408">
        <v>4</v>
      </c>
      <c r="L408" t="s">
        <v>44</v>
      </c>
      <c r="M408">
        <v>5.6999998092651367</v>
      </c>
      <c r="N408" t="s">
        <v>70</v>
      </c>
      <c r="O408" t="s">
        <v>46</v>
      </c>
      <c r="P408">
        <v>4</v>
      </c>
      <c r="Q408" t="s">
        <v>60</v>
      </c>
      <c r="R408" t="s">
        <v>48</v>
      </c>
      <c r="S408">
        <v>360</v>
      </c>
      <c r="T408" t="s">
        <v>49</v>
      </c>
      <c r="U408" t="s">
        <v>72</v>
      </c>
      <c r="W408" t="s">
        <v>103</v>
      </c>
      <c r="X408" t="s">
        <v>74</v>
      </c>
      <c r="Z408">
        <v>0</v>
      </c>
      <c r="AA408" t="s">
        <v>75</v>
      </c>
      <c r="AB408" t="s">
        <v>83</v>
      </c>
      <c r="AC408">
        <v>45</v>
      </c>
      <c r="AD408">
        <v>11</v>
      </c>
      <c r="AE408">
        <v>4</v>
      </c>
      <c r="AF408">
        <v>2025</v>
      </c>
      <c r="AG408">
        <v>20251104</v>
      </c>
      <c r="AH408" s="2">
        <v>9000</v>
      </c>
      <c r="AI408" s="2">
        <v>10021.1416015625</v>
      </c>
      <c r="AJ408" s="2">
        <f t="shared" si="48"/>
        <v>1021.1416015625</v>
      </c>
      <c r="AK408" s="6">
        <f t="shared" si="49"/>
        <v>0.11346017795138889</v>
      </c>
      <c r="AL408" s="12">
        <v>9000</v>
      </c>
      <c r="AM408" s="12">
        <v>9371.592245038777</v>
      </c>
      <c r="AN408" s="12">
        <f t="shared" si="50"/>
        <v>371.59224503877704</v>
      </c>
      <c r="AO408" s="13">
        <f t="shared" si="51"/>
        <v>4.1288027226530785E-2</v>
      </c>
      <c r="AP408" s="16">
        <v>9000</v>
      </c>
      <c r="AQ408" s="16">
        <v>9589.1939954765658</v>
      </c>
      <c r="AR408" s="16">
        <f t="shared" si="52"/>
        <v>589.19399547656576</v>
      </c>
      <c r="AS408" s="17">
        <f t="shared" si="53"/>
        <v>6.5465999497396191E-2</v>
      </c>
      <c r="AT408" s="20">
        <v>9000</v>
      </c>
      <c r="AU408" s="20">
        <v>10199.38504823151</v>
      </c>
      <c r="AV408" s="20">
        <f t="shared" si="54"/>
        <v>1199.3850482315102</v>
      </c>
      <c r="AW408" s="21">
        <f t="shared" si="55"/>
        <v>0.13326500535905669</v>
      </c>
    </row>
    <row r="409" spans="1:49" x14ac:dyDescent="0.25">
      <c r="A409" t="s">
        <v>38</v>
      </c>
      <c r="B409" t="s">
        <v>259</v>
      </c>
      <c r="C409">
        <v>16998</v>
      </c>
      <c r="D409">
        <v>2024</v>
      </c>
      <c r="E409" t="s">
        <v>159</v>
      </c>
      <c r="F409" t="s">
        <v>564</v>
      </c>
      <c r="G409" t="s">
        <v>418</v>
      </c>
      <c r="I409">
        <v>4</v>
      </c>
      <c r="J409" t="s">
        <v>43</v>
      </c>
      <c r="K409">
        <v>4</v>
      </c>
      <c r="L409" t="s">
        <v>44</v>
      </c>
      <c r="M409">
        <v>2</v>
      </c>
      <c r="N409" t="s">
        <v>45</v>
      </c>
      <c r="O409" t="s">
        <v>46</v>
      </c>
      <c r="P409">
        <v>4</v>
      </c>
      <c r="Q409" t="s">
        <v>47</v>
      </c>
      <c r="R409" t="s">
        <v>48</v>
      </c>
      <c r="S409">
        <v>158</v>
      </c>
      <c r="T409" t="s">
        <v>49</v>
      </c>
      <c r="U409" t="s">
        <v>50</v>
      </c>
      <c r="V409" t="s">
        <v>707</v>
      </c>
      <c r="W409" t="s">
        <v>52</v>
      </c>
      <c r="X409" t="s">
        <v>74</v>
      </c>
      <c r="Z409">
        <v>0</v>
      </c>
      <c r="AA409" t="s">
        <v>75</v>
      </c>
      <c r="AB409" t="s">
        <v>332</v>
      </c>
      <c r="AC409">
        <v>45</v>
      </c>
      <c r="AD409">
        <v>11</v>
      </c>
      <c r="AE409">
        <v>4</v>
      </c>
      <c r="AF409">
        <v>2025</v>
      </c>
      <c r="AG409">
        <v>20251105</v>
      </c>
      <c r="AH409" s="2">
        <v>22750</v>
      </c>
      <c r="AI409" s="2">
        <v>22236.404296875</v>
      </c>
      <c r="AJ409" s="2">
        <f t="shared" si="48"/>
        <v>513.595703125</v>
      </c>
      <c r="AK409" s="6">
        <f t="shared" si="49"/>
        <v>2.2575635302197802E-2</v>
      </c>
      <c r="AL409" s="12">
        <v>22750</v>
      </c>
      <c r="AM409" s="12">
        <v>20433.054432612469</v>
      </c>
      <c r="AN409" s="12">
        <f t="shared" si="50"/>
        <v>2316.9455673875309</v>
      </c>
      <c r="AO409" s="13">
        <f t="shared" si="51"/>
        <v>0.10184376120384751</v>
      </c>
      <c r="AP409" s="16">
        <v>22750</v>
      </c>
      <c r="AQ409" s="16">
        <v>21409.296949306681</v>
      </c>
      <c r="AR409" s="16">
        <f t="shared" si="52"/>
        <v>1340.7030506933188</v>
      </c>
      <c r="AS409" s="17">
        <f t="shared" si="53"/>
        <v>5.8932002228277748E-2</v>
      </c>
      <c r="AT409" s="20">
        <v>22750</v>
      </c>
      <c r="AU409" s="20">
        <v>22428.05927835052</v>
      </c>
      <c r="AV409" s="20">
        <f t="shared" si="54"/>
        <v>321.94072164948011</v>
      </c>
      <c r="AW409" s="21">
        <f t="shared" si="55"/>
        <v>1.4151240512065059E-2</v>
      </c>
    </row>
    <row r="410" spans="1:49" x14ac:dyDescent="0.25">
      <c r="A410" t="s">
        <v>123</v>
      </c>
      <c r="B410" t="s">
        <v>257</v>
      </c>
      <c r="C410">
        <v>106923</v>
      </c>
      <c r="D410">
        <v>2019</v>
      </c>
      <c r="E410" t="s">
        <v>155</v>
      </c>
      <c r="F410" t="s">
        <v>201</v>
      </c>
      <c r="G410" t="s">
        <v>1025</v>
      </c>
      <c r="I410">
        <v>4</v>
      </c>
      <c r="J410" t="s">
        <v>59</v>
      </c>
      <c r="K410">
        <v>4</v>
      </c>
      <c r="L410" t="s">
        <v>44</v>
      </c>
      <c r="M410">
        <v>2</v>
      </c>
      <c r="N410" t="s">
        <v>45</v>
      </c>
      <c r="O410" t="s">
        <v>46</v>
      </c>
      <c r="P410">
        <v>3</v>
      </c>
      <c r="Q410" t="s">
        <v>118</v>
      </c>
      <c r="S410">
        <v>147</v>
      </c>
      <c r="T410" t="s">
        <v>49</v>
      </c>
      <c r="V410" t="s">
        <v>1026</v>
      </c>
      <c r="W410" t="s">
        <v>120</v>
      </c>
      <c r="X410" t="s">
        <v>74</v>
      </c>
      <c r="Y410">
        <v>20500</v>
      </c>
      <c r="Z410">
        <v>0</v>
      </c>
      <c r="AA410" t="s">
        <v>75</v>
      </c>
      <c r="AB410" t="s">
        <v>122</v>
      </c>
      <c r="AC410">
        <v>45</v>
      </c>
      <c r="AD410">
        <v>11</v>
      </c>
      <c r="AE410">
        <v>4</v>
      </c>
      <c r="AF410">
        <v>2025</v>
      </c>
      <c r="AG410">
        <v>20251105</v>
      </c>
      <c r="AH410" s="2">
        <v>3500</v>
      </c>
      <c r="AI410" s="2">
        <v>5779.85986328125</v>
      </c>
      <c r="AJ410" s="2">
        <f t="shared" si="48"/>
        <v>2279.85986328125</v>
      </c>
      <c r="AK410" s="6">
        <f t="shared" si="49"/>
        <v>0.65138853236607142</v>
      </c>
      <c r="AL410" s="12">
        <v>3500</v>
      </c>
      <c r="AM410" s="12">
        <v>5546.5273424673569</v>
      </c>
      <c r="AN410" s="12">
        <f t="shared" si="50"/>
        <v>2046.5273424673569</v>
      </c>
      <c r="AO410" s="13">
        <f t="shared" si="51"/>
        <v>0.58472209784781626</v>
      </c>
      <c r="AP410" s="16">
        <v>3500</v>
      </c>
      <c r="AQ410" s="16">
        <v>5399.0441770248508</v>
      </c>
      <c r="AR410" s="16">
        <f t="shared" si="52"/>
        <v>1899.0441770248508</v>
      </c>
      <c r="AS410" s="17">
        <f t="shared" si="53"/>
        <v>0.54258405057852876</v>
      </c>
      <c r="AT410" s="20">
        <v>3500</v>
      </c>
      <c r="AU410" s="20">
        <v>5944.339554485251</v>
      </c>
      <c r="AV410" s="20">
        <f t="shared" si="54"/>
        <v>2444.339554485251</v>
      </c>
      <c r="AW410" s="21">
        <f t="shared" si="55"/>
        <v>0.69838272985292882</v>
      </c>
    </row>
    <row r="411" spans="1:49" x14ac:dyDescent="0.25">
      <c r="A411" t="s">
        <v>38</v>
      </c>
      <c r="B411" t="s">
        <v>105</v>
      </c>
      <c r="C411">
        <v>18009</v>
      </c>
      <c r="D411">
        <v>2023</v>
      </c>
      <c r="E411" t="s">
        <v>84</v>
      </c>
      <c r="F411" t="s">
        <v>85</v>
      </c>
      <c r="G411" t="s">
        <v>1448</v>
      </c>
      <c r="H411" t="s">
        <v>615</v>
      </c>
      <c r="I411">
        <v>8</v>
      </c>
      <c r="J411" t="s">
        <v>1163</v>
      </c>
      <c r="K411">
        <v>4</v>
      </c>
      <c r="L411" t="s">
        <v>343</v>
      </c>
      <c r="M411">
        <v>6.1999998092651367</v>
      </c>
      <c r="N411" t="s">
        <v>87</v>
      </c>
      <c r="Q411" t="s">
        <v>88</v>
      </c>
      <c r="R411" t="s">
        <v>89</v>
      </c>
      <c r="S411">
        <v>702</v>
      </c>
      <c r="T411" t="s">
        <v>49</v>
      </c>
      <c r="U411" t="s">
        <v>72</v>
      </c>
      <c r="W411" t="s">
        <v>103</v>
      </c>
      <c r="X411" t="s">
        <v>74</v>
      </c>
      <c r="Z411">
        <v>0</v>
      </c>
      <c r="AA411" t="s">
        <v>75</v>
      </c>
      <c r="AB411" t="s">
        <v>91</v>
      </c>
      <c r="AC411">
        <v>45</v>
      </c>
      <c r="AD411">
        <v>11</v>
      </c>
      <c r="AE411">
        <v>4</v>
      </c>
      <c r="AF411">
        <v>2025</v>
      </c>
      <c r="AG411">
        <v>20251104</v>
      </c>
      <c r="AH411" s="2">
        <v>85000</v>
      </c>
      <c r="AI411" s="2">
        <v>61156.91015625</v>
      </c>
      <c r="AJ411" s="2">
        <f t="shared" si="48"/>
        <v>23843.08984375</v>
      </c>
      <c r="AK411" s="6">
        <f t="shared" si="49"/>
        <v>0.28050693933823528</v>
      </c>
      <c r="AL411" s="12">
        <v>85000</v>
      </c>
      <c r="AM411" s="12">
        <v>71259.791337621355</v>
      </c>
      <c r="AN411" s="12">
        <f t="shared" si="50"/>
        <v>13740.208662378645</v>
      </c>
      <c r="AO411" s="13">
        <f t="shared" si="51"/>
        <v>0.16164951367504288</v>
      </c>
      <c r="AP411" s="16">
        <v>85000</v>
      </c>
      <c r="AQ411" s="16">
        <v>67664.181693668579</v>
      </c>
      <c r="AR411" s="16">
        <f t="shared" si="52"/>
        <v>17335.818306331421</v>
      </c>
      <c r="AS411" s="17">
        <f t="shared" si="53"/>
        <v>0.20395080360389906</v>
      </c>
      <c r="AT411" s="20">
        <v>85000</v>
      </c>
      <c r="AU411" s="20">
        <v>56657.22891566265</v>
      </c>
      <c r="AV411" s="20">
        <f t="shared" si="54"/>
        <v>28342.77108433735</v>
      </c>
      <c r="AW411" s="21">
        <f t="shared" si="55"/>
        <v>0.33344436569808644</v>
      </c>
    </row>
    <row r="412" spans="1:49" x14ac:dyDescent="0.25">
      <c r="A412" t="s">
        <v>109</v>
      </c>
      <c r="B412" t="s">
        <v>538</v>
      </c>
      <c r="C412">
        <v>92284</v>
      </c>
      <c r="D412">
        <v>2017</v>
      </c>
      <c r="E412" t="s">
        <v>139</v>
      </c>
      <c r="F412" t="s">
        <v>311</v>
      </c>
      <c r="I412">
        <v>4</v>
      </c>
      <c r="J412" t="s">
        <v>59</v>
      </c>
      <c r="K412">
        <v>4</v>
      </c>
      <c r="L412" t="s">
        <v>44</v>
      </c>
      <c r="M412">
        <v>2.5</v>
      </c>
      <c r="N412" t="s">
        <v>45</v>
      </c>
      <c r="O412" t="s">
        <v>46</v>
      </c>
      <c r="Q412" t="s">
        <v>118</v>
      </c>
      <c r="R412" t="s">
        <v>48</v>
      </c>
      <c r="T412" t="s">
        <v>49</v>
      </c>
      <c r="U412" t="s">
        <v>50</v>
      </c>
      <c r="W412" t="s">
        <v>120</v>
      </c>
      <c r="X412" t="s">
        <v>74</v>
      </c>
      <c r="Z412">
        <v>0</v>
      </c>
      <c r="AA412" t="s">
        <v>75</v>
      </c>
      <c r="AB412" t="s">
        <v>122</v>
      </c>
      <c r="AC412">
        <v>45</v>
      </c>
      <c r="AD412">
        <v>11</v>
      </c>
      <c r="AE412">
        <v>4</v>
      </c>
      <c r="AF412">
        <v>2025</v>
      </c>
      <c r="AG412">
        <v>20251105</v>
      </c>
      <c r="AH412" s="2">
        <v>6800</v>
      </c>
      <c r="AI412" s="2">
        <v>5577.83203125</v>
      </c>
      <c r="AJ412" s="2">
        <f t="shared" si="48"/>
        <v>1222.16796875</v>
      </c>
      <c r="AK412" s="6">
        <f t="shared" si="49"/>
        <v>0.17973058363970587</v>
      </c>
      <c r="AL412" s="12">
        <v>6800</v>
      </c>
      <c r="AM412" s="12">
        <v>5803.9733102070868</v>
      </c>
      <c r="AN412" s="12">
        <f t="shared" si="50"/>
        <v>996.0266897929132</v>
      </c>
      <c r="AO412" s="13">
        <f t="shared" si="51"/>
        <v>0.14647451320484017</v>
      </c>
      <c r="AP412" s="16">
        <v>6800</v>
      </c>
      <c r="AQ412" s="16">
        <v>5973.5911718367033</v>
      </c>
      <c r="AR412" s="16">
        <f t="shared" si="52"/>
        <v>826.40882816329668</v>
      </c>
      <c r="AS412" s="17">
        <f t="shared" si="53"/>
        <v>0.12153071002401422</v>
      </c>
      <c r="AT412" s="20">
        <v>6800</v>
      </c>
      <c r="AU412" s="20">
        <v>5498.2415902140656</v>
      </c>
      <c r="AV412" s="20">
        <f t="shared" si="54"/>
        <v>1301.7584097859344</v>
      </c>
      <c r="AW412" s="21">
        <f t="shared" si="55"/>
        <v>0.1914350602626374</v>
      </c>
    </row>
    <row r="413" spans="1:49" x14ac:dyDescent="0.25">
      <c r="A413" t="s">
        <v>123</v>
      </c>
      <c r="B413" t="s">
        <v>440</v>
      </c>
      <c r="C413">
        <v>174268</v>
      </c>
      <c r="D413">
        <v>2014</v>
      </c>
      <c r="E413" t="s">
        <v>139</v>
      </c>
      <c r="F413" t="s">
        <v>284</v>
      </c>
      <c r="I413">
        <v>6</v>
      </c>
      <c r="J413" t="s">
        <v>69</v>
      </c>
      <c r="K413">
        <v>4</v>
      </c>
      <c r="L413" t="s">
        <v>44</v>
      </c>
      <c r="M413">
        <v>3.5</v>
      </c>
      <c r="N413" t="s">
        <v>45</v>
      </c>
      <c r="O413" t="s">
        <v>46</v>
      </c>
      <c r="P413">
        <v>4</v>
      </c>
      <c r="Q413" t="s">
        <v>141</v>
      </c>
      <c r="R413" t="s">
        <v>48</v>
      </c>
      <c r="T413" t="s">
        <v>49</v>
      </c>
      <c r="W413" t="s">
        <v>134</v>
      </c>
      <c r="X413" t="s">
        <v>74</v>
      </c>
      <c r="Z413">
        <v>0</v>
      </c>
      <c r="AA413" t="s">
        <v>75</v>
      </c>
      <c r="AB413" t="s">
        <v>83</v>
      </c>
      <c r="AC413">
        <v>45</v>
      </c>
      <c r="AD413">
        <v>11</v>
      </c>
      <c r="AE413">
        <v>4</v>
      </c>
      <c r="AF413">
        <v>2025</v>
      </c>
      <c r="AG413">
        <v>20251105</v>
      </c>
      <c r="AH413" s="2">
        <v>1100</v>
      </c>
      <c r="AI413" s="2">
        <v>2187.37939453125</v>
      </c>
      <c r="AJ413" s="2">
        <f t="shared" si="48"/>
        <v>1087.37939453125</v>
      </c>
      <c r="AK413" s="6">
        <f t="shared" si="49"/>
        <v>0.98852672230113636</v>
      </c>
      <c r="AL413" s="12">
        <v>1100</v>
      </c>
      <c r="AM413" s="12">
        <v>2266.0710354401722</v>
      </c>
      <c r="AN413" s="12">
        <f t="shared" si="50"/>
        <v>1166.0710354401722</v>
      </c>
      <c r="AO413" s="13">
        <f t="shared" si="51"/>
        <v>1.0600645776728839</v>
      </c>
      <c r="AP413" s="16">
        <v>1100</v>
      </c>
      <c r="AQ413" s="16">
        <v>2461.2606715635588</v>
      </c>
      <c r="AR413" s="16">
        <f t="shared" si="52"/>
        <v>1361.2606715635588</v>
      </c>
      <c r="AS413" s="17">
        <f t="shared" si="53"/>
        <v>1.2375097014214171</v>
      </c>
      <c r="AT413" s="20">
        <v>1100</v>
      </c>
      <c r="AU413" s="20">
        <v>2226.2121573301552</v>
      </c>
      <c r="AV413" s="20">
        <f t="shared" si="54"/>
        <v>1126.2121573301552</v>
      </c>
      <c r="AW413" s="21">
        <f t="shared" si="55"/>
        <v>1.0238292339365047</v>
      </c>
    </row>
    <row r="414" spans="1:49" x14ac:dyDescent="0.25">
      <c r="A414" t="s">
        <v>77</v>
      </c>
      <c r="B414" t="s">
        <v>456</v>
      </c>
      <c r="C414">
        <v>108425</v>
      </c>
      <c r="D414">
        <v>2020</v>
      </c>
      <c r="E414" t="s">
        <v>167</v>
      </c>
      <c r="F414" t="s">
        <v>294</v>
      </c>
      <c r="G414" t="s">
        <v>169</v>
      </c>
      <c r="H414" t="s">
        <v>85</v>
      </c>
      <c r="I414">
        <v>8</v>
      </c>
      <c r="J414" t="s">
        <v>129</v>
      </c>
      <c r="K414">
        <v>4</v>
      </c>
      <c r="L414" t="s">
        <v>44</v>
      </c>
      <c r="M414">
        <v>5.3000001907348633</v>
      </c>
      <c r="N414" t="s">
        <v>70</v>
      </c>
      <c r="O414" t="s">
        <v>46</v>
      </c>
      <c r="Q414" t="s">
        <v>88</v>
      </c>
      <c r="R414" t="s">
        <v>48</v>
      </c>
      <c r="T414" t="s">
        <v>49</v>
      </c>
      <c r="V414" t="s">
        <v>521</v>
      </c>
      <c r="W414" t="s">
        <v>90</v>
      </c>
      <c r="X414" t="s">
        <v>121</v>
      </c>
      <c r="Z414">
        <v>0</v>
      </c>
      <c r="AA414" t="s">
        <v>75</v>
      </c>
      <c r="AB414" t="s">
        <v>91</v>
      </c>
      <c r="AC414">
        <v>45</v>
      </c>
      <c r="AD414">
        <v>11</v>
      </c>
      <c r="AE414">
        <v>4</v>
      </c>
      <c r="AF414">
        <v>2025</v>
      </c>
      <c r="AG414">
        <v>20251105</v>
      </c>
      <c r="AH414" s="2">
        <v>19000</v>
      </c>
      <c r="AI414" s="2">
        <v>19904.328125</v>
      </c>
      <c r="AJ414" s="2">
        <f t="shared" si="48"/>
        <v>904.328125</v>
      </c>
      <c r="AK414" s="6">
        <f t="shared" si="49"/>
        <v>4.7596217105263156E-2</v>
      </c>
      <c r="AL414" s="12">
        <v>19000</v>
      </c>
      <c r="AM414" s="12">
        <v>17714.651600480509</v>
      </c>
      <c r="AN414" s="12">
        <f t="shared" si="50"/>
        <v>1285.3483995194911</v>
      </c>
      <c r="AO414" s="13">
        <f t="shared" si="51"/>
        <v>6.7649915764183735E-2</v>
      </c>
      <c r="AP414" s="16">
        <v>19000</v>
      </c>
      <c r="AQ414" s="16">
        <v>20422.24794498966</v>
      </c>
      <c r="AR414" s="16">
        <f t="shared" si="52"/>
        <v>1422.24794498966</v>
      </c>
      <c r="AS414" s="17">
        <f t="shared" si="53"/>
        <v>7.4855154999455789E-2</v>
      </c>
      <c r="AT414" s="20">
        <v>19000</v>
      </c>
      <c r="AU414" s="20">
        <v>20308.877790834329</v>
      </c>
      <c r="AV414" s="20">
        <f t="shared" si="54"/>
        <v>1308.8777908343291</v>
      </c>
      <c r="AW414" s="21">
        <f t="shared" si="55"/>
        <v>6.8888304780754167E-2</v>
      </c>
    </row>
    <row r="415" spans="1:49" x14ac:dyDescent="0.25">
      <c r="A415" t="s">
        <v>109</v>
      </c>
      <c r="B415" t="s">
        <v>538</v>
      </c>
      <c r="C415">
        <v>30311</v>
      </c>
      <c r="D415">
        <v>2024</v>
      </c>
      <c r="E415" t="s">
        <v>40</v>
      </c>
      <c r="F415" t="s">
        <v>191</v>
      </c>
      <c r="G415" t="s">
        <v>214</v>
      </c>
      <c r="H415" t="s">
        <v>326</v>
      </c>
      <c r="I415">
        <v>4</v>
      </c>
      <c r="J415" t="s">
        <v>129</v>
      </c>
      <c r="K415">
        <v>4</v>
      </c>
      <c r="L415" t="s">
        <v>44</v>
      </c>
      <c r="M415">
        <v>2</v>
      </c>
      <c r="N415" t="s">
        <v>45</v>
      </c>
      <c r="O415" t="s">
        <v>46</v>
      </c>
      <c r="P415">
        <v>3</v>
      </c>
      <c r="Q415" t="s">
        <v>118</v>
      </c>
      <c r="R415" t="s">
        <v>48</v>
      </c>
      <c r="S415">
        <v>169</v>
      </c>
      <c r="T415" t="s">
        <v>49</v>
      </c>
      <c r="U415" t="s">
        <v>50</v>
      </c>
      <c r="V415" t="s">
        <v>327</v>
      </c>
      <c r="W415" t="s">
        <v>120</v>
      </c>
      <c r="X415" t="s">
        <v>74</v>
      </c>
      <c r="Z415">
        <v>0</v>
      </c>
      <c r="AA415" t="s">
        <v>75</v>
      </c>
      <c r="AB415" t="s">
        <v>122</v>
      </c>
      <c r="AC415">
        <v>45</v>
      </c>
      <c r="AD415">
        <v>11</v>
      </c>
      <c r="AE415">
        <v>4</v>
      </c>
      <c r="AF415">
        <v>2025</v>
      </c>
      <c r="AG415">
        <v>20251105</v>
      </c>
      <c r="AH415" s="2">
        <v>20000</v>
      </c>
      <c r="AI415" s="2">
        <v>17337.951171875</v>
      </c>
      <c r="AJ415" s="2">
        <f t="shared" si="48"/>
        <v>2662.048828125</v>
      </c>
      <c r="AK415" s="6">
        <f t="shared" si="49"/>
        <v>0.13310244140624999</v>
      </c>
      <c r="AL415" s="12">
        <v>20000</v>
      </c>
      <c r="AM415" s="12">
        <v>17586.121509183711</v>
      </c>
      <c r="AN415" s="12">
        <f t="shared" si="50"/>
        <v>2413.8784908162888</v>
      </c>
      <c r="AO415" s="13">
        <f t="shared" si="51"/>
        <v>0.12069392454081444</v>
      </c>
      <c r="AP415" s="16">
        <v>20000</v>
      </c>
      <c r="AQ415" s="16">
        <v>16883.742816793019</v>
      </c>
      <c r="AR415" s="16">
        <f t="shared" si="52"/>
        <v>3116.2571832069807</v>
      </c>
      <c r="AS415" s="17">
        <f t="shared" si="53"/>
        <v>0.15581285916034904</v>
      </c>
      <c r="AT415" s="20">
        <v>20000</v>
      </c>
      <c r="AU415" s="20">
        <v>17224.674750356629</v>
      </c>
      <c r="AV415" s="20">
        <f t="shared" si="54"/>
        <v>2775.3252496433706</v>
      </c>
      <c r="AW415" s="21">
        <f t="shared" si="55"/>
        <v>0.13876626248216853</v>
      </c>
    </row>
    <row r="416" spans="1:49" x14ac:dyDescent="0.25">
      <c r="A416" t="s">
        <v>38</v>
      </c>
      <c r="B416" t="s">
        <v>92</v>
      </c>
      <c r="C416">
        <v>53938</v>
      </c>
      <c r="D416">
        <v>2016</v>
      </c>
      <c r="E416" t="s">
        <v>66</v>
      </c>
      <c r="F416" t="s">
        <v>366</v>
      </c>
      <c r="G416" t="s">
        <v>214</v>
      </c>
      <c r="I416">
        <v>4</v>
      </c>
      <c r="J416" t="s">
        <v>129</v>
      </c>
      <c r="K416">
        <v>4</v>
      </c>
      <c r="L416" t="s">
        <v>44</v>
      </c>
      <c r="M416">
        <v>2.5</v>
      </c>
      <c r="N416" t="s">
        <v>45</v>
      </c>
      <c r="O416" t="s">
        <v>46</v>
      </c>
      <c r="P416">
        <v>4</v>
      </c>
      <c r="Q416" t="s">
        <v>118</v>
      </c>
      <c r="R416" t="s">
        <v>96</v>
      </c>
      <c r="S416">
        <v>175</v>
      </c>
      <c r="T416" t="s">
        <v>49</v>
      </c>
      <c r="U416" t="s">
        <v>50</v>
      </c>
      <c r="W416" t="s">
        <v>120</v>
      </c>
      <c r="X416" t="s">
        <v>121</v>
      </c>
      <c r="Z416">
        <v>0</v>
      </c>
      <c r="AA416" t="s">
        <v>75</v>
      </c>
      <c r="AB416" t="s">
        <v>122</v>
      </c>
      <c r="AC416">
        <v>45</v>
      </c>
      <c r="AD416">
        <v>11</v>
      </c>
      <c r="AE416">
        <v>4</v>
      </c>
      <c r="AF416">
        <v>2025</v>
      </c>
      <c r="AG416">
        <v>20251104</v>
      </c>
      <c r="AH416" s="2">
        <v>9250</v>
      </c>
      <c r="AI416" s="2">
        <v>8327.49609375</v>
      </c>
      <c r="AJ416" s="2">
        <f t="shared" si="48"/>
        <v>922.50390625</v>
      </c>
      <c r="AK416" s="6">
        <f t="shared" si="49"/>
        <v>9.9730152027027022E-2</v>
      </c>
      <c r="AL416" s="12">
        <v>9250</v>
      </c>
      <c r="AM416" s="12">
        <v>7609.6374936609454</v>
      </c>
      <c r="AN416" s="12">
        <f t="shared" si="50"/>
        <v>1640.3625063390546</v>
      </c>
      <c r="AO416" s="13">
        <f t="shared" si="51"/>
        <v>0.17733648717178968</v>
      </c>
      <c r="AP416" s="16">
        <v>9250</v>
      </c>
      <c r="AQ416" s="16">
        <v>7312.5556342997797</v>
      </c>
      <c r="AR416" s="16">
        <f t="shared" si="52"/>
        <v>1937.4443657002203</v>
      </c>
      <c r="AS416" s="17">
        <f t="shared" si="53"/>
        <v>0.20945344494056437</v>
      </c>
      <c r="AT416" s="20">
        <v>9250</v>
      </c>
      <c r="AU416" s="20">
        <v>8521.3468468468491</v>
      </c>
      <c r="AV416" s="20">
        <f t="shared" si="54"/>
        <v>728.65315315315092</v>
      </c>
      <c r="AW416" s="21">
        <f t="shared" si="55"/>
        <v>7.8773313854394691E-2</v>
      </c>
    </row>
    <row r="417" spans="1:49" x14ac:dyDescent="0.25">
      <c r="A417" t="s">
        <v>123</v>
      </c>
      <c r="B417" t="s">
        <v>440</v>
      </c>
      <c r="C417">
        <v>92231</v>
      </c>
      <c r="D417">
        <v>2018</v>
      </c>
      <c r="E417" t="s">
        <v>84</v>
      </c>
      <c r="F417" t="s">
        <v>85</v>
      </c>
      <c r="G417" t="s">
        <v>169</v>
      </c>
      <c r="I417">
        <v>6</v>
      </c>
      <c r="J417" t="s">
        <v>101</v>
      </c>
      <c r="K417">
        <v>4</v>
      </c>
      <c r="L417" t="s">
        <v>44</v>
      </c>
      <c r="M417">
        <v>3.5999999046325679</v>
      </c>
      <c r="N417" t="s">
        <v>87</v>
      </c>
      <c r="O417" t="s">
        <v>46</v>
      </c>
      <c r="P417">
        <v>4</v>
      </c>
      <c r="Q417" t="s">
        <v>88</v>
      </c>
      <c r="R417" t="s">
        <v>89</v>
      </c>
      <c r="S417">
        <v>305</v>
      </c>
      <c r="T417" t="s">
        <v>49</v>
      </c>
      <c r="U417" t="s">
        <v>72</v>
      </c>
      <c r="W417" t="s">
        <v>90</v>
      </c>
      <c r="X417" t="s">
        <v>74</v>
      </c>
      <c r="Z417">
        <v>0</v>
      </c>
      <c r="AA417" t="s">
        <v>75</v>
      </c>
      <c r="AB417" t="s">
        <v>91</v>
      </c>
      <c r="AC417">
        <v>45</v>
      </c>
      <c r="AD417">
        <v>11</v>
      </c>
      <c r="AE417">
        <v>4</v>
      </c>
      <c r="AF417">
        <v>2025</v>
      </c>
      <c r="AG417">
        <v>20251105</v>
      </c>
      <c r="AH417" s="2">
        <v>17000</v>
      </c>
      <c r="AI417" s="2">
        <v>16305.154296875</v>
      </c>
      <c r="AJ417" s="2">
        <f t="shared" si="48"/>
        <v>694.845703125</v>
      </c>
      <c r="AK417" s="6">
        <f t="shared" si="49"/>
        <v>4.0873276654411768E-2</v>
      </c>
      <c r="AL417" s="12">
        <v>17000</v>
      </c>
      <c r="AM417" s="12">
        <v>15989.63084079488</v>
      </c>
      <c r="AN417" s="12">
        <f t="shared" si="50"/>
        <v>1010.36915920512</v>
      </c>
      <c r="AO417" s="13">
        <f t="shared" si="51"/>
        <v>5.9433479953242351E-2</v>
      </c>
      <c r="AP417" s="16">
        <v>17000</v>
      </c>
      <c r="AQ417" s="16">
        <v>15381.34548897557</v>
      </c>
      <c r="AR417" s="16">
        <f t="shared" si="52"/>
        <v>1618.6545110244297</v>
      </c>
      <c r="AS417" s="17">
        <f t="shared" si="53"/>
        <v>9.5214971236731158E-2</v>
      </c>
      <c r="AT417" s="20">
        <v>17000</v>
      </c>
      <c r="AU417" s="20">
        <v>16170.10554442218</v>
      </c>
      <c r="AV417" s="20">
        <f t="shared" si="54"/>
        <v>829.89445557781983</v>
      </c>
      <c r="AW417" s="21">
        <f t="shared" si="55"/>
        <v>4.881732091634234E-2</v>
      </c>
    </row>
    <row r="418" spans="1:49" x14ac:dyDescent="0.25">
      <c r="A418" t="s">
        <v>109</v>
      </c>
      <c r="B418" t="s">
        <v>317</v>
      </c>
      <c r="C418">
        <v>140031</v>
      </c>
      <c r="D418">
        <v>2016</v>
      </c>
      <c r="E418" t="s">
        <v>93</v>
      </c>
      <c r="F418" t="s">
        <v>1449</v>
      </c>
      <c r="G418" t="s">
        <v>125</v>
      </c>
      <c r="I418">
        <v>4</v>
      </c>
      <c r="J418" t="s">
        <v>43</v>
      </c>
      <c r="K418">
        <v>4</v>
      </c>
      <c r="L418" t="s">
        <v>44</v>
      </c>
      <c r="M418">
        <v>1.3999999761581421</v>
      </c>
      <c r="N418" t="s">
        <v>45</v>
      </c>
      <c r="O418" t="s">
        <v>46</v>
      </c>
      <c r="P418">
        <v>2</v>
      </c>
      <c r="Q418" t="s">
        <v>118</v>
      </c>
      <c r="T418" t="s">
        <v>49</v>
      </c>
      <c r="U418" t="s">
        <v>50</v>
      </c>
      <c r="V418" t="s">
        <v>1450</v>
      </c>
      <c r="W418" t="s">
        <v>120</v>
      </c>
      <c r="X418" t="s">
        <v>74</v>
      </c>
      <c r="Z418">
        <v>0</v>
      </c>
      <c r="AA418" t="s">
        <v>75</v>
      </c>
      <c r="AB418" t="s">
        <v>122</v>
      </c>
      <c r="AC418">
        <v>45</v>
      </c>
      <c r="AD418">
        <v>11</v>
      </c>
      <c r="AE418">
        <v>4</v>
      </c>
      <c r="AF418">
        <v>2025</v>
      </c>
      <c r="AG418">
        <v>20251105</v>
      </c>
      <c r="AH418" s="2">
        <v>900</v>
      </c>
      <c r="AI418" s="2">
        <v>1503.690307617188</v>
      </c>
      <c r="AJ418" s="2">
        <f t="shared" si="48"/>
        <v>603.69030761718795</v>
      </c>
      <c r="AK418" s="6">
        <f t="shared" si="49"/>
        <v>0.6707670084635422</v>
      </c>
      <c r="AL418" s="12">
        <v>900</v>
      </c>
      <c r="AM418" s="12">
        <v>1508.936514537801</v>
      </c>
      <c r="AN418" s="12">
        <f t="shared" si="50"/>
        <v>608.93651453780103</v>
      </c>
      <c r="AO418" s="13">
        <f t="shared" si="51"/>
        <v>0.67659612726422336</v>
      </c>
      <c r="AP418" s="16">
        <v>900</v>
      </c>
      <c r="AQ418" s="16">
        <v>1538.0600059468391</v>
      </c>
      <c r="AR418" s="16">
        <f t="shared" si="52"/>
        <v>638.06000594683906</v>
      </c>
      <c r="AS418" s="17">
        <f t="shared" si="53"/>
        <v>0.70895556216315447</v>
      </c>
      <c r="AT418" s="20">
        <v>900</v>
      </c>
      <c r="AU418" s="20">
        <v>1520.3305500982319</v>
      </c>
      <c r="AV418" s="20">
        <f t="shared" si="54"/>
        <v>620.33055009823192</v>
      </c>
      <c r="AW418" s="21">
        <f t="shared" si="55"/>
        <v>0.68925616677581325</v>
      </c>
    </row>
    <row r="419" spans="1:49" x14ac:dyDescent="0.25">
      <c r="A419" t="s">
        <v>38</v>
      </c>
      <c r="B419" t="s">
        <v>105</v>
      </c>
      <c r="C419">
        <v>178121</v>
      </c>
      <c r="D419">
        <v>2018</v>
      </c>
      <c r="E419" t="s">
        <v>139</v>
      </c>
      <c r="F419" t="s">
        <v>311</v>
      </c>
      <c r="I419">
        <v>4</v>
      </c>
      <c r="J419" t="s">
        <v>129</v>
      </c>
      <c r="K419">
        <v>4</v>
      </c>
      <c r="L419" t="s">
        <v>44</v>
      </c>
      <c r="M419">
        <v>2.5</v>
      </c>
      <c r="N419" t="s">
        <v>45</v>
      </c>
      <c r="Q419" t="s">
        <v>118</v>
      </c>
      <c r="R419" t="s">
        <v>48</v>
      </c>
      <c r="T419" t="s">
        <v>49</v>
      </c>
      <c r="U419" t="s">
        <v>50</v>
      </c>
      <c r="W419" t="s">
        <v>120</v>
      </c>
      <c r="X419" t="s">
        <v>74</v>
      </c>
      <c r="Y419">
        <v>23260</v>
      </c>
      <c r="Z419">
        <v>0</v>
      </c>
      <c r="AA419" t="s">
        <v>75</v>
      </c>
      <c r="AB419" t="s">
        <v>122</v>
      </c>
      <c r="AC419">
        <v>45</v>
      </c>
      <c r="AD419">
        <v>11</v>
      </c>
      <c r="AE419">
        <v>4</v>
      </c>
      <c r="AF419">
        <v>2025</v>
      </c>
      <c r="AG419">
        <v>20251104</v>
      </c>
      <c r="AH419" s="2">
        <v>2900</v>
      </c>
      <c r="AI419" s="2">
        <v>2061.453125</v>
      </c>
      <c r="AJ419" s="2">
        <f t="shared" si="48"/>
        <v>838.546875</v>
      </c>
      <c r="AK419" s="6">
        <f t="shared" si="49"/>
        <v>0.28915409482758619</v>
      </c>
      <c r="AL419" s="12">
        <v>2900</v>
      </c>
      <c r="AM419" s="12">
        <v>2176.138922030239</v>
      </c>
      <c r="AN419" s="12">
        <f t="shared" si="50"/>
        <v>723.86107796976103</v>
      </c>
      <c r="AO419" s="13">
        <f t="shared" si="51"/>
        <v>0.24960726826543483</v>
      </c>
      <c r="AP419" s="16">
        <v>2900</v>
      </c>
      <c r="AQ419" s="16">
        <v>2251.7530524555118</v>
      </c>
      <c r="AR419" s="16">
        <f t="shared" si="52"/>
        <v>648.24694754448819</v>
      </c>
      <c r="AS419" s="17">
        <f t="shared" si="53"/>
        <v>0.22353343018775454</v>
      </c>
      <c r="AT419" s="20">
        <v>2900</v>
      </c>
      <c r="AU419" s="20">
        <v>2045.7265647533891</v>
      </c>
      <c r="AV419" s="20">
        <f t="shared" si="54"/>
        <v>854.27343524661092</v>
      </c>
      <c r="AW419" s="21">
        <f t="shared" si="55"/>
        <v>0.29457704663676237</v>
      </c>
    </row>
    <row r="420" spans="1:49" x14ac:dyDescent="0.25">
      <c r="A420" t="s">
        <v>38</v>
      </c>
      <c r="B420" t="s">
        <v>39</v>
      </c>
      <c r="C420">
        <v>63282</v>
      </c>
      <c r="D420">
        <v>2016</v>
      </c>
      <c r="E420" t="s">
        <v>84</v>
      </c>
      <c r="F420" t="s">
        <v>85</v>
      </c>
      <c r="G420" t="s">
        <v>832</v>
      </c>
      <c r="I420">
        <v>8</v>
      </c>
      <c r="J420" t="s">
        <v>69</v>
      </c>
      <c r="K420">
        <v>2</v>
      </c>
      <c r="L420" t="s">
        <v>44</v>
      </c>
      <c r="M420">
        <v>5.6999998092651367</v>
      </c>
      <c r="N420" t="s">
        <v>70</v>
      </c>
      <c r="O420" t="s">
        <v>46</v>
      </c>
      <c r="Q420" t="s">
        <v>88</v>
      </c>
      <c r="R420" t="s">
        <v>48</v>
      </c>
      <c r="T420" t="s">
        <v>49</v>
      </c>
      <c r="W420" t="s">
        <v>90</v>
      </c>
      <c r="X420" t="s">
        <v>121</v>
      </c>
      <c r="Z420">
        <v>0</v>
      </c>
      <c r="AA420" t="s">
        <v>75</v>
      </c>
      <c r="AB420" t="s">
        <v>91</v>
      </c>
      <c r="AC420">
        <v>45</v>
      </c>
      <c r="AD420">
        <v>11</v>
      </c>
      <c r="AE420">
        <v>4</v>
      </c>
      <c r="AF420">
        <v>2025</v>
      </c>
      <c r="AG420">
        <v>20251104</v>
      </c>
      <c r="AH420" s="2">
        <v>11000</v>
      </c>
      <c r="AI420" s="2">
        <v>10398.19921875</v>
      </c>
      <c r="AJ420" s="2">
        <f t="shared" si="48"/>
        <v>601.80078125</v>
      </c>
      <c r="AK420" s="6">
        <f t="shared" si="49"/>
        <v>5.4709161931818184E-2</v>
      </c>
      <c r="AL420" s="12">
        <v>11000</v>
      </c>
      <c r="AM420" s="12">
        <v>11101.251258500341</v>
      </c>
      <c r="AN420" s="12">
        <f t="shared" si="50"/>
        <v>101.25125850034055</v>
      </c>
      <c r="AO420" s="13">
        <f t="shared" si="51"/>
        <v>9.2046598636673239E-3</v>
      </c>
      <c r="AP420" s="16">
        <v>11000</v>
      </c>
      <c r="AQ420" s="16">
        <v>10565.0711621357</v>
      </c>
      <c r="AR420" s="16">
        <f t="shared" si="52"/>
        <v>434.92883786429957</v>
      </c>
      <c r="AS420" s="17">
        <f t="shared" si="53"/>
        <v>3.9538985260390867E-2</v>
      </c>
      <c r="AT420" s="20">
        <v>11000</v>
      </c>
      <c r="AU420" s="20">
        <v>10199.38504823151</v>
      </c>
      <c r="AV420" s="20">
        <f t="shared" si="54"/>
        <v>800.61495176848985</v>
      </c>
      <c r="AW420" s="21">
        <f t="shared" si="55"/>
        <v>7.2783177433499074E-2</v>
      </c>
    </row>
    <row r="421" spans="1:49" x14ac:dyDescent="0.25">
      <c r="A421" t="s">
        <v>109</v>
      </c>
      <c r="B421" t="s">
        <v>538</v>
      </c>
      <c r="C421">
        <v>68106</v>
      </c>
      <c r="D421">
        <v>2020</v>
      </c>
      <c r="E421" t="s">
        <v>66</v>
      </c>
      <c r="F421" t="s">
        <v>150</v>
      </c>
      <c r="G421" t="s">
        <v>100</v>
      </c>
      <c r="I421">
        <v>4</v>
      </c>
      <c r="J421" t="s">
        <v>101</v>
      </c>
      <c r="K421">
        <v>4</v>
      </c>
      <c r="L421" t="s">
        <v>44</v>
      </c>
      <c r="M421">
        <v>2.2999999523162842</v>
      </c>
      <c r="N421" t="s">
        <v>87</v>
      </c>
      <c r="O421" t="s">
        <v>46</v>
      </c>
      <c r="P421">
        <v>5</v>
      </c>
      <c r="Q421" t="s">
        <v>60</v>
      </c>
      <c r="R421" t="s">
        <v>89</v>
      </c>
      <c r="S421">
        <v>270</v>
      </c>
      <c r="T421" t="s">
        <v>49</v>
      </c>
      <c r="U421" t="s">
        <v>50</v>
      </c>
      <c r="W421" t="s">
        <v>134</v>
      </c>
      <c r="X421" t="s">
        <v>74</v>
      </c>
      <c r="Z421">
        <v>0</v>
      </c>
      <c r="AA421" t="s">
        <v>75</v>
      </c>
      <c r="AB421" t="s">
        <v>104</v>
      </c>
      <c r="AC421">
        <v>45</v>
      </c>
      <c r="AD421">
        <v>11</v>
      </c>
      <c r="AE421">
        <v>4</v>
      </c>
      <c r="AF421">
        <v>2025</v>
      </c>
      <c r="AG421">
        <v>20251105</v>
      </c>
      <c r="AH421" s="2">
        <v>18900</v>
      </c>
      <c r="AI421" s="2">
        <v>18475.888671875</v>
      </c>
      <c r="AJ421" s="2">
        <f t="shared" si="48"/>
        <v>424.111328125</v>
      </c>
      <c r="AK421" s="6">
        <f t="shared" si="49"/>
        <v>2.243975281084656E-2</v>
      </c>
      <c r="AL421" s="12">
        <v>18900</v>
      </c>
      <c r="AM421" s="12">
        <v>17934.661015121532</v>
      </c>
      <c r="AN421" s="12">
        <f t="shared" si="50"/>
        <v>965.33898487846818</v>
      </c>
      <c r="AO421" s="13">
        <f t="shared" si="51"/>
        <v>5.1076136766056518E-2</v>
      </c>
      <c r="AP421" s="16">
        <v>18900</v>
      </c>
      <c r="AQ421" s="16">
        <v>17749.64864724061</v>
      </c>
      <c r="AR421" s="16">
        <f t="shared" si="52"/>
        <v>1150.3513527593896</v>
      </c>
      <c r="AS421" s="17">
        <f t="shared" si="53"/>
        <v>6.0865150939650239E-2</v>
      </c>
      <c r="AT421" s="20">
        <v>18900</v>
      </c>
      <c r="AU421" s="20">
        <v>18443.982558139542</v>
      </c>
      <c r="AV421" s="20">
        <f t="shared" si="54"/>
        <v>456.01744186045835</v>
      </c>
      <c r="AW421" s="21">
        <f t="shared" si="55"/>
        <v>2.4127906976743829E-2</v>
      </c>
    </row>
    <row r="422" spans="1:49" x14ac:dyDescent="0.25">
      <c r="A422" t="s">
        <v>38</v>
      </c>
      <c r="B422" t="s">
        <v>39</v>
      </c>
      <c r="C422">
        <v>104627</v>
      </c>
      <c r="D422">
        <v>2022</v>
      </c>
      <c r="E422" t="s">
        <v>40</v>
      </c>
      <c r="F422" t="s">
        <v>577</v>
      </c>
      <c r="G422" t="s">
        <v>113</v>
      </c>
      <c r="H422" t="s">
        <v>1195</v>
      </c>
      <c r="I422">
        <v>4</v>
      </c>
      <c r="J422" t="s">
        <v>101</v>
      </c>
      <c r="K422">
        <v>4</v>
      </c>
      <c r="L422" t="s">
        <v>44</v>
      </c>
      <c r="M422">
        <v>2.5</v>
      </c>
      <c r="N422" t="s">
        <v>45</v>
      </c>
      <c r="O422" t="s">
        <v>46</v>
      </c>
      <c r="Q422" t="s">
        <v>215</v>
      </c>
      <c r="R422" t="s">
        <v>48</v>
      </c>
      <c r="S422">
        <v>189</v>
      </c>
      <c r="T422" t="s">
        <v>49</v>
      </c>
      <c r="U422" t="s">
        <v>50</v>
      </c>
      <c r="V422" t="s">
        <v>1237</v>
      </c>
      <c r="W422" t="s">
        <v>90</v>
      </c>
      <c r="X422" t="s">
        <v>74</v>
      </c>
      <c r="Z422">
        <v>1</v>
      </c>
      <c r="AA422" t="s">
        <v>54</v>
      </c>
      <c r="AB422" t="s">
        <v>1120</v>
      </c>
      <c r="AC422">
        <v>45</v>
      </c>
      <c r="AD422">
        <v>11</v>
      </c>
      <c r="AE422">
        <v>4</v>
      </c>
      <c r="AF422">
        <v>2025</v>
      </c>
      <c r="AG422">
        <v>20251104</v>
      </c>
      <c r="AH422" s="2">
        <v>26500</v>
      </c>
      <c r="AI422" s="2">
        <v>24886.853515625</v>
      </c>
      <c r="AJ422" s="2">
        <f t="shared" si="48"/>
        <v>1613.146484375</v>
      </c>
      <c r="AK422" s="6">
        <f t="shared" si="49"/>
        <v>6.0873452240566041E-2</v>
      </c>
      <c r="AL422" s="12">
        <v>26500</v>
      </c>
      <c r="AM422" s="12">
        <v>21793.705788878011</v>
      </c>
      <c r="AN422" s="12">
        <f t="shared" si="50"/>
        <v>4706.2942111219891</v>
      </c>
      <c r="AO422" s="13">
        <f t="shared" si="51"/>
        <v>0.1775960079668675</v>
      </c>
      <c r="AP422" s="16">
        <v>26500</v>
      </c>
      <c r="AQ422" s="16">
        <v>21966.314454045059</v>
      </c>
      <c r="AR422" s="16">
        <f t="shared" si="52"/>
        <v>4533.6855459549406</v>
      </c>
      <c r="AS422" s="17">
        <f t="shared" si="53"/>
        <v>0.17108247343226191</v>
      </c>
      <c r="AT422" s="20">
        <v>26500</v>
      </c>
      <c r="AU422" s="20">
        <v>25461.548507462681</v>
      </c>
      <c r="AV422" s="20">
        <f t="shared" si="54"/>
        <v>1038.4514925373187</v>
      </c>
      <c r="AW422" s="21">
        <f t="shared" si="55"/>
        <v>3.9186848774993156E-2</v>
      </c>
    </row>
    <row r="423" spans="1:49" x14ac:dyDescent="0.25">
      <c r="A423" t="s">
        <v>77</v>
      </c>
      <c r="B423" t="s">
        <v>811</v>
      </c>
      <c r="C423">
        <v>211257</v>
      </c>
      <c r="D423">
        <v>2012</v>
      </c>
      <c r="E423" t="s">
        <v>135</v>
      </c>
      <c r="F423" t="s">
        <v>568</v>
      </c>
      <c r="G423" t="s">
        <v>418</v>
      </c>
      <c r="I423">
        <v>6</v>
      </c>
      <c r="J423" t="s">
        <v>101</v>
      </c>
      <c r="K423">
        <v>4</v>
      </c>
      <c r="L423" t="s">
        <v>372</v>
      </c>
      <c r="M423">
        <v>3.5999999046325679</v>
      </c>
      <c r="N423" t="s">
        <v>87</v>
      </c>
      <c r="O423" t="s">
        <v>95</v>
      </c>
      <c r="Q423" t="s">
        <v>60</v>
      </c>
      <c r="R423" t="s">
        <v>89</v>
      </c>
      <c r="S423">
        <v>283</v>
      </c>
      <c r="T423" t="s">
        <v>173</v>
      </c>
      <c r="W423" t="s">
        <v>134</v>
      </c>
      <c r="X423" t="s">
        <v>74</v>
      </c>
      <c r="Z423">
        <v>0</v>
      </c>
      <c r="AA423" t="s">
        <v>75</v>
      </c>
      <c r="AB423" t="s">
        <v>83</v>
      </c>
      <c r="AC423">
        <v>45</v>
      </c>
      <c r="AD423">
        <v>11</v>
      </c>
      <c r="AE423">
        <v>4</v>
      </c>
      <c r="AF423">
        <v>2025</v>
      </c>
      <c r="AG423">
        <v>20251105</v>
      </c>
      <c r="AH423" s="2">
        <v>2500</v>
      </c>
      <c r="AI423" s="2">
        <v>3163.62744140625</v>
      </c>
      <c r="AJ423" s="2">
        <f t="shared" si="48"/>
        <v>663.62744140625</v>
      </c>
      <c r="AK423" s="6">
        <f t="shared" si="49"/>
        <v>0.2654509765625</v>
      </c>
      <c r="AL423" s="12">
        <v>2500</v>
      </c>
      <c r="AM423" s="12">
        <v>2296.527929883895</v>
      </c>
      <c r="AN423" s="12">
        <f t="shared" si="50"/>
        <v>203.47207011610499</v>
      </c>
      <c r="AO423" s="13">
        <f t="shared" si="51"/>
        <v>8.1388828046441999E-2</v>
      </c>
      <c r="AP423" s="16">
        <v>2500</v>
      </c>
      <c r="AQ423" s="16">
        <v>2441.7328958582002</v>
      </c>
      <c r="AR423" s="16">
        <f t="shared" si="52"/>
        <v>58.267104141799791</v>
      </c>
      <c r="AS423" s="17">
        <f t="shared" si="53"/>
        <v>2.3306841656719916E-2</v>
      </c>
      <c r="AT423" s="20">
        <v>2500</v>
      </c>
      <c r="AU423" s="20">
        <v>3532.4876339653752</v>
      </c>
      <c r="AV423" s="20">
        <f t="shared" si="54"/>
        <v>1032.4876339653752</v>
      </c>
      <c r="AW423" s="21">
        <f t="shared" si="55"/>
        <v>0.41299505358615007</v>
      </c>
    </row>
    <row r="424" spans="1:49" x14ac:dyDescent="0.25">
      <c r="A424" t="s">
        <v>123</v>
      </c>
      <c r="B424" t="s">
        <v>124</v>
      </c>
      <c r="C424">
        <v>52416</v>
      </c>
      <c r="D424">
        <v>2004</v>
      </c>
      <c r="E424" t="s">
        <v>167</v>
      </c>
      <c r="F424" t="s">
        <v>1451</v>
      </c>
      <c r="H424" t="s">
        <v>1452</v>
      </c>
      <c r="I424">
        <v>6</v>
      </c>
      <c r="J424" t="s">
        <v>541</v>
      </c>
      <c r="K424">
        <v>4</v>
      </c>
      <c r="L424" t="s">
        <v>44</v>
      </c>
      <c r="M424">
        <v>4.1999998092651367</v>
      </c>
      <c r="N424" t="s">
        <v>70</v>
      </c>
      <c r="O424" t="s">
        <v>46</v>
      </c>
      <c r="Q424" t="s">
        <v>60</v>
      </c>
      <c r="T424" t="s">
        <v>49</v>
      </c>
      <c r="U424" t="s">
        <v>50</v>
      </c>
      <c r="V424" t="s">
        <v>1047</v>
      </c>
      <c r="W424" t="s">
        <v>90</v>
      </c>
      <c r="X424" t="s">
        <v>74</v>
      </c>
      <c r="Z424">
        <v>0</v>
      </c>
      <c r="AA424" t="s">
        <v>75</v>
      </c>
      <c r="AB424" t="s">
        <v>83</v>
      </c>
      <c r="AC424">
        <v>45</v>
      </c>
      <c r="AD424">
        <v>11</v>
      </c>
      <c r="AE424">
        <v>4</v>
      </c>
      <c r="AF424">
        <v>2025</v>
      </c>
      <c r="AG424">
        <v>20251104</v>
      </c>
      <c r="AH424" s="2">
        <v>1400</v>
      </c>
      <c r="AI424" s="2">
        <v>2662.756591796875</v>
      </c>
      <c r="AJ424" s="2">
        <f t="shared" si="48"/>
        <v>1262.756591796875</v>
      </c>
      <c r="AK424" s="6">
        <f t="shared" si="49"/>
        <v>0.90196899414062504</v>
      </c>
      <c r="AL424" s="12">
        <v>1400</v>
      </c>
      <c r="AM424" s="12">
        <v>2781.2270028171511</v>
      </c>
      <c r="AN424" s="12">
        <f t="shared" si="50"/>
        <v>1381.2270028171511</v>
      </c>
      <c r="AO424" s="13">
        <f t="shared" si="51"/>
        <v>0.98659071629796502</v>
      </c>
      <c r="AP424" s="16">
        <v>1400</v>
      </c>
      <c r="AQ424" s="16">
        <v>2749.9570972823858</v>
      </c>
      <c r="AR424" s="16">
        <f t="shared" si="52"/>
        <v>1349.9570972823858</v>
      </c>
      <c r="AS424" s="17">
        <f t="shared" si="53"/>
        <v>0.96425506948741846</v>
      </c>
      <c r="AT424" s="20">
        <v>1400</v>
      </c>
      <c r="AU424" s="20">
        <v>2660.1435786435791</v>
      </c>
      <c r="AV424" s="20">
        <f t="shared" si="54"/>
        <v>1260.1435786435791</v>
      </c>
      <c r="AW424" s="21">
        <f t="shared" si="55"/>
        <v>0.90010255617398505</v>
      </c>
    </row>
    <row r="425" spans="1:49" x14ac:dyDescent="0.25">
      <c r="A425" t="s">
        <v>77</v>
      </c>
      <c r="B425" t="s">
        <v>596</v>
      </c>
      <c r="C425">
        <v>154172</v>
      </c>
      <c r="D425">
        <v>2021</v>
      </c>
      <c r="E425" t="s">
        <v>250</v>
      </c>
      <c r="F425" t="s">
        <v>251</v>
      </c>
      <c r="G425" t="s">
        <v>161</v>
      </c>
      <c r="I425">
        <v>4</v>
      </c>
      <c r="J425" t="s">
        <v>59</v>
      </c>
      <c r="K425">
        <v>4</v>
      </c>
      <c r="L425" t="s">
        <v>44</v>
      </c>
      <c r="M425">
        <v>2.5</v>
      </c>
      <c r="N425" t="s">
        <v>44</v>
      </c>
      <c r="O425" t="s">
        <v>46</v>
      </c>
      <c r="P425">
        <v>4</v>
      </c>
      <c r="Q425" t="s">
        <v>60</v>
      </c>
      <c r="R425" t="s">
        <v>89</v>
      </c>
      <c r="S425">
        <v>187</v>
      </c>
      <c r="T425" t="s">
        <v>49</v>
      </c>
      <c r="U425" t="s">
        <v>50</v>
      </c>
      <c r="V425" t="s">
        <v>1198</v>
      </c>
      <c r="W425" t="s">
        <v>62</v>
      </c>
      <c r="X425" t="s">
        <v>53</v>
      </c>
      <c r="Z425">
        <v>0</v>
      </c>
      <c r="AA425" t="s">
        <v>75</v>
      </c>
      <c r="AB425" t="s">
        <v>83</v>
      </c>
      <c r="AC425">
        <v>45</v>
      </c>
      <c r="AD425">
        <v>11</v>
      </c>
      <c r="AE425">
        <v>4</v>
      </c>
      <c r="AF425">
        <v>2025</v>
      </c>
      <c r="AG425">
        <v>20251105</v>
      </c>
      <c r="AH425" s="2">
        <v>10200</v>
      </c>
      <c r="AI425" s="2">
        <v>9364.3193359375</v>
      </c>
      <c r="AJ425" s="2">
        <f t="shared" si="48"/>
        <v>835.6806640625</v>
      </c>
      <c r="AK425" s="6">
        <f t="shared" si="49"/>
        <v>8.1929476868872544E-2</v>
      </c>
      <c r="AL425" s="12">
        <v>10200</v>
      </c>
      <c r="AM425" s="12">
        <v>8185.3247403522664</v>
      </c>
      <c r="AN425" s="12">
        <f t="shared" si="50"/>
        <v>2014.6752596477336</v>
      </c>
      <c r="AO425" s="13">
        <f t="shared" si="51"/>
        <v>0.19751718231840526</v>
      </c>
      <c r="AP425" s="16">
        <v>10200</v>
      </c>
      <c r="AQ425" s="16">
        <v>9113.5668396079145</v>
      </c>
      <c r="AR425" s="16">
        <f t="shared" si="52"/>
        <v>1086.4331603920855</v>
      </c>
      <c r="AS425" s="17">
        <f t="shared" si="53"/>
        <v>0.10651305494040053</v>
      </c>
      <c r="AT425" s="20">
        <v>10200</v>
      </c>
      <c r="AU425" s="20">
        <v>9759.8134991119023</v>
      </c>
      <c r="AV425" s="20">
        <f t="shared" si="54"/>
        <v>440.18650088809773</v>
      </c>
      <c r="AW425" s="21">
        <f t="shared" si="55"/>
        <v>4.3155539302754682E-2</v>
      </c>
    </row>
    <row r="426" spans="1:49" x14ac:dyDescent="0.25">
      <c r="A426" t="s">
        <v>109</v>
      </c>
      <c r="B426" t="s">
        <v>323</v>
      </c>
      <c r="C426">
        <v>113248</v>
      </c>
      <c r="D426">
        <v>2018</v>
      </c>
      <c r="E426" t="s">
        <v>57</v>
      </c>
      <c r="F426" t="s">
        <v>210</v>
      </c>
      <c r="G426" t="s">
        <v>386</v>
      </c>
      <c r="I426">
        <v>4</v>
      </c>
      <c r="J426" t="s">
        <v>129</v>
      </c>
      <c r="K426">
        <v>4</v>
      </c>
      <c r="L426" t="s">
        <v>44</v>
      </c>
      <c r="M426">
        <v>2.4000000953674321</v>
      </c>
      <c r="N426" t="s">
        <v>45</v>
      </c>
      <c r="O426" t="s">
        <v>46</v>
      </c>
      <c r="P426">
        <v>3</v>
      </c>
      <c r="Q426" t="s">
        <v>60</v>
      </c>
      <c r="R426" t="s">
        <v>48</v>
      </c>
      <c r="S426">
        <v>185</v>
      </c>
      <c r="T426" t="s">
        <v>49</v>
      </c>
      <c r="V426" t="s">
        <v>283</v>
      </c>
      <c r="W426" t="s">
        <v>134</v>
      </c>
      <c r="X426" t="s">
        <v>74</v>
      </c>
      <c r="Z426">
        <v>0</v>
      </c>
      <c r="AA426" t="s">
        <v>75</v>
      </c>
      <c r="AB426" t="s">
        <v>83</v>
      </c>
      <c r="AC426">
        <v>45</v>
      </c>
      <c r="AD426">
        <v>11</v>
      </c>
      <c r="AE426">
        <v>4</v>
      </c>
      <c r="AF426">
        <v>2025</v>
      </c>
      <c r="AG426">
        <v>20251104</v>
      </c>
      <c r="AH426" s="2">
        <v>5000</v>
      </c>
      <c r="AI426" s="2">
        <v>5678.8818359375</v>
      </c>
      <c r="AJ426" s="2">
        <f t="shared" si="48"/>
        <v>678.8818359375</v>
      </c>
      <c r="AK426" s="6">
        <f t="shared" si="49"/>
        <v>0.1357763671875</v>
      </c>
      <c r="AL426" s="12">
        <v>5000</v>
      </c>
      <c r="AM426" s="12">
        <v>5828.0481824432427</v>
      </c>
      <c r="AN426" s="12">
        <f t="shared" si="50"/>
        <v>828.04818244324269</v>
      </c>
      <c r="AO426" s="13">
        <f t="shared" si="51"/>
        <v>0.16560963648864854</v>
      </c>
      <c r="AP426" s="16">
        <v>5000</v>
      </c>
      <c r="AQ426" s="16">
        <v>5673.5288335615587</v>
      </c>
      <c r="AR426" s="16">
        <f t="shared" si="52"/>
        <v>673.52883356155871</v>
      </c>
      <c r="AS426" s="17">
        <f t="shared" si="53"/>
        <v>0.13470576671231174</v>
      </c>
      <c r="AT426" s="20">
        <v>5000</v>
      </c>
      <c r="AU426" s="20">
        <v>5679.8432721712543</v>
      </c>
      <c r="AV426" s="20">
        <f t="shared" si="54"/>
        <v>679.84327217125428</v>
      </c>
      <c r="AW426" s="21">
        <f t="shared" si="55"/>
        <v>0.13596865443425085</v>
      </c>
    </row>
    <row r="427" spans="1:49" x14ac:dyDescent="0.25">
      <c r="A427" t="s">
        <v>77</v>
      </c>
      <c r="B427" t="s">
        <v>151</v>
      </c>
      <c r="C427">
        <v>164629</v>
      </c>
      <c r="D427">
        <v>2020</v>
      </c>
      <c r="E427" t="s">
        <v>93</v>
      </c>
      <c r="F427" t="s">
        <v>233</v>
      </c>
      <c r="G427" t="s">
        <v>148</v>
      </c>
      <c r="I427">
        <v>8</v>
      </c>
      <c r="J427" t="s">
        <v>129</v>
      </c>
      <c r="K427">
        <v>4</v>
      </c>
      <c r="L427" t="s">
        <v>44</v>
      </c>
      <c r="M427">
        <v>5.3000001907348633</v>
      </c>
      <c r="N427" t="s">
        <v>87</v>
      </c>
      <c r="O427" t="s">
        <v>46</v>
      </c>
      <c r="Q427" t="s">
        <v>60</v>
      </c>
      <c r="R427" t="s">
        <v>89</v>
      </c>
      <c r="T427" t="s">
        <v>49</v>
      </c>
      <c r="V427" t="s">
        <v>391</v>
      </c>
      <c r="W427" t="s">
        <v>103</v>
      </c>
      <c r="X427" t="s">
        <v>74</v>
      </c>
      <c r="Z427">
        <v>0</v>
      </c>
      <c r="AA427" t="s">
        <v>75</v>
      </c>
      <c r="AB427" t="s">
        <v>104</v>
      </c>
      <c r="AC427">
        <v>45</v>
      </c>
      <c r="AD427">
        <v>11</v>
      </c>
      <c r="AE427">
        <v>4</v>
      </c>
      <c r="AF427">
        <v>2025</v>
      </c>
      <c r="AG427">
        <v>20251105</v>
      </c>
      <c r="AH427" s="2">
        <v>11500</v>
      </c>
      <c r="AI427" s="2">
        <v>13544.9462890625</v>
      </c>
      <c r="AJ427" s="2">
        <f t="shared" si="48"/>
        <v>2044.9462890625</v>
      </c>
      <c r="AK427" s="6">
        <f t="shared" si="49"/>
        <v>0.1778214164402174</v>
      </c>
      <c r="AL427" s="12">
        <v>11500</v>
      </c>
      <c r="AM427" s="12">
        <v>12553.62305081627</v>
      </c>
      <c r="AN427" s="12">
        <f t="shared" si="50"/>
        <v>1053.6230508162698</v>
      </c>
      <c r="AO427" s="13">
        <f t="shared" si="51"/>
        <v>9.1619395723153904E-2</v>
      </c>
      <c r="AP427" s="16">
        <v>11500</v>
      </c>
      <c r="AQ427" s="16">
        <v>14434.61993196095</v>
      </c>
      <c r="AR427" s="16">
        <f t="shared" si="52"/>
        <v>2934.6199319609495</v>
      </c>
      <c r="AS427" s="17">
        <f t="shared" si="53"/>
        <v>0.25518434190964778</v>
      </c>
      <c r="AT427" s="20">
        <v>11500</v>
      </c>
      <c r="AU427" s="20">
        <v>13687.226961558719</v>
      </c>
      <c r="AV427" s="20">
        <f t="shared" si="54"/>
        <v>2187.2269615587193</v>
      </c>
      <c r="AW427" s="21">
        <f t="shared" si="55"/>
        <v>0.19019364883119297</v>
      </c>
    </row>
    <row r="428" spans="1:49" x14ac:dyDescent="0.25">
      <c r="A428" t="s">
        <v>38</v>
      </c>
      <c r="B428" t="s">
        <v>259</v>
      </c>
      <c r="C428">
        <v>76633</v>
      </c>
      <c r="D428">
        <v>2005</v>
      </c>
      <c r="E428" t="s">
        <v>155</v>
      </c>
      <c r="F428" t="s">
        <v>618</v>
      </c>
      <c r="I428">
        <v>4</v>
      </c>
      <c r="J428" t="s">
        <v>117</v>
      </c>
      <c r="K428">
        <v>4</v>
      </c>
      <c r="L428" t="s">
        <v>44</v>
      </c>
      <c r="M428">
        <v>1.6000000238418579</v>
      </c>
      <c r="N428" t="s">
        <v>45</v>
      </c>
      <c r="O428" t="s">
        <v>46</v>
      </c>
      <c r="P428">
        <v>3</v>
      </c>
      <c r="Q428" t="s">
        <v>118</v>
      </c>
      <c r="T428" t="s">
        <v>49</v>
      </c>
      <c r="W428" t="s">
        <v>120</v>
      </c>
      <c r="X428" t="s">
        <v>63</v>
      </c>
      <c r="Z428">
        <v>0</v>
      </c>
      <c r="AA428" t="s">
        <v>75</v>
      </c>
      <c r="AB428" t="s">
        <v>122</v>
      </c>
      <c r="AC428">
        <v>45</v>
      </c>
      <c r="AD428">
        <v>11</v>
      </c>
      <c r="AE428">
        <v>4</v>
      </c>
      <c r="AF428">
        <v>2025</v>
      </c>
      <c r="AG428">
        <v>20251105</v>
      </c>
      <c r="AH428" s="2">
        <v>1200</v>
      </c>
      <c r="AI428" s="2">
        <v>1057.635375976562</v>
      </c>
      <c r="AJ428" s="2">
        <f t="shared" si="48"/>
        <v>142.36462402343795</v>
      </c>
      <c r="AK428" s="6">
        <f t="shared" si="49"/>
        <v>0.1186371866861983</v>
      </c>
      <c r="AL428" s="12">
        <v>1200</v>
      </c>
      <c r="AM428" s="12">
        <v>1048.9829944194701</v>
      </c>
      <c r="AN428" s="12">
        <f t="shared" si="50"/>
        <v>151.01700558052994</v>
      </c>
      <c r="AO428" s="13">
        <f t="shared" si="51"/>
        <v>0.12584750465044162</v>
      </c>
      <c r="AP428" s="16">
        <v>1200</v>
      </c>
      <c r="AQ428" s="16">
        <v>1077.4136791325691</v>
      </c>
      <c r="AR428" s="16">
        <f t="shared" si="52"/>
        <v>122.58632086743091</v>
      </c>
      <c r="AS428" s="17">
        <f t="shared" si="53"/>
        <v>0.10215526738952577</v>
      </c>
      <c r="AT428" s="20">
        <v>1200</v>
      </c>
      <c r="AU428" s="20">
        <v>1111.731548007838</v>
      </c>
      <c r="AV428" s="20">
        <f t="shared" si="54"/>
        <v>88.268451992161999</v>
      </c>
      <c r="AW428" s="21">
        <f t="shared" si="55"/>
        <v>7.3557043326801672E-2</v>
      </c>
    </row>
    <row r="429" spans="1:49" x14ac:dyDescent="0.25">
      <c r="A429" t="s">
        <v>38</v>
      </c>
      <c r="B429" t="s">
        <v>92</v>
      </c>
      <c r="C429">
        <v>143468</v>
      </c>
      <c r="D429">
        <v>2017</v>
      </c>
      <c r="E429" t="s">
        <v>159</v>
      </c>
      <c r="F429" t="s">
        <v>236</v>
      </c>
      <c r="G429" t="s">
        <v>229</v>
      </c>
      <c r="I429">
        <v>4</v>
      </c>
      <c r="J429" t="s">
        <v>129</v>
      </c>
      <c r="K429">
        <v>4</v>
      </c>
      <c r="L429" t="s">
        <v>44</v>
      </c>
      <c r="M429">
        <v>2.4000000953674321</v>
      </c>
      <c r="N429" t="s">
        <v>45</v>
      </c>
      <c r="O429" t="s">
        <v>46</v>
      </c>
      <c r="P429">
        <v>2</v>
      </c>
      <c r="Q429" t="s">
        <v>60</v>
      </c>
      <c r="R429" t="s">
        <v>48</v>
      </c>
      <c r="S429">
        <v>184</v>
      </c>
      <c r="T429" t="s">
        <v>49</v>
      </c>
      <c r="U429" t="s">
        <v>50</v>
      </c>
      <c r="V429" t="s">
        <v>1282</v>
      </c>
      <c r="W429" t="s">
        <v>62</v>
      </c>
      <c r="X429" t="s">
        <v>74</v>
      </c>
      <c r="Y429">
        <v>24045</v>
      </c>
      <c r="Z429">
        <v>0</v>
      </c>
      <c r="AA429" t="s">
        <v>75</v>
      </c>
      <c r="AB429" t="s">
        <v>83</v>
      </c>
      <c r="AC429">
        <v>45</v>
      </c>
      <c r="AD429">
        <v>11</v>
      </c>
      <c r="AE429">
        <v>4</v>
      </c>
      <c r="AF429">
        <v>2025</v>
      </c>
      <c r="AG429">
        <v>20251104</v>
      </c>
      <c r="AH429" s="2">
        <v>6200</v>
      </c>
      <c r="AI429" s="2">
        <v>6972.29443359375</v>
      </c>
      <c r="AJ429" s="2">
        <f t="shared" si="48"/>
        <v>772.29443359375</v>
      </c>
      <c r="AK429" s="6">
        <f t="shared" si="49"/>
        <v>0.12456361832157258</v>
      </c>
      <c r="AL429" s="12">
        <v>6200</v>
      </c>
      <c r="AM429" s="12">
        <v>6670.1238468351658</v>
      </c>
      <c r="AN429" s="12">
        <f t="shared" si="50"/>
        <v>470.12384683516575</v>
      </c>
      <c r="AO429" s="13">
        <f t="shared" si="51"/>
        <v>7.5826426908897696E-2</v>
      </c>
      <c r="AP429" s="16">
        <v>6200</v>
      </c>
      <c r="AQ429" s="16">
        <v>5691.9056203388463</v>
      </c>
      <c r="AR429" s="16">
        <f t="shared" si="52"/>
        <v>508.09437966115365</v>
      </c>
      <c r="AS429" s="17">
        <f t="shared" si="53"/>
        <v>8.1950706396960268E-2</v>
      </c>
      <c r="AT429" s="20">
        <v>6200</v>
      </c>
      <c r="AU429" s="20">
        <v>7147.4264705882351</v>
      </c>
      <c r="AV429" s="20">
        <f t="shared" si="54"/>
        <v>947.42647058823513</v>
      </c>
      <c r="AW429" s="21">
        <f t="shared" si="55"/>
        <v>0.15281072106261856</v>
      </c>
    </row>
    <row r="430" spans="1:49" x14ac:dyDescent="0.25">
      <c r="A430" t="s">
        <v>109</v>
      </c>
      <c r="B430" t="s">
        <v>538</v>
      </c>
      <c r="C430">
        <v>83044</v>
      </c>
      <c r="D430">
        <v>2015</v>
      </c>
      <c r="E430" t="s">
        <v>40</v>
      </c>
      <c r="F430" t="s">
        <v>223</v>
      </c>
      <c r="G430" t="s">
        <v>1453</v>
      </c>
      <c r="H430" t="s">
        <v>415</v>
      </c>
      <c r="I430">
        <v>4</v>
      </c>
      <c r="J430" t="s">
        <v>101</v>
      </c>
      <c r="K430">
        <v>4</v>
      </c>
      <c r="L430" t="s">
        <v>44</v>
      </c>
      <c r="M430">
        <v>2.5</v>
      </c>
      <c r="N430" t="s">
        <v>44</v>
      </c>
      <c r="O430" t="s">
        <v>46</v>
      </c>
      <c r="Q430" t="s">
        <v>60</v>
      </c>
      <c r="R430" t="s">
        <v>89</v>
      </c>
      <c r="S430">
        <v>176</v>
      </c>
      <c r="T430" t="s">
        <v>49</v>
      </c>
      <c r="U430" t="s">
        <v>50</v>
      </c>
      <c r="V430" t="s">
        <v>225</v>
      </c>
      <c r="W430" t="s">
        <v>62</v>
      </c>
      <c r="X430" t="s">
        <v>98</v>
      </c>
      <c r="Z430">
        <v>0</v>
      </c>
      <c r="AA430" t="s">
        <v>75</v>
      </c>
      <c r="AB430" t="s">
        <v>83</v>
      </c>
      <c r="AC430">
        <v>45</v>
      </c>
      <c r="AD430">
        <v>11</v>
      </c>
      <c r="AE430">
        <v>4</v>
      </c>
      <c r="AF430">
        <v>2025</v>
      </c>
      <c r="AG430">
        <v>20251105</v>
      </c>
      <c r="AH430" s="2">
        <v>15000</v>
      </c>
      <c r="AI430" s="2">
        <v>12974.9736328125</v>
      </c>
      <c r="AJ430" s="2">
        <f t="shared" si="48"/>
        <v>2025.0263671875</v>
      </c>
      <c r="AK430" s="6">
        <f t="shared" si="49"/>
        <v>0.13500175781250001</v>
      </c>
      <c r="AL430" s="12">
        <v>15000</v>
      </c>
      <c r="AM430" s="12">
        <v>11687.912149329341</v>
      </c>
      <c r="AN430" s="12">
        <f t="shared" si="50"/>
        <v>3312.0878506706595</v>
      </c>
      <c r="AO430" s="13">
        <f t="shared" si="51"/>
        <v>0.22080585671137729</v>
      </c>
      <c r="AP430" s="16">
        <v>15000</v>
      </c>
      <c r="AQ430" s="16">
        <v>12192.67281598322</v>
      </c>
      <c r="AR430" s="16">
        <f t="shared" si="52"/>
        <v>2807.3271840167799</v>
      </c>
      <c r="AS430" s="17">
        <f t="shared" si="53"/>
        <v>0.18715514560111865</v>
      </c>
      <c r="AT430" s="20">
        <v>15000</v>
      </c>
      <c r="AU430" s="20">
        <v>13282.89622641509</v>
      </c>
      <c r="AV430" s="20">
        <f t="shared" si="54"/>
        <v>1717.1037735849095</v>
      </c>
      <c r="AW430" s="21">
        <f t="shared" si="55"/>
        <v>0.11447358490566063</v>
      </c>
    </row>
    <row r="431" spans="1:49" x14ac:dyDescent="0.25">
      <c r="A431" t="s">
        <v>38</v>
      </c>
      <c r="B431" t="s">
        <v>65</v>
      </c>
      <c r="C431">
        <v>121830</v>
      </c>
      <c r="D431">
        <v>2015</v>
      </c>
      <c r="E431" t="s">
        <v>504</v>
      </c>
      <c r="F431" t="s">
        <v>505</v>
      </c>
      <c r="G431" t="s">
        <v>1454</v>
      </c>
      <c r="I431">
        <v>6</v>
      </c>
      <c r="J431" t="s">
        <v>230</v>
      </c>
      <c r="K431">
        <v>4</v>
      </c>
      <c r="L431" t="s">
        <v>44</v>
      </c>
      <c r="M431">
        <v>3.5999999046325679</v>
      </c>
      <c r="N431" t="s">
        <v>45</v>
      </c>
      <c r="O431" t="s">
        <v>46</v>
      </c>
      <c r="P431">
        <v>2</v>
      </c>
      <c r="Q431" t="s">
        <v>118</v>
      </c>
      <c r="R431" t="s">
        <v>96</v>
      </c>
      <c r="T431" t="s">
        <v>49</v>
      </c>
      <c r="W431" t="s">
        <v>120</v>
      </c>
      <c r="X431" t="s">
        <v>74</v>
      </c>
      <c r="Z431">
        <v>0</v>
      </c>
      <c r="AA431" t="s">
        <v>75</v>
      </c>
      <c r="AB431" t="s">
        <v>122</v>
      </c>
      <c r="AC431">
        <v>45</v>
      </c>
      <c r="AD431">
        <v>11</v>
      </c>
      <c r="AE431">
        <v>4</v>
      </c>
      <c r="AF431">
        <v>2025</v>
      </c>
      <c r="AG431">
        <v>20251104</v>
      </c>
      <c r="AH431" s="2">
        <v>1100</v>
      </c>
      <c r="AI431" s="2">
        <v>2507.1484375</v>
      </c>
      <c r="AJ431" s="2">
        <f t="shared" si="48"/>
        <v>1407.1484375</v>
      </c>
      <c r="AK431" s="6">
        <f t="shared" si="49"/>
        <v>1.2792258522727273</v>
      </c>
      <c r="AL431" s="12">
        <v>1100</v>
      </c>
      <c r="AM431" s="12">
        <v>2560.970411024507</v>
      </c>
      <c r="AN431" s="12">
        <f t="shared" si="50"/>
        <v>1460.970411024507</v>
      </c>
      <c r="AO431" s="13">
        <f t="shared" si="51"/>
        <v>1.3281549191131883</v>
      </c>
      <c r="AP431" s="16">
        <v>1100</v>
      </c>
      <c r="AQ431" s="16">
        <v>2579.4514036981118</v>
      </c>
      <c r="AR431" s="16">
        <f t="shared" si="52"/>
        <v>1479.4514036981118</v>
      </c>
      <c r="AS431" s="17">
        <f t="shared" si="53"/>
        <v>1.3449558215437381</v>
      </c>
      <c r="AT431" s="20">
        <v>1100</v>
      </c>
      <c r="AU431" s="20">
        <v>2533.5435313262819</v>
      </c>
      <c r="AV431" s="20">
        <f t="shared" si="54"/>
        <v>1433.5435313262819</v>
      </c>
      <c r="AW431" s="21">
        <f t="shared" si="55"/>
        <v>1.3032213921148017</v>
      </c>
    </row>
    <row r="432" spans="1:49" x14ac:dyDescent="0.25">
      <c r="A432" t="s">
        <v>38</v>
      </c>
      <c r="B432" t="s">
        <v>92</v>
      </c>
      <c r="C432">
        <v>112335</v>
      </c>
      <c r="D432">
        <v>2015</v>
      </c>
      <c r="E432" t="s">
        <v>159</v>
      </c>
      <c r="F432" t="s">
        <v>1455</v>
      </c>
      <c r="I432">
        <v>4</v>
      </c>
      <c r="J432" t="s">
        <v>69</v>
      </c>
      <c r="K432">
        <v>2</v>
      </c>
      <c r="L432" t="s">
        <v>44</v>
      </c>
      <c r="M432">
        <v>1.5</v>
      </c>
      <c r="N432" t="s">
        <v>45</v>
      </c>
      <c r="O432" t="s">
        <v>46</v>
      </c>
      <c r="Q432" t="s">
        <v>47</v>
      </c>
      <c r="S432">
        <v>130</v>
      </c>
      <c r="T432" t="s">
        <v>49</v>
      </c>
      <c r="U432" t="s">
        <v>50</v>
      </c>
      <c r="V432" t="s">
        <v>1456</v>
      </c>
      <c r="W432" t="s">
        <v>52</v>
      </c>
      <c r="X432" t="s">
        <v>53</v>
      </c>
      <c r="Z432">
        <v>1</v>
      </c>
      <c r="AA432" t="s">
        <v>54</v>
      </c>
      <c r="AB432" t="s">
        <v>55</v>
      </c>
      <c r="AC432">
        <v>45</v>
      </c>
      <c r="AD432">
        <v>11</v>
      </c>
      <c r="AE432">
        <v>4</v>
      </c>
      <c r="AF432">
        <v>2025</v>
      </c>
      <c r="AG432">
        <v>20251104</v>
      </c>
      <c r="AH432" s="2">
        <v>2200</v>
      </c>
      <c r="AI432" s="2">
        <v>5604.58837890625</v>
      </c>
      <c r="AJ432" s="2">
        <f t="shared" si="48"/>
        <v>3404.58837890625</v>
      </c>
      <c r="AK432" s="6">
        <f t="shared" si="49"/>
        <v>1.5475401722301136</v>
      </c>
      <c r="AL432" s="12">
        <v>2200</v>
      </c>
      <c r="AM432" s="12">
        <v>4792.5255694310554</v>
      </c>
      <c r="AN432" s="12">
        <f t="shared" si="50"/>
        <v>2592.5255694310554</v>
      </c>
      <c r="AO432" s="13">
        <f t="shared" si="51"/>
        <v>1.1784207133777524</v>
      </c>
      <c r="AP432" s="16">
        <v>2200</v>
      </c>
      <c r="AQ432" s="16">
        <v>4311.1180932521156</v>
      </c>
      <c r="AR432" s="16">
        <f t="shared" si="52"/>
        <v>2111.1180932521156</v>
      </c>
      <c r="AS432" s="17">
        <f t="shared" si="53"/>
        <v>0.95959913329641622</v>
      </c>
      <c r="AT432" s="20">
        <v>2200</v>
      </c>
      <c r="AU432" s="20">
        <v>5944.339554485251</v>
      </c>
      <c r="AV432" s="20">
        <f t="shared" si="54"/>
        <v>3744.339554485251</v>
      </c>
      <c r="AW432" s="21">
        <f t="shared" si="55"/>
        <v>1.7019725247660231</v>
      </c>
    </row>
    <row r="433" spans="1:49" x14ac:dyDescent="0.25">
      <c r="A433" t="s">
        <v>109</v>
      </c>
      <c r="B433" t="s">
        <v>323</v>
      </c>
      <c r="C433">
        <v>65089</v>
      </c>
      <c r="D433">
        <v>2020</v>
      </c>
      <c r="E433" t="s">
        <v>93</v>
      </c>
      <c r="F433" t="s">
        <v>152</v>
      </c>
      <c r="G433" t="s">
        <v>399</v>
      </c>
      <c r="H433" t="s">
        <v>85</v>
      </c>
      <c r="I433">
        <v>8</v>
      </c>
      <c r="J433" t="s">
        <v>59</v>
      </c>
      <c r="K433">
        <v>4</v>
      </c>
      <c r="L433" t="s">
        <v>44</v>
      </c>
      <c r="M433">
        <v>6.1999998092651367</v>
      </c>
      <c r="N433" t="s">
        <v>87</v>
      </c>
      <c r="O433" t="s">
        <v>46</v>
      </c>
      <c r="P433">
        <v>4</v>
      </c>
      <c r="Q433" t="s">
        <v>88</v>
      </c>
      <c r="R433" t="s">
        <v>89</v>
      </c>
      <c r="T433" t="s">
        <v>49</v>
      </c>
      <c r="U433" t="s">
        <v>72</v>
      </c>
      <c r="V433" t="s">
        <v>585</v>
      </c>
      <c r="W433" t="s">
        <v>103</v>
      </c>
      <c r="X433" t="s">
        <v>74</v>
      </c>
      <c r="Z433">
        <v>0</v>
      </c>
      <c r="AA433" t="s">
        <v>75</v>
      </c>
      <c r="AB433" t="s">
        <v>91</v>
      </c>
      <c r="AC433">
        <v>45</v>
      </c>
      <c r="AD433">
        <v>11</v>
      </c>
      <c r="AE433">
        <v>4</v>
      </c>
      <c r="AF433">
        <v>2025</v>
      </c>
      <c r="AG433">
        <v>20251103</v>
      </c>
      <c r="AH433" s="2">
        <v>35200</v>
      </c>
      <c r="AI433" s="2">
        <v>35456.48046875</v>
      </c>
      <c r="AJ433" s="2">
        <f t="shared" si="48"/>
        <v>256.48046875</v>
      </c>
      <c r="AK433" s="6">
        <f t="shared" si="49"/>
        <v>7.2863769531249997E-3</v>
      </c>
      <c r="AL433" s="12">
        <v>35200</v>
      </c>
      <c r="AM433" s="12">
        <v>33749.632724350828</v>
      </c>
      <c r="AN433" s="12">
        <f t="shared" si="50"/>
        <v>1450.3672756491724</v>
      </c>
      <c r="AO433" s="13">
        <f t="shared" si="51"/>
        <v>4.1203615785487854E-2</v>
      </c>
      <c r="AP433" s="16">
        <v>35200</v>
      </c>
      <c r="AQ433" s="16">
        <v>33285.510059784792</v>
      </c>
      <c r="AR433" s="16">
        <f t="shared" si="52"/>
        <v>1914.4899402152078</v>
      </c>
      <c r="AS433" s="17">
        <f t="shared" si="53"/>
        <v>5.4388918756113853E-2</v>
      </c>
      <c r="AT433" s="20">
        <v>35200</v>
      </c>
      <c r="AU433" s="20">
        <v>34963.835509138378</v>
      </c>
      <c r="AV433" s="20">
        <f t="shared" si="54"/>
        <v>236.16449086162174</v>
      </c>
      <c r="AW433" s="21">
        <f t="shared" si="55"/>
        <v>6.7092184903869813E-3</v>
      </c>
    </row>
    <row r="434" spans="1:49" x14ac:dyDescent="0.25">
      <c r="A434" t="s">
        <v>77</v>
      </c>
      <c r="B434" t="s">
        <v>818</v>
      </c>
      <c r="C434">
        <v>84762</v>
      </c>
      <c r="D434">
        <v>2019</v>
      </c>
      <c r="E434" t="s">
        <v>66</v>
      </c>
      <c r="F434" t="s">
        <v>546</v>
      </c>
      <c r="G434" t="s">
        <v>1457</v>
      </c>
      <c r="I434">
        <v>6</v>
      </c>
      <c r="J434" t="s">
        <v>117</v>
      </c>
      <c r="K434">
        <v>4</v>
      </c>
      <c r="L434" t="s">
        <v>44</v>
      </c>
      <c r="M434">
        <v>3.5</v>
      </c>
      <c r="N434" t="s">
        <v>45</v>
      </c>
      <c r="O434" t="s">
        <v>46</v>
      </c>
      <c r="P434">
        <v>4</v>
      </c>
      <c r="Q434" t="s">
        <v>118</v>
      </c>
      <c r="S434">
        <v>288</v>
      </c>
      <c r="T434" t="s">
        <v>49</v>
      </c>
      <c r="U434" t="s">
        <v>72</v>
      </c>
      <c r="W434" t="s">
        <v>120</v>
      </c>
      <c r="X434" t="s">
        <v>74</v>
      </c>
      <c r="Y434">
        <v>37310</v>
      </c>
      <c r="Z434">
        <v>0</v>
      </c>
      <c r="AA434" t="s">
        <v>75</v>
      </c>
      <c r="AB434" t="s">
        <v>122</v>
      </c>
      <c r="AC434">
        <v>45</v>
      </c>
      <c r="AD434">
        <v>11</v>
      </c>
      <c r="AE434">
        <v>4</v>
      </c>
      <c r="AF434">
        <v>2025</v>
      </c>
      <c r="AG434">
        <v>20251105</v>
      </c>
      <c r="AH434" s="2">
        <v>11800</v>
      </c>
      <c r="AI434" s="2">
        <v>12468.1650390625</v>
      </c>
      <c r="AJ434" s="2">
        <f t="shared" si="48"/>
        <v>668.1650390625</v>
      </c>
      <c r="AK434" s="6">
        <f t="shared" si="49"/>
        <v>5.6624155852754238E-2</v>
      </c>
      <c r="AL434" s="12">
        <v>11800</v>
      </c>
      <c r="AM434" s="12">
        <v>11977.478625059421</v>
      </c>
      <c r="AN434" s="12">
        <f t="shared" si="50"/>
        <v>177.47862505942066</v>
      </c>
      <c r="AO434" s="13">
        <f t="shared" si="51"/>
        <v>1.5040561445713616E-2</v>
      </c>
      <c r="AP434" s="16">
        <v>11800</v>
      </c>
      <c r="AQ434" s="16">
        <v>11989.332256423149</v>
      </c>
      <c r="AR434" s="16">
        <f t="shared" si="52"/>
        <v>189.33225642314937</v>
      </c>
      <c r="AS434" s="17">
        <f t="shared" si="53"/>
        <v>1.6045106476538083E-2</v>
      </c>
      <c r="AT434" s="20">
        <v>11800</v>
      </c>
      <c r="AU434" s="20">
        <v>12473.39258114374</v>
      </c>
      <c r="AV434" s="20">
        <f t="shared" si="54"/>
        <v>673.39258114374024</v>
      </c>
      <c r="AW434" s="21">
        <f t="shared" si="55"/>
        <v>5.7067167893537309E-2</v>
      </c>
    </row>
    <row r="435" spans="1:49" x14ac:dyDescent="0.25">
      <c r="A435" t="s">
        <v>77</v>
      </c>
      <c r="B435" t="s">
        <v>456</v>
      </c>
      <c r="C435">
        <v>310793</v>
      </c>
      <c r="D435">
        <v>2007</v>
      </c>
      <c r="E435" t="s">
        <v>93</v>
      </c>
      <c r="F435" t="s">
        <v>152</v>
      </c>
      <c r="G435" t="s">
        <v>148</v>
      </c>
      <c r="H435" t="s">
        <v>1458</v>
      </c>
      <c r="I435">
        <v>8</v>
      </c>
      <c r="J435" t="s">
        <v>59</v>
      </c>
      <c r="K435">
        <v>4</v>
      </c>
      <c r="L435" t="s">
        <v>44</v>
      </c>
      <c r="M435">
        <v>6.5999999046325684</v>
      </c>
      <c r="N435" t="s">
        <v>87</v>
      </c>
      <c r="O435" t="s">
        <v>46</v>
      </c>
      <c r="Q435" t="s">
        <v>88</v>
      </c>
      <c r="R435" t="s">
        <v>89</v>
      </c>
      <c r="T435" t="s">
        <v>219</v>
      </c>
      <c r="U435" t="s">
        <v>72</v>
      </c>
      <c r="V435" t="s">
        <v>1459</v>
      </c>
      <c r="W435" t="s">
        <v>220</v>
      </c>
      <c r="X435" t="s">
        <v>74</v>
      </c>
      <c r="Z435">
        <v>0</v>
      </c>
      <c r="AA435" t="s">
        <v>75</v>
      </c>
      <c r="AB435" t="s">
        <v>91</v>
      </c>
      <c r="AC435">
        <v>45</v>
      </c>
      <c r="AD435">
        <v>11</v>
      </c>
      <c r="AE435">
        <v>4</v>
      </c>
      <c r="AF435">
        <v>2025</v>
      </c>
      <c r="AG435">
        <v>20251105</v>
      </c>
      <c r="AH435" s="2">
        <v>5600</v>
      </c>
      <c r="AI435" s="2">
        <v>4684.462890625</v>
      </c>
      <c r="AJ435" s="2">
        <f t="shared" si="48"/>
        <v>915.537109375</v>
      </c>
      <c r="AK435" s="6">
        <f t="shared" si="49"/>
        <v>0.16348876953124999</v>
      </c>
      <c r="AL435" s="12">
        <v>5600</v>
      </c>
      <c r="AM435" s="12">
        <v>4919.9987130313093</v>
      </c>
      <c r="AN435" s="12">
        <f t="shared" si="50"/>
        <v>680.00128696869069</v>
      </c>
      <c r="AO435" s="13">
        <f t="shared" si="51"/>
        <v>0.12142880124440905</v>
      </c>
      <c r="AP435" s="16">
        <v>5600</v>
      </c>
      <c r="AQ435" s="16">
        <v>5178.0365238167442</v>
      </c>
      <c r="AR435" s="16">
        <f t="shared" si="52"/>
        <v>421.96347618325581</v>
      </c>
      <c r="AS435" s="17">
        <f t="shared" si="53"/>
        <v>7.5350620747009961E-2</v>
      </c>
      <c r="AT435" s="20">
        <v>5600</v>
      </c>
      <c r="AU435" s="20">
        <v>4703.7917737789176</v>
      </c>
      <c r="AV435" s="20">
        <f t="shared" si="54"/>
        <v>896.20822622108244</v>
      </c>
      <c r="AW435" s="21">
        <f t="shared" si="55"/>
        <v>0.16003718325376473</v>
      </c>
    </row>
    <row r="436" spans="1:49" x14ac:dyDescent="0.25">
      <c r="A436" t="s">
        <v>109</v>
      </c>
      <c r="B436" t="s">
        <v>317</v>
      </c>
      <c r="C436">
        <v>133635</v>
      </c>
      <c r="D436">
        <v>2019</v>
      </c>
      <c r="E436" t="s">
        <v>139</v>
      </c>
      <c r="F436" t="s">
        <v>264</v>
      </c>
      <c r="I436">
        <v>4</v>
      </c>
      <c r="J436" t="s">
        <v>59</v>
      </c>
      <c r="K436">
        <v>4</v>
      </c>
      <c r="L436" t="s">
        <v>44</v>
      </c>
      <c r="M436">
        <v>1.799999952316284</v>
      </c>
      <c r="N436" t="s">
        <v>45</v>
      </c>
      <c r="O436" t="s">
        <v>46</v>
      </c>
      <c r="P436">
        <v>3</v>
      </c>
      <c r="Q436" t="s">
        <v>118</v>
      </c>
      <c r="R436" t="s">
        <v>48</v>
      </c>
      <c r="T436" t="s">
        <v>49</v>
      </c>
      <c r="W436" t="s">
        <v>120</v>
      </c>
      <c r="X436" t="s">
        <v>121</v>
      </c>
      <c r="Z436">
        <v>0</v>
      </c>
      <c r="AA436" t="s">
        <v>75</v>
      </c>
      <c r="AB436" t="s">
        <v>122</v>
      </c>
      <c r="AC436">
        <v>45</v>
      </c>
      <c r="AD436">
        <v>11</v>
      </c>
      <c r="AE436">
        <v>4</v>
      </c>
      <c r="AF436">
        <v>2025</v>
      </c>
      <c r="AG436">
        <v>20251105</v>
      </c>
      <c r="AH436" s="2">
        <v>3550</v>
      </c>
      <c r="AI436" s="2">
        <v>2853.986572265625</v>
      </c>
      <c r="AJ436" s="2">
        <f t="shared" si="48"/>
        <v>696.013427734375</v>
      </c>
      <c r="AK436" s="6">
        <f t="shared" si="49"/>
        <v>0.19606012048855634</v>
      </c>
      <c r="AL436" s="12">
        <v>3550</v>
      </c>
      <c r="AM436" s="12">
        <v>2781.309835672967</v>
      </c>
      <c r="AN436" s="12">
        <f t="shared" si="50"/>
        <v>768.69016432703302</v>
      </c>
      <c r="AO436" s="13">
        <f t="shared" si="51"/>
        <v>0.21653244065550226</v>
      </c>
      <c r="AP436" s="16">
        <v>3550</v>
      </c>
      <c r="AQ436" s="16">
        <v>2725.0747154120331</v>
      </c>
      <c r="AR436" s="16">
        <f t="shared" si="52"/>
        <v>824.92528458796687</v>
      </c>
      <c r="AS436" s="17">
        <f t="shared" si="53"/>
        <v>0.23237331960224419</v>
      </c>
      <c r="AT436" s="20">
        <v>3550</v>
      </c>
      <c r="AU436" s="20">
        <v>2915.1848830886352</v>
      </c>
      <c r="AV436" s="20">
        <f t="shared" si="54"/>
        <v>634.81511691136484</v>
      </c>
      <c r="AW436" s="21">
        <f t="shared" si="55"/>
        <v>0.1788211596933422</v>
      </c>
    </row>
    <row r="437" spans="1:49" x14ac:dyDescent="0.25">
      <c r="A437" t="s">
        <v>123</v>
      </c>
      <c r="B437" t="s">
        <v>200</v>
      </c>
      <c r="C437">
        <v>81743</v>
      </c>
      <c r="D437">
        <v>2020</v>
      </c>
      <c r="E437" t="s">
        <v>66</v>
      </c>
      <c r="F437" t="s">
        <v>99</v>
      </c>
      <c r="G437" t="s">
        <v>113</v>
      </c>
      <c r="I437">
        <v>6</v>
      </c>
      <c r="J437" t="s">
        <v>117</v>
      </c>
      <c r="K437">
        <v>4</v>
      </c>
      <c r="L437" t="s">
        <v>44</v>
      </c>
      <c r="M437">
        <v>3.5</v>
      </c>
      <c r="N437" t="s">
        <v>70</v>
      </c>
      <c r="O437" t="s">
        <v>46</v>
      </c>
      <c r="Q437" t="s">
        <v>60</v>
      </c>
      <c r="R437" t="s">
        <v>48</v>
      </c>
      <c r="S437">
        <v>310</v>
      </c>
      <c r="T437" t="s">
        <v>49</v>
      </c>
      <c r="U437" t="s">
        <v>72</v>
      </c>
      <c r="V437" t="s">
        <v>102</v>
      </c>
      <c r="W437" t="s">
        <v>103</v>
      </c>
      <c r="X437" t="s">
        <v>74</v>
      </c>
      <c r="Z437">
        <v>0</v>
      </c>
      <c r="AA437" t="s">
        <v>75</v>
      </c>
      <c r="AB437" t="s">
        <v>104</v>
      </c>
      <c r="AC437">
        <v>45</v>
      </c>
      <c r="AD437">
        <v>11</v>
      </c>
      <c r="AE437">
        <v>4</v>
      </c>
      <c r="AF437">
        <v>2025</v>
      </c>
      <c r="AG437">
        <v>20251105</v>
      </c>
      <c r="AH437" s="2">
        <v>23600</v>
      </c>
      <c r="AI437" s="2">
        <v>21806.501953125</v>
      </c>
      <c r="AJ437" s="2">
        <f t="shared" si="48"/>
        <v>1793.498046875</v>
      </c>
      <c r="AK437" s="6">
        <f t="shared" si="49"/>
        <v>7.5995679952330503E-2</v>
      </c>
      <c r="AL437" s="12">
        <v>23600</v>
      </c>
      <c r="AM437" s="12">
        <v>19072.76482329248</v>
      </c>
      <c r="AN437" s="12">
        <f t="shared" si="50"/>
        <v>4527.2351767075197</v>
      </c>
      <c r="AO437" s="13">
        <f t="shared" si="51"/>
        <v>0.1918319990130305</v>
      </c>
      <c r="AP437" s="16">
        <v>23600</v>
      </c>
      <c r="AQ437" s="16">
        <v>22221.138105426511</v>
      </c>
      <c r="AR437" s="16">
        <f t="shared" si="52"/>
        <v>1378.8618945734888</v>
      </c>
      <c r="AS437" s="17">
        <f t="shared" si="53"/>
        <v>5.8426351464978342E-2</v>
      </c>
      <c r="AT437" s="20">
        <v>23600</v>
      </c>
      <c r="AU437" s="20">
        <v>22166.507430997881</v>
      </c>
      <c r="AV437" s="20">
        <f t="shared" si="54"/>
        <v>1433.4925690021191</v>
      </c>
      <c r="AW437" s="21">
        <f t="shared" si="55"/>
        <v>6.0741210550937251E-2</v>
      </c>
    </row>
    <row r="438" spans="1:49" x14ac:dyDescent="0.25">
      <c r="A438" t="s">
        <v>123</v>
      </c>
      <c r="B438" t="s">
        <v>124</v>
      </c>
      <c r="C438">
        <v>92703</v>
      </c>
      <c r="D438">
        <v>2013</v>
      </c>
      <c r="E438" t="s">
        <v>318</v>
      </c>
      <c r="F438" t="s">
        <v>518</v>
      </c>
      <c r="G438" t="s">
        <v>491</v>
      </c>
      <c r="I438">
        <v>6</v>
      </c>
      <c r="J438" t="s">
        <v>117</v>
      </c>
      <c r="K438">
        <v>4</v>
      </c>
      <c r="L438" t="s">
        <v>44</v>
      </c>
      <c r="M438">
        <v>3.5999999046325679</v>
      </c>
      <c r="N438" t="s">
        <v>45</v>
      </c>
      <c r="O438" t="s">
        <v>46</v>
      </c>
      <c r="Q438" t="s">
        <v>60</v>
      </c>
      <c r="R438" t="s">
        <v>96</v>
      </c>
      <c r="T438" t="s">
        <v>49</v>
      </c>
      <c r="U438" t="s">
        <v>72</v>
      </c>
      <c r="V438" t="s">
        <v>190</v>
      </c>
      <c r="W438" t="s">
        <v>90</v>
      </c>
      <c r="X438" t="s">
        <v>74</v>
      </c>
      <c r="Z438">
        <v>0</v>
      </c>
      <c r="AA438" t="s">
        <v>75</v>
      </c>
      <c r="AB438" t="s">
        <v>83</v>
      </c>
      <c r="AC438">
        <v>45</v>
      </c>
      <c r="AD438">
        <v>11</v>
      </c>
      <c r="AE438">
        <v>4</v>
      </c>
      <c r="AF438">
        <v>2025</v>
      </c>
      <c r="AG438">
        <v>20251104</v>
      </c>
      <c r="AH438" s="2">
        <v>8800</v>
      </c>
      <c r="AI438" s="2">
        <v>5779.47412109375</v>
      </c>
      <c r="AJ438" s="2">
        <f t="shared" si="48"/>
        <v>3020.52587890625</v>
      </c>
      <c r="AK438" s="6">
        <f t="shared" si="49"/>
        <v>0.3432415771484375</v>
      </c>
      <c r="AL438" s="12">
        <v>8800</v>
      </c>
      <c r="AM438" s="12">
        <v>5018.0575230131089</v>
      </c>
      <c r="AN438" s="12">
        <f t="shared" si="50"/>
        <v>3781.9424769868911</v>
      </c>
      <c r="AO438" s="13">
        <f t="shared" si="51"/>
        <v>0.42976619056669219</v>
      </c>
      <c r="AP438" s="16">
        <v>8800</v>
      </c>
      <c r="AQ438" s="16">
        <v>5496.4129960790024</v>
      </c>
      <c r="AR438" s="16">
        <f t="shared" si="52"/>
        <v>3303.5870039209976</v>
      </c>
      <c r="AS438" s="17">
        <f t="shared" si="53"/>
        <v>0.37540761408193157</v>
      </c>
      <c r="AT438" s="20">
        <v>8800</v>
      </c>
      <c r="AU438" s="20">
        <v>6139.7446670976087</v>
      </c>
      <c r="AV438" s="20">
        <f t="shared" si="54"/>
        <v>2660.2553329023913</v>
      </c>
      <c r="AW438" s="21">
        <f t="shared" si="55"/>
        <v>0.30230174237527174</v>
      </c>
    </row>
    <row r="439" spans="1:49" x14ac:dyDescent="0.25">
      <c r="A439" t="s">
        <v>123</v>
      </c>
      <c r="B439" t="s">
        <v>440</v>
      </c>
      <c r="C439">
        <v>69080</v>
      </c>
      <c r="D439">
        <v>2019</v>
      </c>
      <c r="E439" t="s">
        <v>155</v>
      </c>
      <c r="F439" t="s">
        <v>482</v>
      </c>
      <c r="G439" t="s">
        <v>1395</v>
      </c>
      <c r="I439">
        <v>4</v>
      </c>
      <c r="J439" t="s">
        <v>59</v>
      </c>
      <c r="K439">
        <v>4</v>
      </c>
      <c r="L439" t="s">
        <v>44</v>
      </c>
      <c r="M439">
        <v>2.4000000953674321</v>
      </c>
      <c r="N439" t="s">
        <v>44</v>
      </c>
      <c r="O439" t="s">
        <v>46</v>
      </c>
      <c r="P439">
        <v>4</v>
      </c>
      <c r="Q439" t="s">
        <v>60</v>
      </c>
      <c r="R439" t="s">
        <v>89</v>
      </c>
      <c r="S439">
        <v>185</v>
      </c>
      <c r="T439" t="s">
        <v>49</v>
      </c>
      <c r="V439" t="s">
        <v>231</v>
      </c>
      <c r="W439" t="s">
        <v>62</v>
      </c>
      <c r="X439" t="s">
        <v>74</v>
      </c>
      <c r="Y439">
        <v>37100</v>
      </c>
      <c r="Z439">
        <v>0</v>
      </c>
      <c r="AA439" t="s">
        <v>75</v>
      </c>
      <c r="AB439" t="s">
        <v>83</v>
      </c>
      <c r="AC439">
        <v>45</v>
      </c>
      <c r="AD439">
        <v>11</v>
      </c>
      <c r="AE439">
        <v>4</v>
      </c>
      <c r="AF439">
        <v>2025</v>
      </c>
      <c r="AG439">
        <v>20251105</v>
      </c>
      <c r="AH439" s="2">
        <v>13800</v>
      </c>
      <c r="AI439" s="2">
        <v>14151.69140625</v>
      </c>
      <c r="AJ439" s="2">
        <f t="shared" si="48"/>
        <v>351.69140625</v>
      </c>
      <c r="AK439" s="6">
        <f t="shared" si="49"/>
        <v>2.5484884510869565E-2</v>
      </c>
      <c r="AL439" s="12">
        <v>13800</v>
      </c>
      <c r="AM439" s="12">
        <v>14239.208456641019</v>
      </c>
      <c r="AN439" s="12">
        <f t="shared" si="50"/>
        <v>439.20845664101944</v>
      </c>
      <c r="AO439" s="13">
        <f t="shared" si="51"/>
        <v>3.1826699756595613E-2</v>
      </c>
      <c r="AP439" s="16">
        <v>13800</v>
      </c>
      <c r="AQ439" s="16">
        <v>13682.910757860751</v>
      </c>
      <c r="AR439" s="16">
        <f t="shared" si="52"/>
        <v>117.08924213924911</v>
      </c>
      <c r="AS439" s="17">
        <f t="shared" si="53"/>
        <v>8.484727691249935E-3</v>
      </c>
      <c r="AT439" s="20">
        <v>13800</v>
      </c>
      <c r="AU439" s="20">
        <v>14265.67016806723</v>
      </c>
      <c r="AV439" s="20">
        <f t="shared" si="54"/>
        <v>465.67016806723041</v>
      </c>
      <c r="AW439" s="21">
        <f t="shared" si="55"/>
        <v>3.3744215077335535E-2</v>
      </c>
    </row>
    <row r="440" spans="1:49" x14ac:dyDescent="0.25">
      <c r="A440" t="s">
        <v>109</v>
      </c>
      <c r="B440" t="s">
        <v>538</v>
      </c>
      <c r="C440">
        <v>82581</v>
      </c>
      <c r="D440">
        <v>2019</v>
      </c>
      <c r="E440" t="s">
        <v>159</v>
      </c>
      <c r="F440" t="s">
        <v>564</v>
      </c>
      <c r="G440" t="s">
        <v>229</v>
      </c>
      <c r="I440">
        <v>4</v>
      </c>
      <c r="J440" t="s">
        <v>59</v>
      </c>
      <c r="K440">
        <v>4</v>
      </c>
      <c r="L440" t="s">
        <v>44</v>
      </c>
      <c r="M440">
        <v>2</v>
      </c>
      <c r="N440" t="s">
        <v>45</v>
      </c>
      <c r="O440" t="s">
        <v>46</v>
      </c>
      <c r="P440">
        <v>3</v>
      </c>
      <c r="Q440" t="s">
        <v>118</v>
      </c>
      <c r="R440" t="s">
        <v>48</v>
      </c>
      <c r="S440">
        <v>158</v>
      </c>
      <c r="T440" t="s">
        <v>49</v>
      </c>
      <c r="U440" t="s">
        <v>50</v>
      </c>
      <c r="V440" t="s">
        <v>707</v>
      </c>
      <c r="W440" t="s">
        <v>52</v>
      </c>
      <c r="X440" t="s">
        <v>74</v>
      </c>
      <c r="Y440">
        <v>20250</v>
      </c>
      <c r="Z440">
        <v>0</v>
      </c>
      <c r="AA440" t="s">
        <v>75</v>
      </c>
      <c r="AB440" t="s">
        <v>122</v>
      </c>
      <c r="AC440">
        <v>45</v>
      </c>
      <c r="AD440">
        <v>11</v>
      </c>
      <c r="AE440">
        <v>4</v>
      </c>
      <c r="AF440">
        <v>2025</v>
      </c>
      <c r="AG440">
        <v>20251105</v>
      </c>
      <c r="AH440" s="2">
        <v>11000</v>
      </c>
      <c r="AI440" s="2">
        <v>10885.642578125</v>
      </c>
      <c r="AJ440" s="2">
        <f t="shared" si="48"/>
        <v>114.357421875</v>
      </c>
      <c r="AK440" s="6">
        <f t="shared" si="49"/>
        <v>1.0396129261363636E-2</v>
      </c>
      <c r="AL440" s="12">
        <v>11000</v>
      </c>
      <c r="AM440" s="12">
        <v>10688.12363893769</v>
      </c>
      <c r="AN440" s="12">
        <f t="shared" si="50"/>
        <v>311.87636106231002</v>
      </c>
      <c r="AO440" s="13">
        <f t="shared" si="51"/>
        <v>2.8352396460210004E-2</v>
      </c>
      <c r="AP440" s="16">
        <v>11000</v>
      </c>
      <c r="AQ440" s="16">
        <v>10458.850585779341</v>
      </c>
      <c r="AR440" s="16">
        <f t="shared" si="52"/>
        <v>541.14941422065931</v>
      </c>
      <c r="AS440" s="17">
        <f t="shared" si="53"/>
        <v>4.9195401292787211E-2</v>
      </c>
      <c r="AT440" s="20">
        <v>11000</v>
      </c>
      <c r="AU440" s="20">
        <v>10957.302345786269</v>
      </c>
      <c r="AV440" s="20">
        <f t="shared" si="54"/>
        <v>42.697654213730857</v>
      </c>
      <c r="AW440" s="21">
        <f t="shared" si="55"/>
        <v>3.881604928520987E-3</v>
      </c>
    </row>
    <row r="441" spans="1:49" x14ac:dyDescent="0.25">
      <c r="A441" t="s">
        <v>77</v>
      </c>
      <c r="B441" t="s">
        <v>596</v>
      </c>
      <c r="C441">
        <v>148496</v>
      </c>
      <c r="D441">
        <v>2007</v>
      </c>
      <c r="E441" t="s">
        <v>159</v>
      </c>
      <c r="F441" t="s">
        <v>236</v>
      </c>
      <c r="G441" t="s">
        <v>524</v>
      </c>
      <c r="I441">
        <v>4</v>
      </c>
      <c r="J441" t="s">
        <v>196</v>
      </c>
      <c r="K441">
        <v>4</v>
      </c>
      <c r="L441" t="s">
        <v>44</v>
      </c>
      <c r="M441">
        <v>2.4000000953674321</v>
      </c>
      <c r="N441" t="s">
        <v>87</v>
      </c>
      <c r="O441" t="s">
        <v>46</v>
      </c>
      <c r="P441">
        <v>3</v>
      </c>
      <c r="Q441" t="s">
        <v>60</v>
      </c>
      <c r="R441" t="s">
        <v>89</v>
      </c>
      <c r="S441">
        <v>166</v>
      </c>
      <c r="T441" t="s">
        <v>49</v>
      </c>
      <c r="U441" t="s">
        <v>50</v>
      </c>
      <c r="V441" t="s">
        <v>865</v>
      </c>
      <c r="W441" t="s">
        <v>62</v>
      </c>
      <c r="X441" t="s">
        <v>53</v>
      </c>
      <c r="Z441">
        <v>0</v>
      </c>
      <c r="AA441" t="s">
        <v>75</v>
      </c>
      <c r="AB441" t="s">
        <v>83</v>
      </c>
      <c r="AC441">
        <v>45</v>
      </c>
      <c r="AD441">
        <v>11</v>
      </c>
      <c r="AE441">
        <v>4</v>
      </c>
      <c r="AF441">
        <v>2025</v>
      </c>
      <c r="AG441">
        <v>20251105</v>
      </c>
      <c r="AH441" s="2">
        <v>2800</v>
      </c>
      <c r="AI441" s="2">
        <v>3185.878662109375</v>
      </c>
      <c r="AJ441" s="2">
        <f t="shared" si="48"/>
        <v>385.878662109375</v>
      </c>
      <c r="AK441" s="6">
        <f t="shared" si="49"/>
        <v>0.13781380789620537</v>
      </c>
      <c r="AL441" s="12">
        <v>2800</v>
      </c>
      <c r="AM441" s="12">
        <v>2726.9693373565269</v>
      </c>
      <c r="AN441" s="12">
        <f t="shared" si="50"/>
        <v>73.030662643473079</v>
      </c>
      <c r="AO441" s="13">
        <f t="shared" si="51"/>
        <v>2.60823795155261E-2</v>
      </c>
      <c r="AP441" s="16">
        <v>2800</v>
      </c>
      <c r="AQ441" s="16">
        <v>2949.498581109789</v>
      </c>
      <c r="AR441" s="16">
        <f t="shared" si="52"/>
        <v>149.49858110978903</v>
      </c>
      <c r="AS441" s="17">
        <f t="shared" si="53"/>
        <v>5.3392350396353226E-2</v>
      </c>
      <c r="AT441" s="20">
        <v>2800</v>
      </c>
      <c r="AU441" s="20">
        <v>3411.8110236220468</v>
      </c>
      <c r="AV441" s="20">
        <f t="shared" si="54"/>
        <v>611.81102362204683</v>
      </c>
      <c r="AW441" s="21">
        <f t="shared" si="55"/>
        <v>0.21850393700787388</v>
      </c>
    </row>
    <row r="442" spans="1:49" x14ac:dyDescent="0.25">
      <c r="A442" t="s">
        <v>38</v>
      </c>
      <c r="B442" t="s">
        <v>92</v>
      </c>
      <c r="C442">
        <v>34517</v>
      </c>
      <c r="D442">
        <v>2024</v>
      </c>
      <c r="E442" t="s">
        <v>93</v>
      </c>
      <c r="F442" t="s">
        <v>188</v>
      </c>
      <c r="G442" t="s">
        <v>148</v>
      </c>
      <c r="I442">
        <v>4</v>
      </c>
      <c r="J442" t="s">
        <v>69</v>
      </c>
      <c r="K442">
        <v>4</v>
      </c>
      <c r="L442" t="s">
        <v>44</v>
      </c>
      <c r="M442">
        <v>2.5</v>
      </c>
      <c r="N442" t="s">
        <v>45</v>
      </c>
      <c r="O442" t="s">
        <v>46</v>
      </c>
      <c r="P442">
        <v>5</v>
      </c>
      <c r="Q442" t="s">
        <v>60</v>
      </c>
      <c r="R442" t="s">
        <v>96</v>
      </c>
      <c r="T442" t="s">
        <v>49</v>
      </c>
      <c r="U442" t="s">
        <v>50</v>
      </c>
      <c r="V442" t="s">
        <v>1460</v>
      </c>
      <c r="W442" t="s">
        <v>90</v>
      </c>
      <c r="X442" t="s">
        <v>74</v>
      </c>
      <c r="Z442">
        <v>0</v>
      </c>
      <c r="AA442" t="s">
        <v>75</v>
      </c>
      <c r="AB442" t="s">
        <v>83</v>
      </c>
      <c r="AC442">
        <v>45</v>
      </c>
      <c r="AD442">
        <v>11</v>
      </c>
      <c r="AE442">
        <v>4</v>
      </c>
      <c r="AF442">
        <v>2025</v>
      </c>
      <c r="AG442">
        <v>20251104</v>
      </c>
      <c r="AH442" s="2">
        <v>32400</v>
      </c>
      <c r="AI442" s="2">
        <v>26956.6796875</v>
      </c>
      <c r="AJ442" s="2">
        <f t="shared" si="48"/>
        <v>5443.3203125</v>
      </c>
      <c r="AK442" s="6">
        <f t="shared" si="49"/>
        <v>0.16800371334876543</v>
      </c>
      <c r="AL442" s="12">
        <v>32400</v>
      </c>
      <c r="AM442" s="12">
        <v>25148.09927259896</v>
      </c>
      <c r="AN442" s="12">
        <f t="shared" si="50"/>
        <v>7251.9007274010401</v>
      </c>
      <c r="AO442" s="13">
        <f t="shared" si="51"/>
        <v>0.22382409652472346</v>
      </c>
      <c r="AP442" s="16">
        <v>32400</v>
      </c>
      <c r="AQ442" s="16">
        <v>24572.719993133702</v>
      </c>
      <c r="AR442" s="16">
        <f t="shared" si="52"/>
        <v>7827.2800068662982</v>
      </c>
      <c r="AS442" s="17">
        <f t="shared" si="53"/>
        <v>0.24158271626130551</v>
      </c>
      <c r="AT442" s="20">
        <v>32400</v>
      </c>
      <c r="AU442" s="20">
        <v>26745.250709018721</v>
      </c>
      <c r="AV442" s="20">
        <f t="shared" si="54"/>
        <v>5654.749290981279</v>
      </c>
      <c r="AW442" s="21">
        <f t="shared" si="55"/>
        <v>0.17452929910436046</v>
      </c>
    </row>
    <row r="443" spans="1:49" x14ac:dyDescent="0.25">
      <c r="A443" t="s">
        <v>38</v>
      </c>
      <c r="B443" t="s">
        <v>65</v>
      </c>
      <c r="C443">
        <v>119237</v>
      </c>
      <c r="D443">
        <v>2020</v>
      </c>
      <c r="E443" t="s">
        <v>66</v>
      </c>
      <c r="F443" t="s">
        <v>769</v>
      </c>
      <c r="G443" t="s">
        <v>269</v>
      </c>
      <c r="I443">
        <v>4</v>
      </c>
      <c r="J443" t="s">
        <v>43</v>
      </c>
      <c r="K443">
        <v>4</v>
      </c>
      <c r="L443" t="s">
        <v>44</v>
      </c>
      <c r="M443">
        <v>2</v>
      </c>
      <c r="N443" t="s">
        <v>45</v>
      </c>
      <c r="O443" t="s">
        <v>46</v>
      </c>
      <c r="P443">
        <v>4</v>
      </c>
      <c r="Q443" t="s">
        <v>60</v>
      </c>
      <c r="R443" t="s">
        <v>96</v>
      </c>
      <c r="S443">
        <v>250</v>
      </c>
      <c r="T443" t="s">
        <v>49</v>
      </c>
      <c r="U443" t="s">
        <v>50</v>
      </c>
      <c r="V443" t="s">
        <v>918</v>
      </c>
      <c r="W443" t="s">
        <v>134</v>
      </c>
      <c r="X443" t="s">
        <v>98</v>
      </c>
      <c r="Z443">
        <v>0</v>
      </c>
      <c r="AA443" t="s">
        <v>75</v>
      </c>
      <c r="AB443" t="s">
        <v>83</v>
      </c>
      <c r="AC443">
        <v>45</v>
      </c>
      <c r="AD443">
        <v>11</v>
      </c>
      <c r="AE443">
        <v>4</v>
      </c>
      <c r="AF443">
        <v>2025</v>
      </c>
      <c r="AG443">
        <v>20251104</v>
      </c>
      <c r="AH443" s="2">
        <v>8000</v>
      </c>
      <c r="AI443" s="2">
        <v>8856.583984375</v>
      </c>
      <c r="AJ443" s="2">
        <f t="shared" si="48"/>
        <v>856.583984375</v>
      </c>
      <c r="AK443" s="6">
        <f t="shared" si="49"/>
        <v>0.10707299804687501</v>
      </c>
      <c r="AL443" s="12">
        <v>8000</v>
      </c>
      <c r="AM443" s="12">
        <v>8431.3461931147012</v>
      </c>
      <c r="AN443" s="12">
        <f t="shared" si="50"/>
        <v>431.34619311470124</v>
      </c>
      <c r="AO443" s="13">
        <f t="shared" si="51"/>
        <v>5.3918274139337655E-2</v>
      </c>
      <c r="AP443" s="16">
        <v>8000</v>
      </c>
      <c r="AQ443" s="16">
        <v>8855.5716270554385</v>
      </c>
      <c r="AR443" s="16">
        <f t="shared" si="52"/>
        <v>855.57162705543851</v>
      </c>
      <c r="AS443" s="17">
        <f t="shared" si="53"/>
        <v>0.10694645338192982</v>
      </c>
      <c r="AT443" s="20">
        <v>8000</v>
      </c>
      <c r="AU443" s="20">
        <v>8898.0658591975807</v>
      </c>
      <c r="AV443" s="20">
        <f t="shared" si="54"/>
        <v>898.06585919758072</v>
      </c>
      <c r="AW443" s="21">
        <f t="shared" si="55"/>
        <v>0.11225823239969759</v>
      </c>
    </row>
    <row r="444" spans="1:49" x14ac:dyDescent="0.25">
      <c r="A444" t="s">
        <v>38</v>
      </c>
      <c r="B444" t="s">
        <v>65</v>
      </c>
      <c r="C444">
        <v>129523</v>
      </c>
      <c r="D444">
        <v>2018</v>
      </c>
      <c r="E444" t="s">
        <v>111</v>
      </c>
      <c r="F444" t="s">
        <v>240</v>
      </c>
      <c r="G444" t="s">
        <v>214</v>
      </c>
      <c r="I444">
        <v>4</v>
      </c>
      <c r="J444" t="s">
        <v>129</v>
      </c>
      <c r="K444">
        <v>4</v>
      </c>
      <c r="L444" t="s">
        <v>44</v>
      </c>
      <c r="M444">
        <v>2.4000000953674321</v>
      </c>
      <c r="N444" t="s">
        <v>45</v>
      </c>
      <c r="O444" t="s">
        <v>46</v>
      </c>
      <c r="P444">
        <v>2</v>
      </c>
      <c r="Q444" t="s">
        <v>60</v>
      </c>
      <c r="R444" t="s">
        <v>96</v>
      </c>
      <c r="S444">
        <v>173</v>
      </c>
      <c r="T444" t="s">
        <v>49</v>
      </c>
      <c r="U444" t="s">
        <v>50</v>
      </c>
      <c r="W444" t="s">
        <v>134</v>
      </c>
      <c r="X444" t="s">
        <v>121</v>
      </c>
      <c r="Z444">
        <v>0</v>
      </c>
      <c r="AA444" t="s">
        <v>75</v>
      </c>
      <c r="AB444" t="s">
        <v>83</v>
      </c>
      <c r="AC444">
        <v>45</v>
      </c>
      <c r="AD444">
        <v>11</v>
      </c>
      <c r="AE444">
        <v>4</v>
      </c>
      <c r="AF444">
        <v>2025</v>
      </c>
      <c r="AG444">
        <v>20251104</v>
      </c>
      <c r="AH444" s="2">
        <v>2400</v>
      </c>
      <c r="AI444" s="2">
        <v>2708.95654296875</v>
      </c>
      <c r="AJ444" s="2">
        <f t="shared" si="48"/>
        <v>308.95654296875</v>
      </c>
      <c r="AK444" s="6">
        <f t="shared" si="49"/>
        <v>0.12873189290364584</v>
      </c>
      <c r="AL444" s="12">
        <v>2400</v>
      </c>
      <c r="AM444" s="12">
        <v>2760.1403285731039</v>
      </c>
      <c r="AN444" s="12">
        <f t="shared" si="50"/>
        <v>360.14032857310394</v>
      </c>
      <c r="AO444" s="13">
        <f t="shared" si="51"/>
        <v>0.15005847023879332</v>
      </c>
      <c r="AP444" s="16">
        <v>2400</v>
      </c>
      <c r="AQ444" s="16">
        <v>2751.3092907405221</v>
      </c>
      <c r="AR444" s="16">
        <f t="shared" si="52"/>
        <v>351.3092907405221</v>
      </c>
      <c r="AS444" s="17">
        <f t="shared" si="53"/>
        <v>0.14637887114188422</v>
      </c>
      <c r="AT444" s="20">
        <v>2400</v>
      </c>
      <c r="AU444" s="20">
        <v>2724.0312815338029</v>
      </c>
      <c r="AV444" s="20">
        <f t="shared" si="54"/>
        <v>324.03128153380294</v>
      </c>
      <c r="AW444" s="21">
        <f t="shared" si="55"/>
        <v>0.1350130339724179</v>
      </c>
    </row>
    <row r="445" spans="1:49" x14ac:dyDescent="0.25">
      <c r="A445" t="s">
        <v>38</v>
      </c>
      <c r="B445" t="s">
        <v>39</v>
      </c>
      <c r="C445">
        <v>128130</v>
      </c>
      <c r="D445">
        <v>2017</v>
      </c>
      <c r="E445" t="s">
        <v>93</v>
      </c>
      <c r="F445" t="s">
        <v>152</v>
      </c>
      <c r="G445" t="s">
        <v>148</v>
      </c>
      <c r="H445" t="s">
        <v>85</v>
      </c>
      <c r="I445">
        <v>8</v>
      </c>
      <c r="J445" t="s">
        <v>59</v>
      </c>
      <c r="K445">
        <v>4</v>
      </c>
      <c r="L445" t="s">
        <v>44</v>
      </c>
      <c r="M445">
        <v>5.3000001907348633</v>
      </c>
      <c r="N445" t="s">
        <v>70</v>
      </c>
      <c r="O445" t="s">
        <v>46</v>
      </c>
      <c r="Q445" t="s">
        <v>88</v>
      </c>
      <c r="R445" t="s">
        <v>48</v>
      </c>
      <c r="T445" t="s">
        <v>49</v>
      </c>
      <c r="V445" t="s">
        <v>391</v>
      </c>
      <c r="W445" t="s">
        <v>90</v>
      </c>
      <c r="X445" t="s">
        <v>121</v>
      </c>
      <c r="Y445">
        <v>42905</v>
      </c>
      <c r="Z445">
        <v>0</v>
      </c>
      <c r="AA445" t="s">
        <v>75</v>
      </c>
      <c r="AB445" t="s">
        <v>91</v>
      </c>
      <c r="AC445">
        <v>45</v>
      </c>
      <c r="AD445">
        <v>11</v>
      </c>
      <c r="AE445">
        <v>4</v>
      </c>
      <c r="AF445">
        <v>2025</v>
      </c>
      <c r="AG445">
        <v>20251104</v>
      </c>
      <c r="AH445" s="2">
        <v>13250</v>
      </c>
      <c r="AI445" s="2">
        <v>14283.193359375</v>
      </c>
      <c r="AJ445" s="2">
        <f t="shared" si="48"/>
        <v>1033.193359375</v>
      </c>
      <c r="AK445" s="6">
        <f t="shared" si="49"/>
        <v>7.7976857311320757E-2</v>
      </c>
      <c r="AL445" s="12">
        <v>13250</v>
      </c>
      <c r="AM445" s="12">
        <v>13321.006966497111</v>
      </c>
      <c r="AN445" s="12">
        <f t="shared" si="50"/>
        <v>71.006966497110625</v>
      </c>
      <c r="AO445" s="13">
        <f t="shared" si="51"/>
        <v>5.3590163394045751E-3</v>
      </c>
      <c r="AP445" s="16">
        <v>13250</v>
      </c>
      <c r="AQ445" s="16">
        <v>13771.00842680288</v>
      </c>
      <c r="AR445" s="16">
        <f t="shared" si="52"/>
        <v>521.00842680288042</v>
      </c>
      <c r="AS445" s="17">
        <f t="shared" si="53"/>
        <v>3.9321390702104185E-2</v>
      </c>
      <c r="AT445" s="20">
        <v>13250</v>
      </c>
      <c r="AU445" s="20">
        <v>14452.91164658635</v>
      </c>
      <c r="AV445" s="20">
        <f t="shared" si="54"/>
        <v>1202.9116465863499</v>
      </c>
      <c r="AW445" s="21">
        <f t="shared" si="55"/>
        <v>9.0785784648026405E-2</v>
      </c>
    </row>
    <row r="446" spans="1:49" x14ac:dyDescent="0.25">
      <c r="A446" t="s">
        <v>38</v>
      </c>
      <c r="B446" t="s">
        <v>92</v>
      </c>
      <c r="C446">
        <v>56184</v>
      </c>
      <c r="D446">
        <v>2020</v>
      </c>
      <c r="E446" t="s">
        <v>93</v>
      </c>
      <c r="F446" t="s">
        <v>430</v>
      </c>
      <c r="G446" t="s">
        <v>466</v>
      </c>
      <c r="I446">
        <v>4</v>
      </c>
      <c r="J446" t="s">
        <v>129</v>
      </c>
      <c r="K446">
        <v>4</v>
      </c>
      <c r="L446" t="s">
        <v>44</v>
      </c>
      <c r="M446">
        <v>1.5</v>
      </c>
      <c r="N446" t="s">
        <v>45</v>
      </c>
      <c r="O446" t="s">
        <v>46</v>
      </c>
      <c r="P446">
        <v>3</v>
      </c>
      <c r="Q446" t="s">
        <v>118</v>
      </c>
      <c r="R446" t="s">
        <v>96</v>
      </c>
      <c r="T446" t="s">
        <v>49</v>
      </c>
      <c r="U446" t="s">
        <v>50</v>
      </c>
      <c r="V446" t="s">
        <v>617</v>
      </c>
      <c r="W446" t="s">
        <v>120</v>
      </c>
      <c r="X446" t="s">
        <v>74</v>
      </c>
      <c r="Z446">
        <v>0</v>
      </c>
      <c r="AA446" t="s">
        <v>75</v>
      </c>
      <c r="AB446" t="s">
        <v>122</v>
      </c>
      <c r="AC446">
        <v>45</v>
      </c>
      <c r="AD446">
        <v>11</v>
      </c>
      <c r="AE446">
        <v>4</v>
      </c>
      <c r="AF446">
        <v>2025</v>
      </c>
      <c r="AG446">
        <v>20251104</v>
      </c>
      <c r="AH446" s="2">
        <v>10200</v>
      </c>
      <c r="AI446" s="2">
        <v>11628.5244140625</v>
      </c>
      <c r="AJ446" s="2">
        <f t="shared" si="48"/>
        <v>1428.5244140625</v>
      </c>
      <c r="AK446" s="6">
        <f t="shared" si="49"/>
        <v>0.14005141314338235</v>
      </c>
      <c r="AL446" s="12">
        <v>10200</v>
      </c>
      <c r="AM446" s="12">
        <v>10676.171302551629</v>
      </c>
      <c r="AN446" s="12">
        <f t="shared" si="50"/>
        <v>476.1713025516292</v>
      </c>
      <c r="AO446" s="13">
        <f t="shared" si="51"/>
        <v>4.6683461034473447E-2</v>
      </c>
      <c r="AP446" s="16">
        <v>10200</v>
      </c>
      <c r="AQ446" s="16">
        <v>10211.29554553864</v>
      </c>
      <c r="AR446" s="16">
        <f t="shared" si="52"/>
        <v>11.295545538639999</v>
      </c>
      <c r="AS446" s="17">
        <f t="shared" si="53"/>
        <v>1.1074064253568626E-3</v>
      </c>
      <c r="AT446" s="20">
        <v>10200</v>
      </c>
      <c r="AU446" s="20">
        <v>11869.48986722571</v>
      </c>
      <c r="AV446" s="20">
        <f t="shared" si="54"/>
        <v>1669.4898672257095</v>
      </c>
      <c r="AW446" s="21">
        <f t="shared" si="55"/>
        <v>0.16367547717899114</v>
      </c>
    </row>
    <row r="447" spans="1:49" x14ac:dyDescent="0.25">
      <c r="A447" t="s">
        <v>123</v>
      </c>
      <c r="B447" t="s">
        <v>440</v>
      </c>
      <c r="C447">
        <v>53291</v>
      </c>
      <c r="D447">
        <v>2021</v>
      </c>
      <c r="E447" t="s">
        <v>66</v>
      </c>
      <c r="F447" t="s">
        <v>239</v>
      </c>
      <c r="G447" t="s">
        <v>269</v>
      </c>
      <c r="I447">
        <v>3</v>
      </c>
      <c r="J447" t="s">
        <v>59</v>
      </c>
      <c r="K447">
        <v>4</v>
      </c>
      <c r="L447" t="s">
        <v>44</v>
      </c>
      <c r="M447">
        <v>1.5</v>
      </c>
      <c r="N447" t="s">
        <v>45</v>
      </c>
      <c r="O447" t="s">
        <v>46</v>
      </c>
      <c r="P447">
        <v>4</v>
      </c>
      <c r="Q447" t="s">
        <v>60</v>
      </c>
      <c r="R447" t="s">
        <v>48</v>
      </c>
      <c r="T447" t="s">
        <v>49</v>
      </c>
      <c r="U447" t="s">
        <v>50</v>
      </c>
      <c r="V447" t="s">
        <v>260</v>
      </c>
      <c r="W447" t="s">
        <v>62</v>
      </c>
      <c r="X447" t="s">
        <v>74</v>
      </c>
      <c r="Z447">
        <v>0</v>
      </c>
      <c r="AA447" t="s">
        <v>75</v>
      </c>
      <c r="AB447" t="s">
        <v>83</v>
      </c>
      <c r="AC447">
        <v>45</v>
      </c>
      <c r="AD447">
        <v>11</v>
      </c>
      <c r="AE447">
        <v>4</v>
      </c>
      <c r="AF447">
        <v>2025</v>
      </c>
      <c r="AG447">
        <v>20251105</v>
      </c>
      <c r="AH447" s="2">
        <v>11900</v>
      </c>
      <c r="AI447" s="2">
        <v>13922.7900390625</v>
      </c>
      <c r="AJ447" s="2">
        <f t="shared" si="48"/>
        <v>2022.7900390625</v>
      </c>
      <c r="AK447" s="6">
        <f t="shared" si="49"/>
        <v>0.1699823562237395</v>
      </c>
      <c r="AL447" s="12">
        <v>11900</v>
      </c>
      <c r="AM447" s="12">
        <v>13339.448935052131</v>
      </c>
      <c r="AN447" s="12">
        <f t="shared" si="50"/>
        <v>1439.4489350521308</v>
      </c>
      <c r="AO447" s="13">
        <f t="shared" si="51"/>
        <v>0.120962095382532</v>
      </c>
      <c r="AP447" s="16">
        <v>11900</v>
      </c>
      <c r="AQ447" s="16">
        <v>13468.016279942811</v>
      </c>
      <c r="AR447" s="16">
        <f t="shared" si="52"/>
        <v>1568.0162799428108</v>
      </c>
      <c r="AS447" s="17">
        <f t="shared" si="53"/>
        <v>0.13176607394477402</v>
      </c>
      <c r="AT447" s="20">
        <v>11900</v>
      </c>
      <c r="AU447" s="20">
        <v>14063.153010858839</v>
      </c>
      <c r="AV447" s="20">
        <f t="shared" si="54"/>
        <v>2163.1530108588395</v>
      </c>
      <c r="AW447" s="21">
        <f t="shared" si="55"/>
        <v>0.1817775639377176</v>
      </c>
    </row>
    <row r="448" spans="1:49" x14ac:dyDescent="0.25">
      <c r="A448" t="s">
        <v>38</v>
      </c>
      <c r="B448" t="s">
        <v>65</v>
      </c>
      <c r="C448">
        <v>38384</v>
      </c>
      <c r="D448">
        <v>2008</v>
      </c>
      <c r="E448" t="s">
        <v>66</v>
      </c>
      <c r="F448" t="s">
        <v>434</v>
      </c>
      <c r="H448" t="s">
        <v>246</v>
      </c>
      <c r="I448">
        <v>8</v>
      </c>
      <c r="J448" t="s">
        <v>69</v>
      </c>
      <c r="K448">
        <v>2</v>
      </c>
      <c r="L448" t="s">
        <v>44</v>
      </c>
      <c r="M448">
        <v>5.4000000953674316</v>
      </c>
      <c r="N448" t="s">
        <v>70</v>
      </c>
      <c r="O448" t="s">
        <v>46</v>
      </c>
      <c r="P448">
        <v>3</v>
      </c>
      <c r="Q448" t="s">
        <v>88</v>
      </c>
      <c r="R448" t="s">
        <v>48</v>
      </c>
      <c r="S448">
        <v>250</v>
      </c>
      <c r="T448" t="s">
        <v>49</v>
      </c>
      <c r="U448" t="s">
        <v>72</v>
      </c>
      <c r="V448" t="s">
        <v>1461</v>
      </c>
      <c r="W448" t="s">
        <v>220</v>
      </c>
      <c r="X448" t="s">
        <v>74</v>
      </c>
      <c r="Z448">
        <v>0</v>
      </c>
      <c r="AA448" t="s">
        <v>75</v>
      </c>
      <c r="AB448" t="s">
        <v>91</v>
      </c>
      <c r="AC448">
        <v>45</v>
      </c>
      <c r="AD448">
        <v>11</v>
      </c>
      <c r="AE448">
        <v>4</v>
      </c>
      <c r="AF448">
        <v>2025</v>
      </c>
      <c r="AG448">
        <v>20251104</v>
      </c>
      <c r="AH448" s="2">
        <v>11000</v>
      </c>
      <c r="AI448" s="2">
        <v>5900.60498046875</v>
      </c>
      <c r="AJ448" s="2">
        <f t="shared" si="48"/>
        <v>5099.39501953125</v>
      </c>
      <c r="AK448" s="6">
        <f t="shared" si="49"/>
        <v>0.46358136541193184</v>
      </c>
      <c r="AL448" s="12">
        <v>11000</v>
      </c>
      <c r="AM448" s="12">
        <v>6767.5279819782554</v>
      </c>
      <c r="AN448" s="12">
        <f t="shared" si="50"/>
        <v>4232.4720180217446</v>
      </c>
      <c r="AO448" s="13">
        <f t="shared" si="51"/>
        <v>0.38477018345652225</v>
      </c>
      <c r="AP448" s="16">
        <v>11000</v>
      </c>
      <c r="AQ448" s="16">
        <v>6341.7037099651761</v>
      </c>
      <c r="AR448" s="16">
        <f t="shared" si="52"/>
        <v>4658.2962900348239</v>
      </c>
      <c r="AS448" s="17">
        <f t="shared" si="53"/>
        <v>0.42348148091225674</v>
      </c>
      <c r="AT448" s="20">
        <v>11000</v>
      </c>
      <c r="AU448" s="20">
        <v>5820.3294573643389</v>
      </c>
      <c r="AV448" s="20">
        <f t="shared" si="54"/>
        <v>5179.6705426356611</v>
      </c>
      <c r="AW448" s="21">
        <f t="shared" si="55"/>
        <v>0.47087914023960553</v>
      </c>
    </row>
    <row r="449" spans="1:49" x14ac:dyDescent="0.25">
      <c r="A449" t="s">
        <v>123</v>
      </c>
      <c r="B449" t="s">
        <v>124</v>
      </c>
      <c r="C449">
        <v>123479</v>
      </c>
      <c r="D449">
        <v>2014</v>
      </c>
      <c r="E449" t="s">
        <v>114</v>
      </c>
      <c r="F449" t="s">
        <v>115</v>
      </c>
      <c r="G449" t="s">
        <v>1238</v>
      </c>
      <c r="I449">
        <v>4</v>
      </c>
      <c r="J449" t="s">
        <v>129</v>
      </c>
      <c r="K449">
        <v>4</v>
      </c>
      <c r="L449" t="s">
        <v>44</v>
      </c>
      <c r="M449">
        <v>2</v>
      </c>
      <c r="N449" t="s">
        <v>45</v>
      </c>
      <c r="O449" t="s">
        <v>46</v>
      </c>
      <c r="Q449" t="s">
        <v>118</v>
      </c>
      <c r="S449">
        <v>115</v>
      </c>
      <c r="T449" t="s">
        <v>49</v>
      </c>
      <c r="W449" t="s">
        <v>120</v>
      </c>
      <c r="X449" t="s">
        <v>121</v>
      </c>
      <c r="Z449">
        <v>0</v>
      </c>
      <c r="AA449" t="s">
        <v>75</v>
      </c>
      <c r="AB449" t="s">
        <v>122</v>
      </c>
      <c r="AC449">
        <v>45</v>
      </c>
      <c r="AD449">
        <v>11</v>
      </c>
      <c r="AE449">
        <v>4</v>
      </c>
      <c r="AF449">
        <v>2025</v>
      </c>
      <c r="AG449">
        <v>20251104</v>
      </c>
      <c r="AH449" s="2">
        <v>1800</v>
      </c>
      <c r="AI449" s="2">
        <v>2215.2646484375</v>
      </c>
      <c r="AJ449" s="2">
        <f t="shared" si="48"/>
        <v>415.2646484375</v>
      </c>
      <c r="AK449" s="6">
        <f t="shared" si="49"/>
        <v>0.23070258246527778</v>
      </c>
      <c r="AL449" s="12">
        <v>1800</v>
      </c>
      <c r="AM449" s="12">
        <v>2180.4792689466271</v>
      </c>
      <c r="AN449" s="12">
        <f t="shared" si="50"/>
        <v>380.47926894662714</v>
      </c>
      <c r="AO449" s="13">
        <f t="shared" si="51"/>
        <v>0.21137737163701509</v>
      </c>
      <c r="AP449" s="16">
        <v>1800</v>
      </c>
      <c r="AQ449" s="16">
        <v>2283.411434396688</v>
      </c>
      <c r="AR449" s="16">
        <f t="shared" si="52"/>
        <v>483.41143439668804</v>
      </c>
      <c r="AS449" s="17">
        <f t="shared" si="53"/>
        <v>0.26856190799816004</v>
      </c>
      <c r="AT449" s="20">
        <v>1800</v>
      </c>
      <c r="AU449" s="20">
        <v>2273.4407294832822</v>
      </c>
      <c r="AV449" s="20">
        <f t="shared" si="54"/>
        <v>473.44072948328221</v>
      </c>
      <c r="AW449" s="21">
        <f t="shared" si="55"/>
        <v>0.26302262749071231</v>
      </c>
    </row>
    <row r="450" spans="1:49" x14ac:dyDescent="0.25">
      <c r="A450" t="s">
        <v>38</v>
      </c>
      <c r="B450" t="s">
        <v>259</v>
      </c>
      <c r="C450">
        <v>122670</v>
      </c>
      <c r="D450">
        <v>2017</v>
      </c>
      <c r="E450" t="s">
        <v>373</v>
      </c>
      <c r="F450" t="s">
        <v>374</v>
      </c>
      <c r="G450" t="s">
        <v>595</v>
      </c>
      <c r="I450">
        <v>6</v>
      </c>
      <c r="J450" t="s">
        <v>59</v>
      </c>
      <c r="K450">
        <v>4</v>
      </c>
      <c r="L450" t="s">
        <v>44</v>
      </c>
      <c r="M450">
        <v>3.5999999046325679</v>
      </c>
      <c r="N450" t="s">
        <v>70</v>
      </c>
      <c r="O450" t="s">
        <v>46</v>
      </c>
      <c r="P450">
        <v>2</v>
      </c>
      <c r="Q450" t="s">
        <v>118</v>
      </c>
      <c r="R450" t="s">
        <v>172</v>
      </c>
      <c r="T450" t="s">
        <v>49</v>
      </c>
      <c r="U450" t="s">
        <v>72</v>
      </c>
      <c r="V450" t="s">
        <v>735</v>
      </c>
      <c r="W450" t="s">
        <v>120</v>
      </c>
      <c r="X450" t="s">
        <v>74</v>
      </c>
      <c r="Y450">
        <v>59195</v>
      </c>
      <c r="Z450">
        <v>0</v>
      </c>
      <c r="AA450" t="s">
        <v>75</v>
      </c>
      <c r="AB450" t="s">
        <v>122</v>
      </c>
      <c r="AC450">
        <v>45</v>
      </c>
      <c r="AD450">
        <v>11</v>
      </c>
      <c r="AE450">
        <v>4</v>
      </c>
      <c r="AF450">
        <v>2025</v>
      </c>
      <c r="AG450">
        <v>20251105</v>
      </c>
      <c r="AH450" s="2">
        <v>2500</v>
      </c>
      <c r="AI450" s="2">
        <v>6119.56640625</v>
      </c>
      <c r="AJ450" s="2">
        <f t="shared" si="48"/>
        <v>3619.56640625</v>
      </c>
      <c r="AK450" s="6">
        <f t="shared" si="49"/>
        <v>1.4478265625</v>
      </c>
      <c r="AL450" s="12">
        <v>2500</v>
      </c>
      <c r="AM450" s="12">
        <v>6238.1131513308619</v>
      </c>
      <c r="AN450" s="12">
        <f t="shared" si="50"/>
        <v>3738.1131513308619</v>
      </c>
      <c r="AO450" s="13">
        <f t="shared" si="51"/>
        <v>1.4952452605323447</v>
      </c>
      <c r="AP450" s="16">
        <v>2500</v>
      </c>
      <c r="AQ450" s="16">
        <v>6230.8115907590736</v>
      </c>
      <c r="AR450" s="16">
        <f t="shared" si="52"/>
        <v>3730.8115907590736</v>
      </c>
      <c r="AS450" s="17">
        <f t="shared" si="53"/>
        <v>1.4923246363036295</v>
      </c>
      <c r="AT450" s="20">
        <v>2500</v>
      </c>
      <c r="AU450" s="20">
        <v>6139.7446670976087</v>
      </c>
      <c r="AV450" s="20">
        <f t="shared" si="54"/>
        <v>3639.7446670976087</v>
      </c>
      <c r="AW450" s="21">
        <f t="shared" si="55"/>
        <v>1.4558978668390434</v>
      </c>
    </row>
    <row r="451" spans="1:49" x14ac:dyDescent="0.25">
      <c r="A451" t="s">
        <v>38</v>
      </c>
      <c r="B451" t="s">
        <v>65</v>
      </c>
      <c r="C451">
        <v>166359</v>
      </c>
      <c r="D451">
        <v>2018</v>
      </c>
      <c r="E451" t="s">
        <v>66</v>
      </c>
      <c r="F451" t="s">
        <v>221</v>
      </c>
      <c r="I451">
        <v>8</v>
      </c>
      <c r="J451" t="s">
        <v>69</v>
      </c>
      <c r="K451">
        <v>4</v>
      </c>
      <c r="L451" t="s">
        <v>44</v>
      </c>
      <c r="M451">
        <v>5</v>
      </c>
      <c r="N451" t="s">
        <v>87</v>
      </c>
      <c r="O451" t="s">
        <v>46</v>
      </c>
      <c r="P451">
        <v>2</v>
      </c>
      <c r="Q451" t="s">
        <v>88</v>
      </c>
      <c r="R451" t="s">
        <v>89</v>
      </c>
      <c r="S451">
        <v>395</v>
      </c>
      <c r="T451" t="s">
        <v>49</v>
      </c>
      <c r="U451" t="s">
        <v>72</v>
      </c>
      <c r="V451" t="s">
        <v>586</v>
      </c>
      <c r="W451" t="s">
        <v>90</v>
      </c>
      <c r="X451" t="s">
        <v>74</v>
      </c>
      <c r="Z451">
        <v>0</v>
      </c>
      <c r="AA451" t="s">
        <v>75</v>
      </c>
      <c r="AB451" t="s">
        <v>91</v>
      </c>
      <c r="AC451">
        <v>45</v>
      </c>
      <c r="AD451">
        <v>11</v>
      </c>
      <c r="AE451">
        <v>4</v>
      </c>
      <c r="AF451">
        <v>2025</v>
      </c>
      <c r="AG451">
        <v>20251104</v>
      </c>
      <c r="AH451" s="2">
        <v>8400</v>
      </c>
      <c r="AI451" s="2">
        <v>8070.669921875</v>
      </c>
      <c r="AJ451" s="2">
        <f t="shared" ref="AJ451:AJ514" si="56">ABS(AH451-AI451)</f>
        <v>329.330078125</v>
      </c>
      <c r="AK451" s="6">
        <f t="shared" ref="AK451:AK514" si="57">ABS($AH451-AI451)/$AH451</f>
        <v>3.9205961681547621E-2</v>
      </c>
      <c r="AL451" s="12">
        <v>8400</v>
      </c>
      <c r="AM451" s="12">
        <v>8177.0386221136969</v>
      </c>
      <c r="AN451" s="12">
        <f t="shared" ref="AN451:AN514" si="58">ABS(AL451-AM451)</f>
        <v>222.96137788630313</v>
      </c>
      <c r="AO451" s="13">
        <f t="shared" ref="AO451:AO514" si="59">ABS($AH451-AM451)/$AH451</f>
        <v>2.6543021176940847E-2</v>
      </c>
      <c r="AP451" s="16">
        <v>8400</v>
      </c>
      <c r="AQ451" s="16">
        <v>8117.45087902657</v>
      </c>
      <c r="AR451" s="16">
        <f t="shared" ref="AR451:AR514" si="60">ABS(AP451-AQ451)</f>
        <v>282.54912097343004</v>
      </c>
      <c r="AS451" s="17">
        <f t="shared" ref="AS451:AS514" si="61">ABS($AH451-AQ451)/$AH451</f>
        <v>3.3636800115884526E-2</v>
      </c>
      <c r="AT451" s="20">
        <v>8400</v>
      </c>
      <c r="AU451" s="20">
        <v>8008.5082223962409</v>
      </c>
      <c r="AV451" s="20">
        <f t="shared" ref="AV451:AV514" si="62">ABS(AT451-AU451)</f>
        <v>391.49177760375915</v>
      </c>
      <c r="AW451" s="21">
        <f t="shared" ref="AW451:AW514" si="63">ABS($AH451-AU451)/$AH451</f>
        <v>4.6606164000447516E-2</v>
      </c>
    </row>
    <row r="452" spans="1:49" x14ac:dyDescent="0.25">
      <c r="A452" t="s">
        <v>123</v>
      </c>
      <c r="B452" t="s">
        <v>124</v>
      </c>
      <c r="C452">
        <v>154496</v>
      </c>
      <c r="D452">
        <v>2015</v>
      </c>
      <c r="E452" t="s">
        <v>93</v>
      </c>
      <c r="F452" t="s">
        <v>152</v>
      </c>
      <c r="G452" t="s">
        <v>148</v>
      </c>
      <c r="H452" t="s">
        <v>85</v>
      </c>
      <c r="I452">
        <v>6</v>
      </c>
      <c r="J452" t="s">
        <v>59</v>
      </c>
      <c r="K452">
        <v>4</v>
      </c>
      <c r="L452" t="s">
        <v>44</v>
      </c>
      <c r="M452">
        <v>4.3000001907348633</v>
      </c>
      <c r="N452" t="s">
        <v>87</v>
      </c>
      <c r="Q452" t="s">
        <v>88</v>
      </c>
      <c r="R452" t="s">
        <v>89</v>
      </c>
      <c r="T452" t="s">
        <v>49</v>
      </c>
      <c r="U452" t="s">
        <v>72</v>
      </c>
      <c r="V452" t="s">
        <v>698</v>
      </c>
      <c r="W452" t="s">
        <v>103</v>
      </c>
      <c r="X452" t="s">
        <v>121</v>
      </c>
      <c r="Z452">
        <v>0</v>
      </c>
      <c r="AA452" t="s">
        <v>75</v>
      </c>
      <c r="AB452" t="s">
        <v>91</v>
      </c>
      <c r="AC452">
        <v>45</v>
      </c>
      <c r="AD452">
        <v>11</v>
      </c>
      <c r="AE452">
        <v>4</v>
      </c>
      <c r="AF452">
        <v>2025</v>
      </c>
      <c r="AG452">
        <v>20251104</v>
      </c>
      <c r="AH452" s="2">
        <v>8000</v>
      </c>
      <c r="AI452" s="2">
        <v>8396.732421875</v>
      </c>
      <c r="AJ452" s="2">
        <f t="shared" si="56"/>
        <v>396.732421875</v>
      </c>
      <c r="AK452" s="6">
        <f t="shared" si="57"/>
        <v>4.9591552734375002E-2</v>
      </c>
      <c r="AL452" s="12">
        <v>8000</v>
      </c>
      <c r="AM452" s="12">
        <v>7958.5993157396924</v>
      </c>
      <c r="AN452" s="12">
        <f t="shared" si="58"/>
        <v>41.400684260307571</v>
      </c>
      <c r="AO452" s="13">
        <f t="shared" si="59"/>
        <v>5.1750855325384468E-3</v>
      </c>
      <c r="AP452" s="16">
        <v>8000</v>
      </c>
      <c r="AQ452" s="16">
        <v>8777.0943199179419</v>
      </c>
      <c r="AR452" s="16">
        <f t="shared" si="60"/>
        <v>777.0943199179419</v>
      </c>
      <c r="AS452" s="17">
        <f t="shared" si="61"/>
        <v>9.7136789989742733E-2</v>
      </c>
      <c r="AT452" s="20">
        <v>8000</v>
      </c>
      <c r="AU452" s="20">
        <v>8469.5711183496205</v>
      </c>
      <c r="AV452" s="20">
        <f t="shared" si="62"/>
        <v>469.57111834962052</v>
      </c>
      <c r="AW452" s="21">
        <f t="shared" si="63"/>
        <v>5.8696389793702564E-2</v>
      </c>
    </row>
    <row r="453" spans="1:49" x14ac:dyDescent="0.25">
      <c r="A453" t="s">
        <v>38</v>
      </c>
      <c r="B453" t="s">
        <v>65</v>
      </c>
      <c r="C453">
        <v>140769</v>
      </c>
      <c r="D453">
        <v>2017</v>
      </c>
      <c r="E453" t="s">
        <v>93</v>
      </c>
      <c r="F453" t="s">
        <v>188</v>
      </c>
      <c r="G453" t="s">
        <v>337</v>
      </c>
      <c r="I453">
        <v>6</v>
      </c>
      <c r="J453" t="s">
        <v>129</v>
      </c>
      <c r="K453">
        <v>4</v>
      </c>
      <c r="L453" t="s">
        <v>44</v>
      </c>
      <c r="M453">
        <v>3.5999999046325679</v>
      </c>
      <c r="N453" t="s">
        <v>45</v>
      </c>
      <c r="O453" t="s">
        <v>46</v>
      </c>
      <c r="P453">
        <v>4</v>
      </c>
      <c r="Q453" t="s">
        <v>60</v>
      </c>
      <c r="R453" t="s">
        <v>96</v>
      </c>
      <c r="T453" t="s">
        <v>49</v>
      </c>
      <c r="U453" t="s">
        <v>72</v>
      </c>
      <c r="V453" t="s">
        <v>702</v>
      </c>
      <c r="W453" t="s">
        <v>90</v>
      </c>
      <c r="X453" t="s">
        <v>74</v>
      </c>
      <c r="Y453">
        <v>30040</v>
      </c>
      <c r="Z453">
        <v>0</v>
      </c>
      <c r="AA453" t="s">
        <v>75</v>
      </c>
      <c r="AB453" t="s">
        <v>104</v>
      </c>
      <c r="AC453">
        <v>45</v>
      </c>
      <c r="AD453">
        <v>11</v>
      </c>
      <c r="AE453">
        <v>4</v>
      </c>
      <c r="AF453">
        <v>2025</v>
      </c>
      <c r="AG453">
        <v>20251104</v>
      </c>
      <c r="AH453" s="2">
        <v>4250</v>
      </c>
      <c r="AI453" s="2">
        <v>6358.388671875</v>
      </c>
      <c r="AJ453" s="2">
        <f t="shared" si="56"/>
        <v>2108.388671875</v>
      </c>
      <c r="AK453" s="6">
        <f t="shared" si="57"/>
        <v>0.49609145220588236</v>
      </c>
      <c r="AL453" s="12">
        <v>4250</v>
      </c>
      <c r="AM453" s="12">
        <v>6327.9327631910983</v>
      </c>
      <c r="AN453" s="12">
        <f t="shared" si="58"/>
        <v>2077.9327631910983</v>
      </c>
      <c r="AO453" s="13">
        <f t="shared" si="59"/>
        <v>0.48892535604496429</v>
      </c>
      <c r="AP453" s="16">
        <v>4250</v>
      </c>
      <c r="AQ453" s="16">
        <v>6441.5313277560308</v>
      </c>
      <c r="AR453" s="16">
        <f t="shared" si="60"/>
        <v>2191.5313277560308</v>
      </c>
      <c r="AS453" s="17">
        <f t="shared" si="61"/>
        <v>0.51565443006024259</v>
      </c>
      <c r="AT453" s="20">
        <v>4250</v>
      </c>
      <c r="AU453" s="20">
        <v>6441.05</v>
      </c>
      <c r="AV453" s="20">
        <f t="shared" si="62"/>
        <v>2191.0500000000002</v>
      </c>
      <c r="AW453" s="21">
        <f t="shared" si="63"/>
        <v>0.51554117647058828</v>
      </c>
    </row>
    <row r="454" spans="1:49" x14ac:dyDescent="0.25">
      <c r="A454" t="s">
        <v>123</v>
      </c>
      <c r="B454" t="s">
        <v>290</v>
      </c>
      <c r="C454">
        <v>118425</v>
      </c>
      <c r="D454">
        <v>2019</v>
      </c>
      <c r="E454" t="s">
        <v>139</v>
      </c>
      <c r="F454" t="s">
        <v>413</v>
      </c>
      <c r="I454">
        <v>4</v>
      </c>
      <c r="J454" t="s">
        <v>117</v>
      </c>
      <c r="K454">
        <v>4</v>
      </c>
      <c r="L454" t="s">
        <v>44</v>
      </c>
      <c r="M454">
        <v>1.6000000238418579</v>
      </c>
      <c r="N454" t="s">
        <v>45</v>
      </c>
      <c r="O454" t="s">
        <v>46</v>
      </c>
      <c r="P454">
        <v>1</v>
      </c>
      <c r="Q454" t="s">
        <v>118</v>
      </c>
      <c r="R454" t="s">
        <v>48</v>
      </c>
      <c r="T454" t="s">
        <v>49</v>
      </c>
      <c r="W454" t="s">
        <v>120</v>
      </c>
      <c r="X454" t="s">
        <v>121</v>
      </c>
      <c r="Z454">
        <v>0</v>
      </c>
      <c r="AA454" t="s">
        <v>75</v>
      </c>
      <c r="AB454" t="s">
        <v>122</v>
      </c>
      <c r="AC454">
        <v>45</v>
      </c>
      <c r="AD454">
        <v>11</v>
      </c>
      <c r="AE454">
        <v>4</v>
      </c>
      <c r="AF454">
        <v>2025</v>
      </c>
      <c r="AG454">
        <v>20251104</v>
      </c>
      <c r="AH454" s="2">
        <v>1000</v>
      </c>
      <c r="AI454" s="2">
        <v>2035.916870117188</v>
      </c>
      <c r="AJ454" s="2">
        <f t="shared" si="56"/>
        <v>1035.916870117188</v>
      </c>
      <c r="AK454" s="6">
        <f t="shared" si="57"/>
        <v>1.0359168701171879</v>
      </c>
      <c r="AL454" s="12">
        <v>1000</v>
      </c>
      <c r="AM454" s="12">
        <v>2048.6646074655719</v>
      </c>
      <c r="AN454" s="12">
        <f t="shared" si="58"/>
        <v>1048.6646074655719</v>
      </c>
      <c r="AO454" s="13">
        <f t="shared" si="59"/>
        <v>1.0486646074655719</v>
      </c>
      <c r="AP454" s="16">
        <v>1000</v>
      </c>
      <c r="AQ454" s="16">
        <v>1986.580042285329</v>
      </c>
      <c r="AR454" s="16">
        <f t="shared" si="60"/>
        <v>986.580042285329</v>
      </c>
      <c r="AS454" s="17">
        <f t="shared" si="61"/>
        <v>0.98658004228532903</v>
      </c>
      <c r="AT454" s="20">
        <v>1000</v>
      </c>
      <c r="AU454" s="20">
        <v>2045.7265647533891</v>
      </c>
      <c r="AV454" s="20">
        <f t="shared" si="62"/>
        <v>1045.7265647533891</v>
      </c>
      <c r="AW454" s="21">
        <f t="shared" si="63"/>
        <v>1.0457265647533891</v>
      </c>
    </row>
    <row r="455" spans="1:49" x14ac:dyDescent="0.25">
      <c r="A455" t="s">
        <v>38</v>
      </c>
      <c r="B455" t="s">
        <v>65</v>
      </c>
      <c r="C455">
        <v>244001</v>
      </c>
      <c r="D455">
        <v>2017</v>
      </c>
      <c r="E455" t="s">
        <v>40</v>
      </c>
      <c r="F455" t="s">
        <v>205</v>
      </c>
      <c r="G455" t="s">
        <v>1061</v>
      </c>
      <c r="H455" t="s">
        <v>1180</v>
      </c>
      <c r="I455">
        <v>8</v>
      </c>
      <c r="J455" t="s">
        <v>59</v>
      </c>
      <c r="K455">
        <v>4</v>
      </c>
      <c r="L455" t="s">
        <v>44</v>
      </c>
      <c r="M455">
        <v>5.6999998092651367</v>
      </c>
      <c r="N455" t="s">
        <v>87</v>
      </c>
      <c r="O455" t="s">
        <v>46</v>
      </c>
      <c r="Q455" t="s">
        <v>88</v>
      </c>
      <c r="R455" t="s">
        <v>89</v>
      </c>
      <c r="S455">
        <v>381</v>
      </c>
      <c r="T455" t="s">
        <v>49</v>
      </c>
      <c r="U455" t="s">
        <v>72</v>
      </c>
      <c r="V455" t="s">
        <v>639</v>
      </c>
      <c r="W455" t="s">
        <v>103</v>
      </c>
      <c r="X455" t="s">
        <v>74</v>
      </c>
      <c r="Y455">
        <v>47080</v>
      </c>
      <c r="Z455">
        <v>0</v>
      </c>
      <c r="AA455" t="s">
        <v>75</v>
      </c>
      <c r="AB455" t="s">
        <v>91</v>
      </c>
      <c r="AC455">
        <v>45</v>
      </c>
      <c r="AD455">
        <v>11</v>
      </c>
      <c r="AE455">
        <v>4</v>
      </c>
      <c r="AF455">
        <v>2025</v>
      </c>
      <c r="AG455">
        <v>20251104</v>
      </c>
      <c r="AH455" s="2">
        <v>14700</v>
      </c>
      <c r="AI455" s="2">
        <v>12427.099609375</v>
      </c>
      <c r="AJ455" s="2">
        <f t="shared" si="56"/>
        <v>2272.900390625</v>
      </c>
      <c r="AK455" s="6">
        <f t="shared" si="57"/>
        <v>0.15461907419217688</v>
      </c>
      <c r="AL455" s="12">
        <v>14700</v>
      </c>
      <c r="AM455" s="12">
        <v>11737.607065919619</v>
      </c>
      <c r="AN455" s="12">
        <f t="shared" si="58"/>
        <v>2962.3929340803807</v>
      </c>
      <c r="AO455" s="13">
        <f t="shared" si="59"/>
        <v>0.20152332884900548</v>
      </c>
      <c r="AP455" s="16">
        <v>14700</v>
      </c>
      <c r="AQ455" s="16">
        <v>11098.73247596643</v>
      </c>
      <c r="AR455" s="16">
        <f t="shared" si="60"/>
        <v>3601.2675240335702</v>
      </c>
      <c r="AS455" s="17">
        <f t="shared" si="61"/>
        <v>0.24498418530840613</v>
      </c>
      <c r="AT455" s="20">
        <v>14700</v>
      </c>
      <c r="AU455" s="20">
        <v>12473.39258114374</v>
      </c>
      <c r="AV455" s="20">
        <f t="shared" si="62"/>
        <v>2226.6074188562598</v>
      </c>
      <c r="AW455" s="21">
        <f t="shared" si="63"/>
        <v>0.15146989243920134</v>
      </c>
    </row>
    <row r="456" spans="1:49" x14ac:dyDescent="0.25">
      <c r="A456" t="s">
        <v>38</v>
      </c>
      <c r="B456" t="s">
        <v>105</v>
      </c>
      <c r="C456">
        <v>176599</v>
      </c>
      <c r="D456">
        <v>2010</v>
      </c>
      <c r="E456" t="s">
        <v>159</v>
      </c>
      <c r="F456" t="s">
        <v>236</v>
      </c>
      <c r="G456" t="s">
        <v>229</v>
      </c>
      <c r="I456">
        <v>4</v>
      </c>
      <c r="J456" t="s">
        <v>129</v>
      </c>
      <c r="K456">
        <v>4</v>
      </c>
      <c r="L456" t="s">
        <v>44</v>
      </c>
      <c r="M456">
        <v>2.4000000953674321</v>
      </c>
      <c r="N456" t="s">
        <v>45</v>
      </c>
      <c r="Q456" t="s">
        <v>60</v>
      </c>
      <c r="R456" t="s">
        <v>96</v>
      </c>
      <c r="S456">
        <v>180</v>
      </c>
      <c r="T456" t="s">
        <v>49</v>
      </c>
      <c r="U456" t="s">
        <v>50</v>
      </c>
      <c r="V456" t="s">
        <v>525</v>
      </c>
      <c r="W456" t="s">
        <v>62</v>
      </c>
      <c r="X456" t="s">
        <v>121</v>
      </c>
      <c r="Z456">
        <v>0</v>
      </c>
      <c r="AA456" t="s">
        <v>75</v>
      </c>
      <c r="AB456" t="s">
        <v>83</v>
      </c>
      <c r="AC456">
        <v>45</v>
      </c>
      <c r="AD456">
        <v>11</v>
      </c>
      <c r="AE456">
        <v>4</v>
      </c>
      <c r="AF456">
        <v>2025</v>
      </c>
      <c r="AG456">
        <v>20251104</v>
      </c>
      <c r="AH456" s="2">
        <v>4200</v>
      </c>
      <c r="AI456" s="2">
        <v>2832.0888671875</v>
      </c>
      <c r="AJ456" s="2">
        <f t="shared" si="56"/>
        <v>1367.9111328125</v>
      </c>
      <c r="AK456" s="6">
        <f t="shared" si="57"/>
        <v>0.32569312686011903</v>
      </c>
      <c r="AL456" s="12">
        <v>4200</v>
      </c>
      <c r="AM456" s="12">
        <v>2544.5228926515392</v>
      </c>
      <c r="AN456" s="12">
        <f t="shared" si="58"/>
        <v>1655.4771073484608</v>
      </c>
      <c r="AO456" s="13">
        <f t="shared" si="59"/>
        <v>0.39416121603534782</v>
      </c>
      <c r="AP456" s="16">
        <v>4200</v>
      </c>
      <c r="AQ456" s="16">
        <v>2865.207219857919</v>
      </c>
      <c r="AR456" s="16">
        <f t="shared" si="60"/>
        <v>1334.792780142081</v>
      </c>
      <c r="AS456" s="17">
        <f t="shared" si="61"/>
        <v>0.31780780479573356</v>
      </c>
      <c r="AT456" s="20">
        <v>4200</v>
      </c>
      <c r="AU456" s="20">
        <v>2948.1937499999999</v>
      </c>
      <c r="AV456" s="20">
        <f t="shared" si="62"/>
        <v>1251.8062500000001</v>
      </c>
      <c r="AW456" s="21">
        <f t="shared" si="63"/>
        <v>0.29804910714285715</v>
      </c>
    </row>
    <row r="457" spans="1:49" x14ac:dyDescent="0.25">
      <c r="A457" t="s">
        <v>123</v>
      </c>
      <c r="B457" t="s">
        <v>200</v>
      </c>
      <c r="C457">
        <v>91531</v>
      </c>
      <c r="D457">
        <v>2015</v>
      </c>
      <c r="E457" t="s">
        <v>468</v>
      </c>
      <c r="F457" t="s">
        <v>469</v>
      </c>
      <c r="G457" t="s">
        <v>1462</v>
      </c>
      <c r="I457">
        <v>4</v>
      </c>
      <c r="J457" t="s">
        <v>101</v>
      </c>
      <c r="K457">
        <v>4</v>
      </c>
      <c r="L457" t="s">
        <v>44</v>
      </c>
      <c r="M457">
        <v>2</v>
      </c>
      <c r="N457" t="s">
        <v>44</v>
      </c>
      <c r="O457" t="s">
        <v>46</v>
      </c>
      <c r="Q457" t="s">
        <v>60</v>
      </c>
      <c r="S457">
        <v>220</v>
      </c>
      <c r="T457" t="s">
        <v>49</v>
      </c>
      <c r="V457" t="s">
        <v>1463</v>
      </c>
      <c r="W457" t="s">
        <v>134</v>
      </c>
      <c r="X457" t="s">
        <v>131</v>
      </c>
      <c r="Z457">
        <v>0</v>
      </c>
      <c r="AA457" t="s">
        <v>75</v>
      </c>
      <c r="AB457" t="s">
        <v>83</v>
      </c>
      <c r="AC457">
        <v>45</v>
      </c>
      <c r="AD457">
        <v>11</v>
      </c>
      <c r="AE457">
        <v>4</v>
      </c>
      <c r="AF457">
        <v>2025</v>
      </c>
      <c r="AG457">
        <v>20251105</v>
      </c>
      <c r="AH457" s="2">
        <v>6600</v>
      </c>
      <c r="AI457" s="2">
        <v>6222.6962890625</v>
      </c>
      <c r="AJ457" s="2">
        <f t="shared" si="56"/>
        <v>377.3037109375</v>
      </c>
      <c r="AK457" s="6">
        <f t="shared" si="57"/>
        <v>5.7167228929924242E-2</v>
      </c>
      <c r="AL457" s="12">
        <v>6600</v>
      </c>
      <c r="AM457" s="12">
        <v>6600.8077600765346</v>
      </c>
      <c r="AN457" s="12">
        <f t="shared" si="58"/>
        <v>0.80776007653457782</v>
      </c>
      <c r="AO457" s="13">
        <f t="shared" si="59"/>
        <v>1.2238789038402693E-4</v>
      </c>
      <c r="AP457" s="16">
        <v>6600</v>
      </c>
      <c r="AQ457" s="16">
        <v>6184.6728012576741</v>
      </c>
      <c r="AR457" s="16">
        <f t="shared" si="60"/>
        <v>415.32719874232589</v>
      </c>
      <c r="AS457" s="17">
        <f t="shared" si="61"/>
        <v>6.2928363445806948E-2</v>
      </c>
      <c r="AT457" s="20">
        <v>6600</v>
      </c>
      <c r="AU457" s="20">
        <v>6144.7540473225426</v>
      </c>
      <c r="AV457" s="20">
        <f t="shared" si="62"/>
        <v>455.24595267745735</v>
      </c>
      <c r="AW457" s="21">
        <f t="shared" si="63"/>
        <v>6.897665949658445E-2</v>
      </c>
    </row>
    <row r="458" spans="1:49" x14ac:dyDescent="0.25">
      <c r="A458" t="s">
        <v>38</v>
      </c>
      <c r="B458" t="s">
        <v>39</v>
      </c>
      <c r="C458">
        <v>211907</v>
      </c>
      <c r="D458">
        <v>2007</v>
      </c>
      <c r="E458" t="s">
        <v>79</v>
      </c>
      <c r="F458" t="s">
        <v>681</v>
      </c>
      <c r="I458">
        <v>4</v>
      </c>
      <c r="J458" t="s">
        <v>69</v>
      </c>
      <c r="K458">
        <v>4</v>
      </c>
      <c r="L458" t="s">
        <v>44</v>
      </c>
      <c r="M458">
        <v>2.4000000953674321</v>
      </c>
      <c r="N458" t="s">
        <v>45</v>
      </c>
      <c r="O458" t="s">
        <v>46</v>
      </c>
      <c r="Q458" t="s">
        <v>118</v>
      </c>
      <c r="S458">
        <v>205</v>
      </c>
      <c r="T458" t="s">
        <v>49</v>
      </c>
      <c r="U458" t="s">
        <v>50</v>
      </c>
      <c r="V458" t="s">
        <v>963</v>
      </c>
      <c r="W458" t="s">
        <v>62</v>
      </c>
      <c r="X458" t="s">
        <v>53</v>
      </c>
      <c r="Z458">
        <v>0</v>
      </c>
      <c r="AA458" t="s">
        <v>75</v>
      </c>
      <c r="AB458" t="s">
        <v>122</v>
      </c>
      <c r="AC458">
        <v>45</v>
      </c>
      <c r="AD458">
        <v>11</v>
      </c>
      <c r="AE458">
        <v>4</v>
      </c>
      <c r="AF458">
        <v>2025</v>
      </c>
      <c r="AG458">
        <v>20251104</v>
      </c>
      <c r="AH458" s="2">
        <v>1000</v>
      </c>
      <c r="AI458" s="2">
        <v>1535.391967773438</v>
      </c>
      <c r="AJ458" s="2">
        <f t="shared" si="56"/>
        <v>535.39196777343795</v>
      </c>
      <c r="AK458" s="6">
        <f t="shared" si="57"/>
        <v>0.535391967773438</v>
      </c>
      <c r="AL458" s="12">
        <v>1000</v>
      </c>
      <c r="AM458" s="12">
        <v>1550.9863779837799</v>
      </c>
      <c r="AN458" s="12">
        <f t="shared" si="58"/>
        <v>550.9863779837799</v>
      </c>
      <c r="AO458" s="13">
        <f t="shared" si="59"/>
        <v>0.55098637798377992</v>
      </c>
      <c r="AP458" s="16">
        <v>1000</v>
      </c>
      <c r="AQ458" s="16">
        <v>1784.507841658512</v>
      </c>
      <c r="AR458" s="16">
        <f t="shared" si="60"/>
        <v>784.50784165851201</v>
      </c>
      <c r="AS458" s="17">
        <f t="shared" si="61"/>
        <v>0.78450784165851206</v>
      </c>
      <c r="AT458" s="20">
        <v>1000</v>
      </c>
      <c r="AU458" s="20">
        <v>1573.8532901833869</v>
      </c>
      <c r="AV458" s="20">
        <f t="shared" si="62"/>
        <v>573.85329018338689</v>
      </c>
      <c r="AW458" s="21">
        <f t="shared" si="63"/>
        <v>0.57385329018338693</v>
      </c>
    </row>
    <row r="459" spans="1:49" x14ac:dyDescent="0.25">
      <c r="A459" t="s">
        <v>109</v>
      </c>
      <c r="B459" t="s">
        <v>538</v>
      </c>
      <c r="C459">
        <v>89635</v>
      </c>
      <c r="D459">
        <v>2014</v>
      </c>
      <c r="E459" t="s">
        <v>139</v>
      </c>
      <c r="F459" t="s">
        <v>989</v>
      </c>
      <c r="I459">
        <v>4</v>
      </c>
      <c r="J459" t="s">
        <v>1464</v>
      </c>
      <c r="K459">
        <v>4</v>
      </c>
      <c r="L459" t="s">
        <v>44</v>
      </c>
      <c r="M459">
        <v>1.6000000238418579</v>
      </c>
      <c r="N459" t="s">
        <v>45</v>
      </c>
      <c r="O459" t="s">
        <v>46</v>
      </c>
      <c r="Q459" t="s">
        <v>47</v>
      </c>
      <c r="R459" t="s">
        <v>48</v>
      </c>
      <c r="T459" t="s">
        <v>49</v>
      </c>
      <c r="W459" t="s">
        <v>120</v>
      </c>
      <c r="X459" t="s">
        <v>121</v>
      </c>
      <c r="Z459">
        <v>0</v>
      </c>
      <c r="AA459" t="s">
        <v>75</v>
      </c>
      <c r="AB459" t="s">
        <v>332</v>
      </c>
      <c r="AC459">
        <v>45</v>
      </c>
      <c r="AD459">
        <v>11</v>
      </c>
      <c r="AE459">
        <v>4</v>
      </c>
      <c r="AF459">
        <v>2025</v>
      </c>
      <c r="AG459">
        <v>20251105</v>
      </c>
      <c r="AH459" s="2">
        <v>2000</v>
      </c>
      <c r="AI459" s="2">
        <v>2336.9716796875</v>
      </c>
      <c r="AJ459" s="2">
        <f t="shared" si="56"/>
        <v>336.9716796875</v>
      </c>
      <c r="AK459" s="6">
        <f t="shared" si="57"/>
        <v>0.16848583984375001</v>
      </c>
      <c r="AL459" s="12">
        <v>2000</v>
      </c>
      <c r="AM459" s="12">
        <v>2252.1650623943719</v>
      </c>
      <c r="AN459" s="12">
        <f t="shared" si="58"/>
        <v>252.16506239437194</v>
      </c>
      <c r="AO459" s="13">
        <f t="shared" si="59"/>
        <v>0.12608253119718596</v>
      </c>
      <c r="AP459" s="16">
        <v>2000</v>
      </c>
      <c r="AQ459" s="16">
        <v>2292.934090136921</v>
      </c>
      <c r="AR459" s="16">
        <f t="shared" si="60"/>
        <v>292.93409013692099</v>
      </c>
      <c r="AS459" s="17">
        <f t="shared" si="61"/>
        <v>0.14646704506846051</v>
      </c>
      <c r="AT459" s="20">
        <v>2000</v>
      </c>
      <c r="AU459" s="20">
        <v>2391.102974828375</v>
      </c>
      <c r="AV459" s="20">
        <f t="shared" si="62"/>
        <v>391.10297482837495</v>
      </c>
      <c r="AW459" s="21">
        <f t="shared" si="63"/>
        <v>0.19555148741418749</v>
      </c>
    </row>
    <row r="460" spans="1:49" x14ac:dyDescent="0.25">
      <c r="A460" t="s">
        <v>123</v>
      </c>
      <c r="B460" t="s">
        <v>200</v>
      </c>
      <c r="C460">
        <v>129688</v>
      </c>
      <c r="D460">
        <v>2012</v>
      </c>
      <c r="E460" t="s">
        <v>373</v>
      </c>
      <c r="F460" t="s">
        <v>502</v>
      </c>
      <c r="G460" t="s">
        <v>375</v>
      </c>
      <c r="I460">
        <v>8</v>
      </c>
      <c r="J460" t="s">
        <v>69</v>
      </c>
      <c r="K460">
        <v>4</v>
      </c>
      <c r="L460" t="s">
        <v>44</v>
      </c>
      <c r="M460">
        <v>6.1999998092651367</v>
      </c>
      <c r="N460" t="s">
        <v>44</v>
      </c>
      <c r="O460" t="s">
        <v>46</v>
      </c>
      <c r="Q460" t="s">
        <v>60</v>
      </c>
      <c r="R460" t="s">
        <v>89</v>
      </c>
      <c r="T460" t="s">
        <v>49</v>
      </c>
      <c r="V460" t="s">
        <v>1465</v>
      </c>
      <c r="W460" t="s">
        <v>103</v>
      </c>
      <c r="X460" t="s">
        <v>74</v>
      </c>
      <c r="Z460">
        <v>0</v>
      </c>
      <c r="AA460" t="s">
        <v>75</v>
      </c>
      <c r="AB460" t="s">
        <v>83</v>
      </c>
      <c r="AC460">
        <v>45</v>
      </c>
      <c r="AD460">
        <v>11</v>
      </c>
      <c r="AE460">
        <v>4</v>
      </c>
      <c r="AF460">
        <v>2025</v>
      </c>
      <c r="AG460">
        <v>20251105</v>
      </c>
      <c r="AH460" s="2">
        <v>12700</v>
      </c>
      <c r="AI460" s="2">
        <v>7571.673828125</v>
      </c>
      <c r="AJ460" s="2">
        <f t="shared" si="56"/>
        <v>5128.326171875</v>
      </c>
      <c r="AK460" s="6">
        <f t="shared" si="57"/>
        <v>0.40380521038385825</v>
      </c>
      <c r="AL460" s="12">
        <v>12700</v>
      </c>
      <c r="AM460" s="12">
        <v>6660.5580554380858</v>
      </c>
      <c r="AN460" s="12">
        <f t="shared" si="58"/>
        <v>6039.4419445619142</v>
      </c>
      <c r="AO460" s="13">
        <f t="shared" si="59"/>
        <v>0.47554660980802471</v>
      </c>
      <c r="AP460" s="16">
        <v>12700</v>
      </c>
      <c r="AQ460" s="16">
        <v>7288.7017945608186</v>
      </c>
      <c r="AR460" s="16">
        <f t="shared" si="60"/>
        <v>5411.2982054391814</v>
      </c>
      <c r="AS460" s="17">
        <f t="shared" si="61"/>
        <v>0.42608647286922691</v>
      </c>
      <c r="AT460" s="20">
        <v>12700</v>
      </c>
      <c r="AU460" s="20">
        <v>7893.102272727273</v>
      </c>
      <c r="AV460" s="20">
        <f t="shared" si="62"/>
        <v>4806.897727272727</v>
      </c>
      <c r="AW460" s="21">
        <f t="shared" si="63"/>
        <v>0.37849588403722262</v>
      </c>
    </row>
    <row r="461" spans="1:49" x14ac:dyDescent="0.25">
      <c r="A461" t="s">
        <v>38</v>
      </c>
      <c r="B461" t="s">
        <v>259</v>
      </c>
      <c r="C461">
        <v>104275</v>
      </c>
      <c r="D461">
        <v>2018</v>
      </c>
      <c r="E461" t="s">
        <v>159</v>
      </c>
      <c r="F461" t="s">
        <v>564</v>
      </c>
      <c r="G461" t="s">
        <v>1466</v>
      </c>
      <c r="I461">
        <v>4</v>
      </c>
      <c r="J461" t="s">
        <v>59</v>
      </c>
      <c r="K461">
        <v>4</v>
      </c>
      <c r="L461" t="s">
        <v>44</v>
      </c>
      <c r="M461">
        <v>1.5</v>
      </c>
      <c r="N461" t="s">
        <v>45</v>
      </c>
      <c r="O461" t="s">
        <v>46</v>
      </c>
      <c r="P461">
        <v>3</v>
      </c>
      <c r="Q461" t="s">
        <v>47</v>
      </c>
      <c r="R461" t="s">
        <v>48</v>
      </c>
      <c r="S461">
        <v>174</v>
      </c>
      <c r="T461" t="s">
        <v>49</v>
      </c>
      <c r="U461" t="s">
        <v>50</v>
      </c>
      <c r="V461" t="s">
        <v>1467</v>
      </c>
      <c r="W461" t="s">
        <v>52</v>
      </c>
      <c r="X461" t="s">
        <v>394</v>
      </c>
      <c r="Y461">
        <v>25750</v>
      </c>
      <c r="Z461">
        <v>0</v>
      </c>
      <c r="AA461" t="s">
        <v>75</v>
      </c>
      <c r="AB461" t="s">
        <v>332</v>
      </c>
      <c r="AC461">
        <v>45</v>
      </c>
      <c r="AD461">
        <v>11</v>
      </c>
      <c r="AE461">
        <v>4</v>
      </c>
      <c r="AF461">
        <v>2025</v>
      </c>
      <c r="AG461">
        <v>20251105</v>
      </c>
      <c r="AH461" s="2">
        <v>10800</v>
      </c>
      <c r="AI461" s="2">
        <v>10159.0361328125</v>
      </c>
      <c r="AJ461" s="2">
        <f t="shared" si="56"/>
        <v>640.9638671875</v>
      </c>
      <c r="AK461" s="6">
        <f t="shared" si="57"/>
        <v>5.9348506221064815E-2</v>
      </c>
      <c r="AL461" s="12">
        <v>10800</v>
      </c>
      <c r="AM461" s="12">
        <v>9105.648661645333</v>
      </c>
      <c r="AN461" s="12">
        <f t="shared" si="58"/>
        <v>1694.351338354667</v>
      </c>
      <c r="AO461" s="13">
        <f t="shared" si="59"/>
        <v>0.15688438318098769</v>
      </c>
      <c r="AP461" s="16">
        <v>10800</v>
      </c>
      <c r="AQ461" s="16">
        <v>8606.4969101480037</v>
      </c>
      <c r="AR461" s="16">
        <f t="shared" si="60"/>
        <v>2193.5030898519963</v>
      </c>
      <c r="AS461" s="17">
        <f t="shared" si="61"/>
        <v>0.20310213794925891</v>
      </c>
      <c r="AT461" s="20">
        <v>10800</v>
      </c>
      <c r="AU461" s="20">
        <v>10358.570794496231</v>
      </c>
      <c r="AV461" s="20">
        <f t="shared" si="62"/>
        <v>441.42920550376948</v>
      </c>
      <c r="AW461" s="21">
        <f t="shared" si="63"/>
        <v>4.0873074583682362E-2</v>
      </c>
    </row>
    <row r="462" spans="1:49" x14ac:dyDescent="0.25">
      <c r="A462" t="s">
        <v>38</v>
      </c>
      <c r="B462" t="s">
        <v>105</v>
      </c>
      <c r="C462">
        <v>224527</v>
      </c>
      <c r="D462">
        <v>2015</v>
      </c>
      <c r="E462" t="s">
        <v>93</v>
      </c>
      <c r="F462" t="s">
        <v>94</v>
      </c>
      <c r="G462" t="s">
        <v>125</v>
      </c>
      <c r="I462">
        <v>4</v>
      </c>
      <c r="J462" t="s">
        <v>129</v>
      </c>
      <c r="K462">
        <v>4</v>
      </c>
      <c r="L462" t="s">
        <v>44</v>
      </c>
      <c r="M462">
        <v>2.4000000953674321</v>
      </c>
      <c r="N462" t="s">
        <v>45</v>
      </c>
      <c r="Q462" t="s">
        <v>60</v>
      </c>
      <c r="R462" t="s">
        <v>96</v>
      </c>
      <c r="T462" t="s">
        <v>49</v>
      </c>
      <c r="V462" t="s">
        <v>126</v>
      </c>
      <c r="W462" t="s">
        <v>62</v>
      </c>
      <c r="X462" t="s">
        <v>74</v>
      </c>
      <c r="Z462">
        <v>0</v>
      </c>
      <c r="AA462" t="s">
        <v>75</v>
      </c>
      <c r="AB462" t="s">
        <v>83</v>
      </c>
      <c r="AC462">
        <v>45</v>
      </c>
      <c r="AD462">
        <v>11</v>
      </c>
      <c r="AE462">
        <v>4</v>
      </c>
      <c r="AF462">
        <v>2025</v>
      </c>
      <c r="AG462">
        <v>20251104</v>
      </c>
      <c r="AH462" s="2">
        <v>1600</v>
      </c>
      <c r="AI462" s="2">
        <v>1553.954711914062</v>
      </c>
      <c r="AJ462" s="2">
        <f t="shared" si="56"/>
        <v>46.045288085937955</v>
      </c>
      <c r="AK462" s="6">
        <f t="shared" si="57"/>
        <v>2.877830505371122E-2</v>
      </c>
      <c r="AL462" s="12">
        <v>1600</v>
      </c>
      <c r="AM462" s="12">
        <v>1418.249202524946</v>
      </c>
      <c r="AN462" s="12">
        <f t="shared" si="58"/>
        <v>181.75079747505401</v>
      </c>
      <c r="AO462" s="13">
        <f t="shared" si="59"/>
        <v>0.11359424842190875</v>
      </c>
      <c r="AP462" s="16">
        <v>1600</v>
      </c>
      <c r="AQ462" s="16">
        <v>1379.8296115180201</v>
      </c>
      <c r="AR462" s="16">
        <f t="shared" si="60"/>
        <v>220.1703884819799</v>
      </c>
      <c r="AS462" s="17">
        <f t="shared" si="61"/>
        <v>0.13760649280123743</v>
      </c>
      <c r="AT462" s="20">
        <v>1600</v>
      </c>
      <c r="AU462" s="20">
        <v>1644.258021978022</v>
      </c>
      <c r="AV462" s="20">
        <f t="shared" si="62"/>
        <v>44.258021978022043</v>
      </c>
      <c r="AW462" s="21">
        <f t="shared" si="63"/>
        <v>2.7661263736263778E-2</v>
      </c>
    </row>
    <row r="463" spans="1:49" x14ac:dyDescent="0.25">
      <c r="A463" t="s">
        <v>38</v>
      </c>
      <c r="B463" t="s">
        <v>65</v>
      </c>
      <c r="C463">
        <v>131716</v>
      </c>
      <c r="D463">
        <v>2014</v>
      </c>
      <c r="E463" t="s">
        <v>159</v>
      </c>
      <c r="F463" t="s">
        <v>508</v>
      </c>
      <c r="G463" t="s">
        <v>601</v>
      </c>
      <c r="I463">
        <v>6</v>
      </c>
      <c r="J463" t="s">
        <v>59</v>
      </c>
      <c r="K463">
        <v>4</v>
      </c>
      <c r="L463" t="s">
        <v>44</v>
      </c>
      <c r="M463">
        <v>3.5</v>
      </c>
      <c r="N463" t="s">
        <v>45</v>
      </c>
      <c r="O463" t="s">
        <v>46</v>
      </c>
      <c r="P463">
        <v>4</v>
      </c>
      <c r="Q463" t="s">
        <v>118</v>
      </c>
      <c r="S463">
        <v>278</v>
      </c>
      <c r="T463" t="s">
        <v>49</v>
      </c>
      <c r="U463" t="s">
        <v>72</v>
      </c>
      <c r="V463" t="s">
        <v>602</v>
      </c>
      <c r="W463" t="s">
        <v>62</v>
      </c>
      <c r="X463" t="s">
        <v>74</v>
      </c>
      <c r="Z463">
        <v>0</v>
      </c>
      <c r="AA463" t="s">
        <v>75</v>
      </c>
      <c r="AB463" t="s">
        <v>122</v>
      </c>
      <c r="AC463">
        <v>45</v>
      </c>
      <c r="AD463">
        <v>11</v>
      </c>
      <c r="AE463">
        <v>4</v>
      </c>
      <c r="AF463">
        <v>2025</v>
      </c>
      <c r="AG463">
        <v>20251104</v>
      </c>
      <c r="AH463" s="2">
        <v>7700</v>
      </c>
      <c r="AI463" s="2">
        <v>7721.5986328125</v>
      </c>
      <c r="AJ463" s="2">
        <f t="shared" si="56"/>
        <v>21.5986328125</v>
      </c>
      <c r="AK463" s="6">
        <f t="shared" si="57"/>
        <v>2.8050172483766234E-3</v>
      </c>
      <c r="AL463" s="12">
        <v>7700</v>
      </c>
      <c r="AM463" s="12">
        <v>7226.3054775313076</v>
      </c>
      <c r="AN463" s="12">
        <f t="shared" si="58"/>
        <v>473.69452246869241</v>
      </c>
      <c r="AO463" s="13">
        <f t="shared" si="59"/>
        <v>6.1518769151778237E-2</v>
      </c>
      <c r="AP463" s="16">
        <v>7700</v>
      </c>
      <c r="AQ463" s="16">
        <v>6889.422556923264</v>
      </c>
      <c r="AR463" s="16">
        <f t="shared" si="60"/>
        <v>810.57744307673602</v>
      </c>
      <c r="AS463" s="17">
        <f t="shared" si="61"/>
        <v>0.10526979780217351</v>
      </c>
      <c r="AT463" s="20">
        <v>7700</v>
      </c>
      <c r="AU463" s="20">
        <v>7893.102272727273</v>
      </c>
      <c r="AV463" s="20">
        <f t="shared" si="62"/>
        <v>193.10227272727298</v>
      </c>
      <c r="AW463" s="21">
        <f t="shared" si="63"/>
        <v>2.507821723730818E-2</v>
      </c>
    </row>
    <row r="464" spans="1:49" x14ac:dyDescent="0.25">
      <c r="A464" t="s">
        <v>38</v>
      </c>
      <c r="B464" t="s">
        <v>39</v>
      </c>
      <c r="C464">
        <v>59658</v>
      </c>
      <c r="D464">
        <v>2022</v>
      </c>
      <c r="E464" t="s">
        <v>373</v>
      </c>
      <c r="F464" t="s">
        <v>1233</v>
      </c>
      <c r="G464" t="s">
        <v>595</v>
      </c>
      <c r="I464">
        <v>6</v>
      </c>
      <c r="J464" t="s">
        <v>69</v>
      </c>
      <c r="K464">
        <v>4</v>
      </c>
      <c r="L464" t="s">
        <v>44</v>
      </c>
      <c r="M464">
        <v>3.5999999046325679</v>
      </c>
      <c r="N464" t="s">
        <v>45</v>
      </c>
      <c r="Q464" t="s">
        <v>60</v>
      </c>
      <c r="R464" t="s">
        <v>96</v>
      </c>
      <c r="T464" t="s">
        <v>49</v>
      </c>
      <c r="U464" t="s">
        <v>72</v>
      </c>
      <c r="V464" t="s">
        <v>1181</v>
      </c>
      <c r="W464" t="s">
        <v>90</v>
      </c>
      <c r="X464" t="s">
        <v>74</v>
      </c>
      <c r="Z464">
        <v>0</v>
      </c>
      <c r="AA464" t="s">
        <v>75</v>
      </c>
      <c r="AB464" t="s">
        <v>104</v>
      </c>
      <c r="AC464">
        <v>45</v>
      </c>
      <c r="AD464">
        <v>11</v>
      </c>
      <c r="AE464">
        <v>4</v>
      </c>
      <c r="AF464">
        <v>2025</v>
      </c>
      <c r="AG464">
        <v>20251104</v>
      </c>
      <c r="AH464" s="2">
        <v>26000</v>
      </c>
      <c r="AI464" s="2">
        <v>27833.158203125</v>
      </c>
      <c r="AJ464" s="2">
        <f t="shared" si="56"/>
        <v>1833.158203125</v>
      </c>
      <c r="AK464" s="6">
        <f t="shared" si="57"/>
        <v>7.0506084735576929E-2</v>
      </c>
      <c r="AL464" s="12">
        <v>26000</v>
      </c>
      <c r="AM464" s="12">
        <v>28823.578915838221</v>
      </c>
      <c r="AN464" s="12">
        <f t="shared" si="58"/>
        <v>2823.5789158382213</v>
      </c>
      <c r="AO464" s="13">
        <f t="shared" si="59"/>
        <v>0.10859918907070082</v>
      </c>
      <c r="AP464" s="16">
        <v>26000</v>
      </c>
      <c r="AQ464" s="16">
        <v>26224.69451101599</v>
      </c>
      <c r="AR464" s="16">
        <f t="shared" si="60"/>
        <v>224.69451101599043</v>
      </c>
      <c r="AS464" s="17">
        <f t="shared" si="61"/>
        <v>8.6420965775380939E-3</v>
      </c>
      <c r="AT464" s="20">
        <v>26000</v>
      </c>
      <c r="AU464" s="20">
        <v>26745.250709018721</v>
      </c>
      <c r="AV464" s="20">
        <f t="shared" si="62"/>
        <v>745.25070901872095</v>
      </c>
      <c r="AW464" s="21">
        <f t="shared" si="63"/>
        <v>2.8663488808412345E-2</v>
      </c>
    </row>
    <row r="465" spans="1:49" x14ac:dyDescent="0.25">
      <c r="A465" t="s">
        <v>77</v>
      </c>
      <c r="B465" t="s">
        <v>596</v>
      </c>
      <c r="C465">
        <v>64330</v>
      </c>
      <c r="D465">
        <v>2014</v>
      </c>
      <c r="E465" t="s">
        <v>40</v>
      </c>
      <c r="F465" t="s">
        <v>223</v>
      </c>
      <c r="G465" t="s">
        <v>732</v>
      </c>
      <c r="H465" t="s">
        <v>224</v>
      </c>
      <c r="I465">
        <v>4</v>
      </c>
      <c r="J465" t="s">
        <v>43</v>
      </c>
      <c r="K465">
        <v>4</v>
      </c>
      <c r="L465" t="s">
        <v>44</v>
      </c>
      <c r="M465">
        <v>2.5</v>
      </c>
      <c r="N465" t="s">
        <v>44</v>
      </c>
      <c r="O465" t="s">
        <v>46</v>
      </c>
      <c r="P465">
        <v>3</v>
      </c>
      <c r="Q465" t="s">
        <v>60</v>
      </c>
      <c r="R465" t="s">
        <v>89</v>
      </c>
      <c r="S465">
        <v>176</v>
      </c>
      <c r="T465" t="s">
        <v>49</v>
      </c>
      <c r="U465" t="s">
        <v>50</v>
      </c>
      <c r="V465" t="s">
        <v>225</v>
      </c>
      <c r="W465" t="s">
        <v>62</v>
      </c>
      <c r="X465" t="s">
        <v>98</v>
      </c>
      <c r="Z465">
        <v>0</v>
      </c>
      <c r="AA465" t="s">
        <v>75</v>
      </c>
      <c r="AB465" t="s">
        <v>83</v>
      </c>
      <c r="AC465">
        <v>45</v>
      </c>
      <c r="AD465">
        <v>11</v>
      </c>
      <c r="AE465">
        <v>4</v>
      </c>
      <c r="AF465">
        <v>2025</v>
      </c>
      <c r="AG465">
        <v>20251105</v>
      </c>
      <c r="AH465" s="2">
        <v>13800</v>
      </c>
      <c r="AI465" s="2">
        <v>12044.1181640625</v>
      </c>
      <c r="AJ465" s="2">
        <f t="shared" si="56"/>
        <v>1755.8818359375</v>
      </c>
      <c r="AK465" s="6">
        <f t="shared" si="57"/>
        <v>0.12723781419836958</v>
      </c>
      <c r="AL465" s="12">
        <v>13800</v>
      </c>
      <c r="AM465" s="12">
        <v>11309.90172882466</v>
      </c>
      <c r="AN465" s="12">
        <f t="shared" si="58"/>
        <v>2490.0982711753404</v>
      </c>
      <c r="AO465" s="13">
        <f t="shared" si="59"/>
        <v>0.180441903708358</v>
      </c>
      <c r="AP465" s="16">
        <v>13800</v>
      </c>
      <c r="AQ465" s="16">
        <v>10578.689658242231</v>
      </c>
      <c r="AR465" s="16">
        <f t="shared" si="60"/>
        <v>3221.3103417577695</v>
      </c>
      <c r="AS465" s="17">
        <f t="shared" si="61"/>
        <v>0.23342828563462098</v>
      </c>
      <c r="AT465" s="20">
        <v>13800</v>
      </c>
      <c r="AU465" s="20">
        <v>12194.336316181951</v>
      </c>
      <c r="AV465" s="20">
        <f t="shared" si="62"/>
        <v>1605.6636838180493</v>
      </c>
      <c r="AW465" s="21">
        <f t="shared" si="63"/>
        <v>0.11635244085638038</v>
      </c>
    </row>
    <row r="466" spans="1:49" x14ac:dyDescent="0.25">
      <c r="A466" t="s">
        <v>38</v>
      </c>
      <c r="B466" t="s">
        <v>92</v>
      </c>
      <c r="C466">
        <v>159680</v>
      </c>
      <c r="D466">
        <v>2017</v>
      </c>
      <c r="E466" t="s">
        <v>360</v>
      </c>
      <c r="F466" t="s">
        <v>731</v>
      </c>
      <c r="I466">
        <v>4</v>
      </c>
      <c r="J466" t="s">
        <v>43</v>
      </c>
      <c r="K466">
        <v>4</v>
      </c>
      <c r="L466" t="s">
        <v>44</v>
      </c>
      <c r="M466">
        <v>2</v>
      </c>
      <c r="N466" t="s">
        <v>45</v>
      </c>
      <c r="O466" t="s">
        <v>46</v>
      </c>
      <c r="Q466" t="s">
        <v>60</v>
      </c>
      <c r="R466" t="s">
        <v>48</v>
      </c>
      <c r="T466" t="s">
        <v>49</v>
      </c>
      <c r="V466" t="s">
        <v>1468</v>
      </c>
      <c r="W466" t="s">
        <v>62</v>
      </c>
      <c r="X466" t="s">
        <v>53</v>
      </c>
      <c r="Z466">
        <v>0</v>
      </c>
      <c r="AA466" t="s">
        <v>75</v>
      </c>
      <c r="AB466" t="s">
        <v>83</v>
      </c>
      <c r="AC466">
        <v>45</v>
      </c>
      <c r="AD466">
        <v>11</v>
      </c>
      <c r="AE466">
        <v>4</v>
      </c>
      <c r="AF466">
        <v>2025</v>
      </c>
      <c r="AG466">
        <v>20251104</v>
      </c>
      <c r="AH466" s="2">
        <v>2500</v>
      </c>
      <c r="AI466" s="2">
        <v>2694.891357421875</v>
      </c>
      <c r="AJ466" s="2">
        <f t="shared" si="56"/>
        <v>194.891357421875</v>
      </c>
      <c r="AK466" s="6">
        <f t="shared" si="57"/>
        <v>7.7956542968750001E-2</v>
      </c>
      <c r="AL466" s="12">
        <v>2500</v>
      </c>
      <c r="AM466" s="12">
        <v>2663.7690867370902</v>
      </c>
      <c r="AN466" s="12">
        <f t="shared" si="58"/>
        <v>163.76908673709022</v>
      </c>
      <c r="AO466" s="13">
        <f t="shared" si="59"/>
        <v>6.5507634694836087E-2</v>
      </c>
      <c r="AP466" s="16">
        <v>2500</v>
      </c>
      <c r="AQ466" s="16">
        <v>2777.062613330475</v>
      </c>
      <c r="AR466" s="16">
        <f t="shared" si="60"/>
        <v>277.06261333047496</v>
      </c>
      <c r="AS466" s="17">
        <f t="shared" si="61"/>
        <v>0.11082504533218998</v>
      </c>
      <c r="AT466" s="20">
        <v>2500</v>
      </c>
      <c r="AU466" s="20">
        <v>2724.0312815338029</v>
      </c>
      <c r="AV466" s="20">
        <f t="shared" si="62"/>
        <v>224.03128153380294</v>
      </c>
      <c r="AW466" s="21">
        <f t="shared" si="63"/>
        <v>8.961251261352117E-2</v>
      </c>
    </row>
    <row r="467" spans="1:49" x14ac:dyDescent="0.25">
      <c r="A467" t="s">
        <v>38</v>
      </c>
      <c r="B467" t="s">
        <v>357</v>
      </c>
      <c r="C467">
        <v>10168</v>
      </c>
      <c r="D467">
        <v>2020</v>
      </c>
      <c r="E467" t="s">
        <v>155</v>
      </c>
      <c r="F467" t="s">
        <v>156</v>
      </c>
      <c r="G467" t="s">
        <v>1469</v>
      </c>
      <c r="I467">
        <v>4</v>
      </c>
      <c r="J467" t="s">
        <v>69</v>
      </c>
      <c r="K467">
        <v>4</v>
      </c>
      <c r="L467" t="s">
        <v>44</v>
      </c>
      <c r="M467">
        <v>2.5</v>
      </c>
      <c r="N467" t="s">
        <v>45</v>
      </c>
      <c r="O467" t="s">
        <v>46</v>
      </c>
      <c r="Q467" t="s">
        <v>118</v>
      </c>
      <c r="T467" t="s">
        <v>49</v>
      </c>
      <c r="V467" t="s">
        <v>604</v>
      </c>
      <c r="W467" t="s">
        <v>120</v>
      </c>
      <c r="X467" t="s">
        <v>74</v>
      </c>
      <c r="Z467">
        <v>0</v>
      </c>
      <c r="AA467" t="s">
        <v>75</v>
      </c>
      <c r="AB467" t="s">
        <v>122</v>
      </c>
      <c r="AC467">
        <v>45</v>
      </c>
      <c r="AD467">
        <v>11</v>
      </c>
      <c r="AE467">
        <v>4</v>
      </c>
      <c r="AF467">
        <v>2025</v>
      </c>
      <c r="AG467">
        <v>20251105</v>
      </c>
      <c r="AH467" s="2">
        <v>10750</v>
      </c>
      <c r="AI467" s="2">
        <v>17105.134765625</v>
      </c>
      <c r="AJ467" s="2">
        <f t="shared" si="56"/>
        <v>6355.134765625</v>
      </c>
      <c r="AK467" s="6">
        <f t="shared" si="57"/>
        <v>0.59117532703488374</v>
      </c>
      <c r="AL467" s="12">
        <v>10750</v>
      </c>
      <c r="AM467" s="12">
        <v>16727.354735170491</v>
      </c>
      <c r="AN467" s="12">
        <f t="shared" si="58"/>
        <v>5977.354735170491</v>
      </c>
      <c r="AO467" s="13">
        <f t="shared" si="59"/>
        <v>0.55603299862051081</v>
      </c>
      <c r="AP467" s="16">
        <v>10750</v>
      </c>
      <c r="AQ467" s="16">
        <v>16436.329895643561</v>
      </c>
      <c r="AR467" s="16">
        <f t="shared" si="60"/>
        <v>5686.329895643561</v>
      </c>
      <c r="AS467" s="17">
        <f t="shared" si="61"/>
        <v>0.52896092052498245</v>
      </c>
      <c r="AT467" s="20">
        <v>10750</v>
      </c>
      <c r="AU467" s="20">
        <v>17224.674750356629</v>
      </c>
      <c r="AV467" s="20">
        <f t="shared" si="62"/>
        <v>6474.6747503566294</v>
      </c>
      <c r="AW467" s="21">
        <f t="shared" si="63"/>
        <v>0.60229532561457022</v>
      </c>
    </row>
    <row r="468" spans="1:49" x14ac:dyDescent="0.25">
      <c r="A468" t="s">
        <v>123</v>
      </c>
      <c r="B468" t="s">
        <v>124</v>
      </c>
      <c r="C468">
        <v>192174</v>
      </c>
      <c r="D468">
        <v>2014</v>
      </c>
      <c r="E468" t="s">
        <v>139</v>
      </c>
      <c r="F468" t="s">
        <v>146</v>
      </c>
      <c r="I468">
        <v>6</v>
      </c>
      <c r="J468" t="s">
        <v>230</v>
      </c>
      <c r="K468">
        <v>4</v>
      </c>
      <c r="L468" t="s">
        <v>44</v>
      </c>
      <c r="M468">
        <v>3.5</v>
      </c>
      <c r="N468" t="s">
        <v>45</v>
      </c>
      <c r="O468" t="s">
        <v>46</v>
      </c>
      <c r="Q468" t="s">
        <v>118</v>
      </c>
      <c r="R468" t="s">
        <v>48</v>
      </c>
      <c r="T468" t="s">
        <v>49</v>
      </c>
      <c r="W468" t="s">
        <v>120</v>
      </c>
      <c r="X468" t="s">
        <v>74</v>
      </c>
      <c r="Z468">
        <v>0</v>
      </c>
      <c r="AA468" t="s">
        <v>75</v>
      </c>
      <c r="AB468" t="s">
        <v>122</v>
      </c>
      <c r="AC468">
        <v>45</v>
      </c>
      <c r="AD468">
        <v>11</v>
      </c>
      <c r="AE468">
        <v>4</v>
      </c>
      <c r="AF468">
        <v>2025</v>
      </c>
      <c r="AG468">
        <v>20251104</v>
      </c>
      <c r="AH468" s="2">
        <v>1500</v>
      </c>
      <c r="AI468" s="2">
        <v>1404.252807617188</v>
      </c>
      <c r="AJ468" s="2">
        <f t="shared" si="56"/>
        <v>95.747192382812045</v>
      </c>
      <c r="AK468" s="6">
        <f t="shared" si="57"/>
        <v>6.3831461588541361E-2</v>
      </c>
      <c r="AL468" s="12">
        <v>1500</v>
      </c>
      <c r="AM468" s="12">
        <v>1542.0471305350441</v>
      </c>
      <c r="AN468" s="12">
        <f t="shared" si="58"/>
        <v>42.047130535044062</v>
      </c>
      <c r="AO468" s="13">
        <f t="shared" si="59"/>
        <v>2.8031420356696042E-2</v>
      </c>
      <c r="AP468" s="16">
        <v>1500</v>
      </c>
      <c r="AQ468" s="16">
        <v>1640.2503147870391</v>
      </c>
      <c r="AR468" s="16">
        <f t="shared" si="60"/>
        <v>140.25031478703909</v>
      </c>
      <c r="AS468" s="17">
        <f t="shared" si="61"/>
        <v>9.3500209858026054E-2</v>
      </c>
      <c r="AT468" s="20">
        <v>1500</v>
      </c>
      <c r="AU468" s="20">
        <v>1388.2065906210389</v>
      </c>
      <c r="AV468" s="20">
        <f t="shared" si="62"/>
        <v>111.79340937896109</v>
      </c>
      <c r="AW468" s="21">
        <f t="shared" si="63"/>
        <v>7.4528939585974063E-2</v>
      </c>
    </row>
    <row r="469" spans="1:49" x14ac:dyDescent="0.25">
      <c r="A469" t="s">
        <v>77</v>
      </c>
      <c r="B469" t="s">
        <v>151</v>
      </c>
      <c r="C469">
        <v>182903</v>
      </c>
      <c r="D469">
        <v>2014</v>
      </c>
      <c r="E469" t="s">
        <v>40</v>
      </c>
      <c r="F469" t="s">
        <v>41</v>
      </c>
      <c r="H469" t="s">
        <v>42</v>
      </c>
      <c r="I469">
        <v>4</v>
      </c>
      <c r="J469" t="s">
        <v>59</v>
      </c>
      <c r="K469">
        <v>4</v>
      </c>
      <c r="L469" t="s">
        <v>44</v>
      </c>
      <c r="M469">
        <v>1.799999952316284</v>
      </c>
      <c r="N469" t="s">
        <v>45</v>
      </c>
      <c r="O469" t="s">
        <v>46</v>
      </c>
      <c r="Q469" t="s">
        <v>47</v>
      </c>
      <c r="R469" t="s">
        <v>48</v>
      </c>
      <c r="T469" t="s">
        <v>49</v>
      </c>
      <c r="U469" t="s">
        <v>50</v>
      </c>
      <c r="V469" t="s">
        <v>51</v>
      </c>
      <c r="W469" t="s">
        <v>120</v>
      </c>
      <c r="X469" t="s">
        <v>53</v>
      </c>
      <c r="Z469">
        <v>1</v>
      </c>
      <c r="AA469" t="s">
        <v>54</v>
      </c>
      <c r="AB469" t="s">
        <v>55</v>
      </c>
      <c r="AC469">
        <v>45</v>
      </c>
      <c r="AD469">
        <v>11</v>
      </c>
      <c r="AE469">
        <v>4</v>
      </c>
      <c r="AF469">
        <v>2025</v>
      </c>
      <c r="AG469">
        <v>20251105</v>
      </c>
      <c r="AH469" s="2">
        <v>3900</v>
      </c>
      <c r="AI469" s="2">
        <v>3267.217529296875</v>
      </c>
      <c r="AJ469" s="2">
        <f t="shared" si="56"/>
        <v>632.782470703125</v>
      </c>
      <c r="AK469" s="6">
        <f t="shared" si="57"/>
        <v>0.16225191556490384</v>
      </c>
      <c r="AL469" s="12">
        <v>3900</v>
      </c>
      <c r="AM469" s="12">
        <v>2995.3744454010111</v>
      </c>
      <c r="AN469" s="12">
        <f t="shared" si="58"/>
        <v>904.62555459898886</v>
      </c>
      <c r="AO469" s="13">
        <f t="shared" si="59"/>
        <v>0.23195527040999714</v>
      </c>
      <c r="AP469" s="16">
        <v>3900</v>
      </c>
      <c r="AQ469" s="16">
        <v>3279.53247763738</v>
      </c>
      <c r="AR469" s="16">
        <f t="shared" si="60"/>
        <v>620.46752236262</v>
      </c>
      <c r="AS469" s="17">
        <f t="shared" si="61"/>
        <v>0.1590942365032359</v>
      </c>
      <c r="AT469" s="20">
        <v>3900</v>
      </c>
      <c r="AU469" s="20">
        <v>3422.4220623501201</v>
      </c>
      <c r="AV469" s="20">
        <f t="shared" si="62"/>
        <v>477.57793764987991</v>
      </c>
      <c r="AW469" s="21">
        <f t="shared" si="63"/>
        <v>0.12245588144868716</v>
      </c>
    </row>
    <row r="470" spans="1:49" x14ac:dyDescent="0.25">
      <c r="A470" t="s">
        <v>38</v>
      </c>
      <c r="B470" t="s">
        <v>259</v>
      </c>
      <c r="C470">
        <v>134900</v>
      </c>
      <c r="D470">
        <v>2017</v>
      </c>
      <c r="E470" t="s">
        <v>57</v>
      </c>
      <c r="F470" t="s">
        <v>278</v>
      </c>
      <c r="G470" t="s">
        <v>229</v>
      </c>
      <c r="I470">
        <v>6</v>
      </c>
      <c r="J470" t="s">
        <v>59</v>
      </c>
      <c r="K470">
        <v>4</v>
      </c>
      <c r="L470" t="s">
        <v>44</v>
      </c>
      <c r="M470">
        <v>3.2999999523162842</v>
      </c>
      <c r="N470" t="s">
        <v>45</v>
      </c>
      <c r="O470" t="s">
        <v>46</v>
      </c>
      <c r="P470">
        <v>3</v>
      </c>
      <c r="Q470" t="s">
        <v>215</v>
      </c>
      <c r="R470" t="s">
        <v>48</v>
      </c>
      <c r="S470">
        <v>276</v>
      </c>
      <c r="T470" t="s">
        <v>49</v>
      </c>
      <c r="W470" t="s">
        <v>90</v>
      </c>
      <c r="X470" t="s">
        <v>63</v>
      </c>
      <c r="Y470">
        <v>28900</v>
      </c>
      <c r="Z470">
        <v>0</v>
      </c>
      <c r="AA470" t="s">
        <v>75</v>
      </c>
      <c r="AB470" t="s">
        <v>215</v>
      </c>
      <c r="AC470">
        <v>45</v>
      </c>
      <c r="AD470">
        <v>11</v>
      </c>
      <c r="AE470">
        <v>4</v>
      </c>
      <c r="AF470">
        <v>2025</v>
      </c>
      <c r="AG470">
        <v>20251105</v>
      </c>
      <c r="AH470" s="2">
        <v>3500</v>
      </c>
      <c r="AI470" s="2">
        <v>3268.41455078125</v>
      </c>
      <c r="AJ470" s="2">
        <f t="shared" si="56"/>
        <v>231.58544921875</v>
      </c>
      <c r="AK470" s="6">
        <f t="shared" si="57"/>
        <v>6.6167271205357148E-2</v>
      </c>
      <c r="AL470" s="12">
        <v>3500</v>
      </c>
      <c r="AM470" s="12">
        <v>3314.619124962308</v>
      </c>
      <c r="AN470" s="12">
        <f t="shared" si="58"/>
        <v>185.38087503769202</v>
      </c>
      <c r="AO470" s="13">
        <f t="shared" si="59"/>
        <v>5.2965964296483432E-2</v>
      </c>
      <c r="AP470" s="16">
        <v>3500</v>
      </c>
      <c r="AQ470" s="16">
        <v>3421.692288983294</v>
      </c>
      <c r="AR470" s="16">
        <f t="shared" si="60"/>
        <v>78.30771101670598</v>
      </c>
      <c r="AS470" s="17">
        <f t="shared" si="61"/>
        <v>2.2373631719058852E-2</v>
      </c>
      <c r="AT470" s="20">
        <v>3500</v>
      </c>
      <c r="AU470" s="20">
        <v>3274.2014984227121</v>
      </c>
      <c r="AV470" s="20">
        <f t="shared" si="62"/>
        <v>225.79850157728788</v>
      </c>
      <c r="AW470" s="21">
        <f t="shared" si="63"/>
        <v>6.4513857593510818E-2</v>
      </c>
    </row>
    <row r="471" spans="1:49" x14ac:dyDescent="0.25">
      <c r="A471" t="s">
        <v>38</v>
      </c>
      <c r="B471" t="s">
        <v>776</v>
      </c>
      <c r="C471">
        <v>57988</v>
      </c>
      <c r="D471">
        <v>2021</v>
      </c>
      <c r="E471" t="s">
        <v>139</v>
      </c>
      <c r="F471" t="s">
        <v>311</v>
      </c>
      <c r="G471" t="s">
        <v>905</v>
      </c>
      <c r="I471">
        <v>4</v>
      </c>
      <c r="J471" t="s">
        <v>43</v>
      </c>
      <c r="K471">
        <v>4</v>
      </c>
      <c r="L471" t="s">
        <v>44</v>
      </c>
      <c r="M471">
        <v>2.5</v>
      </c>
      <c r="N471" t="s">
        <v>45</v>
      </c>
      <c r="O471" t="s">
        <v>46</v>
      </c>
      <c r="P471">
        <v>5</v>
      </c>
      <c r="Q471" t="s">
        <v>118</v>
      </c>
      <c r="R471" t="s">
        <v>48</v>
      </c>
      <c r="T471" t="s">
        <v>49</v>
      </c>
      <c r="W471" t="s">
        <v>120</v>
      </c>
      <c r="X471" t="s">
        <v>74</v>
      </c>
      <c r="Z471">
        <v>0</v>
      </c>
      <c r="AA471" t="s">
        <v>75</v>
      </c>
      <c r="AB471" t="s">
        <v>122</v>
      </c>
      <c r="AC471">
        <v>45</v>
      </c>
      <c r="AD471">
        <v>11</v>
      </c>
      <c r="AE471">
        <v>4</v>
      </c>
      <c r="AF471">
        <v>2025</v>
      </c>
      <c r="AG471">
        <v>20251105</v>
      </c>
      <c r="AH471" s="2">
        <v>16000</v>
      </c>
      <c r="AI471" s="2">
        <v>14466.3818359375</v>
      </c>
      <c r="AJ471" s="2">
        <f t="shared" si="56"/>
        <v>1533.6181640625</v>
      </c>
      <c r="AK471" s="6">
        <f t="shared" si="57"/>
        <v>9.5851135253906247E-2</v>
      </c>
      <c r="AL471" s="12">
        <v>16000</v>
      </c>
      <c r="AM471" s="12">
        <v>14568.809372628901</v>
      </c>
      <c r="AN471" s="12">
        <f t="shared" si="58"/>
        <v>1431.1906273710993</v>
      </c>
      <c r="AO471" s="13">
        <f t="shared" si="59"/>
        <v>8.9449414210693703E-2</v>
      </c>
      <c r="AP471" s="16">
        <v>16000</v>
      </c>
      <c r="AQ471" s="16">
        <v>14738.589447969911</v>
      </c>
      <c r="AR471" s="16">
        <f t="shared" si="60"/>
        <v>1261.4105520300891</v>
      </c>
      <c r="AS471" s="17">
        <f t="shared" si="61"/>
        <v>7.883815950188057E-2</v>
      </c>
      <c r="AT471" s="20">
        <v>16000</v>
      </c>
      <c r="AU471" s="20">
        <v>14429.147855530469</v>
      </c>
      <c r="AV471" s="20">
        <f t="shared" si="62"/>
        <v>1570.8521444695307</v>
      </c>
      <c r="AW471" s="21">
        <f t="shared" si="63"/>
        <v>9.8178259029345669E-2</v>
      </c>
    </row>
    <row r="472" spans="1:49" x14ac:dyDescent="0.25">
      <c r="A472" t="s">
        <v>77</v>
      </c>
      <c r="B472" t="s">
        <v>818</v>
      </c>
      <c r="C472">
        <v>88040</v>
      </c>
      <c r="D472">
        <v>2020</v>
      </c>
      <c r="E472" t="s">
        <v>167</v>
      </c>
      <c r="F472" t="s">
        <v>579</v>
      </c>
      <c r="G472" t="s">
        <v>496</v>
      </c>
      <c r="I472">
        <v>6</v>
      </c>
      <c r="J472" t="s">
        <v>59</v>
      </c>
      <c r="K472">
        <v>4</v>
      </c>
      <c r="L472" t="s">
        <v>44</v>
      </c>
      <c r="M472">
        <v>3.5999999046325679</v>
      </c>
      <c r="N472" t="s">
        <v>44</v>
      </c>
      <c r="O472" t="s">
        <v>46</v>
      </c>
      <c r="Q472" t="s">
        <v>60</v>
      </c>
      <c r="R472" t="s">
        <v>81</v>
      </c>
      <c r="T472" t="s">
        <v>49</v>
      </c>
      <c r="U472" t="s">
        <v>72</v>
      </c>
      <c r="V472" t="s">
        <v>580</v>
      </c>
      <c r="W472" t="s">
        <v>90</v>
      </c>
      <c r="X472" t="s">
        <v>74</v>
      </c>
      <c r="Z472">
        <v>0</v>
      </c>
      <c r="AA472" t="s">
        <v>75</v>
      </c>
      <c r="AB472" t="s">
        <v>104</v>
      </c>
      <c r="AC472">
        <v>45</v>
      </c>
      <c r="AD472">
        <v>11</v>
      </c>
      <c r="AE472">
        <v>4</v>
      </c>
      <c r="AF472">
        <v>2025</v>
      </c>
      <c r="AG472">
        <v>20251105</v>
      </c>
      <c r="AH472" s="2">
        <v>18900</v>
      </c>
      <c r="AI472" s="2">
        <v>18996.12890625</v>
      </c>
      <c r="AJ472" s="2">
        <f t="shared" si="56"/>
        <v>96.12890625</v>
      </c>
      <c r="AK472" s="6">
        <f t="shared" si="57"/>
        <v>5.0861855158730162E-3</v>
      </c>
      <c r="AL472" s="12">
        <v>18900</v>
      </c>
      <c r="AM472" s="12">
        <v>18534.545489065</v>
      </c>
      <c r="AN472" s="12">
        <f t="shared" si="58"/>
        <v>365.45451093500014</v>
      </c>
      <c r="AO472" s="13">
        <f t="shared" si="59"/>
        <v>1.9336217509788367E-2</v>
      </c>
      <c r="AP472" s="16">
        <v>18900</v>
      </c>
      <c r="AQ472" s="16">
        <v>19478.336043977732</v>
      </c>
      <c r="AR472" s="16">
        <f t="shared" si="60"/>
        <v>578.33604397773161</v>
      </c>
      <c r="AS472" s="17">
        <f t="shared" si="61"/>
        <v>3.0599790686652466E-2</v>
      </c>
      <c r="AT472" s="20">
        <v>18900</v>
      </c>
      <c r="AU472" s="20">
        <v>18861.6472148541</v>
      </c>
      <c r="AV472" s="20">
        <f t="shared" si="62"/>
        <v>38.35278514590027</v>
      </c>
      <c r="AW472" s="21">
        <f t="shared" si="63"/>
        <v>2.0292478913174748E-3</v>
      </c>
    </row>
    <row r="473" spans="1:49" x14ac:dyDescent="0.25">
      <c r="A473" t="s">
        <v>123</v>
      </c>
      <c r="B473" t="s">
        <v>124</v>
      </c>
      <c r="C473">
        <v>119384</v>
      </c>
      <c r="D473">
        <v>2012</v>
      </c>
      <c r="E473" t="s">
        <v>114</v>
      </c>
      <c r="F473" t="s">
        <v>1470</v>
      </c>
      <c r="I473">
        <v>5</v>
      </c>
      <c r="J473" t="s">
        <v>59</v>
      </c>
      <c r="K473">
        <v>4</v>
      </c>
      <c r="L473" t="s">
        <v>44</v>
      </c>
      <c r="M473">
        <v>2.5</v>
      </c>
      <c r="N473" t="s">
        <v>45</v>
      </c>
      <c r="Q473" t="s">
        <v>674</v>
      </c>
      <c r="S473">
        <v>170</v>
      </c>
      <c r="T473" t="s">
        <v>49</v>
      </c>
      <c r="W473" t="s">
        <v>120</v>
      </c>
      <c r="X473" t="s">
        <v>121</v>
      </c>
      <c r="Z473">
        <v>0</v>
      </c>
      <c r="AA473" t="s">
        <v>75</v>
      </c>
      <c r="AB473" t="s">
        <v>674</v>
      </c>
      <c r="AC473">
        <v>45</v>
      </c>
      <c r="AD473">
        <v>11</v>
      </c>
      <c r="AE473">
        <v>4</v>
      </c>
      <c r="AF473">
        <v>2025</v>
      </c>
      <c r="AG473">
        <v>20251104</v>
      </c>
      <c r="AH473" s="2">
        <v>1200</v>
      </c>
      <c r="AI473" s="2">
        <v>2223.728759765625</v>
      </c>
      <c r="AJ473" s="2">
        <f t="shared" si="56"/>
        <v>1023.728759765625</v>
      </c>
      <c r="AK473" s="6">
        <f t="shared" si="57"/>
        <v>0.85310729980468747</v>
      </c>
      <c r="AL473" s="12">
        <v>1200</v>
      </c>
      <c r="AM473" s="12">
        <v>2095.2239998484361</v>
      </c>
      <c r="AN473" s="12">
        <f t="shared" si="58"/>
        <v>895.22399984843605</v>
      </c>
      <c r="AO473" s="13">
        <f t="shared" si="59"/>
        <v>0.74601999987369672</v>
      </c>
      <c r="AP473" s="16">
        <v>1200</v>
      </c>
      <c r="AQ473" s="16">
        <v>2403.3087431577378</v>
      </c>
      <c r="AR473" s="16">
        <f t="shared" si="60"/>
        <v>1203.3087431577378</v>
      </c>
      <c r="AS473" s="17">
        <f t="shared" si="61"/>
        <v>1.0027572859647815</v>
      </c>
      <c r="AT473" s="20">
        <v>1200</v>
      </c>
      <c r="AU473" s="20">
        <v>2274.0689655172409</v>
      </c>
      <c r="AV473" s="20">
        <f t="shared" si="62"/>
        <v>1074.0689655172409</v>
      </c>
      <c r="AW473" s="21">
        <f t="shared" si="63"/>
        <v>0.89505747126436741</v>
      </c>
    </row>
    <row r="474" spans="1:49" x14ac:dyDescent="0.25">
      <c r="A474" t="s">
        <v>77</v>
      </c>
      <c r="B474" t="s">
        <v>456</v>
      </c>
      <c r="C474">
        <v>67054</v>
      </c>
      <c r="D474">
        <v>2021</v>
      </c>
      <c r="E474" t="s">
        <v>57</v>
      </c>
      <c r="F474" t="s">
        <v>232</v>
      </c>
      <c r="G474" t="s">
        <v>1016</v>
      </c>
      <c r="I474">
        <v>4</v>
      </c>
      <c r="J474" t="s">
        <v>59</v>
      </c>
      <c r="K474">
        <v>4</v>
      </c>
      <c r="L474" t="s">
        <v>44</v>
      </c>
      <c r="M474">
        <v>2</v>
      </c>
      <c r="N474" t="s">
        <v>45</v>
      </c>
      <c r="O474" t="s">
        <v>46</v>
      </c>
      <c r="P474">
        <v>2</v>
      </c>
      <c r="Q474" t="s">
        <v>118</v>
      </c>
      <c r="R474" t="s">
        <v>96</v>
      </c>
      <c r="S474">
        <v>147</v>
      </c>
      <c r="T474" t="s">
        <v>49</v>
      </c>
      <c r="V474" t="s">
        <v>424</v>
      </c>
      <c r="W474" t="s">
        <v>120</v>
      </c>
      <c r="X474" t="s">
        <v>121</v>
      </c>
      <c r="Z474">
        <v>0</v>
      </c>
      <c r="AA474" t="s">
        <v>75</v>
      </c>
      <c r="AB474" t="s">
        <v>122</v>
      </c>
      <c r="AC474">
        <v>45</v>
      </c>
      <c r="AD474">
        <v>11</v>
      </c>
      <c r="AE474">
        <v>4</v>
      </c>
      <c r="AF474">
        <v>2025</v>
      </c>
      <c r="AG474">
        <v>20251105</v>
      </c>
      <c r="AH474" s="2">
        <v>7200</v>
      </c>
      <c r="AI474" s="2">
        <v>6568.6728515625</v>
      </c>
      <c r="AJ474" s="2">
        <f t="shared" si="56"/>
        <v>631.3271484375</v>
      </c>
      <c r="AK474" s="6">
        <f t="shared" si="57"/>
        <v>8.7684326171874993E-2</v>
      </c>
      <c r="AL474" s="12">
        <v>7200</v>
      </c>
      <c r="AM474" s="12">
        <v>6403.161681726463</v>
      </c>
      <c r="AN474" s="12">
        <f t="shared" si="58"/>
        <v>796.83831827353697</v>
      </c>
      <c r="AO474" s="13">
        <f t="shared" si="59"/>
        <v>0.11067198864910235</v>
      </c>
      <c r="AP474" s="16">
        <v>7200</v>
      </c>
      <c r="AQ474" s="16">
        <v>6576.0488356893384</v>
      </c>
      <c r="AR474" s="16">
        <f t="shared" si="60"/>
        <v>623.95116431066162</v>
      </c>
      <c r="AS474" s="17">
        <f t="shared" si="61"/>
        <v>8.665988393203633E-2</v>
      </c>
      <c r="AT474" s="20">
        <v>7200</v>
      </c>
      <c r="AU474" s="20">
        <v>6669.348611723226</v>
      </c>
      <c r="AV474" s="20">
        <f t="shared" si="62"/>
        <v>530.65138827677401</v>
      </c>
      <c r="AW474" s="21">
        <f t="shared" si="63"/>
        <v>7.3701581705107502E-2</v>
      </c>
    </row>
    <row r="475" spans="1:49" x14ac:dyDescent="0.25">
      <c r="A475" t="s">
        <v>123</v>
      </c>
      <c r="B475" t="s">
        <v>124</v>
      </c>
      <c r="C475">
        <v>97885</v>
      </c>
      <c r="D475">
        <v>2017</v>
      </c>
      <c r="E475" t="s">
        <v>155</v>
      </c>
      <c r="F475" t="s">
        <v>201</v>
      </c>
      <c r="G475" t="s">
        <v>1042</v>
      </c>
      <c r="I475">
        <v>4</v>
      </c>
      <c r="J475" t="s">
        <v>43</v>
      </c>
      <c r="K475">
        <v>4</v>
      </c>
      <c r="L475" t="s">
        <v>44</v>
      </c>
      <c r="M475">
        <v>2</v>
      </c>
      <c r="N475" t="s">
        <v>45</v>
      </c>
      <c r="Q475" t="s">
        <v>118</v>
      </c>
      <c r="S475">
        <v>147</v>
      </c>
      <c r="T475" t="s">
        <v>49</v>
      </c>
      <c r="W475" t="s">
        <v>120</v>
      </c>
      <c r="X475" t="s">
        <v>74</v>
      </c>
      <c r="Y475">
        <v>22350</v>
      </c>
      <c r="Z475">
        <v>0</v>
      </c>
      <c r="AA475" t="s">
        <v>75</v>
      </c>
      <c r="AB475" t="s">
        <v>122</v>
      </c>
      <c r="AC475">
        <v>45</v>
      </c>
      <c r="AD475">
        <v>11</v>
      </c>
      <c r="AE475">
        <v>4</v>
      </c>
      <c r="AF475">
        <v>2025</v>
      </c>
      <c r="AG475">
        <v>20251104</v>
      </c>
      <c r="AH475" s="2">
        <v>5100</v>
      </c>
      <c r="AI475" s="2">
        <v>4614.40869140625</v>
      </c>
      <c r="AJ475" s="2">
        <f t="shared" si="56"/>
        <v>485.59130859375</v>
      </c>
      <c r="AK475" s="6">
        <f t="shared" si="57"/>
        <v>9.5213982077205883E-2</v>
      </c>
      <c r="AL475" s="12">
        <v>5100</v>
      </c>
      <c r="AM475" s="12">
        <v>4647.6407386096498</v>
      </c>
      <c r="AN475" s="12">
        <f t="shared" si="58"/>
        <v>452.35926139035018</v>
      </c>
      <c r="AO475" s="13">
        <f t="shared" si="59"/>
        <v>8.8697894390264737E-2</v>
      </c>
      <c r="AP475" s="16">
        <v>5100</v>
      </c>
      <c r="AQ475" s="16">
        <v>4735.5387517477066</v>
      </c>
      <c r="AR475" s="16">
        <f t="shared" si="60"/>
        <v>364.46124825229344</v>
      </c>
      <c r="AS475" s="17">
        <f t="shared" si="61"/>
        <v>7.1462989853390876E-2</v>
      </c>
      <c r="AT475" s="20">
        <v>5100</v>
      </c>
      <c r="AU475" s="20">
        <v>4703.7917737789176</v>
      </c>
      <c r="AV475" s="20">
        <f t="shared" si="62"/>
        <v>396.20822622108244</v>
      </c>
      <c r="AW475" s="21">
        <f t="shared" si="63"/>
        <v>7.7687887494329894E-2</v>
      </c>
    </row>
    <row r="476" spans="1:49" x14ac:dyDescent="0.25">
      <c r="A476" t="s">
        <v>109</v>
      </c>
      <c r="B476" t="s">
        <v>317</v>
      </c>
      <c r="C476">
        <v>174402</v>
      </c>
      <c r="D476">
        <v>1998</v>
      </c>
      <c r="E476" t="s">
        <v>40</v>
      </c>
      <c r="F476" t="s">
        <v>475</v>
      </c>
      <c r="H476" t="s">
        <v>476</v>
      </c>
      <c r="I476">
        <v>6</v>
      </c>
      <c r="J476" t="s">
        <v>196</v>
      </c>
      <c r="K476">
        <v>4</v>
      </c>
      <c r="L476" t="s">
        <v>44</v>
      </c>
      <c r="M476">
        <v>3</v>
      </c>
      <c r="N476" t="s">
        <v>45</v>
      </c>
      <c r="O476" t="s">
        <v>46</v>
      </c>
      <c r="P476">
        <v>3</v>
      </c>
      <c r="Q476" t="s">
        <v>118</v>
      </c>
      <c r="R476" t="s">
        <v>48</v>
      </c>
      <c r="S476">
        <v>184</v>
      </c>
      <c r="T476" t="s">
        <v>49</v>
      </c>
      <c r="U476" t="s">
        <v>72</v>
      </c>
      <c r="V476" t="s">
        <v>477</v>
      </c>
      <c r="W476" t="s">
        <v>120</v>
      </c>
      <c r="X476" t="s">
        <v>74</v>
      </c>
      <c r="Z476">
        <v>0</v>
      </c>
      <c r="AA476" t="s">
        <v>75</v>
      </c>
      <c r="AB476" t="s">
        <v>122</v>
      </c>
      <c r="AC476">
        <v>45</v>
      </c>
      <c r="AD476">
        <v>11</v>
      </c>
      <c r="AE476">
        <v>4</v>
      </c>
      <c r="AF476">
        <v>2025</v>
      </c>
      <c r="AG476">
        <v>20251104</v>
      </c>
      <c r="AH476" s="2">
        <v>1200</v>
      </c>
      <c r="AI476" s="2">
        <v>731.364013671875</v>
      </c>
      <c r="AJ476" s="2">
        <f t="shared" si="56"/>
        <v>468.635986328125</v>
      </c>
      <c r="AK476" s="6">
        <f t="shared" si="57"/>
        <v>0.39052998860677085</v>
      </c>
      <c r="AL476" s="12">
        <v>1200</v>
      </c>
      <c r="AM476" s="12">
        <v>801.21113235590872</v>
      </c>
      <c r="AN476" s="12">
        <f t="shared" si="58"/>
        <v>398.78886764409128</v>
      </c>
      <c r="AO476" s="13">
        <f t="shared" si="59"/>
        <v>0.33232405637007606</v>
      </c>
      <c r="AP476" s="16">
        <v>1200</v>
      </c>
      <c r="AQ476" s="16">
        <v>822.67510283944853</v>
      </c>
      <c r="AR476" s="16">
        <f t="shared" si="60"/>
        <v>377.32489716055147</v>
      </c>
      <c r="AS476" s="17">
        <f t="shared" si="61"/>
        <v>0.31443741430045957</v>
      </c>
      <c r="AT476" s="20">
        <v>1200</v>
      </c>
      <c r="AU476" s="20">
        <v>726.23362445414853</v>
      </c>
      <c r="AV476" s="20">
        <f t="shared" si="62"/>
        <v>473.76637554585147</v>
      </c>
      <c r="AW476" s="21">
        <f t="shared" si="63"/>
        <v>0.39480531295487625</v>
      </c>
    </row>
    <row r="477" spans="1:49" x14ac:dyDescent="0.25">
      <c r="A477" t="s">
        <v>109</v>
      </c>
      <c r="B477" t="s">
        <v>538</v>
      </c>
      <c r="C477">
        <v>60523</v>
      </c>
      <c r="D477">
        <v>2019</v>
      </c>
      <c r="E477" t="s">
        <v>84</v>
      </c>
      <c r="F477" t="s">
        <v>572</v>
      </c>
      <c r="I477">
        <v>6</v>
      </c>
      <c r="J477" t="s">
        <v>69</v>
      </c>
      <c r="K477">
        <v>3</v>
      </c>
      <c r="L477" t="s">
        <v>44</v>
      </c>
      <c r="M477">
        <v>3.5999999046325679</v>
      </c>
      <c r="N477" t="s">
        <v>45</v>
      </c>
      <c r="O477" t="s">
        <v>46</v>
      </c>
      <c r="P477">
        <v>4</v>
      </c>
      <c r="Q477" t="s">
        <v>71</v>
      </c>
      <c r="R477" t="s">
        <v>96</v>
      </c>
      <c r="S477">
        <v>280</v>
      </c>
      <c r="T477" t="s">
        <v>49</v>
      </c>
      <c r="U477" t="s">
        <v>72</v>
      </c>
      <c r="W477" t="s">
        <v>73</v>
      </c>
      <c r="X477" t="s">
        <v>121</v>
      </c>
      <c r="Z477">
        <v>0</v>
      </c>
      <c r="AA477" t="s">
        <v>75</v>
      </c>
      <c r="AB477" t="s">
        <v>76</v>
      </c>
      <c r="AC477">
        <v>45</v>
      </c>
      <c r="AD477">
        <v>11</v>
      </c>
      <c r="AE477">
        <v>4</v>
      </c>
      <c r="AF477">
        <v>2025</v>
      </c>
      <c r="AG477">
        <v>20251105</v>
      </c>
      <c r="AH477" s="2">
        <v>27000</v>
      </c>
      <c r="AI477" s="2">
        <v>20556.060546875</v>
      </c>
      <c r="AJ477" s="2">
        <f t="shared" si="56"/>
        <v>6443.939453125</v>
      </c>
      <c r="AK477" s="6">
        <f t="shared" si="57"/>
        <v>0.23866442418981482</v>
      </c>
      <c r="AL477" s="12">
        <v>27000</v>
      </c>
      <c r="AM477" s="12">
        <v>19463.749024344259</v>
      </c>
      <c r="AN477" s="12">
        <f t="shared" si="58"/>
        <v>7536.2509756557411</v>
      </c>
      <c r="AO477" s="13">
        <f t="shared" si="59"/>
        <v>0.27912040650576819</v>
      </c>
      <c r="AP477" s="16">
        <v>27000</v>
      </c>
      <c r="AQ477" s="16">
        <v>20307.901785034879</v>
      </c>
      <c r="AR477" s="16">
        <f t="shared" si="60"/>
        <v>6692.0982149651209</v>
      </c>
      <c r="AS477" s="17">
        <f t="shared" si="61"/>
        <v>0.24785548944315264</v>
      </c>
      <c r="AT477" s="20">
        <v>27000</v>
      </c>
      <c r="AU477" s="20">
        <v>20579.609105180542</v>
      </c>
      <c r="AV477" s="20">
        <f t="shared" si="62"/>
        <v>6420.3908948194585</v>
      </c>
      <c r="AW477" s="21">
        <f t="shared" si="63"/>
        <v>0.23779225536368365</v>
      </c>
    </row>
    <row r="478" spans="1:49" x14ac:dyDescent="0.25">
      <c r="A478" t="s">
        <v>77</v>
      </c>
      <c r="B478" t="s">
        <v>818</v>
      </c>
      <c r="C478">
        <v>49593</v>
      </c>
      <c r="D478">
        <v>2015</v>
      </c>
      <c r="E478" t="s">
        <v>93</v>
      </c>
      <c r="F478" t="s">
        <v>351</v>
      </c>
      <c r="G478" t="s">
        <v>533</v>
      </c>
      <c r="I478">
        <v>4</v>
      </c>
      <c r="J478" t="s">
        <v>59</v>
      </c>
      <c r="K478">
        <v>4</v>
      </c>
      <c r="L478" t="s">
        <v>44</v>
      </c>
      <c r="M478">
        <v>1.3999999761581421</v>
      </c>
      <c r="N478" t="s">
        <v>45</v>
      </c>
      <c r="O478" t="s">
        <v>46</v>
      </c>
      <c r="Q478" t="s">
        <v>118</v>
      </c>
      <c r="T478" t="s">
        <v>49</v>
      </c>
      <c r="U478" t="s">
        <v>50</v>
      </c>
      <c r="V478" t="s">
        <v>353</v>
      </c>
      <c r="W478" t="s">
        <v>120</v>
      </c>
      <c r="X478" t="s">
        <v>74</v>
      </c>
      <c r="Z478">
        <v>0</v>
      </c>
      <c r="AA478" t="s">
        <v>75</v>
      </c>
      <c r="AB478" t="s">
        <v>122</v>
      </c>
      <c r="AC478">
        <v>45</v>
      </c>
      <c r="AD478">
        <v>11</v>
      </c>
      <c r="AE478">
        <v>4</v>
      </c>
      <c r="AF478">
        <v>2025</v>
      </c>
      <c r="AG478">
        <v>20251105</v>
      </c>
      <c r="AH478" s="2">
        <v>7900</v>
      </c>
      <c r="AI478" s="2">
        <v>6340.54736328125</v>
      </c>
      <c r="AJ478" s="2">
        <f t="shared" si="56"/>
        <v>1559.45263671875</v>
      </c>
      <c r="AK478" s="6">
        <f t="shared" si="57"/>
        <v>0.19739906793908227</v>
      </c>
      <c r="AL478" s="12">
        <v>7900</v>
      </c>
      <c r="AM478" s="12">
        <v>6071.1042864643796</v>
      </c>
      <c r="AN478" s="12">
        <f t="shared" si="58"/>
        <v>1828.8957135356204</v>
      </c>
      <c r="AO478" s="13">
        <f t="shared" si="59"/>
        <v>0.23150578652349627</v>
      </c>
      <c r="AP478" s="16">
        <v>7900</v>
      </c>
      <c r="AQ478" s="16">
        <v>6312.0421106462527</v>
      </c>
      <c r="AR478" s="16">
        <f t="shared" si="60"/>
        <v>1587.9578893537473</v>
      </c>
      <c r="AS478" s="17">
        <f t="shared" si="61"/>
        <v>0.20100732776629712</v>
      </c>
      <c r="AT478" s="20">
        <v>7900</v>
      </c>
      <c r="AU478" s="20">
        <v>6441.05</v>
      </c>
      <c r="AV478" s="20">
        <f t="shared" si="62"/>
        <v>1458.9499999999998</v>
      </c>
      <c r="AW478" s="21">
        <f t="shared" si="63"/>
        <v>0.1846772151898734</v>
      </c>
    </row>
    <row r="479" spans="1:49" x14ac:dyDescent="0.25">
      <c r="A479" t="s">
        <v>123</v>
      </c>
      <c r="B479" t="s">
        <v>200</v>
      </c>
      <c r="C479">
        <v>132760</v>
      </c>
      <c r="D479">
        <v>2018</v>
      </c>
      <c r="E479" t="s">
        <v>57</v>
      </c>
      <c r="F479" t="s">
        <v>210</v>
      </c>
      <c r="G479" t="s">
        <v>386</v>
      </c>
      <c r="I479">
        <v>4</v>
      </c>
      <c r="J479" t="s">
        <v>69</v>
      </c>
      <c r="K479">
        <v>4</v>
      </c>
      <c r="L479" t="s">
        <v>44</v>
      </c>
      <c r="M479">
        <v>2.4000000953674321</v>
      </c>
      <c r="N479" t="s">
        <v>45</v>
      </c>
      <c r="O479" t="s">
        <v>46</v>
      </c>
      <c r="P479">
        <v>3</v>
      </c>
      <c r="Q479" t="s">
        <v>60</v>
      </c>
      <c r="R479" t="s">
        <v>48</v>
      </c>
      <c r="S479">
        <v>185</v>
      </c>
      <c r="T479" t="s">
        <v>49</v>
      </c>
      <c r="V479" t="s">
        <v>283</v>
      </c>
      <c r="W479" t="s">
        <v>134</v>
      </c>
      <c r="X479" t="s">
        <v>74</v>
      </c>
      <c r="Z479">
        <v>0</v>
      </c>
      <c r="AA479" t="s">
        <v>75</v>
      </c>
      <c r="AB479" t="s">
        <v>83</v>
      </c>
      <c r="AC479">
        <v>45</v>
      </c>
      <c r="AD479">
        <v>11</v>
      </c>
      <c r="AE479">
        <v>4</v>
      </c>
      <c r="AF479">
        <v>2025</v>
      </c>
      <c r="AG479">
        <v>20251103</v>
      </c>
      <c r="AH479" s="2">
        <v>4000</v>
      </c>
      <c r="AI479" s="2">
        <v>4571.88818359375</v>
      </c>
      <c r="AJ479" s="2">
        <f t="shared" si="56"/>
        <v>571.88818359375</v>
      </c>
      <c r="AK479" s="6">
        <f t="shared" si="57"/>
        <v>0.14297204589843751</v>
      </c>
      <c r="AL479" s="12">
        <v>4000</v>
      </c>
      <c r="AM479" s="12">
        <v>4699.1686869758059</v>
      </c>
      <c r="AN479" s="12">
        <f t="shared" si="58"/>
        <v>699.16868697580594</v>
      </c>
      <c r="AO479" s="13">
        <f t="shared" si="59"/>
        <v>0.17479217174395148</v>
      </c>
      <c r="AP479" s="16">
        <v>4000</v>
      </c>
      <c r="AQ479" s="16">
        <v>4264.577264581384</v>
      </c>
      <c r="AR479" s="16">
        <f t="shared" si="60"/>
        <v>264.57726458138404</v>
      </c>
      <c r="AS479" s="17">
        <f t="shared" si="61"/>
        <v>6.6144316145346008E-2</v>
      </c>
      <c r="AT479" s="20">
        <v>4000</v>
      </c>
      <c r="AU479" s="20">
        <v>4509.7071256038662</v>
      </c>
      <c r="AV479" s="20">
        <f t="shared" si="62"/>
        <v>509.70712560386619</v>
      </c>
      <c r="AW479" s="21">
        <f t="shared" si="63"/>
        <v>0.12742678140096655</v>
      </c>
    </row>
    <row r="480" spans="1:49" x14ac:dyDescent="0.25">
      <c r="A480" t="s">
        <v>38</v>
      </c>
      <c r="B480" t="s">
        <v>105</v>
      </c>
      <c r="C480">
        <v>75494</v>
      </c>
      <c r="D480">
        <v>2020</v>
      </c>
      <c r="E480" t="s">
        <v>93</v>
      </c>
      <c r="F480" t="s">
        <v>94</v>
      </c>
      <c r="G480" t="s">
        <v>189</v>
      </c>
      <c r="I480">
        <v>4</v>
      </c>
      <c r="J480" t="s">
        <v>241</v>
      </c>
      <c r="K480">
        <v>4</v>
      </c>
      <c r="L480" t="s">
        <v>44</v>
      </c>
      <c r="M480">
        <v>1.5</v>
      </c>
      <c r="N480" t="s">
        <v>45</v>
      </c>
      <c r="O480" t="s">
        <v>46</v>
      </c>
      <c r="P480">
        <v>3</v>
      </c>
      <c r="Q480" t="s">
        <v>60</v>
      </c>
      <c r="R480" t="s">
        <v>96</v>
      </c>
      <c r="T480" t="s">
        <v>49</v>
      </c>
      <c r="U480" t="s">
        <v>50</v>
      </c>
      <c r="V480" t="s">
        <v>775</v>
      </c>
      <c r="W480" t="s">
        <v>62</v>
      </c>
      <c r="X480" t="s">
        <v>98</v>
      </c>
      <c r="Z480">
        <v>0</v>
      </c>
      <c r="AA480" t="s">
        <v>75</v>
      </c>
      <c r="AB480" t="s">
        <v>83</v>
      </c>
      <c r="AC480">
        <v>45</v>
      </c>
      <c r="AD480">
        <v>11</v>
      </c>
      <c r="AE480">
        <v>4</v>
      </c>
      <c r="AF480">
        <v>2025</v>
      </c>
      <c r="AG480">
        <v>20251104</v>
      </c>
      <c r="AH480" s="2">
        <v>10750</v>
      </c>
      <c r="AI480" s="2">
        <v>9399.9521484375</v>
      </c>
      <c r="AJ480" s="2">
        <f t="shared" si="56"/>
        <v>1350.0478515625</v>
      </c>
      <c r="AK480" s="6">
        <f t="shared" si="57"/>
        <v>0.12558584665697675</v>
      </c>
      <c r="AL480" s="12">
        <v>10750</v>
      </c>
      <c r="AM480" s="12">
        <v>9265.4698230323975</v>
      </c>
      <c r="AN480" s="12">
        <f t="shared" si="58"/>
        <v>1484.5301769676025</v>
      </c>
      <c r="AO480" s="13">
        <f t="shared" si="59"/>
        <v>0.13809583041559093</v>
      </c>
      <c r="AP480" s="16">
        <v>10750</v>
      </c>
      <c r="AQ480" s="16">
        <v>9008.4627798165911</v>
      </c>
      <c r="AR480" s="16">
        <f t="shared" si="60"/>
        <v>1741.5372201834089</v>
      </c>
      <c r="AS480" s="17">
        <f t="shared" si="61"/>
        <v>0.16200346234264268</v>
      </c>
      <c r="AT480" s="20">
        <v>10750</v>
      </c>
      <c r="AU480" s="20">
        <v>9377.9036418816395</v>
      </c>
      <c r="AV480" s="20">
        <f t="shared" si="62"/>
        <v>1372.0963581183605</v>
      </c>
      <c r="AW480" s="21">
        <f t="shared" si="63"/>
        <v>0.1276368705226382</v>
      </c>
    </row>
    <row r="481" spans="1:49" x14ac:dyDescent="0.25">
      <c r="A481" t="s">
        <v>123</v>
      </c>
      <c r="B481" t="s">
        <v>290</v>
      </c>
      <c r="C481">
        <v>124178</v>
      </c>
      <c r="D481">
        <v>2020</v>
      </c>
      <c r="E481" t="s">
        <v>167</v>
      </c>
      <c r="F481" t="s">
        <v>689</v>
      </c>
      <c r="G481" t="s">
        <v>169</v>
      </c>
      <c r="I481">
        <v>8</v>
      </c>
      <c r="J481" t="s">
        <v>69</v>
      </c>
      <c r="K481">
        <v>4</v>
      </c>
      <c r="L481" t="s">
        <v>44</v>
      </c>
      <c r="M481">
        <v>5.3000001907348633</v>
      </c>
      <c r="N481" t="s">
        <v>87</v>
      </c>
      <c r="O481" t="s">
        <v>46</v>
      </c>
      <c r="P481">
        <v>1</v>
      </c>
      <c r="Q481" t="s">
        <v>60</v>
      </c>
      <c r="R481" t="s">
        <v>89</v>
      </c>
      <c r="T481" t="s">
        <v>49</v>
      </c>
      <c r="V481" t="s">
        <v>871</v>
      </c>
      <c r="W481" t="s">
        <v>103</v>
      </c>
      <c r="X481" t="s">
        <v>74</v>
      </c>
      <c r="Z481">
        <v>0</v>
      </c>
      <c r="AA481" t="s">
        <v>75</v>
      </c>
      <c r="AB481" t="s">
        <v>104</v>
      </c>
      <c r="AC481">
        <v>45</v>
      </c>
      <c r="AD481">
        <v>11</v>
      </c>
      <c r="AE481">
        <v>4</v>
      </c>
      <c r="AF481">
        <v>2025</v>
      </c>
      <c r="AG481">
        <v>20251104</v>
      </c>
      <c r="AH481" s="2">
        <v>6200</v>
      </c>
      <c r="AI481" s="2">
        <v>18581.845703125</v>
      </c>
      <c r="AJ481" s="2">
        <f t="shared" si="56"/>
        <v>12381.845703125</v>
      </c>
      <c r="AK481" s="6">
        <f t="shared" si="57"/>
        <v>1.9970718876008065</v>
      </c>
      <c r="AL481" s="12">
        <v>6200</v>
      </c>
      <c r="AM481" s="12">
        <v>16336.19830714214</v>
      </c>
      <c r="AN481" s="12">
        <f t="shared" si="58"/>
        <v>10136.19830714214</v>
      </c>
      <c r="AO481" s="13">
        <f t="shared" si="59"/>
        <v>1.6348706947003451</v>
      </c>
      <c r="AP481" s="16">
        <v>6200</v>
      </c>
      <c r="AQ481" s="16">
        <v>15811.86605950085</v>
      </c>
      <c r="AR481" s="16">
        <f t="shared" si="60"/>
        <v>9611.8660595008496</v>
      </c>
      <c r="AS481" s="17">
        <f t="shared" si="61"/>
        <v>1.5503009773388468</v>
      </c>
      <c r="AT481" s="20">
        <v>6200</v>
      </c>
      <c r="AU481" s="20">
        <v>19207.205164992822</v>
      </c>
      <c r="AV481" s="20">
        <f t="shared" si="62"/>
        <v>13007.205164992822</v>
      </c>
      <c r="AW481" s="21">
        <f t="shared" si="63"/>
        <v>2.0979363169343261</v>
      </c>
    </row>
    <row r="482" spans="1:49" x14ac:dyDescent="0.25">
      <c r="A482" t="s">
        <v>77</v>
      </c>
      <c r="B482" t="s">
        <v>811</v>
      </c>
      <c r="C482">
        <v>73600</v>
      </c>
      <c r="D482">
        <v>2019</v>
      </c>
      <c r="E482" t="s">
        <v>139</v>
      </c>
      <c r="F482" t="s">
        <v>264</v>
      </c>
      <c r="I482">
        <v>4</v>
      </c>
      <c r="J482" t="s">
        <v>129</v>
      </c>
      <c r="K482">
        <v>4</v>
      </c>
      <c r="L482" t="s">
        <v>44</v>
      </c>
      <c r="M482">
        <v>1.799999952316284</v>
      </c>
      <c r="N482" t="s">
        <v>45</v>
      </c>
      <c r="O482" t="s">
        <v>46</v>
      </c>
      <c r="P482">
        <v>1</v>
      </c>
      <c r="Q482" t="s">
        <v>118</v>
      </c>
      <c r="R482" t="s">
        <v>48</v>
      </c>
      <c r="T482" t="s">
        <v>49</v>
      </c>
      <c r="W482" t="s">
        <v>120</v>
      </c>
      <c r="X482" t="s">
        <v>121</v>
      </c>
      <c r="Z482">
        <v>0</v>
      </c>
      <c r="AA482" t="s">
        <v>75</v>
      </c>
      <c r="AB482" t="s">
        <v>122</v>
      </c>
      <c r="AC482">
        <v>45</v>
      </c>
      <c r="AD482">
        <v>11</v>
      </c>
      <c r="AE482">
        <v>4</v>
      </c>
      <c r="AF482">
        <v>2025</v>
      </c>
      <c r="AG482">
        <v>20251105</v>
      </c>
      <c r="AH482" s="2">
        <v>2800</v>
      </c>
      <c r="AI482" s="2">
        <v>3425.137451171875</v>
      </c>
      <c r="AJ482" s="2">
        <f t="shared" si="56"/>
        <v>625.137451171875</v>
      </c>
      <c r="AK482" s="6">
        <f t="shared" si="57"/>
        <v>0.22326337541852678</v>
      </c>
      <c r="AL482" s="12">
        <v>2800</v>
      </c>
      <c r="AM482" s="12">
        <v>3489.90152945108</v>
      </c>
      <c r="AN482" s="12">
        <f t="shared" si="58"/>
        <v>689.90152945108002</v>
      </c>
      <c r="AO482" s="13">
        <f t="shared" si="59"/>
        <v>0.24639340337538573</v>
      </c>
      <c r="AP482" s="16">
        <v>2800</v>
      </c>
      <c r="AQ482" s="16">
        <v>3464.834561850103</v>
      </c>
      <c r="AR482" s="16">
        <f t="shared" si="60"/>
        <v>664.834561850103</v>
      </c>
      <c r="AS482" s="17">
        <f t="shared" si="61"/>
        <v>0.23744091494646535</v>
      </c>
      <c r="AT482" s="20">
        <v>2800</v>
      </c>
      <c r="AU482" s="20">
        <v>3457.6022304832709</v>
      </c>
      <c r="AV482" s="20">
        <f t="shared" si="62"/>
        <v>657.60223048327089</v>
      </c>
      <c r="AW482" s="21">
        <f t="shared" si="63"/>
        <v>0.23485793945831104</v>
      </c>
    </row>
    <row r="483" spans="1:49" x14ac:dyDescent="0.25">
      <c r="A483" t="s">
        <v>77</v>
      </c>
      <c r="B483" t="s">
        <v>596</v>
      </c>
      <c r="C483">
        <v>51600</v>
      </c>
      <c r="D483">
        <v>2020</v>
      </c>
      <c r="E483" t="s">
        <v>159</v>
      </c>
      <c r="F483" t="s">
        <v>508</v>
      </c>
      <c r="G483" t="s">
        <v>418</v>
      </c>
      <c r="I483">
        <v>4</v>
      </c>
      <c r="J483" t="s">
        <v>59</v>
      </c>
      <c r="K483">
        <v>4</v>
      </c>
      <c r="L483" t="s">
        <v>44</v>
      </c>
      <c r="M483">
        <v>1.5</v>
      </c>
      <c r="N483" t="s">
        <v>45</v>
      </c>
      <c r="Q483" t="s">
        <v>118</v>
      </c>
      <c r="R483" t="s">
        <v>48</v>
      </c>
      <c r="S483">
        <v>192</v>
      </c>
      <c r="T483" t="s">
        <v>49</v>
      </c>
      <c r="U483" t="s">
        <v>50</v>
      </c>
      <c r="V483" t="s">
        <v>238</v>
      </c>
      <c r="W483" t="s">
        <v>62</v>
      </c>
      <c r="X483" t="s">
        <v>74</v>
      </c>
      <c r="Z483">
        <v>0</v>
      </c>
      <c r="AA483" t="s">
        <v>75</v>
      </c>
      <c r="AB483" t="s">
        <v>122</v>
      </c>
      <c r="AC483">
        <v>45</v>
      </c>
      <c r="AD483">
        <v>11</v>
      </c>
      <c r="AE483">
        <v>4</v>
      </c>
      <c r="AF483">
        <v>2025</v>
      </c>
      <c r="AG483">
        <v>20251105</v>
      </c>
      <c r="AH483" s="2">
        <v>18700</v>
      </c>
      <c r="AI483" s="2">
        <v>17321.32421875</v>
      </c>
      <c r="AJ483" s="2">
        <f t="shared" si="56"/>
        <v>1378.67578125</v>
      </c>
      <c r="AK483" s="6">
        <f t="shared" si="57"/>
        <v>7.3725977606951876E-2</v>
      </c>
      <c r="AL483" s="12">
        <v>18700</v>
      </c>
      <c r="AM483" s="12">
        <v>16613.872696145201</v>
      </c>
      <c r="AN483" s="12">
        <f t="shared" si="58"/>
        <v>2086.1273038547988</v>
      </c>
      <c r="AO483" s="13">
        <f t="shared" si="59"/>
        <v>0.11155760983180742</v>
      </c>
      <c r="AP483" s="16">
        <v>18700</v>
      </c>
      <c r="AQ483" s="16">
        <v>16543.205081097862</v>
      </c>
      <c r="AR483" s="16">
        <f t="shared" si="60"/>
        <v>2156.7949189021383</v>
      </c>
      <c r="AS483" s="17">
        <f t="shared" si="61"/>
        <v>0.11533662667925873</v>
      </c>
      <c r="AT483" s="20">
        <v>18700</v>
      </c>
      <c r="AU483" s="20">
        <v>17224.674750356629</v>
      </c>
      <c r="AV483" s="20">
        <f t="shared" si="62"/>
        <v>1475.3252496433706</v>
      </c>
      <c r="AW483" s="21">
        <f t="shared" si="63"/>
        <v>7.889439837665084E-2</v>
      </c>
    </row>
    <row r="484" spans="1:49" x14ac:dyDescent="0.25">
      <c r="A484" t="s">
        <v>123</v>
      </c>
      <c r="B484" t="s">
        <v>440</v>
      </c>
      <c r="C484">
        <v>89044</v>
      </c>
      <c r="D484">
        <v>2017</v>
      </c>
      <c r="E484" t="s">
        <v>504</v>
      </c>
      <c r="F484" t="s">
        <v>948</v>
      </c>
      <c r="G484" t="s">
        <v>1471</v>
      </c>
      <c r="H484" t="s">
        <v>229</v>
      </c>
      <c r="I484">
        <v>6</v>
      </c>
      <c r="J484" t="s">
        <v>129</v>
      </c>
      <c r="K484">
        <v>4</v>
      </c>
      <c r="L484" t="s">
        <v>44</v>
      </c>
      <c r="M484">
        <v>3.5999999046325679</v>
      </c>
      <c r="N484" t="s">
        <v>70</v>
      </c>
      <c r="O484" t="s">
        <v>46</v>
      </c>
      <c r="P484">
        <v>4</v>
      </c>
      <c r="Q484" t="s">
        <v>118</v>
      </c>
      <c r="R484" t="s">
        <v>172</v>
      </c>
      <c r="S484">
        <v>292</v>
      </c>
      <c r="T484" t="s">
        <v>49</v>
      </c>
      <c r="U484" t="s">
        <v>72</v>
      </c>
      <c r="W484" t="s">
        <v>120</v>
      </c>
      <c r="X484" t="s">
        <v>98</v>
      </c>
      <c r="Y484">
        <v>42770</v>
      </c>
      <c r="Z484">
        <v>0</v>
      </c>
      <c r="AA484" t="s">
        <v>75</v>
      </c>
      <c r="AB484" t="s">
        <v>122</v>
      </c>
      <c r="AC484">
        <v>45</v>
      </c>
      <c r="AD484">
        <v>11</v>
      </c>
      <c r="AE484">
        <v>4</v>
      </c>
      <c r="AF484">
        <v>2025</v>
      </c>
      <c r="AG484">
        <v>20251105</v>
      </c>
      <c r="AH484" s="2">
        <v>11000</v>
      </c>
      <c r="AI484" s="2">
        <v>10728.41796875</v>
      </c>
      <c r="AJ484" s="2">
        <f t="shared" si="56"/>
        <v>271.58203125</v>
      </c>
      <c r="AK484" s="6">
        <f t="shared" si="57"/>
        <v>2.4689275568181818E-2</v>
      </c>
      <c r="AL484" s="12">
        <v>11000</v>
      </c>
      <c r="AM484" s="12">
        <v>10196.383668389281</v>
      </c>
      <c r="AN484" s="12">
        <f t="shared" si="58"/>
        <v>803.6163316107195</v>
      </c>
      <c r="AO484" s="13">
        <f t="shared" si="59"/>
        <v>7.3056030146429043E-2</v>
      </c>
      <c r="AP484" s="16">
        <v>11000</v>
      </c>
      <c r="AQ484" s="16">
        <v>10725.404042905529</v>
      </c>
      <c r="AR484" s="16">
        <f t="shared" si="60"/>
        <v>274.59595709447058</v>
      </c>
      <c r="AS484" s="17">
        <f t="shared" si="61"/>
        <v>2.4963268826770052E-2</v>
      </c>
      <c r="AT484" s="20">
        <v>11000</v>
      </c>
      <c r="AU484" s="20">
        <v>10957.302345786269</v>
      </c>
      <c r="AV484" s="20">
        <f t="shared" si="62"/>
        <v>42.697654213730857</v>
      </c>
      <c r="AW484" s="21">
        <f t="shared" si="63"/>
        <v>3.881604928520987E-3</v>
      </c>
    </row>
    <row r="485" spans="1:49" x14ac:dyDescent="0.25">
      <c r="A485" t="s">
        <v>38</v>
      </c>
      <c r="B485" t="s">
        <v>259</v>
      </c>
      <c r="C485">
        <v>44456</v>
      </c>
      <c r="D485">
        <v>2021</v>
      </c>
      <c r="E485" t="s">
        <v>114</v>
      </c>
      <c r="F485" t="s">
        <v>1472</v>
      </c>
      <c r="G485" t="s">
        <v>180</v>
      </c>
      <c r="I485">
        <v>4</v>
      </c>
      <c r="J485" t="s">
        <v>43</v>
      </c>
      <c r="K485">
        <v>4</v>
      </c>
      <c r="L485" t="s">
        <v>44</v>
      </c>
      <c r="M485">
        <v>2</v>
      </c>
      <c r="N485" t="s">
        <v>45</v>
      </c>
      <c r="O485" t="s">
        <v>46</v>
      </c>
      <c r="P485">
        <v>4</v>
      </c>
      <c r="Q485" t="s">
        <v>60</v>
      </c>
      <c r="R485" t="s">
        <v>96</v>
      </c>
      <c r="S485">
        <v>235</v>
      </c>
      <c r="T485" t="s">
        <v>49</v>
      </c>
      <c r="V485" t="s">
        <v>303</v>
      </c>
      <c r="W485" t="s">
        <v>134</v>
      </c>
      <c r="X485" t="s">
        <v>74</v>
      </c>
      <c r="Z485">
        <v>0</v>
      </c>
      <c r="AA485" t="s">
        <v>75</v>
      </c>
      <c r="AB485" t="s">
        <v>83</v>
      </c>
      <c r="AC485">
        <v>45</v>
      </c>
      <c r="AD485">
        <v>11</v>
      </c>
      <c r="AE485">
        <v>4</v>
      </c>
      <c r="AF485">
        <v>2025</v>
      </c>
      <c r="AG485">
        <v>20251105</v>
      </c>
      <c r="AH485" s="2">
        <v>17750</v>
      </c>
      <c r="AI485" s="2">
        <v>17641.173828125</v>
      </c>
      <c r="AJ485" s="2">
        <f t="shared" si="56"/>
        <v>108.826171875</v>
      </c>
      <c r="AK485" s="6">
        <f t="shared" si="57"/>
        <v>6.1310519366197186E-3</v>
      </c>
      <c r="AL485" s="12">
        <v>17750</v>
      </c>
      <c r="AM485" s="12">
        <v>17818.909031702289</v>
      </c>
      <c r="AN485" s="12">
        <f t="shared" si="58"/>
        <v>68.909031702289212</v>
      </c>
      <c r="AO485" s="13">
        <f t="shared" si="59"/>
        <v>3.8821989691430543E-3</v>
      </c>
      <c r="AP485" s="16">
        <v>17750</v>
      </c>
      <c r="AQ485" s="16">
        <v>17562.506690970109</v>
      </c>
      <c r="AR485" s="16">
        <f t="shared" si="60"/>
        <v>187.49330902989095</v>
      </c>
      <c r="AS485" s="17">
        <f t="shared" si="61"/>
        <v>1.056300332562766E-2</v>
      </c>
      <c r="AT485" s="20">
        <v>17750</v>
      </c>
      <c r="AU485" s="20">
        <v>17516.860108303241</v>
      </c>
      <c r="AV485" s="20">
        <f t="shared" si="62"/>
        <v>233.13989169675915</v>
      </c>
      <c r="AW485" s="21">
        <f t="shared" si="63"/>
        <v>1.313464178573291E-2</v>
      </c>
    </row>
    <row r="486" spans="1:49" x14ac:dyDescent="0.25">
      <c r="A486" t="s">
        <v>109</v>
      </c>
      <c r="B486" t="s">
        <v>538</v>
      </c>
      <c r="C486">
        <v>26569</v>
      </c>
      <c r="D486">
        <v>2022</v>
      </c>
      <c r="E486" t="s">
        <v>93</v>
      </c>
      <c r="F486" t="s">
        <v>94</v>
      </c>
      <c r="G486" t="s">
        <v>1473</v>
      </c>
      <c r="I486">
        <v>4</v>
      </c>
      <c r="J486" t="s">
        <v>129</v>
      </c>
      <c r="K486">
        <v>4</v>
      </c>
      <c r="L486" t="s">
        <v>44</v>
      </c>
      <c r="M486">
        <v>1.5</v>
      </c>
      <c r="N486" t="s">
        <v>44</v>
      </c>
      <c r="O486" t="s">
        <v>46</v>
      </c>
      <c r="P486">
        <v>4</v>
      </c>
      <c r="Q486" t="s">
        <v>60</v>
      </c>
      <c r="R486" t="s">
        <v>81</v>
      </c>
      <c r="T486" t="s">
        <v>49</v>
      </c>
      <c r="U486" t="s">
        <v>50</v>
      </c>
      <c r="V486" t="s">
        <v>243</v>
      </c>
      <c r="W486" t="s">
        <v>62</v>
      </c>
      <c r="X486" t="s">
        <v>121</v>
      </c>
      <c r="Z486">
        <v>0</v>
      </c>
      <c r="AA486" t="s">
        <v>75</v>
      </c>
      <c r="AB486" t="s">
        <v>83</v>
      </c>
      <c r="AC486">
        <v>45</v>
      </c>
      <c r="AD486">
        <v>11</v>
      </c>
      <c r="AE486">
        <v>4</v>
      </c>
      <c r="AF486">
        <v>2025</v>
      </c>
      <c r="AG486">
        <v>20251105</v>
      </c>
      <c r="AH486" s="2">
        <v>20500</v>
      </c>
      <c r="AI486" s="2">
        <v>20194.666015625</v>
      </c>
      <c r="AJ486" s="2">
        <f t="shared" si="56"/>
        <v>305.333984375</v>
      </c>
      <c r="AK486" s="6">
        <f t="shared" si="57"/>
        <v>1.4894340701219512E-2</v>
      </c>
      <c r="AL486" s="12">
        <v>20500</v>
      </c>
      <c r="AM486" s="12">
        <v>19459.28088067217</v>
      </c>
      <c r="AN486" s="12">
        <f t="shared" si="58"/>
        <v>1040.7191193278304</v>
      </c>
      <c r="AO486" s="13">
        <f t="shared" si="59"/>
        <v>5.0766786308674657E-2</v>
      </c>
      <c r="AP486" s="16">
        <v>20500</v>
      </c>
      <c r="AQ486" s="16">
        <v>19568.80432304076</v>
      </c>
      <c r="AR486" s="16">
        <f t="shared" si="60"/>
        <v>931.19567695923979</v>
      </c>
      <c r="AS486" s="17">
        <f t="shared" si="61"/>
        <v>4.5424179363865357E-2</v>
      </c>
      <c r="AT486" s="20">
        <v>20500</v>
      </c>
      <c r="AU486" s="20">
        <v>20077.084690553751</v>
      </c>
      <c r="AV486" s="20">
        <f t="shared" si="62"/>
        <v>422.91530944624901</v>
      </c>
      <c r="AW486" s="21">
        <f t="shared" si="63"/>
        <v>2.0630015094938975E-2</v>
      </c>
    </row>
    <row r="487" spans="1:49" x14ac:dyDescent="0.25">
      <c r="A487" t="s">
        <v>38</v>
      </c>
      <c r="B487" t="s">
        <v>92</v>
      </c>
      <c r="C487">
        <v>66941</v>
      </c>
      <c r="D487">
        <v>2020</v>
      </c>
      <c r="E487" t="s">
        <v>57</v>
      </c>
      <c r="F487" t="s">
        <v>363</v>
      </c>
      <c r="G487" t="s">
        <v>626</v>
      </c>
      <c r="I487">
        <v>4</v>
      </c>
      <c r="J487" t="s">
        <v>658</v>
      </c>
      <c r="K487">
        <v>4</v>
      </c>
      <c r="L487" t="s">
        <v>44</v>
      </c>
      <c r="M487">
        <v>2.4000000953674321</v>
      </c>
      <c r="N487" t="s">
        <v>45</v>
      </c>
      <c r="O487" t="s">
        <v>46</v>
      </c>
      <c r="P487">
        <v>3</v>
      </c>
      <c r="Q487" t="s">
        <v>118</v>
      </c>
      <c r="R487" t="s">
        <v>96</v>
      </c>
      <c r="S487">
        <v>185</v>
      </c>
      <c r="T487" t="s">
        <v>49</v>
      </c>
      <c r="V487" t="s">
        <v>61</v>
      </c>
      <c r="W487" t="s">
        <v>120</v>
      </c>
      <c r="X487" t="s">
        <v>74</v>
      </c>
      <c r="Y487">
        <v>22990</v>
      </c>
      <c r="Z487">
        <v>0</v>
      </c>
      <c r="AA487" t="s">
        <v>75</v>
      </c>
      <c r="AB487" t="s">
        <v>122</v>
      </c>
      <c r="AC487">
        <v>45</v>
      </c>
      <c r="AD487">
        <v>11</v>
      </c>
      <c r="AE487">
        <v>4</v>
      </c>
      <c r="AF487">
        <v>2025</v>
      </c>
      <c r="AG487">
        <v>20251104</v>
      </c>
      <c r="AH487" s="2">
        <v>9600</v>
      </c>
      <c r="AI487" s="2">
        <v>10070.1494140625</v>
      </c>
      <c r="AJ487" s="2">
        <f t="shared" si="56"/>
        <v>470.1494140625</v>
      </c>
      <c r="AK487" s="6">
        <f t="shared" si="57"/>
        <v>4.8973897298177083E-2</v>
      </c>
      <c r="AL487" s="12">
        <v>9600</v>
      </c>
      <c r="AM487" s="12">
        <v>10013.86929449825</v>
      </c>
      <c r="AN487" s="12">
        <f t="shared" si="58"/>
        <v>413.86929449825038</v>
      </c>
      <c r="AO487" s="13">
        <f t="shared" si="59"/>
        <v>4.3111384843567746E-2</v>
      </c>
      <c r="AP487" s="16">
        <v>9600</v>
      </c>
      <c r="AQ487" s="16">
        <v>9973.260203133812</v>
      </c>
      <c r="AR487" s="16">
        <f t="shared" si="60"/>
        <v>373.26020313381196</v>
      </c>
      <c r="AS487" s="17">
        <f t="shared" si="61"/>
        <v>3.8881271159772079E-2</v>
      </c>
      <c r="AT487" s="20">
        <v>9600</v>
      </c>
      <c r="AU487" s="20">
        <v>10045.142642642641</v>
      </c>
      <c r="AV487" s="20">
        <f t="shared" si="62"/>
        <v>445.14264264264057</v>
      </c>
      <c r="AW487" s="21">
        <f t="shared" si="63"/>
        <v>4.6369025275275061E-2</v>
      </c>
    </row>
    <row r="488" spans="1:49" x14ac:dyDescent="0.25">
      <c r="A488" t="s">
        <v>77</v>
      </c>
      <c r="B488" t="s">
        <v>818</v>
      </c>
      <c r="C488">
        <v>152547</v>
      </c>
      <c r="D488">
        <v>2011</v>
      </c>
      <c r="E488" t="s">
        <v>66</v>
      </c>
      <c r="F488" t="s">
        <v>221</v>
      </c>
      <c r="I488">
        <v>8</v>
      </c>
      <c r="J488" t="s">
        <v>262</v>
      </c>
      <c r="K488">
        <v>4</v>
      </c>
      <c r="L488" t="s">
        <v>44</v>
      </c>
      <c r="M488">
        <v>5</v>
      </c>
      <c r="N488" t="s">
        <v>87</v>
      </c>
      <c r="O488" t="s">
        <v>46</v>
      </c>
      <c r="P488">
        <v>3</v>
      </c>
      <c r="Q488" t="s">
        <v>88</v>
      </c>
      <c r="R488" t="s">
        <v>89</v>
      </c>
      <c r="S488">
        <v>360</v>
      </c>
      <c r="T488" t="s">
        <v>49</v>
      </c>
      <c r="U488" t="s">
        <v>72</v>
      </c>
      <c r="W488" t="s">
        <v>103</v>
      </c>
      <c r="X488" t="s">
        <v>74</v>
      </c>
      <c r="Z488">
        <v>0</v>
      </c>
      <c r="AA488" t="s">
        <v>75</v>
      </c>
      <c r="AB488" t="s">
        <v>91</v>
      </c>
      <c r="AC488">
        <v>45</v>
      </c>
      <c r="AD488">
        <v>11</v>
      </c>
      <c r="AE488">
        <v>4</v>
      </c>
      <c r="AF488">
        <v>2025</v>
      </c>
      <c r="AG488">
        <v>20251105</v>
      </c>
      <c r="AH488" s="2">
        <v>7800</v>
      </c>
      <c r="AI488" s="2">
        <v>6135.4345703125</v>
      </c>
      <c r="AJ488" s="2">
        <f t="shared" si="56"/>
        <v>1664.5654296875</v>
      </c>
      <c r="AK488" s="6">
        <f t="shared" si="57"/>
        <v>0.21340582431891025</v>
      </c>
      <c r="AL488" s="12">
        <v>7800</v>
      </c>
      <c r="AM488" s="12">
        <v>5940.6928602109156</v>
      </c>
      <c r="AN488" s="12">
        <f t="shared" si="58"/>
        <v>1859.3071397890844</v>
      </c>
      <c r="AO488" s="13">
        <f t="shared" si="59"/>
        <v>0.23837271022936979</v>
      </c>
      <c r="AP488" s="16">
        <v>7800</v>
      </c>
      <c r="AQ488" s="16">
        <v>5488.2571609064426</v>
      </c>
      <c r="AR488" s="16">
        <f t="shared" si="60"/>
        <v>2311.7428390935574</v>
      </c>
      <c r="AS488" s="17">
        <f t="shared" si="61"/>
        <v>0.2963772870632766</v>
      </c>
      <c r="AT488" s="20">
        <v>7800</v>
      </c>
      <c r="AU488" s="20">
        <v>6144.7540473225426</v>
      </c>
      <c r="AV488" s="20">
        <f t="shared" si="62"/>
        <v>1655.2459526774574</v>
      </c>
      <c r="AW488" s="21">
        <f t="shared" si="63"/>
        <v>0.21221101957403299</v>
      </c>
    </row>
    <row r="489" spans="1:49" x14ac:dyDescent="0.25">
      <c r="A489" t="s">
        <v>109</v>
      </c>
      <c r="B489" t="s">
        <v>1419</v>
      </c>
      <c r="C489">
        <v>200000</v>
      </c>
      <c r="D489">
        <v>2008</v>
      </c>
      <c r="E489" t="s">
        <v>139</v>
      </c>
      <c r="F489" t="s">
        <v>140</v>
      </c>
      <c r="I489">
        <v>4</v>
      </c>
      <c r="J489" t="s">
        <v>129</v>
      </c>
      <c r="K489">
        <v>4</v>
      </c>
      <c r="L489" t="s">
        <v>44</v>
      </c>
      <c r="M489">
        <v>2.5</v>
      </c>
      <c r="N489" t="s">
        <v>44</v>
      </c>
      <c r="O489" t="s">
        <v>46</v>
      </c>
      <c r="Q489" t="s">
        <v>60</v>
      </c>
      <c r="R489" t="s">
        <v>89</v>
      </c>
      <c r="T489" t="s">
        <v>49</v>
      </c>
      <c r="W489" t="s">
        <v>62</v>
      </c>
      <c r="X489" t="s">
        <v>53</v>
      </c>
      <c r="Z489">
        <v>0</v>
      </c>
      <c r="AA489" t="s">
        <v>75</v>
      </c>
      <c r="AB489" t="s">
        <v>83</v>
      </c>
      <c r="AC489">
        <v>45</v>
      </c>
      <c r="AD489">
        <v>11</v>
      </c>
      <c r="AE489">
        <v>4</v>
      </c>
      <c r="AF489">
        <v>2025</v>
      </c>
      <c r="AG489">
        <v>20251107</v>
      </c>
      <c r="AH489" s="2">
        <v>299</v>
      </c>
      <c r="AI489" s="2">
        <v>699.69451904296875</v>
      </c>
      <c r="AJ489" s="2">
        <f t="shared" si="56"/>
        <v>400.69451904296875</v>
      </c>
      <c r="AK489" s="6">
        <f t="shared" si="57"/>
        <v>1.3401154483042432</v>
      </c>
      <c r="AL489" s="12">
        <v>299</v>
      </c>
      <c r="AM489" s="12">
        <v>697.00140773306543</v>
      </c>
      <c r="AN489" s="12">
        <f t="shared" si="58"/>
        <v>398.00140773306543</v>
      </c>
      <c r="AO489" s="13">
        <f t="shared" si="59"/>
        <v>1.3311083870671085</v>
      </c>
      <c r="AP489" s="16">
        <v>299</v>
      </c>
      <c r="AQ489" s="16">
        <v>698.82869488912445</v>
      </c>
      <c r="AR489" s="16">
        <f t="shared" si="60"/>
        <v>399.82869488912445</v>
      </c>
      <c r="AS489" s="17">
        <f t="shared" si="61"/>
        <v>1.3372197153482424</v>
      </c>
      <c r="AT489" s="20">
        <v>299</v>
      </c>
      <c r="AU489" s="20">
        <v>726.23362445414853</v>
      </c>
      <c r="AV489" s="20">
        <f t="shared" si="62"/>
        <v>427.23362445414853</v>
      </c>
      <c r="AW489" s="21">
        <f t="shared" si="63"/>
        <v>1.4288749981744098</v>
      </c>
    </row>
    <row r="490" spans="1:49" x14ac:dyDescent="0.25">
      <c r="A490" t="s">
        <v>38</v>
      </c>
      <c r="B490" t="s">
        <v>259</v>
      </c>
      <c r="C490">
        <v>16058</v>
      </c>
      <c r="D490">
        <v>2024</v>
      </c>
      <c r="E490" t="s">
        <v>159</v>
      </c>
      <c r="F490" t="s">
        <v>564</v>
      </c>
      <c r="G490" t="s">
        <v>418</v>
      </c>
      <c r="I490">
        <v>4</v>
      </c>
      <c r="J490" t="s">
        <v>69</v>
      </c>
      <c r="K490">
        <v>4</v>
      </c>
      <c r="L490" t="s">
        <v>44</v>
      </c>
      <c r="M490">
        <v>2</v>
      </c>
      <c r="N490" t="s">
        <v>45</v>
      </c>
      <c r="O490" t="s">
        <v>46</v>
      </c>
      <c r="P490">
        <v>4</v>
      </c>
      <c r="Q490" t="s">
        <v>47</v>
      </c>
      <c r="R490" t="s">
        <v>48</v>
      </c>
      <c r="S490">
        <v>158</v>
      </c>
      <c r="T490" t="s">
        <v>49</v>
      </c>
      <c r="U490" t="s">
        <v>50</v>
      </c>
      <c r="V490" t="s">
        <v>707</v>
      </c>
      <c r="W490" t="s">
        <v>52</v>
      </c>
      <c r="X490" t="s">
        <v>74</v>
      </c>
      <c r="Z490">
        <v>0</v>
      </c>
      <c r="AA490" t="s">
        <v>75</v>
      </c>
      <c r="AB490" t="s">
        <v>332</v>
      </c>
      <c r="AC490">
        <v>45</v>
      </c>
      <c r="AD490">
        <v>11</v>
      </c>
      <c r="AE490">
        <v>4</v>
      </c>
      <c r="AF490">
        <v>2025</v>
      </c>
      <c r="AG490">
        <v>20251105</v>
      </c>
      <c r="AH490" s="2">
        <v>23250</v>
      </c>
      <c r="AI490" s="2">
        <v>22674.328125</v>
      </c>
      <c r="AJ490" s="2">
        <f t="shared" si="56"/>
        <v>575.671875</v>
      </c>
      <c r="AK490" s="6">
        <f t="shared" si="57"/>
        <v>2.4760080645161289E-2</v>
      </c>
      <c r="AL490" s="12">
        <v>23250</v>
      </c>
      <c r="AM490" s="12">
        <v>20570.916528108599</v>
      </c>
      <c r="AN490" s="12">
        <f t="shared" si="58"/>
        <v>2679.0834718914011</v>
      </c>
      <c r="AO490" s="13">
        <f t="shared" si="59"/>
        <v>0.11522939664049037</v>
      </c>
      <c r="AP490" s="16">
        <v>23250</v>
      </c>
      <c r="AQ490" s="16">
        <v>21622.250129668861</v>
      </c>
      <c r="AR490" s="16">
        <f t="shared" si="60"/>
        <v>1627.7498703311394</v>
      </c>
      <c r="AS490" s="17">
        <f t="shared" si="61"/>
        <v>7.001074711101675E-2</v>
      </c>
      <c r="AT490" s="20">
        <v>23250</v>
      </c>
      <c r="AU490" s="20">
        <v>22983.60170045781</v>
      </c>
      <c r="AV490" s="20">
        <f t="shared" si="62"/>
        <v>266.39829954219022</v>
      </c>
      <c r="AW490" s="21">
        <f t="shared" si="63"/>
        <v>1.1457991378158719E-2</v>
      </c>
    </row>
    <row r="491" spans="1:49" x14ac:dyDescent="0.25">
      <c r="A491" t="s">
        <v>123</v>
      </c>
      <c r="B491" t="s">
        <v>440</v>
      </c>
      <c r="C491">
        <v>57132</v>
      </c>
      <c r="D491">
        <v>2023</v>
      </c>
      <c r="E491" t="s">
        <v>57</v>
      </c>
      <c r="F491" t="s">
        <v>210</v>
      </c>
      <c r="G491" t="s">
        <v>237</v>
      </c>
      <c r="I491">
        <v>4</v>
      </c>
      <c r="J491" t="s">
        <v>69</v>
      </c>
      <c r="K491">
        <v>4</v>
      </c>
      <c r="L491" t="s">
        <v>44</v>
      </c>
      <c r="M491">
        <v>1.6000000238418579</v>
      </c>
      <c r="N491" t="s">
        <v>44</v>
      </c>
      <c r="O491" t="s">
        <v>46</v>
      </c>
      <c r="P491">
        <v>5</v>
      </c>
      <c r="Q491" t="s">
        <v>60</v>
      </c>
      <c r="R491" t="s">
        <v>89</v>
      </c>
      <c r="S491">
        <v>177.2</v>
      </c>
      <c r="T491" t="s">
        <v>49</v>
      </c>
      <c r="V491" t="s">
        <v>1474</v>
      </c>
      <c r="W491" t="s">
        <v>134</v>
      </c>
      <c r="X491" t="s">
        <v>63</v>
      </c>
      <c r="Z491">
        <v>1</v>
      </c>
      <c r="AA491" t="s">
        <v>54</v>
      </c>
      <c r="AB491" t="s">
        <v>444</v>
      </c>
      <c r="AC491">
        <v>45</v>
      </c>
      <c r="AD491">
        <v>11</v>
      </c>
      <c r="AE491">
        <v>4</v>
      </c>
      <c r="AF491">
        <v>2025</v>
      </c>
      <c r="AG491">
        <v>20251105</v>
      </c>
      <c r="AH491" s="2">
        <v>23600</v>
      </c>
      <c r="AI491" s="2">
        <v>22880.283203125</v>
      </c>
      <c r="AJ491" s="2">
        <f t="shared" si="56"/>
        <v>719.716796875</v>
      </c>
      <c r="AK491" s="6">
        <f t="shared" si="57"/>
        <v>3.0496474443855934E-2</v>
      </c>
      <c r="AL491" s="12">
        <v>23600</v>
      </c>
      <c r="AM491" s="12">
        <v>20354.44947883219</v>
      </c>
      <c r="AN491" s="12">
        <f t="shared" si="58"/>
        <v>3245.5505211678101</v>
      </c>
      <c r="AO491" s="13">
        <f t="shared" si="59"/>
        <v>0.13752332716812754</v>
      </c>
      <c r="AP491" s="16">
        <v>23600</v>
      </c>
      <c r="AQ491" s="16">
        <v>21489.807076000521</v>
      </c>
      <c r="AR491" s="16">
        <f t="shared" si="60"/>
        <v>2110.1929239994788</v>
      </c>
      <c r="AS491" s="17">
        <f t="shared" si="61"/>
        <v>8.9414954406757577E-2</v>
      </c>
      <c r="AT491" s="20">
        <v>23600</v>
      </c>
      <c r="AU491" s="20">
        <v>23389.397565922922</v>
      </c>
      <c r="AV491" s="20">
        <f t="shared" si="62"/>
        <v>210.60243407707821</v>
      </c>
      <c r="AW491" s="21">
        <f t="shared" si="63"/>
        <v>8.9238319524185677E-3</v>
      </c>
    </row>
    <row r="492" spans="1:49" x14ac:dyDescent="0.25">
      <c r="A492" t="s">
        <v>109</v>
      </c>
      <c r="B492" t="s">
        <v>1419</v>
      </c>
      <c r="C492">
        <v>101000</v>
      </c>
      <c r="D492">
        <v>2007</v>
      </c>
      <c r="E492" t="s">
        <v>40</v>
      </c>
      <c r="F492" t="s">
        <v>191</v>
      </c>
      <c r="H492" t="s">
        <v>348</v>
      </c>
      <c r="I492">
        <v>4</v>
      </c>
      <c r="J492" t="s">
        <v>1464</v>
      </c>
      <c r="K492">
        <v>4</v>
      </c>
      <c r="L492" t="s">
        <v>343</v>
      </c>
      <c r="M492">
        <v>1.799999952316284</v>
      </c>
      <c r="N492" t="s">
        <v>45</v>
      </c>
      <c r="O492" t="s">
        <v>46</v>
      </c>
      <c r="Q492" t="s">
        <v>118</v>
      </c>
      <c r="R492" t="s">
        <v>48</v>
      </c>
      <c r="S492">
        <v>126</v>
      </c>
      <c r="T492" t="s">
        <v>49</v>
      </c>
      <c r="U492" t="s">
        <v>50</v>
      </c>
      <c r="V492" t="s">
        <v>1154</v>
      </c>
      <c r="W492" t="s">
        <v>120</v>
      </c>
      <c r="X492" t="s">
        <v>74</v>
      </c>
      <c r="Z492">
        <v>0</v>
      </c>
      <c r="AA492" t="s">
        <v>75</v>
      </c>
      <c r="AB492" t="s">
        <v>122</v>
      </c>
      <c r="AC492">
        <v>45</v>
      </c>
      <c r="AD492">
        <v>11</v>
      </c>
      <c r="AE492">
        <v>4</v>
      </c>
      <c r="AF492">
        <v>2025</v>
      </c>
      <c r="AG492">
        <v>20251107</v>
      </c>
      <c r="AH492" s="2">
        <v>2600</v>
      </c>
      <c r="AI492" s="2">
        <v>872.45086669921875</v>
      </c>
      <c r="AJ492" s="2">
        <f t="shared" si="56"/>
        <v>1727.5491333007813</v>
      </c>
      <c r="AK492" s="6">
        <f t="shared" si="57"/>
        <v>0.66444197434645436</v>
      </c>
      <c r="AL492" s="12">
        <v>2600</v>
      </c>
      <c r="AM492" s="12">
        <v>1151.633276919282</v>
      </c>
      <c r="AN492" s="12">
        <f t="shared" si="58"/>
        <v>1448.366723080718</v>
      </c>
      <c r="AO492" s="13">
        <f t="shared" si="59"/>
        <v>0.55706412426181462</v>
      </c>
      <c r="AP492" s="16">
        <v>2600</v>
      </c>
      <c r="AQ492" s="16">
        <v>1586.6297979755741</v>
      </c>
      <c r="AR492" s="16">
        <f t="shared" si="60"/>
        <v>1013.3702020244259</v>
      </c>
      <c r="AS492" s="17">
        <f t="shared" si="61"/>
        <v>0.3897577700093946</v>
      </c>
      <c r="AT492" s="20">
        <v>2600</v>
      </c>
      <c r="AU492" s="20">
        <v>839.02208835341366</v>
      </c>
      <c r="AV492" s="20">
        <f t="shared" si="62"/>
        <v>1760.9779116465863</v>
      </c>
      <c r="AW492" s="21">
        <f t="shared" si="63"/>
        <v>0.67729919678714856</v>
      </c>
    </row>
    <row r="493" spans="1:49" x14ac:dyDescent="0.25">
      <c r="A493" t="s">
        <v>38</v>
      </c>
      <c r="B493" t="s">
        <v>259</v>
      </c>
      <c r="C493">
        <v>50103</v>
      </c>
      <c r="D493">
        <v>2022</v>
      </c>
      <c r="E493" t="s">
        <v>1475</v>
      </c>
      <c r="F493" t="s">
        <v>1476</v>
      </c>
      <c r="G493" t="s">
        <v>1477</v>
      </c>
      <c r="J493" t="s">
        <v>69</v>
      </c>
      <c r="K493">
        <v>4</v>
      </c>
      <c r="L493" t="s">
        <v>44</v>
      </c>
      <c r="N493" t="s">
        <v>44</v>
      </c>
      <c r="O493" t="s">
        <v>46</v>
      </c>
      <c r="P493">
        <v>5</v>
      </c>
      <c r="Q493" t="s">
        <v>118</v>
      </c>
      <c r="R493" t="s">
        <v>81</v>
      </c>
      <c r="S493">
        <v>402</v>
      </c>
      <c r="T493" t="s">
        <v>542</v>
      </c>
      <c r="V493" t="s">
        <v>1478</v>
      </c>
      <c r="X493" t="s">
        <v>560</v>
      </c>
      <c r="Z493">
        <v>1</v>
      </c>
      <c r="AA493" t="s">
        <v>543</v>
      </c>
      <c r="AB493" t="s">
        <v>365</v>
      </c>
      <c r="AC493">
        <v>45</v>
      </c>
      <c r="AD493">
        <v>11</v>
      </c>
      <c r="AE493">
        <v>4</v>
      </c>
      <c r="AF493">
        <v>2025</v>
      </c>
      <c r="AG493">
        <v>20251105</v>
      </c>
      <c r="AH493" s="2">
        <v>18000</v>
      </c>
      <c r="AI493" s="2">
        <v>19759.408203125</v>
      </c>
      <c r="AJ493" s="2">
        <f t="shared" si="56"/>
        <v>1759.408203125</v>
      </c>
      <c r="AK493" s="6">
        <f t="shared" si="57"/>
        <v>9.7744900173611107E-2</v>
      </c>
      <c r="AL493" s="12">
        <v>18000</v>
      </c>
      <c r="AM493" s="12">
        <v>22379.347114257209</v>
      </c>
      <c r="AN493" s="12">
        <f t="shared" si="58"/>
        <v>4379.3471142572089</v>
      </c>
      <c r="AO493" s="13">
        <f t="shared" si="59"/>
        <v>0.24329706190317826</v>
      </c>
      <c r="AP493" s="16">
        <v>18000</v>
      </c>
      <c r="AQ493" s="16">
        <v>20242.00285754487</v>
      </c>
      <c r="AR493" s="16">
        <f t="shared" si="60"/>
        <v>2242.0028575448705</v>
      </c>
      <c r="AS493" s="17">
        <f t="shared" si="61"/>
        <v>0.12455571430804836</v>
      </c>
      <c r="AT493" s="20">
        <v>18000</v>
      </c>
      <c r="AU493" s="20">
        <v>18861.6472148541</v>
      </c>
      <c r="AV493" s="20">
        <f t="shared" si="62"/>
        <v>861.64721485409973</v>
      </c>
      <c r="AW493" s="21">
        <f t="shared" si="63"/>
        <v>4.786928971411665E-2</v>
      </c>
    </row>
    <row r="494" spans="1:49" x14ac:dyDescent="0.25">
      <c r="A494" t="s">
        <v>38</v>
      </c>
      <c r="B494" t="s">
        <v>39</v>
      </c>
      <c r="C494">
        <v>110684</v>
      </c>
      <c r="D494">
        <v>2012</v>
      </c>
      <c r="E494" t="s">
        <v>135</v>
      </c>
      <c r="F494" t="s">
        <v>312</v>
      </c>
      <c r="G494" t="s">
        <v>313</v>
      </c>
      <c r="I494">
        <v>4</v>
      </c>
      <c r="J494" t="s">
        <v>59</v>
      </c>
      <c r="K494">
        <v>4</v>
      </c>
      <c r="L494" t="s">
        <v>44</v>
      </c>
      <c r="M494">
        <v>2.4000000953674321</v>
      </c>
      <c r="N494" t="s">
        <v>45</v>
      </c>
      <c r="O494" t="s">
        <v>46</v>
      </c>
      <c r="Q494" t="s">
        <v>60</v>
      </c>
      <c r="R494" t="s">
        <v>96</v>
      </c>
      <c r="T494" t="s">
        <v>49</v>
      </c>
      <c r="W494" t="s">
        <v>62</v>
      </c>
      <c r="X494" t="s">
        <v>74</v>
      </c>
      <c r="Z494">
        <v>0</v>
      </c>
      <c r="AA494" t="s">
        <v>75</v>
      </c>
      <c r="AB494" t="s">
        <v>83</v>
      </c>
      <c r="AC494">
        <v>45</v>
      </c>
      <c r="AD494">
        <v>11</v>
      </c>
      <c r="AE494">
        <v>4</v>
      </c>
      <c r="AF494">
        <v>2025</v>
      </c>
      <c r="AG494">
        <v>20251104</v>
      </c>
      <c r="AH494" s="2">
        <v>2000</v>
      </c>
      <c r="AI494" s="2">
        <v>2432.17138671875</v>
      </c>
      <c r="AJ494" s="2">
        <f t="shared" si="56"/>
        <v>432.17138671875</v>
      </c>
      <c r="AK494" s="6">
        <f t="shared" si="57"/>
        <v>0.216085693359375</v>
      </c>
      <c r="AL494" s="12">
        <v>2000</v>
      </c>
      <c r="AM494" s="12">
        <v>2515.9687100692031</v>
      </c>
      <c r="AN494" s="12">
        <f t="shared" si="58"/>
        <v>515.9687100692031</v>
      </c>
      <c r="AO494" s="13">
        <f t="shared" si="59"/>
        <v>0.25798435503460154</v>
      </c>
      <c r="AP494" s="16">
        <v>2000</v>
      </c>
      <c r="AQ494" s="16">
        <v>2515.6071420625508</v>
      </c>
      <c r="AR494" s="16">
        <f t="shared" si="60"/>
        <v>515.60714206255079</v>
      </c>
      <c r="AS494" s="17">
        <f t="shared" si="61"/>
        <v>0.25780357103127538</v>
      </c>
      <c r="AT494" s="20">
        <v>2000</v>
      </c>
      <c r="AU494" s="20">
        <v>2433.1364303178489</v>
      </c>
      <c r="AV494" s="20">
        <f t="shared" si="62"/>
        <v>433.13643031784886</v>
      </c>
      <c r="AW494" s="21">
        <f t="shared" si="63"/>
        <v>0.21656821515892444</v>
      </c>
    </row>
    <row r="495" spans="1:49" x14ac:dyDescent="0.25">
      <c r="A495" t="s">
        <v>123</v>
      </c>
      <c r="B495" t="s">
        <v>440</v>
      </c>
      <c r="C495">
        <v>172019</v>
      </c>
      <c r="D495">
        <v>2018</v>
      </c>
      <c r="E495" t="s">
        <v>93</v>
      </c>
      <c r="F495" t="s">
        <v>152</v>
      </c>
      <c r="G495" t="s">
        <v>148</v>
      </c>
      <c r="H495" t="s">
        <v>85</v>
      </c>
      <c r="I495">
        <v>8</v>
      </c>
      <c r="J495" t="s">
        <v>117</v>
      </c>
      <c r="K495">
        <v>4</v>
      </c>
      <c r="L495" t="s">
        <v>44</v>
      </c>
      <c r="M495">
        <v>5.3000001907348633</v>
      </c>
      <c r="N495" t="s">
        <v>70</v>
      </c>
      <c r="O495" t="s">
        <v>46</v>
      </c>
      <c r="P495">
        <v>3</v>
      </c>
      <c r="Q495" t="s">
        <v>88</v>
      </c>
      <c r="R495" t="s">
        <v>48</v>
      </c>
      <c r="T495" t="s">
        <v>49</v>
      </c>
      <c r="V495" t="s">
        <v>391</v>
      </c>
      <c r="W495" t="s">
        <v>90</v>
      </c>
      <c r="X495" t="s">
        <v>121</v>
      </c>
      <c r="Z495">
        <v>0</v>
      </c>
      <c r="AA495" t="s">
        <v>75</v>
      </c>
      <c r="AB495" t="s">
        <v>91</v>
      </c>
      <c r="AC495">
        <v>45</v>
      </c>
      <c r="AD495">
        <v>11</v>
      </c>
      <c r="AE495">
        <v>4</v>
      </c>
      <c r="AF495">
        <v>2025</v>
      </c>
      <c r="AG495">
        <v>20251105</v>
      </c>
      <c r="AH495" s="2">
        <v>5400</v>
      </c>
      <c r="AI495" s="2">
        <v>10350.822265625</v>
      </c>
      <c r="AJ495" s="2">
        <f t="shared" si="56"/>
        <v>4950.822265625</v>
      </c>
      <c r="AK495" s="6">
        <f t="shared" si="57"/>
        <v>0.91681893807870374</v>
      </c>
      <c r="AL495" s="12">
        <v>5400</v>
      </c>
      <c r="AM495" s="12">
        <v>10409.65346333028</v>
      </c>
      <c r="AN495" s="12">
        <f t="shared" si="58"/>
        <v>5009.6534633302799</v>
      </c>
      <c r="AO495" s="13">
        <f t="shared" si="59"/>
        <v>0.92771360432042216</v>
      </c>
      <c r="AP495" s="16">
        <v>5400</v>
      </c>
      <c r="AQ495" s="16">
        <v>9764.8011793782425</v>
      </c>
      <c r="AR495" s="16">
        <f t="shared" si="60"/>
        <v>4364.8011793782425</v>
      </c>
      <c r="AS495" s="17">
        <f t="shared" si="61"/>
        <v>0.80829651469967456</v>
      </c>
      <c r="AT495" s="20">
        <v>5400</v>
      </c>
      <c r="AU495" s="20">
        <v>10324.80729166667</v>
      </c>
      <c r="AV495" s="20">
        <f t="shared" si="62"/>
        <v>4924.8072916666697</v>
      </c>
      <c r="AW495" s="21">
        <f t="shared" si="63"/>
        <v>0.91200135030864249</v>
      </c>
    </row>
    <row r="496" spans="1:49" x14ac:dyDescent="0.25">
      <c r="A496" t="s">
        <v>38</v>
      </c>
      <c r="B496" t="s">
        <v>65</v>
      </c>
      <c r="C496">
        <v>110196</v>
      </c>
      <c r="D496">
        <v>2013</v>
      </c>
      <c r="E496" t="s">
        <v>111</v>
      </c>
      <c r="F496" t="s">
        <v>112</v>
      </c>
      <c r="G496" t="s">
        <v>1211</v>
      </c>
      <c r="I496">
        <v>6</v>
      </c>
      <c r="J496" t="s">
        <v>69</v>
      </c>
      <c r="K496">
        <v>4</v>
      </c>
      <c r="L496" t="s">
        <v>44</v>
      </c>
      <c r="M496">
        <v>3.5999999046325679</v>
      </c>
      <c r="N496" t="s">
        <v>70</v>
      </c>
      <c r="O496" t="s">
        <v>46</v>
      </c>
      <c r="P496">
        <v>4</v>
      </c>
      <c r="Q496" t="s">
        <v>60</v>
      </c>
      <c r="R496" t="s">
        <v>48</v>
      </c>
      <c r="S496">
        <v>295</v>
      </c>
      <c r="T496" t="s">
        <v>49</v>
      </c>
      <c r="U496" t="s">
        <v>72</v>
      </c>
      <c r="W496" t="s">
        <v>90</v>
      </c>
      <c r="X496" t="s">
        <v>74</v>
      </c>
      <c r="Z496">
        <v>0</v>
      </c>
      <c r="AA496" t="s">
        <v>75</v>
      </c>
      <c r="AB496" t="s">
        <v>83</v>
      </c>
      <c r="AC496">
        <v>45</v>
      </c>
      <c r="AD496">
        <v>11</v>
      </c>
      <c r="AE496">
        <v>4</v>
      </c>
      <c r="AF496">
        <v>2025</v>
      </c>
      <c r="AG496">
        <v>20251104</v>
      </c>
      <c r="AH496" s="2">
        <v>5000</v>
      </c>
      <c r="AI496" s="2">
        <v>6337.3544921875</v>
      </c>
      <c r="AJ496" s="2">
        <f t="shared" si="56"/>
        <v>1337.3544921875</v>
      </c>
      <c r="AK496" s="6">
        <f t="shared" si="57"/>
        <v>0.26747089843749999</v>
      </c>
      <c r="AL496" s="12">
        <v>5000</v>
      </c>
      <c r="AM496" s="12">
        <v>6329.7874286921588</v>
      </c>
      <c r="AN496" s="12">
        <f t="shared" si="58"/>
        <v>1329.7874286921588</v>
      </c>
      <c r="AO496" s="13">
        <f t="shared" si="59"/>
        <v>0.26595748573843175</v>
      </c>
      <c r="AP496" s="16">
        <v>5000</v>
      </c>
      <c r="AQ496" s="16">
        <v>6115.5196438617713</v>
      </c>
      <c r="AR496" s="16">
        <f t="shared" si="60"/>
        <v>1115.5196438617713</v>
      </c>
      <c r="AS496" s="17">
        <f t="shared" si="61"/>
        <v>0.22310392877235427</v>
      </c>
      <c r="AT496" s="20">
        <v>5000</v>
      </c>
      <c r="AU496" s="20">
        <v>6337.679089026914</v>
      </c>
      <c r="AV496" s="20">
        <f t="shared" si="62"/>
        <v>1337.679089026914</v>
      </c>
      <c r="AW496" s="21">
        <f t="shared" si="63"/>
        <v>0.26753581780538277</v>
      </c>
    </row>
    <row r="497" spans="1:49" x14ac:dyDescent="0.25">
      <c r="A497" t="s">
        <v>109</v>
      </c>
      <c r="B497" t="s">
        <v>538</v>
      </c>
      <c r="C497">
        <v>92336</v>
      </c>
      <c r="D497">
        <v>2021</v>
      </c>
      <c r="E497" t="s">
        <v>318</v>
      </c>
      <c r="F497" t="s">
        <v>867</v>
      </c>
      <c r="G497" t="s">
        <v>1071</v>
      </c>
      <c r="I497">
        <v>3</v>
      </c>
      <c r="J497" t="s">
        <v>43</v>
      </c>
      <c r="K497">
        <v>4</v>
      </c>
      <c r="L497" t="s">
        <v>44</v>
      </c>
      <c r="M497">
        <v>1.299999952316284</v>
      </c>
      <c r="N497" t="s">
        <v>45</v>
      </c>
      <c r="O497" t="s">
        <v>46</v>
      </c>
      <c r="P497">
        <v>4</v>
      </c>
      <c r="Q497" t="s">
        <v>60</v>
      </c>
      <c r="R497" t="s">
        <v>96</v>
      </c>
      <c r="T497" t="s">
        <v>49</v>
      </c>
      <c r="U497" t="s">
        <v>50</v>
      </c>
      <c r="V497" t="s">
        <v>868</v>
      </c>
      <c r="W497" t="s">
        <v>62</v>
      </c>
      <c r="X497" t="s">
        <v>63</v>
      </c>
      <c r="Z497">
        <v>0</v>
      </c>
      <c r="AA497" t="s">
        <v>75</v>
      </c>
      <c r="AB497" t="s">
        <v>83</v>
      </c>
      <c r="AC497">
        <v>45</v>
      </c>
      <c r="AD497">
        <v>11</v>
      </c>
      <c r="AE497">
        <v>4</v>
      </c>
      <c r="AF497">
        <v>2025</v>
      </c>
      <c r="AG497">
        <v>20251105</v>
      </c>
      <c r="AH497" s="2">
        <v>9400</v>
      </c>
      <c r="AI497" s="2">
        <v>11668.130859375</v>
      </c>
      <c r="AJ497" s="2">
        <f t="shared" si="56"/>
        <v>2268.130859375</v>
      </c>
      <c r="AK497" s="6">
        <f t="shared" si="57"/>
        <v>0.24129051695478723</v>
      </c>
      <c r="AL497" s="12">
        <v>9400</v>
      </c>
      <c r="AM497" s="12">
        <v>11672.61639757076</v>
      </c>
      <c r="AN497" s="12">
        <f t="shared" si="58"/>
        <v>2272.6163975707605</v>
      </c>
      <c r="AO497" s="13">
        <f t="shared" si="59"/>
        <v>0.24176770186922983</v>
      </c>
      <c r="AP497" s="16">
        <v>9400</v>
      </c>
      <c r="AQ497" s="16">
        <v>10864.71091017007</v>
      </c>
      <c r="AR497" s="16">
        <f t="shared" si="60"/>
        <v>1464.7109101700698</v>
      </c>
      <c r="AS497" s="17">
        <f t="shared" si="61"/>
        <v>0.15582030959256063</v>
      </c>
      <c r="AT497" s="20">
        <v>9400</v>
      </c>
      <c r="AU497" s="20">
        <v>11646.663066954639</v>
      </c>
      <c r="AV497" s="20">
        <f t="shared" si="62"/>
        <v>2246.6630669546394</v>
      </c>
      <c r="AW497" s="21">
        <f t="shared" si="63"/>
        <v>0.23900670925049355</v>
      </c>
    </row>
    <row r="498" spans="1:49" x14ac:dyDescent="0.25">
      <c r="A498" t="s">
        <v>109</v>
      </c>
      <c r="B498" t="s">
        <v>538</v>
      </c>
      <c r="C498">
        <v>130613</v>
      </c>
      <c r="D498">
        <v>2015</v>
      </c>
      <c r="E498" t="s">
        <v>373</v>
      </c>
      <c r="F498" t="s">
        <v>749</v>
      </c>
      <c r="G498" t="s">
        <v>491</v>
      </c>
      <c r="I498">
        <v>6</v>
      </c>
      <c r="J498" t="s">
        <v>59</v>
      </c>
      <c r="K498">
        <v>4</v>
      </c>
      <c r="L498" t="s">
        <v>44</v>
      </c>
      <c r="M498">
        <v>3.5999999046325679</v>
      </c>
      <c r="N498" t="s">
        <v>44</v>
      </c>
      <c r="O498" t="s">
        <v>95</v>
      </c>
      <c r="Q498" t="s">
        <v>60</v>
      </c>
      <c r="R498" t="s">
        <v>81</v>
      </c>
      <c r="T498" t="s">
        <v>49</v>
      </c>
      <c r="V498" t="s">
        <v>1168</v>
      </c>
      <c r="W498" t="s">
        <v>134</v>
      </c>
      <c r="X498" t="s">
        <v>121</v>
      </c>
      <c r="Z498">
        <v>0</v>
      </c>
      <c r="AA498" t="s">
        <v>75</v>
      </c>
      <c r="AB498" t="s">
        <v>83</v>
      </c>
      <c r="AC498">
        <v>45</v>
      </c>
      <c r="AD498">
        <v>11</v>
      </c>
      <c r="AE498">
        <v>4</v>
      </c>
      <c r="AF498">
        <v>2025</v>
      </c>
      <c r="AG498">
        <v>20251105</v>
      </c>
      <c r="AH498" s="2">
        <v>1500</v>
      </c>
      <c r="AI498" s="2">
        <v>1718.161743164062</v>
      </c>
      <c r="AJ498" s="2">
        <f t="shared" si="56"/>
        <v>218.16174316406205</v>
      </c>
      <c r="AK498" s="6">
        <f t="shared" si="57"/>
        <v>0.14544116210937469</v>
      </c>
      <c r="AL498" s="12">
        <v>1500</v>
      </c>
      <c r="AM498" s="12">
        <v>1672.5683735059811</v>
      </c>
      <c r="AN498" s="12">
        <f t="shared" si="58"/>
        <v>172.56837350598107</v>
      </c>
      <c r="AO498" s="13">
        <f t="shared" si="59"/>
        <v>0.11504558233732072</v>
      </c>
      <c r="AP498" s="16">
        <v>1500</v>
      </c>
      <c r="AQ498" s="16">
        <v>1497.263122624983</v>
      </c>
      <c r="AR498" s="16">
        <f t="shared" si="60"/>
        <v>2.7368773750170021</v>
      </c>
      <c r="AS498" s="17">
        <f t="shared" si="61"/>
        <v>1.8245849166780015E-3</v>
      </c>
      <c r="AT498" s="20">
        <v>1500</v>
      </c>
      <c r="AU498" s="20">
        <v>1739.496362618914</v>
      </c>
      <c r="AV498" s="20">
        <f t="shared" si="62"/>
        <v>239.49636261891396</v>
      </c>
      <c r="AW498" s="21">
        <f t="shared" si="63"/>
        <v>0.15966424174594265</v>
      </c>
    </row>
    <row r="499" spans="1:49" x14ac:dyDescent="0.25">
      <c r="A499" t="s">
        <v>77</v>
      </c>
      <c r="B499" t="s">
        <v>811</v>
      </c>
      <c r="C499">
        <v>131597</v>
      </c>
      <c r="D499">
        <v>2011</v>
      </c>
      <c r="E499" t="s">
        <v>159</v>
      </c>
      <c r="F499" t="s">
        <v>508</v>
      </c>
      <c r="G499" t="s">
        <v>214</v>
      </c>
      <c r="I499">
        <v>4</v>
      </c>
      <c r="J499" t="s">
        <v>69</v>
      </c>
      <c r="K499">
        <v>4</v>
      </c>
      <c r="L499" t="s">
        <v>44</v>
      </c>
      <c r="M499">
        <v>2.4000000953674321</v>
      </c>
      <c r="N499" t="s">
        <v>45</v>
      </c>
      <c r="Q499" t="s">
        <v>118</v>
      </c>
      <c r="S499">
        <v>177</v>
      </c>
      <c r="T499" t="s">
        <v>49</v>
      </c>
      <c r="U499" t="s">
        <v>50</v>
      </c>
      <c r="V499" t="s">
        <v>1064</v>
      </c>
      <c r="W499" t="s">
        <v>62</v>
      </c>
      <c r="X499" t="s">
        <v>74</v>
      </c>
      <c r="Z499">
        <v>0</v>
      </c>
      <c r="AA499" t="s">
        <v>75</v>
      </c>
      <c r="AB499" t="s">
        <v>122</v>
      </c>
      <c r="AC499">
        <v>45</v>
      </c>
      <c r="AD499">
        <v>11</v>
      </c>
      <c r="AE499">
        <v>4</v>
      </c>
      <c r="AF499">
        <v>2025</v>
      </c>
      <c r="AG499">
        <v>20251105</v>
      </c>
      <c r="AH499" s="2">
        <v>5000</v>
      </c>
      <c r="AI499" s="2">
        <v>4316.63232421875</v>
      </c>
      <c r="AJ499" s="2">
        <f t="shared" si="56"/>
        <v>683.36767578125</v>
      </c>
      <c r="AK499" s="6">
        <f t="shared" si="57"/>
        <v>0.13667353515625</v>
      </c>
      <c r="AL499" s="12">
        <v>5000</v>
      </c>
      <c r="AM499" s="12">
        <v>3869.8379666850292</v>
      </c>
      <c r="AN499" s="12">
        <f t="shared" si="58"/>
        <v>1130.1620333149708</v>
      </c>
      <c r="AO499" s="13">
        <f t="shared" si="59"/>
        <v>0.22603240666299415</v>
      </c>
      <c r="AP499" s="16">
        <v>5000</v>
      </c>
      <c r="AQ499" s="16">
        <v>3885.266208366872</v>
      </c>
      <c r="AR499" s="16">
        <f t="shared" si="60"/>
        <v>1114.733791633128</v>
      </c>
      <c r="AS499" s="17">
        <f t="shared" si="61"/>
        <v>0.22294675832662561</v>
      </c>
      <c r="AT499" s="20">
        <v>5000</v>
      </c>
      <c r="AU499" s="20">
        <v>4486.0400866738883</v>
      </c>
      <c r="AV499" s="20">
        <f t="shared" si="62"/>
        <v>513.95991332611175</v>
      </c>
      <c r="AW499" s="21">
        <f t="shared" si="63"/>
        <v>0.10279198266522235</v>
      </c>
    </row>
    <row r="500" spans="1:49" x14ac:dyDescent="0.25">
      <c r="A500" t="s">
        <v>38</v>
      </c>
      <c r="B500" t="s">
        <v>39</v>
      </c>
      <c r="C500">
        <v>156046</v>
      </c>
      <c r="D500">
        <v>2013</v>
      </c>
      <c r="E500" t="s">
        <v>167</v>
      </c>
      <c r="F500" t="s">
        <v>579</v>
      </c>
      <c r="G500" t="s">
        <v>723</v>
      </c>
      <c r="I500">
        <v>6</v>
      </c>
      <c r="J500" t="s">
        <v>129</v>
      </c>
      <c r="K500">
        <v>4</v>
      </c>
      <c r="L500" t="s">
        <v>44</v>
      </c>
      <c r="M500">
        <v>3.5999999046325679</v>
      </c>
      <c r="N500" t="s">
        <v>45</v>
      </c>
      <c r="O500" t="s">
        <v>46</v>
      </c>
      <c r="Q500" t="s">
        <v>60</v>
      </c>
      <c r="R500" t="s">
        <v>96</v>
      </c>
      <c r="T500" t="s">
        <v>49</v>
      </c>
      <c r="U500" t="s">
        <v>72</v>
      </c>
      <c r="V500" t="s">
        <v>190</v>
      </c>
      <c r="W500" t="s">
        <v>90</v>
      </c>
      <c r="X500" t="s">
        <v>74</v>
      </c>
      <c r="Z500">
        <v>0</v>
      </c>
      <c r="AA500" t="s">
        <v>75</v>
      </c>
      <c r="AB500" t="s">
        <v>83</v>
      </c>
      <c r="AC500">
        <v>45</v>
      </c>
      <c r="AD500">
        <v>11</v>
      </c>
      <c r="AE500">
        <v>4</v>
      </c>
      <c r="AF500">
        <v>2025</v>
      </c>
      <c r="AG500">
        <v>20251104</v>
      </c>
      <c r="AH500" s="2">
        <v>3250</v>
      </c>
      <c r="AI500" s="2">
        <v>2327.855712890625</v>
      </c>
      <c r="AJ500" s="2">
        <f t="shared" si="56"/>
        <v>922.144287109375</v>
      </c>
      <c r="AK500" s="6">
        <f t="shared" si="57"/>
        <v>0.28373670372596155</v>
      </c>
      <c r="AL500" s="12">
        <v>3250</v>
      </c>
      <c r="AM500" s="12">
        <v>2146.087790821769</v>
      </c>
      <c r="AN500" s="12">
        <f t="shared" si="58"/>
        <v>1103.912209178231</v>
      </c>
      <c r="AO500" s="13">
        <f t="shared" si="59"/>
        <v>0.33966529513176341</v>
      </c>
      <c r="AP500" s="16">
        <v>3250</v>
      </c>
      <c r="AQ500" s="16">
        <v>2342.1290039877758</v>
      </c>
      <c r="AR500" s="16">
        <f t="shared" si="60"/>
        <v>907.87099601222417</v>
      </c>
      <c r="AS500" s="17">
        <f t="shared" si="61"/>
        <v>0.27934492184991511</v>
      </c>
      <c r="AT500" s="20">
        <v>3250</v>
      </c>
      <c r="AU500" s="20">
        <v>2433.1364303178489</v>
      </c>
      <c r="AV500" s="20">
        <f t="shared" si="62"/>
        <v>816.86356968215114</v>
      </c>
      <c r="AW500" s="21">
        <f t="shared" si="63"/>
        <v>0.2513426368252773</v>
      </c>
    </row>
    <row r="501" spans="1:49" x14ac:dyDescent="0.25">
      <c r="A501" t="s">
        <v>38</v>
      </c>
      <c r="B501" t="s">
        <v>39</v>
      </c>
      <c r="C501">
        <v>156667</v>
      </c>
      <c r="D501">
        <v>2016</v>
      </c>
      <c r="E501" t="s">
        <v>114</v>
      </c>
      <c r="F501" t="s">
        <v>115</v>
      </c>
      <c r="G501" t="s">
        <v>1479</v>
      </c>
      <c r="I501">
        <v>4</v>
      </c>
      <c r="J501" t="s">
        <v>69</v>
      </c>
      <c r="K501">
        <v>4</v>
      </c>
      <c r="L501" t="s">
        <v>44</v>
      </c>
      <c r="M501">
        <v>1.799999952316284</v>
      </c>
      <c r="N501" t="s">
        <v>45</v>
      </c>
      <c r="Q501" t="s">
        <v>118</v>
      </c>
      <c r="S501">
        <v>170</v>
      </c>
      <c r="T501" t="s">
        <v>49</v>
      </c>
      <c r="W501" t="s">
        <v>120</v>
      </c>
      <c r="X501" t="s">
        <v>121</v>
      </c>
      <c r="Z501">
        <v>0</v>
      </c>
      <c r="AA501" t="s">
        <v>75</v>
      </c>
      <c r="AB501" t="s">
        <v>122</v>
      </c>
      <c r="AC501">
        <v>45</v>
      </c>
      <c r="AD501">
        <v>11</v>
      </c>
      <c r="AE501">
        <v>4</v>
      </c>
      <c r="AF501">
        <v>2025</v>
      </c>
      <c r="AG501">
        <v>20251104</v>
      </c>
      <c r="AH501" s="2">
        <v>2400</v>
      </c>
      <c r="AI501" s="2">
        <v>2473.109619140625</v>
      </c>
      <c r="AJ501" s="2">
        <f t="shared" si="56"/>
        <v>73.109619140625</v>
      </c>
      <c r="AK501" s="6">
        <f t="shared" si="57"/>
        <v>3.0462341308593752E-2</v>
      </c>
      <c r="AL501" s="12">
        <v>2400</v>
      </c>
      <c r="AM501" s="12">
        <v>2190.6096231029101</v>
      </c>
      <c r="AN501" s="12">
        <f t="shared" si="58"/>
        <v>209.39037689708994</v>
      </c>
      <c r="AO501" s="13">
        <f t="shared" si="59"/>
        <v>8.7245990373787469E-2</v>
      </c>
      <c r="AP501" s="16">
        <v>2400</v>
      </c>
      <c r="AQ501" s="16">
        <v>2370.4871040663579</v>
      </c>
      <c r="AR501" s="16">
        <f t="shared" si="60"/>
        <v>29.512895933642085</v>
      </c>
      <c r="AS501" s="17">
        <f t="shared" si="61"/>
        <v>1.2297039972350869E-2</v>
      </c>
      <c r="AT501" s="20">
        <v>2400</v>
      </c>
      <c r="AU501" s="20">
        <v>2627.498408656907</v>
      </c>
      <c r="AV501" s="20">
        <f t="shared" si="62"/>
        <v>227.49840865690703</v>
      </c>
      <c r="AW501" s="21">
        <f t="shared" si="63"/>
        <v>9.4791003607044594E-2</v>
      </c>
    </row>
    <row r="502" spans="1:49" x14ac:dyDescent="0.25">
      <c r="A502" t="s">
        <v>123</v>
      </c>
      <c r="B502" t="s">
        <v>200</v>
      </c>
      <c r="C502">
        <v>82750</v>
      </c>
      <c r="D502">
        <v>2014</v>
      </c>
      <c r="E502" t="s">
        <v>318</v>
      </c>
      <c r="F502" t="s">
        <v>518</v>
      </c>
      <c r="G502" t="s">
        <v>869</v>
      </c>
      <c r="I502">
        <v>6</v>
      </c>
      <c r="J502" t="s">
        <v>171</v>
      </c>
      <c r="K502">
        <v>4</v>
      </c>
      <c r="L502" t="s">
        <v>44</v>
      </c>
      <c r="M502">
        <v>3.5999999046325679</v>
      </c>
      <c r="N502" t="s">
        <v>45</v>
      </c>
      <c r="O502" t="s">
        <v>46</v>
      </c>
      <c r="Q502" t="s">
        <v>60</v>
      </c>
      <c r="R502" t="s">
        <v>96</v>
      </c>
      <c r="T502" t="s">
        <v>49</v>
      </c>
      <c r="U502" t="s">
        <v>72</v>
      </c>
      <c r="V502" t="s">
        <v>190</v>
      </c>
      <c r="W502" t="s">
        <v>90</v>
      </c>
      <c r="X502" t="s">
        <v>74</v>
      </c>
      <c r="Z502">
        <v>0</v>
      </c>
      <c r="AA502" t="s">
        <v>75</v>
      </c>
      <c r="AB502" t="s">
        <v>83</v>
      </c>
      <c r="AC502">
        <v>45</v>
      </c>
      <c r="AD502">
        <v>11</v>
      </c>
      <c r="AE502">
        <v>4</v>
      </c>
      <c r="AF502">
        <v>2025</v>
      </c>
      <c r="AG502">
        <v>20251105</v>
      </c>
      <c r="AH502" s="2">
        <v>8400</v>
      </c>
      <c r="AI502" s="2">
        <v>6579.09423828125</v>
      </c>
      <c r="AJ502" s="2">
        <f t="shared" si="56"/>
        <v>1820.90576171875</v>
      </c>
      <c r="AK502" s="6">
        <f t="shared" si="57"/>
        <v>0.21677449544270833</v>
      </c>
      <c r="AL502" s="12">
        <v>8400</v>
      </c>
      <c r="AM502" s="12">
        <v>6234.575258236946</v>
      </c>
      <c r="AN502" s="12">
        <f t="shared" si="58"/>
        <v>2165.424741763054</v>
      </c>
      <c r="AO502" s="13">
        <f t="shared" si="59"/>
        <v>0.25778865973369691</v>
      </c>
      <c r="AP502" s="16">
        <v>8400</v>
      </c>
      <c r="AQ502" s="16">
        <v>6480.8048348102366</v>
      </c>
      <c r="AR502" s="16">
        <f t="shared" si="60"/>
        <v>1919.1951651897634</v>
      </c>
      <c r="AS502" s="17">
        <f t="shared" si="61"/>
        <v>0.22847561490354326</v>
      </c>
      <c r="AT502" s="20">
        <v>8400</v>
      </c>
      <c r="AU502" s="20">
        <v>6669.348611723226</v>
      </c>
      <c r="AV502" s="20">
        <f t="shared" si="62"/>
        <v>1730.651388276774</v>
      </c>
      <c r="AW502" s="21">
        <f t="shared" si="63"/>
        <v>0.20602992717580643</v>
      </c>
    </row>
    <row r="503" spans="1:49" x14ac:dyDescent="0.25">
      <c r="A503" t="s">
        <v>38</v>
      </c>
      <c r="B503" t="s">
        <v>92</v>
      </c>
      <c r="C503">
        <v>65129</v>
      </c>
      <c r="D503">
        <v>2023</v>
      </c>
      <c r="E503" t="s">
        <v>40</v>
      </c>
      <c r="F503" t="s">
        <v>142</v>
      </c>
      <c r="G503" t="s">
        <v>143</v>
      </c>
      <c r="H503" t="s">
        <v>1263</v>
      </c>
      <c r="I503">
        <v>6</v>
      </c>
      <c r="J503" t="s">
        <v>69</v>
      </c>
      <c r="K503">
        <v>4</v>
      </c>
      <c r="L503" t="s">
        <v>44</v>
      </c>
      <c r="M503">
        <v>3.5</v>
      </c>
      <c r="N503" t="s">
        <v>87</v>
      </c>
      <c r="O503" t="s">
        <v>46</v>
      </c>
      <c r="P503">
        <v>4</v>
      </c>
      <c r="Q503" t="s">
        <v>88</v>
      </c>
      <c r="R503" t="s">
        <v>89</v>
      </c>
      <c r="S503">
        <v>278</v>
      </c>
      <c r="T503" t="s">
        <v>49</v>
      </c>
      <c r="U503" t="s">
        <v>72</v>
      </c>
      <c r="V503" t="s">
        <v>145</v>
      </c>
      <c r="W503" t="s">
        <v>134</v>
      </c>
      <c r="X503" t="s">
        <v>121</v>
      </c>
      <c r="Z503">
        <v>0</v>
      </c>
      <c r="AA503" t="s">
        <v>75</v>
      </c>
      <c r="AB503" t="s">
        <v>91</v>
      </c>
      <c r="AC503">
        <v>45</v>
      </c>
      <c r="AD503">
        <v>11</v>
      </c>
      <c r="AE503">
        <v>4</v>
      </c>
      <c r="AF503">
        <v>2025</v>
      </c>
      <c r="AG503">
        <v>20251104</v>
      </c>
      <c r="AH503" s="2">
        <v>28600</v>
      </c>
      <c r="AI503" s="2">
        <v>27900.771484375</v>
      </c>
      <c r="AJ503" s="2">
        <f t="shared" si="56"/>
        <v>699.228515625</v>
      </c>
      <c r="AK503" s="6">
        <f t="shared" si="57"/>
        <v>2.4448549497377622E-2</v>
      </c>
      <c r="AL503" s="12">
        <v>28600</v>
      </c>
      <c r="AM503" s="12">
        <v>28732.508920807151</v>
      </c>
      <c r="AN503" s="12">
        <f t="shared" si="58"/>
        <v>132.5089208071513</v>
      </c>
      <c r="AO503" s="13">
        <f t="shared" si="59"/>
        <v>4.633179049201094E-3</v>
      </c>
      <c r="AP503" s="16">
        <v>28600</v>
      </c>
      <c r="AQ503" s="16">
        <v>27396.940355533199</v>
      </c>
      <c r="AR503" s="16">
        <f t="shared" si="60"/>
        <v>1203.0596444668008</v>
      </c>
      <c r="AS503" s="17">
        <f t="shared" si="61"/>
        <v>4.2065022533804224E-2</v>
      </c>
      <c r="AT503" s="20">
        <v>28600</v>
      </c>
      <c r="AU503" s="20">
        <v>26745.250709018721</v>
      </c>
      <c r="AV503" s="20">
        <f t="shared" si="62"/>
        <v>1854.749290981279</v>
      </c>
      <c r="AW503" s="21">
        <f t="shared" si="63"/>
        <v>6.4851373810534227E-2</v>
      </c>
    </row>
    <row r="504" spans="1:49" x14ac:dyDescent="0.25">
      <c r="A504" t="s">
        <v>38</v>
      </c>
      <c r="B504" t="s">
        <v>92</v>
      </c>
      <c r="C504">
        <v>146368</v>
      </c>
      <c r="D504">
        <v>2007</v>
      </c>
      <c r="E504" t="s">
        <v>468</v>
      </c>
      <c r="F504" t="s">
        <v>1480</v>
      </c>
      <c r="I504">
        <v>8</v>
      </c>
      <c r="J504" t="s">
        <v>43</v>
      </c>
      <c r="K504">
        <v>4</v>
      </c>
      <c r="L504" t="s">
        <v>372</v>
      </c>
      <c r="M504">
        <v>4.1999998092651367</v>
      </c>
      <c r="N504" t="s">
        <v>44</v>
      </c>
      <c r="O504" t="s">
        <v>46</v>
      </c>
      <c r="Q504" t="s">
        <v>118</v>
      </c>
      <c r="S504">
        <v>420</v>
      </c>
      <c r="T504" t="s">
        <v>49</v>
      </c>
      <c r="V504" t="s">
        <v>991</v>
      </c>
      <c r="X504" t="s">
        <v>131</v>
      </c>
      <c r="Z504">
        <v>0</v>
      </c>
      <c r="AA504" t="s">
        <v>75</v>
      </c>
      <c r="AB504" t="s">
        <v>122</v>
      </c>
      <c r="AC504">
        <v>45</v>
      </c>
      <c r="AD504">
        <v>11</v>
      </c>
      <c r="AE504">
        <v>4</v>
      </c>
      <c r="AF504">
        <v>2025</v>
      </c>
      <c r="AG504">
        <v>20251104</v>
      </c>
      <c r="AH504" s="2">
        <v>14750</v>
      </c>
      <c r="AI504" s="2">
        <v>2429.7490234375</v>
      </c>
      <c r="AJ504" s="2">
        <f t="shared" si="56"/>
        <v>12320.2509765625</v>
      </c>
      <c r="AK504" s="6">
        <f t="shared" si="57"/>
        <v>0.83527125264830504</v>
      </c>
      <c r="AL504" s="12">
        <v>14750</v>
      </c>
      <c r="AM504" s="12">
        <v>2365.1507315173831</v>
      </c>
      <c r="AN504" s="12">
        <f t="shared" si="58"/>
        <v>12384.849268482616</v>
      </c>
      <c r="AO504" s="13">
        <f t="shared" si="59"/>
        <v>0.83965079786322816</v>
      </c>
      <c r="AP504" s="16">
        <v>14750</v>
      </c>
      <c r="AQ504" s="16">
        <v>3080.239012273601</v>
      </c>
      <c r="AR504" s="16">
        <f t="shared" si="60"/>
        <v>11669.760987726399</v>
      </c>
      <c r="AS504" s="17">
        <f t="shared" si="61"/>
        <v>0.79117023645602702</v>
      </c>
      <c r="AT504" s="20">
        <v>14750</v>
      </c>
      <c r="AU504" s="20">
        <v>2490.4671280276821</v>
      </c>
      <c r="AV504" s="20">
        <f t="shared" si="62"/>
        <v>12259.532871972318</v>
      </c>
      <c r="AW504" s="21">
        <f t="shared" si="63"/>
        <v>0.83115477098117407</v>
      </c>
    </row>
    <row r="505" spans="1:49" x14ac:dyDescent="0.25">
      <c r="A505" t="s">
        <v>123</v>
      </c>
      <c r="B505" t="s">
        <v>440</v>
      </c>
      <c r="C505">
        <v>185926</v>
      </c>
      <c r="D505">
        <v>2015</v>
      </c>
      <c r="E505" t="s">
        <v>167</v>
      </c>
      <c r="F505" t="s">
        <v>242</v>
      </c>
      <c r="G505" t="s">
        <v>723</v>
      </c>
      <c r="I505">
        <v>4</v>
      </c>
      <c r="J505" t="s">
        <v>69</v>
      </c>
      <c r="K505">
        <v>4</v>
      </c>
      <c r="L505" t="s">
        <v>44</v>
      </c>
      <c r="M505">
        <v>2.4000000953674321</v>
      </c>
      <c r="N505" t="s">
        <v>45</v>
      </c>
      <c r="O505" t="s">
        <v>46</v>
      </c>
      <c r="P505">
        <v>2</v>
      </c>
      <c r="Q505" t="s">
        <v>60</v>
      </c>
      <c r="R505" t="s">
        <v>96</v>
      </c>
      <c r="T505" t="s">
        <v>49</v>
      </c>
      <c r="V505" t="s">
        <v>126</v>
      </c>
      <c r="W505" t="s">
        <v>62</v>
      </c>
      <c r="X505" t="s">
        <v>98</v>
      </c>
      <c r="Z505">
        <v>0</v>
      </c>
      <c r="AA505" t="s">
        <v>75</v>
      </c>
      <c r="AB505" t="s">
        <v>83</v>
      </c>
      <c r="AC505">
        <v>45</v>
      </c>
      <c r="AD505">
        <v>11</v>
      </c>
      <c r="AE505">
        <v>4</v>
      </c>
      <c r="AF505">
        <v>2025</v>
      </c>
      <c r="AG505">
        <v>20251105</v>
      </c>
      <c r="AH505" s="2">
        <v>1700</v>
      </c>
      <c r="AI505" s="2">
        <v>1610.513671875</v>
      </c>
      <c r="AJ505" s="2">
        <f t="shared" si="56"/>
        <v>89.486328125</v>
      </c>
      <c r="AK505" s="6">
        <f t="shared" si="57"/>
        <v>5.2639016544117651E-2</v>
      </c>
      <c r="AL505" s="12">
        <v>1700</v>
      </c>
      <c r="AM505" s="12">
        <v>1521.354557692385</v>
      </c>
      <c r="AN505" s="12">
        <f t="shared" si="58"/>
        <v>178.64544230761499</v>
      </c>
      <c r="AO505" s="13">
        <f t="shared" si="59"/>
        <v>0.10508555429859705</v>
      </c>
      <c r="AP505" s="16">
        <v>1700</v>
      </c>
      <c r="AQ505" s="16">
        <v>1457.8514023379321</v>
      </c>
      <c r="AR505" s="16">
        <f t="shared" si="60"/>
        <v>242.14859766206791</v>
      </c>
      <c r="AS505" s="17">
        <f t="shared" si="61"/>
        <v>0.1424403515659223</v>
      </c>
      <c r="AT505" s="20">
        <v>1700</v>
      </c>
      <c r="AU505" s="20">
        <v>1644.258021978022</v>
      </c>
      <c r="AV505" s="20">
        <f t="shared" si="62"/>
        <v>55.741978021977957</v>
      </c>
      <c r="AW505" s="21">
        <f t="shared" si="63"/>
        <v>3.2789398836457623E-2</v>
      </c>
    </row>
    <row r="506" spans="1:49" x14ac:dyDescent="0.25">
      <c r="A506" t="s">
        <v>109</v>
      </c>
      <c r="B506" t="s">
        <v>538</v>
      </c>
      <c r="C506">
        <v>113489</v>
      </c>
      <c r="D506">
        <v>2019</v>
      </c>
      <c r="E506" t="s">
        <v>139</v>
      </c>
      <c r="F506" t="s">
        <v>770</v>
      </c>
      <c r="I506">
        <v>4</v>
      </c>
      <c r="J506" t="s">
        <v>59</v>
      </c>
      <c r="K506">
        <v>4</v>
      </c>
      <c r="L506" t="s">
        <v>44</v>
      </c>
      <c r="M506">
        <v>2</v>
      </c>
      <c r="N506" t="s">
        <v>45</v>
      </c>
      <c r="O506" t="s">
        <v>46</v>
      </c>
      <c r="P506">
        <v>2</v>
      </c>
      <c r="Q506" t="s">
        <v>47</v>
      </c>
      <c r="R506" t="s">
        <v>48</v>
      </c>
      <c r="T506" t="s">
        <v>49</v>
      </c>
      <c r="W506" t="s">
        <v>120</v>
      </c>
      <c r="X506" t="s">
        <v>53</v>
      </c>
      <c r="Z506">
        <v>0</v>
      </c>
      <c r="AA506" t="s">
        <v>75</v>
      </c>
      <c r="AB506" t="s">
        <v>332</v>
      </c>
      <c r="AC506">
        <v>45</v>
      </c>
      <c r="AD506">
        <v>11</v>
      </c>
      <c r="AE506">
        <v>4</v>
      </c>
      <c r="AF506">
        <v>2025</v>
      </c>
      <c r="AG506">
        <v>20251105</v>
      </c>
      <c r="AH506" s="2">
        <v>3500</v>
      </c>
      <c r="AI506" s="2">
        <v>4888.6357421875</v>
      </c>
      <c r="AJ506" s="2">
        <f t="shared" si="56"/>
        <v>1388.6357421875</v>
      </c>
      <c r="AK506" s="6">
        <f t="shared" si="57"/>
        <v>0.39675306919642855</v>
      </c>
      <c r="AL506" s="12">
        <v>3500</v>
      </c>
      <c r="AM506" s="12">
        <v>4839.2154043027749</v>
      </c>
      <c r="AN506" s="12">
        <f t="shared" si="58"/>
        <v>1339.2154043027749</v>
      </c>
      <c r="AO506" s="13">
        <f t="shared" si="59"/>
        <v>0.38263297265793567</v>
      </c>
      <c r="AP506" s="16">
        <v>3500</v>
      </c>
      <c r="AQ506" s="16">
        <v>5121.2535111173338</v>
      </c>
      <c r="AR506" s="16">
        <f t="shared" si="60"/>
        <v>1621.2535111173338</v>
      </c>
      <c r="AS506" s="17">
        <f t="shared" si="61"/>
        <v>0.46321528889066682</v>
      </c>
      <c r="AT506" s="20">
        <v>3500</v>
      </c>
      <c r="AU506" s="20">
        <v>4947.7244819646994</v>
      </c>
      <c r="AV506" s="20">
        <f t="shared" si="62"/>
        <v>1447.7244819646994</v>
      </c>
      <c r="AW506" s="21">
        <f t="shared" si="63"/>
        <v>0.41363556627562842</v>
      </c>
    </row>
    <row r="507" spans="1:49" x14ac:dyDescent="0.25">
      <c r="A507" t="s">
        <v>109</v>
      </c>
      <c r="B507" t="s">
        <v>1419</v>
      </c>
      <c r="C507">
        <v>100000</v>
      </c>
      <c r="D507">
        <v>1986</v>
      </c>
      <c r="J507" t="s">
        <v>69</v>
      </c>
      <c r="L507" t="s">
        <v>44</v>
      </c>
      <c r="O507" t="s">
        <v>46</v>
      </c>
      <c r="AC507">
        <v>45</v>
      </c>
      <c r="AD507">
        <v>11</v>
      </c>
      <c r="AE507">
        <v>4</v>
      </c>
      <c r="AF507">
        <v>2025</v>
      </c>
      <c r="AG507">
        <v>20251107</v>
      </c>
      <c r="AH507" s="2">
        <v>299</v>
      </c>
      <c r="AI507" s="2">
        <v>1162.124877929688</v>
      </c>
      <c r="AJ507" s="2">
        <f t="shared" si="56"/>
        <v>863.12487792968795</v>
      </c>
      <c r="AK507" s="6">
        <f t="shared" si="57"/>
        <v>2.8867052773568158</v>
      </c>
      <c r="AL507" s="12">
        <v>299</v>
      </c>
      <c r="AM507" s="12">
        <v>836.51908143705032</v>
      </c>
      <c r="AN507" s="12">
        <f t="shared" si="58"/>
        <v>537.51908143705032</v>
      </c>
      <c r="AO507" s="13">
        <f t="shared" si="59"/>
        <v>1.7977226803914725</v>
      </c>
      <c r="AP507" s="16">
        <v>299</v>
      </c>
      <c r="AQ507" s="16">
        <v>1773.1089290331579</v>
      </c>
      <c r="AR507" s="16">
        <f t="shared" si="60"/>
        <v>1474.1089290331579</v>
      </c>
      <c r="AS507" s="17">
        <f t="shared" si="61"/>
        <v>4.9301301974353109</v>
      </c>
      <c r="AT507" s="20">
        <v>299</v>
      </c>
      <c r="AU507" s="20">
        <v>1329.8097643097649</v>
      </c>
      <c r="AV507" s="20">
        <f t="shared" si="62"/>
        <v>1030.8097643097649</v>
      </c>
      <c r="AW507" s="21">
        <f t="shared" si="63"/>
        <v>3.4475242953503842</v>
      </c>
    </row>
    <row r="508" spans="1:49" x14ac:dyDescent="0.25">
      <c r="A508" t="s">
        <v>38</v>
      </c>
      <c r="B508" t="s">
        <v>65</v>
      </c>
      <c r="C508">
        <v>119626</v>
      </c>
      <c r="D508">
        <v>2016</v>
      </c>
      <c r="E508" t="s">
        <v>66</v>
      </c>
      <c r="F508" t="s">
        <v>150</v>
      </c>
      <c r="G508" t="s">
        <v>100</v>
      </c>
      <c r="I508">
        <v>4</v>
      </c>
      <c r="J508" t="s">
        <v>43</v>
      </c>
      <c r="K508">
        <v>4</v>
      </c>
      <c r="L508" t="s">
        <v>44</v>
      </c>
      <c r="M508">
        <v>2.2999999523162842</v>
      </c>
      <c r="N508" t="s">
        <v>87</v>
      </c>
      <c r="O508" t="s">
        <v>46</v>
      </c>
      <c r="P508">
        <v>3</v>
      </c>
      <c r="Q508" t="s">
        <v>60</v>
      </c>
      <c r="R508" t="s">
        <v>89</v>
      </c>
      <c r="S508">
        <v>280</v>
      </c>
      <c r="T508" t="s">
        <v>49</v>
      </c>
      <c r="U508" t="s">
        <v>50</v>
      </c>
      <c r="W508" t="s">
        <v>90</v>
      </c>
      <c r="X508" t="s">
        <v>74</v>
      </c>
      <c r="Z508">
        <v>0</v>
      </c>
      <c r="AA508" t="s">
        <v>75</v>
      </c>
      <c r="AB508" t="s">
        <v>83</v>
      </c>
      <c r="AC508">
        <v>45</v>
      </c>
      <c r="AD508">
        <v>11</v>
      </c>
      <c r="AE508">
        <v>4</v>
      </c>
      <c r="AF508">
        <v>2025</v>
      </c>
      <c r="AG508">
        <v>20251104</v>
      </c>
      <c r="AH508" s="2">
        <v>3100</v>
      </c>
      <c r="AI508" s="2">
        <v>7131.97216796875</v>
      </c>
      <c r="AJ508" s="2">
        <f t="shared" si="56"/>
        <v>4031.97216796875</v>
      </c>
      <c r="AK508" s="6">
        <f t="shared" si="57"/>
        <v>1.3006361832157258</v>
      </c>
      <c r="AL508" s="12">
        <v>3100</v>
      </c>
      <c r="AM508" s="12">
        <v>6893.9894364168003</v>
      </c>
      <c r="AN508" s="12">
        <f t="shared" si="58"/>
        <v>3793.9894364168003</v>
      </c>
      <c r="AO508" s="13">
        <f t="shared" si="59"/>
        <v>1.2238675601344517</v>
      </c>
      <c r="AP508" s="16">
        <v>3100</v>
      </c>
      <c r="AQ508" s="16">
        <v>6454.6387100957218</v>
      </c>
      <c r="AR508" s="16">
        <f t="shared" si="60"/>
        <v>3354.6387100957218</v>
      </c>
      <c r="AS508" s="17">
        <f t="shared" si="61"/>
        <v>1.0821415193857167</v>
      </c>
      <c r="AT508" s="20">
        <v>3100</v>
      </c>
      <c r="AU508" s="20">
        <v>7159.6488549618334</v>
      </c>
      <c r="AV508" s="20">
        <f t="shared" si="62"/>
        <v>4059.6488549618334</v>
      </c>
      <c r="AW508" s="21">
        <f t="shared" si="63"/>
        <v>1.3095641467618817</v>
      </c>
    </row>
    <row r="509" spans="1:49" x14ac:dyDescent="0.25">
      <c r="A509" t="s">
        <v>109</v>
      </c>
      <c r="B509" t="s">
        <v>538</v>
      </c>
      <c r="C509">
        <v>159391</v>
      </c>
      <c r="D509">
        <v>2011</v>
      </c>
      <c r="E509" t="s">
        <v>93</v>
      </c>
      <c r="F509" t="s">
        <v>351</v>
      </c>
      <c r="G509" t="s">
        <v>148</v>
      </c>
      <c r="I509">
        <v>4</v>
      </c>
      <c r="J509" t="s">
        <v>59</v>
      </c>
      <c r="K509">
        <v>4</v>
      </c>
      <c r="L509" t="s">
        <v>44</v>
      </c>
      <c r="M509">
        <v>1.3999999761581421</v>
      </c>
      <c r="N509" t="s">
        <v>45</v>
      </c>
      <c r="O509" t="s">
        <v>180</v>
      </c>
      <c r="P509">
        <v>1</v>
      </c>
      <c r="Q509" t="s">
        <v>118</v>
      </c>
      <c r="T509" t="s">
        <v>49</v>
      </c>
      <c r="U509" t="s">
        <v>50</v>
      </c>
      <c r="V509" t="s">
        <v>1342</v>
      </c>
      <c r="W509" t="s">
        <v>120</v>
      </c>
      <c r="X509" t="s">
        <v>74</v>
      </c>
      <c r="Z509">
        <v>0</v>
      </c>
      <c r="AA509" t="s">
        <v>75</v>
      </c>
      <c r="AB509" t="s">
        <v>122</v>
      </c>
      <c r="AC509">
        <v>45</v>
      </c>
      <c r="AD509">
        <v>11</v>
      </c>
      <c r="AE509">
        <v>4</v>
      </c>
      <c r="AF509">
        <v>2025</v>
      </c>
      <c r="AG509">
        <v>20251105</v>
      </c>
      <c r="AH509" s="2">
        <v>400</v>
      </c>
      <c r="AI509" s="2">
        <v>334.98184204101563</v>
      </c>
      <c r="AJ509" s="2">
        <f t="shared" si="56"/>
        <v>65.018157958984375</v>
      </c>
      <c r="AK509" s="6">
        <f t="shared" si="57"/>
        <v>0.16254539489746095</v>
      </c>
      <c r="AL509" s="12">
        <v>400</v>
      </c>
      <c r="AM509" s="12">
        <v>364.2473181946267</v>
      </c>
      <c r="AN509" s="12">
        <f t="shared" si="58"/>
        <v>35.7526818053733</v>
      </c>
      <c r="AO509" s="13">
        <f t="shared" si="59"/>
        <v>8.9381704513433247E-2</v>
      </c>
      <c r="AP509" s="16">
        <v>400</v>
      </c>
      <c r="AQ509" s="16">
        <v>386.90699281066043</v>
      </c>
      <c r="AR509" s="16">
        <f t="shared" si="60"/>
        <v>13.093007189339573</v>
      </c>
      <c r="AS509" s="17">
        <f t="shared" si="61"/>
        <v>3.2732517973348932E-2</v>
      </c>
      <c r="AT509" s="20">
        <v>400</v>
      </c>
      <c r="AU509" s="20">
        <v>397.79156327543433</v>
      </c>
      <c r="AV509" s="20">
        <f t="shared" si="62"/>
        <v>2.2084367245656722</v>
      </c>
      <c r="AW509" s="21">
        <f t="shared" si="63"/>
        <v>5.5210918114141803E-3</v>
      </c>
    </row>
    <row r="510" spans="1:49" x14ac:dyDescent="0.25">
      <c r="A510" t="s">
        <v>38</v>
      </c>
      <c r="B510" t="s">
        <v>105</v>
      </c>
      <c r="C510">
        <v>82377</v>
      </c>
      <c r="D510">
        <v>2012</v>
      </c>
      <c r="E510" t="s">
        <v>66</v>
      </c>
      <c r="F510" t="s">
        <v>291</v>
      </c>
      <c r="G510" t="s">
        <v>385</v>
      </c>
      <c r="I510">
        <v>6</v>
      </c>
      <c r="J510" t="s">
        <v>69</v>
      </c>
      <c r="K510">
        <v>2</v>
      </c>
      <c r="L510" t="s">
        <v>44</v>
      </c>
      <c r="M510">
        <v>3.7000000476837158</v>
      </c>
      <c r="N510" t="s">
        <v>70</v>
      </c>
      <c r="Q510" t="s">
        <v>187</v>
      </c>
      <c r="S510">
        <v>305</v>
      </c>
      <c r="T510" t="s">
        <v>49</v>
      </c>
      <c r="U510" t="s">
        <v>72</v>
      </c>
      <c r="W510" t="s">
        <v>120</v>
      </c>
      <c r="X510" t="s">
        <v>74</v>
      </c>
      <c r="Z510">
        <v>0</v>
      </c>
      <c r="AA510" t="s">
        <v>75</v>
      </c>
      <c r="AB510" t="s">
        <v>187</v>
      </c>
      <c r="AC510">
        <v>45</v>
      </c>
      <c r="AD510">
        <v>11</v>
      </c>
      <c r="AE510">
        <v>4</v>
      </c>
      <c r="AF510">
        <v>2025</v>
      </c>
      <c r="AG510">
        <v>20251104</v>
      </c>
      <c r="AH510" s="2">
        <v>6250</v>
      </c>
      <c r="AI510" s="2">
        <v>6666.48779296875</v>
      </c>
      <c r="AJ510" s="2">
        <f t="shared" si="56"/>
        <v>416.48779296875</v>
      </c>
      <c r="AK510" s="6">
        <f t="shared" si="57"/>
        <v>6.6638046874999995E-2</v>
      </c>
      <c r="AL510" s="12">
        <v>6250</v>
      </c>
      <c r="AM510" s="12">
        <v>6126.0320191390138</v>
      </c>
      <c r="AN510" s="12">
        <f t="shared" si="58"/>
        <v>123.96798086098624</v>
      </c>
      <c r="AO510" s="13">
        <f t="shared" si="59"/>
        <v>1.98348769377578E-2</v>
      </c>
      <c r="AP510" s="16">
        <v>6250</v>
      </c>
      <c r="AQ510" s="16">
        <v>5964.8818990600457</v>
      </c>
      <c r="AR510" s="16">
        <f t="shared" si="60"/>
        <v>285.11810093995427</v>
      </c>
      <c r="AS510" s="17">
        <f t="shared" si="61"/>
        <v>4.5618896150392683E-2</v>
      </c>
      <c r="AT510" s="20">
        <v>6250</v>
      </c>
      <c r="AU510" s="20">
        <v>6852.2891566265062</v>
      </c>
      <c r="AV510" s="20">
        <f t="shared" si="62"/>
        <v>602.28915662650616</v>
      </c>
      <c r="AW510" s="21">
        <f t="shared" si="63"/>
        <v>9.6366265060240985E-2</v>
      </c>
    </row>
    <row r="511" spans="1:49" x14ac:dyDescent="0.25">
      <c r="A511" t="s">
        <v>38</v>
      </c>
      <c r="B511" t="s">
        <v>342</v>
      </c>
      <c r="C511">
        <v>43487</v>
      </c>
      <c r="D511">
        <v>2024</v>
      </c>
      <c r="E511" t="s">
        <v>139</v>
      </c>
      <c r="F511" t="s">
        <v>140</v>
      </c>
      <c r="G511" t="s">
        <v>905</v>
      </c>
      <c r="I511">
        <v>3</v>
      </c>
      <c r="J511" t="s">
        <v>101</v>
      </c>
      <c r="K511">
        <v>4</v>
      </c>
      <c r="L511" t="s">
        <v>44</v>
      </c>
      <c r="M511">
        <v>1.5</v>
      </c>
      <c r="N511" t="s">
        <v>44</v>
      </c>
      <c r="O511" t="s">
        <v>46</v>
      </c>
      <c r="P511">
        <v>4</v>
      </c>
      <c r="Q511" t="s">
        <v>60</v>
      </c>
      <c r="R511" t="s">
        <v>89</v>
      </c>
      <c r="T511" t="s">
        <v>49</v>
      </c>
      <c r="W511" t="s">
        <v>62</v>
      </c>
      <c r="X511" t="s">
        <v>74</v>
      </c>
      <c r="Z511">
        <v>0</v>
      </c>
      <c r="AA511" t="s">
        <v>75</v>
      </c>
      <c r="AB511" t="s">
        <v>83</v>
      </c>
      <c r="AC511">
        <v>45</v>
      </c>
      <c r="AD511">
        <v>11</v>
      </c>
      <c r="AE511">
        <v>4</v>
      </c>
      <c r="AF511">
        <v>2025</v>
      </c>
      <c r="AG511">
        <v>20251104</v>
      </c>
      <c r="AH511" s="2">
        <v>17700</v>
      </c>
      <c r="AI511" s="2">
        <v>20172.970703125</v>
      </c>
      <c r="AJ511" s="2">
        <f t="shared" si="56"/>
        <v>2472.970703125</v>
      </c>
      <c r="AK511" s="6">
        <f t="shared" si="57"/>
        <v>0.13971585893361582</v>
      </c>
      <c r="AL511" s="12">
        <v>17700</v>
      </c>
      <c r="AM511" s="12">
        <v>18455.467256050259</v>
      </c>
      <c r="AN511" s="12">
        <f t="shared" si="58"/>
        <v>755.46725605025858</v>
      </c>
      <c r="AO511" s="13">
        <f t="shared" si="59"/>
        <v>4.2681765878545684E-2</v>
      </c>
      <c r="AP511" s="16">
        <v>17700</v>
      </c>
      <c r="AQ511" s="16">
        <v>18333.2226993697</v>
      </c>
      <c r="AR511" s="16">
        <f t="shared" si="60"/>
        <v>633.22269936970042</v>
      </c>
      <c r="AS511" s="17">
        <f t="shared" si="61"/>
        <v>3.5775293749700586E-2</v>
      </c>
      <c r="AT511" s="20">
        <v>17700</v>
      </c>
      <c r="AU511" s="20">
        <v>20385.3</v>
      </c>
      <c r="AV511" s="20">
        <f t="shared" si="62"/>
        <v>2685.2999999999993</v>
      </c>
      <c r="AW511" s="21">
        <f t="shared" si="63"/>
        <v>0.15171186440677961</v>
      </c>
    </row>
    <row r="512" spans="1:49" x14ac:dyDescent="0.25">
      <c r="A512" t="s">
        <v>38</v>
      </c>
      <c r="B512" t="s">
        <v>259</v>
      </c>
      <c r="C512">
        <v>38564</v>
      </c>
      <c r="D512">
        <v>2023</v>
      </c>
      <c r="E512" t="s">
        <v>159</v>
      </c>
      <c r="F512" t="s">
        <v>236</v>
      </c>
      <c r="G512" t="s">
        <v>418</v>
      </c>
      <c r="I512">
        <v>4</v>
      </c>
      <c r="J512" t="s">
        <v>117</v>
      </c>
      <c r="K512">
        <v>4</v>
      </c>
      <c r="L512" t="s">
        <v>44</v>
      </c>
      <c r="M512">
        <v>2</v>
      </c>
      <c r="N512" t="s">
        <v>45</v>
      </c>
      <c r="O512" t="s">
        <v>46</v>
      </c>
      <c r="P512">
        <v>4</v>
      </c>
      <c r="Q512" t="s">
        <v>60</v>
      </c>
      <c r="R512" t="s">
        <v>48</v>
      </c>
      <c r="S512">
        <v>145</v>
      </c>
      <c r="T512" t="s">
        <v>49</v>
      </c>
      <c r="U512" t="s">
        <v>50</v>
      </c>
      <c r="V512" t="s">
        <v>1481</v>
      </c>
      <c r="W512" t="s">
        <v>134</v>
      </c>
      <c r="X512" t="s">
        <v>74</v>
      </c>
      <c r="Z512">
        <v>1</v>
      </c>
      <c r="AA512" t="s">
        <v>54</v>
      </c>
      <c r="AB512" t="s">
        <v>64</v>
      </c>
      <c r="AC512">
        <v>45</v>
      </c>
      <c r="AD512">
        <v>11</v>
      </c>
      <c r="AE512">
        <v>4</v>
      </c>
      <c r="AF512">
        <v>2025</v>
      </c>
      <c r="AG512">
        <v>20251105</v>
      </c>
      <c r="AH512" s="2">
        <v>24500</v>
      </c>
      <c r="AI512" s="2">
        <v>25814.99609375</v>
      </c>
      <c r="AJ512" s="2">
        <f t="shared" si="56"/>
        <v>1314.99609375</v>
      </c>
      <c r="AK512" s="6">
        <f t="shared" si="57"/>
        <v>5.3673309948979592E-2</v>
      </c>
      <c r="AL512" s="12">
        <v>24500</v>
      </c>
      <c r="AM512" s="12">
        <v>24599.391854654259</v>
      </c>
      <c r="AN512" s="12">
        <f t="shared" si="58"/>
        <v>99.391854654259078</v>
      </c>
      <c r="AO512" s="13">
        <f t="shared" si="59"/>
        <v>4.0568103940513906E-3</v>
      </c>
      <c r="AP512" s="16">
        <v>24500</v>
      </c>
      <c r="AQ512" s="16">
        <v>23691.841253684361</v>
      </c>
      <c r="AR512" s="16">
        <f t="shared" si="60"/>
        <v>808.15874631563929</v>
      </c>
      <c r="AS512" s="17">
        <f t="shared" si="61"/>
        <v>3.2986071278189359E-2</v>
      </c>
      <c r="AT512" s="20">
        <v>24500</v>
      </c>
      <c r="AU512" s="20">
        <v>25488.505924170619</v>
      </c>
      <c r="AV512" s="20">
        <f t="shared" si="62"/>
        <v>988.50592417061853</v>
      </c>
      <c r="AW512" s="21">
        <f t="shared" si="63"/>
        <v>4.0347180578392594E-2</v>
      </c>
    </row>
    <row r="513" spans="1:49" x14ac:dyDescent="0.25">
      <c r="A513" t="s">
        <v>38</v>
      </c>
      <c r="B513" t="s">
        <v>56</v>
      </c>
      <c r="C513">
        <v>92201</v>
      </c>
      <c r="D513">
        <v>2019</v>
      </c>
      <c r="E513" t="s">
        <v>155</v>
      </c>
      <c r="F513" t="s">
        <v>1482</v>
      </c>
      <c r="G513" t="s">
        <v>483</v>
      </c>
      <c r="I513">
        <v>6</v>
      </c>
      <c r="J513" t="s">
        <v>69</v>
      </c>
      <c r="K513">
        <v>4</v>
      </c>
      <c r="L513" t="s">
        <v>44</v>
      </c>
      <c r="M513">
        <v>3.2999999523162842</v>
      </c>
      <c r="N513" t="s">
        <v>45</v>
      </c>
      <c r="O513" t="s">
        <v>46</v>
      </c>
      <c r="P513">
        <v>5</v>
      </c>
      <c r="Q513" t="s">
        <v>60</v>
      </c>
      <c r="R513" t="s">
        <v>48</v>
      </c>
      <c r="S513">
        <v>290</v>
      </c>
      <c r="T513" t="s">
        <v>49</v>
      </c>
      <c r="U513" t="s">
        <v>72</v>
      </c>
      <c r="V513" t="s">
        <v>484</v>
      </c>
      <c r="W513" t="s">
        <v>134</v>
      </c>
      <c r="X513" t="s">
        <v>63</v>
      </c>
      <c r="Z513">
        <v>0</v>
      </c>
      <c r="AA513" t="s">
        <v>75</v>
      </c>
      <c r="AB513" t="s">
        <v>83</v>
      </c>
      <c r="AC513">
        <v>45</v>
      </c>
      <c r="AD513">
        <v>11</v>
      </c>
      <c r="AE513">
        <v>4</v>
      </c>
      <c r="AF513">
        <v>2025</v>
      </c>
      <c r="AG513">
        <v>20251104</v>
      </c>
      <c r="AH513" s="2">
        <v>6500</v>
      </c>
      <c r="AI513" s="2">
        <v>11347.541015625</v>
      </c>
      <c r="AJ513" s="2">
        <f t="shared" si="56"/>
        <v>4847.541015625</v>
      </c>
      <c r="AK513" s="6">
        <f t="shared" si="57"/>
        <v>0.74577554086538467</v>
      </c>
      <c r="AL513" s="12">
        <v>6500</v>
      </c>
      <c r="AM513" s="12">
        <v>10741.39197909257</v>
      </c>
      <c r="AN513" s="12">
        <f t="shared" si="58"/>
        <v>4241.3919790925702</v>
      </c>
      <c r="AO513" s="13">
        <f t="shared" si="59"/>
        <v>0.65252184293731852</v>
      </c>
      <c r="AP513" s="16">
        <v>6500</v>
      </c>
      <c r="AQ513" s="16">
        <v>10164.017607112801</v>
      </c>
      <c r="AR513" s="16">
        <f t="shared" si="60"/>
        <v>3664.0176071128008</v>
      </c>
      <c r="AS513" s="17">
        <f t="shared" si="61"/>
        <v>0.56369501647889242</v>
      </c>
      <c r="AT513" s="20">
        <v>6500</v>
      </c>
      <c r="AU513" s="20">
        <v>11391.69741697417</v>
      </c>
      <c r="AV513" s="20">
        <f t="shared" si="62"/>
        <v>4891.6974169741698</v>
      </c>
      <c r="AW513" s="21">
        <f t="shared" si="63"/>
        <v>0.75256883338064151</v>
      </c>
    </row>
    <row r="514" spans="1:49" x14ac:dyDescent="0.25">
      <c r="A514" t="s">
        <v>38</v>
      </c>
      <c r="B514" t="s">
        <v>92</v>
      </c>
      <c r="C514">
        <v>148812</v>
      </c>
      <c r="D514">
        <v>2020</v>
      </c>
      <c r="E514" t="s">
        <v>84</v>
      </c>
      <c r="F514" t="s">
        <v>293</v>
      </c>
      <c r="G514" t="s">
        <v>807</v>
      </c>
      <c r="I514">
        <v>6</v>
      </c>
      <c r="J514" t="s">
        <v>101</v>
      </c>
      <c r="K514">
        <v>4</v>
      </c>
      <c r="L514" t="s">
        <v>44</v>
      </c>
      <c r="M514">
        <v>6.6999998092651367</v>
      </c>
      <c r="N514" t="s">
        <v>87</v>
      </c>
      <c r="O514" t="s">
        <v>46</v>
      </c>
      <c r="Q514" t="s">
        <v>88</v>
      </c>
      <c r="R514" t="s">
        <v>89</v>
      </c>
      <c r="S514">
        <v>370</v>
      </c>
      <c r="T514" t="s">
        <v>219</v>
      </c>
      <c r="U514" t="s">
        <v>50</v>
      </c>
      <c r="W514" t="s">
        <v>220</v>
      </c>
      <c r="X514" t="s">
        <v>121</v>
      </c>
      <c r="Z514">
        <v>0</v>
      </c>
      <c r="AA514" t="s">
        <v>75</v>
      </c>
      <c r="AB514" t="s">
        <v>91</v>
      </c>
      <c r="AC514">
        <v>45</v>
      </c>
      <c r="AD514">
        <v>11</v>
      </c>
      <c r="AE514">
        <v>4</v>
      </c>
      <c r="AF514">
        <v>2025</v>
      </c>
      <c r="AG514">
        <v>20251104</v>
      </c>
      <c r="AH514" s="2">
        <v>22200</v>
      </c>
      <c r="AI514" s="2">
        <v>24742.845703125</v>
      </c>
      <c r="AJ514" s="2">
        <f t="shared" si="56"/>
        <v>2542.845703125</v>
      </c>
      <c r="AK514" s="6">
        <f t="shared" si="57"/>
        <v>0.11454259923986486</v>
      </c>
      <c r="AL514" s="12">
        <v>22200</v>
      </c>
      <c r="AM514" s="12">
        <v>22097.16303781886</v>
      </c>
      <c r="AN514" s="12">
        <f t="shared" si="58"/>
        <v>102.83696218113982</v>
      </c>
      <c r="AO514" s="13">
        <f t="shared" si="59"/>
        <v>4.6322955937450373E-3</v>
      </c>
      <c r="AP514" s="16">
        <v>22200</v>
      </c>
      <c r="AQ514" s="16">
        <v>24652.477044968851</v>
      </c>
      <c r="AR514" s="16">
        <f t="shared" si="60"/>
        <v>2452.4770449688513</v>
      </c>
      <c r="AS514" s="17">
        <f t="shared" si="61"/>
        <v>0.11047193896256087</v>
      </c>
      <c r="AT514" s="20">
        <v>22200</v>
      </c>
      <c r="AU514" s="20">
        <v>25255.908649173951</v>
      </c>
      <c r="AV514" s="20">
        <f t="shared" si="62"/>
        <v>3055.9086491739508</v>
      </c>
      <c r="AW514" s="21">
        <f t="shared" si="63"/>
        <v>0.13765354275558336</v>
      </c>
    </row>
    <row r="515" spans="1:49" x14ac:dyDescent="0.25">
      <c r="A515" t="s">
        <v>123</v>
      </c>
      <c r="B515" t="s">
        <v>200</v>
      </c>
      <c r="C515">
        <v>133687</v>
      </c>
      <c r="D515">
        <v>2017</v>
      </c>
      <c r="E515" t="s">
        <v>373</v>
      </c>
      <c r="F515" t="s">
        <v>1001</v>
      </c>
      <c r="G515" t="s">
        <v>375</v>
      </c>
      <c r="I515">
        <v>6</v>
      </c>
      <c r="J515" t="s">
        <v>101</v>
      </c>
      <c r="K515">
        <v>4</v>
      </c>
      <c r="L515" t="s">
        <v>44</v>
      </c>
      <c r="M515">
        <v>3.5999999046325679</v>
      </c>
      <c r="N515" t="s">
        <v>45</v>
      </c>
      <c r="O515" t="s">
        <v>46</v>
      </c>
      <c r="Q515" t="s">
        <v>118</v>
      </c>
      <c r="R515" t="s">
        <v>96</v>
      </c>
      <c r="T515" t="s">
        <v>49</v>
      </c>
      <c r="V515" t="s">
        <v>1002</v>
      </c>
      <c r="W515" t="s">
        <v>120</v>
      </c>
      <c r="X515" t="s">
        <v>98</v>
      </c>
      <c r="Y515">
        <v>49595</v>
      </c>
      <c r="Z515">
        <v>0</v>
      </c>
      <c r="AA515" t="s">
        <v>75</v>
      </c>
      <c r="AB515" t="s">
        <v>122</v>
      </c>
      <c r="AC515">
        <v>45</v>
      </c>
      <c r="AD515">
        <v>11</v>
      </c>
      <c r="AE515">
        <v>4</v>
      </c>
      <c r="AF515">
        <v>2025</v>
      </c>
      <c r="AG515">
        <v>20251105</v>
      </c>
      <c r="AH515" s="2">
        <v>6200</v>
      </c>
      <c r="AI515" s="2">
        <v>5662.93603515625</v>
      </c>
      <c r="AJ515" s="2">
        <f t="shared" ref="AJ515:AJ578" si="64">ABS(AH515-AI515)</f>
        <v>537.06396484375</v>
      </c>
      <c r="AK515" s="6">
        <f t="shared" ref="AK515:AK578" si="65">ABS($AH515-AI515)/$AH515</f>
        <v>8.6623220136088711E-2</v>
      </c>
      <c r="AL515" s="12">
        <v>6200</v>
      </c>
      <c r="AM515" s="12">
        <v>6265.3795462063399</v>
      </c>
      <c r="AN515" s="12">
        <f t="shared" ref="AN515:AN578" si="66">ABS(AL515-AM515)</f>
        <v>65.37954620633991</v>
      </c>
      <c r="AO515" s="13">
        <f t="shared" ref="AO515:AO578" si="67">ABS($AH515-AM515)/$AH515</f>
        <v>1.054508809779676E-2</v>
      </c>
      <c r="AP515" s="16">
        <v>6200</v>
      </c>
      <c r="AQ515" s="16">
        <v>6478.2244907886188</v>
      </c>
      <c r="AR515" s="16">
        <f t="shared" ref="AR515:AR578" si="68">ABS(AP515-AQ515)</f>
        <v>278.22449078861882</v>
      </c>
      <c r="AS515" s="17">
        <f t="shared" ref="AS515:AS578" si="69">ABS($AH515-AQ515)/$AH515</f>
        <v>4.4874917869132065E-2</v>
      </c>
      <c r="AT515" s="20">
        <v>6200</v>
      </c>
      <c r="AU515" s="20">
        <v>5498.2415902140656</v>
      </c>
      <c r="AV515" s="20">
        <f t="shared" ref="AV515:AV578" si="70">ABS(AT515-AU515)</f>
        <v>701.75840978593442</v>
      </c>
      <c r="AW515" s="21">
        <f t="shared" ref="AW515:AW578" si="71">ABS($AH515-AU515)/$AH515</f>
        <v>0.11318684028805394</v>
      </c>
    </row>
    <row r="516" spans="1:49" x14ac:dyDescent="0.25">
      <c r="A516" t="s">
        <v>38</v>
      </c>
      <c r="B516" t="s">
        <v>776</v>
      </c>
      <c r="C516">
        <v>118704</v>
      </c>
      <c r="D516">
        <v>2013</v>
      </c>
      <c r="E516" t="s">
        <v>66</v>
      </c>
      <c r="F516" t="s">
        <v>769</v>
      </c>
      <c r="G516" t="s">
        <v>113</v>
      </c>
      <c r="I516">
        <v>6</v>
      </c>
      <c r="J516" t="s">
        <v>117</v>
      </c>
      <c r="K516">
        <v>4</v>
      </c>
      <c r="L516" t="s">
        <v>44</v>
      </c>
      <c r="M516">
        <v>3.5</v>
      </c>
      <c r="N516" t="s">
        <v>45</v>
      </c>
      <c r="O516" t="s">
        <v>46</v>
      </c>
      <c r="P516">
        <v>4</v>
      </c>
      <c r="Q516" t="s">
        <v>60</v>
      </c>
      <c r="R516" t="s">
        <v>96</v>
      </c>
      <c r="S516">
        <v>285</v>
      </c>
      <c r="T516" t="s">
        <v>49</v>
      </c>
      <c r="U516" t="s">
        <v>72</v>
      </c>
      <c r="W516" t="s">
        <v>134</v>
      </c>
      <c r="X516" t="s">
        <v>98</v>
      </c>
      <c r="Z516">
        <v>0</v>
      </c>
      <c r="AA516" t="s">
        <v>75</v>
      </c>
      <c r="AB516" t="s">
        <v>83</v>
      </c>
      <c r="AC516">
        <v>45</v>
      </c>
      <c r="AD516">
        <v>11</v>
      </c>
      <c r="AE516">
        <v>4</v>
      </c>
      <c r="AF516">
        <v>2025</v>
      </c>
      <c r="AG516">
        <v>20251105</v>
      </c>
      <c r="AH516" s="2">
        <v>4200</v>
      </c>
      <c r="AI516" s="2">
        <v>4816.001953125</v>
      </c>
      <c r="AJ516" s="2">
        <f t="shared" si="64"/>
        <v>616.001953125</v>
      </c>
      <c r="AK516" s="6">
        <f t="shared" si="65"/>
        <v>0.14666713169642856</v>
      </c>
      <c r="AL516" s="12">
        <v>4200</v>
      </c>
      <c r="AM516" s="12">
        <v>4651.3948229937096</v>
      </c>
      <c r="AN516" s="12">
        <f t="shared" si="66"/>
        <v>451.39482299370957</v>
      </c>
      <c r="AO516" s="13">
        <f t="shared" si="67"/>
        <v>0.10747495785564513</v>
      </c>
      <c r="AP516" s="16">
        <v>4200</v>
      </c>
      <c r="AQ516" s="16">
        <v>4862.2903573090871</v>
      </c>
      <c r="AR516" s="16">
        <f t="shared" si="68"/>
        <v>662.29035730908709</v>
      </c>
      <c r="AS516" s="17">
        <f t="shared" si="69"/>
        <v>0.15768818031168741</v>
      </c>
      <c r="AT516" s="20">
        <v>4200</v>
      </c>
      <c r="AU516" s="20">
        <v>4937.7323420074354</v>
      </c>
      <c r="AV516" s="20">
        <f t="shared" si="70"/>
        <v>737.73234200743536</v>
      </c>
      <c r="AW516" s="21">
        <f t="shared" si="71"/>
        <v>0.17565055762081794</v>
      </c>
    </row>
    <row r="517" spans="1:49" x14ac:dyDescent="0.25">
      <c r="A517" t="s">
        <v>123</v>
      </c>
      <c r="B517" t="s">
        <v>200</v>
      </c>
      <c r="C517">
        <v>148331</v>
      </c>
      <c r="D517">
        <v>2019</v>
      </c>
      <c r="E517" t="s">
        <v>93</v>
      </c>
      <c r="F517" t="s">
        <v>152</v>
      </c>
      <c r="G517" t="s">
        <v>315</v>
      </c>
      <c r="H517" t="s">
        <v>85</v>
      </c>
      <c r="I517">
        <v>8</v>
      </c>
      <c r="J517" t="s">
        <v>129</v>
      </c>
      <c r="K517">
        <v>4</v>
      </c>
      <c r="L517" t="s">
        <v>44</v>
      </c>
      <c r="M517">
        <v>5.3000001907348633</v>
      </c>
      <c r="N517" t="s">
        <v>87</v>
      </c>
      <c r="O517" t="s">
        <v>46</v>
      </c>
      <c r="Q517" t="s">
        <v>88</v>
      </c>
      <c r="R517" t="s">
        <v>89</v>
      </c>
      <c r="T517" t="s">
        <v>49</v>
      </c>
      <c r="V517" t="s">
        <v>521</v>
      </c>
      <c r="W517" t="s">
        <v>103</v>
      </c>
      <c r="X517" t="s">
        <v>121</v>
      </c>
      <c r="Y517">
        <v>46095</v>
      </c>
      <c r="Z517">
        <v>0</v>
      </c>
      <c r="AA517" t="s">
        <v>75</v>
      </c>
      <c r="AB517" t="s">
        <v>91</v>
      </c>
      <c r="AC517">
        <v>45</v>
      </c>
      <c r="AD517">
        <v>11</v>
      </c>
      <c r="AE517">
        <v>4</v>
      </c>
      <c r="AF517">
        <v>2025</v>
      </c>
      <c r="AG517">
        <v>20251105</v>
      </c>
      <c r="AH517" s="2">
        <v>15600</v>
      </c>
      <c r="AI517" s="2">
        <v>18635.81640625</v>
      </c>
      <c r="AJ517" s="2">
        <f t="shared" si="64"/>
        <v>3035.81640625</v>
      </c>
      <c r="AK517" s="6">
        <f t="shared" si="65"/>
        <v>0.19460361578525642</v>
      </c>
      <c r="AL517" s="12">
        <v>15600</v>
      </c>
      <c r="AM517" s="12">
        <v>17406.723886216449</v>
      </c>
      <c r="AN517" s="12">
        <f t="shared" si="66"/>
        <v>1806.7238862164486</v>
      </c>
      <c r="AO517" s="13">
        <f t="shared" si="67"/>
        <v>0.11581563373182363</v>
      </c>
      <c r="AP517" s="16">
        <v>15600</v>
      </c>
      <c r="AQ517" s="16">
        <v>18560.304281056939</v>
      </c>
      <c r="AR517" s="16">
        <f t="shared" si="68"/>
        <v>2960.3042810569386</v>
      </c>
      <c r="AS517" s="17">
        <f t="shared" si="69"/>
        <v>0.18976309493954735</v>
      </c>
      <c r="AT517" s="20">
        <v>15600</v>
      </c>
      <c r="AU517" s="20">
        <v>18861.6472148541</v>
      </c>
      <c r="AV517" s="20">
        <f t="shared" si="70"/>
        <v>3261.6472148540997</v>
      </c>
      <c r="AW517" s="21">
        <f t="shared" si="71"/>
        <v>0.2090799496701346</v>
      </c>
    </row>
    <row r="518" spans="1:49" x14ac:dyDescent="0.25">
      <c r="A518" t="s">
        <v>123</v>
      </c>
      <c r="B518" t="s">
        <v>200</v>
      </c>
      <c r="C518">
        <v>59379</v>
      </c>
      <c r="D518">
        <v>2019</v>
      </c>
      <c r="E518" t="s">
        <v>322</v>
      </c>
      <c r="F518" t="s">
        <v>457</v>
      </c>
      <c r="G518" t="s">
        <v>458</v>
      </c>
      <c r="I518">
        <v>6</v>
      </c>
      <c r="J518" t="s">
        <v>59</v>
      </c>
      <c r="K518">
        <v>4</v>
      </c>
      <c r="L518" t="s">
        <v>44</v>
      </c>
      <c r="M518">
        <v>3</v>
      </c>
      <c r="N518" t="s">
        <v>44</v>
      </c>
      <c r="O518" t="s">
        <v>46</v>
      </c>
      <c r="P518">
        <v>4</v>
      </c>
      <c r="Q518" t="s">
        <v>60</v>
      </c>
      <c r="R518" t="s">
        <v>81</v>
      </c>
      <c r="S518">
        <v>335</v>
      </c>
      <c r="T518" t="s">
        <v>49</v>
      </c>
      <c r="W518" t="s">
        <v>90</v>
      </c>
      <c r="X518" t="s">
        <v>74</v>
      </c>
      <c r="Y518">
        <v>60700</v>
      </c>
      <c r="Z518">
        <v>0</v>
      </c>
      <c r="AA518" t="s">
        <v>75</v>
      </c>
      <c r="AB518" t="s">
        <v>83</v>
      </c>
      <c r="AC518">
        <v>45</v>
      </c>
      <c r="AD518">
        <v>11</v>
      </c>
      <c r="AE518">
        <v>4</v>
      </c>
      <c r="AF518">
        <v>2025</v>
      </c>
      <c r="AG518">
        <v>20251103</v>
      </c>
      <c r="AH518" s="2">
        <v>24600</v>
      </c>
      <c r="AI518" s="2">
        <v>27740.328125</v>
      </c>
      <c r="AJ518" s="2">
        <f t="shared" si="64"/>
        <v>3140.328125</v>
      </c>
      <c r="AK518" s="6">
        <f t="shared" si="65"/>
        <v>0.12765561483739837</v>
      </c>
      <c r="AL518" s="12">
        <v>24600</v>
      </c>
      <c r="AM518" s="12">
        <v>25676.942416283731</v>
      </c>
      <c r="AN518" s="12">
        <f t="shared" si="66"/>
        <v>1076.9424162837313</v>
      </c>
      <c r="AO518" s="13">
        <f t="shared" si="67"/>
        <v>4.3778147003403711E-2</v>
      </c>
      <c r="AP518" s="16">
        <v>24600</v>
      </c>
      <c r="AQ518" s="16">
        <v>26753.570802656988</v>
      </c>
      <c r="AR518" s="16">
        <f t="shared" si="68"/>
        <v>2153.5708026569882</v>
      </c>
      <c r="AS518" s="17">
        <f t="shared" si="69"/>
        <v>8.75435285632922E-2</v>
      </c>
      <c r="AT518" s="20">
        <v>24600</v>
      </c>
      <c r="AU518" s="20">
        <v>27449.205128205129</v>
      </c>
      <c r="AV518" s="20">
        <f t="shared" si="70"/>
        <v>2849.2051282051289</v>
      </c>
      <c r="AW518" s="21">
        <f t="shared" si="71"/>
        <v>0.11582134667500524</v>
      </c>
    </row>
    <row r="519" spans="1:49" x14ac:dyDescent="0.25">
      <c r="A519" t="s">
        <v>38</v>
      </c>
      <c r="B519" t="s">
        <v>92</v>
      </c>
      <c r="C519">
        <v>176933</v>
      </c>
      <c r="D519">
        <v>2016</v>
      </c>
      <c r="E519" t="s">
        <v>167</v>
      </c>
      <c r="F519" t="s">
        <v>168</v>
      </c>
      <c r="G519" t="s">
        <v>169</v>
      </c>
      <c r="I519">
        <v>8</v>
      </c>
      <c r="J519" t="s">
        <v>101</v>
      </c>
      <c r="K519">
        <v>4</v>
      </c>
      <c r="L519" t="s">
        <v>44</v>
      </c>
      <c r="M519">
        <v>5.3000001907348633</v>
      </c>
      <c r="N519" t="s">
        <v>70</v>
      </c>
      <c r="O519" t="s">
        <v>46</v>
      </c>
      <c r="P519">
        <v>1</v>
      </c>
      <c r="Q519" t="s">
        <v>60</v>
      </c>
      <c r="R519" t="s">
        <v>172</v>
      </c>
      <c r="T519" t="s">
        <v>49</v>
      </c>
      <c r="V519" t="s">
        <v>412</v>
      </c>
      <c r="W519" t="s">
        <v>103</v>
      </c>
      <c r="X519" t="s">
        <v>74</v>
      </c>
      <c r="Z519">
        <v>0</v>
      </c>
      <c r="AA519" t="s">
        <v>75</v>
      </c>
      <c r="AB519" t="s">
        <v>83</v>
      </c>
      <c r="AC519">
        <v>45</v>
      </c>
      <c r="AD519">
        <v>11</v>
      </c>
      <c r="AE519">
        <v>4</v>
      </c>
      <c r="AF519">
        <v>2025</v>
      </c>
      <c r="AG519">
        <v>20251104</v>
      </c>
      <c r="AH519" s="2">
        <v>6000</v>
      </c>
      <c r="AI519" s="2">
        <v>6389.42529296875</v>
      </c>
      <c r="AJ519" s="2">
        <f t="shared" si="64"/>
        <v>389.42529296875</v>
      </c>
      <c r="AK519" s="6">
        <f t="shared" si="65"/>
        <v>6.4904215494791667E-2</v>
      </c>
      <c r="AL519" s="12">
        <v>6000</v>
      </c>
      <c r="AM519" s="12">
        <v>6238.7518329206732</v>
      </c>
      <c r="AN519" s="12">
        <f t="shared" si="66"/>
        <v>238.75183292067322</v>
      </c>
      <c r="AO519" s="13">
        <f t="shared" si="67"/>
        <v>3.9791972153445536E-2</v>
      </c>
      <c r="AP519" s="16">
        <v>6000</v>
      </c>
      <c r="AQ519" s="16">
        <v>6033.3477586012123</v>
      </c>
      <c r="AR519" s="16">
        <f t="shared" si="68"/>
        <v>33.347758601212263</v>
      </c>
      <c r="AS519" s="17">
        <f t="shared" si="69"/>
        <v>5.5579597668687104E-3</v>
      </c>
      <c r="AT519" s="20">
        <v>6000</v>
      </c>
      <c r="AU519" s="20">
        <v>6492.2085201793716</v>
      </c>
      <c r="AV519" s="20">
        <f t="shared" si="70"/>
        <v>492.20852017937159</v>
      </c>
      <c r="AW519" s="21">
        <f t="shared" si="71"/>
        <v>8.2034753363228602E-2</v>
      </c>
    </row>
    <row r="520" spans="1:49" x14ac:dyDescent="0.25">
      <c r="A520" t="s">
        <v>77</v>
      </c>
      <c r="B520" t="s">
        <v>811</v>
      </c>
      <c r="C520">
        <v>92421</v>
      </c>
      <c r="D520">
        <v>2017</v>
      </c>
      <c r="E520" t="s">
        <v>155</v>
      </c>
      <c r="F520" t="s">
        <v>482</v>
      </c>
      <c r="G520" t="s">
        <v>1483</v>
      </c>
      <c r="I520">
        <v>4</v>
      </c>
      <c r="J520" t="s">
        <v>117</v>
      </c>
      <c r="K520">
        <v>4</v>
      </c>
      <c r="L520" t="s">
        <v>44</v>
      </c>
      <c r="M520">
        <v>2.4000000953674321</v>
      </c>
      <c r="N520" t="s">
        <v>45</v>
      </c>
      <c r="O520" t="s">
        <v>46</v>
      </c>
      <c r="P520">
        <v>3</v>
      </c>
      <c r="Q520" t="s">
        <v>60</v>
      </c>
      <c r="R520" t="s">
        <v>48</v>
      </c>
      <c r="S520">
        <v>185</v>
      </c>
      <c r="T520" t="s">
        <v>49</v>
      </c>
      <c r="U520" t="s">
        <v>50</v>
      </c>
      <c r="V520" t="s">
        <v>231</v>
      </c>
      <c r="W520" t="s">
        <v>62</v>
      </c>
      <c r="X520" t="s">
        <v>74</v>
      </c>
      <c r="Z520">
        <v>0</v>
      </c>
      <c r="AA520" t="s">
        <v>75</v>
      </c>
      <c r="AB520" t="s">
        <v>83</v>
      </c>
      <c r="AC520">
        <v>45</v>
      </c>
      <c r="AD520">
        <v>11</v>
      </c>
      <c r="AE520">
        <v>4</v>
      </c>
      <c r="AF520">
        <v>2025</v>
      </c>
      <c r="AG520">
        <v>20251105</v>
      </c>
      <c r="AH520" s="2">
        <v>7800</v>
      </c>
      <c r="AI520" s="2">
        <v>6227.7255859375</v>
      </c>
      <c r="AJ520" s="2">
        <f t="shared" si="64"/>
        <v>1572.2744140625</v>
      </c>
      <c r="AK520" s="6">
        <f t="shared" si="65"/>
        <v>0.20157364282852563</v>
      </c>
      <c r="AL520" s="12">
        <v>7800</v>
      </c>
      <c r="AM520" s="12">
        <v>6748.9654110511892</v>
      </c>
      <c r="AN520" s="12">
        <f t="shared" si="66"/>
        <v>1051.0345889488108</v>
      </c>
      <c r="AO520" s="13">
        <f t="shared" si="67"/>
        <v>0.13474802422420651</v>
      </c>
      <c r="AP520" s="16">
        <v>7800</v>
      </c>
      <c r="AQ520" s="16">
        <v>7144.290504881269</v>
      </c>
      <c r="AR520" s="16">
        <f t="shared" si="68"/>
        <v>655.70949511873096</v>
      </c>
      <c r="AS520" s="17">
        <f t="shared" si="69"/>
        <v>8.4065319887016793E-2</v>
      </c>
      <c r="AT520" s="20">
        <v>7800</v>
      </c>
      <c r="AU520" s="20">
        <v>6139.7446670976087</v>
      </c>
      <c r="AV520" s="20">
        <f t="shared" si="70"/>
        <v>1660.2553329023913</v>
      </c>
      <c r="AW520" s="21">
        <f t="shared" si="71"/>
        <v>0.21285324780799889</v>
      </c>
    </row>
    <row r="521" spans="1:49" x14ac:dyDescent="0.25">
      <c r="A521" t="s">
        <v>38</v>
      </c>
      <c r="B521" t="s">
        <v>65</v>
      </c>
      <c r="C521">
        <v>61846</v>
      </c>
      <c r="D521">
        <v>2018</v>
      </c>
      <c r="E521" t="s">
        <v>425</v>
      </c>
      <c r="F521" t="s">
        <v>721</v>
      </c>
      <c r="G521" t="s">
        <v>1035</v>
      </c>
      <c r="I521">
        <v>6</v>
      </c>
      <c r="J521" t="s">
        <v>59</v>
      </c>
      <c r="K521">
        <v>4</v>
      </c>
      <c r="L521" t="s">
        <v>44</v>
      </c>
      <c r="M521">
        <v>3</v>
      </c>
      <c r="N521" t="s">
        <v>44</v>
      </c>
      <c r="O521" t="s">
        <v>46</v>
      </c>
      <c r="Q521" t="s">
        <v>60</v>
      </c>
      <c r="R521" t="s">
        <v>81</v>
      </c>
      <c r="S521">
        <v>380</v>
      </c>
      <c r="T521" t="s">
        <v>49</v>
      </c>
      <c r="U521" t="s">
        <v>72</v>
      </c>
      <c r="V521" t="s">
        <v>880</v>
      </c>
      <c r="W521" t="s">
        <v>134</v>
      </c>
      <c r="X521" t="s">
        <v>394</v>
      </c>
      <c r="Y521">
        <v>58700</v>
      </c>
      <c r="Z521">
        <v>0</v>
      </c>
      <c r="AA521" t="s">
        <v>75</v>
      </c>
      <c r="AB521" t="s">
        <v>83</v>
      </c>
      <c r="AC521">
        <v>45</v>
      </c>
      <c r="AD521">
        <v>11</v>
      </c>
      <c r="AE521">
        <v>4</v>
      </c>
      <c r="AF521">
        <v>2025</v>
      </c>
      <c r="AG521">
        <v>20251104</v>
      </c>
      <c r="AH521" s="2">
        <v>18000</v>
      </c>
      <c r="AI521" s="2">
        <v>22580.669921875</v>
      </c>
      <c r="AJ521" s="2">
        <f t="shared" si="64"/>
        <v>4580.669921875</v>
      </c>
      <c r="AK521" s="6">
        <f t="shared" si="65"/>
        <v>0.25448166232638891</v>
      </c>
      <c r="AL521" s="12">
        <v>18000</v>
      </c>
      <c r="AM521" s="12">
        <v>21814.706013518251</v>
      </c>
      <c r="AN521" s="12">
        <f t="shared" si="66"/>
        <v>3814.706013518251</v>
      </c>
      <c r="AO521" s="13">
        <f t="shared" si="67"/>
        <v>0.21192811186212507</v>
      </c>
      <c r="AP521" s="16">
        <v>18000</v>
      </c>
      <c r="AQ521" s="16">
        <v>21965.48710422168</v>
      </c>
      <c r="AR521" s="16">
        <f t="shared" si="68"/>
        <v>3965.4871042216801</v>
      </c>
      <c r="AS521" s="17">
        <f t="shared" si="69"/>
        <v>0.22030483912342666</v>
      </c>
      <c r="AT521" s="20">
        <v>18000</v>
      </c>
      <c r="AU521" s="20">
        <v>22591.642105263159</v>
      </c>
      <c r="AV521" s="20">
        <f t="shared" si="70"/>
        <v>4591.6421052631595</v>
      </c>
      <c r="AW521" s="21">
        <f t="shared" si="71"/>
        <v>0.25509122807017554</v>
      </c>
    </row>
    <row r="522" spans="1:49" x14ac:dyDescent="0.25">
      <c r="A522" t="s">
        <v>123</v>
      </c>
      <c r="B522" t="s">
        <v>200</v>
      </c>
      <c r="C522">
        <v>57002</v>
      </c>
      <c r="D522">
        <v>2019</v>
      </c>
      <c r="E522" t="s">
        <v>468</v>
      </c>
      <c r="F522" t="s">
        <v>1160</v>
      </c>
      <c r="G522" t="s">
        <v>470</v>
      </c>
      <c r="I522">
        <v>6</v>
      </c>
      <c r="J522" t="s">
        <v>59</v>
      </c>
      <c r="K522">
        <v>4</v>
      </c>
      <c r="L522" t="s">
        <v>44</v>
      </c>
      <c r="M522">
        <v>3</v>
      </c>
      <c r="N522" t="s">
        <v>44</v>
      </c>
      <c r="O522" t="s">
        <v>46</v>
      </c>
      <c r="Q522" t="s">
        <v>118</v>
      </c>
      <c r="R522" t="s">
        <v>81</v>
      </c>
      <c r="S522">
        <v>335</v>
      </c>
      <c r="T522" t="s">
        <v>49</v>
      </c>
      <c r="W522" t="s">
        <v>120</v>
      </c>
      <c r="X522" t="s">
        <v>131</v>
      </c>
      <c r="Z522">
        <v>0</v>
      </c>
      <c r="AA522" t="s">
        <v>75</v>
      </c>
      <c r="AB522" t="s">
        <v>122</v>
      </c>
      <c r="AC522">
        <v>45</v>
      </c>
      <c r="AD522">
        <v>11</v>
      </c>
      <c r="AE522">
        <v>4</v>
      </c>
      <c r="AF522">
        <v>2025</v>
      </c>
      <c r="AG522">
        <v>20251105</v>
      </c>
      <c r="AH522" s="2">
        <v>20400</v>
      </c>
      <c r="AI522" s="2">
        <v>19462.58984375</v>
      </c>
      <c r="AJ522" s="2">
        <f t="shared" si="64"/>
        <v>937.41015625</v>
      </c>
      <c r="AK522" s="6">
        <f t="shared" si="65"/>
        <v>4.595147824754902E-2</v>
      </c>
      <c r="AL522" s="12">
        <v>20400</v>
      </c>
      <c r="AM522" s="12">
        <v>17333.248148405899</v>
      </c>
      <c r="AN522" s="12">
        <f t="shared" si="66"/>
        <v>3066.751851594101</v>
      </c>
      <c r="AO522" s="13">
        <f t="shared" si="67"/>
        <v>0.15033097311735788</v>
      </c>
      <c r="AP522" s="16">
        <v>20400</v>
      </c>
      <c r="AQ522" s="16">
        <v>17764.32560128663</v>
      </c>
      <c r="AR522" s="16">
        <f t="shared" si="68"/>
        <v>2635.6743987133705</v>
      </c>
      <c r="AS522" s="17">
        <f t="shared" si="69"/>
        <v>0.12919972542712602</v>
      </c>
      <c r="AT522" s="20">
        <v>20400</v>
      </c>
      <c r="AU522" s="20">
        <v>19888.351758793971</v>
      </c>
      <c r="AV522" s="20">
        <f t="shared" si="70"/>
        <v>511.64824120602862</v>
      </c>
      <c r="AW522" s="21">
        <f t="shared" si="71"/>
        <v>2.5080796137550421E-2</v>
      </c>
    </row>
    <row r="523" spans="1:49" x14ac:dyDescent="0.25">
      <c r="A523" t="s">
        <v>77</v>
      </c>
      <c r="B523" t="s">
        <v>151</v>
      </c>
      <c r="C523">
        <v>132246</v>
      </c>
      <c r="D523">
        <v>2013</v>
      </c>
      <c r="E523" t="s">
        <v>504</v>
      </c>
      <c r="F523" t="s">
        <v>766</v>
      </c>
      <c r="G523" t="s">
        <v>161</v>
      </c>
      <c r="I523">
        <v>6</v>
      </c>
      <c r="J523" t="s">
        <v>129</v>
      </c>
      <c r="K523">
        <v>4</v>
      </c>
      <c r="L523" t="s">
        <v>44</v>
      </c>
      <c r="M523">
        <v>3.5999999046325679</v>
      </c>
      <c r="N523" t="s">
        <v>45</v>
      </c>
      <c r="O523" t="s">
        <v>180</v>
      </c>
      <c r="P523">
        <v>2</v>
      </c>
      <c r="Q523" t="s">
        <v>215</v>
      </c>
      <c r="R523" t="s">
        <v>96</v>
      </c>
      <c r="S523">
        <v>283</v>
      </c>
      <c r="T523" t="s">
        <v>49</v>
      </c>
      <c r="W523" t="s">
        <v>90</v>
      </c>
      <c r="X523" t="s">
        <v>98</v>
      </c>
      <c r="Z523">
        <v>0</v>
      </c>
      <c r="AA523" t="s">
        <v>75</v>
      </c>
      <c r="AB523" t="s">
        <v>215</v>
      </c>
      <c r="AC523">
        <v>45</v>
      </c>
      <c r="AD523">
        <v>11</v>
      </c>
      <c r="AE523">
        <v>4</v>
      </c>
      <c r="AF523">
        <v>2025</v>
      </c>
      <c r="AG523">
        <v>20251105</v>
      </c>
      <c r="AH523" s="2">
        <v>2000</v>
      </c>
      <c r="AI523" s="2">
        <v>879.894775390625</v>
      </c>
      <c r="AJ523" s="2">
        <f t="shared" si="64"/>
        <v>1120.105224609375</v>
      </c>
      <c r="AK523" s="6">
        <f t="shared" si="65"/>
        <v>0.5600526123046875</v>
      </c>
      <c r="AL523" s="12">
        <v>2000</v>
      </c>
      <c r="AM523" s="12">
        <v>808.7444936020147</v>
      </c>
      <c r="AN523" s="12">
        <f t="shared" si="66"/>
        <v>1191.2555063979853</v>
      </c>
      <c r="AO523" s="13">
        <f t="shared" si="67"/>
        <v>0.59562775319899264</v>
      </c>
      <c r="AP523" s="16">
        <v>2000</v>
      </c>
      <c r="AQ523" s="16">
        <v>827.24215671689569</v>
      </c>
      <c r="AR523" s="16">
        <f t="shared" si="68"/>
        <v>1172.7578432831042</v>
      </c>
      <c r="AS523" s="17">
        <f t="shared" si="69"/>
        <v>0.58637892164155214</v>
      </c>
      <c r="AT523" s="20">
        <v>2000</v>
      </c>
      <c r="AU523" s="20">
        <v>910.73161953727504</v>
      </c>
      <c r="AV523" s="20">
        <f t="shared" si="70"/>
        <v>1089.268380462725</v>
      </c>
      <c r="AW523" s="21">
        <f t="shared" si="71"/>
        <v>0.5446341902313625</v>
      </c>
    </row>
    <row r="524" spans="1:49" x14ac:dyDescent="0.25">
      <c r="A524" t="s">
        <v>38</v>
      </c>
      <c r="B524" t="s">
        <v>776</v>
      </c>
      <c r="C524">
        <v>166262</v>
      </c>
      <c r="D524">
        <v>2014</v>
      </c>
      <c r="E524" t="s">
        <v>40</v>
      </c>
      <c r="F524" t="s">
        <v>191</v>
      </c>
      <c r="G524" t="s">
        <v>192</v>
      </c>
      <c r="H524" t="s">
        <v>193</v>
      </c>
      <c r="I524">
        <v>4</v>
      </c>
      <c r="J524" t="s">
        <v>230</v>
      </c>
      <c r="K524">
        <v>4</v>
      </c>
      <c r="L524" t="s">
        <v>44</v>
      </c>
      <c r="M524">
        <v>1.799999952316284</v>
      </c>
      <c r="N524" t="s">
        <v>45</v>
      </c>
      <c r="O524" t="s">
        <v>46</v>
      </c>
      <c r="P524">
        <v>3</v>
      </c>
      <c r="Q524" t="s">
        <v>118</v>
      </c>
      <c r="R524" t="s">
        <v>48</v>
      </c>
      <c r="S524">
        <v>132</v>
      </c>
      <c r="T524" t="s">
        <v>49</v>
      </c>
      <c r="U524" t="s">
        <v>50</v>
      </c>
      <c r="V524" t="s">
        <v>194</v>
      </c>
      <c r="W524" t="s">
        <v>120</v>
      </c>
      <c r="X524" t="s">
        <v>74</v>
      </c>
      <c r="Z524">
        <v>0</v>
      </c>
      <c r="AA524" t="s">
        <v>75</v>
      </c>
      <c r="AB524" t="s">
        <v>122</v>
      </c>
      <c r="AC524">
        <v>45</v>
      </c>
      <c r="AD524">
        <v>11</v>
      </c>
      <c r="AE524">
        <v>4</v>
      </c>
      <c r="AF524">
        <v>2025</v>
      </c>
      <c r="AG524">
        <v>20251105</v>
      </c>
      <c r="AH524" s="2">
        <v>3000</v>
      </c>
      <c r="AI524" s="2">
        <v>4117.01220703125</v>
      </c>
      <c r="AJ524" s="2">
        <f t="shared" si="64"/>
        <v>1117.01220703125</v>
      </c>
      <c r="AK524" s="6">
        <f t="shared" si="65"/>
        <v>0.37233740234375001</v>
      </c>
      <c r="AL524" s="12">
        <v>3000</v>
      </c>
      <c r="AM524" s="12">
        <v>3691.2747295211661</v>
      </c>
      <c r="AN524" s="12">
        <f t="shared" si="66"/>
        <v>691.27472952116614</v>
      </c>
      <c r="AO524" s="13">
        <f t="shared" si="67"/>
        <v>0.23042490984038871</v>
      </c>
      <c r="AP524" s="16">
        <v>3000</v>
      </c>
      <c r="AQ524" s="16">
        <v>3746.4183189004898</v>
      </c>
      <c r="AR524" s="16">
        <f t="shared" si="68"/>
        <v>746.41831890048979</v>
      </c>
      <c r="AS524" s="17">
        <f t="shared" si="69"/>
        <v>0.24880610630016325</v>
      </c>
      <c r="AT524" s="20">
        <v>3000</v>
      </c>
      <c r="AU524" s="20">
        <v>4269.1111457036122</v>
      </c>
      <c r="AV524" s="20">
        <f t="shared" si="70"/>
        <v>1269.1111457036122</v>
      </c>
      <c r="AW524" s="21">
        <f t="shared" si="71"/>
        <v>0.42303704856787072</v>
      </c>
    </row>
    <row r="525" spans="1:49" x14ac:dyDescent="0.25">
      <c r="A525" t="s">
        <v>109</v>
      </c>
      <c r="B525" t="s">
        <v>538</v>
      </c>
      <c r="C525">
        <v>144504</v>
      </c>
      <c r="D525">
        <v>2018</v>
      </c>
      <c r="E525" t="s">
        <v>93</v>
      </c>
      <c r="F525" t="s">
        <v>164</v>
      </c>
      <c r="G525" t="s">
        <v>1484</v>
      </c>
      <c r="H525" t="s">
        <v>293</v>
      </c>
      <c r="I525">
        <v>6</v>
      </c>
      <c r="J525" t="s">
        <v>69</v>
      </c>
      <c r="K525">
        <v>3</v>
      </c>
      <c r="L525" t="s">
        <v>44</v>
      </c>
      <c r="M525">
        <v>4.3000001907348633</v>
      </c>
      <c r="N525" t="s">
        <v>70</v>
      </c>
      <c r="O525" t="s">
        <v>46</v>
      </c>
      <c r="P525">
        <v>2</v>
      </c>
      <c r="Q525" t="s">
        <v>71</v>
      </c>
      <c r="R525" t="s">
        <v>172</v>
      </c>
      <c r="T525" t="s">
        <v>49</v>
      </c>
      <c r="U525" t="s">
        <v>72</v>
      </c>
      <c r="V525" t="s">
        <v>1187</v>
      </c>
      <c r="W525" t="s">
        <v>73</v>
      </c>
      <c r="X525" t="s">
        <v>74</v>
      </c>
      <c r="Y525">
        <v>33155</v>
      </c>
      <c r="Z525">
        <v>0</v>
      </c>
      <c r="AA525" t="s">
        <v>75</v>
      </c>
      <c r="AB525" t="s">
        <v>76</v>
      </c>
      <c r="AC525">
        <v>45</v>
      </c>
      <c r="AD525">
        <v>11</v>
      </c>
      <c r="AE525">
        <v>4</v>
      </c>
      <c r="AF525">
        <v>2025</v>
      </c>
      <c r="AG525">
        <v>20251105</v>
      </c>
      <c r="AH525" s="2">
        <v>8500</v>
      </c>
      <c r="AI525" s="2">
        <v>7799.6376953125</v>
      </c>
      <c r="AJ525" s="2">
        <f t="shared" si="64"/>
        <v>700.3623046875</v>
      </c>
      <c r="AK525" s="6">
        <f t="shared" si="65"/>
        <v>8.2395565257352935E-2</v>
      </c>
      <c r="AL525" s="12">
        <v>8500</v>
      </c>
      <c r="AM525" s="12">
        <v>7489.7121258056013</v>
      </c>
      <c r="AN525" s="12">
        <f t="shared" si="66"/>
        <v>1010.2878741943987</v>
      </c>
      <c r="AO525" s="13">
        <f t="shared" si="67"/>
        <v>0.1188573969640469</v>
      </c>
      <c r="AP525" s="16">
        <v>8500</v>
      </c>
      <c r="AQ525" s="16">
        <v>7575.4853568015624</v>
      </c>
      <c r="AR525" s="16">
        <f t="shared" si="68"/>
        <v>924.51464319843762</v>
      </c>
      <c r="AS525" s="17">
        <f t="shared" si="69"/>
        <v>0.1087664286115809</v>
      </c>
      <c r="AT525" s="20">
        <v>8500</v>
      </c>
      <c r="AU525" s="20">
        <v>7930.03064351379</v>
      </c>
      <c r="AV525" s="20">
        <f t="shared" si="70"/>
        <v>569.96935648621002</v>
      </c>
      <c r="AW525" s="21">
        <f t="shared" si="71"/>
        <v>6.705521841014235E-2</v>
      </c>
    </row>
    <row r="526" spans="1:49" x14ac:dyDescent="0.25">
      <c r="A526" t="s">
        <v>38</v>
      </c>
      <c r="B526" t="s">
        <v>56</v>
      </c>
      <c r="C526">
        <v>195018</v>
      </c>
      <c r="D526">
        <v>2005</v>
      </c>
      <c r="E526" t="s">
        <v>555</v>
      </c>
      <c r="F526" t="s">
        <v>1485</v>
      </c>
      <c r="I526">
        <v>4</v>
      </c>
      <c r="J526" t="s">
        <v>69</v>
      </c>
      <c r="K526">
        <v>2</v>
      </c>
      <c r="L526" t="s">
        <v>44</v>
      </c>
      <c r="M526">
        <v>2.2000000476837158</v>
      </c>
      <c r="N526" t="s">
        <v>45</v>
      </c>
      <c r="O526" t="s">
        <v>46</v>
      </c>
      <c r="P526">
        <v>2</v>
      </c>
      <c r="Q526" t="s">
        <v>187</v>
      </c>
      <c r="S526">
        <v>170</v>
      </c>
      <c r="T526" t="s">
        <v>49</v>
      </c>
      <c r="U526" t="s">
        <v>50</v>
      </c>
      <c r="V526" t="s">
        <v>896</v>
      </c>
      <c r="W526" t="s">
        <v>120</v>
      </c>
      <c r="X526" t="s">
        <v>121</v>
      </c>
      <c r="Z526">
        <v>0</v>
      </c>
      <c r="AA526" t="s">
        <v>75</v>
      </c>
      <c r="AB526" t="s">
        <v>187</v>
      </c>
      <c r="AC526">
        <v>45</v>
      </c>
      <c r="AD526">
        <v>11</v>
      </c>
      <c r="AE526">
        <v>4</v>
      </c>
      <c r="AF526">
        <v>2025</v>
      </c>
      <c r="AG526">
        <v>20251104</v>
      </c>
      <c r="AH526" s="2">
        <v>600</v>
      </c>
      <c r="AI526" s="2">
        <v>619.67437744140625</v>
      </c>
      <c r="AJ526" s="2">
        <f t="shared" si="64"/>
        <v>19.67437744140625</v>
      </c>
      <c r="AK526" s="6">
        <f t="shared" si="65"/>
        <v>3.2790629069010417E-2</v>
      </c>
      <c r="AL526" s="12">
        <v>600</v>
      </c>
      <c r="AM526" s="12">
        <v>509.4952864508216</v>
      </c>
      <c r="AN526" s="12">
        <f t="shared" si="66"/>
        <v>90.504713549178405</v>
      </c>
      <c r="AO526" s="13">
        <f t="shared" si="67"/>
        <v>0.15084118924863069</v>
      </c>
      <c r="AP526" s="16">
        <v>600</v>
      </c>
      <c r="AQ526" s="16">
        <v>525.06838988144318</v>
      </c>
      <c r="AR526" s="16">
        <f t="shared" si="68"/>
        <v>74.931610118556819</v>
      </c>
      <c r="AS526" s="17">
        <f t="shared" si="69"/>
        <v>0.12488601686426136</v>
      </c>
      <c r="AT526" s="20">
        <v>600</v>
      </c>
      <c r="AU526" s="20">
        <v>689.78397839783975</v>
      </c>
      <c r="AV526" s="20">
        <f t="shared" si="70"/>
        <v>89.783978397839746</v>
      </c>
      <c r="AW526" s="21">
        <f t="shared" si="71"/>
        <v>0.14963996399639959</v>
      </c>
    </row>
    <row r="527" spans="1:49" x14ac:dyDescent="0.25">
      <c r="A527" t="s">
        <v>38</v>
      </c>
      <c r="B527" t="s">
        <v>776</v>
      </c>
      <c r="C527">
        <v>111591</v>
      </c>
      <c r="D527">
        <v>2018</v>
      </c>
      <c r="E527" t="s">
        <v>135</v>
      </c>
      <c r="F527" t="s">
        <v>136</v>
      </c>
      <c r="G527" t="s">
        <v>820</v>
      </c>
      <c r="H527" t="s">
        <v>138</v>
      </c>
      <c r="I527">
        <v>4</v>
      </c>
      <c r="J527" t="s">
        <v>69</v>
      </c>
      <c r="K527">
        <v>4</v>
      </c>
      <c r="L527" t="s">
        <v>44</v>
      </c>
      <c r="M527">
        <v>2.4000000953674321</v>
      </c>
      <c r="N527" t="s">
        <v>45</v>
      </c>
      <c r="O527" t="s">
        <v>46</v>
      </c>
      <c r="P527">
        <v>4</v>
      </c>
      <c r="Q527" t="s">
        <v>60</v>
      </c>
      <c r="R527" t="s">
        <v>48</v>
      </c>
      <c r="S527">
        <v>184</v>
      </c>
      <c r="T527" t="s">
        <v>49</v>
      </c>
      <c r="U527" t="s">
        <v>50</v>
      </c>
      <c r="W527" t="s">
        <v>134</v>
      </c>
      <c r="X527" t="s">
        <v>74</v>
      </c>
      <c r="Z527">
        <v>0</v>
      </c>
      <c r="AA527" t="s">
        <v>75</v>
      </c>
      <c r="AB527" t="s">
        <v>83</v>
      </c>
      <c r="AC527">
        <v>45</v>
      </c>
      <c r="AD527">
        <v>11</v>
      </c>
      <c r="AE527">
        <v>4</v>
      </c>
      <c r="AF527">
        <v>2025</v>
      </c>
      <c r="AG527">
        <v>20251105</v>
      </c>
      <c r="AH527" s="2">
        <v>5900</v>
      </c>
      <c r="AI527" s="2">
        <v>6494.10302734375</v>
      </c>
      <c r="AJ527" s="2">
        <f t="shared" si="64"/>
        <v>594.10302734375</v>
      </c>
      <c r="AK527" s="6">
        <f t="shared" si="65"/>
        <v>0.10069542836334745</v>
      </c>
      <c r="AL527" s="12">
        <v>5900</v>
      </c>
      <c r="AM527" s="12">
        <v>6410.6272160353692</v>
      </c>
      <c r="AN527" s="12">
        <f t="shared" si="66"/>
        <v>510.6272160353692</v>
      </c>
      <c r="AO527" s="13">
        <f t="shared" si="67"/>
        <v>8.6546985768706647E-2</v>
      </c>
      <c r="AP527" s="16">
        <v>5900</v>
      </c>
      <c r="AQ527" s="16">
        <v>6807.4618587225068</v>
      </c>
      <c r="AR527" s="16">
        <f t="shared" si="68"/>
        <v>907.4618587225068</v>
      </c>
      <c r="AS527" s="17">
        <f t="shared" si="69"/>
        <v>0.15380709469872997</v>
      </c>
      <c r="AT527" s="20">
        <v>5900</v>
      </c>
      <c r="AU527" s="20">
        <v>6544.7893569844791</v>
      </c>
      <c r="AV527" s="20">
        <f t="shared" si="70"/>
        <v>644.78935698447913</v>
      </c>
      <c r="AW527" s="21">
        <f t="shared" si="71"/>
        <v>0.10928633169228459</v>
      </c>
    </row>
    <row r="528" spans="1:49" x14ac:dyDescent="0.25">
      <c r="A528" t="s">
        <v>123</v>
      </c>
      <c r="B528" t="s">
        <v>124</v>
      </c>
      <c r="C528">
        <v>125971</v>
      </c>
      <c r="D528">
        <v>2021</v>
      </c>
      <c r="E528" t="s">
        <v>135</v>
      </c>
      <c r="F528" t="s">
        <v>568</v>
      </c>
      <c r="G528" t="s">
        <v>861</v>
      </c>
      <c r="I528">
        <v>4</v>
      </c>
      <c r="J528" t="s">
        <v>196</v>
      </c>
      <c r="K528">
        <v>4</v>
      </c>
      <c r="L528" t="s">
        <v>44</v>
      </c>
      <c r="M528">
        <v>2</v>
      </c>
      <c r="N528" t="s">
        <v>87</v>
      </c>
      <c r="O528" t="s">
        <v>46</v>
      </c>
      <c r="Q528" t="s">
        <v>60</v>
      </c>
      <c r="R528" t="s">
        <v>89</v>
      </c>
      <c r="S528">
        <v>270</v>
      </c>
      <c r="T528" t="s">
        <v>49</v>
      </c>
      <c r="U528" t="s">
        <v>50</v>
      </c>
      <c r="W528" t="s">
        <v>134</v>
      </c>
      <c r="X528" t="s">
        <v>74</v>
      </c>
      <c r="Y528">
        <v>39770</v>
      </c>
      <c r="Z528">
        <v>0</v>
      </c>
      <c r="AA528" t="s">
        <v>75</v>
      </c>
      <c r="AB528" t="s">
        <v>83</v>
      </c>
      <c r="AC528">
        <v>45</v>
      </c>
      <c r="AD528">
        <v>11</v>
      </c>
      <c r="AE528">
        <v>4</v>
      </c>
      <c r="AF528">
        <v>2025</v>
      </c>
      <c r="AG528">
        <v>20251104</v>
      </c>
      <c r="AH528" s="2">
        <v>13000</v>
      </c>
      <c r="AI528" s="2">
        <v>16471.126953125</v>
      </c>
      <c r="AJ528" s="2">
        <f t="shared" si="64"/>
        <v>3471.126953125</v>
      </c>
      <c r="AK528" s="6">
        <f t="shared" si="65"/>
        <v>0.26700976562500001</v>
      </c>
      <c r="AL528" s="12">
        <v>13000</v>
      </c>
      <c r="AM528" s="12">
        <v>15507.398662763881</v>
      </c>
      <c r="AN528" s="12">
        <f t="shared" si="66"/>
        <v>2507.3986627638806</v>
      </c>
      <c r="AO528" s="13">
        <f t="shared" si="67"/>
        <v>0.19287682021260619</v>
      </c>
      <c r="AP528" s="16">
        <v>13000</v>
      </c>
      <c r="AQ528" s="16">
        <v>17675.88256412444</v>
      </c>
      <c r="AR528" s="16">
        <f t="shared" si="68"/>
        <v>4675.8825641244403</v>
      </c>
      <c r="AS528" s="17">
        <f t="shared" si="69"/>
        <v>0.3596832741634185</v>
      </c>
      <c r="AT528" s="20">
        <v>13000</v>
      </c>
      <c r="AU528" s="20">
        <v>16401.99512195123</v>
      </c>
      <c r="AV528" s="20">
        <f t="shared" si="70"/>
        <v>3401.9951219512295</v>
      </c>
      <c r="AW528" s="21">
        <f t="shared" si="71"/>
        <v>0.26169193245778688</v>
      </c>
    </row>
    <row r="529" spans="1:49" x14ac:dyDescent="0.25">
      <c r="A529" t="s">
        <v>77</v>
      </c>
      <c r="B529" t="s">
        <v>596</v>
      </c>
      <c r="C529">
        <v>139154</v>
      </c>
      <c r="D529">
        <v>2011</v>
      </c>
      <c r="E529" t="s">
        <v>159</v>
      </c>
      <c r="F529" t="s">
        <v>508</v>
      </c>
      <c r="G529" t="s">
        <v>214</v>
      </c>
      <c r="I529">
        <v>4</v>
      </c>
      <c r="J529" t="s">
        <v>129</v>
      </c>
      <c r="K529">
        <v>4</v>
      </c>
      <c r="L529" t="s">
        <v>44</v>
      </c>
      <c r="M529">
        <v>2.4000000953674321</v>
      </c>
      <c r="N529" t="s">
        <v>45</v>
      </c>
      <c r="Q529" t="s">
        <v>118</v>
      </c>
      <c r="S529">
        <v>177</v>
      </c>
      <c r="T529" t="s">
        <v>49</v>
      </c>
      <c r="U529" t="s">
        <v>50</v>
      </c>
      <c r="V529" t="s">
        <v>1064</v>
      </c>
      <c r="W529" t="s">
        <v>62</v>
      </c>
      <c r="X529" t="s">
        <v>74</v>
      </c>
      <c r="Z529">
        <v>0</v>
      </c>
      <c r="AA529" t="s">
        <v>75</v>
      </c>
      <c r="AB529" t="s">
        <v>122</v>
      </c>
      <c r="AC529">
        <v>45</v>
      </c>
      <c r="AD529">
        <v>11</v>
      </c>
      <c r="AE529">
        <v>4</v>
      </c>
      <c r="AF529">
        <v>2025</v>
      </c>
      <c r="AG529">
        <v>20251105</v>
      </c>
      <c r="AH529" s="2">
        <v>2500</v>
      </c>
      <c r="AI529" s="2">
        <v>4010.646484375</v>
      </c>
      <c r="AJ529" s="2">
        <f t="shared" si="64"/>
        <v>1510.646484375</v>
      </c>
      <c r="AK529" s="6">
        <f t="shared" si="65"/>
        <v>0.60425859375000002</v>
      </c>
      <c r="AL529" s="12">
        <v>2500</v>
      </c>
      <c r="AM529" s="12">
        <v>3471.0920962691439</v>
      </c>
      <c r="AN529" s="12">
        <f t="shared" si="66"/>
        <v>971.09209626914389</v>
      </c>
      <c r="AO529" s="13">
        <f t="shared" si="67"/>
        <v>0.38843683850765753</v>
      </c>
      <c r="AP529" s="16">
        <v>2500</v>
      </c>
      <c r="AQ529" s="16">
        <v>3499.2471295776468</v>
      </c>
      <c r="AR529" s="16">
        <f t="shared" si="68"/>
        <v>999.24712957764677</v>
      </c>
      <c r="AS529" s="17">
        <f t="shared" si="69"/>
        <v>0.39969885183105869</v>
      </c>
      <c r="AT529" s="20">
        <v>2500</v>
      </c>
      <c r="AU529" s="20">
        <v>4227.4611161939629</v>
      </c>
      <c r="AV529" s="20">
        <f t="shared" si="70"/>
        <v>1727.4611161939629</v>
      </c>
      <c r="AW529" s="21">
        <f t="shared" si="71"/>
        <v>0.69098444647758517</v>
      </c>
    </row>
    <row r="530" spans="1:49" x14ac:dyDescent="0.25">
      <c r="A530" t="s">
        <v>38</v>
      </c>
      <c r="B530" t="s">
        <v>39</v>
      </c>
      <c r="C530">
        <v>60823</v>
      </c>
      <c r="D530">
        <v>2023</v>
      </c>
      <c r="E530" t="s">
        <v>167</v>
      </c>
      <c r="F530" t="s">
        <v>294</v>
      </c>
      <c r="G530" t="s">
        <v>1346</v>
      </c>
      <c r="H530" t="s">
        <v>85</v>
      </c>
      <c r="I530">
        <v>4</v>
      </c>
      <c r="J530" t="s">
        <v>43</v>
      </c>
      <c r="K530">
        <v>4</v>
      </c>
      <c r="L530" t="s">
        <v>44</v>
      </c>
      <c r="M530">
        <v>2.7000000476837158</v>
      </c>
      <c r="N530" t="s">
        <v>70</v>
      </c>
      <c r="O530" t="s">
        <v>46</v>
      </c>
      <c r="Q530" t="s">
        <v>88</v>
      </c>
      <c r="R530" t="s">
        <v>48</v>
      </c>
      <c r="T530" t="s">
        <v>49</v>
      </c>
      <c r="U530" t="s">
        <v>50</v>
      </c>
      <c r="V530" t="s">
        <v>523</v>
      </c>
      <c r="W530" t="s">
        <v>90</v>
      </c>
      <c r="X530" t="s">
        <v>74</v>
      </c>
      <c r="Z530">
        <v>0</v>
      </c>
      <c r="AA530" t="s">
        <v>75</v>
      </c>
      <c r="AB530" t="s">
        <v>91</v>
      </c>
      <c r="AC530">
        <v>45</v>
      </c>
      <c r="AD530">
        <v>11</v>
      </c>
      <c r="AE530">
        <v>4</v>
      </c>
      <c r="AF530">
        <v>2025</v>
      </c>
      <c r="AG530">
        <v>20251104</v>
      </c>
      <c r="AH530" s="2">
        <v>28500</v>
      </c>
      <c r="AI530" s="2">
        <v>29706.9375</v>
      </c>
      <c r="AJ530" s="2">
        <f t="shared" si="64"/>
        <v>1206.9375</v>
      </c>
      <c r="AK530" s="6">
        <f t="shared" si="65"/>
        <v>4.2348684210526316E-2</v>
      </c>
      <c r="AL530" s="12">
        <v>28500</v>
      </c>
      <c r="AM530" s="12">
        <v>26907.62030082694</v>
      </c>
      <c r="AN530" s="12">
        <f t="shared" si="66"/>
        <v>1592.3796991730596</v>
      </c>
      <c r="AO530" s="13">
        <f t="shared" si="67"/>
        <v>5.5872971900809108E-2</v>
      </c>
      <c r="AP530" s="16">
        <v>28500</v>
      </c>
      <c r="AQ530" s="16">
        <v>27244.861480267671</v>
      </c>
      <c r="AR530" s="16">
        <f t="shared" si="68"/>
        <v>1255.1385197323289</v>
      </c>
      <c r="AS530" s="17">
        <f t="shared" si="69"/>
        <v>4.4039948060783471E-2</v>
      </c>
      <c r="AT530" s="20">
        <v>28500</v>
      </c>
      <c r="AU530" s="20">
        <v>29539.772499999999</v>
      </c>
      <c r="AV530" s="20">
        <f t="shared" si="70"/>
        <v>1039.7724999999991</v>
      </c>
      <c r="AW530" s="21">
        <f t="shared" si="71"/>
        <v>3.6483245614035056E-2</v>
      </c>
    </row>
    <row r="531" spans="1:49" x14ac:dyDescent="0.25">
      <c r="A531" t="s">
        <v>123</v>
      </c>
      <c r="B531" t="s">
        <v>124</v>
      </c>
      <c r="C531">
        <v>219638</v>
      </c>
      <c r="D531">
        <v>2012</v>
      </c>
      <c r="E531" t="s">
        <v>93</v>
      </c>
      <c r="F531" t="s">
        <v>152</v>
      </c>
      <c r="G531" t="s">
        <v>148</v>
      </c>
      <c r="H531" t="s">
        <v>85</v>
      </c>
      <c r="I531">
        <v>8</v>
      </c>
      <c r="J531" t="s">
        <v>59</v>
      </c>
      <c r="K531">
        <v>2</v>
      </c>
      <c r="L531" t="s">
        <v>44</v>
      </c>
      <c r="M531">
        <v>4.8000001907348633</v>
      </c>
      <c r="N531" t="s">
        <v>70</v>
      </c>
      <c r="Q531" t="s">
        <v>88</v>
      </c>
      <c r="R531" t="s">
        <v>48</v>
      </c>
      <c r="T531" t="s">
        <v>49</v>
      </c>
      <c r="V531" t="s">
        <v>727</v>
      </c>
      <c r="W531" t="s">
        <v>90</v>
      </c>
      <c r="X531" t="s">
        <v>74</v>
      </c>
      <c r="Z531">
        <v>0</v>
      </c>
      <c r="AA531" t="s">
        <v>75</v>
      </c>
      <c r="AB531" t="s">
        <v>91</v>
      </c>
      <c r="AC531">
        <v>45</v>
      </c>
      <c r="AD531">
        <v>11</v>
      </c>
      <c r="AE531">
        <v>4</v>
      </c>
      <c r="AF531">
        <v>2025</v>
      </c>
      <c r="AG531">
        <v>20251104</v>
      </c>
      <c r="AH531" s="2">
        <v>2400</v>
      </c>
      <c r="AI531" s="2">
        <v>2747.685546875</v>
      </c>
      <c r="AJ531" s="2">
        <f t="shared" si="64"/>
        <v>347.685546875</v>
      </c>
      <c r="AK531" s="6">
        <f t="shared" si="65"/>
        <v>0.14486897786458333</v>
      </c>
      <c r="AL531" s="12">
        <v>2400</v>
      </c>
      <c r="AM531" s="12">
        <v>2644.6874914787741</v>
      </c>
      <c r="AN531" s="12">
        <f t="shared" si="66"/>
        <v>244.68749147877406</v>
      </c>
      <c r="AO531" s="13">
        <f t="shared" si="67"/>
        <v>0.10195312144948919</v>
      </c>
      <c r="AP531" s="16">
        <v>2400</v>
      </c>
      <c r="AQ531" s="16">
        <v>2646.608493737906</v>
      </c>
      <c r="AR531" s="16">
        <f t="shared" si="68"/>
        <v>246.60849373790597</v>
      </c>
      <c r="AS531" s="17">
        <f t="shared" si="69"/>
        <v>0.10275353905746082</v>
      </c>
      <c r="AT531" s="20">
        <v>2400</v>
      </c>
      <c r="AU531" s="20">
        <v>2793.138101109741</v>
      </c>
      <c r="AV531" s="20">
        <f t="shared" si="70"/>
        <v>393.138101109741</v>
      </c>
      <c r="AW531" s="21">
        <f t="shared" si="71"/>
        <v>0.16380754212905876</v>
      </c>
    </row>
    <row r="532" spans="1:49" x14ac:dyDescent="0.25">
      <c r="A532" t="s">
        <v>123</v>
      </c>
      <c r="B532" t="s">
        <v>440</v>
      </c>
      <c r="C532">
        <v>130938</v>
      </c>
      <c r="D532">
        <v>2015</v>
      </c>
      <c r="E532" t="s">
        <v>127</v>
      </c>
      <c r="F532" t="s">
        <v>334</v>
      </c>
      <c r="G532" t="s">
        <v>107</v>
      </c>
      <c r="I532">
        <v>4</v>
      </c>
      <c r="J532" t="s">
        <v>101</v>
      </c>
      <c r="K532">
        <v>4</v>
      </c>
      <c r="L532" t="s">
        <v>44</v>
      </c>
      <c r="M532">
        <v>2</v>
      </c>
      <c r="N532" t="s">
        <v>70</v>
      </c>
      <c r="O532" t="s">
        <v>95</v>
      </c>
      <c r="P532">
        <v>2</v>
      </c>
      <c r="Q532" t="s">
        <v>118</v>
      </c>
      <c r="R532" t="s">
        <v>81</v>
      </c>
      <c r="T532" t="s">
        <v>49</v>
      </c>
      <c r="U532" t="s">
        <v>50</v>
      </c>
      <c r="W532" t="s">
        <v>120</v>
      </c>
      <c r="X532" t="s">
        <v>74</v>
      </c>
      <c r="Z532">
        <v>0</v>
      </c>
      <c r="AA532" t="s">
        <v>75</v>
      </c>
      <c r="AB532" t="s">
        <v>122</v>
      </c>
      <c r="AC532">
        <v>45</v>
      </c>
      <c r="AD532">
        <v>11</v>
      </c>
      <c r="AE532">
        <v>4</v>
      </c>
      <c r="AF532">
        <v>2025</v>
      </c>
      <c r="AG532">
        <v>20251105</v>
      </c>
      <c r="AH532" s="2">
        <v>2500</v>
      </c>
      <c r="AI532" s="2">
        <v>2013.465087890625</v>
      </c>
      <c r="AJ532" s="2">
        <f t="shared" si="64"/>
        <v>486.534912109375</v>
      </c>
      <c r="AK532" s="6">
        <f t="shared" si="65"/>
        <v>0.19461396484374999</v>
      </c>
      <c r="AL532" s="12">
        <v>2500</v>
      </c>
      <c r="AM532" s="12">
        <v>1747.9636724373081</v>
      </c>
      <c r="AN532" s="12">
        <f t="shared" si="66"/>
        <v>752.03632756269189</v>
      </c>
      <c r="AO532" s="13">
        <f t="shared" si="67"/>
        <v>0.30081453102507677</v>
      </c>
      <c r="AP532" s="16">
        <v>2500</v>
      </c>
      <c r="AQ532" s="16">
        <v>1576.2664988953379</v>
      </c>
      <c r="AR532" s="16">
        <f t="shared" si="68"/>
        <v>923.73350110466208</v>
      </c>
      <c r="AS532" s="17">
        <f t="shared" si="69"/>
        <v>0.36949340044186485</v>
      </c>
      <c r="AT532" s="20">
        <v>2500</v>
      </c>
      <c r="AU532" s="20">
        <v>2095.3431372549021</v>
      </c>
      <c r="AV532" s="20">
        <f t="shared" si="70"/>
        <v>404.6568627450979</v>
      </c>
      <c r="AW532" s="21">
        <f t="shared" si="71"/>
        <v>0.16186274509803916</v>
      </c>
    </row>
    <row r="533" spans="1:49" x14ac:dyDescent="0.25">
      <c r="A533" t="s">
        <v>123</v>
      </c>
      <c r="B533" t="s">
        <v>440</v>
      </c>
      <c r="C533">
        <v>92849</v>
      </c>
      <c r="D533">
        <v>2018</v>
      </c>
      <c r="E533" t="s">
        <v>270</v>
      </c>
      <c r="F533" t="s">
        <v>1077</v>
      </c>
      <c r="G533" t="s">
        <v>1078</v>
      </c>
      <c r="H533" t="s">
        <v>1079</v>
      </c>
      <c r="I533">
        <v>8</v>
      </c>
      <c r="J533" t="s">
        <v>43</v>
      </c>
      <c r="K533">
        <v>4</v>
      </c>
      <c r="L533" t="s">
        <v>44</v>
      </c>
      <c r="M533">
        <v>4.5999999046325684</v>
      </c>
      <c r="N533" t="s">
        <v>87</v>
      </c>
      <c r="O533" t="s">
        <v>46</v>
      </c>
      <c r="P533">
        <v>4</v>
      </c>
      <c r="Q533" t="s">
        <v>60</v>
      </c>
      <c r="R533" t="s">
        <v>89</v>
      </c>
      <c r="S533">
        <v>301</v>
      </c>
      <c r="T533" t="s">
        <v>49</v>
      </c>
      <c r="U533" t="s">
        <v>72</v>
      </c>
      <c r="V533" t="s">
        <v>208</v>
      </c>
      <c r="W533" t="s">
        <v>90</v>
      </c>
      <c r="X533" t="s">
        <v>53</v>
      </c>
      <c r="Y533">
        <v>52155</v>
      </c>
      <c r="Z533">
        <v>0</v>
      </c>
      <c r="AA533" t="s">
        <v>75</v>
      </c>
      <c r="AB533" t="s">
        <v>104</v>
      </c>
      <c r="AC533">
        <v>45</v>
      </c>
      <c r="AD533">
        <v>11</v>
      </c>
      <c r="AE533">
        <v>4</v>
      </c>
      <c r="AF533">
        <v>2025</v>
      </c>
      <c r="AG533">
        <v>20251105</v>
      </c>
      <c r="AH533" s="2">
        <v>23500</v>
      </c>
      <c r="AI533" s="2">
        <v>24279.857421875</v>
      </c>
      <c r="AJ533" s="2">
        <f t="shared" si="64"/>
        <v>779.857421875</v>
      </c>
      <c r="AK533" s="6">
        <f t="shared" si="65"/>
        <v>3.3185422207446809E-2</v>
      </c>
      <c r="AL533" s="12">
        <v>23500</v>
      </c>
      <c r="AM533" s="12">
        <v>22389.888344616309</v>
      </c>
      <c r="AN533" s="12">
        <f t="shared" si="66"/>
        <v>1110.111655383691</v>
      </c>
      <c r="AO533" s="13">
        <f t="shared" si="67"/>
        <v>4.7238793846114506E-2</v>
      </c>
      <c r="AP533" s="16">
        <v>23500</v>
      </c>
      <c r="AQ533" s="16">
        <v>20918.567823727939</v>
      </c>
      <c r="AR533" s="16">
        <f t="shared" si="68"/>
        <v>2581.432176272061</v>
      </c>
      <c r="AS533" s="17">
        <f t="shared" si="69"/>
        <v>0.10984817771370473</v>
      </c>
      <c r="AT533" s="20">
        <v>23500</v>
      </c>
      <c r="AU533" s="20">
        <v>24118.291618828931</v>
      </c>
      <c r="AV533" s="20">
        <f t="shared" si="70"/>
        <v>618.29161882893095</v>
      </c>
      <c r="AW533" s="21">
        <f t="shared" si="71"/>
        <v>2.6310281652294935E-2</v>
      </c>
    </row>
    <row r="534" spans="1:49" x14ac:dyDescent="0.25">
      <c r="A534" t="s">
        <v>38</v>
      </c>
      <c r="B534" t="s">
        <v>259</v>
      </c>
      <c r="C534">
        <v>176285</v>
      </c>
      <c r="D534">
        <v>2019</v>
      </c>
      <c r="E534" t="s">
        <v>139</v>
      </c>
      <c r="F534" t="s">
        <v>921</v>
      </c>
      <c r="I534">
        <v>6</v>
      </c>
      <c r="J534" t="s">
        <v>69</v>
      </c>
      <c r="K534">
        <v>4</v>
      </c>
      <c r="L534" t="s">
        <v>44</v>
      </c>
      <c r="M534">
        <v>4</v>
      </c>
      <c r="N534" t="s">
        <v>70</v>
      </c>
      <c r="O534" t="s">
        <v>46</v>
      </c>
      <c r="P534">
        <v>3</v>
      </c>
      <c r="Q534" t="s">
        <v>88</v>
      </c>
      <c r="R534" t="s">
        <v>48</v>
      </c>
      <c r="T534" t="s">
        <v>49</v>
      </c>
      <c r="W534" t="s">
        <v>134</v>
      </c>
      <c r="X534" t="s">
        <v>74</v>
      </c>
      <c r="Z534">
        <v>0</v>
      </c>
      <c r="AA534" t="s">
        <v>75</v>
      </c>
      <c r="AB534" t="s">
        <v>91</v>
      </c>
      <c r="AC534">
        <v>45</v>
      </c>
      <c r="AD534">
        <v>11</v>
      </c>
      <c r="AE534">
        <v>4</v>
      </c>
      <c r="AF534">
        <v>2025</v>
      </c>
      <c r="AG534">
        <v>20251105</v>
      </c>
      <c r="AH534" s="2">
        <v>4500</v>
      </c>
      <c r="AI534" s="2">
        <v>6516.58349609375</v>
      </c>
      <c r="AJ534" s="2">
        <f t="shared" si="64"/>
        <v>2016.58349609375</v>
      </c>
      <c r="AK534" s="6">
        <f t="shared" si="65"/>
        <v>0.44812966579861113</v>
      </c>
      <c r="AL534" s="12">
        <v>4500</v>
      </c>
      <c r="AM534" s="12">
        <v>5935.0085654226641</v>
      </c>
      <c r="AN534" s="12">
        <f t="shared" si="66"/>
        <v>1435.0085654226641</v>
      </c>
      <c r="AO534" s="13">
        <f t="shared" si="67"/>
        <v>0.31889079231614759</v>
      </c>
      <c r="AP534" s="16">
        <v>4500</v>
      </c>
      <c r="AQ534" s="16">
        <v>6129.2259399091727</v>
      </c>
      <c r="AR534" s="16">
        <f t="shared" si="68"/>
        <v>1629.2259399091727</v>
      </c>
      <c r="AS534" s="17">
        <f t="shared" si="69"/>
        <v>0.36205020886870504</v>
      </c>
      <c r="AT534" s="20">
        <v>4500</v>
      </c>
      <c r="AU534" s="20">
        <v>6669.348611723226</v>
      </c>
      <c r="AV534" s="20">
        <f t="shared" si="70"/>
        <v>2169.348611723226</v>
      </c>
      <c r="AW534" s="21">
        <f t="shared" si="71"/>
        <v>0.48207746927182799</v>
      </c>
    </row>
    <row r="535" spans="1:49" x14ac:dyDescent="0.25">
      <c r="A535" t="s">
        <v>109</v>
      </c>
      <c r="B535" t="s">
        <v>538</v>
      </c>
      <c r="C535">
        <v>197129</v>
      </c>
      <c r="D535">
        <v>2011</v>
      </c>
      <c r="E535" t="s">
        <v>159</v>
      </c>
      <c r="F535" t="s">
        <v>236</v>
      </c>
      <c r="G535" t="s">
        <v>524</v>
      </c>
      <c r="I535">
        <v>4</v>
      </c>
      <c r="J535" t="s">
        <v>101</v>
      </c>
      <c r="K535">
        <v>4</v>
      </c>
      <c r="L535" t="s">
        <v>44</v>
      </c>
      <c r="M535">
        <v>2.4000000953674321</v>
      </c>
      <c r="N535" t="s">
        <v>87</v>
      </c>
      <c r="O535" t="s">
        <v>46</v>
      </c>
      <c r="Q535" t="s">
        <v>60</v>
      </c>
      <c r="R535" t="s">
        <v>89</v>
      </c>
      <c r="S535">
        <v>180</v>
      </c>
      <c r="T535" t="s">
        <v>49</v>
      </c>
      <c r="U535" t="s">
        <v>50</v>
      </c>
      <c r="V535" t="s">
        <v>525</v>
      </c>
      <c r="W535" t="s">
        <v>62</v>
      </c>
      <c r="X535" t="s">
        <v>74</v>
      </c>
      <c r="Z535">
        <v>0</v>
      </c>
      <c r="AA535" t="s">
        <v>75</v>
      </c>
      <c r="AB535" t="s">
        <v>83</v>
      </c>
      <c r="AC535">
        <v>45</v>
      </c>
      <c r="AD535">
        <v>11</v>
      </c>
      <c r="AE535">
        <v>4</v>
      </c>
      <c r="AF535">
        <v>2025</v>
      </c>
      <c r="AG535">
        <v>20251105</v>
      </c>
      <c r="AH535" s="2">
        <v>3400</v>
      </c>
      <c r="AI535" s="2">
        <v>3135.03173828125</v>
      </c>
      <c r="AJ535" s="2">
        <f t="shared" si="64"/>
        <v>264.96826171875</v>
      </c>
      <c r="AK535" s="6">
        <f t="shared" si="65"/>
        <v>7.7931841681985289E-2</v>
      </c>
      <c r="AL535" s="12">
        <v>3400</v>
      </c>
      <c r="AM535" s="12">
        <v>2936.0487090419219</v>
      </c>
      <c r="AN535" s="12">
        <f t="shared" si="66"/>
        <v>463.95129095807806</v>
      </c>
      <c r="AO535" s="13">
        <f t="shared" si="67"/>
        <v>0.13645626204649355</v>
      </c>
      <c r="AP535" s="16">
        <v>3400</v>
      </c>
      <c r="AQ535" s="16">
        <v>3264.5069685782842</v>
      </c>
      <c r="AR535" s="16">
        <f t="shared" si="68"/>
        <v>135.49303142171584</v>
      </c>
      <c r="AS535" s="17">
        <f t="shared" si="69"/>
        <v>3.9850891594622309E-2</v>
      </c>
      <c r="AT535" s="20">
        <v>3400</v>
      </c>
      <c r="AU535" s="20">
        <v>3244.7186147186148</v>
      </c>
      <c r="AV535" s="20">
        <f t="shared" si="70"/>
        <v>155.28138528138516</v>
      </c>
      <c r="AW535" s="21">
        <f t="shared" si="71"/>
        <v>4.5670995670995633E-2</v>
      </c>
    </row>
    <row r="536" spans="1:49" x14ac:dyDescent="0.25">
      <c r="A536" t="s">
        <v>38</v>
      </c>
      <c r="B536" t="s">
        <v>92</v>
      </c>
      <c r="C536">
        <v>177512</v>
      </c>
      <c r="D536">
        <v>2007</v>
      </c>
      <c r="E536" t="s">
        <v>93</v>
      </c>
      <c r="F536" t="s">
        <v>387</v>
      </c>
      <c r="G536" t="s">
        <v>189</v>
      </c>
      <c r="H536" t="s">
        <v>170</v>
      </c>
      <c r="I536">
        <v>8</v>
      </c>
      <c r="J536" t="s">
        <v>171</v>
      </c>
      <c r="K536">
        <v>4</v>
      </c>
      <c r="L536" t="s">
        <v>44</v>
      </c>
      <c r="M536">
        <v>5.3000001907348633</v>
      </c>
      <c r="N536" t="s">
        <v>87</v>
      </c>
      <c r="O536" t="s">
        <v>95</v>
      </c>
      <c r="Q536" t="s">
        <v>60</v>
      </c>
      <c r="R536" t="s">
        <v>89</v>
      </c>
      <c r="T536" t="s">
        <v>173</v>
      </c>
      <c r="U536" t="s">
        <v>72</v>
      </c>
      <c r="V536" t="s">
        <v>389</v>
      </c>
      <c r="W536" t="s">
        <v>103</v>
      </c>
      <c r="X536" t="s">
        <v>74</v>
      </c>
      <c r="Z536">
        <v>0</v>
      </c>
      <c r="AA536" t="s">
        <v>75</v>
      </c>
      <c r="AB536" t="s">
        <v>83</v>
      </c>
      <c r="AC536">
        <v>45</v>
      </c>
      <c r="AD536">
        <v>11</v>
      </c>
      <c r="AE536">
        <v>4</v>
      </c>
      <c r="AF536">
        <v>2025</v>
      </c>
      <c r="AG536">
        <v>20251104</v>
      </c>
      <c r="AH536" s="2">
        <v>500</v>
      </c>
      <c r="AI536" s="2">
        <v>1277.772583007812</v>
      </c>
      <c r="AJ536" s="2">
        <f t="shared" si="64"/>
        <v>777.77258300781205</v>
      </c>
      <c r="AK536" s="6">
        <f t="shared" si="65"/>
        <v>1.5555451660156241</v>
      </c>
      <c r="AL536" s="12">
        <v>500</v>
      </c>
      <c r="AM536" s="12">
        <v>1270.1454183585699</v>
      </c>
      <c r="AN536" s="12">
        <f t="shared" si="66"/>
        <v>770.14541835856994</v>
      </c>
      <c r="AO536" s="13">
        <f t="shared" si="67"/>
        <v>1.54029083671714</v>
      </c>
      <c r="AP536" s="16">
        <v>500</v>
      </c>
      <c r="AQ536" s="16">
        <v>1321.3059905580881</v>
      </c>
      <c r="AR536" s="16">
        <f t="shared" si="68"/>
        <v>821.30599055808807</v>
      </c>
      <c r="AS536" s="17">
        <f t="shared" si="69"/>
        <v>1.6426119811161761</v>
      </c>
      <c r="AT536" s="20">
        <v>500</v>
      </c>
      <c r="AU536" s="20">
        <v>1329.8097643097649</v>
      </c>
      <c r="AV536" s="20">
        <f t="shared" si="70"/>
        <v>829.80976430976489</v>
      </c>
      <c r="AW536" s="21">
        <f t="shared" si="71"/>
        <v>1.6596195286195299</v>
      </c>
    </row>
    <row r="537" spans="1:49" x14ac:dyDescent="0.25">
      <c r="A537" t="s">
        <v>38</v>
      </c>
      <c r="B537" t="s">
        <v>92</v>
      </c>
      <c r="C537">
        <v>154613</v>
      </c>
      <c r="D537">
        <v>2017</v>
      </c>
      <c r="E537" t="s">
        <v>504</v>
      </c>
      <c r="F537" t="s">
        <v>505</v>
      </c>
      <c r="G537" t="s">
        <v>113</v>
      </c>
      <c r="I537">
        <v>4</v>
      </c>
      <c r="J537" t="s">
        <v>43</v>
      </c>
      <c r="K537">
        <v>4</v>
      </c>
      <c r="L537" t="s">
        <v>44</v>
      </c>
      <c r="M537">
        <v>2.4000000953674321</v>
      </c>
      <c r="N537" t="s">
        <v>45</v>
      </c>
      <c r="O537" t="s">
        <v>180</v>
      </c>
      <c r="P537">
        <v>2</v>
      </c>
      <c r="Q537" t="s">
        <v>118</v>
      </c>
      <c r="R537" t="s">
        <v>96</v>
      </c>
      <c r="S537">
        <v>184</v>
      </c>
      <c r="T537" t="s">
        <v>49</v>
      </c>
      <c r="U537" t="s">
        <v>50</v>
      </c>
      <c r="W537" t="s">
        <v>120</v>
      </c>
      <c r="X537" t="s">
        <v>74</v>
      </c>
      <c r="Y537">
        <v>24610</v>
      </c>
      <c r="Z537">
        <v>0</v>
      </c>
      <c r="AA537" t="s">
        <v>75</v>
      </c>
      <c r="AB537" t="s">
        <v>122</v>
      </c>
      <c r="AC537">
        <v>45</v>
      </c>
      <c r="AD537">
        <v>11</v>
      </c>
      <c r="AE537">
        <v>4</v>
      </c>
      <c r="AF537">
        <v>2025</v>
      </c>
      <c r="AG537">
        <v>20251104</v>
      </c>
      <c r="AH537" s="2">
        <v>600</v>
      </c>
      <c r="AI537" s="2">
        <v>1100.123657226562</v>
      </c>
      <c r="AJ537" s="2">
        <f t="shared" si="64"/>
        <v>500.12365722656205</v>
      </c>
      <c r="AK537" s="6">
        <f t="shared" si="65"/>
        <v>0.83353942871093678</v>
      </c>
      <c r="AL537" s="12">
        <v>600</v>
      </c>
      <c r="AM537" s="12">
        <v>1099.7443478037519</v>
      </c>
      <c r="AN537" s="12">
        <f t="shared" si="66"/>
        <v>499.74434780375191</v>
      </c>
      <c r="AO537" s="13">
        <f t="shared" si="67"/>
        <v>0.83290724633958646</v>
      </c>
      <c r="AP537" s="16">
        <v>600</v>
      </c>
      <c r="AQ537" s="16">
        <v>1210.034067747732</v>
      </c>
      <c r="AR537" s="16">
        <f t="shared" si="68"/>
        <v>610.03406774773202</v>
      </c>
      <c r="AS537" s="17">
        <f t="shared" si="69"/>
        <v>1.01672344624622</v>
      </c>
      <c r="AT537" s="20">
        <v>600</v>
      </c>
      <c r="AU537" s="20">
        <v>1163.5007836990601</v>
      </c>
      <c r="AV537" s="20">
        <f t="shared" si="70"/>
        <v>563.50078369906009</v>
      </c>
      <c r="AW537" s="21">
        <f t="shared" si="71"/>
        <v>0.93916797283176678</v>
      </c>
    </row>
    <row r="538" spans="1:49" x14ac:dyDescent="0.25">
      <c r="A538" t="s">
        <v>109</v>
      </c>
      <c r="B538" t="s">
        <v>538</v>
      </c>
      <c r="C538">
        <v>152842</v>
      </c>
      <c r="D538">
        <v>2013</v>
      </c>
      <c r="E538" t="s">
        <v>84</v>
      </c>
      <c r="F538" t="s">
        <v>85</v>
      </c>
      <c r="G538" t="s">
        <v>832</v>
      </c>
      <c r="I538">
        <v>8</v>
      </c>
      <c r="J538" t="s">
        <v>117</v>
      </c>
      <c r="K538">
        <v>4</v>
      </c>
      <c r="L538" t="s">
        <v>44</v>
      </c>
      <c r="M538">
        <v>5.6999998092651367</v>
      </c>
      <c r="N538" t="s">
        <v>70</v>
      </c>
      <c r="O538" t="s">
        <v>46</v>
      </c>
      <c r="P538">
        <v>1</v>
      </c>
      <c r="Q538" t="s">
        <v>88</v>
      </c>
      <c r="R538" t="s">
        <v>48</v>
      </c>
      <c r="T538" t="s">
        <v>49</v>
      </c>
      <c r="W538" t="s">
        <v>90</v>
      </c>
      <c r="X538" t="s">
        <v>74</v>
      </c>
      <c r="Z538">
        <v>0</v>
      </c>
      <c r="AA538" t="s">
        <v>75</v>
      </c>
      <c r="AB538" t="s">
        <v>91</v>
      </c>
      <c r="AC538">
        <v>45</v>
      </c>
      <c r="AD538">
        <v>11</v>
      </c>
      <c r="AE538">
        <v>4</v>
      </c>
      <c r="AF538">
        <v>2025</v>
      </c>
      <c r="AG538">
        <v>20251105</v>
      </c>
      <c r="AH538" s="2">
        <v>4400</v>
      </c>
      <c r="AI538" s="2">
        <v>2878.000732421875</v>
      </c>
      <c r="AJ538" s="2">
        <f t="shared" si="64"/>
        <v>1521.999267578125</v>
      </c>
      <c r="AK538" s="6">
        <f t="shared" si="65"/>
        <v>0.34590892444957388</v>
      </c>
      <c r="AL538" s="12">
        <v>4400</v>
      </c>
      <c r="AM538" s="12">
        <v>2733.404995668026</v>
      </c>
      <c r="AN538" s="12">
        <f t="shared" si="66"/>
        <v>1666.595004331974</v>
      </c>
      <c r="AO538" s="13">
        <f t="shared" si="67"/>
        <v>0.37877159189363047</v>
      </c>
      <c r="AP538" s="16">
        <v>4400</v>
      </c>
      <c r="AQ538" s="16">
        <v>2829.4149965472011</v>
      </c>
      <c r="AR538" s="16">
        <f t="shared" si="68"/>
        <v>1570.5850034527989</v>
      </c>
      <c r="AS538" s="17">
        <f t="shared" si="69"/>
        <v>0.35695113714836341</v>
      </c>
      <c r="AT538" s="20">
        <v>4400</v>
      </c>
      <c r="AU538" s="20">
        <v>2948.1937499999999</v>
      </c>
      <c r="AV538" s="20">
        <f t="shared" si="70"/>
        <v>1451.8062500000001</v>
      </c>
      <c r="AW538" s="21">
        <f t="shared" si="71"/>
        <v>0.32995596590909093</v>
      </c>
    </row>
    <row r="539" spans="1:49" x14ac:dyDescent="0.25">
      <c r="A539" t="s">
        <v>123</v>
      </c>
      <c r="B539" t="s">
        <v>1056</v>
      </c>
      <c r="C539">
        <v>24129</v>
      </c>
      <c r="D539">
        <v>2023</v>
      </c>
      <c r="E539" t="s">
        <v>66</v>
      </c>
      <c r="F539" t="s">
        <v>239</v>
      </c>
      <c r="G539" t="s">
        <v>1486</v>
      </c>
      <c r="I539">
        <v>3</v>
      </c>
      <c r="J539" t="s">
        <v>129</v>
      </c>
      <c r="K539">
        <v>4</v>
      </c>
      <c r="L539" t="s">
        <v>44</v>
      </c>
      <c r="M539">
        <v>1.5</v>
      </c>
      <c r="N539" t="s">
        <v>44</v>
      </c>
      <c r="Q539" t="s">
        <v>60</v>
      </c>
      <c r="R539" t="s">
        <v>89</v>
      </c>
      <c r="T539" t="s">
        <v>49</v>
      </c>
      <c r="V539" t="s">
        <v>396</v>
      </c>
      <c r="W539" t="s">
        <v>62</v>
      </c>
      <c r="X539" t="s">
        <v>74</v>
      </c>
      <c r="Z539">
        <v>0</v>
      </c>
      <c r="AA539" t="s">
        <v>75</v>
      </c>
      <c r="AB539" t="s">
        <v>83</v>
      </c>
      <c r="AC539">
        <v>45</v>
      </c>
      <c r="AD539">
        <v>11</v>
      </c>
      <c r="AE539">
        <v>4</v>
      </c>
      <c r="AF539">
        <v>2025</v>
      </c>
      <c r="AG539">
        <v>20251104</v>
      </c>
      <c r="AH539" s="2">
        <v>19500</v>
      </c>
      <c r="AI539" s="2">
        <v>17728.86328125</v>
      </c>
      <c r="AJ539" s="2">
        <f t="shared" si="64"/>
        <v>1771.13671875</v>
      </c>
      <c r="AK539" s="6">
        <f t="shared" si="65"/>
        <v>9.0827524038461532E-2</v>
      </c>
      <c r="AL539" s="12">
        <v>19500</v>
      </c>
      <c r="AM539" s="12">
        <v>17621.07035066871</v>
      </c>
      <c r="AN539" s="12">
        <f t="shared" si="66"/>
        <v>1878.9296493312904</v>
      </c>
      <c r="AO539" s="13">
        <f t="shared" si="67"/>
        <v>9.6355366632373873E-2</v>
      </c>
      <c r="AP539" s="16">
        <v>19500</v>
      </c>
      <c r="AQ539" s="16">
        <v>18798.295317776981</v>
      </c>
      <c r="AR539" s="16">
        <f t="shared" si="68"/>
        <v>701.70468222301861</v>
      </c>
      <c r="AS539" s="17">
        <f t="shared" si="69"/>
        <v>3.5984855498616339E-2</v>
      </c>
      <c r="AT539" s="20">
        <v>19500</v>
      </c>
      <c r="AU539" s="20">
        <v>17516.860108303241</v>
      </c>
      <c r="AV539" s="20">
        <f t="shared" si="70"/>
        <v>1983.1398916967592</v>
      </c>
      <c r="AW539" s="21">
        <f t="shared" si="71"/>
        <v>0.10169948162547483</v>
      </c>
    </row>
    <row r="540" spans="1:49" x14ac:dyDescent="0.25">
      <c r="A540" t="s">
        <v>38</v>
      </c>
      <c r="B540" t="s">
        <v>105</v>
      </c>
      <c r="C540">
        <v>91446</v>
      </c>
      <c r="D540">
        <v>2017</v>
      </c>
      <c r="E540" t="s">
        <v>322</v>
      </c>
      <c r="F540" t="s">
        <v>900</v>
      </c>
      <c r="H540" t="s">
        <v>530</v>
      </c>
      <c r="I540">
        <v>4</v>
      </c>
      <c r="J540" t="s">
        <v>129</v>
      </c>
      <c r="K540">
        <v>4</v>
      </c>
      <c r="L540" t="s">
        <v>44</v>
      </c>
      <c r="M540">
        <v>2</v>
      </c>
      <c r="N540" t="s">
        <v>70</v>
      </c>
      <c r="Q540" t="s">
        <v>118</v>
      </c>
      <c r="S540">
        <v>180</v>
      </c>
      <c r="T540" t="s">
        <v>49</v>
      </c>
      <c r="W540" t="s">
        <v>120</v>
      </c>
      <c r="X540" t="s">
        <v>131</v>
      </c>
      <c r="Y540">
        <v>35450</v>
      </c>
      <c r="Z540">
        <v>0</v>
      </c>
      <c r="AA540" t="s">
        <v>75</v>
      </c>
      <c r="AB540" t="s">
        <v>122</v>
      </c>
      <c r="AC540">
        <v>45</v>
      </c>
      <c r="AD540">
        <v>11</v>
      </c>
      <c r="AE540">
        <v>4</v>
      </c>
      <c r="AF540">
        <v>2025</v>
      </c>
      <c r="AG540">
        <v>20251104</v>
      </c>
      <c r="AH540" s="2">
        <v>6000</v>
      </c>
      <c r="AI540" s="2">
        <v>6002.787109375</v>
      </c>
      <c r="AJ540" s="2">
        <f t="shared" si="64"/>
        <v>2.787109375</v>
      </c>
      <c r="AK540" s="6">
        <f t="shared" si="65"/>
        <v>4.6451822916666668E-4</v>
      </c>
      <c r="AL540" s="12">
        <v>6000</v>
      </c>
      <c r="AM540" s="12">
        <v>5881.0539892534489</v>
      </c>
      <c r="AN540" s="12">
        <f t="shared" si="66"/>
        <v>118.94601074655111</v>
      </c>
      <c r="AO540" s="13">
        <f t="shared" si="67"/>
        <v>1.9824335124425184E-2</v>
      </c>
      <c r="AP540" s="16">
        <v>6000</v>
      </c>
      <c r="AQ540" s="16">
        <v>5835.9741348829666</v>
      </c>
      <c r="AR540" s="16">
        <f t="shared" si="68"/>
        <v>164.02586511703339</v>
      </c>
      <c r="AS540" s="17">
        <f t="shared" si="69"/>
        <v>2.7337644186172232E-2</v>
      </c>
      <c r="AT540" s="20">
        <v>6000</v>
      </c>
      <c r="AU540" s="20">
        <v>6139.7446670976087</v>
      </c>
      <c r="AV540" s="20">
        <f t="shared" si="70"/>
        <v>139.74466709760873</v>
      </c>
      <c r="AW540" s="21">
        <f t="shared" si="71"/>
        <v>2.3290777849601454E-2</v>
      </c>
    </row>
    <row r="541" spans="1:49" x14ac:dyDescent="0.25">
      <c r="A541" t="s">
        <v>77</v>
      </c>
      <c r="B541" t="s">
        <v>596</v>
      </c>
      <c r="C541">
        <v>109385</v>
      </c>
      <c r="D541">
        <v>2016</v>
      </c>
      <c r="E541" t="s">
        <v>468</v>
      </c>
      <c r="F541" t="s">
        <v>945</v>
      </c>
      <c r="G541" t="s">
        <v>1353</v>
      </c>
      <c r="I541">
        <v>4</v>
      </c>
      <c r="J541" t="s">
        <v>59</v>
      </c>
      <c r="K541">
        <v>4</v>
      </c>
      <c r="L541" t="s">
        <v>44</v>
      </c>
      <c r="M541">
        <v>2</v>
      </c>
      <c r="N541" t="s">
        <v>44</v>
      </c>
      <c r="O541" t="s">
        <v>46</v>
      </c>
      <c r="P541">
        <v>4</v>
      </c>
      <c r="Q541" t="s">
        <v>118</v>
      </c>
      <c r="R541" t="s">
        <v>81</v>
      </c>
      <c r="S541">
        <v>220</v>
      </c>
      <c r="T541" t="s">
        <v>49</v>
      </c>
      <c r="W541" t="s">
        <v>120</v>
      </c>
      <c r="X541" t="s">
        <v>131</v>
      </c>
      <c r="Z541">
        <v>0</v>
      </c>
      <c r="AA541" t="s">
        <v>75</v>
      </c>
      <c r="AB541" t="s">
        <v>122</v>
      </c>
      <c r="AC541">
        <v>45</v>
      </c>
      <c r="AD541">
        <v>11</v>
      </c>
      <c r="AE541">
        <v>4</v>
      </c>
      <c r="AF541">
        <v>2025</v>
      </c>
      <c r="AG541">
        <v>20251105</v>
      </c>
      <c r="AH541" s="2">
        <v>6400</v>
      </c>
      <c r="AI541" s="2">
        <v>7111.681640625</v>
      </c>
      <c r="AJ541" s="2">
        <f t="shared" si="64"/>
        <v>711.681640625</v>
      </c>
      <c r="AK541" s="6">
        <f t="shared" si="65"/>
        <v>0.11120025634765625</v>
      </c>
      <c r="AL541" s="12">
        <v>6400</v>
      </c>
      <c r="AM541" s="12">
        <v>7143.1719497176027</v>
      </c>
      <c r="AN541" s="12">
        <f t="shared" si="66"/>
        <v>743.17194971760273</v>
      </c>
      <c r="AO541" s="13">
        <f t="shared" si="67"/>
        <v>0.11612061714337543</v>
      </c>
      <c r="AP541" s="16">
        <v>6400</v>
      </c>
      <c r="AQ541" s="16">
        <v>6668.3549035845299</v>
      </c>
      <c r="AR541" s="16">
        <f t="shared" si="68"/>
        <v>268.35490358452989</v>
      </c>
      <c r="AS541" s="17">
        <f t="shared" si="69"/>
        <v>4.1930453685082796E-2</v>
      </c>
      <c r="AT541" s="20">
        <v>6400</v>
      </c>
      <c r="AU541" s="20">
        <v>7159.6488549618334</v>
      </c>
      <c r="AV541" s="20">
        <f t="shared" si="70"/>
        <v>759.64885496183342</v>
      </c>
      <c r="AW541" s="21">
        <f t="shared" si="71"/>
        <v>0.11869513358778647</v>
      </c>
    </row>
    <row r="542" spans="1:49" x14ac:dyDescent="0.25">
      <c r="A542" t="s">
        <v>38</v>
      </c>
      <c r="B542" t="s">
        <v>92</v>
      </c>
      <c r="C542">
        <v>167968</v>
      </c>
      <c r="D542">
        <v>2006</v>
      </c>
      <c r="E542" t="s">
        <v>40</v>
      </c>
      <c r="F542" t="s">
        <v>205</v>
      </c>
      <c r="G542" t="s">
        <v>143</v>
      </c>
      <c r="H542" t="s">
        <v>1104</v>
      </c>
      <c r="I542">
        <v>8</v>
      </c>
      <c r="J542" t="s">
        <v>117</v>
      </c>
      <c r="K542">
        <v>4</v>
      </c>
      <c r="L542" t="s">
        <v>44</v>
      </c>
      <c r="M542">
        <v>4.6999998092651367</v>
      </c>
      <c r="N542" t="s">
        <v>70</v>
      </c>
      <c r="O542" t="s">
        <v>46</v>
      </c>
      <c r="Q542" t="s">
        <v>88</v>
      </c>
      <c r="R542" t="s">
        <v>48</v>
      </c>
      <c r="S542">
        <v>271</v>
      </c>
      <c r="T542" t="s">
        <v>49</v>
      </c>
      <c r="U542" t="s">
        <v>72</v>
      </c>
      <c r="V542" t="s">
        <v>277</v>
      </c>
      <c r="W542" t="s">
        <v>90</v>
      </c>
      <c r="X542" t="s">
        <v>74</v>
      </c>
      <c r="Z542">
        <v>0</v>
      </c>
      <c r="AA542" t="s">
        <v>75</v>
      </c>
      <c r="AB542" t="s">
        <v>91</v>
      </c>
      <c r="AC542">
        <v>45</v>
      </c>
      <c r="AD542">
        <v>11</v>
      </c>
      <c r="AE542">
        <v>4</v>
      </c>
      <c r="AF542">
        <v>2025</v>
      </c>
      <c r="AG542">
        <v>20251104</v>
      </c>
      <c r="AH542" s="2">
        <v>2600</v>
      </c>
      <c r="AI542" s="2">
        <v>5340.8447265625</v>
      </c>
      <c r="AJ542" s="2">
        <f t="shared" si="64"/>
        <v>2740.8447265625</v>
      </c>
      <c r="AK542" s="6">
        <f t="shared" si="65"/>
        <v>1.0541710486778846</v>
      </c>
      <c r="AL542" s="12">
        <v>2600</v>
      </c>
      <c r="AM542" s="12">
        <v>5306.3491981360803</v>
      </c>
      <c r="AN542" s="12">
        <f t="shared" si="66"/>
        <v>2706.3491981360803</v>
      </c>
      <c r="AO542" s="13">
        <f t="shared" si="67"/>
        <v>1.0409035377446463</v>
      </c>
      <c r="AP542" s="16">
        <v>2600</v>
      </c>
      <c r="AQ542" s="16">
        <v>5003.573781438482</v>
      </c>
      <c r="AR542" s="16">
        <f t="shared" si="68"/>
        <v>2403.573781438482</v>
      </c>
      <c r="AS542" s="17">
        <f t="shared" si="69"/>
        <v>0.92445145439941612</v>
      </c>
      <c r="AT542" s="20">
        <v>2600</v>
      </c>
      <c r="AU542" s="20">
        <v>5334.9649859943966</v>
      </c>
      <c r="AV542" s="20">
        <f t="shared" si="70"/>
        <v>2734.9649859943966</v>
      </c>
      <c r="AW542" s="21">
        <f t="shared" si="71"/>
        <v>1.0519096099978449</v>
      </c>
    </row>
    <row r="543" spans="1:49" x14ac:dyDescent="0.25">
      <c r="A543" t="s">
        <v>38</v>
      </c>
      <c r="B543" t="s">
        <v>873</v>
      </c>
      <c r="C543">
        <v>137455</v>
      </c>
      <c r="D543">
        <v>2016</v>
      </c>
      <c r="E543" t="s">
        <v>93</v>
      </c>
      <c r="F543" t="s">
        <v>188</v>
      </c>
      <c r="G543" t="s">
        <v>533</v>
      </c>
      <c r="I543">
        <v>6</v>
      </c>
      <c r="J543" t="s">
        <v>59</v>
      </c>
      <c r="K543">
        <v>4</v>
      </c>
      <c r="L543" t="s">
        <v>44</v>
      </c>
      <c r="M543">
        <v>3.5999999046325679</v>
      </c>
      <c r="N543" t="s">
        <v>45</v>
      </c>
      <c r="O543" t="s">
        <v>46</v>
      </c>
      <c r="Q543" t="s">
        <v>60</v>
      </c>
      <c r="R543" t="s">
        <v>96</v>
      </c>
      <c r="T543" t="s">
        <v>49</v>
      </c>
      <c r="U543" t="s">
        <v>72</v>
      </c>
      <c r="V543" t="s">
        <v>534</v>
      </c>
      <c r="W543" t="s">
        <v>90</v>
      </c>
      <c r="X543" t="s">
        <v>74</v>
      </c>
      <c r="Z543">
        <v>0</v>
      </c>
      <c r="AA543" t="s">
        <v>75</v>
      </c>
      <c r="AB543" t="s">
        <v>83</v>
      </c>
      <c r="AC543">
        <v>45</v>
      </c>
      <c r="AD543">
        <v>11</v>
      </c>
      <c r="AE543">
        <v>4</v>
      </c>
      <c r="AF543">
        <v>2025</v>
      </c>
      <c r="AG543">
        <v>20251103</v>
      </c>
      <c r="AH543" s="2">
        <v>3000</v>
      </c>
      <c r="AI543" s="2">
        <v>3848.41064453125</v>
      </c>
      <c r="AJ543" s="2">
        <f t="shared" si="64"/>
        <v>848.41064453125</v>
      </c>
      <c r="AK543" s="6">
        <f t="shared" si="65"/>
        <v>0.28280354817708331</v>
      </c>
      <c r="AL543" s="12">
        <v>3000</v>
      </c>
      <c r="AM543" s="12">
        <v>3929.1357722871448</v>
      </c>
      <c r="AN543" s="12">
        <f t="shared" si="66"/>
        <v>929.13577228714485</v>
      </c>
      <c r="AO543" s="13">
        <f t="shared" si="67"/>
        <v>0.30971192409571496</v>
      </c>
      <c r="AP543" s="16">
        <v>3000</v>
      </c>
      <c r="AQ543" s="16">
        <v>3948.9833134219152</v>
      </c>
      <c r="AR543" s="16">
        <f t="shared" si="68"/>
        <v>948.98331342191523</v>
      </c>
      <c r="AS543" s="17">
        <f t="shared" si="69"/>
        <v>0.31632777114063843</v>
      </c>
      <c r="AT543" s="20">
        <v>3000</v>
      </c>
      <c r="AU543" s="20">
        <v>3894.0961155378491</v>
      </c>
      <c r="AV543" s="20">
        <f t="shared" si="70"/>
        <v>894.09611553784907</v>
      </c>
      <c r="AW543" s="21">
        <f t="shared" si="71"/>
        <v>0.29803203851261634</v>
      </c>
    </row>
    <row r="544" spans="1:49" x14ac:dyDescent="0.25">
      <c r="A544" t="s">
        <v>38</v>
      </c>
      <c r="B544" t="s">
        <v>65</v>
      </c>
      <c r="C544">
        <v>107706</v>
      </c>
      <c r="D544">
        <v>2018</v>
      </c>
      <c r="E544" t="s">
        <v>40</v>
      </c>
      <c r="F544" t="s">
        <v>787</v>
      </c>
      <c r="I544">
        <v>4</v>
      </c>
      <c r="J544" t="s">
        <v>43</v>
      </c>
      <c r="K544">
        <v>4</v>
      </c>
      <c r="L544" t="s">
        <v>44</v>
      </c>
      <c r="M544">
        <v>1.5</v>
      </c>
      <c r="N544" t="s">
        <v>45</v>
      </c>
      <c r="O544" t="s">
        <v>46</v>
      </c>
      <c r="Q544" t="s">
        <v>118</v>
      </c>
      <c r="S544">
        <v>106</v>
      </c>
      <c r="T544" t="s">
        <v>49</v>
      </c>
      <c r="U544" t="s">
        <v>50</v>
      </c>
      <c r="V544" t="s">
        <v>753</v>
      </c>
      <c r="W544" t="s">
        <v>120</v>
      </c>
      <c r="X544" t="s">
        <v>121</v>
      </c>
      <c r="Z544">
        <v>0</v>
      </c>
      <c r="AA544" t="s">
        <v>75</v>
      </c>
      <c r="AB544" t="s">
        <v>122</v>
      </c>
      <c r="AC544">
        <v>45</v>
      </c>
      <c r="AD544">
        <v>11</v>
      </c>
      <c r="AE544">
        <v>4</v>
      </c>
      <c r="AF544">
        <v>2025</v>
      </c>
      <c r="AG544">
        <v>20251104</v>
      </c>
      <c r="AH544" s="2">
        <v>6800</v>
      </c>
      <c r="AI544" s="2">
        <v>6346.779296875</v>
      </c>
      <c r="AJ544" s="2">
        <f t="shared" si="64"/>
        <v>453.220703125</v>
      </c>
      <c r="AK544" s="6">
        <f t="shared" si="65"/>
        <v>6.6650103400735294E-2</v>
      </c>
      <c r="AL544" s="12">
        <v>6800</v>
      </c>
      <c r="AM544" s="12">
        <v>6332.1707789882767</v>
      </c>
      <c r="AN544" s="12">
        <f t="shared" si="66"/>
        <v>467.82922101172335</v>
      </c>
      <c r="AO544" s="13">
        <f t="shared" si="67"/>
        <v>6.8798414854665202E-2</v>
      </c>
      <c r="AP544" s="16">
        <v>6800</v>
      </c>
      <c r="AQ544" s="16">
        <v>6326.4782312205434</v>
      </c>
      <c r="AR544" s="16">
        <f t="shared" si="68"/>
        <v>473.52176877945658</v>
      </c>
      <c r="AS544" s="17">
        <f t="shared" si="69"/>
        <v>6.9635554232273023E-2</v>
      </c>
      <c r="AT544" s="20">
        <v>6800</v>
      </c>
      <c r="AU544" s="20">
        <v>6337.679089026914</v>
      </c>
      <c r="AV544" s="20">
        <f t="shared" si="70"/>
        <v>462.32091097308603</v>
      </c>
      <c r="AW544" s="21">
        <f t="shared" si="71"/>
        <v>6.7988369260747944E-2</v>
      </c>
    </row>
    <row r="545" spans="1:49" x14ac:dyDescent="0.25">
      <c r="A545" t="s">
        <v>38</v>
      </c>
      <c r="B545" t="s">
        <v>776</v>
      </c>
      <c r="C545">
        <v>55248</v>
      </c>
      <c r="D545">
        <v>2023</v>
      </c>
      <c r="E545" t="s">
        <v>93</v>
      </c>
      <c r="F545" t="s">
        <v>430</v>
      </c>
      <c r="G545" t="s">
        <v>466</v>
      </c>
      <c r="I545">
        <v>4</v>
      </c>
      <c r="J545" t="s">
        <v>117</v>
      </c>
      <c r="K545">
        <v>4</v>
      </c>
      <c r="L545" t="s">
        <v>44</v>
      </c>
      <c r="M545">
        <v>1.5</v>
      </c>
      <c r="N545" t="s">
        <v>45</v>
      </c>
      <c r="O545" t="s">
        <v>46</v>
      </c>
      <c r="P545">
        <v>3</v>
      </c>
      <c r="Q545" t="s">
        <v>118</v>
      </c>
      <c r="T545" t="s">
        <v>49</v>
      </c>
      <c r="U545" t="s">
        <v>50</v>
      </c>
      <c r="V545" t="s">
        <v>669</v>
      </c>
      <c r="W545" t="s">
        <v>120</v>
      </c>
      <c r="X545" t="s">
        <v>74</v>
      </c>
      <c r="Z545">
        <v>0</v>
      </c>
      <c r="AA545" t="s">
        <v>75</v>
      </c>
      <c r="AB545" t="s">
        <v>122</v>
      </c>
      <c r="AC545">
        <v>45</v>
      </c>
      <c r="AD545">
        <v>11</v>
      </c>
      <c r="AE545">
        <v>4</v>
      </c>
      <c r="AF545">
        <v>2025</v>
      </c>
      <c r="AG545">
        <v>20251105</v>
      </c>
      <c r="AH545" s="2">
        <v>9750</v>
      </c>
      <c r="AI545" s="2">
        <v>13577.33203125</v>
      </c>
      <c r="AJ545" s="2">
        <f t="shared" si="64"/>
        <v>3827.33203125</v>
      </c>
      <c r="AK545" s="6">
        <f t="shared" si="65"/>
        <v>0.39254687500000002</v>
      </c>
      <c r="AL545" s="12">
        <v>9750</v>
      </c>
      <c r="AM545" s="12">
        <v>12390.766708183161</v>
      </c>
      <c r="AN545" s="12">
        <f t="shared" si="66"/>
        <v>2640.7667081831605</v>
      </c>
      <c r="AO545" s="13">
        <f t="shared" si="67"/>
        <v>0.27084786750596518</v>
      </c>
      <c r="AP545" s="16">
        <v>9750</v>
      </c>
      <c r="AQ545" s="16">
        <v>11992.587213483021</v>
      </c>
      <c r="AR545" s="16">
        <f t="shared" si="68"/>
        <v>2242.5872134830206</v>
      </c>
      <c r="AS545" s="17">
        <f t="shared" si="69"/>
        <v>0.23000894497261751</v>
      </c>
      <c r="AT545" s="20">
        <v>9750</v>
      </c>
      <c r="AU545" s="20">
        <v>13916.6095890411</v>
      </c>
      <c r="AV545" s="20">
        <f t="shared" si="70"/>
        <v>4166.6095890410998</v>
      </c>
      <c r="AW545" s="21">
        <f t="shared" si="71"/>
        <v>0.42734457323498459</v>
      </c>
    </row>
    <row r="546" spans="1:49" x14ac:dyDescent="0.25">
      <c r="A546" t="s">
        <v>77</v>
      </c>
      <c r="B546" t="s">
        <v>818</v>
      </c>
      <c r="C546">
        <v>11617</v>
      </c>
      <c r="D546">
        <v>2025</v>
      </c>
      <c r="E546" t="s">
        <v>392</v>
      </c>
      <c r="F546" t="s">
        <v>1274</v>
      </c>
      <c r="H546" t="s">
        <v>1487</v>
      </c>
      <c r="I546">
        <v>4</v>
      </c>
      <c r="J546" t="s">
        <v>196</v>
      </c>
      <c r="K546">
        <v>4</v>
      </c>
      <c r="L546" t="s">
        <v>44</v>
      </c>
      <c r="M546">
        <v>2</v>
      </c>
      <c r="N546" t="s">
        <v>44</v>
      </c>
      <c r="O546" t="s">
        <v>46</v>
      </c>
      <c r="P546">
        <v>5</v>
      </c>
      <c r="Q546" t="s">
        <v>60</v>
      </c>
      <c r="S546">
        <v>241</v>
      </c>
      <c r="T546" t="s">
        <v>49</v>
      </c>
      <c r="W546" t="s">
        <v>62</v>
      </c>
      <c r="X546" t="s">
        <v>131</v>
      </c>
      <c r="Z546">
        <v>0</v>
      </c>
      <c r="AA546" t="s">
        <v>75</v>
      </c>
      <c r="AB546" t="s">
        <v>83</v>
      </c>
      <c r="AC546">
        <v>45</v>
      </c>
      <c r="AD546">
        <v>11</v>
      </c>
      <c r="AE546">
        <v>4</v>
      </c>
      <c r="AF546">
        <v>2025</v>
      </c>
      <c r="AG546">
        <v>20251105</v>
      </c>
      <c r="AH546" s="2">
        <v>31000</v>
      </c>
      <c r="AI546" s="2">
        <v>32308.8125</v>
      </c>
      <c r="AJ546" s="2">
        <f t="shared" si="64"/>
        <v>1308.8125</v>
      </c>
      <c r="AK546" s="6">
        <f t="shared" si="65"/>
        <v>4.2219758064516132E-2</v>
      </c>
      <c r="AL546" s="12">
        <v>31000</v>
      </c>
      <c r="AM546" s="12">
        <v>28557.077256466149</v>
      </c>
      <c r="AN546" s="12">
        <f t="shared" si="66"/>
        <v>2442.9227435338507</v>
      </c>
      <c r="AO546" s="13">
        <f t="shared" si="67"/>
        <v>7.8803959468833895E-2</v>
      </c>
      <c r="AP546" s="16">
        <v>31000</v>
      </c>
      <c r="AQ546" s="16">
        <v>27710.500897511829</v>
      </c>
      <c r="AR546" s="16">
        <f t="shared" si="68"/>
        <v>3289.499102488171</v>
      </c>
      <c r="AS546" s="17">
        <f t="shared" si="69"/>
        <v>0.10611287427381197</v>
      </c>
      <c r="AT546" s="20">
        <v>31000</v>
      </c>
      <c r="AU546" s="20">
        <v>32173.809523809519</v>
      </c>
      <c r="AV546" s="20">
        <f t="shared" si="70"/>
        <v>1173.8095238095193</v>
      </c>
      <c r="AW546" s="21">
        <f t="shared" si="71"/>
        <v>3.786482334869417E-2</v>
      </c>
    </row>
    <row r="547" spans="1:49" x14ac:dyDescent="0.25">
      <c r="A547" t="s">
        <v>123</v>
      </c>
      <c r="B547" t="s">
        <v>440</v>
      </c>
      <c r="C547">
        <v>102337</v>
      </c>
      <c r="D547">
        <v>2020</v>
      </c>
      <c r="E547" t="s">
        <v>322</v>
      </c>
      <c r="F547" t="s">
        <v>526</v>
      </c>
      <c r="G547" t="s">
        <v>575</v>
      </c>
      <c r="I547">
        <v>4</v>
      </c>
      <c r="J547" t="s">
        <v>59</v>
      </c>
      <c r="K547">
        <v>4</v>
      </c>
      <c r="L547" t="s">
        <v>44</v>
      </c>
      <c r="M547">
        <v>2</v>
      </c>
      <c r="N547" t="s">
        <v>70</v>
      </c>
      <c r="O547" t="s">
        <v>46</v>
      </c>
      <c r="P547">
        <v>3</v>
      </c>
      <c r="Q547" t="s">
        <v>60</v>
      </c>
      <c r="R547" t="s">
        <v>81</v>
      </c>
      <c r="S547">
        <v>248</v>
      </c>
      <c r="T547" t="s">
        <v>49</v>
      </c>
      <c r="W547" t="s">
        <v>134</v>
      </c>
      <c r="X547" t="s">
        <v>74</v>
      </c>
      <c r="Z547">
        <v>0</v>
      </c>
      <c r="AA547" t="s">
        <v>75</v>
      </c>
      <c r="AB547" t="s">
        <v>83</v>
      </c>
      <c r="AC547">
        <v>45</v>
      </c>
      <c r="AD547">
        <v>11</v>
      </c>
      <c r="AE547">
        <v>4</v>
      </c>
      <c r="AF547">
        <v>2025</v>
      </c>
      <c r="AG547">
        <v>20251105</v>
      </c>
      <c r="AH547" s="2">
        <v>10500</v>
      </c>
      <c r="AI547" s="2">
        <v>12430.9287109375</v>
      </c>
      <c r="AJ547" s="2">
        <f t="shared" si="64"/>
        <v>1930.9287109375</v>
      </c>
      <c r="AK547" s="6">
        <f t="shared" si="65"/>
        <v>0.18389797247023809</v>
      </c>
      <c r="AL547" s="12">
        <v>10500</v>
      </c>
      <c r="AM547" s="12">
        <v>10809.220905950089</v>
      </c>
      <c r="AN547" s="12">
        <f t="shared" si="66"/>
        <v>309.22090595008922</v>
      </c>
      <c r="AO547" s="13">
        <f t="shared" si="67"/>
        <v>2.9449610090484687E-2</v>
      </c>
      <c r="AP547" s="16">
        <v>10500</v>
      </c>
      <c r="AQ547" s="16">
        <v>9958.0367989544338</v>
      </c>
      <c r="AR547" s="16">
        <f t="shared" si="68"/>
        <v>541.96320104556617</v>
      </c>
      <c r="AS547" s="17">
        <f t="shared" si="69"/>
        <v>5.1615542956720585E-2</v>
      </c>
      <c r="AT547" s="20">
        <v>10500</v>
      </c>
      <c r="AU547" s="20">
        <v>12894.20911949686</v>
      </c>
      <c r="AV547" s="20">
        <f t="shared" si="70"/>
        <v>2394.2091194968598</v>
      </c>
      <c r="AW547" s="21">
        <f t="shared" si="71"/>
        <v>0.22801991614255807</v>
      </c>
    </row>
    <row r="548" spans="1:49" x14ac:dyDescent="0.25">
      <c r="A548" t="s">
        <v>38</v>
      </c>
      <c r="B548" t="s">
        <v>105</v>
      </c>
      <c r="C548">
        <v>150771</v>
      </c>
      <c r="D548">
        <v>2014</v>
      </c>
      <c r="E548" t="s">
        <v>66</v>
      </c>
      <c r="F548" t="s">
        <v>239</v>
      </c>
      <c r="G548" t="s">
        <v>214</v>
      </c>
      <c r="I548">
        <v>4</v>
      </c>
      <c r="J548" t="s">
        <v>241</v>
      </c>
      <c r="K548">
        <v>4</v>
      </c>
      <c r="L548" t="s">
        <v>44</v>
      </c>
      <c r="M548">
        <v>1.6000000238418579</v>
      </c>
      <c r="N548" t="s">
        <v>45</v>
      </c>
      <c r="Q548" t="s">
        <v>60</v>
      </c>
      <c r="R548" t="s">
        <v>48</v>
      </c>
      <c r="S548">
        <v>178</v>
      </c>
      <c r="T548" t="s">
        <v>49</v>
      </c>
      <c r="U548" t="s">
        <v>50</v>
      </c>
      <c r="W548" t="s">
        <v>62</v>
      </c>
      <c r="X548" t="s">
        <v>74</v>
      </c>
      <c r="Z548">
        <v>0</v>
      </c>
      <c r="AA548" t="s">
        <v>75</v>
      </c>
      <c r="AB548" t="s">
        <v>83</v>
      </c>
      <c r="AC548">
        <v>45</v>
      </c>
      <c r="AD548">
        <v>11</v>
      </c>
      <c r="AE548">
        <v>4</v>
      </c>
      <c r="AF548">
        <v>2025</v>
      </c>
      <c r="AG548">
        <v>20251104</v>
      </c>
      <c r="AH548" s="2">
        <v>750</v>
      </c>
      <c r="AI548" s="2">
        <v>1515.107788085938</v>
      </c>
      <c r="AJ548" s="2">
        <f t="shared" si="64"/>
        <v>765.10778808593795</v>
      </c>
      <c r="AK548" s="6">
        <f t="shared" si="65"/>
        <v>1.0201437174479173</v>
      </c>
      <c r="AL548" s="12">
        <v>750</v>
      </c>
      <c r="AM548" s="12">
        <v>1562.1686754267139</v>
      </c>
      <c r="AN548" s="12">
        <f t="shared" si="66"/>
        <v>812.16867542671389</v>
      </c>
      <c r="AO548" s="13">
        <f t="shared" si="67"/>
        <v>1.0828915672356185</v>
      </c>
      <c r="AP548" s="16">
        <v>750</v>
      </c>
      <c r="AQ548" s="16">
        <v>1689.129793426994</v>
      </c>
      <c r="AR548" s="16">
        <f t="shared" si="68"/>
        <v>939.12979342699396</v>
      </c>
      <c r="AS548" s="17">
        <f t="shared" si="69"/>
        <v>1.2521730579026586</v>
      </c>
      <c r="AT548" s="20">
        <v>750</v>
      </c>
      <c r="AU548" s="20">
        <v>1520.3305500982319</v>
      </c>
      <c r="AV548" s="20">
        <f t="shared" si="70"/>
        <v>770.33055009823192</v>
      </c>
      <c r="AW548" s="21">
        <f t="shared" si="71"/>
        <v>1.0271074001309759</v>
      </c>
    </row>
    <row r="549" spans="1:49" x14ac:dyDescent="0.25">
      <c r="A549" t="s">
        <v>77</v>
      </c>
      <c r="B549" t="s">
        <v>818</v>
      </c>
      <c r="C549">
        <v>81145</v>
      </c>
      <c r="D549">
        <v>2020</v>
      </c>
      <c r="E549" t="s">
        <v>135</v>
      </c>
      <c r="F549" t="s">
        <v>312</v>
      </c>
      <c r="G549" t="s">
        <v>450</v>
      </c>
      <c r="I549">
        <v>4</v>
      </c>
      <c r="J549" t="s">
        <v>129</v>
      </c>
      <c r="K549">
        <v>4</v>
      </c>
      <c r="L549" t="s">
        <v>44</v>
      </c>
      <c r="M549">
        <v>2.4000000953674321</v>
      </c>
      <c r="N549" t="s">
        <v>87</v>
      </c>
      <c r="O549" t="s">
        <v>46</v>
      </c>
      <c r="P549">
        <v>4</v>
      </c>
      <c r="Q549" t="s">
        <v>60</v>
      </c>
      <c r="R549" t="s">
        <v>89</v>
      </c>
      <c r="S549">
        <v>180</v>
      </c>
      <c r="T549" t="s">
        <v>49</v>
      </c>
      <c r="U549" t="s">
        <v>50</v>
      </c>
      <c r="W549" t="s">
        <v>62</v>
      </c>
      <c r="X549" t="s">
        <v>121</v>
      </c>
      <c r="Y549">
        <v>22105</v>
      </c>
      <c r="Z549">
        <v>0</v>
      </c>
      <c r="AA549" t="s">
        <v>75</v>
      </c>
      <c r="AB549" t="s">
        <v>83</v>
      </c>
      <c r="AC549">
        <v>45</v>
      </c>
      <c r="AD549">
        <v>11</v>
      </c>
      <c r="AE549">
        <v>4</v>
      </c>
      <c r="AF549">
        <v>2025</v>
      </c>
      <c r="AG549">
        <v>20251105</v>
      </c>
      <c r="AH549" s="2">
        <v>12000</v>
      </c>
      <c r="AI549" s="2">
        <v>13281.0302734375</v>
      </c>
      <c r="AJ549" s="2">
        <f t="shared" si="64"/>
        <v>1281.0302734375</v>
      </c>
      <c r="AK549" s="6">
        <f t="shared" si="65"/>
        <v>0.10675252278645833</v>
      </c>
      <c r="AL549" s="12">
        <v>12000</v>
      </c>
      <c r="AM549" s="12">
        <v>12799.86521895942</v>
      </c>
      <c r="AN549" s="12">
        <f t="shared" si="66"/>
        <v>799.86521895941951</v>
      </c>
      <c r="AO549" s="13">
        <f t="shared" si="67"/>
        <v>6.6655434913284961E-2</v>
      </c>
      <c r="AP549" s="16">
        <v>12000</v>
      </c>
      <c r="AQ549" s="16">
        <v>12708.222251107911</v>
      </c>
      <c r="AR549" s="16">
        <f t="shared" si="68"/>
        <v>708.22225110791078</v>
      </c>
      <c r="AS549" s="17">
        <f t="shared" si="69"/>
        <v>5.9018520925659235E-2</v>
      </c>
      <c r="AT549" s="20">
        <v>12000</v>
      </c>
      <c r="AU549" s="20">
        <v>13282.89622641509</v>
      </c>
      <c r="AV549" s="20">
        <f t="shared" si="70"/>
        <v>1282.8962264150905</v>
      </c>
      <c r="AW549" s="21">
        <f t="shared" si="71"/>
        <v>0.10690801886792421</v>
      </c>
    </row>
    <row r="550" spans="1:49" x14ac:dyDescent="0.25">
      <c r="A550" t="s">
        <v>38</v>
      </c>
      <c r="B550" t="s">
        <v>105</v>
      </c>
      <c r="C550">
        <v>110067</v>
      </c>
      <c r="D550">
        <v>2016</v>
      </c>
      <c r="E550" t="s">
        <v>159</v>
      </c>
      <c r="F550" t="s">
        <v>564</v>
      </c>
      <c r="G550" t="s">
        <v>237</v>
      </c>
      <c r="I550">
        <v>4</v>
      </c>
      <c r="J550" t="s">
        <v>129</v>
      </c>
      <c r="K550">
        <v>4</v>
      </c>
      <c r="L550" t="s">
        <v>44</v>
      </c>
      <c r="M550">
        <v>2</v>
      </c>
      <c r="N550" t="s">
        <v>45</v>
      </c>
      <c r="Q550" t="s">
        <v>118</v>
      </c>
      <c r="S550">
        <v>158</v>
      </c>
      <c r="T550" t="s">
        <v>49</v>
      </c>
      <c r="U550" t="s">
        <v>50</v>
      </c>
      <c r="V550" t="s">
        <v>707</v>
      </c>
      <c r="W550" t="s">
        <v>52</v>
      </c>
      <c r="X550" t="s">
        <v>74</v>
      </c>
      <c r="Z550">
        <v>0</v>
      </c>
      <c r="AA550" t="s">
        <v>75</v>
      </c>
      <c r="AB550" t="s">
        <v>122</v>
      </c>
      <c r="AC550">
        <v>45</v>
      </c>
      <c r="AD550">
        <v>11</v>
      </c>
      <c r="AE550">
        <v>4</v>
      </c>
      <c r="AF550">
        <v>2025</v>
      </c>
      <c r="AG550">
        <v>20251104</v>
      </c>
      <c r="AH550" s="2">
        <v>9600</v>
      </c>
      <c r="AI550" s="2">
        <v>7600.8994140625</v>
      </c>
      <c r="AJ550" s="2">
        <f t="shared" si="64"/>
        <v>1999.1005859375</v>
      </c>
      <c r="AK550" s="6">
        <f t="shared" si="65"/>
        <v>0.20823964436848957</v>
      </c>
      <c r="AL550" s="12">
        <v>9600</v>
      </c>
      <c r="AM550" s="12">
        <v>6739.0918819221597</v>
      </c>
      <c r="AN550" s="12">
        <f t="shared" si="66"/>
        <v>2860.9081180778403</v>
      </c>
      <c r="AO550" s="13">
        <f t="shared" si="67"/>
        <v>0.29801126229977504</v>
      </c>
      <c r="AP550" s="16">
        <v>9600</v>
      </c>
      <c r="AQ550" s="16">
        <v>6679.3877813987738</v>
      </c>
      <c r="AR550" s="16">
        <f t="shared" si="68"/>
        <v>2920.6122186012262</v>
      </c>
      <c r="AS550" s="17">
        <f t="shared" si="69"/>
        <v>0.30423043943762773</v>
      </c>
      <c r="AT550" s="20">
        <v>9600</v>
      </c>
      <c r="AU550" s="20">
        <v>7893.102272727273</v>
      </c>
      <c r="AV550" s="20">
        <f t="shared" si="70"/>
        <v>1706.897727272727</v>
      </c>
      <c r="AW550" s="21">
        <f t="shared" si="71"/>
        <v>0.17780184659090906</v>
      </c>
    </row>
    <row r="551" spans="1:49" x14ac:dyDescent="0.25">
      <c r="A551" t="s">
        <v>77</v>
      </c>
      <c r="B551" t="s">
        <v>811</v>
      </c>
      <c r="C551">
        <v>166341</v>
      </c>
      <c r="D551">
        <v>2016</v>
      </c>
      <c r="E551" t="s">
        <v>135</v>
      </c>
      <c r="F551" t="s">
        <v>345</v>
      </c>
      <c r="G551" t="s">
        <v>369</v>
      </c>
      <c r="H551" t="s">
        <v>347</v>
      </c>
      <c r="I551">
        <v>6</v>
      </c>
      <c r="J551" t="s">
        <v>59</v>
      </c>
      <c r="K551">
        <v>4</v>
      </c>
      <c r="L551" t="s">
        <v>44</v>
      </c>
      <c r="M551">
        <v>3.5999999046325679</v>
      </c>
      <c r="N551" t="s">
        <v>87</v>
      </c>
      <c r="O551" t="s">
        <v>180</v>
      </c>
      <c r="P551">
        <v>1</v>
      </c>
      <c r="Q551" t="s">
        <v>60</v>
      </c>
      <c r="R551" t="s">
        <v>89</v>
      </c>
      <c r="T551" t="s">
        <v>49</v>
      </c>
      <c r="W551" t="s">
        <v>90</v>
      </c>
      <c r="X551" t="s">
        <v>74</v>
      </c>
      <c r="Z551">
        <v>0</v>
      </c>
      <c r="AA551" t="s">
        <v>75</v>
      </c>
      <c r="AB551" t="s">
        <v>83</v>
      </c>
      <c r="AC551">
        <v>45</v>
      </c>
      <c r="AD551">
        <v>11</v>
      </c>
      <c r="AE551">
        <v>4</v>
      </c>
      <c r="AF551">
        <v>2025</v>
      </c>
      <c r="AG551">
        <v>20251105</v>
      </c>
      <c r="AH551" s="2">
        <v>1900</v>
      </c>
      <c r="AI551" s="2">
        <v>2016.137329101562</v>
      </c>
      <c r="AJ551" s="2">
        <f t="shared" si="64"/>
        <v>116.13732910156205</v>
      </c>
      <c r="AK551" s="6">
        <f t="shared" si="65"/>
        <v>6.1124910053453711E-2</v>
      </c>
      <c r="AL551" s="12">
        <v>1900</v>
      </c>
      <c r="AM551" s="12">
        <v>1821.0554849932271</v>
      </c>
      <c r="AN551" s="12">
        <f t="shared" si="66"/>
        <v>78.944515006772917</v>
      </c>
      <c r="AO551" s="13">
        <f t="shared" si="67"/>
        <v>4.1549744740406798E-2</v>
      </c>
      <c r="AP551" s="16">
        <v>1900</v>
      </c>
      <c r="AQ551" s="16">
        <v>2115.2796241688352</v>
      </c>
      <c r="AR551" s="16">
        <f t="shared" si="68"/>
        <v>215.2796241688352</v>
      </c>
      <c r="AS551" s="17">
        <f t="shared" si="69"/>
        <v>0.11330506535201852</v>
      </c>
      <c r="AT551" s="20">
        <v>1900</v>
      </c>
      <c r="AU551" s="20">
        <v>2089.0078843626802</v>
      </c>
      <c r="AV551" s="20">
        <f t="shared" si="70"/>
        <v>189.00788436268022</v>
      </c>
      <c r="AW551" s="21">
        <f t="shared" si="71"/>
        <v>9.9477833875094845E-2</v>
      </c>
    </row>
    <row r="552" spans="1:49" x14ac:dyDescent="0.25">
      <c r="A552" t="s">
        <v>123</v>
      </c>
      <c r="B552" t="s">
        <v>440</v>
      </c>
      <c r="C552">
        <v>164559</v>
      </c>
      <c r="D552">
        <v>2012</v>
      </c>
      <c r="E552" t="s">
        <v>373</v>
      </c>
      <c r="F552" t="s">
        <v>749</v>
      </c>
      <c r="G552" t="s">
        <v>375</v>
      </c>
      <c r="I552">
        <v>6</v>
      </c>
      <c r="J552" t="s">
        <v>117</v>
      </c>
      <c r="K552">
        <v>4</v>
      </c>
      <c r="L552" t="s">
        <v>44</v>
      </c>
      <c r="M552">
        <v>3.5999999046325679</v>
      </c>
      <c r="N552" t="s">
        <v>45</v>
      </c>
      <c r="O552" t="s">
        <v>46</v>
      </c>
      <c r="P552">
        <v>3</v>
      </c>
      <c r="Q552" t="s">
        <v>60</v>
      </c>
      <c r="R552" t="s">
        <v>96</v>
      </c>
      <c r="T552" t="s">
        <v>49</v>
      </c>
      <c r="V552" t="s">
        <v>750</v>
      </c>
      <c r="W552" t="s">
        <v>134</v>
      </c>
      <c r="X552" t="s">
        <v>121</v>
      </c>
      <c r="Z552">
        <v>0</v>
      </c>
      <c r="AA552" t="s">
        <v>75</v>
      </c>
      <c r="AB552" t="s">
        <v>83</v>
      </c>
      <c r="AC552">
        <v>45</v>
      </c>
      <c r="AD552">
        <v>11</v>
      </c>
      <c r="AE552">
        <v>4</v>
      </c>
      <c r="AF552">
        <v>2025</v>
      </c>
      <c r="AG552">
        <v>20251105</v>
      </c>
      <c r="AH552" s="2">
        <v>3400</v>
      </c>
      <c r="AI552" s="2">
        <v>2197.287841796875</v>
      </c>
      <c r="AJ552" s="2">
        <f t="shared" si="64"/>
        <v>1202.712158203125</v>
      </c>
      <c r="AK552" s="6">
        <f t="shared" si="65"/>
        <v>0.35373887005974264</v>
      </c>
      <c r="AL552" s="12">
        <v>3400</v>
      </c>
      <c r="AM552" s="12">
        <v>2153.1152770377871</v>
      </c>
      <c r="AN552" s="12">
        <f t="shared" si="66"/>
        <v>1246.8847229622129</v>
      </c>
      <c r="AO552" s="13">
        <f t="shared" si="67"/>
        <v>0.3667308008712391</v>
      </c>
      <c r="AP552" s="16">
        <v>3400</v>
      </c>
      <c r="AQ552" s="16">
        <v>2005.7378945467731</v>
      </c>
      <c r="AR552" s="16">
        <f t="shared" si="68"/>
        <v>1394.2621054532269</v>
      </c>
      <c r="AS552" s="17">
        <f t="shared" si="69"/>
        <v>0.41007708983918439</v>
      </c>
      <c r="AT552" s="20">
        <v>3400</v>
      </c>
      <c r="AU552" s="20">
        <v>2273.4407294832822</v>
      </c>
      <c r="AV552" s="20">
        <f t="shared" si="70"/>
        <v>1126.5592705167178</v>
      </c>
      <c r="AW552" s="21">
        <f t="shared" si="71"/>
        <v>0.33134096191668172</v>
      </c>
    </row>
    <row r="553" spans="1:49" x14ac:dyDescent="0.25">
      <c r="A553" t="s">
        <v>38</v>
      </c>
      <c r="B553" t="s">
        <v>92</v>
      </c>
      <c r="C553">
        <v>183723</v>
      </c>
      <c r="D553">
        <v>2012</v>
      </c>
      <c r="E553" t="s">
        <v>159</v>
      </c>
      <c r="F553" t="s">
        <v>236</v>
      </c>
      <c r="G553" t="s">
        <v>237</v>
      </c>
      <c r="I553">
        <v>4</v>
      </c>
      <c r="J553" t="s">
        <v>129</v>
      </c>
      <c r="K553">
        <v>4</v>
      </c>
      <c r="L553" t="s">
        <v>44</v>
      </c>
      <c r="M553">
        <v>2.4000000953674321</v>
      </c>
      <c r="N553" t="s">
        <v>45</v>
      </c>
      <c r="O553" t="s">
        <v>46</v>
      </c>
      <c r="P553">
        <v>1</v>
      </c>
      <c r="Q553" t="s">
        <v>60</v>
      </c>
      <c r="R553" t="s">
        <v>48</v>
      </c>
      <c r="S553">
        <v>185</v>
      </c>
      <c r="T553" t="s">
        <v>49</v>
      </c>
      <c r="U553" t="s">
        <v>50</v>
      </c>
      <c r="V553" t="s">
        <v>720</v>
      </c>
      <c r="W553" t="s">
        <v>62</v>
      </c>
      <c r="X553" t="s">
        <v>121</v>
      </c>
      <c r="Z553">
        <v>0</v>
      </c>
      <c r="AA553" t="s">
        <v>75</v>
      </c>
      <c r="AB553" t="s">
        <v>83</v>
      </c>
      <c r="AC553">
        <v>45</v>
      </c>
      <c r="AD553">
        <v>11</v>
      </c>
      <c r="AE553">
        <v>4</v>
      </c>
      <c r="AF553">
        <v>2025</v>
      </c>
      <c r="AG553">
        <v>20251104</v>
      </c>
      <c r="AH553" s="2">
        <v>4000</v>
      </c>
      <c r="AI553" s="2">
        <v>2848.93896484375</v>
      </c>
      <c r="AJ553" s="2">
        <f t="shared" si="64"/>
        <v>1151.06103515625</v>
      </c>
      <c r="AK553" s="6">
        <f t="shared" si="65"/>
        <v>0.28776525878906251</v>
      </c>
      <c r="AL553" s="12">
        <v>4000</v>
      </c>
      <c r="AM553" s="12">
        <v>2630.3756377779791</v>
      </c>
      <c r="AN553" s="12">
        <f t="shared" si="66"/>
        <v>1369.6243622220209</v>
      </c>
      <c r="AO553" s="13">
        <f t="shared" si="67"/>
        <v>0.34240609055550519</v>
      </c>
      <c r="AP553" s="16">
        <v>4000</v>
      </c>
      <c r="AQ553" s="16">
        <v>2797.0771988781171</v>
      </c>
      <c r="AR553" s="16">
        <f t="shared" si="68"/>
        <v>1202.9228011218829</v>
      </c>
      <c r="AS553" s="17">
        <f t="shared" si="69"/>
        <v>0.30073070028047072</v>
      </c>
      <c r="AT553" s="20">
        <v>4000</v>
      </c>
      <c r="AU553" s="20">
        <v>2948.1937499999999</v>
      </c>
      <c r="AV553" s="20">
        <f t="shared" si="70"/>
        <v>1051.8062500000001</v>
      </c>
      <c r="AW553" s="21">
        <f t="shared" si="71"/>
        <v>0.26295156250000001</v>
      </c>
    </row>
    <row r="554" spans="1:49" x14ac:dyDescent="0.25">
      <c r="A554" t="s">
        <v>38</v>
      </c>
      <c r="B554" t="s">
        <v>776</v>
      </c>
      <c r="C554">
        <v>164879</v>
      </c>
      <c r="D554">
        <v>2014</v>
      </c>
      <c r="E554" t="s">
        <v>318</v>
      </c>
      <c r="F554" t="s">
        <v>472</v>
      </c>
      <c r="G554" t="s">
        <v>869</v>
      </c>
      <c r="I554">
        <v>6</v>
      </c>
      <c r="J554" t="s">
        <v>101</v>
      </c>
      <c r="K554">
        <v>4</v>
      </c>
      <c r="L554" t="s">
        <v>44</v>
      </c>
      <c r="M554">
        <v>3.5999999046325679</v>
      </c>
      <c r="N554" t="s">
        <v>45</v>
      </c>
      <c r="O554" t="s">
        <v>46</v>
      </c>
      <c r="P554">
        <v>3</v>
      </c>
      <c r="Q554" t="s">
        <v>118</v>
      </c>
      <c r="T554" t="s">
        <v>49</v>
      </c>
      <c r="V554" t="s">
        <v>376</v>
      </c>
      <c r="W554" t="s">
        <v>120</v>
      </c>
      <c r="X554" t="s">
        <v>74</v>
      </c>
      <c r="Z554">
        <v>0</v>
      </c>
      <c r="AA554" t="s">
        <v>75</v>
      </c>
      <c r="AB554" t="s">
        <v>122</v>
      </c>
      <c r="AC554">
        <v>45</v>
      </c>
      <c r="AD554">
        <v>11</v>
      </c>
      <c r="AE554">
        <v>4</v>
      </c>
      <c r="AF554">
        <v>2025</v>
      </c>
      <c r="AG554">
        <v>20251105</v>
      </c>
      <c r="AH554" s="2">
        <v>1400</v>
      </c>
      <c r="AI554" s="2">
        <v>2074.35498046875</v>
      </c>
      <c r="AJ554" s="2">
        <f t="shared" si="64"/>
        <v>674.35498046875</v>
      </c>
      <c r="AK554" s="6">
        <f t="shared" si="65"/>
        <v>0.48168212890625001</v>
      </c>
      <c r="AL554" s="12">
        <v>1400</v>
      </c>
      <c r="AM554" s="12">
        <v>2128.6650942461888</v>
      </c>
      <c r="AN554" s="12">
        <f t="shared" si="66"/>
        <v>728.6650942461888</v>
      </c>
      <c r="AO554" s="13">
        <f t="shared" si="67"/>
        <v>0.5204750673187063</v>
      </c>
      <c r="AP554" s="16">
        <v>1400</v>
      </c>
      <c r="AQ554" s="16">
        <v>2148.5129416312238</v>
      </c>
      <c r="AR554" s="16">
        <f t="shared" si="68"/>
        <v>748.51294163122384</v>
      </c>
      <c r="AS554" s="17">
        <f t="shared" si="69"/>
        <v>0.53465210116515993</v>
      </c>
      <c r="AT554" s="20">
        <v>1400</v>
      </c>
      <c r="AU554" s="20">
        <v>2045.7265647533891</v>
      </c>
      <c r="AV554" s="20">
        <f t="shared" si="70"/>
        <v>645.72656475338908</v>
      </c>
      <c r="AW554" s="21">
        <f t="shared" si="71"/>
        <v>0.46123326053813507</v>
      </c>
    </row>
    <row r="555" spans="1:49" x14ac:dyDescent="0.25">
      <c r="A555" t="s">
        <v>123</v>
      </c>
      <c r="B555" t="s">
        <v>440</v>
      </c>
      <c r="C555">
        <v>124458</v>
      </c>
      <c r="D555">
        <v>2013</v>
      </c>
      <c r="E555" t="s">
        <v>66</v>
      </c>
      <c r="F555" t="s">
        <v>769</v>
      </c>
      <c r="G555" t="s">
        <v>269</v>
      </c>
      <c r="I555">
        <v>6</v>
      </c>
      <c r="J555" t="s">
        <v>59</v>
      </c>
      <c r="K555">
        <v>4</v>
      </c>
      <c r="L555" t="s">
        <v>44</v>
      </c>
      <c r="M555">
        <v>3.5</v>
      </c>
      <c r="N555" t="s">
        <v>45</v>
      </c>
      <c r="O555" t="s">
        <v>46</v>
      </c>
      <c r="P555">
        <v>4</v>
      </c>
      <c r="Q555" t="s">
        <v>60</v>
      </c>
      <c r="R555" t="s">
        <v>96</v>
      </c>
      <c r="S555">
        <v>285</v>
      </c>
      <c r="T555" t="s">
        <v>49</v>
      </c>
      <c r="U555" t="s">
        <v>72</v>
      </c>
      <c r="W555" t="s">
        <v>134</v>
      </c>
      <c r="X555" t="s">
        <v>98</v>
      </c>
      <c r="Z555">
        <v>0</v>
      </c>
      <c r="AA555" t="s">
        <v>75</v>
      </c>
      <c r="AB555" t="s">
        <v>83</v>
      </c>
      <c r="AC555">
        <v>45</v>
      </c>
      <c r="AD555">
        <v>11</v>
      </c>
      <c r="AE555">
        <v>4</v>
      </c>
      <c r="AF555">
        <v>2025</v>
      </c>
      <c r="AG555">
        <v>20251105</v>
      </c>
      <c r="AH555" s="2">
        <v>5500</v>
      </c>
      <c r="AI555" s="2">
        <v>4372.712890625</v>
      </c>
      <c r="AJ555" s="2">
        <f t="shared" si="64"/>
        <v>1127.287109375</v>
      </c>
      <c r="AK555" s="6">
        <f t="shared" si="65"/>
        <v>0.20496129261363635</v>
      </c>
      <c r="AL555" s="12">
        <v>5500</v>
      </c>
      <c r="AM555" s="12">
        <v>4430.8327256181947</v>
      </c>
      <c r="AN555" s="12">
        <f t="shared" si="66"/>
        <v>1069.1672743818053</v>
      </c>
      <c r="AO555" s="13">
        <f t="shared" si="67"/>
        <v>0.19439404988760098</v>
      </c>
      <c r="AP555" s="16">
        <v>5500</v>
      </c>
      <c r="AQ555" s="16">
        <v>4514.5363816723266</v>
      </c>
      <c r="AR555" s="16">
        <f t="shared" si="68"/>
        <v>985.46361832767343</v>
      </c>
      <c r="AS555" s="17">
        <f t="shared" si="69"/>
        <v>0.17917520333230427</v>
      </c>
      <c r="AT555" s="20">
        <v>5500</v>
      </c>
      <c r="AU555" s="20">
        <v>4354.0897097625329</v>
      </c>
      <c r="AV555" s="20">
        <f t="shared" si="70"/>
        <v>1145.9102902374671</v>
      </c>
      <c r="AW555" s="21">
        <f t="shared" si="71"/>
        <v>0.20834732549772128</v>
      </c>
    </row>
    <row r="556" spans="1:49" x14ac:dyDescent="0.25">
      <c r="A556" t="s">
        <v>123</v>
      </c>
      <c r="B556" t="s">
        <v>440</v>
      </c>
      <c r="C556">
        <v>111369</v>
      </c>
      <c r="D556">
        <v>2021</v>
      </c>
      <c r="E556" t="s">
        <v>66</v>
      </c>
      <c r="F556" t="s">
        <v>309</v>
      </c>
      <c r="G556" t="s">
        <v>1488</v>
      </c>
      <c r="I556">
        <v>3</v>
      </c>
      <c r="J556" t="s">
        <v>101</v>
      </c>
      <c r="K556">
        <v>4</v>
      </c>
      <c r="L556" t="s">
        <v>44</v>
      </c>
      <c r="M556">
        <v>1.5</v>
      </c>
      <c r="N556" t="s">
        <v>87</v>
      </c>
      <c r="O556" t="s">
        <v>46</v>
      </c>
      <c r="P556">
        <v>4</v>
      </c>
      <c r="Q556" t="s">
        <v>60</v>
      </c>
      <c r="R556" t="s">
        <v>89</v>
      </c>
      <c r="S556">
        <v>181</v>
      </c>
      <c r="T556" t="s">
        <v>49</v>
      </c>
      <c r="U556" t="s">
        <v>50</v>
      </c>
      <c r="V556" t="s">
        <v>310</v>
      </c>
      <c r="W556" t="s">
        <v>62</v>
      </c>
      <c r="X556" t="s">
        <v>121</v>
      </c>
      <c r="Z556">
        <v>0</v>
      </c>
      <c r="AA556" t="s">
        <v>75</v>
      </c>
      <c r="AB556" t="s">
        <v>83</v>
      </c>
      <c r="AC556">
        <v>45</v>
      </c>
      <c r="AD556">
        <v>11</v>
      </c>
      <c r="AE556">
        <v>4</v>
      </c>
      <c r="AF556">
        <v>2025</v>
      </c>
      <c r="AG556">
        <v>20251105</v>
      </c>
      <c r="AH556" s="2">
        <v>11500</v>
      </c>
      <c r="AI556" s="2">
        <v>12262.4921875</v>
      </c>
      <c r="AJ556" s="2">
        <f t="shared" si="64"/>
        <v>762.4921875</v>
      </c>
      <c r="AK556" s="6">
        <f t="shared" si="65"/>
        <v>6.6303668478260872E-2</v>
      </c>
      <c r="AL556" s="12">
        <v>11500</v>
      </c>
      <c r="AM556" s="12">
        <v>11638.110111480801</v>
      </c>
      <c r="AN556" s="12">
        <f t="shared" si="66"/>
        <v>138.1101114808007</v>
      </c>
      <c r="AO556" s="13">
        <f t="shared" si="67"/>
        <v>1.2009574911373973E-2</v>
      </c>
      <c r="AP556" s="16">
        <v>11500</v>
      </c>
      <c r="AQ556" s="16">
        <v>13386.25583451087</v>
      </c>
      <c r="AR556" s="16">
        <f t="shared" si="68"/>
        <v>1886.25583451087</v>
      </c>
      <c r="AS556" s="17">
        <f t="shared" si="69"/>
        <v>0.1640222464792061</v>
      </c>
      <c r="AT556" s="20">
        <v>11500</v>
      </c>
      <c r="AU556" s="20">
        <v>12242.513611615241</v>
      </c>
      <c r="AV556" s="20">
        <f t="shared" si="70"/>
        <v>742.51361161524073</v>
      </c>
      <c r="AW556" s="21">
        <f t="shared" si="71"/>
        <v>6.4566401010020938E-2</v>
      </c>
    </row>
    <row r="557" spans="1:49" x14ac:dyDescent="0.25">
      <c r="A557" t="s">
        <v>77</v>
      </c>
      <c r="B557" t="s">
        <v>818</v>
      </c>
      <c r="C557">
        <v>119832</v>
      </c>
      <c r="D557">
        <v>2016</v>
      </c>
      <c r="E557" t="s">
        <v>57</v>
      </c>
      <c r="F557" t="s">
        <v>888</v>
      </c>
      <c r="G557" t="s">
        <v>1489</v>
      </c>
      <c r="I557">
        <v>4</v>
      </c>
      <c r="J557" t="s">
        <v>1163</v>
      </c>
      <c r="K557">
        <v>4</v>
      </c>
      <c r="L557" t="s">
        <v>372</v>
      </c>
      <c r="M557">
        <v>1.6000000238418579</v>
      </c>
      <c r="N557" t="s">
        <v>45</v>
      </c>
      <c r="O557" t="s">
        <v>46</v>
      </c>
      <c r="Q557" t="s">
        <v>118</v>
      </c>
      <c r="S557">
        <v>138</v>
      </c>
      <c r="T557" t="s">
        <v>49</v>
      </c>
      <c r="U557" t="s">
        <v>50</v>
      </c>
      <c r="V557" t="s">
        <v>1490</v>
      </c>
      <c r="W557" t="s">
        <v>120</v>
      </c>
      <c r="X557" t="s">
        <v>63</v>
      </c>
      <c r="Z557">
        <v>0</v>
      </c>
      <c r="AA557" t="s">
        <v>75</v>
      </c>
      <c r="AB557" t="s">
        <v>122</v>
      </c>
      <c r="AC557">
        <v>45</v>
      </c>
      <c r="AD557">
        <v>11</v>
      </c>
      <c r="AE557">
        <v>4</v>
      </c>
      <c r="AF557">
        <v>2025</v>
      </c>
      <c r="AG557">
        <v>20251105</v>
      </c>
      <c r="AH557" s="2">
        <v>5600</v>
      </c>
      <c r="AI557" s="2">
        <v>3009.033447265625</v>
      </c>
      <c r="AJ557" s="2">
        <f t="shared" si="64"/>
        <v>2590.966552734375</v>
      </c>
      <c r="AK557" s="6">
        <f t="shared" si="65"/>
        <v>0.46267259870256694</v>
      </c>
      <c r="AL557" s="12">
        <v>5600</v>
      </c>
      <c r="AM557" s="12">
        <v>2687.62512017373</v>
      </c>
      <c r="AN557" s="12">
        <f t="shared" si="66"/>
        <v>2912.37487982627</v>
      </c>
      <c r="AO557" s="13">
        <f t="shared" si="67"/>
        <v>0.52006694282611965</v>
      </c>
      <c r="AP557" s="16">
        <v>5600</v>
      </c>
      <c r="AQ557" s="16">
        <v>2821.5255821352662</v>
      </c>
      <c r="AR557" s="16">
        <f t="shared" si="68"/>
        <v>2778.4744178647338</v>
      </c>
      <c r="AS557" s="17">
        <f t="shared" si="69"/>
        <v>0.49615614604727387</v>
      </c>
      <c r="AT557" s="20">
        <v>5600</v>
      </c>
      <c r="AU557" s="20">
        <v>3171.1258151131569</v>
      </c>
      <c r="AV557" s="20">
        <f t="shared" si="70"/>
        <v>2428.8741848868431</v>
      </c>
      <c r="AW557" s="21">
        <f t="shared" si="71"/>
        <v>0.4337275330155077</v>
      </c>
    </row>
    <row r="558" spans="1:49" x14ac:dyDescent="0.25">
      <c r="A558" t="s">
        <v>77</v>
      </c>
      <c r="B558" t="s">
        <v>818</v>
      </c>
      <c r="C558">
        <v>70215</v>
      </c>
      <c r="D558">
        <v>2015</v>
      </c>
      <c r="E558" t="s">
        <v>504</v>
      </c>
      <c r="F558" t="s">
        <v>948</v>
      </c>
      <c r="G558" t="s">
        <v>1373</v>
      </c>
      <c r="I558">
        <v>6</v>
      </c>
      <c r="J558" t="s">
        <v>59</v>
      </c>
      <c r="K558">
        <v>4</v>
      </c>
      <c r="L558" t="s">
        <v>44</v>
      </c>
      <c r="M558">
        <v>3.5999999046325679</v>
      </c>
      <c r="N558" t="s">
        <v>70</v>
      </c>
      <c r="O558" t="s">
        <v>46</v>
      </c>
      <c r="P558">
        <v>4</v>
      </c>
      <c r="Q558" t="s">
        <v>118</v>
      </c>
      <c r="R558" t="s">
        <v>172</v>
      </c>
      <c r="T558" t="s">
        <v>49</v>
      </c>
      <c r="W558" t="s">
        <v>120</v>
      </c>
      <c r="X558" t="s">
        <v>98</v>
      </c>
      <c r="Z558">
        <v>0</v>
      </c>
      <c r="AA558" t="s">
        <v>75</v>
      </c>
      <c r="AB558" t="s">
        <v>122</v>
      </c>
      <c r="AC558">
        <v>45</v>
      </c>
      <c r="AD558">
        <v>11</v>
      </c>
      <c r="AE558">
        <v>4</v>
      </c>
      <c r="AF558">
        <v>2025</v>
      </c>
      <c r="AG558">
        <v>20251105</v>
      </c>
      <c r="AH558" s="2">
        <v>9700</v>
      </c>
      <c r="AI558" s="2">
        <v>10638.8203125</v>
      </c>
      <c r="AJ558" s="2">
        <f t="shared" si="64"/>
        <v>938.8203125</v>
      </c>
      <c r="AK558" s="6">
        <f t="shared" si="65"/>
        <v>9.6785599226804117E-2</v>
      </c>
      <c r="AL558" s="12">
        <v>9700</v>
      </c>
      <c r="AM558" s="12">
        <v>9980.1366289616017</v>
      </c>
      <c r="AN558" s="12">
        <f t="shared" si="66"/>
        <v>280.13662896160167</v>
      </c>
      <c r="AO558" s="13">
        <f t="shared" si="67"/>
        <v>2.8880064841402233E-2</v>
      </c>
      <c r="AP558" s="16">
        <v>9700</v>
      </c>
      <c r="AQ558" s="16">
        <v>10011.77474006084</v>
      </c>
      <c r="AR558" s="16">
        <f t="shared" si="68"/>
        <v>311.77474006084049</v>
      </c>
      <c r="AS558" s="17">
        <f t="shared" si="69"/>
        <v>3.214172577946809E-2</v>
      </c>
      <c r="AT558" s="20">
        <v>9700</v>
      </c>
      <c r="AU558" s="20">
        <v>10936.944444444451</v>
      </c>
      <c r="AV558" s="20">
        <f t="shared" si="70"/>
        <v>1236.9444444444507</v>
      </c>
      <c r="AW558" s="21">
        <f t="shared" si="71"/>
        <v>0.12752004581901555</v>
      </c>
    </row>
    <row r="559" spans="1:49" x14ac:dyDescent="0.25">
      <c r="A559" t="s">
        <v>109</v>
      </c>
      <c r="B559" t="s">
        <v>538</v>
      </c>
      <c r="C559">
        <v>177774</v>
      </c>
      <c r="D559">
        <v>2000</v>
      </c>
      <c r="E559" t="s">
        <v>93</v>
      </c>
      <c r="F559" t="s">
        <v>1491</v>
      </c>
      <c r="H559" t="s">
        <v>170</v>
      </c>
      <c r="I559">
        <v>6</v>
      </c>
      <c r="J559" t="s">
        <v>171</v>
      </c>
      <c r="K559">
        <v>2</v>
      </c>
      <c r="L559" t="s">
        <v>44</v>
      </c>
      <c r="M559">
        <v>4.3000001907348633</v>
      </c>
      <c r="N559" t="s">
        <v>70</v>
      </c>
      <c r="O559" t="s">
        <v>46</v>
      </c>
      <c r="Q559" t="s">
        <v>88</v>
      </c>
      <c r="R559" t="s">
        <v>48</v>
      </c>
      <c r="U559" t="s">
        <v>72</v>
      </c>
      <c r="V559" t="s">
        <v>1492</v>
      </c>
      <c r="W559" t="s">
        <v>62</v>
      </c>
      <c r="X559" t="s">
        <v>74</v>
      </c>
      <c r="Z559">
        <v>0</v>
      </c>
      <c r="AA559" t="s">
        <v>75</v>
      </c>
      <c r="AB559" t="s">
        <v>91</v>
      </c>
      <c r="AC559">
        <v>45</v>
      </c>
      <c r="AD559">
        <v>11</v>
      </c>
      <c r="AE559">
        <v>4</v>
      </c>
      <c r="AF559">
        <v>2025</v>
      </c>
      <c r="AG559">
        <v>20251105</v>
      </c>
      <c r="AH559" s="2">
        <v>600</v>
      </c>
      <c r="AI559" s="2">
        <v>928.91485595703125</v>
      </c>
      <c r="AJ559" s="2">
        <f t="shared" si="64"/>
        <v>328.91485595703125</v>
      </c>
      <c r="AK559" s="6">
        <f t="shared" si="65"/>
        <v>0.54819142659505204</v>
      </c>
      <c r="AL559" s="12">
        <v>600</v>
      </c>
      <c r="AM559" s="12">
        <v>891.61457903388657</v>
      </c>
      <c r="AN559" s="12">
        <f t="shared" si="66"/>
        <v>291.61457903388657</v>
      </c>
      <c r="AO559" s="13">
        <f t="shared" si="67"/>
        <v>0.48602429838981093</v>
      </c>
      <c r="AP559" s="16">
        <v>600</v>
      </c>
      <c r="AQ559" s="16">
        <v>857.4214188128542</v>
      </c>
      <c r="AR559" s="16">
        <f t="shared" si="68"/>
        <v>257.4214188128542</v>
      </c>
      <c r="AS559" s="17">
        <f t="shared" si="69"/>
        <v>0.42903569802142366</v>
      </c>
      <c r="AT559" s="20">
        <v>600</v>
      </c>
      <c r="AU559" s="20">
        <v>976.44486692015209</v>
      </c>
      <c r="AV559" s="20">
        <f t="shared" si="70"/>
        <v>376.44486692015209</v>
      </c>
      <c r="AW559" s="21">
        <f t="shared" si="71"/>
        <v>0.62740811153358678</v>
      </c>
    </row>
    <row r="560" spans="1:49" x14ac:dyDescent="0.25">
      <c r="A560" t="s">
        <v>109</v>
      </c>
      <c r="B560" t="s">
        <v>538</v>
      </c>
      <c r="C560">
        <v>81943</v>
      </c>
      <c r="D560">
        <v>2018</v>
      </c>
      <c r="E560" t="s">
        <v>93</v>
      </c>
      <c r="F560" t="s">
        <v>387</v>
      </c>
      <c r="G560" t="s">
        <v>590</v>
      </c>
      <c r="I560">
        <v>8</v>
      </c>
      <c r="J560" t="s">
        <v>59</v>
      </c>
      <c r="K560">
        <v>4</v>
      </c>
      <c r="L560" t="s">
        <v>44</v>
      </c>
      <c r="M560">
        <v>5.3000001907348633</v>
      </c>
      <c r="N560" t="s">
        <v>87</v>
      </c>
      <c r="O560" t="s">
        <v>46</v>
      </c>
      <c r="Q560" t="s">
        <v>60</v>
      </c>
      <c r="R560" t="s">
        <v>89</v>
      </c>
      <c r="T560" t="s">
        <v>49</v>
      </c>
      <c r="V560" t="s">
        <v>871</v>
      </c>
      <c r="W560" t="s">
        <v>103</v>
      </c>
      <c r="X560" t="s">
        <v>74</v>
      </c>
      <c r="Z560">
        <v>0</v>
      </c>
      <c r="AA560" t="s">
        <v>75</v>
      </c>
      <c r="AB560" t="s">
        <v>83</v>
      </c>
      <c r="AC560">
        <v>45</v>
      </c>
      <c r="AD560">
        <v>11</v>
      </c>
      <c r="AE560">
        <v>4</v>
      </c>
      <c r="AF560">
        <v>2025</v>
      </c>
      <c r="AG560">
        <v>20251105</v>
      </c>
      <c r="AH560" s="2">
        <v>13200</v>
      </c>
      <c r="AI560" s="2">
        <v>16383.484375</v>
      </c>
      <c r="AJ560" s="2">
        <f t="shared" si="64"/>
        <v>3183.484375</v>
      </c>
      <c r="AK560" s="6">
        <f t="shared" si="65"/>
        <v>0.24117305871212122</v>
      </c>
      <c r="AL560" s="12">
        <v>13200</v>
      </c>
      <c r="AM560" s="12">
        <v>17250.98840978567</v>
      </c>
      <c r="AN560" s="12">
        <f t="shared" si="66"/>
        <v>4050.9884097856702</v>
      </c>
      <c r="AO560" s="13">
        <f t="shared" si="67"/>
        <v>0.30689306134739924</v>
      </c>
      <c r="AP560" s="16">
        <v>13200</v>
      </c>
      <c r="AQ560" s="16">
        <v>16198.29561070091</v>
      </c>
      <c r="AR560" s="16">
        <f t="shared" si="68"/>
        <v>2998.2956107009104</v>
      </c>
      <c r="AS560" s="17">
        <f t="shared" si="69"/>
        <v>0.2271436068712811</v>
      </c>
      <c r="AT560" s="20">
        <v>13200</v>
      </c>
      <c r="AU560" s="20">
        <v>15963.517730496451</v>
      </c>
      <c r="AV560" s="20">
        <f t="shared" si="70"/>
        <v>2763.5177304964509</v>
      </c>
      <c r="AW560" s="21">
        <f t="shared" si="71"/>
        <v>0.2093574038254887</v>
      </c>
    </row>
    <row r="561" spans="1:49" x14ac:dyDescent="0.25">
      <c r="A561" t="s">
        <v>123</v>
      </c>
      <c r="B561" t="s">
        <v>290</v>
      </c>
      <c r="C561">
        <v>58569</v>
      </c>
      <c r="D561">
        <v>2020</v>
      </c>
      <c r="E561" t="s">
        <v>111</v>
      </c>
      <c r="F561" t="s">
        <v>226</v>
      </c>
      <c r="G561" t="s">
        <v>367</v>
      </c>
      <c r="I561">
        <v>6</v>
      </c>
      <c r="J561" t="s">
        <v>658</v>
      </c>
      <c r="K561">
        <v>4</v>
      </c>
      <c r="L561" t="s">
        <v>44</v>
      </c>
      <c r="M561">
        <v>3.5999999046325679</v>
      </c>
      <c r="N561" t="s">
        <v>70</v>
      </c>
      <c r="O561" t="s">
        <v>46</v>
      </c>
      <c r="P561">
        <v>2</v>
      </c>
      <c r="Q561" t="s">
        <v>118</v>
      </c>
      <c r="R561" t="s">
        <v>172</v>
      </c>
      <c r="S561">
        <v>292</v>
      </c>
      <c r="T561" t="s">
        <v>49</v>
      </c>
      <c r="U561" t="s">
        <v>72</v>
      </c>
      <c r="W561" t="s">
        <v>120</v>
      </c>
      <c r="X561" t="s">
        <v>98</v>
      </c>
      <c r="Y561">
        <v>29895</v>
      </c>
      <c r="Z561">
        <v>0</v>
      </c>
      <c r="AA561" t="s">
        <v>75</v>
      </c>
      <c r="AB561" t="s">
        <v>122</v>
      </c>
      <c r="AC561">
        <v>45</v>
      </c>
      <c r="AD561">
        <v>11</v>
      </c>
      <c r="AE561">
        <v>4</v>
      </c>
      <c r="AF561">
        <v>2025</v>
      </c>
      <c r="AG561">
        <v>20251104</v>
      </c>
      <c r="AH561" s="2">
        <v>13800</v>
      </c>
      <c r="AI561" s="2">
        <v>14232.1455078125</v>
      </c>
      <c r="AJ561" s="2">
        <f t="shared" si="64"/>
        <v>432.1455078125</v>
      </c>
      <c r="AK561" s="6">
        <f t="shared" si="65"/>
        <v>3.1314891870471012E-2</v>
      </c>
      <c r="AL561" s="12">
        <v>13800</v>
      </c>
      <c r="AM561" s="12">
        <v>12759.805190700819</v>
      </c>
      <c r="AN561" s="12">
        <f t="shared" si="66"/>
        <v>1040.1948092991806</v>
      </c>
      <c r="AO561" s="13">
        <f t="shared" si="67"/>
        <v>7.537643545646236E-2</v>
      </c>
      <c r="AP561" s="16">
        <v>13800</v>
      </c>
      <c r="AQ561" s="16">
        <v>13328.617791809431</v>
      </c>
      <c r="AR561" s="16">
        <f t="shared" si="68"/>
        <v>471.38220819056914</v>
      </c>
      <c r="AS561" s="17">
        <f t="shared" si="69"/>
        <v>3.4158131028302112E-2</v>
      </c>
      <c r="AT561" s="20">
        <v>13800</v>
      </c>
      <c r="AU561" s="20">
        <v>14478.94736842105</v>
      </c>
      <c r="AV561" s="20">
        <f t="shared" si="70"/>
        <v>678.94736842104976</v>
      </c>
      <c r="AW561" s="21">
        <f t="shared" si="71"/>
        <v>4.9199084668192013E-2</v>
      </c>
    </row>
    <row r="562" spans="1:49" x14ac:dyDescent="0.25">
      <c r="A562" t="s">
        <v>38</v>
      </c>
      <c r="B562" t="s">
        <v>259</v>
      </c>
      <c r="C562">
        <v>88508</v>
      </c>
      <c r="D562">
        <v>2013</v>
      </c>
      <c r="E562" t="s">
        <v>322</v>
      </c>
      <c r="F562" t="s">
        <v>526</v>
      </c>
      <c r="G562" t="s">
        <v>1423</v>
      </c>
      <c r="I562">
        <v>6</v>
      </c>
      <c r="J562" t="s">
        <v>59</v>
      </c>
      <c r="K562">
        <v>4</v>
      </c>
      <c r="L562" t="s">
        <v>44</v>
      </c>
      <c r="M562">
        <v>3</v>
      </c>
      <c r="N562" t="s">
        <v>44</v>
      </c>
      <c r="O562" t="s">
        <v>46</v>
      </c>
      <c r="P562">
        <v>3</v>
      </c>
      <c r="Q562" t="s">
        <v>60</v>
      </c>
      <c r="R562" t="s">
        <v>81</v>
      </c>
      <c r="S562">
        <v>300</v>
      </c>
      <c r="T562" t="s">
        <v>49</v>
      </c>
      <c r="W562" t="s">
        <v>134</v>
      </c>
      <c r="X562" t="s">
        <v>74</v>
      </c>
      <c r="Z562">
        <v>0</v>
      </c>
      <c r="AA562" t="s">
        <v>75</v>
      </c>
      <c r="AB562" t="s">
        <v>83</v>
      </c>
      <c r="AC562">
        <v>45</v>
      </c>
      <c r="AD562">
        <v>11</v>
      </c>
      <c r="AE562">
        <v>4</v>
      </c>
      <c r="AF562">
        <v>2025</v>
      </c>
      <c r="AG562">
        <v>20251105</v>
      </c>
      <c r="AH562" s="2">
        <v>5700</v>
      </c>
      <c r="AI562" s="2">
        <v>4853.11083984375</v>
      </c>
      <c r="AJ562" s="2">
        <f t="shared" si="64"/>
        <v>846.88916015625</v>
      </c>
      <c r="AK562" s="6">
        <f t="shared" si="65"/>
        <v>0.14857704564144736</v>
      </c>
      <c r="AL562" s="12">
        <v>5700</v>
      </c>
      <c r="AM562" s="12">
        <v>4797.4435668125598</v>
      </c>
      <c r="AN562" s="12">
        <f t="shared" si="66"/>
        <v>902.55643318744023</v>
      </c>
      <c r="AO562" s="13">
        <f t="shared" si="67"/>
        <v>0.15834323389253338</v>
      </c>
      <c r="AP562" s="16">
        <v>5700</v>
      </c>
      <c r="AQ562" s="16">
        <v>4957.5766479356926</v>
      </c>
      <c r="AR562" s="16">
        <f t="shared" si="68"/>
        <v>742.42335206430744</v>
      </c>
      <c r="AS562" s="17">
        <f t="shared" si="69"/>
        <v>0.13024971088847498</v>
      </c>
      <c r="AT562" s="20">
        <v>5700</v>
      </c>
      <c r="AU562" s="20">
        <v>4937.7323420074354</v>
      </c>
      <c r="AV562" s="20">
        <f t="shared" si="70"/>
        <v>762.26765799256464</v>
      </c>
      <c r="AW562" s="21">
        <f t="shared" si="71"/>
        <v>0.13373116806887098</v>
      </c>
    </row>
    <row r="563" spans="1:49" x14ac:dyDescent="0.25">
      <c r="A563" t="s">
        <v>38</v>
      </c>
      <c r="B563" t="s">
        <v>92</v>
      </c>
      <c r="C563">
        <v>22518</v>
      </c>
      <c r="D563">
        <v>2025</v>
      </c>
      <c r="E563" t="s">
        <v>40</v>
      </c>
      <c r="F563" t="s">
        <v>1313</v>
      </c>
      <c r="H563" t="s">
        <v>1493</v>
      </c>
      <c r="I563">
        <v>4</v>
      </c>
      <c r="J563" t="s">
        <v>129</v>
      </c>
      <c r="K563">
        <v>4</v>
      </c>
      <c r="L563" t="s">
        <v>44</v>
      </c>
      <c r="M563">
        <v>2.4000000953674321</v>
      </c>
      <c r="N563" t="s">
        <v>87</v>
      </c>
      <c r="O563" t="s">
        <v>46</v>
      </c>
      <c r="P563">
        <v>5</v>
      </c>
      <c r="Q563" t="s">
        <v>60</v>
      </c>
      <c r="R563" t="s">
        <v>89</v>
      </c>
      <c r="S563">
        <v>278</v>
      </c>
      <c r="T563" t="s">
        <v>49</v>
      </c>
      <c r="U563" t="s">
        <v>50</v>
      </c>
      <c r="V563" t="s">
        <v>554</v>
      </c>
      <c r="W563" t="s">
        <v>90</v>
      </c>
      <c r="X563" t="s">
        <v>53</v>
      </c>
      <c r="Z563">
        <v>0</v>
      </c>
      <c r="AA563" t="s">
        <v>75</v>
      </c>
      <c r="AB563" t="s">
        <v>104</v>
      </c>
      <c r="AC563">
        <v>45</v>
      </c>
      <c r="AD563">
        <v>11</v>
      </c>
      <c r="AE563">
        <v>4</v>
      </c>
      <c r="AF563">
        <v>2025</v>
      </c>
      <c r="AG563">
        <v>20251104</v>
      </c>
      <c r="AH563" s="2">
        <v>39000</v>
      </c>
      <c r="AI563" s="2">
        <v>41350.84375</v>
      </c>
      <c r="AJ563" s="2">
        <f t="shared" si="64"/>
        <v>2350.84375</v>
      </c>
      <c r="AK563" s="6">
        <f t="shared" si="65"/>
        <v>6.0278044871794875E-2</v>
      </c>
      <c r="AL563" s="12">
        <v>39000</v>
      </c>
      <c r="AM563" s="12">
        <v>38499.000780774259</v>
      </c>
      <c r="AN563" s="12">
        <f t="shared" si="66"/>
        <v>500.9992192257414</v>
      </c>
      <c r="AO563" s="13">
        <f t="shared" si="67"/>
        <v>1.2846133826301061E-2</v>
      </c>
      <c r="AP563" s="16">
        <v>39000</v>
      </c>
      <c r="AQ563" s="16">
        <v>42836.978849669373</v>
      </c>
      <c r="AR563" s="16">
        <f t="shared" si="68"/>
        <v>3836.9788496693727</v>
      </c>
      <c r="AS563" s="17">
        <f t="shared" si="69"/>
        <v>9.838407306844546E-2</v>
      </c>
      <c r="AT563" s="20">
        <v>39000</v>
      </c>
      <c r="AU563" s="20">
        <v>40837.768115942032</v>
      </c>
      <c r="AV563" s="20">
        <f t="shared" si="70"/>
        <v>1837.7681159420317</v>
      </c>
      <c r="AW563" s="21">
        <f t="shared" si="71"/>
        <v>4.7122259383129021E-2</v>
      </c>
    </row>
    <row r="564" spans="1:49" x14ac:dyDescent="0.25">
      <c r="A564" t="s">
        <v>109</v>
      </c>
      <c r="B564" t="s">
        <v>317</v>
      </c>
      <c r="C564">
        <v>236581</v>
      </c>
      <c r="D564">
        <v>2007</v>
      </c>
      <c r="E564" t="s">
        <v>159</v>
      </c>
      <c r="F564" t="s">
        <v>508</v>
      </c>
      <c r="G564" t="s">
        <v>237</v>
      </c>
      <c r="I564">
        <v>6</v>
      </c>
      <c r="J564" t="s">
        <v>43</v>
      </c>
      <c r="K564">
        <v>4</v>
      </c>
      <c r="L564" t="s">
        <v>44</v>
      </c>
      <c r="M564">
        <v>3</v>
      </c>
      <c r="N564" t="s">
        <v>45</v>
      </c>
      <c r="O564" t="s">
        <v>46</v>
      </c>
      <c r="P564">
        <v>3</v>
      </c>
      <c r="Q564" t="s">
        <v>118</v>
      </c>
      <c r="S564">
        <v>244</v>
      </c>
      <c r="T564" t="s">
        <v>49</v>
      </c>
      <c r="U564" t="s">
        <v>72</v>
      </c>
      <c r="V564" t="s">
        <v>737</v>
      </c>
      <c r="W564" t="s">
        <v>62</v>
      </c>
      <c r="X564" t="s">
        <v>74</v>
      </c>
      <c r="Z564">
        <v>0</v>
      </c>
      <c r="AA564" t="s">
        <v>75</v>
      </c>
      <c r="AB564" t="s">
        <v>122</v>
      </c>
      <c r="AC564">
        <v>45</v>
      </c>
      <c r="AD564">
        <v>11</v>
      </c>
      <c r="AE564">
        <v>4</v>
      </c>
      <c r="AF564">
        <v>2025</v>
      </c>
      <c r="AG564">
        <v>20251105</v>
      </c>
      <c r="AH564" s="2">
        <v>1400</v>
      </c>
      <c r="AI564" s="2">
        <v>1044.660522460938</v>
      </c>
      <c r="AJ564" s="2">
        <f t="shared" si="64"/>
        <v>355.33947753906205</v>
      </c>
      <c r="AK564" s="6">
        <f t="shared" si="65"/>
        <v>0.25381391252790148</v>
      </c>
      <c r="AL564" s="12">
        <v>1400</v>
      </c>
      <c r="AM564" s="12">
        <v>1065.055958575836</v>
      </c>
      <c r="AN564" s="12">
        <f t="shared" si="66"/>
        <v>334.94404142416397</v>
      </c>
      <c r="AO564" s="13">
        <f t="shared" si="67"/>
        <v>0.23924574387440284</v>
      </c>
      <c r="AP564" s="16">
        <v>1400</v>
      </c>
      <c r="AQ564" s="16">
        <v>1104.015286302438</v>
      </c>
      <c r="AR564" s="16">
        <f t="shared" si="68"/>
        <v>295.98471369756203</v>
      </c>
      <c r="AS564" s="17">
        <f t="shared" si="69"/>
        <v>0.21141765264111573</v>
      </c>
      <c r="AT564" s="20">
        <v>1400</v>
      </c>
      <c r="AU564" s="20">
        <v>1066.2051835853131</v>
      </c>
      <c r="AV564" s="20">
        <f t="shared" si="70"/>
        <v>333.79481641468692</v>
      </c>
      <c r="AW564" s="21">
        <f t="shared" si="71"/>
        <v>0.2384248688676335</v>
      </c>
    </row>
    <row r="565" spans="1:49" x14ac:dyDescent="0.25">
      <c r="A565" t="s">
        <v>109</v>
      </c>
      <c r="B565" t="s">
        <v>1419</v>
      </c>
      <c r="C565">
        <v>150000</v>
      </c>
      <c r="D565">
        <v>1992</v>
      </c>
      <c r="E565" t="s">
        <v>66</v>
      </c>
      <c r="F565" t="s">
        <v>221</v>
      </c>
      <c r="I565">
        <v>8</v>
      </c>
      <c r="J565" t="s">
        <v>43</v>
      </c>
      <c r="K565">
        <v>2</v>
      </c>
      <c r="L565" t="s">
        <v>343</v>
      </c>
      <c r="M565">
        <v>5</v>
      </c>
      <c r="N565" t="s">
        <v>70</v>
      </c>
      <c r="O565" t="s">
        <v>46</v>
      </c>
      <c r="Q565" t="s">
        <v>88</v>
      </c>
      <c r="R565" t="s">
        <v>48</v>
      </c>
      <c r="S565">
        <v>195</v>
      </c>
      <c r="T565" t="s">
        <v>49</v>
      </c>
      <c r="U565" t="s">
        <v>72</v>
      </c>
      <c r="W565" t="s">
        <v>90</v>
      </c>
      <c r="X565" t="s">
        <v>74</v>
      </c>
      <c r="Z565">
        <v>0</v>
      </c>
      <c r="AA565" t="s">
        <v>75</v>
      </c>
      <c r="AB565" t="s">
        <v>91</v>
      </c>
      <c r="AC565">
        <v>45</v>
      </c>
      <c r="AD565">
        <v>11</v>
      </c>
      <c r="AE565">
        <v>4</v>
      </c>
      <c r="AF565">
        <v>2025</v>
      </c>
      <c r="AG565">
        <v>20251107</v>
      </c>
      <c r="AH565" s="2">
        <v>199</v>
      </c>
      <c r="AI565" s="2">
        <v>391.95074462890619</v>
      </c>
      <c r="AJ565" s="2">
        <f t="shared" si="64"/>
        <v>192.95074462890619</v>
      </c>
      <c r="AK565" s="6">
        <f t="shared" si="65"/>
        <v>0.96960173180354869</v>
      </c>
      <c r="AL565" s="12">
        <v>199</v>
      </c>
      <c r="AM565" s="12">
        <v>391.34904164909432</v>
      </c>
      <c r="AN565" s="12">
        <f t="shared" si="66"/>
        <v>192.34904164909432</v>
      </c>
      <c r="AO565" s="13">
        <f t="shared" si="67"/>
        <v>0.96657809873916745</v>
      </c>
      <c r="AP565" s="16">
        <v>199</v>
      </c>
      <c r="AQ565" s="16">
        <v>551.81446014465314</v>
      </c>
      <c r="AR565" s="16">
        <f t="shared" si="68"/>
        <v>352.81446014465314</v>
      </c>
      <c r="AS565" s="17">
        <f t="shared" si="69"/>
        <v>1.7729369856515234</v>
      </c>
      <c r="AT565" s="20">
        <v>199</v>
      </c>
      <c r="AU565" s="20">
        <v>443.15750915750908</v>
      </c>
      <c r="AV565" s="20">
        <f t="shared" si="70"/>
        <v>244.15750915750908</v>
      </c>
      <c r="AW565" s="21">
        <f t="shared" si="71"/>
        <v>1.2269221565703974</v>
      </c>
    </row>
    <row r="566" spans="1:49" x14ac:dyDescent="0.25">
      <c r="A566" t="s">
        <v>38</v>
      </c>
      <c r="B566" t="s">
        <v>65</v>
      </c>
      <c r="C566">
        <v>136361</v>
      </c>
      <c r="D566">
        <v>2014</v>
      </c>
      <c r="E566" t="s">
        <v>93</v>
      </c>
      <c r="F566" t="s">
        <v>430</v>
      </c>
      <c r="G566" t="s">
        <v>189</v>
      </c>
      <c r="I566">
        <v>4</v>
      </c>
      <c r="J566" t="s">
        <v>129</v>
      </c>
      <c r="K566">
        <v>4</v>
      </c>
      <c r="L566" t="s">
        <v>44</v>
      </c>
      <c r="M566">
        <v>2.5</v>
      </c>
      <c r="N566" t="s">
        <v>45</v>
      </c>
      <c r="O566" t="s">
        <v>46</v>
      </c>
      <c r="P566">
        <v>2</v>
      </c>
      <c r="Q566" t="s">
        <v>118</v>
      </c>
      <c r="T566" t="s">
        <v>49</v>
      </c>
      <c r="U566" t="s">
        <v>50</v>
      </c>
      <c r="V566" t="s">
        <v>1223</v>
      </c>
      <c r="W566" t="s">
        <v>120</v>
      </c>
      <c r="X566" t="s">
        <v>74</v>
      </c>
      <c r="Z566">
        <v>0</v>
      </c>
      <c r="AA566" t="s">
        <v>75</v>
      </c>
      <c r="AB566" t="s">
        <v>122</v>
      </c>
      <c r="AC566">
        <v>45</v>
      </c>
      <c r="AD566">
        <v>11</v>
      </c>
      <c r="AE566">
        <v>4</v>
      </c>
      <c r="AF566">
        <v>2025</v>
      </c>
      <c r="AG566">
        <v>20251104</v>
      </c>
      <c r="AH566" s="2">
        <v>1600</v>
      </c>
      <c r="AI566" s="2">
        <v>1922.651000976562</v>
      </c>
      <c r="AJ566" s="2">
        <f t="shared" si="64"/>
        <v>322.65100097656205</v>
      </c>
      <c r="AK566" s="6">
        <f t="shared" si="65"/>
        <v>0.20165687561035128</v>
      </c>
      <c r="AL566" s="12">
        <v>1600</v>
      </c>
      <c r="AM566" s="12">
        <v>1982.615465627684</v>
      </c>
      <c r="AN566" s="12">
        <f t="shared" si="66"/>
        <v>382.61546562768399</v>
      </c>
      <c r="AO566" s="13">
        <f t="shared" si="67"/>
        <v>0.23913466601730249</v>
      </c>
      <c r="AP566" s="16">
        <v>1600</v>
      </c>
      <c r="AQ566" s="16">
        <v>1956.8358996679599</v>
      </c>
      <c r="AR566" s="16">
        <f t="shared" si="68"/>
        <v>356.83589966795989</v>
      </c>
      <c r="AS566" s="17">
        <f t="shared" si="69"/>
        <v>0.22302243729247492</v>
      </c>
      <c r="AT566" s="20">
        <v>1600</v>
      </c>
      <c r="AU566" s="20">
        <v>1914.412529550827</v>
      </c>
      <c r="AV566" s="20">
        <f t="shared" si="70"/>
        <v>314.412529550827</v>
      </c>
      <c r="AW566" s="21">
        <f t="shared" si="71"/>
        <v>0.19650783096926688</v>
      </c>
    </row>
    <row r="567" spans="1:49" x14ac:dyDescent="0.25">
      <c r="A567" t="s">
        <v>109</v>
      </c>
      <c r="B567" t="s">
        <v>538</v>
      </c>
      <c r="C567">
        <v>178635</v>
      </c>
      <c r="D567">
        <v>2013</v>
      </c>
      <c r="E567" t="s">
        <v>93</v>
      </c>
      <c r="F567" t="s">
        <v>1094</v>
      </c>
      <c r="G567" t="s">
        <v>352</v>
      </c>
      <c r="I567">
        <v>4</v>
      </c>
      <c r="J567" t="s">
        <v>129</v>
      </c>
      <c r="K567">
        <v>4</v>
      </c>
      <c r="L567" t="s">
        <v>44</v>
      </c>
      <c r="M567">
        <v>2.4000000953674321</v>
      </c>
      <c r="N567" t="s">
        <v>45</v>
      </c>
      <c r="O567" t="s">
        <v>46</v>
      </c>
      <c r="P567">
        <v>4</v>
      </c>
      <c r="Q567" t="s">
        <v>60</v>
      </c>
      <c r="R567" t="s">
        <v>96</v>
      </c>
      <c r="T567" t="s">
        <v>49</v>
      </c>
      <c r="V567" t="s">
        <v>437</v>
      </c>
      <c r="W567" t="s">
        <v>62</v>
      </c>
      <c r="X567" t="s">
        <v>121</v>
      </c>
      <c r="Z567">
        <v>0</v>
      </c>
      <c r="AA567" t="s">
        <v>75</v>
      </c>
      <c r="AB567" t="s">
        <v>83</v>
      </c>
      <c r="AC567">
        <v>45</v>
      </c>
      <c r="AD567">
        <v>11</v>
      </c>
      <c r="AE567">
        <v>4</v>
      </c>
      <c r="AF567">
        <v>2025</v>
      </c>
      <c r="AG567">
        <v>20251105</v>
      </c>
      <c r="AH567" s="2">
        <v>1200</v>
      </c>
      <c r="AI567" s="2">
        <v>1624.435180664062</v>
      </c>
      <c r="AJ567" s="2">
        <f t="shared" si="64"/>
        <v>424.43518066406205</v>
      </c>
      <c r="AK567" s="6">
        <f t="shared" si="65"/>
        <v>0.35369598388671836</v>
      </c>
      <c r="AL567" s="12">
        <v>1200</v>
      </c>
      <c r="AM567" s="12">
        <v>1594.4584651313851</v>
      </c>
      <c r="AN567" s="12">
        <f t="shared" si="66"/>
        <v>394.45846513138508</v>
      </c>
      <c r="AO567" s="13">
        <f t="shared" si="67"/>
        <v>0.32871538760948754</v>
      </c>
      <c r="AP567" s="16">
        <v>1200</v>
      </c>
      <c r="AQ567" s="16">
        <v>1516.709300331614</v>
      </c>
      <c r="AR567" s="16">
        <f t="shared" si="68"/>
        <v>316.70930033161403</v>
      </c>
      <c r="AS567" s="17">
        <f t="shared" si="69"/>
        <v>0.26392441694301172</v>
      </c>
      <c r="AT567" s="20">
        <v>1200</v>
      </c>
      <c r="AU567" s="20">
        <v>1644.258021978022</v>
      </c>
      <c r="AV567" s="20">
        <f t="shared" si="70"/>
        <v>444.25802197802204</v>
      </c>
      <c r="AW567" s="21">
        <f t="shared" si="71"/>
        <v>0.37021501831501835</v>
      </c>
    </row>
    <row r="568" spans="1:49" x14ac:dyDescent="0.25">
      <c r="A568" t="s">
        <v>77</v>
      </c>
      <c r="B568" t="s">
        <v>596</v>
      </c>
      <c r="C568">
        <v>150542</v>
      </c>
      <c r="D568">
        <v>2010</v>
      </c>
      <c r="E568" t="s">
        <v>40</v>
      </c>
      <c r="F568" t="s">
        <v>41</v>
      </c>
      <c r="H568" t="s">
        <v>42</v>
      </c>
      <c r="I568">
        <v>4</v>
      </c>
      <c r="J568" t="s">
        <v>129</v>
      </c>
      <c r="K568">
        <v>4</v>
      </c>
      <c r="L568" t="s">
        <v>44</v>
      </c>
      <c r="M568">
        <v>1.799999952316284</v>
      </c>
      <c r="N568" t="s">
        <v>45</v>
      </c>
      <c r="O568" t="s">
        <v>46</v>
      </c>
      <c r="P568">
        <v>3</v>
      </c>
      <c r="Q568" t="s">
        <v>47</v>
      </c>
      <c r="R568" t="s">
        <v>48</v>
      </c>
      <c r="T568" t="s">
        <v>49</v>
      </c>
      <c r="U568" t="s">
        <v>50</v>
      </c>
      <c r="V568" t="s">
        <v>51</v>
      </c>
      <c r="W568" t="s">
        <v>52</v>
      </c>
      <c r="X568" t="s">
        <v>53</v>
      </c>
      <c r="Z568">
        <v>1</v>
      </c>
      <c r="AA568" t="s">
        <v>54</v>
      </c>
      <c r="AB568" t="s">
        <v>55</v>
      </c>
      <c r="AC568">
        <v>45</v>
      </c>
      <c r="AD568">
        <v>11</v>
      </c>
      <c r="AE568">
        <v>4</v>
      </c>
      <c r="AF568">
        <v>2025</v>
      </c>
      <c r="AG568">
        <v>20251105</v>
      </c>
      <c r="AH568" s="2">
        <v>3800</v>
      </c>
      <c r="AI568" s="2">
        <v>3478.1552734375</v>
      </c>
      <c r="AJ568" s="2">
        <f t="shared" si="64"/>
        <v>321.8447265625</v>
      </c>
      <c r="AK568" s="6">
        <f t="shared" si="65"/>
        <v>8.46959806743421E-2</v>
      </c>
      <c r="AL568" s="12">
        <v>3800</v>
      </c>
      <c r="AM568" s="12">
        <v>2936.3079377065892</v>
      </c>
      <c r="AN568" s="12">
        <f t="shared" si="66"/>
        <v>863.6920622934108</v>
      </c>
      <c r="AO568" s="13">
        <f t="shared" si="67"/>
        <v>0.22728738481405547</v>
      </c>
      <c r="AP568" s="16">
        <v>3800</v>
      </c>
      <c r="AQ568" s="16">
        <v>2836.7975760036561</v>
      </c>
      <c r="AR568" s="16">
        <f t="shared" si="68"/>
        <v>963.2024239963439</v>
      </c>
      <c r="AS568" s="17">
        <f t="shared" si="69"/>
        <v>0.25347432210430104</v>
      </c>
      <c r="AT568" s="20">
        <v>3800</v>
      </c>
      <c r="AU568" s="20">
        <v>3724.47379032258</v>
      </c>
      <c r="AV568" s="20">
        <f t="shared" si="70"/>
        <v>75.526209677419956</v>
      </c>
      <c r="AW568" s="21">
        <f t="shared" si="71"/>
        <v>1.9875318336163145E-2</v>
      </c>
    </row>
    <row r="569" spans="1:49" x14ac:dyDescent="0.25">
      <c r="A569" t="s">
        <v>123</v>
      </c>
      <c r="B569" t="s">
        <v>440</v>
      </c>
      <c r="C569">
        <v>153335</v>
      </c>
      <c r="D569">
        <v>2018</v>
      </c>
      <c r="E569" t="s">
        <v>66</v>
      </c>
      <c r="F569" t="s">
        <v>221</v>
      </c>
      <c r="I569">
        <v>6</v>
      </c>
      <c r="J569" t="s">
        <v>59</v>
      </c>
      <c r="K569">
        <v>4</v>
      </c>
      <c r="L569" t="s">
        <v>44</v>
      </c>
      <c r="M569">
        <v>2.7000000476837158</v>
      </c>
      <c r="N569" t="s">
        <v>87</v>
      </c>
      <c r="O569" t="s">
        <v>46</v>
      </c>
      <c r="P569">
        <v>4</v>
      </c>
      <c r="Q569" t="s">
        <v>88</v>
      </c>
      <c r="R569" t="s">
        <v>89</v>
      </c>
      <c r="S569">
        <v>325</v>
      </c>
      <c r="T569" t="s">
        <v>49</v>
      </c>
      <c r="U569" t="s">
        <v>72</v>
      </c>
      <c r="V569" t="s">
        <v>465</v>
      </c>
      <c r="W569" t="s">
        <v>90</v>
      </c>
      <c r="X569" t="s">
        <v>74</v>
      </c>
      <c r="Z569">
        <v>0</v>
      </c>
      <c r="AA569" t="s">
        <v>75</v>
      </c>
      <c r="AB569" t="s">
        <v>91</v>
      </c>
      <c r="AC569">
        <v>45</v>
      </c>
      <c r="AD569">
        <v>11</v>
      </c>
      <c r="AE569">
        <v>4</v>
      </c>
      <c r="AF569">
        <v>2025</v>
      </c>
      <c r="AG569">
        <v>20251105</v>
      </c>
      <c r="AH569" s="2">
        <v>12900</v>
      </c>
      <c r="AI569" s="2">
        <v>12454.544921875</v>
      </c>
      <c r="AJ569" s="2">
        <f t="shared" si="64"/>
        <v>445.455078125</v>
      </c>
      <c r="AK569" s="6">
        <f t="shared" si="65"/>
        <v>3.4531401405038763E-2</v>
      </c>
      <c r="AL569" s="12">
        <v>12900</v>
      </c>
      <c r="AM569" s="12">
        <v>12193.53758433608</v>
      </c>
      <c r="AN569" s="12">
        <f t="shared" si="66"/>
        <v>706.46241566392018</v>
      </c>
      <c r="AO569" s="13">
        <f t="shared" si="67"/>
        <v>5.4764528346040321E-2</v>
      </c>
      <c r="AP569" s="16">
        <v>12900</v>
      </c>
      <c r="AQ569" s="16">
        <v>12301.10872765151</v>
      </c>
      <c r="AR569" s="16">
        <f t="shared" si="68"/>
        <v>598.89127234849002</v>
      </c>
      <c r="AS569" s="17">
        <f t="shared" si="69"/>
        <v>4.6425680027014728E-2</v>
      </c>
      <c r="AT569" s="20">
        <v>12900</v>
      </c>
      <c r="AU569" s="20">
        <v>12462.23958333333</v>
      </c>
      <c r="AV569" s="20">
        <f t="shared" si="70"/>
        <v>437.7604166666697</v>
      </c>
      <c r="AW569" s="21">
        <f t="shared" si="71"/>
        <v>3.3934916020672071E-2</v>
      </c>
    </row>
    <row r="570" spans="1:49" x14ac:dyDescent="0.25">
      <c r="A570" t="s">
        <v>77</v>
      </c>
      <c r="B570" t="s">
        <v>818</v>
      </c>
      <c r="C570">
        <v>133033</v>
      </c>
      <c r="D570">
        <v>2014</v>
      </c>
      <c r="E570" t="s">
        <v>370</v>
      </c>
      <c r="F570" t="s">
        <v>684</v>
      </c>
      <c r="G570" t="s">
        <v>1494</v>
      </c>
      <c r="I570">
        <v>4</v>
      </c>
      <c r="J570" t="s">
        <v>117</v>
      </c>
      <c r="K570">
        <v>4</v>
      </c>
      <c r="L570" t="s">
        <v>44</v>
      </c>
      <c r="M570">
        <v>2.5</v>
      </c>
      <c r="N570" t="s">
        <v>44</v>
      </c>
      <c r="O570" t="s">
        <v>46</v>
      </c>
      <c r="Q570" t="s">
        <v>60</v>
      </c>
      <c r="R570" t="s">
        <v>81</v>
      </c>
      <c r="T570" t="s">
        <v>49</v>
      </c>
      <c r="U570" t="s">
        <v>692</v>
      </c>
      <c r="V570" t="s">
        <v>693</v>
      </c>
      <c r="W570" t="s">
        <v>62</v>
      </c>
      <c r="X570" t="s">
        <v>74</v>
      </c>
      <c r="Z570">
        <v>0</v>
      </c>
      <c r="AA570" t="s">
        <v>75</v>
      </c>
      <c r="AB570" t="s">
        <v>83</v>
      </c>
      <c r="AC570">
        <v>45</v>
      </c>
      <c r="AD570">
        <v>11</v>
      </c>
      <c r="AE570">
        <v>4</v>
      </c>
      <c r="AF570">
        <v>2025</v>
      </c>
      <c r="AG570">
        <v>20251105</v>
      </c>
      <c r="AH570" s="2">
        <v>6600</v>
      </c>
      <c r="AI570" s="2">
        <v>5033.8759765625</v>
      </c>
      <c r="AJ570" s="2">
        <f t="shared" si="64"/>
        <v>1566.1240234375</v>
      </c>
      <c r="AK570" s="6">
        <f t="shared" si="65"/>
        <v>0.23729151870265153</v>
      </c>
      <c r="AL570" s="12">
        <v>6600</v>
      </c>
      <c r="AM570" s="12">
        <v>4561.5737829021646</v>
      </c>
      <c r="AN570" s="12">
        <f t="shared" si="66"/>
        <v>2038.4262170978354</v>
      </c>
      <c r="AO570" s="13">
        <f t="shared" si="67"/>
        <v>0.30885245713603565</v>
      </c>
      <c r="AP570" s="16">
        <v>6600</v>
      </c>
      <c r="AQ570" s="16">
        <v>4915.9927245490289</v>
      </c>
      <c r="AR570" s="16">
        <f t="shared" si="68"/>
        <v>1684.0072754509711</v>
      </c>
      <c r="AS570" s="17">
        <f t="shared" si="69"/>
        <v>0.2551526174925714</v>
      </c>
      <c r="AT570" s="20">
        <v>6600</v>
      </c>
      <c r="AU570" s="20">
        <v>5217.8258891645974</v>
      </c>
      <c r="AV570" s="20">
        <f t="shared" si="70"/>
        <v>1382.1741108354026</v>
      </c>
      <c r="AW570" s="21">
        <f t="shared" si="71"/>
        <v>0.20942031982354586</v>
      </c>
    </row>
    <row r="571" spans="1:49" x14ac:dyDescent="0.25">
      <c r="A571" t="s">
        <v>38</v>
      </c>
      <c r="B571" t="s">
        <v>39</v>
      </c>
      <c r="C571">
        <v>186108</v>
      </c>
      <c r="D571">
        <v>2013</v>
      </c>
      <c r="E571" t="s">
        <v>135</v>
      </c>
      <c r="F571" t="s">
        <v>568</v>
      </c>
      <c r="G571" t="s">
        <v>569</v>
      </c>
      <c r="I571">
        <v>6</v>
      </c>
      <c r="J571" t="s">
        <v>43</v>
      </c>
      <c r="K571">
        <v>4</v>
      </c>
      <c r="L571" t="s">
        <v>44</v>
      </c>
      <c r="M571">
        <v>3.5999999046325679</v>
      </c>
      <c r="N571" t="s">
        <v>87</v>
      </c>
      <c r="O571" t="s">
        <v>46</v>
      </c>
      <c r="Q571" t="s">
        <v>60</v>
      </c>
      <c r="R571" t="s">
        <v>89</v>
      </c>
      <c r="S571">
        <v>283</v>
      </c>
      <c r="T571" t="s">
        <v>49</v>
      </c>
      <c r="W571" t="s">
        <v>134</v>
      </c>
      <c r="X571" t="s">
        <v>74</v>
      </c>
      <c r="Z571">
        <v>0</v>
      </c>
      <c r="AA571" t="s">
        <v>75</v>
      </c>
      <c r="AB571" t="s">
        <v>83</v>
      </c>
      <c r="AC571">
        <v>45</v>
      </c>
      <c r="AD571">
        <v>11</v>
      </c>
      <c r="AE571">
        <v>4</v>
      </c>
      <c r="AF571">
        <v>2025</v>
      </c>
      <c r="AG571">
        <v>20251104</v>
      </c>
      <c r="AH571" s="2">
        <v>5250</v>
      </c>
      <c r="AI571" s="2">
        <v>7917.162109375</v>
      </c>
      <c r="AJ571" s="2">
        <f t="shared" si="64"/>
        <v>2667.162109375</v>
      </c>
      <c r="AK571" s="6">
        <f t="shared" si="65"/>
        <v>0.50803087797619051</v>
      </c>
      <c r="AL571" s="12">
        <v>5250</v>
      </c>
      <c r="AM571" s="12">
        <v>6563.0218836787444</v>
      </c>
      <c r="AN571" s="12">
        <f t="shared" si="66"/>
        <v>1313.0218836787444</v>
      </c>
      <c r="AO571" s="13">
        <f t="shared" si="67"/>
        <v>0.25009940641499895</v>
      </c>
      <c r="AP571" s="16">
        <v>5250</v>
      </c>
      <c r="AQ571" s="16">
        <v>8192.6250934967466</v>
      </c>
      <c r="AR571" s="16">
        <f t="shared" si="68"/>
        <v>2942.6250934967466</v>
      </c>
      <c r="AS571" s="17">
        <f t="shared" si="69"/>
        <v>0.56050001780890413</v>
      </c>
      <c r="AT571" s="20">
        <v>5250</v>
      </c>
      <c r="AU571" s="20">
        <v>8468.0871821484197</v>
      </c>
      <c r="AV571" s="20">
        <f t="shared" si="70"/>
        <v>3218.0871821484197</v>
      </c>
      <c r="AW571" s="21">
        <f t="shared" si="71"/>
        <v>0.61296898707588943</v>
      </c>
    </row>
    <row r="572" spans="1:49" x14ac:dyDescent="0.25">
      <c r="A572" t="s">
        <v>77</v>
      </c>
      <c r="B572" t="s">
        <v>596</v>
      </c>
      <c r="C572">
        <v>114422</v>
      </c>
      <c r="D572">
        <v>2015</v>
      </c>
      <c r="E572" t="s">
        <v>40</v>
      </c>
      <c r="F572" t="s">
        <v>498</v>
      </c>
      <c r="G572" t="s">
        <v>646</v>
      </c>
      <c r="H572" t="s">
        <v>647</v>
      </c>
      <c r="I572">
        <v>6</v>
      </c>
      <c r="J572" t="s">
        <v>69</v>
      </c>
      <c r="K572">
        <v>4</v>
      </c>
      <c r="L572" t="s">
        <v>44</v>
      </c>
      <c r="M572">
        <v>3.5</v>
      </c>
      <c r="N572" t="s">
        <v>44</v>
      </c>
      <c r="O572" t="s">
        <v>46</v>
      </c>
      <c r="P572">
        <v>4</v>
      </c>
      <c r="Q572" t="s">
        <v>60</v>
      </c>
      <c r="R572" t="s">
        <v>89</v>
      </c>
      <c r="S572">
        <v>231</v>
      </c>
      <c r="T572" t="s">
        <v>49</v>
      </c>
      <c r="U572" t="s">
        <v>72</v>
      </c>
      <c r="V572" t="s">
        <v>274</v>
      </c>
      <c r="W572" t="s">
        <v>134</v>
      </c>
      <c r="X572" t="s">
        <v>74</v>
      </c>
      <c r="Z572">
        <v>0</v>
      </c>
      <c r="AA572" t="s">
        <v>75</v>
      </c>
      <c r="AB572" t="s">
        <v>83</v>
      </c>
      <c r="AC572">
        <v>45</v>
      </c>
      <c r="AD572">
        <v>11</v>
      </c>
      <c r="AE572">
        <v>4</v>
      </c>
      <c r="AF572">
        <v>2025</v>
      </c>
      <c r="AG572">
        <v>20251105</v>
      </c>
      <c r="AH572" s="2">
        <v>13600</v>
      </c>
      <c r="AI572" s="2">
        <v>14913.2744140625</v>
      </c>
      <c r="AJ572" s="2">
        <f t="shared" si="64"/>
        <v>1313.2744140625</v>
      </c>
      <c r="AK572" s="6">
        <f t="shared" si="65"/>
        <v>9.6564295151654406E-2</v>
      </c>
      <c r="AL572" s="12">
        <v>13600</v>
      </c>
      <c r="AM572" s="12">
        <v>13930.849195525499</v>
      </c>
      <c r="AN572" s="12">
        <f t="shared" si="66"/>
        <v>330.84919552549945</v>
      </c>
      <c r="AO572" s="13">
        <f t="shared" si="67"/>
        <v>2.4327146729816135E-2</v>
      </c>
      <c r="AP572" s="16">
        <v>13600</v>
      </c>
      <c r="AQ572" s="16">
        <v>13434.7420727845</v>
      </c>
      <c r="AR572" s="16">
        <f t="shared" si="68"/>
        <v>165.25792721549988</v>
      </c>
      <c r="AS572" s="17">
        <f t="shared" si="69"/>
        <v>1.2151318177610285E-2</v>
      </c>
      <c r="AT572" s="20">
        <v>13600</v>
      </c>
      <c r="AU572" s="20">
        <v>15148.551116333731</v>
      </c>
      <c r="AV572" s="20">
        <f t="shared" si="70"/>
        <v>1548.5511163337305</v>
      </c>
      <c r="AW572" s="21">
        <f t="shared" si="71"/>
        <v>0.11386405267159784</v>
      </c>
    </row>
    <row r="573" spans="1:49" x14ac:dyDescent="0.25">
      <c r="A573" t="s">
        <v>38</v>
      </c>
      <c r="B573" t="s">
        <v>92</v>
      </c>
      <c r="C573">
        <v>68475</v>
      </c>
      <c r="D573">
        <v>2024</v>
      </c>
      <c r="E573" t="s">
        <v>40</v>
      </c>
      <c r="F573" t="s">
        <v>280</v>
      </c>
      <c r="G573" t="s">
        <v>214</v>
      </c>
      <c r="H573" t="s">
        <v>1255</v>
      </c>
      <c r="I573">
        <v>4</v>
      </c>
      <c r="J573" t="s">
        <v>69</v>
      </c>
      <c r="K573">
        <v>4</v>
      </c>
      <c r="L573" t="s">
        <v>44</v>
      </c>
      <c r="M573">
        <v>2.5</v>
      </c>
      <c r="N573" t="s">
        <v>45</v>
      </c>
      <c r="O573" t="s">
        <v>46</v>
      </c>
      <c r="P573">
        <v>2</v>
      </c>
      <c r="Q573" t="s">
        <v>118</v>
      </c>
      <c r="R573" t="s">
        <v>48</v>
      </c>
      <c r="S573">
        <v>203</v>
      </c>
      <c r="T573" t="s">
        <v>49</v>
      </c>
      <c r="U573" t="s">
        <v>50</v>
      </c>
      <c r="V573" t="s">
        <v>411</v>
      </c>
      <c r="W573" t="s">
        <v>120</v>
      </c>
      <c r="X573" t="s">
        <v>74</v>
      </c>
      <c r="Z573">
        <v>0</v>
      </c>
      <c r="AA573" t="s">
        <v>75</v>
      </c>
      <c r="AB573" t="s">
        <v>122</v>
      </c>
      <c r="AC573">
        <v>45</v>
      </c>
      <c r="AD573">
        <v>11</v>
      </c>
      <c r="AE573">
        <v>4</v>
      </c>
      <c r="AF573">
        <v>2025</v>
      </c>
      <c r="AG573">
        <v>20251104</v>
      </c>
      <c r="AH573" s="2">
        <v>17400</v>
      </c>
      <c r="AI573" s="2">
        <v>15964.5615234375</v>
      </c>
      <c r="AJ573" s="2">
        <f t="shared" si="64"/>
        <v>1435.4384765625</v>
      </c>
      <c r="AK573" s="6">
        <f t="shared" si="65"/>
        <v>8.2496464170258618E-2</v>
      </c>
      <c r="AL573" s="12">
        <v>17400</v>
      </c>
      <c r="AM573" s="12">
        <v>14610.76148369803</v>
      </c>
      <c r="AN573" s="12">
        <f t="shared" si="66"/>
        <v>2789.2385163019699</v>
      </c>
      <c r="AO573" s="13">
        <f t="shared" si="67"/>
        <v>0.16030106415528561</v>
      </c>
      <c r="AP573" s="16">
        <v>17400</v>
      </c>
      <c r="AQ573" s="16">
        <v>13520.858455043381</v>
      </c>
      <c r="AR573" s="16">
        <f t="shared" si="68"/>
        <v>3879.1415449566193</v>
      </c>
      <c r="AS573" s="17">
        <f t="shared" si="69"/>
        <v>0.22293916925038043</v>
      </c>
      <c r="AT573" s="20">
        <v>17400</v>
      </c>
      <c r="AU573" s="20">
        <v>16170.10554442218</v>
      </c>
      <c r="AV573" s="20">
        <f t="shared" si="70"/>
        <v>1229.8944555778198</v>
      </c>
      <c r="AW573" s="21">
        <f t="shared" si="71"/>
        <v>7.0683589401024122E-2</v>
      </c>
    </row>
    <row r="574" spans="1:49" x14ac:dyDescent="0.25">
      <c r="A574" t="s">
        <v>123</v>
      </c>
      <c r="B574" t="s">
        <v>440</v>
      </c>
      <c r="C574">
        <v>227155</v>
      </c>
      <c r="D574">
        <v>2008</v>
      </c>
      <c r="E574" t="s">
        <v>250</v>
      </c>
      <c r="F574" t="s">
        <v>509</v>
      </c>
      <c r="G574" t="s">
        <v>1151</v>
      </c>
      <c r="I574">
        <v>4</v>
      </c>
      <c r="J574" t="s">
        <v>101</v>
      </c>
      <c r="K574">
        <v>4</v>
      </c>
      <c r="L574" t="s">
        <v>44</v>
      </c>
      <c r="M574">
        <v>2.2999999523162842</v>
      </c>
      <c r="N574" t="s">
        <v>45</v>
      </c>
      <c r="O574" t="s">
        <v>95</v>
      </c>
      <c r="P574">
        <v>1</v>
      </c>
      <c r="Q574" t="s">
        <v>118</v>
      </c>
      <c r="S574">
        <v>146</v>
      </c>
      <c r="U574" t="s">
        <v>50</v>
      </c>
      <c r="W574" t="s">
        <v>120</v>
      </c>
      <c r="X574" t="s">
        <v>74</v>
      </c>
      <c r="Z574">
        <v>0</v>
      </c>
      <c r="AA574" t="s">
        <v>75</v>
      </c>
      <c r="AB574" t="s">
        <v>122</v>
      </c>
      <c r="AC574">
        <v>45</v>
      </c>
      <c r="AD574">
        <v>11</v>
      </c>
      <c r="AE574">
        <v>4</v>
      </c>
      <c r="AF574">
        <v>2025</v>
      </c>
      <c r="AG574">
        <v>20251105</v>
      </c>
      <c r="AH574" s="2">
        <v>500</v>
      </c>
      <c r="AI574" s="2">
        <v>258.0106201171875</v>
      </c>
      <c r="AJ574" s="2">
        <f t="shared" si="64"/>
        <v>241.9893798828125</v>
      </c>
      <c r="AK574" s="6">
        <f t="shared" si="65"/>
        <v>0.48397875976562499</v>
      </c>
      <c r="AL574" s="12">
        <v>500</v>
      </c>
      <c r="AM574" s="12">
        <v>274.37561328066653</v>
      </c>
      <c r="AN574" s="12">
        <f t="shared" si="66"/>
        <v>225.62438671933347</v>
      </c>
      <c r="AO574" s="13">
        <f t="shared" si="67"/>
        <v>0.45124877343866693</v>
      </c>
      <c r="AP574" s="16">
        <v>500</v>
      </c>
      <c r="AQ574" s="16">
        <v>255.4598182367013</v>
      </c>
      <c r="AR574" s="16">
        <f t="shared" si="68"/>
        <v>244.5401817632987</v>
      </c>
      <c r="AS574" s="17">
        <f t="shared" si="69"/>
        <v>0.48908036352659739</v>
      </c>
      <c r="AT574" s="20">
        <v>500</v>
      </c>
      <c r="AU574" s="20">
        <v>325.93854748603349</v>
      </c>
      <c r="AV574" s="20">
        <f t="shared" si="70"/>
        <v>174.06145251396651</v>
      </c>
      <c r="AW574" s="21">
        <f t="shared" si="71"/>
        <v>0.34812290502793303</v>
      </c>
    </row>
    <row r="575" spans="1:49" x14ac:dyDescent="0.25">
      <c r="A575" t="s">
        <v>38</v>
      </c>
      <c r="B575" t="s">
        <v>92</v>
      </c>
      <c r="C575">
        <v>42755</v>
      </c>
      <c r="D575">
        <v>2023</v>
      </c>
      <c r="E575" t="s">
        <v>167</v>
      </c>
      <c r="F575" t="s">
        <v>579</v>
      </c>
      <c r="G575" t="s">
        <v>169</v>
      </c>
      <c r="I575">
        <v>4</v>
      </c>
      <c r="J575" t="s">
        <v>69</v>
      </c>
      <c r="K575">
        <v>4</v>
      </c>
      <c r="L575" t="s">
        <v>44</v>
      </c>
      <c r="M575">
        <v>2</v>
      </c>
      <c r="N575" t="s">
        <v>45</v>
      </c>
      <c r="O575" t="s">
        <v>46</v>
      </c>
      <c r="P575">
        <v>5</v>
      </c>
      <c r="Q575" t="s">
        <v>60</v>
      </c>
      <c r="R575" t="s">
        <v>96</v>
      </c>
      <c r="T575" t="s">
        <v>49</v>
      </c>
      <c r="U575" t="s">
        <v>50</v>
      </c>
      <c r="V575" t="s">
        <v>419</v>
      </c>
      <c r="W575" t="s">
        <v>90</v>
      </c>
      <c r="X575" t="s">
        <v>74</v>
      </c>
      <c r="Z575">
        <v>0</v>
      </c>
      <c r="AA575" t="s">
        <v>75</v>
      </c>
      <c r="AB575" t="s">
        <v>83</v>
      </c>
      <c r="AC575">
        <v>45</v>
      </c>
      <c r="AD575">
        <v>11</v>
      </c>
      <c r="AE575">
        <v>4</v>
      </c>
      <c r="AF575">
        <v>2025</v>
      </c>
      <c r="AG575">
        <v>20251104</v>
      </c>
      <c r="AH575" s="2">
        <v>23000</v>
      </c>
      <c r="AI575" s="2">
        <v>26409.31640625</v>
      </c>
      <c r="AJ575" s="2">
        <f t="shared" si="64"/>
        <v>3409.31640625</v>
      </c>
      <c r="AK575" s="6">
        <f t="shared" si="65"/>
        <v>0.14823114809782609</v>
      </c>
      <c r="AL575" s="12">
        <v>23000</v>
      </c>
      <c r="AM575" s="12">
        <v>24490.329296914231</v>
      </c>
      <c r="AN575" s="12">
        <f t="shared" si="66"/>
        <v>1490.3292969142312</v>
      </c>
      <c r="AO575" s="13">
        <f t="shared" si="67"/>
        <v>6.4796925952792656E-2</v>
      </c>
      <c r="AP575" s="16">
        <v>23000</v>
      </c>
      <c r="AQ575" s="16">
        <v>23355.26507985553</v>
      </c>
      <c r="AR575" s="16">
        <f t="shared" si="68"/>
        <v>355.26507985552962</v>
      </c>
      <c r="AS575" s="17">
        <f t="shared" si="69"/>
        <v>1.5446307819805636E-2</v>
      </c>
      <c r="AT575" s="20">
        <v>23000</v>
      </c>
      <c r="AU575" s="20">
        <v>26189.931185944359</v>
      </c>
      <c r="AV575" s="20">
        <f t="shared" si="70"/>
        <v>3189.9311859443587</v>
      </c>
      <c r="AW575" s="21">
        <f t="shared" si="71"/>
        <v>0.13869266025845037</v>
      </c>
    </row>
    <row r="576" spans="1:49" x14ac:dyDescent="0.25">
      <c r="A576" t="s">
        <v>77</v>
      </c>
      <c r="B576" t="s">
        <v>811</v>
      </c>
      <c r="C576">
        <v>144635</v>
      </c>
      <c r="D576">
        <v>2018</v>
      </c>
      <c r="E576" t="s">
        <v>139</v>
      </c>
      <c r="F576" t="s">
        <v>146</v>
      </c>
      <c r="I576">
        <v>6</v>
      </c>
      <c r="J576" t="s">
        <v>129</v>
      </c>
      <c r="K576">
        <v>4</v>
      </c>
      <c r="L576" t="s">
        <v>44</v>
      </c>
      <c r="M576">
        <v>3.5</v>
      </c>
      <c r="N576" t="s">
        <v>45</v>
      </c>
      <c r="O576" t="s">
        <v>95</v>
      </c>
      <c r="P576">
        <v>1</v>
      </c>
      <c r="Q576" t="s">
        <v>118</v>
      </c>
      <c r="R576" t="s">
        <v>48</v>
      </c>
      <c r="T576" t="s">
        <v>49</v>
      </c>
      <c r="U576" t="s">
        <v>72</v>
      </c>
      <c r="W576" t="s">
        <v>120</v>
      </c>
      <c r="X576" t="s">
        <v>74</v>
      </c>
      <c r="Y576">
        <v>33420</v>
      </c>
      <c r="Z576">
        <v>0</v>
      </c>
      <c r="AA576" t="s">
        <v>75</v>
      </c>
      <c r="AB576" t="s">
        <v>122</v>
      </c>
      <c r="AC576">
        <v>45</v>
      </c>
      <c r="AD576">
        <v>11</v>
      </c>
      <c r="AE576">
        <v>4</v>
      </c>
      <c r="AF576">
        <v>2025</v>
      </c>
      <c r="AG576">
        <v>20251105</v>
      </c>
      <c r="AH576" s="2">
        <v>1800</v>
      </c>
      <c r="AI576" s="2">
        <v>2020.866455078125</v>
      </c>
      <c r="AJ576" s="2">
        <f t="shared" si="64"/>
        <v>220.866455078125</v>
      </c>
      <c r="AK576" s="6">
        <f t="shared" si="65"/>
        <v>0.12270358615451389</v>
      </c>
      <c r="AL576" s="12">
        <v>1800</v>
      </c>
      <c r="AM576" s="12">
        <v>1846.1269646115661</v>
      </c>
      <c r="AN576" s="12">
        <f t="shared" si="66"/>
        <v>46.126964611566109</v>
      </c>
      <c r="AO576" s="13">
        <f t="shared" si="67"/>
        <v>2.562609145087006E-2</v>
      </c>
      <c r="AP576" s="16">
        <v>1800</v>
      </c>
      <c r="AQ576" s="16">
        <v>1818.6174964464701</v>
      </c>
      <c r="AR576" s="16">
        <f t="shared" si="68"/>
        <v>18.617496446470113</v>
      </c>
      <c r="AS576" s="17">
        <f t="shared" si="69"/>
        <v>1.0343053581372285E-2</v>
      </c>
      <c r="AT576" s="20">
        <v>1800</v>
      </c>
      <c r="AU576" s="20">
        <v>2089.0078843626802</v>
      </c>
      <c r="AV576" s="20">
        <f t="shared" si="70"/>
        <v>289.00788436268022</v>
      </c>
      <c r="AW576" s="21">
        <f t="shared" si="71"/>
        <v>0.16055993575704455</v>
      </c>
    </row>
    <row r="577" spans="1:49" x14ac:dyDescent="0.25">
      <c r="A577" t="s">
        <v>38</v>
      </c>
      <c r="B577" t="s">
        <v>105</v>
      </c>
      <c r="C577">
        <v>146753</v>
      </c>
      <c r="D577">
        <v>2017</v>
      </c>
      <c r="E577" t="s">
        <v>79</v>
      </c>
      <c r="F577" t="s">
        <v>178</v>
      </c>
      <c r="G577" t="s">
        <v>1109</v>
      </c>
      <c r="I577">
        <v>6</v>
      </c>
      <c r="J577" t="s">
        <v>59</v>
      </c>
      <c r="K577">
        <v>4</v>
      </c>
      <c r="L577" t="s">
        <v>44</v>
      </c>
      <c r="M577">
        <v>3.5</v>
      </c>
      <c r="N577" t="s">
        <v>45</v>
      </c>
      <c r="Q577" t="s">
        <v>60</v>
      </c>
      <c r="R577" t="s">
        <v>1495</v>
      </c>
      <c r="S577">
        <v>290</v>
      </c>
      <c r="T577" t="s">
        <v>49</v>
      </c>
      <c r="U577" t="s">
        <v>72</v>
      </c>
      <c r="V577" t="s">
        <v>179</v>
      </c>
      <c r="W577" t="s">
        <v>134</v>
      </c>
      <c r="X577" t="s">
        <v>74</v>
      </c>
      <c r="Z577">
        <v>0</v>
      </c>
      <c r="AA577" t="s">
        <v>75</v>
      </c>
      <c r="AB577" t="s">
        <v>104</v>
      </c>
      <c r="AC577">
        <v>45</v>
      </c>
      <c r="AD577">
        <v>11</v>
      </c>
      <c r="AE577">
        <v>4</v>
      </c>
      <c r="AF577">
        <v>2025</v>
      </c>
      <c r="AG577">
        <v>20251104</v>
      </c>
      <c r="AH577" s="2">
        <v>7000</v>
      </c>
      <c r="AI577" s="2">
        <v>7318.22802734375</v>
      </c>
      <c r="AJ577" s="2">
        <f t="shared" si="64"/>
        <v>318.22802734375</v>
      </c>
      <c r="AK577" s="6">
        <f t="shared" si="65"/>
        <v>4.5461146763392857E-2</v>
      </c>
      <c r="AL577" s="12">
        <v>7000</v>
      </c>
      <c r="AM577" s="12">
        <v>5756.9162600125574</v>
      </c>
      <c r="AN577" s="12">
        <f t="shared" si="66"/>
        <v>1243.0837399874426</v>
      </c>
      <c r="AO577" s="13">
        <f t="shared" si="67"/>
        <v>0.17758339142677751</v>
      </c>
      <c r="AP577" s="16">
        <v>7000</v>
      </c>
      <c r="AQ577" s="16">
        <v>6698.0466388737659</v>
      </c>
      <c r="AR577" s="16">
        <f t="shared" si="68"/>
        <v>301.95336112623409</v>
      </c>
      <c r="AS577" s="17">
        <f t="shared" si="69"/>
        <v>4.3136194446604867E-2</v>
      </c>
      <c r="AT577" s="20">
        <v>7000</v>
      </c>
      <c r="AU577" s="20">
        <v>7893.102272727273</v>
      </c>
      <c r="AV577" s="20">
        <f t="shared" si="70"/>
        <v>893.10227272727298</v>
      </c>
      <c r="AW577" s="21">
        <f t="shared" si="71"/>
        <v>0.12758603896103898</v>
      </c>
    </row>
    <row r="578" spans="1:49" x14ac:dyDescent="0.25">
      <c r="A578" t="s">
        <v>38</v>
      </c>
      <c r="B578" t="s">
        <v>92</v>
      </c>
      <c r="C578">
        <v>165268</v>
      </c>
      <c r="D578">
        <v>2016</v>
      </c>
      <c r="E578" t="s">
        <v>66</v>
      </c>
      <c r="F578" t="s">
        <v>384</v>
      </c>
      <c r="G578" t="s">
        <v>1496</v>
      </c>
      <c r="I578">
        <v>6</v>
      </c>
      <c r="J578" t="s">
        <v>129</v>
      </c>
      <c r="K578">
        <v>4</v>
      </c>
      <c r="L578" t="s">
        <v>44</v>
      </c>
      <c r="M578">
        <v>3.5</v>
      </c>
      <c r="N578" t="s">
        <v>70</v>
      </c>
      <c r="O578" t="s">
        <v>46</v>
      </c>
      <c r="P578">
        <v>1</v>
      </c>
      <c r="Q578" t="s">
        <v>60</v>
      </c>
      <c r="R578" t="s">
        <v>48</v>
      </c>
      <c r="S578">
        <v>365</v>
      </c>
      <c r="T578" t="s">
        <v>49</v>
      </c>
      <c r="U578" t="s">
        <v>72</v>
      </c>
      <c r="V578" t="s">
        <v>289</v>
      </c>
      <c r="W578" t="s">
        <v>103</v>
      </c>
      <c r="X578" t="s">
        <v>74</v>
      </c>
      <c r="Z578">
        <v>0</v>
      </c>
      <c r="AA578" t="s">
        <v>75</v>
      </c>
      <c r="AB578" t="s">
        <v>83</v>
      </c>
      <c r="AC578">
        <v>45</v>
      </c>
      <c r="AD578">
        <v>11</v>
      </c>
      <c r="AE578">
        <v>4</v>
      </c>
      <c r="AF578">
        <v>2025</v>
      </c>
      <c r="AG578">
        <v>20251104</v>
      </c>
      <c r="AH578" s="2">
        <v>2000</v>
      </c>
      <c r="AI578" s="2">
        <v>3664.350830078125</v>
      </c>
      <c r="AJ578" s="2">
        <f t="shared" si="64"/>
        <v>1664.350830078125</v>
      </c>
      <c r="AK578" s="6">
        <f t="shared" si="65"/>
        <v>0.83217541503906245</v>
      </c>
      <c r="AL578" s="12">
        <v>2000</v>
      </c>
      <c r="AM578" s="12">
        <v>4116.2268641385463</v>
      </c>
      <c r="AN578" s="12">
        <f t="shared" si="66"/>
        <v>2116.2268641385463</v>
      </c>
      <c r="AO578" s="13">
        <f t="shared" si="67"/>
        <v>1.0581134320692731</v>
      </c>
      <c r="AP578" s="16">
        <v>2000</v>
      </c>
      <c r="AQ578" s="16">
        <v>4153.5509447153072</v>
      </c>
      <c r="AR578" s="16">
        <f t="shared" si="68"/>
        <v>2153.5509447153072</v>
      </c>
      <c r="AS578" s="17">
        <f t="shared" si="69"/>
        <v>1.0767754723576537</v>
      </c>
      <c r="AT578" s="20">
        <v>2000</v>
      </c>
      <c r="AU578" s="20">
        <v>3610.761904761905</v>
      </c>
      <c r="AV578" s="20">
        <f t="shared" si="70"/>
        <v>1610.761904761905</v>
      </c>
      <c r="AW578" s="21">
        <f t="shared" si="71"/>
        <v>0.80538095238095253</v>
      </c>
    </row>
    <row r="579" spans="1:49" x14ac:dyDescent="0.25">
      <c r="A579" t="s">
        <v>123</v>
      </c>
      <c r="B579" t="s">
        <v>440</v>
      </c>
      <c r="C579">
        <v>135127</v>
      </c>
      <c r="D579">
        <v>2017</v>
      </c>
      <c r="E579" t="s">
        <v>139</v>
      </c>
      <c r="F579" t="s">
        <v>511</v>
      </c>
      <c r="I579">
        <v>8</v>
      </c>
      <c r="J579" t="s">
        <v>59</v>
      </c>
      <c r="K579">
        <v>4</v>
      </c>
      <c r="L579" t="s">
        <v>44</v>
      </c>
      <c r="M579">
        <v>5.5999999046325684</v>
      </c>
      <c r="N579" t="s">
        <v>87</v>
      </c>
      <c r="O579" t="s">
        <v>46</v>
      </c>
      <c r="P579">
        <v>4</v>
      </c>
      <c r="Q579" t="s">
        <v>88</v>
      </c>
      <c r="R579" t="s">
        <v>89</v>
      </c>
      <c r="T579" t="s">
        <v>49</v>
      </c>
      <c r="W579" t="s">
        <v>103</v>
      </c>
      <c r="X579" t="s">
        <v>74</v>
      </c>
      <c r="Z579">
        <v>0</v>
      </c>
      <c r="AA579" t="s">
        <v>75</v>
      </c>
      <c r="AB579" t="s">
        <v>91</v>
      </c>
      <c r="AC579">
        <v>45</v>
      </c>
      <c r="AD579">
        <v>11</v>
      </c>
      <c r="AE579">
        <v>4</v>
      </c>
      <c r="AF579">
        <v>2025</v>
      </c>
      <c r="AG579">
        <v>20251105</v>
      </c>
      <c r="AH579" s="2">
        <v>12700</v>
      </c>
      <c r="AI579" s="2">
        <v>13649.091796875</v>
      </c>
      <c r="AJ579" s="2">
        <f t="shared" ref="AJ579:AJ642" si="72">ABS(AH579-AI579)</f>
        <v>949.091796875</v>
      </c>
      <c r="AK579" s="6">
        <f t="shared" ref="AK579:AK642" si="73">ABS($AH579-AI579)/$AH579</f>
        <v>7.4731637549212596E-2</v>
      </c>
      <c r="AL579" s="12">
        <v>12700</v>
      </c>
      <c r="AM579" s="12">
        <v>13094.91678038284</v>
      </c>
      <c r="AN579" s="12">
        <f t="shared" ref="AN579:AN642" si="74">ABS(AL579-AM579)</f>
        <v>394.91678038284044</v>
      </c>
      <c r="AO579" s="13">
        <f t="shared" ref="AO579:AO642" si="75">ABS($AH579-AM579)/$AH579</f>
        <v>3.1095809478963815E-2</v>
      </c>
      <c r="AP579" s="16">
        <v>12700</v>
      </c>
      <c r="AQ579" s="16">
        <v>12806.630604449991</v>
      </c>
      <c r="AR579" s="16">
        <f t="shared" ref="AR579:AR642" si="76">ABS(AP579-AQ579)</f>
        <v>106.63060444999064</v>
      </c>
      <c r="AS579" s="17">
        <f t="shared" ref="AS579:AS642" si="77">ABS($AH579-AQ579)/$AH579</f>
        <v>8.3961105866134367E-3</v>
      </c>
      <c r="AT579" s="20">
        <v>12700</v>
      </c>
      <c r="AU579" s="20">
        <v>13687.226961558719</v>
      </c>
      <c r="AV579" s="20">
        <f t="shared" ref="AV579:AV642" si="78">ABS(AT579-AU579)</f>
        <v>987.22696155871927</v>
      </c>
      <c r="AW579" s="21">
        <f t="shared" ref="AW579:AW642" si="79">ABS($AH579-AU579)/$AH579</f>
        <v>7.77344064219464E-2</v>
      </c>
    </row>
    <row r="580" spans="1:49" x14ac:dyDescent="0.25">
      <c r="A580" t="s">
        <v>77</v>
      </c>
      <c r="B580" t="s">
        <v>818</v>
      </c>
      <c r="C580">
        <v>47293</v>
      </c>
      <c r="D580">
        <v>2011</v>
      </c>
      <c r="E580" t="s">
        <v>93</v>
      </c>
      <c r="F580" t="s">
        <v>152</v>
      </c>
      <c r="G580" t="s">
        <v>1024</v>
      </c>
      <c r="H580" t="s">
        <v>293</v>
      </c>
      <c r="I580">
        <v>8</v>
      </c>
      <c r="J580" t="s">
        <v>43</v>
      </c>
      <c r="K580">
        <v>2</v>
      </c>
      <c r="L580" t="s">
        <v>44</v>
      </c>
      <c r="M580">
        <v>6</v>
      </c>
      <c r="N580" t="s">
        <v>70</v>
      </c>
      <c r="O580" t="s">
        <v>46</v>
      </c>
      <c r="P580">
        <v>2</v>
      </c>
      <c r="Q580" t="s">
        <v>88</v>
      </c>
      <c r="R580" t="s">
        <v>48</v>
      </c>
      <c r="T580" t="s">
        <v>49</v>
      </c>
      <c r="V580" t="s">
        <v>1497</v>
      </c>
      <c r="W580" t="s">
        <v>220</v>
      </c>
      <c r="X580" t="s">
        <v>74</v>
      </c>
      <c r="Z580">
        <v>0</v>
      </c>
      <c r="AA580" t="s">
        <v>75</v>
      </c>
      <c r="AB580" t="s">
        <v>91</v>
      </c>
      <c r="AC580">
        <v>45</v>
      </c>
      <c r="AD580">
        <v>11</v>
      </c>
      <c r="AE580">
        <v>4</v>
      </c>
      <c r="AF580">
        <v>2025</v>
      </c>
      <c r="AG580">
        <v>20251105</v>
      </c>
      <c r="AH580" s="2">
        <v>12250</v>
      </c>
      <c r="AI580" s="2">
        <v>8946.4765625</v>
      </c>
      <c r="AJ580" s="2">
        <f t="shared" si="72"/>
        <v>3303.5234375</v>
      </c>
      <c r="AK580" s="6">
        <f t="shared" si="73"/>
        <v>0.26967538265306124</v>
      </c>
      <c r="AL580" s="12">
        <v>12250</v>
      </c>
      <c r="AM580" s="12">
        <v>8685.5312549689588</v>
      </c>
      <c r="AN580" s="12">
        <f t="shared" si="74"/>
        <v>3564.4687450310412</v>
      </c>
      <c r="AO580" s="13">
        <f t="shared" si="75"/>
        <v>0.29097704041069722</v>
      </c>
      <c r="AP580" s="16">
        <v>12250</v>
      </c>
      <c r="AQ580" s="16">
        <v>8417.9988159636869</v>
      </c>
      <c r="AR580" s="16">
        <f t="shared" si="76"/>
        <v>3832.0011840363131</v>
      </c>
      <c r="AS580" s="17">
        <f t="shared" si="77"/>
        <v>0.31281642318663783</v>
      </c>
      <c r="AT580" s="20">
        <v>12250</v>
      </c>
      <c r="AU580" s="20">
        <v>8898.0658591975807</v>
      </c>
      <c r="AV580" s="20">
        <f t="shared" si="78"/>
        <v>3351.9341408024193</v>
      </c>
      <c r="AW580" s="21">
        <f t="shared" si="79"/>
        <v>0.27362727680019749</v>
      </c>
    </row>
    <row r="581" spans="1:49" x14ac:dyDescent="0.25">
      <c r="A581" t="s">
        <v>123</v>
      </c>
      <c r="B581" t="s">
        <v>440</v>
      </c>
      <c r="C581">
        <v>109641</v>
      </c>
      <c r="D581">
        <v>2017</v>
      </c>
      <c r="E581" t="s">
        <v>318</v>
      </c>
      <c r="F581" t="s">
        <v>535</v>
      </c>
      <c r="G581" t="s">
        <v>519</v>
      </c>
      <c r="I581">
        <v>4</v>
      </c>
      <c r="J581" t="s">
        <v>69</v>
      </c>
      <c r="K581">
        <v>4</v>
      </c>
      <c r="L581" t="s">
        <v>44</v>
      </c>
      <c r="M581">
        <v>1.3999999761581421</v>
      </c>
      <c r="N581" t="s">
        <v>45</v>
      </c>
      <c r="O581" t="s">
        <v>46</v>
      </c>
      <c r="P581">
        <v>4</v>
      </c>
      <c r="Q581" t="s">
        <v>60</v>
      </c>
      <c r="R581" t="s">
        <v>96</v>
      </c>
      <c r="T581" t="s">
        <v>49</v>
      </c>
      <c r="V581" t="s">
        <v>1498</v>
      </c>
      <c r="W581" t="s">
        <v>62</v>
      </c>
      <c r="X581" t="s">
        <v>63</v>
      </c>
      <c r="Y581">
        <v>29065</v>
      </c>
      <c r="Z581">
        <v>0</v>
      </c>
      <c r="AA581" t="s">
        <v>75</v>
      </c>
      <c r="AB581" t="s">
        <v>83</v>
      </c>
      <c r="AC581">
        <v>45</v>
      </c>
      <c r="AD581">
        <v>11</v>
      </c>
      <c r="AE581">
        <v>4</v>
      </c>
      <c r="AF581">
        <v>2025</v>
      </c>
      <c r="AG581">
        <v>20251105</v>
      </c>
      <c r="AH581" s="2">
        <v>7100</v>
      </c>
      <c r="AI581" s="2">
        <v>5759.6953125</v>
      </c>
      <c r="AJ581" s="2">
        <f t="shared" si="72"/>
        <v>1340.3046875</v>
      </c>
      <c r="AK581" s="6">
        <f t="shared" si="73"/>
        <v>0.18877530809859155</v>
      </c>
      <c r="AL581" s="12">
        <v>7100</v>
      </c>
      <c r="AM581" s="12">
        <v>5942.4811937618233</v>
      </c>
      <c r="AN581" s="12">
        <f t="shared" si="74"/>
        <v>1157.5188062381767</v>
      </c>
      <c r="AO581" s="13">
        <f t="shared" si="75"/>
        <v>0.1630308177800249</v>
      </c>
      <c r="AP581" s="16">
        <v>7100</v>
      </c>
      <c r="AQ581" s="16">
        <v>5784.3384201003018</v>
      </c>
      <c r="AR581" s="16">
        <f t="shared" si="76"/>
        <v>1315.6615798996982</v>
      </c>
      <c r="AS581" s="17">
        <f t="shared" si="77"/>
        <v>0.18530444787319691</v>
      </c>
      <c r="AT581" s="20">
        <v>7100</v>
      </c>
      <c r="AU581" s="20">
        <v>5820.3294573643389</v>
      </c>
      <c r="AV581" s="20">
        <f t="shared" si="78"/>
        <v>1279.6705426356611</v>
      </c>
      <c r="AW581" s="21">
        <f t="shared" si="79"/>
        <v>0.18023528769516353</v>
      </c>
    </row>
    <row r="582" spans="1:49" x14ac:dyDescent="0.25">
      <c r="A582" t="s">
        <v>123</v>
      </c>
      <c r="B582" t="s">
        <v>124</v>
      </c>
      <c r="C582">
        <v>117376</v>
      </c>
      <c r="D582">
        <v>2017</v>
      </c>
      <c r="E582" t="s">
        <v>203</v>
      </c>
      <c r="F582" t="s">
        <v>478</v>
      </c>
      <c r="I582">
        <v>6</v>
      </c>
      <c r="J582" t="s">
        <v>129</v>
      </c>
      <c r="K582">
        <v>4</v>
      </c>
      <c r="L582" t="s">
        <v>44</v>
      </c>
      <c r="M582">
        <v>3</v>
      </c>
      <c r="N582" t="s">
        <v>70</v>
      </c>
      <c r="O582" t="s">
        <v>46</v>
      </c>
      <c r="P582">
        <v>3</v>
      </c>
      <c r="Q582" t="s">
        <v>118</v>
      </c>
      <c r="R582" t="s">
        <v>48</v>
      </c>
      <c r="T582" t="s">
        <v>49</v>
      </c>
      <c r="W582" t="s">
        <v>120</v>
      </c>
      <c r="X582" t="s">
        <v>53</v>
      </c>
      <c r="Z582">
        <v>0</v>
      </c>
      <c r="AA582" t="s">
        <v>75</v>
      </c>
      <c r="AB582" t="s">
        <v>122</v>
      </c>
      <c r="AC582">
        <v>45</v>
      </c>
      <c r="AD582">
        <v>11</v>
      </c>
      <c r="AE582">
        <v>4</v>
      </c>
      <c r="AF582">
        <v>2025</v>
      </c>
      <c r="AG582">
        <v>20251104</v>
      </c>
      <c r="AH582" s="2">
        <v>3400</v>
      </c>
      <c r="AI582" s="2">
        <v>6513.5263671875</v>
      </c>
      <c r="AJ582" s="2">
        <f t="shared" si="72"/>
        <v>3113.5263671875</v>
      </c>
      <c r="AK582" s="6">
        <f t="shared" si="73"/>
        <v>0.91574304917279414</v>
      </c>
      <c r="AL582" s="12">
        <v>3400</v>
      </c>
      <c r="AM582" s="12">
        <v>6249.7028484928114</v>
      </c>
      <c r="AN582" s="12">
        <f t="shared" si="74"/>
        <v>2849.7028484928114</v>
      </c>
      <c r="AO582" s="13">
        <f t="shared" si="75"/>
        <v>0.83814789661553279</v>
      </c>
      <c r="AP582" s="16">
        <v>3400</v>
      </c>
      <c r="AQ582" s="16">
        <v>5430.687151322044</v>
      </c>
      <c r="AR582" s="16">
        <f t="shared" si="76"/>
        <v>2030.687151322044</v>
      </c>
      <c r="AS582" s="17">
        <f t="shared" si="77"/>
        <v>0.59726092685942467</v>
      </c>
      <c r="AT582" s="20">
        <v>3400</v>
      </c>
      <c r="AU582" s="20">
        <v>6668.5734870317001</v>
      </c>
      <c r="AV582" s="20">
        <f t="shared" si="78"/>
        <v>3268.5734870317001</v>
      </c>
      <c r="AW582" s="21">
        <f t="shared" si="79"/>
        <v>0.96134514324461773</v>
      </c>
    </row>
    <row r="583" spans="1:49" x14ac:dyDescent="0.25">
      <c r="A583" t="s">
        <v>123</v>
      </c>
      <c r="B583" t="s">
        <v>440</v>
      </c>
      <c r="C583">
        <v>106355</v>
      </c>
      <c r="D583">
        <v>2016</v>
      </c>
      <c r="E583" t="s">
        <v>93</v>
      </c>
      <c r="F583" t="s">
        <v>164</v>
      </c>
      <c r="H583" t="s">
        <v>165</v>
      </c>
      <c r="I583">
        <v>8</v>
      </c>
      <c r="J583" t="s">
        <v>69</v>
      </c>
      <c r="K583">
        <v>3</v>
      </c>
      <c r="L583" t="s">
        <v>44</v>
      </c>
      <c r="M583">
        <v>6</v>
      </c>
      <c r="N583" t="s">
        <v>70</v>
      </c>
      <c r="O583" t="s">
        <v>46</v>
      </c>
      <c r="P583">
        <v>4</v>
      </c>
      <c r="Q583" t="s">
        <v>71</v>
      </c>
      <c r="T583" t="s">
        <v>49</v>
      </c>
      <c r="V583" t="s">
        <v>1499</v>
      </c>
      <c r="W583" t="s">
        <v>73</v>
      </c>
      <c r="X583" t="s">
        <v>74</v>
      </c>
      <c r="Z583">
        <v>0</v>
      </c>
      <c r="AA583" t="s">
        <v>75</v>
      </c>
      <c r="AB583" t="s">
        <v>76</v>
      </c>
      <c r="AC583">
        <v>45</v>
      </c>
      <c r="AD583">
        <v>11</v>
      </c>
      <c r="AE583">
        <v>4</v>
      </c>
      <c r="AF583">
        <v>2025</v>
      </c>
      <c r="AG583">
        <v>20251105</v>
      </c>
      <c r="AH583" s="2">
        <v>10600</v>
      </c>
      <c r="AI583" s="2">
        <v>12877.9970703125</v>
      </c>
      <c r="AJ583" s="2">
        <f t="shared" si="72"/>
        <v>2277.9970703125</v>
      </c>
      <c r="AK583" s="6">
        <f t="shared" si="73"/>
        <v>0.21490538399174527</v>
      </c>
      <c r="AL583" s="12">
        <v>10600</v>
      </c>
      <c r="AM583" s="12">
        <v>12166.72188442283</v>
      </c>
      <c r="AN583" s="12">
        <f t="shared" si="74"/>
        <v>1566.72188442283</v>
      </c>
      <c r="AO583" s="13">
        <f t="shared" si="75"/>
        <v>0.14780395136064434</v>
      </c>
      <c r="AP583" s="16">
        <v>10600</v>
      </c>
      <c r="AQ583" s="16">
        <v>12709.55556757615</v>
      </c>
      <c r="AR583" s="16">
        <f t="shared" si="76"/>
        <v>2109.5555675761498</v>
      </c>
      <c r="AS583" s="17">
        <f t="shared" si="77"/>
        <v>0.19901467618642923</v>
      </c>
      <c r="AT583" s="20">
        <v>10600</v>
      </c>
      <c r="AU583" s="20">
        <v>12992.21920289855</v>
      </c>
      <c r="AV583" s="20">
        <f t="shared" si="78"/>
        <v>2392.2192028985501</v>
      </c>
      <c r="AW583" s="21">
        <f t="shared" si="79"/>
        <v>0.2256810568772217</v>
      </c>
    </row>
    <row r="584" spans="1:49" x14ac:dyDescent="0.25">
      <c r="A584" t="s">
        <v>38</v>
      </c>
      <c r="B584" t="s">
        <v>873</v>
      </c>
      <c r="C584">
        <v>24559</v>
      </c>
      <c r="D584">
        <v>2025</v>
      </c>
      <c r="E584" t="s">
        <v>40</v>
      </c>
      <c r="F584" t="s">
        <v>223</v>
      </c>
      <c r="H584" t="s">
        <v>1210</v>
      </c>
      <c r="I584">
        <v>4</v>
      </c>
      <c r="J584" t="s">
        <v>69</v>
      </c>
      <c r="K584">
        <v>4</v>
      </c>
      <c r="L584" t="s">
        <v>44</v>
      </c>
      <c r="M584">
        <v>2.5</v>
      </c>
      <c r="N584" t="s">
        <v>45</v>
      </c>
      <c r="O584" t="s">
        <v>46</v>
      </c>
      <c r="P584">
        <v>5</v>
      </c>
      <c r="Q584" t="s">
        <v>60</v>
      </c>
      <c r="R584" t="s">
        <v>48</v>
      </c>
      <c r="S584">
        <v>203</v>
      </c>
      <c r="T584" t="s">
        <v>49</v>
      </c>
      <c r="U584" t="s">
        <v>50</v>
      </c>
      <c r="V584" t="s">
        <v>411</v>
      </c>
      <c r="W584" t="s">
        <v>62</v>
      </c>
      <c r="X584" t="s">
        <v>98</v>
      </c>
      <c r="Z584">
        <v>0</v>
      </c>
      <c r="AA584" t="s">
        <v>75</v>
      </c>
      <c r="AB584" t="s">
        <v>83</v>
      </c>
      <c r="AC584">
        <v>45</v>
      </c>
      <c r="AD584">
        <v>11</v>
      </c>
      <c r="AE584">
        <v>4</v>
      </c>
      <c r="AF584">
        <v>2025</v>
      </c>
      <c r="AG584">
        <v>20251104</v>
      </c>
      <c r="AH584" s="2">
        <v>25200</v>
      </c>
      <c r="AI584" s="2">
        <v>26630.166015625</v>
      </c>
      <c r="AJ584" s="2">
        <f t="shared" si="72"/>
        <v>1430.166015625</v>
      </c>
      <c r="AK584" s="6">
        <f t="shared" si="73"/>
        <v>5.6752619667658731E-2</v>
      </c>
      <c r="AL584" s="12">
        <v>25200</v>
      </c>
      <c r="AM584" s="12">
        <v>27752.836160708499</v>
      </c>
      <c r="AN584" s="12">
        <f t="shared" si="74"/>
        <v>2552.8361607084989</v>
      </c>
      <c r="AO584" s="13">
        <f t="shared" si="75"/>
        <v>0.10130302225033726</v>
      </c>
      <c r="AP584" s="16">
        <v>25200</v>
      </c>
      <c r="AQ584" s="16">
        <v>27937.193605501889</v>
      </c>
      <c r="AR584" s="16">
        <f t="shared" si="76"/>
        <v>2737.1936055018887</v>
      </c>
      <c r="AS584" s="17">
        <f t="shared" si="77"/>
        <v>0.10861879386912257</v>
      </c>
      <c r="AT584" s="20">
        <v>25200</v>
      </c>
      <c r="AU584" s="20">
        <v>25691.666666666672</v>
      </c>
      <c r="AV584" s="20">
        <f t="shared" si="78"/>
        <v>491.66666666667152</v>
      </c>
      <c r="AW584" s="21">
        <f t="shared" si="79"/>
        <v>1.9510582010582204E-2</v>
      </c>
    </row>
    <row r="585" spans="1:49" x14ac:dyDescent="0.25">
      <c r="A585" t="s">
        <v>123</v>
      </c>
      <c r="B585" t="s">
        <v>124</v>
      </c>
      <c r="C585">
        <v>176457</v>
      </c>
      <c r="D585">
        <v>2014</v>
      </c>
      <c r="E585" t="s">
        <v>84</v>
      </c>
      <c r="F585" t="s">
        <v>85</v>
      </c>
      <c r="G585" t="s">
        <v>169</v>
      </c>
      <c r="I585">
        <v>6</v>
      </c>
      <c r="J585" t="s">
        <v>101</v>
      </c>
      <c r="K585">
        <v>4</v>
      </c>
      <c r="L585" t="s">
        <v>44</v>
      </c>
      <c r="M585">
        <v>3.5999999046325679</v>
      </c>
      <c r="N585" t="s">
        <v>70</v>
      </c>
      <c r="O585" t="s">
        <v>46</v>
      </c>
      <c r="P585">
        <v>2</v>
      </c>
      <c r="Q585" t="s">
        <v>88</v>
      </c>
      <c r="R585" t="s">
        <v>48</v>
      </c>
      <c r="T585" t="s">
        <v>49</v>
      </c>
      <c r="W585" t="s">
        <v>90</v>
      </c>
      <c r="X585" t="s">
        <v>74</v>
      </c>
      <c r="Z585">
        <v>0</v>
      </c>
      <c r="AA585" t="s">
        <v>75</v>
      </c>
      <c r="AB585" t="s">
        <v>91</v>
      </c>
      <c r="AC585">
        <v>45</v>
      </c>
      <c r="AD585">
        <v>11</v>
      </c>
      <c r="AE585">
        <v>4</v>
      </c>
      <c r="AF585">
        <v>2025</v>
      </c>
      <c r="AG585">
        <v>20251104</v>
      </c>
      <c r="AH585" s="2">
        <v>3700</v>
      </c>
      <c r="AI585" s="2">
        <v>3014.4091796875</v>
      </c>
      <c r="AJ585" s="2">
        <f t="shared" si="72"/>
        <v>685.5908203125</v>
      </c>
      <c r="AK585" s="6">
        <f t="shared" si="73"/>
        <v>0.18529481630067568</v>
      </c>
      <c r="AL585" s="12">
        <v>3700</v>
      </c>
      <c r="AM585" s="12">
        <v>3327.2357060343102</v>
      </c>
      <c r="AN585" s="12">
        <f t="shared" si="74"/>
        <v>372.76429396568983</v>
      </c>
      <c r="AO585" s="13">
        <f t="shared" si="75"/>
        <v>0.10074710647721347</v>
      </c>
      <c r="AP585" s="16">
        <v>3700</v>
      </c>
      <c r="AQ585" s="16">
        <v>3641.535104204811</v>
      </c>
      <c r="AR585" s="16">
        <f t="shared" si="76"/>
        <v>58.464895795189022</v>
      </c>
      <c r="AS585" s="17">
        <f t="shared" si="77"/>
        <v>1.5801323187888926E-2</v>
      </c>
      <c r="AT585" s="20">
        <v>3700</v>
      </c>
      <c r="AU585" s="20">
        <v>2948.1937499999999</v>
      </c>
      <c r="AV585" s="20">
        <f t="shared" si="78"/>
        <v>751.80625000000009</v>
      </c>
      <c r="AW585" s="21">
        <f t="shared" si="79"/>
        <v>0.2031908783783784</v>
      </c>
    </row>
    <row r="586" spans="1:49" x14ac:dyDescent="0.25">
      <c r="A586" t="s">
        <v>123</v>
      </c>
      <c r="B586" t="s">
        <v>257</v>
      </c>
      <c r="C586">
        <v>125418</v>
      </c>
      <c r="D586">
        <v>2021</v>
      </c>
      <c r="E586" t="s">
        <v>66</v>
      </c>
      <c r="F586" t="s">
        <v>769</v>
      </c>
      <c r="G586" t="s">
        <v>269</v>
      </c>
      <c r="I586">
        <v>4</v>
      </c>
      <c r="J586" t="s">
        <v>117</v>
      </c>
      <c r="K586">
        <v>4</v>
      </c>
      <c r="L586" t="s">
        <v>44</v>
      </c>
      <c r="M586">
        <v>2</v>
      </c>
      <c r="N586" t="s">
        <v>45</v>
      </c>
      <c r="O586" t="s">
        <v>46</v>
      </c>
      <c r="P586">
        <v>4</v>
      </c>
      <c r="Q586" t="s">
        <v>60</v>
      </c>
      <c r="R586" t="s">
        <v>96</v>
      </c>
      <c r="T586" t="s">
        <v>49</v>
      </c>
      <c r="U586" t="s">
        <v>50</v>
      </c>
      <c r="V586" t="s">
        <v>918</v>
      </c>
      <c r="W586" t="s">
        <v>134</v>
      </c>
      <c r="X586" t="s">
        <v>98</v>
      </c>
      <c r="Z586">
        <v>0</v>
      </c>
      <c r="AA586" t="s">
        <v>75</v>
      </c>
      <c r="AB586" t="s">
        <v>83</v>
      </c>
      <c r="AC586">
        <v>45</v>
      </c>
      <c r="AD586">
        <v>11</v>
      </c>
      <c r="AE586">
        <v>4</v>
      </c>
      <c r="AF586">
        <v>2025</v>
      </c>
      <c r="AG586">
        <v>20251105</v>
      </c>
      <c r="AH586" s="2">
        <v>2800</v>
      </c>
      <c r="AI586" s="2">
        <v>9650.8125</v>
      </c>
      <c r="AJ586" s="2">
        <f t="shared" si="72"/>
        <v>6850.8125</v>
      </c>
      <c r="AK586" s="6">
        <f t="shared" si="73"/>
        <v>2.4467187500000001</v>
      </c>
      <c r="AL586" s="12">
        <v>2800</v>
      </c>
      <c r="AM586" s="12">
        <v>8990.6316273949778</v>
      </c>
      <c r="AN586" s="12">
        <f t="shared" si="74"/>
        <v>6190.6316273949778</v>
      </c>
      <c r="AO586" s="13">
        <f t="shared" si="75"/>
        <v>2.2109398669267777</v>
      </c>
      <c r="AP586" s="16">
        <v>2800</v>
      </c>
      <c r="AQ586" s="16">
        <v>9480.1320040804439</v>
      </c>
      <c r="AR586" s="16">
        <f t="shared" si="76"/>
        <v>6680.1320040804439</v>
      </c>
      <c r="AS586" s="17">
        <f t="shared" si="77"/>
        <v>2.38576143002873</v>
      </c>
      <c r="AT586" s="20">
        <v>2800</v>
      </c>
      <c r="AU586" s="20">
        <v>9801.2166030534354</v>
      </c>
      <c r="AV586" s="20">
        <f t="shared" si="78"/>
        <v>7001.2166030534354</v>
      </c>
      <c r="AW586" s="21">
        <f t="shared" si="79"/>
        <v>2.5004345010905125</v>
      </c>
    </row>
    <row r="587" spans="1:49" x14ac:dyDescent="0.25">
      <c r="A587" t="s">
        <v>123</v>
      </c>
      <c r="B587" t="s">
        <v>257</v>
      </c>
      <c r="C587">
        <v>88082</v>
      </c>
      <c r="D587">
        <v>2021</v>
      </c>
      <c r="E587" t="s">
        <v>167</v>
      </c>
      <c r="F587" t="s">
        <v>294</v>
      </c>
      <c r="G587" t="s">
        <v>1346</v>
      </c>
      <c r="H587" t="s">
        <v>85</v>
      </c>
      <c r="I587">
        <v>8</v>
      </c>
      <c r="J587" t="s">
        <v>129</v>
      </c>
      <c r="K587">
        <v>4</v>
      </c>
      <c r="L587" t="s">
        <v>44</v>
      </c>
      <c r="M587">
        <v>5.3000001907348633</v>
      </c>
      <c r="N587" t="s">
        <v>87</v>
      </c>
      <c r="O587" t="s">
        <v>46</v>
      </c>
      <c r="P587">
        <v>4</v>
      </c>
      <c r="Q587" t="s">
        <v>88</v>
      </c>
      <c r="R587" t="s">
        <v>89</v>
      </c>
      <c r="T587" t="s">
        <v>49</v>
      </c>
      <c r="V587" t="s">
        <v>316</v>
      </c>
      <c r="W587" t="s">
        <v>103</v>
      </c>
      <c r="X587" t="s">
        <v>121</v>
      </c>
      <c r="Z587">
        <v>0</v>
      </c>
      <c r="AA587" t="s">
        <v>75</v>
      </c>
      <c r="AB587" t="s">
        <v>91</v>
      </c>
      <c r="AC587">
        <v>45</v>
      </c>
      <c r="AD587">
        <v>11</v>
      </c>
      <c r="AE587">
        <v>4</v>
      </c>
      <c r="AF587">
        <v>2025</v>
      </c>
      <c r="AG587">
        <v>20251105</v>
      </c>
      <c r="AH587" s="2">
        <v>29000</v>
      </c>
      <c r="AI587" s="2">
        <v>34017.63671875</v>
      </c>
      <c r="AJ587" s="2">
        <f t="shared" si="72"/>
        <v>5017.63671875</v>
      </c>
      <c r="AK587" s="6">
        <f t="shared" si="73"/>
        <v>0.17302195581896551</v>
      </c>
      <c r="AL587" s="12">
        <v>29000</v>
      </c>
      <c r="AM587" s="12">
        <v>33165.46571459101</v>
      </c>
      <c r="AN587" s="12">
        <f t="shared" si="74"/>
        <v>4165.4657145910096</v>
      </c>
      <c r="AO587" s="13">
        <f t="shared" si="75"/>
        <v>0.14363674877900032</v>
      </c>
      <c r="AP587" s="16">
        <v>29000</v>
      </c>
      <c r="AQ587" s="16">
        <v>33753.948904763143</v>
      </c>
      <c r="AR587" s="16">
        <f t="shared" si="76"/>
        <v>4753.9489047631432</v>
      </c>
      <c r="AS587" s="17">
        <f t="shared" si="77"/>
        <v>0.16392927257803941</v>
      </c>
      <c r="AT587" s="20">
        <v>29000</v>
      </c>
      <c r="AU587" s="20">
        <v>32715.2493765586</v>
      </c>
      <c r="AV587" s="20">
        <f t="shared" si="78"/>
        <v>3715.2493765586005</v>
      </c>
      <c r="AW587" s="21">
        <f t="shared" si="79"/>
        <v>0.12811204746753796</v>
      </c>
    </row>
    <row r="588" spans="1:49" x14ac:dyDescent="0.25">
      <c r="A588" t="s">
        <v>38</v>
      </c>
      <c r="B588" t="s">
        <v>39</v>
      </c>
      <c r="C588">
        <v>92592</v>
      </c>
      <c r="D588">
        <v>2021</v>
      </c>
      <c r="E588" t="s">
        <v>93</v>
      </c>
      <c r="F588" t="s">
        <v>233</v>
      </c>
      <c r="G588" t="s">
        <v>709</v>
      </c>
      <c r="I588">
        <v>8</v>
      </c>
      <c r="J588" t="s">
        <v>69</v>
      </c>
      <c r="K588">
        <v>4</v>
      </c>
      <c r="L588" t="s">
        <v>44</v>
      </c>
      <c r="M588">
        <v>5.3000001907348633</v>
      </c>
      <c r="N588" t="s">
        <v>87</v>
      </c>
      <c r="O588" t="s">
        <v>46</v>
      </c>
      <c r="Q588" t="s">
        <v>60</v>
      </c>
      <c r="R588" t="s">
        <v>89</v>
      </c>
      <c r="T588" t="s">
        <v>49</v>
      </c>
      <c r="V588" t="s">
        <v>316</v>
      </c>
      <c r="W588" t="s">
        <v>103</v>
      </c>
      <c r="X588" t="s">
        <v>74</v>
      </c>
      <c r="Z588">
        <v>0</v>
      </c>
      <c r="AA588" t="s">
        <v>75</v>
      </c>
      <c r="AB588" t="s">
        <v>104</v>
      </c>
      <c r="AC588">
        <v>45</v>
      </c>
      <c r="AD588">
        <v>11</v>
      </c>
      <c r="AE588">
        <v>4</v>
      </c>
      <c r="AF588">
        <v>2025</v>
      </c>
      <c r="AG588">
        <v>20251104</v>
      </c>
      <c r="AH588" s="2">
        <v>29750</v>
      </c>
      <c r="AI588" s="2">
        <v>36139.3359375</v>
      </c>
      <c r="AJ588" s="2">
        <f t="shared" si="72"/>
        <v>6389.3359375</v>
      </c>
      <c r="AK588" s="6">
        <f t="shared" si="73"/>
        <v>0.21476759453781513</v>
      </c>
      <c r="AL588" s="12">
        <v>29750</v>
      </c>
      <c r="AM588" s="12">
        <v>33857.425177472738</v>
      </c>
      <c r="AN588" s="12">
        <f t="shared" si="74"/>
        <v>4107.4251774727381</v>
      </c>
      <c r="AO588" s="13">
        <f t="shared" si="75"/>
        <v>0.13806471184782312</v>
      </c>
      <c r="AP588" s="16">
        <v>29750</v>
      </c>
      <c r="AQ588" s="16">
        <v>33690.887191356283</v>
      </c>
      <c r="AR588" s="16">
        <f t="shared" si="76"/>
        <v>3940.8871913562834</v>
      </c>
      <c r="AS588" s="17">
        <f t="shared" si="77"/>
        <v>0.13246679634811037</v>
      </c>
      <c r="AT588" s="20">
        <v>29750</v>
      </c>
      <c r="AU588" s="20">
        <v>36103.635964912282</v>
      </c>
      <c r="AV588" s="20">
        <f t="shared" si="78"/>
        <v>6353.6359649122824</v>
      </c>
      <c r="AW588" s="21">
        <f t="shared" si="79"/>
        <v>0.21356759545923637</v>
      </c>
    </row>
    <row r="589" spans="1:49" x14ac:dyDescent="0.25">
      <c r="A589" t="s">
        <v>109</v>
      </c>
      <c r="B589" t="s">
        <v>317</v>
      </c>
      <c r="C589">
        <v>193637</v>
      </c>
      <c r="D589">
        <v>2013</v>
      </c>
      <c r="E589" t="s">
        <v>66</v>
      </c>
      <c r="F589" t="s">
        <v>366</v>
      </c>
      <c r="G589" t="s">
        <v>214</v>
      </c>
      <c r="I589">
        <v>4</v>
      </c>
      <c r="J589" t="s">
        <v>69</v>
      </c>
      <c r="K589">
        <v>4</v>
      </c>
      <c r="L589" t="s">
        <v>44</v>
      </c>
      <c r="M589">
        <v>1.6000000238418579</v>
      </c>
      <c r="N589" t="s">
        <v>45</v>
      </c>
      <c r="O589" t="s">
        <v>46</v>
      </c>
      <c r="P589">
        <v>3</v>
      </c>
      <c r="Q589" t="s">
        <v>118</v>
      </c>
      <c r="T589" t="s">
        <v>49</v>
      </c>
      <c r="U589" t="s">
        <v>50</v>
      </c>
      <c r="W589" t="s">
        <v>120</v>
      </c>
      <c r="X589" t="s">
        <v>121</v>
      </c>
      <c r="Z589">
        <v>0</v>
      </c>
      <c r="AA589" t="s">
        <v>75</v>
      </c>
      <c r="AB589" t="s">
        <v>122</v>
      </c>
      <c r="AC589">
        <v>45</v>
      </c>
      <c r="AD589">
        <v>11</v>
      </c>
      <c r="AE589">
        <v>4</v>
      </c>
      <c r="AF589">
        <v>2025</v>
      </c>
      <c r="AG589">
        <v>20251104</v>
      </c>
      <c r="AH589" s="2">
        <v>1700</v>
      </c>
      <c r="AI589" s="2">
        <v>1045.320922851562</v>
      </c>
      <c r="AJ589" s="2">
        <f t="shared" si="72"/>
        <v>654.67907714843795</v>
      </c>
      <c r="AK589" s="6">
        <f t="shared" si="73"/>
        <v>0.38510533949908116</v>
      </c>
      <c r="AL589" s="12">
        <v>1700</v>
      </c>
      <c r="AM589" s="12">
        <v>1063.4218780295589</v>
      </c>
      <c r="AN589" s="12">
        <f t="shared" si="74"/>
        <v>636.57812197044109</v>
      </c>
      <c r="AO589" s="13">
        <f t="shared" si="75"/>
        <v>0.37445771880614181</v>
      </c>
      <c r="AP589" s="16">
        <v>1700</v>
      </c>
      <c r="AQ589" s="16">
        <v>1120.927047011498</v>
      </c>
      <c r="AR589" s="16">
        <f t="shared" si="76"/>
        <v>579.07295298850204</v>
      </c>
      <c r="AS589" s="17">
        <f t="shared" si="77"/>
        <v>0.34063114881676593</v>
      </c>
      <c r="AT589" s="20">
        <v>1700</v>
      </c>
      <c r="AU589" s="20">
        <v>1066.2051835853131</v>
      </c>
      <c r="AV589" s="20">
        <f t="shared" si="78"/>
        <v>633.79481641468692</v>
      </c>
      <c r="AW589" s="21">
        <f t="shared" si="79"/>
        <v>0.37282048024393349</v>
      </c>
    </row>
    <row r="590" spans="1:49" x14ac:dyDescent="0.25">
      <c r="A590" t="s">
        <v>38</v>
      </c>
      <c r="B590" t="s">
        <v>65</v>
      </c>
      <c r="C590">
        <v>196905</v>
      </c>
      <c r="D590">
        <v>2012</v>
      </c>
      <c r="E590" t="s">
        <v>40</v>
      </c>
      <c r="F590" t="s">
        <v>280</v>
      </c>
      <c r="H590" t="s">
        <v>281</v>
      </c>
      <c r="I590">
        <v>4</v>
      </c>
      <c r="J590" t="s">
        <v>101</v>
      </c>
      <c r="K590">
        <v>4</v>
      </c>
      <c r="L590" t="s">
        <v>44</v>
      </c>
      <c r="M590">
        <v>2.5</v>
      </c>
      <c r="N590" t="s">
        <v>45</v>
      </c>
      <c r="O590" t="s">
        <v>46</v>
      </c>
      <c r="Q590" t="s">
        <v>118</v>
      </c>
      <c r="R590" t="s">
        <v>48</v>
      </c>
      <c r="S590">
        <v>178</v>
      </c>
      <c r="T590" t="s">
        <v>49</v>
      </c>
      <c r="U590" t="s">
        <v>50</v>
      </c>
      <c r="V590" t="s">
        <v>225</v>
      </c>
      <c r="W590" t="s">
        <v>120</v>
      </c>
      <c r="X590" t="s">
        <v>74</v>
      </c>
      <c r="Z590">
        <v>0</v>
      </c>
      <c r="AA590" t="s">
        <v>75</v>
      </c>
      <c r="AB590" t="s">
        <v>122</v>
      </c>
      <c r="AC590">
        <v>45</v>
      </c>
      <c r="AD590">
        <v>11</v>
      </c>
      <c r="AE590">
        <v>4</v>
      </c>
      <c r="AF590">
        <v>2025</v>
      </c>
      <c r="AG590">
        <v>20251104</v>
      </c>
      <c r="AH590" s="2">
        <v>2800</v>
      </c>
      <c r="AI590" s="2">
        <v>3427.84375</v>
      </c>
      <c r="AJ590" s="2">
        <f t="shared" si="72"/>
        <v>627.84375</v>
      </c>
      <c r="AK590" s="6">
        <f t="shared" si="73"/>
        <v>0.22422991071428572</v>
      </c>
      <c r="AL590" s="12">
        <v>2800</v>
      </c>
      <c r="AM590" s="12">
        <v>3138.9477806564701</v>
      </c>
      <c r="AN590" s="12">
        <f t="shared" si="74"/>
        <v>338.94778065647006</v>
      </c>
      <c r="AO590" s="13">
        <f t="shared" si="75"/>
        <v>0.12105277880588217</v>
      </c>
      <c r="AP590" s="16">
        <v>2800</v>
      </c>
      <c r="AQ590" s="16">
        <v>3232.0488756173668</v>
      </c>
      <c r="AR590" s="16">
        <f t="shared" si="76"/>
        <v>432.04887561736678</v>
      </c>
      <c r="AS590" s="17">
        <f t="shared" si="77"/>
        <v>0.15430316986334527</v>
      </c>
      <c r="AT590" s="20">
        <v>2800</v>
      </c>
      <c r="AU590" s="20">
        <v>3552.875</v>
      </c>
      <c r="AV590" s="20">
        <f t="shared" si="78"/>
        <v>752.875</v>
      </c>
      <c r="AW590" s="21">
        <f t="shared" si="79"/>
        <v>0.26888392857142857</v>
      </c>
    </row>
    <row r="591" spans="1:49" x14ac:dyDescent="0.25">
      <c r="A591" t="s">
        <v>38</v>
      </c>
      <c r="B591" t="s">
        <v>105</v>
      </c>
      <c r="C591">
        <v>200844</v>
      </c>
      <c r="D591">
        <v>2014</v>
      </c>
      <c r="E591" t="s">
        <v>66</v>
      </c>
      <c r="F591" t="s">
        <v>221</v>
      </c>
      <c r="I591">
        <v>6</v>
      </c>
      <c r="J591" t="s">
        <v>59</v>
      </c>
      <c r="K591">
        <v>4</v>
      </c>
      <c r="L591" t="s">
        <v>44</v>
      </c>
      <c r="M591">
        <v>3.5</v>
      </c>
      <c r="N591" t="s">
        <v>87</v>
      </c>
      <c r="Q591" t="s">
        <v>88</v>
      </c>
      <c r="R591" t="s">
        <v>89</v>
      </c>
      <c r="S591">
        <v>365</v>
      </c>
      <c r="T591" t="s">
        <v>49</v>
      </c>
      <c r="U591" t="s">
        <v>72</v>
      </c>
      <c r="W591" t="s">
        <v>103</v>
      </c>
      <c r="X591" t="s">
        <v>74</v>
      </c>
      <c r="Z591">
        <v>0</v>
      </c>
      <c r="AA591" t="s">
        <v>75</v>
      </c>
      <c r="AB591" t="s">
        <v>91</v>
      </c>
      <c r="AC591">
        <v>45</v>
      </c>
      <c r="AD591">
        <v>11</v>
      </c>
      <c r="AE591">
        <v>4</v>
      </c>
      <c r="AF591">
        <v>2025</v>
      </c>
      <c r="AG591">
        <v>20251104</v>
      </c>
      <c r="AH591" s="2">
        <v>7500</v>
      </c>
      <c r="AI591" s="2">
        <v>5302.869140625</v>
      </c>
      <c r="AJ591" s="2">
        <f t="shared" si="72"/>
        <v>2197.130859375</v>
      </c>
      <c r="AK591" s="6">
        <f t="shared" si="73"/>
        <v>0.29295078125000001</v>
      </c>
      <c r="AL591" s="12">
        <v>7500</v>
      </c>
      <c r="AM591" s="12">
        <v>5307.4151865649246</v>
      </c>
      <c r="AN591" s="12">
        <f t="shared" si="74"/>
        <v>2192.5848134350754</v>
      </c>
      <c r="AO591" s="13">
        <f t="shared" si="75"/>
        <v>0.2923446417913434</v>
      </c>
      <c r="AP591" s="16">
        <v>7500</v>
      </c>
      <c r="AQ591" s="16">
        <v>5554.7995810382799</v>
      </c>
      <c r="AR591" s="16">
        <f t="shared" si="76"/>
        <v>1945.2004189617201</v>
      </c>
      <c r="AS591" s="17">
        <f t="shared" si="77"/>
        <v>0.25936005586156269</v>
      </c>
      <c r="AT591" s="20">
        <v>7500</v>
      </c>
      <c r="AU591" s="20">
        <v>5334.9649859943966</v>
      </c>
      <c r="AV591" s="20">
        <f t="shared" si="78"/>
        <v>2165.0350140056034</v>
      </c>
      <c r="AW591" s="21">
        <f t="shared" si="79"/>
        <v>0.28867133520074711</v>
      </c>
    </row>
    <row r="592" spans="1:49" x14ac:dyDescent="0.25">
      <c r="A592" t="s">
        <v>123</v>
      </c>
      <c r="B592" t="s">
        <v>124</v>
      </c>
      <c r="C592">
        <v>164554</v>
      </c>
      <c r="D592">
        <v>2015</v>
      </c>
      <c r="E592" t="s">
        <v>155</v>
      </c>
      <c r="F592" t="s">
        <v>156</v>
      </c>
      <c r="G592" t="s">
        <v>939</v>
      </c>
      <c r="I592">
        <v>4</v>
      </c>
      <c r="J592" t="s">
        <v>101</v>
      </c>
      <c r="K592">
        <v>4</v>
      </c>
      <c r="L592" t="s">
        <v>44</v>
      </c>
      <c r="M592">
        <v>1.6000000238418579</v>
      </c>
      <c r="N592" t="s">
        <v>45</v>
      </c>
      <c r="O592" t="s">
        <v>95</v>
      </c>
      <c r="Q592" t="s">
        <v>118</v>
      </c>
      <c r="T592" t="s">
        <v>49</v>
      </c>
      <c r="V592" t="s">
        <v>838</v>
      </c>
      <c r="W592" t="s">
        <v>120</v>
      </c>
      <c r="X592" t="s">
        <v>74</v>
      </c>
      <c r="Z592">
        <v>0</v>
      </c>
      <c r="AA592" t="s">
        <v>75</v>
      </c>
      <c r="AB592" t="s">
        <v>122</v>
      </c>
      <c r="AC592">
        <v>45</v>
      </c>
      <c r="AD592">
        <v>11</v>
      </c>
      <c r="AE592">
        <v>4</v>
      </c>
      <c r="AF592">
        <v>2025</v>
      </c>
      <c r="AG592">
        <v>20251104</v>
      </c>
      <c r="AH592" s="2">
        <v>600</v>
      </c>
      <c r="AI592" s="2">
        <v>855.27825927734375</v>
      </c>
      <c r="AJ592" s="2">
        <f t="shared" si="72"/>
        <v>255.27825927734375</v>
      </c>
      <c r="AK592" s="6">
        <f t="shared" si="73"/>
        <v>0.42546376546223957</v>
      </c>
      <c r="AL592" s="12">
        <v>600</v>
      </c>
      <c r="AM592" s="12">
        <v>778.33957427215239</v>
      </c>
      <c r="AN592" s="12">
        <f t="shared" si="74"/>
        <v>178.33957427215239</v>
      </c>
      <c r="AO592" s="13">
        <f t="shared" si="75"/>
        <v>0.29723262378692067</v>
      </c>
      <c r="AP592" s="16">
        <v>600</v>
      </c>
      <c r="AQ592" s="16">
        <v>828.06670218055626</v>
      </c>
      <c r="AR592" s="16">
        <f t="shared" si="76"/>
        <v>228.06670218055626</v>
      </c>
      <c r="AS592" s="17">
        <f t="shared" si="77"/>
        <v>0.38011117030092711</v>
      </c>
      <c r="AT592" s="20">
        <v>600</v>
      </c>
      <c r="AU592" s="20">
        <v>910.73161953727504</v>
      </c>
      <c r="AV592" s="20">
        <f t="shared" si="78"/>
        <v>310.73161953727504</v>
      </c>
      <c r="AW592" s="21">
        <f t="shared" si="79"/>
        <v>0.51788603256212506</v>
      </c>
    </row>
    <row r="593" spans="1:49" x14ac:dyDescent="0.25">
      <c r="A593" t="s">
        <v>38</v>
      </c>
      <c r="B593" t="s">
        <v>92</v>
      </c>
      <c r="C593">
        <v>168045</v>
      </c>
      <c r="D593">
        <v>2014</v>
      </c>
      <c r="E593" t="s">
        <v>139</v>
      </c>
      <c r="F593" t="s">
        <v>140</v>
      </c>
      <c r="I593">
        <v>4</v>
      </c>
      <c r="J593" t="s">
        <v>69</v>
      </c>
      <c r="K593">
        <v>4</v>
      </c>
      <c r="L593" t="s">
        <v>44</v>
      </c>
      <c r="M593">
        <v>2.5</v>
      </c>
      <c r="N593" t="s">
        <v>45</v>
      </c>
      <c r="O593" t="s">
        <v>46</v>
      </c>
      <c r="P593">
        <v>2</v>
      </c>
      <c r="Q593" t="s">
        <v>141</v>
      </c>
      <c r="R593" t="s">
        <v>48</v>
      </c>
      <c r="T593" t="s">
        <v>49</v>
      </c>
      <c r="W593" t="s">
        <v>62</v>
      </c>
      <c r="X593" t="s">
        <v>74</v>
      </c>
      <c r="Z593">
        <v>0</v>
      </c>
      <c r="AA593" t="s">
        <v>75</v>
      </c>
      <c r="AB593" t="s">
        <v>83</v>
      </c>
      <c r="AC593">
        <v>45</v>
      </c>
      <c r="AD593">
        <v>11</v>
      </c>
      <c r="AE593">
        <v>4</v>
      </c>
      <c r="AF593">
        <v>2025</v>
      </c>
      <c r="AG593">
        <v>20251104</v>
      </c>
      <c r="AH593" s="2">
        <v>2200</v>
      </c>
      <c r="AI593" s="2">
        <v>1835.001831054688</v>
      </c>
      <c r="AJ593" s="2">
        <f t="shared" si="72"/>
        <v>364.99816894531205</v>
      </c>
      <c r="AK593" s="6">
        <f t="shared" si="73"/>
        <v>0.16590825861150549</v>
      </c>
      <c r="AL593" s="12">
        <v>2200</v>
      </c>
      <c r="AM593" s="12">
        <v>1749.532124435008</v>
      </c>
      <c r="AN593" s="12">
        <f t="shared" si="74"/>
        <v>450.46787556499203</v>
      </c>
      <c r="AO593" s="13">
        <f t="shared" si="75"/>
        <v>0.20475812525681455</v>
      </c>
      <c r="AP593" s="16">
        <v>2200</v>
      </c>
      <c r="AQ593" s="16">
        <v>1685.567702896695</v>
      </c>
      <c r="AR593" s="16">
        <f t="shared" si="76"/>
        <v>514.43229710330502</v>
      </c>
      <c r="AS593" s="17">
        <f t="shared" si="77"/>
        <v>0.23383286231968409</v>
      </c>
      <c r="AT593" s="20">
        <v>2200</v>
      </c>
      <c r="AU593" s="20">
        <v>1864.8596330275229</v>
      </c>
      <c r="AV593" s="20">
        <f t="shared" si="78"/>
        <v>335.14036697247707</v>
      </c>
      <c r="AW593" s="21">
        <f t="shared" si="79"/>
        <v>0.15233653044203502</v>
      </c>
    </row>
    <row r="594" spans="1:49" x14ac:dyDescent="0.25">
      <c r="A594" t="s">
        <v>77</v>
      </c>
      <c r="B594" t="s">
        <v>596</v>
      </c>
      <c r="C594">
        <v>55149</v>
      </c>
      <c r="D594">
        <v>2015</v>
      </c>
      <c r="E594" t="s">
        <v>127</v>
      </c>
      <c r="F594" t="s">
        <v>1500</v>
      </c>
      <c r="G594" t="s">
        <v>1501</v>
      </c>
      <c r="I594">
        <v>6</v>
      </c>
      <c r="J594" t="s">
        <v>59</v>
      </c>
      <c r="K594">
        <v>4</v>
      </c>
      <c r="L594" t="s">
        <v>44</v>
      </c>
      <c r="M594">
        <v>3.5</v>
      </c>
      <c r="N594" t="s">
        <v>44</v>
      </c>
      <c r="O594" t="s">
        <v>46</v>
      </c>
      <c r="P594">
        <v>4</v>
      </c>
      <c r="Q594" t="s">
        <v>60</v>
      </c>
      <c r="R594" t="s">
        <v>81</v>
      </c>
      <c r="T594" t="s">
        <v>49</v>
      </c>
      <c r="U594" t="s">
        <v>72</v>
      </c>
      <c r="W594" t="s">
        <v>134</v>
      </c>
      <c r="X594" t="s">
        <v>131</v>
      </c>
      <c r="Z594">
        <v>0</v>
      </c>
      <c r="AA594" t="s">
        <v>75</v>
      </c>
      <c r="AB594" t="s">
        <v>83</v>
      </c>
      <c r="AC594">
        <v>45</v>
      </c>
      <c r="AD594">
        <v>11</v>
      </c>
      <c r="AE594">
        <v>4</v>
      </c>
      <c r="AF594">
        <v>2025</v>
      </c>
      <c r="AG594">
        <v>20251105</v>
      </c>
      <c r="AH594" s="2">
        <v>5200</v>
      </c>
      <c r="AI594" s="2">
        <v>12268.0947265625</v>
      </c>
      <c r="AJ594" s="2">
        <f t="shared" si="72"/>
        <v>7068.0947265625</v>
      </c>
      <c r="AK594" s="6">
        <f t="shared" si="73"/>
        <v>1.3592489858774039</v>
      </c>
      <c r="AL594" s="12">
        <v>5200</v>
      </c>
      <c r="AM594" s="12">
        <v>11880.4150851292</v>
      </c>
      <c r="AN594" s="12">
        <f t="shared" si="74"/>
        <v>6680.4150851291997</v>
      </c>
      <c r="AO594" s="13">
        <f t="shared" si="75"/>
        <v>1.2846952086786922</v>
      </c>
      <c r="AP594" s="16">
        <v>5200</v>
      </c>
      <c r="AQ594" s="16">
        <v>11521.383760192921</v>
      </c>
      <c r="AR594" s="16">
        <f t="shared" si="76"/>
        <v>6321.3837601929208</v>
      </c>
      <c r="AS594" s="17">
        <f t="shared" si="77"/>
        <v>1.2156507231140232</v>
      </c>
      <c r="AT594" s="20">
        <v>5200</v>
      </c>
      <c r="AU594" s="20">
        <v>12236.28947368421</v>
      </c>
      <c r="AV594" s="20">
        <f t="shared" si="78"/>
        <v>7036.28947368421</v>
      </c>
      <c r="AW594" s="21">
        <f t="shared" si="79"/>
        <v>1.3531325910931173</v>
      </c>
    </row>
    <row r="595" spans="1:49" x14ac:dyDescent="0.25">
      <c r="A595" t="s">
        <v>123</v>
      </c>
      <c r="B595" t="s">
        <v>124</v>
      </c>
      <c r="C595">
        <v>172503</v>
      </c>
      <c r="D595">
        <v>2014</v>
      </c>
      <c r="E595" t="s">
        <v>159</v>
      </c>
      <c r="F595" t="s">
        <v>564</v>
      </c>
      <c r="G595" t="s">
        <v>237</v>
      </c>
      <c r="I595">
        <v>4</v>
      </c>
      <c r="J595" t="s">
        <v>59</v>
      </c>
      <c r="K595">
        <v>4</v>
      </c>
      <c r="L595" t="s">
        <v>44</v>
      </c>
      <c r="M595">
        <v>1.799999952316284</v>
      </c>
      <c r="N595" t="s">
        <v>45</v>
      </c>
      <c r="O595" t="s">
        <v>46</v>
      </c>
      <c r="Q595" t="s">
        <v>118</v>
      </c>
      <c r="S595">
        <v>143</v>
      </c>
      <c r="T595" t="s">
        <v>49</v>
      </c>
      <c r="U595" t="s">
        <v>50</v>
      </c>
      <c r="V595" t="s">
        <v>565</v>
      </c>
      <c r="W595" t="s">
        <v>52</v>
      </c>
      <c r="X595" t="s">
        <v>74</v>
      </c>
      <c r="Z595">
        <v>0</v>
      </c>
      <c r="AA595" t="s">
        <v>75</v>
      </c>
      <c r="AB595" t="s">
        <v>122</v>
      </c>
      <c r="AC595">
        <v>45</v>
      </c>
      <c r="AD595">
        <v>11</v>
      </c>
      <c r="AE595">
        <v>4</v>
      </c>
      <c r="AF595">
        <v>2025</v>
      </c>
      <c r="AG595">
        <v>20251104</v>
      </c>
      <c r="AH595" s="2">
        <v>4800</v>
      </c>
      <c r="AI595" s="2">
        <v>3612.401123046875</v>
      </c>
      <c r="AJ595" s="2">
        <f t="shared" si="72"/>
        <v>1187.598876953125</v>
      </c>
      <c r="AK595" s="6">
        <f t="shared" si="73"/>
        <v>0.2474164326985677</v>
      </c>
      <c r="AL595" s="12">
        <v>4800</v>
      </c>
      <c r="AM595" s="12">
        <v>3452.7143386727439</v>
      </c>
      <c r="AN595" s="12">
        <f t="shared" si="74"/>
        <v>1347.2856613272561</v>
      </c>
      <c r="AO595" s="13">
        <f t="shared" si="75"/>
        <v>0.28068451277651169</v>
      </c>
      <c r="AP595" s="16">
        <v>4800</v>
      </c>
      <c r="AQ595" s="16">
        <v>3652.4764937701998</v>
      </c>
      <c r="AR595" s="16">
        <f t="shared" si="76"/>
        <v>1147.5235062298002</v>
      </c>
      <c r="AS595" s="17">
        <f t="shared" si="77"/>
        <v>0.23906739713120836</v>
      </c>
      <c r="AT595" s="20">
        <v>4800</v>
      </c>
      <c r="AU595" s="20">
        <v>3724.47379032258</v>
      </c>
      <c r="AV595" s="20">
        <f t="shared" si="78"/>
        <v>1075.52620967742</v>
      </c>
      <c r="AW595" s="21">
        <f t="shared" si="79"/>
        <v>0.2240679603494625</v>
      </c>
    </row>
    <row r="596" spans="1:49" x14ac:dyDescent="0.25">
      <c r="A596" t="s">
        <v>77</v>
      </c>
      <c r="B596" t="s">
        <v>811</v>
      </c>
      <c r="C596">
        <v>170195</v>
      </c>
      <c r="D596">
        <v>2013</v>
      </c>
      <c r="E596" t="s">
        <v>40</v>
      </c>
      <c r="F596" t="s">
        <v>191</v>
      </c>
      <c r="H596" t="s">
        <v>452</v>
      </c>
      <c r="I596">
        <v>4</v>
      </c>
      <c r="J596" t="s">
        <v>129</v>
      </c>
      <c r="K596">
        <v>4</v>
      </c>
      <c r="L596" t="s">
        <v>44</v>
      </c>
      <c r="M596">
        <v>1.799999952316284</v>
      </c>
      <c r="N596" t="s">
        <v>45</v>
      </c>
      <c r="Q596" t="s">
        <v>118</v>
      </c>
      <c r="R596" t="s">
        <v>48</v>
      </c>
      <c r="S596">
        <v>132</v>
      </c>
      <c r="T596" t="s">
        <v>49</v>
      </c>
      <c r="U596" t="s">
        <v>50</v>
      </c>
      <c r="V596" t="s">
        <v>194</v>
      </c>
      <c r="W596" t="s">
        <v>120</v>
      </c>
      <c r="X596" t="s">
        <v>98</v>
      </c>
      <c r="Z596">
        <v>0</v>
      </c>
      <c r="AA596" t="s">
        <v>75</v>
      </c>
      <c r="AB596" t="s">
        <v>122</v>
      </c>
      <c r="AC596">
        <v>45</v>
      </c>
      <c r="AD596">
        <v>11</v>
      </c>
      <c r="AE596">
        <v>4</v>
      </c>
      <c r="AF596">
        <v>2025</v>
      </c>
      <c r="AG596">
        <v>20251105</v>
      </c>
      <c r="AH596" s="2">
        <v>3400</v>
      </c>
      <c r="AI596" s="2">
        <v>3418.501220703125</v>
      </c>
      <c r="AJ596" s="2">
        <f t="shared" si="72"/>
        <v>18.501220703125</v>
      </c>
      <c r="AK596" s="6">
        <f t="shared" si="73"/>
        <v>5.4415355009191178E-3</v>
      </c>
      <c r="AL596" s="12">
        <v>3400</v>
      </c>
      <c r="AM596" s="12">
        <v>3070.8896318076231</v>
      </c>
      <c r="AN596" s="12">
        <f t="shared" si="74"/>
        <v>329.11036819237688</v>
      </c>
      <c r="AO596" s="13">
        <f t="shared" si="75"/>
        <v>9.6797167115404967E-2</v>
      </c>
      <c r="AP596" s="16">
        <v>3400</v>
      </c>
      <c r="AQ596" s="16">
        <v>3463.3438792455722</v>
      </c>
      <c r="AR596" s="16">
        <f t="shared" si="76"/>
        <v>63.343879245572225</v>
      </c>
      <c r="AS596" s="17">
        <f t="shared" si="77"/>
        <v>1.8630552719285948E-2</v>
      </c>
      <c r="AT596" s="20">
        <v>3400</v>
      </c>
      <c r="AU596" s="20">
        <v>3552.875</v>
      </c>
      <c r="AV596" s="20">
        <f t="shared" si="78"/>
        <v>152.875</v>
      </c>
      <c r="AW596" s="21">
        <f t="shared" si="79"/>
        <v>4.4963235294117644E-2</v>
      </c>
    </row>
    <row r="597" spans="1:49" x14ac:dyDescent="0.25">
      <c r="A597" t="s">
        <v>38</v>
      </c>
      <c r="B597" t="s">
        <v>65</v>
      </c>
      <c r="C597">
        <v>99263</v>
      </c>
      <c r="D597">
        <v>2020</v>
      </c>
      <c r="E597" t="s">
        <v>66</v>
      </c>
      <c r="F597" t="s">
        <v>150</v>
      </c>
      <c r="G597" t="s">
        <v>874</v>
      </c>
      <c r="I597">
        <v>6</v>
      </c>
      <c r="J597" t="s">
        <v>59</v>
      </c>
      <c r="K597">
        <v>4</v>
      </c>
      <c r="L597" t="s">
        <v>44</v>
      </c>
      <c r="M597">
        <v>3.2999999523162842</v>
      </c>
      <c r="N597" t="s">
        <v>44</v>
      </c>
      <c r="O597" t="s">
        <v>46</v>
      </c>
      <c r="P597">
        <v>3</v>
      </c>
      <c r="Q597" t="s">
        <v>60</v>
      </c>
      <c r="R597" t="s">
        <v>89</v>
      </c>
      <c r="T597" t="s">
        <v>49</v>
      </c>
      <c r="U597" t="s">
        <v>72</v>
      </c>
      <c r="W597" t="s">
        <v>90</v>
      </c>
      <c r="X597" t="s">
        <v>74</v>
      </c>
      <c r="Z597">
        <v>0</v>
      </c>
      <c r="AA597" t="s">
        <v>75</v>
      </c>
      <c r="AB597" t="s">
        <v>104</v>
      </c>
      <c r="AC597">
        <v>45</v>
      </c>
      <c r="AD597">
        <v>11</v>
      </c>
      <c r="AE597">
        <v>4</v>
      </c>
      <c r="AF597">
        <v>2025</v>
      </c>
      <c r="AG597">
        <v>20251104</v>
      </c>
      <c r="AH597" s="2">
        <v>4000</v>
      </c>
      <c r="AI597" s="2">
        <v>8607.1513671875</v>
      </c>
      <c r="AJ597" s="2">
        <f t="shared" si="72"/>
        <v>4607.1513671875</v>
      </c>
      <c r="AK597" s="6">
        <f t="shared" si="73"/>
        <v>1.151787841796875</v>
      </c>
      <c r="AL597" s="12">
        <v>4000</v>
      </c>
      <c r="AM597" s="12">
        <v>8453.9460142945627</v>
      </c>
      <c r="AN597" s="12">
        <f t="shared" si="74"/>
        <v>4453.9460142945627</v>
      </c>
      <c r="AO597" s="13">
        <f t="shared" si="75"/>
        <v>1.1134865035736408</v>
      </c>
      <c r="AP597" s="16">
        <v>4000</v>
      </c>
      <c r="AQ597" s="16">
        <v>8941.3118872049836</v>
      </c>
      <c r="AR597" s="16">
        <f t="shared" si="76"/>
        <v>4941.3118872049836</v>
      </c>
      <c r="AS597" s="17">
        <f t="shared" si="77"/>
        <v>1.235327971801246</v>
      </c>
      <c r="AT597" s="20">
        <v>4000</v>
      </c>
      <c r="AU597" s="20">
        <v>8624.2843894899561</v>
      </c>
      <c r="AV597" s="20">
        <f t="shared" si="78"/>
        <v>4624.2843894899561</v>
      </c>
      <c r="AW597" s="21">
        <f t="shared" si="79"/>
        <v>1.156071097372489</v>
      </c>
    </row>
    <row r="598" spans="1:49" x14ac:dyDescent="0.25">
      <c r="A598" t="s">
        <v>109</v>
      </c>
      <c r="B598" t="s">
        <v>538</v>
      </c>
      <c r="C598">
        <v>128933</v>
      </c>
      <c r="D598">
        <v>2011</v>
      </c>
      <c r="E598" t="s">
        <v>139</v>
      </c>
      <c r="F598" t="s">
        <v>222</v>
      </c>
      <c r="I598">
        <v>6</v>
      </c>
      <c r="J598" t="s">
        <v>541</v>
      </c>
      <c r="K598">
        <v>4</v>
      </c>
      <c r="L598" t="s">
        <v>44</v>
      </c>
      <c r="M598">
        <v>3.5</v>
      </c>
      <c r="N598" t="s">
        <v>44</v>
      </c>
      <c r="O598" t="s">
        <v>46</v>
      </c>
      <c r="P598">
        <v>4</v>
      </c>
      <c r="Q598" t="s">
        <v>141</v>
      </c>
      <c r="R598" t="s">
        <v>89</v>
      </c>
      <c r="T598" t="s">
        <v>49</v>
      </c>
      <c r="W598" t="s">
        <v>134</v>
      </c>
      <c r="X598" t="s">
        <v>53</v>
      </c>
      <c r="Z598">
        <v>0</v>
      </c>
      <c r="AA598" t="s">
        <v>75</v>
      </c>
      <c r="AB598" t="s">
        <v>83</v>
      </c>
      <c r="AC598">
        <v>45</v>
      </c>
      <c r="AD598">
        <v>11</v>
      </c>
      <c r="AE598">
        <v>4</v>
      </c>
      <c r="AF598">
        <v>2025</v>
      </c>
      <c r="AG598">
        <v>20251105</v>
      </c>
      <c r="AH598" s="2">
        <v>1400</v>
      </c>
      <c r="AI598" s="2">
        <v>2805.571044921875</v>
      </c>
      <c r="AJ598" s="2">
        <f t="shared" si="72"/>
        <v>1405.571044921875</v>
      </c>
      <c r="AK598" s="6">
        <f t="shared" si="73"/>
        <v>1.0039793178013392</v>
      </c>
      <c r="AL598" s="12">
        <v>1400</v>
      </c>
      <c r="AM598" s="12">
        <v>2751.9241548820878</v>
      </c>
      <c r="AN598" s="12">
        <f t="shared" si="74"/>
        <v>1351.9241548820878</v>
      </c>
      <c r="AO598" s="13">
        <f t="shared" si="75"/>
        <v>0.96566011063006274</v>
      </c>
      <c r="AP598" s="16">
        <v>1400</v>
      </c>
      <c r="AQ598" s="16">
        <v>2639.4328120497312</v>
      </c>
      <c r="AR598" s="16">
        <f t="shared" si="76"/>
        <v>1239.4328120497312</v>
      </c>
      <c r="AS598" s="17">
        <f t="shared" si="77"/>
        <v>0.88530915146409372</v>
      </c>
      <c r="AT598" s="20">
        <v>1400</v>
      </c>
      <c r="AU598" s="20">
        <v>2836.7369668246452</v>
      </c>
      <c r="AV598" s="20">
        <f t="shared" si="78"/>
        <v>1436.7369668246452</v>
      </c>
      <c r="AW598" s="21">
        <f t="shared" si="79"/>
        <v>1.0262406905890322</v>
      </c>
    </row>
    <row r="599" spans="1:49" x14ac:dyDescent="0.25">
      <c r="A599" t="s">
        <v>123</v>
      </c>
      <c r="B599" t="s">
        <v>124</v>
      </c>
      <c r="C599">
        <v>89180</v>
      </c>
      <c r="D599">
        <v>2015</v>
      </c>
      <c r="E599" t="s">
        <v>318</v>
      </c>
      <c r="F599" t="s">
        <v>1502</v>
      </c>
      <c r="G599" t="s">
        <v>869</v>
      </c>
      <c r="I599">
        <v>4</v>
      </c>
      <c r="J599" t="s">
        <v>101</v>
      </c>
      <c r="K599">
        <v>4</v>
      </c>
      <c r="L599" t="s">
        <v>44</v>
      </c>
      <c r="M599">
        <v>2</v>
      </c>
      <c r="N599" t="s">
        <v>45</v>
      </c>
      <c r="O599" t="s">
        <v>46</v>
      </c>
      <c r="Q599" t="s">
        <v>118</v>
      </c>
      <c r="T599" t="s">
        <v>49</v>
      </c>
      <c r="U599" t="s">
        <v>50</v>
      </c>
      <c r="V599" t="s">
        <v>487</v>
      </c>
      <c r="W599" t="s">
        <v>120</v>
      </c>
      <c r="X599" t="s">
        <v>98</v>
      </c>
      <c r="Z599">
        <v>0</v>
      </c>
      <c r="AA599" t="s">
        <v>75</v>
      </c>
      <c r="AB599" t="s">
        <v>122</v>
      </c>
      <c r="AC599">
        <v>45</v>
      </c>
      <c r="AD599">
        <v>11</v>
      </c>
      <c r="AE599">
        <v>4</v>
      </c>
      <c r="AF599">
        <v>2025</v>
      </c>
      <c r="AG599">
        <v>20251104</v>
      </c>
      <c r="AH599" s="2">
        <v>5900</v>
      </c>
      <c r="AI599" s="2">
        <v>5090.6220703125</v>
      </c>
      <c r="AJ599" s="2">
        <f t="shared" si="72"/>
        <v>809.3779296875</v>
      </c>
      <c r="AK599" s="6">
        <f t="shared" si="73"/>
        <v>0.13718269994703389</v>
      </c>
      <c r="AL599" s="12">
        <v>5900</v>
      </c>
      <c r="AM599" s="12">
        <v>4943.2222074245619</v>
      </c>
      <c r="AN599" s="12">
        <f t="shared" si="74"/>
        <v>956.77779257543807</v>
      </c>
      <c r="AO599" s="13">
        <f t="shared" si="75"/>
        <v>0.16216572755515898</v>
      </c>
      <c r="AP599" s="16">
        <v>5900</v>
      </c>
      <c r="AQ599" s="16">
        <v>5128.2442382279351</v>
      </c>
      <c r="AR599" s="16">
        <f t="shared" si="76"/>
        <v>771.75576177206494</v>
      </c>
      <c r="AS599" s="17">
        <f t="shared" si="77"/>
        <v>0.13080606131729913</v>
      </c>
      <c r="AT599" s="20">
        <v>5900</v>
      </c>
      <c r="AU599" s="20">
        <v>5217.8258891645974</v>
      </c>
      <c r="AV599" s="20">
        <f t="shared" si="78"/>
        <v>682.17411083540264</v>
      </c>
      <c r="AW599" s="21">
        <f t="shared" si="79"/>
        <v>0.11562273065006824</v>
      </c>
    </row>
    <row r="600" spans="1:49" x14ac:dyDescent="0.25">
      <c r="A600" t="s">
        <v>38</v>
      </c>
      <c r="B600" t="s">
        <v>776</v>
      </c>
      <c r="C600">
        <v>47356</v>
      </c>
      <c r="D600">
        <v>2022</v>
      </c>
      <c r="E600" t="s">
        <v>159</v>
      </c>
      <c r="F600" t="s">
        <v>564</v>
      </c>
      <c r="G600" t="s">
        <v>418</v>
      </c>
      <c r="I600">
        <v>4</v>
      </c>
      <c r="J600" t="s">
        <v>43</v>
      </c>
      <c r="K600">
        <v>4</v>
      </c>
      <c r="L600" t="s">
        <v>44</v>
      </c>
      <c r="M600">
        <v>2</v>
      </c>
      <c r="N600" t="s">
        <v>45</v>
      </c>
      <c r="O600" t="s">
        <v>46</v>
      </c>
      <c r="P600">
        <v>4</v>
      </c>
      <c r="Q600" t="s">
        <v>118</v>
      </c>
      <c r="R600" t="s">
        <v>48</v>
      </c>
      <c r="S600">
        <v>158</v>
      </c>
      <c r="T600" t="s">
        <v>49</v>
      </c>
      <c r="U600" t="s">
        <v>50</v>
      </c>
      <c r="V600" t="s">
        <v>707</v>
      </c>
      <c r="W600" t="s">
        <v>52</v>
      </c>
      <c r="X600" t="s">
        <v>98</v>
      </c>
      <c r="Z600">
        <v>0</v>
      </c>
      <c r="AA600" t="s">
        <v>75</v>
      </c>
      <c r="AB600" t="s">
        <v>122</v>
      </c>
      <c r="AC600">
        <v>45</v>
      </c>
      <c r="AD600">
        <v>11</v>
      </c>
      <c r="AE600">
        <v>4</v>
      </c>
      <c r="AF600">
        <v>2025</v>
      </c>
      <c r="AG600">
        <v>20251105</v>
      </c>
      <c r="AH600" s="2">
        <v>16250</v>
      </c>
      <c r="AI600" s="2">
        <v>18087.849609375</v>
      </c>
      <c r="AJ600" s="2">
        <f t="shared" si="72"/>
        <v>1837.849609375</v>
      </c>
      <c r="AK600" s="6">
        <f t="shared" si="73"/>
        <v>0.1130984375</v>
      </c>
      <c r="AL600" s="12">
        <v>16250</v>
      </c>
      <c r="AM600" s="12">
        <v>17801.001948488389</v>
      </c>
      <c r="AN600" s="12">
        <f t="shared" si="74"/>
        <v>1551.0019484883887</v>
      </c>
      <c r="AO600" s="13">
        <f t="shared" si="75"/>
        <v>9.5446273753131611E-2</v>
      </c>
      <c r="AP600" s="16">
        <v>16250</v>
      </c>
      <c r="AQ600" s="16">
        <v>17241.70681090502</v>
      </c>
      <c r="AR600" s="16">
        <f t="shared" si="76"/>
        <v>991.70681090501967</v>
      </c>
      <c r="AS600" s="17">
        <f t="shared" si="77"/>
        <v>6.1028111440308903E-2</v>
      </c>
      <c r="AT600" s="20">
        <v>16250</v>
      </c>
      <c r="AU600" s="20">
        <v>17924.451871657751</v>
      </c>
      <c r="AV600" s="20">
        <f t="shared" si="78"/>
        <v>1674.4518716577513</v>
      </c>
      <c r="AW600" s="21">
        <f t="shared" si="79"/>
        <v>0.10304319210201547</v>
      </c>
    </row>
    <row r="601" spans="1:49" x14ac:dyDescent="0.25">
      <c r="A601" t="s">
        <v>123</v>
      </c>
      <c r="B601" t="s">
        <v>200</v>
      </c>
      <c r="C601">
        <v>97990</v>
      </c>
      <c r="D601">
        <v>2012</v>
      </c>
      <c r="E601" t="s">
        <v>159</v>
      </c>
      <c r="F601" t="s">
        <v>508</v>
      </c>
      <c r="G601" t="s">
        <v>214</v>
      </c>
      <c r="I601">
        <v>4</v>
      </c>
      <c r="J601" t="s">
        <v>101</v>
      </c>
      <c r="K601">
        <v>4</v>
      </c>
      <c r="L601" t="s">
        <v>44</v>
      </c>
      <c r="M601">
        <v>2.4000000953674321</v>
      </c>
      <c r="N601" t="s">
        <v>45</v>
      </c>
      <c r="O601" t="s">
        <v>46</v>
      </c>
      <c r="Q601" t="s">
        <v>118</v>
      </c>
      <c r="S601">
        <v>177</v>
      </c>
      <c r="T601" t="s">
        <v>49</v>
      </c>
      <c r="U601" t="s">
        <v>50</v>
      </c>
      <c r="V601" t="s">
        <v>1064</v>
      </c>
      <c r="W601" t="s">
        <v>62</v>
      </c>
      <c r="X601" t="s">
        <v>74</v>
      </c>
      <c r="Z601">
        <v>0</v>
      </c>
      <c r="AA601" t="s">
        <v>75</v>
      </c>
      <c r="AB601" t="s">
        <v>122</v>
      </c>
      <c r="AC601">
        <v>45</v>
      </c>
      <c r="AD601">
        <v>11</v>
      </c>
      <c r="AE601">
        <v>4</v>
      </c>
      <c r="AF601">
        <v>2025</v>
      </c>
      <c r="AG601">
        <v>20251105</v>
      </c>
      <c r="AH601" s="2">
        <v>6600</v>
      </c>
      <c r="AI601" s="2">
        <v>6340.353515625</v>
      </c>
      <c r="AJ601" s="2">
        <f t="shared" si="72"/>
        <v>259.646484375</v>
      </c>
      <c r="AK601" s="6">
        <f t="shared" si="73"/>
        <v>3.9340376420454543E-2</v>
      </c>
      <c r="AL601" s="12">
        <v>6600</v>
      </c>
      <c r="AM601" s="12">
        <v>6132.5642240236702</v>
      </c>
      <c r="AN601" s="12">
        <f t="shared" si="74"/>
        <v>467.43577597632975</v>
      </c>
      <c r="AO601" s="13">
        <f t="shared" si="75"/>
        <v>7.0823602420656023E-2</v>
      </c>
      <c r="AP601" s="16">
        <v>6600</v>
      </c>
      <c r="AQ601" s="16">
        <v>5869.8371580438779</v>
      </c>
      <c r="AR601" s="16">
        <f t="shared" si="76"/>
        <v>730.16284195612207</v>
      </c>
      <c r="AS601" s="17">
        <f t="shared" si="77"/>
        <v>0.11063073362971547</v>
      </c>
      <c r="AT601" s="20">
        <v>6600</v>
      </c>
      <c r="AU601" s="20">
        <v>6441.05</v>
      </c>
      <c r="AV601" s="20">
        <f t="shared" si="78"/>
        <v>158.94999999999982</v>
      </c>
      <c r="AW601" s="21">
        <f t="shared" si="79"/>
        <v>2.4083333333333307E-2</v>
      </c>
    </row>
    <row r="602" spans="1:49" x14ac:dyDescent="0.25">
      <c r="A602" t="s">
        <v>38</v>
      </c>
      <c r="B602" t="s">
        <v>65</v>
      </c>
      <c r="C602">
        <v>133295</v>
      </c>
      <c r="D602">
        <v>2016</v>
      </c>
      <c r="E602" t="s">
        <v>93</v>
      </c>
      <c r="F602" t="s">
        <v>152</v>
      </c>
      <c r="G602" t="s">
        <v>445</v>
      </c>
      <c r="H602" t="s">
        <v>85</v>
      </c>
      <c r="I602">
        <v>6</v>
      </c>
      <c r="J602" t="s">
        <v>69</v>
      </c>
      <c r="K602">
        <v>4</v>
      </c>
      <c r="L602" t="s">
        <v>44</v>
      </c>
      <c r="M602">
        <v>4.3000001907348633</v>
      </c>
      <c r="N602" t="s">
        <v>70</v>
      </c>
      <c r="O602" t="s">
        <v>46</v>
      </c>
      <c r="P602">
        <v>3</v>
      </c>
      <c r="Q602" t="s">
        <v>88</v>
      </c>
      <c r="R602" t="s">
        <v>48</v>
      </c>
      <c r="T602" t="s">
        <v>49</v>
      </c>
      <c r="U602" t="s">
        <v>72</v>
      </c>
      <c r="V602" t="s">
        <v>1317</v>
      </c>
      <c r="W602" t="s">
        <v>90</v>
      </c>
      <c r="X602" t="s">
        <v>74</v>
      </c>
      <c r="Z602">
        <v>0</v>
      </c>
      <c r="AA602" t="s">
        <v>75</v>
      </c>
      <c r="AB602" t="s">
        <v>91</v>
      </c>
      <c r="AC602">
        <v>45</v>
      </c>
      <c r="AD602">
        <v>11</v>
      </c>
      <c r="AE602">
        <v>4</v>
      </c>
      <c r="AF602">
        <v>2025</v>
      </c>
      <c r="AG602">
        <v>20251104</v>
      </c>
      <c r="AH602" s="2">
        <v>8000</v>
      </c>
      <c r="AI602" s="2">
        <v>8938.5703125</v>
      </c>
      <c r="AJ602" s="2">
        <f t="shared" si="72"/>
        <v>938.5703125</v>
      </c>
      <c r="AK602" s="6">
        <f t="shared" si="73"/>
        <v>0.1173212890625</v>
      </c>
      <c r="AL602" s="12">
        <v>8000</v>
      </c>
      <c r="AM602" s="12">
        <v>8715.6195658740198</v>
      </c>
      <c r="AN602" s="12">
        <f t="shared" si="74"/>
        <v>715.61956587401983</v>
      </c>
      <c r="AO602" s="13">
        <f t="shared" si="75"/>
        <v>8.9452445734252484E-2</v>
      </c>
      <c r="AP602" s="16">
        <v>8000</v>
      </c>
      <c r="AQ602" s="16">
        <v>8565.6947763416956</v>
      </c>
      <c r="AR602" s="16">
        <f t="shared" si="76"/>
        <v>565.69477634169561</v>
      </c>
      <c r="AS602" s="17">
        <f t="shared" si="77"/>
        <v>7.0711847042711953E-2</v>
      </c>
      <c r="AT602" s="20">
        <v>8000</v>
      </c>
      <c r="AU602" s="20">
        <v>8898.0658591975807</v>
      </c>
      <c r="AV602" s="20">
        <f t="shared" si="78"/>
        <v>898.06585919758072</v>
      </c>
      <c r="AW602" s="21">
        <f t="shared" si="79"/>
        <v>0.11225823239969759</v>
      </c>
    </row>
    <row r="603" spans="1:49" x14ac:dyDescent="0.25">
      <c r="A603" t="s">
        <v>123</v>
      </c>
      <c r="B603" t="s">
        <v>200</v>
      </c>
      <c r="C603">
        <v>147152</v>
      </c>
      <c r="D603">
        <v>2015</v>
      </c>
      <c r="E603" t="s">
        <v>159</v>
      </c>
      <c r="F603" t="s">
        <v>508</v>
      </c>
      <c r="G603" t="s">
        <v>601</v>
      </c>
      <c r="I603">
        <v>6</v>
      </c>
      <c r="J603" t="s">
        <v>43</v>
      </c>
      <c r="K603">
        <v>4</v>
      </c>
      <c r="L603" t="s">
        <v>44</v>
      </c>
      <c r="M603">
        <v>3.5</v>
      </c>
      <c r="N603" t="s">
        <v>45</v>
      </c>
      <c r="O603" t="s">
        <v>46</v>
      </c>
      <c r="Q603" t="s">
        <v>118</v>
      </c>
      <c r="S603">
        <v>278</v>
      </c>
      <c r="T603" t="s">
        <v>49</v>
      </c>
      <c r="U603" t="s">
        <v>72</v>
      </c>
      <c r="V603" t="s">
        <v>602</v>
      </c>
      <c r="W603" t="s">
        <v>62</v>
      </c>
      <c r="X603" t="s">
        <v>74</v>
      </c>
      <c r="Z603">
        <v>0</v>
      </c>
      <c r="AA603" t="s">
        <v>75</v>
      </c>
      <c r="AB603" t="s">
        <v>122</v>
      </c>
      <c r="AC603">
        <v>45</v>
      </c>
      <c r="AD603">
        <v>11</v>
      </c>
      <c r="AE603">
        <v>4</v>
      </c>
      <c r="AF603">
        <v>2025</v>
      </c>
      <c r="AG603">
        <v>20251105</v>
      </c>
      <c r="AH603" s="2">
        <v>5500</v>
      </c>
      <c r="AI603" s="2">
        <v>5999.47265625</v>
      </c>
      <c r="AJ603" s="2">
        <f t="shared" si="72"/>
        <v>499.47265625</v>
      </c>
      <c r="AK603" s="6">
        <f t="shared" si="73"/>
        <v>9.0813210227272734E-2</v>
      </c>
      <c r="AL603" s="12">
        <v>5500</v>
      </c>
      <c r="AM603" s="12">
        <v>5108.982667135705</v>
      </c>
      <c r="AN603" s="12">
        <f t="shared" si="74"/>
        <v>391.01733286429499</v>
      </c>
      <c r="AO603" s="13">
        <f t="shared" si="75"/>
        <v>7.1094060520780905E-2</v>
      </c>
      <c r="AP603" s="16">
        <v>5500</v>
      </c>
      <c r="AQ603" s="16">
        <v>5295.9292028037626</v>
      </c>
      <c r="AR603" s="16">
        <f t="shared" si="76"/>
        <v>204.07079719623744</v>
      </c>
      <c r="AS603" s="17">
        <f t="shared" si="77"/>
        <v>3.7103781308406809E-2</v>
      </c>
      <c r="AT603" s="20">
        <v>5500</v>
      </c>
      <c r="AU603" s="20">
        <v>6297.6190476190477</v>
      </c>
      <c r="AV603" s="20">
        <f t="shared" si="78"/>
        <v>797.61904761904771</v>
      </c>
      <c r="AW603" s="21">
        <f t="shared" si="79"/>
        <v>0.14502164502164502</v>
      </c>
    </row>
    <row r="604" spans="1:49" x14ac:dyDescent="0.25">
      <c r="A604" t="s">
        <v>109</v>
      </c>
      <c r="B604" t="s">
        <v>538</v>
      </c>
      <c r="C604">
        <v>67901</v>
      </c>
      <c r="D604">
        <v>2020</v>
      </c>
      <c r="E604" t="s">
        <v>155</v>
      </c>
      <c r="F604" t="s">
        <v>201</v>
      </c>
      <c r="G604" t="s">
        <v>1025</v>
      </c>
      <c r="I604">
        <v>4</v>
      </c>
      <c r="J604" t="s">
        <v>59</v>
      </c>
      <c r="K604">
        <v>4</v>
      </c>
      <c r="L604" t="s">
        <v>44</v>
      </c>
      <c r="M604">
        <v>2</v>
      </c>
      <c r="N604" t="s">
        <v>45</v>
      </c>
      <c r="O604" t="s">
        <v>46</v>
      </c>
      <c r="P604">
        <v>3</v>
      </c>
      <c r="Q604" t="s">
        <v>118</v>
      </c>
      <c r="R604" t="s">
        <v>96</v>
      </c>
      <c r="S604">
        <v>147</v>
      </c>
      <c r="T604" t="s">
        <v>49</v>
      </c>
      <c r="V604" t="s">
        <v>1026</v>
      </c>
      <c r="W604" t="s">
        <v>120</v>
      </c>
      <c r="X604" t="s">
        <v>63</v>
      </c>
      <c r="Y604">
        <v>18200</v>
      </c>
      <c r="Z604">
        <v>0</v>
      </c>
      <c r="AA604" t="s">
        <v>75</v>
      </c>
      <c r="AB604" t="s">
        <v>122</v>
      </c>
      <c r="AC604">
        <v>45</v>
      </c>
      <c r="AD604">
        <v>11</v>
      </c>
      <c r="AE604">
        <v>4</v>
      </c>
      <c r="AF604">
        <v>2025</v>
      </c>
      <c r="AG604">
        <v>20251105</v>
      </c>
      <c r="AH604" s="2">
        <v>6000</v>
      </c>
      <c r="AI604" s="2">
        <v>9073.9287109375</v>
      </c>
      <c r="AJ604" s="2">
        <f t="shared" si="72"/>
        <v>3073.9287109375</v>
      </c>
      <c r="AK604" s="6">
        <f t="shared" si="73"/>
        <v>0.51232145182291666</v>
      </c>
      <c r="AL604" s="12">
        <v>6000</v>
      </c>
      <c r="AM604" s="12">
        <v>8525.0738560961418</v>
      </c>
      <c r="AN604" s="12">
        <f t="shared" si="74"/>
        <v>2525.0738560961418</v>
      </c>
      <c r="AO604" s="13">
        <f t="shared" si="75"/>
        <v>0.42084564268269031</v>
      </c>
      <c r="AP604" s="16">
        <v>6000</v>
      </c>
      <c r="AQ604" s="16">
        <v>8486.4179730098567</v>
      </c>
      <c r="AR604" s="16">
        <f t="shared" si="76"/>
        <v>2486.4179730098567</v>
      </c>
      <c r="AS604" s="17">
        <f t="shared" si="77"/>
        <v>0.41440299550164278</v>
      </c>
      <c r="AT604" s="20">
        <v>6000</v>
      </c>
      <c r="AU604" s="20">
        <v>9113.42803030303</v>
      </c>
      <c r="AV604" s="20">
        <f t="shared" si="78"/>
        <v>3113.42803030303</v>
      </c>
      <c r="AW604" s="21">
        <f t="shared" si="79"/>
        <v>0.51890467171717169</v>
      </c>
    </row>
    <row r="605" spans="1:49" x14ac:dyDescent="0.25">
      <c r="A605" t="s">
        <v>77</v>
      </c>
      <c r="B605" t="s">
        <v>596</v>
      </c>
      <c r="C605">
        <v>186141</v>
      </c>
      <c r="D605">
        <v>2015</v>
      </c>
      <c r="E605" t="s">
        <v>159</v>
      </c>
      <c r="F605" t="s">
        <v>213</v>
      </c>
      <c r="G605" t="s">
        <v>1503</v>
      </c>
      <c r="I605">
        <v>6</v>
      </c>
      <c r="J605" t="s">
        <v>129</v>
      </c>
      <c r="K605">
        <v>4</v>
      </c>
      <c r="L605" t="s">
        <v>44</v>
      </c>
      <c r="M605">
        <v>3.5</v>
      </c>
      <c r="N605" t="s">
        <v>45</v>
      </c>
      <c r="O605" t="s">
        <v>46</v>
      </c>
      <c r="P605">
        <v>3</v>
      </c>
      <c r="Q605" t="s">
        <v>215</v>
      </c>
      <c r="S605">
        <v>248</v>
      </c>
      <c r="T605" t="s">
        <v>49</v>
      </c>
      <c r="U605" t="s">
        <v>72</v>
      </c>
      <c r="V605" t="s">
        <v>216</v>
      </c>
      <c r="W605" t="s">
        <v>90</v>
      </c>
      <c r="X605" t="s">
        <v>74</v>
      </c>
      <c r="Z605">
        <v>0</v>
      </c>
      <c r="AA605" t="s">
        <v>75</v>
      </c>
      <c r="AB605" t="s">
        <v>215</v>
      </c>
      <c r="AC605">
        <v>45</v>
      </c>
      <c r="AD605">
        <v>11</v>
      </c>
      <c r="AE605">
        <v>4</v>
      </c>
      <c r="AF605">
        <v>2025</v>
      </c>
      <c r="AG605">
        <v>20251105</v>
      </c>
      <c r="AH605" s="2">
        <v>3500</v>
      </c>
      <c r="AI605" s="2">
        <v>4683.3369140625</v>
      </c>
      <c r="AJ605" s="2">
        <f t="shared" si="72"/>
        <v>1183.3369140625</v>
      </c>
      <c r="AK605" s="6">
        <f t="shared" si="73"/>
        <v>0.33809626116071428</v>
      </c>
      <c r="AL605" s="12">
        <v>3500</v>
      </c>
      <c r="AM605" s="12">
        <v>4338.4787910116656</v>
      </c>
      <c r="AN605" s="12">
        <f t="shared" si="74"/>
        <v>838.47879101166563</v>
      </c>
      <c r="AO605" s="13">
        <f t="shared" si="75"/>
        <v>0.23956536886047589</v>
      </c>
      <c r="AP605" s="16">
        <v>3500</v>
      </c>
      <c r="AQ605" s="16">
        <v>4506.3624623603328</v>
      </c>
      <c r="AR605" s="16">
        <f t="shared" si="76"/>
        <v>1006.3624623603328</v>
      </c>
      <c r="AS605" s="17">
        <f t="shared" si="77"/>
        <v>0.2875321321029522</v>
      </c>
      <c r="AT605" s="20">
        <v>3500</v>
      </c>
      <c r="AU605" s="20">
        <v>4869.6843373493994</v>
      </c>
      <c r="AV605" s="20">
        <f t="shared" si="78"/>
        <v>1369.6843373493994</v>
      </c>
      <c r="AW605" s="21">
        <f t="shared" si="79"/>
        <v>0.39133838209982841</v>
      </c>
    </row>
    <row r="606" spans="1:49" x14ac:dyDescent="0.25">
      <c r="A606" t="s">
        <v>38</v>
      </c>
      <c r="B606" t="s">
        <v>105</v>
      </c>
      <c r="C606">
        <v>187877</v>
      </c>
      <c r="D606">
        <v>2013</v>
      </c>
      <c r="E606" t="s">
        <v>66</v>
      </c>
      <c r="F606" t="s">
        <v>620</v>
      </c>
      <c r="G606" t="s">
        <v>214</v>
      </c>
      <c r="I606">
        <v>4</v>
      </c>
      <c r="J606" t="s">
        <v>101</v>
      </c>
      <c r="K606">
        <v>4</v>
      </c>
      <c r="L606" t="s">
        <v>44</v>
      </c>
      <c r="M606">
        <v>2</v>
      </c>
      <c r="N606" t="s">
        <v>45</v>
      </c>
      <c r="Q606" t="s">
        <v>118</v>
      </c>
      <c r="S606">
        <v>160</v>
      </c>
      <c r="T606" t="s">
        <v>49</v>
      </c>
      <c r="U606" t="s">
        <v>50</v>
      </c>
      <c r="W606" t="s">
        <v>120</v>
      </c>
      <c r="X606" t="s">
        <v>74</v>
      </c>
      <c r="Z606">
        <v>0</v>
      </c>
      <c r="AA606" t="s">
        <v>75</v>
      </c>
      <c r="AB606" t="s">
        <v>122</v>
      </c>
      <c r="AC606">
        <v>45</v>
      </c>
      <c r="AD606">
        <v>11</v>
      </c>
      <c r="AE606">
        <v>4</v>
      </c>
      <c r="AF606">
        <v>2025</v>
      </c>
      <c r="AG606">
        <v>20251104</v>
      </c>
      <c r="AH606" s="2">
        <v>1300</v>
      </c>
      <c r="AI606" s="2">
        <v>825.91656494140625</v>
      </c>
      <c r="AJ606" s="2">
        <f t="shared" si="72"/>
        <v>474.08343505859375</v>
      </c>
      <c r="AK606" s="6">
        <f t="shared" si="73"/>
        <v>0.36467956542968749</v>
      </c>
      <c r="AL606" s="12">
        <v>1300</v>
      </c>
      <c r="AM606" s="12">
        <v>795.10233109156434</v>
      </c>
      <c r="AN606" s="12">
        <f t="shared" si="74"/>
        <v>504.89766890843566</v>
      </c>
      <c r="AO606" s="13">
        <f t="shared" si="75"/>
        <v>0.38838282223725817</v>
      </c>
      <c r="AP606" s="16">
        <v>1300</v>
      </c>
      <c r="AQ606" s="16">
        <v>793.51464129959732</v>
      </c>
      <c r="AR606" s="16">
        <f t="shared" si="76"/>
        <v>506.48535870040268</v>
      </c>
      <c r="AS606" s="17">
        <f t="shared" si="77"/>
        <v>0.38960412207723283</v>
      </c>
      <c r="AT606" s="20">
        <v>1300</v>
      </c>
      <c r="AU606" s="20">
        <v>860.21326164874552</v>
      </c>
      <c r="AV606" s="20">
        <f t="shared" si="78"/>
        <v>439.78673835125448</v>
      </c>
      <c r="AW606" s="21">
        <f t="shared" si="79"/>
        <v>0.33829749103942652</v>
      </c>
    </row>
    <row r="607" spans="1:49" x14ac:dyDescent="0.25">
      <c r="A607" t="s">
        <v>77</v>
      </c>
      <c r="B607" t="s">
        <v>811</v>
      </c>
      <c r="C607">
        <v>134012</v>
      </c>
      <c r="D607">
        <v>2019</v>
      </c>
      <c r="E607" t="s">
        <v>57</v>
      </c>
      <c r="F607" t="s">
        <v>363</v>
      </c>
      <c r="G607" t="s">
        <v>941</v>
      </c>
      <c r="I607">
        <v>4</v>
      </c>
      <c r="J607" t="s">
        <v>101</v>
      </c>
      <c r="K607">
        <v>4</v>
      </c>
      <c r="L607" t="s">
        <v>44</v>
      </c>
      <c r="M607">
        <v>2.4000000953674321</v>
      </c>
      <c r="N607" t="s">
        <v>45</v>
      </c>
      <c r="Q607" t="s">
        <v>118</v>
      </c>
      <c r="S607">
        <v>185</v>
      </c>
      <c r="T607" t="s">
        <v>49</v>
      </c>
      <c r="V607" t="s">
        <v>61</v>
      </c>
      <c r="W607" t="s">
        <v>120</v>
      </c>
      <c r="X607" t="s">
        <v>74</v>
      </c>
      <c r="Y607">
        <v>22990</v>
      </c>
      <c r="Z607">
        <v>0</v>
      </c>
      <c r="AA607" t="s">
        <v>75</v>
      </c>
      <c r="AB607" t="s">
        <v>122</v>
      </c>
      <c r="AC607">
        <v>45</v>
      </c>
      <c r="AD607">
        <v>11</v>
      </c>
      <c r="AE607">
        <v>4</v>
      </c>
      <c r="AF607">
        <v>2025</v>
      </c>
      <c r="AG607">
        <v>20251105</v>
      </c>
      <c r="AH607" s="2">
        <v>4500</v>
      </c>
      <c r="AI607" s="2">
        <v>4545.5625</v>
      </c>
      <c r="AJ607" s="2">
        <f t="shared" si="72"/>
        <v>45.5625</v>
      </c>
      <c r="AK607" s="6">
        <f t="shared" si="73"/>
        <v>1.0125E-2</v>
      </c>
      <c r="AL607" s="12">
        <v>4500</v>
      </c>
      <c r="AM607" s="12">
        <v>4281.027963783039</v>
      </c>
      <c r="AN607" s="12">
        <f t="shared" si="74"/>
        <v>218.97203621696099</v>
      </c>
      <c r="AO607" s="13">
        <f t="shared" si="75"/>
        <v>4.8660452492657998E-2</v>
      </c>
      <c r="AP607" s="16">
        <v>4500</v>
      </c>
      <c r="AQ607" s="16">
        <v>4543.7804740162474</v>
      </c>
      <c r="AR607" s="16">
        <f t="shared" si="76"/>
        <v>43.780474016247354</v>
      </c>
      <c r="AS607" s="17">
        <f t="shared" si="77"/>
        <v>9.7289942258327461E-3</v>
      </c>
      <c r="AT607" s="20">
        <v>4500</v>
      </c>
      <c r="AU607" s="20">
        <v>4703.7917737789176</v>
      </c>
      <c r="AV607" s="20">
        <f t="shared" si="78"/>
        <v>203.79177377891756</v>
      </c>
      <c r="AW607" s="21">
        <f t="shared" si="79"/>
        <v>4.528706083975946E-2</v>
      </c>
    </row>
    <row r="608" spans="1:49" x14ac:dyDescent="0.25">
      <c r="A608" t="s">
        <v>77</v>
      </c>
      <c r="B608" t="s">
        <v>151</v>
      </c>
      <c r="C608">
        <v>109329</v>
      </c>
      <c r="D608">
        <v>2019</v>
      </c>
      <c r="E608" t="s">
        <v>84</v>
      </c>
      <c r="F608" t="s">
        <v>85</v>
      </c>
      <c r="G608" t="s">
        <v>169</v>
      </c>
      <c r="I608">
        <v>6</v>
      </c>
      <c r="J608" t="s">
        <v>117</v>
      </c>
      <c r="K608">
        <v>4</v>
      </c>
      <c r="L608" t="s">
        <v>44</v>
      </c>
      <c r="M608">
        <v>3.5999999046325679</v>
      </c>
      <c r="N608" t="s">
        <v>87</v>
      </c>
      <c r="O608" t="s">
        <v>46</v>
      </c>
      <c r="P608">
        <v>3</v>
      </c>
      <c r="Q608" t="s">
        <v>88</v>
      </c>
      <c r="R608" t="s">
        <v>89</v>
      </c>
      <c r="S608">
        <v>305</v>
      </c>
      <c r="T608" t="s">
        <v>49</v>
      </c>
      <c r="U608" t="s">
        <v>72</v>
      </c>
      <c r="W608" t="s">
        <v>90</v>
      </c>
      <c r="X608" t="s">
        <v>74</v>
      </c>
      <c r="Z608">
        <v>0</v>
      </c>
      <c r="AA608" t="s">
        <v>75</v>
      </c>
      <c r="AB608" t="s">
        <v>91</v>
      </c>
      <c r="AC608">
        <v>45</v>
      </c>
      <c r="AD608">
        <v>11</v>
      </c>
      <c r="AE608">
        <v>4</v>
      </c>
      <c r="AF608">
        <v>2025</v>
      </c>
      <c r="AG608">
        <v>20251105</v>
      </c>
      <c r="AH608" s="2">
        <v>10900</v>
      </c>
      <c r="AI608" s="2">
        <v>13039.2587890625</v>
      </c>
      <c r="AJ608" s="2">
        <f t="shared" si="72"/>
        <v>2139.2587890625</v>
      </c>
      <c r="AK608" s="6">
        <f t="shared" si="73"/>
        <v>0.19626227422591744</v>
      </c>
      <c r="AL608" s="12">
        <v>10900</v>
      </c>
      <c r="AM608" s="12">
        <v>12067.48340154839</v>
      </c>
      <c r="AN608" s="12">
        <f t="shared" si="74"/>
        <v>1167.4834015483902</v>
      </c>
      <c r="AO608" s="13">
        <f t="shared" si="75"/>
        <v>0.10710856894939361</v>
      </c>
      <c r="AP608" s="16">
        <v>10900</v>
      </c>
      <c r="AQ608" s="16">
        <v>11573.69272040839</v>
      </c>
      <c r="AR608" s="16">
        <f t="shared" si="76"/>
        <v>673.6927204083895</v>
      </c>
      <c r="AS608" s="17">
        <f t="shared" si="77"/>
        <v>6.1806671597099953E-2</v>
      </c>
      <c r="AT608" s="20">
        <v>10900</v>
      </c>
      <c r="AU608" s="20">
        <v>13282.89622641509</v>
      </c>
      <c r="AV608" s="20">
        <f t="shared" si="78"/>
        <v>2382.8962264150905</v>
      </c>
      <c r="AW608" s="21">
        <f t="shared" si="79"/>
        <v>0.21861433269863215</v>
      </c>
    </row>
    <row r="609" spans="1:49" x14ac:dyDescent="0.25">
      <c r="A609" t="s">
        <v>38</v>
      </c>
      <c r="B609" t="s">
        <v>92</v>
      </c>
      <c r="C609">
        <v>197523</v>
      </c>
      <c r="D609">
        <v>2003</v>
      </c>
      <c r="E609" t="s">
        <v>127</v>
      </c>
      <c r="F609" t="s">
        <v>935</v>
      </c>
      <c r="G609" t="s">
        <v>1504</v>
      </c>
      <c r="I609">
        <v>6</v>
      </c>
      <c r="J609" t="s">
        <v>101</v>
      </c>
      <c r="K609">
        <v>2</v>
      </c>
      <c r="L609" t="s">
        <v>44</v>
      </c>
      <c r="M609">
        <v>3.2000000476837158</v>
      </c>
      <c r="N609" t="s">
        <v>70</v>
      </c>
      <c r="O609" t="s">
        <v>95</v>
      </c>
      <c r="Q609" t="s">
        <v>480</v>
      </c>
      <c r="S609">
        <v>215</v>
      </c>
      <c r="T609" t="s">
        <v>49</v>
      </c>
      <c r="U609" t="s">
        <v>72</v>
      </c>
      <c r="W609" t="s">
        <v>120</v>
      </c>
      <c r="X609" t="s">
        <v>131</v>
      </c>
      <c r="Z609">
        <v>0</v>
      </c>
      <c r="AA609" t="s">
        <v>75</v>
      </c>
      <c r="AB609" t="s">
        <v>481</v>
      </c>
      <c r="AC609">
        <v>45</v>
      </c>
      <c r="AD609">
        <v>11</v>
      </c>
      <c r="AE609">
        <v>4</v>
      </c>
      <c r="AF609">
        <v>2025</v>
      </c>
      <c r="AG609">
        <v>20251104</v>
      </c>
      <c r="AH609" s="2">
        <v>300</v>
      </c>
      <c r="AI609" s="2">
        <v>580.44268798828125</v>
      </c>
      <c r="AJ609" s="2">
        <f t="shared" si="72"/>
        <v>280.44268798828125</v>
      </c>
      <c r="AK609" s="6">
        <f t="shared" si="73"/>
        <v>0.93480895996093749</v>
      </c>
      <c r="AL609" s="12">
        <v>300</v>
      </c>
      <c r="AM609" s="12">
        <v>536.86224345677772</v>
      </c>
      <c r="AN609" s="12">
        <f t="shared" si="74"/>
        <v>236.86224345677772</v>
      </c>
      <c r="AO609" s="13">
        <f t="shared" si="75"/>
        <v>0.78954081152259237</v>
      </c>
      <c r="AP609" s="16">
        <v>300</v>
      </c>
      <c r="AQ609" s="16">
        <v>562.92403235718143</v>
      </c>
      <c r="AR609" s="16">
        <f t="shared" si="76"/>
        <v>262.92403235718143</v>
      </c>
      <c r="AS609" s="17">
        <f t="shared" si="77"/>
        <v>0.87641344119060482</v>
      </c>
      <c r="AT609" s="20">
        <v>300</v>
      </c>
      <c r="AU609" s="20">
        <v>627.56521739130449</v>
      </c>
      <c r="AV609" s="20">
        <f t="shared" si="78"/>
        <v>327.56521739130449</v>
      </c>
      <c r="AW609" s="21">
        <f t="shared" si="79"/>
        <v>1.091884057971015</v>
      </c>
    </row>
    <row r="610" spans="1:49" x14ac:dyDescent="0.25">
      <c r="A610" t="s">
        <v>77</v>
      </c>
      <c r="B610" t="s">
        <v>456</v>
      </c>
      <c r="C610">
        <v>228933</v>
      </c>
      <c r="D610">
        <v>2013</v>
      </c>
      <c r="E610" t="s">
        <v>159</v>
      </c>
      <c r="F610" t="s">
        <v>508</v>
      </c>
      <c r="G610" t="s">
        <v>551</v>
      </c>
      <c r="I610">
        <v>4</v>
      </c>
      <c r="J610" t="s">
        <v>59</v>
      </c>
      <c r="K610">
        <v>4</v>
      </c>
      <c r="L610" t="s">
        <v>44</v>
      </c>
      <c r="M610">
        <v>2.4000000953674321</v>
      </c>
      <c r="N610" t="s">
        <v>45</v>
      </c>
      <c r="O610" t="s">
        <v>46</v>
      </c>
      <c r="P610">
        <v>2</v>
      </c>
      <c r="Q610" t="s">
        <v>118</v>
      </c>
      <c r="S610">
        <v>185</v>
      </c>
      <c r="T610" t="s">
        <v>49</v>
      </c>
      <c r="U610" t="s">
        <v>50</v>
      </c>
      <c r="V610" t="s">
        <v>552</v>
      </c>
      <c r="W610" t="s">
        <v>62</v>
      </c>
      <c r="X610" t="s">
        <v>74</v>
      </c>
      <c r="Z610">
        <v>0</v>
      </c>
      <c r="AA610" t="s">
        <v>75</v>
      </c>
      <c r="AB610" t="s">
        <v>122</v>
      </c>
      <c r="AC610">
        <v>45</v>
      </c>
      <c r="AD610">
        <v>11</v>
      </c>
      <c r="AE610">
        <v>4</v>
      </c>
      <c r="AF610">
        <v>2025</v>
      </c>
      <c r="AG610">
        <v>20251105</v>
      </c>
      <c r="AH610" s="2">
        <v>2200</v>
      </c>
      <c r="AI610" s="2">
        <v>2306.608642578125</v>
      </c>
      <c r="AJ610" s="2">
        <f t="shared" si="72"/>
        <v>106.608642578125</v>
      </c>
      <c r="AK610" s="6">
        <f t="shared" si="73"/>
        <v>4.845847389914773E-2</v>
      </c>
      <c r="AL610" s="12">
        <v>2200</v>
      </c>
      <c r="AM610" s="12">
        <v>2189.06852158125</v>
      </c>
      <c r="AN610" s="12">
        <f t="shared" si="74"/>
        <v>10.931478418749975</v>
      </c>
      <c r="AO610" s="13">
        <f t="shared" si="75"/>
        <v>4.9688538267045343E-3</v>
      </c>
      <c r="AP610" s="16">
        <v>2200</v>
      </c>
      <c r="AQ610" s="16">
        <v>2287.9785782325189</v>
      </c>
      <c r="AR610" s="16">
        <f t="shared" si="76"/>
        <v>87.978578232518885</v>
      </c>
      <c r="AS610" s="17">
        <f t="shared" si="77"/>
        <v>3.9990262832963128E-2</v>
      </c>
      <c r="AT610" s="20">
        <v>2200</v>
      </c>
      <c r="AU610" s="20">
        <v>2323.4472111553791</v>
      </c>
      <c r="AV610" s="20">
        <f t="shared" si="78"/>
        <v>123.44721115537914</v>
      </c>
      <c r="AW610" s="21">
        <f t="shared" si="79"/>
        <v>5.6112368706990517E-2</v>
      </c>
    </row>
    <row r="611" spans="1:49" x14ac:dyDescent="0.25">
      <c r="A611" t="s">
        <v>38</v>
      </c>
      <c r="B611" t="s">
        <v>39</v>
      </c>
      <c r="C611">
        <v>81124</v>
      </c>
      <c r="D611">
        <v>2019</v>
      </c>
      <c r="E611" t="s">
        <v>155</v>
      </c>
      <c r="F611" t="s">
        <v>201</v>
      </c>
      <c r="G611" t="s">
        <v>1505</v>
      </c>
      <c r="I611">
        <v>4</v>
      </c>
      <c r="J611" t="s">
        <v>59</v>
      </c>
      <c r="K611">
        <v>4</v>
      </c>
      <c r="L611" t="s">
        <v>44</v>
      </c>
      <c r="M611">
        <v>2</v>
      </c>
      <c r="N611" t="s">
        <v>45</v>
      </c>
      <c r="O611" t="s">
        <v>46</v>
      </c>
      <c r="Q611" t="s">
        <v>118</v>
      </c>
      <c r="S611">
        <v>147</v>
      </c>
      <c r="T611" t="s">
        <v>49</v>
      </c>
      <c r="V611" t="s">
        <v>1026</v>
      </c>
      <c r="W611" t="s">
        <v>120</v>
      </c>
      <c r="X611" t="s">
        <v>63</v>
      </c>
      <c r="Y611">
        <v>20500</v>
      </c>
      <c r="Z611">
        <v>0</v>
      </c>
      <c r="AA611" t="s">
        <v>75</v>
      </c>
      <c r="AB611" t="s">
        <v>122</v>
      </c>
      <c r="AC611">
        <v>45</v>
      </c>
      <c r="AD611">
        <v>11</v>
      </c>
      <c r="AE611">
        <v>4</v>
      </c>
      <c r="AF611">
        <v>2025</v>
      </c>
      <c r="AG611">
        <v>20251104</v>
      </c>
      <c r="AH611" s="2">
        <v>7750</v>
      </c>
      <c r="AI611" s="2">
        <v>7204.3759765625</v>
      </c>
      <c r="AJ611" s="2">
        <f t="shared" si="72"/>
        <v>545.6240234375</v>
      </c>
      <c r="AK611" s="6">
        <f t="shared" si="73"/>
        <v>7.0403099798387103E-2</v>
      </c>
      <c r="AL611" s="12">
        <v>7750</v>
      </c>
      <c r="AM611" s="12">
        <v>6876.8410508484994</v>
      </c>
      <c r="AN611" s="12">
        <f t="shared" si="74"/>
        <v>873.15894915150056</v>
      </c>
      <c r="AO611" s="13">
        <f t="shared" si="75"/>
        <v>0.11266567085825814</v>
      </c>
      <c r="AP611" s="16">
        <v>7750</v>
      </c>
      <c r="AQ611" s="16">
        <v>6694.0405774031278</v>
      </c>
      <c r="AR611" s="16">
        <f t="shared" si="76"/>
        <v>1055.9594225968722</v>
      </c>
      <c r="AS611" s="17">
        <f t="shared" si="77"/>
        <v>0.13625282872217706</v>
      </c>
      <c r="AT611" s="20">
        <v>7750</v>
      </c>
      <c r="AU611" s="20">
        <v>7355.0746018440896</v>
      </c>
      <c r="AV611" s="20">
        <f t="shared" si="78"/>
        <v>394.92539815591044</v>
      </c>
      <c r="AW611" s="21">
        <f t="shared" si="79"/>
        <v>5.0958115891085218E-2</v>
      </c>
    </row>
    <row r="612" spans="1:49" x14ac:dyDescent="0.25">
      <c r="A612" t="s">
        <v>77</v>
      </c>
      <c r="B612" t="s">
        <v>818</v>
      </c>
      <c r="C612">
        <v>147053</v>
      </c>
      <c r="D612">
        <v>2017</v>
      </c>
      <c r="E612" t="s">
        <v>370</v>
      </c>
      <c r="F612" t="s">
        <v>448</v>
      </c>
      <c r="G612" t="s">
        <v>1272</v>
      </c>
      <c r="I612">
        <v>4</v>
      </c>
      <c r="J612" t="s">
        <v>69</v>
      </c>
      <c r="K612">
        <v>4</v>
      </c>
      <c r="L612" t="s">
        <v>44</v>
      </c>
      <c r="M612">
        <v>2.5</v>
      </c>
      <c r="N612" t="s">
        <v>44</v>
      </c>
      <c r="O612" t="s">
        <v>46</v>
      </c>
      <c r="Q612" t="s">
        <v>60</v>
      </c>
      <c r="R612" t="s">
        <v>81</v>
      </c>
      <c r="S612">
        <v>170</v>
      </c>
      <c r="T612" t="s">
        <v>49</v>
      </c>
      <c r="V612" t="s">
        <v>843</v>
      </c>
      <c r="W612" t="s">
        <v>62</v>
      </c>
      <c r="X612" t="s">
        <v>53</v>
      </c>
      <c r="Y612">
        <v>25495</v>
      </c>
      <c r="Z612">
        <v>0</v>
      </c>
      <c r="AA612" t="s">
        <v>75</v>
      </c>
      <c r="AB612" t="s">
        <v>83</v>
      </c>
      <c r="AC612">
        <v>45</v>
      </c>
      <c r="AD612">
        <v>11</v>
      </c>
      <c r="AE612">
        <v>4</v>
      </c>
      <c r="AF612">
        <v>2025</v>
      </c>
      <c r="AG612">
        <v>20251105</v>
      </c>
      <c r="AH612" s="2">
        <v>4800</v>
      </c>
      <c r="AI612" s="2">
        <v>5628.71826171875</v>
      </c>
      <c r="AJ612" s="2">
        <f t="shared" si="72"/>
        <v>828.71826171875</v>
      </c>
      <c r="AK612" s="6">
        <f t="shared" si="73"/>
        <v>0.17264963785807291</v>
      </c>
      <c r="AL612" s="12">
        <v>4800</v>
      </c>
      <c r="AM612" s="12">
        <v>5245.0879366349227</v>
      </c>
      <c r="AN612" s="12">
        <f t="shared" si="74"/>
        <v>445.0879366349227</v>
      </c>
      <c r="AO612" s="13">
        <f t="shared" si="75"/>
        <v>9.2726653465608891E-2</v>
      </c>
      <c r="AP612" s="16">
        <v>4800</v>
      </c>
      <c r="AQ612" s="16">
        <v>5468.5802887776299</v>
      </c>
      <c r="AR612" s="16">
        <f t="shared" si="76"/>
        <v>668.5802887776299</v>
      </c>
      <c r="AS612" s="17">
        <f t="shared" si="77"/>
        <v>0.13928756016200622</v>
      </c>
      <c r="AT612" s="20">
        <v>4800</v>
      </c>
      <c r="AU612" s="20">
        <v>5845.3151618398642</v>
      </c>
      <c r="AV612" s="20">
        <f t="shared" si="78"/>
        <v>1045.3151618398642</v>
      </c>
      <c r="AW612" s="21">
        <f t="shared" si="79"/>
        <v>0.21777399204997172</v>
      </c>
    </row>
    <row r="613" spans="1:49" x14ac:dyDescent="0.25">
      <c r="A613" t="s">
        <v>109</v>
      </c>
      <c r="B613" t="s">
        <v>317</v>
      </c>
      <c r="C613">
        <v>123378</v>
      </c>
      <c r="D613">
        <v>2016</v>
      </c>
      <c r="E613" t="s">
        <v>135</v>
      </c>
      <c r="F613" t="s">
        <v>345</v>
      </c>
      <c r="G613" t="s">
        <v>1125</v>
      </c>
      <c r="H613" t="s">
        <v>347</v>
      </c>
      <c r="I613">
        <v>6</v>
      </c>
      <c r="J613" t="s">
        <v>129</v>
      </c>
      <c r="K613">
        <v>4</v>
      </c>
      <c r="L613" t="s">
        <v>44</v>
      </c>
      <c r="M613">
        <v>3.5999999046325679</v>
      </c>
      <c r="N613" t="s">
        <v>87</v>
      </c>
      <c r="O613" t="s">
        <v>46</v>
      </c>
      <c r="P613">
        <v>3</v>
      </c>
      <c r="Q613" t="s">
        <v>60</v>
      </c>
      <c r="R613" t="s">
        <v>89</v>
      </c>
      <c r="T613" t="s">
        <v>49</v>
      </c>
      <c r="W613" t="s">
        <v>90</v>
      </c>
      <c r="X613" t="s">
        <v>74</v>
      </c>
      <c r="Z613">
        <v>0</v>
      </c>
      <c r="AA613" t="s">
        <v>75</v>
      </c>
      <c r="AB613" t="s">
        <v>83</v>
      </c>
      <c r="AC613">
        <v>45</v>
      </c>
      <c r="AD613">
        <v>11</v>
      </c>
      <c r="AE613">
        <v>4</v>
      </c>
      <c r="AF613">
        <v>2025</v>
      </c>
      <c r="AG613">
        <v>20251104</v>
      </c>
      <c r="AH613" s="2">
        <v>7700</v>
      </c>
      <c r="AI613" s="2">
        <v>7941.94677734375</v>
      </c>
      <c r="AJ613" s="2">
        <f t="shared" si="72"/>
        <v>241.94677734375</v>
      </c>
      <c r="AK613" s="6">
        <f t="shared" si="73"/>
        <v>3.1421659395292206E-2</v>
      </c>
      <c r="AL613" s="12">
        <v>7700</v>
      </c>
      <c r="AM613" s="12">
        <v>7366.640224394213</v>
      </c>
      <c r="AN613" s="12">
        <f t="shared" si="74"/>
        <v>333.35977560578704</v>
      </c>
      <c r="AO613" s="13">
        <f t="shared" si="75"/>
        <v>4.3293477351400912E-2</v>
      </c>
      <c r="AP613" s="16">
        <v>7700</v>
      </c>
      <c r="AQ613" s="16">
        <v>7265.6361352671938</v>
      </c>
      <c r="AR613" s="16">
        <f t="shared" si="76"/>
        <v>434.36386473280618</v>
      </c>
      <c r="AS613" s="17">
        <f t="shared" si="77"/>
        <v>5.6410891523741062E-2</v>
      </c>
      <c r="AT613" s="20">
        <v>7700</v>
      </c>
      <c r="AU613" s="20">
        <v>8137.5762195121933</v>
      </c>
      <c r="AV613" s="20">
        <f t="shared" si="78"/>
        <v>437.57621951219335</v>
      </c>
      <c r="AW613" s="21">
        <f t="shared" si="79"/>
        <v>5.6828080456129006E-2</v>
      </c>
    </row>
    <row r="614" spans="1:49" x14ac:dyDescent="0.25">
      <c r="A614" t="s">
        <v>38</v>
      </c>
      <c r="B614" t="s">
        <v>105</v>
      </c>
      <c r="C614">
        <v>130746</v>
      </c>
      <c r="D614">
        <v>2018</v>
      </c>
      <c r="E614" t="s">
        <v>93</v>
      </c>
      <c r="F614" t="s">
        <v>152</v>
      </c>
      <c r="G614" t="s">
        <v>148</v>
      </c>
      <c r="H614" t="s">
        <v>85</v>
      </c>
      <c r="I614">
        <v>8</v>
      </c>
      <c r="J614" t="s">
        <v>101</v>
      </c>
      <c r="K614">
        <v>4</v>
      </c>
      <c r="L614" t="s">
        <v>44</v>
      </c>
      <c r="M614">
        <v>5.3000001907348633</v>
      </c>
      <c r="N614" t="s">
        <v>70</v>
      </c>
      <c r="O614" t="s">
        <v>46</v>
      </c>
      <c r="P614">
        <v>3</v>
      </c>
      <c r="Q614" t="s">
        <v>88</v>
      </c>
      <c r="R614" t="s">
        <v>48</v>
      </c>
      <c r="T614" t="s">
        <v>49</v>
      </c>
      <c r="V614" t="s">
        <v>391</v>
      </c>
      <c r="W614" t="s">
        <v>90</v>
      </c>
      <c r="X614" t="s">
        <v>121</v>
      </c>
      <c r="Z614">
        <v>0</v>
      </c>
      <c r="AA614" t="s">
        <v>75</v>
      </c>
      <c r="AB614" t="s">
        <v>91</v>
      </c>
      <c r="AC614">
        <v>45</v>
      </c>
      <c r="AD614">
        <v>11</v>
      </c>
      <c r="AE614">
        <v>4</v>
      </c>
      <c r="AF614">
        <v>2025</v>
      </c>
      <c r="AG614">
        <v>20251104</v>
      </c>
      <c r="AH614" s="2">
        <v>10200</v>
      </c>
      <c r="AI614" s="2">
        <v>13012.02734375</v>
      </c>
      <c r="AJ614" s="2">
        <f t="shared" si="72"/>
        <v>2812.02734375</v>
      </c>
      <c r="AK614" s="6">
        <f t="shared" si="73"/>
        <v>0.27568895526960785</v>
      </c>
      <c r="AL614" s="12">
        <v>10200</v>
      </c>
      <c r="AM614" s="12">
        <v>12613.35275580696</v>
      </c>
      <c r="AN614" s="12">
        <f t="shared" si="74"/>
        <v>2413.35275580696</v>
      </c>
      <c r="AO614" s="13">
        <f t="shared" si="75"/>
        <v>0.23660321135362353</v>
      </c>
      <c r="AP614" s="16">
        <v>10200</v>
      </c>
      <c r="AQ614" s="16">
        <v>12398.13933347959</v>
      </c>
      <c r="AR614" s="16">
        <f t="shared" si="76"/>
        <v>2198.1393334795903</v>
      </c>
      <c r="AS614" s="17">
        <f t="shared" si="77"/>
        <v>0.21550385622348925</v>
      </c>
      <c r="AT614" s="20">
        <v>10200</v>
      </c>
      <c r="AU614" s="20">
        <v>13034.39325842697</v>
      </c>
      <c r="AV614" s="20">
        <f t="shared" si="78"/>
        <v>2834.3932584269696</v>
      </c>
      <c r="AW614" s="21">
        <f t="shared" si="79"/>
        <v>0.27788169200264407</v>
      </c>
    </row>
    <row r="615" spans="1:49" x14ac:dyDescent="0.25">
      <c r="A615" t="s">
        <v>109</v>
      </c>
      <c r="B615" t="s">
        <v>1419</v>
      </c>
      <c r="C615">
        <v>177030</v>
      </c>
      <c r="D615">
        <v>1976</v>
      </c>
      <c r="J615" t="s">
        <v>1163</v>
      </c>
      <c r="L615" t="s">
        <v>44</v>
      </c>
      <c r="O615" t="s">
        <v>46</v>
      </c>
      <c r="AC615">
        <v>45</v>
      </c>
      <c r="AD615">
        <v>11</v>
      </c>
      <c r="AE615">
        <v>4</v>
      </c>
      <c r="AF615">
        <v>2025</v>
      </c>
      <c r="AG615">
        <v>20251107</v>
      </c>
      <c r="AH615" s="2">
        <v>285</v>
      </c>
      <c r="AI615" s="2">
        <v>920.531494140625</v>
      </c>
      <c r="AJ615" s="2">
        <f t="shared" si="72"/>
        <v>635.531494140625</v>
      </c>
      <c r="AK615" s="6">
        <f t="shared" si="73"/>
        <v>2.2299350671600879</v>
      </c>
      <c r="AL615" s="12">
        <v>285</v>
      </c>
      <c r="AM615" s="12">
        <v>643.44528275276173</v>
      </c>
      <c r="AN615" s="12">
        <f t="shared" si="74"/>
        <v>358.44528275276173</v>
      </c>
      <c r="AO615" s="13">
        <f t="shared" si="75"/>
        <v>1.2577027465009183</v>
      </c>
      <c r="AP615" s="16">
        <v>285</v>
      </c>
      <c r="AQ615" s="16">
        <v>1923.0329596696629</v>
      </c>
      <c r="AR615" s="16">
        <f t="shared" si="76"/>
        <v>1638.0329596696629</v>
      </c>
      <c r="AS615" s="17">
        <f t="shared" si="77"/>
        <v>5.7474840690163607</v>
      </c>
      <c r="AT615" s="20">
        <v>285</v>
      </c>
      <c r="AU615" s="20">
        <v>1036.9831013916489</v>
      </c>
      <c r="AV615" s="20">
        <f t="shared" si="78"/>
        <v>751.98310139164892</v>
      </c>
      <c r="AW615" s="21">
        <f t="shared" si="79"/>
        <v>2.6385371978654346</v>
      </c>
    </row>
    <row r="616" spans="1:49" x14ac:dyDescent="0.25">
      <c r="A616" t="s">
        <v>109</v>
      </c>
      <c r="B616" t="s">
        <v>538</v>
      </c>
      <c r="C616">
        <v>130215</v>
      </c>
      <c r="D616">
        <v>2009</v>
      </c>
      <c r="E616" t="s">
        <v>93</v>
      </c>
      <c r="F616" t="s">
        <v>188</v>
      </c>
      <c r="G616" t="s">
        <v>148</v>
      </c>
      <c r="H616" t="s">
        <v>170</v>
      </c>
      <c r="I616">
        <v>6</v>
      </c>
      <c r="J616" t="s">
        <v>171</v>
      </c>
      <c r="K616">
        <v>4</v>
      </c>
      <c r="L616" t="s">
        <v>44</v>
      </c>
      <c r="M616">
        <v>3.5999999046325679</v>
      </c>
      <c r="N616" t="s">
        <v>45</v>
      </c>
      <c r="O616" t="s">
        <v>46</v>
      </c>
      <c r="Q616" t="s">
        <v>60</v>
      </c>
      <c r="R616" t="s">
        <v>96</v>
      </c>
      <c r="T616" t="s">
        <v>49</v>
      </c>
      <c r="W616" t="s">
        <v>90</v>
      </c>
      <c r="X616" t="s">
        <v>74</v>
      </c>
      <c r="Z616">
        <v>0</v>
      </c>
      <c r="AA616" t="s">
        <v>75</v>
      </c>
      <c r="AB616" t="s">
        <v>83</v>
      </c>
      <c r="AC616">
        <v>45</v>
      </c>
      <c r="AD616">
        <v>11</v>
      </c>
      <c r="AE616">
        <v>4</v>
      </c>
      <c r="AF616">
        <v>2025</v>
      </c>
      <c r="AG616">
        <v>20251105</v>
      </c>
      <c r="AH616" s="2">
        <v>1500</v>
      </c>
      <c r="AI616" s="2">
        <v>1788.207763671875</v>
      </c>
      <c r="AJ616" s="2">
        <f t="shared" si="72"/>
        <v>288.207763671875</v>
      </c>
      <c r="AK616" s="6">
        <f t="shared" si="73"/>
        <v>0.19213850911458333</v>
      </c>
      <c r="AL616" s="12">
        <v>1500</v>
      </c>
      <c r="AM616" s="12">
        <v>1627.7607804006959</v>
      </c>
      <c r="AN616" s="12">
        <f t="shared" si="74"/>
        <v>127.76078040069592</v>
      </c>
      <c r="AO616" s="13">
        <f t="shared" si="75"/>
        <v>8.517385360046395E-2</v>
      </c>
      <c r="AP616" s="16">
        <v>1500</v>
      </c>
      <c r="AQ616" s="16">
        <v>1652.6951610224969</v>
      </c>
      <c r="AR616" s="16">
        <f t="shared" si="76"/>
        <v>152.6951610224969</v>
      </c>
      <c r="AS616" s="17">
        <f t="shared" si="77"/>
        <v>0.10179677401499794</v>
      </c>
      <c r="AT616" s="20">
        <v>1500</v>
      </c>
      <c r="AU616" s="20">
        <v>1864.8596330275229</v>
      </c>
      <c r="AV616" s="20">
        <f t="shared" si="78"/>
        <v>364.85963302752293</v>
      </c>
      <c r="AW616" s="21">
        <f t="shared" si="79"/>
        <v>0.24323975535168196</v>
      </c>
    </row>
    <row r="617" spans="1:49" x14ac:dyDescent="0.25">
      <c r="A617" t="s">
        <v>77</v>
      </c>
      <c r="B617" t="s">
        <v>818</v>
      </c>
      <c r="C617">
        <v>52192</v>
      </c>
      <c r="D617">
        <v>2021</v>
      </c>
      <c r="E617" t="s">
        <v>370</v>
      </c>
      <c r="F617" t="s">
        <v>1412</v>
      </c>
      <c r="G617" t="s">
        <v>491</v>
      </c>
      <c r="I617">
        <v>4</v>
      </c>
      <c r="J617" t="s">
        <v>101</v>
      </c>
      <c r="K617">
        <v>4</v>
      </c>
      <c r="L617" t="s">
        <v>44</v>
      </c>
      <c r="M617">
        <v>2.5</v>
      </c>
      <c r="N617" t="s">
        <v>44</v>
      </c>
      <c r="O617" t="s">
        <v>46</v>
      </c>
      <c r="P617">
        <v>3</v>
      </c>
      <c r="Q617" t="s">
        <v>118</v>
      </c>
      <c r="R617" t="s">
        <v>81</v>
      </c>
      <c r="S617">
        <v>182</v>
      </c>
      <c r="T617" t="s">
        <v>49</v>
      </c>
      <c r="W617" t="s">
        <v>120</v>
      </c>
      <c r="X617" t="s">
        <v>74</v>
      </c>
      <c r="Z617">
        <v>0</v>
      </c>
      <c r="AA617" t="s">
        <v>75</v>
      </c>
      <c r="AB617" t="s">
        <v>122</v>
      </c>
      <c r="AC617">
        <v>45</v>
      </c>
      <c r="AD617">
        <v>11</v>
      </c>
      <c r="AE617">
        <v>4</v>
      </c>
      <c r="AF617">
        <v>2025</v>
      </c>
      <c r="AG617">
        <v>20251105</v>
      </c>
      <c r="AH617" s="2">
        <v>13500</v>
      </c>
      <c r="AI617" s="2">
        <v>15927.7724609375</v>
      </c>
      <c r="AJ617" s="2">
        <f t="shared" si="72"/>
        <v>2427.7724609375</v>
      </c>
      <c r="AK617" s="6">
        <f t="shared" si="73"/>
        <v>0.17983499710648149</v>
      </c>
      <c r="AL617" s="12">
        <v>13500</v>
      </c>
      <c r="AM617" s="12">
        <v>14925.70498406295</v>
      </c>
      <c r="AN617" s="12">
        <f t="shared" si="74"/>
        <v>1425.7049840629497</v>
      </c>
      <c r="AO617" s="13">
        <f t="shared" si="75"/>
        <v>0.10560777659725554</v>
      </c>
      <c r="AP617" s="16">
        <v>13500</v>
      </c>
      <c r="AQ617" s="16">
        <v>14148.450326520649</v>
      </c>
      <c r="AR617" s="16">
        <f t="shared" si="76"/>
        <v>648.45032652064947</v>
      </c>
      <c r="AS617" s="17">
        <f t="shared" si="77"/>
        <v>4.8033357520048107E-2</v>
      </c>
      <c r="AT617" s="20">
        <v>13500</v>
      </c>
      <c r="AU617" s="20">
        <v>16141.99860724234</v>
      </c>
      <c r="AV617" s="20">
        <f t="shared" si="78"/>
        <v>2641.9986072423399</v>
      </c>
      <c r="AW617" s="21">
        <f t="shared" si="79"/>
        <v>0.19570360053646962</v>
      </c>
    </row>
    <row r="618" spans="1:49" x14ac:dyDescent="0.25">
      <c r="A618" t="s">
        <v>109</v>
      </c>
      <c r="B618" t="s">
        <v>317</v>
      </c>
      <c r="C618">
        <v>134152</v>
      </c>
      <c r="D618">
        <v>2018</v>
      </c>
      <c r="E618" t="s">
        <v>66</v>
      </c>
      <c r="F618" t="s">
        <v>366</v>
      </c>
      <c r="G618" t="s">
        <v>1506</v>
      </c>
      <c r="I618">
        <v>4</v>
      </c>
      <c r="J618" t="s">
        <v>69</v>
      </c>
      <c r="K618">
        <v>4</v>
      </c>
      <c r="L618" t="s">
        <v>44</v>
      </c>
      <c r="M618">
        <v>2</v>
      </c>
      <c r="N618" t="s">
        <v>45</v>
      </c>
      <c r="O618" t="s">
        <v>46</v>
      </c>
      <c r="P618">
        <v>1</v>
      </c>
      <c r="Q618" t="s">
        <v>118</v>
      </c>
      <c r="S618">
        <v>188</v>
      </c>
      <c r="T618" t="s">
        <v>49</v>
      </c>
      <c r="U618" t="s">
        <v>50</v>
      </c>
      <c r="V618" t="s">
        <v>1254</v>
      </c>
      <c r="W618" t="s">
        <v>120</v>
      </c>
      <c r="X618" t="s">
        <v>121</v>
      </c>
      <c r="Y618">
        <v>30870</v>
      </c>
      <c r="Z618">
        <v>1</v>
      </c>
      <c r="AA618" t="s">
        <v>54</v>
      </c>
      <c r="AB618" t="s">
        <v>365</v>
      </c>
      <c r="AC618">
        <v>45</v>
      </c>
      <c r="AD618">
        <v>11</v>
      </c>
      <c r="AE618">
        <v>4</v>
      </c>
      <c r="AF618">
        <v>2025</v>
      </c>
      <c r="AG618">
        <v>20251105</v>
      </c>
      <c r="AH618" s="2">
        <v>3200</v>
      </c>
      <c r="AI618" s="2">
        <v>2632.472412109375</v>
      </c>
      <c r="AJ618" s="2">
        <f t="shared" si="72"/>
        <v>567.527587890625</v>
      </c>
      <c r="AK618" s="6">
        <f t="shared" si="73"/>
        <v>0.17735237121582031</v>
      </c>
      <c r="AL618" s="12">
        <v>3200</v>
      </c>
      <c r="AM618" s="12">
        <v>2594.358398103584</v>
      </c>
      <c r="AN618" s="12">
        <f t="shared" si="74"/>
        <v>605.64160189641598</v>
      </c>
      <c r="AO618" s="13">
        <f t="shared" si="75"/>
        <v>0.18926300059262999</v>
      </c>
      <c r="AP618" s="16">
        <v>3200</v>
      </c>
      <c r="AQ618" s="16">
        <v>2642.8323250097351</v>
      </c>
      <c r="AR618" s="16">
        <f t="shared" si="76"/>
        <v>557.16767499026491</v>
      </c>
      <c r="AS618" s="17">
        <f t="shared" si="77"/>
        <v>0.17411489843445779</v>
      </c>
      <c r="AT618" s="20">
        <v>3200</v>
      </c>
      <c r="AU618" s="20">
        <v>2720.1754385964909</v>
      </c>
      <c r="AV618" s="20">
        <f t="shared" si="78"/>
        <v>479.82456140350905</v>
      </c>
      <c r="AW618" s="21">
        <f t="shared" si="79"/>
        <v>0.14994517543859659</v>
      </c>
    </row>
    <row r="619" spans="1:49" x14ac:dyDescent="0.25">
      <c r="A619" t="s">
        <v>123</v>
      </c>
      <c r="B619" t="s">
        <v>124</v>
      </c>
      <c r="C619">
        <v>128379</v>
      </c>
      <c r="D619">
        <v>2016</v>
      </c>
      <c r="E619" t="s">
        <v>57</v>
      </c>
      <c r="F619" t="s">
        <v>210</v>
      </c>
      <c r="G619" t="s">
        <v>463</v>
      </c>
      <c r="I619">
        <v>4</v>
      </c>
      <c r="J619" t="s">
        <v>658</v>
      </c>
      <c r="K619">
        <v>4</v>
      </c>
      <c r="L619" t="s">
        <v>44</v>
      </c>
      <c r="M619">
        <v>2.4000000953674321</v>
      </c>
      <c r="N619" t="s">
        <v>45</v>
      </c>
      <c r="O619" t="s">
        <v>46</v>
      </c>
      <c r="P619">
        <v>3</v>
      </c>
      <c r="Q619" t="s">
        <v>60</v>
      </c>
      <c r="R619" t="s">
        <v>48</v>
      </c>
      <c r="T619" t="s">
        <v>49</v>
      </c>
      <c r="V619" t="s">
        <v>464</v>
      </c>
      <c r="W619" t="s">
        <v>134</v>
      </c>
      <c r="X619" t="s">
        <v>74</v>
      </c>
      <c r="Z619">
        <v>0</v>
      </c>
      <c r="AA619" t="s">
        <v>75</v>
      </c>
      <c r="AB619" t="s">
        <v>83</v>
      </c>
      <c r="AC619">
        <v>45</v>
      </c>
      <c r="AD619">
        <v>11</v>
      </c>
      <c r="AE619">
        <v>4</v>
      </c>
      <c r="AF619">
        <v>2025</v>
      </c>
      <c r="AG619">
        <v>20251104</v>
      </c>
      <c r="AH619" s="2">
        <v>4400</v>
      </c>
      <c r="AI619" s="2">
        <v>4054.88525390625</v>
      </c>
      <c r="AJ619" s="2">
        <f t="shared" si="72"/>
        <v>345.11474609375</v>
      </c>
      <c r="AK619" s="6">
        <f t="shared" si="73"/>
        <v>7.8435169566761359E-2</v>
      </c>
      <c r="AL619" s="12">
        <v>4400</v>
      </c>
      <c r="AM619" s="12">
        <v>3876.3563124598431</v>
      </c>
      <c r="AN619" s="12">
        <f t="shared" si="74"/>
        <v>523.64368754015686</v>
      </c>
      <c r="AO619" s="13">
        <f t="shared" si="75"/>
        <v>0.11900992898639928</v>
      </c>
      <c r="AP619" s="16">
        <v>4400</v>
      </c>
      <c r="AQ619" s="16">
        <v>3606.044064397905</v>
      </c>
      <c r="AR619" s="16">
        <f t="shared" si="76"/>
        <v>793.955935602095</v>
      </c>
      <c r="AS619" s="17">
        <f t="shared" si="77"/>
        <v>0.18044453081865797</v>
      </c>
      <c r="AT619" s="20">
        <v>4400</v>
      </c>
      <c r="AU619" s="20">
        <v>4161.0561299852288</v>
      </c>
      <c r="AV619" s="20">
        <f t="shared" si="78"/>
        <v>238.94387001477116</v>
      </c>
      <c r="AW619" s="21">
        <f t="shared" si="79"/>
        <v>5.4305425003357083E-2</v>
      </c>
    </row>
    <row r="620" spans="1:49" x14ac:dyDescent="0.25">
      <c r="A620" t="s">
        <v>77</v>
      </c>
      <c r="B620" t="s">
        <v>818</v>
      </c>
      <c r="C620">
        <v>29373</v>
      </c>
      <c r="D620">
        <v>2023</v>
      </c>
      <c r="E620" t="s">
        <v>318</v>
      </c>
      <c r="F620" t="s">
        <v>867</v>
      </c>
      <c r="G620" t="s">
        <v>1071</v>
      </c>
      <c r="I620">
        <v>3</v>
      </c>
      <c r="J620" t="s">
        <v>59</v>
      </c>
      <c r="K620">
        <v>4</v>
      </c>
      <c r="L620" t="s">
        <v>44</v>
      </c>
      <c r="M620">
        <v>1.200000047683716</v>
      </c>
      <c r="N620" t="s">
        <v>45</v>
      </c>
      <c r="O620" t="s">
        <v>46</v>
      </c>
      <c r="P620">
        <v>4</v>
      </c>
      <c r="Q620" t="s">
        <v>60</v>
      </c>
      <c r="R620" t="s">
        <v>96</v>
      </c>
      <c r="T620" t="s">
        <v>49</v>
      </c>
      <c r="U620" t="s">
        <v>50</v>
      </c>
      <c r="V620" t="s">
        <v>1507</v>
      </c>
      <c r="W620" t="s">
        <v>62</v>
      </c>
      <c r="X620" t="s">
        <v>63</v>
      </c>
      <c r="Z620">
        <v>0</v>
      </c>
      <c r="AA620" t="s">
        <v>75</v>
      </c>
      <c r="AB620" t="s">
        <v>83</v>
      </c>
      <c r="AC620">
        <v>45</v>
      </c>
      <c r="AD620">
        <v>11</v>
      </c>
      <c r="AE620">
        <v>4</v>
      </c>
      <c r="AF620">
        <v>2025</v>
      </c>
      <c r="AG620">
        <v>20251105</v>
      </c>
      <c r="AH620" s="2">
        <v>17500</v>
      </c>
      <c r="AI620" s="2">
        <v>17680.5546875</v>
      </c>
      <c r="AJ620" s="2">
        <f t="shared" si="72"/>
        <v>180.5546875</v>
      </c>
      <c r="AK620" s="6">
        <f t="shared" si="73"/>
        <v>1.0317410714285715E-2</v>
      </c>
      <c r="AL620" s="12">
        <v>17500</v>
      </c>
      <c r="AM620" s="12">
        <v>16378.22850959768</v>
      </c>
      <c r="AN620" s="12">
        <f t="shared" si="74"/>
        <v>1121.7714904023196</v>
      </c>
      <c r="AO620" s="13">
        <f t="shared" si="75"/>
        <v>6.410122802298969E-2</v>
      </c>
      <c r="AP620" s="16">
        <v>17500</v>
      </c>
      <c r="AQ620" s="16">
        <v>15520.477005372089</v>
      </c>
      <c r="AR620" s="16">
        <f t="shared" si="76"/>
        <v>1979.5229946279105</v>
      </c>
      <c r="AS620" s="17">
        <f t="shared" si="77"/>
        <v>0.11311559969302346</v>
      </c>
      <c r="AT620" s="20">
        <v>17500</v>
      </c>
      <c r="AU620" s="20">
        <v>17924.451871657751</v>
      </c>
      <c r="AV620" s="20">
        <f t="shared" si="78"/>
        <v>424.45187165775133</v>
      </c>
      <c r="AW620" s="21">
        <f t="shared" si="79"/>
        <v>2.4254392666157219E-2</v>
      </c>
    </row>
    <row r="621" spans="1:49" x14ac:dyDescent="0.25">
      <c r="A621" t="s">
        <v>123</v>
      </c>
      <c r="B621" t="s">
        <v>440</v>
      </c>
      <c r="C621">
        <v>95282</v>
      </c>
      <c r="D621">
        <v>2020</v>
      </c>
      <c r="E621" t="s">
        <v>66</v>
      </c>
      <c r="F621" t="s">
        <v>366</v>
      </c>
      <c r="G621" t="s">
        <v>269</v>
      </c>
      <c r="I621">
        <v>4</v>
      </c>
      <c r="J621" t="s">
        <v>69</v>
      </c>
      <c r="K621">
        <v>4</v>
      </c>
      <c r="L621" t="s">
        <v>44</v>
      </c>
      <c r="M621">
        <v>1.5</v>
      </c>
      <c r="N621" t="s">
        <v>45</v>
      </c>
      <c r="O621" t="s">
        <v>180</v>
      </c>
      <c r="P621">
        <v>3</v>
      </c>
      <c r="Q621" t="s">
        <v>118</v>
      </c>
      <c r="R621" t="s">
        <v>96</v>
      </c>
      <c r="S621">
        <v>181</v>
      </c>
      <c r="T621" t="s">
        <v>49</v>
      </c>
      <c r="U621" t="s">
        <v>50</v>
      </c>
      <c r="W621" t="s">
        <v>120</v>
      </c>
      <c r="X621" t="s">
        <v>121</v>
      </c>
      <c r="Z621">
        <v>0</v>
      </c>
      <c r="AA621" t="s">
        <v>75</v>
      </c>
      <c r="AB621" t="s">
        <v>122</v>
      </c>
      <c r="AC621">
        <v>45</v>
      </c>
      <c r="AD621">
        <v>11</v>
      </c>
      <c r="AE621">
        <v>4</v>
      </c>
      <c r="AF621">
        <v>2025</v>
      </c>
      <c r="AG621">
        <v>20251105</v>
      </c>
      <c r="AH621" s="2">
        <v>3700</v>
      </c>
      <c r="AI621" s="2">
        <v>3783.407470703125</v>
      </c>
      <c r="AJ621" s="2">
        <f t="shared" si="72"/>
        <v>83.407470703125</v>
      </c>
      <c r="AK621" s="6">
        <f t="shared" si="73"/>
        <v>2.2542559649493244E-2</v>
      </c>
      <c r="AL621" s="12">
        <v>3700</v>
      </c>
      <c r="AM621" s="12">
        <v>3344.9213150387609</v>
      </c>
      <c r="AN621" s="12">
        <f t="shared" si="74"/>
        <v>355.07868496123911</v>
      </c>
      <c r="AO621" s="13">
        <f t="shared" si="75"/>
        <v>9.5967212151686243E-2</v>
      </c>
      <c r="AP621" s="16">
        <v>3700</v>
      </c>
      <c r="AQ621" s="16">
        <v>3655.0679527590692</v>
      </c>
      <c r="AR621" s="16">
        <f t="shared" si="76"/>
        <v>44.932047240930842</v>
      </c>
      <c r="AS621" s="17">
        <f t="shared" si="77"/>
        <v>1.214379655160293E-2</v>
      </c>
      <c r="AT621" s="20">
        <v>3700</v>
      </c>
      <c r="AU621" s="20">
        <v>3966.9237565445028</v>
      </c>
      <c r="AV621" s="20">
        <f t="shared" si="78"/>
        <v>266.92375654450279</v>
      </c>
      <c r="AW621" s="21">
        <f t="shared" si="79"/>
        <v>7.2141555822838599E-2</v>
      </c>
    </row>
    <row r="622" spans="1:49" x14ac:dyDescent="0.25">
      <c r="A622" t="s">
        <v>38</v>
      </c>
      <c r="B622" t="s">
        <v>65</v>
      </c>
      <c r="C622">
        <v>161673</v>
      </c>
      <c r="D622">
        <v>2018</v>
      </c>
      <c r="E622" t="s">
        <v>40</v>
      </c>
      <c r="F622" t="s">
        <v>205</v>
      </c>
      <c r="G622" t="s">
        <v>143</v>
      </c>
      <c r="H622" t="s">
        <v>1062</v>
      </c>
      <c r="I622">
        <v>8</v>
      </c>
      <c r="J622" t="s">
        <v>69</v>
      </c>
      <c r="K622">
        <v>4</v>
      </c>
      <c r="L622" t="s">
        <v>44</v>
      </c>
      <c r="M622">
        <v>5.6999998092651367</v>
      </c>
      <c r="N622" t="s">
        <v>87</v>
      </c>
      <c r="O622" t="s">
        <v>46</v>
      </c>
      <c r="P622">
        <v>4</v>
      </c>
      <c r="Q622" t="s">
        <v>88</v>
      </c>
      <c r="R622" t="s">
        <v>89</v>
      </c>
      <c r="S622">
        <v>381</v>
      </c>
      <c r="T622" t="s">
        <v>49</v>
      </c>
      <c r="U622" t="s">
        <v>72</v>
      </c>
      <c r="V622" t="s">
        <v>639</v>
      </c>
      <c r="W622" t="s">
        <v>103</v>
      </c>
      <c r="X622" t="s">
        <v>74</v>
      </c>
      <c r="Z622">
        <v>0</v>
      </c>
      <c r="AA622" t="s">
        <v>75</v>
      </c>
      <c r="AB622" t="s">
        <v>91</v>
      </c>
      <c r="AC622">
        <v>45</v>
      </c>
      <c r="AD622">
        <v>11</v>
      </c>
      <c r="AE622">
        <v>4</v>
      </c>
      <c r="AF622">
        <v>2025</v>
      </c>
      <c r="AG622">
        <v>20251103</v>
      </c>
      <c r="AH622" s="2">
        <v>17250</v>
      </c>
      <c r="AI622" s="2">
        <v>17253.609375</v>
      </c>
      <c r="AJ622" s="2">
        <f t="shared" si="72"/>
        <v>3.609375</v>
      </c>
      <c r="AK622" s="6">
        <f t="shared" si="73"/>
        <v>2.0923913043478261E-4</v>
      </c>
      <c r="AL622" s="12">
        <v>17250</v>
      </c>
      <c r="AM622" s="12">
        <v>16486.58568187353</v>
      </c>
      <c r="AN622" s="12">
        <f t="shared" si="74"/>
        <v>763.41431812646988</v>
      </c>
      <c r="AO622" s="13">
        <f t="shared" si="75"/>
        <v>4.4255902500085209E-2</v>
      </c>
      <c r="AP622" s="16">
        <v>17250</v>
      </c>
      <c r="AQ622" s="16">
        <v>15730.06759680156</v>
      </c>
      <c r="AR622" s="16">
        <f t="shared" si="76"/>
        <v>1519.9324031984397</v>
      </c>
      <c r="AS622" s="17">
        <f t="shared" si="77"/>
        <v>8.8112023373822596E-2</v>
      </c>
      <c r="AT622" s="20">
        <v>17250</v>
      </c>
      <c r="AU622" s="20">
        <v>17224.674750356629</v>
      </c>
      <c r="AV622" s="20">
        <f t="shared" si="78"/>
        <v>25.325249643370626</v>
      </c>
      <c r="AW622" s="21">
        <f t="shared" si="79"/>
        <v>1.468130414108442E-3</v>
      </c>
    </row>
    <row r="623" spans="1:49" x14ac:dyDescent="0.25">
      <c r="A623" t="s">
        <v>77</v>
      </c>
      <c r="B623" t="s">
        <v>596</v>
      </c>
      <c r="C623">
        <v>40332</v>
      </c>
      <c r="D623">
        <v>2021</v>
      </c>
      <c r="E623" t="s">
        <v>135</v>
      </c>
      <c r="F623" t="s">
        <v>1508</v>
      </c>
      <c r="G623" t="s">
        <v>569</v>
      </c>
      <c r="I623">
        <v>6</v>
      </c>
      <c r="J623" t="s">
        <v>117</v>
      </c>
      <c r="K623">
        <v>4</v>
      </c>
      <c r="L623" t="s">
        <v>44</v>
      </c>
      <c r="M623">
        <v>3.5999999046325679</v>
      </c>
      <c r="N623" t="s">
        <v>87</v>
      </c>
      <c r="O623" t="s">
        <v>46</v>
      </c>
      <c r="P623">
        <v>4</v>
      </c>
      <c r="Q623" t="s">
        <v>88</v>
      </c>
      <c r="R623" t="s">
        <v>89</v>
      </c>
      <c r="S623">
        <v>285</v>
      </c>
      <c r="T623" t="s">
        <v>49</v>
      </c>
      <c r="U623" t="s">
        <v>72</v>
      </c>
      <c r="W623" t="s">
        <v>90</v>
      </c>
      <c r="X623" t="s">
        <v>74</v>
      </c>
      <c r="Z623">
        <v>0</v>
      </c>
      <c r="AA623" t="s">
        <v>75</v>
      </c>
      <c r="AB623" t="s">
        <v>91</v>
      </c>
      <c r="AC623">
        <v>45</v>
      </c>
      <c r="AD623">
        <v>11</v>
      </c>
      <c r="AE623">
        <v>4</v>
      </c>
      <c r="AF623">
        <v>2025</v>
      </c>
      <c r="AG623">
        <v>20251105</v>
      </c>
      <c r="AH623" s="2">
        <v>29500</v>
      </c>
      <c r="AI623" s="2">
        <v>30452.88671875</v>
      </c>
      <c r="AJ623" s="2">
        <f t="shared" si="72"/>
        <v>952.88671875</v>
      </c>
      <c r="AK623" s="6">
        <f t="shared" si="73"/>
        <v>3.2301244703389832E-2</v>
      </c>
      <c r="AL623" s="12">
        <v>29500</v>
      </c>
      <c r="AM623" s="12">
        <v>29907.841284190388</v>
      </c>
      <c r="AN623" s="12">
        <f t="shared" si="74"/>
        <v>407.84128419038825</v>
      </c>
      <c r="AO623" s="13">
        <f t="shared" si="75"/>
        <v>1.382512827764028E-2</v>
      </c>
      <c r="AP623" s="16">
        <v>29500</v>
      </c>
      <c r="AQ623" s="16">
        <v>28648.408713510689</v>
      </c>
      <c r="AR623" s="16">
        <f t="shared" si="76"/>
        <v>851.59128648931073</v>
      </c>
      <c r="AS623" s="17">
        <f t="shared" si="77"/>
        <v>2.8867501236925788E-2</v>
      </c>
      <c r="AT623" s="20">
        <v>29500</v>
      </c>
      <c r="AU623" s="20">
        <v>29539.772499999999</v>
      </c>
      <c r="AV623" s="20">
        <f t="shared" si="78"/>
        <v>39.772499999999127</v>
      </c>
      <c r="AW623" s="21">
        <f t="shared" si="79"/>
        <v>1.3482203389830214E-3</v>
      </c>
    </row>
    <row r="624" spans="1:49" x14ac:dyDescent="0.25">
      <c r="A624" t="s">
        <v>123</v>
      </c>
      <c r="B624" t="s">
        <v>200</v>
      </c>
      <c r="C624">
        <v>72033</v>
      </c>
      <c r="D624">
        <v>2023</v>
      </c>
      <c r="E624" t="s">
        <v>373</v>
      </c>
      <c r="F624" t="s">
        <v>502</v>
      </c>
      <c r="G624" t="s">
        <v>872</v>
      </c>
      <c r="I624">
        <v>8</v>
      </c>
      <c r="J624" t="s">
        <v>59</v>
      </c>
      <c r="K624">
        <v>4</v>
      </c>
      <c r="L624" t="s">
        <v>44</v>
      </c>
      <c r="M624">
        <v>6.1999998092651367</v>
      </c>
      <c r="N624" t="s">
        <v>70</v>
      </c>
      <c r="O624" t="s">
        <v>46</v>
      </c>
      <c r="P624">
        <v>4</v>
      </c>
      <c r="Q624" t="s">
        <v>60</v>
      </c>
      <c r="R624" t="s">
        <v>48</v>
      </c>
      <c r="T624" t="s">
        <v>49</v>
      </c>
      <c r="U624" t="s">
        <v>72</v>
      </c>
      <c r="V624" t="s">
        <v>801</v>
      </c>
      <c r="W624" t="s">
        <v>103</v>
      </c>
      <c r="X624" t="s">
        <v>74</v>
      </c>
      <c r="Z624">
        <v>0</v>
      </c>
      <c r="AA624" t="s">
        <v>75</v>
      </c>
      <c r="AB624" t="s">
        <v>104</v>
      </c>
      <c r="AC624">
        <v>45</v>
      </c>
      <c r="AD624">
        <v>11</v>
      </c>
      <c r="AE624">
        <v>4</v>
      </c>
      <c r="AF624">
        <v>2025</v>
      </c>
      <c r="AG624">
        <v>20251103</v>
      </c>
      <c r="AH624" s="2">
        <v>52100</v>
      </c>
      <c r="AI624" s="2">
        <v>62402.2890625</v>
      </c>
      <c r="AJ624" s="2">
        <f t="shared" si="72"/>
        <v>10302.2890625</v>
      </c>
      <c r="AK624" s="6">
        <f t="shared" si="73"/>
        <v>0.19774067298464493</v>
      </c>
      <c r="AL624" s="12">
        <v>52100</v>
      </c>
      <c r="AM624" s="12">
        <v>53866.736377350273</v>
      </c>
      <c r="AN624" s="12">
        <f t="shared" si="74"/>
        <v>1766.736377350273</v>
      </c>
      <c r="AO624" s="13">
        <f t="shared" si="75"/>
        <v>3.3910487089256681E-2</v>
      </c>
      <c r="AP624" s="16">
        <v>52100</v>
      </c>
      <c r="AQ624" s="16">
        <v>51735.046143324063</v>
      </c>
      <c r="AR624" s="16">
        <f t="shared" si="76"/>
        <v>364.95385667593655</v>
      </c>
      <c r="AS624" s="17">
        <f t="shared" si="77"/>
        <v>7.0048724889815077E-3</v>
      </c>
      <c r="AT624" s="20">
        <v>52100</v>
      </c>
      <c r="AU624" s="20">
        <v>59836.507936507936</v>
      </c>
      <c r="AV624" s="20">
        <f t="shared" si="78"/>
        <v>7736.5079365079364</v>
      </c>
      <c r="AW624" s="21">
        <f t="shared" si="79"/>
        <v>0.14849343448191815</v>
      </c>
    </row>
    <row r="625" spans="1:49" x14ac:dyDescent="0.25">
      <c r="A625" t="s">
        <v>38</v>
      </c>
      <c r="B625" t="s">
        <v>776</v>
      </c>
      <c r="C625">
        <v>85407</v>
      </c>
      <c r="D625">
        <v>2018</v>
      </c>
      <c r="E625" t="s">
        <v>699</v>
      </c>
      <c r="F625" t="s">
        <v>1509</v>
      </c>
      <c r="G625" t="s">
        <v>1035</v>
      </c>
      <c r="I625">
        <v>4</v>
      </c>
      <c r="J625" t="s">
        <v>59</v>
      </c>
      <c r="K625">
        <v>4</v>
      </c>
      <c r="L625" t="s">
        <v>44</v>
      </c>
      <c r="M625">
        <v>2</v>
      </c>
      <c r="N625" t="s">
        <v>44</v>
      </c>
      <c r="O625" t="s">
        <v>46</v>
      </c>
      <c r="P625">
        <v>4</v>
      </c>
      <c r="Q625" t="s">
        <v>60</v>
      </c>
      <c r="R625" t="s">
        <v>81</v>
      </c>
      <c r="S625">
        <v>296</v>
      </c>
      <c r="T625" t="s">
        <v>49</v>
      </c>
      <c r="V625" t="s">
        <v>1510</v>
      </c>
      <c r="W625" t="s">
        <v>134</v>
      </c>
      <c r="X625" t="s">
        <v>394</v>
      </c>
      <c r="Z625">
        <v>0</v>
      </c>
      <c r="AA625" t="s">
        <v>75</v>
      </c>
      <c r="AB625" t="s">
        <v>83</v>
      </c>
      <c r="AC625">
        <v>45</v>
      </c>
      <c r="AD625">
        <v>11</v>
      </c>
      <c r="AE625">
        <v>4</v>
      </c>
      <c r="AF625">
        <v>2025</v>
      </c>
      <c r="AG625">
        <v>20251105</v>
      </c>
      <c r="AH625" s="2">
        <v>13250</v>
      </c>
      <c r="AI625" s="2">
        <v>11303.5126953125</v>
      </c>
      <c r="AJ625" s="2">
        <f t="shared" si="72"/>
        <v>1946.4873046875</v>
      </c>
      <c r="AK625" s="6">
        <f t="shared" si="73"/>
        <v>0.14690470224056604</v>
      </c>
      <c r="AL625" s="12">
        <v>13250</v>
      </c>
      <c r="AM625" s="12">
        <v>12242.39698479375</v>
      </c>
      <c r="AN625" s="12">
        <f t="shared" si="74"/>
        <v>1007.6030152062503</v>
      </c>
      <c r="AO625" s="13">
        <f t="shared" si="75"/>
        <v>7.6045510581603804E-2</v>
      </c>
      <c r="AP625" s="16">
        <v>13250</v>
      </c>
      <c r="AQ625" s="16">
        <v>11266.37207440111</v>
      </c>
      <c r="AR625" s="16">
        <f t="shared" si="76"/>
        <v>1983.6279255988902</v>
      </c>
      <c r="AS625" s="17">
        <f t="shared" si="77"/>
        <v>0.14970776796972757</v>
      </c>
      <c r="AT625" s="20">
        <v>13250</v>
      </c>
      <c r="AU625" s="20">
        <v>11002.93882978723</v>
      </c>
      <c r="AV625" s="20">
        <f t="shared" si="78"/>
        <v>2247.0611702127699</v>
      </c>
      <c r="AW625" s="21">
        <f t="shared" si="79"/>
        <v>0.16958952228020904</v>
      </c>
    </row>
    <row r="626" spans="1:49" x14ac:dyDescent="0.25">
      <c r="A626" t="s">
        <v>38</v>
      </c>
      <c r="B626" t="s">
        <v>776</v>
      </c>
      <c r="C626">
        <v>87553</v>
      </c>
      <c r="D626">
        <v>2017</v>
      </c>
      <c r="E626" t="s">
        <v>40</v>
      </c>
      <c r="F626" t="s">
        <v>142</v>
      </c>
      <c r="G626" t="s">
        <v>1511</v>
      </c>
      <c r="H626" t="s">
        <v>1091</v>
      </c>
      <c r="I626">
        <v>6</v>
      </c>
      <c r="J626" t="s">
        <v>69</v>
      </c>
      <c r="K626">
        <v>4</v>
      </c>
      <c r="L626" t="s">
        <v>44</v>
      </c>
      <c r="M626">
        <v>3.5</v>
      </c>
      <c r="N626" t="s">
        <v>87</v>
      </c>
      <c r="O626" t="s">
        <v>46</v>
      </c>
      <c r="P626">
        <v>4</v>
      </c>
      <c r="Q626" t="s">
        <v>88</v>
      </c>
      <c r="R626" t="s">
        <v>89</v>
      </c>
      <c r="S626">
        <v>278</v>
      </c>
      <c r="T626" t="s">
        <v>49</v>
      </c>
      <c r="U626" t="s">
        <v>72</v>
      </c>
      <c r="V626" t="s">
        <v>145</v>
      </c>
      <c r="W626" t="s">
        <v>134</v>
      </c>
      <c r="X626" t="s">
        <v>121</v>
      </c>
      <c r="Y626">
        <v>32330</v>
      </c>
      <c r="Z626">
        <v>0</v>
      </c>
      <c r="AA626" t="s">
        <v>75</v>
      </c>
      <c r="AB626" t="s">
        <v>91</v>
      </c>
      <c r="AC626">
        <v>45</v>
      </c>
      <c r="AD626">
        <v>11</v>
      </c>
      <c r="AE626">
        <v>4</v>
      </c>
      <c r="AF626">
        <v>2025</v>
      </c>
      <c r="AG626">
        <v>20251105</v>
      </c>
      <c r="AH626" s="2">
        <v>15000</v>
      </c>
      <c r="AI626" s="2">
        <v>22317.095703125</v>
      </c>
      <c r="AJ626" s="2">
        <f t="shared" si="72"/>
        <v>7317.095703125</v>
      </c>
      <c r="AK626" s="6">
        <f t="shared" si="73"/>
        <v>0.48780638020833333</v>
      </c>
      <c r="AL626" s="12">
        <v>15000</v>
      </c>
      <c r="AM626" s="12">
        <v>21533.844987183151</v>
      </c>
      <c r="AN626" s="12">
        <f t="shared" si="74"/>
        <v>6533.8449871831508</v>
      </c>
      <c r="AO626" s="13">
        <f t="shared" si="75"/>
        <v>0.43558966581221004</v>
      </c>
      <c r="AP626" s="16">
        <v>15000</v>
      </c>
      <c r="AQ626" s="16">
        <v>19265.459364663049</v>
      </c>
      <c r="AR626" s="16">
        <f t="shared" si="76"/>
        <v>4265.4593646630492</v>
      </c>
      <c r="AS626" s="17">
        <f t="shared" si="77"/>
        <v>0.2843639576442033</v>
      </c>
      <c r="AT626" s="20">
        <v>15000</v>
      </c>
      <c r="AU626" s="20">
        <v>22126.759530791791</v>
      </c>
      <c r="AV626" s="20">
        <f t="shared" si="78"/>
        <v>7126.7595307917909</v>
      </c>
      <c r="AW626" s="21">
        <f t="shared" si="79"/>
        <v>0.47511730205278607</v>
      </c>
    </row>
    <row r="627" spans="1:49" x14ac:dyDescent="0.25">
      <c r="A627" t="s">
        <v>123</v>
      </c>
      <c r="B627" t="s">
        <v>440</v>
      </c>
      <c r="C627">
        <v>52696</v>
      </c>
      <c r="D627">
        <v>2023</v>
      </c>
      <c r="E627" t="s">
        <v>66</v>
      </c>
      <c r="F627" t="s">
        <v>434</v>
      </c>
      <c r="H627" t="s">
        <v>435</v>
      </c>
      <c r="I627">
        <v>8</v>
      </c>
      <c r="J627" t="s">
        <v>59</v>
      </c>
      <c r="K627">
        <v>4</v>
      </c>
      <c r="L627" t="s">
        <v>44</v>
      </c>
      <c r="M627">
        <v>6.6999998092651367</v>
      </c>
      <c r="N627" t="s">
        <v>87</v>
      </c>
      <c r="O627" t="s">
        <v>46</v>
      </c>
      <c r="P627">
        <v>4</v>
      </c>
      <c r="Q627" t="s">
        <v>88</v>
      </c>
      <c r="R627" t="s">
        <v>89</v>
      </c>
      <c r="T627" t="s">
        <v>219</v>
      </c>
      <c r="U627" t="s">
        <v>72</v>
      </c>
      <c r="W627" t="s">
        <v>247</v>
      </c>
      <c r="X627" t="s">
        <v>74</v>
      </c>
      <c r="Z627">
        <v>0</v>
      </c>
      <c r="AA627" t="s">
        <v>75</v>
      </c>
      <c r="AB627" t="s">
        <v>248</v>
      </c>
      <c r="AC627">
        <v>45</v>
      </c>
      <c r="AD627">
        <v>11</v>
      </c>
      <c r="AE627">
        <v>4</v>
      </c>
      <c r="AF627">
        <v>2025</v>
      </c>
      <c r="AG627">
        <v>20251105</v>
      </c>
      <c r="AH627" s="2">
        <v>62600</v>
      </c>
      <c r="AI627" s="2">
        <v>56453.30859375</v>
      </c>
      <c r="AJ627" s="2">
        <f t="shared" si="72"/>
        <v>6146.69140625</v>
      </c>
      <c r="AK627" s="6">
        <f t="shared" si="73"/>
        <v>9.8189958566293936E-2</v>
      </c>
      <c r="AL627" s="12">
        <v>62600</v>
      </c>
      <c r="AM627" s="12">
        <v>60918.613252620729</v>
      </c>
      <c r="AN627" s="12">
        <f t="shared" si="74"/>
        <v>1681.3867473792707</v>
      </c>
      <c r="AO627" s="13">
        <f t="shared" si="75"/>
        <v>2.6859213216921255E-2</v>
      </c>
      <c r="AP627" s="16">
        <v>62600</v>
      </c>
      <c r="AQ627" s="16">
        <v>55513.670827383852</v>
      </c>
      <c r="AR627" s="16">
        <f t="shared" si="76"/>
        <v>7086.3291726161478</v>
      </c>
      <c r="AS627" s="17">
        <f t="shared" si="77"/>
        <v>0.1132001465274145</v>
      </c>
      <c r="AT627" s="20">
        <v>62600</v>
      </c>
      <c r="AU627" s="20">
        <v>53260.34418604651</v>
      </c>
      <c r="AV627" s="20">
        <f t="shared" si="78"/>
        <v>9339.65581395349</v>
      </c>
      <c r="AW627" s="21">
        <f t="shared" si="79"/>
        <v>0.14919577977561485</v>
      </c>
    </row>
    <row r="628" spans="1:49" x14ac:dyDescent="0.25">
      <c r="A628" t="s">
        <v>123</v>
      </c>
      <c r="B628" t="s">
        <v>257</v>
      </c>
      <c r="C628">
        <v>235795</v>
      </c>
      <c r="D628">
        <v>2013</v>
      </c>
      <c r="E628" t="s">
        <v>93</v>
      </c>
      <c r="F628" t="s">
        <v>351</v>
      </c>
      <c r="G628" t="s">
        <v>891</v>
      </c>
      <c r="I628">
        <v>4</v>
      </c>
      <c r="J628" t="s">
        <v>69</v>
      </c>
      <c r="K628">
        <v>4</v>
      </c>
      <c r="L628" t="s">
        <v>44</v>
      </c>
      <c r="M628">
        <v>1.799999952316284</v>
      </c>
      <c r="N628" t="s">
        <v>45</v>
      </c>
      <c r="O628" t="s">
        <v>46</v>
      </c>
      <c r="Q628" t="s">
        <v>118</v>
      </c>
      <c r="T628" t="s">
        <v>49</v>
      </c>
      <c r="V628" t="s">
        <v>961</v>
      </c>
      <c r="W628" t="s">
        <v>120</v>
      </c>
      <c r="X628" t="s">
        <v>74</v>
      </c>
      <c r="Z628">
        <v>0</v>
      </c>
      <c r="AA628" t="s">
        <v>75</v>
      </c>
      <c r="AB628" t="s">
        <v>122</v>
      </c>
      <c r="AC628">
        <v>45</v>
      </c>
      <c r="AD628">
        <v>11</v>
      </c>
      <c r="AE628">
        <v>4</v>
      </c>
      <c r="AF628">
        <v>2025</v>
      </c>
      <c r="AG628">
        <v>20251105</v>
      </c>
      <c r="AH628" s="2">
        <v>900</v>
      </c>
      <c r="AI628" s="2">
        <v>896.854736328125</v>
      </c>
      <c r="AJ628" s="2">
        <f t="shared" si="72"/>
        <v>3.145263671875</v>
      </c>
      <c r="AK628" s="6">
        <f t="shared" si="73"/>
        <v>3.4947374131944443E-3</v>
      </c>
      <c r="AL628" s="12">
        <v>900</v>
      </c>
      <c r="AM628" s="12">
        <v>871.4990634993743</v>
      </c>
      <c r="AN628" s="12">
        <f t="shared" si="74"/>
        <v>28.500936500625698</v>
      </c>
      <c r="AO628" s="13">
        <f t="shared" si="75"/>
        <v>3.1667707222917445E-2</v>
      </c>
      <c r="AP628" s="16">
        <v>900</v>
      </c>
      <c r="AQ628" s="16">
        <v>932.6414001823423</v>
      </c>
      <c r="AR628" s="16">
        <f t="shared" si="76"/>
        <v>32.641400182342295</v>
      </c>
      <c r="AS628" s="17">
        <f t="shared" si="77"/>
        <v>3.6268222424824775E-2</v>
      </c>
      <c r="AT628" s="20">
        <v>900</v>
      </c>
      <c r="AU628" s="20">
        <v>910.73161953727504</v>
      </c>
      <c r="AV628" s="20">
        <f t="shared" si="78"/>
        <v>10.731619537275037</v>
      </c>
      <c r="AW628" s="21">
        <f t="shared" si="79"/>
        <v>1.1924021708083375E-2</v>
      </c>
    </row>
    <row r="629" spans="1:49" x14ac:dyDescent="0.25">
      <c r="A629" t="s">
        <v>38</v>
      </c>
      <c r="B629" t="s">
        <v>105</v>
      </c>
      <c r="C629">
        <v>126656</v>
      </c>
      <c r="D629">
        <v>2016</v>
      </c>
      <c r="E629" t="s">
        <v>84</v>
      </c>
      <c r="F629" t="s">
        <v>85</v>
      </c>
      <c r="G629" t="s">
        <v>832</v>
      </c>
      <c r="I629">
        <v>8</v>
      </c>
      <c r="J629" t="s">
        <v>69</v>
      </c>
      <c r="K629">
        <v>2</v>
      </c>
      <c r="L629" t="s">
        <v>44</v>
      </c>
      <c r="M629">
        <v>5.6999998092651367</v>
      </c>
      <c r="N629" t="s">
        <v>70</v>
      </c>
      <c r="O629" t="s">
        <v>46</v>
      </c>
      <c r="P629">
        <v>3</v>
      </c>
      <c r="Q629" t="s">
        <v>88</v>
      </c>
      <c r="R629" t="s">
        <v>48</v>
      </c>
      <c r="T629" t="s">
        <v>49</v>
      </c>
      <c r="W629" t="s">
        <v>90</v>
      </c>
      <c r="X629" t="s">
        <v>121</v>
      </c>
      <c r="Z629">
        <v>0</v>
      </c>
      <c r="AA629" t="s">
        <v>75</v>
      </c>
      <c r="AB629" t="s">
        <v>91</v>
      </c>
      <c r="AC629">
        <v>45</v>
      </c>
      <c r="AD629">
        <v>11</v>
      </c>
      <c r="AE629">
        <v>4</v>
      </c>
      <c r="AF629">
        <v>2025</v>
      </c>
      <c r="AG629">
        <v>20251104</v>
      </c>
      <c r="AH629" s="2">
        <v>6300</v>
      </c>
      <c r="AI629" s="2">
        <v>6397.82275390625</v>
      </c>
      <c r="AJ629" s="2">
        <f t="shared" si="72"/>
        <v>97.82275390625</v>
      </c>
      <c r="AK629" s="6">
        <f t="shared" si="73"/>
        <v>1.5527421254960318E-2</v>
      </c>
      <c r="AL629" s="12">
        <v>6300</v>
      </c>
      <c r="AM629" s="12">
        <v>6729.3345480493635</v>
      </c>
      <c r="AN629" s="12">
        <f t="shared" si="74"/>
        <v>429.33454804936355</v>
      </c>
      <c r="AO629" s="13">
        <f t="shared" si="75"/>
        <v>6.8148340960216436E-2</v>
      </c>
      <c r="AP629" s="16">
        <v>6300</v>
      </c>
      <c r="AQ629" s="16">
        <v>6278.1610766981285</v>
      </c>
      <c r="AR629" s="16">
        <f t="shared" si="76"/>
        <v>21.838923301871546</v>
      </c>
      <c r="AS629" s="17">
        <f t="shared" si="77"/>
        <v>3.4664957622018325E-3</v>
      </c>
      <c r="AT629" s="20">
        <v>6300</v>
      </c>
      <c r="AU629" s="20">
        <v>6307.818181818182</v>
      </c>
      <c r="AV629" s="20">
        <f t="shared" si="78"/>
        <v>7.8181818181819835</v>
      </c>
      <c r="AW629" s="21">
        <f t="shared" si="79"/>
        <v>1.2409812409812672E-3</v>
      </c>
    </row>
    <row r="630" spans="1:49" x14ac:dyDescent="0.25">
      <c r="A630" t="s">
        <v>38</v>
      </c>
      <c r="B630" t="s">
        <v>92</v>
      </c>
      <c r="C630">
        <v>63955</v>
      </c>
      <c r="D630">
        <v>2023</v>
      </c>
      <c r="E630" t="s">
        <v>93</v>
      </c>
      <c r="F630" t="s">
        <v>430</v>
      </c>
      <c r="G630" t="s">
        <v>466</v>
      </c>
      <c r="I630">
        <v>4</v>
      </c>
      <c r="J630" t="s">
        <v>129</v>
      </c>
      <c r="K630">
        <v>4</v>
      </c>
      <c r="L630" t="s">
        <v>44</v>
      </c>
      <c r="M630">
        <v>1.5</v>
      </c>
      <c r="N630" t="s">
        <v>45</v>
      </c>
      <c r="O630" t="s">
        <v>46</v>
      </c>
      <c r="P630">
        <v>3</v>
      </c>
      <c r="Q630" t="s">
        <v>118</v>
      </c>
      <c r="T630" t="s">
        <v>49</v>
      </c>
      <c r="U630" t="s">
        <v>50</v>
      </c>
      <c r="V630" t="s">
        <v>669</v>
      </c>
      <c r="W630" t="s">
        <v>120</v>
      </c>
      <c r="X630" t="s">
        <v>74</v>
      </c>
      <c r="Z630">
        <v>0</v>
      </c>
      <c r="AA630" t="s">
        <v>75</v>
      </c>
      <c r="AB630" t="s">
        <v>122</v>
      </c>
      <c r="AC630">
        <v>45</v>
      </c>
      <c r="AD630">
        <v>11</v>
      </c>
      <c r="AE630">
        <v>4</v>
      </c>
      <c r="AF630">
        <v>2025</v>
      </c>
      <c r="AG630">
        <v>20251104</v>
      </c>
      <c r="AH630" s="2">
        <v>12750</v>
      </c>
      <c r="AI630" s="2">
        <v>13385.611328125</v>
      </c>
      <c r="AJ630" s="2">
        <f t="shared" si="72"/>
        <v>635.611328125</v>
      </c>
      <c r="AK630" s="6">
        <f t="shared" si="73"/>
        <v>4.985186887254902E-2</v>
      </c>
      <c r="AL630" s="12">
        <v>12750</v>
      </c>
      <c r="AM630" s="12">
        <v>12284.69344852342</v>
      </c>
      <c r="AN630" s="12">
        <f t="shared" si="74"/>
        <v>465.30655147658035</v>
      </c>
      <c r="AO630" s="13">
        <f t="shared" si="75"/>
        <v>3.6494631488359242E-2</v>
      </c>
      <c r="AP630" s="16">
        <v>12750</v>
      </c>
      <c r="AQ630" s="16">
        <v>11675.268487964389</v>
      </c>
      <c r="AR630" s="16">
        <f t="shared" si="76"/>
        <v>1074.7315120356106</v>
      </c>
      <c r="AS630" s="17">
        <f t="shared" si="77"/>
        <v>8.4292667610636127E-2</v>
      </c>
      <c r="AT630" s="20">
        <v>12750</v>
      </c>
      <c r="AU630" s="20">
        <v>13687.226961558719</v>
      </c>
      <c r="AV630" s="20">
        <f t="shared" si="78"/>
        <v>937.22696155871927</v>
      </c>
      <c r="AW630" s="21">
        <f t="shared" si="79"/>
        <v>7.3507996984997589E-2</v>
      </c>
    </row>
    <row r="631" spans="1:49" x14ac:dyDescent="0.25">
      <c r="A631" t="s">
        <v>38</v>
      </c>
      <c r="B631" t="s">
        <v>92</v>
      </c>
      <c r="C631">
        <v>115354</v>
      </c>
      <c r="D631">
        <v>2016</v>
      </c>
      <c r="E631" t="s">
        <v>66</v>
      </c>
      <c r="F631" t="s">
        <v>1012</v>
      </c>
      <c r="G631" t="s">
        <v>214</v>
      </c>
      <c r="I631">
        <v>4</v>
      </c>
      <c r="J631" t="s">
        <v>43</v>
      </c>
      <c r="K631">
        <v>4</v>
      </c>
      <c r="L631" t="s">
        <v>44</v>
      </c>
      <c r="M631">
        <v>1.6000000238418579</v>
      </c>
      <c r="N631" t="s">
        <v>45</v>
      </c>
      <c r="O631" t="s">
        <v>46</v>
      </c>
      <c r="P631">
        <v>3</v>
      </c>
      <c r="Q631" t="s">
        <v>47</v>
      </c>
      <c r="S631">
        <v>197</v>
      </c>
      <c r="T631" t="s">
        <v>173</v>
      </c>
      <c r="U631" t="s">
        <v>50</v>
      </c>
      <c r="V631" t="s">
        <v>1215</v>
      </c>
      <c r="W631" t="s">
        <v>120</v>
      </c>
      <c r="X631" t="s">
        <v>121</v>
      </c>
      <c r="Z631">
        <v>0</v>
      </c>
      <c r="AA631" t="s">
        <v>75</v>
      </c>
      <c r="AB631" t="s">
        <v>332</v>
      </c>
      <c r="AC631">
        <v>45</v>
      </c>
      <c r="AD631">
        <v>11</v>
      </c>
      <c r="AE631">
        <v>4</v>
      </c>
      <c r="AF631">
        <v>2025</v>
      </c>
      <c r="AG631">
        <v>20251104</v>
      </c>
      <c r="AH631" s="2">
        <v>1400</v>
      </c>
      <c r="AI631" s="2">
        <v>2073.212158203125</v>
      </c>
      <c r="AJ631" s="2">
        <f t="shared" si="72"/>
        <v>673.212158203125</v>
      </c>
      <c r="AK631" s="6">
        <f t="shared" si="73"/>
        <v>0.48086582728794641</v>
      </c>
      <c r="AL631" s="12">
        <v>1400</v>
      </c>
      <c r="AM631" s="12">
        <v>2019.820292508015</v>
      </c>
      <c r="AN631" s="12">
        <f t="shared" si="74"/>
        <v>619.82029250801497</v>
      </c>
      <c r="AO631" s="13">
        <f t="shared" si="75"/>
        <v>0.44272878036286784</v>
      </c>
      <c r="AP631" s="16">
        <v>1400</v>
      </c>
      <c r="AQ631" s="16">
        <v>2128.44513509221</v>
      </c>
      <c r="AR631" s="16">
        <f t="shared" si="76"/>
        <v>728.44513509220997</v>
      </c>
      <c r="AS631" s="17">
        <f t="shared" si="77"/>
        <v>0.52031795363729283</v>
      </c>
      <c r="AT631" s="20">
        <v>1400</v>
      </c>
      <c r="AU631" s="20">
        <v>2089.0078843626802</v>
      </c>
      <c r="AV631" s="20">
        <f t="shared" si="78"/>
        <v>689.00788436268022</v>
      </c>
      <c r="AW631" s="21">
        <f t="shared" si="79"/>
        <v>0.49214848883048584</v>
      </c>
    </row>
    <row r="632" spans="1:49" x14ac:dyDescent="0.25">
      <c r="A632" t="s">
        <v>77</v>
      </c>
      <c r="B632" t="s">
        <v>596</v>
      </c>
      <c r="C632">
        <v>91783</v>
      </c>
      <c r="D632">
        <v>2010</v>
      </c>
      <c r="E632" t="s">
        <v>79</v>
      </c>
      <c r="F632" t="s">
        <v>681</v>
      </c>
      <c r="I632">
        <v>4</v>
      </c>
      <c r="J632" t="s">
        <v>129</v>
      </c>
      <c r="K632">
        <v>4</v>
      </c>
      <c r="L632" t="s">
        <v>44</v>
      </c>
      <c r="M632">
        <v>2.4000000953674321</v>
      </c>
      <c r="N632" t="s">
        <v>45</v>
      </c>
      <c r="Q632" t="s">
        <v>118</v>
      </c>
      <c r="S632">
        <v>201</v>
      </c>
      <c r="T632" t="s">
        <v>49</v>
      </c>
      <c r="U632" t="s">
        <v>50</v>
      </c>
      <c r="V632" t="s">
        <v>682</v>
      </c>
      <c r="W632" t="s">
        <v>62</v>
      </c>
      <c r="X632" t="s">
        <v>53</v>
      </c>
      <c r="Z632">
        <v>0</v>
      </c>
      <c r="AA632" t="s">
        <v>75</v>
      </c>
      <c r="AB632" t="s">
        <v>122</v>
      </c>
      <c r="AC632">
        <v>45</v>
      </c>
      <c r="AD632">
        <v>11</v>
      </c>
      <c r="AE632">
        <v>4</v>
      </c>
      <c r="AF632">
        <v>2025</v>
      </c>
      <c r="AG632">
        <v>20251105</v>
      </c>
      <c r="AH632" s="2">
        <v>7600</v>
      </c>
      <c r="AI632" s="2">
        <v>5162.9228515625</v>
      </c>
      <c r="AJ632" s="2">
        <f t="shared" si="72"/>
        <v>2437.0771484375</v>
      </c>
      <c r="AK632" s="6">
        <f t="shared" si="73"/>
        <v>0.32066804584703945</v>
      </c>
      <c r="AL632" s="12">
        <v>7600</v>
      </c>
      <c r="AM632" s="12">
        <v>4531.4993099018138</v>
      </c>
      <c r="AN632" s="12">
        <f t="shared" si="74"/>
        <v>3068.5006900981862</v>
      </c>
      <c r="AO632" s="13">
        <f t="shared" si="75"/>
        <v>0.40375009080239294</v>
      </c>
      <c r="AP632" s="16">
        <v>7600</v>
      </c>
      <c r="AQ632" s="16">
        <v>4986.8103592028929</v>
      </c>
      <c r="AR632" s="16">
        <f t="shared" si="76"/>
        <v>2613.1896407971071</v>
      </c>
      <c r="AS632" s="17">
        <f t="shared" si="77"/>
        <v>0.34384074221014566</v>
      </c>
      <c r="AT632" s="20">
        <v>7600</v>
      </c>
      <c r="AU632" s="20">
        <v>5334.9649859943966</v>
      </c>
      <c r="AV632" s="20">
        <f t="shared" si="78"/>
        <v>2265.0350140056034</v>
      </c>
      <c r="AW632" s="21">
        <f t="shared" si="79"/>
        <v>0.29803092289547412</v>
      </c>
    </row>
    <row r="633" spans="1:49" x14ac:dyDescent="0.25">
      <c r="A633" t="s">
        <v>77</v>
      </c>
      <c r="B633" t="s">
        <v>596</v>
      </c>
      <c r="C633">
        <v>106581</v>
      </c>
      <c r="D633">
        <v>2020</v>
      </c>
      <c r="E633" t="s">
        <v>1512</v>
      </c>
      <c r="F633" t="s">
        <v>1513</v>
      </c>
      <c r="H633" t="s">
        <v>1514</v>
      </c>
      <c r="I633">
        <v>6</v>
      </c>
      <c r="J633" t="s">
        <v>69</v>
      </c>
      <c r="K633">
        <v>2</v>
      </c>
      <c r="L633" t="s">
        <v>44</v>
      </c>
      <c r="M633">
        <v>7.6999998092651367</v>
      </c>
      <c r="N633" t="s">
        <v>70</v>
      </c>
      <c r="O633" t="s">
        <v>95</v>
      </c>
      <c r="P633">
        <v>3</v>
      </c>
      <c r="Q633" t="s">
        <v>1515</v>
      </c>
      <c r="R633" t="s">
        <v>48</v>
      </c>
      <c r="T633" t="s">
        <v>219</v>
      </c>
      <c r="U633" t="s">
        <v>50</v>
      </c>
      <c r="V633" t="s">
        <v>1516</v>
      </c>
      <c r="W633" t="s">
        <v>1517</v>
      </c>
      <c r="X633" t="s">
        <v>74</v>
      </c>
      <c r="Z633">
        <v>0</v>
      </c>
      <c r="AA633" t="s">
        <v>75</v>
      </c>
      <c r="AB633" t="s">
        <v>1124</v>
      </c>
      <c r="AC633">
        <v>45</v>
      </c>
      <c r="AD633">
        <v>11</v>
      </c>
      <c r="AE633">
        <v>4</v>
      </c>
      <c r="AF633">
        <v>2025</v>
      </c>
      <c r="AG633">
        <v>20251105</v>
      </c>
      <c r="AH633" s="2">
        <v>3000</v>
      </c>
      <c r="AI633" s="2">
        <v>12037.13671875</v>
      </c>
      <c r="AJ633" s="2">
        <f t="shared" si="72"/>
        <v>9037.13671875</v>
      </c>
      <c r="AK633" s="6">
        <f t="shared" si="73"/>
        <v>3.0123789062499999</v>
      </c>
      <c r="AL633" s="12">
        <v>3000</v>
      </c>
      <c r="AM633" s="12">
        <v>13605.073748118881</v>
      </c>
      <c r="AN633" s="12">
        <f t="shared" si="74"/>
        <v>10605.073748118881</v>
      </c>
      <c r="AO633" s="13">
        <f t="shared" si="75"/>
        <v>3.5350245827062934</v>
      </c>
      <c r="AP633" s="16">
        <v>3000</v>
      </c>
      <c r="AQ633" s="16">
        <v>15941.54711708146</v>
      </c>
      <c r="AR633" s="16">
        <f t="shared" si="76"/>
        <v>12941.54711708146</v>
      </c>
      <c r="AS633" s="17">
        <f t="shared" si="77"/>
        <v>4.3138490390271533</v>
      </c>
      <c r="AT633" s="20">
        <v>3000</v>
      </c>
      <c r="AU633" s="20">
        <v>11646.663066954639</v>
      </c>
      <c r="AV633" s="20">
        <f t="shared" si="78"/>
        <v>8646.6630669546394</v>
      </c>
      <c r="AW633" s="21">
        <f t="shared" si="79"/>
        <v>2.882221022318213</v>
      </c>
    </row>
    <row r="634" spans="1:49" x14ac:dyDescent="0.25">
      <c r="A634" t="s">
        <v>123</v>
      </c>
      <c r="B634" t="s">
        <v>257</v>
      </c>
      <c r="C634">
        <v>167042</v>
      </c>
      <c r="D634">
        <v>2014</v>
      </c>
      <c r="E634" t="s">
        <v>135</v>
      </c>
      <c r="F634" t="s">
        <v>568</v>
      </c>
      <c r="G634" t="s">
        <v>418</v>
      </c>
      <c r="I634">
        <v>6</v>
      </c>
      <c r="J634" t="s">
        <v>117</v>
      </c>
      <c r="K634">
        <v>4</v>
      </c>
      <c r="L634" t="s">
        <v>44</v>
      </c>
      <c r="M634">
        <v>3.5999999046325679</v>
      </c>
      <c r="N634" t="s">
        <v>87</v>
      </c>
      <c r="O634" t="s">
        <v>46</v>
      </c>
      <c r="Q634" t="s">
        <v>60</v>
      </c>
      <c r="R634" t="s">
        <v>89</v>
      </c>
      <c r="T634" t="s">
        <v>49</v>
      </c>
      <c r="W634" t="s">
        <v>134</v>
      </c>
      <c r="X634" t="s">
        <v>74</v>
      </c>
      <c r="Z634">
        <v>0</v>
      </c>
      <c r="AA634" t="s">
        <v>75</v>
      </c>
      <c r="AB634" t="s">
        <v>83</v>
      </c>
      <c r="AC634">
        <v>45</v>
      </c>
      <c r="AD634">
        <v>11</v>
      </c>
      <c r="AE634">
        <v>4</v>
      </c>
      <c r="AF634">
        <v>2025</v>
      </c>
      <c r="AG634">
        <v>20251105</v>
      </c>
      <c r="AH634" s="2">
        <v>7750</v>
      </c>
      <c r="AI634" s="2">
        <v>7772.59130859375</v>
      </c>
      <c r="AJ634" s="2">
        <f t="shared" si="72"/>
        <v>22.59130859375</v>
      </c>
      <c r="AK634" s="6">
        <f t="shared" si="73"/>
        <v>2.915007560483871E-3</v>
      </c>
      <c r="AL634" s="12">
        <v>7750</v>
      </c>
      <c r="AM634" s="12">
        <v>7568.4784126188424</v>
      </c>
      <c r="AN634" s="12">
        <f t="shared" si="74"/>
        <v>181.52158738115759</v>
      </c>
      <c r="AO634" s="13">
        <f t="shared" si="75"/>
        <v>2.3422140307246139E-2</v>
      </c>
      <c r="AP634" s="16">
        <v>7750</v>
      </c>
      <c r="AQ634" s="16">
        <v>7485.380453118697</v>
      </c>
      <c r="AR634" s="16">
        <f t="shared" si="76"/>
        <v>264.61954688130299</v>
      </c>
      <c r="AS634" s="17">
        <f t="shared" si="77"/>
        <v>3.4144457662103611E-2</v>
      </c>
      <c r="AT634" s="20">
        <v>7750</v>
      </c>
      <c r="AU634" s="20">
        <v>7893.102272727273</v>
      </c>
      <c r="AV634" s="20">
        <f t="shared" si="78"/>
        <v>143.10227272727298</v>
      </c>
      <c r="AW634" s="21">
        <f t="shared" si="79"/>
        <v>1.8464809384164255E-2</v>
      </c>
    </row>
    <row r="635" spans="1:49" x14ac:dyDescent="0.25">
      <c r="A635" t="s">
        <v>123</v>
      </c>
      <c r="B635" t="s">
        <v>440</v>
      </c>
      <c r="C635">
        <v>87967</v>
      </c>
      <c r="D635">
        <v>2017</v>
      </c>
      <c r="E635" t="s">
        <v>139</v>
      </c>
      <c r="F635" t="s">
        <v>311</v>
      </c>
      <c r="I635">
        <v>4</v>
      </c>
      <c r="J635" t="s">
        <v>59</v>
      </c>
      <c r="K635">
        <v>4</v>
      </c>
      <c r="L635" t="s">
        <v>44</v>
      </c>
      <c r="M635">
        <v>2.5</v>
      </c>
      <c r="N635" t="s">
        <v>45</v>
      </c>
      <c r="O635" t="s">
        <v>46</v>
      </c>
      <c r="P635">
        <v>4</v>
      </c>
      <c r="Q635" t="s">
        <v>118</v>
      </c>
      <c r="R635" t="s">
        <v>48</v>
      </c>
      <c r="T635" t="s">
        <v>49</v>
      </c>
      <c r="U635" t="s">
        <v>50</v>
      </c>
      <c r="W635" t="s">
        <v>120</v>
      </c>
      <c r="X635" t="s">
        <v>74</v>
      </c>
      <c r="Z635">
        <v>0</v>
      </c>
      <c r="AA635" t="s">
        <v>75</v>
      </c>
      <c r="AB635" t="s">
        <v>122</v>
      </c>
      <c r="AC635">
        <v>45</v>
      </c>
      <c r="AD635">
        <v>11</v>
      </c>
      <c r="AE635">
        <v>4</v>
      </c>
      <c r="AF635">
        <v>2025</v>
      </c>
      <c r="AG635">
        <v>20251105</v>
      </c>
      <c r="AH635" s="2">
        <v>9000</v>
      </c>
      <c r="AI635" s="2">
        <v>7226.033203125</v>
      </c>
      <c r="AJ635" s="2">
        <f t="shared" si="72"/>
        <v>1773.966796875</v>
      </c>
      <c r="AK635" s="6">
        <f t="shared" si="73"/>
        <v>0.19710742187499999</v>
      </c>
      <c r="AL635" s="12">
        <v>9000</v>
      </c>
      <c r="AM635" s="12">
        <v>7301.8900790837997</v>
      </c>
      <c r="AN635" s="12">
        <f t="shared" si="74"/>
        <v>1698.1099209162003</v>
      </c>
      <c r="AO635" s="13">
        <f t="shared" si="75"/>
        <v>0.18867888010180003</v>
      </c>
      <c r="AP635" s="16">
        <v>9000</v>
      </c>
      <c r="AQ635" s="16">
        <v>7314.2233722717046</v>
      </c>
      <c r="AR635" s="16">
        <f t="shared" si="76"/>
        <v>1685.7766277282954</v>
      </c>
      <c r="AS635" s="17">
        <f t="shared" si="77"/>
        <v>0.18730851419203282</v>
      </c>
      <c r="AT635" s="20">
        <v>9000</v>
      </c>
      <c r="AU635" s="20">
        <v>7159.6488549618334</v>
      </c>
      <c r="AV635" s="20">
        <f t="shared" si="78"/>
        <v>1840.3511450381666</v>
      </c>
      <c r="AW635" s="21">
        <f t="shared" si="79"/>
        <v>0.2044834605597963</v>
      </c>
    </row>
    <row r="636" spans="1:49" x14ac:dyDescent="0.25">
      <c r="A636" t="s">
        <v>109</v>
      </c>
      <c r="B636" t="s">
        <v>538</v>
      </c>
      <c r="C636">
        <v>128147</v>
      </c>
      <c r="D636">
        <v>2018</v>
      </c>
      <c r="E636" t="s">
        <v>159</v>
      </c>
      <c r="F636" t="s">
        <v>160</v>
      </c>
      <c r="G636" t="s">
        <v>381</v>
      </c>
      <c r="I636">
        <v>6</v>
      </c>
      <c r="J636" t="s">
        <v>69</v>
      </c>
      <c r="K636">
        <v>4</v>
      </c>
      <c r="L636" t="s">
        <v>44</v>
      </c>
      <c r="M636">
        <v>3.5</v>
      </c>
      <c r="N636" t="s">
        <v>44</v>
      </c>
      <c r="O636" t="s">
        <v>46</v>
      </c>
      <c r="P636">
        <v>4</v>
      </c>
      <c r="Q636" t="s">
        <v>60</v>
      </c>
      <c r="R636" t="s">
        <v>89</v>
      </c>
      <c r="S636">
        <v>280</v>
      </c>
      <c r="T636" t="s">
        <v>49</v>
      </c>
      <c r="U636" t="s">
        <v>72</v>
      </c>
      <c r="V636" t="s">
        <v>382</v>
      </c>
      <c r="W636" t="s">
        <v>134</v>
      </c>
      <c r="X636" t="s">
        <v>74</v>
      </c>
      <c r="Y636">
        <v>36760</v>
      </c>
      <c r="Z636">
        <v>0</v>
      </c>
      <c r="AA636" t="s">
        <v>75</v>
      </c>
      <c r="AB636" t="s">
        <v>104</v>
      </c>
      <c r="AC636">
        <v>45</v>
      </c>
      <c r="AD636">
        <v>11</v>
      </c>
      <c r="AE636">
        <v>4</v>
      </c>
      <c r="AF636">
        <v>2025</v>
      </c>
      <c r="AG636">
        <v>20251105</v>
      </c>
      <c r="AH636" s="2">
        <v>13800</v>
      </c>
      <c r="AI636" s="2">
        <v>12711.962890625</v>
      </c>
      <c r="AJ636" s="2">
        <f t="shared" si="72"/>
        <v>1088.037109375</v>
      </c>
      <c r="AK636" s="6">
        <f t="shared" si="73"/>
        <v>7.8843268795289856E-2</v>
      </c>
      <c r="AL636" s="12">
        <v>13800</v>
      </c>
      <c r="AM636" s="12">
        <v>12697.97931675172</v>
      </c>
      <c r="AN636" s="12">
        <f t="shared" si="74"/>
        <v>1102.02068324828</v>
      </c>
      <c r="AO636" s="13">
        <f t="shared" si="75"/>
        <v>7.9856571249875358E-2</v>
      </c>
      <c r="AP636" s="16">
        <v>13800</v>
      </c>
      <c r="AQ636" s="16">
        <v>12376.219286190661</v>
      </c>
      <c r="AR636" s="16">
        <f t="shared" si="76"/>
        <v>1423.7807138093394</v>
      </c>
      <c r="AS636" s="17">
        <f t="shared" si="77"/>
        <v>0.1031725154934304</v>
      </c>
      <c r="AT636" s="20">
        <v>13800</v>
      </c>
      <c r="AU636" s="20">
        <v>12677.377521613829</v>
      </c>
      <c r="AV636" s="20">
        <f t="shared" si="78"/>
        <v>1122.6224783861708</v>
      </c>
      <c r="AW636" s="21">
        <f t="shared" si="79"/>
        <v>8.1349454955519623E-2</v>
      </c>
    </row>
    <row r="637" spans="1:49" x14ac:dyDescent="0.25">
      <c r="A637" t="s">
        <v>77</v>
      </c>
      <c r="B637" t="s">
        <v>456</v>
      </c>
      <c r="C637">
        <v>64711</v>
      </c>
      <c r="D637">
        <v>2018</v>
      </c>
      <c r="E637" t="s">
        <v>66</v>
      </c>
      <c r="F637" t="s">
        <v>239</v>
      </c>
      <c r="G637" t="s">
        <v>214</v>
      </c>
      <c r="I637">
        <v>4</v>
      </c>
      <c r="J637" t="s">
        <v>59</v>
      </c>
      <c r="K637">
        <v>4</v>
      </c>
      <c r="L637" t="s">
        <v>44</v>
      </c>
      <c r="M637">
        <v>1.5</v>
      </c>
      <c r="N637" t="s">
        <v>87</v>
      </c>
      <c r="O637" t="s">
        <v>46</v>
      </c>
      <c r="Q637" t="s">
        <v>60</v>
      </c>
      <c r="R637" t="s">
        <v>89</v>
      </c>
      <c r="S637">
        <v>170</v>
      </c>
      <c r="T637" t="s">
        <v>49</v>
      </c>
      <c r="U637" t="s">
        <v>50</v>
      </c>
      <c r="V637" t="s">
        <v>540</v>
      </c>
      <c r="W637" t="s">
        <v>62</v>
      </c>
      <c r="X637" t="s">
        <v>74</v>
      </c>
      <c r="Y637">
        <v>25700</v>
      </c>
      <c r="Z637">
        <v>0</v>
      </c>
      <c r="AA637" t="s">
        <v>75</v>
      </c>
      <c r="AB637" t="s">
        <v>83</v>
      </c>
      <c r="AC637">
        <v>45</v>
      </c>
      <c r="AD637">
        <v>11</v>
      </c>
      <c r="AE637">
        <v>4</v>
      </c>
      <c r="AF637">
        <v>2025</v>
      </c>
      <c r="AG637">
        <v>20251105</v>
      </c>
      <c r="AH637" s="2">
        <v>5000</v>
      </c>
      <c r="AI637" s="2">
        <v>7050.92138671875</v>
      </c>
      <c r="AJ637" s="2">
        <f t="shared" si="72"/>
        <v>2050.92138671875</v>
      </c>
      <c r="AK637" s="6">
        <f t="shared" si="73"/>
        <v>0.41018427734375001</v>
      </c>
      <c r="AL637" s="12">
        <v>5000</v>
      </c>
      <c r="AM637" s="12">
        <v>7108.2423153139462</v>
      </c>
      <c r="AN637" s="12">
        <f t="shared" si="74"/>
        <v>2108.2423153139462</v>
      </c>
      <c r="AO637" s="13">
        <f t="shared" si="75"/>
        <v>0.42164846306278925</v>
      </c>
      <c r="AP637" s="16">
        <v>5000</v>
      </c>
      <c r="AQ637" s="16">
        <v>7310.2883652324635</v>
      </c>
      <c r="AR637" s="16">
        <f t="shared" si="76"/>
        <v>2310.2883652324635</v>
      </c>
      <c r="AS637" s="17">
        <f t="shared" si="77"/>
        <v>0.4620576730464927</v>
      </c>
      <c r="AT637" s="20">
        <v>5000</v>
      </c>
      <c r="AU637" s="20">
        <v>6976.8506493506493</v>
      </c>
      <c r="AV637" s="20">
        <f t="shared" si="78"/>
        <v>1976.8506493506493</v>
      </c>
      <c r="AW637" s="21">
        <f t="shared" si="79"/>
        <v>0.39537012987012987</v>
      </c>
    </row>
    <row r="638" spans="1:49" x14ac:dyDescent="0.25">
      <c r="A638" t="s">
        <v>123</v>
      </c>
      <c r="B638" t="s">
        <v>440</v>
      </c>
      <c r="C638">
        <v>52022</v>
      </c>
      <c r="D638">
        <v>2023</v>
      </c>
      <c r="E638" t="s">
        <v>504</v>
      </c>
      <c r="F638" t="s">
        <v>948</v>
      </c>
      <c r="G638" t="s">
        <v>1518</v>
      </c>
      <c r="H638" t="s">
        <v>229</v>
      </c>
      <c r="I638">
        <v>6</v>
      </c>
      <c r="J638" t="s">
        <v>59</v>
      </c>
      <c r="K638">
        <v>4</v>
      </c>
      <c r="L638" t="s">
        <v>44</v>
      </c>
      <c r="M638">
        <v>3.5999999046325679</v>
      </c>
      <c r="N638" t="s">
        <v>70</v>
      </c>
      <c r="O638" t="s">
        <v>46</v>
      </c>
      <c r="P638">
        <v>4</v>
      </c>
      <c r="Q638" t="s">
        <v>118</v>
      </c>
      <c r="R638" t="s">
        <v>172</v>
      </c>
      <c r="S638">
        <v>300</v>
      </c>
      <c r="T638" t="s">
        <v>49</v>
      </c>
      <c r="U638" t="s">
        <v>72</v>
      </c>
      <c r="W638" t="s">
        <v>134</v>
      </c>
      <c r="X638" t="s">
        <v>98</v>
      </c>
      <c r="Z638">
        <v>0</v>
      </c>
      <c r="AA638" t="s">
        <v>75</v>
      </c>
      <c r="AB638" t="s">
        <v>122</v>
      </c>
      <c r="AC638">
        <v>45</v>
      </c>
      <c r="AD638">
        <v>11</v>
      </c>
      <c r="AE638">
        <v>4</v>
      </c>
      <c r="AF638">
        <v>2025</v>
      </c>
      <c r="AG638">
        <v>20251105</v>
      </c>
      <c r="AH638" s="2">
        <v>23000</v>
      </c>
      <c r="AI638" s="2">
        <v>22728.5625</v>
      </c>
      <c r="AJ638" s="2">
        <f t="shared" si="72"/>
        <v>271.4375</v>
      </c>
      <c r="AK638" s="6">
        <f t="shared" si="73"/>
        <v>1.1801630434782608E-2</v>
      </c>
      <c r="AL638" s="12">
        <v>23000</v>
      </c>
      <c r="AM638" s="12">
        <v>20984.523404890489</v>
      </c>
      <c r="AN638" s="12">
        <f t="shared" si="74"/>
        <v>2015.4765951095105</v>
      </c>
      <c r="AO638" s="13">
        <f t="shared" si="75"/>
        <v>8.7629417178674368E-2</v>
      </c>
      <c r="AP638" s="16">
        <v>23000</v>
      </c>
      <c r="AQ638" s="16">
        <v>20100.55591045773</v>
      </c>
      <c r="AR638" s="16">
        <f t="shared" si="76"/>
        <v>2899.4440895422704</v>
      </c>
      <c r="AS638" s="17">
        <f t="shared" si="77"/>
        <v>0.12606278650183783</v>
      </c>
      <c r="AT638" s="20">
        <v>23000</v>
      </c>
      <c r="AU638" s="20">
        <v>22983.60170045781</v>
      </c>
      <c r="AV638" s="20">
        <f t="shared" si="78"/>
        <v>16.398299542190216</v>
      </c>
      <c r="AW638" s="21">
        <f t="shared" si="79"/>
        <v>7.1296954531261812E-4</v>
      </c>
    </row>
    <row r="639" spans="1:49" x14ac:dyDescent="0.25">
      <c r="A639" t="s">
        <v>38</v>
      </c>
      <c r="B639" t="s">
        <v>259</v>
      </c>
      <c r="C639">
        <v>18495</v>
      </c>
      <c r="D639">
        <v>2025</v>
      </c>
      <c r="E639" t="s">
        <v>159</v>
      </c>
      <c r="F639" t="s">
        <v>508</v>
      </c>
      <c r="G639" t="s">
        <v>418</v>
      </c>
      <c r="I639">
        <v>4</v>
      </c>
      <c r="J639" t="s">
        <v>59</v>
      </c>
      <c r="K639">
        <v>4</v>
      </c>
      <c r="L639" t="s">
        <v>44</v>
      </c>
      <c r="M639">
        <v>2</v>
      </c>
      <c r="N639" t="s">
        <v>45</v>
      </c>
      <c r="O639" t="s">
        <v>46</v>
      </c>
      <c r="P639">
        <v>4</v>
      </c>
      <c r="Q639" t="s">
        <v>118</v>
      </c>
      <c r="R639" t="s">
        <v>48</v>
      </c>
      <c r="S639">
        <v>146</v>
      </c>
      <c r="T639" t="s">
        <v>49</v>
      </c>
      <c r="U639" t="s">
        <v>50</v>
      </c>
      <c r="V639" t="s">
        <v>1350</v>
      </c>
      <c r="W639" t="s">
        <v>62</v>
      </c>
      <c r="X639" t="s">
        <v>74</v>
      </c>
      <c r="Z639">
        <v>1</v>
      </c>
      <c r="AA639" t="s">
        <v>54</v>
      </c>
      <c r="AB639" t="s">
        <v>365</v>
      </c>
      <c r="AC639">
        <v>45</v>
      </c>
      <c r="AD639">
        <v>11</v>
      </c>
      <c r="AE639">
        <v>4</v>
      </c>
      <c r="AF639">
        <v>2025</v>
      </c>
      <c r="AG639">
        <v>20251105</v>
      </c>
      <c r="AH639" s="2">
        <v>24250</v>
      </c>
      <c r="AI639" s="2">
        <v>27275.384765625</v>
      </c>
      <c r="AJ639" s="2">
        <f t="shared" si="72"/>
        <v>3025.384765625</v>
      </c>
      <c r="AK639" s="6">
        <f t="shared" si="73"/>
        <v>0.12475813466494845</v>
      </c>
      <c r="AL639" s="12">
        <v>24250</v>
      </c>
      <c r="AM639" s="12">
        <v>25903.23305605417</v>
      </c>
      <c r="AN639" s="12">
        <f t="shared" si="74"/>
        <v>1653.2330560541704</v>
      </c>
      <c r="AO639" s="13">
        <f t="shared" si="75"/>
        <v>6.8174559012543115E-2</v>
      </c>
      <c r="AP639" s="16">
        <v>24250</v>
      </c>
      <c r="AQ639" s="16">
        <v>25510.174020843191</v>
      </c>
      <c r="AR639" s="16">
        <f t="shared" si="76"/>
        <v>1260.1740208431911</v>
      </c>
      <c r="AS639" s="17">
        <f t="shared" si="77"/>
        <v>5.1965939003842929E-2</v>
      </c>
      <c r="AT639" s="20">
        <v>24250</v>
      </c>
      <c r="AU639" s="20">
        <v>26745.250709018721</v>
      </c>
      <c r="AV639" s="20">
        <f t="shared" si="78"/>
        <v>2495.250709018721</v>
      </c>
      <c r="AW639" s="21">
        <f t="shared" si="79"/>
        <v>0.10289693645438025</v>
      </c>
    </row>
    <row r="640" spans="1:49" x14ac:dyDescent="0.25">
      <c r="A640" t="s">
        <v>123</v>
      </c>
      <c r="B640" t="s">
        <v>440</v>
      </c>
      <c r="C640">
        <v>223048</v>
      </c>
      <c r="D640">
        <v>2008</v>
      </c>
      <c r="E640" t="s">
        <v>159</v>
      </c>
      <c r="F640" t="s">
        <v>508</v>
      </c>
      <c r="G640" t="s">
        <v>1131</v>
      </c>
      <c r="I640">
        <v>4</v>
      </c>
      <c r="J640" t="s">
        <v>129</v>
      </c>
      <c r="K640">
        <v>4</v>
      </c>
      <c r="L640" t="s">
        <v>44</v>
      </c>
      <c r="M640">
        <v>2.4000000953674321</v>
      </c>
      <c r="N640" t="s">
        <v>45</v>
      </c>
      <c r="O640" t="s">
        <v>46</v>
      </c>
      <c r="P640">
        <v>1</v>
      </c>
      <c r="Q640" t="s">
        <v>118</v>
      </c>
      <c r="S640">
        <v>177</v>
      </c>
      <c r="T640" t="s">
        <v>49</v>
      </c>
      <c r="U640" t="s">
        <v>50</v>
      </c>
      <c r="V640" t="s">
        <v>1064</v>
      </c>
      <c r="W640" t="s">
        <v>62</v>
      </c>
      <c r="X640" t="s">
        <v>74</v>
      </c>
      <c r="Z640">
        <v>0</v>
      </c>
      <c r="AA640" t="s">
        <v>75</v>
      </c>
      <c r="AB640" t="s">
        <v>122</v>
      </c>
      <c r="AC640">
        <v>45</v>
      </c>
      <c r="AD640">
        <v>11</v>
      </c>
      <c r="AE640">
        <v>4</v>
      </c>
      <c r="AF640">
        <v>2025</v>
      </c>
      <c r="AG640">
        <v>20251105</v>
      </c>
      <c r="AH640" s="2">
        <v>500</v>
      </c>
      <c r="AI640" s="2">
        <v>1068.192993164062</v>
      </c>
      <c r="AJ640" s="2">
        <f t="shared" si="72"/>
        <v>568.19299316406205</v>
      </c>
      <c r="AK640" s="6">
        <f t="shared" si="73"/>
        <v>1.136385986328124</v>
      </c>
      <c r="AL640" s="12">
        <v>500</v>
      </c>
      <c r="AM640" s="12">
        <v>1041.1971009068279</v>
      </c>
      <c r="AN640" s="12">
        <f t="shared" si="74"/>
        <v>541.19710090682793</v>
      </c>
      <c r="AO640" s="13">
        <f t="shared" si="75"/>
        <v>1.0823942018136559</v>
      </c>
      <c r="AP640" s="16">
        <v>500</v>
      </c>
      <c r="AQ640" s="16">
        <v>1140.9635255065609</v>
      </c>
      <c r="AR640" s="16">
        <f t="shared" si="76"/>
        <v>640.96352550656093</v>
      </c>
      <c r="AS640" s="17">
        <f t="shared" si="77"/>
        <v>1.2819270510131218</v>
      </c>
      <c r="AT640" s="20">
        <v>500</v>
      </c>
      <c r="AU640" s="20">
        <v>1111.731548007838</v>
      </c>
      <c r="AV640" s="20">
        <f t="shared" si="78"/>
        <v>611.731548007838</v>
      </c>
      <c r="AW640" s="21">
        <f t="shared" si="79"/>
        <v>1.223463096015676</v>
      </c>
    </row>
    <row r="641" spans="1:49" x14ac:dyDescent="0.25">
      <c r="A641" t="s">
        <v>38</v>
      </c>
      <c r="B641" t="s">
        <v>56</v>
      </c>
      <c r="C641">
        <v>190252</v>
      </c>
      <c r="D641">
        <v>2011</v>
      </c>
      <c r="E641" t="s">
        <v>40</v>
      </c>
      <c r="F641" t="s">
        <v>205</v>
      </c>
      <c r="G641" t="s">
        <v>113</v>
      </c>
      <c r="H641" t="s">
        <v>1067</v>
      </c>
      <c r="I641">
        <v>8</v>
      </c>
      <c r="J641" t="s">
        <v>59</v>
      </c>
      <c r="K641">
        <v>4</v>
      </c>
      <c r="L641" t="s">
        <v>44</v>
      </c>
      <c r="M641">
        <v>5.6999998092651367</v>
      </c>
      <c r="N641" t="s">
        <v>87</v>
      </c>
      <c r="O641" t="s">
        <v>46</v>
      </c>
      <c r="P641">
        <v>3</v>
      </c>
      <c r="Q641" t="s">
        <v>88</v>
      </c>
      <c r="R641" t="s">
        <v>89</v>
      </c>
      <c r="S641">
        <v>381</v>
      </c>
      <c r="T641" t="s">
        <v>1519</v>
      </c>
      <c r="U641" t="s">
        <v>72</v>
      </c>
      <c r="V641" t="s">
        <v>639</v>
      </c>
      <c r="W641" t="s">
        <v>209</v>
      </c>
      <c r="X641" t="s">
        <v>74</v>
      </c>
      <c r="Z641">
        <v>0</v>
      </c>
      <c r="AA641" t="s">
        <v>75</v>
      </c>
      <c r="AB641" t="s">
        <v>91</v>
      </c>
      <c r="AC641">
        <v>45</v>
      </c>
      <c r="AD641">
        <v>11</v>
      </c>
      <c r="AE641">
        <v>4</v>
      </c>
      <c r="AF641">
        <v>2025</v>
      </c>
      <c r="AG641">
        <v>20251104</v>
      </c>
      <c r="AH641" s="2">
        <v>8700</v>
      </c>
      <c r="AI641" s="2">
        <v>9120.9228515625</v>
      </c>
      <c r="AJ641" s="2">
        <f t="shared" si="72"/>
        <v>420.9228515625</v>
      </c>
      <c r="AK641" s="6">
        <f t="shared" si="73"/>
        <v>4.8381936961206899E-2</v>
      </c>
      <c r="AL641" s="12">
        <v>8700</v>
      </c>
      <c r="AM641" s="12">
        <v>8207.8712625919197</v>
      </c>
      <c r="AN641" s="12">
        <f t="shared" si="74"/>
        <v>492.12873740808027</v>
      </c>
      <c r="AO641" s="13">
        <f t="shared" si="75"/>
        <v>5.6566521541158654E-2</v>
      </c>
      <c r="AP641" s="16">
        <v>8700</v>
      </c>
      <c r="AQ641" s="16">
        <v>8396.4002302791814</v>
      </c>
      <c r="AR641" s="16">
        <f t="shared" si="76"/>
        <v>303.59976972081859</v>
      </c>
      <c r="AS641" s="17">
        <f t="shared" si="77"/>
        <v>3.4896525255266507E-2</v>
      </c>
      <c r="AT641" s="20">
        <v>8700</v>
      </c>
      <c r="AU641" s="20">
        <v>9377.9036418816395</v>
      </c>
      <c r="AV641" s="20">
        <f t="shared" si="78"/>
        <v>677.90364188163949</v>
      </c>
      <c r="AW641" s="21">
        <f t="shared" si="79"/>
        <v>7.791995883697006E-2</v>
      </c>
    </row>
    <row r="642" spans="1:49" x14ac:dyDescent="0.25">
      <c r="A642" t="s">
        <v>38</v>
      </c>
      <c r="B642" t="s">
        <v>39</v>
      </c>
      <c r="C642">
        <v>151216</v>
      </c>
      <c r="D642">
        <v>2019</v>
      </c>
      <c r="E642" t="s">
        <v>66</v>
      </c>
      <c r="F642" t="s">
        <v>384</v>
      </c>
      <c r="G642" t="s">
        <v>113</v>
      </c>
      <c r="I642">
        <v>6</v>
      </c>
      <c r="J642" t="s">
        <v>59</v>
      </c>
      <c r="K642">
        <v>4</v>
      </c>
      <c r="L642" t="s">
        <v>44</v>
      </c>
      <c r="M642">
        <v>3.5</v>
      </c>
      <c r="N642" t="s">
        <v>70</v>
      </c>
      <c r="O642" t="s">
        <v>46</v>
      </c>
      <c r="Q642" t="s">
        <v>60</v>
      </c>
      <c r="R642" t="s">
        <v>48</v>
      </c>
      <c r="S642">
        <v>310</v>
      </c>
      <c r="T642" t="s">
        <v>49</v>
      </c>
      <c r="U642" t="s">
        <v>72</v>
      </c>
      <c r="V642" t="s">
        <v>102</v>
      </c>
      <c r="W642" t="s">
        <v>103</v>
      </c>
      <c r="X642" t="s">
        <v>74</v>
      </c>
      <c r="Z642">
        <v>0</v>
      </c>
      <c r="AA642" t="s">
        <v>75</v>
      </c>
      <c r="AB642" t="s">
        <v>83</v>
      </c>
      <c r="AC642">
        <v>45</v>
      </c>
      <c r="AD642">
        <v>11</v>
      </c>
      <c r="AE642">
        <v>4</v>
      </c>
      <c r="AF642">
        <v>2025</v>
      </c>
      <c r="AG642">
        <v>20251104</v>
      </c>
      <c r="AH642" s="2">
        <v>11250</v>
      </c>
      <c r="AI642" s="2">
        <v>9498.85546875</v>
      </c>
      <c r="AJ642" s="2">
        <f t="shared" si="72"/>
        <v>1751.14453125</v>
      </c>
      <c r="AK642" s="6">
        <f t="shared" si="73"/>
        <v>0.15565729166666667</v>
      </c>
      <c r="AL642" s="12">
        <v>11250</v>
      </c>
      <c r="AM642" s="12">
        <v>10204.64468807025</v>
      </c>
      <c r="AN642" s="12">
        <f t="shared" si="74"/>
        <v>1045.3553119297503</v>
      </c>
      <c r="AO642" s="13">
        <f t="shared" si="75"/>
        <v>9.2920472171533361E-2</v>
      </c>
      <c r="AP642" s="16">
        <v>11250</v>
      </c>
      <c r="AQ642" s="16">
        <v>10403.936075228339</v>
      </c>
      <c r="AR642" s="16">
        <f t="shared" si="76"/>
        <v>846.06392477166082</v>
      </c>
      <c r="AS642" s="17">
        <f t="shared" si="77"/>
        <v>7.5205682201925403E-2</v>
      </c>
      <c r="AT642" s="20">
        <v>11250</v>
      </c>
      <c r="AU642" s="20">
        <v>9277.5935374149667</v>
      </c>
      <c r="AV642" s="20">
        <f t="shared" si="78"/>
        <v>1972.4064625850333</v>
      </c>
      <c r="AW642" s="21">
        <f t="shared" si="79"/>
        <v>0.17532501889644742</v>
      </c>
    </row>
    <row r="643" spans="1:49" x14ac:dyDescent="0.25">
      <c r="A643" t="s">
        <v>123</v>
      </c>
      <c r="B643" t="s">
        <v>440</v>
      </c>
      <c r="C643">
        <v>71119</v>
      </c>
      <c r="D643">
        <v>2022</v>
      </c>
      <c r="E643" t="s">
        <v>139</v>
      </c>
      <c r="F643" t="s">
        <v>413</v>
      </c>
      <c r="G643" t="s">
        <v>642</v>
      </c>
      <c r="I643">
        <v>4</v>
      </c>
      <c r="J643" t="s">
        <v>117</v>
      </c>
      <c r="K643">
        <v>4</v>
      </c>
      <c r="L643" t="s">
        <v>44</v>
      </c>
      <c r="M643">
        <v>1.6000000238418579</v>
      </c>
      <c r="N643" t="s">
        <v>45</v>
      </c>
      <c r="O643" t="s">
        <v>46</v>
      </c>
      <c r="P643">
        <v>4</v>
      </c>
      <c r="Q643" t="s">
        <v>118</v>
      </c>
      <c r="R643" t="s">
        <v>48</v>
      </c>
      <c r="T643" t="s">
        <v>49</v>
      </c>
      <c r="W643" t="s">
        <v>120</v>
      </c>
      <c r="X643" t="s">
        <v>121</v>
      </c>
      <c r="Z643">
        <v>0</v>
      </c>
      <c r="AA643" t="s">
        <v>75</v>
      </c>
      <c r="AB643" t="s">
        <v>122</v>
      </c>
      <c r="AC643">
        <v>45</v>
      </c>
      <c r="AD643">
        <v>11</v>
      </c>
      <c r="AE643">
        <v>4</v>
      </c>
      <c r="AF643">
        <v>2025</v>
      </c>
      <c r="AG643">
        <v>20251105</v>
      </c>
      <c r="AH643" s="2">
        <v>11600</v>
      </c>
      <c r="AI643" s="2">
        <v>11024.0078125</v>
      </c>
      <c r="AJ643" s="2">
        <f t="shared" ref="AJ643:AJ706" si="80">ABS(AH643-AI643)</f>
        <v>575.9921875</v>
      </c>
      <c r="AK643" s="6">
        <f t="shared" ref="AK643:AK706" si="81">ABS($AH643-AI643)/$AH643</f>
        <v>4.9654498922413796E-2</v>
      </c>
      <c r="AL643" s="12">
        <v>11600</v>
      </c>
      <c r="AM643" s="12">
        <v>9313.79023795584</v>
      </c>
      <c r="AN643" s="12">
        <f t="shared" ref="AN643:AN706" si="82">ABS(AL643-AM643)</f>
        <v>2286.20976204416</v>
      </c>
      <c r="AO643" s="13">
        <f t="shared" ref="AO643:AO706" si="83">ABS($AH643-AM643)/$AH643</f>
        <v>0.19708704845208275</v>
      </c>
      <c r="AP643" s="16">
        <v>11600</v>
      </c>
      <c r="AQ643" s="16">
        <v>9746.4344141721322</v>
      </c>
      <c r="AR643" s="16">
        <f t="shared" ref="AR643:AR706" si="84">ABS(AP643-AQ643)</f>
        <v>1853.5655858278678</v>
      </c>
      <c r="AS643" s="17">
        <f t="shared" ref="AS643:AS706" si="85">ABS($AH643-AQ643)/$AH643</f>
        <v>0.15979013670929895</v>
      </c>
      <c r="AT643" s="20">
        <v>11600</v>
      </c>
      <c r="AU643" s="20">
        <v>11646.663066954639</v>
      </c>
      <c r="AV643" s="20">
        <f t="shared" ref="AV643:AV706" si="86">ABS(AT643-AU643)</f>
        <v>46.663066954639362</v>
      </c>
      <c r="AW643" s="21">
        <f t="shared" ref="AW643:AW706" si="87">ABS($AH643-AU643)/$AH643</f>
        <v>4.0226781857447729E-3</v>
      </c>
    </row>
    <row r="644" spans="1:49" x14ac:dyDescent="0.25">
      <c r="A644" t="s">
        <v>123</v>
      </c>
      <c r="B644" t="s">
        <v>440</v>
      </c>
      <c r="C644">
        <v>120280</v>
      </c>
      <c r="D644">
        <v>2017</v>
      </c>
      <c r="E644" t="s">
        <v>93</v>
      </c>
      <c r="F644" t="s">
        <v>188</v>
      </c>
      <c r="G644" t="s">
        <v>533</v>
      </c>
      <c r="I644">
        <v>6</v>
      </c>
      <c r="J644" t="s">
        <v>129</v>
      </c>
      <c r="K644">
        <v>4</v>
      </c>
      <c r="L644" t="s">
        <v>44</v>
      </c>
      <c r="M644">
        <v>3.5999999046325679</v>
      </c>
      <c r="N644" t="s">
        <v>45</v>
      </c>
      <c r="O644" t="s">
        <v>46</v>
      </c>
      <c r="P644">
        <v>4</v>
      </c>
      <c r="Q644" t="s">
        <v>60</v>
      </c>
      <c r="R644" t="s">
        <v>96</v>
      </c>
      <c r="T644" t="s">
        <v>49</v>
      </c>
      <c r="U644" t="s">
        <v>72</v>
      </c>
      <c r="V644" t="s">
        <v>702</v>
      </c>
      <c r="W644" t="s">
        <v>90</v>
      </c>
      <c r="X644" t="s">
        <v>74</v>
      </c>
      <c r="Y644">
        <v>26750</v>
      </c>
      <c r="Z644">
        <v>0</v>
      </c>
      <c r="AA644" t="s">
        <v>75</v>
      </c>
      <c r="AB644" t="s">
        <v>104</v>
      </c>
      <c r="AC644">
        <v>45</v>
      </c>
      <c r="AD644">
        <v>11</v>
      </c>
      <c r="AE644">
        <v>4</v>
      </c>
      <c r="AF644">
        <v>2025</v>
      </c>
      <c r="AG644">
        <v>20251105</v>
      </c>
      <c r="AH644" s="2">
        <v>7100</v>
      </c>
      <c r="AI644" s="2">
        <v>7091.20556640625</v>
      </c>
      <c r="AJ644" s="2">
        <f t="shared" si="80"/>
        <v>8.79443359375</v>
      </c>
      <c r="AK644" s="6">
        <f t="shared" si="81"/>
        <v>1.2386526188380282E-3</v>
      </c>
      <c r="AL644" s="12">
        <v>7100</v>
      </c>
      <c r="AM644" s="12">
        <v>6561.0610930403454</v>
      </c>
      <c r="AN644" s="12">
        <f t="shared" si="82"/>
        <v>538.93890695965456</v>
      </c>
      <c r="AO644" s="13">
        <f t="shared" si="83"/>
        <v>7.5906888304176703E-2</v>
      </c>
      <c r="AP644" s="16">
        <v>7100</v>
      </c>
      <c r="AQ644" s="16">
        <v>6603.4138949300641</v>
      </c>
      <c r="AR644" s="16">
        <f t="shared" si="84"/>
        <v>496.58610506993591</v>
      </c>
      <c r="AS644" s="17">
        <f t="shared" si="85"/>
        <v>6.9941704939427599E-2</v>
      </c>
      <c r="AT644" s="20">
        <v>7100</v>
      </c>
      <c r="AU644" s="20">
        <v>7355.0746018440896</v>
      </c>
      <c r="AV644" s="20">
        <f t="shared" si="86"/>
        <v>255.07460184408956</v>
      </c>
      <c r="AW644" s="21">
        <f t="shared" si="87"/>
        <v>3.5926000259730924E-2</v>
      </c>
    </row>
    <row r="645" spans="1:49" x14ac:dyDescent="0.25">
      <c r="A645" t="s">
        <v>123</v>
      </c>
      <c r="B645" t="s">
        <v>1206</v>
      </c>
      <c r="C645">
        <v>120524</v>
      </c>
      <c r="D645">
        <v>2013</v>
      </c>
      <c r="E645" t="s">
        <v>66</v>
      </c>
      <c r="F645" t="s">
        <v>769</v>
      </c>
      <c r="G645" t="s">
        <v>418</v>
      </c>
      <c r="I645">
        <v>6</v>
      </c>
      <c r="J645" t="s">
        <v>117</v>
      </c>
      <c r="K645">
        <v>4</v>
      </c>
      <c r="L645" t="s">
        <v>44</v>
      </c>
      <c r="M645">
        <v>3.7000000476837158</v>
      </c>
      <c r="N645" t="s">
        <v>44</v>
      </c>
      <c r="O645" t="s">
        <v>46</v>
      </c>
      <c r="P645">
        <v>4</v>
      </c>
      <c r="Q645" t="s">
        <v>60</v>
      </c>
      <c r="R645" t="s">
        <v>81</v>
      </c>
      <c r="S645">
        <v>305</v>
      </c>
      <c r="T645" t="s">
        <v>49</v>
      </c>
      <c r="U645" t="s">
        <v>72</v>
      </c>
      <c r="W645" t="s">
        <v>134</v>
      </c>
      <c r="X645" t="s">
        <v>98</v>
      </c>
      <c r="Z645">
        <v>0</v>
      </c>
      <c r="AA645" t="s">
        <v>75</v>
      </c>
      <c r="AB645" t="s">
        <v>83</v>
      </c>
      <c r="AC645">
        <v>45</v>
      </c>
      <c r="AD645">
        <v>11</v>
      </c>
      <c r="AE645">
        <v>4</v>
      </c>
      <c r="AF645">
        <v>2025</v>
      </c>
      <c r="AG645">
        <v>20251105</v>
      </c>
      <c r="AH645" s="2">
        <v>7500</v>
      </c>
      <c r="AI645" s="2">
        <v>5796.49462890625</v>
      </c>
      <c r="AJ645" s="2">
        <f t="shared" si="80"/>
        <v>1703.50537109375</v>
      </c>
      <c r="AK645" s="6">
        <f t="shared" si="81"/>
        <v>0.22713404947916666</v>
      </c>
      <c r="AL645" s="12">
        <v>7500</v>
      </c>
      <c r="AM645" s="12">
        <v>5530.0706276267956</v>
      </c>
      <c r="AN645" s="12">
        <f t="shared" si="82"/>
        <v>1969.9293723732044</v>
      </c>
      <c r="AO645" s="13">
        <f t="shared" si="83"/>
        <v>0.26265724964976056</v>
      </c>
      <c r="AP645" s="16">
        <v>7500</v>
      </c>
      <c r="AQ645" s="16">
        <v>5693.9662033377754</v>
      </c>
      <c r="AR645" s="16">
        <f t="shared" si="84"/>
        <v>1806.0337966622246</v>
      </c>
      <c r="AS645" s="17">
        <f t="shared" si="85"/>
        <v>0.24080450622162994</v>
      </c>
      <c r="AT645" s="20">
        <v>7500</v>
      </c>
      <c r="AU645" s="20">
        <v>5944.339554485251</v>
      </c>
      <c r="AV645" s="20">
        <f t="shared" si="86"/>
        <v>1555.660445514749</v>
      </c>
      <c r="AW645" s="21">
        <f t="shared" si="87"/>
        <v>0.20742139273529986</v>
      </c>
    </row>
    <row r="646" spans="1:49" x14ac:dyDescent="0.25">
      <c r="A646" t="s">
        <v>77</v>
      </c>
      <c r="B646" t="s">
        <v>163</v>
      </c>
      <c r="C646">
        <v>35253</v>
      </c>
      <c r="D646">
        <v>2023</v>
      </c>
      <c r="E646" t="s">
        <v>318</v>
      </c>
      <c r="F646" t="s">
        <v>867</v>
      </c>
      <c r="G646" t="s">
        <v>519</v>
      </c>
      <c r="I646">
        <v>3</v>
      </c>
      <c r="J646" t="s">
        <v>129</v>
      </c>
      <c r="K646">
        <v>4</v>
      </c>
      <c r="L646" t="s">
        <v>44</v>
      </c>
      <c r="M646">
        <v>1.299999952316284</v>
      </c>
      <c r="N646" t="s">
        <v>45</v>
      </c>
      <c r="O646" t="s">
        <v>46</v>
      </c>
      <c r="Q646" t="s">
        <v>60</v>
      </c>
      <c r="R646" t="s">
        <v>96</v>
      </c>
      <c r="T646" t="s">
        <v>49</v>
      </c>
      <c r="U646" t="s">
        <v>50</v>
      </c>
      <c r="V646" t="s">
        <v>1520</v>
      </c>
      <c r="W646" t="s">
        <v>62</v>
      </c>
      <c r="X646" t="s">
        <v>63</v>
      </c>
      <c r="Z646">
        <v>0</v>
      </c>
      <c r="AA646" t="s">
        <v>75</v>
      </c>
      <c r="AB646" t="s">
        <v>83</v>
      </c>
      <c r="AC646">
        <v>45</v>
      </c>
      <c r="AD646">
        <v>11</v>
      </c>
      <c r="AE646">
        <v>4</v>
      </c>
      <c r="AF646">
        <v>2025</v>
      </c>
      <c r="AG646">
        <v>20251104</v>
      </c>
      <c r="AH646" s="2">
        <v>21600</v>
      </c>
      <c r="AI646" s="2">
        <v>17708.349609375</v>
      </c>
      <c r="AJ646" s="2">
        <f t="shared" si="80"/>
        <v>3891.650390625</v>
      </c>
      <c r="AK646" s="6">
        <f t="shared" si="81"/>
        <v>0.18016899956597221</v>
      </c>
      <c r="AL646" s="12">
        <v>21600</v>
      </c>
      <c r="AM646" s="12">
        <v>17129.211269065319</v>
      </c>
      <c r="AN646" s="12">
        <f t="shared" si="82"/>
        <v>4470.7887309346806</v>
      </c>
      <c r="AO646" s="13">
        <f t="shared" si="83"/>
        <v>0.20698095976549447</v>
      </c>
      <c r="AP646" s="16">
        <v>21600</v>
      </c>
      <c r="AQ646" s="16">
        <v>18334.856649115161</v>
      </c>
      <c r="AR646" s="16">
        <f t="shared" si="84"/>
        <v>3265.1433508848386</v>
      </c>
      <c r="AS646" s="17">
        <f t="shared" si="85"/>
        <v>0.15116404402244624</v>
      </c>
      <c r="AT646" s="20">
        <v>21600</v>
      </c>
      <c r="AU646" s="20">
        <v>17826.47614410906</v>
      </c>
      <c r="AV646" s="20">
        <f t="shared" si="86"/>
        <v>3773.5238558909405</v>
      </c>
      <c r="AW646" s="21">
        <f t="shared" si="87"/>
        <v>0.17470017851346947</v>
      </c>
    </row>
    <row r="647" spans="1:49" x14ac:dyDescent="0.25">
      <c r="A647" t="s">
        <v>123</v>
      </c>
      <c r="B647" t="s">
        <v>440</v>
      </c>
      <c r="C647">
        <v>73145</v>
      </c>
      <c r="D647">
        <v>2022</v>
      </c>
      <c r="E647" t="s">
        <v>66</v>
      </c>
      <c r="F647" t="s">
        <v>150</v>
      </c>
      <c r="G647" t="s">
        <v>100</v>
      </c>
      <c r="I647">
        <v>4</v>
      </c>
      <c r="J647" t="s">
        <v>129</v>
      </c>
      <c r="K647">
        <v>4</v>
      </c>
      <c r="L647" t="s">
        <v>44</v>
      </c>
      <c r="M647">
        <v>2.2999999523162842</v>
      </c>
      <c r="N647" t="s">
        <v>87</v>
      </c>
      <c r="O647" t="s">
        <v>46</v>
      </c>
      <c r="P647">
        <v>4</v>
      </c>
      <c r="Q647" t="s">
        <v>60</v>
      </c>
      <c r="R647" t="s">
        <v>89</v>
      </c>
      <c r="S647">
        <v>300</v>
      </c>
      <c r="T647" t="s">
        <v>49</v>
      </c>
      <c r="U647" t="s">
        <v>50</v>
      </c>
      <c r="V647" t="s">
        <v>514</v>
      </c>
      <c r="W647" t="s">
        <v>134</v>
      </c>
      <c r="X647" t="s">
        <v>74</v>
      </c>
      <c r="Z647">
        <v>0</v>
      </c>
      <c r="AA647" t="s">
        <v>75</v>
      </c>
      <c r="AB647" t="s">
        <v>104</v>
      </c>
      <c r="AC647">
        <v>45</v>
      </c>
      <c r="AD647">
        <v>11</v>
      </c>
      <c r="AE647">
        <v>4</v>
      </c>
      <c r="AF647">
        <v>2025</v>
      </c>
      <c r="AG647">
        <v>20251105</v>
      </c>
      <c r="AH647" s="2">
        <v>20700</v>
      </c>
      <c r="AI647" s="2">
        <v>21288.048828125</v>
      </c>
      <c r="AJ647" s="2">
        <f t="shared" si="80"/>
        <v>588.048828125</v>
      </c>
      <c r="AK647" s="6">
        <f t="shared" si="81"/>
        <v>2.8408155948067632E-2</v>
      </c>
      <c r="AL647" s="12">
        <v>20700</v>
      </c>
      <c r="AM647" s="12">
        <v>21750.09730292032</v>
      </c>
      <c r="AN647" s="12">
        <f t="shared" si="82"/>
        <v>1050.0973029203196</v>
      </c>
      <c r="AO647" s="13">
        <f t="shared" si="83"/>
        <v>5.0729338305329448E-2</v>
      </c>
      <c r="AP647" s="16">
        <v>20700</v>
      </c>
      <c r="AQ647" s="16">
        <v>21426.25829580252</v>
      </c>
      <c r="AR647" s="16">
        <f t="shared" si="84"/>
        <v>726.25829580251957</v>
      </c>
      <c r="AS647" s="17">
        <f t="shared" si="85"/>
        <v>3.5084941826208672E-2</v>
      </c>
      <c r="AT647" s="20">
        <v>20700</v>
      </c>
      <c r="AU647" s="20">
        <v>20639.751926040059</v>
      </c>
      <c r="AV647" s="20">
        <f t="shared" si="86"/>
        <v>60.248073959941394</v>
      </c>
      <c r="AW647" s="21">
        <f t="shared" si="87"/>
        <v>2.9105349739102122E-3</v>
      </c>
    </row>
    <row r="648" spans="1:49" x14ac:dyDescent="0.25">
      <c r="A648" t="s">
        <v>123</v>
      </c>
      <c r="B648" t="s">
        <v>440</v>
      </c>
      <c r="C648">
        <v>92935</v>
      </c>
      <c r="D648">
        <v>2015</v>
      </c>
      <c r="E648" t="s">
        <v>135</v>
      </c>
      <c r="F648" t="s">
        <v>566</v>
      </c>
      <c r="G648" t="s">
        <v>450</v>
      </c>
      <c r="I648">
        <v>4</v>
      </c>
      <c r="J648" t="s">
        <v>117</v>
      </c>
      <c r="K648">
        <v>4</v>
      </c>
      <c r="L648" t="s">
        <v>44</v>
      </c>
      <c r="M648">
        <v>2.4000000953674321</v>
      </c>
      <c r="N648" t="s">
        <v>87</v>
      </c>
      <c r="O648" t="s">
        <v>46</v>
      </c>
      <c r="P648">
        <v>4</v>
      </c>
      <c r="Q648" t="s">
        <v>60</v>
      </c>
      <c r="R648" t="s">
        <v>81</v>
      </c>
      <c r="S648">
        <v>184</v>
      </c>
      <c r="T648" t="s">
        <v>49</v>
      </c>
      <c r="W648" t="s">
        <v>62</v>
      </c>
      <c r="X648" t="s">
        <v>567</v>
      </c>
      <c r="Z648">
        <v>0</v>
      </c>
      <c r="AA648" t="s">
        <v>75</v>
      </c>
      <c r="AB648" t="s">
        <v>83</v>
      </c>
      <c r="AC648">
        <v>45</v>
      </c>
      <c r="AD648">
        <v>11</v>
      </c>
      <c r="AE648">
        <v>4</v>
      </c>
      <c r="AF648">
        <v>2025</v>
      </c>
      <c r="AG648">
        <v>20251105</v>
      </c>
      <c r="AH648" s="2">
        <v>8700</v>
      </c>
      <c r="AI648" s="2">
        <v>7971.55908203125</v>
      </c>
      <c r="AJ648" s="2">
        <f t="shared" si="80"/>
        <v>728.44091796875</v>
      </c>
      <c r="AK648" s="6">
        <f t="shared" si="81"/>
        <v>8.372884114583333E-2</v>
      </c>
      <c r="AL648" s="12">
        <v>8700</v>
      </c>
      <c r="AM648" s="12">
        <v>7601.0844638015169</v>
      </c>
      <c r="AN648" s="12">
        <f t="shared" si="82"/>
        <v>1098.9155361984831</v>
      </c>
      <c r="AO648" s="13">
        <f t="shared" si="83"/>
        <v>0.1263121305975268</v>
      </c>
      <c r="AP648" s="16">
        <v>8700</v>
      </c>
      <c r="AQ648" s="16">
        <v>7341.9944426457814</v>
      </c>
      <c r="AR648" s="16">
        <f t="shared" si="84"/>
        <v>1358.0055573542186</v>
      </c>
      <c r="AS648" s="17">
        <f t="shared" si="85"/>
        <v>0.15609259279933546</v>
      </c>
      <c r="AT648" s="20">
        <v>8700</v>
      </c>
      <c r="AU648" s="20">
        <v>8099.0443896424167</v>
      </c>
      <c r="AV648" s="20">
        <f t="shared" si="86"/>
        <v>600.95561035758328</v>
      </c>
      <c r="AW648" s="21">
        <f t="shared" si="87"/>
        <v>6.907535751236589E-2</v>
      </c>
    </row>
    <row r="649" spans="1:49" x14ac:dyDescent="0.25">
      <c r="A649" t="s">
        <v>123</v>
      </c>
      <c r="B649" t="s">
        <v>124</v>
      </c>
      <c r="C649">
        <v>139619</v>
      </c>
      <c r="D649">
        <v>2015</v>
      </c>
      <c r="E649" t="s">
        <v>322</v>
      </c>
      <c r="F649" t="s">
        <v>1183</v>
      </c>
      <c r="G649" t="s">
        <v>608</v>
      </c>
      <c r="H649" t="s">
        <v>636</v>
      </c>
      <c r="I649">
        <v>8</v>
      </c>
      <c r="J649" t="s">
        <v>129</v>
      </c>
      <c r="K649">
        <v>4</v>
      </c>
      <c r="L649" t="s">
        <v>44</v>
      </c>
      <c r="M649">
        <v>4.4000000953674316</v>
      </c>
      <c r="N649" t="s">
        <v>44</v>
      </c>
      <c r="O649" t="s">
        <v>46</v>
      </c>
      <c r="Q649" t="s">
        <v>118</v>
      </c>
      <c r="R649" t="s">
        <v>81</v>
      </c>
      <c r="S649">
        <v>448</v>
      </c>
      <c r="T649" t="s">
        <v>49</v>
      </c>
      <c r="W649" t="s">
        <v>120</v>
      </c>
      <c r="X649" t="s">
        <v>131</v>
      </c>
      <c r="Z649">
        <v>0</v>
      </c>
      <c r="AA649" t="s">
        <v>75</v>
      </c>
      <c r="AB649" t="s">
        <v>122</v>
      </c>
      <c r="AC649">
        <v>45</v>
      </c>
      <c r="AD649">
        <v>11</v>
      </c>
      <c r="AE649">
        <v>4</v>
      </c>
      <c r="AF649">
        <v>2025</v>
      </c>
      <c r="AG649">
        <v>20251104</v>
      </c>
      <c r="AH649" s="2">
        <v>6000</v>
      </c>
      <c r="AI649" s="2">
        <v>4994.494140625</v>
      </c>
      <c r="AJ649" s="2">
        <f t="shared" si="80"/>
        <v>1005.505859375</v>
      </c>
      <c r="AK649" s="6">
        <f t="shared" si="81"/>
        <v>0.16758430989583334</v>
      </c>
      <c r="AL649" s="12">
        <v>6000</v>
      </c>
      <c r="AM649" s="12">
        <v>4931.2062822648904</v>
      </c>
      <c r="AN649" s="12">
        <f t="shared" si="82"/>
        <v>1068.7937177351096</v>
      </c>
      <c r="AO649" s="13">
        <f t="shared" si="83"/>
        <v>0.17813228628918493</v>
      </c>
      <c r="AP649" s="16">
        <v>6000</v>
      </c>
      <c r="AQ649" s="16">
        <v>4811.5152619811452</v>
      </c>
      <c r="AR649" s="16">
        <f t="shared" si="84"/>
        <v>1188.4847380188548</v>
      </c>
      <c r="AS649" s="17">
        <f t="shared" si="85"/>
        <v>0.19808078966980913</v>
      </c>
      <c r="AT649" s="20">
        <v>6000</v>
      </c>
      <c r="AU649" s="20">
        <v>5077.8914919852032</v>
      </c>
      <c r="AV649" s="20">
        <f t="shared" si="86"/>
        <v>922.10850801479683</v>
      </c>
      <c r="AW649" s="21">
        <f t="shared" si="87"/>
        <v>0.15368475133579948</v>
      </c>
    </row>
    <row r="650" spans="1:49" x14ac:dyDescent="0.25">
      <c r="A650" t="s">
        <v>123</v>
      </c>
      <c r="B650" t="s">
        <v>257</v>
      </c>
      <c r="C650">
        <v>193901</v>
      </c>
      <c r="D650">
        <v>2011</v>
      </c>
      <c r="E650" t="s">
        <v>93</v>
      </c>
      <c r="F650" t="s">
        <v>430</v>
      </c>
      <c r="G650" t="s">
        <v>125</v>
      </c>
      <c r="I650">
        <v>4</v>
      </c>
      <c r="J650" t="s">
        <v>230</v>
      </c>
      <c r="K650">
        <v>4</v>
      </c>
      <c r="L650" t="s">
        <v>44</v>
      </c>
      <c r="M650">
        <v>2.4000000953674321</v>
      </c>
      <c r="N650" t="s">
        <v>45</v>
      </c>
      <c r="Q650" t="s">
        <v>118</v>
      </c>
      <c r="T650" t="s">
        <v>49</v>
      </c>
      <c r="U650" t="s">
        <v>50</v>
      </c>
      <c r="V650" t="s">
        <v>436</v>
      </c>
      <c r="W650" t="s">
        <v>120</v>
      </c>
      <c r="X650" t="s">
        <v>74</v>
      </c>
      <c r="Z650">
        <v>0</v>
      </c>
      <c r="AA650" t="s">
        <v>75</v>
      </c>
      <c r="AB650" t="s">
        <v>122</v>
      </c>
      <c r="AC650">
        <v>45</v>
      </c>
      <c r="AD650">
        <v>11</v>
      </c>
      <c r="AE650">
        <v>4</v>
      </c>
      <c r="AF650">
        <v>2025</v>
      </c>
      <c r="AG650">
        <v>20251105</v>
      </c>
      <c r="AH650" s="2">
        <v>1300</v>
      </c>
      <c r="AI650" s="2">
        <v>1040.377807617188</v>
      </c>
      <c r="AJ650" s="2">
        <f t="shared" si="80"/>
        <v>259.62219238281205</v>
      </c>
      <c r="AK650" s="6">
        <f t="shared" si="81"/>
        <v>0.19970937875600928</v>
      </c>
      <c r="AL650" s="12">
        <v>1300</v>
      </c>
      <c r="AM650" s="12">
        <v>985.44438477233462</v>
      </c>
      <c r="AN650" s="12">
        <f t="shared" si="82"/>
        <v>314.55561522766538</v>
      </c>
      <c r="AO650" s="13">
        <f t="shared" si="83"/>
        <v>0.24196585786743491</v>
      </c>
      <c r="AP650" s="16">
        <v>1300</v>
      </c>
      <c r="AQ650" s="16">
        <v>1073.4641175719571</v>
      </c>
      <c r="AR650" s="16">
        <f t="shared" si="84"/>
        <v>226.5358824280429</v>
      </c>
      <c r="AS650" s="17">
        <f t="shared" si="85"/>
        <v>0.17425837109849454</v>
      </c>
      <c r="AT650" s="20">
        <v>1300</v>
      </c>
      <c r="AU650" s="20">
        <v>1111.731548007838</v>
      </c>
      <c r="AV650" s="20">
        <f t="shared" si="86"/>
        <v>188.268451992162</v>
      </c>
      <c r="AW650" s="21">
        <f t="shared" si="87"/>
        <v>0.14482188614781694</v>
      </c>
    </row>
    <row r="651" spans="1:49" x14ac:dyDescent="0.25">
      <c r="A651" t="s">
        <v>38</v>
      </c>
      <c r="B651" t="s">
        <v>92</v>
      </c>
      <c r="C651">
        <v>72399</v>
      </c>
      <c r="D651">
        <v>2020</v>
      </c>
      <c r="E651" t="s">
        <v>40</v>
      </c>
      <c r="F651" t="s">
        <v>142</v>
      </c>
      <c r="G651" t="s">
        <v>143</v>
      </c>
      <c r="H651" t="s">
        <v>144</v>
      </c>
      <c r="I651">
        <v>6</v>
      </c>
      <c r="J651" t="s">
        <v>101</v>
      </c>
      <c r="K651">
        <v>4</v>
      </c>
      <c r="L651" t="s">
        <v>44</v>
      </c>
      <c r="M651">
        <v>3.5</v>
      </c>
      <c r="N651" t="s">
        <v>70</v>
      </c>
      <c r="O651" t="s">
        <v>46</v>
      </c>
      <c r="P651">
        <v>5</v>
      </c>
      <c r="Q651" t="s">
        <v>88</v>
      </c>
      <c r="R651" t="s">
        <v>48</v>
      </c>
      <c r="S651">
        <v>278</v>
      </c>
      <c r="T651" t="s">
        <v>49</v>
      </c>
      <c r="U651" t="s">
        <v>72</v>
      </c>
      <c r="V651" t="s">
        <v>145</v>
      </c>
      <c r="W651" t="s">
        <v>134</v>
      </c>
      <c r="X651" t="s">
        <v>74</v>
      </c>
      <c r="Y651">
        <v>27825</v>
      </c>
      <c r="Z651">
        <v>0</v>
      </c>
      <c r="AA651" t="s">
        <v>75</v>
      </c>
      <c r="AB651" t="s">
        <v>91</v>
      </c>
      <c r="AC651">
        <v>45</v>
      </c>
      <c r="AD651">
        <v>11</v>
      </c>
      <c r="AE651">
        <v>4</v>
      </c>
      <c r="AF651">
        <v>2025</v>
      </c>
      <c r="AG651">
        <v>20251104</v>
      </c>
      <c r="AH651" s="2">
        <v>24000</v>
      </c>
      <c r="AI651" s="2">
        <v>22364.609375</v>
      </c>
      <c r="AJ651" s="2">
        <f t="shared" si="80"/>
        <v>1635.390625</v>
      </c>
      <c r="AK651" s="6">
        <f t="shared" si="81"/>
        <v>6.8141276041666671E-2</v>
      </c>
      <c r="AL651" s="12">
        <v>24000</v>
      </c>
      <c r="AM651" s="12">
        <v>23745.599078519841</v>
      </c>
      <c r="AN651" s="12">
        <f t="shared" si="82"/>
        <v>254.40092148015901</v>
      </c>
      <c r="AO651" s="13">
        <f t="shared" si="83"/>
        <v>1.0600038395006625E-2</v>
      </c>
      <c r="AP651" s="16">
        <v>24000</v>
      </c>
      <c r="AQ651" s="16">
        <v>22356.34976967132</v>
      </c>
      <c r="AR651" s="16">
        <f t="shared" si="84"/>
        <v>1643.6502303286798</v>
      </c>
      <c r="AS651" s="17">
        <f t="shared" si="85"/>
        <v>6.8485426263694985E-2</v>
      </c>
      <c r="AT651" s="20">
        <v>24000</v>
      </c>
      <c r="AU651" s="20">
        <v>21763.20139771283</v>
      </c>
      <c r="AV651" s="20">
        <f t="shared" si="86"/>
        <v>2236.7986022871701</v>
      </c>
      <c r="AW651" s="21">
        <f t="shared" si="87"/>
        <v>9.3199941761965416E-2</v>
      </c>
    </row>
    <row r="652" spans="1:49" x14ac:dyDescent="0.25">
      <c r="A652" t="s">
        <v>77</v>
      </c>
      <c r="B652" t="s">
        <v>596</v>
      </c>
      <c r="C652">
        <v>94205</v>
      </c>
      <c r="D652">
        <v>2018</v>
      </c>
      <c r="E652" t="s">
        <v>114</v>
      </c>
      <c r="F652" t="s">
        <v>132</v>
      </c>
      <c r="G652" t="s">
        <v>1521</v>
      </c>
      <c r="I652">
        <v>6</v>
      </c>
      <c r="J652" t="s">
        <v>129</v>
      </c>
      <c r="K652">
        <v>4</v>
      </c>
      <c r="L652" t="s">
        <v>44</v>
      </c>
      <c r="M652">
        <v>3.5999999046325679</v>
      </c>
      <c r="N652" t="s">
        <v>44</v>
      </c>
      <c r="O652" t="s">
        <v>46</v>
      </c>
      <c r="P652">
        <v>4</v>
      </c>
      <c r="Q652" t="s">
        <v>60</v>
      </c>
      <c r="R652" t="s">
        <v>81</v>
      </c>
      <c r="S652">
        <v>276</v>
      </c>
      <c r="T652" t="s">
        <v>49</v>
      </c>
      <c r="V652" t="s">
        <v>133</v>
      </c>
      <c r="W652" t="s">
        <v>134</v>
      </c>
      <c r="X652" t="s">
        <v>74</v>
      </c>
      <c r="Y652">
        <v>37040</v>
      </c>
      <c r="Z652">
        <v>0</v>
      </c>
      <c r="AA652" t="s">
        <v>75</v>
      </c>
      <c r="AB652" t="s">
        <v>104</v>
      </c>
      <c r="AC652">
        <v>45</v>
      </c>
      <c r="AD652">
        <v>11</v>
      </c>
      <c r="AE652">
        <v>4</v>
      </c>
      <c r="AF652">
        <v>2025</v>
      </c>
      <c r="AG652">
        <v>20251105</v>
      </c>
      <c r="AH652" s="2">
        <v>10500</v>
      </c>
      <c r="AI652" s="2">
        <v>12695.025390625</v>
      </c>
      <c r="AJ652" s="2">
        <f t="shared" si="80"/>
        <v>2195.025390625</v>
      </c>
      <c r="AK652" s="6">
        <f t="shared" si="81"/>
        <v>0.20905003720238094</v>
      </c>
      <c r="AL652" s="12">
        <v>10500</v>
      </c>
      <c r="AM652" s="12">
        <v>12576.81645675762</v>
      </c>
      <c r="AN652" s="12">
        <f t="shared" si="82"/>
        <v>2076.8164567576205</v>
      </c>
      <c r="AO652" s="13">
        <f t="shared" si="83"/>
        <v>0.19779204350072577</v>
      </c>
      <c r="AP652" s="16">
        <v>10500</v>
      </c>
      <c r="AQ652" s="16">
        <v>11750.008329169659</v>
      </c>
      <c r="AR652" s="16">
        <f t="shared" si="84"/>
        <v>1250.0083291696592</v>
      </c>
      <c r="AS652" s="17">
        <f t="shared" si="85"/>
        <v>0.1190484123018723</v>
      </c>
      <c r="AT652" s="20">
        <v>10500</v>
      </c>
      <c r="AU652" s="20">
        <v>12677.377521613829</v>
      </c>
      <c r="AV652" s="20">
        <f t="shared" si="86"/>
        <v>2177.3775216138292</v>
      </c>
      <c r="AW652" s="21">
        <f t="shared" si="87"/>
        <v>0.20736928777274563</v>
      </c>
    </row>
    <row r="653" spans="1:49" x14ac:dyDescent="0.25">
      <c r="A653" t="s">
        <v>38</v>
      </c>
      <c r="B653" t="s">
        <v>65</v>
      </c>
      <c r="C653">
        <v>121654</v>
      </c>
      <c r="D653">
        <v>2013</v>
      </c>
      <c r="E653" t="s">
        <v>139</v>
      </c>
      <c r="F653" t="s">
        <v>405</v>
      </c>
      <c r="I653">
        <v>8</v>
      </c>
      <c r="J653" t="s">
        <v>129</v>
      </c>
      <c r="K653">
        <v>4</v>
      </c>
      <c r="L653" t="s">
        <v>44</v>
      </c>
      <c r="M653">
        <v>5.5999999046325684</v>
      </c>
      <c r="N653" t="s">
        <v>70</v>
      </c>
      <c r="O653" t="s">
        <v>46</v>
      </c>
      <c r="Q653" t="s">
        <v>60</v>
      </c>
      <c r="R653" t="s">
        <v>48</v>
      </c>
      <c r="T653" t="s">
        <v>49</v>
      </c>
      <c r="W653" t="s">
        <v>103</v>
      </c>
      <c r="X653" t="s">
        <v>74</v>
      </c>
      <c r="Z653">
        <v>0</v>
      </c>
      <c r="AA653" t="s">
        <v>75</v>
      </c>
      <c r="AB653" t="s">
        <v>83</v>
      </c>
      <c r="AC653">
        <v>45</v>
      </c>
      <c r="AD653">
        <v>11</v>
      </c>
      <c r="AE653">
        <v>4</v>
      </c>
      <c r="AF653">
        <v>2025</v>
      </c>
      <c r="AG653">
        <v>20251104</v>
      </c>
      <c r="AH653" s="2">
        <v>8000</v>
      </c>
      <c r="AI653" s="2">
        <v>5077.3203125</v>
      </c>
      <c r="AJ653" s="2">
        <f t="shared" si="80"/>
        <v>2922.6796875</v>
      </c>
      <c r="AK653" s="6">
        <f t="shared" si="81"/>
        <v>0.36533496093750001</v>
      </c>
      <c r="AL653" s="12">
        <v>8000</v>
      </c>
      <c r="AM653" s="12">
        <v>5047.4680256381207</v>
      </c>
      <c r="AN653" s="12">
        <f t="shared" si="82"/>
        <v>2952.5319743618793</v>
      </c>
      <c r="AO653" s="13">
        <f t="shared" si="83"/>
        <v>0.3690664967952349</v>
      </c>
      <c r="AP653" s="16">
        <v>8000</v>
      </c>
      <c r="AQ653" s="16">
        <v>5246.7821760979796</v>
      </c>
      <c r="AR653" s="16">
        <f t="shared" si="84"/>
        <v>2753.2178239020204</v>
      </c>
      <c r="AS653" s="17">
        <f t="shared" si="85"/>
        <v>0.34415222798775258</v>
      </c>
      <c r="AT653" s="20">
        <v>8000</v>
      </c>
      <c r="AU653" s="20">
        <v>5109.7312463083272</v>
      </c>
      <c r="AV653" s="20">
        <f t="shared" si="86"/>
        <v>2890.2687536916728</v>
      </c>
      <c r="AW653" s="21">
        <f t="shared" si="87"/>
        <v>0.36128359421145911</v>
      </c>
    </row>
    <row r="654" spans="1:49" x14ac:dyDescent="0.25">
      <c r="A654" t="s">
        <v>109</v>
      </c>
      <c r="B654" t="s">
        <v>538</v>
      </c>
      <c r="C654">
        <v>62724</v>
      </c>
      <c r="D654">
        <v>2017</v>
      </c>
      <c r="E654" t="s">
        <v>93</v>
      </c>
      <c r="F654" t="s">
        <v>1053</v>
      </c>
      <c r="G654" t="s">
        <v>148</v>
      </c>
      <c r="I654">
        <v>4</v>
      </c>
      <c r="J654" t="s">
        <v>117</v>
      </c>
      <c r="K654">
        <v>4</v>
      </c>
      <c r="L654" t="s">
        <v>44</v>
      </c>
      <c r="M654">
        <v>1.799999952316284</v>
      </c>
      <c r="N654" t="s">
        <v>45</v>
      </c>
      <c r="O654" t="s">
        <v>46</v>
      </c>
      <c r="P654">
        <v>2</v>
      </c>
      <c r="Q654" t="s">
        <v>47</v>
      </c>
      <c r="T654" t="s">
        <v>49</v>
      </c>
      <c r="V654" t="s">
        <v>1386</v>
      </c>
      <c r="W654" t="s">
        <v>120</v>
      </c>
      <c r="X654" t="s">
        <v>74</v>
      </c>
      <c r="Y654">
        <v>17580</v>
      </c>
      <c r="Z654">
        <v>0</v>
      </c>
      <c r="AA654" t="s">
        <v>75</v>
      </c>
      <c r="AB654" t="s">
        <v>332</v>
      </c>
      <c r="AC654">
        <v>45</v>
      </c>
      <c r="AD654">
        <v>11</v>
      </c>
      <c r="AE654">
        <v>4</v>
      </c>
      <c r="AF654">
        <v>2025</v>
      </c>
      <c r="AG654">
        <v>20251105</v>
      </c>
      <c r="AH654" s="2">
        <v>3700</v>
      </c>
      <c r="AI654" s="2">
        <v>4417.51708984375</v>
      </c>
      <c r="AJ654" s="2">
        <f t="shared" si="80"/>
        <v>717.51708984375</v>
      </c>
      <c r="AK654" s="6">
        <f t="shared" si="81"/>
        <v>0.19392353779560811</v>
      </c>
      <c r="AL654" s="12">
        <v>3700</v>
      </c>
      <c r="AM654" s="12">
        <v>4070.3126120094762</v>
      </c>
      <c r="AN654" s="12">
        <f t="shared" si="82"/>
        <v>370.3126120094762</v>
      </c>
      <c r="AO654" s="13">
        <f t="shared" si="83"/>
        <v>0.10008448973229087</v>
      </c>
      <c r="AP654" s="16">
        <v>3700</v>
      </c>
      <c r="AQ654" s="16">
        <v>3944.3741618964991</v>
      </c>
      <c r="AR654" s="16">
        <f t="shared" si="84"/>
        <v>244.37416189649912</v>
      </c>
      <c r="AS654" s="17">
        <f t="shared" si="85"/>
        <v>6.60470707828376E-2</v>
      </c>
      <c r="AT654" s="20">
        <v>3700</v>
      </c>
      <c r="AU654" s="20">
        <v>4509.7071256038662</v>
      </c>
      <c r="AV654" s="20">
        <f t="shared" si="86"/>
        <v>809.70712560386619</v>
      </c>
      <c r="AW654" s="21">
        <f t="shared" si="87"/>
        <v>0.21883976367672059</v>
      </c>
    </row>
    <row r="655" spans="1:49" x14ac:dyDescent="0.25">
      <c r="A655" t="s">
        <v>38</v>
      </c>
      <c r="B655" t="s">
        <v>65</v>
      </c>
      <c r="C655">
        <v>86445</v>
      </c>
      <c r="D655">
        <v>2019</v>
      </c>
      <c r="E655" t="s">
        <v>66</v>
      </c>
      <c r="F655" t="s">
        <v>268</v>
      </c>
      <c r="G655" t="s">
        <v>269</v>
      </c>
      <c r="I655">
        <v>6</v>
      </c>
      <c r="J655" t="s">
        <v>69</v>
      </c>
      <c r="K655">
        <v>4</v>
      </c>
      <c r="L655" t="s">
        <v>44</v>
      </c>
      <c r="M655">
        <v>3.5</v>
      </c>
      <c r="N655" t="s">
        <v>45</v>
      </c>
      <c r="O655" t="s">
        <v>46</v>
      </c>
      <c r="P655">
        <v>3</v>
      </c>
      <c r="Q655" t="s">
        <v>60</v>
      </c>
      <c r="R655" t="s">
        <v>96</v>
      </c>
      <c r="S655">
        <v>287</v>
      </c>
      <c r="T655" t="s">
        <v>49</v>
      </c>
      <c r="U655" t="s">
        <v>72</v>
      </c>
      <c r="W655" t="s">
        <v>134</v>
      </c>
      <c r="X655" t="s">
        <v>98</v>
      </c>
      <c r="Y655">
        <v>33390</v>
      </c>
      <c r="Z655">
        <v>0</v>
      </c>
      <c r="AA655" t="s">
        <v>75</v>
      </c>
      <c r="AB655" t="s">
        <v>104</v>
      </c>
      <c r="AC655">
        <v>45</v>
      </c>
      <c r="AD655">
        <v>11</v>
      </c>
      <c r="AE655">
        <v>4</v>
      </c>
      <c r="AF655">
        <v>2025</v>
      </c>
      <c r="AG655">
        <v>20251104</v>
      </c>
      <c r="AH655" s="2">
        <v>7500</v>
      </c>
      <c r="AI655" s="2">
        <v>9725.306640625</v>
      </c>
      <c r="AJ655" s="2">
        <f t="shared" si="80"/>
        <v>2225.306640625</v>
      </c>
      <c r="AK655" s="6">
        <f t="shared" si="81"/>
        <v>0.29670755208333333</v>
      </c>
      <c r="AL655" s="12">
        <v>7500</v>
      </c>
      <c r="AM655" s="12">
        <v>10000.240996626009</v>
      </c>
      <c r="AN655" s="12">
        <f t="shared" si="82"/>
        <v>2500.2409966260093</v>
      </c>
      <c r="AO655" s="13">
        <f t="shared" si="83"/>
        <v>0.33336546621680124</v>
      </c>
      <c r="AP655" s="16">
        <v>7500</v>
      </c>
      <c r="AQ655" s="16">
        <v>9070.4778547818933</v>
      </c>
      <c r="AR655" s="16">
        <f t="shared" si="84"/>
        <v>1570.4778547818933</v>
      </c>
      <c r="AS655" s="17">
        <f t="shared" si="85"/>
        <v>0.20939704730425243</v>
      </c>
      <c r="AT655" s="20">
        <v>7500</v>
      </c>
      <c r="AU655" s="20">
        <v>9594.9363057324845</v>
      </c>
      <c r="AV655" s="20">
        <f t="shared" si="86"/>
        <v>2094.9363057324845</v>
      </c>
      <c r="AW655" s="21">
        <f t="shared" si="87"/>
        <v>0.27932484076433128</v>
      </c>
    </row>
    <row r="656" spans="1:49" x14ac:dyDescent="0.25">
      <c r="A656" t="s">
        <v>77</v>
      </c>
      <c r="B656" t="s">
        <v>811</v>
      </c>
      <c r="C656">
        <v>138790</v>
      </c>
      <c r="D656">
        <v>2019</v>
      </c>
      <c r="E656" t="s">
        <v>66</v>
      </c>
      <c r="F656" t="s">
        <v>239</v>
      </c>
      <c r="G656" t="s">
        <v>214</v>
      </c>
      <c r="I656">
        <v>4</v>
      </c>
      <c r="J656" t="s">
        <v>101</v>
      </c>
      <c r="K656">
        <v>4</v>
      </c>
      <c r="L656" t="s">
        <v>44</v>
      </c>
      <c r="M656">
        <v>1.5</v>
      </c>
      <c r="N656" t="s">
        <v>45</v>
      </c>
      <c r="O656" t="s">
        <v>46</v>
      </c>
      <c r="P656">
        <v>2</v>
      </c>
      <c r="Q656" t="s">
        <v>60</v>
      </c>
      <c r="R656" t="s">
        <v>48</v>
      </c>
      <c r="S656">
        <v>170</v>
      </c>
      <c r="T656" t="s">
        <v>49</v>
      </c>
      <c r="U656" t="s">
        <v>50</v>
      </c>
      <c r="V656" t="s">
        <v>540</v>
      </c>
      <c r="W656" t="s">
        <v>62</v>
      </c>
      <c r="X656" t="s">
        <v>74</v>
      </c>
      <c r="Y656">
        <v>26500</v>
      </c>
      <c r="Z656">
        <v>0</v>
      </c>
      <c r="AA656" t="s">
        <v>75</v>
      </c>
      <c r="AB656" t="s">
        <v>83</v>
      </c>
      <c r="AC656">
        <v>45</v>
      </c>
      <c r="AD656">
        <v>11</v>
      </c>
      <c r="AE656">
        <v>4</v>
      </c>
      <c r="AF656">
        <v>2025</v>
      </c>
      <c r="AG656">
        <v>20251105</v>
      </c>
      <c r="AH656" s="2">
        <v>1400</v>
      </c>
      <c r="AI656" s="2">
        <v>2720.23388671875</v>
      </c>
      <c r="AJ656" s="2">
        <f t="shared" si="80"/>
        <v>1320.23388671875</v>
      </c>
      <c r="AK656" s="6">
        <f t="shared" si="81"/>
        <v>0.94302420479910709</v>
      </c>
      <c r="AL656" s="12">
        <v>1400</v>
      </c>
      <c r="AM656" s="12">
        <v>2912.047192810739</v>
      </c>
      <c r="AN656" s="12">
        <f t="shared" si="82"/>
        <v>1512.047192810739</v>
      </c>
      <c r="AO656" s="13">
        <f t="shared" si="83"/>
        <v>1.0800337091505279</v>
      </c>
      <c r="AP656" s="16">
        <v>1400</v>
      </c>
      <c r="AQ656" s="16">
        <v>2747.8685629622619</v>
      </c>
      <c r="AR656" s="16">
        <f t="shared" si="84"/>
        <v>1347.8685629622619</v>
      </c>
      <c r="AS656" s="17">
        <f t="shared" si="85"/>
        <v>0.9627632592587585</v>
      </c>
      <c r="AT656" s="20">
        <v>1400</v>
      </c>
      <c r="AU656" s="20">
        <v>2724.0312815338029</v>
      </c>
      <c r="AV656" s="20">
        <f t="shared" si="86"/>
        <v>1324.0312815338029</v>
      </c>
      <c r="AW656" s="21">
        <f t="shared" si="87"/>
        <v>0.94573662966700212</v>
      </c>
    </row>
    <row r="657" spans="1:49" x14ac:dyDescent="0.25">
      <c r="A657" t="s">
        <v>77</v>
      </c>
      <c r="B657" t="s">
        <v>811</v>
      </c>
      <c r="C657">
        <v>112925</v>
      </c>
      <c r="D657">
        <v>2015</v>
      </c>
      <c r="E657" t="s">
        <v>66</v>
      </c>
      <c r="F657" t="s">
        <v>1012</v>
      </c>
      <c r="G657" t="s">
        <v>214</v>
      </c>
      <c r="I657">
        <v>4</v>
      </c>
      <c r="J657" t="s">
        <v>117</v>
      </c>
      <c r="K657">
        <v>4</v>
      </c>
      <c r="L657" t="s">
        <v>44</v>
      </c>
      <c r="M657">
        <v>1.6000000238418579</v>
      </c>
      <c r="N657" t="s">
        <v>45</v>
      </c>
      <c r="O657" t="s">
        <v>46</v>
      </c>
      <c r="P657">
        <v>3</v>
      </c>
      <c r="Q657" t="s">
        <v>118</v>
      </c>
      <c r="S657">
        <v>120</v>
      </c>
      <c r="T657" t="s">
        <v>173</v>
      </c>
      <c r="U657" t="s">
        <v>50</v>
      </c>
      <c r="W657" t="s">
        <v>120</v>
      </c>
      <c r="X657" t="s">
        <v>121</v>
      </c>
      <c r="Z657">
        <v>0</v>
      </c>
      <c r="AA657" t="s">
        <v>75</v>
      </c>
      <c r="AB657" t="s">
        <v>122</v>
      </c>
      <c r="AC657">
        <v>45</v>
      </c>
      <c r="AD657">
        <v>11</v>
      </c>
      <c r="AE657">
        <v>4</v>
      </c>
      <c r="AF657">
        <v>2025</v>
      </c>
      <c r="AG657">
        <v>20251105</v>
      </c>
      <c r="AH657" s="2">
        <v>1800</v>
      </c>
      <c r="AI657" s="2">
        <v>1559.658813476562</v>
      </c>
      <c r="AJ657" s="2">
        <f t="shared" si="80"/>
        <v>240.34118652343795</v>
      </c>
      <c r="AK657" s="6">
        <f t="shared" si="81"/>
        <v>0.13352288140190999</v>
      </c>
      <c r="AL657" s="12">
        <v>1800</v>
      </c>
      <c r="AM657" s="12">
        <v>1586.665839428334</v>
      </c>
      <c r="AN657" s="12">
        <f t="shared" si="82"/>
        <v>213.33416057166596</v>
      </c>
      <c r="AO657" s="13">
        <f t="shared" si="83"/>
        <v>0.11851897809536997</v>
      </c>
      <c r="AP657" s="16">
        <v>1800</v>
      </c>
      <c r="AQ657" s="16">
        <v>1614.899930708975</v>
      </c>
      <c r="AR657" s="16">
        <f t="shared" si="84"/>
        <v>185.10006929102497</v>
      </c>
      <c r="AS657" s="17">
        <f t="shared" si="85"/>
        <v>0.1028333718283472</v>
      </c>
      <c r="AT657" s="20">
        <v>1800</v>
      </c>
      <c r="AU657" s="20">
        <v>1573.8532901833869</v>
      </c>
      <c r="AV657" s="20">
        <f t="shared" si="86"/>
        <v>226.14670981661311</v>
      </c>
      <c r="AW657" s="21">
        <f t="shared" si="87"/>
        <v>0.1256370610092295</v>
      </c>
    </row>
    <row r="658" spans="1:49" x14ac:dyDescent="0.25">
      <c r="A658" t="s">
        <v>38</v>
      </c>
      <c r="B658" t="s">
        <v>105</v>
      </c>
      <c r="C658">
        <v>245369</v>
      </c>
      <c r="D658">
        <v>2012</v>
      </c>
      <c r="E658" t="s">
        <v>159</v>
      </c>
      <c r="F658" t="s">
        <v>213</v>
      </c>
      <c r="G658" t="s">
        <v>919</v>
      </c>
      <c r="I658">
        <v>6</v>
      </c>
      <c r="J658" t="s">
        <v>101</v>
      </c>
      <c r="K658">
        <v>4</v>
      </c>
      <c r="L658" t="s">
        <v>44</v>
      </c>
      <c r="M658">
        <v>3.5</v>
      </c>
      <c r="N658" t="s">
        <v>45</v>
      </c>
      <c r="Q658" t="s">
        <v>215</v>
      </c>
      <c r="S658">
        <v>248</v>
      </c>
      <c r="T658" t="s">
        <v>49</v>
      </c>
      <c r="U658" t="s">
        <v>72</v>
      </c>
      <c r="V658" t="s">
        <v>216</v>
      </c>
      <c r="W658" t="s">
        <v>90</v>
      </c>
      <c r="X658" t="s">
        <v>74</v>
      </c>
      <c r="Z658">
        <v>0</v>
      </c>
      <c r="AA658" t="s">
        <v>75</v>
      </c>
      <c r="AB658" t="s">
        <v>215</v>
      </c>
      <c r="AC658">
        <v>45</v>
      </c>
      <c r="AD658">
        <v>11</v>
      </c>
      <c r="AE658">
        <v>4</v>
      </c>
      <c r="AF658">
        <v>2025</v>
      </c>
      <c r="AG658">
        <v>20251104</v>
      </c>
      <c r="AH658" s="2">
        <v>1600</v>
      </c>
      <c r="AI658" s="2">
        <v>2084.767822265625</v>
      </c>
      <c r="AJ658" s="2">
        <f t="shared" si="80"/>
        <v>484.767822265625</v>
      </c>
      <c r="AK658" s="6">
        <f t="shared" si="81"/>
        <v>0.30297988891601563</v>
      </c>
      <c r="AL658" s="12">
        <v>1600</v>
      </c>
      <c r="AM658" s="12">
        <v>1985.5583580886921</v>
      </c>
      <c r="AN658" s="12">
        <f t="shared" si="82"/>
        <v>385.5583580886921</v>
      </c>
      <c r="AO658" s="13">
        <f t="shared" si="83"/>
        <v>0.24097397380543256</v>
      </c>
      <c r="AP658" s="16">
        <v>1600</v>
      </c>
      <c r="AQ658" s="16">
        <v>2199.6529808333662</v>
      </c>
      <c r="AR658" s="16">
        <f t="shared" si="84"/>
        <v>599.6529808333662</v>
      </c>
      <c r="AS658" s="17">
        <f t="shared" si="85"/>
        <v>0.37478311302085388</v>
      </c>
      <c r="AT658" s="20">
        <v>1600</v>
      </c>
      <c r="AU658" s="20">
        <v>2166.666666666667</v>
      </c>
      <c r="AV658" s="20">
        <f t="shared" si="86"/>
        <v>566.66666666666697</v>
      </c>
      <c r="AW658" s="21">
        <f t="shared" si="87"/>
        <v>0.35416666666666685</v>
      </c>
    </row>
    <row r="659" spans="1:49" x14ac:dyDescent="0.25">
      <c r="A659" t="s">
        <v>38</v>
      </c>
      <c r="B659" t="s">
        <v>39</v>
      </c>
      <c r="C659">
        <v>78038</v>
      </c>
      <c r="D659">
        <v>2020</v>
      </c>
      <c r="E659" t="s">
        <v>135</v>
      </c>
      <c r="F659" t="s">
        <v>568</v>
      </c>
      <c r="G659" t="s">
        <v>861</v>
      </c>
      <c r="I659">
        <v>4</v>
      </c>
      <c r="J659" t="s">
        <v>69</v>
      </c>
      <c r="K659">
        <v>4</v>
      </c>
      <c r="L659" t="s">
        <v>44</v>
      </c>
      <c r="M659">
        <v>2</v>
      </c>
      <c r="N659" t="s">
        <v>87</v>
      </c>
      <c r="O659" t="s">
        <v>46</v>
      </c>
      <c r="Q659" t="s">
        <v>60</v>
      </c>
      <c r="R659" t="s">
        <v>89</v>
      </c>
      <c r="S659">
        <v>270</v>
      </c>
      <c r="T659" t="s">
        <v>49</v>
      </c>
      <c r="U659" t="s">
        <v>50</v>
      </c>
      <c r="W659" t="s">
        <v>134</v>
      </c>
      <c r="X659" t="s">
        <v>74</v>
      </c>
      <c r="Y659">
        <v>28295</v>
      </c>
      <c r="Z659">
        <v>0</v>
      </c>
      <c r="AA659" t="s">
        <v>75</v>
      </c>
      <c r="AB659" t="s">
        <v>83</v>
      </c>
      <c r="AC659">
        <v>45</v>
      </c>
      <c r="AD659">
        <v>11</v>
      </c>
      <c r="AE659">
        <v>4</v>
      </c>
      <c r="AF659">
        <v>2025</v>
      </c>
      <c r="AG659">
        <v>20251104</v>
      </c>
      <c r="AH659" s="2">
        <v>20250</v>
      </c>
      <c r="AI659" s="2">
        <v>19500.568359375</v>
      </c>
      <c r="AJ659" s="2">
        <f t="shared" si="80"/>
        <v>749.431640625</v>
      </c>
      <c r="AK659" s="6">
        <f t="shared" si="81"/>
        <v>3.7008969907407409E-2</v>
      </c>
      <c r="AL659" s="12">
        <v>20250</v>
      </c>
      <c r="AM659" s="12">
        <v>19421.781373878719</v>
      </c>
      <c r="AN659" s="12">
        <f t="shared" si="82"/>
        <v>828.21862612128098</v>
      </c>
      <c r="AO659" s="13">
        <f t="shared" si="83"/>
        <v>4.0899685240557086E-2</v>
      </c>
      <c r="AP659" s="16">
        <v>20250</v>
      </c>
      <c r="AQ659" s="16">
        <v>19576.273205824771</v>
      </c>
      <c r="AR659" s="16">
        <f t="shared" si="84"/>
        <v>673.72679417522886</v>
      </c>
      <c r="AS659" s="17">
        <f t="shared" si="85"/>
        <v>3.3270458971616242E-2</v>
      </c>
      <c r="AT659" s="20">
        <v>20250</v>
      </c>
      <c r="AU659" s="20">
        <v>19352.698545861302</v>
      </c>
      <c r="AV659" s="20">
        <f t="shared" si="86"/>
        <v>897.30145413869832</v>
      </c>
      <c r="AW659" s="21">
        <f t="shared" si="87"/>
        <v>4.431118292042955E-2</v>
      </c>
    </row>
    <row r="660" spans="1:49" x14ac:dyDescent="0.25">
      <c r="A660" t="s">
        <v>77</v>
      </c>
      <c r="B660" t="s">
        <v>596</v>
      </c>
      <c r="C660">
        <v>112717</v>
      </c>
      <c r="D660">
        <v>2007</v>
      </c>
      <c r="E660" t="s">
        <v>322</v>
      </c>
      <c r="F660" t="s">
        <v>1522</v>
      </c>
      <c r="H660" t="s">
        <v>530</v>
      </c>
      <c r="I660">
        <v>6</v>
      </c>
      <c r="J660" t="s">
        <v>101</v>
      </c>
      <c r="K660">
        <v>4</v>
      </c>
      <c r="L660" t="s">
        <v>44</v>
      </c>
      <c r="M660">
        <v>3</v>
      </c>
      <c r="N660" t="s">
        <v>44</v>
      </c>
      <c r="O660" t="s">
        <v>46</v>
      </c>
      <c r="Q660" t="s">
        <v>674</v>
      </c>
      <c r="S660">
        <v>230</v>
      </c>
      <c r="T660" t="s">
        <v>49</v>
      </c>
      <c r="W660" t="s">
        <v>120</v>
      </c>
      <c r="X660" t="s">
        <v>131</v>
      </c>
      <c r="Z660">
        <v>0</v>
      </c>
      <c r="AA660" t="s">
        <v>75</v>
      </c>
      <c r="AB660" t="s">
        <v>674</v>
      </c>
      <c r="AC660">
        <v>45</v>
      </c>
      <c r="AD660">
        <v>11</v>
      </c>
      <c r="AE660">
        <v>4</v>
      </c>
      <c r="AF660">
        <v>2025</v>
      </c>
      <c r="AG660">
        <v>20251105</v>
      </c>
      <c r="AH660" s="2">
        <v>2600</v>
      </c>
      <c r="AI660" s="2">
        <v>1980.399047851562</v>
      </c>
      <c r="AJ660" s="2">
        <f t="shared" si="80"/>
        <v>619.60095214843795</v>
      </c>
      <c r="AK660" s="6">
        <f t="shared" si="81"/>
        <v>0.23830805851862999</v>
      </c>
      <c r="AL660" s="12">
        <v>2600</v>
      </c>
      <c r="AM660" s="12">
        <v>1703.912801228533</v>
      </c>
      <c r="AN660" s="12">
        <f t="shared" si="82"/>
        <v>896.087198771467</v>
      </c>
      <c r="AO660" s="13">
        <f t="shared" si="83"/>
        <v>0.34464892260441038</v>
      </c>
      <c r="AP660" s="16">
        <v>2600</v>
      </c>
      <c r="AQ660" s="16">
        <v>2172.8174607150258</v>
      </c>
      <c r="AR660" s="16">
        <f t="shared" si="84"/>
        <v>427.18253928497415</v>
      </c>
      <c r="AS660" s="17">
        <f t="shared" si="85"/>
        <v>0.16430097664806698</v>
      </c>
      <c r="AT660" s="20">
        <v>2600</v>
      </c>
      <c r="AU660" s="20">
        <v>2089.0078843626802</v>
      </c>
      <c r="AV660" s="20">
        <f t="shared" si="86"/>
        <v>510.99211563731978</v>
      </c>
      <c r="AW660" s="21">
        <f t="shared" si="87"/>
        <v>0.19653542909127683</v>
      </c>
    </row>
    <row r="661" spans="1:49" x14ac:dyDescent="0.25">
      <c r="A661" t="s">
        <v>77</v>
      </c>
      <c r="B661" t="s">
        <v>596</v>
      </c>
      <c r="C661">
        <v>109847</v>
      </c>
      <c r="D661">
        <v>2016</v>
      </c>
      <c r="E661" t="s">
        <v>297</v>
      </c>
      <c r="F661" t="s">
        <v>298</v>
      </c>
      <c r="G661" t="s">
        <v>1523</v>
      </c>
      <c r="I661">
        <v>4</v>
      </c>
      <c r="J661" t="s">
        <v>43</v>
      </c>
      <c r="K661">
        <v>4</v>
      </c>
      <c r="L661" t="s">
        <v>44</v>
      </c>
      <c r="M661">
        <v>2</v>
      </c>
      <c r="N661" t="s">
        <v>44</v>
      </c>
      <c r="O661" t="s">
        <v>46</v>
      </c>
      <c r="P661">
        <v>4</v>
      </c>
      <c r="Q661" t="s">
        <v>60</v>
      </c>
      <c r="R661" t="s">
        <v>81</v>
      </c>
      <c r="S661">
        <v>316</v>
      </c>
      <c r="T661" t="s">
        <v>49</v>
      </c>
      <c r="V661" t="s">
        <v>1524</v>
      </c>
      <c r="W661" t="s">
        <v>134</v>
      </c>
      <c r="X661" t="s">
        <v>301</v>
      </c>
      <c r="Z661">
        <v>0</v>
      </c>
      <c r="AA661" t="s">
        <v>75</v>
      </c>
      <c r="AB661" t="s">
        <v>83</v>
      </c>
      <c r="AC661">
        <v>45</v>
      </c>
      <c r="AD661">
        <v>11</v>
      </c>
      <c r="AE661">
        <v>4</v>
      </c>
      <c r="AF661">
        <v>2025</v>
      </c>
      <c r="AG661">
        <v>20251105</v>
      </c>
      <c r="AH661" s="2">
        <v>9200</v>
      </c>
      <c r="AI661" s="2">
        <v>10228.9521484375</v>
      </c>
      <c r="AJ661" s="2">
        <f t="shared" si="80"/>
        <v>1028.9521484375</v>
      </c>
      <c r="AK661" s="6">
        <f t="shared" si="81"/>
        <v>0.11184262483016304</v>
      </c>
      <c r="AL661" s="12">
        <v>9200</v>
      </c>
      <c r="AM661" s="12">
        <v>8904.7301154040779</v>
      </c>
      <c r="AN661" s="12">
        <f t="shared" si="82"/>
        <v>295.26988459592212</v>
      </c>
      <c r="AO661" s="13">
        <f t="shared" si="83"/>
        <v>3.2094552673469799E-2</v>
      </c>
      <c r="AP661" s="16">
        <v>9200</v>
      </c>
      <c r="AQ661" s="16">
        <v>9410.6661637136785</v>
      </c>
      <c r="AR661" s="16">
        <f t="shared" si="84"/>
        <v>210.66616371367854</v>
      </c>
      <c r="AS661" s="17">
        <f t="shared" si="85"/>
        <v>2.2898496055834626E-2</v>
      </c>
      <c r="AT661" s="20">
        <v>9200</v>
      </c>
      <c r="AU661" s="20">
        <v>10664.96282527881</v>
      </c>
      <c r="AV661" s="20">
        <f t="shared" si="86"/>
        <v>1464.9628252788098</v>
      </c>
      <c r="AW661" s="21">
        <f t="shared" si="87"/>
        <v>0.15923508970421846</v>
      </c>
    </row>
    <row r="662" spans="1:49" x14ac:dyDescent="0.25">
      <c r="A662" t="s">
        <v>109</v>
      </c>
      <c r="B662" t="s">
        <v>538</v>
      </c>
      <c r="C662">
        <v>131482</v>
      </c>
      <c r="D662">
        <v>2012</v>
      </c>
      <c r="E662" t="s">
        <v>66</v>
      </c>
      <c r="F662" t="s">
        <v>434</v>
      </c>
      <c r="H662" t="s">
        <v>246</v>
      </c>
      <c r="I662">
        <v>8</v>
      </c>
      <c r="J662" t="s">
        <v>69</v>
      </c>
      <c r="K662">
        <v>2</v>
      </c>
      <c r="L662" t="s">
        <v>44</v>
      </c>
      <c r="M662">
        <v>6.1999998092651367</v>
      </c>
      <c r="N662" t="s">
        <v>87</v>
      </c>
      <c r="O662" t="s">
        <v>46</v>
      </c>
      <c r="Q662" t="s">
        <v>88</v>
      </c>
      <c r="R662" t="s">
        <v>89</v>
      </c>
      <c r="S662">
        <v>383</v>
      </c>
      <c r="T662" t="s">
        <v>49</v>
      </c>
      <c r="U662" t="s">
        <v>72</v>
      </c>
      <c r="W662" t="s">
        <v>220</v>
      </c>
      <c r="X662" t="s">
        <v>74</v>
      </c>
      <c r="Z662">
        <v>0</v>
      </c>
      <c r="AA662" t="s">
        <v>75</v>
      </c>
      <c r="AB662" t="s">
        <v>91</v>
      </c>
      <c r="AC662">
        <v>45</v>
      </c>
      <c r="AD662">
        <v>11</v>
      </c>
      <c r="AE662">
        <v>4</v>
      </c>
      <c r="AF662">
        <v>2025</v>
      </c>
      <c r="AG662">
        <v>20251105</v>
      </c>
      <c r="AH662" s="2">
        <v>12500</v>
      </c>
      <c r="AI662" s="2">
        <v>7325.07861328125</v>
      </c>
      <c r="AJ662" s="2">
        <f t="shared" si="80"/>
        <v>5174.92138671875</v>
      </c>
      <c r="AK662" s="6">
        <f t="shared" si="81"/>
        <v>0.41399371093749998</v>
      </c>
      <c r="AL662" s="12">
        <v>12500</v>
      </c>
      <c r="AM662" s="12">
        <v>6544.6636435278506</v>
      </c>
      <c r="AN662" s="12">
        <f t="shared" si="82"/>
        <v>5955.3363564721494</v>
      </c>
      <c r="AO662" s="13">
        <f t="shared" si="83"/>
        <v>0.47642690851777197</v>
      </c>
      <c r="AP662" s="16">
        <v>12500</v>
      </c>
      <c r="AQ662" s="16">
        <v>7250.6266086319711</v>
      </c>
      <c r="AR662" s="16">
        <f t="shared" si="84"/>
        <v>5249.3733913680289</v>
      </c>
      <c r="AS662" s="17">
        <f t="shared" si="85"/>
        <v>0.41994987130944234</v>
      </c>
      <c r="AT662" s="20">
        <v>12500</v>
      </c>
      <c r="AU662" s="20">
        <v>7608.5883125410373</v>
      </c>
      <c r="AV662" s="20">
        <f t="shared" si="86"/>
        <v>4891.4116874589627</v>
      </c>
      <c r="AW662" s="21">
        <f t="shared" si="87"/>
        <v>0.39131293499671699</v>
      </c>
    </row>
    <row r="663" spans="1:49" x14ac:dyDescent="0.25">
      <c r="A663" t="s">
        <v>123</v>
      </c>
      <c r="B663" t="s">
        <v>124</v>
      </c>
      <c r="C663">
        <v>189516</v>
      </c>
      <c r="D663">
        <v>2003</v>
      </c>
      <c r="E663" t="s">
        <v>40</v>
      </c>
      <c r="F663" t="s">
        <v>498</v>
      </c>
      <c r="G663" t="s">
        <v>743</v>
      </c>
      <c r="H663" t="s">
        <v>1055</v>
      </c>
      <c r="I663">
        <v>6</v>
      </c>
      <c r="J663" t="s">
        <v>101</v>
      </c>
      <c r="K663">
        <v>4</v>
      </c>
      <c r="L663" t="s">
        <v>44</v>
      </c>
      <c r="M663">
        <v>3</v>
      </c>
      <c r="N663" t="s">
        <v>45</v>
      </c>
      <c r="O663" t="s">
        <v>46</v>
      </c>
      <c r="Q663" t="s">
        <v>60</v>
      </c>
      <c r="R663" t="s">
        <v>48</v>
      </c>
      <c r="S663">
        <v>220</v>
      </c>
      <c r="T663" t="s">
        <v>49</v>
      </c>
      <c r="U663" t="s">
        <v>72</v>
      </c>
      <c r="V663" t="s">
        <v>477</v>
      </c>
      <c r="W663" t="s">
        <v>62</v>
      </c>
      <c r="X663" t="s">
        <v>53</v>
      </c>
      <c r="Z663">
        <v>0</v>
      </c>
      <c r="AA663" t="s">
        <v>75</v>
      </c>
      <c r="AB663" t="s">
        <v>83</v>
      </c>
      <c r="AC663">
        <v>45</v>
      </c>
      <c r="AD663">
        <v>11</v>
      </c>
      <c r="AE663">
        <v>4</v>
      </c>
      <c r="AF663">
        <v>2025</v>
      </c>
      <c r="AG663">
        <v>20251104</v>
      </c>
      <c r="AH663" s="2">
        <v>2500</v>
      </c>
      <c r="AI663" s="2">
        <v>1805.671264648438</v>
      </c>
      <c r="AJ663" s="2">
        <f t="shared" si="80"/>
        <v>694.32873535156205</v>
      </c>
      <c r="AK663" s="6">
        <f t="shared" si="81"/>
        <v>0.27773149414062481</v>
      </c>
      <c r="AL663" s="12">
        <v>2500</v>
      </c>
      <c r="AM663" s="12">
        <v>1872.540940290043</v>
      </c>
      <c r="AN663" s="12">
        <f t="shared" si="82"/>
        <v>627.45905970995705</v>
      </c>
      <c r="AO663" s="13">
        <f t="shared" si="83"/>
        <v>0.25098362388398282</v>
      </c>
      <c r="AP663" s="16">
        <v>2500</v>
      </c>
      <c r="AQ663" s="16">
        <v>2089.1089219309829</v>
      </c>
      <c r="AR663" s="16">
        <f t="shared" si="84"/>
        <v>410.89107806901711</v>
      </c>
      <c r="AS663" s="17">
        <f t="shared" si="85"/>
        <v>0.16435643122760685</v>
      </c>
      <c r="AT663" s="20">
        <v>2500</v>
      </c>
      <c r="AU663" s="20">
        <v>1792.81006378455</v>
      </c>
      <c r="AV663" s="20">
        <f t="shared" si="86"/>
        <v>707.18993621544996</v>
      </c>
      <c r="AW663" s="21">
        <f t="shared" si="87"/>
        <v>0.28287597448617996</v>
      </c>
    </row>
    <row r="664" spans="1:49" x14ac:dyDescent="0.25">
      <c r="A664" t="s">
        <v>123</v>
      </c>
      <c r="B664" t="s">
        <v>440</v>
      </c>
      <c r="C664">
        <v>57957</v>
      </c>
      <c r="D664">
        <v>2015</v>
      </c>
      <c r="E664" t="s">
        <v>286</v>
      </c>
      <c r="F664" t="s">
        <v>656</v>
      </c>
      <c r="G664" t="s">
        <v>189</v>
      </c>
      <c r="I664">
        <v>4</v>
      </c>
      <c r="J664" t="s">
        <v>69</v>
      </c>
      <c r="K664">
        <v>4</v>
      </c>
      <c r="L664" t="s">
        <v>44</v>
      </c>
      <c r="M664">
        <v>2.2999999523162842</v>
      </c>
      <c r="N664" t="s">
        <v>44</v>
      </c>
      <c r="O664" t="s">
        <v>46</v>
      </c>
      <c r="P664">
        <v>4</v>
      </c>
      <c r="Q664" t="s">
        <v>60</v>
      </c>
      <c r="R664" t="s">
        <v>89</v>
      </c>
      <c r="S664">
        <v>285</v>
      </c>
      <c r="T664" t="s">
        <v>49</v>
      </c>
      <c r="U664" t="s">
        <v>50</v>
      </c>
      <c r="W664" t="s">
        <v>134</v>
      </c>
      <c r="X664" t="s">
        <v>74</v>
      </c>
      <c r="Z664">
        <v>0</v>
      </c>
      <c r="AA664" t="s">
        <v>75</v>
      </c>
      <c r="AB664" t="s">
        <v>83</v>
      </c>
      <c r="AC664">
        <v>45</v>
      </c>
      <c r="AD664">
        <v>11</v>
      </c>
      <c r="AE664">
        <v>4</v>
      </c>
      <c r="AF664">
        <v>2025</v>
      </c>
      <c r="AG664">
        <v>20251105</v>
      </c>
      <c r="AH664" s="2">
        <v>10100</v>
      </c>
      <c r="AI664" s="2">
        <v>11256.5087890625</v>
      </c>
      <c r="AJ664" s="2">
        <f t="shared" si="80"/>
        <v>1156.5087890625</v>
      </c>
      <c r="AK664" s="6">
        <f t="shared" si="81"/>
        <v>0.11450582069925742</v>
      </c>
      <c r="AL664" s="12">
        <v>10100</v>
      </c>
      <c r="AM664" s="12">
        <v>10534.15268232452</v>
      </c>
      <c r="AN664" s="12">
        <f t="shared" si="82"/>
        <v>434.15268232452036</v>
      </c>
      <c r="AO664" s="13">
        <f t="shared" si="83"/>
        <v>4.2985414091536667E-2</v>
      </c>
      <c r="AP664" s="16">
        <v>10100</v>
      </c>
      <c r="AQ664" s="16">
        <v>9687.1853648500764</v>
      </c>
      <c r="AR664" s="16">
        <f t="shared" si="84"/>
        <v>412.81463514992356</v>
      </c>
      <c r="AS664" s="17">
        <f t="shared" si="85"/>
        <v>4.0872736153457781E-2</v>
      </c>
      <c r="AT664" s="20">
        <v>10100</v>
      </c>
      <c r="AU664" s="20">
        <v>11383.281893004119</v>
      </c>
      <c r="AV664" s="20">
        <f t="shared" si="86"/>
        <v>1283.2818930041194</v>
      </c>
      <c r="AW664" s="21">
        <f t="shared" si="87"/>
        <v>0.12705761316872469</v>
      </c>
    </row>
    <row r="665" spans="1:49" x14ac:dyDescent="0.25">
      <c r="A665" t="s">
        <v>77</v>
      </c>
      <c r="B665" t="s">
        <v>596</v>
      </c>
      <c r="C665">
        <v>177470</v>
      </c>
      <c r="D665">
        <v>2007</v>
      </c>
      <c r="E665" t="s">
        <v>468</v>
      </c>
      <c r="F665" t="s">
        <v>1343</v>
      </c>
      <c r="G665" t="s">
        <v>1525</v>
      </c>
      <c r="I665">
        <v>6</v>
      </c>
      <c r="J665" t="s">
        <v>101</v>
      </c>
      <c r="K665">
        <v>4</v>
      </c>
      <c r="L665" t="s">
        <v>44</v>
      </c>
      <c r="M665">
        <v>3.2000000476837158</v>
      </c>
      <c r="N665" t="s">
        <v>44</v>
      </c>
      <c r="O665" t="s">
        <v>46</v>
      </c>
      <c r="P665">
        <v>2</v>
      </c>
      <c r="Q665" t="s">
        <v>674</v>
      </c>
      <c r="R665" t="s">
        <v>81</v>
      </c>
      <c r="S665">
        <v>250</v>
      </c>
      <c r="T665" t="s">
        <v>49</v>
      </c>
      <c r="W665" t="s">
        <v>120</v>
      </c>
      <c r="X665" t="s">
        <v>131</v>
      </c>
      <c r="Z665">
        <v>0</v>
      </c>
      <c r="AA665" t="s">
        <v>75</v>
      </c>
      <c r="AB665" t="s">
        <v>674</v>
      </c>
      <c r="AC665">
        <v>45</v>
      </c>
      <c r="AD665">
        <v>11</v>
      </c>
      <c r="AE665">
        <v>4</v>
      </c>
      <c r="AF665">
        <v>2025</v>
      </c>
      <c r="AG665">
        <v>20251105</v>
      </c>
      <c r="AH665" s="2">
        <v>600</v>
      </c>
      <c r="AI665" s="2">
        <v>766.33526611328125</v>
      </c>
      <c r="AJ665" s="2">
        <f t="shared" si="80"/>
        <v>166.33526611328125</v>
      </c>
      <c r="AK665" s="6">
        <f t="shared" si="81"/>
        <v>0.27722544352213541</v>
      </c>
      <c r="AL665" s="12">
        <v>600</v>
      </c>
      <c r="AM665" s="12">
        <v>869.23952395354377</v>
      </c>
      <c r="AN665" s="12">
        <f t="shared" si="82"/>
        <v>269.23952395354377</v>
      </c>
      <c r="AO665" s="13">
        <f t="shared" si="83"/>
        <v>0.44873253992257295</v>
      </c>
      <c r="AP665" s="16">
        <v>600</v>
      </c>
      <c r="AQ665" s="16">
        <v>729.53311826713787</v>
      </c>
      <c r="AR665" s="16">
        <f t="shared" si="84"/>
        <v>129.53311826713787</v>
      </c>
      <c r="AS665" s="17">
        <f t="shared" si="85"/>
        <v>0.21588853044522976</v>
      </c>
      <c r="AT665" s="20">
        <v>600</v>
      </c>
      <c r="AU665" s="20">
        <v>764.11654135338347</v>
      </c>
      <c r="AV665" s="20">
        <f t="shared" si="86"/>
        <v>164.11654135338347</v>
      </c>
      <c r="AW665" s="21">
        <f t="shared" si="87"/>
        <v>0.27352756892230579</v>
      </c>
    </row>
    <row r="666" spans="1:49" x14ac:dyDescent="0.25">
      <c r="A666" t="s">
        <v>109</v>
      </c>
      <c r="B666" t="s">
        <v>538</v>
      </c>
      <c r="C666">
        <v>51435</v>
      </c>
      <c r="D666">
        <v>2021</v>
      </c>
      <c r="E666" t="s">
        <v>425</v>
      </c>
      <c r="F666" t="s">
        <v>721</v>
      </c>
      <c r="G666" t="s">
        <v>1526</v>
      </c>
      <c r="I666">
        <v>4</v>
      </c>
      <c r="J666" t="s">
        <v>69</v>
      </c>
      <c r="K666">
        <v>4</v>
      </c>
      <c r="L666" t="s">
        <v>44</v>
      </c>
      <c r="M666">
        <v>2</v>
      </c>
      <c r="N666" t="s">
        <v>44</v>
      </c>
      <c r="O666" t="s">
        <v>46</v>
      </c>
      <c r="P666">
        <v>4</v>
      </c>
      <c r="Q666" t="s">
        <v>60</v>
      </c>
      <c r="R666" t="s">
        <v>81</v>
      </c>
      <c r="S666">
        <v>247</v>
      </c>
      <c r="T666" t="s">
        <v>49</v>
      </c>
      <c r="U666" t="s">
        <v>50</v>
      </c>
      <c r="V666" t="s">
        <v>1527</v>
      </c>
      <c r="W666" t="s">
        <v>134</v>
      </c>
      <c r="X666" t="s">
        <v>394</v>
      </c>
      <c r="Z666">
        <v>0</v>
      </c>
      <c r="AA666" t="s">
        <v>75</v>
      </c>
      <c r="AB666" t="s">
        <v>83</v>
      </c>
      <c r="AC666">
        <v>45</v>
      </c>
      <c r="AD666">
        <v>11</v>
      </c>
      <c r="AE666">
        <v>4</v>
      </c>
      <c r="AF666">
        <v>2025</v>
      </c>
      <c r="AG666">
        <v>20251105</v>
      </c>
      <c r="AH666" s="2">
        <v>22000</v>
      </c>
      <c r="AI666" s="2">
        <v>28124.03125</v>
      </c>
      <c r="AJ666" s="2">
        <f t="shared" si="80"/>
        <v>6124.03125</v>
      </c>
      <c r="AK666" s="6">
        <f t="shared" si="81"/>
        <v>0.2783650568181818</v>
      </c>
      <c r="AL666" s="12">
        <v>22000</v>
      </c>
      <c r="AM666" s="12">
        <v>26167.675460591108</v>
      </c>
      <c r="AN666" s="12">
        <f t="shared" si="82"/>
        <v>4167.6754605911083</v>
      </c>
      <c r="AO666" s="13">
        <f t="shared" si="83"/>
        <v>0.18943979366323219</v>
      </c>
      <c r="AP666" s="16">
        <v>22000</v>
      </c>
      <c r="AQ666" s="16">
        <v>27275.622371891361</v>
      </c>
      <c r="AR666" s="16">
        <f t="shared" si="84"/>
        <v>5275.6223718913607</v>
      </c>
      <c r="AS666" s="17">
        <f t="shared" si="85"/>
        <v>0.23980101690415276</v>
      </c>
      <c r="AT666" s="20">
        <v>22000</v>
      </c>
      <c r="AU666" s="20">
        <v>27792.45125786163</v>
      </c>
      <c r="AV666" s="20">
        <f t="shared" si="86"/>
        <v>5792.4512578616304</v>
      </c>
      <c r="AW666" s="21">
        <f t="shared" si="87"/>
        <v>0.26329323899371049</v>
      </c>
    </row>
    <row r="667" spans="1:49" x14ac:dyDescent="0.25">
      <c r="A667" t="s">
        <v>123</v>
      </c>
      <c r="B667" t="s">
        <v>200</v>
      </c>
      <c r="C667">
        <v>26589</v>
      </c>
      <c r="D667">
        <v>2024</v>
      </c>
      <c r="E667" t="s">
        <v>127</v>
      </c>
      <c r="F667" t="s">
        <v>597</v>
      </c>
      <c r="G667" t="s">
        <v>1528</v>
      </c>
      <c r="I667">
        <v>4</v>
      </c>
      <c r="J667" t="s">
        <v>69</v>
      </c>
      <c r="K667">
        <v>4</v>
      </c>
      <c r="L667" t="s">
        <v>44</v>
      </c>
      <c r="M667">
        <v>3</v>
      </c>
      <c r="N667" t="s">
        <v>44</v>
      </c>
      <c r="O667" t="s">
        <v>46</v>
      </c>
      <c r="P667">
        <v>5</v>
      </c>
      <c r="Q667" t="s">
        <v>60</v>
      </c>
      <c r="R667" t="s">
        <v>81</v>
      </c>
      <c r="S667">
        <v>375</v>
      </c>
      <c r="T667" t="s">
        <v>49</v>
      </c>
      <c r="U667" t="s">
        <v>50</v>
      </c>
      <c r="V667" t="s">
        <v>130</v>
      </c>
      <c r="W667" t="s">
        <v>90</v>
      </c>
      <c r="X667" t="s">
        <v>74</v>
      </c>
      <c r="Z667">
        <v>0</v>
      </c>
      <c r="AA667" t="s">
        <v>75</v>
      </c>
      <c r="AB667" t="s">
        <v>83</v>
      </c>
      <c r="AC667">
        <v>45</v>
      </c>
      <c r="AD667">
        <v>11</v>
      </c>
      <c r="AE667">
        <v>4</v>
      </c>
      <c r="AF667">
        <v>2025</v>
      </c>
      <c r="AG667">
        <v>20251103</v>
      </c>
      <c r="AH667" s="2">
        <v>54600</v>
      </c>
      <c r="AI667" s="2">
        <v>58298.82421875</v>
      </c>
      <c r="AJ667" s="2">
        <f t="shared" si="80"/>
        <v>3698.82421875</v>
      </c>
      <c r="AK667" s="6">
        <f t="shared" si="81"/>
        <v>6.7744033310439558E-2</v>
      </c>
      <c r="AL667" s="12">
        <v>54600</v>
      </c>
      <c r="AM667" s="12">
        <v>50340.355254274044</v>
      </c>
      <c r="AN667" s="12">
        <f t="shared" si="82"/>
        <v>4259.6447457259565</v>
      </c>
      <c r="AO667" s="13">
        <f t="shared" si="83"/>
        <v>7.8015471533442432E-2</v>
      </c>
      <c r="AP667" s="16">
        <v>54600</v>
      </c>
      <c r="AQ667" s="16">
        <v>55180.991305879426</v>
      </c>
      <c r="AR667" s="16">
        <f t="shared" si="84"/>
        <v>580.99130587942636</v>
      </c>
      <c r="AS667" s="17">
        <f t="shared" si="85"/>
        <v>1.0640866408048101E-2</v>
      </c>
      <c r="AT667" s="20">
        <v>54600</v>
      </c>
      <c r="AU667" s="20">
        <v>58853.480176211451</v>
      </c>
      <c r="AV667" s="20">
        <f t="shared" si="86"/>
        <v>4253.4801762114512</v>
      </c>
      <c r="AW667" s="21">
        <f t="shared" si="87"/>
        <v>7.790256732988006E-2</v>
      </c>
    </row>
    <row r="668" spans="1:49" x14ac:dyDescent="0.25">
      <c r="A668" t="s">
        <v>123</v>
      </c>
      <c r="B668" t="s">
        <v>200</v>
      </c>
      <c r="C668">
        <v>110105</v>
      </c>
      <c r="D668">
        <v>2016</v>
      </c>
      <c r="E668" t="s">
        <v>93</v>
      </c>
      <c r="F668" t="s">
        <v>351</v>
      </c>
      <c r="G668" t="s">
        <v>189</v>
      </c>
      <c r="I668">
        <v>4</v>
      </c>
      <c r="J668" t="s">
        <v>117</v>
      </c>
      <c r="K668">
        <v>4</v>
      </c>
      <c r="L668" t="s">
        <v>44</v>
      </c>
      <c r="M668">
        <v>1.3999999761581421</v>
      </c>
      <c r="N668" t="s">
        <v>45</v>
      </c>
      <c r="O668" t="s">
        <v>46</v>
      </c>
      <c r="P668">
        <v>4</v>
      </c>
      <c r="Q668" t="s">
        <v>118</v>
      </c>
      <c r="T668" t="s">
        <v>49</v>
      </c>
      <c r="U668" t="s">
        <v>50</v>
      </c>
      <c r="V668" t="s">
        <v>1529</v>
      </c>
      <c r="W668" t="s">
        <v>120</v>
      </c>
      <c r="X668" t="s">
        <v>74</v>
      </c>
      <c r="Z668">
        <v>0</v>
      </c>
      <c r="AA668" t="s">
        <v>75</v>
      </c>
      <c r="AB668" t="s">
        <v>122</v>
      </c>
      <c r="AC668">
        <v>45</v>
      </c>
      <c r="AD668">
        <v>11</v>
      </c>
      <c r="AE668">
        <v>4</v>
      </c>
      <c r="AF668">
        <v>2025</v>
      </c>
      <c r="AG668">
        <v>20251103</v>
      </c>
      <c r="AH668" s="2">
        <v>5000</v>
      </c>
      <c r="AI668" s="2">
        <v>3800.564208984375</v>
      </c>
      <c r="AJ668" s="2">
        <f t="shared" si="80"/>
        <v>1199.435791015625</v>
      </c>
      <c r="AK668" s="6">
        <f t="shared" si="81"/>
        <v>0.23988715820312501</v>
      </c>
      <c r="AL668" s="12">
        <v>5000</v>
      </c>
      <c r="AM668" s="12">
        <v>3991.8482464228432</v>
      </c>
      <c r="AN668" s="12">
        <f t="shared" si="82"/>
        <v>1008.1517535771568</v>
      </c>
      <c r="AO668" s="13">
        <f t="shared" si="83"/>
        <v>0.20163035071543137</v>
      </c>
      <c r="AP668" s="16">
        <v>5000</v>
      </c>
      <c r="AQ668" s="16">
        <v>3736.4719238612261</v>
      </c>
      <c r="AR668" s="16">
        <f t="shared" si="84"/>
        <v>1263.5280761387739</v>
      </c>
      <c r="AS668" s="17">
        <f t="shared" si="85"/>
        <v>0.25270561522775481</v>
      </c>
      <c r="AT668" s="20">
        <v>5000</v>
      </c>
      <c r="AU668" s="20">
        <v>3800.624256837099</v>
      </c>
      <c r="AV668" s="20">
        <f t="shared" si="86"/>
        <v>1199.375743162901</v>
      </c>
      <c r="AW668" s="21">
        <f t="shared" si="87"/>
        <v>0.23987514863258019</v>
      </c>
    </row>
    <row r="669" spans="1:49" x14ac:dyDescent="0.25">
      <c r="A669" t="s">
        <v>109</v>
      </c>
      <c r="B669" t="s">
        <v>538</v>
      </c>
      <c r="C669">
        <v>52999</v>
      </c>
      <c r="D669">
        <v>2023</v>
      </c>
      <c r="E669" t="s">
        <v>40</v>
      </c>
      <c r="F669" t="s">
        <v>191</v>
      </c>
      <c r="H669" t="s">
        <v>773</v>
      </c>
      <c r="I669">
        <v>4</v>
      </c>
      <c r="J669" t="s">
        <v>59</v>
      </c>
      <c r="K669">
        <v>4</v>
      </c>
      <c r="L669" t="s">
        <v>44</v>
      </c>
      <c r="M669">
        <v>2</v>
      </c>
      <c r="N669" t="s">
        <v>45</v>
      </c>
      <c r="O669" t="s">
        <v>46</v>
      </c>
      <c r="P669">
        <v>2</v>
      </c>
      <c r="Q669" t="s">
        <v>118</v>
      </c>
      <c r="R669" t="s">
        <v>48</v>
      </c>
      <c r="S669">
        <v>169</v>
      </c>
      <c r="T669" t="s">
        <v>49</v>
      </c>
      <c r="U669" t="s">
        <v>50</v>
      </c>
      <c r="V669" t="s">
        <v>327</v>
      </c>
      <c r="W669" t="s">
        <v>120</v>
      </c>
      <c r="X669" t="s">
        <v>74</v>
      </c>
      <c r="Z669">
        <v>0</v>
      </c>
      <c r="AA669" t="s">
        <v>75</v>
      </c>
      <c r="AB669" t="s">
        <v>122</v>
      </c>
      <c r="AC669">
        <v>45</v>
      </c>
      <c r="AD669">
        <v>11</v>
      </c>
      <c r="AE669">
        <v>4</v>
      </c>
      <c r="AF669">
        <v>2025</v>
      </c>
      <c r="AG669">
        <v>20251105</v>
      </c>
      <c r="AH669" s="2">
        <v>11500</v>
      </c>
      <c r="AI669" s="2">
        <v>12864.97265625</v>
      </c>
      <c r="AJ669" s="2">
        <f t="shared" si="80"/>
        <v>1364.97265625</v>
      </c>
      <c r="AK669" s="6">
        <f t="shared" si="81"/>
        <v>0.11869327445652174</v>
      </c>
      <c r="AL669" s="12">
        <v>11500</v>
      </c>
      <c r="AM669" s="12">
        <v>12578.81686558314</v>
      </c>
      <c r="AN669" s="12">
        <f t="shared" si="82"/>
        <v>1078.8168655831396</v>
      </c>
      <c r="AO669" s="13">
        <f t="shared" si="83"/>
        <v>9.3810162224620838E-2</v>
      </c>
      <c r="AP669" s="16">
        <v>11500</v>
      </c>
      <c r="AQ669" s="16">
        <v>11580.057772557529</v>
      </c>
      <c r="AR669" s="16">
        <f t="shared" si="84"/>
        <v>80.057772557529461</v>
      </c>
      <c r="AS669" s="17">
        <f t="shared" si="85"/>
        <v>6.9615454397851705E-3</v>
      </c>
      <c r="AT669" s="20">
        <v>11500</v>
      </c>
      <c r="AU669" s="20">
        <v>12894.20911949686</v>
      </c>
      <c r="AV669" s="20">
        <f t="shared" si="86"/>
        <v>1394.2091194968598</v>
      </c>
      <c r="AW669" s="21">
        <f t="shared" si="87"/>
        <v>0.12123557560842259</v>
      </c>
    </row>
    <row r="670" spans="1:49" x14ac:dyDescent="0.25">
      <c r="A670" t="s">
        <v>38</v>
      </c>
      <c r="B670" t="s">
        <v>259</v>
      </c>
      <c r="C670">
        <v>141435</v>
      </c>
      <c r="D670">
        <v>2015</v>
      </c>
      <c r="E670" t="s">
        <v>250</v>
      </c>
      <c r="F670" t="s">
        <v>251</v>
      </c>
      <c r="G670" t="s">
        <v>252</v>
      </c>
      <c r="I670">
        <v>4</v>
      </c>
      <c r="J670" t="s">
        <v>43</v>
      </c>
      <c r="K670">
        <v>4</v>
      </c>
      <c r="L670" t="s">
        <v>44</v>
      </c>
      <c r="M670">
        <v>2.5</v>
      </c>
      <c r="N670" t="s">
        <v>45</v>
      </c>
      <c r="O670" t="s">
        <v>46</v>
      </c>
      <c r="P670">
        <v>3</v>
      </c>
      <c r="Q670" t="s">
        <v>60</v>
      </c>
      <c r="R670" t="s">
        <v>48</v>
      </c>
      <c r="T670" t="s">
        <v>49</v>
      </c>
      <c r="U670" t="s">
        <v>50</v>
      </c>
      <c r="V670" t="s">
        <v>253</v>
      </c>
      <c r="W670" t="s">
        <v>62</v>
      </c>
      <c r="X670" t="s">
        <v>53</v>
      </c>
      <c r="Z670">
        <v>0</v>
      </c>
      <c r="AA670" t="s">
        <v>75</v>
      </c>
      <c r="AB670" t="s">
        <v>83</v>
      </c>
      <c r="AC670">
        <v>45</v>
      </c>
      <c r="AD670">
        <v>11</v>
      </c>
      <c r="AE670">
        <v>4</v>
      </c>
      <c r="AF670">
        <v>2025</v>
      </c>
      <c r="AG670">
        <v>20251105</v>
      </c>
      <c r="AH670" s="2">
        <v>5000</v>
      </c>
      <c r="AI670" s="2">
        <v>4190.10693359375</v>
      </c>
      <c r="AJ670" s="2">
        <f t="shared" si="80"/>
        <v>809.89306640625</v>
      </c>
      <c r="AK670" s="6">
        <f t="shared" si="81"/>
        <v>0.16197861328124999</v>
      </c>
      <c r="AL670" s="12">
        <v>5000</v>
      </c>
      <c r="AM670" s="12">
        <v>4056.109070835043</v>
      </c>
      <c r="AN670" s="12">
        <f t="shared" si="82"/>
        <v>943.89092916495702</v>
      </c>
      <c r="AO670" s="13">
        <f t="shared" si="83"/>
        <v>0.18877818583299141</v>
      </c>
      <c r="AP670" s="16">
        <v>5000</v>
      </c>
      <c r="AQ670" s="16">
        <v>4031.750705521079</v>
      </c>
      <c r="AR670" s="16">
        <f t="shared" si="84"/>
        <v>968.249294478921</v>
      </c>
      <c r="AS670" s="17">
        <f t="shared" si="85"/>
        <v>0.1936498588957842</v>
      </c>
      <c r="AT670" s="20">
        <v>5000</v>
      </c>
      <c r="AU670" s="20">
        <v>4269.1111457036122</v>
      </c>
      <c r="AV670" s="20">
        <f t="shared" si="86"/>
        <v>730.88885429638776</v>
      </c>
      <c r="AW670" s="21">
        <f t="shared" si="87"/>
        <v>0.14617777085927755</v>
      </c>
    </row>
    <row r="671" spans="1:49" x14ac:dyDescent="0.25">
      <c r="A671" t="s">
        <v>123</v>
      </c>
      <c r="B671" t="s">
        <v>200</v>
      </c>
      <c r="C671">
        <v>53569</v>
      </c>
      <c r="D671">
        <v>2024</v>
      </c>
      <c r="E671" t="s">
        <v>93</v>
      </c>
      <c r="F671" t="s">
        <v>152</v>
      </c>
      <c r="G671" t="s">
        <v>819</v>
      </c>
      <c r="H671" t="s">
        <v>85</v>
      </c>
      <c r="I671">
        <v>8</v>
      </c>
      <c r="J671" t="s">
        <v>43</v>
      </c>
      <c r="K671">
        <v>4</v>
      </c>
      <c r="L671" t="s">
        <v>44</v>
      </c>
      <c r="M671">
        <v>6.1999998092651367</v>
      </c>
      <c r="N671" t="s">
        <v>87</v>
      </c>
      <c r="O671" t="s">
        <v>46</v>
      </c>
      <c r="Q671" t="s">
        <v>88</v>
      </c>
      <c r="R671" t="s">
        <v>89</v>
      </c>
      <c r="T671" t="s">
        <v>49</v>
      </c>
      <c r="U671" t="s">
        <v>72</v>
      </c>
      <c r="V671" t="s">
        <v>801</v>
      </c>
      <c r="W671" t="s">
        <v>103</v>
      </c>
      <c r="X671" t="s">
        <v>121</v>
      </c>
      <c r="Z671">
        <v>0</v>
      </c>
      <c r="AA671" t="s">
        <v>75</v>
      </c>
      <c r="AB671" t="s">
        <v>91</v>
      </c>
      <c r="AC671">
        <v>45</v>
      </c>
      <c r="AD671">
        <v>11</v>
      </c>
      <c r="AE671">
        <v>4</v>
      </c>
      <c r="AF671">
        <v>2025</v>
      </c>
      <c r="AG671">
        <v>20251105</v>
      </c>
      <c r="AH671" s="2">
        <v>41600</v>
      </c>
      <c r="AI671" s="2">
        <v>51258.14453125</v>
      </c>
      <c r="AJ671" s="2">
        <f t="shared" si="80"/>
        <v>9658.14453125</v>
      </c>
      <c r="AK671" s="6">
        <f t="shared" si="81"/>
        <v>0.23216693584735576</v>
      </c>
      <c r="AL671" s="12">
        <v>41600</v>
      </c>
      <c r="AM671" s="12">
        <v>45141.00020953083</v>
      </c>
      <c r="AN671" s="12">
        <f t="shared" si="82"/>
        <v>3541.00020953083</v>
      </c>
      <c r="AO671" s="13">
        <f t="shared" si="83"/>
        <v>8.5120197344491111E-2</v>
      </c>
      <c r="AP671" s="16">
        <v>41600</v>
      </c>
      <c r="AQ671" s="16">
        <v>48954.241816911657</v>
      </c>
      <c r="AR671" s="16">
        <f t="shared" si="84"/>
        <v>7354.2418169116572</v>
      </c>
      <c r="AS671" s="17">
        <f t="shared" si="85"/>
        <v>0.17678465906037638</v>
      </c>
      <c r="AT671" s="20">
        <v>41600</v>
      </c>
      <c r="AU671" s="20">
        <v>52675.34470989761</v>
      </c>
      <c r="AV671" s="20">
        <f t="shared" si="86"/>
        <v>11075.34470989761</v>
      </c>
      <c r="AW671" s="21">
        <f t="shared" si="87"/>
        <v>0.26623424783407718</v>
      </c>
    </row>
    <row r="672" spans="1:49" x14ac:dyDescent="0.25">
      <c r="A672" t="s">
        <v>38</v>
      </c>
      <c r="B672" t="s">
        <v>357</v>
      </c>
      <c r="C672">
        <v>214401</v>
      </c>
      <c r="D672">
        <v>2010</v>
      </c>
      <c r="E672" t="s">
        <v>167</v>
      </c>
      <c r="F672" t="s">
        <v>579</v>
      </c>
      <c r="G672" t="s">
        <v>1530</v>
      </c>
      <c r="H672" t="s">
        <v>170</v>
      </c>
      <c r="I672">
        <v>6</v>
      </c>
      <c r="J672" t="s">
        <v>69</v>
      </c>
      <c r="K672">
        <v>4</v>
      </c>
      <c r="L672" t="s">
        <v>44</v>
      </c>
      <c r="M672">
        <v>3.5999999046325679</v>
      </c>
      <c r="N672" t="s">
        <v>45</v>
      </c>
      <c r="O672" t="s">
        <v>46</v>
      </c>
      <c r="Q672" t="s">
        <v>60</v>
      </c>
      <c r="R672" t="s">
        <v>96</v>
      </c>
      <c r="T672" t="s">
        <v>49</v>
      </c>
      <c r="U672" t="s">
        <v>72</v>
      </c>
      <c r="V672" t="s">
        <v>190</v>
      </c>
      <c r="W672" t="s">
        <v>90</v>
      </c>
      <c r="X672" t="s">
        <v>74</v>
      </c>
      <c r="Z672">
        <v>0</v>
      </c>
      <c r="AA672" t="s">
        <v>75</v>
      </c>
      <c r="AB672" t="s">
        <v>83</v>
      </c>
      <c r="AC672">
        <v>45</v>
      </c>
      <c r="AD672">
        <v>11</v>
      </c>
      <c r="AE672">
        <v>4</v>
      </c>
      <c r="AF672">
        <v>2025</v>
      </c>
      <c r="AG672">
        <v>20251105</v>
      </c>
      <c r="AH672" s="2">
        <v>1100</v>
      </c>
      <c r="AI672" s="2">
        <v>1123.832275390625</v>
      </c>
      <c r="AJ672" s="2">
        <f t="shared" si="80"/>
        <v>23.832275390625</v>
      </c>
      <c r="AK672" s="6">
        <f t="shared" si="81"/>
        <v>2.1665704900568183E-2</v>
      </c>
      <c r="AL672" s="12">
        <v>1100</v>
      </c>
      <c r="AM672" s="12">
        <v>1095.9929931732231</v>
      </c>
      <c r="AN672" s="12">
        <f t="shared" si="82"/>
        <v>4.0070068267768875</v>
      </c>
      <c r="AO672" s="13">
        <f t="shared" si="83"/>
        <v>3.6427334788880794E-3</v>
      </c>
      <c r="AP672" s="16">
        <v>1100</v>
      </c>
      <c r="AQ672" s="16">
        <v>1058.9675153578839</v>
      </c>
      <c r="AR672" s="16">
        <f t="shared" si="84"/>
        <v>41.03248464211606</v>
      </c>
      <c r="AS672" s="17">
        <f t="shared" si="85"/>
        <v>3.7302258765560058E-2</v>
      </c>
      <c r="AT672" s="20">
        <v>1100</v>
      </c>
      <c r="AU672" s="20">
        <v>1163.5007836990601</v>
      </c>
      <c r="AV672" s="20">
        <f t="shared" si="86"/>
        <v>63.500783699060094</v>
      </c>
      <c r="AW672" s="21">
        <f t="shared" si="87"/>
        <v>5.7727985180963719E-2</v>
      </c>
    </row>
    <row r="673" spans="1:49" x14ac:dyDescent="0.25">
      <c r="A673" t="s">
        <v>38</v>
      </c>
      <c r="B673" t="s">
        <v>39</v>
      </c>
      <c r="C673">
        <v>64377</v>
      </c>
      <c r="D673">
        <v>2020</v>
      </c>
      <c r="E673" t="s">
        <v>93</v>
      </c>
      <c r="F673" t="s">
        <v>430</v>
      </c>
      <c r="G673" t="s">
        <v>466</v>
      </c>
      <c r="I673">
        <v>4</v>
      </c>
      <c r="J673" t="s">
        <v>69</v>
      </c>
      <c r="K673">
        <v>4</v>
      </c>
      <c r="L673" t="s">
        <v>44</v>
      </c>
      <c r="M673">
        <v>1.5</v>
      </c>
      <c r="N673" t="s">
        <v>45</v>
      </c>
      <c r="O673" t="s">
        <v>95</v>
      </c>
      <c r="P673">
        <v>1</v>
      </c>
      <c r="Q673" t="s">
        <v>118</v>
      </c>
      <c r="R673" t="s">
        <v>96</v>
      </c>
      <c r="T673" t="s">
        <v>49</v>
      </c>
      <c r="U673" t="s">
        <v>50</v>
      </c>
      <c r="V673" t="s">
        <v>617</v>
      </c>
      <c r="W673" t="s">
        <v>120</v>
      </c>
      <c r="X673" t="s">
        <v>74</v>
      </c>
      <c r="Z673">
        <v>0</v>
      </c>
      <c r="AA673" t="s">
        <v>75</v>
      </c>
      <c r="AB673" t="s">
        <v>122</v>
      </c>
      <c r="AC673">
        <v>45</v>
      </c>
      <c r="AD673">
        <v>11</v>
      </c>
      <c r="AE673">
        <v>4</v>
      </c>
      <c r="AF673">
        <v>2025</v>
      </c>
      <c r="AG673">
        <v>20251104</v>
      </c>
      <c r="AH673" s="2">
        <v>7500</v>
      </c>
      <c r="AI673" s="2">
        <v>4286.63720703125</v>
      </c>
      <c r="AJ673" s="2">
        <f t="shared" si="80"/>
        <v>3213.36279296875</v>
      </c>
      <c r="AK673" s="6">
        <f t="shared" si="81"/>
        <v>0.42844837239583333</v>
      </c>
      <c r="AL673" s="12">
        <v>7500</v>
      </c>
      <c r="AM673" s="12">
        <v>4193.8982270610068</v>
      </c>
      <c r="AN673" s="12">
        <f t="shared" si="82"/>
        <v>3306.1017729389932</v>
      </c>
      <c r="AO673" s="13">
        <f t="shared" si="83"/>
        <v>0.44081356972519908</v>
      </c>
      <c r="AP673" s="16">
        <v>7500</v>
      </c>
      <c r="AQ673" s="16">
        <v>3999.7337183840432</v>
      </c>
      <c r="AR673" s="16">
        <f t="shared" si="84"/>
        <v>3500.2662816159568</v>
      </c>
      <c r="AS673" s="17">
        <f t="shared" si="85"/>
        <v>0.46670217088212756</v>
      </c>
      <c r="AT673" s="20">
        <v>7500</v>
      </c>
      <c r="AU673" s="20">
        <v>4269.1111457036122</v>
      </c>
      <c r="AV673" s="20">
        <f t="shared" si="86"/>
        <v>3230.8888542963878</v>
      </c>
      <c r="AW673" s="21">
        <f t="shared" si="87"/>
        <v>0.4307851805728517</v>
      </c>
    </row>
    <row r="674" spans="1:49" x14ac:dyDescent="0.25">
      <c r="A674" t="s">
        <v>109</v>
      </c>
      <c r="B674" t="s">
        <v>538</v>
      </c>
      <c r="C674">
        <v>67392</v>
      </c>
      <c r="D674">
        <v>2019</v>
      </c>
      <c r="E674" t="s">
        <v>93</v>
      </c>
      <c r="F674" t="s">
        <v>430</v>
      </c>
      <c r="G674" t="s">
        <v>466</v>
      </c>
      <c r="I674">
        <v>4</v>
      </c>
      <c r="J674" t="s">
        <v>129</v>
      </c>
      <c r="K674">
        <v>4</v>
      </c>
      <c r="L674" t="s">
        <v>44</v>
      </c>
      <c r="M674">
        <v>1.5</v>
      </c>
      <c r="N674" t="s">
        <v>45</v>
      </c>
      <c r="O674" t="s">
        <v>46</v>
      </c>
      <c r="P674">
        <v>3</v>
      </c>
      <c r="Q674" t="s">
        <v>118</v>
      </c>
      <c r="T674" t="s">
        <v>49</v>
      </c>
      <c r="U674" t="s">
        <v>50</v>
      </c>
      <c r="V674" t="s">
        <v>617</v>
      </c>
      <c r="W674" t="s">
        <v>120</v>
      </c>
      <c r="X674" t="s">
        <v>74</v>
      </c>
      <c r="Y674">
        <v>27495</v>
      </c>
      <c r="Z674">
        <v>0</v>
      </c>
      <c r="AA674" t="s">
        <v>75</v>
      </c>
      <c r="AB674" t="s">
        <v>122</v>
      </c>
      <c r="AC674">
        <v>45</v>
      </c>
      <c r="AD674">
        <v>11</v>
      </c>
      <c r="AE674">
        <v>4</v>
      </c>
      <c r="AF674">
        <v>2025</v>
      </c>
      <c r="AG674">
        <v>20251105</v>
      </c>
      <c r="AH674" s="2">
        <v>9600</v>
      </c>
      <c r="AI674" s="2">
        <v>9828.7861328125</v>
      </c>
      <c r="AJ674" s="2">
        <f t="shared" si="80"/>
        <v>228.7861328125</v>
      </c>
      <c r="AK674" s="6">
        <f t="shared" si="81"/>
        <v>2.3831888834635415E-2</v>
      </c>
      <c r="AL674" s="12">
        <v>9600</v>
      </c>
      <c r="AM674" s="12">
        <v>9463.6286031185482</v>
      </c>
      <c r="AN674" s="12">
        <f t="shared" si="82"/>
        <v>136.3713968814518</v>
      </c>
      <c r="AO674" s="13">
        <f t="shared" si="83"/>
        <v>1.4205353841817895E-2</v>
      </c>
      <c r="AP674" s="16">
        <v>9600</v>
      </c>
      <c r="AQ674" s="16">
        <v>9594.1810410155485</v>
      </c>
      <c r="AR674" s="16">
        <f t="shared" si="84"/>
        <v>5.8189589844514558</v>
      </c>
      <c r="AS674" s="17">
        <f t="shared" si="85"/>
        <v>6.0614156088035999E-4</v>
      </c>
      <c r="AT674" s="20">
        <v>9600</v>
      </c>
      <c r="AU674" s="20">
        <v>9965.3156450137249</v>
      </c>
      <c r="AV674" s="20">
        <f t="shared" si="86"/>
        <v>365.31564501372486</v>
      </c>
      <c r="AW674" s="21">
        <f t="shared" si="87"/>
        <v>3.8053713022263007E-2</v>
      </c>
    </row>
    <row r="675" spans="1:49" x14ac:dyDescent="0.25">
      <c r="A675" t="s">
        <v>38</v>
      </c>
      <c r="B675" t="s">
        <v>105</v>
      </c>
      <c r="C675">
        <v>79491</v>
      </c>
      <c r="D675">
        <v>2018</v>
      </c>
      <c r="E675" t="s">
        <v>111</v>
      </c>
      <c r="F675" t="s">
        <v>226</v>
      </c>
      <c r="G675" t="s">
        <v>874</v>
      </c>
      <c r="I675">
        <v>6</v>
      </c>
      <c r="J675" t="s">
        <v>69</v>
      </c>
      <c r="K675">
        <v>4</v>
      </c>
      <c r="L675" t="s">
        <v>44</v>
      </c>
      <c r="M675">
        <v>3.5999999046325679</v>
      </c>
      <c r="N675" t="s">
        <v>70</v>
      </c>
      <c r="Q675" t="s">
        <v>118</v>
      </c>
      <c r="R675" t="s">
        <v>172</v>
      </c>
      <c r="S675">
        <v>292</v>
      </c>
      <c r="T675" t="s">
        <v>49</v>
      </c>
      <c r="U675" t="s">
        <v>72</v>
      </c>
      <c r="W675" t="s">
        <v>120</v>
      </c>
      <c r="X675" t="s">
        <v>98</v>
      </c>
      <c r="Z675">
        <v>0</v>
      </c>
      <c r="AA675" t="s">
        <v>75</v>
      </c>
      <c r="AB675" t="s">
        <v>122</v>
      </c>
      <c r="AC675">
        <v>45</v>
      </c>
      <c r="AD675">
        <v>11</v>
      </c>
      <c r="AE675">
        <v>4</v>
      </c>
      <c r="AF675">
        <v>2025</v>
      </c>
      <c r="AG675">
        <v>20251104</v>
      </c>
      <c r="AH675" s="2">
        <v>9000</v>
      </c>
      <c r="AI675" s="2">
        <v>7748.1796875</v>
      </c>
      <c r="AJ675" s="2">
        <f t="shared" si="80"/>
        <v>1251.8203125</v>
      </c>
      <c r="AK675" s="6">
        <f t="shared" si="81"/>
        <v>0.13909114583333335</v>
      </c>
      <c r="AL675" s="12">
        <v>9000</v>
      </c>
      <c r="AM675" s="12">
        <v>8038.3612688998383</v>
      </c>
      <c r="AN675" s="12">
        <f t="shared" si="82"/>
        <v>961.63873110016175</v>
      </c>
      <c r="AO675" s="13">
        <f t="shared" si="83"/>
        <v>0.10684874790001797</v>
      </c>
      <c r="AP675" s="16">
        <v>9000</v>
      </c>
      <c r="AQ675" s="16">
        <v>7683.9587289522105</v>
      </c>
      <c r="AR675" s="16">
        <f t="shared" si="84"/>
        <v>1316.0412710477895</v>
      </c>
      <c r="AS675" s="17">
        <f t="shared" si="85"/>
        <v>0.14622680789419884</v>
      </c>
      <c r="AT675" s="20">
        <v>9000</v>
      </c>
      <c r="AU675" s="20">
        <v>7749.5686900958463</v>
      </c>
      <c r="AV675" s="20">
        <f t="shared" si="86"/>
        <v>1250.4313099041537</v>
      </c>
      <c r="AW675" s="21">
        <f t="shared" si="87"/>
        <v>0.13893681221157264</v>
      </c>
    </row>
    <row r="676" spans="1:49" x14ac:dyDescent="0.25">
      <c r="A676" t="s">
        <v>38</v>
      </c>
      <c r="B676" t="s">
        <v>39</v>
      </c>
      <c r="C676">
        <v>125682</v>
      </c>
      <c r="D676">
        <v>2015</v>
      </c>
      <c r="E676" t="s">
        <v>66</v>
      </c>
      <c r="F676" t="s">
        <v>769</v>
      </c>
      <c r="G676" t="s">
        <v>269</v>
      </c>
      <c r="I676">
        <v>4</v>
      </c>
      <c r="J676" t="s">
        <v>69</v>
      </c>
      <c r="K676">
        <v>4</v>
      </c>
      <c r="L676" t="s">
        <v>44</v>
      </c>
      <c r="M676">
        <v>2</v>
      </c>
      <c r="N676" t="s">
        <v>45</v>
      </c>
      <c r="O676" t="s">
        <v>46</v>
      </c>
      <c r="Q676" t="s">
        <v>60</v>
      </c>
      <c r="R676" t="s">
        <v>96</v>
      </c>
      <c r="T676" t="s">
        <v>49</v>
      </c>
      <c r="U676" t="s">
        <v>50</v>
      </c>
      <c r="W676" t="s">
        <v>134</v>
      </c>
      <c r="X676" t="s">
        <v>98</v>
      </c>
      <c r="Z676">
        <v>0</v>
      </c>
      <c r="AA676" t="s">
        <v>75</v>
      </c>
      <c r="AB676" t="s">
        <v>83</v>
      </c>
      <c r="AC676">
        <v>45</v>
      </c>
      <c r="AD676">
        <v>11</v>
      </c>
      <c r="AE676">
        <v>4</v>
      </c>
      <c r="AF676">
        <v>2025</v>
      </c>
      <c r="AG676">
        <v>20251104</v>
      </c>
      <c r="AH676" s="2">
        <v>5100</v>
      </c>
      <c r="AI676" s="2">
        <v>4341.04833984375</v>
      </c>
      <c r="AJ676" s="2">
        <f t="shared" si="80"/>
        <v>758.95166015625</v>
      </c>
      <c r="AK676" s="6">
        <f t="shared" si="81"/>
        <v>0.1488140510110294</v>
      </c>
      <c r="AL676" s="12">
        <v>5100</v>
      </c>
      <c r="AM676" s="12">
        <v>4057.0707308798178</v>
      </c>
      <c r="AN676" s="12">
        <f t="shared" si="82"/>
        <v>1042.9292691201822</v>
      </c>
      <c r="AO676" s="13">
        <f t="shared" si="83"/>
        <v>0.20449593512160436</v>
      </c>
      <c r="AP676" s="16">
        <v>5100</v>
      </c>
      <c r="AQ676" s="16">
        <v>4361.5903094209707</v>
      </c>
      <c r="AR676" s="16">
        <f t="shared" si="84"/>
        <v>738.4096905790293</v>
      </c>
      <c r="AS676" s="17">
        <f t="shared" si="85"/>
        <v>0.14478621383902535</v>
      </c>
      <c r="AT676" s="20">
        <v>5100</v>
      </c>
      <c r="AU676" s="20">
        <v>4486.0400866738883</v>
      </c>
      <c r="AV676" s="20">
        <f t="shared" si="86"/>
        <v>613.95991332611175</v>
      </c>
      <c r="AW676" s="21">
        <f t="shared" si="87"/>
        <v>0.12038429673061014</v>
      </c>
    </row>
    <row r="677" spans="1:49" x14ac:dyDescent="0.25">
      <c r="A677" t="s">
        <v>77</v>
      </c>
      <c r="B677" t="s">
        <v>177</v>
      </c>
      <c r="C677">
        <v>62011</v>
      </c>
      <c r="D677">
        <v>2023</v>
      </c>
      <c r="E677" t="s">
        <v>93</v>
      </c>
      <c r="F677" t="s">
        <v>430</v>
      </c>
      <c r="G677" t="s">
        <v>466</v>
      </c>
      <c r="I677">
        <v>4</v>
      </c>
      <c r="J677" t="s">
        <v>129</v>
      </c>
      <c r="K677">
        <v>4</v>
      </c>
      <c r="L677" t="s">
        <v>44</v>
      </c>
      <c r="M677">
        <v>1.5</v>
      </c>
      <c r="N677" t="s">
        <v>45</v>
      </c>
      <c r="O677" t="s">
        <v>46</v>
      </c>
      <c r="Q677" t="s">
        <v>118</v>
      </c>
      <c r="T677" t="s">
        <v>49</v>
      </c>
      <c r="U677" t="s">
        <v>50</v>
      </c>
      <c r="V677" t="s">
        <v>669</v>
      </c>
      <c r="W677" t="s">
        <v>120</v>
      </c>
      <c r="X677" t="s">
        <v>74</v>
      </c>
      <c r="Z677">
        <v>0</v>
      </c>
      <c r="AA677" t="s">
        <v>75</v>
      </c>
      <c r="AB677" t="s">
        <v>122</v>
      </c>
      <c r="AC677">
        <v>45</v>
      </c>
      <c r="AD677">
        <v>11</v>
      </c>
      <c r="AE677">
        <v>4</v>
      </c>
      <c r="AF677">
        <v>2025</v>
      </c>
      <c r="AG677">
        <v>20251105</v>
      </c>
      <c r="AH677" s="2">
        <v>11600</v>
      </c>
      <c r="AI677" s="2">
        <v>12588.1171875</v>
      </c>
      <c r="AJ677" s="2">
        <f t="shared" si="80"/>
        <v>988.1171875</v>
      </c>
      <c r="AK677" s="6">
        <f t="shared" si="81"/>
        <v>8.5182516163793104E-2</v>
      </c>
      <c r="AL677" s="12">
        <v>11600</v>
      </c>
      <c r="AM677" s="12">
        <v>12082.009136351549</v>
      </c>
      <c r="AN677" s="12">
        <f t="shared" si="82"/>
        <v>482.00913635154939</v>
      </c>
      <c r="AO677" s="13">
        <f t="shared" si="83"/>
        <v>4.155251175444391E-2</v>
      </c>
      <c r="AP677" s="16">
        <v>11600</v>
      </c>
      <c r="AQ677" s="16">
        <v>11342.58441152187</v>
      </c>
      <c r="AR677" s="16">
        <f t="shared" si="84"/>
        <v>257.4155884781303</v>
      </c>
      <c r="AS677" s="17">
        <f t="shared" si="85"/>
        <v>2.2190999006735372E-2</v>
      </c>
      <c r="AT677" s="20">
        <v>11600</v>
      </c>
      <c r="AU677" s="20">
        <v>12778.639240506331</v>
      </c>
      <c r="AV677" s="20">
        <f t="shared" si="86"/>
        <v>1178.6392405063307</v>
      </c>
      <c r="AW677" s="21">
        <f t="shared" si="87"/>
        <v>0.10160683107813195</v>
      </c>
    </row>
    <row r="678" spans="1:49" x14ac:dyDescent="0.25">
      <c r="A678" t="s">
        <v>77</v>
      </c>
      <c r="B678" t="s">
        <v>596</v>
      </c>
      <c r="C678">
        <v>103420</v>
      </c>
      <c r="D678">
        <v>2012</v>
      </c>
      <c r="E678" t="s">
        <v>66</v>
      </c>
      <c r="F678" t="s">
        <v>434</v>
      </c>
      <c r="H678" t="s">
        <v>435</v>
      </c>
      <c r="I678">
        <v>8</v>
      </c>
      <c r="J678" t="s">
        <v>59</v>
      </c>
      <c r="K678">
        <v>4</v>
      </c>
      <c r="L678" t="s">
        <v>44</v>
      </c>
      <c r="M678">
        <v>6.1999998092651367</v>
      </c>
      <c r="N678" t="s">
        <v>87</v>
      </c>
      <c r="Q678" t="s">
        <v>88</v>
      </c>
      <c r="R678" t="s">
        <v>89</v>
      </c>
      <c r="S678">
        <v>383</v>
      </c>
      <c r="T678" t="s">
        <v>49</v>
      </c>
      <c r="U678" t="s">
        <v>72</v>
      </c>
      <c r="W678" t="s">
        <v>220</v>
      </c>
      <c r="X678" t="s">
        <v>74</v>
      </c>
      <c r="Z678">
        <v>0</v>
      </c>
      <c r="AA678" t="s">
        <v>75</v>
      </c>
      <c r="AB678" t="s">
        <v>91</v>
      </c>
      <c r="AC678">
        <v>45</v>
      </c>
      <c r="AD678">
        <v>11</v>
      </c>
      <c r="AE678">
        <v>4</v>
      </c>
      <c r="AF678">
        <v>2025</v>
      </c>
      <c r="AG678">
        <v>20251105</v>
      </c>
      <c r="AH678" s="2">
        <v>9000</v>
      </c>
      <c r="AI678" s="2">
        <v>9613.037109375</v>
      </c>
      <c r="AJ678" s="2">
        <f t="shared" si="80"/>
        <v>613.037109375</v>
      </c>
      <c r="AK678" s="6">
        <f t="shared" si="81"/>
        <v>6.8115234375E-2</v>
      </c>
      <c r="AL678" s="12">
        <v>9000</v>
      </c>
      <c r="AM678" s="12">
        <v>8565.1558141581118</v>
      </c>
      <c r="AN678" s="12">
        <f t="shared" si="82"/>
        <v>434.84418584188825</v>
      </c>
      <c r="AO678" s="13">
        <f t="shared" si="83"/>
        <v>4.8316020649098693E-2</v>
      </c>
      <c r="AP678" s="16">
        <v>9000</v>
      </c>
      <c r="AQ678" s="16">
        <v>9501.5880994205072</v>
      </c>
      <c r="AR678" s="16">
        <f t="shared" si="84"/>
        <v>501.58809942050721</v>
      </c>
      <c r="AS678" s="17">
        <f t="shared" si="85"/>
        <v>5.5732011046723026E-2</v>
      </c>
      <c r="AT678" s="20">
        <v>9000</v>
      </c>
      <c r="AU678" s="20">
        <v>9965.3156450137249</v>
      </c>
      <c r="AV678" s="20">
        <f t="shared" si="86"/>
        <v>965.31564501372486</v>
      </c>
      <c r="AW678" s="21">
        <f t="shared" si="87"/>
        <v>0.10725729389041387</v>
      </c>
    </row>
    <row r="679" spans="1:49" x14ac:dyDescent="0.25">
      <c r="A679" t="s">
        <v>38</v>
      </c>
      <c r="B679" t="s">
        <v>92</v>
      </c>
      <c r="C679">
        <v>106326</v>
      </c>
      <c r="D679">
        <v>2015</v>
      </c>
      <c r="E679" t="s">
        <v>111</v>
      </c>
      <c r="F679" t="s">
        <v>226</v>
      </c>
      <c r="G679" t="s">
        <v>367</v>
      </c>
      <c r="I679">
        <v>6</v>
      </c>
      <c r="J679" t="s">
        <v>59</v>
      </c>
      <c r="K679">
        <v>4</v>
      </c>
      <c r="L679" t="s">
        <v>44</v>
      </c>
      <c r="M679">
        <v>3.5999999046325679</v>
      </c>
      <c r="N679" t="s">
        <v>70</v>
      </c>
      <c r="O679" t="s">
        <v>46</v>
      </c>
      <c r="P679">
        <v>1</v>
      </c>
      <c r="Q679" t="s">
        <v>118</v>
      </c>
      <c r="R679" t="s">
        <v>172</v>
      </c>
      <c r="S679">
        <v>292</v>
      </c>
      <c r="T679" t="s">
        <v>49</v>
      </c>
      <c r="U679" t="s">
        <v>72</v>
      </c>
      <c r="W679" t="s">
        <v>120</v>
      </c>
      <c r="X679" t="s">
        <v>98</v>
      </c>
      <c r="Z679">
        <v>0</v>
      </c>
      <c r="AA679" t="s">
        <v>75</v>
      </c>
      <c r="AB679" t="s">
        <v>122</v>
      </c>
      <c r="AC679">
        <v>45</v>
      </c>
      <c r="AD679">
        <v>11</v>
      </c>
      <c r="AE679">
        <v>4</v>
      </c>
      <c r="AF679">
        <v>2025</v>
      </c>
      <c r="AG679">
        <v>20251104</v>
      </c>
      <c r="AH679" s="2">
        <v>4400</v>
      </c>
      <c r="AI679" s="2">
        <v>4185.20166015625</v>
      </c>
      <c r="AJ679" s="2">
        <f t="shared" si="80"/>
        <v>214.79833984375</v>
      </c>
      <c r="AK679" s="6">
        <f t="shared" si="81"/>
        <v>4.8817804509943184E-2</v>
      </c>
      <c r="AL679" s="12">
        <v>4400</v>
      </c>
      <c r="AM679" s="12">
        <v>3934.150141840867</v>
      </c>
      <c r="AN679" s="12">
        <f t="shared" si="82"/>
        <v>465.84985815913296</v>
      </c>
      <c r="AO679" s="13">
        <f t="shared" si="83"/>
        <v>0.10587496776343931</v>
      </c>
      <c r="AP679" s="16">
        <v>4400</v>
      </c>
      <c r="AQ679" s="16">
        <v>3993.6581671374379</v>
      </c>
      <c r="AR679" s="16">
        <f t="shared" si="84"/>
        <v>406.34183286256211</v>
      </c>
      <c r="AS679" s="17">
        <f t="shared" si="85"/>
        <v>9.2350416559673201E-2</v>
      </c>
      <c r="AT679" s="20">
        <v>4400</v>
      </c>
      <c r="AU679" s="20">
        <v>4269.1111457036122</v>
      </c>
      <c r="AV679" s="20">
        <f t="shared" si="86"/>
        <v>130.88885429638776</v>
      </c>
      <c r="AW679" s="21">
        <f t="shared" si="87"/>
        <v>2.9747466885542674E-2</v>
      </c>
    </row>
    <row r="680" spans="1:49" x14ac:dyDescent="0.25">
      <c r="A680" t="s">
        <v>123</v>
      </c>
      <c r="B680" t="s">
        <v>200</v>
      </c>
      <c r="C680">
        <v>86662</v>
      </c>
      <c r="D680">
        <v>2012</v>
      </c>
      <c r="E680" t="s">
        <v>373</v>
      </c>
      <c r="F680" t="s">
        <v>749</v>
      </c>
      <c r="G680" t="s">
        <v>375</v>
      </c>
      <c r="I680">
        <v>6</v>
      </c>
      <c r="J680" t="s">
        <v>101</v>
      </c>
      <c r="K680">
        <v>4</v>
      </c>
      <c r="L680" t="s">
        <v>44</v>
      </c>
      <c r="M680">
        <v>3.5999999046325679</v>
      </c>
      <c r="N680" t="s">
        <v>45</v>
      </c>
      <c r="O680" t="s">
        <v>46</v>
      </c>
      <c r="P680">
        <v>4</v>
      </c>
      <c r="Q680" t="s">
        <v>60</v>
      </c>
      <c r="R680" t="s">
        <v>96</v>
      </c>
      <c r="T680" t="s">
        <v>49</v>
      </c>
      <c r="V680" t="s">
        <v>750</v>
      </c>
      <c r="W680" t="s">
        <v>134</v>
      </c>
      <c r="X680" t="s">
        <v>121</v>
      </c>
      <c r="Z680">
        <v>0</v>
      </c>
      <c r="AA680" t="s">
        <v>75</v>
      </c>
      <c r="AB680" t="s">
        <v>83</v>
      </c>
      <c r="AC680">
        <v>45</v>
      </c>
      <c r="AD680">
        <v>11</v>
      </c>
      <c r="AE680">
        <v>4</v>
      </c>
      <c r="AF680">
        <v>2025</v>
      </c>
      <c r="AG680">
        <v>20251103</v>
      </c>
      <c r="AH680" s="2">
        <v>5000</v>
      </c>
      <c r="AI680" s="2">
        <v>6017.7666015625</v>
      </c>
      <c r="AJ680" s="2">
        <f t="shared" si="80"/>
        <v>1017.7666015625</v>
      </c>
      <c r="AK680" s="6">
        <f t="shared" si="81"/>
        <v>0.20355332031250001</v>
      </c>
      <c r="AL680" s="12">
        <v>5000</v>
      </c>
      <c r="AM680" s="12">
        <v>5961.8404051343023</v>
      </c>
      <c r="AN680" s="12">
        <f t="shared" si="82"/>
        <v>961.84040513430227</v>
      </c>
      <c r="AO680" s="13">
        <f t="shared" si="83"/>
        <v>0.19236808102686045</v>
      </c>
      <c r="AP680" s="16">
        <v>5000</v>
      </c>
      <c r="AQ680" s="16">
        <v>5674.7923238318299</v>
      </c>
      <c r="AR680" s="16">
        <f t="shared" si="84"/>
        <v>674.79232383182989</v>
      </c>
      <c r="AS680" s="17">
        <f t="shared" si="85"/>
        <v>0.13495846476636597</v>
      </c>
      <c r="AT680" s="20">
        <v>5000</v>
      </c>
      <c r="AU680" s="20">
        <v>6139.7446670976087</v>
      </c>
      <c r="AV680" s="20">
        <f t="shared" si="86"/>
        <v>1139.7446670976087</v>
      </c>
      <c r="AW680" s="21">
        <f t="shared" si="87"/>
        <v>0.22794893341952174</v>
      </c>
    </row>
    <row r="681" spans="1:49" x14ac:dyDescent="0.25">
      <c r="A681" t="s">
        <v>38</v>
      </c>
      <c r="B681" t="s">
        <v>92</v>
      </c>
      <c r="C681">
        <v>80031</v>
      </c>
      <c r="D681">
        <v>2021</v>
      </c>
      <c r="E681" t="s">
        <v>57</v>
      </c>
      <c r="F681" t="s">
        <v>228</v>
      </c>
      <c r="G681" t="s">
        <v>229</v>
      </c>
      <c r="I681">
        <v>4</v>
      </c>
      <c r="J681" t="s">
        <v>59</v>
      </c>
      <c r="K681">
        <v>4</v>
      </c>
      <c r="L681" t="s">
        <v>44</v>
      </c>
      <c r="M681">
        <v>2.4000000953674321</v>
      </c>
      <c r="N681" t="s">
        <v>45</v>
      </c>
      <c r="O681" t="s">
        <v>46</v>
      </c>
      <c r="P681">
        <v>3</v>
      </c>
      <c r="Q681" t="s">
        <v>60</v>
      </c>
      <c r="R681" t="s">
        <v>48</v>
      </c>
      <c r="S681">
        <v>181</v>
      </c>
      <c r="T681" t="s">
        <v>49</v>
      </c>
      <c r="V681" t="s">
        <v>1265</v>
      </c>
      <c r="W681" t="s">
        <v>62</v>
      </c>
      <c r="X681" t="s">
        <v>63</v>
      </c>
      <c r="Y681">
        <v>24090</v>
      </c>
      <c r="Z681">
        <v>0</v>
      </c>
      <c r="AA681" t="s">
        <v>75</v>
      </c>
      <c r="AB681" t="s">
        <v>83</v>
      </c>
      <c r="AC681">
        <v>45</v>
      </c>
      <c r="AD681">
        <v>11</v>
      </c>
      <c r="AE681">
        <v>4</v>
      </c>
      <c r="AF681">
        <v>2025</v>
      </c>
      <c r="AG681">
        <v>20251104</v>
      </c>
      <c r="AH681" s="2">
        <v>8250</v>
      </c>
      <c r="AI681" s="2">
        <v>11073.5888671875</v>
      </c>
      <c r="AJ681" s="2">
        <f t="shared" si="80"/>
        <v>2823.5888671875</v>
      </c>
      <c r="AK681" s="6">
        <f t="shared" si="81"/>
        <v>0.34225319602272725</v>
      </c>
      <c r="AL681" s="12">
        <v>8250</v>
      </c>
      <c r="AM681" s="12">
        <v>11445.958209810149</v>
      </c>
      <c r="AN681" s="12">
        <f t="shared" si="82"/>
        <v>3195.9582098101491</v>
      </c>
      <c r="AO681" s="13">
        <f t="shared" si="83"/>
        <v>0.38738887391638172</v>
      </c>
      <c r="AP681" s="16">
        <v>8250</v>
      </c>
      <c r="AQ681" s="16">
        <v>9914.9154748426263</v>
      </c>
      <c r="AR681" s="16">
        <f t="shared" si="84"/>
        <v>1664.9154748426263</v>
      </c>
      <c r="AS681" s="17">
        <f t="shared" si="85"/>
        <v>0.20180793634456076</v>
      </c>
      <c r="AT681" s="20">
        <v>8250</v>
      </c>
      <c r="AU681" s="20">
        <v>10957.302345786269</v>
      </c>
      <c r="AV681" s="20">
        <f t="shared" si="86"/>
        <v>2707.3023457862691</v>
      </c>
      <c r="AW681" s="21">
        <f t="shared" si="87"/>
        <v>0.32815786009530534</v>
      </c>
    </row>
    <row r="682" spans="1:49" x14ac:dyDescent="0.25">
      <c r="A682" t="s">
        <v>38</v>
      </c>
      <c r="B682" t="s">
        <v>39</v>
      </c>
      <c r="C682">
        <v>386866</v>
      </c>
      <c r="D682">
        <v>2015</v>
      </c>
      <c r="E682" t="s">
        <v>93</v>
      </c>
      <c r="F682" t="s">
        <v>152</v>
      </c>
      <c r="G682" t="s">
        <v>352</v>
      </c>
      <c r="H682" t="s">
        <v>293</v>
      </c>
      <c r="I682">
        <v>8</v>
      </c>
      <c r="J682" t="s">
        <v>43</v>
      </c>
      <c r="K682">
        <v>4</v>
      </c>
      <c r="L682" t="s">
        <v>44</v>
      </c>
      <c r="M682">
        <v>6.5999999046325684</v>
      </c>
      <c r="N682" t="s">
        <v>70</v>
      </c>
      <c r="O682" t="s">
        <v>46</v>
      </c>
      <c r="Q682" t="s">
        <v>88</v>
      </c>
      <c r="R682" t="s">
        <v>172</v>
      </c>
      <c r="T682" t="s">
        <v>219</v>
      </c>
      <c r="U682" t="s">
        <v>72</v>
      </c>
      <c r="V682" t="s">
        <v>815</v>
      </c>
      <c r="W682" t="s">
        <v>220</v>
      </c>
      <c r="X682" t="s">
        <v>74</v>
      </c>
      <c r="Z682">
        <v>0</v>
      </c>
      <c r="AA682" t="s">
        <v>75</v>
      </c>
      <c r="AB682" t="s">
        <v>91</v>
      </c>
      <c r="AC682">
        <v>45</v>
      </c>
      <c r="AD682">
        <v>11</v>
      </c>
      <c r="AE682">
        <v>4</v>
      </c>
      <c r="AF682">
        <v>2025</v>
      </c>
      <c r="AG682">
        <v>20251104</v>
      </c>
      <c r="AH682" s="2">
        <v>8250</v>
      </c>
      <c r="AI682" s="2">
        <v>8043.28955078125</v>
      </c>
      <c r="AJ682" s="2">
        <f t="shared" si="80"/>
        <v>206.71044921875</v>
      </c>
      <c r="AK682" s="6">
        <f t="shared" si="81"/>
        <v>2.5055812026515151E-2</v>
      </c>
      <c r="AL682" s="12">
        <v>8250</v>
      </c>
      <c r="AM682" s="12">
        <v>8662.526355294036</v>
      </c>
      <c r="AN682" s="12">
        <f t="shared" si="82"/>
        <v>412.52635529403597</v>
      </c>
      <c r="AO682" s="13">
        <f t="shared" si="83"/>
        <v>5.000319458109527E-2</v>
      </c>
      <c r="AP682" s="16">
        <v>8250</v>
      </c>
      <c r="AQ682" s="16">
        <v>8587.4423791584613</v>
      </c>
      <c r="AR682" s="16">
        <f t="shared" si="84"/>
        <v>337.44237915846134</v>
      </c>
      <c r="AS682" s="17">
        <f t="shared" si="85"/>
        <v>4.0902106564661977E-2</v>
      </c>
      <c r="AT682" s="20">
        <v>8250</v>
      </c>
      <c r="AU682" s="20">
        <v>7893.102272727273</v>
      </c>
      <c r="AV682" s="20">
        <f t="shared" si="86"/>
        <v>356.89772727272702</v>
      </c>
      <c r="AW682" s="21">
        <f t="shared" si="87"/>
        <v>4.326033057851237E-2</v>
      </c>
    </row>
    <row r="683" spans="1:49" x14ac:dyDescent="0.25">
      <c r="A683" t="s">
        <v>38</v>
      </c>
      <c r="B683" t="s">
        <v>259</v>
      </c>
      <c r="C683">
        <v>65525</v>
      </c>
      <c r="D683">
        <v>2021</v>
      </c>
      <c r="E683" t="s">
        <v>370</v>
      </c>
      <c r="F683" t="s">
        <v>1531</v>
      </c>
      <c r="G683" t="s">
        <v>1532</v>
      </c>
      <c r="I683">
        <v>4</v>
      </c>
      <c r="J683" t="s">
        <v>129</v>
      </c>
      <c r="K683">
        <v>4</v>
      </c>
      <c r="L683" t="s">
        <v>44</v>
      </c>
      <c r="M683">
        <v>2.4000000953674321</v>
      </c>
      <c r="N683" t="s">
        <v>44</v>
      </c>
      <c r="O683" t="s">
        <v>46</v>
      </c>
      <c r="P683">
        <v>4</v>
      </c>
      <c r="Q683" t="s">
        <v>60</v>
      </c>
      <c r="R683" t="s">
        <v>81</v>
      </c>
      <c r="S683">
        <v>260</v>
      </c>
      <c r="T683" t="s">
        <v>49</v>
      </c>
      <c r="W683" t="s">
        <v>134</v>
      </c>
      <c r="X683" t="s">
        <v>74</v>
      </c>
      <c r="Z683">
        <v>0</v>
      </c>
      <c r="AA683" t="s">
        <v>75</v>
      </c>
      <c r="AB683" t="s">
        <v>104</v>
      </c>
      <c r="AC683">
        <v>45</v>
      </c>
      <c r="AD683">
        <v>11</v>
      </c>
      <c r="AE683">
        <v>4</v>
      </c>
      <c r="AF683">
        <v>2025</v>
      </c>
      <c r="AG683">
        <v>20251105</v>
      </c>
      <c r="AH683" s="2">
        <v>21500</v>
      </c>
      <c r="AI683" s="2">
        <v>20592.400390625</v>
      </c>
      <c r="AJ683" s="2">
        <f t="shared" si="80"/>
        <v>907.599609375</v>
      </c>
      <c r="AK683" s="6">
        <f t="shared" si="81"/>
        <v>4.2213935319767443E-2</v>
      </c>
      <c r="AL683" s="12">
        <v>21500</v>
      </c>
      <c r="AM683" s="12">
        <v>20151.50657249416</v>
      </c>
      <c r="AN683" s="12">
        <f t="shared" si="82"/>
        <v>1348.4934275058404</v>
      </c>
      <c r="AO683" s="13">
        <f t="shared" si="83"/>
        <v>6.2720624535155367E-2</v>
      </c>
      <c r="AP683" s="16">
        <v>21500</v>
      </c>
      <c r="AQ683" s="16">
        <v>20442.22287098266</v>
      </c>
      <c r="AR683" s="16">
        <f t="shared" si="84"/>
        <v>1057.7771290173405</v>
      </c>
      <c r="AS683" s="17">
        <f t="shared" si="85"/>
        <v>4.9198936233364673E-2</v>
      </c>
      <c r="AT683" s="20">
        <v>21500</v>
      </c>
      <c r="AU683" s="20">
        <v>20579.609105180542</v>
      </c>
      <c r="AV683" s="20">
        <f t="shared" si="86"/>
        <v>920.39089481945848</v>
      </c>
      <c r="AW683" s="21">
        <f t="shared" si="87"/>
        <v>4.2808878828812021E-2</v>
      </c>
    </row>
    <row r="684" spans="1:49" x14ac:dyDescent="0.25">
      <c r="A684" t="s">
        <v>123</v>
      </c>
      <c r="B684" t="s">
        <v>440</v>
      </c>
      <c r="C684">
        <v>138397</v>
      </c>
      <c r="D684">
        <v>2019</v>
      </c>
      <c r="E684" t="s">
        <v>155</v>
      </c>
      <c r="F684" t="s">
        <v>605</v>
      </c>
      <c r="G684" t="s">
        <v>1152</v>
      </c>
      <c r="I684">
        <v>4</v>
      </c>
      <c r="J684" t="s">
        <v>43</v>
      </c>
      <c r="K684">
        <v>4</v>
      </c>
      <c r="L684" t="s">
        <v>44</v>
      </c>
      <c r="M684">
        <v>2.4000000953674321</v>
      </c>
      <c r="N684" t="s">
        <v>45</v>
      </c>
      <c r="O684" t="s">
        <v>46</v>
      </c>
      <c r="P684">
        <v>4</v>
      </c>
      <c r="Q684" t="s">
        <v>60</v>
      </c>
      <c r="R684" t="s">
        <v>48</v>
      </c>
      <c r="S684">
        <v>181</v>
      </c>
      <c r="T684" t="s">
        <v>49</v>
      </c>
      <c r="V684" t="s">
        <v>1153</v>
      </c>
      <c r="W684" t="s">
        <v>62</v>
      </c>
      <c r="X684" t="s">
        <v>63</v>
      </c>
      <c r="Z684">
        <v>0</v>
      </c>
      <c r="AA684" t="s">
        <v>75</v>
      </c>
      <c r="AB684" t="s">
        <v>83</v>
      </c>
      <c r="AC684">
        <v>45</v>
      </c>
      <c r="AD684">
        <v>11</v>
      </c>
      <c r="AE684">
        <v>4</v>
      </c>
      <c r="AF684">
        <v>2025</v>
      </c>
      <c r="AG684">
        <v>20251105</v>
      </c>
      <c r="AH684" s="2">
        <v>9700</v>
      </c>
      <c r="AI684" s="2">
        <v>7137.79736328125</v>
      </c>
      <c r="AJ684" s="2">
        <f t="shared" si="80"/>
        <v>2562.20263671875</v>
      </c>
      <c r="AK684" s="6">
        <f t="shared" si="81"/>
        <v>0.26414460172358245</v>
      </c>
      <c r="AL684" s="12">
        <v>9700</v>
      </c>
      <c r="AM684" s="12">
        <v>6901.5378008164134</v>
      </c>
      <c r="AN684" s="12">
        <f t="shared" si="82"/>
        <v>2798.4621991835866</v>
      </c>
      <c r="AO684" s="13">
        <f t="shared" si="83"/>
        <v>0.28850125764779244</v>
      </c>
      <c r="AP684" s="16">
        <v>9700</v>
      </c>
      <c r="AQ684" s="16">
        <v>7529.9100225346974</v>
      </c>
      <c r="AR684" s="16">
        <f t="shared" si="84"/>
        <v>2170.0899774653026</v>
      </c>
      <c r="AS684" s="17">
        <f t="shared" si="85"/>
        <v>0.22372061623353634</v>
      </c>
      <c r="AT684" s="20">
        <v>9700</v>
      </c>
      <c r="AU684" s="20">
        <v>7159.6488549618334</v>
      </c>
      <c r="AV684" s="20">
        <f t="shared" si="86"/>
        <v>2540.3511450381666</v>
      </c>
      <c r="AW684" s="21">
        <f t="shared" si="87"/>
        <v>0.26189187062249142</v>
      </c>
    </row>
    <row r="685" spans="1:49" x14ac:dyDescent="0.25">
      <c r="A685" t="s">
        <v>123</v>
      </c>
      <c r="B685" t="s">
        <v>440</v>
      </c>
      <c r="C685">
        <v>149164</v>
      </c>
      <c r="D685">
        <v>2013</v>
      </c>
      <c r="E685" t="s">
        <v>425</v>
      </c>
      <c r="F685" t="s">
        <v>426</v>
      </c>
      <c r="G685" t="s">
        <v>427</v>
      </c>
      <c r="I685">
        <v>4</v>
      </c>
      <c r="J685" t="s">
        <v>69</v>
      </c>
      <c r="K685">
        <v>4</v>
      </c>
      <c r="L685" t="s">
        <v>44</v>
      </c>
      <c r="M685">
        <v>2</v>
      </c>
      <c r="N685" t="s">
        <v>87</v>
      </c>
      <c r="O685" t="s">
        <v>46</v>
      </c>
      <c r="P685">
        <v>2</v>
      </c>
      <c r="Q685" t="s">
        <v>60</v>
      </c>
      <c r="T685" t="s">
        <v>49</v>
      </c>
      <c r="U685" t="s">
        <v>50</v>
      </c>
      <c r="W685" t="s">
        <v>134</v>
      </c>
      <c r="X685" t="s">
        <v>428</v>
      </c>
      <c r="Z685">
        <v>0</v>
      </c>
      <c r="AA685" t="s">
        <v>75</v>
      </c>
      <c r="AB685" t="s">
        <v>83</v>
      </c>
      <c r="AC685">
        <v>45</v>
      </c>
      <c r="AD685">
        <v>11</v>
      </c>
      <c r="AE685">
        <v>4</v>
      </c>
      <c r="AF685">
        <v>2025</v>
      </c>
      <c r="AG685">
        <v>20251105</v>
      </c>
      <c r="AH685" s="2">
        <v>2200</v>
      </c>
      <c r="AI685" s="2">
        <v>2315.919921875</v>
      </c>
      <c r="AJ685" s="2">
        <f t="shared" si="80"/>
        <v>115.919921875</v>
      </c>
      <c r="AK685" s="6">
        <f t="shared" si="81"/>
        <v>5.2690873579545452E-2</v>
      </c>
      <c r="AL685" s="12">
        <v>2200</v>
      </c>
      <c r="AM685" s="12">
        <v>2290.0530301165609</v>
      </c>
      <c r="AN685" s="12">
        <f t="shared" si="82"/>
        <v>90.053030116560876</v>
      </c>
      <c r="AO685" s="13">
        <f t="shared" si="83"/>
        <v>4.0933195507527671E-2</v>
      </c>
      <c r="AP685" s="16">
        <v>2200</v>
      </c>
      <c r="AQ685" s="16">
        <v>2334.044744691354</v>
      </c>
      <c r="AR685" s="16">
        <f t="shared" si="84"/>
        <v>134.04474469135403</v>
      </c>
      <c r="AS685" s="17">
        <f t="shared" si="85"/>
        <v>6.0929429405160919E-2</v>
      </c>
      <c r="AT685" s="20">
        <v>2200</v>
      </c>
      <c r="AU685" s="20">
        <v>2315.567501527184</v>
      </c>
      <c r="AV685" s="20">
        <f t="shared" si="86"/>
        <v>115.56750152718405</v>
      </c>
      <c r="AW685" s="21">
        <f t="shared" si="87"/>
        <v>5.2530682512356389E-2</v>
      </c>
    </row>
    <row r="686" spans="1:49" x14ac:dyDescent="0.25">
      <c r="A686" t="s">
        <v>77</v>
      </c>
      <c r="B686" t="s">
        <v>818</v>
      </c>
      <c r="C686">
        <v>15509</v>
      </c>
      <c r="D686">
        <v>2025</v>
      </c>
      <c r="E686" t="s">
        <v>93</v>
      </c>
      <c r="F686" t="s">
        <v>539</v>
      </c>
      <c r="G686" t="s">
        <v>1101</v>
      </c>
      <c r="I686">
        <v>6</v>
      </c>
      <c r="J686" t="s">
        <v>129</v>
      </c>
      <c r="K686">
        <v>4</v>
      </c>
      <c r="L686" t="s">
        <v>44</v>
      </c>
      <c r="M686">
        <v>3.5999999046325679</v>
      </c>
      <c r="N686" t="s">
        <v>45</v>
      </c>
      <c r="O686" t="s">
        <v>46</v>
      </c>
      <c r="P686">
        <v>4</v>
      </c>
      <c r="Q686" t="s">
        <v>60</v>
      </c>
      <c r="R686" t="s">
        <v>96</v>
      </c>
      <c r="T686" t="s">
        <v>49</v>
      </c>
      <c r="U686" t="s">
        <v>72</v>
      </c>
      <c r="V686" t="s">
        <v>1181</v>
      </c>
      <c r="W686" t="s">
        <v>90</v>
      </c>
      <c r="X686" t="s">
        <v>121</v>
      </c>
      <c r="Z686">
        <v>0</v>
      </c>
      <c r="AA686" t="s">
        <v>75</v>
      </c>
      <c r="AB686" t="s">
        <v>83</v>
      </c>
      <c r="AC686">
        <v>45</v>
      </c>
      <c r="AD686">
        <v>11</v>
      </c>
      <c r="AE686">
        <v>4</v>
      </c>
      <c r="AF686">
        <v>2025</v>
      </c>
      <c r="AG686">
        <v>20251105</v>
      </c>
      <c r="AH686" s="2">
        <v>31500</v>
      </c>
      <c r="AI686" s="2">
        <v>34697.82421875</v>
      </c>
      <c r="AJ686" s="2">
        <f t="shared" si="80"/>
        <v>3197.82421875</v>
      </c>
      <c r="AK686" s="6">
        <f t="shared" si="81"/>
        <v>0.10151822916666667</v>
      </c>
      <c r="AL686" s="12">
        <v>31500</v>
      </c>
      <c r="AM686" s="12">
        <v>31932.243740275</v>
      </c>
      <c r="AN686" s="12">
        <f t="shared" si="82"/>
        <v>432.24374027500016</v>
      </c>
      <c r="AO686" s="13">
        <f t="shared" si="83"/>
        <v>1.3722023500793656E-2</v>
      </c>
      <c r="AP686" s="16">
        <v>31500</v>
      </c>
      <c r="AQ686" s="16">
        <v>30149.088384110932</v>
      </c>
      <c r="AR686" s="16">
        <f t="shared" si="84"/>
        <v>1350.9116158890683</v>
      </c>
      <c r="AS686" s="17">
        <f t="shared" si="85"/>
        <v>4.2886083044097405E-2</v>
      </c>
      <c r="AT686" s="20">
        <v>31500</v>
      </c>
      <c r="AU686" s="20">
        <v>34623.170500676613</v>
      </c>
      <c r="AV686" s="20">
        <f t="shared" si="86"/>
        <v>3123.1705006766133</v>
      </c>
      <c r="AW686" s="21">
        <f t="shared" si="87"/>
        <v>9.9148269862749633E-2</v>
      </c>
    </row>
    <row r="687" spans="1:49" x14ac:dyDescent="0.25">
      <c r="A687" t="s">
        <v>123</v>
      </c>
      <c r="B687" t="s">
        <v>440</v>
      </c>
      <c r="C687">
        <v>90168</v>
      </c>
      <c r="D687">
        <v>2020</v>
      </c>
      <c r="E687" t="s">
        <v>159</v>
      </c>
      <c r="F687" t="s">
        <v>508</v>
      </c>
      <c r="G687" t="s">
        <v>229</v>
      </c>
      <c r="I687">
        <v>4</v>
      </c>
      <c r="J687" t="s">
        <v>69</v>
      </c>
      <c r="K687">
        <v>4</v>
      </c>
      <c r="L687" t="s">
        <v>44</v>
      </c>
      <c r="M687">
        <v>1.5</v>
      </c>
      <c r="N687" t="s">
        <v>45</v>
      </c>
      <c r="O687" t="s">
        <v>46</v>
      </c>
      <c r="P687">
        <v>3</v>
      </c>
      <c r="Q687" t="s">
        <v>118</v>
      </c>
      <c r="R687" t="s">
        <v>48</v>
      </c>
      <c r="S687">
        <v>192</v>
      </c>
      <c r="T687" t="s">
        <v>49</v>
      </c>
      <c r="U687" t="s">
        <v>50</v>
      </c>
      <c r="V687" t="s">
        <v>238</v>
      </c>
      <c r="W687" t="s">
        <v>62</v>
      </c>
      <c r="X687" t="s">
        <v>74</v>
      </c>
      <c r="Z687">
        <v>0</v>
      </c>
      <c r="AA687" t="s">
        <v>75</v>
      </c>
      <c r="AB687" t="s">
        <v>122</v>
      </c>
      <c r="AC687">
        <v>45</v>
      </c>
      <c r="AD687">
        <v>11</v>
      </c>
      <c r="AE687">
        <v>4</v>
      </c>
      <c r="AF687">
        <v>2025</v>
      </c>
      <c r="AG687">
        <v>20251105</v>
      </c>
      <c r="AH687" s="2">
        <v>11600</v>
      </c>
      <c r="AI687" s="2">
        <v>12814.6787109375</v>
      </c>
      <c r="AJ687" s="2">
        <f t="shared" si="80"/>
        <v>1214.6787109375</v>
      </c>
      <c r="AK687" s="6">
        <f t="shared" si="81"/>
        <v>0.10471368197737069</v>
      </c>
      <c r="AL687" s="12">
        <v>11600</v>
      </c>
      <c r="AM687" s="12">
        <v>12704.46359997223</v>
      </c>
      <c r="AN687" s="12">
        <f t="shared" si="82"/>
        <v>1104.4635999722304</v>
      </c>
      <c r="AO687" s="13">
        <f t="shared" si="83"/>
        <v>9.5212379307950901E-2</v>
      </c>
      <c r="AP687" s="16">
        <v>11600</v>
      </c>
      <c r="AQ687" s="16">
        <v>11402.82054052985</v>
      </c>
      <c r="AR687" s="16">
        <f t="shared" si="84"/>
        <v>197.1794594701496</v>
      </c>
      <c r="AS687" s="17">
        <f t="shared" si="85"/>
        <v>1.6998229264668069E-2</v>
      </c>
      <c r="AT687" s="20">
        <v>11600</v>
      </c>
      <c r="AU687" s="20">
        <v>12894.20911949686</v>
      </c>
      <c r="AV687" s="20">
        <f t="shared" si="86"/>
        <v>1294.2091194968598</v>
      </c>
      <c r="AW687" s="21">
        <f t="shared" si="87"/>
        <v>0.11156975168076377</v>
      </c>
    </row>
    <row r="688" spans="1:49" x14ac:dyDescent="0.25">
      <c r="A688" t="s">
        <v>38</v>
      </c>
      <c r="B688" t="s">
        <v>39</v>
      </c>
      <c r="C688">
        <v>177090</v>
      </c>
      <c r="D688">
        <v>2013</v>
      </c>
      <c r="E688" t="s">
        <v>79</v>
      </c>
      <c r="F688" t="s">
        <v>178</v>
      </c>
      <c r="G688" t="s">
        <v>1533</v>
      </c>
      <c r="I688">
        <v>6</v>
      </c>
      <c r="J688" t="s">
        <v>69</v>
      </c>
      <c r="K688">
        <v>4</v>
      </c>
      <c r="L688" t="s">
        <v>44</v>
      </c>
      <c r="M688">
        <v>3.7000000476837158</v>
      </c>
      <c r="N688" t="s">
        <v>44</v>
      </c>
      <c r="O688" t="s">
        <v>46</v>
      </c>
      <c r="Q688" t="s">
        <v>60</v>
      </c>
      <c r="S688">
        <v>300</v>
      </c>
      <c r="T688" t="s">
        <v>49</v>
      </c>
      <c r="U688" t="s">
        <v>50</v>
      </c>
      <c r="V688" t="s">
        <v>199</v>
      </c>
      <c r="W688" t="s">
        <v>134</v>
      </c>
      <c r="X688" t="s">
        <v>98</v>
      </c>
      <c r="Z688">
        <v>0</v>
      </c>
      <c r="AA688" t="s">
        <v>75</v>
      </c>
      <c r="AB688" t="s">
        <v>83</v>
      </c>
      <c r="AC688">
        <v>45</v>
      </c>
      <c r="AD688">
        <v>11</v>
      </c>
      <c r="AE688">
        <v>4</v>
      </c>
      <c r="AF688">
        <v>2025</v>
      </c>
      <c r="AG688">
        <v>20251104</v>
      </c>
      <c r="AH688" s="2">
        <v>4000</v>
      </c>
      <c r="AI688" s="2">
        <v>3864.10693359375</v>
      </c>
      <c r="AJ688" s="2">
        <f t="shared" si="80"/>
        <v>135.89306640625</v>
      </c>
      <c r="AK688" s="6">
        <f t="shared" si="81"/>
        <v>3.3973266601562503E-2</v>
      </c>
      <c r="AL688" s="12">
        <v>4000</v>
      </c>
      <c r="AM688" s="12">
        <v>3693.164809476757</v>
      </c>
      <c r="AN688" s="12">
        <f t="shared" si="82"/>
        <v>306.835190523243</v>
      </c>
      <c r="AO688" s="13">
        <f t="shared" si="83"/>
        <v>7.6708797630810746E-2</v>
      </c>
      <c r="AP688" s="16">
        <v>4000</v>
      </c>
      <c r="AQ688" s="16">
        <v>4231.3690806990362</v>
      </c>
      <c r="AR688" s="16">
        <f t="shared" si="84"/>
        <v>231.3690806990362</v>
      </c>
      <c r="AS688" s="17">
        <f t="shared" si="85"/>
        <v>5.7842270174759049E-2</v>
      </c>
      <c r="AT688" s="20">
        <v>4000</v>
      </c>
      <c r="AU688" s="20">
        <v>3966.9237565445028</v>
      </c>
      <c r="AV688" s="20">
        <f t="shared" si="86"/>
        <v>33.076243455497206</v>
      </c>
      <c r="AW688" s="21">
        <f t="shared" si="87"/>
        <v>8.2690608638743019E-3</v>
      </c>
    </row>
    <row r="689" spans="1:49" x14ac:dyDescent="0.25">
      <c r="A689" t="s">
        <v>38</v>
      </c>
      <c r="B689" t="s">
        <v>92</v>
      </c>
      <c r="C689">
        <v>63379</v>
      </c>
      <c r="D689">
        <v>2017</v>
      </c>
      <c r="E689" t="s">
        <v>40</v>
      </c>
      <c r="F689" t="s">
        <v>191</v>
      </c>
      <c r="G689" t="s">
        <v>1534</v>
      </c>
      <c r="H689" t="s">
        <v>193</v>
      </c>
      <c r="I689">
        <v>4</v>
      </c>
      <c r="J689" t="s">
        <v>129</v>
      </c>
      <c r="K689">
        <v>4</v>
      </c>
      <c r="L689" t="s">
        <v>44</v>
      </c>
      <c r="M689">
        <v>1.799999952316284</v>
      </c>
      <c r="N689" t="s">
        <v>45</v>
      </c>
      <c r="O689" t="s">
        <v>46</v>
      </c>
      <c r="P689">
        <v>4</v>
      </c>
      <c r="Q689" t="s">
        <v>118</v>
      </c>
      <c r="R689" t="s">
        <v>96</v>
      </c>
      <c r="S689">
        <v>132</v>
      </c>
      <c r="T689" t="s">
        <v>49</v>
      </c>
      <c r="U689" t="s">
        <v>50</v>
      </c>
      <c r="V689" t="s">
        <v>194</v>
      </c>
      <c r="W689" t="s">
        <v>120</v>
      </c>
      <c r="X689" t="s">
        <v>98</v>
      </c>
      <c r="Y689">
        <v>19400</v>
      </c>
      <c r="Z689">
        <v>0</v>
      </c>
      <c r="AA689" t="s">
        <v>75</v>
      </c>
      <c r="AB689" t="s">
        <v>122</v>
      </c>
      <c r="AC689">
        <v>45</v>
      </c>
      <c r="AD689">
        <v>11</v>
      </c>
      <c r="AE689">
        <v>4</v>
      </c>
      <c r="AF689">
        <v>2025</v>
      </c>
      <c r="AG689">
        <v>20251104</v>
      </c>
      <c r="AH689" s="2">
        <v>9000</v>
      </c>
      <c r="AI689" s="2">
        <v>12094.8603515625</v>
      </c>
      <c r="AJ689" s="2">
        <f t="shared" si="80"/>
        <v>3094.8603515625</v>
      </c>
      <c r="AK689" s="6">
        <f t="shared" si="81"/>
        <v>0.34387337239583332</v>
      </c>
      <c r="AL689" s="12">
        <v>9000</v>
      </c>
      <c r="AM689" s="12">
        <v>11046.87428781718</v>
      </c>
      <c r="AN689" s="12">
        <f t="shared" si="82"/>
        <v>2046.8742878171797</v>
      </c>
      <c r="AO689" s="13">
        <f t="shared" si="83"/>
        <v>0.22743047642413108</v>
      </c>
      <c r="AP689" s="16">
        <v>9000</v>
      </c>
      <c r="AQ689" s="16">
        <v>10573.75919328188</v>
      </c>
      <c r="AR689" s="16">
        <f t="shared" si="84"/>
        <v>1573.7591932818796</v>
      </c>
      <c r="AS689" s="17">
        <f t="shared" si="85"/>
        <v>0.1748621325868755</v>
      </c>
      <c r="AT689" s="20">
        <v>9000</v>
      </c>
      <c r="AU689" s="20">
        <v>12242.513611615241</v>
      </c>
      <c r="AV689" s="20">
        <f t="shared" si="86"/>
        <v>3242.5136116152407</v>
      </c>
      <c r="AW689" s="21">
        <f t="shared" si="87"/>
        <v>0.36027929017947119</v>
      </c>
    </row>
    <row r="690" spans="1:49" x14ac:dyDescent="0.25">
      <c r="A690" t="s">
        <v>77</v>
      </c>
      <c r="B690" t="s">
        <v>596</v>
      </c>
      <c r="C690">
        <v>40109</v>
      </c>
      <c r="D690">
        <v>2020</v>
      </c>
      <c r="E690" t="s">
        <v>127</v>
      </c>
      <c r="F690" t="s">
        <v>597</v>
      </c>
      <c r="G690" t="s">
        <v>1535</v>
      </c>
      <c r="I690">
        <v>4</v>
      </c>
      <c r="J690" t="s">
        <v>69</v>
      </c>
      <c r="K690">
        <v>4</v>
      </c>
      <c r="L690" t="s">
        <v>44</v>
      </c>
      <c r="M690">
        <v>2</v>
      </c>
      <c r="N690" t="s">
        <v>44</v>
      </c>
      <c r="O690" t="s">
        <v>46</v>
      </c>
      <c r="P690">
        <v>4</v>
      </c>
      <c r="Q690" t="s">
        <v>60</v>
      </c>
      <c r="S690">
        <v>255</v>
      </c>
      <c r="T690" t="s">
        <v>49</v>
      </c>
      <c r="U690" t="s">
        <v>50</v>
      </c>
      <c r="V690" t="s">
        <v>708</v>
      </c>
      <c r="W690" t="s">
        <v>90</v>
      </c>
      <c r="X690" t="s">
        <v>74</v>
      </c>
      <c r="Y690">
        <v>56200</v>
      </c>
      <c r="Z690">
        <v>0</v>
      </c>
      <c r="AA690" t="s">
        <v>75</v>
      </c>
      <c r="AB690" t="s">
        <v>83</v>
      </c>
      <c r="AC690">
        <v>45</v>
      </c>
      <c r="AD690">
        <v>11</v>
      </c>
      <c r="AE690">
        <v>4</v>
      </c>
      <c r="AF690">
        <v>2025</v>
      </c>
      <c r="AG690">
        <v>20251105</v>
      </c>
      <c r="AH690" s="2">
        <v>29000</v>
      </c>
      <c r="AI690" s="2">
        <v>27864.7109375</v>
      </c>
      <c r="AJ690" s="2">
        <f t="shared" si="80"/>
        <v>1135.2890625</v>
      </c>
      <c r="AK690" s="6">
        <f t="shared" si="81"/>
        <v>3.9147898706896549E-2</v>
      </c>
      <c r="AL690" s="12">
        <v>29000</v>
      </c>
      <c r="AM690" s="12">
        <v>28939.22056831127</v>
      </c>
      <c r="AN690" s="12">
        <f t="shared" si="82"/>
        <v>60.779431688730256</v>
      </c>
      <c r="AO690" s="13">
        <f t="shared" si="83"/>
        <v>2.0958424720251812E-3</v>
      </c>
      <c r="AP690" s="16">
        <v>29000</v>
      </c>
      <c r="AQ690" s="16">
        <v>26833.367383312241</v>
      </c>
      <c r="AR690" s="16">
        <f t="shared" si="84"/>
        <v>2166.6326166877589</v>
      </c>
      <c r="AS690" s="17">
        <f t="shared" si="85"/>
        <v>7.4711469540957198E-2</v>
      </c>
      <c r="AT690" s="20">
        <v>29000</v>
      </c>
      <c r="AU690" s="20">
        <v>26745.250709018721</v>
      </c>
      <c r="AV690" s="20">
        <f t="shared" si="86"/>
        <v>2254.749290981279</v>
      </c>
      <c r="AW690" s="21">
        <f t="shared" si="87"/>
        <v>7.7749975551078584E-2</v>
      </c>
    </row>
    <row r="691" spans="1:49" x14ac:dyDescent="0.25">
      <c r="A691" t="s">
        <v>123</v>
      </c>
      <c r="B691" t="s">
        <v>440</v>
      </c>
      <c r="C691">
        <v>148602</v>
      </c>
      <c r="D691">
        <v>2016</v>
      </c>
      <c r="E691" t="s">
        <v>84</v>
      </c>
      <c r="F691" t="s">
        <v>85</v>
      </c>
      <c r="G691" t="s">
        <v>832</v>
      </c>
      <c r="I691">
        <v>8</v>
      </c>
      <c r="J691" t="s">
        <v>69</v>
      </c>
      <c r="K691">
        <v>2</v>
      </c>
      <c r="L691" t="s">
        <v>44</v>
      </c>
      <c r="M691">
        <v>5.6999998092651367</v>
      </c>
      <c r="N691" t="s">
        <v>70</v>
      </c>
      <c r="O691" t="s">
        <v>46</v>
      </c>
      <c r="P691">
        <v>3</v>
      </c>
      <c r="Q691" t="s">
        <v>88</v>
      </c>
      <c r="R691" t="s">
        <v>48</v>
      </c>
      <c r="T691" t="s">
        <v>49</v>
      </c>
      <c r="W691" t="s">
        <v>90</v>
      </c>
      <c r="X691" t="s">
        <v>121</v>
      </c>
      <c r="Z691">
        <v>0</v>
      </c>
      <c r="AA691" t="s">
        <v>75</v>
      </c>
      <c r="AB691" t="s">
        <v>91</v>
      </c>
      <c r="AC691">
        <v>45</v>
      </c>
      <c r="AD691">
        <v>11</v>
      </c>
      <c r="AE691">
        <v>4</v>
      </c>
      <c r="AF691">
        <v>2025</v>
      </c>
      <c r="AG691">
        <v>20251105</v>
      </c>
      <c r="AH691" s="2">
        <v>4300</v>
      </c>
      <c r="AI691" s="2">
        <v>6184.943359375</v>
      </c>
      <c r="AJ691" s="2">
        <f t="shared" si="80"/>
        <v>1884.943359375</v>
      </c>
      <c r="AK691" s="6">
        <f t="shared" si="81"/>
        <v>0.4383589207848837</v>
      </c>
      <c r="AL691" s="12">
        <v>4300</v>
      </c>
      <c r="AM691" s="12">
        <v>6089.9934218686958</v>
      </c>
      <c r="AN691" s="12">
        <f t="shared" si="82"/>
        <v>1789.9934218686958</v>
      </c>
      <c r="AO691" s="13">
        <f t="shared" si="83"/>
        <v>0.41627753996946415</v>
      </c>
      <c r="AP691" s="16">
        <v>4300</v>
      </c>
      <c r="AQ691" s="16">
        <v>5530.4387206318161</v>
      </c>
      <c r="AR691" s="16">
        <f t="shared" si="84"/>
        <v>1230.4387206318161</v>
      </c>
      <c r="AS691" s="17">
        <f t="shared" si="85"/>
        <v>0.28614853968181769</v>
      </c>
      <c r="AT691" s="20">
        <v>4300</v>
      </c>
      <c r="AU691" s="20">
        <v>6291.3598460551639</v>
      </c>
      <c r="AV691" s="20">
        <f t="shared" si="86"/>
        <v>1991.3598460551639</v>
      </c>
      <c r="AW691" s="21">
        <f t="shared" si="87"/>
        <v>0.46310694094306137</v>
      </c>
    </row>
    <row r="692" spans="1:49" x14ac:dyDescent="0.25">
      <c r="A692" t="s">
        <v>77</v>
      </c>
      <c r="B692" t="s">
        <v>811</v>
      </c>
      <c r="C692">
        <v>105316</v>
      </c>
      <c r="D692">
        <v>2015</v>
      </c>
      <c r="E692" t="s">
        <v>139</v>
      </c>
      <c r="F692" t="s">
        <v>311</v>
      </c>
      <c r="I692">
        <v>6</v>
      </c>
      <c r="J692" t="s">
        <v>262</v>
      </c>
      <c r="K692">
        <v>4</v>
      </c>
      <c r="L692" t="s">
        <v>44</v>
      </c>
      <c r="M692">
        <v>3.5</v>
      </c>
      <c r="N692" t="s">
        <v>45</v>
      </c>
      <c r="O692" t="s">
        <v>95</v>
      </c>
      <c r="P692">
        <v>2</v>
      </c>
      <c r="Q692" t="s">
        <v>118</v>
      </c>
      <c r="R692" t="s">
        <v>96</v>
      </c>
      <c r="T692" t="s">
        <v>49</v>
      </c>
      <c r="W692" t="s">
        <v>120</v>
      </c>
      <c r="X692" t="s">
        <v>74</v>
      </c>
      <c r="Z692">
        <v>0</v>
      </c>
      <c r="AA692" t="s">
        <v>75</v>
      </c>
      <c r="AB692" t="s">
        <v>122</v>
      </c>
      <c r="AC692">
        <v>45</v>
      </c>
      <c r="AD692">
        <v>11</v>
      </c>
      <c r="AE692">
        <v>4</v>
      </c>
      <c r="AF692">
        <v>2025</v>
      </c>
      <c r="AG692">
        <v>20251105</v>
      </c>
      <c r="AH692" s="2">
        <v>1900</v>
      </c>
      <c r="AI692" s="2">
        <v>1590.31103515625</v>
      </c>
      <c r="AJ692" s="2">
        <f t="shared" si="80"/>
        <v>309.68896484375</v>
      </c>
      <c r="AK692" s="6">
        <f t="shared" si="81"/>
        <v>0.16299419202302631</v>
      </c>
      <c r="AL692" s="12">
        <v>1900</v>
      </c>
      <c r="AM692" s="12">
        <v>1688.2077993865271</v>
      </c>
      <c r="AN692" s="12">
        <f t="shared" si="82"/>
        <v>211.79220061347291</v>
      </c>
      <c r="AO692" s="13">
        <f t="shared" si="83"/>
        <v>0.11146957927024891</v>
      </c>
      <c r="AP692" s="16">
        <v>1900</v>
      </c>
      <c r="AQ692" s="16">
        <v>1629.136497091298</v>
      </c>
      <c r="AR692" s="16">
        <f t="shared" si="84"/>
        <v>270.863502908702</v>
      </c>
      <c r="AS692" s="17">
        <f t="shared" si="85"/>
        <v>0.14255973837300107</v>
      </c>
      <c r="AT692" s="20">
        <v>1900</v>
      </c>
      <c r="AU692" s="20">
        <v>1631.3304794520541</v>
      </c>
      <c r="AV692" s="20">
        <f t="shared" si="86"/>
        <v>268.66952054794592</v>
      </c>
      <c r="AW692" s="21">
        <f t="shared" si="87"/>
        <v>0.14140501081470838</v>
      </c>
    </row>
    <row r="693" spans="1:49" x14ac:dyDescent="0.25">
      <c r="A693" t="s">
        <v>77</v>
      </c>
      <c r="B693" t="s">
        <v>177</v>
      </c>
      <c r="C693">
        <v>168212</v>
      </c>
      <c r="D693">
        <v>2017</v>
      </c>
      <c r="E693" t="s">
        <v>155</v>
      </c>
      <c r="F693" t="s">
        <v>482</v>
      </c>
      <c r="G693" t="s">
        <v>697</v>
      </c>
      <c r="I693">
        <v>6</v>
      </c>
      <c r="J693" t="s">
        <v>43</v>
      </c>
      <c r="K693">
        <v>4</v>
      </c>
      <c r="L693" t="s">
        <v>44</v>
      </c>
      <c r="M693">
        <v>3.2999999523162842</v>
      </c>
      <c r="N693" t="s">
        <v>44</v>
      </c>
      <c r="O693" t="s">
        <v>180</v>
      </c>
      <c r="P693">
        <v>1</v>
      </c>
      <c r="Q693" t="s">
        <v>60</v>
      </c>
      <c r="R693" t="s">
        <v>89</v>
      </c>
      <c r="S693">
        <v>290</v>
      </c>
      <c r="T693" t="s">
        <v>49</v>
      </c>
      <c r="U693" t="s">
        <v>72</v>
      </c>
      <c r="V693" t="s">
        <v>599</v>
      </c>
      <c r="W693" t="s">
        <v>134</v>
      </c>
      <c r="X693" t="s">
        <v>63</v>
      </c>
      <c r="Z693">
        <v>0</v>
      </c>
      <c r="AA693" t="s">
        <v>75</v>
      </c>
      <c r="AB693" t="s">
        <v>83</v>
      </c>
      <c r="AC693">
        <v>45</v>
      </c>
      <c r="AD693">
        <v>11</v>
      </c>
      <c r="AE693">
        <v>4</v>
      </c>
      <c r="AF693">
        <v>2025</v>
      </c>
      <c r="AG693">
        <v>20251105</v>
      </c>
      <c r="AH693" s="2">
        <v>575</v>
      </c>
      <c r="AI693" s="2">
        <v>1457.071044921875</v>
      </c>
      <c r="AJ693" s="2">
        <f t="shared" si="80"/>
        <v>882.071044921875</v>
      </c>
      <c r="AK693" s="6">
        <f t="shared" si="81"/>
        <v>1.5340365998641305</v>
      </c>
      <c r="AL693" s="12">
        <v>575</v>
      </c>
      <c r="AM693" s="12">
        <v>1394.04528710099</v>
      </c>
      <c r="AN693" s="12">
        <f t="shared" si="82"/>
        <v>819.04528710098998</v>
      </c>
      <c r="AO693" s="13">
        <f t="shared" si="83"/>
        <v>1.4244265862625913</v>
      </c>
      <c r="AP693" s="16">
        <v>575</v>
      </c>
      <c r="AQ693" s="16">
        <v>1436.5554088933491</v>
      </c>
      <c r="AR693" s="16">
        <f t="shared" si="84"/>
        <v>861.55540889334907</v>
      </c>
      <c r="AS693" s="17">
        <f t="shared" si="85"/>
        <v>1.4983572328579984</v>
      </c>
      <c r="AT693" s="20">
        <v>575</v>
      </c>
      <c r="AU693" s="20">
        <v>1520.3305500982319</v>
      </c>
      <c r="AV693" s="20">
        <f t="shared" si="86"/>
        <v>945.33055009823192</v>
      </c>
      <c r="AW693" s="21">
        <f t="shared" si="87"/>
        <v>1.6440531306056207</v>
      </c>
    </row>
    <row r="694" spans="1:49" x14ac:dyDescent="0.25">
      <c r="A694" t="s">
        <v>38</v>
      </c>
      <c r="B694" t="s">
        <v>39</v>
      </c>
      <c r="C694">
        <v>172127</v>
      </c>
      <c r="D694">
        <v>2009</v>
      </c>
      <c r="E694" t="s">
        <v>155</v>
      </c>
      <c r="F694" t="s">
        <v>605</v>
      </c>
      <c r="G694" t="s">
        <v>1536</v>
      </c>
      <c r="I694">
        <v>4</v>
      </c>
      <c r="J694" t="s">
        <v>43</v>
      </c>
      <c r="K694">
        <v>4</v>
      </c>
      <c r="L694" t="s">
        <v>44</v>
      </c>
      <c r="M694">
        <v>2</v>
      </c>
      <c r="N694" t="s">
        <v>45</v>
      </c>
      <c r="O694" t="s">
        <v>46</v>
      </c>
      <c r="Q694" t="s">
        <v>60</v>
      </c>
      <c r="R694" t="s">
        <v>96</v>
      </c>
      <c r="T694" t="s">
        <v>49</v>
      </c>
      <c r="W694" t="s">
        <v>62</v>
      </c>
      <c r="X694" t="s">
        <v>63</v>
      </c>
      <c r="Z694">
        <v>0</v>
      </c>
      <c r="AA694" t="s">
        <v>75</v>
      </c>
      <c r="AB694" t="s">
        <v>83</v>
      </c>
      <c r="AC694">
        <v>45</v>
      </c>
      <c r="AD694">
        <v>11</v>
      </c>
      <c r="AE694">
        <v>4</v>
      </c>
      <c r="AF694">
        <v>2025</v>
      </c>
      <c r="AG694">
        <v>20251104</v>
      </c>
      <c r="AH694" s="2">
        <v>1500</v>
      </c>
      <c r="AI694" s="2">
        <v>1496.384643554688</v>
      </c>
      <c r="AJ694" s="2">
        <f t="shared" si="80"/>
        <v>3.6153564453120453</v>
      </c>
      <c r="AK694" s="6">
        <f t="shared" si="81"/>
        <v>2.4102376302080303E-3</v>
      </c>
      <c r="AL694" s="12">
        <v>1500</v>
      </c>
      <c r="AM694" s="12">
        <v>1285.858599688052</v>
      </c>
      <c r="AN694" s="12">
        <f t="shared" si="82"/>
        <v>214.14140031194802</v>
      </c>
      <c r="AO694" s="13">
        <f t="shared" si="83"/>
        <v>0.14276093354129868</v>
      </c>
      <c r="AP694" s="16">
        <v>1500</v>
      </c>
      <c r="AQ694" s="16">
        <v>1444.419067625555</v>
      </c>
      <c r="AR694" s="16">
        <f t="shared" si="84"/>
        <v>55.580932374444956</v>
      </c>
      <c r="AS694" s="17">
        <f t="shared" si="85"/>
        <v>3.7053954916296636E-2</v>
      </c>
      <c r="AT694" s="20">
        <v>1500</v>
      </c>
      <c r="AU694" s="20">
        <v>1631.3304794520541</v>
      </c>
      <c r="AV694" s="20">
        <f t="shared" si="86"/>
        <v>131.33047945205408</v>
      </c>
      <c r="AW694" s="21">
        <f t="shared" si="87"/>
        <v>8.755365296803605E-2</v>
      </c>
    </row>
    <row r="695" spans="1:49" x14ac:dyDescent="0.25">
      <c r="A695" t="s">
        <v>38</v>
      </c>
      <c r="B695" t="s">
        <v>105</v>
      </c>
      <c r="C695">
        <v>119356</v>
      </c>
      <c r="D695">
        <v>2020</v>
      </c>
      <c r="E695" t="s">
        <v>66</v>
      </c>
      <c r="F695" t="s">
        <v>99</v>
      </c>
      <c r="G695" t="s">
        <v>100</v>
      </c>
      <c r="I695">
        <v>6</v>
      </c>
      <c r="J695" t="s">
        <v>117</v>
      </c>
      <c r="K695">
        <v>4</v>
      </c>
      <c r="L695" t="s">
        <v>44</v>
      </c>
      <c r="M695">
        <v>3.5</v>
      </c>
      <c r="N695" t="s">
        <v>87</v>
      </c>
      <c r="Q695" t="s">
        <v>60</v>
      </c>
      <c r="R695" t="s">
        <v>89</v>
      </c>
      <c r="S695">
        <v>310</v>
      </c>
      <c r="T695" t="s">
        <v>49</v>
      </c>
      <c r="U695" t="s">
        <v>72</v>
      </c>
      <c r="V695" t="s">
        <v>102</v>
      </c>
      <c r="W695" t="s">
        <v>103</v>
      </c>
      <c r="X695" t="s">
        <v>74</v>
      </c>
      <c r="Z695">
        <v>0</v>
      </c>
      <c r="AA695" t="s">
        <v>75</v>
      </c>
      <c r="AB695" t="s">
        <v>104</v>
      </c>
      <c r="AC695">
        <v>45</v>
      </c>
      <c r="AD695">
        <v>11</v>
      </c>
      <c r="AE695">
        <v>4</v>
      </c>
      <c r="AF695">
        <v>2025</v>
      </c>
      <c r="AG695">
        <v>20251104</v>
      </c>
      <c r="AH695" s="2">
        <v>7000</v>
      </c>
      <c r="AI695" s="2">
        <v>13472.076171875</v>
      </c>
      <c r="AJ695" s="2">
        <f t="shared" si="80"/>
        <v>6472.076171875</v>
      </c>
      <c r="AK695" s="6">
        <f t="shared" si="81"/>
        <v>0.92458231026785709</v>
      </c>
      <c r="AL695" s="12">
        <v>7000</v>
      </c>
      <c r="AM695" s="12">
        <v>13681.16707316771</v>
      </c>
      <c r="AN695" s="12">
        <f t="shared" si="82"/>
        <v>6681.1670731677095</v>
      </c>
      <c r="AO695" s="13">
        <f t="shared" si="83"/>
        <v>0.95445243902395849</v>
      </c>
      <c r="AP695" s="16">
        <v>7000</v>
      </c>
      <c r="AQ695" s="16">
        <v>14518.974488007199</v>
      </c>
      <c r="AR695" s="16">
        <f t="shared" si="84"/>
        <v>7518.9744880071994</v>
      </c>
      <c r="AS695" s="17">
        <f t="shared" si="85"/>
        <v>1.0741392125724571</v>
      </c>
      <c r="AT695" s="20">
        <v>7000</v>
      </c>
      <c r="AU695" s="20">
        <v>13282.89622641509</v>
      </c>
      <c r="AV695" s="20">
        <f t="shared" si="86"/>
        <v>6282.8962264150905</v>
      </c>
      <c r="AW695" s="21">
        <f t="shared" si="87"/>
        <v>0.89755660377358437</v>
      </c>
    </row>
    <row r="696" spans="1:49" x14ac:dyDescent="0.25">
      <c r="A696" t="s">
        <v>38</v>
      </c>
      <c r="B696" t="s">
        <v>65</v>
      </c>
      <c r="C696">
        <v>127645</v>
      </c>
      <c r="D696">
        <v>2021</v>
      </c>
      <c r="E696" t="s">
        <v>93</v>
      </c>
      <c r="F696" t="s">
        <v>152</v>
      </c>
      <c r="G696" t="s">
        <v>153</v>
      </c>
      <c r="H696" t="s">
        <v>293</v>
      </c>
      <c r="I696">
        <v>8</v>
      </c>
      <c r="J696" t="s">
        <v>69</v>
      </c>
      <c r="K696">
        <v>4</v>
      </c>
      <c r="L696" t="s">
        <v>44</v>
      </c>
      <c r="M696">
        <v>6.5999999046325684</v>
      </c>
      <c r="N696" t="s">
        <v>87</v>
      </c>
      <c r="O696" t="s">
        <v>95</v>
      </c>
      <c r="P696">
        <v>1</v>
      </c>
      <c r="Q696" t="s">
        <v>88</v>
      </c>
      <c r="R696" t="s">
        <v>89</v>
      </c>
      <c r="T696" t="s">
        <v>49</v>
      </c>
      <c r="V696" t="s">
        <v>671</v>
      </c>
      <c r="W696" t="s">
        <v>220</v>
      </c>
      <c r="X696" t="s">
        <v>74</v>
      </c>
      <c r="Z696">
        <v>0</v>
      </c>
      <c r="AA696" t="s">
        <v>75</v>
      </c>
      <c r="AB696" t="s">
        <v>91</v>
      </c>
      <c r="AC696">
        <v>45</v>
      </c>
      <c r="AD696">
        <v>11</v>
      </c>
      <c r="AE696">
        <v>4</v>
      </c>
      <c r="AF696">
        <v>2025</v>
      </c>
      <c r="AG696">
        <v>20251104</v>
      </c>
      <c r="AH696" s="2">
        <v>7000</v>
      </c>
      <c r="AI696" s="2">
        <v>13115.578125</v>
      </c>
      <c r="AJ696" s="2">
        <f t="shared" si="80"/>
        <v>6115.578125</v>
      </c>
      <c r="AK696" s="6">
        <f t="shared" si="81"/>
        <v>0.87365401785714281</v>
      </c>
      <c r="AL696" s="12">
        <v>7000</v>
      </c>
      <c r="AM696" s="12">
        <v>12875.445868975219</v>
      </c>
      <c r="AN696" s="12">
        <f t="shared" si="82"/>
        <v>5875.4458689752191</v>
      </c>
      <c r="AO696" s="13">
        <f t="shared" si="83"/>
        <v>0.83934940985360273</v>
      </c>
      <c r="AP696" s="16">
        <v>7000</v>
      </c>
      <c r="AQ696" s="16">
        <v>10743.187365116941</v>
      </c>
      <c r="AR696" s="16">
        <f t="shared" si="84"/>
        <v>3743.1873651169408</v>
      </c>
      <c r="AS696" s="17">
        <f t="shared" si="85"/>
        <v>0.53474105215956302</v>
      </c>
      <c r="AT696" s="20">
        <v>7000</v>
      </c>
      <c r="AU696" s="20">
        <v>13128.208092485551</v>
      </c>
      <c r="AV696" s="20">
        <f t="shared" si="86"/>
        <v>6128.2080924855509</v>
      </c>
      <c r="AW696" s="21">
        <f t="shared" si="87"/>
        <v>0.87545829892650728</v>
      </c>
    </row>
    <row r="697" spans="1:49" x14ac:dyDescent="0.25">
      <c r="A697" t="s">
        <v>109</v>
      </c>
      <c r="B697" t="s">
        <v>317</v>
      </c>
      <c r="C697">
        <v>113636</v>
      </c>
      <c r="D697">
        <v>2017</v>
      </c>
      <c r="E697" t="s">
        <v>93</v>
      </c>
      <c r="F697" t="s">
        <v>336</v>
      </c>
      <c r="G697" t="s">
        <v>125</v>
      </c>
      <c r="I697">
        <v>4</v>
      </c>
      <c r="J697" t="s">
        <v>59</v>
      </c>
      <c r="K697">
        <v>4</v>
      </c>
      <c r="L697" t="s">
        <v>44</v>
      </c>
      <c r="M697">
        <v>1.3999999761581421</v>
      </c>
      <c r="N697" t="s">
        <v>45</v>
      </c>
      <c r="O697" t="s">
        <v>46</v>
      </c>
      <c r="P697">
        <v>2</v>
      </c>
      <c r="Q697" t="s">
        <v>60</v>
      </c>
      <c r="R697" t="s">
        <v>96</v>
      </c>
      <c r="T697" t="s">
        <v>49</v>
      </c>
      <c r="V697" t="s">
        <v>1537</v>
      </c>
      <c r="W697" t="s">
        <v>62</v>
      </c>
      <c r="X697" t="s">
        <v>121</v>
      </c>
      <c r="Y697">
        <v>22900</v>
      </c>
      <c r="Z697">
        <v>0</v>
      </c>
      <c r="AA697" t="s">
        <v>75</v>
      </c>
      <c r="AB697" t="s">
        <v>83</v>
      </c>
      <c r="AC697">
        <v>45</v>
      </c>
      <c r="AD697">
        <v>11</v>
      </c>
      <c r="AE697">
        <v>4</v>
      </c>
      <c r="AF697">
        <v>2025</v>
      </c>
      <c r="AG697">
        <v>20251105</v>
      </c>
      <c r="AH697" s="2">
        <v>2200</v>
      </c>
      <c r="AI697" s="2">
        <v>2771.20458984375</v>
      </c>
      <c r="AJ697" s="2">
        <f t="shared" si="80"/>
        <v>571.20458984375</v>
      </c>
      <c r="AK697" s="6">
        <f t="shared" si="81"/>
        <v>0.25963844992897728</v>
      </c>
      <c r="AL697" s="12">
        <v>2200</v>
      </c>
      <c r="AM697" s="12">
        <v>2744.943095013864</v>
      </c>
      <c r="AN697" s="12">
        <f t="shared" si="82"/>
        <v>544.94309501386397</v>
      </c>
      <c r="AO697" s="13">
        <f t="shared" si="83"/>
        <v>0.24770140682448363</v>
      </c>
      <c r="AP697" s="16">
        <v>2200</v>
      </c>
      <c r="AQ697" s="16">
        <v>2683.4063368185648</v>
      </c>
      <c r="AR697" s="16">
        <f t="shared" si="84"/>
        <v>483.4063368185648</v>
      </c>
      <c r="AS697" s="17">
        <f t="shared" si="85"/>
        <v>0.21973015309934762</v>
      </c>
      <c r="AT697" s="20">
        <v>2200</v>
      </c>
      <c r="AU697" s="20">
        <v>2793.138101109741</v>
      </c>
      <c r="AV697" s="20">
        <f t="shared" si="86"/>
        <v>593.138101109741</v>
      </c>
      <c r="AW697" s="21">
        <f t="shared" si="87"/>
        <v>0.26960822777715499</v>
      </c>
    </row>
    <row r="698" spans="1:49" x14ac:dyDescent="0.25">
      <c r="A698" t="s">
        <v>123</v>
      </c>
      <c r="B698" t="s">
        <v>200</v>
      </c>
      <c r="C698">
        <v>132747</v>
      </c>
      <c r="D698">
        <v>2011</v>
      </c>
      <c r="E698" t="s">
        <v>135</v>
      </c>
      <c r="F698" t="s">
        <v>345</v>
      </c>
      <c r="G698" t="s">
        <v>369</v>
      </c>
      <c r="H698" t="s">
        <v>347</v>
      </c>
      <c r="I698">
        <v>6</v>
      </c>
      <c r="J698" t="s">
        <v>69</v>
      </c>
      <c r="K698">
        <v>4</v>
      </c>
      <c r="L698" t="s">
        <v>44</v>
      </c>
      <c r="M698">
        <v>3.5999999046325679</v>
      </c>
      <c r="N698" t="s">
        <v>87</v>
      </c>
      <c r="O698" t="s">
        <v>46</v>
      </c>
      <c r="Q698" t="s">
        <v>60</v>
      </c>
      <c r="R698" t="s">
        <v>89</v>
      </c>
      <c r="T698" t="s">
        <v>49</v>
      </c>
      <c r="V698" t="s">
        <v>507</v>
      </c>
      <c r="W698" t="s">
        <v>90</v>
      </c>
      <c r="X698" t="s">
        <v>74</v>
      </c>
      <c r="Z698">
        <v>0</v>
      </c>
      <c r="AA698" t="s">
        <v>75</v>
      </c>
      <c r="AB698" t="s">
        <v>83</v>
      </c>
      <c r="AC698">
        <v>45</v>
      </c>
      <c r="AD698">
        <v>11</v>
      </c>
      <c r="AE698">
        <v>4</v>
      </c>
      <c r="AF698">
        <v>2025</v>
      </c>
      <c r="AG698">
        <v>20251105</v>
      </c>
      <c r="AH698" s="2">
        <v>4000</v>
      </c>
      <c r="AI698" s="2">
        <v>3524.404052734375</v>
      </c>
      <c r="AJ698" s="2">
        <f t="shared" si="80"/>
        <v>475.595947265625</v>
      </c>
      <c r="AK698" s="6">
        <f t="shared" si="81"/>
        <v>0.11889898681640625</v>
      </c>
      <c r="AL698" s="12">
        <v>4000</v>
      </c>
      <c r="AM698" s="12">
        <v>3649.3078503120491</v>
      </c>
      <c r="AN698" s="12">
        <f t="shared" si="82"/>
        <v>350.69214968795086</v>
      </c>
      <c r="AO698" s="13">
        <f t="shared" si="83"/>
        <v>8.7673037421987718E-2</v>
      </c>
      <c r="AP698" s="16">
        <v>4000</v>
      </c>
      <c r="AQ698" s="16">
        <v>3473.4611774585169</v>
      </c>
      <c r="AR698" s="16">
        <f t="shared" si="84"/>
        <v>526.53882254148311</v>
      </c>
      <c r="AS698" s="17">
        <f t="shared" si="85"/>
        <v>0.13163470563537077</v>
      </c>
      <c r="AT698" s="20">
        <v>4000</v>
      </c>
      <c r="AU698" s="20">
        <v>3532.4876339653752</v>
      </c>
      <c r="AV698" s="20">
        <f t="shared" si="86"/>
        <v>467.51236603462485</v>
      </c>
      <c r="AW698" s="21">
        <f t="shared" si="87"/>
        <v>0.11687809150865622</v>
      </c>
    </row>
    <row r="699" spans="1:49" x14ac:dyDescent="0.25">
      <c r="A699" t="s">
        <v>38</v>
      </c>
      <c r="B699" t="s">
        <v>39</v>
      </c>
      <c r="C699">
        <v>249034</v>
      </c>
      <c r="D699">
        <v>2015</v>
      </c>
      <c r="E699" t="s">
        <v>159</v>
      </c>
      <c r="F699" t="s">
        <v>508</v>
      </c>
      <c r="G699" t="s">
        <v>551</v>
      </c>
      <c r="I699">
        <v>4</v>
      </c>
      <c r="J699" t="s">
        <v>69</v>
      </c>
      <c r="K699">
        <v>4</v>
      </c>
      <c r="L699" t="s">
        <v>44</v>
      </c>
      <c r="M699">
        <v>2.4000000953674321</v>
      </c>
      <c r="N699" t="s">
        <v>45</v>
      </c>
      <c r="O699" t="s">
        <v>46</v>
      </c>
      <c r="Q699" t="s">
        <v>118</v>
      </c>
      <c r="S699">
        <v>185</v>
      </c>
      <c r="T699" t="s">
        <v>49</v>
      </c>
      <c r="U699" t="s">
        <v>50</v>
      </c>
      <c r="V699" t="s">
        <v>552</v>
      </c>
      <c r="W699" t="s">
        <v>62</v>
      </c>
      <c r="X699" t="s">
        <v>74</v>
      </c>
      <c r="Z699">
        <v>0</v>
      </c>
      <c r="AA699" t="s">
        <v>75</v>
      </c>
      <c r="AB699" t="s">
        <v>122</v>
      </c>
      <c r="AC699">
        <v>45</v>
      </c>
      <c r="AD699">
        <v>11</v>
      </c>
      <c r="AE699">
        <v>4</v>
      </c>
      <c r="AF699">
        <v>2025</v>
      </c>
      <c r="AG699">
        <v>20251104</v>
      </c>
      <c r="AH699" s="2">
        <v>3100</v>
      </c>
      <c r="AI699" s="2">
        <v>4008.928955078125</v>
      </c>
      <c r="AJ699" s="2">
        <f t="shared" si="80"/>
        <v>908.928955078125</v>
      </c>
      <c r="AK699" s="6">
        <f t="shared" si="81"/>
        <v>0.29320288873487904</v>
      </c>
      <c r="AL699" s="12">
        <v>3100</v>
      </c>
      <c r="AM699" s="12">
        <v>3445.1573167551478</v>
      </c>
      <c r="AN699" s="12">
        <f t="shared" si="82"/>
        <v>345.1573167551478</v>
      </c>
      <c r="AO699" s="13">
        <f t="shared" si="83"/>
        <v>0.11134106992101542</v>
      </c>
      <c r="AP699" s="16">
        <v>3100</v>
      </c>
      <c r="AQ699" s="16">
        <v>3880.0836478027782</v>
      </c>
      <c r="AR699" s="16">
        <f t="shared" si="84"/>
        <v>780.08364780277816</v>
      </c>
      <c r="AS699" s="17">
        <f t="shared" si="85"/>
        <v>0.25163988638799295</v>
      </c>
      <c r="AT699" s="20">
        <v>3100</v>
      </c>
      <c r="AU699" s="20">
        <v>4227.4611161939629</v>
      </c>
      <c r="AV699" s="20">
        <f t="shared" si="86"/>
        <v>1127.4611161939629</v>
      </c>
      <c r="AW699" s="21">
        <f t="shared" si="87"/>
        <v>0.36369713425611705</v>
      </c>
    </row>
    <row r="700" spans="1:49" x14ac:dyDescent="0.25">
      <c r="A700" t="s">
        <v>123</v>
      </c>
      <c r="B700" t="s">
        <v>124</v>
      </c>
      <c r="C700">
        <v>192249</v>
      </c>
      <c r="D700">
        <v>2014</v>
      </c>
      <c r="E700" t="s">
        <v>57</v>
      </c>
      <c r="F700" t="s">
        <v>106</v>
      </c>
      <c r="G700" t="s">
        <v>1538</v>
      </c>
      <c r="I700">
        <v>4</v>
      </c>
      <c r="J700" t="s">
        <v>59</v>
      </c>
      <c r="K700">
        <v>4</v>
      </c>
      <c r="L700" t="s">
        <v>44</v>
      </c>
      <c r="M700">
        <v>2</v>
      </c>
      <c r="N700" t="s">
        <v>45</v>
      </c>
      <c r="O700" t="s">
        <v>46</v>
      </c>
      <c r="Q700" t="s">
        <v>60</v>
      </c>
      <c r="T700" t="s">
        <v>49</v>
      </c>
      <c r="V700" t="s">
        <v>808</v>
      </c>
      <c r="W700" t="s">
        <v>62</v>
      </c>
      <c r="X700" t="s">
        <v>63</v>
      </c>
      <c r="Z700">
        <v>0</v>
      </c>
      <c r="AA700" t="s">
        <v>75</v>
      </c>
      <c r="AB700" t="s">
        <v>83</v>
      </c>
      <c r="AC700">
        <v>45</v>
      </c>
      <c r="AD700">
        <v>11</v>
      </c>
      <c r="AE700">
        <v>4</v>
      </c>
      <c r="AF700">
        <v>2025</v>
      </c>
      <c r="AG700">
        <v>20251104</v>
      </c>
      <c r="AH700" s="2">
        <v>1000</v>
      </c>
      <c r="AI700" s="2">
        <v>1265.173950195312</v>
      </c>
      <c r="AJ700" s="2">
        <f t="shared" si="80"/>
        <v>265.17395019531205</v>
      </c>
      <c r="AK700" s="6">
        <f t="shared" si="81"/>
        <v>0.26517395019531204</v>
      </c>
      <c r="AL700" s="12">
        <v>1000</v>
      </c>
      <c r="AM700" s="12">
        <v>1307.1319525622021</v>
      </c>
      <c r="AN700" s="12">
        <f t="shared" si="82"/>
        <v>307.13195256220206</v>
      </c>
      <c r="AO700" s="13">
        <f t="shared" si="83"/>
        <v>0.30713195256220205</v>
      </c>
      <c r="AP700" s="16">
        <v>1000</v>
      </c>
      <c r="AQ700" s="16">
        <v>1245.517118695815</v>
      </c>
      <c r="AR700" s="16">
        <f t="shared" si="84"/>
        <v>245.51711869581504</v>
      </c>
      <c r="AS700" s="17">
        <f t="shared" si="85"/>
        <v>0.24551711869581505</v>
      </c>
      <c r="AT700" s="20">
        <v>1000</v>
      </c>
      <c r="AU700" s="20">
        <v>1305.327044025157</v>
      </c>
      <c r="AV700" s="20">
        <f t="shared" si="86"/>
        <v>305.32704402515697</v>
      </c>
      <c r="AW700" s="21">
        <f t="shared" si="87"/>
        <v>0.30532704402515698</v>
      </c>
    </row>
    <row r="701" spans="1:49" x14ac:dyDescent="0.25">
      <c r="A701" t="s">
        <v>38</v>
      </c>
      <c r="B701" t="s">
        <v>776</v>
      </c>
      <c r="C701">
        <v>148538</v>
      </c>
      <c r="D701">
        <v>2018</v>
      </c>
      <c r="E701" t="s">
        <v>167</v>
      </c>
      <c r="F701" t="s">
        <v>294</v>
      </c>
      <c r="G701" t="s">
        <v>1085</v>
      </c>
      <c r="H701" t="s">
        <v>293</v>
      </c>
      <c r="I701">
        <v>8</v>
      </c>
      <c r="J701" t="s">
        <v>69</v>
      </c>
      <c r="K701">
        <v>4</v>
      </c>
      <c r="L701" t="s">
        <v>44</v>
      </c>
      <c r="M701">
        <v>6</v>
      </c>
      <c r="N701" t="s">
        <v>87</v>
      </c>
      <c r="O701" t="s">
        <v>46</v>
      </c>
      <c r="P701">
        <v>4</v>
      </c>
      <c r="Q701" t="s">
        <v>88</v>
      </c>
      <c r="R701" t="s">
        <v>89</v>
      </c>
      <c r="T701" t="s">
        <v>49</v>
      </c>
      <c r="V701" t="s">
        <v>1539</v>
      </c>
      <c r="W701" t="s">
        <v>220</v>
      </c>
      <c r="X701" t="s">
        <v>74</v>
      </c>
      <c r="Z701">
        <v>0</v>
      </c>
      <c r="AA701" t="s">
        <v>75</v>
      </c>
      <c r="AB701" t="s">
        <v>91</v>
      </c>
      <c r="AC701">
        <v>45</v>
      </c>
      <c r="AD701">
        <v>11</v>
      </c>
      <c r="AE701">
        <v>4</v>
      </c>
      <c r="AF701">
        <v>2025</v>
      </c>
      <c r="AG701">
        <v>20251105</v>
      </c>
      <c r="AH701" s="2">
        <v>16750</v>
      </c>
      <c r="AI701" s="2">
        <v>15413.8623046875</v>
      </c>
      <c r="AJ701" s="2">
        <f t="shared" si="80"/>
        <v>1336.1376953125</v>
      </c>
      <c r="AK701" s="6">
        <f t="shared" si="81"/>
        <v>7.9769414645522382E-2</v>
      </c>
      <c r="AL701" s="12">
        <v>16750</v>
      </c>
      <c r="AM701" s="12">
        <v>14122.49123843131</v>
      </c>
      <c r="AN701" s="12">
        <f t="shared" si="82"/>
        <v>2627.5087615686898</v>
      </c>
      <c r="AO701" s="13">
        <f t="shared" si="83"/>
        <v>0.1568661947205188</v>
      </c>
      <c r="AP701" s="16">
        <v>16750</v>
      </c>
      <c r="AQ701" s="16">
        <v>15254.04770466668</v>
      </c>
      <c r="AR701" s="16">
        <f t="shared" si="84"/>
        <v>1495.9522953333199</v>
      </c>
      <c r="AS701" s="17">
        <f t="shared" si="85"/>
        <v>8.9310584796019096E-2</v>
      </c>
      <c r="AT701" s="20">
        <v>16750</v>
      </c>
      <c r="AU701" s="20">
        <v>15586.598865478119</v>
      </c>
      <c r="AV701" s="20">
        <f t="shared" si="86"/>
        <v>1163.4011345218805</v>
      </c>
      <c r="AW701" s="21">
        <f t="shared" si="87"/>
        <v>6.945678415056003E-2</v>
      </c>
    </row>
    <row r="702" spans="1:49" x14ac:dyDescent="0.25">
      <c r="A702" t="s">
        <v>77</v>
      </c>
      <c r="B702" t="s">
        <v>596</v>
      </c>
      <c r="C702">
        <v>105389</v>
      </c>
      <c r="D702">
        <v>2016</v>
      </c>
      <c r="E702" t="s">
        <v>135</v>
      </c>
      <c r="F702" t="s">
        <v>136</v>
      </c>
      <c r="G702" t="s">
        <v>137</v>
      </c>
      <c r="H702" t="s">
        <v>138</v>
      </c>
      <c r="I702">
        <v>4</v>
      </c>
      <c r="J702" t="s">
        <v>59</v>
      </c>
      <c r="K702">
        <v>4</v>
      </c>
      <c r="L702" t="s">
        <v>44</v>
      </c>
      <c r="M702">
        <v>2.4000000953674321</v>
      </c>
      <c r="N702" t="s">
        <v>87</v>
      </c>
      <c r="O702" t="s">
        <v>46</v>
      </c>
      <c r="P702">
        <v>2</v>
      </c>
      <c r="Q702" t="s">
        <v>60</v>
      </c>
      <c r="R702" t="s">
        <v>89</v>
      </c>
      <c r="T702" t="s">
        <v>49</v>
      </c>
      <c r="W702" t="s">
        <v>134</v>
      </c>
      <c r="X702" t="s">
        <v>74</v>
      </c>
      <c r="Z702">
        <v>0</v>
      </c>
      <c r="AA702" t="s">
        <v>75</v>
      </c>
      <c r="AB702" t="s">
        <v>83</v>
      </c>
      <c r="AC702">
        <v>45</v>
      </c>
      <c r="AD702">
        <v>11</v>
      </c>
      <c r="AE702">
        <v>4</v>
      </c>
      <c r="AF702">
        <v>2025</v>
      </c>
      <c r="AG702">
        <v>20251105</v>
      </c>
      <c r="AH702" s="2">
        <v>3900</v>
      </c>
      <c r="AI702" s="2">
        <v>4260.892578125</v>
      </c>
      <c r="AJ702" s="2">
        <f t="shared" si="80"/>
        <v>360.892578125</v>
      </c>
      <c r="AK702" s="6">
        <f t="shared" si="81"/>
        <v>9.2536558493589743E-2</v>
      </c>
      <c r="AL702" s="12">
        <v>3900</v>
      </c>
      <c r="AM702" s="12">
        <v>4401.4154087306597</v>
      </c>
      <c r="AN702" s="12">
        <f t="shared" si="82"/>
        <v>501.41540873065969</v>
      </c>
      <c r="AO702" s="13">
        <f t="shared" si="83"/>
        <v>0.12856805352068199</v>
      </c>
      <c r="AP702" s="16">
        <v>3900</v>
      </c>
      <c r="AQ702" s="16">
        <v>4459.9029004873519</v>
      </c>
      <c r="AR702" s="16">
        <f t="shared" si="84"/>
        <v>559.90290048735187</v>
      </c>
      <c r="AS702" s="17">
        <f t="shared" si="85"/>
        <v>0.14356484627880817</v>
      </c>
      <c r="AT702" s="20">
        <v>3900</v>
      </c>
      <c r="AU702" s="20">
        <v>4269.1111457036122</v>
      </c>
      <c r="AV702" s="20">
        <f t="shared" si="86"/>
        <v>369.11114570361224</v>
      </c>
      <c r="AW702" s="21">
        <f t="shared" si="87"/>
        <v>9.4643883513746724E-2</v>
      </c>
    </row>
    <row r="703" spans="1:49" x14ac:dyDescent="0.25">
      <c r="A703" t="s">
        <v>123</v>
      </c>
      <c r="B703" t="s">
        <v>440</v>
      </c>
      <c r="C703">
        <v>46583</v>
      </c>
      <c r="D703">
        <v>2022</v>
      </c>
      <c r="E703" t="s">
        <v>57</v>
      </c>
      <c r="F703" t="s">
        <v>739</v>
      </c>
      <c r="G703" t="s">
        <v>1540</v>
      </c>
      <c r="I703">
        <v>4</v>
      </c>
      <c r="J703" t="s">
        <v>69</v>
      </c>
      <c r="K703">
        <v>4</v>
      </c>
      <c r="L703" t="s">
        <v>44</v>
      </c>
      <c r="M703">
        <v>1.6000000238418579</v>
      </c>
      <c r="N703" t="s">
        <v>45</v>
      </c>
      <c r="O703" t="s">
        <v>46</v>
      </c>
      <c r="P703">
        <v>4</v>
      </c>
      <c r="Q703" t="s">
        <v>118</v>
      </c>
      <c r="T703" t="s">
        <v>49</v>
      </c>
      <c r="V703" t="s">
        <v>741</v>
      </c>
      <c r="W703" t="s">
        <v>120</v>
      </c>
      <c r="X703" t="s">
        <v>74</v>
      </c>
      <c r="Z703">
        <v>0</v>
      </c>
      <c r="AA703" t="s">
        <v>75</v>
      </c>
      <c r="AB703" t="s">
        <v>122</v>
      </c>
      <c r="AC703">
        <v>45</v>
      </c>
      <c r="AD703">
        <v>11</v>
      </c>
      <c r="AE703">
        <v>4</v>
      </c>
      <c r="AF703">
        <v>2025</v>
      </c>
      <c r="AG703">
        <v>20251105</v>
      </c>
      <c r="AH703" s="2">
        <v>17800</v>
      </c>
      <c r="AI703" s="2">
        <v>17411.392578125</v>
      </c>
      <c r="AJ703" s="2">
        <f t="shared" si="80"/>
        <v>388.607421875</v>
      </c>
      <c r="AK703" s="6">
        <f t="shared" si="81"/>
        <v>2.1831877633426967E-2</v>
      </c>
      <c r="AL703" s="12">
        <v>17800</v>
      </c>
      <c r="AM703" s="12">
        <v>17803.850116883419</v>
      </c>
      <c r="AN703" s="12">
        <f t="shared" si="82"/>
        <v>3.8501168834191049</v>
      </c>
      <c r="AO703" s="13">
        <f t="shared" si="83"/>
        <v>2.1629870131568006E-4</v>
      </c>
      <c r="AP703" s="16">
        <v>17800</v>
      </c>
      <c r="AQ703" s="16">
        <v>17131.888135924339</v>
      </c>
      <c r="AR703" s="16">
        <f t="shared" si="84"/>
        <v>668.11186407566129</v>
      </c>
      <c r="AS703" s="17">
        <f t="shared" si="85"/>
        <v>3.7534374386273106E-2</v>
      </c>
      <c r="AT703" s="20">
        <v>17800</v>
      </c>
      <c r="AU703" s="20">
        <v>17224.674750356629</v>
      </c>
      <c r="AV703" s="20">
        <f t="shared" si="86"/>
        <v>575.32524964337063</v>
      </c>
      <c r="AW703" s="21">
        <f t="shared" si="87"/>
        <v>3.2321643238391609E-2</v>
      </c>
    </row>
    <row r="704" spans="1:49" x14ac:dyDescent="0.25">
      <c r="A704" t="s">
        <v>38</v>
      </c>
      <c r="B704" t="s">
        <v>65</v>
      </c>
      <c r="C704">
        <v>129617</v>
      </c>
      <c r="D704">
        <v>2015</v>
      </c>
      <c r="E704" t="s">
        <v>139</v>
      </c>
      <c r="F704" t="s">
        <v>222</v>
      </c>
      <c r="I704">
        <v>6</v>
      </c>
      <c r="J704" t="s">
        <v>43</v>
      </c>
      <c r="K704">
        <v>4</v>
      </c>
      <c r="L704" t="s">
        <v>44</v>
      </c>
      <c r="M704">
        <v>3.5</v>
      </c>
      <c r="N704" t="s">
        <v>45</v>
      </c>
      <c r="O704" t="s">
        <v>46</v>
      </c>
      <c r="P704">
        <v>3</v>
      </c>
      <c r="Q704" t="s">
        <v>141</v>
      </c>
      <c r="R704" t="s">
        <v>48</v>
      </c>
      <c r="T704" t="s">
        <v>49</v>
      </c>
      <c r="W704" t="s">
        <v>134</v>
      </c>
      <c r="X704" t="s">
        <v>74</v>
      </c>
      <c r="Z704">
        <v>0</v>
      </c>
      <c r="AA704" t="s">
        <v>75</v>
      </c>
      <c r="AB704" t="s">
        <v>83</v>
      </c>
      <c r="AC704">
        <v>45</v>
      </c>
      <c r="AD704">
        <v>11</v>
      </c>
      <c r="AE704">
        <v>4</v>
      </c>
      <c r="AF704">
        <v>2025</v>
      </c>
      <c r="AG704">
        <v>20251104</v>
      </c>
      <c r="AH704" s="2">
        <v>1500</v>
      </c>
      <c r="AI704" s="2">
        <v>4524.8798828125</v>
      </c>
      <c r="AJ704" s="2">
        <f t="shared" si="80"/>
        <v>3024.8798828125</v>
      </c>
      <c r="AK704" s="6">
        <f t="shared" si="81"/>
        <v>2.0165865885416667</v>
      </c>
      <c r="AL704" s="12">
        <v>1500</v>
      </c>
      <c r="AM704" s="12">
        <v>3908.277200816869</v>
      </c>
      <c r="AN704" s="12">
        <f t="shared" si="82"/>
        <v>2408.277200816869</v>
      </c>
      <c r="AO704" s="13">
        <f t="shared" si="83"/>
        <v>1.6055181338779128</v>
      </c>
      <c r="AP704" s="16">
        <v>1500</v>
      </c>
      <c r="AQ704" s="16">
        <v>4020.0370595035952</v>
      </c>
      <c r="AR704" s="16">
        <f t="shared" si="84"/>
        <v>2520.0370595035952</v>
      </c>
      <c r="AS704" s="17">
        <f t="shared" si="85"/>
        <v>1.6800247063357301</v>
      </c>
      <c r="AT704" s="20">
        <v>1500</v>
      </c>
      <c r="AU704" s="20">
        <v>4869.6843373493994</v>
      </c>
      <c r="AV704" s="20">
        <f t="shared" si="86"/>
        <v>3369.6843373493994</v>
      </c>
      <c r="AW704" s="21">
        <f t="shared" si="87"/>
        <v>2.2464562248995996</v>
      </c>
    </row>
    <row r="705" spans="1:49" x14ac:dyDescent="0.25">
      <c r="A705" t="s">
        <v>77</v>
      </c>
      <c r="B705" t="s">
        <v>151</v>
      </c>
      <c r="C705">
        <v>139803</v>
      </c>
      <c r="D705">
        <v>2011</v>
      </c>
      <c r="E705" t="s">
        <v>93</v>
      </c>
      <c r="F705" t="s">
        <v>430</v>
      </c>
      <c r="G705" t="s">
        <v>189</v>
      </c>
      <c r="I705">
        <v>4</v>
      </c>
      <c r="J705" t="s">
        <v>230</v>
      </c>
      <c r="K705">
        <v>4</v>
      </c>
      <c r="L705" t="s">
        <v>44</v>
      </c>
      <c r="M705">
        <v>2.4000000953674321</v>
      </c>
      <c r="N705" t="s">
        <v>45</v>
      </c>
      <c r="O705" t="s">
        <v>46</v>
      </c>
      <c r="P705">
        <v>2</v>
      </c>
      <c r="Q705" t="s">
        <v>118</v>
      </c>
      <c r="T705" t="s">
        <v>49</v>
      </c>
      <c r="U705" t="s">
        <v>50</v>
      </c>
      <c r="V705" t="s">
        <v>436</v>
      </c>
      <c r="W705" t="s">
        <v>120</v>
      </c>
      <c r="X705" t="s">
        <v>74</v>
      </c>
      <c r="Z705">
        <v>0</v>
      </c>
      <c r="AA705" t="s">
        <v>75</v>
      </c>
      <c r="AB705" t="s">
        <v>122</v>
      </c>
      <c r="AC705">
        <v>45</v>
      </c>
      <c r="AD705">
        <v>11</v>
      </c>
      <c r="AE705">
        <v>4</v>
      </c>
      <c r="AF705">
        <v>2025</v>
      </c>
      <c r="AG705">
        <v>20251105</v>
      </c>
      <c r="AH705" s="2">
        <v>2200</v>
      </c>
      <c r="AI705" s="2">
        <v>1180.403198242188</v>
      </c>
      <c r="AJ705" s="2">
        <f t="shared" si="80"/>
        <v>1019.596801757812</v>
      </c>
      <c r="AK705" s="6">
        <f t="shared" si="81"/>
        <v>0.4634530917080964</v>
      </c>
      <c r="AL705" s="12">
        <v>2200</v>
      </c>
      <c r="AM705" s="12">
        <v>1154.47361675055</v>
      </c>
      <c r="AN705" s="12">
        <f t="shared" si="82"/>
        <v>1045.52638324945</v>
      </c>
      <c r="AO705" s="13">
        <f t="shared" si="83"/>
        <v>0.47523926511338632</v>
      </c>
      <c r="AP705" s="16">
        <v>2200</v>
      </c>
      <c r="AQ705" s="16">
        <v>1216.9846531307719</v>
      </c>
      <c r="AR705" s="16">
        <f t="shared" si="84"/>
        <v>983.0153468692281</v>
      </c>
      <c r="AS705" s="17">
        <f t="shared" si="85"/>
        <v>0.44682515766783093</v>
      </c>
      <c r="AT705" s="20">
        <v>2200</v>
      </c>
      <c r="AU705" s="20">
        <v>1226.5212121212121</v>
      </c>
      <c r="AV705" s="20">
        <f t="shared" si="86"/>
        <v>973.4787878787879</v>
      </c>
      <c r="AW705" s="21">
        <f t="shared" si="87"/>
        <v>0.44249035812672177</v>
      </c>
    </row>
    <row r="706" spans="1:49" x14ac:dyDescent="0.25">
      <c r="A706" t="s">
        <v>123</v>
      </c>
      <c r="B706" t="s">
        <v>124</v>
      </c>
      <c r="C706">
        <v>62166</v>
      </c>
      <c r="D706">
        <v>2020</v>
      </c>
      <c r="E706" t="s">
        <v>66</v>
      </c>
      <c r="F706" t="s">
        <v>150</v>
      </c>
      <c r="G706" t="s">
        <v>100</v>
      </c>
      <c r="I706">
        <v>4</v>
      </c>
      <c r="J706" t="s">
        <v>69</v>
      </c>
      <c r="K706">
        <v>4</v>
      </c>
      <c r="L706" t="s">
        <v>44</v>
      </c>
      <c r="M706">
        <v>2.2999999523162842</v>
      </c>
      <c r="N706" t="s">
        <v>87</v>
      </c>
      <c r="Q706" t="s">
        <v>60</v>
      </c>
      <c r="R706" t="s">
        <v>89</v>
      </c>
      <c r="S706">
        <v>270</v>
      </c>
      <c r="T706" t="s">
        <v>49</v>
      </c>
      <c r="U706" t="s">
        <v>50</v>
      </c>
      <c r="W706" t="s">
        <v>134</v>
      </c>
      <c r="X706" t="s">
        <v>74</v>
      </c>
      <c r="Z706">
        <v>0</v>
      </c>
      <c r="AA706" t="s">
        <v>75</v>
      </c>
      <c r="AB706" t="s">
        <v>104</v>
      </c>
      <c r="AC706">
        <v>45</v>
      </c>
      <c r="AD706">
        <v>11</v>
      </c>
      <c r="AE706">
        <v>4</v>
      </c>
      <c r="AF706">
        <v>2025</v>
      </c>
      <c r="AG706">
        <v>20251104</v>
      </c>
      <c r="AH706" s="2">
        <v>15000</v>
      </c>
      <c r="AI706" s="2">
        <v>16509.943359375</v>
      </c>
      <c r="AJ706" s="2">
        <f t="shared" si="80"/>
        <v>1509.943359375</v>
      </c>
      <c r="AK706" s="6">
        <f t="shared" si="81"/>
        <v>0.100662890625</v>
      </c>
      <c r="AL706" s="12">
        <v>15000</v>
      </c>
      <c r="AM706" s="12">
        <v>16271.76676216341</v>
      </c>
      <c r="AN706" s="12">
        <f t="shared" si="82"/>
        <v>1271.76676216341</v>
      </c>
      <c r="AO706" s="13">
        <f t="shared" si="83"/>
        <v>8.4784450810894002E-2</v>
      </c>
      <c r="AP706" s="16">
        <v>15000</v>
      </c>
      <c r="AQ706" s="16">
        <v>16588.084620118148</v>
      </c>
      <c r="AR706" s="16">
        <f t="shared" si="84"/>
        <v>1588.0846201181485</v>
      </c>
      <c r="AS706" s="17">
        <f t="shared" si="85"/>
        <v>0.10587230800787656</v>
      </c>
      <c r="AT706" s="20">
        <v>15000</v>
      </c>
      <c r="AU706" s="20">
        <v>16401.99512195123</v>
      </c>
      <c r="AV706" s="20">
        <f t="shared" si="86"/>
        <v>1401.9951219512295</v>
      </c>
      <c r="AW706" s="21">
        <f t="shared" si="87"/>
        <v>9.3466341463415301E-2</v>
      </c>
    </row>
    <row r="707" spans="1:49" x14ac:dyDescent="0.25">
      <c r="A707" t="s">
        <v>38</v>
      </c>
      <c r="B707" t="s">
        <v>39</v>
      </c>
      <c r="C707">
        <v>203574</v>
      </c>
      <c r="D707">
        <v>2017</v>
      </c>
      <c r="E707" t="s">
        <v>40</v>
      </c>
      <c r="F707" t="s">
        <v>498</v>
      </c>
      <c r="G707" t="s">
        <v>821</v>
      </c>
      <c r="H707" t="s">
        <v>647</v>
      </c>
      <c r="I707">
        <v>6</v>
      </c>
      <c r="J707" t="s">
        <v>69</v>
      </c>
      <c r="K707">
        <v>4</v>
      </c>
      <c r="L707" t="s">
        <v>44</v>
      </c>
      <c r="M707">
        <v>3.5</v>
      </c>
      <c r="N707" t="s">
        <v>45</v>
      </c>
      <c r="O707" t="s">
        <v>46</v>
      </c>
      <c r="P707">
        <v>3</v>
      </c>
      <c r="Q707" t="s">
        <v>60</v>
      </c>
      <c r="R707" t="s">
        <v>48</v>
      </c>
      <c r="S707">
        <v>295</v>
      </c>
      <c r="T707" t="s">
        <v>49</v>
      </c>
      <c r="U707" t="s">
        <v>72</v>
      </c>
      <c r="V707" t="s">
        <v>145</v>
      </c>
      <c r="W707" t="s">
        <v>134</v>
      </c>
      <c r="X707" t="s">
        <v>74</v>
      </c>
      <c r="Y707">
        <v>38520</v>
      </c>
      <c r="Z707">
        <v>0</v>
      </c>
      <c r="AA707" t="s">
        <v>75</v>
      </c>
      <c r="AB707" t="s">
        <v>104</v>
      </c>
      <c r="AC707">
        <v>45</v>
      </c>
      <c r="AD707">
        <v>11</v>
      </c>
      <c r="AE707">
        <v>4</v>
      </c>
      <c r="AF707">
        <v>2025</v>
      </c>
      <c r="AG707">
        <v>20251104</v>
      </c>
      <c r="AH707" s="2">
        <v>10100</v>
      </c>
      <c r="AI707" s="2">
        <v>9836.7578125</v>
      </c>
      <c r="AJ707" s="2">
        <f t="shared" ref="AJ707:AJ770" si="88">ABS(AH707-AI707)</f>
        <v>263.2421875</v>
      </c>
      <c r="AK707" s="6">
        <f t="shared" ref="AK707:AK770" si="89">ABS($AH707-AI707)/$AH707</f>
        <v>2.606358292079208E-2</v>
      </c>
      <c r="AL707" s="12">
        <v>10100</v>
      </c>
      <c r="AM707" s="12">
        <v>9263.2074514280212</v>
      </c>
      <c r="AN707" s="12">
        <f t="shared" ref="AN707:AN770" si="90">ABS(AL707-AM707)</f>
        <v>836.79254857197884</v>
      </c>
      <c r="AO707" s="13">
        <f t="shared" ref="AO707:AO770" si="91">ABS($AH707-AM707)/$AH707</f>
        <v>8.2850747383364245E-2</v>
      </c>
      <c r="AP707" s="16">
        <v>10100</v>
      </c>
      <c r="AQ707" s="16">
        <v>8081.8566392607272</v>
      </c>
      <c r="AR707" s="16">
        <f t="shared" ref="AR707:AR770" si="92">ABS(AP707-AQ707)</f>
        <v>2018.1433607392728</v>
      </c>
      <c r="AS707" s="17">
        <f t="shared" ref="AS707:AS770" si="93">ABS($AH707-AQ707)/$AH707</f>
        <v>0.19981617433062107</v>
      </c>
      <c r="AT707" s="20">
        <v>10100</v>
      </c>
      <c r="AU707" s="20">
        <v>9965.3156450137249</v>
      </c>
      <c r="AV707" s="20">
        <f t="shared" ref="AV707:AV770" si="94">ABS(AT707-AU707)</f>
        <v>134.68435498627514</v>
      </c>
      <c r="AW707" s="21">
        <f t="shared" ref="AW707:AW770" si="95">ABS($AH707-AU707)/$AH707</f>
        <v>1.3335084652106449E-2</v>
      </c>
    </row>
    <row r="708" spans="1:49" x14ac:dyDescent="0.25">
      <c r="A708" t="s">
        <v>38</v>
      </c>
      <c r="B708" t="s">
        <v>92</v>
      </c>
      <c r="C708">
        <v>91648</v>
      </c>
      <c r="D708">
        <v>2014</v>
      </c>
      <c r="E708" t="s">
        <v>127</v>
      </c>
      <c r="F708" t="s">
        <v>1039</v>
      </c>
      <c r="G708" t="s">
        <v>1040</v>
      </c>
      <c r="I708">
        <v>6</v>
      </c>
      <c r="J708" t="s">
        <v>59</v>
      </c>
      <c r="K708">
        <v>4</v>
      </c>
      <c r="L708" t="s">
        <v>44</v>
      </c>
      <c r="M708">
        <v>3.5</v>
      </c>
      <c r="N708" t="s">
        <v>70</v>
      </c>
      <c r="O708" t="s">
        <v>46</v>
      </c>
      <c r="Q708" t="s">
        <v>60</v>
      </c>
      <c r="T708" t="s">
        <v>49</v>
      </c>
      <c r="U708" t="s">
        <v>72</v>
      </c>
      <c r="W708" t="s">
        <v>90</v>
      </c>
      <c r="X708" t="s">
        <v>74</v>
      </c>
      <c r="Z708">
        <v>0</v>
      </c>
      <c r="AA708" t="s">
        <v>75</v>
      </c>
      <c r="AB708" t="s">
        <v>83</v>
      </c>
      <c r="AC708">
        <v>45</v>
      </c>
      <c r="AD708">
        <v>11</v>
      </c>
      <c r="AE708">
        <v>4</v>
      </c>
      <c r="AF708">
        <v>2025</v>
      </c>
      <c r="AG708">
        <v>20251104</v>
      </c>
      <c r="AH708" s="2">
        <v>8200</v>
      </c>
      <c r="AI708" s="2">
        <v>8446.0986328125</v>
      </c>
      <c r="AJ708" s="2">
        <f t="shared" si="88"/>
        <v>246.0986328125</v>
      </c>
      <c r="AK708" s="6">
        <f t="shared" si="89"/>
        <v>3.0012028391768291E-2</v>
      </c>
      <c r="AL708" s="12">
        <v>8200</v>
      </c>
      <c r="AM708" s="12">
        <v>8286.3697348786318</v>
      </c>
      <c r="AN708" s="12">
        <f t="shared" si="90"/>
        <v>86.369734878631789</v>
      </c>
      <c r="AO708" s="13">
        <f t="shared" si="91"/>
        <v>1.053289449739412E-2</v>
      </c>
      <c r="AP708" s="16">
        <v>8200</v>
      </c>
      <c r="AQ708" s="16">
        <v>8298.4147102295938</v>
      </c>
      <c r="AR708" s="16">
        <f t="shared" si="92"/>
        <v>98.414710229593766</v>
      </c>
      <c r="AS708" s="17">
        <f t="shared" si="93"/>
        <v>1.2001793930438265E-2</v>
      </c>
      <c r="AT708" s="20">
        <v>8200</v>
      </c>
      <c r="AU708" s="20">
        <v>8469.5711183496205</v>
      </c>
      <c r="AV708" s="20">
        <f t="shared" si="94"/>
        <v>269.57111834962052</v>
      </c>
      <c r="AW708" s="21">
        <f t="shared" si="95"/>
        <v>3.2874526628002505E-2</v>
      </c>
    </row>
    <row r="709" spans="1:49" x14ac:dyDescent="0.25">
      <c r="A709" t="s">
        <v>77</v>
      </c>
      <c r="B709" t="s">
        <v>811</v>
      </c>
      <c r="C709">
        <v>144963</v>
      </c>
      <c r="D709">
        <v>2017</v>
      </c>
      <c r="E709" t="s">
        <v>139</v>
      </c>
      <c r="F709" t="s">
        <v>140</v>
      </c>
      <c r="I709">
        <v>4</v>
      </c>
      <c r="J709" t="s">
        <v>69</v>
      </c>
      <c r="K709">
        <v>4</v>
      </c>
      <c r="L709" t="s">
        <v>44</v>
      </c>
      <c r="M709">
        <v>2.5</v>
      </c>
      <c r="N709" t="s">
        <v>44</v>
      </c>
      <c r="Q709" t="s">
        <v>141</v>
      </c>
      <c r="R709" t="s">
        <v>89</v>
      </c>
      <c r="S709">
        <v>170</v>
      </c>
      <c r="T709" t="s">
        <v>49</v>
      </c>
      <c r="W709" t="s">
        <v>62</v>
      </c>
      <c r="X709" t="s">
        <v>74</v>
      </c>
      <c r="Z709">
        <v>0</v>
      </c>
      <c r="AA709" t="s">
        <v>75</v>
      </c>
      <c r="AB709" t="s">
        <v>83</v>
      </c>
      <c r="AC709">
        <v>45</v>
      </c>
      <c r="AD709">
        <v>11</v>
      </c>
      <c r="AE709">
        <v>4</v>
      </c>
      <c r="AF709">
        <v>2025</v>
      </c>
      <c r="AG709">
        <v>20251105</v>
      </c>
      <c r="AH709" s="2">
        <v>4000</v>
      </c>
      <c r="AI709" s="2">
        <v>3688.556640625</v>
      </c>
      <c r="AJ709" s="2">
        <f t="shared" si="88"/>
        <v>311.443359375</v>
      </c>
      <c r="AK709" s="6">
        <f t="shared" si="89"/>
        <v>7.7860839843750002E-2</v>
      </c>
      <c r="AL709" s="12">
        <v>4000</v>
      </c>
      <c r="AM709" s="12">
        <v>3679.8632995978242</v>
      </c>
      <c r="AN709" s="12">
        <f t="shared" si="90"/>
        <v>320.13670040217585</v>
      </c>
      <c r="AO709" s="13">
        <f t="shared" si="91"/>
        <v>8.0034175100543961E-2</v>
      </c>
      <c r="AP709" s="16">
        <v>4000</v>
      </c>
      <c r="AQ709" s="16">
        <v>4068.681210356031</v>
      </c>
      <c r="AR709" s="16">
        <f t="shared" si="92"/>
        <v>68.681210356030988</v>
      </c>
      <c r="AS709" s="17">
        <f t="shared" si="93"/>
        <v>1.7170302589007747E-2</v>
      </c>
      <c r="AT709" s="20">
        <v>4000</v>
      </c>
      <c r="AU709" s="20">
        <v>3724.47379032258</v>
      </c>
      <c r="AV709" s="20">
        <f t="shared" si="94"/>
        <v>275.52620967741996</v>
      </c>
      <c r="AW709" s="21">
        <f t="shared" si="95"/>
        <v>6.8881552419354994E-2</v>
      </c>
    </row>
    <row r="710" spans="1:49" x14ac:dyDescent="0.25">
      <c r="A710" t="s">
        <v>109</v>
      </c>
      <c r="B710" t="s">
        <v>538</v>
      </c>
      <c r="C710">
        <v>24402</v>
      </c>
      <c r="D710">
        <v>2023</v>
      </c>
      <c r="E710" t="s">
        <v>66</v>
      </c>
      <c r="F710" t="s">
        <v>221</v>
      </c>
      <c r="G710" t="s">
        <v>358</v>
      </c>
      <c r="I710">
        <v>6</v>
      </c>
      <c r="J710" t="s">
        <v>117</v>
      </c>
      <c r="K710">
        <v>4</v>
      </c>
      <c r="L710" t="s">
        <v>44</v>
      </c>
      <c r="M710">
        <v>2.7000000476837158</v>
      </c>
      <c r="N710" t="s">
        <v>87</v>
      </c>
      <c r="O710" t="s">
        <v>46</v>
      </c>
      <c r="P710">
        <v>4</v>
      </c>
      <c r="Q710" t="s">
        <v>88</v>
      </c>
      <c r="R710" t="s">
        <v>89</v>
      </c>
      <c r="T710" t="s">
        <v>49</v>
      </c>
      <c r="U710" t="s">
        <v>72</v>
      </c>
      <c r="V710" t="s">
        <v>465</v>
      </c>
      <c r="W710" t="s">
        <v>90</v>
      </c>
      <c r="X710" t="s">
        <v>74</v>
      </c>
      <c r="Z710">
        <v>0</v>
      </c>
      <c r="AA710" t="s">
        <v>75</v>
      </c>
      <c r="AB710" t="s">
        <v>91</v>
      </c>
      <c r="AC710">
        <v>45</v>
      </c>
      <c r="AD710">
        <v>11</v>
      </c>
      <c r="AE710">
        <v>4</v>
      </c>
      <c r="AF710">
        <v>2025</v>
      </c>
      <c r="AG710">
        <v>20251105</v>
      </c>
      <c r="AH710" s="2">
        <v>31500</v>
      </c>
      <c r="AI710" s="2">
        <v>31985.029296875</v>
      </c>
      <c r="AJ710" s="2">
        <f t="shared" si="88"/>
        <v>485.029296875</v>
      </c>
      <c r="AK710" s="6">
        <f t="shared" si="89"/>
        <v>1.5397755456349206E-2</v>
      </c>
      <c r="AL710" s="12">
        <v>31500</v>
      </c>
      <c r="AM710" s="12">
        <v>32032.486909422139</v>
      </c>
      <c r="AN710" s="12">
        <f t="shared" si="90"/>
        <v>532.48690942213943</v>
      </c>
      <c r="AO710" s="13">
        <f t="shared" si="91"/>
        <v>1.6904346330861568E-2</v>
      </c>
      <c r="AP710" s="16">
        <v>31500</v>
      </c>
      <c r="AQ710" s="16">
        <v>32339.739746530209</v>
      </c>
      <c r="AR710" s="16">
        <f t="shared" si="92"/>
        <v>839.73974653020923</v>
      </c>
      <c r="AS710" s="17">
        <f t="shared" si="93"/>
        <v>2.6658404651752673E-2</v>
      </c>
      <c r="AT710" s="20">
        <v>31500</v>
      </c>
      <c r="AU710" s="20">
        <v>30609.611231101509</v>
      </c>
      <c r="AV710" s="20">
        <f t="shared" si="94"/>
        <v>890.38876889849053</v>
      </c>
      <c r="AW710" s="21">
        <f t="shared" si="95"/>
        <v>2.8266310123761604E-2</v>
      </c>
    </row>
    <row r="711" spans="1:49" x14ac:dyDescent="0.25">
      <c r="A711" t="s">
        <v>38</v>
      </c>
      <c r="B711" t="s">
        <v>39</v>
      </c>
      <c r="C711">
        <v>276578</v>
      </c>
      <c r="D711">
        <v>2016</v>
      </c>
      <c r="E711" t="s">
        <v>66</v>
      </c>
      <c r="F711" t="s">
        <v>245</v>
      </c>
      <c r="H711" t="s">
        <v>246</v>
      </c>
      <c r="I711">
        <v>8</v>
      </c>
      <c r="J711" t="s">
        <v>69</v>
      </c>
      <c r="K711">
        <v>4</v>
      </c>
      <c r="L711" t="s">
        <v>44</v>
      </c>
      <c r="M711">
        <v>6.6999998092651367</v>
      </c>
      <c r="N711" t="s">
        <v>87</v>
      </c>
      <c r="O711" t="s">
        <v>46</v>
      </c>
      <c r="Q711" t="s">
        <v>88</v>
      </c>
      <c r="R711" t="s">
        <v>89</v>
      </c>
      <c r="S711">
        <v>440</v>
      </c>
      <c r="T711" t="s">
        <v>219</v>
      </c>
      <c r="U711" t="s">
        <v>72</v>
      </c>
      <c r="W711" t="s">
        <v>247</v>
      </c>
      <c r="X711" t="s">
        <v>74</v>
      </c>
      <c r="Z711">
        <v>0</v>
      </c>
      <c r="AA711" t="s">
        <v>75</v>
      </c>
      <c r="AB711" t="s">
        <v>248</v>
      </c>
      <c r="AC711">
        <v>45</v>
      </c>
      <c r="AD711">
        <v>11</v>
      </c>
      <c r="AE711">
        <v>4</v>
      </c>
      <c r="AF711">
        <v>2025</v>
      </c>
      <c r="AG711">
        <v>20251104</v>
      </c>
      <c r="AH711" s="2">
        <v>9250</v>
      </c>
      <c r="AI711" s="2">
        <v>11577.265625</v>
      </c>
      <c r="AJ711" s="2">
        <f t="shared" si="88"/>
        <v>2327.265625</v>
      </c>
      <c r="AK711" s="6">
        <f t="shared" si="89"/>
        <v>0.25159628378378379</v>
      </c>
      <c r="AL711" s="12">
        <v>9250</v>
      </c>
      <c r="AM711" s="12">
        <v>12419.195936703371</v>
      </c>
      <c r="AN711" s="12">
        <f t="shared" si="90"/>
        <v>3169.1959367033705</v>
      </c>
      <c r="AO711" s="13">
        <f t="shared" si="91"/>
        <v>0.34261577694090495</v>
      </c>
      <c r="AP711" s="16">
        <v>9250</v>
      </c>
      <c r="AQ711" s="16">
        <v>12691.080948142</v>
      </c>
      <c r="AR711" s="16">
        <f t="shared" si="92"/>
        <v>3441.0809481420001</v>
      </c>
      <c r="AS711" s="17">
        <f t="shared" si="93"/>
        <v>0.37200875115048648</v>
      </c>
      <c r="AT711" s="20">
        <v>9250</v>
      </c>
      <c r="AU711" s="20">
        <v>11344</v>
      </c>
      <c r="AV711" s="20">
        <f t="shared" si="94"/>
        <v>2094</v>
      </c>
      <c r="AW711" s="21">
        <f t="shared" si="95"/>
        <v>0.22637837837837838</v>
      </c>
    </row>
    <row r="712" spans="1:49" x14ac:dyDescent="0.25">
      <c r="A712" t="s">
        <v>38</v>
      </c>
      <c r="B712" t="s">
        <v>259</v>
      </c>
      <c r="C712">
        <v>97898</v>
      </c>
      <c r="D712">
        <v>2013</v>
      </c>
      <c r="E712" t="s">
        <v>322</v>
      </c>
      <c r="F712" t="s">
        <v>1541</v>
      </c>
      <c r="H712" t="s">
        <v>1023</v>
      </c>
      <c r="I712">
        <v>6</v>
      </c>
      <c r="J712" t="s">
        <v>129</v>
      </c>
      <c r="K712">
        <v>2</v>
      </c>
      <c r="L712" t="s">
        <v>44</v>
      </c>
      <c r="M712">
        <v>3</v>
      </c>
      <c r="N712" t="s">
        <v>70</v>
      </c>
      <c r="O712" t="s">
        <v>46</v>
      </c>
      <c r="P712">
        <v>1</v>
      </c>
      <c r="Q712" t="s">
        <v>187</v>
      </c>
      <c r="S712">
        <v>300</v>
      </c>
      <c r="T712" t="s">
        <v>49</v>
      </c>
      <c r="W712" t="s">
        <v>120</v>
      </c>
      <c r="X712" t="s">
        <v>131</v>
      </c>
      <c r="Z712">
        <v>0</v>
      </c>
      <c r="AA712" t="s">
        <v>75</v>
      </c>
      <c r="AB712" t="s">
        <v>187</v>
      </c>
      <c r="AC712">
        <v>45</v>
      </c>
      <c r="AD712">
        <v>11</v>
      </c>
      <c r="AE712">
        <v>4</v>
      </c>
      <c r="AF712">
        <v>2025</v>
      </c>
      <c r="AG712">
        <v>20251105</v>
      </c>
      <c r="AH712" s="2">
        <v>6400</v>
      </c>
      <c r="AI712" s="2">
        <v>2945.387451171875</v>
      </c>
      <c r="AJ712" s="2">
        <f t="shared" si="88"/>
        <v>3454.612548828125</v>
      </c>
      <c r="AK712" s="6">
        <f t="shared" si="89"/>
        <v>0.5397832107543945</v>
      </c>
      <c r="AL712" s="12">
        <v>6400</v>
      </c>
      <c r="AM712" s="12">
        <v>3005.1796793565832</v>
      </c>
      <c r="AN712" s="12">
        <f t="shared" si="90"/>
        <v>3394.8203206434168</v>
      </c>
      <c r="AO712" s="13">
        <f t="shared" si="91"/>
        <v>0.53044067510053383</v>
      </c>
      <c r="AP712" s="16">
        <v>6400</v>
      </c>
      <c r="AQ712" s="16">
        <v>2989.3664041665952</v>
      </c>
      <c r="AR712" s="16">
        <f t="shared" si="92"/>
        <v>3410.6335958334048</v>
      </c>
      <c r="AS712" s="17">
        <f t="shared" si="93"/>
        <v>0.53291149934896953</v>
      </c>
      <c r="AT712" s="20">
        <v>6400</v>
      </c>
      <c r="AU712" s="20">
        <v>2970.6703910614519</v>
      </c>
      <c r="AV712" s="20">
        <f t="shared" si="94"/>
        <v>3429.3296089385481</v>
      </c>
      <c r="AW712" s="21">
        <f t="shared" si="95"/>
        <v>0.5358327513966481</v>
      </c>
    </row>
    <row r="713" spans="1:49" x14ac:dyDescent="0.25">
      <c r="A713" t="s">
        <v>109</v>
      </c>
      <c r="B713" t="s">
        <v>538</v>
      </c>
      <c r="C713">
        <v>92632</v>
      </c>
      <c r="D713">
        <v>2020</v>
      </c>
      <c r="E713" t="s">
        <v>93</v>
      </c>
      <c r="F713" t="s">
        <v>188</v>
      </c>
      <c r="G713" t="s">
        <v>337</v>
      </c>
      <c r="I713">
        <v>6</v>
      </c>
      <c r="J713" t="s">
        <v>59</v>
      </c>
      <c r="K713">
        <v>4</v>
      </c>
      <c r="L713" t="s">
        <v>44</v>
      </c>
      <c r="M713">
        <v>3.5999999046325679</v>
      </c>
      <c r="N713" t="s">
        <v>45</v>
      </c>
      <c r="O713" t="s">
        <v>46</v>
      </c>
      <c r="P713">
        <v>3</v>
      </c>
      <c r="Q713" t="s">
        <v>60</v>
      </c>
      <c r="R713" t="s">
        <v>96</v>
      </c>
      <c r="T713" t="s">
        <v>49</v>
      </c>
      <c r="U713" t="s">
        <v>72</v>
      </c>
      <c r="V713" t="s">
        <v>926</v>
      </c>
      <c r="W713" t="s">
        <v>90</v>
      </c>
      <c r="X713" t="s">
        <v>74</v>
      </c>
      <c r="Z713">
        <v>0</v>
      </c>
      <c r="AA713" t="s">
        <v>75</v>
      </c>
      <c r="AB713" t="s">
        <v>104</v>
      </c>
      <c r="AC713">
        <v>45</v>
      </c>
      <c r="AD713">
        <v>11</v>
      </c>
      <c r="AE713">
        <v>4</v>
      </c>
      <c r="AF713">
        <v>2025</v>
      </c>
      <c r="AG713">
        <v>20251105</v>
      </c>
      <c r="AH713" s="2">
        <v>16300</v>
      </c>
      <c r="AI713" s="2">
        <v>15493.923828125</v>
      </c>
      <c r="AJ713" s="2">
        <f t="shared" si="88"/>
        <v>806.076171875</v>
      </c>
      <c r="AK713" s="6">
        <f t="shared" si="89"/>
        <v>4.945252588190184E-2</v>
      </c>
      <c r="AL713" s="12">
        <v>16300</v>
      </c>
      <c r="AM713" s="12">
        <v>14752.70620046705</v>
      </c>
      <c r="AN713" s="12">
        <f t="shared" si="90"/>
        <v>1547.2937995329503</v>
      </c>
      <c r="AO713" s="13">
        <f t="shared" si="91"/>
        <v>9.4925999971346639E-2</v>
      </c>
      <c r="AP713" s="16">
        <v>16300</v>
      </c>
      <c r="AQ713" s="16">
        <v>14528.588639658739</v>
      </c>
      <c r="AR713" s="16">
        <f t="shared" si="92"/>
        <v>1771.4113603412607</v>
      </c>
      <c r="AS713" s="17">
        <f t="shared" si="93"/>
        <v>0.10867554357921845</v>
      </c>
      <c r="AT713" s="20">
        <v>16300</v>
      </c>
      <c r="AU713" s="20">
        <v>15479.96624472574</v>
      </c>
      <c r="AV713" s="20">
        <f t="shared" si="94"/>
        <v>820.03375527426033</v>
      </c>
      <c r="AW713" s="21">
        <f t="shared" si="95"/>
        <v>5.0308819341979158E-2</v>
      </c>
    </row>
    <row r="714" spans="1:49" x14ac:dyDescent="0.25">
      <c r="A714" t="s">
        <v>77</v>
      </c>
      <c r="B714" t="s">
        <v>596</v>
      </c>
      <c r="C714">
        <v>204401</v>
      </c>
      <c r="D714">
        <v>2014</v>
      </c>
      <c r="E714" t="s">
        <v>322</v>
      </c>
      <c r="F714" t="s">
        <v>900</v>
      </c>
      <c r="G714" t="s">
        <v>608</v>
      </c>
      <c r="H714" t="s">
        <v>530</v>
      </c>
      <c r="I714">
        <v>4</v>
      </c>
      <c r="J714" t="s">
        <v>59</v>
      </c>
      <c r="K714">
        <v>4</v>
      </c>
      <c r="L714" t="s">
        <v>44</v>
      </c>
      <c r="M714">
        <v>2</v>
      </c>
      <c r="N714" t="s">
        <v>44</v>
      </c>
      <c r="Q714" t="s">
        <v>118</v>
      </c>
      <c r="R714" t="s">
        <v>81</v>
      </c>
      <c r="S714">
        <v>181</v>
      </c>
      <c r="T714" t="s">
        <v>49</v>
      </c>
      <c r="W714" t="s">
        <v>120</v>
      </c>
      <c r="X714" t="s">
        <v>131</v>
      </c>
      <c r="Z714">
        <v>0</v>
      </c>
      <c r="AA714" t="s">
        <v>75</v>
      </c>
      <c r="AB714" t="s">
        <v>122</v>
      </c>
      <c r="AC714">
        <v>45</v>
      </c>
      <c r="AD714">
        <v>11</v>
      </c>
      <c r="AE714">
        <v>4</v>
      </c>
      <c r="AF714">
        <v>2025</v>
      </c>
      <c r="AG714">
        <v>20251105</v>
      </c>
      <c r="AH714" s="2">
        <v>1900</v>
      </c>
      <c r="AI714" s="2">
        <v>1875.791015625</v>
      </c>
      <c r="AJ714" s="2">
        <f t="shared" si="88"/>
        <v>24.208984375</v>
      </c>
      <c r="AK714" s="6">
        <f t="shared" si="89"/>
        <v>1.274157072368421E-2</v>
      </c>
      <c r="AL714" s="12">
        <v>1900</v>
      </c>
      <c r="AM714" s="12">
        <v>1722.4649113843741</v>
      </c>
      <c r="AN714" s="12">
        <f t="shared" si="90"/>
        <v>177.53508861562591</v>
      </c>
      <c r="AO714" s="13">
        <f t="shared" si="91"/>
        <v>9.3439520324013634E-2</v>
      </c>
      <c r="AP714" s="16">
        <v>1900</v>
      </c>
      <c r="AQ714" s="16">
        <v>1866.7998001725321</v>
      </c>
      <c r="AR714" s="16">
        <f t="shared" si="92"/>
        <v>33.200199827467941</v>
      </c>
      <c r="AS714" s="17">
        <f t="shared" si="93"/>
        <v>1.7473789382877865E-2</v>
      </c>
      <c r="AT714" s="20">
        <v>1900</v>
      </c>
      <c r="AU714" s="20">
        <v>1969.268707482993</v>
      </c>
      <c r="AV714" s="20">
        <f t="shared" si="94"/>
        <v>69.268707482993022</v>
      </c>
      <c r="AW714" s="21">
        <f t="shared" si="95"/>
        <v>3.645721446473317E-2</v>
      </c>
    </row>
    <row r="715" spans="1:49" x14ac:dyDescent="0.25">
      <c r="A715" t="s">
        <v>109</v>
      </c>
      <c r="B715" t="s">
        <v>538</v>
      </c>
      <c r="C715">
        <v>112027</v>
      </c>
      <c r="D715">
        <v>2019</v>
      </c>
      <c r="E715" t="s">
        <v>139</v>
      </c>
      <c r="F715" t="s">
        <v>264</v>
      </c>
      <c r="I715">
        <v>4</v>
      </c>
      <c r="J715" t="s">
        <v>129</v>
      </c>
      <c r="K715">
        <v>4</v>
      </c>
      <c r="L715" t="s">
        <v>44</v>
      </c>
      <c r="M715">
        <v>1.799999952316284</v>
      </c>
      <c r="N715" t="s">
        <v>45</v>
      </c>
      <c r="Q715" t="s">
        <v>118</v>
      </c>
      <c r="R715" t="s">
        <v>48</v>
      </c>
      <c r="T715" t="s">
        <v>49</v>
      </c>
      <c r="W715" t="s">
        <v>120</v>
      </c>
      <c r="X715" t="s">
        <v>121</v>
      </c>
      <c r="Z715">
        <v>0</v>
      </c>
      <c r="AA715" t="s">
        <v>75</v>
      </c>
      <c r="AB715" t="s">
        <v>122</v>
      </c>
      <c r="AC715">
        <v>45</v>
      </c>
      <c r="AD715">
        <v>11</v>
      </c>
      <c r="AE715">
        <v>4</v>
      </c>
      <c r="AF715">
        <v>2025</v>
      </c>
      <c r="AG715">
        <v>20251105</v>
      </c>
      <c r="AH715" s="2">
        <v>2600</v>
      </c>
      <c r="AI715" s="2">
        <v>3541.251220703125</v>
      </c>
      <c r="AJ715" s="2">
        <f t="shared" si="88"/>
        <v>941.251220703125</v>
      </c>
      <c r="AK715" s="6">
        <f t="shared" si="89"/>
        <v>0.36201970027043268</v>
      </c>
      <c r="AL715" s="12">
        <v>2600</v>
      </c>
      <c r="AM715" s="12">
        <v>3758.248079334403</v>
      </c>
      <c r="AN715" s="12">
        <f t="shared" si="90"/>
        <v>1158.248079334403</v>
      </c>
      <c r="AO715" s="13">
        <f t="shared" si="91"/>
        <v>0.44548003051323193</v>
      </c>
      <c r="AP715" s="16">
        <v>2600</v>
      </c>
      <c r="AQ715" s="16">
        <v>4009.7904273122081</v>
      </c>
      <c r="AR715" s="16">
        <f t="shared" si="92"/>
        <v>1409.7904273122081</v>
      </c>
      <c r="AS715" s="17">
        <f t="shared" si="93"/>
        <v>0.54222708742777237</v>
      </c>
      <c r="AT715" s="20">
        <v>2600</v>
      </c>
      <c r="AU715" s="20">
        <v>3532.4876339653752</v>
      </c>
      <c r="AV715" s="20">
        <f t="shared" si="94"/>
        <v>932.48763396537515</v>
      </c>
      <c r="AW715" s="21">
        <f t="shared" si="95"/>
        <v>0.35864908998668277</v>
      </c>
    </row>
    <row r="716" spans="1:49" x14ac:dyDescent="0.25">
      <c r="A716" t="s">
        <v>77</v>
      </c>
      <c r="B716" t="s">
        <v>78</v>
      </c>
      <c r="C716">
        <v>192552</v>
      </c>
      <c r="D716">
        <v>2014</v>
      </c>
      <c r="E716" t="s">
        <v>139</v>
      </c>
      <c r="F716" t="s">
        <v>311</v>
      </c>
      <c r="I716">
        <v>6</v>
      </c>
      <c r="J716" t="s">
        <v>69</v>
      </c>
      <c r="K716">
        <v>4</v>
      </c>
      <c r="L716" t="s">
        <v>44</v>
      </c>
      <c r="M716">
        <v>3.5</v>
      </c>
      <c r="N716" t="s">
        <v>45</v>
      </c>
      <c r="O716" t="s">
        <v>46</v>
      </c>
      <c r="Q716" t="s">
        <v>118</v>
      </c>
      <c r="R716" t="s">
        <v>48</v>
      </c>
      <c r="T716" t="s">
        <v>49</v>
      </c>
      <c r="W716" t="s">
        <v>120</v>
      </c>
      <c r="X716" t="s">
        <v>74</v>
      </c>
      <c r="Z716">
        <v>0</v>
      </c>
      <c r="AA716" t="s">
        <v>75</v>
      </c>
      <c r="AB716" t="s">
        <v>122</v>
      </c>
      <c r="AC716">
        <v>45</v>
      </c>
      <c r="AD716">
        <v>11</v>
      </c>
      <c r="AE716">
        <v>4</v>
      </c>
      <c r="AF716">
        <v>2025</v>
      </c>
      <c r="AG716">
        <v>20251103</v>
      </c>
      <c r="AH716" s="2">
        <v>1400</v>
      </c>
      <c r="AI716" s="2">
        <v>1282.458740234375</v>
      </c>
      <c r="AJ716" s="2">
        <f t="shared" si="88"/>
        <v>117.541259765625</v>
      </c>
      <c r="AK716" s="6">
        <f t="shared" si="89"/>
        <v>8.3958042689732143E-2</v>
      </c>
      <c r="AL716" s="12">
        <v>1400</v>
      </c>
      <c r="AM716" s="12">
        <v>1361.9743724407481</v>
      </c>
      <c r="AN716" s="12">
        <f t="shared" si="90"/>
        <v>38.025627559251916</v>
      </c>
      <c r="AO716" s="13">
        <f t="shared" si="91"/>
        <v>2.7161162542322797E-2</v>
      </c>
      <c r="AP716" s="16">
        <v>1400</v>
      </c>
      <c r="AQ716" s="16">
        <v>1461.3847380602001</v>
      </c>
      <c r="AR716" s="16">
        <f t="shared" si="92"/>
        <v>61.384738060200107</v>
      </c>
      <c r="AS716" s="17">
        <f t="shared" si="93"/>
        <v>4.3846241471571505E-2</v>
      </c>
      <c r="AT716" s="20">
        <v>1400</v>
      </c>
      <c r="AU716" s="20">
        <v>1305.327044025157</v>
      </c>
      <c r="AV716" s="20">
        <f t="shared" si="94"/>
        <v>94.672955974843035</v>
      </c>
      <c r="AW716" s="21">
        <f t="shared" si="95"/>
        <v>6.7623539982030745E-2</v>
      </c>
    </row>
    <row r="717" spans="1:49" x14ac:dyDescent="0.25">
      <c r="A717" t="s">
        <v>123</v>
      </c>
      <c r="B717" t="s">
        <v>257</v>
      </c>
      <c r="C717">
        <v>222612</v>
      </c>
      <c r="D717">
        <v>2010</v>
      </c>
      <c r="E717" t="s">
        <v>159</v>
      </c>
      <c r="F717" t="s">
        <v>236</v>
      </c>
      <c r="G717" t="s">
        <v>229</v>
      </c>
      <c r="I717">
        <v>4</v>
      </c>
      <c r="J717" t="s">
        <v>43</v>
      </c>
      <c r="K717">
        <v>4</v>
      </c>
      <c r="L717" t="s">
        <v>44</v>
      </c>
      <c r="M717">
        <v>2.4000000953674321</v>
      </c>
      <c r="N717" t="s">
        <v>45</v>
      </c>
      <c r="O717" t="s">
        <v>46</v>
      </c>
      <c r="Q717" t="s">
        <v>60</v>
      </c>
      <c r="R717" t="s">
        <v>96</v>
      </c>
      <c r="S717">
        <v>180</v>
      </c>
      <c r="T717" t="s">
        <v>49</v>
      </c>
      <c r="U717" t="s">
        <v>50</v>
      </c>
      <c r="V717" t="s">
        <v>525</v>
      </c>
      <c r="W717" t="s">
        <v>62</v>
      </c>
      <c r="X717" t="s">
        <v>74</v>
      </c>
      <c r="Z717">
        <v>0</v>
      </c>
      <c r="AA717" t="s">
        <v>75</v>
      </c>
      <c r="AB717" t="s">
        <v>83</v>
      </c>
      <c r="AC717">
        <v>45</v>
      </c>
      <c r="AD717">
        <v>11</v>
      </c>
      <c r="AE717">
        <v>4</v>
      </c>
      <c r="AF717">
        <v>2025</v>
      </c>
      <c r="AG717">
        <v>20251105</v>
      </c>
      <c r="AH717" s="2">
        <v>2500</v>
      </c>
      <c r="AI717" s="2">
        <v>2236.863525390625</v>
      </c>
      <c r="AJ717" s="2">
        <f t="shared" si="88"/>
        <v>263.136474609375</v>
      </c>
      <c r="AK717" s="6">
        <f t="shared" si="89"/>
        <v>0.10525458984375</v>
      </c>
      <c r="AL717" s="12">
        <v>2500</v>
      </c>
      <c r="AM717" s="12">
        <v>2182.4375877126972</v>
      </c>
      <c r="AN717" s="12">
        <f t="shared" si="90"/>
        <v>317.56241228730278</v>
      </c>
      <c r="AO717" s="13">
        <f t="shared" si="91"/>
        <v>0.1270249649149211</v>
      </c>
      <c r="AP717" s="16">
        <v>2500</v>
      </c>
      <c r="AQ717" s="16">
        <v>2417.4173396408019</v>
      </c>
      <c r="AR717" s="16">
        <f t="shared" si="92"/>
        <v>82.582660359198144</v>
      </c>
      <c r="AS717" s="17">
        <f t="shared" si="93"/>
        <v>3.3033064143679257E-2</v>
      </c>
      <c r="AT717" s="20">
        <v>2500</v>
      </c>
      <c r="AU717" s="20">
        <v>2274.0689655172409</v>
      </c>
      <c r="AV717" s="20">
        <f t="shared" si="94"/>
        <v>225.93103448275906</v>
      </c>
      <c r="AW717" s="21">
        <f t="shared" si="95"/>
        <v>9.0372413793103623E-2</v>
      </c>
    </row>
    <row r="718" spans="1:49" x14ac:dyDescent="0.25">
      <c r="A718" t="s">
        <v>77</v>
      </c>
      <c r="B718" t="s">
        <v>811</v>
      </c>
      <c r="C718">
        <v>130507</v>
      </c>
      <c r="D718">
        <v>2017</v>
      </c>
      <c r="E718" t="s">
        <v>93</v>
      </c>
      <c r="F718" t="s">
        <v>152</v>
      </c>
      <c r="G718" t="s">
        <v>148</v>
      </c>
      <c r="H718" t="s">
        <v>85</v>
      </c>
      <c r="I718">
        <v>8</v>
      </c>
      <c r="J718" t="s">
        <v>59</v>
      </c>
      <c r="K718">
        <v>4</v>
      </c>
      <c r="L718" t="s">
        <v>44</v>
      </c>
      <c r="M718">
        <v>5.3000001907348633</v>
      </c>
      <c r="N718" t="s">
        <v>87</v>
      </c>
      <c r="Q718" t="s">
        <v>88</v>
      </c>
      <c r="R718" t="s">
        <v>89</v>
      </c>
      <c r="T718" t="s">
        <v>49</v>
      </c>
      <c r="V718" t="s">
        <v>391</v>
      </c>
      <c r="W718" t="s">
        <v>103</v>
      </c>
      <c r="X718" t="s">
        <v>121</v>
      </c>
      <c r="Y718">
        <v>42905</v>
      </c>
      <c r="Z718">
        <v>0</v>
      </c>
      <c r="AA718" t="s">
        <v>75</v>
      </c>
      <c r="AB718" t="s">
        <v>91</v>
      </c>
      <c r="AC718">
        <v>45</v>
      </c>
      <c r="AD718">
        <v>11</v>
      </c>
      <c r="AE718">
        <v>4</v>
      </c>
      <c r="AF718">
        <v>2025</v>
      </c>
      <c r="AG718">
        <v>20251105</v>
      </c>
      <c r="AH718" s="2">
        <v>14500</v>
      </c>
      <c r="AI718" s="2">
        <v>13949.5322265625</v>
      </c>
      <c r="AJ718" s="2">
        <f t="shared" si="88"/>
        <v>550.4677734375</v>
      </c>
      <c r="AK718" s="6">
        <f t="shared" si="89"/>
        <v>3.7963294719827588E-2</v>
      </c>
      <c r="AL718" s="12">
        <v>14500</v>
      </c>
      <c r="AM718" s="12">
        <v>13646.998667190939</v>
      </c>
      <c r="AN718" s="12">
        <f t="shared" si="90"/>
        <v>853.00133280906084</v>
      </c>
      <c r="AO718" s="13">
        <f t="shared" si="91"/>
        <v>5.8827678124762819E-2</v>
      </c>
      <c r="AP718" s="16">
        <v>14500</v>
      </c>
      <c r="AQ718" s="16">
        <v>14283.584469538289</v>
      </c>
      <c r="AR718" s="16">
        <f t="shared" si="92"/>
        <v>216.41553046171066</v>
      </c>
      <c r="AS718" s="17">
        <f t="shared" si="93"/>
        <v>1.4925208997359355E-2</v>
      </c>
      <c r="AT718" s="20">
        <v>14500</v>
      </c>
      <c r="AU718" s="20">
        <v>14063.153010858839</v>
      </c>
      <c r="AV718" s="20">
        <f t="shared" si="94"/>
        <v>436.84698914116052</v>
      </c>
      <c r="AW718" s="21">
        <f t="shared" si="95"/>
        <v>3.0127378561459348E-2</v>
      </c>
    </row>
    <row r="719" spans="1:49" x14ac:dyDescent="0.25">
      <c r="A719" t="s">
        <v>38</v>
      </c>
      <c r="B719" t="s">
        <v>357</v>
      </c>
      <c r="C719">
        <v>111105</v>
      </c>
      <c r="D719">
        <v>2013</v>
      </c>
      <c r="E719" t="s">
        <v>111</v>
      </c>
      <c r="F719" t="s">
        <v>973</v>
      </c>
      <c r="G719" t="s">
        <v>367</v>
      </c>
      <c r="I719">
        <v>4</v>
      </c>
      <c r="J719" t="s">
        <v>129</v>
      </c>
      <c r="K719">
        <v>4</v>
      </c>
      <c r="L719" t="s">
        <v>372</v>
      </c>
      <c r="M719">
        <v>1.3999999761581421</v>
      </c>
      <c r="N719" t="s">
        <v>45</v>
      </c>
      <c r="O719" t="s">
        <v>46</v>
      </c>
      <c r="Q719" t="s">
        <v>118</v>
      </c>
      <c r="R719" t="s">
        <v>96</v>
      </c>
      <c r="T719" t="s">
        <v>49</v>
      </c>
      <c r="W719" t="s">
        <v>120</v>
      </c>
      <c r="X719" t="s">
        <v>74</v>
      </c>
      <c r="Z719">
        <v>0</v>
      </c>
      <c r="AA719" t="s">
        <v>75</v>
      </c>
      <c r="AB719" t="s">
        <v>122</v>
      </c>
      <c r="AC719">
        <v>45</v>
      </c>
      <c r="AD719">
        <v>11</v>
      </c>
      <c r="AE719">
        <v>4</v>
      </c>
      <c r="AF719">
        <v>2025</v>
      </c>
      <c r="AG719">
        <v>20251105</v>
      </c>
      <c r="AH719" s="2">
        <v>3000</v>
      </c>
      <c r="AI719" s="2">
        <v>1678.46240234375</v>
      </c>
      <c r="AJ719" s="2">
        <f t="shared" si="88"/>
        <v>1321.53759765625</v>
      </c>
      <c r="AK719" s="6">
        <f t="shared" si="89"/>
        <v>0.44051253255208334</v>
      </c>
      <c r="AL719" s="12">
        <v>3000</v>
      </c>
      <c r="AM719" s="12">
        <v>1754.6849005163431</v>
      </c>
      <c r="AN719" s="12">
        <f t="shared" si="90"/>
        <v>1245.3150994836569</v>
      </c>
      <c r="AO719" s="13">
        <f t="shared" si="91"/>
        <v>0.41510503316121899</v>
      </c>
      <c r="AP719" s="16">
        <v>3000</v>
      </c>
      <c r="AQ719" s="16">
        <v>1745.0820782862129</v>
      </c>
      <c r="AR719" s="16">
        <f t="shared" si="92"/>
        <v>1254.9179217137871</v>
      </c>
      <c r="AS719" s="17">
        <f t="shared" si="93"/>
        <v>0.41830597390459573</v>
      </c>
      <c r="AT719" s="20">
        <v>3000</v>
      </c>
      <c r="AU719" s="20">
        <v>1682.2043189368769</v>
      </c>
      <c r="AV719" s="20">
        <f t="shared" si="94"/>
        <v>1317.7956810631231</v>
      </c>
      <c r="AW719" s="21">
        <f t="shared" si="95"/>
        <v>0.43926522702104104</v>
      </c>
    </row>
    <row r="720" spans="1:49" x14ac:dyDescent="0.25">
      <c r="A720" t="s">
        <v>38</v>
      </c>
      <c r="B720" t="s">
        <v>65</v>
      </c>
      <c r="C720">
        <v>157103</v>
      </c>
      <c r="D720">
        <v>2019</v>
      </c>
      <c r="E720" t="s">
        <v>66</v>
      </c>
      <c r="F720" t="s">
        <v>434</v>
      </c>
      <c r="H720" t="s">
        <v>246</v>
      </c>
      <c r="I720">
        <v>8</v>
      </c>
      <c r="J720" t="s">
        <v>69</v>
      </c>
      <c r="K720">
        <v>4</v>
      </c>
      <c r="L720" t="s">
        <v>44</v>
      </c>
      <c r="M720">
        <v>6.1999998092651367</v>
      </c>
      <c r="N720" t="s">
        <v>87</v>
      </c>
      <c r="O720" t="s">
        <v>46</v>
      </c>
      <c r="P720">
        <v>3</v>
      </c>
      <c r="Q720" t="s">
        <v>88</v>
      </c>
      <c r="R720" t="s">
        <v>89</v>
      </c>
      <c r="S720">
        <v>383</v>
      </c>
      <c r="T720" t="s">
        <v>49</v>
      </c>
      <c r="U720" t="s">
        <v>72</v>
      </c>
      <c r="W720" t="s">
        <v>220</v>
      </c>
      <c r="X720" t="s">
        <v>74</v>
      </c>
      <c r="Z720">
        <v>0</v>
      </c>
      <c r="AA720" t="s">
        <v>75</v>
      </c>
      <c r="AB720" t="s">
        <v>91</v>
      </c>
      <c r="AC720">
        <v>45</v>
      </c>
      <c r="AD720">
        <v>11</v>
      </c>
      <c r="AE720">
        <v>4</v>
      </c>
      <c r="AF720">
        <v>2025</v>
      </c>
      <c r="AG720">
        <v>20251104</v>
      </c>
      <c r="AH720" s="2">
        <v>11400</v>
      </c>
      <c r="AI720" s="2">
        <v>13358.3701171875</v>
      </c>
      <c r="AJ720" s="2">
        <f t="shared" si="88"/>
        <v>1958.3701171875</v>
      </c>
      <c r="AK720" s="6">
        <f t="shared" si="89"/>
        <v>0.17178685238486843</v>
      </c>
      <c r="AL720" s="12">
        <v>11400</v>
      </c>
      <c r="AM720" s="12">
        <v>13196.8660146823</v>
      </c>
      <c r="AN720" s="12">
        <f t="shared" si="90"/>
        <v>1796.8660146823004</v>
      </c>
      <c r="AO720" s="13">
        <f t="shared" si="91"/>
        <v>0.1576198258493246</v>
      </c>
      <c r="AP720" s="16">
        <v>11400</v>
      </c>
      <c r="AQ720" s="16">
        <v>13328.269643857049</v>
      </c>
      <c r="AR720" s="16">
        <f t="shared" si="92"/>
        <v>1928.2696438570492</v>
      </c>
      <c r="AS720" s="17">
        <f t="shared" si="93"/>
        <v>0.16914645998746045</v>
      </c>
      <c r="AT720" s="20">
        <v>11400</v>
      </c>
      <c r="AU720" s="20">
        <v>13282.89622641509</v>
      </c>
      <c r="AV720" s="20">
        <f t="shared" si="94"/>
        <v>1882.8962264150905</v>
      </c>
      <c r="AW720" s="21">
        <f t="shared" si="95"/>
        <v>0.16516633565044653</v>
      </c>
    </row>
    <row r="721" spans="1:49" x14ac:dyDescent="0.25">
      <c r="A721" t="s">
        <v>109</v>
      </c>
      <c r="B721" t="s">
        <v>538</v>
      </c>
      <c r="C721">
        <v>55833</v>
      </c>
      <c r="D721">
        <v>2020</v>
      </c>
      <c r="E721" t="s">
        <v>93</v>
      </c>
      <c r="F721" t="s">
        <v>94</v>
      </c>
      <c r="G721" t="s">
        <v>1074</v>
      </c>
      <c r="I721">
        <v>4</v>
      </c>
      <c r="J721" t="s">
        <v>43</v>
      </c>
      <c r="K721">
        <v>4</v>
      </c>
      <c r="L721" t="s">
        <v>44</v>
      </c>
      <c r="M721">
        <v>1.5</v>
      </c>
      <c r="N721" t="s">
        <v>45</v>
      </c>
      <c r="O721" t="s">
        <v>46</v>
      </c>
      <c r="P721">
        <v>4</v>
      </c>
      <c r="Q721" t="s">
        <v>60</v>
      </c>
      <c r="R721" t="s">
        <v>96</v>
      </c>
      <c r="T721" t="s">
        <v>49</v>
      </c>
      <c r="U721" t="s">
        <v>50</v>
      </c>
      <c r="V721" t="s">
        <v>775</v>
      </c>
      <c r="W721" t="s">
        <v>62</v>
      </c>
      <c r="X721" t="s">
        <v>98</v>
      </c>
      <c r="Z721">
        <v>0</v>
      </c>
      <c r="AA721" t="s">
        <v>75</v>
      </c>
      <c r="AB721" t="s">
        <v>83</v>
      </c>
      <c r="AC721">
        <v>45</v>
      </c>
      <c r="AD721">
        <v>11</v>
      </c>
      <c r="AE721">
        <v>4</v>
      </c>
      <c r="AF721">
        <v>2025</v>
      </c>
      <c r="AG721">
        <v>20251105</v>
      </c>
      <c r="AH721" s="2">
        <v>13800</v>
      </c>
      <c r="AI721" s="2">
        <v>15532.525390625</v>
      </c>
      <c r="AJ721" s="2">
        <f t="shared" si="88"/>
        <v>1732.525390625</v>
      </c>
      <c r="AK721" s="6">
        <f t="shared" si="89"/>
        <v>0.12554531816123188</v>
      </c>
      <c r="AL721" s="12">
        <v>13800</v>
      </c>
      <c r="AM721" s="12">
        <v>14860.58651090186</v>
      </c>
      <c r="AN721" s="12">
        <f t="shared" si="90"/>
        <v>1060.5865109018596</v>
      </c>
      <c r="AO721" s="13">
        <f t="shared" si="91"/>
        <v>7.685409499288838E-2</v>
      </c>
      <c r="AP721" s="16">
        <v>13800</v>
      </c>
      <c r="AQ721" s="16">
        <v>14374.75837942354</v>
      </c>
      <c r="AR721" s="16">
        <f t="shared" si="92"/>
        <v>574.75837942353974</v>
      </c>
      <c r="AS721" s="17">
        <f t="shared" si="93"/>
        <v>4.1649157929242009E-2</v>
      </c>
      <c r="AT721" s="20">
        <v>13800</v>
      </c>
      <c r="AU721" s="20">
        <v>15479.96624472574</v>
      </c>
      <c r="AV721" s="20">
        <f t="shared" si="94"/>
        <v>1679.9662447257397</v>
      </c>
      <c r="AW721" s="21">
        <f t="shared" si="95"/>
        <v>0.12173668440041592</v>
      </c>
    </row>
    <row r="722" spans="1:49" x14ac:dyDescent="0.25">
      <c r="A722" t="s">
        <v>38</v>
      </c>
      <c r="B722" t="s">
        <v>259</v>
      </c>
      <c r="C722">
        <v>103915</v>
      </c>
      <c r="D722">
        <v>2018</v>
      </c>
      <c r="E722" t="s">
        <v>167</v>
      </c>
      <c r="F722" t="s">
        <v>294</v>
      </c>
      <c r="G722" t="s">
        <v>496</v>
      </c>
      <c r="H722" t="s">
        <v>85</v>
      </c>
      <c r="I722">
        <v>8</v>
      </c>
      <c r="J722" t="s">
        <v>69</v>
      </c>
      <c r="K722">
        <v>4</v>
      </c>
      <c r="L722" t="s">
        <v>44</v>
      </c>
      <c r="M722">
        <v>6.1999998092651367</v>
      </c>
      <c r="N722" t="s">
        <v>87</v>
      </c>
      <c r="O722" t="s">
        <v>95</v>
      </c>
      <c r="P722">
        <v>3</v>
      </c>
      <c r="Q722" t="s">
        <v>88</v>
      </c>
      <c r="R722" t="s">
        <v>89</v>
      </c>
      <c r="T722" t="s">
        <v>49</v>
      </c>
      <c r="V722" t="s">
        <v>1095</v>
      </c>
      <c r="W722" t="s">
        <v>103</v>
      </c>
      <c r="X722" t="s">
        <v>121</v>
      </c>
      <c r="Z722">
        <v>0</v>
      </c>
      <c r="AA722" t="s">
        <v>75</v>
      </c>
      <c r="AB722" t="s">
        <v>91</v>
      </c>
      <c r="AC722">
        <v>45</v>
      </c>
      <c r="AD722">
        <v>11</v>
      </c>
      <c r="AE722">
        <v>4</v>
      </c>
      <c r="AF722">
        <v>2025</v>
      </c>
      <c r="AG722">
        <v>20251105</v>
      </c>
      <c r="AH722" s="2">
        <v>19250</v>
      </c>
      <c r="AI722" s="2">
        <v>14026.68359375</v>
      </c>
      <c r="AJ722" s="2">
        <f t="shared" si="88"/>
        <v>5223.31640625</v>
      </c>
      <c r="AK722" s="6">
        <f t="shared" si="89"/>
        <v>0.271341112012987</v>
      </c>
      <c r="AL722" s="12">
        <v>19250</v>
      </c>
      <c r="AM722" s="12">
        <v>13019.83964812285</v>
      </c>
      <c r="AN722" s="12">
        <f t="shared" si="90"/>
        <v>6230.1603518771499</v>
      </c>
      <c r="AO722" s="13">
        <f t="shared" si="91"/>
        <v>0.32364469360400777</v>
      </c>
      <c r="AP722" s="16">
        <v>19250</v>
      </c>
      <c r="AQ722" s="16">
        <v>16802.49206869445</v>
      </c>
      <c r="AR722" s="16">
        <f t="shared" si="92"/>
        <v>2447.5079313055503</v>
      </c>
      <c r="AS722" s="17">
        <f t="shared" si="93"/>
        <v>0.12714326915872989</v>
      </c>
      <c r="AT722" s="20">
        <v>19250</v>
      </c>
      <c r="AU722" s="20">
        <v>14362.9672029703</v>
      </c>
      <c r="AV722" s="20">
        <f t="shared" si="94"/>
        <v>4887.0327970297003</v>
      </c>
      <c r="AW722" s="21">
        <f t="shared" si="95"/>
        <v>0.2538718336119325</v>
      </c>
    </row>
    <row r="723" spans="1:49" x14ac:dyDescent="0.25">
      <c r="A723" t="s">
        <v>123</v>
      </c>
      <c r="B723" t="s">
        <v>124</v>
      </c>
      <c r="C723">
        <v>220434</v>
      </c>
      <c r="D723">
        <v>2016</v>
      </c>
      <c r="E723" t="s">
        <v>66</v>
      </c>
      <c r="F723" t="s">
        <v>221</v>
      </c>
      <c r="I723">
        <v>8</v>
      </c>
      <c r="J723" t="s">
        <v>101</v>
      </c>
      <c r="K723">
        <v>4</v>
      </c>
      <c r="L723" t="s">
        <v>44</v>
      </c>
      <c r="M723">
        <v>5</v>
      </c>
      <c r="N723" t="s">
        <v>87</v>
      </c>
      <c r="Q723" t="s">
        <v>88</v>
      </c>
      <c r="R723" t="s">
        <v>89</v>
      </c>
      <c r="S723">
        <v>386</v>
      </c>
      <c r="T723" t="s">
        <v>49</v>
      </c>
      <c r="U723" t="s">
        <v>72</v>
      </c>
      <c r="W723" t="s">
        <v>90</v>
      </c>
      <c r="X723" t="s">
        <v>74</v>
      </c>
      <c r="Z723">
        <v>0</v>
      </c>
      <c r="AA723" t="s">
        <v>75</v>
      </c>
      <c r="AB723" t="s">
        <v>91</v>
      </c>
      <c r="AC723">
        <v>45</v>
      </c>
      <c r="AD723">
        <v>11</v>
      </c>
      <c r="AE723">
        <v>4</v>
      </c>
      <c r="AF723">
        <v>2025</v>
      </c>
      <c r="AG723">
        <v>20251104</v>
      </c>
      <c r="AH723" s="2">
        <v>8800</v>
      </c>
      <c r="AI723" s="2">
        <v>6907.95263671875</v>
      </c>
      <c r="AJ723" s="2">
        <f t="shared" si="88"/>
        <v>1892.04736328125</v>
      </c>
      <c r="AK723" s="6">
        <f t="shared" si="89"/>
        <v>0.21500538219105114</v>
      </c>
      <c r="AL723" s="12">
        <v>8800</v>
      </c>
      <c r="AM723" s="12">
        <v>6840.687084603609</v>
      </c>
      <c r="AN723" s="12">
        <f t="shared" si="90"/>
        <v>1959.312915396391</v>
      </c>
      <c r="AO723" s="13">
        <f t="shared" si="91"/>
        <v>0.22264919493140806</v>
      </c>
      <c r="AP723" s="16">
        <v>8800</v>
      </c>
      <c r="AQ723" s="16">
        <v>7114.0334890348031</v>
      </c>
      <c r="AR723" s="16">
        <f t="shared" si="92"/>
        <v>1685.9665109651969</v>
      </c>
      <c r="AS723" s="17">
        <f t="shared" si="93"/>
        <v>0.19158710351877237</v>
      </c>
      <c r="AT723" s="20">
        <v>8800</v>
      </c>
      <c r="AU723" s="20">
        <v>6950.5980861244016</v>
      </c>
      <c r="AV723" s="20">
        <f t="shared" si="94"/>
        <v>1849.4019138755984</v>
      </c>
      <c r="AW723" s="21">
        <f t="shared" si="95"/>
        <v>0.21015930839495436</v>
      </c>
    </row>
    <row r="724" spans="1:49" x14ac:dyDescent="0.25">
      <c r="A724" t="s">
        <v>77</v>
      </c>
      <c r="B724" t="s">
        <v>596</v>
      </c>
      <c r="C724">
        <v>100420</v>
      </c>
      <c r="D724">
        <v>2018</v>
      </c>
      <c r="E724" t="s">
        <v>468</v>
      </c>
      <c r="F724" t="s">
        <v>1418</v>
      </c>
      <c r="G724" t="s">
        <v>1542</v>
      </c>
      <c r="I724">
        <v>4</v>
      </c>
      <c r="J724" t="s">
        <v>59</v>
      </c>
      <c r="K724">
        <v>4</v>
      </c>
      <c r="L724" t="s">
        <v>44</v>
      </c>
      <c r="M724">
        <v>2</v>
      </c>
      <c r="N724" t="s">
        <v>45</v>
      </c>
      <c r="Q724" t="s">
        <v>60</v>
      </c>
      <c r="S724">
        <v>200</v>
      </c>
      <c r="T724" t="s">
        <v>49</v>
      </c>
      <c r="U724" t="s">
        <v>50</v>
      </c>
      <c r="W724" t="s">
        <v>62</v>
      </c>
      <c r="X724" t="s">
        <v>970</v>
      </c>
      <c r="Y724">
        <v>32900</v>
      </c>
      <c r="Z724">
        <v>0</v>
      </c>
      <c r="AA724" t="s">
        <v>75</v>
      </c>
      <c r="AB724" t="s">
        <v>83</v>
      </c>
      <c r="AC724">
        <v>45</v>
      </c>
      <c r="AD724">
        <v>11</v>
      </c>
      <c r="AE724">
        <v>4</v>
      </c>
      <c r="AF724">
        <v>2025</v>
      </c>
      <c r="AG724">
        <v>20251105</v>
      </c>
      <c r="AH724" s="2">
        <v>5900</v>
      </c>
      <c r="AI724" s="2">
        <v>7387.341796875</v>
      </c>
      <c r="AJ724" s="2">
        <f t="shared" si="88"/>
        <v>1487.341796875</v>
      </c>
      <c r="AK724" s="6">
        <f t="shared" si="89"/>
        <v>0.25209182997881358</v>
      </c>
      <c r="AL724" s="12">
        <v>5900</v>
      </c>
      <c r="AM724" s="12">
        <v>8159.3149346091259</v>
      </c>
      <c r="AN724" s="12">
        <f t="shared" si="90"/>
        <v>2259.3149346091259</v>
      </c>
      <c r="AO724" s="13">
        <f t="shared" si="91"/>
        <v>0.38293473467951289</v>
      </c>
      <c r="AP724" s="16">
        <v>5900</v>
      </c>
      <c r="AQ724" s="16">
        <v>7570.8550590766863</v>
      </c>
      <c r="AR724" s="16">
        <f t="shared" si="92"/>
        <v>1670.8550590766863</v>
      </c>
      <c r="AS724" s="17">
        <f t="shared" si="93"/>
        <v>0.28319577272486207</v>
      </c>
      <c r="AT724" s="20">
        <v>5900</v>
      </c>
      <c r="AU724" s="20">
        <v>7159.6488549618334</v>
      </c>
      <c r="AV724" s="20">
        <f t="shared" si="94"/>
        <v>1259.6488549618334</v>
      </c>
      <c r="AW724" s="21">
        <f t="shared" si="95"/>
        <v>0.21349980592573448</v>
      </c>
    </row>
    <row r="725" spans="1:49" x14ac:dyDescent="0.25">
      <c r="A725" t="s">
        <v>123</v>
      </c>
      <c r="B725" t="s">
        <v>124</v>
      </c>
      <c r="C725">
        <v>104361</v>
      </c>
      <c r="D725">
        <v>2019</v>
      </c>
      <c r="E725" t="s">
        <v>360</v>
      </c>
      <c r="F725" t="s">
        <v>731</v>
      </c>
      <c r="I725">
        <v>4</v>
      </c>
      <c r="J725" t="s">
        <v>69</v>
      </c>
      <c r="K725">
        <v>4</v>
      </c>
      <c r="L725" t="s">
        <v>44</v>
      </c>
      <c r="M725">
        <v>2</v>
      </c>
      <c r="N725" t="s">
        <v>45</v>
      </c>
      <c r="Q725" t="s">
        <v>60</v>
      </c>
      <c r="R725" t="s">
        <v>48</v>
      </c>
      <c r="S725">
        <v>148</v>
      </c>
      <c r="T725" t="s">
        <v>49</v>
      </c>
      <c r="U725" t="s">
        <v>50</v>
      </c>
      <c r="V725" t="s">
        <v>403</v>
      </c>
      <c r="W725" t="s">
        <v>62</v>
      </c>
      <c r="X725" t="s">
        <v>53</v>
      </c>
      <c r="Z725">
        <v>0</v>
      </c>
      <c r="AA725" t="s">
        <v>75</v>
      </c>
      <c r="AB725" t="s">
        <v>83</v>
      </c>
      <c r="AC725">
        <v>45</v>
      </c>
      <c r="AD725">
        <v>11</v>
      </c>
      <c r="AE725">
        <v>4</v>
      </c>
      <c r="AF725">
        <v>2025</v>
      </c>
      <c r="AG725">
        <v>20251104</v>
      </c>
      <c r="AH725" s="2">
        <v>8500</v>
      </c>
      <c r="AI725" s="2">
        <v>5354.48974609375</v>
      </c>
      <c r="AJ725" s="2">
        <f t="shared" si="88"/>
        <v>3145.51025390625</v>
      </c>
      <c r="AK725" s="6">
        <f t="shared" si="89"/>
        <v>0.37006002987132353</v>
      </c>
      <c r="AL725" s="12">
        <v>8500</v>
      </c>
      <c r="AM725" s="12">
        <v>5736.8381123301851</v>
      </c>
      <c r="AN725" s="12">
        <f t="shared" si="90"/>
        <v>2763.1618876698149</v>
      </c>
      <c r="AO725" s="13">
        <f t="shared" si="91"/>
        <v>0.32507786913762526</v>
      </c>
      <c r="AP725" s="16">
        <v>8500</v>
      </c>
      <c r="AQ725" s="16">
        <v>6205.7781286435056</v>
      </c>
      <c r="AR725" s="16">
        <f t="shared" si="92"/>
        <v>2294.2218713564944</v>
      </c>
      <c r="AS725" s="17">
        <f t="shared" si="93"/>
        <v>0.26990845545370523</v>
      </c>
      <c r="AT725" s="20">
        <v>8500</v>
      </c>
      <c r="AU725" s="20">
        <v>5235.2941176470586</v>
      </c>
      <c r="AV725" s="20">
        <f t="shared" si="94"/>
        <v>3264.7058823529414</v>
      </c>
      <c r="AW725" s="21">
        <f t="shared" si="95"/>
        <v>0.38408304498269902</v>
      </c>
    </row>
    <row r="726" spans="1:49" x14ac:dyDescent="0.25">
      <c r="A726" t="s">
        <v>123</v>
      </c>
      <c r="B726" t="s">
        <v>257</v>
      </c>
      <c r="C726">
        <v>46644</v>
      </c>
      <c r="D726">
        <v>2023</v>
      </c>
      <c r="E726" t="s">
        <v>167</v>
      </c>
      <c r="F726" t="s">
        <v>294</v>
      </c>
      <c r="G726" t="s">
        <v>1543</v>
      </c>
      <c r="H726" t="s">
        <v>85</v>
      </c>
      <c r="I726">
        <v>8</v>
      </c>
      <c r="J726" t="s">
        <v>129</v>
      </c>
      <c r="K726">
        <v>4</v>
      </c>
      <c r="L726" t="s">
        <v>44</v>
      </c>
      <c r="M726">
        <v>6.1999998092651367</v>
      </c>
      <c r="N726" t="s">
        <v>87</v>
      </c>
      <c r="O726" t="s">
        <v>46</v>
      </c>
      <c r="P726">
        <v>5</v>
      </c>
      <c r="Q726" t="s">
        <v>88</v>
      </c>
      <c r="R726" t="s">
        <v>89</v>
      </c>
      <c r="T726" t="s">
        <v>49</v>
      </c>
      <c r="U726" t="s">
        <v>72</v>
      </c>
      <c r="V726" t="s">
        <v>801</v>
      </c>
      <c r="W726" t="s">
        <v>103</v>
      </c>
      <c r="X726" t="s">
        <v>74</v>
      </c>
      <c r="Z726">
        <v>0</v>
      </c>
      <c r="AA726" t="s">
        <v>75</v>
      </c>
      <c r="AB726" t="s">
        <v>91</v>
      </c>
      <c r="AC726">
        <v>45</v>
      </c>
      <c r="AD726">
        <v>11</v>
      </c>
      <c r="AE726">
        <v>4</v>
      </c>
      <c r="AF726">
        <v>2025</v>
      </c>
      <c r="AG726">
        <v>20251103</v>
      </c>
      <c r="AH726" s="2">
        <v>53000</v>
      </c>
      <c r="AI726" s="2">
        <v>51199.46875</v>
      </c>
      <c r="AJ726" s="2">
        <f t="shared" si="88"/>
        <v>1800.53125</v>
      </c>
      <c r="AK726" s="6">
        <f t="shared" si="89"/>
        <v>3.3972287735849059E-2</v>
      </c>
      <c r="AL726" s="12">
        <v>53000</v>
      </c>
      <c r="AM726" s="12">
        <v>49664.717633752844</v>
      </c>
      <c r="AN726" s="12">
        <f t="shared" si="90"/>
        <v>3335.2823662471565</v>
      </c>
      <c r="AO726" s="13">
        <f t="shared" si="91"/>
        <v>6.2929855966927475E-2</v>
      </c>
      <c r="AP726" s="16">
        <v>53000</v>
      </c>
      <c r="AQ726" s="16">
        <v>50179.773349519521</v>
      </c>
      <c r="AR726" s="16">
        <f t="shared" si="92"/>
        <v>2820.2266504804793</v>
      </c>
      <c r="AS726" s="17">
        <f t="shared" si="93"/>
        <v>5.3211823593971308E-2</v>
      </c>
      <c r="AT726" s="20">
        <v>53000</v>
      </c>
      <c r="AU726" s="20">
        <v>50619.098591549293</v>
      </c>
      <c r="AV726" s="20">
        <f t="shared" si="94"/>
        <v>2380.9014084507071</v>
      </c>
      <c r="AW726" s="21">
        <f t="shared" si="95"/>
        <v>4.4922668083975603E-2</v>
      </c>
    </row>
    <row r="727" spans="1:49" x14ac:dyDescent="0.25">
      <c r="A727" t="s">
        <v>77</v>
      </c>
      <c r="B727" t="s">
        <v>1367</v>
      </c>
      <c r="C727">
        <v>170769</v>
      </c>
      <c r="D727">
        <v>2015</v>
      </c>
      <c r="E727" t="s">
        <v>93</v>
      </c>
      <c r="F727" t="s">
        <v>152</v>
      </c>
      <c r="G727" t="s">
        <v>1024</v>
      </c>
      <c r="H727" t="s">
        <v>293</v>
      </c>
      <c r="I727">
        <v>8</v>
      </c>
      <c r="J727" t="s">
        <v>69</v>
      </c>
      <c r="K727">
        <v>4</v>
      </c>
      <c r="L727" t="s">
        <v>44</v>
      </c>
      <c r="M727">
        <v>6</v>
      </c>
      <c r="N727" t="s">
        <v>87</v>
      </c>
      <c r="O727" t="s">
        <v>46</v>
      </c>
      <c r="P727">
        <v>2</v>
      </c>
      <c r="Q727" t="s">
        <v>88</v>
      </c>
      <c r="R727" t="s">
        <v>89</v>
      </c>
      <c r="T727" t="s">
        <v>49</v>
      </c>
      <c r="V727" t="s">
        <v>785</v>
      </c>
      <c r="W727" t="s">
        <v>220</v>
      </c>
      <c r="X727" t="s">
        <v>74</v>
      </c>
      <c r="Z727">
        <v>0</v>
      </c>
      <c r="AA727" t="s">
        <v>75</v>
      </c>
      <c r="AB727" t="s">
        <v>91</v>
      </c>
      <c r="AC727">
        <v>45</v>
      </c>
      <c r="AD727">
        <v>11</v>
      </c>
      <c r="AE727">
        <v>4</v>
      </c>
      <c r="AF727">
        <v>2025</v>
      </c>
      <c r="AG727">
        <v>20251104</v>
      </c>
      <c r="AH727" s="2">
        <v>7500</v>
      </c>
      <c r="AI727" s="2">
        <v>7170.3046875</v>
      </c>
      <c r="AJ727" s="2">
        <f t="shared" si="88"/>
        <v>329.6953125</v>
      </c>
      <c r="AK727" s="6">
        <f t="shared" si="89"/>
        <v>4.3959375000000002E-2</v>
      </c>
      <c r="AL727" s="12">
        <v>7500</v>
      </c>
      <c r="AM727" s="12">
        <v>6840.3092796359033</v>
      </c>
      <c r="AN727" s="12">
        <f t="shared" si="90"/>
        <v>659.69072036409671</v>
      </c>
      <c r="AO727" s="13">
        <f t="shared" si="91"/>
        <v>8.7958762715212899E-2</v>
      </c>
      <c r="AP727" s="16">
        <v>7500</v>
      </c>
      <c r="AQ727" s="16">
        <v>7098.050758926287</v>
      </c>
      <c r="AR727" s="16">
        <f t="shared" si="92"/>
        <v>401.94924107371298</v>
      </c>
      <c r="AS727" s="17">
        <f t="shared" si="93"/>
        <v>5.359323214316173E-2</v>
      </c>
      <c r="AT727" s="20">
        <v>7500</v>
      </c>
      <c r="AU727" s="20">
        <v>7355.0746018440896</v>
      </c>
      <c r="AV727" s="20">
        <f t="shared" si="94"/>
        <v>144.92539815591044</v>
      </c>
      <c r="AW727" s="21">
        <f t="shared" si="95"/>
        <v>1.9323386420788059E-2</v>
      </c>
    </row>
    <row r="728" spans="1:49" x14ac:dyDescent="0.25">
      <c r="A728" t="s">
        <v>38</v>
      </c>
      <c r="B728" t="s">
        <v>56</v>
      </c>
      <c r="C728">
        <v>110708</v>
      </c>
      <c r="D728">
        <v>2017</v>
      </c>
      <c r="E728" t="s">
        <v>57</v>
      </c>
      <c r="F728" t="s">
        <v>106</v>
      </c>
      <c r="G728" t="s">
        <v>959</v>
      </c>
      <c r="I728">
        <v>4</v>
      </c>
      <c r="J728" t="s">
        <v>69</v>
      </c>
      <c r="K728">
        <v>4</v>
      </c>
      <c r="L728" t="s">
        <v>44</v>
      </c>
      <c r="M728">
        <v>2</v>
      </c>
      <c r="N728" t="s">
        <v>45</v>
      </c>
      <c r="O728" t="s">
        <v>46</v>
      </c>
      <c r="P728">
        <v>3</v>
      </c>
      <c r="Q728" t="s">
        <v>60</v>
      </c>
      <c r="R728" t="s">
        <v>48</v>
      </c>
      <c r="S728">
        <v>161</v>
      </c>
      <c r="T728" t="s">
        <v>49</v>
      </c>
      <c r="V728" t="s">
        <v>61</v>
      </c>
      <c r="W728" t="s">
        <v>62</v>
      </c>
      <c r="X728" t="s">
        <v>63</v>
      </c>
      <c r="Z728">
        <v>0</v>
      </c>
      <c r="AA728" t="s">
        <v>75</v>
      </c>
      <c r="AB728" t="s">
        <v>83</v>
      </c>
      <c r="AC728">
        <v>45</v>
      </c>
      <c r="AD728">
        <v>11</v>
      </c>
      <c r="AE728">
        <v>4</v>
      </c>
      <c r="AF728">
        <v>2025</v>
      </c>
      <c r="AG728">
        <v>20251104</v>
      </c>
      <c r="AH728" s="2">
        <v>4700</v>
      </c>
      <c r="AI728" s="2">
        <v>3798.34228515625</v>
      </c>
      <c r="AJ728" s="2">
        <f t="shared" si="88"/>
        <v>901.65771484375</v>
      </c>
      <c r="AK728" s="6">
        <f t="shared" si="89"/>
        <v>0.19184206698803191</v>
      </c>
      <c r="AL728" s="12">
        <v>4700</v>
      </c>
      <c r="AM728" s="12">
        <v>3839.7937316022271</v>
      </c>
      <c r="AN728" s="12">
        <f t="shared" si="90"/>
        <v>860.20626839777287</v>
      </c>
      <c r="AO728" s="13">
        <f t="shared" si="91"/>
        <v>0.1830226102973985</v>
      </c>
      <c r="AP728" s="16">
        <v>4700</v>
      </c>
      <c r="AQ728" s="16">
        <v>3762.8459243412781</v>
      </c>
      <c r="AR728" s="16">
        <f t="shared" si="92"/>
        <v>937.15407565872192</v>
      </c>
      <c r="AS728" s="17">
        <f t="shared" si="93"/>
        <v>0.1993944841827068</v>
      </c>
      <c r="AT728" s="20">
        <v>4700</v>
      </c>
      <c r="AU728" s="20">
        <v>3882.6404494382018</v>
      </c>
      <c r="AV728" s="20">
        <f t="shared" si="94"/>
        <v>817.35955056179819</v>
      </c>
      <c r="AW728" s="21">
        <f t="shared" si="95"/>
        <v>0.17390628735357408</v>
      </c>
    </row>
    <row r="729" spans="1:49" x14ac:dyDescent="0.25">
      <c r="A729" t="s">
        <v>38</v>
      </c>
      <c r="B729" t="s">
        <v>39</v>
      </c>
      <c r="C729">
        <v>67131</v>
      </c>
      <c r="D729">
        <v>2018</v>
      </c>
      <c r="E729" t="s">
        <v>286</v>
      </c>
      <c r="F729" t="s">
        <v>979</v>
      </c>
      <c r="G729" t="s">
        <v>288</v>
      </c>
      <c r="I729">
        <v>4</v>
      </c>
      <c r="J729" t="s">
        <v>69</v>
      </c>
      <c r="K729">
        <v>4</v>
      </c>
      <c r="L729" t="s">
        <v>44</v>
      </c>
      <c r="M729">
        <v>2</v>
      </c>
      <c r="N729" t="s">
        <v>45</v>
      </c>
      <c r="O729" t="s">
        <v>46</v>
      </c>
      <c r="Q729" t="s">
        <v>118</v>
      </c>
      <c r="R729" t="s">
        <v>96</v>
      </c>
      <c r="S729">
        <v>240</v>
      </c>
      <c r="T729" t="s">
        <v>49</v>
      </c>
      <c r="U729" t="s">
        <v>50</v>
      </c>
      <c r="V729" t="s">
        <v>1065</v>
      </c>
      <c r="W729" t="s">
        <v>120</v>
      </c>
      <c r="X729" t="s">
        <v>121</v>
      </c>
      <c r="Y729">
        <v>40170</v>
      </c>
      <c r="Z729">
        <v>0</v>
      </c>
      <c r="AA729" t="s">
        <v>75</v>
      </c>
      <c r="AB729" t="s">
        <v>122</v>
      </c>
      <c r="AC729">
        <v>45</v>
      </c>
      <c r="AD729">
        <v>11</v>
      </c>
      <c r="AE729">
        <v>4</v>
      </c>
      <c r="AF729">
        <v>2025</v>
      </c>
      <c r="AG729">
        <v>20251104</v>
      </c>
      <c r="AH729" s="2">
        <v>11500</v>
      </c>
      <c r="AI729" s="2">
        <v>11645.55078125</v>
      </c>
      <c r="AJ729" s="2">
        <f t="shared" si="88"/>
        <v>145.55078125</v>
      </c>
      <c r="AK729" s="6">
        <f t="shared" si="89"/>
        <v>1.2656589673913043E-2</v>
      </c>
      <c r="AL729" s="12">
        <v>11500</v>
      </c>
      <c r="AM729" s="12">
        <v>11598.285083770559</v>
      </c>
      <c r="AN729" s="12">
        <f t="shared" si="90"/>
        <v>98.28508377055914</v>
      </c>
      <c r="AO729" s="13">
        <f t="shared" si="91"/>
        <v>8.5465290235268825E-3</v>
      </c>
      <c r="AP729" s="16">
        <v>11500</v>
      </c>
      <c r="AQ729" s="16">
        <v>10898.465823120439</v>
      </c>
      <c r="AR729" s="16">
        <f t="shared" si="92"/>
        <v>601.53417687956062</v>
      </c>
      <c r="AS729" s="17">
        <f t="shared" si="93"/>
        <v>5.2307319728657445E-2</v>
      </c>
      <c r="AT729" s="20">
        <v>11500</v>
      </c>
      <c r="AU729" s="20">
        <v>11646.663066954639</v>
      </c>
      <c r="AV729" s="20">
        <f t="shared" si="94"/>
        <v>146.66306695463936</v>
      </c>
      <c r="AW729" s="21">
        <f t="shared" si="95"/>
        <v>1.275331016996864E-2</v>
      </c>
    </row>
    <row r="730" spans="1:49" x14ac:dyDescent="0.25">
      <c r="A730" t="s">
        <v>77</v>
      </c>
      <c r="B730" t="s">
        <v>811</v>
      </c>
      <c r="C730">
        <v>137183</v>
      </c>
      <c r="D730">
        <v>2013</v>
      </c>
      <c r="E730" t="s">
        <v>504</v>
      </c>
      <c r="F730" t="s">
        <v>505</v>
      </c>
      <c r="G730" t="s">
        <v>161</v>
      </c>
      <c r="I730">
        <v>4</v>
      </c>
      <c r="J730" t="s">
        <v>541</v>
      </c>
      <c r="K730">
        <v>4</v>
      </c>
      <c r="L730" t="s">
        <v>44</v>
      </c>
      <c r="M730">
        <v>2.4000000953674321</v>
      </c>
      <c r="N730" t="s">
        <v>45</v>
      </c>
      <c r="O730" t="s">
        <v>46</v>
      </c>
      <c r="P730">
        <v>1</v>
      </c>
      <c r="Q730" t="s">
        <v>118</v>
      </c>
      <c r="R730" t="s">
        <v>96</v>
      </c>
      <c r="T730" t="s">
        <v>49</v>
      </c>
      <c r="W730" t="s">
        <v>120</v>
      </c>
      <c r="X730" t="s">
        <v>74</v>
      </c>
      <c r="Z730">
        <v>0</v>
      </c>
      <c r="AA730" t="s">
        <v>75</v>
      </c>
      <c r="AB730" t="s">
        <v>122</v>
      </c>
      <c r="AC730">
        <v>45</v>
      </c>
      <c r="AD730">
        <v>11</v>
      </c>
      <c r="AE730">
        <v>4</v>
      </c>
      <c r="AF730">
        <v>2025</v>
      </c>
      <c r="AG730">
        <v>20251105</v>
      </c>
      <c r="AH730" s="2">
        <v>500</v>
      </c>
      <c r="AI730" s="2">
        <v>1000.351440429688</v>
      </c>
      <c r="AJ730" s="2">
        <f t="shared" si="88"/>
        <v>500.35144042968795</v>
      </c>
      <c r="AK730" s="6">
        <f t="shared" si="89"/>
        <v>1.0007028808593759</v>
      </c>
      <c r="AL730" s="12">
        <v>500</v>
      </c>
      <c r="AM730" s="12">
        <v>953.51382044119566</v>
      </c>
      <c r="AN730" s="12">
        <f t="shared" si="90"/>
        <v>453.51382044119566</v>
      </c>
      <c r="AO730" s="13">
        <f t="shared" si="91"/>
        <v>0.9070276408823913</v>
      </c>
      <c r="AP730" s="16">
        <v>500</v>
      </c>
      <c r="AQ730" s="16">
        <v>1013.122796427582</v>
      </c>
      <c r="AR730" s="16">
        <f t="shared" si="92"/>
        <v>513.12279642758199</v>
      </c>
      <c r="AS730" s="17">
        <f t="shared" si="93"/>
        <v>1.0262455928551639</v>
      </c>
      <c r="AT730" s="20">
        <v>500</v>
      </c>
      <c r="AU730" s="20">
        <v>1036.9831013916489</v>
      </c>
      <c r="AV730" s="20">
        <f t="shared" si="94"/>
        <v>536.98310139164892</v>
      </c>
      <c r="AW730" s="21">
        <f t="shared" si="95"/>
        <v>1.0739662027832979</v>
      </c>
    </row>
    <row r="731" spans="1:49" x14ac:dyDescent="0.25">
      <c r="A731" t="s">
        <v>38</v>
      </c>
      <c r="B731" t="s">
        <v>92</v>
      </c>
      <c r="C731">
        <v>163027</v>
      </c>
      <c r="D731">
        <v>2015</v>
      </c>
      <c r="E731" t="s">
        <v>167</v>
      </c>
      <c r="F731" t="s">
        <v>168</v>
      </c>
      <c r="G731" t="s">
        <v>169</v>
      </c>
      <c r="H731" t="s">
        <v>170</v>
      </c>
      <c r="I731">
        <v>8</v>
      </c>
      <c r="J731" t="s">
        <v>59</v>
      </c>
      <c r="K731">
        <v>4</v>
      </c>
      <c r="L731" t="s">
        <v>44</v>
      </c>
      <c r="M731">
        <v>5.3000001907348633</v>
      </c>
      <c r="N731" t="s">
        <v>87</v>
      </c>
      <c r="O731" t="s">
        <v>46</v>
      </c>
      <c r="P731">
        <v>2</v>
      </c>
      <c r="Q731" t="s">
        <v>60</v>
      </c>
      <c r="R731" t="s">
        <v>89</v>
      </c>
      <c r="T731" t="s">
        <v>49</v>
      </c>
      <c r="V731" t="s">
        <v>433</v>
      </c>
      <c r="W731" t="s">
        <v>103</v>
      </c>
      <c r="X731" t="s">
        <v>74</v>
      </c>
      <c r="Z731">
        <v>0</v>
      </c>
      <c r="AA731" t="s">
        <v>75</v>
      </c>
      <c r="AB731" t="s">
        <v>83</v>
      </c>
      <c r="AC731">
        <v>45</v>
      </c>
      <c r="AD731">
        <v>11</v>
      </c>
      <c r="AE731">
        <v>4</v>
      </c>
      <c r="AF731">
        <v>2025</v>
      </c>
      <c r="AG731">
        <v>20251104</v>
      </c>
      <c r="AH731" s="2">
        <v>7500</v>
      </c>
      <c r="AI731" s="2">
        <v>7838.77685546875</v>
      </c>
      <c r="AJ731" s="2">
        <f t="shared" si="88"/>
        <v>338.77685546875</v>
      </c>
      <c r="AK731" s="6">
        <f t="shared" si="89"/>
        <v>4.5170247395833335E-2</v>
      </c>
      <c r="AL731" s="12">
        <v>7500</v>
      </c>
      <c r="AM731" s="12">
        <v>7875.027139504783</v>
      </c>
      <c r="AN731" s="12">
        <f t="shared" si="90"/>
        <v>375.02713950478301</v>
      </c>
      <c r="AO731" s="13">
        <f t="shared" si="91"/>
        <v>5.0003618600637734E-2</v>
      </c>
      <c r="AP731" s="16">
        <v>7500</v>
      </c>
      <c r="AQ731" s="16">
        <v>7776.3471299569692</v>
      </c>
      <c r="AR731" s="16">
        <f t="shared" si="92"/>
        <v>276.34712995696918</v>
      </c>
      <c r="AS731" s="17">
        <f t="shared" si="93"/>
        <v>3.6846283994262555E-2</v>
      </c>
      <c r="AT731" s="20">
        <v>7500</v>
      </c>
      <c r="AU731" s="20">
        <v>7893.102272727273</v>
      </c>
      <c r="AV731" s="20">
        <f t="shared" si="94"/>
        <v>393.10227272727298</v>
      </c>
      <c r="AW731" s="21">
        <f t="shared" si="95"/>
        <v>5.2413636363636398E-2</v>
      </c>
    </row>
    <row r="732" spans="1:49" x14ac:dyDescent="0.25">
      <c r="A732" t="s">
        <v>77</v>
      </c>
      <c r="B732" t="s">
        <v>811</v>
      </c>
      <c r="C732">
        <v>181631</v>
      </c>
      <c r="D732">
        <v>2014</v>
      </c>
      <c r="E732" t="s">
        <v>93</v>
      </c>
      <c r="F732" t="s">
        <v>188</v>
      </c>
      <c r="G732" t="s">
        <v>125</v>
      </c>
      <c r="I732">
        <v>6</v>
      </c>
      <c r="J732" t="s">
        <v>171</v>
      </c>
      <c r="K732">
        <v>4</v>
      </c>
      <c r="L732" t="s">
        <v>44</v>
      </c>
      <c r="M732">
        <v>3.5999999046325679</v>
      </c>
      <c r="N732" t="s">
        <v>45</v>
      </c>
      <c r="Q732" t="s">
        <v>60</v>
      </c>
      <c r="R732" t="s">
        <v>96</v>
      </c>
      <c r="T732" t="s">
        <v>49</v>
      </c>
      <c r="U732" t="s">
        <v>72</v>
      </c>
      <c r="V732" t="s">
        <v>190</v>
      </c>
      <c r="W732" t="s">
        <v>90</v>
      </c>
      <c r="X732" t="s">
        <v>74</v>
      </c>
      <c r="Z732">
        <v>0</v>
      </c>
      <c r="AA732" t="s">
        <v>75</v>
      </c>
      <c r="AB732" t="s">
        <v>83</v>
      </c>
      <c r="AC732">
        <v>45</v>
      </c>
      <c r="AD732">
        <v>11</v>
      </c>
      <c r="AE732">
        <v>4</v>
      </c>
      <c r="AF732">
        <v>2025</v>
      </c>
      <c r="AG732">
        <v>20251105</v>
      </c>
      <c r="AH732" s="2">
        <v>800</v>
      </c>
      <c r="AI732" s="2">
        <v>1754.818237304688</v>
      </c>
      <c r="AJ732" s="2">
        <f t="shared" si="88"/>
        <v>954.81823730468795</v>
      </c>
      <c r="AK732" s="6">
        <f t="shared" si="89"/>
        <v>1.1935227966308599</v>
      </c>
      <c r="AL732" s="12">
        <v>800</v>
      </c>
      <c r="AM732" s="12">
        <v>1627.372738687345</v>
      </c>
      <c r="AN732" s="12">
        <f t="shared" si="90"/>
        <v>827.37273868734496</v>
      </c>
      <c r="AO732" s="13">
        <f t="shared" si="91"/>
        <v>1.0342159233591812</v>
      </c>
      <c r="AP732" s="16">
        <v>800</v>
      </c>
      <c r="AQ732" s="16">
        <v>1699.888963112556</v>
      </c>
      <c r="AR732" s="16">
        <f t="shared" si="92"/>
        <v>899.88896311255598</v>
      </c>
      <c r="AS732" s="17">
        <f t="shared" si="93"/>
        <v>1.1248612038906949</v>
      </c>
      <c r="AT732" s="20">
        <v>800</v>
      </c>
      <c r="AU732" s="20">
        <v>1792.81006378455</v>
      </c>
      <c r="AV732" s="20">
        <f t="shared" si="94"/>
        <v>992.81006378455004</v>
      </c>
      <c r="AW732" s="21">
        <f t="shared" si="95"/>
        <v>1.2410125797306875</v>
      </c>
    </row>
    <row r="733" spans="1:49" x14ac:dyDescent="0.25">
      <c r="A733" t="s">
        <v>38</v>
      </c>
      <c r="B733" t="s">
        <v>105</v>
      </c>
      <c r="C733">
        <v>113882</v>
      </c>
      <c r="D733">
        <v>2015</v>
      </c>
      <c r="E733" t="s">
        <v>155</v>
      </c>
      <c r="F733" t="s">
        <v>156</v>
      </c>
      <c r="G733" t="s">
        <v>939</v>
      </c>
      <c r="I733">
        <v>4</v>
      </c>
      <c r="J733" t="s">
        <v>101</v>
      </c>
      <c r="K733">
        <v>4</v>
      </c>
      <c r="L733" t="s">
        <v>44</v>
      </c>
      <c r="M733">
        <v>2.4000000953674321</v>
      </c>
      <c r="N733" t="s">
        <v>45</v>
      </c>
      <c r="Q733" t="s">
        <v>118</v>
      </c>
      <c r="T733" t="s">
        <v>49</v>
      </c>
      <c r="V733" t="s">
        <v>158</v>
      </c>
      <c r="W733" t="s">
        <v>120</v>
      </c>
      <c r="X733" t="s">
        <v>74</v>
      </c>
      <c r="Z733">
        <v>0</v>
      </c>
      <c r="AA733" t="s">
        <v>75</v>
      </c>
      <c r="AB733" t="s">
        <v>122</v>
      </c>
      <c r="AC733">
        <v>45</v>
      </c>
      <c r="AD733">
        <v>11</v>
      </c>
      <c r="AE733">
        <v>4</v>
      </c>
      <c r="AF733">
        <v>2025</v>
      </c>
      <c r="AG733">
        <v>20251104</v>
      </c>
      <c r="AH733" s="2">
        <v>2800</v>
      </c>
      <c r="AI733" s="2">
        <v>2974.6337890625</v>
      </c>
      <c r="AJ733" s="2">
        <f t="shared" si="88"/>
        <v>174.6337890625</v>
      </c>
      <c r="AK733" s="6">
        <f t="shared" si="89"/>
        <v>6.2369210379464288E-2</v>
      </c>
      <c r="AL733" s="12">
        <v>2800</v>
      </c>
      <c r="AM733" s="12">
        <v>2902.1747274127638</v>
      </c>
      <c r="AN733" s="12">
        <f t="shared" si="90"/>
        <v>102.17472741276379</v>
      </c>
      <c r="AO733" s="13">
        <f t="shared" si="91"/>
        <v>3.6490974075987066E-2</v>
      </c>
      <c r="AP733" s="16">
        <v>2800</v>
      </c>
      <c r="AQ733" s="16">
        <v>3040.7307755132852</v>
      </c>
      <c r="AR733" s="16">
        <f t="shared" si="92"/>
        <v>240.73077551328515</v>
      </c>
      <c r="AS733" s="17">
        <f t="shared" si="93"/>
        <v>8.5975276969030415E-2</v>
      </c>
      <c r="AT733" s="20">
        <v>2800</v>
      </c>
      <c r="AU733" s="20">
        <v>3102.9884726224791</v>
      </c>
      <c r="AV733" s="20">
        <f t="shared" si="94"/>
        <v>302.98847262247909</v>
      </c>
      <c r="AW733" s="21">
        <f t="shared" si="95"/>
        <v>0.10821016879374254</v>
      </c>
    </row>
    <row r="734" spans="1:49" x14ac:dyDescent="0.25">
      <c r="A734" t="s">
        <v>77</v>
      </c>
      <c r="B734" t="s">
        <v>596</v>
      </c>
      <c r="C734">
        <v>81793</v>
      </c>
      <c r="D734">
        <v>2019</v>
      </c>
      <c r="E734" t="s">
        <v>159</v>
      </c>
      <c r="F734" t="s">
        <v>160</v>
      </c>
      <c r="G734" t="s">
        <v>381</v>
      </c>
      <c r="I734">
        <v>6</v>
      </c>
      <c r="J734" t="s">
        <v>59</v>
      </c>
      <c r="K734">
        <v>4</v>
      </c>
      <c r="L734" t="s">
        <v>44</v>
      </c>
      <c r="M734">
        <v>3.5</v>
      </c>
      <c r="N734" t="s">
        <v>44</v>
      </c>
      <c r="Q734" t="s">
        <v>60</v>
      </c>
      <c r="R734" t="s">
        <v>89</v>
      </c>
      <c r="S734">
        <v>280</v>
      </c>
      <c r="T734" t="s">
        <v>49</v>
      </c>
      <c r="U734" t="s">
        <v>72</v>
      </c>
      <c r="V734" t="s">
        <v>382</v>
      </c>
      <c r="W734" t="s">
        <v>134</v>
      </c>
      <c r="X734" t="s">
        <v>74</v>
      </c>
      <c r="Y734">
        <v>39660</v>
      </c>
      <c r="Z734">
        <v>0</v>
      </c>
      <c r="AA734" t="s">
        <v>75</v>
      </c>
      <c r="AB734" t="s">
        <v>104</v>
      </c>
      <c r="AC734">
        <v>45</v>
      </c>
      <c r="AD734">
        <v>11</v>
      </c>
      <c r="AE734">
        <v>4</v>
      </c>
      <c r="AF734">
        <v>2025</v>
      </c>
      <c r="AG734">
        <v>20251105</v>
      </c>
      <c r="AH734" s="2">
        <v>14000</v>
      </c>
      <c r="AI734" s="2">
        <v>18233.408203125</v>
      </c>
      <c r="AJ734" s="2">
        <f t="shared" si="88"/>
        <v>4233.408203125</v>
      </c>
      <c r="AK734" s="6">
        <f t="shared" si="89"/>
        <v>0.30238630022321428</v>
      </c>
      <c r="AL734" s="12">
        <v>14000</v>
      </c>
      <c r="AM734" s="12">
        <v>18177.58529602303</v>
      </c>
      <c r="AN734" s="12">
        <f t="shared" si="90"/>
        <v>4177.5852960230295</v>
      </c>
      <c r="AO734" s="13">
        <f t="shared" si="91"/>
        <v>0.29839894971593067</v>
      </c>
      <c r="AP734" s="16">
        <v>14000</v>
      </c>
      <c r="AQ734" s="16">
        <v>17797.469633885012</v>
      </c>
      <c r="AR734" s="16">
        <f t="shared" si="92"/>
        <v>3797.4696338850117</v>
      </c>
      <c r="AS734" s="17">
        <f t="shared" si="93"/>
        <v>0.27124783099178656</v>
      </c>
      <c r="AT734" s="20">
        <v>14000</v>
      </c>
      <c r="AU734" s="20">
        <v>18044.862537764351</v>
      </c>
      <c r="AV734" s="20">
        <f t="shared" si="94"/>
        <v>4044.8625377643511</v>
      </c>
      <c r="AW734" s="21">
        <f t="shared" si="95"/>
        <v>0.28891875269745365</v>
      </c>
    </row>
    <row r="735" spans="1:49" x14ac:dyDescent="0.25">
      <c r="A735" t="s">
        <v>38</v>
      </c>
      <c r="B735" t="s">
        <v>105</v>
      </c>
      <c r="C735">
        <v>170706</v>
      </c>
      <c r="D735">
        <v>2017</v>
      </c>
      <c r="E735" t="s">
        <v>155</v>
      </c>
      <c r="F735" t="s">
        <v>156</v>
      </c>
      <c r="G735" t="s">
        <v>282</v>
      </c>
      <c r="I735">
        <v>4</v>
      </c>
      <c r="J735" t="s">
        <v>101</v>
      </c>
      <c r="K735">
        <v>4</v>
      </c>
      <c r="L735" t="s">
        <v>44</v>
      </c>
      <c r="M735">
        <v>2.4000000953674321</v>
      </c>
      <c r="N735" t="s">
        <v>45</v>
      </c>
      <c r="Q735" t="s">
        <v>118</v>
      </c>
      <c r="S735">
        <v>187</v>
      </c>
      <c r="T735" t="s">
        <v>49</v>
      </c>
      <c r="W735" t="s">
        <v>120</v>
      </c>
      <c r="X735" t="s">
        <v>74</v>
      </c>
      <c r="Y735">
        <v>21950</v>
      </c>
      <c r="Z735">
        <v>0</v>
      </c>
      <c r="AA735" t="s">
        <v>75</v>
      </c>
      <c r="AB735" t="s">
        <v>122</v>
      </c>
      <c r="AC735">
        <v>45</v>
      </c>
      <c r="AD735">
        <v>11</v>
      </c>
      <c r="AE735">
        <v>4</v>
      </c>
      <c r="AF735">
        <v>2025</v>
      </c>
      <c r="AG735">
        <v>20251104</v>
      </c>
      <c r="AH735" s="2">
        <v>1800</v>
      </c>
      <c r="AI735" s="2">
        <v>1821.393432617188</v>
      </c>
      <c r="AJ735" s="2">
        <f t="shared" si="88"/>
        <v>21.393432617187955</v>
      </c>
      <c r="AK735" s="6">
        <f t="shared" si="89"/>
        <v>1.1885240342882197E-2</v>
      </c>
      <c r="AL735" s="12">
        <v>1800</v>
      </c>
      <c r="AM735" s="12">
        <v>1819.2182021445431</v>
      </c>
      <c r="AN735" s="12">
        <f t="shared" si="90"/>
        <v>19.218202144543056</v>
      </c>
      <c r="AO735" s="13">
        <f t="shared" si="91"/>
        <v>1.0676778969190587E-2</v>
      </c>
      <c r="AP735" s="16">
        <v>1800</v>
      </c>
      <c r="AQ735" s="16">
        <v>1975.0061589207371</v>
      </c>
      <c r="AR735" s="16">
        <f t="shared" si="92"/>
        <v>175.00615892073711</v>
      </c>
      <c r="AS735" s="17">
        <f t="shared" si="93"/>
        <v>9.7225643844853951E-2</v>
      </c>
      <c r="AT735" s="20">
        <v>1800</v>
      </c>
      <c r="AU735" s="20">
        <v>1864.052507225387</v>
      </c>
      <c r="AV735" s="20">
        <f t="shared" si="94"/>
        <v>64.052507225386989</v>
      </c>
      <c r="AW735" s="21">
        <f t="shared" si="95"/>
        <v>3.5584726236326109E-2</v>
      </c>
    </row>
    <row r="736" spans="1:49" x14ac:dyDescent="0.25">
      <c r="A736" t="s">
        <v>38</v>
      </c>
      <c r="B736" t="s">
        <v>776</v>
      </c>
      <c r="C736">
        <v>162561</v>
      </c>
      <c r="D736">
        <v>2015</v>
      </c>
      <c r="E736" t="s">
        <v>93</v>
      </c>
      <c r="F736" t="s">
        <v>351</v>
      </c>
      <c r="G736" t="s">
        <v>533</v>
      </c>
      <c r="I736">
        <v>4</v>
      </c>
      <c r="J736" t="s">
        <v>59</v>
      </c>
      <c r="K736">
        <v>4</v>
      </c>
      <c r="L736" t="s">
        <v>44</v>
      </c>
      <c r="M736">
        <v>1.3999999761581421</v>
      </c>
      <c r="N736" t="s">
        <v>45</v>
      </c>
      <c r="O736" t="s">
        <v>46</v>
      </c>
      <c r="P736">
        <v>3</v>
      </c>
      <c r="Q736" t="s">
        <v>118</v>
      </c>
      <c r="T736" t="s">
        <v>49</v>
      </c>
      <c r="U736" t="s">
        <v>50</v>
      </c>
      <c r="V736" t="s">
        <v>353</v>
      </c>
      <c r="W736" t="s">
        <v>120</v>
      </c>
      <c r="X736" t="s">
        <v>74</v>
      </c>
      <c r="Z736">
        <v>0</v>
      </c>
      <c r="AA736" t="s">
        <v>75</v>
      </c>
      <c r="AB736" t="s">
        <v>122</v>
      </c>
      <c r="AC736">
        <v>45</v>
      </c>
      <c r="AD736">
        <v>11</v>
      </c>
      <c r="AE736">
        <v>4</v>
      </c>
      <c r="AF736">
        <v>2025</v>
      </c>
      <c r="AG736">
        <v>20251105</v>
      </c>
      <c r="AH736" s="2">
        <v>1500</v>
      </c>
      <c r="AI736" s="2">
        <v>1403.278198242188</v>
      </c>
      <c r="AJ736" s="2">
        <f t="shared" si="88"/>
        <v>96.721801757812045</v>
      </c>
      <c r="AK736" s="6">
        <f t="shared" si="89"/>
        <v>6.4481201171874697E-2</v>
      </c>
      <c r="AL736" s="12">
        <v>1500</v>
      </c>
      <c r="AM736" s="12">
        <v>1469.648621509079</v>
      </c>
      <c r="AN736" s="12">
        <f t="shared" si="90"/>
        <v>30.351378490920979</v>
      </c>
      <c r="AO736" s="13">
        <f t="shared" si="91"/>
        <v>2.0234252327280652E-2</v>
      </c>
      <c r="AP736" s="16">
        <v>1500</v>
      </c>
      <c r="AQ736" s="16">
        <v>1463.54709746913</v>
      </c>
      <c r="AR736" s="16">
        <f t="shared" si="92"/>
        <v>36.452902530870006</v>
      </c>
      <c r="AS736" s="17">
        <f t="shared" si="93"/>
        <v>2.4301935020580003E-2</v>
      </c>
      <c r="AT736" s="20">
        <v>1500</v>
      </c>
      <c r="AU736" s="20">
        <v>1409.2235481304699</v>
      </c>
      <c r="AV736" s="20">
        <f t="shared" si="94"/>
        <v>90.776451869530092</v>
      </c>
      <c r="AW736" s="21">
        <f t="shared" si="95"/>
        <v>6.051763457968673E-2</v>
      </c>
    </row>
    <row r="737" spans="1:49" x14ac:dyDescent="0.25">
      <c r="A737" t="s">
        <v>38</v>
      </c>
      <c r="B737" t="s">
        <v>65</v>
      </c>
      <c r="C737">
        <v>125478</v>
      </c>
      <c r="D737">
        <v>2019</v>
      </c>
      <c r="E737" t="s">
        <v>111</v>
      </c>
      <c r="F737" t="s">
        <v>823</v>
      </c>
      <c r="G737" t="s">
        <v>227</v>
      </c>
      <c r="I737">
        <v>6</v>
      </c>
      <c r="J737" t="s">
        <v>129</v>
      </c>
      <c r="K737">
        <v>4</v>
      </c>
      <c r="L737" t="s">
        <v>44</v>
      </c>
      <c r="M737">
        <v>3.5999999046325679</v>
      </c>
      <c r="N737" t="s">
        <v>45</v>
      </c>
      <c r="O737" t="s">
        <v>46</v>
      </c>
      <c r="P737">
        <v>4</v>
      </c>
      <c r="Q737" t="s">
        <v>215</v>
      </c>
      <c r="R737" t="s">
        <v>96</v>
      </c>
      <c r="S737">
        <v>283</v>
      </c>
      <c r="T737" t="s">
        <v>49</v>
      </c>
      <c r="U737" t="s">
        <v>72</v>
      </c>
      <c r="W737" t="s">
        <v>90</v>
      </c>
      <c r="X737" t="s">
        <v>98</v>
      </c>
      <c r="Z737">
        <v>0</v>
      </c>
      <c r="AA737" t="s">
        <v>75</v>
      </c>
      <c r="AB737" t="s">
        <v>215</v>
      </c>
      <c r="AC737">
        <v>45</v>
      </c>
      <c r="AD737">
        <v>11</v>
      </c>
      <c r="AE737">
        <v>4</v>
      </c>
      <c r="AF737">
        <v>2025</v>
      </c>
      <c r="AG737">
        <v>20251104</v>
      </c>
      <c r="AH737" s="2">
        <v>6750</v>
      </c>
      <c r="AI737" s="2">
        <v>6875.28955078125</v>
      </c>
      <c r="AJ737" s="2">
        <f t="shared" si="88"/>
        <v>125.28955078125</v>
      </c>
      <c r="AK737" s="6">
        <f t="shared" si="89"/>
        <v>1.8561414930555555E-2</v>
      </c>
      <c r="AL737" s="12">
        <v>6750</v>
      </c>
      <c r="AM737" s="12">
        <v>6640.524391377643</v>
      </c>
      <c r="AN737" s="12">
        <f t="shared" si="90"/>
        <v>109.47560862235696</v>
      </c>
      <c r="AO737" s="13">
        <f t="shared" si="91"/>
        <v>1.6218608684793624E-2</v>
      </c>
      <c r="AP737" s="16">
        <v>6750</v>
      </c>
      <c r="AQ737" s="16">
        <v>6841.6691100964144</v>
      </c>
      <c r="AR737" s="16">
        <f t="shared" si="92"/>
        <v>91.669110096414443</v>
      </c>
      <c r="AS737" s="17">
        <f t="shared" si="93"/>
        <v>1.358060890317251E-2</v>
      </c>
      <c r="AT737" s="20">
        <v>6750</v>
      </c>
      <c r="AU737" s="20">
        <v>6950.5980861244016</v>
      </c>
      <c r="AV737" s="20">
        <f t="shared" si="94"/>
        <v>200.59808612440156</v>
      </c>
      <c r="AW737" s="21">
        <f t="shared" si="95"/>
        <v>2.9718234981392824E-2</v>
      </c>
    </row>
    <row r="738" spans="1:49" x14ac:dyDescent="0.25">
      <c r="A738" t="s">
        <v>123</v>
      </c>
      <c r="B738" t="s">
        <v>440</v>
      </c>
      <c r="C738">
        <v>67475</v>
      </c>
      <c r="D738">
        <v>2019</v>
      </c>
      <c r="E738" t="s">
        <v>111</v>
      </c>
      <c r="F738" t="s">
        <v>112</v>
      </c>
      <c r="G738" t="s">
        <v>227</v>
      </c>
      <c r="I738">
        <v>6</v>
      </c>
      <c r="J738" t="s">
        <v>69</v>
      </c>
      <c r="K738">
        <v>4</v>
      </c>
      <c r="L738" t="s">
        <v>44</v>
      </c>
      <c r="M738">
        <v>3.5999999046325679</v>
      </c>
      <c r="N738" t="s">
        <v>70</v>
      </c>
      <c r="O738" t="s">
        <v>46</v>
      </c>
      <c r="P738">
        <v>3</v>
      </c>
      <c r="Q738" t="s">
        <v>60</v>
      </c>
      <c r="R738" t="s">
        <v>48</v>
      </c>
      <c r="S738">
        <v>295</v>
      </c>
      <c r="T738" t="s">
        <v>49</v>
      </c>
      <c r="U738" t="s">
        <v>72</v>
      </c>
      <c r="W738" t="s">
        <v>90</v>
      </c>
      <c r="X738" t="s">
        <v>74</v>
      </c>
      <c r="Z738">
        <v>0</v>
      </c>
      <c r="AA738" t="s">
        <v>75</v>
      </c>
      <c r="AB738" t="s">
        <v>104</v>
      </c>
      <c r="AC738">
        <v>45</v>
      </c>
      <c r="AD738">
        <v>11</v>
      </c>
      <c r="AE738">
        <v>4</v>
      </c>
      <c r="AF738">
        <v>2025</v>
      </c>
      <c r="AG738">
        <v>20251105</v>
      </c>
      <c r="AH738" s="2">
        <v>15000</v>
      </c>
      <c r="AI738" s="2">
        <v>16198.6240234375</v>
      </c>
      <c r="AJ738" s="2">
        <f t="shared" si="88"/>
        <v>1198.6240234375</v>
      </c>
      <c r="AK738" s="6">
        <f t="shared" si="89"/>
        <v>7.9908268229166662E-2</v>
      </c>
      <c r="AL738" s="12">
        <v>15000</v>
      </c>
      <c r="AM738" s="12">
        <v>15478.370090265649</v>
      </c>
      <c r="AN738" s="12">
        <f t="shared" si="90"/>
        <v>478.3700902656492</v>
      </c>
      <c r="AO738" s="13">
        <f t="shared" si="91"/>
        <v>3.1891339351043282E-2</v>
      </c>
      <c r="AP738" s="16">
        <v>15000</v>
      </c>
      <c r="AQ738" s="16">
        <v>14691.49273538801</v>
      </c>
      <c r="AR738" s="16">
        <f t="shared" si="92"/>
        <v>308.50726461198974</v>
      </c>
      <c r="AS738" s="17">
        <f t="shared" si="93"/>
        <v>2.0567150974132649E-2</v>
      </c>
      <c r="AT738" s="20">
        <v>15000</v>
      </c>
      <c r="AU738" s="20">
        <v>16170.10554442218</v>
      </c>
      <c r="AV738" s="20">
        <f t="shared" si="94"/>
        <v>1170.1055444221802</v>
      </c>
      <c r="AW738" s="21">
        <f t="shared" si="95"/>
        <v>7.800703629481201E-2</v>
      </c>
    </row>
    <row r="739" spans="1:49" x14ac:dyDescent="0.25">
      <c r="A739" t="s">
        <v>77</v>
      </c>
      <c r="B739" t="s">
        <v>818</v>
      </c>
      <c r="C739">
        <v>79380</v>
      </c>
      <c r="D739">
        <v>2017</v>
      </c>
      <c r="E739" t="s">
        <v>93</v>
      </c>
      <c r="F739" t="s">
        <v>94</v>
      </c>
      <c r="G739" t="s">
        <v>1544</v>
      </c>
      <c r="I739">
        <v>4</v>
      </c>
      <c r="J739" t="s">
        <v>129</v>
      </c>
      <c r="K739">
        <v>4</v>
      </c>
      <c r="L739" t="s">
        <v>44</v>
      </c>
      <c r="M739">
        <v>2.4000000953674321</v>
      </c>
      <c r="N739" t="s">
        <v>44</v>
      </c>
      <c r="O739" t="s">
        <v>46</v>
      </c>
      <c r="P739">
        <v>4</v>
      </c>
      <c r="Q739" t="s">
        <v>60</v>
      </c>
      <c r="R739" t="s">
        <v>81</v>
      </c>
      <c r="T739" t="s">
        <v>49</v>
      </c>
      <c r="V739" t="s">
        <v>1283</v>
      </c>
      <c r="W739" t="s">
        <v>134</v>
      </c>
      <c r="X739" t="s">
        <v>98</v>
      </c>
      <c r="Y739">
        <v>26750</v>
      </c>
      <c r="Z739">
        <v>0</v>
      </c>
      <c r="AA739" t="s">
        <v>75</v>
      </c>
      <c r="AB739" t="s">
        <v>83</v>
      </c>
      <c r="AC739">
        <v>45</v>
      </c>
      <c r="AD739">
        <v>11</v>
      </c>
      <c r="AE739">
        <v>4</v>
      </c>
      <c r="AF739">
        <v>2025</v>
      </c>
      <c r="AG739">
        <v>20251105</v>
      </c>
      <c r="AH739" s="2">
        <v>8200</v>
      </c>
      <c r="AI739" s="2">
        <v>9253.1708984375</v>
      </c>
      <c r="AJ739" s="2">
        <f t="shared" si="88"/>
        <v>1053.1708984375</v>
      </c>
      <c r="AK739" s="6">
        <f t="shared" si="89"/>
        <v>0.12843547541920733</v>
      </c>
      <c r="AL739" s="12">
        <v>8200</v>
      </c>
      <c r="AM739" s="12">
        <v>9560.6549936955234</v>
      </c>
      <c r="AN739" s="12">
        <f t="shared" si="90"/>
        <v>1360.6549936955234</v>
      </c>
      <c r="AO739" s="13">
        <f t="shared" si="91"/>
        <v>0.16593353581652726</v>
      </c>
      <c r="AP739" s="16">
        <v>8200</v>
      </c>
      <c r="AQ739" s="16">
        <v>9398.4401245569534</v>
      </c>
      <c r="AR739" s="16">
        <f t="shared" si="92"/>
        <v>1198.4401245569534</v>
      </c>
      <c r="AS739" s="17">
        <f t="shared" si="93"/>
        <v>0.14615123470206748</v>
      </c>
      <c r="AT739" s="20">
        <v>8200</v>
      </c>
      <c r="AU739" s="20">
        <v>9080.3432650527666</v>
      </c>
      <c r="AV739" s="20">
        <f t="shared" si="94"/>
        <v>880.34326505276658</v>
      </c>
      <c r="AW739" s="21">
        <f t="shared" si="95"/>
        <v>0.10735893476253251</v>
      </c>
    </row>
    <row r="740" spans="1:49" x14ac:dyDescent="0.25">
      <c r="A740" t="s">
        <v>123</v>
      </c>
      <c r="B740" t="s">
        <v>200</v>
      </c>
      <c r="C740">
        <v>92853</v>
      </c>
      <c r="D740">
        <v>2020</v>
      </c>
      <c r="E740" t="s">
        <v>79</v>
      </c>
      <c r="F740" t="s">
        <v>178</v>
      </c>
      <c r="G740" t="s">
        <v>1545</v>
      </c>
      <c r="I740">
        <v>6</v>
      </c>
      <c r="J740" t="s">
        <v>59</v>
      </c>
      <c r="K740">
        <v>4</v>
      </c>
      <c r="L740" t="s">
        <v>44</v>
      </c>
      <c r="M740">
        <v>3.5</v>
      </c>
      <c r="N740" t="s">
        <v>45</v>
      </c>
      <c r="O740" t="s">
        <v>46</v>
      </c>
      <c r="Q740" t="s">
        <v>60</v>
      </c>
      <c r="R740" t="s">
        <v>48</v>
      </c>
      <c r="S740">
        <v>290</v>
      </c>
      <c r="T740" t="s">
        <v>49</v>
      </c>
      <c r="U740" t="s">
        <v>72</v>
      </c>
      <c r="V740" t="s">
        <v>179</v>
      </c>
      <c r="W740" t="s">
        <v>134</v>
      </c>
      <c r="X740" t="s">
        <v>74</v>
      </c>
      <c r="Z740">
        <v>0</v>
      </c>
      <c r="AA740" t="s">
        <v>75</v>
      </c>
      <c r="AB740" t="s">
        <v>104</v>
      </c>
      <c r="AC740">
        <v>45</v>
      </c>
      <c r="AD740">
        <v>11</v>
      </c>
      <c r="AE740">
        <v>4</v>
      </c>
      <c r="AF740">
        <v>2025</v>
      </c>
      <c r="AG740">
        <v>20251105</v>
      </c>
      <c r="AH740" s="2">
        <v>17400</v>
      </c>
      <c r="AI740" s="2">
        <v>17084.00390625</v>
      </c>
      <c r="AJ740" s="2">
        <f t="shared" si="88"/>
        <v>315.99609375</v>
      </c>
      <c r="AK740" s="6">
        <f t="shared" si="89"/>
        <v>1.8160695043103449E-2</v>
      </c>
      <c r="AL740" s="12">
        <v>17400</v>
      </c>
      <c r="AM740" s="12">
        <v>15475.84689927131</v>
      </c>
      <c r="AN740" s="12">
        <f t="shared" si="90"/>
        <v>1924.1531007286903</v>
      </c>
      <c r="AO740" s="13">
        <f t="shared" si="91"/>
        <v>0.11058351153613163</v>
      </c>
      <c r="AP740" s="16">
        <v>17400</v>
      </c>
      <c r="AQ740" s="16">
        <v>16569.629450839719</v>
      </c>
      <c r="AR740" s="16">
        <f t="shared" si="92"/>
        <v>830.37054916028137</v>
      </c>
      <c r="AS740" s="17">
        <f t="shared" si="93"/>
        <v>4.7722445354039161E-2</v>
      </c>
      <c r="AT740" s="20">
        <v>17400</v>
      </c>
      <c r="AU740" s="20">
        <v>17516.860108303241</v>
      </c>
      <c r="AV740" s="20">
        <f t="shared" si="94"/>
        <v>116.86010830324085</v>
      </c>
      <c r="AW740" s="21">
        <f t="shared" si="95"/>
        <v>6.7160981783471749E-3</v>
      </c>
    </row>
    <row r="741" spans="1:49" x14ac:dyDescent="0.25">
      <c r="A741" t="s">
        <v>38</v>
      </c>
      <c r="B741" t="s">
        <v>39</v>
      </c>
      <c r="C741">
        <v>103389</v>
      </c>
      <c r="D741">
        <v>2012</v>
      </c>
      <c r="E741" t="s">
        <v>57</v>
      </c>
      <c r="F741" t="s">
        <v>106</v>
      </c>
      <c r="G741" t="s">
        <v>211</v>
      </c>
      <c r="I741">
        <v>4</v>
      </c>
      <c r="J741" t="s">
        <v>69</v>
      </c>
      <c r="K741">
        <v>4</v>
      </c>
      <c r="L741" t="s">
        <v>44</v>
      </c>
      <c r="M741">
        <v>2</v>
      </c>
      <c r="N741" t="s">
        <v>45</v>
      </c>
      <c r="O741" t="s">
        <v>46</v>
      </c>
      <c r="P741">
        <v>3</v>
      </c>
      <c r="Q741" t="s">
        <v>60</v>
      </c>
      <c r="T741" t="s">
        <v>49</v>
      </c>
      <c r="V741" t="s">
        <v>877</v>
      </c>
      <c r="W741" t="s">
        <v>52</v>
      </c>
      <c r="X741" t="s">
        <v>63</v>
      </c>
      <c r="Z741">
        <v>0</v>
      </c>
      <c r="AA741" t="s">
        <v>75</v>
      </c>
      <c r="AB741" t="s">
        <v>83</v>
      </c>
      <c r="AC741">
        <v>45</v>
      </c>
      <c r="AD741">
        <v>11</v>
      </c>
      <c r="AE741">
        <v>4</v>
      </c>
      <c r="AF741">
        <v>2025</v>
      </c>
      <c r="AG741">
        <v>20251104</v>
      </c>
      <c r="AH741" s="2">
        <v>1600</v>
      </c>
      <c r="AI741" s="2">
        <v>2717.101806640625</v>
      </c>
      <c r="AJ741" s="2">
        <f t="shared" si="88"/>
        <v>1117.101806640625</v>
      </c>
      <c r="AK741" s="6">
        <f t="shared" si="89"/>
        <v>0.69818862915039059</v>
      </c>
      <c r="AL741" s="12">
        <v>1600</v>
      </c>
      <c r="AM741" s="12">
        <v>2635.9950955283448</v>
      </c>
      <c r="AN741" s="12">
        <f t="shared" si="90"/>
        <v>1035.9950955283448</v>
      </c>
      <c r="AO741" s="13">
        <f t="shared" si="91"/>
        <v>0.64749693470521552</v>
      </c>
      <c r="AP741" s="16">
        <v>1600</v>
      </c>
      <c r="AQ741" s="16">
        <v>2593.921701928627</v>
      </c>
      <c r="AR741" s="16">
        <f t="shared" si="92"/>
        <v>993.92170192862704</v>
      </c>
      <c r="AS741" s="17">
        <f t="shared" si="93"/>
        <v>0.62120106370539185</v>
      </c>
      <c r="AT741" s="20">
        <v>1600</v>
      </c>
      <c r="AU741" s="20">
        <v>2764.2669362992929</v>
      </c>
      <c r="AV741" s="20">
        <f t="shared" si="94"/>
        <v>1164.2669362992929</v>
      </c>
      <c r="AW741" s="21">
        <f t="shared" si="95"/>
        <v>0.72766683518705799</v>
      </c>
    </row>
    <row r="742" spans="1:49" x14ac:dyDescent="0.25">
      <c r="A742" t="s">
        <v>38</v>
      </c>
      <c r="B742" t="s">
        <v>259</v>
      </c>
      <c r="C742">
        <v>64273</v>
      </c>
      <c r="D742">
        <v>2018</v>
      </c>
      <c r="E742" t="s">
        <v>111</v>
      </c>
      <c r="F742" t="s">
        <v>112</v>
      </c>
      <c r="G742" t="s">
        <v>367</v>
      </c>
      <c r="I742">
        <v>6</v>
      </c>
      <c r="J742" t="s">
        <v>117</v>
      </c>
      <c r="K742">
        <v>4</v>
      </c>
      <c r="L742" t="s">
        <v>44</v>
      </c>
      <c r="M742">
        <v>3.5999999046325679</v>
      </c>
      <c r="N742" t="s">
        <v>70</v>
      </c>
      <c r="O742" t="s">
        <v>46</v>
      </c>
      <c r="P742">
        <v>4</v>
      </c>
      <c r="Q742" t="s">
        <v>60</v>
      </c>
      <c r="R742" t="s">
        <v>48</v>
      </c>
      <c r="S742">
        <v>295</v>
      </c>
      <c r="T742" t="s">
        <v>49</v>
      </c>
      <c r="U742" t="s">
        <v>72</v>
      </c>
      <c r="W742" t="s">
        <v>90</v>
      </c>
      <c r="X742" t="s">
        <v>74</v>
      </c>
      <c r="Z742">
        <v>0</v>
      </c>
      <c r="AA742" t="s">
        <v>75</v>
      </c>
      <c r="AB742" t="s">
        <v>83</v>
      </c>
      <c r="AC742">
        <v>45</v>
      </c>
      <c r="AD742">
        <v>11</v>
      </c>
      <c r="AE742">
        <v>4</v>
      </c>
      <c r="AF742">
        <v>2025</v>
      </c>
      <c r="AG742">
        <v>20251105</v>
      </c>
      <c r="AH742" s="2">
        <v>14750</v>
      </c>
      <c r="AI742" s="2">
        <v>13932.1015625</v>
      </c>
      <c r="AJ742" s="2">
        <f t="shared" si="88"/>
        <v>817.8984375</v>
      </c>
      <c r="AK742" s="6">
        <f t="shared" si="89"/>
        <v>5.545074152542373E-2</v>
      </c>
      <c r="AL742" s="12">
        <v>14750</v>
      </c>
      <c r="AM742" s="12">
        <v>13310.268962265231</v>
      </c>
      <c r="AN742" s="12">
        <f t="shared" si="90"/>
        <v>1439.7310377347694</v>
      </c>
      <c r="AO742" s="13">
        <f t="shared" si="91"/>
        <v>9.760888391422165E-2</v>
      </c>
      <c r="AP742" s="16">
        <v>14750</v>
      </c>
      <c r="AQ742" s="16">
        <v>13935.436625315529</v>
      </c>
      <c r="AR742" s="16">
        <f t="shared" si="92"/>
        <v>814.56337468447055</v>
      </c>
      <c r="AS742" s="17">
        <f t="shared" si="93"/>
        <v>5.5224635571828509E-2</v>
      </c>
      <c r="AT742" s="20">
        <v>14750</v>
      </c>
      <c r="AU742" s="20">
        <v>14118.24324324324</v>
      </c>
      <c r="AV742" s="20">
        <f t="shared" si="94"/>
        <v>631.7567567567603</v>
      </c>
      <c r="AW742" s="21">
        <f t="shared" si="95"/>
        <v>4.2830966559780359E-2</v>
      </c>
    </row>
    <row r="743" spans="1:49" x14ac:dyDescent="0.25">
      <c r="A743" t="s">
        <v>109</v>
      </c>
      <c r="B743" t="s">
        <v>538</v>
      </c>
      <c r="C743">
        <v>57040</v>
      </c>
      <c r="D743">
        <v>2018</v>
      </c>
      <c r="E743" t="s">
        <v>66</v>
      </c>
      <c r="F743" t="s">
        <v>291</v>
      </c>
      <c r="G743" t="s">
        <v>830</v>
      </c>
      <c r="I743">
        <v>4</v>
      </c>
      <c r="J743" t="s">
        <v>101</v>
      </c>
      <c r="K743">
        <v>2</v>
      </c>
      <c r="L743" t="s">
        <v>372</v>
      </c>
      <c r="M743">
        <v>2.2999999523162842</v>
      </c>
      <c r="N743" t="s">
        <v>70</v>
      </c>
      <c r="O743" t="s">
        <v>46</v>
      </c>
      <c r="P743">
        <v>4</v>
      </c>
      <c r="Q743" t="s">
        <v>187</v>
      </c>
      <c r="S743">
        <v>310</v>
      </c>
      <c r="T743" t="s">
        <v>49</v>
      </c>
      <c r="U743" t="s">
        <v>50</v>
      </c>
      <c r="V743" t="s">
        <v>984</v>
      </c>
      <c r="W743" t="s">
        <v>120</v>
      </c>
      <c r="X743" t="s">
        <v>74</v>
      </c>
      <c r="Y743">
        <v>25680</v>
      </c>
      <c r="Z743">
        <v>0</v>
      </c>
      <c r="AA743" t="s">
        <v>75</v>
      </c>
      <c r="AB743" t="s">
        <v>187</v>
      </c>
      <c r="AC743">
        <v>45</v>
      </c>
      <c r="AD743">
        <v>11</v>
      </c>
      <c r="AE743">
        <v>4</v>
      </c>
      <c r="AF743">
        <v>2025</v>
      </c>
      <c r="AG743">
        <v>20251105</v>
      </c>
      <c r="AH743" s="2">
        <v>10200</v>
      </c>
      <c r="AI743" s="2">
        <v>13760.44140625</v>
      </c>
      <c r="AJ743" s="2">
        <f t="shared" si="88"/>
        <v>3560.44140625</v>
      </c>
      <c r="AK743" s="6">
        <f t="shared" si="89"/>
        <v>0.34906288296568627</v>
      </c>
      <c r="AL743" s="12">
        <v>10200</v>
      </c>
      <c r="AM743" s="12">
        <v>13518.00045092419</v>
      </c>
      <c r="AN743" s="12">
        <f t="shared" si="90"/>
        <v>3318.0004509241899</v>
      </c>
      <c r="AO743" s="13">
        <f t="shared" si="91"/>
        <v>0.32529416185531274</v>
      </c>
      <c r="AP743" s="16">
        <v>10200</v>
      </c>
      <c r="AQ743" s="16">
        <v>13589.995936485549</v>
      </c>
      <c r="AR743" s="16">
        <f t="shared" si="92"/>
        <v>3389.9959364855495</v>
      </c>
      <c r="AS743" s="17">
        <f t="shared" si="93"/>
        <v>0.33235254279270093</v>
      </c>
      <c r="AT743" s="20">
        <v>10200</v>
      </c>
      <c r="AU743" s="20">
        <v>13687.226961558719</v>
      </c>
      <c r="AV743" s="20">
        <f t="shared" si="94"/>
        <v>3487.2269615587193</v>
      </c>
      <c r="AW743" s="21">
        <f t="shared" si="95"/>
        <v>0.34188499623124696</v>
      </c>
    </row>
    <row r="744" spans="1:49" x14ac:dyDescent="0.25">
      <c r="A744" t="s">
        <v>38</v>
      </c>
      <c r="B744" t="s">
        <v>776</v>
      </c>
      <c r="C744">
        <v>73041</v>
      </c>
      <c r="D744">
        <v>2021</v>
      </c>
      <c r="E744" t="s">
        <v>167</v>
      </c>
      <c r="F744" t="s">
        <v>294</v>
      </c>
      <c r="G744" t="s">
        <v>1044</v>
      </c>
      <c r="H744" t="s">
        <v>85</v>
      </c>
      <c r="I744">
        <v>8</v>
      </c>
      <c r="J744" t="s">
        <v>59</v>
      </c>
      <c r="K744">
        <v>4</v>
      </c>
      <c r="L744" t="s">
        <v>44</v>
      </c>
      <c r="M744">
        <v>6.1999998092651367</v>
      </c>
      <c r="N744" t="s">
        <v>87</v>
      </c>
      <c r="O744" t="s">
        <v>46</v>
      </c>
      <c r="P744">
        <v>4</v>
      </c>
      <c r="Q744" t="s">
        <v>88</v>
      </c>
      <c r="R744" t="s">
        <v>89</v>
      </c>
      <c r="T744" t="s">
        <v>49</v>
      </c>
      <c r="U744" t="s">
        <v>72</v>
      </c>
      <c r="V744" t="s">
        <v>585</v>
      </c>
      <c r="W744" t="s">
        <v>90</v>
      </c>
      <c r="X744" t="s">
        <v>74</v>
      </c>
      <c r="Z744">
        <v>0</v>
      </c>
      <c r="AA744" t="s">
        <v>75</v>
      </c>
      <c r="AB744" t="s">
        <v>91</v>
      </c>
      <c r="AC744">
        <v>45</v>
      </c>
      <c r="AD744">
        <v>11</v>
      </c>
      <c r="AE744">
        <v>4</v>
      </c>
      <c r="AF744">
        <v>2025</v>
      </c>
      <c r="AG744">
        <v>20251105</v>
      </c>
      <c r="AH744" s="2">
        <v>35250</v>
      </c>
      <c r="AI744" s="2">
        <v>36933.34765625</v>
      </c>
      <c r="AJ744" s="2">
        <f t="shared" si="88"/>
        <v>1683.34765625</v>
      </c>
      <c r="AK744" s="6">
        <f t="shared" si="89"/>
        <v>4.7754543439716315E-2</v>
      </c>
      <c r="AL744" s="12">
        <v>35250</v>
      </c>
      <c r="AM744" s="12">
        <v>36860.39464271054</v>
      </c>
      <c r="AN744" s="12">
        <f t="shared" si="90"/>
        <v>1610.3946427105402</v>
      </c>
      <c r="AO744" s="13">
        <f t="shared" si="91"/>
        <v>4.5684954403135893E-2</v>
      </c>
      <c r="AP744" s="16">
        <v>35250</v>
      </c>
      <c r="AQ744" s="16">
        <v>34471.151477662628</v>
      </c>
      <c r="AR744" s="16">
        <f t="shared" si="92"/>
        <v>778.84852233737183</v>
      </c>
      <c r="AS744" s="17">
        <f t="shared" si="93"/>
        <v>2.2094993541485725E-2</v>
      </c>
      <c r="AT744" s="20">
        <v>35250</v>
      </c>
      <c r="AU744" s="20">
        <v>36103.635964912282</v>
      </c>
      <c r="AV744" s="20">
        <f t="shared" si="94"/>
        <v>853.63596491228236</v>
      </c>
      <c r="AW744" s="21">
        <f t="shared" si="95"/>
        <v>2.4216623118078932E-2</v>
      </c>
    </row>
    <row r="745" spans="1:49" x14ac:dyDescent="0.25">
      <c r="A745" t="s">
        <v>109</v>
      </c>
      <c r="B745" t="s">
        <v>538</v>
      </c>
      <c r="C745">
        <v>65038</v>
      </c>
      <c r="D745">
        <v>2021</v>
      </c>
      <c r="E745" t="s">
        <v>135</v>
      </c>
      <c r="F745" t="s">
        <v>345</v>
      </c>
      <c r="G745" t="s">
        <v>113</v>
      </c>
      <c r="I745">
        <v>6</v>
      </c>
      <c r="J745" t="s">
        <v>59</v>
      </c>
      <c r="K745">
        <v>4</v>
      </c>
      <c r="L745" t="s">
        <v>44</v>
      </c>
      <c r="M745">
        <v>3.5999999046325679</v>
      </c>
      <c r="N745" t="s">
        <v>87</v>
      </c>
      <c r="O745" t="s">
        <v>46</v>
      </c>
      <c r="P745">
        <v>3</v>
      </c>
      <c r="Q745" t="s">
        <v>60</v>
      </c>
      <c r="R745" t="s">
        <v>89</v>
      </c>
      <c r="S745">
        <v>295</v>
      </c>
      <c r="T745" t="s">
        <v>49</v>
      </c>
      <c r="U745" t="s">
        <v>72</v>
      </c>
      <c r="W745" t="s">
        <v>90</v>
      </c>
      <c r="X745" t="s">
        <v>74</v>
      </c>
      <c r="Y745">
        <v>44405</v>
      </c>
      <c r="Z745">
        <v>0</v>
      </c>
      <c r="AA745" t="s">
        <v>75</v>
      </c>
      <c r="AB745" t="s">
        <v>104</v>
      </c>
      <c r="AC745">
        <v>45</v>
      </c>
      <c r="AD745">
        <v>11</v>
      </c>
      <c r="AE745">
        <v>4</v>
      </c>
      <c r="AF745">
        <v>2025</v>
      </c>
      <c r="AG745">
        <v>20251105</v>
      </c>
      <c r="AH745" s="2">
        <v>18500</v>
      </c>
      <c r="AI745" s="2">
        <v>23032.70703125</v>
      </c>
      <c r="AJ745" s="2">
        <f t="shared" si="88"/>
        <v>4532.70703125</v>
      </c>
      <c r="AK745" s="6">
        <f t="shared" si="89"/>
        <v>0.24501119087837839</v>
      </c>
      <c r="AL745" s="12">
        <v>18500</v>
      </c>
      <c r="AM745" s="12">
        <v>20874.744456711582</v>
      </c>
      <c r="AN745" s="12">
        <f t="shared" si="90"/>
        <v>2374.7444567115817</v>
      </c>
      <c r="AO745" s="13">
        <f t="shared" si="91"/>
        <v>0.12836456522765308</v>
      </c>
      <c r="AP745" s="16">
        <v>18500</v>
      </c>
      <c r="AQ745" s="16">
        <v>20427.646039801399</v>
      </c>
      <c r="AR745" s="16">
        <f t="shared" si="92"/>
        <v>1927.6460398013987</v>
      </c>
      <c r="AS745" s="17">
        <f t="shared" si="93"/>
        <v>0.10419708323250804</v>
      </c>
      <c r="AT745" s="20">
        <v>18500</v>
      </c>
      <c r="AU745" s="20">
        <v>23389.397565922922</v>
      </c>
      <c r="AV745" s="20">
        <f t="shared" si="94"/>
        <v>4889.3975659229218</v>
      </c>
      <c r="AW745" s="21">
        <f t="shared" si="95"/>
        <v>0.26429176032015794</v>
      </c>
    </row>
    <row r="746" spans="1:49" x14ac:dyDescent="0.25">
      <c r="A746" t="s">
        <v>123</v>
      </c>
      <c r="B746" t="s">
        <v>257</v>
      </c>
      <c r="C746">
        <v>126241</v>
      </c>
      <c r="D746">
        <v>2014</v>
      </c>
      <c r="E746" t="s">
        <v>155</v>
      </c>
      <c r="F746" t="s">
        <v>201</v>
      </c>
      <c r="G746" t="s">
        <v>1546</v>
      </c>
      <c r="I746">
        <v>4</v>
      </c>
      <c r="J746" t="s">
        <v>69</v>
      </c>
      <c r="K746">
        <v>2</v>
      </c>
      <c r="L746" t="s">
        <v>44</v>
      </c>
      <c r="M746">
        <v>2</v>
      </c>
      <c r="N746" t="s">
        <v>45</v>
      </c>
      <c r="O746" t="s">
        <v>46</v>
      </c>
      <c r="P746">
        <v>2</v>
      </c>
      <c r="Q746" t="s">
        <v>187</v>
      </c>
      <c r="T746" t="s">
        <v>49</v>
      </c>
      <c r="V746" t="s">
        <v>808</v>
      </c>
      <c r="W746" t="s">
        <v>120</v>
      </c>
      <c r="X746" t="s">
        <v>63</v>
      </c>
      <c r="Z746">
        <v>0</v>
      </c>
      <c r="AA746" t="s">
        <v>75</v>
      </c>
      <c r="AB746" t="s">
        <v>187</v>
      </c>
      <c r="AC746">
        <v>45</v>
      </c>
      <c r="AD746">
        <v>11</v>
      </c>
      <c r="AE746">
        <v>4</v>
      </c>
      <c r="AF746">
        <v>2025</v>
      </c>
      <c r="AG746">
        <v>20251105</v>
      </c>
      <c r="AH746" s="2">
        <v>1800</v>
      </c>
      <c r="AI746" s="2">
        <v>1929.656127929688</v>
      </c>
      <c r="AJ746" s="2">
        <f t="shared" si="88"/>
        <v>129.65612792968795</v>
      </c>
      <c r="AK746" s="6">
        <f t="shared" si="89"/>
        <v>7.2031182183159972E-2</v>
      </c>
      <c r="AL746" s="12">
        <v>1800</v>
      </c>
      <c r="AM746" s="12">
        <v>2151.44725958144</v>
      </c>
      <c r="AN746" s="12">
        <f t="shared" si="90"/>
        <v>351.44725958143999</v>
      </c>
      <c r="AO746" s="13">
        <f t="shared" si="91"/>
        <v>0.19524847754524444</v>
      </c>
      <c r="AP746" s="16">
        <v>1800</v>
      </c>
      <c r="AQ746" s="16">
        <v>2038.8590395982701</v>
      </c>
      <c r="AR746" s="16">
        <f t="shared" si="92"/>
        <v>238.8590395982701</v>
      </c>
      <c r="AS746" s="17">
        <f t="shared" si="93"/>
        <v>0.13269946644348338</v>
      </c>
      <c r="AT746" s="20">
        <v>1800</v>
      </c>
      <c r="AU746" s="20">
        <v>1864.8596330275229</v>
      </c>
      <c r="AV746" s="20">
        <f t="shared" si="94"/>
        <v>64.859633027522932</v>
      </c>
      <c r="AW746" s="21">
        <f t="shared" si="95"/>
        <v>3.6033129459734962E-2</v>
      </c>
    </row>
    <row r="747" spans="1:49" x14ac:dyDescent="0.25">
      <c r="A747" t="s">
        <v>77</v>
      </c>
      <c r="B747" t="s">
        <v>811</v>
      </c>
      <c r="C747">
        <v>61273</v>
      </c>
      <c r="D747">
        <v>2021</v>
      </c>
      <c r="E747" t="s">
        <v>93</v>
      </c>
      <c r="F747" t="s">
        <v>188</v>
      </c>
      <c r="G747" t="s">
        <v>148</v>
      </c>
      <c r="I747">
        <v>6</v>
      </c>
      <c r="J747" t="s">
        <v>59</v>
      </c>
      <c r="K747">
        <v>4</v>
      </c>
      <c r="L747" t="s">
        <v>44</v>
      </c>
      <c r="M747">
        <v>3.5999999046325679</v>
      </c>
      <c r="N747" t="s">
        <v>45</v>
      </c>
      <c r="O747" t="s">
        <v>46</v>
      </c>
      <c r="P747">
        <v>1</v>
      </c>
      <c r="Q747" t="s">
        <v>60</v>
      </c>
      <c r="R747" t="s">
        <v>96</v>
      </c>
      <c r="T747" t="s">
        <v>49</v>
      </c>
      <c r="U747" t="s">
        <v>72</v>
      </c>
      <c r="V747" t="s">
        <v>344</v>
      </c>
      <c r="W747" t="s">
        <v>90</v>
      </c>
      <c r="X747" t="s">
        <v>74</v>
      </c>
      <c r="Z747">
        <v>0</v>
      </c>
      <c r="AA747" t="s">
        <v>75</v>
      </c>
      <c r="AB747" t="s">
        <v>104</v>
      </c>
      <c r="AC747">
        <v>45</v>
      </c>
      <c r="AD747">
        <v>11</v>
      </c>
      <c r="AE747">
        <v>4</v>
      </c>
      <c r="AF747">
        <v>2025</v>
      </c>
      <c r="AG747">
        <v>20251105</v>
      </c>
      <c r="AH747" s="2">
        <v>12000</v>
      </c>
      <c r="AI747" s="2">
        <v>13740.0625</v>
      </c>
      <c r="AJ747" s="2">
        <f t="shared" si="88"/>
        <v>1740.0625</v>
      </c>
      <c r="AK747" s="6">
        <f t="shared" si="89"/>
        <v>0.14500520833333333</v>
      </c>
      <c r="AL747" s="12">
        <v>12000</v>
      </c>
      <c r="AM747" s="12">
        <v>12100.543284621321</v>
      </c>
      <c r="AN747" s="12">
        <f t="shared" si="90"/>
        <v>100.54328462132071</v>
      </c>
      <c r="AO747" s="13">
        <f t="shared" si="91"/>
        <v>8.378607051776725E-3</v>
      </c>
      <c r="AP747" s="16">
        <v>12000</v>
      </c>
      <c r="AQ747" s="16">
        <v>11666.00215306117</v>
      </c>
      <c r="AR747" s="16">
        <f t="shared" si="92"/>
        <v>333.99784693882975</v>
      </c>
      <c r="AS747" s="17">
        <f t="shared" si="93"/>
        <v>2.7833153911569146E-2</v>
      </c>
      <c r="AT747" s="20">
        <v>12000</v>
      </c>
      <c r="AU747" s="20">
        <v>14362.9672029703</v>
      </c>
      <c r="AV747" s="20">
        <f t="shared" si="94"/>
        <v>2362.9672029702997</v>
      </c>
      <c r="AW747" s="21">
        <f t="shared" si="95"/>
        <v>0.19691393358085832</v>
      </c>
    </row>
    <row r="748" spans="1:49" x14ac:dyDescent="0.25">
      <c r="A748" t="s">
        <v>77</v>
      </c>
      <c r="B748" t="s">
        <v>596</v>
      </c>
      <c r="C748">
        <v>103445</v>
      </c>
      <c r="D748">
        <v>2018</v>
      </c>
      <c r="E748" t="s">
        <v>322</v>
      </c>
      <c r="F748" t="s">
        <v>526</v>
      </c>
      <c r="G748" t="s">
        <v>575</v>
      </c>
      <c r="I748">
        <v>4</v>
      </c>
      <c r="J748" t="s">
        <v>43</v>
      </c>
      <c r="K748">
        <v>4</v>
      </c>
      <c r="L748" t="s">
        <v>44</v>
      </c>
      <c r="M748">
        <v>2</v>
      </c>
      <c r="N748" t="s">
        <v>44</v>
      </c>
      <c r="O748" t="s">
        <v>46</v>
      </c>
      <c r="P748">
        <v>4</v>
      </c>
      <c r="Q748" t="s">
        <v>60</v>
      </c>
      <c r="R748" t="s">
        <v>81</v>
      </c>
      <c r="S748">
        <v>248</v>
      </c>
      <c r="T748" t="s">
        <v>49</v>
      </c>
      <c r="W748" t="s">
        <v>134</v>
      </c>
      <c r="X748" t="s">
        <v>74</v>
      </c>
      <c r="Y748">
        <v>41000</v>
      </c>
      <c r="Z748">
        <v>0</v>
      </c>
      <c r="AA748" t="s">
        <v>75</v>
      </c>
      <c r="AB748" t="s">
        <v>83</v>
      </c>
      <c r="AC748">
        <v>45</v>
      </c>
      <c r="AD748">
        <v>11</v>
      </c>
      <c r="AE748">
        <v>4</v>
      </c>
      <c r="AF748">
        <v>2025</v>
      </c>
      <c r="AG748">
        <v>20251105</v>
      </c>
      <c r="AH748" s="2">
        <v>14000</v>
      </c>
      <c r="AI748" s="2">
        <v>10194.3955078125</v>
      </c>
      <c r="AJ748" s="2">
        <f t="shared" si="88"/>
        <v>3805.6044921875</v>
      </c>
      <c r="AK748" s="6">
        <f t="shared" si="89"/>
        <v>0.27182889229910712</v>
      </c>
      <c r="AL748" s="12">
        <v>14000</v>
      </c>
      <c r="AM748" s="12">
        <v>9964.3248708565498</v>
      </c>
      <c r="AN748" s="12">
        <f t="shared" si="90"/>
        <v>4035.6751291434502</v>
      </c>
      <c r="AO748" s="13">
        <f t="shared" si="91"/>
        <v>0.28826250922453217</v>
      </c>
      <c r="AP748" s="16">
        <v>14000</v>
      </c>
      <c r="AQ748" s="16">
        <v>9988.6543854729898</v>
      </c>
      <c r="AR748" s="16">
        <f t="shared" si="92"/>
        <v>4011.3456145270102</v>
      </c>
      <c r="AS748" s="17">
        <f t="shared" si="93"/>
        <v>0.28652468675192933</v>
      </c>
      <c r="AT748" s="20">
        <v>14000</v>
      </c>
      <c r="AU748" s="20">
        <v>10324.80729166667</v>
      </c>
      <c r="AV748" s="20">
        <f t="shared" si="94"/>
        <v>3675.1927083333303</v>
      </c>
      <c r="AW748" s="21">
        <f t="shared" si="95"/>
        <v>0.26251376488095218</v>
      </c>
    </row>
    <row r="749" spans="1:49" x14ac:dyDescent="0.25">
      <c r="A749" t="s">
        <v>77</v>
      </c>
      <c r="B749" t="s">
        <v>456</v>
      </c>
      <c r="C749">
        <v>22166</v>
      </c>
      <c r="D749">
        <v>2022</v>
      </c>
      <c r="E749" t="s">
        <v>167</v>
      </c>
      <c r="F749" t="s">
        <v>1261</v>
      </c>
      <c r="G749" t="s">
        <v>1346</v>
      </c>
      <c r="I749">
        <v>6</v>
      </c>
      <c r="J749" t="s">
        <v>69</v>
      </c>
      <c r="K749">
        <v>4</v>
      </c>
      <c r="L749" t="s">
        <v>44</v>
      </c>
      <c r="M749">
        <v>3.5999999046325679</v>
      </c>
      <c r="N749" t="s">
        <v>87</v>
      </c>
      <c r="O749" t="s">
        <v>46</v>
      </c>
      <c r="P749">
        <v>4</v>
      </c>
      <c r="Q749" t="s">
        <v>88</v>
      </c>
      <c r="R749" t="s">
        <v>89</v>
      </c>
      <c r="T749" t="s">
        <v>49</v>
      </c>
      <c r="U749" t="s">
        <v>72</v>
      </c>
      <c r="V749" t="s">
        <v>654</v>
      </c>
      <c r="W749" t="s">
        <v>134</v>
      </c>
      <c r="X749" t="s">
        <v>74</v>
      </c>
      <c r="Z749">
        <v>0</v>
      </c>
      <c r="AA749" t="s">
        <v>75</v>
      </c>
      <c r="AB749" t="s">
        <v>91</v>
      </c>
      <c r="AC749">
        <v>45</v>
      </c>
      <c r="AD749">
        <v>11</v>
      </c>
      <c r="AE749">
        <v>4</v>
      </c>
      <c r="AF749">
        <v>2025</v>
      </c>
      <c r="AG749">
        <v>20251105</v>
      </c>
      <c r="AH749" s="2">
        <v>29000</v>
      </c>
      <c r="AI749" s="2">
        <v>34597.8359375</v>
      </c>
      <c r="AJ749" s="2">
        <f t="shared" si="88"/>
        <v>5597.8359375</v>
      </c>
      <c r="AK749" s="6">
        <f t="shared" si="89"/>
        <v>0.19302882543103447</v>
      </c>
      <c r="AL749" s="12">
        <v>29000</v>
      </c>
      <c r="AM749" s="12">
        <v>32768.950347936159</v>
      </c>
      <c r="AN749" s="12">
        <f t="shared" si="90"/>
        <v>3768.9503479361592</v>
      </c>
      <c r="AO749" s="13">
        <f t="shared" si="91"/>
        <v>0.12996380510124686</v>
      </c>
      <c r="AP749" s="16">
        <v>29000</v>
      </c>
      <c r="AQ749" s="16">
        <v>31384.475827481561</v>
      </c>
      <c r="AR749" s="16">
        <f t="shared" si="92"/>
        <v>2384.4758274815613</v>
      </c>
      <c r="AS749" s="17">
        <f t="shared" si="93"/>
        <v>8.2223304395915908E-2</v>
      </c>
      <c r="AT749" s="20">
        <v>29000</v>
      </c>
      <c r="AU749" s="20">
        <v>34115.378119001929</v>
      </c>
      <c r="AV749" s="20">
        <f t="shared" si="94"/>
        <v>5115.378119001929</v>
      </c>
      <c r="AW749" s="21">
        <f t="shared" si="95"/>
        <v>0.17639234893110101</v>
      </c>
    </row>
    <row r="750" spans="1:49" x14ac:dyDescent="0.25">
      <c r="A750" t="s">
        <v>38</v>
      </c>
      <c r="B750" t="s">
        <v>92</v>
      </c>
      <c r="C750">
        <v>156692</v>
      </c>
      <c r="D750">
        <v>2016</v>
      </c>
      <c r="E750" t="s">
        <v>373</v>
      </c>
      <c r="F750" t="s">
        <v>749</v>
      </c>
      <c r="G750" t="s">
        <v>491</v>
      </c>
      <c r="I750">
        <v>6</v>
      </c>
      <c r="J750" t="s">
        <v>129</v>
      </c>
      <c r="K750">
        <v>4</v>
      </c>
      <c r="L750" t="s">
        <v>44</v>
      </c>
      <c r="M750">
        <v>3.5999999046325679</v>
      </c>
      <c r="N750" t="s">
        <v>45</v>
      </c>
      <c r="O750" t="s">
        <v>46</v>
      </c>
      <c r="P750">
        <v>2</v>
      </c>
      <c r="Q750" t="s">
        <v>60</v>
      </c>
      <c r="T750" t="s">
        <v>49</v>
      </c>
      <c r="V750" t="s">
        <v>1140</v>
      </c>
      <c r="W750" t="s">
        <v>134</v>
      </c>
      <c r="X750" t="s">
        <v>121</v>
      </c>
      <c r="Z750">
        <v>0</v>
      </c>
      <c r="AA750" t="s">
        <v>75</v>
      </c>
      <c r="AB750" t="s">
        <v>83</v>
      </c>
      <c r="AC750">
        <v>45</v>
      </c>
      <c r="AD750">
        <v>11</v>
      </c>
      <c r="AE750">
        <v>4</v>
      </c>
      <c r="AF750">
        <v>2025</v>
      </c>
      <c r="AG750">
        <v>20251104</v>
      </c>
      <c r="AH750" s="2">
        <v>2000</v>
      </c>
      <c r="AI750" s="2">
        <v>3041.1650390625</v>
      </c>
      <c r="AJ750" s="2">
        <f t="shared" si="88"/>
        <v>1041.1650390625</v>
      </c>
      <c r="AK750" s="6">
        <f t="shared" si="89"/>
        <v>0.52058251953125001</v>
      </c>
      <c r="AL750" s="12">
        <v>2000</v>
      </c>
      <c r="AM750" s="12">
        <v>3280.448697440766</v>
      </c>
      <c r="AN750" s="12">
        <f t="shared" si="90"/>
        <v>1280.448697440766</v>
      </c>
      <c r="AO750" s="13">
        <f t="shared" si="91"/>
        <v>0.64022434872038303</v>
      </c>
      <c r="AP750" s="16">
        <v>2000</v>
      </c>
      <c r="AQ750" s="16">
        <v>3453.948583948968</v>
      </c>
      <c r="AR750" s="16">
        <f t="shared" si="92"/>
        <v>1453.948583948968</v>
      </c>
      <c r="AS750" s="17">
        <f t="shared" si="93"/>
        <v>0.72697429197448404</v>
      </c>
      <c r="AT750" s="20">
        <v>2000</v>
      </c>
      <c r="AU750" s="20">
        <v>3002.5829538061162</v>
      </c>
      <c r="AV750" s="20">
        <f t="shared" si="94"/>
        <v>1002.5829538061162</v>
      </c>
      <c r="AW750" s="21">
        <f t="shared" si="95"/>
        <v>0.50129147690305809</v>
      </c>
    </row>
    <row r="751" spans="1:49" x14ac:dyDescent="0.25">
      <c r="A751" t="s">
        <v>109</v>
      </c>
      <c r="B751" t="s">
        <v>538</v>
      </c>
      <c r="C751">
        <v>96025</v>
      </c>
      <c r="D751">
        <v>2020</v>
      </c>
      <c r="E751" t="s">
        <v>93</v>
      </c>
      <c r="F751" t="s">
        <v>539</v>
      </c>
      <c r="G751" t="s">
        <v>125</v>
      </c>
      <c r="I751">
        <v>4</v>
      </c>
      <c r="J751" t="s">
        <v>69</v>
      </c>
      <c r="K751">
        <v>4</v>
      </c>
      <c r="L751" t="s">
        <v>44</v>
      </c>
      <c r="M751">
        <v>2.5</v>
      </c>
      <c r="N751" t="s">
        <v>45</v>
      </c>
      <c r="O751" t="s">
        <v>46</v>
      </c>
      <c r="P751">
        <v>2</v>
      </c>
      <c r="Q751" t="s">
        <v>60</v>
      </c>
      <c r="R751" t="s">
        <v>96</v>
      </c>
      <c r="T751" t="s">
        <v>49</v>
      </c>
      <c r="U751" t="s">
        <v>50</v>
      </c>
      <c r="V751" t="s">
        <v>559</v>
      </c>
      <c r="W751" t="s">
        <v>90</v>
      </c>
      <c r="X751" t="s">
        <v>121</v>
      </c>
      <c r="Z751">
        <v>0</v>
      </c>
      <c r="AA751" t="s">
        <v>75</v>
      </c>
      <c r="AB751" t="s">
        <v>83</v>
      </c>
      <c r="AC751">
        <v>45</v>
      </c>
      <c r="AD751">
        <v>11</v>
      </c>
      <c r="AE751">
        <v>4</v>
      </c>
      <c r="AF751">
        <v>2025</v>
      </c>
      <c r="AG751">
        <v>20251105</v>
      </c>
      <c r="AH751" s="2">
        <v>8000</v>
      </c>
      <c r="AI751" s="2">
        <v>8624.1611328125</v>
      </c>
      <c r="AJ751" s="2">
        <f t="shared" si="88"/>
        <v>624.1611328125</v>
      </c>
      <c r="AK751" s="6">
        <f t="shared" si="89"/>
        <v>7.8020141601562495E-2</v>
      </c>
      <c r="AL751" s="12">
        <v>8000</v>
      </c>
      <c r="AM751" s="12">
        <v>8205.4674080564419</v>
      </c>
      <c r="AN751" s="12">
        <f t="shared" si="90"/>
        <v>205.46740805644185</v>
      </c>
      <c r="AO751" s="13">
        <f t="shared" si="91"/>
        <v>2.568342600705523E-2</v>
      </c>
      <c r="AP751" s="16">
        <v>8000</v>
      </c>
      <c r="AQ751" s="16">
        <v>8422.0578962328946</v>
      </c>
      <c r="AR751" s="16">
        <f t="shared" si="92"/>
        <v>422.05789623289456</v>
      </c>
      <c r="AS751" s="17">
        <f t="shared" si="93"/>
        <v>5.2757237029111823E-2</v>
      </c>
      <c r="AT751" s="20">
        <v>8000</v>
      </c>
      <c r="AU751" s="20">
        <v>8728.6738978306494</v>
      </c>
      <c r="AV751" s="20">
        <f t="shared" si="94"/>
        <v>728.67389783064937</v>
      </c>
      <c r="AW751" s="21">
        <f t="shared" si="95"/>
        <v>9.1084237228831175E-2</v>
      </c>
    </row>
    <row r="752" spans="1:49" x14ac:dyDescent="0.25">
      <c r="A752" t="s">
        <v>38</v>
      </c>
      <c r="B752" t="s">
        <v>39</v>
      </c>
      <c r="C752">
        <v>240257</v>
      </c>
      <c r="D752">
        <v>2010</v>
      </c>
      <c r="E752" t="s">
        <v>135</v>
      </c>
      <c r="F752" t="s">
        <v>568</v>
      </c>
      <c r="G752" t="s">
        <v>643</v>
      </c>
      <c r="H752" t="s">
        <v>570</v>
      </c>
      <c r="I752">
        <v>6</v>
      </c>
      <c r="J752" t="s">
        <v>69</v>
      </c>
      <c r="K752">
        <v>4</v>
      </c>
      <c r="L752" t="s">
        <v>44</v>
      </c>
      <c r="M752">
        <v>3.7999999523162842</v>
      </c>
      <c r="N752" t="s">
        <v>87</v>
      </c>
      <c r="O752" t="s">
        <v>46</v>
      </c>
      <c r="Q752" t="s">
        <v>60</v>
      </c>
      <c r="R752" t="s">
        <v>89</v>
      </c>
      <c r="T752" t="s">
        <v>49</v>
      </c>
      <c r="W752" t="s">
        <v>134</v>
      </c>
      <c r="X752" t="s">
        <v>74</v>
      </c>
      <c r="Z752">
        <v>0</v>
      </c>
      <c r="AA752" t="s">
        <v>75</v>
      </c>
      <c r="AB752" t="s">
        <v>83</v>
      </c>
      <c r="AC752">
        <v>45</v>
      </c>
      <c r="AD752">
        <v>11</v>
      </c>
      <c r="AE752">
        <v>4</v>
      </c>
      <c r="AF752">
        <v>2025</v>
      </c>
      <c r="AG752">
        <v>20251104</v>
      </c>
      <c r="AH752" s="2">
        <v>6500</v>
      </c>
      <c r="AI752" s="2">
        <v>4776.58349609375</v>
      </c>
      <c r="AJ752" s="2">
        <f t="shared" si="88"/>
        <v>1723.41650390625</v>
      </c>
      <c r="AK752" s="6">
        <f t="shared" si="89"/>
        <v>0.26514100060096152</v>
      </c>
      <c r="AL752" s="12">
        <v>6500</v>
      </c>
      <c r="AM752" s="12">
        <v>4486.6902623960168</v>
      </c>
      <c r="AN752" s="12">
        <f t="shared" si="90"/>
        <v>2013.3097376039832</v>
      </c>
      <c r="AO752" s="13">
        <f t="shared" si="91"/>
        <v>0.30973995963138201</v>
      </c>
      <c r="AP752" s="16">
        <v>6500</v>
      </c>
      <c r="AQ752" s="16">
        <v>4985.0764628649476</v>
      </c>
      <c r="AR752" s="16">
        <f t="shared" si="92"/>
        <v>1514.9235371350524</v>
      </c>
      <c r="AS752" s="17">
        <f t="shared" si="93"/>
        <v>0.23306515955923882</v>
      </c>
      <c r="AT752" s="20">
        <v>6500</v>
      </c>
      <c r="AU752" s="20">
        <v>4937.7323420074354</v>
      </c>
      <c r="AV752" s="20">
        <f t="shared" si="94"/>
        <v>1562.2676579925646</v>
      </c>
      <c r="AW752" s="21">
        <f t="shared" si="95"/>
        <v>0.24034887046039455</v>
      </c>
    </row>
    <row r="753" spans="1:49" x14ac:dyDescent="0.25">
      <c r="A753" t="s">
        <v>38</v>
      </c>
      <c r="B753" t="s">
        <v>259</v>
      </c>
      <c r="C753">
        <v>87453</v>
      </c>
      <c r="D753">
        <v>2016</v>
      </c>
      <c r="E753" t="s">
        <v>468</v>
      </c>
      <c r="F753" t="s">
        <v>1418</v>
      </c>
      <c r="G753" t="s">
        <v>470</v>
      </c>
      <c r="I753">
        <v>4</v>
      </c>
      <c r="J753" t="s">
        <v>69</v>
      </c>
      <c r="K753">
        <v>4</v>
      </c>
      <c r="L753" t="s">
        <v>44</v>
      </c>
      <c r="M753">
        <v>2</v>
      </c>
      <c r="N753" t="s">
        <v>44</v>
      </c>
      <c r="O753" t="s">
        <v>46</v>
      </c>
      <c r="P753">
        <v>4</v>
      </c>
      <c r="Q753" t="s">
        <v>60</v>
      </c>
      <c r="R753" t="s">
        <v>81</v>
      </c>
      <c r="S753">
        <v>200</v>
      </c>
      <c r="T753" t="s">
        <v>49</v>
      </c>
      <c r="V753" t="s">
        <v>1021</v>
      </c>
      <c r="W753" t="s">
        <v>62</v>
      </c>
      <c r="X753" t="s">
        <v>970</v>
      </c>
      <c r="Z753">
        <v>0</v>
      </c>
      <c r="AA753" t="s">
        <v>75</v>
      </c>
      <c r="AB753" t="s">
        <v>83</v>
      </c>
      <c r="AC753">
        <v>45</v>
      </c>
      <c r="AD753">
        <v>11</v>
      </c>
      <c r="AE753">
        <v>4</v>
      </c>
      <c r="AF753">
        <v>2025</v>
      </c>
      <c r="AG753">
        <v>20251105</v>
      </c>
      <c r="AH753" s="2">
        <v>7000</v>
      </c>
      <c r="AI753" s="2">
        <v>8860.681640625</v>
      </c>
      <c r="AJ753" s="2">
        <f t="shared" si="88"/>
        <v>1860.681640625</v>
      </c>
      <c r="AK753" s="6">
        <f t="shared" si="89"/>
        <v>0.26581166294642855</v>
      </c>
      <c r="AL753" s="12">
        <v>7000</v>
      </c>
      <c r="AM753" s="12">
        <v>8667.4663880612352</v>
      </c>
      <c r="AN753" s="12">
        <f t="shared" si="90"/>
        <v>1667.4663880612352</v>
      </c>
      <c r="AO753" s="13">
        <f t="shared" si="91"/>
        <v>0.23820948400874789</v>
      </c>
      <c r="AP753" s="16">
        <v>7000</v>
      </c>
      <c r="AQ753" s="16">
        <v>8123.525399101778</v>
      </c>
      <c r="AR753" s="16">
        <f t="shared" si="92"/>
        <v>1123.525399101778</v>
      </c>
      <c r="AS753" s="17">
        <f t="shared" si="93"/>
        <v>0.16050362844311114</v>
      </c>
      <c r="AT753" s="20">
        <v>7000</v>
      </c>
      <c r="AU753" s="20">
        <v>8870.143356643357</v>
      </c>
      <c r="AV753" s="20">
        <f t="shared" si="94"/>
        <v>1870.143356643357</v>
      </c>
      <c r="AW753" s="21">
        <f t="shared" si="95"/>
        <v>0.26716333666333669</v>
      </c>
    </row>
    <row r="754" spans="1:49" x14ac:dyDescent="0.25">
      <c r="A754" t="s">
        <v>123</v>
      </c>
      <c r="B754" t="s">
        <v>257</v>
      </c>
      <c r="C754">
        <v>92951</v>
      </c>
      <c r="D754">
        <v>2019</v>
      </c>
      <c r="E754" t="s">
        <v>127</v>
      </c>
      <c r="F754" t="s">
        <v>1328</v>
      </c>
      <c r="G754" t="s">
        <v>1329</v>
      </c>
      <c r="I754">
        <v>6</v>
      </c>
      <c r="J754" t="s">
        <v>59</v>
      </c>
      <c r="K754">
        <v>4</v>
      </c>
      <c r="L754" t="s">
        <v>44</v>
      </c>
      <c r="M754">
        <v>3</v>
      </c>
      <c r="N754" t="s">
        <v>44</v>
      </c>
      <c r="Q754" t="s">
        <v>60</v>
      </c>
      <c r="R754" t="s">
        <v>81</v>
      </c>
      <c r="S754">
        <v>362</v>
      </c>
      <c r="T754" t="s">
        <v>49</v>
      </c>
      <c r="U754" t="s">
        <v>72</v>
      </c>
      <c r="V754" t="s">
        <v>1333</v>
      </c>
      <c r="W754" t="s">
        <v>103</v>
      </c>
      <c r="X754" t="s">
        <v>74</v>
      </c>
      <c r="Y754">
        <v>70150</v>
      </c>
      <c r="Z754">
        <v>0</v>
      </c>
      <c r="AA754" t="s">
        <v>75</v>
      </c>
      <c r="AB754" t="s">
        <v>104</v>
      </c>
      <c r="AC754">
        <v>45</v>
      </c>
      <c r="AD754">
        <v>11</v>
      </c>
      <c r="AE754">
        <v>4</v>
      </c>
      <c r="AF754">
        <v>2025</v>
      </c>
      <c r="AG754">
        <v>20251105</v>
      </c>
      <c r="AH754" s="2">
        <v>17000</v>
      </c>
      <c r="AI754" s="2">
        <v>17140.80078125</v>
      </c>
      <c r="AJ754" s="2">
        <f t="shared" si="88"/>
        <v>140.80078125</v>
      </c>
      <c r="AK754" s="6">
        <f t="shared" si="89"/>
        <v>8.2823988970588229E-3</v>
      </c>
      <c r="AL754" s="12">
        <v>17000</v>
      </c>
      <c r="AM754" s="12">
        <v>17265.89964052313</v>
      </c>
      <c r="AN754" s="12">
        <f t="shared" si="90"/>
        <v>265.89964052313007</v>
      </c>
      <c r="AO754" s="13">
        <f t="shared" si="91"/>
        <v>1.5641155324890004E-2</v>
      </c>
      <c r="AP754" s="16">
        <v>17000</v>
      </c>
      <c r="AQ754" s="16">
        <v>18830.981599640709</v>
      </c>
      <c r="AR754" s="16">
        <f t="shared" si="92"/>
        <v>1830.9815996407087</v>
      </c>
      <c r="AS754" s="17">
        <f t="shared" si="93"/>
        <v>0.10770479997886521</v>
      </c>
      <c r="AT754" s="20">
        <v>17000</v>
      </c>
      <c r="AU754" s="20">
        <v>16906.05015673981</v>
      </c>
      <c r="AV754" s="20">
        <f t="shared" si="94"/>
        <v>93.949843260190391</v>
      </c>
      <c r="AW754" s="21">
        <f t="shared" si="95"/>
        <v>5.5264613682464939E-3</v>
      </c>
    </row>
    <row r="755" spans="1:49" x14ac:dyDescent="0.25">
      <c r="A755" t="s">
        <v>123</v>
      </c>
      <c r="B755" t="s">
        <v>200</v>
      </c>
      <c r="C755">
        <v>103373</v>
      </c>
      <c r="D755">
        <v>2017</v>
      </c>
      <c r="E755" t="s">
        <v>159</v>
      </c>
      <c r="F755" t="s">
        <v>236</v>
      </c>
      <c r="G755" t="s">
        <v>1547</v>
      </c>
      <c r="I755">
        <v>4</v>
      </c>
      <c r="J755" t="s">
        <v>541</v>
      </c>
      <c r="K755">
        <v>4</v>
      </c>
      <c r="L755" t="s">
        <v>44</v>
      </c>
      <c r="M755">
        <v>1.5</v>
      </c>
      <c r="N755" t="s">
        <v>44</v>
      </c>
      <c r="O755" t="s">
        <v>46</v>
      </c>
      <c r="P755">
        <v>5</v>
      </c>
      <c r="Q755" t="s">
        <v>60</v>
      </c>
      <c r="R755" t="s">
        <v>89</v>
      </c>
      <c r="S755">
        <v>190</v>
      </c>
      <c r="T755" t="s">
        <v>49</v>
      </c>
      <c r="U755" t="s">
        <v>50</v>
      </c>
      <c r="V755" t="s">
        <v>238</v>
      </c>
      <c r="W755" t="s">
        <v>62</v>
      </c>
      <c r="X755" t="s">
        <v>98</v>
      </c>
      <c r="Y755">
        <v>29295</v>
      </c>
      <c r="Z755">
        <v>0</v>
      </c>
      <c r="AA755" t="s">
        <v>75</v>
      </c>
      <c r="AB755" t="s">
        <v>83</v>
      </c>
      <c r="AC755">
        <v>45</v>
      </c>
      <c r="AD755">
        <v>11</v>
      </c>
      <c r="AE755">
        <v>4</v>
      </c>
      <c r="AF755">
        <v>2025</v>
      </c>
      <c r="AG755">
        <v>20251103</v>
      </c>
      <c r="AH755" s="2">
        <v>14200</v>
      </c>
      <c r="AI755" s="2">
        <v>13796.73828125</v>
      </c>
      <c r="AJ755" s="2">
        <f t="shared" si="88"/>
        <v>403.26171875</v>
      </c>
      <c r="AK755" s="6">
        <f t="shared" si="89"/>
        <v>2.8398712588028167E-2</v>
      </c>
      <c r="AL755" s="12">
        <v>14200</v>
      </c>
      <c r="AM755" s="12">
        <v>14325.62289685561</v>
      </c>
      <c r="AN755" s="12">
        <f t="shared" si="90"/>
        <v>125.62289685560972</v>
      </c>
      <c r="AO755" s="13">
        <f t="shared" si="91"/>
        <v>8.8466828771556136E-3</v>
      </c>
      <c r="AP755" s="16">
        <v>14200</v>
      </c>
      <c r="AQ755" s="16">
        <v>14271.742845029519</v>
      </c>
      <c r="AR755" s="16">
        <f t="shared" si="92"/>
        <v>71.742845029519231</v>
      </c>
      <c r="AS755" s="17">
        <f t="shared" si="93"/>
        <v>5.052313030247833E-3</v>
      </c>
      <c r="AT755" s="20">
        <v>14200</v>
      </c>
      <c r="AU755" s="20">
        <v>13564.940476190481</v>
      </c>
      <c r="AV755" s="20">
        <f t="shared" si="94"/>
        <v>635.05952380951931</v>
      </c>
      <c r="AW755" s="21">
        <f t="shared" si="95"/>
        <v>4.4722501676726714E-2</v>
      </c>
    </row>
    <row r="756" spans="1:49" x14ac:dyDescent="0.25">
      <c r="A756" t="s">
        <v>38</v>
      </c>
      <c r="B756" t="s">
        <v>65</v>
      </c>
      <c r="C756">
        <v>175760</v>
      </c>
      <c r="D756">
        <v>2018</v>
      </c>
      <c r="E756" t="s">
        <v>66</v>
      </c>
      <c r="F756" t="s">
        <v>67</v>
      </c>
      <c r="H756" t="s">
        <v>325</v>
      </c>
      <c r="I756">
        <v>6</v>
      </c>
      <c r="J756" t="s">
        <v>69</v>
      </c>
      <c r="K756">
        <v>3</v>
      </c>
      <c r="L756" t="s">
        <v>44</v>
      </c>
      <c r="M756">
        <v>3.7000000476837158</v>
      </c>
      <c r="N756" t="s">
        <v>70</v>
      </c>
      <c r="O756" t="s">
        <v>46</v>
      </c>
      <c r="P756">
        <v>2</v>
      </c>
      <c r="Q756" t="s">
        <v>71</v>
      </c>
      <c r="S756">
        <v>275</v>
      </c>
      <c r="T756" t="s">
        <v>49</v>
      </c>
      <c r="U756" t="s">
        <v>72</v>
      </c>
      <c r="W756" t="s">
        <v>73</v>
      </c>
      <c r="X756" t="s">
        <v>74</v>
      </c>
      <c r="Z756">
        <v>0</v>
      </c>
      <c r="AA756" t="s">
        <v>75</v>
      </c>
      <c r="AB756" t="s">
        <v>76</v>
      </c>
      <c r="AC756">
        <v>45</v>
      </c>
      <c r="AD756">
        <v>11</v>
      </c>
      <c r="AE756">
        <v>4</v>
      </c>
      <c r="AF756">
        <v>2025</v>
      </c>
      <c r="AG756">
        <v>20251104</v>
      </c>
      <c r="AH756" s="2">
        <v>4500</v>
      </c>
      <c r="AI756" s="2">
        <v>5870.53125</v>
      </c>
      <c r="AJ756" s="2">
        <f t="shared" si="88"/>
        <v>1370.53125</v>
      </c>
      <c r="AK756" s="6">
        <f t="shared" si="89"/>
        <v>0.30456250000000001</v>
      </c>
      <c r="AL756" s="12">
        <v>4500</v>
      </c>
      <c r="AM756" s="12">
        <v>6135.6924490437177</v>
      </c>
      <c r="AN756" s="12">
        <f t="shared" si="90"/>
        <v>1635.6924490437177</v>
      </c>
      <c r="AO756" s="13">
        <f t="shared" si="91"/>
        <v>0.36348721089860392</v>
      </c>
      <c r="AP756" s="16">
        <v>4500</v>
      </c>
      <c r="AQ756" s="16">
        <v>6430.5307137316422</v>
      </c>
      <c r="AR756" s="16">
        <f t="shared" si="92"/>
        <v>1930.5307137316422</v>
      </c>
      <c r="AS756" s="17">
        <f t="shared" si="93"/>
        <v>0.42900682527369827</v>
      </c>
      <c r="AT756" s="20">
        <v>4500</v>
      </c>
      <c r="AU756" s="20">
        <v>5881.354166666667</v>
      </c>
      <c r="AV756" s="20">
        <f t="shared" si="94"/>
        <v>1381.354166666667</v>
      </c>
      <c r="AW756" s="21">
        <f t="shared" si="95"/>
        <v>0.30696759259259265</v>
      </c>
    </row>
    <row r="757" spans="1:49" x14ac:dyDescent="0.25">
      <c r="A757" t="s">
        <v>38</v>
      </c>
      <c r="B757" t="s">
        <v>776</v>
      </c>
      <c r="C757">
        <v>178100</v>
      </c>
      <c r="D757">
        <v>2017</v>
      </c>
      <c r="E757" t="s">
        <v>66</v>
      </c>
      <c r="F757" t="s">
        <v>221</v>
      </c>
      <c r="G757" t="s">
        <v>358</v>
      </c>
      <c r="I757">
        <v>8</v>
      </c>
      <c r="J757" t="s">
        <v>69</v>
      </c>
      <c r="K757">
        <v>4</v>
      </c>
      <c r="L757" t="s">
        <v>44</v>
      </c>
      <c r="M757">
        <v>5</v>
      </c>
      <c r="N757" t="s">
        <v>87</v>
      </c>
      <c r="O757" t="s">
        <v>46</v>
      </c>
      <c r="P757">
        <v>3</v>
      </c>
      <c r="Q757" t="s">
        <v>88</v>
      </c>
      <c r="R757" t="s">
        <v>89</v>
      </c>
      <c r="S757">
        <v>386</v>
      </c>
      <c r="T757" t="s">
        <v>49</v>
      </c>
      <c r="U757" t="s">
        <v>72</v>
      </c>
      <c r="V757" t="s">
        <v>359</v>
      </c>
      <c r="W757" t="s">
        <v>103</v>
      </c>
      <c r="X757" t="s">
        <v>74</v>
      </c>
      <c r="Y757">
        <v>31195</v>
      </c>
      <c r="Z757">
        <v>0</v>
      </c>
      <c r="AA757" t="s">
        <v>75</v>
      </c>
      <c r="AB757" t="s">
        <v>91</v>
      </c>
      <c r="AC757">
        <v>45</v>
      </c>
      <c r="AD757">
        <v>11</v>
      </c>
      <c r="AE757">
        <v>4</v>
      </c>
      <c r="AF757">
        <v>2025</v>
      </c>
      <c r="AG757">
        <v>20251105</v>
      </c>
      <c r="AH757" s="2">
        <v>5500</v>
      </c>
      <c r="AI757" s="2">
        <v>6627.36376953125</v>
      </c>
      <c r="AJ757" s="2">
        <f t="shared" si="88"/>
        <v>1127.36376953125</v>
      </c>
      <c r="AK757" s="6">
        <f t="shared" si="89"/>
        <v>0.20497523082386362</v>
      </c>
      <c r="AL757" s="12">
        <v>5500</v>
      </c>
      <c r="AM757" s="12">
        <v>6894.1994960178881</v>
      </c>
      <c r="AN757" s="12">
        <f t="shared" si="90"/>
        <v>1394.1994960178881</v>
      </c>
      <c r="AO757" s="13">
        <f t="shared" si="91"/>
        <v>0.25349081745779783</v>
      </c>
      <c r="AP757" s="16">
        <v>5500</v>
      </c>
      <c r="AQ757" s="16">
        <v>7143.6479323802678</v>
      </c>
      <c r="AR757" s="16">
        <f t="shared" si="92"/>
        <v>1643.6479323802678</v>
      </c>
      <c r="AS757" s="17">
        <f t="shared" si="93"/>
        <v>0.29884507861459414</v>
      </c>
      <c r="AT757" s="20">
        <v>5500</v>
      </c>
      <c r="AU757" s="20">
        <v>6668.5734870317001</v>
      </c>
      <c r="AV757" s="20">
        <f t="shared" si="94"/>
        <v>1168.5734870317001</v>
      </c>
      <c r="AW757" s="21">
        <f t="shared" si="95"/>
        <v>0.21246790673303639</v>
      </c>
    </row>
    <row r="758" spans="1:49" x14ac:dyDescent="0.25">
      <c r="A758" t="s">
        <v>77</v>
      </c>
      <c r="B758" t="s">
        <v>811</v>
      </c>
      <c r="C758">
        <v>122279</v>
      </c>
      <c r="D758">
        <v>2018</v>
      </c>
      <c r="E758" t="s">
        <v>66</v>
      </c>
      <c r="F758" t="s">
        <v>239</v>
      </c>
      <c r="G758" t="s">
        <v>180</v>
      </c>
      <c r="I758">
        <v>4</v>
      </c>
      <c r="J758" t="s">
        <v>59</v>
      </c>
      <c r="K758">
        <v>4</v>
      </c>
      <c r="L758" t="s">
        <v>44</v>
      </c>
      <c r="M758">
        <v>2.5</v>
      </c>
      <c r="N758" t="s">
        <v>45</v>
      </c>
      <c r="Q758" t="s">
        <v>60</v>
      </c>
      <c r="R758" t="s">
        <v>48</v>
      </c>
      <c r="S758">
        <v>171</v>
      </c>
      <c r="T758" t="s">
        <v>49</v>
      </c>
      <c r="U758" t="s">
        <v>50</v>
      </c>
      <c r="V758" t="s">
        <v>302</v>
      </c>
      <c r="W758" t="s">
        <v>62</v>
      </c>
      <c r="X758" t="s">
        <v>74</v>
      </c>
      <c r="Y758">
        <v>23940</v>
      </c>
      <c r="Z758">
        <v>0</v>
      </c>
      <c r="AA758" t="s">
        <v>75</v>
      </c>
      <c r="AB758" t="s">
        <v>83</v>
      </c>
      <c r="AC758">
        <v>45</v>
      </c>
      <c r="AD758">
        <v>11</v>
      </c>
      <c r="AE758">
        <v>4</v>
      </c>
      <c r="AF758">
        <v>2025</v>
      </c>
      <c r="AG758">
        <v>20251105</v>
      </c>
      <c r="AH758" s="2">
        <v>3000</v>
      </c>
      <c r="AI758" s="2">
        <v>3497.22265625</v>
      </c>
      <c r="AJ758" s="2">
        <f t="shared" si="88"/>
        <v>497.22265625</v>
      </c>
      <c r="AK758" s="6">
        <f t="shared" si="89"/>
        <v>0.16574088541666668</v>
      </c>
      <c r="AL758" s="12">
        <v>3000</v>
      </c>
      <c r="AM758" s="12">
        <v>3805.538638332665</v>
      </c>
      <c r="AN758" s="12">
        <f t="shared" si="90"/>
        <v>805.53863833266496</v>
      </c>
      <c r="AO758" s="13">
        <f t="shared" si="91"/>
        <v>0.26851287944422164</v>
      </c>
      <c r="AP758" s="16">
        <v>3000</v>
      </c>
      <c r="AQ758" s="16">
        <v>3774.336833316228</v>
      </c>
      <c r="AR758" s="16">
        <f t="shared" si="92"/>
        <v>774.33683331622797</v>
      </c>
      <c r="AS758" s="17">
        <f t="shared" si="93"/>
        <v>0.25811227777207602</v>
      </c>
      <c r="AT758" s="20">
        <v>3000</v>
      </c>
      <c r="AU758" s="20">
        <v>3457.6022304832709</v>
      </c>
      <c r="AV758" s="20">
        <f t="shared" si="94"/>
        <v>457.60223048327089</v>
      </c>
      <c r="AW758" s="21">
        <f t="shared" si="95"/>
        <v>0.15253407682775696</v>
      </c>
    </row>
    <row r="759" spans="1:49" x14ac:dyDescent="0.25">
      <c r="A759" t="s">
        <v>38</v>
      </c>
      <c r="B759" t="s">
        <v>105</v>
      </c>
      <c r="C759">
        <v>63252</v>
      </c>
      <c r="D759">
        <v>2022</v>
      </c>
      <c r="E759" t="s">
        <v>93</v>
      </c>
      <c r="F759" t="s">
        <v>406</v>
      </c>
      <c r="G759" t="s">
        <v>805</v>
      </c>
      <c r="I759">
        <v>4</v>
      </c>
      <c r="J759" t="s">
        <v>59</v>
      </c>
      <c r="K759">
        <v>2</v>
      </c>
      <c r="L759" t="s">
        <v>44</v>
      </c>
      <c r="M759">
        <v>2</v>
      </c>
      <c r="N759" t="s">
        <v>70</v>
      </c>
      <c r="Q759" t="s">
        <v>187</v>
      </c>
      <c r="T759" t="s">
        <v>49</v>
      </c>
      <c r="U759" t="s">
        <v>50</v>
      </c>
      <c r="V759" t="s">
        <v>806</v>
      </c>
      <c r="W759" t="s">
        <v>120</v>
      </c>
      <c r="X759" t="s">
        <v>74</v>
      </c>
      <c r="Z759">
        <v>0</v>
      </c>
      <c r="AA759" t="s">
        <v>75</v>
      </c>
      <c r="AB759" t="s">
        <v>187</v>
      </c>
      <c r="AC759">
        <v>45</v>
      </c>
      <c r="AD759">
        <v>11</v>
      </c>
      <c r="AE759">
        <v>4</v>
      </c>
      <c r="AF759">
        <v>2025</v>
      </c>
      <c r="AG759">
        <v>20251104</v>
      </c>
      <c r="AH759" s="2">
        <v>10750</v>
      </c>
      <c r="AI759" s="2">
        <v>15680.8193359375</v>
      </c>
      <c r="AJ759" s="2">
        <f t="shared" si="88"/>
        <v>4930.8193359375</v>
      </c>
      <c r="AK759" s="6">
        <f t="shared" si="89"/>
        <v>0.45868086845930234</v>
      </c>
      <c r="AL759" s="12">
        <v>10750</v>
      </c>
      <c r="AM759" s="12">
        <v>15231.578035018611</v>
      </c>
      <c r="AN759" s="12">
        <f t="shared" si="90"/>
        <v>4481.5780350186105</v>
      </c>
      <c r="AO759" s="13">
        <f t="shared" si="91"/>
        <v>0.41689098000173119</v>
      </c>
      <c r="AP759" s="16">
        <v>10750</v>
      </c>
      <c r="AQ759" s="16">
        <v>15358.92452268922</v>
      </c>
      <c r="AR759" s="16">
        <f t="shared" si="92"/>
        <v>4608.9245226892199</v>
      </c>
      <c r="AS759" s="17">
        <f t="shared" si="93"/>
        <v>0.4287371649013228</v>
      </c>
      <c r="AT759" s="20">
        <v>10750</v>
      </c>
      <c r="AU759" s="20">
        <v>15586.598865478119</v>
      </c>
      <c r="AV759" s="20">
        <f t="shared" si="94"/>
        <v>4836.5988654781195</v>
      </c>
      <c r="AW759" s="21">
        <f t="shared" si="95"/>
        <v>0.4499161735328483</v>
      </c>
    </row>
    <row r="760" spans="1:49" x14ac:dyDescent="0.25">
      <c r="A760" t="s">
        <v>38</v>
      </c>
      <c r="B760" t="s">
        <v>92</v>
      </c>
      <c r="C760">
        <v>152629</v>
      </c>
      <c r="D760">
        <v>2021</v>
      </c>
      <c r="E760" t="s">
        <v>93</v>
      </c>
      <c r="F760" t="s">
        <v>539</v>
      </c>
      <c r="G760" t="s">
        <v>125</v>
      </c>
      <c r="I760">
        <v>4</v>
      </c>
      <c r="J760" t="s">
        <v>69</v>
      </c>
      <c r="K760">
        <v>4</v>
      </c>
      <c r="L760" t="s">
        <v>44</v>
      </c>
      <c r="M760">
        <v>2.5</v>
      </c>
      <c r="N760" t="s">
        <v>45</v>
      </c>
      <c r="O760" t="s">
        <v>46</v>
      </c>
      <c r="P760">
        <v>3</v>
      </c>
      <c r="Q760" t="s">
        <v>60</v>
      </c>
      <c r="R760" t="s">
        <v>96</v>
      </c>
      <c r="T760" t="s">
        <v>49</v>
      </c>
      <c r="U760" t="s">
        <v>50</v>
      </c>
      <c r="V760" t="s">
        <v>559</v>
      </c>
      <c r="W760" t="s">
        <v>90</v>
      </c>
      <c r="X760" t="s">
        <v>121</v>
      </c>
      <c r="Z760">
        <v>0</v>
      </c>
      <c r="AA760" t="s">
        <v>75</v>
      </c>
      <c r="AB760" t="s">
        <v>83</v>
      </c>
      <c r="AC760">
        <v>45</v>
      </c>
      <c r="AD760">
        <v>11</v>
      </c>
      <c r="AE760">
        <v>4</v>
      </c>
      <c r="AF760">
        <v>2025</v>
      </c>
      <c r="AG760">
        <v>20251104</v>
      </c>
      <c r="AH760" s="2">
        <v>9600</v>
      </c>
      <c r="AI760" s="2">
        <v>8032.6025390625</v>
      </c>
      <c r="AJ760" s="2">
        <f t="shared" si="88"/>
        <v>1567.3974609375</v>
      </c>
      <c r="AK760" s="6">
        <f t="shared" si="89"/>
        <v>0.16327056884765626</v>
      </c>
      <c r="AL760" s="12">
        <v>9600</v>
      </c>
      <c r="AM760" s="12">
        <v>7268.3913328145272</v>
      </c>
      <c r="AN760" s="12">
        <f t="shared" si="90"/>
        <v>2331.6086671854728</v>
      </c>
      <c r="AO760" s="13">
        <f t="shared" si="91"/>
        <v>0.24287590283182009</v>
      </c>
      <c r="AP760" s="16">
        <v>9600</v>
      </c>
      <c r="AQ760" s="16">
        <v>7544.6267055288408</v>
      </c>
      <c r="AR760" s="16">
        <f t="shared" si="92"/>
        <v>2055.3732944711592</v>
      </c>
      <c r="AS760" s="17">
        <f t="shared" si="93"/>
        <v>0.21410138484074576</v>
      </c>
      <c r="AT760" s="20">
        <v>9600</v>
      </c>
      <c r="AU760" s="20">
        <v>8264.5472756410272</v>
      </c>
      <c r="AV760" s="20">
        <f t="shared" si="94"/>
        <v>1335.4527243589728</v>
      </c>
      <c r="AW760" s="21">
        <f t="shared" si="95"/>
        <v>0.13910965878739301</v>
      </c>
    </row>
    <row r="761" spans="1:49" x14ac:dyDescent="0.25">
      <c r="A761" t="s">
        <v>38</v>
      </c>
      <c r="B761" t="s">
        <v>105</v>
      </c>
      <c r="C761">
        <v>186253</v>
      </c>
      <c r="D761">
        <v>2005</v>
      </c>
      <c r="E761" t="s">
        <v>66</v>
      </c>
      <c r="F761" t="s">
        <v>221</v>
      </c>
      <c r="G761" t="s">
        <v>733</v>
      </c>
      <c r="H761" t="s">
        <v>734</v>
      </c>
      <c r="I761">
        <v>8</v>
      </c>
      <c r="J761" t="s">
        <v>129</v>
      </c>
      <c r="K761">
        <v>4</v>
      </c>
      <c r="L761" t="s">
        <v>44</v>
      </c>
      <c r="M761">
        <v>4.5999999046325684</v>
      </c>
      <c r="N761" t="s">
        <v>70</v>
      </c>
      <c r="Q761" t="s">
        <v>88</v>
      </c>
      <c r="R761" t="s">
        <v>48</v>
      </c>
      <c r="S761">
        <v>231</v>
      </c>
      <c r="T761" t="s">
        <v>49</v>
      </c>
      <c r="U761" t="s">
        <v>72</v>
      </c>
      <c r="W761" t="s">
        <v>90</v>
      </c>
      <c r="X761" t="s">
        <v>74</v>
      </c>
      <c r="Z761">
        <v>0</v>
      </c>
      <c r="AA761" t="s">
        <v>75</v>
      </c>
      <c r="AB761" t="s">
        <v>91</v>
      </c>
      <c r="AC761">
        <v>45</v>
      </c>
      <c r="AD761">
        <v>11</v>
      </c>
      <c r="AE761">
        <v>4</v>
      </c>
      <c r="AF761">
        <v>2025</v>
      </c>
      <c r="AG761">
        <v>20251104</v>
      </c>
      <c r="AH761" s="2">
        <v>2800</v>
      </c>
      <c r="AI761" s="2">
        <v>2210.17041015625</v>
      </c>
      <c r="AJ761" s="2">
        <f t="shared" si="88"/>
        <v>589.82958984375</v>
      </c>
      <c r="AK761" s="6">
        <f t="shared" si="89"/>
        <v>0.21065342494419642</v>
      </c>
      <c r="AL761" s="12">
        <v>2800</v>
      </c>
      <c r="AM761" s="12">
        <v>1957.9983896844669</v>
      </c>
      <c r="AN761" s="12">
        <f t="shared" si="90"/>
        <v>842.00161031553307</v>
      </c>
      <c r="AO761" s="13">
        <f t="shared" si="91"/>
        <v>0.30071486082697607</v>
      </c>
      <c r="AP761" s="16">
        <v>2800</v>
      </c>
      <c r="AQ761" s="16">
        <v>2266.299821512353</v>
      </c>
      <c r="AR761" s="16">
        <f t="shared" si="92"/>
        <v>533.70017848764701</v>
      </c>
      <c r="AS761" s="17">
        <f t="shared" si="93"/>
        <v>0.19060720660273106</v>
      </c>
      <c r="AT761" s="20">
        <v>2800</v>
      </c>
      <c r="AU761" s="20">
        <v>2315.567501527184</v>
      </c>
      <c r="AV761" s="20">
        <f t="shared" si="94"/>
        <v>484.43249847281595</v>
      </c>
      <c r="AW761" s="21">
        <f t="shared" si="95"/>
        <v>0.17301160659743428</v>
      </c>
    </row>
    <row r="762" spans="1:49" x14ac:dyDescent="0.25">
      <c r="A762" t="s">
        <v>77</v>
      </c>
      <c r="B762" t="s">
        <v>818</v>
      </c>
      <c r="C762">
        <v>50940</v>
      </c>
      <c r="D762">
        <v>2023</v>
      </c>
      <c r="E762" t="s">
        <v>167</v>
      </c>
      <c r="F762" t="s">
        <v>579</v>
      </c>
      <c r="G762" t="s">
        <v>496</v>
      </c>
      <c r="I762">
        <v>6</v>
      </c>
      <c r="J762" t="s">
        <v>69</v>
      </c>
      <c r="K762">
        <v>4</v>
      </c>
      <c r="L762" t="s">
        <v>44</v>
      </c>
      <c r="M762">
        <v>3.5999999046325679</v>
      </c>
      <c r="N762" t="s">
        <v>44</v>
      </c>
      <c r="O762" t="s">
        <v>46</v>
      </c>
      <c r="P762">
        <v>5</v>
      </c>
      <c r="Q762" t="s">
        <v>60</v>
      </c>
      <c r="R762" t="s">
        <v>81</v>
      </c>
      <c r="T762" t="s">
        <v>49</v>
      </c>
      <c r="U762" t="s">
        <v>72</v>
      </c>
      <c r="V762" t="s">
        <v>1181</v>
      </c>
      <c r="W762" t="s">
        <v>90</v>
      </c>
      <c r="X762" t="s">
        <v>74</v>
      </c>
      <c r="Z762">
        <v>0</v>
      </c>
      <c r="AA762" t="s">
        <v>75</v>
      </c>
      <c r="AB762" t="s">
        <v>83</v>
      </c>
      <c r="AC762">
        <v>45</v>
      </c>
      <c r="AD762">
        <v>11</v>
      </c>
      <c r="AE762">
        <v>4</v>
      </c>
      <c r="AF762">
        <v>2025</v>
      </c>
      <c r="AG762">
        <v>20251105</v>
      </c>
      <c r="AH762" s="2">
        <v>29500</v>
      </c>
      <c r="AI762" s="2">
        <v>31960.87890625</v>
      </c>
      <c r="AJ762" s="2">
        <f t="shared" si="88"/>
        <v>2460.87890625</v>
      </c>
      <c r="AK762" s="6">
        <f t="shared" si="89"/>
        <v>8.3419623940677964E-2</v>
      </c>
      <c r="AL762" s="12">
        <v>29500</v>
      </c>
      <c r="AM762" s="12">
        <v>30363.267319229821</v>
      </c>
      <c r="AN762" s="12">
        <f t="shared" si="90"/>
        <v>863.26731922982071</v>
      </c>
      <c r="AO762" s="13">
        <f t="shared" si="91"/>
        <v>2.9263298956943073E-2</v>
      </c>
      <c r="AP762" s="16">
        <v>29500</v>
      </c>
      <c r="AQ762" s="16">
        <v>29010.653105767989</v>
      </c>
      <c r="AR762" s="16">
        <f t="shared" si="92"/>
        <v>489.34689423201053</v>
      </c>
      <c r="AS762" s="17">
        <f t="shared" si="93"/>
        <v>1.658803031294951E-2</v>
      </c>
      <c r="AT762" s="20">
        <v>29500</v>
      </c>
      <c r="AU762" s="20">
        <v>30931.68210526316</v>
      </c>
      <c r="AV762" s="20">
        <f t="shared" si="94"/>
        <v>1431.6821052631603</v>
      </c>
      <c r="AW762" s="21">
        <f t="shared" si="95"/>
        <v>4.8531596788581703E-2</v>
      </c>
    </row>
    <row r="763" spans="1:49" x14ac:dyDescent="0.25">
      <c r="A763" t="s">
        <v>123</v>
      </c>
      <c r="B763" t="s">
        <v>440</v>
      </c>
      <c r="C763">
        <v>144789</v>
      </c>
      <c r="D763">
        <v>2015</v>
      </c>
      <c r="E763" t="s">
        <v>66</v>
      </c>
      <c r="F763" t="s">
        <v>434</v>
      </c>
      <c r="H763" t="s">
        <v>246</v>
      </c>
      <c r="I763">
        <v>8</v>
      </c>
      <c r="J763" t="s">
        <v>69</v>
      </c>
      <c r="K763">
        <v>4</v>
      </c>
      <c r="L763" t="s">
        <v>44</v>
      </c>
      <c r="M763">
        <v>6.1999998092651367</v>
      </c>
      <c r="N763" t="s">
        <v>87</v>
      </c>
      <c r="O763" t="s">
        <v>46</v>
      </c>
      <c r="P763">
        <v>4</v>
      </c>
      <c r="Q763" t="s">
        <v>88</v>
      </c>
      <c r="R763" t="s">
        <v>89</v>
      </c>
      <c r="S763">
        <v>383</v>
      </c>
      <c r="T763" t="s">
        <v>49</v>
      </c>
      <c r="U763" t="s">
        <v>72</v>
      </c>
      <c r="W763" t="s">
        <v>220</v>
      </c>
      <c r="X763" t="s">
        <v>74</v>
      </c>
      <c r="Z763">
        <v>0</v>
      </c>
      <c r="AA763" t="s">
        <v>75</v>
      </c>
      <c r="AB763" t="s">
        <v>91</v>
      </c>
      <c r="AC763">
        <v>45</v>
      </c>
      <c r="AD763">
        <v>11</v>
      </c>
      <c r="AE763">
        <v>4</v>
      </c>
      <c r="AF763">
        <v>2025</v>
      </c>
      <c r="AG763">
        <v>20251105</v>
      </c>
      <c r="AH763" s="2">
        <v>12000</v>
      </c>
      <c r="AI763" s="2">
        <v>14410.9814453125</v>
      </c>
      <c r="AJ763" s="2">
        <f t="shared" si="88"/>
        <v>2410.9814453125</v>
      </c>
      <c r="AK763" s="6">
        <f t="shared" si="89"/>
        <v>0.20091512044270834</v>
      </c>
      <c r="AL763" s="12">
        <v>12000</v>
      </c>
      <c r="AM763" s="12">
        <v>12940.03702156038</v>
      </c>
      <c r="AN763" s="12">
        <f t="shared" si="90"/>
        <v>940.0370215603798</v>
      </c>
      <c r="AO763" s="13">
        <f t="shared" si="91"/>
        <v>7.833641846336499E-2</v>
      </c>
      <c r="AP763" s="16">
        <v>12000</v>
      </c>
      <c r="AQ763" s="16">
        <v>13398.87609787301</v>
      </c>
      <c r="AR763" s="16">
        <f t="shared" si="92"/>
        <v>1398.8760978730097</v>
      </c>
      <c r="AS763" s="17">
        <f t="shared" si="93"/>
        <v>0.11657300815608414</v>
      </c>
      <c r="AT763" s="20">
        <v>12000</v>
      </c>
      <c r="AU763" s="20">
        <v>14778.365487674169</v>
      </c>
      <c r="AV763" s="20">
        <f t="shared" si="94"/>
        <v>2778.3654876741693</v>
      </c>
      <c r="AW763" s="21">
        <f t="shared" si="95"/>
        <v>0.23153045730618077</v>
      </c>
    </row>
    <row r="764" spans="1:49" x14ac:dyDescent="0.25">
      <c r="A764" t="s">
        <v>38</v>
      </c>
      <c r="B764" t="s">
        <v>105</v>
      </c>
      <c r="C764">
        <v>137029</v>
      </c>
      <c r="D764">
        <v>2012</v>
      </c>
      <c r="E764" t="s">
        <v>93</v>
      </c>
      <c r="F764" t="s">
        <v>147</v>
      </c>
      <c r="G764" t="s">
        <v>533</v>
      </c>
      <c r="I764">
        <v>5</v>
      </c>
      <c r="J764" t="s">
        <v>59</v>
      </c>
      <c r="K764">
        <v>4</v>
      </c>
      <c r="L764" t="s">
        <v>44</v>
      </c>
      <c r="M764">
        <v>3.7000000476837158</v>
      </c>
      <c r="N764" t="s">
        <v>87</v>
      </c>
      <c r="O764" t="s">
        <v>46</v>
      </c>
      <c r="P764">
        <v>3</v>
      </c>
      <c r="Q764" t="s">
        <v>88</v>
      </c>
      <c r="R764" t="s">
        <v>89</v>
      </c>
      <c r="V764" t="s">
        <v>827</v>
      </c>
      <c r="W764" t="s">
        <v>134</v>
      </c>
      <c r="X764" t="s">
        <v>74</v>
      </c>
      <c r="Z764">
        <v>0</v>
      </c>
      <c r="AA764" t="s">
        <v>75</v>
      </c>
      <c r="AB764" t="s">
        <v>91</v>
      </c>
      <c r="AC764">
        <v>45</v>
      </c>
      <c r="AD764">
        <v>11</v>
      </c>
      <c r="AE764">
        <v>4</v>
      </c>
      <c r="AF764">
        <v>2025</v>
      </c>
      <c r="AG764">
        <v>20251104</v>
      </c>
      <c r="AH764" s="2">
        <v>7300</v>
      </c>
      <c r="AI764" s="2">
        <v>5121.18798828125</v>
      </c>
      <c r="AJ764" s="2">
        <f t="shared" si="88"/>
        <v>2178.81201171875</v>
      </c>
      <c r="AK764" s="6">
        <f t="shared" si="89"/>
        <v>0.29846739886558221</v>
      </c>
      <c r="AL764" s="12">
        <v>7300</v>
      </c>
      <c r="AM764" s="12">
        <v>5390.9855853997042</v>
      </c>
      <c r="AN764" s="12">
        <f t="shared" si="90"/>
        <v>1909.0144146002958</v>
      </c>
      <c r="AO764" s="13">
        <f t="shared" si="91"/>
        <v>0.26150882391784874</v>
      </c>
      <c r="AP764" s="16">
        <v>7300</v>
      </c>
      <c r="AQ764" s="16">
        <v>5315.8043371236208</v>
      </c>
      <c r="AR764" s="16">
        <f t="shared" si="92"/>
        <v>1984.1956628763792</v>
      </c>
      <c r="AS764" s="17">
        <f t="shared" si="93"/>
        <v>0.27180762505155881</v>
      </c>
      <c r="AT764" s="20">
        <v>7300</v>
      </c>
      <c r="AU764" s="20">
        <v>5109.7312463083272</v>
      </c>
      <c r="AV764" s="20">
        <f t="shared" si="94"/>
        <v>2190.2687536916728</v>
      </c>
      <c r="AW764" s="21">
        <f t="shared" si="95"/>
        <v>0.30003681557420175</v>
      </c>
    </row>
    <row r="765" spans="1:49" x14ac:dyDescent="0.25">
      <c r="A765" t="s">
        <v>38</v>
      </c>
      <c r="B765" t="s">
        <v>105</v>
      </c>
      <c r="C765">
        <v>106365</v>
      </c>
      <c r="D765">
        <v>2019</v>
      </c>
      <c r="E765" t="s">
        <v>139</v>
      </c>
      <c r="F765" t="s">
        <v>140</v>
      </c>
      <c r="I765">
        <v>4</v>
      </c>
      <c r="J765" t="s">
        <v>101</v>
      </c>
      <c r="K765">
        <v>4</v>
      </c>
      <c r="L765" t="s">
        <v>44</v>
      </c>
      <c r="M765">
        <v>2.5</v>
      </c>
      <c r="N765" t="s">
        <v>45</v>
      </c>
      <c r="O765" t="s">
        <v>46</v>
      </c>
      <c r="Q765" t="s">
        <v>60</v>
      </c>
      <c r="R765" t="s">
        <v>48</v>
      </c>
      <c r="T765" t="s">
        <v>49</v>
      </c>
      <c r="W765" t="s">
        <v>62</v>
      </c>
      <c r="X765" t="s">
        <v>53</v>
      </c>
      <c r="Z765">
        <v>0</v>
      </c>
      <c r="AA765" t="s">
        <v>75</v>
      </c>
      <c r="AB765" t="s">
        <v>83</v>
      </c>
      <c r="AC765">
        <v>45</v>
      </c>
      <c r="AD765">
        <v>11</v>
      </c>
      <c r="AE765">
        <v>4</v>
      </c>
      <c r="AF765">
        <v>2025</v>
      </c>
      <c r="AG765">
        <v>20251104</v>
      </c>
      <c r="AH765" s="2">
        <v>6000</v>
      </c>
      <c r="AI765" s="2">
        <v>5842.5</v>
      </c>
      <c r="AJ765" s="2">
        <f t="shared" si="88"/>
        <v>157.5</v>
      </c>
      <c r="AK765" s="6">
        <f t="shared" si="89"/>
        <v>2.6249999999999999E-2</v>
      </c>
      <c r="AL765" s="12">
        <v>6000</v>
      </c>
      <c r="AM765" s="12">
        <v>5614.7541435165003</v>
      </c>
      <c r="AN765" s="12">
        <f t="shared" si="90"/>
        <v>385.24585648349967</v>
      </c>
      <c r="AO765" s="13">
        <f t="shared" si="91"/>
        <v>6.4207642747249938E-2</v>
      </c>
      <c r="AP765" s="16">
        <v>6000</v>
      </c>
      <c r="AQ765" s="16">
        <v>5249.9803307810434</v>
      </c>
      <c r="AR765" s="16">
        <f t="shared" si="92"/>
        <v>750.01966921895655</v>
      </c>
      <c r="AS765" s="17">
        <f t="shared" si="93"/>
        <v>0.12500327820315943</v>
      </c>
      <c r="AT765" s="20">
        <v>6000</v>
      </c>
      <c r="AU765" s="20">
        <v>5944.339554485251</v>
      </c>
      <c r="AV765" s="20">
        <f t="shared" si="94"/>
        <v>55.660445514748972</v>
      </c>
      <c r="AW765" s="21">
        <f t="shared" si="95"/>
        <v>9.2767409191248287E-3</v>
      </c>
    </row>
    <row r="766" spans="1:49" x14ac:dyDescent="0.25">
      <c r="A766" t="s">
        <v>77</v>
      </c>
      <c r="B766" t="s">
        <v>596</v>
      </c>
      <c r="C766">
        <v>101935</v>
      </c>
      <c r="D766">
        <v>2017</v>
      </c>
      <c r="E766" t="s">
        <v>135</v>
      </c>
      <c r="F766" t="s">
        <v>136</v>
      </c>
      <c r="G766" t="s">
        <v>1548</v>
      </c>
      <c r="H766" t="s">
        <v>138</v>
      </c>
      <c r="I766">
        <v>4</v>
      </c>
      <c r="J766" t="s">
        <v>59</v>
      </c>
      <c r="K766">
        <v>4</v>
      </c>
      <c r="L766" t="s">
        <v>44</v>
      </c>
      <c r="M766">
        <v>2.4000000953674321</v>
      </c>
      <c r="N766" t="s">
        <v>87</v>
      </c>
      <c r="Q766" t="s">
        <v>60</v>
      </c>
      <c r="R766" t="s">
        <v>89</v>
      </c>
      <c r="S766">
        <v>184</v>
      </c>
      <c r="T766" t="s">
        <v>49</v>
      </c>
      <c r="U766" t="s">
        <v>50</v>
      </c>
      <c r="W766" t="s">
        <v>134</v>
      </c>
      <c r="X766" t="s">
        <v>74</v>
      </c>
      <c r="Y766">
        <v>25645</v>
      </c>
      <c r="Z766">
        <v>0</v>
      </c>
      <c r="AA766" t="s">
        <v>75</v>
      </c>
      <c r="AB766" t="s">
        <v>83</v>
      </c>
      <c r="AC766">
        <v>45</v>
      </c>
      <c r="AD766">
        <v>11</v>
      </c>
      <c r="AE766">
        <v>4</v>
      </c>
      <c r="AF766">
        <v>2025</v>
      </c>
      <c r="AG766">
        <v>20251105</v>
      </c>
      <c r="AH766" s="2">
        <v>4900</v>
      </c>
      <c r="AI766" s="2">
        <v>6310.2177734375</v>
      </c>
      <c r="AJ766" s="2">
        <f t="shared" si="88"/>
        <v>1410.2177734375</v>
      </c>
      <c r="AK766" s="6">
        <f t="shared" si="89"/>
        <v>0.28779954559948978</v>
      </c>
      <c r="AL766" s="12">
        <v>4900</v>
      </c>
      <c r="AM766" s="12">
        <v>6140.9181802850526</v>
      </c>
      <c r="AN766" s="12">
        <f t="shared" si="90"/>
        <v>1240.9181802850526</v>
      </c>
      <c r="AO766" s="13">
        <f t="shared" si="91"/>
        <v>0.2532486082214393</v>
      </c>
      <c r="AP766" s="16">
        <v>4900</v>
      </c>
      <c r="AQ766" s="16">
        <v>6852.5797950601354</v>
      </c>
      <c r="AR766" s="16">
        <f t="shared" si="92"/>
        <v>1952.5797950601354</v>
      </c>
      <c r="AS766" s="17">
        <f t="shared" si="93"/>
        <v>0.39848567246125211</v>
      </c>
      <c r="AT766" s="20">
        <v>4900</v>
      </c>
      <c r="AU766" s="20">
        <v>6362.0129870129867</v>
      </c>
      <c r="AV766" s="20">
        <f t="shared" si="94"/>
        <v>1462.0129870129867</v>
      </c>
      <c r="AW766" s="21">
        <f t="shared" si="95"/>
        <v>0.29836999734958913</v>
      </c>
    </row>
    <row r="767" spans="1:49" x14ac:dyDescent="0.25">
      <c r="A767" t="s">
        <v>38</v>
      </c>
      <c r="B767" t="s">
        <v>65</v>
      </c>
      <c r="C767">
        <v>302643</v>
      </c>
      <c r="D767">
        <v>2019</v>
      </c>
      <c r="E767" t="s">
        <v>66</v>
      </c>
      <c r="F767" t="s">
        <v>434</v>
      </c>
      <c r="H767" t="s">
        <v>246</v>
      </c>
      <c r="I767">
        <v>8</v>
      </c>
      <c r="J767" t="s">
        <v>59</v>
      </c>
      <c r="K767">
        <v>4</v>
      </c>
      <c r="L767" t="s">
        <v>44</v>
      </c>
      <c r="M767">
        <v>6.1999998092651367</v>
      </c>
      <c r="N767" t="s">
        <v>87</v>
      </c>
      <c r="O767" t="s">
        <v>46</v>
      </c>
      <c r="P767">
        <v>3</v>
      </c>
      <c r="Q767" t="s">
        <v>88</v>
      </c>
      <c r="R767" t="s">
        <v>89</v>
      </c>
      <c r="S767">
        <v>383</v>
      </c>
      <c r="T767" t="s">
        <v>49</v>
      </c>
      <c r="U767" t="s">
        <v>72</v>
      </c>
      <c r="W767" t="s">
        <v>220</v>
      </c>
      <c r="X767" t="s">
        <v>74</v>
      </c>
      <c r="Z767">
        <v>0</v>
      </c>
      <c r="AA767" t="s">
        <v>75</v>
      </c>
      <c r="AB767" t="s">
        <v>91</v>
      </c>
      <c r="AC767">
        <v>45</v>
      </c>
      <c r="AD767">
        <v>11</v>
      </c>
      <c r="AE767">
        <v>4</v>
      </c>
      <c r="AF767">
        <v>2025</v>
      </c>
      <c r="AG767">
        <v>20251104</v>
      </c>
      <c r="AH767" s="2">
        <v>8000</v>
      </c>
      <c r="AI767" s="2">
        <v>8579.939453125</v>
      </c>
      <c r="AJ767" s="2">
        <f t="shared" si="88"/>
        <v>579.939453125</v>
      </c>
      <c r="AK767" s="6">
        <f t="shared" si="89"/>
        <v>7.2492431640624994E-2</v>
      </c>
      <c r="AL767" s="12">
        <v>8000</v>
      </c>
      <c r="AM767" s="12">
        <v>8469.3448937535613</v>
      </c>
      <c r="AN767" s="12">
        <f t="shared" si="90"/>
        <v>469.34489375356134</v>
      </c>
      <c r="AO767" s="13">
        <f t="shared" si="91"/>
        <v>5.8668111719195164E-2</v>
      </c>
      <c r="AP767" s="16">
        <v>8000</v>
      </c>
      <c r="AQ767" s="16">
        <v>7790.3162838055769</v>
      </c>
      <c r="AR767" s="16">
        <f t="shared" si="92"/>
        <v>209.68371619442314</v>
      </c>
      <c r="AS767" s="17">
        <f t="shared" si="93"/>
        <v>2.6210464524302892E-2</v>
      </c>
      <c r="AT767" s="20">
        <v>8000</v>
      </c>
      <c r="AU767" s="20">
        <v>8521.3468468468491</v>
      </c>
      <c r="AV767" s="20">
        <f t="shared" si="94"/>
        <v>521.34684684684908</v>
      </c>
      <c r="AW767" s="21">
        <f t="shared" si="95"/>
        <v>6.5168355855856133E-2</v>
      </c>
    </row>
    <row r="768" spans="1:49" x14ac:dyDescent="0.25">
      <c r="A768" t="s">
        <v>38</v>
      </c>
      <c r="B768" t="s">
        <v>776</v>
      </c>
      <c r="C768">
        <v>167058</v>
      </c>
      <c r="D768">
        <v>2015</v>
      </c>
      <c r="E768" t="s">
        <v>66</v>
      </c>
      <c r="F768" t="s">
        <v>366</v>
      </c>
      <c r="G768" t="s">
        <v>409</v>
      </c>
      <c r="I768">
        <v>4</v>
      </c>
      <c r="J768" t="s">
        <v>59</v>
      </c>
      <c r="K768">
        <v>4</v>
      </c>
      <c r="L768" t="s">
        <v>44</v>
      </c>
      <c r="M768">
        <v>2</v>
      </c>
      <c r="N768" t="s">
        <v>45</v>
      </c>
      <c r="O768" t="s">
        <v>46</v>
      </c>
      <c r="Q768" t="s">
        <v>118</v>
      </c>
      <c r="R768" t="s">
        <v>96</v>
      </c>
      <c r="S768">
        <v>240</v>
      </c>
      <c r="T768" t="s">
        <v>49</v>
      </c>
      <c r="U768" t="s">
        <v>50</v>
      </c>
      <c r="W768" t="s">
        <v>120</v>
      </c>
      <c r="X768" t="s">
        <v>121</v>
      </c>
      <c r="Z768">
        <v>0</v>
      </c>
      <c r="AA768" t="s">
        <v>75</v>
      </c>
      <c r="AB768" t="s">
        <v>122</v>
      </c>
      <c r="AC768">
        <v>45</v>
      </c>
      <c r="AD768">
        <v>11</v>
      </c>
      <c r="AE768">
        <v>4</v>
      </c>
      <c r="AF768">
        <v>2025</v>
      </c>
      <c r="AG768">
        <v>20251105</v>
      </c>
      <c r="AH768" s="2">
        <v>1500</v>
      </c>
      <c r="AI768" s="2">
        <v>2047.4658203125</v>
      </c>
      <c r="AJ768" s="2">
        <f t="shared" si="88"/>
        <v>547.4658203125</v>
      </c>
      <c r="AK768" s="6">
        <f t="shared" si="89"/>
        <v>0.36497721354166668</v>
      </c>
      <c r="AL768" s="12">
        <v>1500</v>
      </c>
      <c r="AM768" s="12">
        <v>2086.0813748176001</v>
      </c>
      <c r="AN768" s="12">
        <f t="shared" si="90"/>
        <v>586.08137481760014</v>
      </c>
      <c r="AO768" s="13">
        <f t="shared" si="91"/>
        <v>0.39072091654506674</v>
      </c>
      <c r="AP768" s="16">
        <v>1500</v>
      </c>
      <c r="AQ768" s="16">
        <v>2153.6030340124339</v>
      </c>
      <c r="AR768" s="16">
        <f t="shared" si="92"/>
        <v>653.60303401243391</v>
      </c>
      <c r="AS768" s="17">
        <f t="shared" si="93"/>
        <v>0.43573535600828928</v>
      </c>
      <c r="AT768" s="20">
        <v>1500</v>
      </c>
      <c r="AU768" s="20">
        <v>2045.7265647533891</v>
      </c>
      <c r="AV768" s="20">
        <f t="shared" si="94"/>
        <v>545.72656475338908</v>
      </c>
      <c r="AW768" s="21">
        <f t="shared" si="95"/>
        <v>0.3638177098355927</v>
      </c>
    </row>
    <row r="769" spans="1:49" x14ac:dyDescent="0.25">
      <c r="A769" t="s">
        <v>77</v>
      </c>
      <c r="B769" t="s">
        <v>456</v>
      </c>
      <c r="C769">
        <v>188560</v>
      </c>
      <c r="D769">
        <v>2017</v>
      </c>
      <c r="E769" t="s">
        <v>66</v>
      </c>
      <c r="F769" t="s">
        <v>99</v>
      </c>
      <c r="G769" t="s">
        <v>1496</v>
      </c>
      <c r="I769">
        <v>6</v>
      </c>
      <c r="J769" t="s">
        <v>69</v>
      </c>
      <c r="K769">
        <v>4</v>
      </c>
      <c r="L769" t="s">
        <v>44</v>
      </c>
      <c r="M769">
        <v>3.5</v>
      </c>
      <c r="N769" t="s">
        <v>70</v>
      </c>
      <c r="O769" t="s">
        <v>46</v>
      </c>
      <c r="Q769" t="s">
        <v>60</v>
      </c>
      <c r="R769" t="s">
        <v>48</v>
      </c>
      <c r="S769">
        <v>365</v>
      </c>
      <c r="T769" t="s">
        <v>49</v>
      </c>
      <c r="U769" t="s">
        <v>72</v>
      </c>
      <c r="V769" t="s">
        <v>1549</v>
      </c>
      <c r="W769" t="s">
        <v>103</v>
      </c>
      <c r="X769" t="s">
        <v>74</v>
      </c>
      <c r="Y769">
        <v>47125</v>
      </c>
      <c r="Z769">
        <v>0</v>
      </c>
      <c r="AA769" t="s">
        <v>75</v>
      </c>
      <c r="AB769" t="s">
        <v>104</v>
      </c>
      <c r="AC769">
        <v>45</v>
      </c>
      <c r="AD769">
        <v>11</v>
      </c>
      <c r="AE769">
        <v>4</v>
      </c>
      <c r="AF769">
        <v>2025</v>
      </c>
      <c r="AG769">
        <v>20251105</v>
      </c>
      <c r="AH769" s="2">
        <v>4500</v>
      </c>
      <c r="AI769" s="2">
        <v>3954.275146484375</v>
      </c>
      <c r="AJ769" s="2">
        <f t="shared" si="88"/>
        <v>545.724853515625</v>
      </c>
      <c r="AK769" s="6">
        <f t="shared" si="89"/>
        <v>0.12127218967013889</v>
      </c>
      <c r="AL769" s="12">
        <v>4500</v>
      </c>
      <c r="AM769" s="12">
        <v>4284.95416291723</v>
      </c>
      <c r="AN769" s="12">
        <f t="shared" si="90"/>
        <v>215.04583708277005</v>
      </c>
      <c r="AO769" s="13">
        <f t="shared" si="91"/>
        <v>4.7787963796171125E-2</v>
      </c>
      <c r="AP769" s="16">
        <v>4500</v>
      </c>
      <c r="AQ769" s="16">
        <v>5089.8983716496623</v>
      </c>
      <c r="AR769" s="16">
        <f t="shared" si="92"/>
        <v>589.89837164966229</v>
      </c>
      <c r="AS769" s="17">
        <f t="shared" si="93"/>
        <v>0.1310885270332583</v>
      </c>
      <c r="AT769" s="20">
        <v>4500</v>
      </c>
      <c r="AU769" s="20">
        <v>3894.0961155378491</v>
      </c>
      <c r="AV769" s="20">
        <f t="shared" si="94"/>
        <v>605.90388446215093</v>
      </c>
      <c r="AW769" s="21">
        <f t="shared" si="95"/>
        <v>0.13464530765825578</v>
      </c>
    </row>
    <row r="770" spans="1:49" x14ac:dyDescent="0.25">
      <c r="A770" t="s">
        <v>77</v>
      </c>
      <c r="B770" t="s">
        <v>596</v>
      </c>
      <c r="C770">
        <v>159626</v>
      </c>
      <c r="D770">
        <v>2007</v>
      </c>
      <c r="E770" t="s">
        <v>40</v>
      </c>
      <c r="F770" t="s">
        <v>1313</v>
      </c>
      <c r="G770" t="s">
        <v>143</v>
      </c>
      <c r="H770" t="s">
        <v>1550</v>
      </c>
      <c r="I770">
        <v>6</v>
      </c>
      <c r="J770" t="s">
        <v>129</v>
      </c>
      <c r="K770">
        <v>4</v>
      </c>
      <c r="L770" t="s">
        <v>44</v>
      </c>
      <c r="M770">
        <v>4</v>
      </c>
      <c r="N770" t="s">
        <v>87</v>
      </c>
      <c r="Q770" t="s">
        <v>60</v>
      </c>
      <c r="R770" t="s">
        <v>89</v>
      </c>
      <c r="S770">
        <v>236</v>
      </c>
      <c r="T770" t="s">
        <v>49</v>
      </c>
      <c r="U770" t="s">
        <v>72</v>
      </c>
      <c r="V770" t="s">
        <v>176</v>
      </c>
      <c r="W770" t="s">
        <v>134</v>
      </c>
      <c r="X770" t="s">
        <v>53</v>
      </c>
      <c r="Z770">
        <v>0</v>
      </c>
      <c r="AA770" t="s">
        <v>75</v>
      </c>
      <c r="AB770" t="s">
        <v>83</v>
      </c>
      <c r="AC770">
        <v>45</v>
      </c>
      <c r="AD770">
        <v>11</v>
      </c>
      <c r="AE770">
        <v>4</v>
      </c>
      <c r="AF770">
        <v>2025</v>
      </c>
      <c r="AG770">
        <v>20251105</v>
      </c>
      <c r="AH770" s="2">
        <v>4400</v>
      </c>
      <c r="AI770" s="2">
        <v>3329.7900390625</v>
      </c>
      <c r="AJ770" s="2">
        <f t="shared" si="88"/>
        <v>1070.2099609375</v>
      </c>
      <c r="AK770" s="6">
        <f t="shared" si="89"/>
        <v>0.24322953657670454</v>
      </c>
      <c r="AL770" s="12">
        <v>4400</v>
      </c>
      <c r="AM770" s="12">
        <v>3629.2468980305989</v>
      </c>
      <c r="AN770" s="12">
        <f t="shared" si="90"/>
        <v>770.75310196940109</v>
      </c>
      <c r="AO770" s="13">
        <f t="shared" si="91"/>
        <v>0.17517115953850024</v>
      </c>
      <c r="AP770" s="16">
        <v>4400</v>
      </c>
      <c r="AQ770" s="16">
        <v>3402.921890891811</v>
      </c>
      <c r="AR770" s="16">
        <f t="shared" si="92"/>
        <v>997.07810910818898</v>
      </c>
      <c r="AS770" s="17">
        <f t="shared" si="93"/>
        <v>0.22660866116095205</v>
      </c>
      <c r="AT770" s="20">
        <v>4400</v>
      </c>
      <c r="AU770" s="20">
        <v>3274.2014984227121</v>
      </c>
      <c r="AV770" s="20">
        <f t="shared" si="94"/>
        <v>1125.7985015772879</v>
      </c>
      <c r="AW770" s="21">
        <f t="shared" si="95"/>
        <v>0.25586329581301998</v>
      </c>
    </row>
    <row r="771" spans="1:49" x14ac:dyDescent="0.25">
      <c r="A771" t="s">
        <v>77</v>
      </c>
      <c r="B771" t="s">
        <v>596</v>
      </c>
      <c r="C771">
        <v>148045</v>
      </c>
      <c r="D771">
        <v>2013</v>
      </c>
      <c r="E771" t="s">
        <v>159</v>
      </c>
      <c r="F771" t="s">
        <v>508</v>
      </c>
      <c r="G771" t="s">
        <v>229</v>
      </c>
      <c r="I771">
        <v>4</v>
      </c>
      <c r="J771" t="s">
        <v>129</v>
      </c>
      <c r="K771">
        <v>4</v>
      </c>
      <c r="L771" t="s">
        <v>372</v>
      </c>
      <c r="M771">
        <v>2.4000000953674321</v>
      </c>
      <c r="N771" t="s">
        <v>45</v>
      </c>
      <c r="O771" t="s">
        <v>46</v>
      </c>
      <c r="Q771" t="s">
        <v>118</v>
      </c>
      <c r="S771">
        <v>185</v>
      </c>
      <c r="T771" t="s">
        <v>49</v>
      </c>
      <c r="U771" t="s">
        <v>50</v>
      </c>
      <c r="V771" t="s">
        <v>552</v>
      </c>
      <c r="W771" t="s">
        <v>62</v>
      </c>
      <c r="X771" t="s">
        <v>74</v>
      </c>
      <c r="Z771">
        <v>0</v>
      </c>
      <c r="AA771" t="s">
        <v>75</v>
      </c>
      <c r="AB771" t="s">
        <v>122</v>
      </c>
      <c r="AC771">
        <v>45</v>
      </c>
      <c r="AD771">
        <v>11</v>
      </c>
      <c r="AE771">
        <v>4</v>
      </c>
      <c r="AF771">
        <v>2025</v>
      </c>
      <c r="AG771">
        <v>20251105</v>
      </c>
      <c r="AH771" s="2">
        <v>3000</v>
      </c>
      <c r="AI771" s="2">
        <v>4660.64892578125</v>
      </c>
      <c r="AJ771" s="2">
        <f t="shared" ref="AJ771:AJ834" si="96">ABS(AH771-AI771)</f>
        <v>1660.64892578125</v>
      </c>
      <c r="AK771" s="6">
        <f t="shared" ref="AK771:AK834" si="97">ABS($AH771-AI771)/$AH771</f>
        <v>0.55354964192708334</v>
      </c>
      <c r="AL771" s="12">
        <v>3000</v>
      </c>
      <c r="AM771" s="12">
        <v>4467.4688618527671</v>
      </c>
      <c r="AN771" s="12">
        <f t="shared" ref="AN771:AN834" si="98">ABS(AL771-AM771)</f>
        <v>1467.4688618527671</v>
      </c>
      <c r="AO771" s="13">
        <f t="shared" ref="AO771:AO834" si="99">ABS($AH771-AM771)/$AH771</f>
        <v>0.4891562872842557</v>
      </c>
      <c r="AP771" s="16">
        <v>3000</v>
      </c>
      <c r="AQ771" s="16">
        <v>4722.4332794632819</v>
      </c>
      <c r="AR771" s="16">
        <f t="shared" ref="AR771:AR834" si="100">ABS(AP771-AQ771)</f>
        <v>1722.4332794632819</v>
      </c>
      <c r="AS771" s="17">
        <f t="shared" ref="AS771:AS834" si="101">ABS($AH771-AQ771)/$AH771</f>
        <v>0.57414442648776065</v>
      </c>
      <c r="AT771" s="20">
        <v>3000</v>
      </c>
      <c r="AU771" s="20">
        <v>4869.6843373493994</v>
      </c>
      <c r="AV771" s="20">
        <f t="shared" ref="AV771:AV834" si="102">ABS(AT771-AU771)</f>
        <v>1869.6843373493994</v>
      </c>
      <c r="AW771" s="21">
        <f t="shared" ref="AW771:AW834" si="103">ABS($AH771-AU771)/$AH771</f>
        <v>0.62322811244979981</v>
      </c>
    </row>
    <row r="772" spans="1:49" x14ac:dyDescent="0.25">
      <c r="A772" t="s">
        <v>77</v>
      </c>
      <c r="B772" t="s">
        <v>811</v>
      </c>
      <c r="C772">
        <v>144271</v>
      </c>
      <c r="D772">
        <v>2016</v>
      </c>
      <c r="E772" t="s">
        <v>167</v>
      </c>
      <c r="F772" t="s">
        <v>579</v>
      </c>
      <c r="G772" t="s">
        <v>723</v>
      </c>
      <c r="I772">
        <v>6</v>
      </c>
      <c r="J772" t="s">
        <v>117</v>
      </c>
      <c r="K772">
        <v>4</v>
      </c>
      <c r="L772" t="s">
        <v>44</v>
      </c>
      <c r="M772">
        <v>3.5999999046325679</v>
      </c>
      <c r="N772" t="s">
        <v>44</v>
      </c>
      <c r="O772" t="s">
        <v>46</v>
      </c>
      <c r="P772">
        <v>3</v>
      </c>
      <c r="Q772" t="s">
        <v>60</v>
      </c>
      <c r="R772" t="s">
        <v>81</v>
      </c>
      <c r="T772" t="s">
        <v>49</v>
      </c>
      <c r="U772" t="s">
        <v>72</v>
      </c>
      <c r="V772" t="s">
        <v>534</v>
      </c>
      <c r="W772" t="s">
        <v>90</v>
      </c>
      <c r="X772" t="s">
        <v>74</v>
      </c>
      <c r="Z772">
        <v>0</v>
      </c>
      <c r="AA772" t="s">
        <v>75</v>
      </c>
      <c r="AB772" t="s">
        <v>83</v>
      </c>
      <c r="AC772">
        <v>45</v>
      </c>
      <c r="AD772">
        <v>11</v>
      </c>
      <c r="AE772">
        <v>4</v>
      </c>
      <c r="AF772">
        <v>2025</v>
      </c>
      <c r="AG772">
        <v>20251105</v>
      </c>
      <c r="AH772" s="2">
        <v>3600</v>
      </c>
      <c r="AI772" s="2">
        <v>3255.08447265625</v>
      </c>
      <c r="AJ772" s="2">
        <f t="shared" si="96"/>
        <v>344.91552734375</v>
      </c>
      <c r="AK772" s="6">
        <f t="shared" si="97"/>
        <v>9.5809868706597218E-2</v>
      </c>
      <c r="AL772" s="12">
        <v>3600</v>
      </c>
      <c r="AM772" s="12">
        <v>3635.8330129415021</v>
      </c>
      <c r="AN772" s="12">
        <f t="shared" si="98"/>
        <v>35.833012941502147</v>
      </c>
      <c r="AO772" s="13">
        <f t="shared" si="99"/>
        <v>9.9536147059728179E-3</v>
      </c>
      <c r="AP772" s="16">
        <v>3600</v>
      </c>
      <c r="AQ772" s="16">
        <v>3687.635523171733</v>
      </c>
      <c r="AR772" s="16">
        <f t="shared" si="100"/>
        <v>87.635523171732984</v>
      </c>
      <c r="AS772" s="17">
        <f t="shared" si="101"/>
        <v>2.434320088103694E-2</v>
      </c>
      <c r="AT772" s="20">
        <v>3600</v>
      </c>
      <c r="AU772" s="20">
        <v>3189.8437500000009</v>
      </c>
      <c r="AV772" s="20">
        <f t="shared" si="102"/>
        <v>410.15624999999909</v>
      </c>
      <c r="AW772" s="21">
        <f t="shared" si="103"/>
        <v>0.11393229166666641</v>
      </c>
    </row>
    <row r="773" spans="1:49" x14ac:dyDescent="0.25">
      <c r="A773" t="s">
        <v>77</v>
      </c>
      <c r="B773" t="s">
        <v>811</v>
      </c>
      <c r="C773">
        <v>99589</v>
      </c>
      <c r="D773">
        <v>2021</v>
      </c>
      <c r="E773" t="s">
        <v>57</v>
      </c>
      <c r="F773" t="s">
        <v>106</v>
      </c>
      <c r="G773" t="s">
        <v>1108</v>
      </c>
      <c r="I773">
        <v>4</v>
      </c>
      <c r="J773" t="s">
        <v>129</v>
      </c>
      <c r="K773">
        <v>4</v>
      </c>
      <c r="L773" t="s">
        <v>44</v>
      </c>
      <c r="M773">
        <v>2</v>
      </c>
      <c r="N773" t="s">
        <v>45</v>
      </c>
      <c r="Q773" t="s">
        <v>60</v>
      </c>
      <c r="R773" t="s">
        <v>48</v>
      </c>
      <c r="S773">
        <v>147</v>
      </c>
      <c r="T773" t="s">
        <v>49</v>
      </c>
      <c r="V773" t="s">
        <v>1026</v>
      </c>
      <c r="W773" t="s">
        <v>62</v>
      </c>
      <c r="X773" t="s">
        <v>63</v>
      </c>
      <c r="Z773">
        <v>0</v>
      </c>
      <c r="AA773" t="s">
        <v>75</v>
      </c>
      <c r="AB773" t="s">
        <v>83</v>
      </c>
      <c r="AC773">
        <v>45</v>
      </c>
      <c r="AD773">
        <v>11</v>
      </c>
      <c r="AE773">
        <v>4</v>
      </c>
      <c r="AF773">
        <v>2025</v>
      </c>
      <c r="AG773">
        <v>20251105</v>
      </c>
      <c r="AH773" s="2">
        <v>4400</v>
      </c>
      <c r="AI773" s="2">
        <v>6768.1728515625</v>
      </c>
      <c r="AJ773" s="2">
        <f t="shared" si="96"/>
        <v>2368.1728515625</v>
      </c>
      <c r="AK773" s="6">
        <f t="shared" si="97"/>
        <v>0.53822110262784095</v>
      </c>
      <c r="AL773" s="12">
        <v>4400</v>
      </c>
      <c r="AM773" s="12">
        <v>6698.1516056392511</v>
      </c>
      <c r="AN773" s="12">
        <f t="shared" si="98"/>
        <v>2298.1516056392511</v>
      </c>
      <c r="AO773" s="13">
        <f t="shared" si="99"/>
        <v>0.52230718309982982</v>
      </c>
      <c r="AP773" s="16">
        <v>4400</v>
      </c>
      <c r="AQ773" s="16">
        <v>6909.3639648863355</v>
      </c>
      <c r="AR773" s="16">
        <f t="shared" si="100"/>
        <v>2509.3639648863355</v>
      </c>
      <c r="AS773" s="17">
        <f t="shared" si="101"/>
        <v>0.57030999201962174</v>
      </c>
      <c r="AT773" s="20">
        <v>4400</v>
      </c>
      <c r="AU773" s="20">
        <v>6827.5085324232086</v>
      </c>
      <c r="AV773" s="20">
        <f t="shared" si="102"/>
        <v>2427.5085324232086</v>
      </c>
      <c r="AW773" s="21">
        <f t="shared" si="103"/>
        <v>0.5517064846416383</v>
      </c>
    </row>
    <row r="774" spans="1:49" x14ac:dyDescent="0.25">
      <c r="A774" t="s">
        <v>77</v>
      </c>
      <c r="B774" t="s">
        <v>818</v>
      </c>
      <c r="C774">
        <v>94576</v>
      </c>
      <c r="D774">
        <v>2017</v>
      </c>
      <c r="E774" t="s">
        <v>139</v>
      </c>
      <c r="F774" t="s">
        <v>264</v>
      </c>
      <c r="I774">
        <v>4</v>
      </c>
      <c r="J774" t="s">
        <v>59</v>
      </c>
      <c r="K774">
        <v>4</v>
      </c>
      <c r="L774" t="s">
        <v>44</v>
      </c>
      <c r="M774">
        <v>1.6000000238418579</v>
      </c>
      <c r="N774" t="s">
        <v>45</v>
      </c>
      <c r="O774" t="s">
        <v>46</v>
      </c>
      <c r="P774">
        <v>2</v>
      </c>
      <c r="Q774" t="s">
        <v>118</v>
      </c>
      <c r="R774" t="s">
        <v>48</v>
      </c>
      <c r="T774" t="s">
        <v>49</v>
      </c>
      <c r="W774" t="s">
        <v>120</v>
      </c>
      <c r="X774" t="s">
        <v>121</v>
      </c>
      <c r="Z774">
        <v>0</v>
      </c>
      <c r="AA774" t="s">
        <v>75</v>
      </c>
      <c r="AB774" t="s">
        <v>122</v>
      </c>
      <c r="AC774">
        <v>45</v>
      </c>
      <c r="AD774">
        <v>11</v>
      </c>
      <c r="AE774">
        <v>4</v>
      </c>
      <c r="AF774">
        <v>2025</v>
      </c>
      <c r="AG774">
        <v>20251105</v>
      </c>
      <c r="AH774" s="2">
        <v>4000</v>
      </c>
      <c r="AI774" s="2">
        <v>2803.171142578125</v>
      </c>
      <c r="AJ774" s="2">
        <f t="shared" si="96"/>
        <v>1196.828857421875</v>
      </c>
      <c r="AK774" s="6">
        <f t="shared" si="97"/>
        <v>0.29920721435546876</v>
      </c>
      <c r="AL774" s="12">
        <v>4000</v>
      </c>
      <c r="AM774" s="12">
        <v>2946.3988183888109</v>
      </c>
      <c r="AN774" s="12">
        <f t="shared" si="98"/>
        <v>1053.6011816111891</v>
      </c>
      <c r="AO774" s="13">
        <f t="shared" si="99"/>
        <v>0.26340029540279725</v>
      </c>
      <c r="AP774" s="16">
        <v>4000</v>
      </c>
      <c r="AQ774" s="16">
        <v>2979.8433639981799</v>
      </c>
      <c r="AR774" s="16">
        <f t="shared" si="100"/>
        <v>1020.1566360018201</v>
      </c>
      <c r="AS774" s="17">
        <f t="shared" si="101"/>
        <v>0.25503915900045504</v>
      </c>
      <c r="AT774" s="20">
        <v>4000</v>
      </c>
      <c r="AU774" s="20">
        <v>2793.138101109741</v>
      </c>
      <c r="AV774" s="20">
        <f t="shared" si="102"/>
        <v>1206.861898890259</v>
      </c>
      <c r="AW774" s="21">
        <f t="shared" si="103"/>
        <v>0.30171547472256477</v>
      </c>
    </row>
    <row r="775" spans="1:49" x14ac:dyDescent="0.25">
      <c r="A775" t="s">
        <v>38</v>
      </c>
      <c r="B775" t="s">
        <v>776</v>
      </c>
      <c r="C775">
        <v>145397</v>
      </c>
      <c r="D775">
        <v>2015</v>
      </c>
      <c r="E775" t="s">
        <v>373</v>
      </c>
      <c r="F775" t="s">
        <v>502</v>
      </c>
      <c r="G775" t="s">
        <v>1551</v>
      </c>
      <c r="I775">
        <v>8</v>
      </c>
      <c r="J775" t="s">
        <v>59</v>
      </c>
      <c r="K775">
        <v>4</v>
      </c>
      <c r="L775" t="s">
        <v>44</v>
      </c>
      <c r="M775">
        <v>6.1999998092651367</v>
      </c>
      <c r="N775" t="s">
        <v>87</v>
      </c>
      <c r="O775" t="s">
        <v>46</v>
      </c>
      <c r="P775">
        <v>4</v>
      </c>
      <c r="Q775" t="s">
        <v>60</v>
      </c>
      <c r="R775" t="s">
        <v>89</v>
      </c>
      <c r="T775" t="s">
        <v>49</v>
      </c>
      <c r="V775" t="s">
        <v>710</v>
      </c>
      <c r="W775" t="s">
        <v>103</v>
      </c>
      <c r="X775" t="s">
        <v>74</v>
      </c>
      <c r="Z775">
        <v>0</v>
      </c>
      <c r="AA775" t="s">
        <v>75</v>
      </c>
      <c r="AB775" t="s">
        <v>83</v>
      </c>
      <c r="AC775">
        <v>45</v>
      </c>
      <c r="AD775">
        <v>11</v>
      </c>
      <c r="AE775">
        <v>4</v>
      </c>
      <c r="AF775">
        <v>2025</v>
      </c>
      <c r="AG775">
        <v>20251105</v>
      </c>
      <c r="AH775" s="2">
        <v>12000</v>
      </c>
      <c r="AI775" s="2">
        <v>13689.2451171875</v>
      </c>
      <c r="AJ775" s="2">
        <f t="shared" si="96"/>
        <v>1689.2451171875</v>
      </c>
      <c r="AK775" s="6">
        <f t="shared" si="97"/>
        <v>0.14077042643229168</v>
      </c>
      <c r="AL775" s="12">
        <v>12000</v>
      </c>
      <c r="AM775" s="12">
        <v>12459.99784729151</v>
      </c>
      <c r="AN775" s="12">
        <f t="shared" si="98"/>
        <v>459.99784729150997</v>
      </c>
      <c r="AO775" s="13">
        <f t="shared" si="99"/>
        <v>3.8333153940959167E-2</v>
      </c>
      <c r="AP775" s="16">
        <v>12000</v>
      </c>
      <c r="AQ775" s="16">
        <v>11812.615793218791</v>
      </c>
      <c r="AR775" s="16">
        <f t="shared" si="100"/>
        <v>187.38420678120929</v>
      </c>
      <c r="AS775" s="17">
        <f t="shared" si="101"/>
        <v>1.5615350565100774E-2</v>
      </c>
      <c r="AT775" s="20">
        <v>12000</v>
      </c>
      <c r="AU775" s="20">
        <v>14063.153010858839</v>
      </c>
      <c r="AV775" s="20">
        <f t="shared" si="102"/>
        <v>2063.1530108588395</v>
      </c>
      <c r="AW775" s="21">
        <f t="shared" si="103"/>
        <v>0.17192941757156996</v>
      </c>
    </row>
    <row r="776" spans="1:49" x14ac:dyDescent="0.25">
      <c r="A776" t="s">
        <v>77</v>
      </c>
      <c r="B776" t="s">
        <v>456</v>
      </c>
      <c r="C776">
        <v>173860</v>
      </c>
      <c r="D776">
        <v>2017</v>
      </c>
      <c r="E776" t="s">
        <v>93</v>
      </c>
      <c r="F776" t="s">
        <v>152</v>
      </c>
      <c r="G776" t="s">
        <v>445</v>
      </c>
      <c r="H776" t="s">
        <v>293</v>
      </c>
      <c r="I776">
        <v>8</v>
      </c>
      <c r="J776" t="s">
        <v>69</v>
      </c>
      <c r="K776">
        <v>4</v>
      </c>
      <c r="L776" t="s">
        <v>44</v>
      </c>
      <c r="M776">
        <v>6.5999999046325684</v>
      </c>
      <c r="N776" t="s">
        <v>70</v>
      </c>
      <c r="O776" t="s">
        <v>95</v>
      </c>
      <c r="P776">
        <v>2</v>
      </c>
      <c r="Q776" t="s">
        <v>1552</v>
      </c>
      <c r="R776" t="s">
        <v>48</v>
      </c>
      <c r="T776" t="s">
        <v>219</v>
      </c>
      <c r="U776" t="s">
        <v>72</v>
      </c>
      <c r="V776" t="s">
        <v>497</v>
      </c>
      <c r="W776" t="s">
        <v>220</v>
      </c>
      <c r="X776" t="s">
        <v>74</v>
      </c>
      <c r="Z776">
        <v>0</v>
      </c>
      <c r="AA776" t="s">
        <v>75</v>
      </c>
      <c r="AB776" t="s">
        <v>782</v>
      </c>
      <c r="AC776">
        <v>45</v>
      </c>
      <c r="AD776">
        <v>11</v>
      </c>
      <c r="AE776">
        <v>4</v>
      </c>
      <c r="AF776">
        <v>2025</v>
      </c>
      <c r="AG776">
        <v>20251105</v>
      </c>
      <c r="AH776" s="2">
        <v>4800</v>
      </c>
      <c r="AI776" s="2">
        <v>5626.03955078125</v>
      </c>
      <c r="AJ776" s="2">
        <f t="shared" si="96"/>
        <v>826.03955078125</v>
      </c>
      <c r="AK776" s="6">
        <f t="shared" si="97"/>
        <v>0.17209157307942707</v>
      </c>
      <c r="AL776" s="12">
        <v>4800</v>
      </c>
      <c r="AM776" s="12">
        <v>5573.089628277975</v>
      </c>
      <c r="AN776" s="12">
        <f t="shared" si="98"/>
        <v>773.08962827797495</v>
      </c>
      <c r="AO776" s="13">
        <f t="shared" si="99"/>
        <v>0.1610603392245781</v>
      </c>
      <c r="AP776" s="16">
        <v>4800</v>
      </c>
      <c r="AQ776" s="16">
        <v>6072.3525962991607</v>
      </c>
      <c r="AR776" s="16">
        <f t="shared" si="100"/>
        <v>1272.3525962991607</v>
      </c>
      <c r="AS776" s="17">
        <f t="shared" si="101"/>
        <v>0.26507345756232514</v>
      </c>
      <c r="AT776" s="20">
        <v>4800</v>
      </c>
      <c r="AU776" s="20">
        <v>5718.59375</v>
      </c>
      <c r="AV776" s="20">
        <f t="shared" si="102"/>
        <v>918.59375</v>
      </c>
      <c r="AW776" s="21">
        <f t="shared" si="103"/>
        <v>0.19137369791666667</v>
      </c>
    </row>
    <row r="777" spans="1:49" x14ac:dyDescent="0.25">
      <c r="A777" t="s">
        <v>38</v>
      </c>
      <c r="B777" t="s">
        <v>39</v>
      </c>
      <c r="C777">
        <v>239950</v>
      </c>
      <c r="D777">
        <v>2017</v>
      </c>
      <c r="E777" t="s">
        <v>66</v>
      </c>
      <c r="F777" t="s">
        <v>221</v>
      </c>
      <c r="G777" t="s">
        <v>680</v>
      </c>
      <c r="I777">
        <v>6</v>
      </c>
      <c r="J777" t="s">
        <v>129</v>
      </c>
      <c r="K777">
        <v>4</v>
      </c>
      <c r="L777" t="s">
        <v>44</v>
      </c>
      <c r="M777">
        <v>2.7000000476837158</v>
      </c>
      <c r="N777" t="s">
        <v>70</v>
      </c>
      <c r="O777" t="s">
        <v>46</v>
      </c>
      <c r="Q777" t="s">
        <v>88</v>
      </c>
      <c r="R777" t="s">
        <v>48</v>
      </c>
      <c r="S777">
        <v>325</v>
      </c>
      <c r="T777" t="s">
        <v>49</v>
      </c>
      <c r="U777" t="s">
        <v>72</v>
      </c>
      <c r="V777" t="s">
        <v>465</v>
      </c>
      <c r="W777" t="s">
        <v>90</v>
      </c>
      <c r="X777" t="s">
        <v>74</v>
      </c>
      <c r="Y777">
        <v>33650</v>
      </c>
      <c r="Z777">
        <v>0</v>
      </c>
      <c r="AA777" t="s">
        <v>75</v>
      </c>
      <c r="AB777" t="s">
        <v>91</v>
      </c>
      <c r="AC777">
        <v>45</v>
      </c>
      <c r="AD777">
        <v>11</v>
      </c>
      <c r="AE777">
        <v>4</v>
      </c>
      <c r="AF777">
        <v>2025</v>
      </c>
      <c r="AG777">
        <v>20251104</v>
      </c>
      <c r="AH777" s="2">
        <v>6800</v>
      </c>
      <c r="AI777" s="2">
        <v>7067.7138671875</v>
      </c>
      <c r="AJ777" s="2">
        <f t="shared" si="96"/>
        <v>267.7138671875</v>
      </c>
      <c r="AK777" s="6">
        <f t="shared" si="97"/>
        <v>3.9369686351102939E-2</v>
      </c>
      <c r="AL777" s="12">
        <v>6800</v>
      </c>
      <c r="AM777" s="12">
        <v>6813.2822016792434</v>
      </c>
      <c r="AN777" s="12">
        <f t="shared" si="98"/>
        <v>13.282201679243371</v>
      </c>
      <c r="AO777" s="13">
        <f t="shared" si="99"/>
        <v>1.9532649528299076E-3</v>
      </c>
      <c r="AP777" s="16">
        <v>6800</v>
      </c>
      <c r="AQ777" s="16">
        <v>7056.9119436802002</v>
      </c>
      <c r="AR777" s="16">
        <f t="shared" si="100"/>
        <v>256.91194368020024</v>
      </c>
      <c r="AS777" s="17">
        <f t="shared" si="101"/>
        <v>3.7781168188264741E-2</v>
      </c>
      <c r="AT777" s="20">
        <v>6800</v>
      </c>
      <c r="AU777" s="20">
        <v>7159.6488549618334</v>
      </c>
      <c r="AV777" s="20">
        <f t="shared" si="102"/>
        <v>359.64885496183342</v>
      </c>
      <c r="AW777" s="21">
        <f t="shared" si="103"/>
        <v>5.2889537494387268E-2</v>
      </c>
    </row>
    <row r="778" spans="1:49" x14ac:dyDescent="0.25">
      <c r="A778" t="s">
        <v>38</v>
      </c>
      <c r="B778" t="s">
        <v>259</v>
      </c>
      <c r="C778">
        <v>116925</v>
      </c>
      <c r="D778">
        <v>2019</v>
      </c>
      <c r="E778" t="s">
        <v>111</v>
      </c>
      <c r="F778" t="s">
        <v>240</v>
      </c>
      <c r="G778" t="s">
        <v>214</v>
      </c>
      <c r="I778">
        <v>6</v>
      </c>
      <c r="J778" t="s">
        <v>101</v>
      </c>
      <c r="K778">
        <v>4</v>
      </c>
      <c r="L778" t="s">
        <v>44</v>
      </c>
      <c r="M778">
        <v>3.5999999046325679</v>
      </c>
      <c r="N778" t="s">
        <v>44</v>
      </c>
      <c r="O778" t="s">
        <v>180</v>
      </c>
      <c r="P778">
        <v>2</v>
      </c>
      <c r="Q778" t="s">
        <v>60</v>
      </c>
      <c r="R778" t="s">
        <v>81</v>
      </c>
      <c r="S778">
        <v>283</v>
      </c>
      <c r="T778" t="s">
        <v>49</v>
      </c>
      <c r="U778" t="s">
        <v>72</v>
      </c>
      <c r="W778" t="s">
        <v>134</v>
      </c>
      <c r="X778" t="s">
        <v>121</v>
      </c>
      <c r="Z778">
        <v>0</v>
      </c>
      <c r="AA778" t="s">
        <v>75</v>
      </c>
      <c r="AB778" t="s">
        <v>83</v>
      </c>
      <c r="AC778">
        <v>45</v>
      </c>
      <c r="AD778">
        <v>11</v>
      </c>
      <c r="AE778">
        <v>4</v>
      </c>
      <c r="AF778">
        <v>2025</v>
      </c>
      <c r="AG778">
        <v>20251105</v>
      </c>
      <c r="AH778" s="2">
        <v>1700</v>
      </c>
      <c r="AI778" s="2">
        <v>2049.38427734375</v>
      </c>
      <c r="AJ778" s="2">
        <f t="shared" si="96"/>
        <v>349.38427734375</v>
      </c>
      <c r="AK778" s="6">
        <f t="shared" si="97"/>
        <v>0.20552016314338234</v>
      </c>
      <c r="AL778" s="12">
        <v>1700</v>
      </c>
      <c r="AM778" s="12">
        <v>2425.0475847473649</v>
      </c>
      <c r="AN778" s="12">
        <f t="shared" si="98"/>
        <v>725.04758474736491</v>
      </c>
      <c r="AO778" s="13">
        <f t="shared" si="99"/>
        <v>0.42649857926315582</v>
      </c>
      <c r="AP778" s="16">
        <v>1700</v>
      </c>
      <c r="AQ778" s="16">
        <v>2435.145164710882</v>
      </c>
      <c r="AR778" s="16">
        <f t="shared" si="100"/>
        <v>735.145164710882</v>
      </c>
      <c r="AS778" s="17">
        <f t="shared" si="101"/>
        <v>0.43243833218287175</v>
      </c>
      <c r="AT778" s="20">
        <v>1700</v>
      </c>
      <c r="AU778" s="20">
        <v>2013.2409793814429</v>
      </c>
      <c r="AV778" s="20">
        <f t="shared" si="102"/>
        <v>313.24097938144291</v>
      </c>
      <c r="AW778" s="21">
        <f t="shared" si="103"/>
        <v>0.18425939963614288</v>
      </c>
    </row>
    <row r="779" spans="1:49" x14ac:dyDescent="0.25">
      <c r="A779" t="s">
        <v>123</v>
      </c>
      <c r="B779" t="s">
        <v>440</v>
      </c>
      <c r="C779">
        <v>62251</v>
      </c>
      <c r="D779">
        <v>2021</v>
      </c>
      <c r="E779" t="s">
        <v>93</v>
      </c>
      <c r="F779" t="s">
        <v>94</v>
      </c>
      <c r="G779" t="s">
        <v>466</v>
      </c>
      <c r="I779">
        <v>4</v>
      </c>
      <c r="J779" t="s">
        <v>59</v>
      </c>
      <c r="K779">
        <v>4</v>
      </c>
      <c r="L779" t="s">
        <v>44</v>
      </c>
      <c r="M779">
        <v>1.5</v>
      </c>
      <c r="N779" t="s">
        <v>45</v>
      </c>
      <c r="O779" t="s">
        <v>46</v>
      </c>
      <c r="P779">
        <v>4</v>
      </c>
      <c r="Q779" t="s">
        <v>60</v>
      </c>
      <c r="R779" t="s">
        <v>96</v>
      </c>
      <c r="T779" t="s">
        <v>49</v>
      </c>
      <c r="U779" t="s">
        <v>50</v>
      </c>
      <c r="V779" t="s">
        <v>243</v>
      </c>
      <c r="W779" t="s">
        <v>62</v>
      </c>
      <c r="X779" t="s">
        <v>121</v>
      </c>
      <c r="Z779">
        <v>0</v>
      </c>
      <c r="AA779" t="s">
        <v>75</v>
      </c>
      <c r="AB779" t="s">
        <v>83</v>
      </c>
      <c r="AC779">
        <v>45</v>
      </c>
      <c r="AD779">
        <v>11</v>
      </c>
      <c r="AE779">
        <v>4</v>
      </c>
      <c r="AF779">
        <v>2025</v>
      </c>
      <c r="AG779">
        <v>20251105</v>
      </c>
      <c r="AH779" s="2">
        <v>14500</v>
      </c>
      <c r="AI779" s="2">
        <v>13948.9736328125</v>
      </c>
      <c r="AJ779" s="2">
        <f t="shared" si="96"/>
        <v>551.0263671875</v>
      </c>
      <c r="AK779" s="6">
        <f t="shared" si="97"/>
        <v>3.8001818426724135E-2</v>
      </c>
      <c r="AL779" s="12">
        <v>14500</v>
      </c>
      <c r="AM779" s="12">
        <v>14201.9929178603</v>
      </c>
      <c r="AN779" s="12">
        <f t="shared" si="98"/>
        <v>298.00708213970029</v>
      </c>
      <c r="AO779" s="13">
        <f t="shared" si="99"/>
        <v>2.055221256135864E-2</v>
      </c>
      <c r="AP779" s="16">
        <v>14500</v>
      </c>
      <c r="AQ779" s="16">
        <v>13221.9011369091</v>
      </c>
      <c r="AR779" s="16">
        <f t="shared" si="100"/>
        <v>1278.0988630908996</v>
      </c>
      <c r="AS779" s="17">
        <f t="shared" si="101"/>
        <v>8.814474917868273E-2</v>
      </c>
      <c r="AT779" s="20">
        <v>14500</v>
      </c>
      <c r="AU779" s="20">
        <v>13687.226961558719</v>
      </c>
      <c r="AV779" s="20">
        <f t="shared" si="102"/>
        <v>812.77303844128073</v>
      </c>
      <c r="AW779" s="21">
        <f t="shared" si="103"/>
        <v>5.6053312995950393E-2</v>
      </c>
    </row>
    <row r="780" spans="1:49" x14ac:dyDescent="0.25">
      <c r="A780" t="s">
        <v>77</v>
      </c>
      <c r="B780" t="s">
        <v>811</v>
      </c>
      <c r="C780">
        <v>154102</v>
      </c>
      <c r="D780">
        <v>2016</v>
      </c>
      <c r="E780" t="s">
        <v>111</v>
      </c>
      <c r="F780" t="s">
        <v>823</v>
      </c>
      <c r="G780" t="s">
        <v>367</v>
      </c>
      <c r="H780" t="s">
        <v>767</v>
      </c>
      <c r="I780">
        <v>6</v>
      </c>
      <c r="J780" t="s">
        <v>129</v>
      </c>
      <c r="K780">
        <v>4</v>
      </c>
      <c r="L780" t="s">
        <v>44</v>
      </c>
      <c r="M780">
        <v>3.5999999046325679</v>
      </c>
      <c r="N780" t="s">
        <v>45</v>
      </c>
      <c r="Q780" t="s">
        <v>215</v>
      </c>
      <c r="R780" t="s">
        <v>96</v>
      </c>
      <c r="T780" t="s">
        <v>49</v>
      </c>
      <c r="W780" t="s">
        <v>90</v>
      </c>
      <c r="X780" t="s">
        <v>98</v>
      </c>
      <c r="Z780">
        <v>0</v>
      </c>
      <c r="AA780" t="s">
        <v>75</v>
      </c>
      <c r="AB780" t="s">
        <v>215</v>
      </c>
      <c r="AC780">
        <v>45</v>
      </c>
      <c r="AD780">
        <v>11</v>
      </c>
      <c r="AE780">
        <v>4</v>
      </c>
      <c r="AF780">
        <v>2025</v>
      </c>
      <c r="AG780">
        <v>20251105</v>
      </c>
      <c r="AH780" s="2">
        <v>3400</v>
      </c>
      <c r="AI780" s="2">
        <v>2136.514404296875</v>
      </c>
      <c r="AJ780" s="2">
        <f t="shared" si="96"/>
        <v>1263.485595703125</v>
      </c>
      <c r="AK780" s="6">
        <f t="shared" si="97"/>
        <v>0.37161341050091912</v>
      </c>
      <c r="AL780" s="12">
        <v>3400</v>
      </c>
      <c r="AM780" s="12">
        <v>2107.7056042068762</v>
      </c>
      <c r="AN780" s="12">
        <f t="shared" si="98"/>
        <v>1292.2943957931238</v>
      </c>
      <c r="AO780" s="13">
        <f t="shared" si="99"/>
        <v>0.38008658699797759</v>
      </c>
      <c r="AP780" s="16">
        <v>3400</v>
      </c>
      <c r="AQ780" s="16">
        <v>2259.4670285731422</v>
      </c>
      <c r="AR780" s="16">
        <f t="shared" si="100"/>
        <v>1140.5329714268578</v>
      </c>
      <c r="AS780" s="17">
        <f t="shared" si="101"/>
        <v>0.3354508739490758</v>
      </c>
      <c r="AT780" s="20">
        <v>3400</v>
      </c>
      <c r="AU780" s="20">
        <v>2218.895569620252</v>
      </c>
      <c r="AV780" s="20">
        <f t="shared" si="102"/>
        <v>1181.104430379748</v>
      </c>
      <c r="AW780" s="21">
        <f t="shared" si="103"/>
        <v>0.34738365599404353</v>
      </c>
    </row>
    <row r="781" spans="1:49" x14ac:dyDescent="0.25">
      <c r="A781" t="s">
        <v>109</v>
      </c>
      <c r="B781" t="s">
        <v>538</v>
      </c>
      <c r="C781">
        <v>28017</v>
      </c>
      <c r="D781">
        <v>2022</v>
      </c>
      <c r="E781" t="s">
        <v>93</v>
      </c>
      <c r="F781" t="s">
        <v>94</v>
      </c>
      <c r="G781" t="s">
        <v>466</v>
      </c>
      <c r="I781">
        <v>4</v>
      </c>
      <c r="J781" t="s">
        <v>59</v>
      </c>
      <c r="K781">
        <v>4</v>
      </c>
      <c r="L781" t="s">
        <v>44</v>
      </c>
      <c r="M781">
        <v>1.5</v>
      </c>
      <c r="N781" t="s">
        <v>45</v>
      </c>
      <c r="O781" t="s">
        <v>46</v>
      </c>
      <c r="P781">
        <v>4</v>
      </c>
      <c r="Q781" t="s">
        <v>60</v>
      </c>
      <c r="R781" t="s">
        <v>96</v>
      </c>
      <c r="T781" t="s">
        <v>49</v>
      </c>
      <c r="U781" t="s">
        <v>50</v>
      </c>
      <c r="V781" t="s">
        <v>243</v>
      </c>
      <c r="W781" t="s">
        <v>62</v>
      </c>
      <c r="X781" t="s">
        <v>121</v>
      </c>
      <c r="Z781">
        <v>0</v>
      </c>
      <c r="AA781" t="s">
        <v>75</v>
      </c>
      <c r="AB781" t="s">
        <v>83</v>
      </c>
      <c r="AC781">
        <v>45</v>
      </c>
      <c r="AD781">
        <v>11</v>
      </c>
      <c r="AE781">
        <v>4</v>
      </c>
      <c r="AF781">
        <v>2025</v>
      </c>
      <c r="AG781">
        <v>20251103</v>
      </c>
      <c r="AH781" s="2">
        <v>15500</v>
      </c>
      <c r="AI781" s="2">
        <v>17752.314453125</v>
      </c>
      <c r="AJ781" s="2">
        <f t="shared" si="96"/>
        <v>2252.314453125</v>
      </c>
      <c r="AK781" s="6">
        <f t="shared" si="97"/>
        <v>0.14531060987903227</v>
      </c>
      <c r="AL781" s="12">
        <v>15500</v>
      </c>
      <c r="AM781" s="12">
        <v>17276.590282708861</v>
      </c>
      <c r="AN781" s="12">
        <f t="shared" si="98"/>
        <v>1776.5902827088612</v>
      </c>
      <c r="AO781" s="13">
        <f t="shared" si="99"/>
        <v>0.11461872791670072</v>
      </c>
      <c r="AP781" s="16">
        <v>15500</v>
      </c>
      <c r="AQ781" s="16">
        <v>16965.83453656163</v>
      </c>
      <c r="AR781" s="16">
        <f t="shared" si="100"/>
        <v>1465.8345365616296</v>
      </c>
      <c r="AS781" s="17">
        <f t="shared" si="101"/>
        <v>9.45699701007503E-2</v>
      </c>
      <c r="AT781" s="20">
        <v>15500</v>
      </c>
      <c r="AU781" s="20">
        <v>17826.47614410906</v>
      </c>
      <c r="AV781" s="20">
        <f t="shared" si="102"/>
        <v>2326.4761441090595</v>
      </c>
      <c r="AW781" s="21">
        <f t="shared" si="103"/>
        <v>0.15009523510381029</v>
      </c>
    </row>
    <row r="782" spans="1:49" x14ac:dyDescent="0.25">
      <c r="A782" t="s">
        <v>38</v>
      </c>
      <c r="B782" t="s">
        <v>105</v>
      </c>
      <c r="C782">
        <v>146635</v>
      </c>
      <c r="D782">
        <v>2018</v>
      </c>
      <c r="E782" t="s">
        <v>93</v>
      </c>
      <c r="F782" t="s">
        <v>188</v>
      </c>
      <c r="G782" t="s">
        <v>148</v>
      </c>
      <c r="I782">
        <v>6</v>
      </c>
      <c r="J782" t="s">
        <v>59</v>
      </c>
      <c r="K782">
        <v>4</v>
      </c>
      <c r="L782" t="s">
        <v>44</v>
      </c>
      <c r="M782">
        <v>3.5999999046325679</v>
      </c>
      <c r="N782" t="s">
        <v>44</v>
      </c>
      <c r="O782" t="s">
        <v>46</v>
      </c>
      <c r="Q782" t="s">
        <v>60</v>
      </c>
      <c r="R782" t="s">
        <v>81</v>
      </c>
      <c r="T782" t="s">
        <v>49</v>
      </c>
      <c r="U782" t="s">
        <v>72</v>
      </c>
      <c r="V782" t="s">
        <v>926</v>
      </c>
      <c r="W782" t="s">
        <v>90</v>
      </c>
      <c r="X782" t="s">
        <v>74</v>
      </c>
      <c r="Y782">
        <v>41700</v>
      </c>
      <c r="Z782">
        <v>0</v>
      </c>
      <c r="AA782" t="s">
        <v>75</v>
      </c>
      <c r="AB782" t="s">
        <v>83</v>
      </c>
      <c r="AC782">
        <v>45</v>
      </c>
      <c r="AD782">
        <v>11</v>
      </c>
      <c r="AE782">
        <v>4</v>
      </c>
      <c r="AF782">
        <v>2025</v>
      </c>
      <c r="AG782">
        <v>20251104</v>
      </c>
      <c r="AH782" s="2">
        <v>6000</v>
      </c>
      <c r="AI782" s="2">
        <v>6813.30517578125</v>
      </c>
      <c r="AJ782" s="2">
        <f t="shared" si="96"/>
        <v>813.30517578125</v>
      </c>
      <c r="AK782" s="6">
        <f t="shared" si="97"/>
        <v>0.13555086263020832</v>
      </c>
      <c r="AL782" s="12">
        <v>6000</v>
      </c>
      <c r="AM782" s="12">
        <v>6226.7480700509204</v>
      </c>
      <c r="AN782" s="12">
        <f t="shared" si="98"/>
        <v>226.74807005092043</v>
      </c>
      <c r="AO782" s="13">
        <f t="shared" si="99"/>
        <v>3.7791345008486736E-2</v>
      </c>
      <c r="AP782" s="16">
        <v>6000</v>
      </c>
      <c r="AQ782" s="16">
        <v>6697.9699832502911</v>
      </c>
      <c r="AR782" s="16">
        <f t="shared" si="100"/>
        <v>697.96998325029108</v>
      </c>
      <c r="AS782" s="17">
        <f t="shared" si="101"/>
        <v>0.11632833054171518</v>
      </c>
      <c r="AT782" s="20">
        <v>6000</v>
      </c>
      <c r="AU782" s="20">
        <v>6974.1155866900172</v>
      </c>
      <c r="AV782" s="20">
        <f t="shared" si="102"/>
        <v>974.11558669001715</v>
      </c>
      <c r="AW782" s="21">
        <f t="shared" si="103"/>
        <v>0.16235259778166952</v>
      </c>
    </row>
    <row r="783" spans="1:49" x14ac:dyDescent="0.25">
      <c r="A783" t="s">
        <v>38</v>
      </c>
      <c r="B783" t="s">
        <v>92</v>
      </c>
      <c r="C783">
        <v>87413</v>
      </c>
      <c r="D783">
        <v>2019</v>
      </c>
      <c r="E783" t="s">
        <v>40</v>
      </c>
      <c r="F783" t="s">
        <v>280</v>
      </c>
      <c r="G783" t="s">
        <v>759</v>
      </c>
      <c r="H783" t="s">
        <v>760</v>
      </c>
      <c r="I783">
        <v>4</v>
      </c>
      <c r="J783" t="s">
        <v>117</v>
      </c>
      <c r="K783">
        <v>4</v>
      </c>
      <c r="L783" t="s">
        <v>44</v>
      </c>
      <c r="M783">
        <v>2.5</v>
      </c>
      <c r="N783" t="s">
        <v>45</v>
      </c>
      <c r="O783" t="s">
        <v>46</v>
      </c>
      <c r="P783">
        <v>2</v>
      </c>
      <c r="Q783" t="s">
        <v>118</v>
      </c>
      <c r="R783" t="s">
        <v>48</v>
      </c>
      <c r="S783">
        <v>206</v>
      </c>
      <c r="T783" t="s">
        <v>49</v>
      </c>
      <c r="U783" t="s">
        <v>50</v>
      </c>
      <c r="V783" t="s">
        <v>411</v>
      </c>
      <c r="W783" t="s">
        <v>120</v>
      </c>
      <c r="X783" t="s">
        <v>74</v>
      </c>
      <c r="Z783">
        <v>0</v>
      </c>
      <c r="AA783" t="s">
        <v>75</v>
      </c>
      <c r="AB783" t="s">
        <v>122</v>
      </c>
      <c r="AC783">
        <v>45</v>
      </c>
      <c r="AD783">
        <v>11</v>
      </c>
      <c r="AE783">
        <v>4</v>
      </c>
      <c r="AF783">
        <v>2025</v>
      </c>
      <c r="AG783">
        <v>20251104</v>
      </c>
      <c r="AH783" s="2">
        <v>14600</v>
      </c>
      <c r="AI783" s="2">
        <v>12605.8740234375</v>
      </c>
      <c r="AJ783" s="2">
        <f t="shared" si="96"/>
        <v>1994.1259765625</v>
      </c>
      <c r="AK783" s="6">
        <f t="shared" si="97"/>
        <v>0.1365839709974315</v>
      </c>
      <c r="AL783" s="12">
        <v>14600</v>
      </c>
      <c r="AM783" s="12">
        <v>11505.2273849053</v>
      </c>
      <c r="AN783" s="12">
        <f t="shared" si="98"/>
        <v>3094.7726150947001</v>
      </c>
      <c r="AO783" s="13">
        <f t="shared" si="99"/>
        <v>0.21197072706128084</v>
      </c>
      <c r="AP783" s="16">
        <v>14600</v>
      </c>
      <c r="AQ783" s="16">
        <v>11081.82091587387</v>
      </c>
      <c r="AR783" s="16">
        <f t="shared" si="100"/>
        <v>3518.17908412613</v>
      </c>
      <c r="AS783" s="17">
        <f t="shared" si="101"/>
        <v>0.24097117014562533</v>
      </c>
      <c r="AT783" s="20">
        <v>14600</v>
      </c>
      <c r="AU783" s="20">
        <v>12894.20911949686</v>
      </c>
      <c r="AV783" s="20">
        <f t="shared" si="102"/>
        <v>1705.7908805031402</v>
      </c>
      <c r="AW783" s="21">
        <f t="shared" si="103"/>
        <v>0.11683499181528358</v>
      </c>
    </row>
    <row r="784" spans="1:49" x14ac:dyDescent="0.25">
      <c r="A784" t="s">
        <v>38</v>
      </c>
      <c r="B784" t="s">
        <v>776</v>
      </c>
      <c r="C784">
        <v>89342</v>
      </c>
      <c r="D784">
        <v>2019</v>
      </c>
      <c r="E784" t="s">
        <v>111</v>
      </c>
      <c r="F784" t="s">
        <v>112</v>
      </c>
      <c r="G784" t="s">
        <v>185</v>
      </c>
      <c r="I784">
        <v>8</v>
      </c>
      <c r="J784" t="s">
        <v>129</v>
      </c>
      <c r="K784">
        <v>4</v>
      </c>
      <c r="L784" t="s">
        <v>44</v>
      </c>
      <c r="M784">
        <v>5.6999998092651367</v>
      </c>
      <c r="N784" t="s">
        <v>70</v>
      </c>
      <c r="O784" t="s">
        <v>46</v>
      </c>
      <c r="P784">
        <v>3</v>
      </c>
      <c r="Q784" t="s">
        <v>60</v>
      </c>
      <c r="R784" t="s">
        <v>48</v>
      </c>
      <c r="S784">
        <v>360</v>
      </c>
      <c r="T784" t="s">
        <v>49</v>
      </c>
      <c r="U784" t="s">
        <v>72</v>
      </c>
      <c r="W784" t="s">
        <v>103</v>
      </c>
      <c r="X784" t="s">
        <v>74</v>
      </c>
      <c r="Z784">
        <v>0</v>
      </c>
      <c r="AA784" t="s">
        <v>75</v>
      </c>
      <c r="AB784" t="s">
        <v>104</v>
      </c>
      <c r="AC784">
        <v>45</v>
      </c>
      <c r="AD784">
        <v>11</v>
      </c>
      <c r="AE784">
        <v>4</v>
      </c>
      <c r="AF784">
        <v>2025</v>
      </c>
      <c r="AG784">
        <v>20251105</v>
      </c>
      <c r="AH784" s="2">
        <v>16250</v>
      </c>
      <c r="AI784" s="2">
        <v>16161.033203125</v>
      </c>
      <c r="AJ784" s="2">
        <f t="shared" si="96"/>
        <v>88.966796875</v>
      </c>
      <c r="AK784" s="6">
        <f t="shared" si="97"/>
        <v>5.4748798076923073E-3</v>
      </c>
      <c r="AL784" s="12">
        <v>16250</v>
      </c>
      <c r="AM784" s="12">
        <v>15135.70853657232</v>
      </c>
      <c r="AN784" s="12">
        <f t="shared" si="98"/>
        <v>1114.2914634276804</v>
      </c>
      <c r="AO784" s="13">
        <f t="shared" si="99"/>
        <v>6.8571782364780329E-2</v>
      </c>
      <c r="AP784" s="16">
        <v>16250</v>
      </c>
      <c r="AQ784" s="16">
        <v>13924.465962194559</v>
      </c>
      <c r="AR784" s="16">
        <f t="shared" si="100"/>
        <v>2325.5340378054407</v>
      </c>
      <c r="AS784" s="17">
        <f t="shared" si="101"/>
        <v>0.14310978694187326</v>
      </c>
      <c r="AT784" s="20">
        <v>16250</v>
      </c>
      <c r="AU784" s="20">
        <v>16170.10554442218</v>
      </c>
      <c r="AV784" s="20">
        <f t="shared" si="102"/>
        <v>79.894455577819826</v>
      </c>
      <c r="AW784" s="21">
        <f t="shared" si="103"/>
        <v>4.9165818817119896E-3</v>
      </c>
    </row>
    <row r="785" spans="1:49" x14ac:dyDescent="0.25">
      <c r="A785" t="s">
        <v>109</v>
      </c>
      <c r="B785" t="s">
        <v>317</v>
      </c>
      <c r="C785">
        <v>146413</v>
      </c>
      <c r="D785">
        <v>2016</v>
      </c>
      <c r="E785" t="s">
        <v>66</v>
      </c>
      <c r="F785" t="s">
        <v>150</v>
      </c>
      <c r="G785" t="s">
        <v>100</v>
      </c>
      <c r="I785">
        <v>6</v>
      </c>
      <c r="J785" t="s">
        <v>129</v>
      </c>
      <c r="K785">
        <v>4</v>
      </c>
      <c r="L785" t="s">
        <v>44</v>
      </c>
      <c r="M785">
        <v>3.5</v>
      </c>
      <c r="N785" t="s">
        <v>87</v>
      </c>
      <c r="O785" t="s">
        <v>180</v>
      </c>
      <c r="P785">
        <v>2</v>
      </c>
      <c r="Q785" t="s">
        <v>60</v>
      </c>
      <c r="R785" t="s">
        <v>89</v>
      </c>
      <c r="S785">
        <v>290</v>
      </c>
      <c r="T785" t="s">
        <v>49</v>
      </c>
      <c r="U785" t="s">
        <v>72</v>
      </c>
      <c r="W785" t="s">
        <v>90</v>
      </c>
      <c r="X785" t="s">
        <v>74</v>
      </c>
      <c r="Z785">
        <v>0</v>
      </c>
      <c r="AA785" t="s">
        <v>75</v>
      </c>
      <c r="AB785" t="s">
        <v>83</v>
      </c>
      <c r="AC785">
        <v>45</v>
      </c>
      <c r="AD785">
        <v>11</v>
      </c>
      <c r="AE785">
        <v>4</v>
      </c>
      <c r="AF785">
        <v>2025</v>
      </c>
      <c r="AG785">
        <v>20251105</v>
      </c>
      <c r="AH785" s="2">
        <v>2200</v>
      </c>
      <c r="AI785" s="2">
        <v>2600.517333984375</v>
      </c>
      <c r="AJ785" s="2">
        <f t="shared" si="96"/>
        <v>400.517333984375</v>
      </c>
      <c r="AK785" s="6">
        <f t="shared" si="97"/>
        <v>0.18205333362926138</v>
      </c>
      <c r="AL785" s="12">
        <v>2200</v>
      </c>
      <c r="AM785" s="12">
        <v>2504.6115263089432</v>
      </c>
      <c r="AN785" s="12">
        <f t="shared" si="98"/>
        <v>304.61152630894321</v>
      </c>
      <c r="AO785" s="13">
        <f t="shared" si="99"/>
        <v>0.13845978468588327</v>
      </c>
      <c r="AP785" s="16">
        <v>2200</v>
      </c>
      <c r="AQ785" s="16">
        <v>2736.3167784879588</v>
      </c>
      <c r="AR785" s="16">
        <f t="shared" si="100"/>
        <v>536.3167784879588</v>
      </c>
      <c r="AS785" s="17">
        <f t="shared" si="101"/>
        <v>0.2437803538581631</v>
      </c>
      <c r="AT785" s="20">
        <v>2200</v>
      </c>
      <c r="AU785" s="20">
        <v>2660.1435786435791</v>
      </c>
      <c r="AV785" s="20">
        <f t="shared" si="102"/>
        <v>460.14357864357908</v>
      </c>
      <c r="AW785" s="21">
        <f t="shared" si="103"/>
        <v>0.20915617211071777</v>
      </c>
    </row>
    <row r="786" spans="1:49" x14ac:dyDescent="0.25">
      <c r="A786" t="s">
        <v>123</v>
      </c>
      <c r="B786" t="s">
        <v>200</v>
      </c>
      <c r="C786">
        <v>92911</v>
      </c>
      <c r="D786">
        <v>2021</v>
      </c>
      <c r="E786" t="s">
        <v>373</v>
      </c>
      <c r="F786" t="s">
        <v>502</v>
      </c>
      <c r="G786" t="s">
        <v>595</v>
      </c>
      <c r="I786">
        <v>8</v>
      </c>
      <c r="J786" t="s">
        <v>43</v>
      </c>
      <c r="K786">
        <v>4</v>
      </c>
      <c r="L786" t="s">
        <v>44</v>
      </c>
      <c r="M786">
        <v>6.1999998092651367</v>
      </c>
      <c r="N786" t="s">
        <v>70</v>
      </c>
      <c r="O786" t="s">
        <v>46</v>
      </c>
      <c r="Q786" t="s">
        <v>60</v>
      </c>
      <c r="R786" t="s">
        <v>48</v>
      </c>
      <c r="T786" t="s">
        <v>49</v>
      </c>
      <c r="U786" t="s">
        <v>72</v>
      </c>
      <c r="V786" t="s">
        <v>801</v>
      </c>
      <c r="W786" t="s">
        <v>103</v>
      </c>
      <c r="X786" t="s">
        <v>74</v>
      </c>
      <c r="Z786">
        <v>0</v>
      </c>
      <c r="AA786" t="s">
        <v>75</v>
      </c>
      <c r="AB786" t="s">
        <v>104</v>
      </c>
      <c r="AC786">
        <v>45</v>
      </c>
      <c r="AD786">
        <v>11</v>
      </c>
      <c r="AE786">
        <v>4</v>
      </c>
      <c r="AF786">
        <v>2025</v>
      </c>
      <c r="AG786">
        <v>20251105</v>
      </c>
      <c r="AH786" s="2">
        <v>41800</v>
      </c>
      <c r="AI786" s="2">
        <v>37233.78515625</v>
      </c>
      <c r="AJ786" s="2">
        <f t="shared" si="96"/>
        <v>4566.21484375</v>
      </c>
      <c r="AK786" s="6">
        <f t="shared" si="97"/>
        <v>0.10923958956339713</v>
      </c>
      <c r="AL786" s="12">
        <v>41800</v>
      </c>
      <c r="AM786" s="12">
        <v>32808.06472046447</v>
      </c>
      <c r="AN786" s="12">
        <f t="shared" si="98"/>
        <v>8991.9352795355298</v>
      </c>
      <c r="AO786" s="13">
        <f t="shared" si="99"/>
        <v>0.21511806888840981</v>
      </c>
      <c r="AP786" s="16">
        <v>41800</v>
      </c>
      <c r="AQ786" s="16">
        <v>36858.532047729823</v>
      </c>
      <c r="AR786" s="16">
        <f t="shared" si="100"/>
        <v>4941.4679522701772</v>
      </c>
      <c r="AS786" s="17">
        <f t="shared" si="101"/>
        <v>0.11821693665718128</v>
      </c>
      <c r="AT786" s="20">
        <v>41800</v>
      </c>
      <c r="AU786" s="20">
        <v>37648.888111888111</v>
      </c>
      <c r="AV786" s="20">
        <f t="shared" si="102"/>
        <v>4151.1118881118891</v>
      </c>
      <c r="AW786" s="21">
        <f t="shared" si="103"/>
        <v>9.930889684478203E-2</v>
      </c>
    </row>
    <row r="787" spans="1:49" x14ac:dyDescent="0.25">
      <c r="A787" t="s">
        <v>38</v>
      </c>
      <c r="B787" t="s">
        <v>65</v>
      </c>
      <c r="C787">
        <v>98314</v>
      </c>
      <c r="D787">
        <v>2015</v>
      </c>
      <c r="E787" t="s">
        <v>79</v>
      </c>
      <c r="F787" t="s">
        <v>178</v>
      </c>
      <c r="G787" t="s">
        <v>1043</v>
      </c>
      <c r="I787">
        <v>6</v>
      </c>
      <c r="J787" t="s">
        <v>59</v>
      </c>
      <c r="K787">
        <v>4</v>
      </c>
      <c r="L787" t="s">
        <v>44</v>
      </c>
      <c r="M787">
        <v>3.5</v>
      </c>
      <c r="N787" t="s">
        <v>44</v>
      </c>
      <c r="O787" t="s">
        <v>46</v>
      </c>
      <c r="P787">
        <v>5</v>
      </c>
      <c r="Q787" t="s">
        <v>60</v>
      </c>
      <c r="R787" t="s">
        <v>81</v>
      </c>
      <c r="S787">
        <v>290</v>
      </c>
      <c r="T787" t="s">
        <v>49</v>
      </c>
      <c r="U787" t="s">
        <v>72</v>
      </c>
      <c r="V787" t="s">
        <v>179</v>
      </c>
      <c r="W787" t="s">
        <v>134</v>
      </c>
      <c r="X787" t="s">
        <v>74</v>
      </c>
      <c r="Z787">
        <v>0</v>
      </c>
      <c r="AA787" t="s">
        <v>75</v>
      </c>
      <c r="AB787" t="s">
        <v>83</v>
      </c>
      <c r="AC787">
        <v>45</v>
      </c>
      <c r="AD787">
        <v>11</v>
      </c>
      <c r="AE787">
        <v>4</v>
      </c>
      <c r="AF787">
        <v>2025</v>
      </c>
      <c r="AG787">
        <v>20251104</v>
      </c>
      <c r="AH787" s="2">
        <v>13000</v>
      </c>
      <c r="AI787" s="2">
        <v>14398.7822265625</v>
      </c>
      <c r="AJ787" s="2">
        <f t="shared" si="96"/>
        <v>1398.7822265625</v>
      </c>
      <c r="AK787" s="6">
        <f t="shared" si="97"/>
        <v>0.1075986328125</v>
      </c>
      <c r="AL787" s="12">
        <v>13000</v>
      </c>
      <c r="AM787" s="12">
        <v>13129.402734944961</v>
      </c>
      <c r="AN787" s="12">
        <f t="shared" si="98"/>
        <v>129.40273494496068</v>
      </c>
      <c r="AO787" s="13">
        <f t="shared" si="99"/>
        <v>9.9540565342277447E-3</v>
      </c>
      <c r="AP787" s="16">
        <v>13000</v>
      </c>
      <c r="AQ787" s="16">
        <v>11418.3162618571</v>
      </c>
      <c r="AR787" s="16">
        <f t="shared" si="100"/>
        <v>1581.6837381428995</v>
      </c>
      <c r="AS787" s="17">
        <f t="shared" si="101"/>
        <v>0.12166797985714611</v>
      </c>
      <c r="AT787" s="20">
        <v>13000</v>
      </c>
      <c r="AU787" s="20">
        <v>14506.49044585987</v>
      </c>
      <c r="AV787" s="20">
        <f t="shared" si="102"/>
        <v>1506.4904458598703</v>
      </c>
      <c r="AW787" s="21">
        <f t="shared" si="103"/>
        <v>0.11588388045075926</v>
      </c>
    </row>
    <row r="788" spans="1:49" x14ac:dyDescent="0.25">
      <c r="A788" t="s">
        <v>38</v>
      </c>
      <c r="B788" t="s">
        <v>105</v>
      </c>
      <c r="C788">
        <v>8345</v>
      </c>
      <c r="D788">
        <v>2024</v>
      </c>
      <c r="E788" t="s">
        <v>159</v>
      </c>
      <c r="F788" t="s">
        <v>236</v>
      </c>
      <c r="G788" t="s">
        <v>1553</v>
      </c>
      <c r="I788">
        <v>4</v>
      </c>
      <c r="J788" t="s">
        <v>101</v>
      </c>
      <c r="K788">
        <v>4</v>
      </c>
      <c r="L788" t="s">
        <v>44</v>
      </c>
      <c r="M788">
        <v>2</v>
      </c>
      <c r="N788" t="s">
        <v>45</v>
      </c>
      <c r="Q788" t="s">
        <v>60</v>
      </c>
      <c r="R788" t="s">
        <v>48</v>
      </c>
      <c r="S788">
        <v>145</v>
      </c>
      <c r="T788" t="s">
        <v>49</v>
      </c>
      <c r="U788" t="s">
        <v>50</v>
      </c>
      <c r="V788" t="s">
        <v>1481</v>
      </c>
      <c r="W788" t="s">
        <v>134</v>
      </c>
      <c r="X788" t="s">
        <v>74</v>
      </c>
      <c r="Z788">
        <v>1</v>
      </c>
      <c r="AA788" t="s">
        <v>54</v>
      </c>
      <c r="AB788" t="s">
        <v>64</v>
      </c>
      <c r="AC788">
        <v>45</v>
      </c>
      <c r="AD788">
        <v>11</v>
      </c>
      <c r="AE788">
        <v>4</v>
      </c>
      <c r="AF788">
        <v>2025</v>
      </c>
      <c r="AG788">
        <v>20251105</v>
      </c>
      <c r="AH788" s="2">
        <v>31500</v>
      </c>
      <c r="AI788" s="2">
        <v>30576.453125</v>
      </c>
      <c r="AJ788" s="2">
        <f t="shared" si="96"/>
        <v>923.546875</v>
      </c>
      <c r="AK788" s="6">
        <f t="shared" si="97"/>
        <v>2.9318948412698411E-2</v>
      </c>
      <c r="AL788" s="12">
        <v>31500</v>
      </c>
      <c r="AM788" s="12">
        <v>27939.90596542701</v>
      </c>
      <c r="AN788" s="12">
        <f t="shared" si="98"/>
        <v>3560.0940345729905</v>
      </c>
      <c r="AO788" s="13">
        <f t="shared" si="99"/>
        <v>0.1130188582404124</v>
      </c>
      <c r="AP788" s="16">
        <v>31500</v>
      </c>
      <c r="AQ788" s="16">
        <v>31925.229503533559</v>
      </c>
      <c r="AR788" s="16">
        <f t="shared" si="100"/>
        <v>425.22950353355918</v>
      </c>
      <c r="AS788" s="17">
        <f t="shared" si="101"/>
        <v>1.3499349318525687E-2</v>
      </c>
      <c r="AT788" s="20">
        <v>31500</v>
      </c>
      <c r="AU788" s="20">
        <v>30384.063492063491</v>
      </c>
      <c r="AV788" s="20">
        <f t="shared" si="102"/>
        <v>1115.9365079365089</v>
      </c>
      <c r="AW788" s="21">
        <f t="shared" si="103"/>
        <v>3.5426555807508218E-2</v>
      </c>
    </row>
    <row r="789" spans="1:49" x14ac:dyDescent="0.25">
      <c r="A789" t="s">
        <v>38</v>
      </c>
      <c r="B789" t="s">
        <v>776</v>
      </c>
      <c r="C789">
        <v>52040</v>
      </c>
      <c r="D789">
        <v>2024</v>
      </c>
      <c r="E789" t="s">
        <v>93</v>
      </c>
      <c r="F789" t="s">
        <v>430</v>
      </c>
      <c r="G789" t="s">
        <v>1196</v>
      </c>
      <c r="I789">
        <v>4</v>
      </c>
      <c r="J789" t="s">
        <v>59</v>
      </c>
      <c r="K789">
        <v>4</v>
      </c>
      <c r="L789" t="s">
        <v>44</v>
      </c>
      <c r="M789">
        <v>1.5</v>
      </c>
      <c r="N789" t="s">
        <v>45</v>
      </c>
      <c r="O789" t="s">
        <v>46</v>
      </c>
      <c r="P789">
        <v>5</v>
      </c>
      <c r="Q789" t="s">
        <v>118</v>
      </c>
      <c r="T789" t="s">
        <v>49</v>
      </c>
      <c r="U789" t="s">
        <v>50</v>
      </c>
      <c r="V789" t="s">
        <v>669</v>
      </c>
      <c r="W789" t="s">
        <v>52</v>
      </c>
      <c r="X789" t="s">
        <v>74</v>
      </c>
      <c r="Z789">
        <v>0</v>
      </c>
      <c r="AA789" t="s">
        <v>75</v>
      </c>
      <c r="AB789" t="s">
        <v>122</v>
      </c>
      <c r="AC789">
        <v>45</v>
      </c>
      <c r="AD789">
        <v>11</v>
      </c>
      <c r="AE789">
        <v>4</v>
      </c>
      <c r="AF789">
        <v>2025</v>
      </c>
      <c r="AG789">
        <v>20251105</v>
      </c>
      <c r="AH789" s="2">
        <v>16250</v>
      </c>
      <c r="AI789" s="2">
        <v>16499.962890625</v>
      </c>
      <c r="AJ789" s="2">
        <f t="shared" si="96"/>
        <v>249.962890625</v>
      </c>
      <c r="AK789" s="6">
        <f t="shared" si="97"/>
        <v>1.5382331730769231E-2</v>
      </c>
      <c r="AL789" s="12">
        <v>16250</v>
      </c>
      <c r="AM789" s="12">
        <v>15762.907139932389</v>
      </c>
      <c r="AN789" s="12">
        <f t="shared" si="98"/>
        <v>487.09286006761067</v>
      </c>
      <c r="AO789" s="13">
        <f t="shared" si="99"/>
        <v>2.9974945234929887E-2</v>
      </c>
      <c r="AP789" s="16">
        <v>16250</v>
      </c>
      <c r="AQ789" s="16">
        <v>16248.982054185621</v>
      </c>
      <c r="AR789" s="16">
        <f t="shared" si="100"/>
        <v>1.0179458143793454</v>
      </c>
      <c r="AS789" s="17">
        <f t="shared" si="101"/>
        <v>6.264281934642125E-5</v>
      </c>
      <c r="AT789" s="20">
        <v>16250</v>
      </c>
      <c r="AU789" s="20">
        <v>16401.99512195123</v>
      </c>
      <c r="AV789" s="20">
        <f t="shared" si="102"/>
        <v>151.99512195122952</v>
      </c>
      <c r="AW789" s="21">
        <f t="shared" si="103"/>
        <v>9.3535459662295092E-3</v>
      </c>
    </row>
    <row r="790" spans="1:49" x14ac:dyDescent="0.25">
      <c r="A790" t="s">
        <v>123</v>
      </c>
      <c r="B790" t="s">
        <v>257</v>
      </c>
      <c r="C790">
        <v>110512</v>
      </c>
      <c r="D790">
        <v>2018</v>
      </c>
      <c r="E790" t="s">
        <v>111</v>
      </c>
      <c r="F790" t="s">
        <v>226</v>
      </c>
      <c r="G790" t="s">
        <v>367</v>
      </c>
      <c r="I790">
        <v>6</v>
      </c>
      <c r="J790" t="s">
        <v>69</v>
      </c>
      <c r="K790">
        <v>4</v>
      </c>
      <c r="L790" t="s">
        <v>44</v>
      </c>
      <c r="M790">
        <v>3.5999999046325679</v>
      </c>
      <c r="N790" t="s">
        <v>70</v>
      </c>
      <c r="O790" t="s">
        <v>180</v>
      </c>
      <c r="P790">
        <v>1</v>
      </c>
      <c r="Q790" t="s">
        <v>118</v>
      </c>
      <c r="R790" t="s">
        <v>172</v>
      </c>
      <c r="S790">
        <v>292</v>
      </c>
      <c r="T790" t="s">
        <v>49</v>
      </c>
      <c r="U790" t="s">
        <v>72</v>
      </c>
      <c r="W790" t="s">
        <v>120</v>
      </c>
      <c r="X790" t="s">
        <v>98</v>
      </c>
      <c r="Y790">
        <v>28995</v>
      </c>
      <c r="Z790">
        <v>0</v>
      </c>
      <c r="AA790" t="s">
        <v>75</v>
      </c>
      <c r="AB790" t="s">
        <v>122</v>
      </c>
      <c r="AC790">
        <v>45</v>
      </c>
      <c r="AD790">
        <v>11</v>
      </c>
      <c r="AE790">
        <v>4</v>
      </c>
      <c r="AF790">
        <v>2025</v>
      </c>
      <c r="AG790">
        <v>20251105</v>
      </c>
      <c r="AH790" s="2">
        <v>4600</v>
      </c>
      <c r="AI790" s="2">
        <v>3899.77099609375</v>
      </c>
      <c r="AJ790" s="2">
        <f t="shared" si="96"/>
        <v>700.22900390625</v>
      </c>
      <c r="AK790" s="6">
        <f t="shared" si="97"/>
        <v>0.1522236965013587</v>
      </c>
      <c r="AL790" s="12">
        <v>4600</v>
      </c>
      <c r="AM790" s="12">
        <v>3540.9023653929339</v>
      </c>
      <c r="AN790" s="12">
        <f t="shared" si="98"/>
        <v>1059.0976346070661</v>
      </c>
      <c r="AO790" s="13">
        <f t="shared" si="99"/>
        <v>0.23023861621892741</v>
      </c>
      <c r="AP790" s="16">
        <v>4600</v>
      </c>
      <c r="AQ790" s="16">
        <v>3554.5352660672352</v>
      </c>
      <c r="AR790" s="16">
        <f t="shared" si="100"/>
        <v>1045.4647339327648</v>
      </c>
      <c r="AS790" s="17">
        <f t="shared" si="101"/>
        <v>0.22727494215929669</v>
      </c>
      <c r="AT790" s="20">
        <v>4600</v>
      </c>
      <c r="AU790" s="20">
        <v>3993.668122270743</v>
      </c>
      <c r="AV790" s="20">
        <f t="shared" si="102"/>
        <v>606.33187772925703</v>
      </c>
      <c r="AW790" s="21">
        <f t="shared" si="103"/>
        <v>0.13181127776722978</v>
      </c>
    </row>
    <row r="791" spans="1:49" x14ac:dyDescent="0.25">
      <c r="A791" t="s">
        <v>38</v>
      </c>
      <c r="B791" t="s">
        <v>259</v>
      </c>
      <c r="C791">
        <v>98035</v>
      </c>
      <c r="D791">
        <v>2018</v>
      </c>
      <c r="E791" t="s">
        <v>155</v>
      </c>
      <c r="F791" t="s">
        <v>156</v>
      </c>
      <c r="G791" t="s">
        <v>421</v>
      </c>
      <c r="I791">
        <v>4</v>
      </c>
      <c r="J791" t="s">
        <v>129</v>
      </c>
      <c r="K791">
        <v>4</v>
      </c>
      <c r="L791" t="s">
        <v>44</v>
      </c>
      <c r="M791">
        <v>2</v>
      </c>
      <c r="N791" t="s">
        <v>45</v>
      </c>
      <c r="O791" t="s">
        <v>46</v>
      </c>
      <c r="P791">
        <v>3</v>
      </c>
      <c r="Q791" t="s">
        <v>118</v>
      </c>
      <c r="R791" t="s">
        <v>96</v>
      </c>
      <c r="S791">
        <v>245</v>
      </c>
      <c r="T791" t="s">
        <v>49</v>
      </c>
      <c r="V791" t="s">
        <v>1554</v>
      </c>
      <c r="W791" t="s">
        <v>120</v>
      </c>
      <c r="X791" t="s">
        <v>74</v>
      </c>
      <c r="Y791">
        <v>23700</v>
      </c>
      <c r="Z791">
        <v>0</v>
      </c>
      <c r="AA791" t="s">
        <v>75</v>
      </c>
      <c r="AB791" t="s">
        <v>122</v>
      </c>
      <c r="AC791">
        <v>45</v>
      </c>
      <c r="AD791">
        <v>11</v>
      </c>
      <c r="AE791">
        <v>4</v>
      </c>
      <c r="AF791">
        <v>2025</v>
      </c>
      <c r="AG791">
        <v>20251105</v>
      </c>
      <c r="AH791" s="2">
        <v>7900</v>
      </c>
      <c r="AI791" s="2">
        <v>6320.43408203125</v>
      </c>
      <c r="AJ791" s="2">
        <f t="shared" si="96"/>
        <v>1579.56591796875</v>
      </c>
      <c r="AK791" s="6">
        <f t="shared" si="97"/>
        <v>0.19994505290743672</v>
      </c>
      <c r="AL791" s="12">
        <v>7900</v>
      </c>
      <c r="AM791" s="12">
        <v>6275.6172570144499</v>
      </c>
      <c r="AN791" s="12">
        <f t="shared" si="98"/>
        <v>1624.3827429855501</v>
      </c>
      <c r="AO791" s="13">
        <f t="shared" si="99"/>
        <v>0.20561806873234811</v>
      </c>
      <c r="AP791" s="16">
        <v>7900</v>
      </c>
      <c r="AQ791" s="16">
        <v>6162.6918158988592</v>
      </c>
      <c r="AR791" s="16">
        <f t="shared" si="100"/>
        <v>1737.3081841011408</v>
      </c>
      <c r="AS791" s="17">
        <f t="shared" si="101"/>
        <v>0.21991242836723301</v>
      </c>
      <c r="AT791" s="20">
        <v>7900</v>
      </c>
      <c r="AU791" s="20">
        <v>6337.679089026914</v>
      </c>
      <c r="AV791" s="20">
        <f t="shared" si="102"/>
        <v>1562.320910973086</v>
      </c>
      <c r="AW791" s="21">
        <f t="shared" si="103"/>
        <v>0.19776214062950456</v>
      </c>
    </row>
    <row r="792" spans="1:49" x14ac:dyDescent="0.25">
      <c r="A792" t="s">
        <v>77</v>
      </c>
      <c r="B792" t="s">
        <v>285</v>
      </c>
      <c r="C792">
        <v>24871</v>
      </c>
      <c r="D792">
        <v>2024</v>
      </c>
      <c r="E792" t="s">
        <v>114</v>
      </c>
      <c r="F792" t="s">
        <v>898</v>
      </c>
      <c r="G792" t="s">
        <v>1555</v>
      </c>
      <c r="I792">
        <v>4</v>
      </c>
      <c r="J792" t="s">
        <v>117</v>
      </c>
      <c r="K792">
        <v>4</v>
      </c>
      <c r="L792" t="s">
        <v>44</v>
      </c>
      <c r="M792">
        <v>1.5</v>
      </c>
      <c r="N792" t="s">
        <v>44</v>
      </c>
      <c r="O792" t="s">
        <v>46</v>
      </c>
      <c r="Q792" t="s">
        <v>60</v>
      </c>
      <c r="R792" t="s">
        <v>81</v>
      </c>
      <c r="S792">
        <v>158</v>
      </c>
      <c r="T792" t="s">
        <v>49</v>
      </c>
      <c r="V792" t="s">
        <v>314</v>
      </c>
      <c r="W792" t="s">
        <v>62</v>
      </c>
      <c r="X792" t="s">
        <v>121</v>
      </c>
      <c r="Z792">
        <v>0</v>
      </c>
      <c r="AA792" t="s">
        <v>75</v>
      </c>
      <c r="AB792" t="s">
        <v>83</v>
      </c>
      <c r="AC792">
        <v>45</v>
      </c>
      <c r="AD792">
        <v>11</v>
      </c>
      <c r="AE792">
        <v>4</v>
      </c>
      <c r="AF792">
        <v>2025</v>
      </c>
      <c r="AG792">
        <v>20251104</v>
      </c>
      <c r="AH792" s="2">
        <v>21500</v>
      </c>
      <c r="AI792" s="2">
        <v>21943.400390625</v>
      </c>
      <c r="AJ792" s="2">
        <f t="shared" si="96"/>
        <v>443.400390625</v>
      </c>
      <c r="AK792" s="6">
        <f t="shared" si="97"/>
        <v>2.062327398255814E-2</v>
      </c>
      <c r="AL792" s="12">
        <v>21500</v>
      </c>
      <c r="AM792" s="12">
        <v>20859.27015102977</v>
      </c>
      <c r="AN792" s="12">
        <f t="shared" si="98"/>
        <v>640.7298489702298</v>
      </c>
      <c r="AO792" s="13">
        <f t="shared" si="99"/>
        <v>2.9801388324196734E-2</v>
      </c>
      <c r="AP792" s="16">
        <v>21500</v>
      </c>
      <c r="AQ792" s="16">
        <v>23983.435780698881</v>
      </c>
      <c r="AR792" s="16">
        <f t="shared" si="100"/>
        <v>2483.435780698881</v>
      </c>
      <c r="AS792" s="17">
        <f t="shared" si="101"/>
        <v>0.11550864096273865</v>
      </c>
      <c r="AT792" s="20">
        <v>21500</v>
      </c>
      <c r="AU792" s="20">
        <v>22016.221033868089</v>
      </c>
      <c r="AV792" s="20">
        <f t="shared" si="102"/>
        <v>516.22103386808885</v>
      </c>
      <c r="AW792" s="21">
        <f t="shared" si="103"/>
        <v>2.4010280645027388E-2</v>
      </c>
    </row>
    <row r="793" spans="1:49" x14ac:dyDescent="0.25">
      <c r="A793" t="s">
        <v>123</v>
      </c>
      <c r="B793" t="s">
        <v>257</v>
      </c>
      <c r="C793">
        <v>131550</v>
      </c>
      <c r="D793">
        <v>2019</v>
      </c>
      <c r="E793" t="s">
        <v>93</v>
      </c>
      <c r="F793" t="s">
        <v>911</v>
      </c>
      <c r="G793" t="s">
        <v>189</v>
      </c>
      <c r="I793">
        <v>4</v>
      </c>
      <c r="J793" t="s">
        <v>69</v>
      </c>
      <c r="K793">
        <v>4</v>
      </c>
      <c r="L793" t="s">
        <v>44</v>
      </c>
      <c r="M793">
        <v>1.3999999761581421</v>
      </c>
      <c r="N793" t="s">
        <v>45</v>
      </c>
      <c r="O793" t="s">
        <v>46</v>
      </c>
      <c r="P793">
        <v>2</v>
      </c>
      <c r="Q793" t="s">
        <v>47</v>
      </c>
      <c r="T793" t="s">
        <v>49</v>
      </c>
      <c r="U793" t="s">
        <v>50</v>
      </c>
      <c r="V793" t="s">
        <v>913</v>
      </c>
      <c r="W793" t="s">
        <v>120</v>
      </c>
      <c r="X793" t="s">
        <v>63</v>
      </c>
      <c r="Y793">
        <v>14095</v>
      </c>
      <c r="Z793">
        <v>0</v>
      </c>
      <c r="AA793" t="s">
        <v>75</v>
      </c>
      <c r="AB793" t="s">
        <v>332</v>
      </c>
      <c r="AC793">
        <v>45</v>
      </c>
      <c r="AD793">
        <v>11</v>
      </c>
      <c r="AE793">
        <v>4</v>
      </c>
      <c r="AF793">
        <v>2025</v>
      </c>
      <c r="AG793">
        <v>20251105</v>
      </c>
      <c r="AH793" s="2">
        <v>2800</v>
      </c>
      <c r="AI793" s="2">
        <v>1706.234008789062</v>
      </c>
      <c r="AJ793" s="2">
        <f t="shared" si="96"/>
        <v>1093.765991210938</v>
      </c>
      <c r="AK793" s="6">
        <f t="shared" si="97"/>
        <v>0.39063071114676357</v>
      </c>
      <c r="AL793" s="12">
        <v>2800</v>
      </c>
      <c r="AM793" s="12">
        <v>1804.585227245432</v>
      </c>
      <c r="AN793" s="12">
        <f t="shared" si="98"/>
        <v>995.41477275456805</v>
      </c>
      <c r="AO793" s="13">
        <f t="shared" si="99"/>
        <v>0.35550527598377429</v>
      </c>
      <c r="AP793" s="16">
        <v>2800</v>
      </c>
      <c r="AQ793" s="16">
        <v>1862.805094259601</v>
      </c>
      <c r="AR793" s="16">
        <f t="shared" si="100"/>
        <v>937.19490574039901</v>
      </c>
      <c r="AS793" s="17">
        <f t="shared" si="101"/>
        <v>0.33471246633585677</v>
      </c>
      <c r="AT793" s="20">
        <v>2800</v>
      </c>
      <c r="AU793" s="20">
        <v>1705.938101788171</v>
      </c>
      <c r="AV793" s="20">
        <f t="shared" si="102"/>
        <v>1094.061898211829</v>
      </c>
      <c r="AW793" s="21">
        <f t="shared" si="103"/>
        <v>0.39073639221851036</v>
      </c>
    </row>
    <row r="794" spans="1:49" x14ac:dyDescent="0.25">
      <c r="A794" t="s">
        <v>77</v>
      </c>
      <c r="B794" t="s">
        <v>151</v>
      </c>
      <c r="C794">
        <v>203564</v>
      </c>
      <c r="D794">
        <v>2008</v>
      </c>
      <c r="E794" t="s">
        <v>159</v>
      </c>
      <c r="F794" t="s">
        <v>213</v>
      </c>
      <c r="G794" t="s">
        <v>524</v>
      </c>
      <c r="I794">
        <v>6</v>
      </c>
      <c r="J794" t="s">
        <v>171</v>
      </c>
      <c r="K794">
        <v>4</v>
      </c>
      <c r="L794" t="s">
        <v>44</v>
      </c>
      <c r="M794">
        <v>3.5</v>
      </c>
      <c r="N794" t="s">
        <v>45</v>
      </c>
      <c r="O794" t="s">
        <v>46</v>
      </c>
      <c r="Q794" t="s">
        <v>215</v>
      </c>
      <c r="S794">
        <v>244</v>
      </c>
      <c r="T794" t="s">
        <v>49</v>
      </c>
      <c r="U794" t="s">
        <v>72</v>
      </c>
      <c r="V794" t="s">
        <v>660</v>
      </c>
      <c r="W794" t="s">
        <v>90</v>
      </c>
      <c r="X794" t="s">
        <v>74</v>
      </c>
      <c r="Z794">
        <v>0</v>
      </c>
      <c r="AA794" t="s">
        <v>75</v>
      </c>
      <c r="AB794" t="s">
        <v>215</v>
      </c>
      <c r="AC794">
        <v>45</v>
      </c>
      <c r="AD794">
        <v>11</v>
      </c>
      <c r="AE794">
        <v>4</v>
      </c>
      <c r="AF794">
        <v>2025</v>
      </c>
      <c r="AG794">
        <v>20251105</v>
      </c>
      <c r="AH794" s="2">
        <v>900</v>
      </c>
      <c r="AI794" s="2">
        <v>1368.721923828125</v>
      </c>
      <c r="AJ794" s="2">
        <f t="shared" si="96"/>
        <v>468.721923828125</v>
      </c>
      <c r="AK794" s="6">
        <f t="shared" si="97"/>
        <v>0.5208021375868056</v>
      </c>
      <c r="AL794" s="12">
        <v>900</v>
      </c>
      <c r="AM794" s="12">
        <v>1334.5989376808629</v>
      </c>
      <c r="AN794" s="12">
        <f t="shared" si="98"/>
        <v>434.59893768086295</v>
      </c>
      <c r="AO794" s="13">
        <f t="shared" si="99"/>
        <v>0.48288770853429214</v>
      </c>
      <c r="AP794" s="16">
        <v>900</v>
      </c>
      <c r="AQ794" s="16">
        <v>1403.1608068569169</v>
      </c>
      <c r="AR794" s="16">
        <f t="shared" si="100"/>
        <v>503.16080685691691</v>
      </c>
      <c r="AS794" s="17">
        <f t="shared" si="101"/>
        <v>0.55906756317435213</v>
      </c>
      <c r="AT794" s="20">
        <v>900</v>
      </c>
      <c r="AU794" s="20">
        <v>1388.2065906210389</v>
      </c>
      <c r="AV794" s="20">
        <f t="shared" si="102"/>
        <v>488.20659062103891</v>
      </c>
      <c r="AW794" s="21">
        <f t="shared" si="103"/>
        <v>0.54245176735670986</v>
      </c>
    </row>
    <row r="795" spans="1:49" x14ac:dyDescent="0.25">
      <c r="A795" t="s">
        <v>123</v>
      </c>
      <c r="B795" t="s">
        <v>290</v>
      </c>
      <c r="C795">
        <v>123076</v>
      </c>
      <c r="D795">
        <v>2019</v>
      </c>
      <c r="E795" t="s">
        <v>155</v>
      </c>
      <c r="F795" t="s">
        <v>201</v>
      </c>
      <c r="G795" t="s">
        <v>1025</v>
      </c>
      <c r="I795">
        <v>4</v>
      </c>
      <c r="J795" t="s">
        <v>117</v>
      </c>
      <c r="K795">
        <v>4</v>
      </c>
      <c r="L795" t="s">
        <v>44</v>
      </c>
      <c r="M795">
        <v>2</v>
      </c>
      <c r="N795" t="s">
        <v>45</v>
      </c>
      <c r="O795" t="s">
        <v>95</v>
      </c>
      <c r="Q795" t="s">
        <v>118</v>
      </c>
      <c r="S795">
        <v>147</v>
      </c>
      <c r="T795" t="s">
        <v>49</v>
      </c>
      <c r="V795" t="s">
        <v>1026</v>
      </c>
      <c r="W795" t="s">
        <v>120</v>
      </c>
      <c r="X795" t="s">
        <v>74</v>
      </c>
      <c r="Y795">
        <v>20500</v>
      </c>
      <c r="Z795">
        <v>0</v>
      </c>
      <c r="AA795" t="s">
        <v>75</v>
      </c>
      <c r="AB795" t="s">
        <v>122</v>
      </c>
      <c r="AC795">
        <v>45</v>
      </c>
      <c r="AD795">
        <v>11</v>
      </c>
      <c r="AE795">
        <v>4</v>
      </c>
      <c r="AF795">
        <v>2025</v>
      </c>
      <c r="AG795">
        <v>20251104</v>
      </c>
      <c r="AH795" s="2">
        <v>1200</v>
      </c>
      <c r="AI795" s="2">
        <v>1957.577392578125</v>
      </c>
      <c r="AJ795" s="2">
        <f t="shared" si="96"/>
        <v>757.577392578125</v>
      </c>
      <c r="AK795" s="6">
        <f t="shared" si="97"/>
        <v>0.63131449381510418</v>
      </c>
      <c r="AL795" s="12">
        <v>1200</v>
      </c>
      <c r="AM795" s="12">
        <v>1849.4107389890639</v>
      </c>
      <c r="AN795" s="12">
        <f t="shared" si="98"/>
        <v>649.41073898906393</v>
      </c>
      <c r="AO795" s="13">
        <f t="shared" si="99"/>
        <v>0.54117561582421991</v>
      </c>
      <c r="AP795" s="16">
        <v>1200</v>
      </c>
      <c r="AQ795" s="16">
        <v>1959.4483926975499</v>
      </c>
      <c r="AR795" s="16">
        <f t="shared" si="100"/>
        <v>759.44839269754993</v>
      </c>
      <c r="AS795" s="17">
        <f t="shared" si="101"/>
        <v>0.63287366058129157</v>
      </c>
      <c r="AT795" s="20">
        <v>1200</v>
      </c>
      <c r="AU795" s="20">
        <v>2045.7265647533891</v>
      </c>
      <c r="AV795" s="20">
        <f t="shared" si="102"/>
        <v>845.72656475338908</v>
      </c>
      <c r="AW795" s="21">
        <f t="shared" si="103"/>
        <v>0.70477213729449095</v>
      </c>
    </row>
    <row r="796" spans="1:49" x14ac:dyDescent="0.25">
      <c r="A796" t="s">
        <v>38</v>
      </c>
      <c r="B796" t="s">
        <v>92</v>
      </c>
      <c r="C796">
        <v>161024</v>
      </c>
      <c r="D796">
        <v>2015</v>
      </c>
      <c r="E796" t="s">
        <v>93</v>
      </c>
      <c r="F796" t="s">
        <v>152</v>
      </c>
      <c r="G796" t="s">
        <v>352</v>
      </c>
      <c r="H796" t="s">
        <v>85</v>
      </c>
      <c r="I796">
        <v>8</v>
      </c>
      <c r="J796" t="s">
        <v>101</v>
      </c>
      <c r="K796">
        <v>4</v>
      </c>
      <c r="L796" t="s">
        <v>44</v>
      </c>
      <c r="M796">
        <v>5.3000001907348633</v>
      </c>
      <c r="N796" t="s">
        <v>70</v>
      </c>
      <c r="O796" t="s">
        <v>46</v>
      </c>
      <c r="Q796" t="s">
        <v>88</v>
      </c>
      <c r="R796" t="s">
        <v>172</v>
      </c>
      <c r="T796" t="s">
        <v>49</v>
      </c>
      <c r="V796" t="s">
        <v>433</v>
      </c>
      <c r="W796" t="s">
        <v>90</v>
      </c>
      <c r="X796" t="s">
        <v>121</v>
      </c>
      <c r="Z796">
        <v>0</v>
      </c>
      <c r="AA796" t="s">
        <v>75</v>
      </c>
      <c r="AB796" t="s">
        <v>91</v>
      </c>
      <c r="AC796">
        <v>45</v>
      </c>
      <c r="AD796">
        <v>11</v>
      </c>
      <c r="AE796">
        <v>4</v>
      </c>
      <c r="AF796">
        <v>2025</v>
      </c>
      <c r="AG796">
        <v>20251104</v>
      </c>
      <c r="AH796" s="2">
        <v>8750</v>
      </c>
      <c r="AI796" s="2">
        <v>9693.0068359375</v>
      </c>
      <c r="AJ796" s="2">
        <f t="shared" si="96"/>
        <v>943.0068359375</v>
      </c>
      <c r="AK796" s="6">
        <f t="shared" si="97"/>
        <v>0.10777220982142857</v>
      </c>
      <c r="AL796" s="12">
        <v>8750</v>
      </c>
      <c r="AM796" s="12">
        <v>9742.5119876574427</v>
      </c>
      <c r="AN796" s="12">
        <f t="shared" si="98"/>
        <v>992.51198765744266</v>
      </c>
      <c r="AO796" s="13">
        <f t="shared" si="99"/>
        <v>0.11342994144656487</v>
      </c>
      <c r="AP796" s="16">
        <v>8750</v>
      </c>
      <c r="AQ796" s="16">
        <v>9608.5789807361634</v>
      </c>
      <c r="AR796" s="16">
        <f t="shared" si="100"/>
        <v>858.57898073616343</v>
      </c>
      <c r="AS796" s="17">
        <f t="shared" si="101"/>
        <v>9.8123312084132969E-2</v>
      </c>
      <c r="AT796" s="20">
        <v>8750</v>
      </c>
      <c r="AU796" s="20">
        <v>9594.9363057324845</v>
      </c>
      <c r="AV796" s="20">
        <f t="shared" si="102"/>
        <v>844.93630573248447</v>
      </c>
      <c r="AW796" s="21">
        <f t="shared" si="103"/>
        <v>9.6564149226569654E-2</v>
      </c>
    </row>
    <row r="797" spans="1:49" x14ac:dyDescent="0.25">
      <c r="A797" t="s">
        <v>123</v>
      </c>
      <c r="B797" t="s">
        <v>440</v>
      </c>
      <c r="C797">
        <v>46378</v>
      </c>
      <c r="D797">
        <v>2023</v>
      </c>
      <c r="E797" t="s">
        <v>139</v>
      </c>
      <c r="F797" t="s">
        <v>140</v>
      </c>
      <c r="G797" t="s">
        <v>905</v>
      </c>
      <c r="I797">
        <v>3</v>
      </c>
      <c r="J797" t="s">
        <v>129</v>
      </c>
      <c r="K797">
        <v>4</v>
      </c>
      <c r="L797" t="s">
        <v>44</v>
      </c>
      <c r="M797">
        <v>1.5</v>
      </c>
      <c r="N797" t="s">
        <v>44</v>
      </c>
      <c r="O797" t="s">
        <v>46</v>
      </c>
      <c r="P797">
        <v>4</v>
      </c>
      <c r="Q797" t="s">
        <v>60</v>
      </c>
      <c r="R797" t="s">
        <v>89</v>
      </c>
      <c r="T797" t="s">
        <v>49</v>
      </c>
      <c r="U797" t="s">
        <v>50</v>
      </c>
      <c r="W797" t="s">
        <v>62</v>
      </c>
      <c r="X797" t="s">
        <v>74</v>
      </c>
      <c r="Z797">
        <v>0</v>
      </c>
      <c r="AA797" t="s">
        <v>75</v>
      </c>
      <c r="AB797" t="s">
        <v>83</v>
      </c>
      <c r="AC797">
        <v>45</v>
      </c>
      <c r="AD797">
        <v>11</v>
      </c>
      <c r="AE797">
        <v>4</v>
      </c>
      <c r="AF797">
        <v>2025</v>
      </c>
      <c r="AG797">
        <v>20251105</v>
      </c>
      <c r="AH797" s="2">
        <v>17600</v>
      </c>
      <c r="AI797" s="2">
        <v>18741.26171875</v>
      </c>
      <c r="AJ797" s="2">
        <f t="shared" si="96"/>
        <v>1141.26171875</v>
      </c>
      <c r="AK797" s="6">
        <f t="shared" si="97"/>
        <v>6.4844415838068187E-2</v>
      </c>
      <c r="AL797" s="12">
        <v>17600</v>
      </c>
      <c r="AM797" s="12">
        <v>17628.1720604703</v>
      </c>
      <c r="AN797" s="12">
        <f t="shared" si="98"/>
        <v>28.172060470300494</v>
      </c>
      <c r="AO797" s="13">
        <f t="shared" si="99"/>
        <v>1.6006852539943463E-3</v>
      </c>
      <c r="AP797" s="16">
        <v>17600</v>
      </c>
      <c r="AQ797" s="16">
        <v>17808.718263811628</v>
      </c>
      <c r="AR797" s="16">
        <f t="shared" si="100"/>
        <v>208.71826381162828</v>
      </c>
      <c r="AS797" s="17">
        <f t="shared" si="101"/>
        <v>1.1858992262024333E-2</v>
      </c>
      <c r="AT797" s="20">
        <v>17600</v>
      </c>
      <c r="AU797" s="20">
        <v>18861.6472148541</v>
      </c>
      <c r="AV797" s="20">
        <f t="shared" si="102"/>
        <v>1261.6472148540997</v>
      </c>
      <c r="AW797" s="21">
        <f t="shared" si="103"/>
        <v>7.1684500843982937E-2</v>
      </c>
    </row>
    <row r="798" spans="1:49" x14ac:dyDescent="0.25">
      <c r="A798" t="s">
        <v>77</v>
      </c>
      <c r="B798" t="s">
        <v>285</v>
      </c>
      <c r="C798">
        <v>5871</v>
      </c>
      <c r="D798">
        <v>2023</v>
      </c>
      <c r="E798" t="s">
        <v>127</v>
      </c>
      <c r="F798" t="s">
        <v>128</v>
      </c>
      <c r="G798" t="s">
        <v>1556</v>
      </c>
      <c r="I798">
        <v>6</v>
      </c>
      <c r="J798" t="s">
        <v>69</v>
      </c>
      <c r="K798">
        <v>2</v>
      </c>
      <c r="L798" t="s">
        <v>44</v>
      </c>
      <c r="M798">
        <v>3</v>
      </c>
      <c r="N798" t="s">
        <v>44</v>
      </c>
      <c r="O798" t="s">
        <v>46</v>
      </c>
      <c r="Q798" t="s">
        <v>187</v>
      </c>
      <c r="R798" t="s">
        <v>81</v>
      </c>
      <c r="S798">
        <v>362</v>
      </c>
      <c r="T798" t="s">
        <v>49</v>
      </c>
      <c r="U798" t="s">
        <v>50</v>
      </c>
      <c r="V798" t="s">
        <v>130</v>
      </c>
      <c r="W798" t="s">
        <v>120</v>
      </c>
      <c r="X798" t="s">
        <v>131</v>
      </c>
      <c r="Z798">
        <v>0</v>
      </c>
      <c r="AA798" t="s">
        <v>75</v>
      </c>
      <c r="AB798" t="s">
        <v>187</v>
      </c>
      <c r="AC798">
        <v>45</v>
      </c>
      <c r="AD798">
        <v>11</v>
      </c>
      <c r="AE798">
        <v>4</v>
      </c>
      <c r="AF798">
        <v>2025</v>
      </c>
      <c r="AG798">
        <v>20251105</v>
      </c>
      <c r="AH798" s="2">
        <v>49700</v>
      </c>
      <c r="AI798" s="2">
        <v>58605.64453125</v>
      </c>
      <c r="AJ798" s="2">
        <f t="shared" si="96"/>
        <v>8905.64453125</v>
      </c>
      <c r="AK798" s="6">
        <f t="shared" si="97"/>
        <v>0.17918801873742454</v>
      </c>
      <c r="AL798" s="12">
        <v>49700</v>
      </c>
      <c r="AM798" s="12">
        <v>51898.031713437747</v>
      </c>
      <c r="AN798" s="12">
        <f t="shared" si="98"/>
        <v>2198.0317134377474</v>
      </c>
      <c r="AO798" s="13">
        <f t="shared" si="99"/>
        <v>4.422599021001504E-2</v>
      </c>
      <c r="AP798" s="16">
        <v>49700</v>
      </c>
      <c r="AQ798" s="16">
        <v>55801.815577352732</v>
      </c>
      <c r="AR798" s="16">
        <f t="shared" si="100"/>
        <v>6101.8155773527324</v>
      </c>
      <c r="AS798" s="17">
        <f t="shared" si="101"/>
        <v>0.1227729492425097</v>
      </c>
      <c r="AT798" s="20">
        <v>49700</v>
      </c>
      <c r="AU798" s="20">
        <v>58853.480176211451</v>
      </c>
      <c r="AV798" s="20">
        <f t="shared" si="102"/>
        <v>9153.4801762114512</v>
      </c>
      <c r="AW798" s="21">
        <f t="shared" si="103"/>
        <v>0.18417465143282599</v>
      </c>
    </row>
    <row r="799" spans="1:49" x14ac:dyDescent="0.25">
      <c r="A799" t="s">
        <v>38</v>
      </c>
      <c r="B799" t="s">
        <v>65</v>
      </c>
      <c r="C799">
        <v>204580</v>
      </c>
      <c r="D799">
        <v>2012</v>
      </c>
      <c r="E799" t="s">
        <v>40</v>
      </c>
      <c r="F799" t="s">
        <v>498</v>
      </c>
      <c r="G799" t="s">
        <v>646</v>
      </c>
      <c r="H799" t="s">
        <v>1165</v>
      </c>
      <c r="I799">
        <v>6</v>
      </c>
      <c r="J799" t="s">
        <v>129</v>
      </c>
      <c r="K799">
        <v>4</v>
      </c>
      <c r="L799" t="s">
        <v>44</v>
      </c>
      <c r="M799">
        <v>3.5</v>
      </c>
      <c r="N799" t="s">
        <v>45</v>
      </c>
      <c r="O799" t="s">
        <v>46</v>
      </c>
      <c r="P799">
        <v>3</v>
      </c>
      <c r="Q799" t="s">
        <v>60</v>
      </c>
      <c r="R799" t="s">
        <v>48</v>
      </c>
      <c r="S799">
        <v>231</v>
      </c>
      <c r="T799" t="s">
        <v>49</v>
      </c>
      <c r="U799" t="s">
        <v>72</v>
      </c>
      <c r="V799" t="s">
        <v>274</v>
      </c>
      <c r="W799" t="s">
        <v>134</v>
      </c>
      <c r="X799" t="s">
        <v>74</v>
      </c>
      <c r="Z799">
        <v>0</v>
      </c>
      <c r="AA799" t="s">
        <v>75</v>
      </c>
      <c r="AB799" t="s">
        <v>83</v>
      </c>
      <c r="AC799">
        <v>45</v>
      </c>
      <c r="AD799">
        <v>11</v>
      </c>
      <c r="AE799">
        <v>4</v>
      </c>
      <c r="AF799">
        <v>2025</v>
      </c>
      <c r="AG799">
        <v>20251104</v>
      </c>
      <c r="AH799" s="2">
        <v>4500</v>
      </c>
      <c r="AI799" s="2">
        <v>5241.1474609375</v>
      </c>
      <c r="AJ799" s="2">
        <f t="shared" si="96"/>
        <v>741.1474609375</v>
      </c>
      <c r="AK799" s="6">
        <f t="shared" si="97"/>
        <v>0.1646994357638889</v>
      </c>
      <c r="AL799" s="12">
        <v>4500</v>
      </c>
      <c r="AM799" s="12">
        <v>4421.5121032526122</v>
      </c>
      <c r="AN799" s="12">
        <f t="shared" si="98"/>
        <v>78.487896747387822</v>
      </c>
      <c r="AO799" s="13">
        <f t="shared" si="99"/>
        <v>1.744175483275285E-2</v>
      </c>
      <c r="AP799" s="16">
        <v>4500</v>
      </c>
      <c r="AQ799" s="16">
        <v>4551.5619446452693</v>
      </c>
      <c r="AR799" s="16">
        <f t="shared" si="100"/>
        <v>51.56194464526925</v>
      </c>
      <c r="AS799" s="17">
        <f t="shared" si="101"/>
        <v>1.1458209921170944E-2</v>
      </c>
      <c r="AT799" s="20">
        <v>4500</v>
      </c>
      <c r="AU799" s="20">
        <v>5498.2415902140656</v>
      </c>
      <c r="AV799" s="20">
        <f t="shared" si="102"/>
        <v>998.24159021406558</v>
      </c>
      <c r="AW799" s="21">
        <f t="shared" si="103"/>
        <v>0.22183146449201457</v>
      </c>
    </row>
    <row r="800" spans="1:49" x14ac:dyDescent="0.25">
      <c r="A800" t="s">
        <v>123</v>
      </c>
      <c r="B800" t="s">
        <v>440</v>
      </c>
      <c r="C800">
        <v>101902</v>
      </c>
      <c r="D800">
        <v>2021</v>
      </c>
      <c r="E800" t="s">
        <v>139</v>
      </c>
      <c r="F800" t="s">
        <v>264</v>
      </c>
      <c r="G800" t="s">
        <v>642</v>
      </c>
      <c r="I800">
        <v>4</v>
      </c>
      <c r="J800" t="s">
        <v>117</v>
      </c>
      <c r="K800">
        <v>4</v>
      </c>
      <c r="L800" t="s">
        <v>44</v>
      </c>
      <c r="M800">
        <v>2</v>
      </c>
      <c r="N800" t="s">
        <v>45</v>
      </c>
      <c r="O800" t="s">
        <v>46</v>
      </c>
      <c r="P800">
        <v>4</v>
      </c>
      <c r="Q800" t="s">
        <v>118</v>
      </c>
      <c r="R800" t="s">
        <v>48</v>
      </c>
      <c r="T800" t="s">
        <v>49</v>
      </c>
      <c r="W800" t="s">
        <v>120</v>
      </c>
      <c r="X800" t="s">
        <v>121</v>
      </c>
      <c r="Z800">
        <v>0</v>
      </c>
      <c r="AA800" t="s">
        <v>75</v>
      </c>
      <c r="AB800" t="s">
        <v>122</v>
      </c>
      <c r="AC800">
        <v>45</v>
      </c>
      <c r="AD800">
        <v>11</v>
      </c>
      <c r="AE800">
        <v>4</v>
      </c>
      <c r="AF800">
        <v>2025</v>
      </c>
      <c r="AG800">
        <v>20251105</v>
      </c>
      <c r="AH800" s="2">
        <v>8500</v>
      </c>
      <c r="AI800" s="2">
        <v>8892.896484375</v>
      </c>
      <c r="AJ800" s="2">
        <f t="shared" si="96"/>
        <v>392.896484375</v>
      </c>
      <c r="AK800" s="6">
        <f t="shared" si="97"/>
        <v>4.6223115808823531E-2</v>
      </c>
      <c r="AL800" s="12">
        <v>8500</v>
      </c>
      <c r="AM800" s="12">
        <v>8480.6458672320914</v>
      </c>
      <c r="AN800" s="12">
        <f t="shared" si="98"/>
        <v>19.354132767908595</v>
      </c>
      <c r="AO800" s="13">
        <f t="shared" si="99"/>
        <v>2.2769567962245404E-3</v>
      </c>
      <c r="AP800" s="16">
        <v>8500</v>
      </c>
      <c r="AQ800" s="16">
        <v>8647.9264225978659</v>
      </c>
      <c r="AR800" s="16">
        <f t="shared" si="100"/>
        <v>147.92642259786589</v>
      </c>
      <c r="AS800" s="17">
        <f t="shared" si="101"/>
        <v>1.7403108540925399E-2</v>
      </c>
      <c r="AT800" s="20">
        <v>8500</v>
      </c>
      <c r="AU800" s="20">
        <v>8898.0658591975807</v>
      </c>
      <c r="AV800" s="20">
        <f t="shared" si="102"/>
        <v>398.06585919758072</v>
      </c>
      <c r="AW800" s="21">
        <f t="shared" si="103"/>
        <v>4.6831277552656557E-2</v>
      </c>
    </row>
    <row r="801" spans="1:49" x14ac:dyDescent="0.25">
      <c r="A801" t="s">
        <v>38</v>
      </c>
      <c r="B801" t="s">
        <v>105</v>
      </c>
      <c r="C801">
        <v>101507</v>
      </c>
      <c r="D801">
        <v>2017</v>
      </c>
      <c r="E801" t="s">
        <v>155</v>
      </c>
      <c r="F801" t="s">
        <v>482</v>
      </c>
      <c r="G801" t="s">
        <v>1141</v>
      </c>
      <c r="I801">
        <v>6</v>
      </c>
      <c r="J801" t="s">
        <v>43</v>
      </c>
      <c r="K801">
        <v>4</v>
      </c>
      <c r="L801" t="s">
        <v>44</v>
      </c>
      <c r="M801">
        <v>3.2999999523162842</v>
      </c>
      <c r="N801" t="s">
        <v>45</v>
      </c>
      <c r="Q801" t="s">
        <v>60</v>
      </c>
      <c r="R801" t="s">
        <v>48</v>
      </c>
      <c r="S801">
        <v>290</v>
      </c>
      <c r="T801" t="s">
        <v>49</v>
      </c>
      <c r="U801" t="s">
        <v>72</v>
      </c>
      <c r="V801" t="s">
        <v>599</v>
      </c>
      <c r="W801" t="s">
        <v>134</v>
      </c>
      <c r="X801" t="s">
        <v>63</v>
      </c>
      <c r="Z801">
        <v>0</v>
      </c>
      <c r="AA801" t="s">
        <v>75</v>
      </c>
      <c r="AB801" t="s">
        <v>83</v>
      </c>
      <c r="AC801">
        <v>45</v>
      </c>
      <c r="AD801">
        <v>11</v>
      </c>
      <c r="AE801">
        <v>4</v>
      </c>
      <c r="AF801">
        <v>2025</v>
      </c>
      <c r="AG801">
        <v>20251104</v>
      </c>
      <c r="AH801" s="2">
        <v>3400</v>
      </c>
      <c r="AI801" s="2">
        <v>5979.431640625</v>
      </c>
      <c r="AJ801" s="2">
        <f t="shared" si="96"/>
        <v>2579.431640625</v>
      </c>
      <c r="AK801" s="6">
        <f t="shared" si="97"/>
        <v>0.75865636488970589</v>
      </c>
      <c r="AL801" s="12">
        <v>3400</v>
      </c>
      <c r="AM801" s="12">
        <v>5696.9497764292801</v>
      </c>
      <c r="AN801" s="12">
        <f t="shared" si="98"/>
        <v>2296.9497764292801</v>
      </c>
      <c r="AO801" s="13">
        <f t="shared" si="99"/>
        <v>0.67557346365567061</v>
      </c>
      <c r="AP801" s="16">
        <v>3400</v>
      </c>
      <c r="AQ801" s="16">
        <v>5819.1021210870067</v>
      </c>
      <c r="AR801" s="16">
        <f t="shared" si="100"/>
        <v>2419.1021210870067</v>
      </c>
      <c r="AS801" s="17">
        <f t="shared" si="101"/>
        <v>0.71150062384911961</v>
      </c>
      <c r="AT801" s="20">
        <v>3400</v>
      </c>
      <c r="AU801" s="20">
        <v>6139.7446670976087</v>
      </c>
      <c r="AV801" s="20">
        <f t="shared" si="102"/>
        <v>2739.7446670976087</v>
      </c>
      <c r="AW801" s="21">
        <f t="shared" si="103"/>
        <v>0.80580725502870842</v>
      </c>
    </row>
    <row r="802" spans="1:49" x14ac:dyDescent="0.25">
      <c r="A802" t="s">
        <v>109</v>
      </c>
      <c r="B802" t="s">
        <v>317</v>
      </c>
      <c r="C802">
        <v>47965</v>
      </c>
      <c r="D802">
        <v>2023</v>
      </c>
      <c r="E802" t="s">
        <v>139</v>
      </c>
      <c r="F802" t="s">
        <v>311</v>
      </c>
      <c r="G802" t="s">
        <v>180</v>
      </c>
      <c r="I802">
        <v>4</v>
      </c>
      <c r="J802" t="s">
        <v>101</v>
      </c>
      <c r="K802">
        <v>4</v>
      </c>
      <c r="L802" t="s">
        <v>44</v>
      </c>
      <c r="M802">
        <v>2.5</v>
      </c>
      <c r="N802" t="s">
        <v>45</v>
      </c>
      <c r="O802" t="s">
        <v>46</v>
      </c>
      <c r="P802">
        <v>3</v>
      </c>
      <c r="Q802" t="s">
        <v>118</v>
      </c>
      <c r="R802" t="s">
        <v>48</v>
      </c>
      <c r="T802" t="s">
        <v>49</v>
      </c>
      <c r="U802" t="s">
        <v>50</v>
      </c>
      <c r="W802" t="s">
        <v>62</v>
      </c>
      <c r="X802" t="s">
        <v>74</v>
      </c>
      <c r="Z802">
        <v>0</v>
      </c>
      <c r="AA802" t="s">
        <v>75</v>
      </c>
      <c r="AB802" t="s">
        <v>122</v>
      </c>
      <c r="AC802">
        <v>45</v>
      </c>
      <c r="AD802">
        <v>11</v>
      </c>
      <c r="AE802">
        <v>4</v>
      </c>
      <c r="AF802">
        <v>2025</v>
      </c>
      <c r="AG802">
        <v>20251105</v>
      </c>
      <c r="AH802" s="2">
        <v>13400</v>
      </c>
      <c r="AI802" s="2">
        <v>13536.1513671875</v>
      </c>
      <c r="AJ802" s="2">
        <f t="shared" si="96"/>
        <v>136.1513671875</v>
      </c>
      <c r="AK802" s="6">
        <f t="shared" si="97"/>
        <v>1.0160549790111941E-2</v>
      </c>
      <c r="AL802" s="12">
        <v>13400</v>
      </c>
      <c r="AM802" s="12">
        <v>12760.790462525079</v>
      </c>
      <c r="AN802" s="12">
        <f t="shared" si="98"/>
        <v>639.20953747492058</v>
      </c>
      <c r="AO802" s="13">
        <f t="shared" si="99"/>
        <v>4.7702204289173177E-2</v>
      </c>
      <c r="AP802" s="16">
        <v>13400</v>
      </c>
      <c r="AQ802" s="16">
        <v>13599.042903155891</v>
      </c>
      <c r="AR802" s="16">
        <f t="shared" si="100"/>
        <v>199.0429031558906</v>
      </c>
      <c r="AS802" s="17">
        <f t="shared" si="101"/>
        <v>1.4853947996708253E-2</v>
      </c>
      <c r="AT802" s="20">
        <v>13400</v>
      </c>
      <c r="AU802" s="20">
        <v>13687.226961558719</v>
      </c>
      <c r="AV802" s="20">
        <f t="shared" si="102"/>
        <v>287.22696155871927</v>
      </c>
      <c r="AW802" s="21">
        <f t="shared" si="103"/>
        <v>2.1434847877516362E-2</v>
      </c>
    </row>
    <row r="803" spans="1:49" x14ac:dyDescent="0.25">
      <c r="A803" t="s">
        <v>38</v>
      </c>
      <c r="B803" t="s">
        <v>776</v>
      </c>
      <c r="C803">
        <v>59419</v>
      </c>
      <c r="D803">
        <v>2022</v>
      </c>
      <c r="E803" t="s">
        <v>40</v>
      </c>
      <c r="F803" t="s">
        <v>280</v>
      </c>
      <c r="G803" t="s">
        <v>759</v>
      </c>
      <c r="H803" t="s">
        <v>1255</v>
      </c>
      <c r="I803">
        <v>4</v>
      </c>
      <c r="J803" t="s">
        <v>69</v>
      </c>
      <c r="K803">
        <v>4</v>
      </c>
      <c r="L803" t="s">
        <v>44</v>
      </c>
      <c r="M803">
        <v>2.5</v>
      </c>
      <c r="N803" t="s">
        <v>45</v>
      </c>
      <c r="O803" t="s">
        <v>46</v>
      </c>
      <c r="P803">
        <v>4</v>
      </c>
      <c r="Q803" t="s">
        <v>118</v>
      </c>
      <c r="R803" t="s">
        <v>48</v>
      </c>
      <c r="S803">
        <v>205</v>
      </c>
      <c r="T803" t="s">
        <v>49</v>
      </c>
      <c r="U803" t="s">
        <v>50</v>
      </c>
      <c r="V803" t="s">
        <v>411</v>
      </c>
      <c r="W803" t="s">
        <v>120</v>
      </c>
      <c r="X803" t="s">
        <v>74</v>
      </c>
      <c r="Z803">
        <v>0</v>
      </c>
      <c r="AA803" t="s">
        <v>75</v>
      </c>
      <c r="AB803" t="s">
        <v>122</v>
      </c>
      <c r="AC803">
        <v>45</v>
      </c>
      <c r="AD803">
        <v>11</v>
      </c>
      <c r="AE803">
        <v>4</v>
      </c>
      <c r="AF803">
        <v>2025</v>
      </c>
      <c r="AG803">
        <v>20251105</v>
      </c>
      <c r="AH803" s="2">
        <v>20500</v>
      </c>
      <c r="AI803" s="2">
        <v>21409.1328125</v>
      </c>
      <c r="AJ803" s="2">
        <f t="shared" si="96"/>
        <v>909.1328125</v>
      </c>
      <c r="AK803" s="6">
        <f t="shared" si="97"/>
        <v>4.4347942073170735E-2</v>
      </c>
      <c r="AL803" s="12">
        <v>20500</v>
      </c>
      <c r="AM803" s="12">
        <v>20086.99531670826</v>
      </c>
      <c r="AN803" s="12">
        <f t="shared" si="98"/>
        <v>413.00468329173964</v>
      </c>
      <c r="AO803" s="13">
        <f t="shared" si="99"/>
        <v>2.0146569916670225E-2</v>
      </c>
      <c r="AP803" s="16">
        <v>20500</v>
      </c>
      <c r="AQ803" s="16">
        <v>19011.247782859758</v>
      </c>
      <c r="AR803" s="16">
        <f t="shared" si="100"/>
        <v>1488.7522171402416</v>
      </c>
      <c r="AS803" s="17">
        <f t="shared" si="101"/>
        <v>7.2622059372694711E-2</v>
      </c>
      <c r="AT803" s="20">
        <v>20500</v>
      </c>
      <c r="AU803" s="20">
        <v>21400.405898876412</v>
      </c>
      <c r="AV803" s="20">
        <f t="shared" si="102"/>
        <v>900.40589887641181</v>
      </c>
      <c r="AW803" s="21">
        <f t="shared" si="103"/>
        <v>4.3922238969581064E-2</v>
      </c>
    </row>
    <row r="804" spans="1:49" x14ac:dyDescent="0.25">
      <c r="A804" t="s">
        <v>38</v>
      </c>
      <c r="B804" t="s">
        <v>259</v>
      </c>
      <c r="C804">
        <v>96441</v>
      </c>
      <c r="D804">
        <v>2022</v>
      </c>
      <c r="E804" t="s">
        <v>79</v>
      </c>
      <c r="F804" t="s">
        <v>178</v>
      </c>
      <c r="G804" t="s">
        <v>1204</v>
      </c>
      <c r="I804">
        <v>6</v>
      </c>
      <c r="J804" t="s">
        <v>59</v>
      </c>
      <c r="K804">
        <v>4</v>
      </c>
      <c r="L804" t="s">
        <v>44</v>
      </c>
      <c r="M804">
        <v>3.5</v>
      </c>
      <c r="N804" t="s">
        <v>44</v>
      </c>
      <c r="O804" t="s">
        <v>46</v>
      </c>
      <c r="P804">
        <v>4</v>
      </c>
      <c r="Q804" t="s">
        <v>60</v>
      </c>
      <c r="R804" t="s">
        <v>89</v>
      </c>
      <c r="S804">
        <v>290</v>
      </c>
      <c r="T804" t="s">
        <v>49</v>
      </c>
      <c r="U804" t="s">
        <v>72</v>
      </c>
      <c r="V804" t="s">
        <v>179</v>
      </c>
      <c r="W804" t="s">
        <v>134</v>
      </c>
      <c r="X804" t="s">
        <v>74</v>
      </c>
      <c r="Z804">
        <v>0</v>
      </c>
      <c r="AA804" t="s">
        <v>75</v>
      </c>
      <c r="AB804" t="s">
        <v>104</v>
      </c>
      <c r="AC804">
        <v>45</v>
      </c>
      <c r="AD804">
        <v>11</v>
      </c>
      <c r="AE804">
        <v>4</v>
      </c>
      <c r="AF804">
        <v>2025</v>
      </c>
      <c r="AG804">
        <v>20251105</v>
      </c>
      <c r="AH804" s="2">
        <v>25500</v>
      </c>
      <c r="AI804" s="2">
        <v>25439.03125</v>
      </c>
      <c r="AJ804" s="2">
        <f t="shared" si="96"/>
        <v>60.96875</v>
      </c>
      <c r="AK804" s="6">
        <f t="shared" si="97"/>
        <v>2.3909313725490196E-3</v>
      </c>
      <c r="AL804" s="12">
        <v>25500</v>
      </c>
      <c r="AM804" s="12">
        <v>22296.3663473612</v>
      </c>
      <c r="AN804" s="12">
        <f t="shared" si="98"/>
        <v>3203.6336526388004</v>
      </c>
      <c r="AO804" s="13">
        <f t="shared" si="99"/>
        <v>0.12563269226034512</v>
      </c>
      <c r="AP804" s="16">
        <v>25500</v>
      </c>
      <c r="AQ804" s="16">
        <v>20937.74189047535</v>
      </c>
      <c r="AR804" s="16">
        <f t="shared" si="100"/>
        <v>4562.2581095246496</v>
      </c>
      <c r="AS804" s="17">
        <f t="shared" si="101"/>
        <v>0.17891208272645684</v>
      </c>
      <c r="AT804" s="20">
        <v>25500</v>
      </c>
      <c r="AU804" s="20">
        <v>26189.931185944359</v>
      </c>
      <c r="AV804" s="20">
        <f t="shared" si="102"/>
        <v>689.93118594435873</v>
      </c>
      <c r="AW804" s="21">
        <f t="shared" si="103"/>
        <v>2.7056124938994459E-2</v>
      </c>
    </row>
    <row r="805" spans="1:49" x14ac:dyDescent="0.25">
      <c r="A805" t="s">
        <v>109</v>
      </c>
      <c r="B805" t="s">
        <v>538</v>
      </c>
      <c r="C805">
        <v>47219</v>
      </c>
      <c r="D805">
        <v>2022</v>
      </c>
      <c r="E805" t="s">
        <v>93</v>
      </c>
      <c r="F805" t="s">
        <v>336</v>
      </c>
      <c r="G805" t="s">
        <v>125</v>
      </c>
      <c r="I805">
        <v>4</v>
      </c>
      <c r="J805" t="s">
        <v>69</v>
      </c>
      <c r="K805">
        <v>4</v>
      </c>
      <c r="L805" t="s">
        <v>44</v>
      </c>
      <c r="M805">
        <v>1.3999999761581421</v>
      </c>
      <c r="N805" t="s">
        <v>44</v>
      </c>
      <c r="O805" t="s">
        <v>46</v>
      </c>
      <c r="P805">
        <v>3</v>
      </c>
      <c r="Q805" t="s">
        <v>60</v>
      </c>
      <c r="R805" t="s">
        <v>81</v>
      </c>
      <c r="T805" t="s">
        <v>49</v>
      </c>
      <c r="U805" t="s">
        <v>50</v>
      </c>
      <c r="V805" t="s">
        <v>686</v>
      </c>
      <c r="W805" t="s">
        <v>62</v>
      </c>
      <c r="X805" t="s">
        <v>63</v>
      </c>
      <c r="Z805">
        <v>0</v>
      </c>
      <c r="AA805" t="s">
        <v>75</v>
      </c>
      <c r="AB805" t="s">
        <v>83</v>
      </c>
      <c r="AC805">
        <v>45</v>
      </c>
      <c r="AD805">
        <v>11</v>
      </c>
      <c r="AE805">
        <v>4</v>
      </c>
      <c r="AF805">
        <v>2025</v>
      </c>
      <c r="AG805">
        <v>20251105</v>
      </c>
      <c r="AH805" s="2">
        <v>11400</v>
      </c>
      <c r="AI805" s="2">
        <v>13973.30078125</v>
      </c>
      <c r="AJ805" s="2">
        <f t="shared" si="96"/>
        <v>2573.30078125</v>
      </c>
      <c r="AK805" s="6">
        <f t="shared" si="97"/>
        <v>0.22572813870614036</v>
      </c>
      <c r="AL805" s="12">
        <v>11400</v>
      </c>
      <c r="AM805" s="12">
        <v>13832.151468702699</v>
      </c>
      <c r="AN805" s="12">
        <f t="shared" si="98"/>
        <v>2432.1514687026993</v>
      </c>
      <c r="AO805" s="13">
        <f t="shared" si="99"/>
        <v>0.21334662006164029</v>
      </c>
      <c r="AP805" s="16">
        <v>11400</v>
      </c>
      <c r="AQ805" s="16">
        <v>13421.10900204358</v>
      </c>
      <c r="AR805" s="16">
        <f t="shared" si="100"/>
        <v>2021.1090020435804</v>
      </c>
      <c r="AS805" s="17">
        <f t="shared" si="101"/>
        <v>0.17729026333715617</v>
      </c>
      <c r="AT805" s="20">
        <v>11400</v>
      </c>
      <c r="AU805" s="20">
        <v>14063.153010858839</v>
      </c>
      <c r="AV805" s="20">
        <f t="shared" si="102"/>
        <v>2663.1530108588395</v>
      </c>
      <c r="AW805" s="21">
        <f t="shared" si="103"/>
        <v>0.23360991323323152</v>
      </c>
    </row>
    <row r="806" spans="1:49" x14ac:dyDescent="0.25">
      <c r="A806" t="s">
        <v>123</v>
      </c>
      <c r="B806" t="s">
        <v>440</v>
      </c>
      <c r="C806">
        <v>29915</v>
      </c>
      <c r="D806">
        <v>2021</v>
      </c>
      <c r="E806" t="s">
        <v>370</v>
      </c>
      <c r="F806" t="s">
        <v>448</v>
      </c>
      <c r="G806" t="s">
        <v>491</v>
      </c>
      <c r="I806">
        <v>4</v>
      </c>
      <c r="J806" t="s">
        <v>59</v>
      </c>
      <c r="K806">
        <v>4</v>
      </c>
      <c r="L806" t="s">
        <v>44</v>
      </c>
      <c r="M806">
        <v>2.5</v>
      </c>
      <c r="N806" t="s">
        <v>44</v>
      </c>
      <c r="O806" t="s">
        <v>46</v>
      </c>
      <c r="P806">
        <v>4</v>
      </c>
      <c r="Q806" t="s">
        <v>60</v>
      </c>
      <c r="R806" t="s">
        <v>81</v>
      </c>
      <c r="S806">
        <v>182</v>
      </c>
      <c r="T806" t="s">
        <v>49</v>
      </c>
      <c r="V806" t="s">
        <v>449</v>
      </c>
      <c r="W806" t="s">
        <v>62</v>
      </c>
      <c r="X806" t="s">
        <v>53</v>
      </c>
      <c r="Z806">
        <v>0</v>
      </c>
      <c r="AA806" t="s">
        <v>75</v>
      </c>
      <c r="AB806" t="s">
        <v>83</v>
      </c>
      <c r="AC806">
        <v>45</v>
      </c>
      <c r="AD806">
        <v>11</v>
      </c>
      <c r="AE806">
        <v>4</v>
      </c>
      <c r="AF806">
        <v>2025</v>
      </c>
      <c r="AG806">
        <v>20251105</v>
      </c>
      <c r="AH806" s="2">
        <v>19200</v>
      </c>
      <c r="AI806" s="2">
        <v>22126.90625</v>
      </c>
      <c r="AJ806" s="2">
        <f t="shared" si="96"/>
        <v>2926.90625</v>
      </c>
      <c r="AK806" s="6">
        <f t="shared" si="97"/>
        <v>0.15244303385416666</v>
      </c>
      <c r="AL806" s="12">
        <v>19200</v>
      </c>
      <c r="AM806" s="12">
        <v>19975.23741050448</v>
      </c>
      <c r="AN806" s="12">
        <f t="shared" si="98"/>
        <v>775.23741050448007</v>
      </c>
      <c r="AO806" s="13">
        <f t="shared" si="99"/>
        <v>4.0376948463775E-2</v>
      </c>
      <c r="AP806" s="16">
        <v>19200</v>
      </c>
      <c r="AQ806" s="16">
        <v>20550.10195593999</v>
      </c>
      <c r="AR806" s="16">
        <f t="shared" si="100"/>
        <v>1350.1019559399901</v>
      </c>
      <c r="AS806" s="17">
        <f t="shared" si="101"/>
        <v>7.0317810205207817E-2</v>
      </c>
      <c r="AT806" s="20">
        <v>19200</v>
      </c>
      <c r="AU806" s="20">
        <v>22428.05927835052</v>
      </c>
      <c r="AV806" s="20">
        <f t="shared" si="102"/>
        <v>3228.0592783505199</v>
      </c>
      <c r="AW806" s="21">
        <f t="shared" si="103"/>
        <v>0.16812808741408958</v>
      </c>
    </row>
    <row r="807" spans="1:49" x14ac:dyDescent="0.25">
      <c r="A807" t="s">
        <v>77</v>
      </c>
      <c r="B807" t="s">
        <v>151</v>
      </c>
      <c r="C807">
        <v>180981</v>
      </c>
      <c r="D807">
        <v>2017</v>
      </c>
      <c r="E807" t="s">
        <v>40</v>
      </c>
      <c r="F807" t="s">
        <v>577</v>
      </c>
      <c r="G807" t="s">
        <v>1557</v>
      </c>
      <c r="H807" t="s">
        <v>1119</v>
      </c>
      <c r="I807">
        <v>6</v>
      </c>
      <c r="J807" t="s">
        <v>59</v>
      </c>
      <c r="K807">
        <v>4</v>
      </c>
      <c r="L807" t="s">
        <v>44</v>
      </c>
      <c r="M807">
        <v>3.5</v>
      </c>
      <c r="N807" t="s">
        <v>44</v>
      </c>
      <c r="O807" t="s">
        <v>46</v>
      </c>
      <c r="Q807" t="s">
        <v>215</v>
      </c>
      <c r="R807" t="s">
        <v>89</v>
      </c>
      <c r="S807">
        <v>296</v>
      </c>
      <c r="T807" t="s">
        <v>49</v>
      </c>
      <c r="U807" t="s">
        <v>72</v>
      </c>
      <c r="V807" t="s">
        <v>145</v>
      </c>
      <c r="W807" t="s">
        <v>134</v>
      </c>
      <c r="X807" t="s">
        <v>74</v>
      </c>
      <c r="Y807">
        <v>36310</v>
      </c>
      <c r="Z807">
        <v>0</v>
      </c>
      <c r="AA807" t="s">
        <v>75</v>
      </c>
      <c r="AB807" t="s">
        <v>215</v>
      </c>
      <c r="AC807">
        <v>45</v>
      </c>
      <c r="AD807">
        <v>11</v>
      </c>
      <c r="AE807">
        <v>4</v>
      </c>
      <c r="AF807">
        <v>2025</v>
      </c>
      <c r="AG807">
        <v>20251105</v>
      </c>
      <c r="AH807" s="2">
        <v>7400</v>
      </c>
      <c r="AI807" s="2">
        <v>8827.076171875</v>
      </c>
      <c r="AJ807" s="2">
        <f t="shared" si="96"/>
        <v>1427.076171875</v>
      </c>
      <c r="AK807" s="6">
        <f t="shared" si="97"/>
        <v>0.19284813133445947</v>
      </c>
      <c r="AL807" s="12">
        <v>7400</v>
      </c>
      <c r="AM807" s="12">
        <v>7994.4882174874729</v>
      </c>
      <c r="AN807" s="12">
        <f t="shared" si="98"/>
        <v>594.48821748747287</v>
      </c>
      <c r="AO807" s="13">
        <f t="shared" si="99"/>
        <v>8.0336245606415252E-2</v>
      </c>
      <c r="AP807" s="16">
        <v>7400</v>
      </c>
      <c r="AQ807" s="16">
        <v>8281.8514266690872</v>
      </c>
      <c r="AR807" s="16">
        <f t="shared" si="100"/>
        <v>881.85142666908723</v>
      </c>
      <c r="AS807" s="17">
        <f t="shared" si="101"/>
        <v>0.11916911171203881</v>
      </c>
      <c r="AT807" s="20">
        <v>7400</v>
      </c>
      <c r="AU807" s="20">
        <v>9080.3432650527666</v>
      </c>
      <c r="AV807" s="20">
        <f t="shared" si="102"/>
        <v>1680.3432650527666</v>
      </c>
      <c r="AW807" s="21">
        <f t="shared" si="103"/>
        <v>0.22707341419631979</v>
      </c>
    </row>
    <row r="808" spans="1:49" x14ac:dyDescent="0.25">
      <c r="A808" t="s">
        <v>77</v>
      </c>
      <c r="B808" t="s">
        <v>1558</v>
      </c>
      <c r="C808">
        <v>99193</v>
      </c>
      <c r="D808">
        <v>2019</v>
      </c>
      <c r="E808" t="s">
        <v>57</v>
      </c>
      <c r="F808" t="s">
        <v>228</v>
      </c>
      <c r="G808" t="s">
        <v>229</v>
      </c>
      <c r="I808">
        <v>4</v>
      </c>
      <c r="J808" t="s">
        <v>101</v>
      </c>
      <c r="K808">
        <v>4</v>
      </c>
      <c r="L808" t="s">
        <v>44</v>
      </c>
      <c r="M808">
        <v>2.4000000953674321</v>
      </c>
      <c r="N808" t="s">
        <v>45</v>
      </c>
      <c r="O808" t="s">
        <v>46</v>
      </c>
      <c r="P808">
        <v>3</v>
      </c>
      <c r="Q808" t="s">
        <v>60</v>
      </c>
      <c r="R808" t="s">
        <v>48</v>
      </c>
      <c r="S808">
        <v>181</v>
      </c>
      <c r="T808" t="s">
        <v>49</v>
      </c>
      <c r="U808" t="s">
        <v>50</v>
      </c>
      <c r="V808" t="s">
        <v>231</v>
      </c>
      <c r="W808" t="s">
        <v>62</v>
      </c>
      <c r="X808" t="s">
        <v>63</v>
      </c>
      <c r="Y808">
        <v>23750</v>
      </c>
      <c r="Z808">
        <v>0</v>
      </c>
      <c r="AA808" t="s">
        <v>75</v>
      </c>
      <c r="AB808" t="s">
        <v>83</v>
      </c>
      <c r="AC808">
        <v>45</v>
      </c>
      <c r="AD808">
        <v>11</v>
      </c>
      <c r="AE808">
        <v>4</v>
      </c>
      <c r="AF808">
        <v>2025</v>
      </c>
      <c r="AG808">
        <v>20251106</v>
      </c>
      <c r="AH808" s="2">
        <v>4000</v>
      </c>
      <c r="AI808" s="2">
        <v>6327.79931640625</v>
      </c>
      <c r="AJ808" s="2">
        <f t="shared" si="96"/>
        <v>2327.79931640625</v>
      </c>
      <c r="AK808" s="6">
        <f t="shared" si="97"/>
        <v>0.58194982910156245</v>
      </c>
      <c r="AL808" s="12">
        <v>4000</v>
      </c>
      <c r="AM808" s="12">
        <v>6630.3097855002916</v>
      </c>
      <c r="AN808" s="12">
        <f t="shared" si="98"/>
        <v>2630.3097855002916</v>
      </c>
      <c r="AO808" s="13">
        <f t="shared" si="99"/>
        <v>0.65757744637507287</v>
      </c>
      <c r="AP808" s="16">
        <v>4000</v>
      </c>
      <c r="AQ808" s="16">
        <v>6846.8632797190876</v>
      </c>
      <c r="AR808" s="16">
        <f t="shared" si="100"/>
        <v>2846.8632797190876</v>
      </c>
      <c r="AS808" s="17">
        <f t="shared" si="101"/>
        <v>0.71171581992977184</v>
      </c>
      <c r="AT808" s="20">
        <v>4000</v>
      </c>
      <c r="AU808" s="20">
        <v>6291.3598460551639</v>
      </c>
      <c r="AV808" s="20">
        <f t="shared" si="102"/>
        <v>2291.3598460551639</v>
      </c>
      <c r="AW808" s="21">
        <f t="shared" si="103"/>
        <v>0.57283996151379102</v>
      </c>
    </row>
    <row r="809" spans="1:49" x14ac:dyDescent="0.25">
      <c r="A809" t="s">
        <v>38</v>
      </c>
      <c r="B809" t="s">
        <v>92</v>
      </c>
      <c r="C809">
        <v>69895</v>
      </c>
      <c r="D809">
        <v>2019</v>
      </c>
      <c r="E809" t="s">
        <v>57</v>
      </c>
      <c r="F809" t="s">
        <v>1559</v>
      </c>
      <c r="G809" t="s">
        <v>107</v>
      </c>
      <c r="I809">
        <v>4</v>
      </c>
      <c r="J809" t="s">
        <v>129</v>
      </c>
      <c r="K809">
        <v>4</v>
      </c>
      <c r="L809" t="s">
        <v>44</v>
      </c>
      <c r="M809">
        <v>2</v>
      </c>
      <c r="N809" t="s">
        <v>70</v>
      </c>
      <c r="O809" t="s">
        <v>46</v>
      </c>
      <c r="P809">
        <v>4</v>
      </c>
      <c r="Q809" t="s">
        <v>47</v>
      </c>
      <c r="S809">
        <v>252</v>
      </c>
      <c r="T809" t="s">
        <v>49</v>
      </c>
      <c r="V809" t="s">
        <v>1560</v>
      </c>
      <c r="W809" t="s">
        <v>120</v>
      </c>
      <c r="X809" t="s">
        <v>63</v>
      </c>
      <c r="Z809">
        <v>0</v>
      </c>
      <c r="AA809" t="s">
        <v>75</v>
      </c>
      <c r="AB809" t="s">
        <v>332</v>
      </c>
      <c r="AC809">
        <v>45</v>
      </c>
      <c r="AD809">
        <v>11</v>
      </c>
      <c r="AE809">
        <v>4</v>
      </c>
      <c r="AF809">
        <v>2025</v>
      </c>
      <c r="AG809">
        <v>20251104</v>
      </c>
      <c r="AH809" s="2">
        <v>11250</v>
      </c>
      <c r="AI809" s="2">
        <v>13365.9912109375</v>
      </c>
      <c r="AJ809" s="2">
        <f t="shared" si="96"/>
        <v>2115.9912109375</v>
      </c>
      <c r="AK809" s="6">
        <f t="shared" si="97"/>
        <v>0.18808810763888889</v>
      </c>
      <c r="AL809" s="12">
        <v>11250</v>
      </c>
      <c r="AM809" s="12">
        <v>13053.922418571559</v>
      </c>
      <c r="AN809" s="12">
        <f t="shared" si="98"/>
        <v>1803.9224185715593</v>
      </c>
      <c r="AO809" s="13">
        <f t="shared" si="99"/>
        <v>0.16034865942858306</v>
      </c>
      <c r="AP809" s="16">
        <v>11250</v>
      </c>
      <c r="AQ809" s="16">
        <v>13909.98570518419</v>
      </c>
      <c r="AR809" s="16">
        <f t="shared" si="100"/>
        <v>2659.98570518419</v>
      </c>
      <c r="AS809" s="17">
        <f t="shared" si="101"/>
        <v>0.23644317379415022</v>
      </c>
      <c r="AT809" s="20">
        <v>11250</v>
      </c>
      <c r="AU809" s="20">
        <v>13282.89622641509</v>
      </c>
      <c r="AV809" s="20">
        <f t="shared" si="102"/>
        <v>2032.8962264150905</v>
      </c>
      <c r="AW809" s="21">
        <f t="shared" si="103"/>
        <v>0.1807018867924525</v>
      </c>
    </row>
    <row r="810" spans="1:49" x14ac:dyDescent="0.25">
      <c r="A810" t="s">
        <v>38</v>
      </c>
      <c r="B810" t="s">
        <v>39</v>
      </c>
      <c r="C810">
        <v>117515</v>
      </c>
      <c r="D810">
        <v>2012</v>
      </c>
      <c r="E810" t="s">
        <v>93</v>
      </c>
      <c r="F810" t="s">
        <v>430</v>
      </c>
      <c r="G810" t="s">
        <v>533</v>
      </c>
      <c r="I810">
        <v>4</v>
      </c>
      <c r="J810" t="s">
        <v>129</v>
      </c>
      <c r="K810">
        <v>4</v>
      </c>
      <c r="L810" t="s">
        <v>44</v>
      </c>
      <c r="M810">
        <v>2.4000000953674321</v>
      </c>
      <c r="N810" t="s">
        <v>45</v>
      </c>
      <c r="O810" t="s">
        <v>46</v>
      </c>
      <c r="Q810" t="s">
        <v>118</v>
      </c>
      <c r="T810" t="s">
        <v>49</v>
      </c>
      <c r="U810" t="s">
        <v>50</v>
      </c>
      <c r="V810" t="s">
        <v>436</v>
      </c>
      <c r="W810" t="s">
        <v>120</v>
      </c>
      <c r="X810" t="s">
        <v>74</v>
      </c>
      <c r="Z810">
        <v>0</v>
      </c>
      <c r="AA810" t="s">
        <v>75</v>
      </c>
      <c r="AB810" t="s">
        <v>122</v>
      </c>
      <c r="AC810">
        <v>45</v>
      </c>
      <c r="AD810">
        <v>11</v>
      </c>
      <c r="AE810">
        <v>4</v>
      </c>
      <c r="AF810">
        <v>2025</v>
      </c>
      <c r="AG810">
        <v>20251104</v>
      </c>
      <c r="AH810" s="2">
        <v>3500</v>
      </c>
      <c r="AI810" s="2">
        <v>2377.63134765625</v>
      </c>
      <c r="AJ810" s="2">
        <f t="shared" si="96"/>
        <v>1122.36865234375</v>
      </c>
      <c r="AK810" s="6">
        <f t="shared" si="97"/>
        <v>0.32067675781249999</v>
      </c>
      <c r="AL810" s="12">
        <v>3500</v>
      </c>
      <c r="AM810" s="12">
        <v>2354.1533452918079</v>
      </c>
      <c r="AN810" s="12">
        <f t="shared" si="98"/>
        <v>1145.8466547081921</v>
      </c>
      <c r="AO810" s="13">
        <f t="shared" si="99"/>
        <v>0.32738475848805487</v>
      </c>
      <c r="AP810" s="16">
        <v>3500</v>
      </c>
      <c r="AQ810" s="16">
        <v>2307.2789832699191</v>
      </c>
      <c r="AR810" s="16">
        <f t="shared" si="100"/>
        <v>1192.7210167300809</v>
      </c>
      <c r="AS810" s="17">
        <f t="shared" si="101"/>
        <v>0.34077743335145166</v>
      </c>
      <c r="AT810" s="20">
        <v>3500</v>
      </c>
      <c r="AU810" s="20">
        <v>2433.1364303178489</v>
      </c>
      <c r="AV810" s="20">
        <f t="shared" si="102"/>
        <v>1066.8635696821511</v>
      </c>
      <c r="AW810" s="21">
        <f t="shared" si="103"/>
        <v>0.30481816276632889</v>
      </c>
    </row>
    <row r="811" spans="1:49" x14ac:dyDescent="0.25">
      <c r="A811" t="s">
        <v>109</v>
      </c>
      <c r="B811" t="s">
        <v>538</v>
      </c>
      <c r="C811">
        <v>37085</v>
      </c>
      <c r="D811">
        <v>2024</v>
      </c>
      <c r="E811" t="s">
        <v>139</v>
      </c>
      <c r="F811" t="s">
        <v>311</v>
      </c>
      <c r="G811" t="s">
        <v>905</v>
      </c>
      <c r="I811">
        <v>4</v>
      </c>
      <c r="J811" t="s">
        <v>117</v>
      </c>
      <c r="K811">
        <v>4</v>
      </c>
      <c r="L811" t="s">
        <v>44</v>
      </c>
      <c r="M811">
        <v>2.5</v>
      </c>
      <c r="N811" t="s">
        <v>45</v>
      </c>
      <c r="O811" t="s">
        <v>46</v>
      </c>
      <c r="P811">
        <v>4</v>
      </c>
      <c r="Q811" t="s">
        <v>118</v>
      </c>
      <c r="R811" t="s">
        <v>48</v>
      </c>
      <c r="T811" t="s">
        <v>49</v>
      </c>
      <c r="W811" t="s">
        <v>62</v>
      </c>
      <c r="X811" t="s">
        <v>74</v>
      </c>
      <c r="Z811">
        <v>0</v>
      </c>
      <c r="AA811" t="s">
        <v>75</v>
      </c>
      <c r="AB811" t="s">
        <v>122</v>
      </c>
      <c r="AC811">
        <v>45</v>
      </c>
      <c r="AD811">
        <v>11</v>
      </c>
      <c r="AE811">
        <v>4</v>
      </c>
      <c r="AF811">
        <v>2025</v>
      </c>
      <c r="AG811">
        <v>20251105</v>
      </c>
      <c r="AH811" s="2">
        <v>17500</v>
      </c>
      <c r="AI811" s="2">
        <v>18493.076171875</v>
      </c>
      <c r="AJ811" s="2">
        <f t="shared" si="96"/>
        <v>993.076171875</v>
      </c>
      <c r="AK811" s="6">
        <f t="shared" si="97"/>
        <v>5.6747209821428571E-2</v>
      </c>
      <c r="AL811" s="12">
        <v>17500</v>
      </c>
      <c r="AM811" s="12">
        <v>17423.600977139329</v>
      </c>
      <c r="AN811" s="12">
        <f t="shared" si="98"/>
        <v>76.399022860670811</v>
      </c>
      <c r="AO811" s="13">
        <f t="shared" si="99"/>
        <v>4.3656584491811893E-3</v>
      </c>
      <c r="AP811" s="16">
        <v>17500</v>
      </c>
      <c r="AQ811" s="16">
        <v>18969.210432438711</v>
      </c>
      <c r="AR811" s="16">
        <f t="shared" si="100"/>
        <v>1469.210432438711</v>
      </c>
      <c r="AS811" s="17">
        <f t="shared" si="101"/>
        <v>8.3954881853640625E-2</v>
      </c>
      <c r="AT811" s="20">
        <v>17500</v>
      </c>
      <c r="AU811" s="20">
        <v>18644.518453427059</v>
      </c>
      <c r="AV811" s="20">
        <f t="shared" si="102"/>
        <v>1144.5184534270593</v>
      </c>
      <c r="AW811" s="21">
        <f t="shared" si="103"/>
        <v>6.5401054481546247E-2</v>
      </c>
    </row>
    <row r="812" spans="1:49" x14ac:dyDescent="0.25">
      <c r="A812" t="s">
        <v>77</v>
      </c>
      <c r="B812" t="s">
        <v>811</v>
      </c>
      <c r="C812">
        <v>29420</v>
      </c>
      <c r="D812">
        <v>2021</v>
      </c>
      <c r="E812" t="s">
        <v>139</v>
      </c>
      <c r="F812" t="s">
        <v>264</v>
      </c>
      <c r="G812" t="s">
        <v>905</v>
      </c>
      <c r="I812">
        <v>4</v>
      </c>
      <c r="J812" t="s">
        <v>101</v>
      </c>
      <c r="K812">
        <v>4</v>
      </c>
      <c r="L812" t="s">
        <v>44</v>
      </c>
      <c r="M812">
        <v>2</v>
      </c>
      <c r="N812" t="s">
        <v>45</v>
      </c>
      <c r="O812" t="s">
        <v>95</v>
      </c>
      <c r="P812">
        <v>1</v>
      </c>
      <c r="Q812" t="s">
        <v>118</v>
      </c>
      <c r="R812" t="s">
        <v>48</v>
      </c>
      <c r="T812" t="s">
        <v>49</v>
      </c>
      <c r="W812" t="s">
        <v>120</v>
      </c>
      <c r="X812" t="s">
        <v>121</v>
      </c>
      <c r="Z812">
        <v>0</v>
      </c>
      <c r="AA812" t="s">
        <v>75</v>
      </c>
      <c r="AB812" t="s">
        <v>122</v>
      </c>
      <c r="AC812">
        <v>45</v>
      </c>
      <c r="AD812">
        <v>11</v>
      </c>
      <c r="AE812">
        <v>4</v>
      </c>
      <c r="AF812">
        <v>2025</v>
      </c>
      <c r="AG812">
        <v>20251105</v>
      </c>
      <c r="AH812" s="2">
        <v>7500</v>
      </c>
      <c r="AI812" s="2">
        <v>5224.99462890625</v>
      </c>
      <c r="AJ812" s="2">
        <f t="shared" si="96"/>
        <v>2275.00537109375</v>
      </c>
      <c r="AK812" s="6">
        <f t="shared" si="97"/>
        <v>0.30333404947916665</v>
      </c>
      <c r="AL812" s="12">
        <v>7500</v>
      </c>
      <c r="AM812" s="12">
        <v>4463.0314153934833</v>
      </c>
      <c r="AN812" s="12">
        <f t="shared" si="98"/>
        <v>3036.9685846065167</v>
      </c>
      <c r="AO812" s="13">
        <f t="shared" si="99"/>
        <v>0.40492914461420221</v>
      </c>
      <c r="AP812" s="16">
        <v>7500</v>
      </c>
      <c r="AQ812" s="16">
        <v>4723.9420054526354</v>
      </c>
      <c r="AR812" s="16">
        <f t="shared" si="100"/>
        <v>2776.0579945473646</v>
      </c>
      <c r="AS812" s="17">
        <f t="shared" si="101"/>
        <v>0.37014106593964863</v>
      </c>
      <c r="AT812" s="20">
        <v>7500</v>
      </c>
      <c r="AU812" s="20">
        <v>5498.2415902140656</v>
      </c>
      <c r="AV812" s="20">
        <f t="shared" si="102"/>
        <v>2001.7584097859344</v>
      </c>
      <c r="AW812" s="21">
        <f t="shared" si="103"/>
        <v>0.26690112130479127</v>
      </c>
    </row>
    <row r="813" spans="1:49" x14ac:dyDescent="0.25">
      <c r="A813" t="s">
        <v>38</v>
      </c>
      <c r="B813" t="s">
        <v>39</v>
      </c>
      <c r="C813">
        <v>112308</v>
      </c>
      <c r="D813">
        <v>2021</v>
      </c>
      <c r="E813" t="s">
        <v>135</v>
      </c>
      <c r="F813" t="s">
        <v>566</v>
      </c>
      <c r="G813" t="s">
        <v>450</v>
      </c>
      <c r="I813">
        <v>4</v>
      </c>
      <c r="J813" t="s">
        <v>129</v>
      </c>
      <c r="K813">
        <v>4</v>
      </c>
      <c r="L813" t="s">
        <v>44</v>
      </c>
      <c r="M813">
        <v>1.299999952316284</v>
      </c>
      <c r="N813" t="s">
        <v>87</v>
      </c>
      <c r="O813" t="s">
        <v>46</v>
      </c>
      <c r="Q813" t="s">
        <v>60</v>
      </c>
      <c r="R813" t="s">
        <v>81</v>
      </c>
      <c r="S813">
        <v>177</v>
      </c>
      <c r="T813" t="s">
        <v>49</v>
      </c>
      <c r="U813" t="s">
        <v>50</v>
      </c>
      <c r="W813" t="s">
        <v>62</v>
      </c>
      <c r="X813" t="s">
        <v>567</v>
      </c>
      <c r="Y813">
        <v>30025</v>
      </c>
      <c r="Z813">
        <v>0</v>
      </c>
      <c r="AA813" t="s">
        <v>75</v>
      </c>
      <c r="AB813" t="s">
        <v>83</v>
      </c>
      <c r="AC813">
        <v>45</v>
      </c>
      <c r="AD813">
        <v>11</v>
      </c>
      <c r="AE813">
        <v>4</v>
      </c>
      <c r="AF813">
        <v>2025</v>
      </c>
      <c r="AG813">
        <v>20251104</v>
      </c>
      <c r="AH813" s="2">
        <v>4250</v>
      </c>
      <c r="AI813" s="2">
        <v>9027.7099609375</v>
      </c>
      <c r="AJ813" s="2">
        <f t="shared" si="96"/>
        <v>4777.7099609375</v>
      </c>
      <c r="AK813" s="6">
        <f t="shared" si="97"/>
        <v>1.124167049632353</v>
      </c>
      <c r="AL813" s="12">
        <v>4250</v>
      </c>
      <c r="AM813" s="12">
        <v>8407.0705430178859</v>
      </c>
      <c r="AN813" s="12">
        <f t="shared" si="98"/>
        <v>4157.0705430178859</v>
      </c>
      <c r="AO813" s="13">
        <f t="shared" si="99"/>
        <v>0.97813424541597316</v>
      </c>
      <c r="AP813" s="16">
        <v>4250</v>
      </c>
      <c r="AQ813" s="16">
        <v>9459.3280238963871</v>
      </c>
      <c r="AR813" s="16">
        <f t="shared" si="100"/>
        <v>5209.3280238963871</v>
      </c>
      <c r="AS813" s="17">
        <f t="shared" si="101"/>
        <v>1.225724240916797</v>
      </c>
      <c r="AT813" s="20">
        <v>4250</v>
      </c>
      <c r="AU813" s="20">
        <v>9101.6279069767443</v>
      </c>
      <c r="AV813" s="20">
        <f t="shared" si="102"/>
        <v>4851.6279069767443</v>
      </c>
      <c r="AW813" s="21">
        <f t="shared" si="103"/>
        <v>1.1415595075239398</v>
      </c>
    </row>
    <row r="814" spans="1:49" x14ac:dyDescent="0.25">
      <c r="A814" t="s">
        <v>77</v>
      </c>
      <c r="B814" t="s">
        <v>596</v>
      </c>
      <c r="C814">
        <v>102714</v>
      </c>
      <c r="D814">
        <v>2014</v>
      </c>
      <c r="E814" t="s">
        <v>66</v>
      </c>
      <c r="F814" t="s">
        <v>150</v>
      </c>
      <c r="G814" t="s">
        <v>874</v>
      </c>
      <c r="I814">
        <v>6</v>
      </c>
      <c r="J814" t="s">
        <v>69</v>
      </c>
      <c r="K814">
        <v>4</v>
      </c>
      <c r="L814" t="s">
        <v>44</v>
      </c>
      <c r="M814">
        <v>3.7000000476837158</v>
      </c>
      <c r="N814" t="s">
        <v>44</v>
      </c>
      <c r="O814" t="s">
        <v>46</v>
      </c>
      <c r="Q814" t="s">
        <v>60</v>
      </c>
      <c r="S814">
        <v>304</v>
      </c>
      <c r="T814" t="s">
        <v>49</v>
      </c>
      <c r="U814" t="s">
        <v>72</v>
      </c>
      <c r="W814" t="s">
        <v>90</v>
      </c>
      <c r="X814" t="s">
        <v>74</v>
      </c>
      <c r="Z814">
        <v>0</v>
      </c>
      <c r="AA814" t="s">
        <v>75</v>
      </c>
      <c r="AB814" t="s">
        <v>83</v>
      </c>
      <c r="AC814">
        <v>45</v>
      </c>
      <c r="AD814">
        <v>11</v>
      </c>
      <c r="AE814">
        <v>4</v>
      </c>
      <c r="AF814">
        <v>2025</v>
      </c>
      <c r="AG814">
        <v>20251105</v>
      </c>
      <c r="AH814" s="2">
        <v>3900</v>
      </c>
      <c r="AI814" s="2">
        <v>3664.75634765625</v>
      </c>
      <c r="AJ814" s="2">
        <f t="shared" si="96"/>
        <v>235.24365234375</v>
      </c>
      <c r="AK814" s="6">
        <f t="shared" si="97"/>
        <v>6.0318885216346152E-2</v>
      </c>
      <c r="AL814" s="12">
        <v>3900</v>
      </c>
      <c r="AM814" s="12">
        <v>3547.4710871362759</v>
      </c>
      <c r="AN814" s="12">
        <f t="shared" si="98"/>
        <v>352.52891286372414</v>
      </c>
      <c r="AO814" s="13">
        <f t="shared" si="99"/>
        <v>9.0392028939416447E-2</v>
      </c>
      <c r="AP814" s="16">
        <v>3900</v>
      </c>
      <c r="AQ814" s="16">
        <v>3404.240777316083</v>
      </c>
      <c r="AR814" s="16">
        <f t="shared" si="100"/>
        <v>495.75922268391696</v>
      </c>
      <c r="AS814" s="17">
        <f t="shared" si="101"/>
        <v>0.12711774940613255</v>
      </c>
      <c r="AT814" s="20">
        <v>3900</v>
      </c>
      <c r="AU814" s="20">
        <v>3740</v>
      </c>
      <c r="AV814" s="20">
        <f t="shared" si="102"/>
        <v>160</v>
      </c>
      <c r="AW814" s="21">
        <f t="shared" si="103"/>
        <v>4.1025641025641026E-2</v>
      </c>
    </row>
    <row r="815" spans="1:49" x14ac:dyDescent="0.25">
      <c r="A815" t="s">
        <v>123</v>
      </c>
      <c r="B815" t="s">
        <v>1337</v>
      </c>
      <c r="C815">
        <v>184937</v>
      </c>
      <c r="D815">
        <v>2010</v>
      </c>
      <c r="E815" t="s">
        <v>111</v>
      </c>
      <c r="F815" t="s">
        <v>240</v>
      </c>
      <c r="G815" t="s">
        <v>214</v>
      </c>
      <c r="H815" t="s">
        <v>762</v>
      </c>
      <c r="I815">
        <v>4</v>
      </c>
      <c r="J815" t="s">
        <v>69</v>
      </c>
      <c r="K815">
        <v>4</v>
      </c>
      <c r="L815" t="s">
        <v>44</v>
      </c>
      <c r="M815">
        <v>2.4000000953674321</v>
      </c>
      <c r="N815" t="s">
        <v>45</v>
      </c>
      <c r="O815" t="s">
        <v>46</v>
      </c>
      <c r="P815">
        <v>4</v>
      </c>
      <c r="Q815" t="s">
        <v>60</v>
      </c>
      <c r="R815" t="s">
        <v>96</v>
      </c>
      <c r="T815" t="s">
        <v>49</v>
      </c>
      <c r="W815" t="s">
        <v>134</v>
      </c>
      <c r="X815" t="s">
        <v>121</v>
      </c>
      <c r="Z815">
        <v>0</v>
      </c>
      <c r="AA815" t="s">
        <v>75</v>
      </c>
      <c r="AB815" t="s">
        <v>83</v>
      </c>
      <c r="AC815">
        <v>45</v>
      </c>
      <c r="AD815">
        <v>11</v>
      </c>
      <c r="AE815">
        <v>4</v>
      </c>
      <c r="AF815">
        <v>2025</v>
      </c>
      <c r="AG815">
        <v>20251105</v>
      </c>
      <c r="AH815" s="2">
        <v>1200</v>
      </c>
      <c r="AI815" s="2">
        <v>1158.291015625</v>
      </c>
      <c r="AJ815" s="2">
        <f t="shared" si="96"/>
        <v>41.708984375</v>
      </c>
      <c r="AK815" s="6">
        <f t="shared" si="97"/>
        <v>3.4757486979166669E-2</v>
      </c>
      <c r="AL815" s="12">
        <v>1200</v>
      </c>
      <c r="AM815" s="12">
        <v>1198.1540383522249</v>
      </c>
      <c r="AN815" s="12">
        <f t="shared" si="98"/>
        <v>1.8459616477750842</v>
      </c>
      <c r="AO815" s="13">
        <f t="shared" si="99"/>
        <v>1.5383013731459034E-3</v>
      </c>
      <c r="AP815" s="16">
        <v>1200</v>
      </c>
      <c r="AQ815" s="16">
        <v>1207.37354176235</v>
      </c>
      <c r="AR815" s="16">
        <f t="shared" si="100"/>
        <v>7.373541762349987</v>
      </c>
      <c r="AS815" s="17">
        <f t="shared" si="101"/>
        <v>6.1446181352916556E-3</v>
      </c>
      <c r="AT815" s="20">
        <v>1200</v>
      </c>
      <c r="AU815" s="20">
        <v>1201.497409326425</v>
      </c>
      <c r="AV815" s="20">
        <f t="shared" si="102"/>
        <v>1.4974093264249859</v>
      </c>
      <c r="AW815" s="21">
        <f t="shared" si="103"/>
        <v>1.2478411053541548E-3</v>
      </c>
    </row>
    <row r="816" spans="1:49" x14ac:dyDescent="0.25">
      <c r="A816" t="s">
        <v>109</v>
      </c>
      <c r="B816" t="s">
        <v>317</v>
      </c>
      <c r="C816">
        <v>229561</v>
      </c>
      <c r="D816">
        <v>2008</v>
      </c>
      <c r="E816" t="s">
        <v>159</v>
      </c>
      <c r="F816" t="s">
        <v>236</v>
      </c>
      <c r="G816" t="s">
        <v>229</v>
      </c>
      <c r="I816">
        <v>4</v>
      </c>
      <c r="J816" t="s">
        <v>43</v>
      </c>
      <c r="K816">
        <v>4</v>
      </c>
      <c r="L816" t="s">
        <v>44</v>
      </c>
      <c r="M816">
        <v>2.4000000953674321</v>
      </c>
      <c r="N816" t="s">
        <v>45</v>
      </c>
      <c r="O816" t="s">
        <v>46</v>
      </c>
      <c r="P816">
        <v>3</v>
      </c>
      <c r="Q816" t="s">
        <v>60</v>
      </c>
      <c r="R816" t="s">
        <v>96</v>
      </c>
      <c r="S816">
        <v>166</v>
      </c>
      <c r="T816" t="s">
        <v>49</v>
      </c>
      <c r="U816" t="s">
        <v>50</v>
      </c>
      <c r="V816" t="s">
        <v>865</v>
      </c>
      <c r="W816" t="s">
        <v>62</v>
      </c>
      <c r="X816" t="s">
        <v>121</v>
      </c>
      <c r="Z816">
        <v>0</v>
      </c>
      <c r="AA816" t="s">
        <v>75</v>
      </c>
      <c r="AB816" t="s">
        <v>83</v>
      </c>
      <c r="AC816">
        <v>45</v>
      </c>
      <c r="AD816">
        <v>11</v>
      </c>
      <c r="AE816">
        <v>4</v>
      </c>
      <c r="AF816">
        <v>2025</v>
      </c>
      <c r="AG816">
        <v>20251104</v>
      </c>
      <c r="AH816" s="2">
        <v>1900</v>
      </c>
      <c r="AI816" s="2">
        <v>1624.09033203125</v>
      </c>
      <c r="AJ816" s="2">
        <f t="shared" si="96"/>
        <v>275.90966796875</v>
      </c>
      <c r="AK816" s="6">
        <f t="shared" si="97"/>
        <v>0.14521561472039474</v>
      </c>
      <c r="AL816" s="12">
        <v>1900</v>
      </c>
      <c r="AM816" s="12">
        <v>1505.12747792861</v>
      </c>
      <c r="AN816" s="12">
        <f t="shared" si="98"/>
        <v>394.87252207138999</v>
      </c>
      <c r="AO816" s="13">
        <f t="shared" si="99"/>
        <v>0.20782764319546843</v>
      </c>
      <c r="AP816" s="16">
        <v>1900</v>
      </c>
      <c r="AQ816" s="16">
        <v>1570.852489722766</v>
      </c>
      <c r="AR816" s="16">
        <f t="shared" si="100"/>
        <v>329.14751027723401</v>
      </c>
      <c r="AS816" s="17">
        <f t="shared" si="101"/>
        <v>0.17323553172486</v>
      </c>
      <c r="AT816" s="20">
        <v>1900</v>
      </c>
      <c r="AU816" s="20">
        <v>1682.2043189368769</v>
      </c>
      <c r="AV816" s="20">
        <f t="shared" si="102"/>
        <v>217.79568106312308</v>
      </c>
      <c r="AW816" s="21">
        <f t="shared" si="103"/>
        <v>0.11462930582269636</v>
      </c>
    </row>
    <row r="817" spans="1:49" x14ac:dyDescent="0.25">
      <c r="A817" t="s">
        <v>123</v>
      </c>
      <c r="B817" t="s">
        <v>124</v>
      </c>
      <c r="C817">
        <v>188230</v>
      </c>
      <c r="D817">
        <v>2014</v>
      </c>
      <c r="E817" t="s">
        <v>66</v>
      </c>
      <c r="F817" t="s">
        <v>239</v>
      </c>
      <c r="G817" t="s">
        <v>180</v>
      </c>
      <c r="I817">
        <v>4</v>
      </c>
      <c r="J817" t="s">
        <v>171</v>
      </c>
      <c r="K817">
        <v>4</v>
      </c>
      <c r="L817" t="s">
        <v>44</v>
      </c>
      <c r="M817">
        <v>2.5</v>
      </c>
      <c r="N817" t="s">
        <v>45</v>
      </c>
      <c r="Q817" t="s">
        <v>60</v>
      </c>
      <c r="R817" t="s">
        <v>48</v>
      </c>
      <c r="S817">
        <v>168</v>
      </c>
      <c r="T817" t="s">
        <v>49</v>
      </c>
      <c r="U817" t="s">
        <v>50</v>
      </c>
      <c r="W817" t="s">
        <v>62</v>
      </c>
      <c r="X817" t="s">
        <v>74</v>
      </c>
      <c r="Z817">
        <v>0</v>
      </c>
      <c r="AA817" t="s">
        <v>75</v>
      </c>
      <c r="AB817" t="s">
        <v>83</v>
      </c>
      <c r="AC817">
        <v>45</v>
      </c>
      <c r="AD817">
        <v>11</v>
      </c>
      <c r="AE817">
        <v>4</v>
      </c>
      <c r="AF817">
        <v>2025</v>
      </c>
      <c r="AG817">
        <v>20251104</v>
      </c>
      <c r="AH817" s="2">
        <v>1700</v>
      </c>
      <c r="AI817" s="2">
        <v>1180.810546875</v>
      </c>
      <c r="AJ817" s="2">
        <f t="shared" si="96"/>
        <v>519.189453125</v>
      </c>
      <c r="AK817" s="6">
        <f t="shared" si="97"/>
        <v>0.30540556066176472</v>
      </c>
      <c r="AL817" s="12">
        <v>1700</v>
      </c>
      <c r="AM817" s="12">
        <v>1366.6251093164001</v>
      </c>
      <c r="AN817" s="12">
        <f t="shared" si="98"/>
        <v>333.37489068359992</v>
      </c>
      <c r="AO817" s="13">
        <f t="shared" si="99"/>
        <v>0.19610287687270583</v>
      </c>
      <c r="AP817" s="16">
        <v>1700</v>
      </c>
      <c r="AQ817" s="16">
        <v>1457.9926572154411</v>
      </c>
      <c r="AR817" s="16">
        <f t="shared" si="100"/>
        <v>242.00734278455889</v>
      </c>
      <c r="AS817" s="17">
        <f t="shared" si="101"/>
        <v>0.14235726046150524</v>
      </c>
      <c r="AT817" s="20">
        <v>1700</v>
      </c>
      <c r="AU817" s="20">
        <v>1163.5007836990601</v>
      </c>
      <c r="AV817" s="20">
        <f t="shared" si="102"/>
        <v>536.49921630093991</v>
      </c>
      <c r="AW817" s="21">
        <f t="shared" si="103"/>
        <v>0.31558777429467055</v>
      </c>
    </row>
    <row r="818" spans="1:49" x14ac:dyDescent="0.25">
      <c r="A818" t="s">
        <v>38</v>
      </c>
      <c r="B818" t="s">
        <v>776</v>
      </c>
      <c r="C818">
        <v>27933</v>
      </c>
      <c r="D818">
        <v>2019</v>
      </c>
      <c r="E818" t="s">
        <v>93</v>
      </c>
      <c r="F818" t="s">
        <v>336</v>
      </c>
      <c r="G818" t="s">
        <v>125</v>
      </c>
      <c r="I818">
        <v>4</v>
      </c>
      <c r="J818" t="s">
        <v>101</v>
      </c>
      <c r="K818">
        <v>4</v>
      </c>
      <c r="L818" t="s">
        <v>44</v>
      </c>
      <c r="M818">
        <v>1.3999999761581421</v>
      </c>
      <c r="N818" t="s">
        <v>45</v>
      </c>
      <c r="O818" t="s">
        <v>46</v>
      </c>
      <c r="P818">
        <v>2</v>
      </c>
      <c r="Q818" t="s">
        <v>60</v>
      </c>
      <c r="R818" t="s">
        <v>96</v>
      </c>
      <c r="T818" t="s">
        <v>49</v>
      </c>
      <c r="V818" t="s">
        <v>338</v>
      </c>
      <c r="W818" t="s">
        <v>62</v>
      </c>
      <c r="X818" t="s">
        <v>63</v>
      </c>
      <c r="Y818">
        <v>24195</v>
      </c>
      <c r="Z818">
        <v>0</v>
      </c>
      <c r="AA818" t="s">
        <v>75</v>
      </c>
      <c r="AB818" t="s">
        <v>83</v>
      </c>
      <c r="AC818">
        <v>45</v>
      </c>
      <c r="AD818">
        <v>11</v>
      </c>
      <c r="AE818">
        <v>4</v>
      </c>
      <c r="AF818">
        <v>2025</v>
      </c>
      <c r="AG818">
        <v>20251105</v>
      </c>
      <c r="AH818" s="2">
        <v>8250</v>
      </c>
      <c r="AI818" s="2">
        <v>7166.13427734375</v>
      </c>
      <c r="AJ818" s="2">
        <f t="shared" si="96"/>
        <v>1083.86572265625</v>
      </c>
      <c r="AK818" s="6">
        <f t="shared" si="97"/>
        <v>0.13137766335227272</v>
      </c>
      <c r="AL818" s="12">
        <v>8250</v>
      </c>
      <c r="AM818" s="12">
        <v>7220.1720605084975</v>
      </c>
      <c r="AN818" s="12">
        <f t="shared" si="98"/>
        <v>1029.8279394915025</v>
      </c>
      <c r="AO818" s="13">
        <f t="shared" si="99"/>
        <v>0.12482762902927304</v>
      </c>
      <c r="AP818" s="16">
        <v>8250</v>
      </c>
      <c r="AQ818" s="16">
        <v>7126.7586152022004</v>
      </c>
      <c r="AR818" s="16">
        <f t="shared" si="100"/>
        <v>1123.2413847977996</v>
      </c>
      <c r="AS818" s="17">
        <f t="shared" si="101"/>
        <v>0.13615047088458176</v>
      </c>
      <c r="AT818" s="20">
        <v>8250</v>
      </c>
      <c r="AU818" s="20">
        <v>7159.6488549618334</v>
      </c>
      <c r="AV818" s="20">
        <f t="shared" si="102"/>
        <v>1090.3511450381666</v>
      </c>
      <c r="AW818" s="21">
        <f t="shared" si="103"/>
        <v>0.13216377515614142</v>
      </c>
    </row>
    <row r="819" spans="1:49" x14ac:dyDescent="0.25">
      <c r="A819" t="s">
        <v>38</v>
      </c>
      <c r="B819" t="s">
        <v>92</v>
      </c>
      <c r="C819">
        <v>68371</v>
      </c>
      <c r="D819">
        <v>2020</v>
      </c>
      <c r="E819" t="s">
        <v>84</v>
      </c>
      <c r="F819" t="s">
        <v>85</v>
      </c>
      <c r="G819" t="s">
        <v>1355</v>
      </c>
      <c r="I819">
        <v>8</v>
      </c>
      <c r="J819" t="s">
        <v>69</v>
      </c>
      <c r="K819">
        <v>4</v>
      </c>
      <c r="L819" t="s">
        <v>44</v>
      </c>
      <c r="M819">
        <v>5.6999998092651367</v>
      </c>
      <c r="N819" t="s">
        <v>70</v>
      </c>
      <c r="O819" t="s">
        <v>46</v>
      </c>
      <c r="P819">
        <v>3</v>
      </c>
      <c r="Q819" t="s">
        <v>88</v>
      </c>
      <c r="R819" t="s">
        <v>48</v>
      </c>
      <c r="S819">
        <v>395</v>
      </c>
      <c r="T819" t="s">
        <v>49</v>
      </c>
      <c r="U819" t="s">
        <v>72</v>
      </c>
      <c r="W819" t="s">
        <v>90</v>
      </c>
      <c r="X819" t="s">
        <v>74</v>
      </c>
      <c r="Z819">
        <v>0</v>
      </c>
      <c r="AA819" t="s">
        <v>75</v>
      </c>
      <c r="AB819" t="s">
        <v>91</v>
      </c>
      <c r="AC819">
        <v>45</v>
      </c>
      <c r="AD819">
        <v>11</v>
      </c>
      <c r="AE819">
        <v>4</v>
      </c>
      <c r="AF819">
        <v>2025</v>
      </c>
      <c r="AG819">
        <v>20251104</v>
      </c>
      <c r="AH819" s="2">
        <v>17000</v>
      </c>
      <c r="AI819" s="2">
        <v>18890.69140625</v>
      </c>
      <c r="AJ819" s="2">
        <f t="shared" si="96"/>
        <v>1890.69140625</v>
      </c>
      <c r="AK819" s="6">
        <f t="shared" si="97"/>
        <v>0.11121714154411765</v>
      </c>
      <c r="AL819" s="12">
        <v>17000</v>
      </c>
      <c r="AM819" s="12">
        <v>18080.10496590197</v>
      </c>
      <c r="AN819" s="12">
        <f t="shared" si="98"/>
        <v>1080.10496590197</v>
      </c>
      <c r="AO819" s="13">
        <f t="shared" si="99"/>
        <v>6.3535586229527652E-2</v>
      </c>
      <c r="AP819" s="16">
        <v>17000</v>
      </c>
      <c r="AQ819" s="16">
        <v>16902.070001803691</v>
      </c>
      <c r="AR819" s="16">
        <f t="shared" si="100"/>
        <v>97.929998196308588</v>
      </c>
      <c r="AS819" s="17">
        <f t="shared" si="101"/>
        <v>5.7605881291946225E-3</v>
      </c>
      <c r="AT819" s="20">
        <v>17000</v>
      </c>
      <c r="AU819" s="20">
        <v>18861.6472148541</v>
      </c>
      <c r="AV819" s="20">
        <f t="shared" si="102"/>
        <v>1861.6472148540997</v>
      </c>
      <c r="AW819" s="21">
        <f t="shared" si="103"/>
        <v>0.10950865969729999</v>
      </c>
    </row>
    <row r="820" spans="1:49" x14ac:dyDescent="0.25">
      <c r="A820" t="s">
        <v>109</v>
      </c>
      <c r="B820" t="s">
        <v>1419</v>
      </c>
      <c r="C820">
        <v>70000</v>
      </c>
      <c r="D820">
        <v>1984</v>
      </c>
      <c r="E820" t="s">
        <v>93</v>
      </c>
      <c r="F820" t="s">
        <v>1561</v>
      </c>
      <c r="H820" t="s">
        <v>1562</v>
      </c>
      <c r="I820">
        <v>8</v>
      </c>
      <c r="J820" t="s">
        <v>230</v>
      </c>
      <c r="L820" t="s">
        <v>343</v>
      </c>
      <c r="M820">
        <v>7.4000000953674316</v>
      </c>
      <c r="N820" t="s">
        <v>70</v>
      </c>
      <c r="O820" t="s">
        <v>46</v>
      </c>
      <c r="Q820" t="s">
        <v>1563</v>
      </c>
      <c r="R820" t="s">
        <v>48</v>
      </c>
      <c r="T820" t="s">
        <v>49</v>
      </c>
      <c r="U820" t="s">
        <v>72</v>
      </c>
      <c r="V820" t="s">
        <v>1564</v>
      </c>
      <c r="W820" t="s">
        <v>247</v>
      </c>
      <c r="X820" t="s">
        <v>74</v>
      </c>
      <c r="Z820">
        <v>0</v>
      </c>
      <c r="AA820" t="s">
        <v>75</v>
      </c>
      <c r="AB820" t="s">
        <v>782</v>
      </c>
      <c r="AC820">
        <v>45</v>
      </c>
      <c r="AD820">
        <v>11</v>
      </c>
      <c r="AE820">
        <v>4</v>
      </c>
      <c r="AF820">
        <v>2025</v>
      </c>
      <c r="AG820">
        <v>20251107</v>
      </c>
      <c r="AH820" s="2">
        <v>320</v>
      </c>
      <c r="AI820" s="2">
        <v>323.75405883789063</v>
      </c>
      <c r="AJ820" s="2">
        <f t="shared" si="96"/>
        <v>3.754058837890625</v>
      </c>
      <c r="AK820" s="6">
        <f t="shared" si="97"/>
        <v>1.1731433868408202E-2</v>
      </c>
      <c r="AL820" s="12">
        <v>320</v>
      </c>
      <c r="AM820" s="12">
        <v>376.05300441474691</v>
      </c>
      <c r="AN820" s="12">
        <f t="shared" si="98"/>
        <v>56.053004414746908</v>
      </c>
      <c r="AO820" s="13">
        <f t="shared" si="99"/>
        <v>0.1751656387960841</v>
      </c>
      <c r="AP820" s="16">
        <v>320</v>
      </c>
      <c r="AQ820" s="16">
        <v>402.00072310863351</v>
      </c>
      <c r="AR820" s="16">
        <f t="shared" si="100"/>
        <v>82.000723108633508</v>
      </c>
      <c r="AS820" s="17">
        <f t="shared" si="101"/>
        <v>0.25625225971447974</v>
      </c>
      <c r="AT820" s="20">
        <v>320</v>
      </c>
      <c r="AU820" s="20">
        <v>397.79156327543433</v>
      </c>
      <c r="AV820" s="20">
        <f t="shared" si="102"/>
        <v>77.791563275434328</v>
      </c>
      <c r="AW820" s="21">
        <f t="shared" si="103"/>
        <v>0.24309863523573227</v>
      </c>
    </row>
    <row r="821" spans="1:49" x14ac:dyDescent="0.25">
      <c r="A821" t="s">
        <v>123</v>
      </c>
      <c r="B821" t="s">
        <v>440</v>
      </c>
      <c r="C821">
        <v>170814</v>
      </c>
      <c r="D821">
        <v>2015</v>
      </c>
      <c r="E821" t="s">
        <v>93</v>
      </c>
      <c r="F821" t="s">
        <v>188</v>
      </c>
      <c r="G821" t="s">
        <v>352</v>
      </c>
      <c r="I821">
        <v>6</v>
      </c>
      <c r="J821" t="s">
        <v>59</v>
      </c>
      <c r="K821">
        <v>4</v>
      </c>
      <c r="L821" t="s">
        <v>44</v>
      </c>
      <c r="M821">
        <v>3.5999999046325679</v>
      </c>
      <c r="N821" t="s">
        <v>45</v>
      </c>
      <c r="O821" t="s">
        <v>46</v>
      </c>
      <c r="P821">
        <v>1</v>
      </c>
      <c r="Q821" t="s">
        <v>60</v>
      </c>
      <c r="R821" t="s">
        <v>96</v>
      </c>
      <c r="T821" t="s">
        <v>49</v>
      </c>
      <c r="U821" t="s">
        <v>72</v>
      </c>
      <c r="V821" t="s">
        <v>190</v>
      </c>
      <c r="W821" t="s">
        <v>90</v>
      </c>
      <c r="X821" t="s">
        <v>74</v>
      </c>
      <c r="Z821">
        <v>0</v>
      </c>
      <c r="AA821" t="s">
        <v>75</v>
      </c>
      <c r="AB821" t="s">
        <v>83</v>
      </c>
      <c r="AC821">
        <v>45</v>
      </c>
      <c r="AD821">
        <v>11</v>
      </c>
      <c r="AE821">
        <v>4</v>
      </c>
      <c r="AF821">
        <v>2025</v>
      </c>
      <c r="AG821">
        <v>20251105</v>
      </c>
      <c r="AH821" s="2">
        <v>1500</v>
      </c>
      <c r="AI821" s="2">
        <v>1629.6005859375</v>
      </c>
      <c r="AJ821" s="2">
        <f t="shared" si="96"/>
        <v>129.6005859375</v>
      </c>
      <c r="AK821" s="6">
        <f t="shared" si="97"/>
        <v>8.6400390625000004E-2</v>
      </c>
      <c r="AL821" s="12">
        <v>1500</v>
      </c>
      <c r="AM821" s="12">
        <v>1595.3138660674031</v>
      </c>
      <c r="AN821" s="12">
        <f t="shared" si="98"/>
        <v>95.313866067403069</v>
      </c>
      <c r="AO821" s="13">
        <f t="shared" si="99"/>
        <v>6.3542577378268711E-2</v>
      </c>
      <c r="AP821" s="16">
        <v>1500</v>
      </c>
      <c r="AQ821" s="16">
        <v>1642.3932381504339</v>
      </c>
      <c r="AR821" s="16">
        <f t="shared" si="100"/>
        <v>142.39323815043394</v>
      </c>
      <c r="AS821" s="17">
        <f t="shared" si="101"/>
        <v>9.4928825433622632E-2</v>
      </c>
      <c r="AT821" s="20">
        <v>1500</v>
      </c>
      <c r="AU821" s="20">
        <v>1644.258021978022</v>
      </c>
      <c r="AV821" s="20">
        <f t="shared" si="102"/>
        <v>144.25802197802204</v>
      </c>
      <c r="AW821" s="21">
        <f t="shared" si="103"/>
        <v>9.6172014652014692E-2</v>
      </c>
    </row>
    <row r="822" spans="1:49" x14ac:dyDescent="0.25">
      <c r="A822" t="s">
        <v>109</v>
      </c>
      <c r="B822" t="s">
        <v>538</v>
      </c>
      <c r="C822">
        <v>15786</v>
      </c>
      <c r="D822">
        <v>2024</v>
      </c>
      <c r="E822" t="s">
        <v>167</v>
      </c>
      <c r="F822" t="s">
        <v>294</v>
      </c>
      <c r="G822" t="s">
        <v>1346</v>
      </c>
      <c r="H822" t="s">
        <v>85</v>
      </c>
      <c r="I822">
        <v>8</v>
      </c>
      <c r="J822" t="s">
        <v>129</v>
      </c>
      <c r="K822">
        <v>4</v>
      </c>
      <c r="L822" t="s">
        <v>44</v>
      </c>
      <c r="M822">
        <v>5.3000001907348633</v>
      </c>
      <c r="N822" t="s">
        <v>87</v>
      </c>
      <c r="O822" t="s">
        <v>46</v>
      </c>
      <c r="P822">
        <v>3</v>
      </c>
      <c r="Q822" t="s">
        <v>88</v>
      </c>
      <c r="R822" t="s">
        <v>89</v>
      </c>
      <c r="T822" t="s">
        <v>49</v>
      </c>
      <c r="V822" t="s">
        <v>154</v>
      </c>
      <c r="W822" t="s">
        <v>103</v>
      </c>
      <c r="X822" t="s">
        <v>74</v>
      </c>
      <c r="Z822">
        <v>0</v>
      </c>
      <c r="AA822" t="s">
        <v>75</v>
      </c>
      <c r="AB822" t="s">
        <v>91</v>
      </c>
      <c r="AC822">
        <v>45</v>
      </c>
      <c r="AD822">
        <v>11</v>
      </c>
      <c r="AE822">
        <v>4</v>
      </c>
      <c r="AF822">
        <v>2025</v>
      </c>
      <c r="AG822">
        <v>20251105</v>
      </c>
      <c r="AH822" s="2">
        <v>40100</v>
      </c>
      <c r="AI822" s="2">
        <v>49762.4375</v>
      </c>
      <c r="AJ822" s="2">
        <f t="shared" si="96"/>
        <v>9662.4375</v>
      </c>
      <c r="AK822" s="6">
        <f t="shared" si="97"/>
        <v>0.24095854114713217</v>
      </c>
      <c r="AL822" s="12">
        <v>40100</v>
      </c>
      <c r="AM822" s="12">
        <v>48322.438384604378</v>
      </c>
      <c r="AN822" s="12">
        <f t="shared" si="98"/>
        <v>8222.4383846043784</v>
      </c>
      <c r="AO822" s="13">
        <f t="shared" si="99"/>
        <v>0.20504833876818898</v>
      </c>
      <c r="AP822" s="16">
        <v>40100</v>
      </c>
      <c r="AQ822" s="16">
        <v>43435.226949369229</v>
      </c>
      <c r="AR822" s="16">
        <f t="shared" si="100"/>
        <v>3335.2269493692293</v>
      </c>
      <c r="AS822" s="17">
        <f t="shared" si="101"/>
        <v>8.31727418795319E-2</v>
      </c>
      <c r="AT822" s="20">
        <v>40100</v>
      </c>
      <c r="AU822" s="20">
        <v>48514.033707865157</v>
      </c>
      <c r="AV822" s="20">
        <f t="shared" si="102"/>
        <v>8414.0337078651573</v>
      </c>
      <c r="AW822" s="21">
        <f t="shared" si="103"/>
        <v>0.20982627700411863</v>
      </c>
    </row>
    <row r="823" spans="1:49" x14ac:dyDescent="0.25">
      <c r="A823" t="s">
        <v>77</v>
      </c>
      <c r="B823" t="s">
        <v>596</v>
      </c>
      <c r="C823">
        <v>110818</v>
      </c>
      <c r="D823">
        <v>2013</v>
      </c>
      <c r="E823" t="s">
        <v>66</v>
      </c>
      <c r="F823" t="s">
        <v>221</v>
      </c>
      <c r="I823">
        <v>6</v>
      </c>
      <c r="J823" t="s">
        <v>59</v>
      </c>
      <c r="K823">
        <v>4</v>
      </c>
      <c r="L823" t="s">
        <v>44</v>
      </c>
      <c r="M823">
        <v>3.5</v>
      </c>
      <c r="N823" t="s">
        <v>87</v>
      </c>
      <c r="Q823" t="s">
        <v>88</v>
      </c>
      <c r="R823" t="s">
        <v>89</v>
      </c>
      <c r="S823">
        <v>365</v>
      </c>
      <c r="T823" t="s">
        <v>49</v>
      </c>
      <c r="U823" t="s">
        <v>72</v>
      </c>
      <c r="W823" t="s">
        <v>103</v>
      </c>
      <c r="X823" t="s">
        <v>74</v>
      </c>
      <c r="Z823">
        <v>0</v>
      </c>
      <c r="AA823" t="s">
        <v>75</v>
      </c>
      <c r="AB823" t="s">
        <v>91</v>
      </c>
      <c r="AC823">
        <v>45</v>
      </c>
      <c r="AD823">
        <v>11</v>
      </c>
      <c r="AE823">
        <v>4</v>
      </c>
      <c r="AF823">
        <v>2025</v>
      </c>
      <c r="AG823">
        <v>20251105</v>
      </c>
      <c r="AH823" s="2">
        <v>6400</v>
      </c>
      <c r="AI823" s="2">
        <v>8262.8408203125</v>
      </c>
      <c r="AJ823" s="2">
        <f t="shared" si="96"/>
        <v>1862.8408203125</v>
      </c>
      <c r="AK823" s="6">
        <f t="shared" si="97"/>
        <v>0.29106887817382815</v>
      </c>
      <c r="AL823" s="12">
        <v>6400</v>
      </c>
      <c r="AM823" s="12">
        <v>7856.9044770632618</v>
      </c>
      <c r="AN823" s="12">
        <f t="shared" si="98"/>
        <v>1456.9044770632618</v>
      </c>
      <c r="AO823" s="13">
        <f t="shared" si="99"/>
        <v>0.22764132454113464</v>
      </c>
      <c r="AP823" s="16">
        <v>6400</v>
      </c>
      <c r="AQ823" s="16">
        <v>8036.7320074353802</v>
      </c>
      <c r="AR823" s="16">
        <f t="shared" si="100"/>
        <v>1636.7320074353802</v>
      </c>
      <c r="AS823" s="17">
        <f t="shared" si="101"/>
        <v>0.25573937616177816</v>
      </c>
      <c r="AT823" s="20">
        <v>6400</v>
      </c>
      <c r="AU823" s="20">
        <v>8468.0871821484197</v>
      </c>
      <c r="AV823" s="20">
        <f t="shared" si="102"/>
        <v>2068.0871821484197</v>
      </c>
      <c r="AW823" s="21">
        <f t="shared" si="103"/>
        <v>0.32313862221069056</v>
      </c>
    </row>
    <row r="824" spans="1:49" x14ac:dyDescent="0.25">
      <c r="A824" t="s">
        <v>123</v>
      </c>
      <c r="B824" t="s">
        <v>200</v>
      </c>
      <c r="C824">
        <v>153534</v>
      </c>
      <c r="D824">
        <v>2020</v>
      </c>
      <c r="E824" t="s">
        <v>167</v>
      </c>
      <c r="F824" t="s">
        <v>294</v>
      </c>
      <c r="G824" t="s">
        <v>169</v>
      </c>
      <c r="H824" t="s">
        <v>293</v>
      </c>
      <c r="I824">
        <v>8</v>
      </c>
      <c r="J824" t="s">
        <v>129</v>
      </c>
      <c r="K824">
        <v>4</v>
      </c>
      <c r="L824" t="s">
        <v>44</v>
      </c>
      <c r="M824">
        <v>6.5999999046325684</v>
      </c>
      <c r="N824" t="s">
        <v>87</v>
      </c>
      <c r="O824" t="s">
        <v>46</v>
      </c>
      <c r="Q824" t="s">
        <v>88</v>
      </c>
      <c r="R824" t="s">
        <v>89</v>
      </c>
      <c r="T824" t="s">
        <v>219</v>
      </c>
      <c r="U824" t="s">
        <v>72</v>
      </c>
      <c r="V824" t="s">
        <v>1565</v>
      </c>
      <c r="W824" t="s">
        <v>247</v>
      </c>
      <c r="X824" t="s">
        <v>74</v>
      </c>
      <c r="Z824">
        <v>0</v>
      </c>
      <c r="AA824" t="s">
        <v>75</v>
      </c>
      <c r="AB824" t="s">
        <v>248</v>
      </c>
      <c r="AC824">
        <v>45</v>
      </c>
      <c r="AD824">
        <v>11</v>
      </c>
      <c r="AE824">
        <v>4</v>
      </c>
      <c r="AF824">
        <v>2025</v>
      </c>
      <c r="AG824">
        <v>20251105</v>
      </c>
      <c r="AH824" s="2">
        <v>30000</v>
      </c>
      <c r="AI824" s="2">
        <v>28721.337890625</v>
      </c>
      <c r="AJ824" s="2">
        <f t="shared" si="96"/>
        <v>1278.662109375</v>
      </c>
      <c r="AK824" s="6">
        <f t="shared" si="97"/>
        <v>4.2622070312500003E-2</v>
      </c>
      <c r="AL824" s="12">
        <v>30000</v>
      </c>
      <c r="AM824" s="12">
        <v>27621.560129115001</v>
      </c>
      <c r="AN824" s="12">
        <f t="shared" si="98"/>
        <v>2378.4398708849985</v>
      </c>
      <c r="AO824" s="13">
        <f t="shared" si="99"/>
        <v>7.9281329029499956E-2</v>
      </c>
      <c r="AP824" s="16">
        <v>30000</v>
      </c>
      <c r="AQ824" s="16">
        <v>30730.911623977161</v>
      </c>
      <c r="AR824" s="16">
        <f t="shared" si="100"/>
        <v>730.91162397716107</v>
      </c>
      <c r="AS824" s="17">
        <f t="shared" si="101"/>
        <v>2.4363720799238701E-2</v>
      </c>
      <c r="AT824" s="20">
        <v>30000</v>
      </c>
      <c r="AU824" s="20">
        <v>28070.984615384619</v>
      </c>
      <c r="AV824" s="20">
        <f t="shared" si="102"/>
        <v>1929.0153846153808</v>
      </c>
      <c r="AW824" s="21">
        <f t="shared" si="103"/>
        <v>6.430051282051269E-2</v>
      </c>
    </row>
    <row r="825" spans="1:49" x14ac:dyDescent="0.25">
      <c r="A825" t="s">
        <v>77</v>
      </c>
      <c r="B825" t="s">
        <v>151</v>
      </c>
      <c r="C825">
        <v>66534</v>
      </c>
      <c r="D825">
        <v>2016</v>
      </c>
      <c r="E825" t="s">
        <v>135</v>
      </c>
      <c r="F825" t="s">
        <v>583</v>
      </c>
      <c r="G825" t="s">
        <v>418</v>
      </c>
      <c r="H825" t="s">
        <v>584</v>
      </c>
      <c r="I825">
        <v>4</v>
      </c>
      <c r="J825" t="s">
        <v>43</v>
      </c>
      <c r="K825">
        <v>4</v>
      </c>
      <c r="L825" t="s">
        <v>44</v>
      </c>
      <c r="M825">
        <v>2.4000000953674321</v>
      </c>
      <c r="N825" t="s">
        <v>45</v>
      </c>
      <c r="O825" t="s">
        <v>46</v>
      </c>
      <c r="P825">
        <v>3</v>
      </c>
      <c r="Q825" t="s">
        <v>60</v>
      </c>
      <c r="R825" t="s">
        <v>96</v>
      </c>
      <c r="T825" t="s">
        <v>49</v>
      </c>
      <c r="W825" t="s">
        <v>62</v>
      </c>
      <c r="X825" t="s">
        <v>74</v>
      </c>
      <c r="Z825">
        <v>0</v>
      </c>
      <c r="AA825" t="s">
        <v>75</v>
      </c>
      <c r="AB825" t="s">
        <v>83</v>
      </c>
      <c r="AC825">
        <v>45</v>
      </c>
      <c r="AD825">
        <v>11</v>
      </c>
      <c r="AE825">
        <v>4</v>
      </c>
      <c r="AF825">
        <v>2025</v>
      </c>
      <c r="AG825">
        <v>20251105</v>
      </c>
      <c r="AH825" s="2">
        <v>4200</v>
      </c>
      <c r="AI825" s="2">
        <v>4997.4248046875</v>
      </c>
      <c r="AJ825" s="2">
        <f t="shared" si="96"/>
        <v>797.4248046875</v>
      </c>
      <c r="AK825" s="6">
        <f t="shared" si="97"/>
        <v>0.18986304873511906</v>
      </c>
      <c r="AL825" s="12">
        <v>4200</v>
      </c>
      <c r="AM825" s="12">
        <v>5076.9430216500969</v>
      </c>
      <c r="AN825" s="12">
        <f t="shared" si="98"/>
        <v>876.94302165009685</v>
      </c>
      <c r="AO825" s="13">
        <f t="shared" si="99"/>
        <v>0.20879595753573735</v>
      </c>
      <c r="AP825" s="16">
        <v>4200</v>
      </c>
      <c r="AQ825" s="16">
        <v>4738.2033175577944</v>
      </c>
      <c r="AR825" s="16">
        <f t="shared" si="100"/>
        <v>538.20331755779443</v>
      </c>
      <c r="AS825" s="17">
        <f t="shared" si="101"/>
        <v>0.12814364703757011</v>
      </c>
      <c r="AT825" s="20">
        <v>4200</v>
      </c>
      <c r="AU825" s="20">
        <v>5051.580135440181</v>
      </c>
      <c r="AV825" s="20">
        <f t="shared" si="102"/>
        <v>851.58013544018104</v>
      </c>
      <c r="AW825" s="21">
        <f t="shared" si="103"/>
        <v>0.20275717510480501</v>
      </c>
    </row>
    <row r="826" spans="1:49" x14ac:dyDescent="0.25">
      <c r="A826" t="s">
        <v>38</v>
      </c>
      <c r="B826" t="s">
        <v>105</v>
      </c>
      <c r="C826">
        <v>60418</v>
      </c>
      <c r="D826">
        <v>2022</v>
      </c>
      <c r="E826" t="s">
        <v>93</v>
      </c>
      <c r="F826" t="s">
        <v>94</v>
      </c>
      <c r="G826" t="s">
        <v>466</v>
      </c>
      <c r="I826">
        <v>4</v>
      </c>
      <c r="J826" t="s">
        <v>101</v>
      </c>
      <c r="K826">
        <v>4</v>
      </c>
      <c r="L826" t="s">
        <v>44</v>
      </c>
      <c r="M826">
        <v>1.5</v>
      </c>
      <c r="N826" t="s">
        <v>45</v>
      </c>
      <c r="O826" t="s">
        <v>46</v>
      </c>
      <c r="P826">
        <v>2</v>
      </c>
      <c r="Q826" t="s">
        <v>60</v>
      </c>
      <c r="R826" t="s">
        <v>96</v>
      </c>
      <c r="T826" t="s">
        <v>49</v>
      </c>
      <c r="U826" t="s">
        <v>50</v>
      </c>
      <c r="V826" t="s">
        <v>243</v>
      </c>
      <c r="W826" t="s">
        <v>62</v>
      </c>
      <c r="X826" t="s">
        <v>121</v>
      </c>
      <c r="Z826">
        <v>0</v>
      </c>
      <c r="AA826" t="s">
        <v>75</v>
      </c>
      <c r="AB826" t="s">
        <v>83</v>
      </c>
      <c r="AC826">
        <v>45</v>
      </c>
      <c r="AD826">
        <v>11</v>
      </c>
      <c r="AE826">
        <v>4</v>
      </c>
      <c r="AF826">
        <v>2025</v>
      </c>
      <c r="AG826">
        <v>20251104</v>
      </c>
      <c r="AH826" s="2">
        <v>11500</v>
      </c>
      <c r="AI826" s="2">
        <v>10738.64453125</v>
      </c>
      <c r="AJ826" s="2">
        <f t="shared" si="96"/>
        <v>761.35546875</v>
      </c>
      <c r="AK826" s="6">
        <f t="shared" si="97"/>
        <v>6.6204823369565222E-2</v>
      </c>
      <c r="AL826" s="12">
        <v>11500</v>
      </c>
      <c r="AM826" s="12">
        <v>9913.7328554495562</v>
      </c>
      <c r="AN826" s="12">
        <f t="shared" si="98"/>
        <v>1586.2671445504438</v>
      </c>
      <c r="AO826" s="13">
        <f t="shared" si="99"/>
        <v>0.13793627343916903</v>
      </c>
      <c r="AP826" s="16">
        <v>11500</v>
      </c>
      <c r="AQ826" s="16">
        <v>10315.90529669954</v>
      </c>
      <c r="AR826" s="16">
        <f t="shared" si="100"/>
        <v>1184.0947033004595</v>
      </c>
      <c r="AS826" s="17">
        <f t="shared" si="101"/>
        <v>0.10296475680873561</v>
      </c>
      <c r="AT826" s="20">
        <v>11500</v>
      </c>
      <c r="AU826" s="20">
        <v>10957.302345786269</v>
      </c>
      <c r="AV826" s="20">
        <f t="shared" si="102"/>
        <v>542.69765421373086</v>
      </c>
      <c r="AW826" s="21">
        <f t="shared" si="103"/>
        <v>4.719110036641138E-2</v>
      </c>
    </row>
    <row r="827" spans="1:49" x14ac:dyDescent="0.25">
      <c r="A827" t="s">
        <v>123</v>
      </c>
      <c r="B827" t="s">
        <v>124</v>
      </c>
      <c r="C827">
        <v>82964</v>
      </c>
      <c r="D827">
        <v>2007</v>
      </c>
      <c r="E827" t="s">
        <v>322</v>
      </c>
      <c r="F827" t="s">
        <v>528</v>
      </c>
      <c r="H827" t="s">
        <v>530</v>
      </c>
      <c r="I827">
        <v>6</v>
      </c>
      <c r="J827" t="s">
        <v>101</v>
      </c>
      <c r="K827">
        <v>2</v>
      </c>
      <c r="L827" t="s">
        <v>44</v>
      </c>
      <c r="M827">
        <v>3</v>
      </c>
      <c r="N827" t="s">
        <v>70</v>
      </c>
      <c r="O827" t="s">
        <v>46</v>
      </c>
      <c r="P827">
        <v>2</v>
      </c>
      <c r="Q827" t="s">
        <v>187</v>
      </c>
      <c r="S827">
        <v>230</v>
      </c>
      <c r="T827" t="s">
        <v>49</v>
      </c>
      <c r="W827" t="s">
        <v>120</v>
      </c>
      <c r="X827" t="s">
        <v>131</v>
      </c>
      <c r="Z827">
        <v>0</v>
      </c>
      <c r="AA827" t="s">
        <v>75</v>
      </c>
      <c r="AB827" t="s">
        <v>187</v>
      </c>
      <c r="AC827">
        <v>45</v>
      </c>
      <c r="AD827">
        <v>11</v>
      </c>
      <c r="AE827">
        <v>4</v>
      </c>
      <c r="AF827">
        <v>2025</v>
      </c>
      <c r="AG827">
        <v>20251104</v>
      </c>
      <c r="AH827" s="2">
        <v>2600</v>
      </c>
      <c r="AI827" s="2">
        <v>2053.573974609375</v>
      </c>
      <c r="AJ827" s="2">
        <f t="shared" si="96"/>
        <v>546.426025390625</v>
      </c>
      <c r="AK827" s="6">
        <f t="shared" si="97"/>
        <v>0.21016385591947115</v>
      </c>
      <c r="AL827" s="12">
        <v>2600</v>
      </c>
      <c r="AM827" s="12">
        <v>2192.4756995910138</v>
      </c>
      <c r="AN827" s="12">
        <f t="shared" si="98"/>
        <v>407.52430040898616</v>
      </c>
      <c r="AO827" s="13">
        <f t="shared" si="99"/>
        <v>0.15674011554191775</v>
      </c>
      <c r="AP827" s="16">
        <v>2600</v>
      </c>
      <c r="AQ827" s="16">
        <v>2311.7676093478358</v>
      </c>
      <c r="AR827" s="16">
        <f t="shared" si="100"/>
        <v>288.23239065216421</v>
      </c>
      <c r="AS827" s="17">
        <f t="shared" si="101"/>
        <v>0.11085861178929393</v>
      </c>
      <c r="AT827" s="20">
        <v>2600</v>
      </c>
      <c r="AU827" s="20">
        <v>2045.7265647533891</v>
      </c>
      <c r="AV827" s="20">
        <f t="shared" si="102"/>
        <v>554.27343524661092</v>
      </c>
      <c r="AW827" s="21">
        <f t="shared" si="103"/>
        <v>0.21318209047946574</v>
      </c>
    </row>
    <row r="828" spans="1:49" x14ac:dyDescent="0.25">
      <c r="A828" t="s">
        <v>38</v>
      </c>
      <c r="B828" t="s">
        <v>105</v>
      </c>
      <c r="C828">
        <v>136533</v>
      </c>
      <c r="D828">
        <v>2020</v>
      </c>
      <c r="E828" t="s">
        <v>93</v>
      </c>
      <c r="F828" t="s">
        <v>336</v>
      </c>
      <c r="G828" t="s">
        <v>189</v>
      </c>
      <c r="I828">
        <v>4</v>
      </c>
      <c r="J828" t="s">
        <v>69</v>
      </c>
      <c r="K828">
        <v>4</v>
      </c>
      <c r="L828" t="s">
        <v>44</v>
      </c>
      <c r="M828">
        <v>1.3999999761581421</v>
      </c>
      <c r="N828" t="s">
        <v>45</v>
      </c>
      <c r="Q828" t="s">
        <v>60</v>
      </c>
      <c r="R828" t="s">
        <v>96</v>
      </c>
      <c r="T828" t="s">
        <v>49</v>
      </c>
      <c r="V828" t="s">
        <v>338</v>
      </c>
      <c r="W828" t="s">
        <v>62</v>
      </c>
      <c r="X828" t="s">
        <v>63</v>
      </c>
      <c r="Y828">
        <v>21300</v>
      </c>
      <c r="Z828">
        <v>0</v>
      </c>
      <c r="AA828" t="s">
        <v>75</v>
      </c>
      <c r="AB828" t="s">
        <v>83</v>
      </c>
      <c r="AC828">
        <v>45</v>
      </c>
      <c r="AD828">
        <v>11</v>
      </c>
      <c r="AE828">
        <v>4</v>
      </c>
      <c r="AF828">
        <v>2025</v>
      </c>
      <c r="AG828">
        <v>20251104</v>
      </c>
      <c r="AH828" s="2">
        <v>3400</v>
      </c>
      <c r="AI828" s="2">
        <v>3299.696044921875</v>
      </c>
      <c r="AJ828" s="2">
        <f t="shared" si="96"/>
        <v>100.303955078125</v>
      </c>
      <c r="AK828" s="6">
        <f t="shared" si="97"/>
        <v>2.950116325827206E-2</v>
      </c>
      <c r="AL828" s="12">
        <v>3400</v>
      </c>
      <c r="AM828" s="12">
        <v>3566.9805424595938</v>
      </c>
      <c r="AN828" s="12">
        <f t="shared" si="98"/>
        <v>166.98054245959383</v>
      </c>
      <c r="AO828" s="13">
        <f t="shared" si="99"/>
        <v>4.9111924252821716E-2</v>
      </c>
      <c r="AP828" s="16">
        <v>3400</v>
      </c>
      <c r="AQ828" s="16">
        <v>3430.7355282314538</v>
      </c>
      <c r="AR828" s="16">
        <f t="shared" si="100"/>
        <v>30.735528231453827</v>
      </c>
      <c r="AS828" s="17">
        <f t="shared" si="101"/>
        <v>9.0398612445452432E-3</v>
      </c>
      <c r="AT828" s="20">
        <v>3400</v>
      </c>
      <c r="AU828" s="20">
        <v>3274.2014984227121</v>
      </c>
      <c r="AV828" s="20">
        <f t="shared" si="102"/>
        <v>125.79850157728788</v>
      </c>
      <c r="AW828" s="21">
        <f t="shared" si="103"/>
        <v>3.699955928743761E-2</v>
      </c>
    </row>
    <row r="829" spans="1:49" x14ac:dyDescent="0.25">
      <c r="A829" t="s">
        <v>38</v>
      </c>
      <c r="B829" t="s">
        <v>92</v>
      </c>
      <c r="C829">
        <v>133943</v>
      </c>
      <c r="D829">
        <v>2014</v>
      </c>
      <c r="E829" t="s">
        <v>57</v>
      </c>
      <c r="F829" t="s">
        <v>1566</v>
      </c>
      <c r="G829" t="s">
        <v>237</v>
      </c>
      <c r="I829">
        <v>6</v>
      </c>
      <c r="J829" t="s">
        <v>59</v>
      </c>
      <c r="K829">
        <v>4</v>
      </c>
      <c r="L829" t="s">
        <v>44</v>
      </c>
      <c r="M829">
        <v>3.2999999523162842</v>
      </c>
      <c r="N829" t="s">
        <v>45</v>
      </c>
      <c r="O829" t="s">
        <v>46</v>
      </c>
      <c r="P829">
        <v>1</v>
      </c>
      <c r="Q829" t="s">
        <v>118</v>
      </c>
      <c r="T829" t="s">
        <v>49</v>
      </c>
      <c r="U829" t="s">
        <v>72</v>
      </c>
      <c r="V829" t="s">
        <v>1567</v>
      </c>
      <c r="W829" t="s">
        <v>120</v>
      </c>
      <c r="X829" t="s">
        <v>63</v>
      </c>
      <c r="Z829">
        <v>0</v>
      </c>
      <c r="AA829" t="s">
        <v>75</v>
      </c>
      <c r="AB829" t="s">
        <v>122</v>
      </c>
      <c r="AC829">
        <v>45</v>
      </c>
      <c r="AD829">
        <v>11</v>
      </c>
      <c r="AE829">
        <v>4</v>
      </c>
      <c r="AF829">
        <v>2025</v>
      </c>
      <c r="AG829">
        <v>20251104</v>
      </c>
      <c r="AH829" s="2">
        <v>2200</v>
      </c>
      <c r="AI829" s="2">
        <v>1595.852294921875</v>
      </c>
      <c r="AJ829" s="2">
        <f t="shared" si="96"/>
        <v>604.147705078125</v>
      </c>
      <c r="AK829" s="6">
        <f t="shared" si="97"/>
        <v>0.27461259321732956</v>
      </c>
      <c r="AL829" s="12">
        <v>2200</v>
      </c>
      <c r="AM829" s="12">
        <v>1731.3554401709459</v>
      </c>
      <c r="AN829" s="12">
        <f t="shared" si="98"/>
        <v>468.64455982905406</v>
      </c>
      <c r="AO829" s="13">
        <f t="shared" si="99"/>
        <v>0.21302025446775186</v>
      </c>
      <c r="AP829" s="16">
        <v>2200</v>
      </c>
      <c r="AQ829" s="16">
        <v>1781.186898488756</v>
      </c>
      <c r="AR829" s="16">
        <f t="shared" si="100"/>
        <v>418.81310151124399</v>
      </c>
      <c r="AS829" s="17">
        <f t="shared" si="101"/>
        <v>0.19036959159601999</v>
      </c>
      <c r="AT829" s="20">
        <v>2200</v>
      </c>
      <c r="AU829" s="20">
        <v>1588.855799373041</v>
      </c>
      <c r="AV829" s="20">
        <f t="shared" si="102"/>
        <v>611.14420062695899</v>
      </c>
      <c r="AW829" s="21">
        <f t="shared" si="103"/>
        <v>0.27779281846679954</v>
      </c>
    </row>
    <row r="830" spans="1:49" x14ac:dyDescent="0.25">
      <c r="A830" t="s">
        <v>38</v>
      </c>
      <c r="B830" t="s">
        <v>105</v>
      </c>
      <c r="C830">
        <v>98144</v>
      </c>
      <c r="D830">
        <v>2017</v>
      </c>
      <c r="E830" t="s">
        <v>468</v>
      </c>
      <c r="F830" t="s">
        <v>1418</v>
      </c>
      <c r="G830" t="s">
        <v>470</v>
      </c>
      <c r="I830">
        <v>4</v>
      </c>
      <c r="J830" t="s">
        <v>101</v>
      </c>
      <c r="K830">
        <v>4</v>
      </c>
      <c r="L830" t="s">
        <v>44</v>
      </c>
      <c r="M830">
        <v>2</v>
      </c>
      <c r="N830" t="s">
        <v>44</v>
      </c>
      <c r="Q830" t="s">
        <v>60</v>
      </c>
      <c r="R830" t="s">
        <v>81</v>
      </c>
      <c r="S830">
        <v>200</v>
      </c>
      <c r="T830" t="s">
        <v>49</v>
      </c>
      <c r="W830" t="s">
        <v>62</v>
      </c>
      <c r="X830" t="s">
        <v>970</v>
      </c>
      <c r="Y830">
        <v>36600</v>
      </c>
      <c r="Z830">
        <v>0</v>
      </c>
      <c r="AA830" t="s">
        <v>75</v>
      </c>
      <c r="AB830" t="s">
        <v>83</v>
      </c>
      <c r="AC830">
        <v>45</v>
      </c>
      <c r="AD830">
        <v>11</v>
      </c>
      <c r="AE830">
        <v>4</v>
      </c>
      <c r="AF830">
        <v>2025</v>
      </c>
      <c r="AG830">
        <v>20251104</v>
      </c>
      <c r="AH830" s="2">
        <v>7400</v>
      </c>
      <c r="AI830" s="2">
        <v>7270.58349609375</v>
      </c>
      <c r="AJ830" s="2">
        <f t="shared" si="96"/>
        <v>129.41650390625</v>
      </c>
      <c r="AK830" s="6">
        <f t="shared" si="97"/>
        <v>1.7488716744087838E-2</v>
      </c>
      <c r="AL830" s="12">
        <v>7400</v>
      </c>
      <c r="AM830" s="12">
        <v>7381.4286110857956</v>
      </c>
      <c r="AN830" s="12">
        <f t="shared" si="98"/>
        <v>18.571388914204363</v>
      </c>
      <c r="AO830" s="13">
        <f t="shared" si="99"/>
        <v>2.5096471505681572E-3</v>
      </c>
      <c r="AP830" s="16">
        <v>7400</v>
      </c>
      <c r="AQ830" s="16">
        <v>6891.1713699092306</v>
      </c>
      <c r="AR830" s="16">
        <f t="shared" si="100"/>
        <v>508.82863009076937</v>
      </c>
      <c r="AS830" s="17">
        <f t="shared" si="101"/>
        <v>6.8760625687941807E-2</v>
      </c>
      <c r="AT830" s="20">
        <v>7400</v>
      </c>
      <c r="AU830" s="20">
        <v>7355.0746018440896</v>
      </c>
      <c r="AV830" s="20">
        <f t="shared" si="102"/>
        <v>44.925398155910443</v>
      </c>
      <c r="AW830" s="21">
        <f t="shared" si="103"/>
        <v>6.0709997507987085E-3</v>
      </c>
    </row>
    <row r="831" spans="1:49" x14ac:dyDescent="0.25">
      <c r="A831" t="s">
        <v>38</v>
      </c>
      <c r="B831" t="s">
        <v>92</v>
      </c>
      <c r="C831">
        <v>30487</v>
      </c>
      <c r="D831">
        <v>2023</v>
      </c>
      <c r="E831" t="s">
        <v>360</v>
      </c>
      <c r="F831" t="s">
        <v>402</v>
      </c>
      <c r="G831" t="s">
        <v>1568</v>
      </c>
      <c r="I831">
        <v>3</v>
      </c>
      <c r="J831" t="s">
        <v>43</v>
      </c>
      <c r="K831">
        <v>4</v>
      </c>
      <c r="L831" t="s">
        <v>44</v>
      </c>
      <c r="M831">
        <v>1.200000047683716</v>
      </c>
      <c r="N831" t="s">
        <v>45</v>
      </c>
      <c r="O831" t="s">
        <v>46</v>
      </c>
      <c r="P831">
        <v>2</v>
      </c>
      <c r="Q831" t="s">
        <v>47</v>
      </c>
      <c r="S831">
        <v>78</v>
      </c>
      <c r="T831" t="s">
        <v>49</v>
      </c>
      <c r="U831" t="s">
        <v>50</v>
      </c>
      <c r="V831" t="s">
        <v>403</v>
      </c>
      <c r="W831" t="s">
        <v>120</v>
      </c>
      <c r="X831" t="s">
        <v>404</v>
      </c>
      <c r="Z831">
        <v>0</v>
      </c>
      <c r="AA831" t="s">
        <v>75</v>
      </c>
      <c r="AB831" t="s">
        <v>332</v>
      </c>
      <c r="AC831">
        <v>45</v>
      </c>
      <c r="AD831">
        <v>11</v>
      </c>
      <c r="AE831">
        <v>4</v>
      </c>
      <c r="AF831">
        <v>2025</v>
      </c>
      <c r="AG831">
        <v>20251104</v>
      </c>
      <c r="AH831" s="2">
        <v>8000</v>
      </c>
      <c r="AI831" s="2">
        <v>5915.35791015625</v>
      </c>
      <c r="AJ831" s="2">
        <f t="shared" si="96"/>
        <v>2084.64208984375</v>
      </c>
      <c r="AK831" s="6">
        <f t="shared" si="97"/>
        <v>0.26058026123046873</v>
      </c>
      <c r="AL831" s="12">
        <v>8000</v>
      </c>
      <c r="AM831" s="12">
        <v>5371.0508033685983</v>
      </c>
      <c r="AN831" s="12">
        <f t="shared" si="98"/>
        <v>2628.9491966314017</v>
      </c>
      <c r="AO831" s="13">
        <f t="shared" si="99"/>
        <v>0.32861864957892523</v>
      </c>
      <c r="AP831" s="16">
        <v>8000</v>
      </c>
      <c r="AQ831" s="16">
        <v>5667.2970837317334</v>
      </c>
      <c r="AR831" s="16">
        <f t="shared" si="100"/>
        <v>2332.7029162682666</v>
      </c>
      <c r="AS831" s="17">
        <f t="shared" si="101"/>
        <v>0.2915878645335333</v>
      </c>
      <c r="AT831" s="20">
        <v>8000</v>
      </c>
      <c r="AU831" s="20">
        <v>6139.7446670976087</v>
      </c>
      <c r="AV831" s="20">
        <f t="shared" si="102"/>
        <v>1860.2553329023913</v>
      </c>
      <c r="AW831" s="21">
        <f t="shared" si="103"/>
        <v>0.2325319166127989</v>
      </c>
    </row>
    <row r="832" spans="1:49" x14ac:dyDescent="0.25">
      <c r="A832" t="s">
        <v>38</v>
      </c>
      <c r="B832" t="s">
        <v>776</v>
      </c>
      <c r="C832">
        <v>53779</v>
      </c>
      <c r="D832">
        <v>2020</v>
      </c>
      <c r="E832" t="s">
        <v>286</v>
      </c>
      <c r="F832" t="s">
        <v>1569</v>
      </c>
      <c r="G832" t="s">
        <v>288</v>
      </c>
      <c r="I832">
        <v>4</v>
      </c>
      <c r="J832" t="s">
        <v>129</v>
      </c>
      <c r="K832">
        <v>4</v>
      </c>
      <c r="L832" t="s">
        <v>44</v>
      </c>
      <c r="M832">
        <v>2</v>
      </c>
      <c r="N832" t="s">
        <v>45</v>
      </c>
      <c r="O832" t="s">
        <v>46</v>
      </c>
      <c r="P832">
        <v>4</v>
      </c>
      <c r="Q832" t="s">
        <v>60</v>
      </c>
      <c r="R832" t="s">
        <v>96</v>
      </c>
      <c r="T832" t="s">
        <v>49</v>
      </c>
      <c r="U832" t="s">
        <v>50</v>
      </c>
      <c r="V832" t="s">
        <v>1424</v>
      </c>
      <c r="W832" t="s">
        <v>134</v>
      </c>
      <c r="X832" t="s">
        <v>98</v>
      </c>
      <c r="Z832">
        <v>0</v>
      </c>
      <c r="AA832" t="s">
        <v>75</v>
      </c>
      <c r="AB832" t="s">
        <v>83</v>
      </c>
      <c r="AC832">
        <v>45</v>
      </c>
      <c r="AD832">
        <v>11</v>
      </c>
      <c r="AE832">
        <v>4</v>
      </c>
      <c r="AF832">
        <v>2025</v>
      </c>
      <c r="AG832">
        <v>20251105</v>
      </c>
      <c r="AH832" s="2">
        <v>22000</v>
      </c>
      <c r="AI832" s="2">
        <v>19626.28515625</v>
      </c>
      <c r="AJ832" s="2">
        <f t="shared" si="96"/>
        <v>2373.71484375</v>
      </c>
      <c r="AK832" s="6">
        <f t="shared" si="97"/>
        <v>0.10789612926136363</v>
      </c>
      <c r="AL832" s="12">
        <v>22000</v>
      </c>
      <c r="AM832" s="12">
        <v>19929.161095470859</v>
      </c>
      <c r="AN832" s="12">
        <f t="shared" si="98"/>
        <v>2070.8389045291406</v>
      </c>
      <c r="AO832" s="13">
        <f t="shared" si="99"/>
        <v>9.412904111496094E-2</v>
      </c>
      <c r="AP832" s="16">
        <v>22000</v>
      </c>
      <c r="AQ832" s="16">
        <v>18087.788439463711</v>
      </c>
      <c r="AR832" s="16">
        <f t="shared" si="100"/>
        <v>3912.2115605362887</v>
      </c>
      <c r="AS832" s="17">
        <f t="shared" si="101"/>
        <v>0.17782779820619493</v>
      </c>
      <c r="AT832" s="20">
        <v>22000</v>
      </c>
      <c r="AU832" s="20">
        <v>19352.698545861302</v>
      </c>
      <c r="AV832" s="20">
        <f t="shared" si="102"/>
        <v>2647.3014541386983</v>
      </c>
      <c r="AW832" s="21">
        <f t="shared" si="103"/>
        <v>0.12033188427903174</v>
      </c>
    </row>
    <row r="833" spans="1:49" x14ac:dyDescent="0.25">
      <c r="A833" t="s">
        <v>38</v>
      </c>
      <c r="B833" t="s">
        <v>105</v>
      </c>
      <c r="C833">
        <v>239764</v>
      </c>
      <c r="D833">
        <v>2001</v>
      </c>
      <c r="E833" t="s">
        <v>66</v>
      </c>
      <c r="F833" t="s">
        <v>150</v>
      </c>
      <c r="G833" t="s">
        <v>965</v>
      </c>
      <c r="I833">
        <v>6</v>
      </c>
      <c r="J833" t="s">
        <v>171</v>
      </c>
      <c r="K833">
        <v>4</v>
      </c>
      <c r="L833" t="s">
        <v>44</v>
      </c>
      <c r="M833">
        <v>4</v>
      </c>
      <c r="N833" t="s">
        <v>70</v>
      </c>
      <c r="Q833" t="s">
        <v>60</v>
      </c>
      <c r="R833" t="s">
        <v>48</v>
      </c>
      <c r="S833">
        <v>205</v>
      </c>
      <c r="T833" t="s">
        <v>49</v>
      </c>
      <c r="U833" t="s">
        <v>72</v>
      </c>
      <c r="W833" t="s">
        <v>134</v>
      </c>
      <c r="X833" t="s">
        <v>74</v>
      </c>
      <c r="Z833">
        <v>0</v>
      </c>
      <c r="AA833" t="s">
        <v>75</v>
      </c>
      <c r="AB833" t="s">
        <v>83</v>
      </c>
      <c r="AC833">
        <v>45</v>
      </c>
      <c r="AD833">
        <v>11</v>
      </c>
      <c r="AE833">
        <v>4</v>
      </c>
      <c r="AF833">
        <v>2025</v>
      </c>
      <c r="AG833">
        <v>20251104</v>
      </c>
      <c r="AH833" s="2">
        <v>600</v>
      </c>
      <c r="AI833" s="2">
        <v>576.83599853515625</v>
      </c>
      <c r="AJ833" s="2">
        <f t="shared" si="96"/>
        <v>23.16400146484375</v>
      </c>
      <c r="AK833" s="6">
        <f t="shared" si="97"/>
        <v>3.8606669108072915E-2</v>
      </c>
      <c r="AL833" s="12">
        <v>600</v>
      </c>
      <c r="AM833" s="12">
        <v>494.17319215296209</v>
      </c>
      <c r="AN833" s="12">
        <f t="shared" si="98"/>
        <v>105.82680784703791</v>
      </c>
      <c r="AO833" s="13">
        <f t="shared" si="99"/>
        <v>0.17637801307839651</v>
      </c>
      <c r="AP833" s="16">
        <v>600</v>
      </c>
      <c r="AQ833" s="16">
        <v>557.18194160647261</v>
      </c>
      <c r="AR833" s="16">
        <f t="shared" si="100"/>
        <v>42.818058393527394</v>
      </c>
      <c r="AS833" s="17">
        <f t="shared" si="101"/>
        <v>7.1363430655878995E-2</v>
      </c>
      <c r="AT833" s="20">
        <v>600</v>
      </c>
      <c r="AU833" s="20">
        <v>635.03813559322032</v>
      </c>
      <c r="AV833" s="20">
        <f t="shared" si="102"/>
        <v>35.038135593220318</v>
      </c>
      <c r="AW833" s="21">
        <f t="shared" si="103"/>
        <v>5.8396892655367197E-2</v>
      </c>
    </row>
    <row r="834" spans="1:49" x14ac:dyDescent="0.25">
      <c r="A834" t="s">
        <v>123</v>
      </c>
      <c r="B834" t="s">
        <v>124</v>
      </c>
      <c r="C834">
        <v>114064</v>
      </c>
      <c r="D834">
        <v>2013</v>
      </c>
      <c r="E834" t="s">
        <v>114</v>
      </c>
      <c r="F834" t="s">
        <v>492</v>
      </c>
      <c r="G834" t="s">
        <v>1570</v>
      </c>
      <c r="I834">
        <v>5</v>
      </c>
      <c r="J834" t="s">
        <v>43</v>
      </c>
      <c r="K834">
        <v>4</v>
      </c>
      <c r="L834" t="s">
        <v>44</v>
      </c>
      <c r="M834">
        <v>2.5</v>
      </c>
      <c r="N834" t="s">
        <v>45</v>
      </c>
      <c r="O834" t="s">
        <v>46</v>
      </c>
      <c r="Q834" t="s">
        <v>118</v>
      </c>
      <c r="S834">
        <v>170</v>
      </c>
      <c r="T834" t="s">
        <v>49</v>
      </c>
      <c r="W834" t="s">
        <v>120</v>
      </c>
      <c r="X834" t="s">
        <v>74</v>
      </c>
      <c r="Z834">
        <v>0</v>
      </c>
      <c r="AA834" t="s">
        <v>75</v>
      </c>
      <c r="AB834" t="s">
        <v>122</v>
      </c>
      <c r="AC834">
        <v>45</v>
      </c>
      <c r="AD834">
        <v>11</v>
      </c>
      <c r="AE834">
        <v>4</v>
      </c>
      <c r="AF834">
        <v>2025</v>
      </c>
      <c r="AG834">
        <v>20251104</v>
      </c>
      <c r="AH834" s="2">
        <v>2700</v>
      </c>
      <c r="AI834" s="2">
        <v>2680.961669921875</v>
      </c>
      <c r="AJ834" s="2">
        <f t="shared" si="96"/>
        <v>19.038330078125</v>
      </c>
      <c r="AK834" s="6">
        <f t="shared" si="97"/>
        <v>7.0512333622685186E-3</v>
      </c>
      <c r="AL834" s="12">
        <v>2700</v>
      </c>
      <c r="AM834" s="12">
        <v>2601.9035728105</v>
      </c>
      <c r="AN834" s="12">
        <f t="shared" si="98"/>
        <v>98.096427189499991</v>
      </c>
      <c r="AO834" s="13">
        <f t="shared" si="99"/>
        <v>3.6332010070185182E-2</v>
      </c>
      <c r="AP834" s="16">
        <v>2700</v>
      </c>
      <c r="AQ834" s="16">
        <v>2818.5487340559571</v>
      </c>
      <c r="AR834" s="16">
        <f t="shared" si="100"/>
        <v>118.54873405595708</v>
      </c>
      <c r="AS834" s="17">
        <f t="shared" si="101"/>
        <v>4.3906938539243365E-2</v>
      </c>
      <c r="AT834" s="20">
        <v>2700</v>
      </c>
      <c r="AU834" s="20">
        <v>2724.0312815338029</v>
      </c>
      <c r="AV834" s="20">
        <f t="shared" si="102"/>
        <v>24.03128153380294</v>
      </c>
      <c r="AW834" s="21">
        <f t="shared" si="103"/>
        <v>8.9004746421492368E-3</v>
      </c>
    </row>
    <row r="835" spans="1:49" x14ac:dyDescent="0.25">
      <c r="A835" t="s">
        <v>123</v>
      </c>
      <c r="B835" t="s">
        <v>124</v>
      </c>
      <c r="C835">
        <v>111562</v>
      </c>
      <c r="D835">
        <v>2014</v>
      </c>
      <c r="E835" t="s">
        <v>127</v>
      </c>
      <c r="F835" t="s">
        <v>334</v>
      </c>
      <c r="G835" t="s">
        <v>335</v>
      </c>
      <c r="I835">
        <v>4</v>
      </c>
      <c r="J835" t="s">
        <v>101</v>
      </c>
      <c r="K835">
        <v>4</v>
      </c>
      <c r="L835" t="s">
        <v>44</v>
      </c>
      <c r="M835">
        <v>1.799999952316284</v>
      </c>
      <c r="N835" t="s">
        <v>70</v>
      </c>
      <c r="O835" t="s">
        <v>46</v>
      </c>
      <c r="P835">
        <v>2</v>
      </c>
      <c r="Q835" t="s">
        <v>118</v>
      </c>
      <c r="T835" t="s">
        <v>49</v>
      </c>
      <c r="U835" t="s">
        <v>50</v>
      </c>
      <c r="W835" t="s">
        <v>120</v>
      </c>
      <c r="X835" t="s">
        <v>131</v>
      </c>
      <c r="Z835">
        <v>0</v>
      </c>
      <c r="AA835" t="s">
        <v>75</v>
      </c>
      <c r="AB835" t="s">
        <v>122</v>
      </c>
      <c r="AC835">
        <v>45</v>
      </c>
      <c r="AD835">
        <v>11</v>
      </c>
      <c r="AE835">
        <v>4</v>
      </c>
      <c r="AF835">
        <v>2025</v>
      </c>
      <c r="AG835">
        <v>20251104</v>
      </c>
      <c r="AH835" s="2">
        <v>1200</v>
      </c>
      <c r="AI835" s="2">
        <v>2925.31494140625</v>
      </c>
      <c r="AJ835" s="2">
        <f t="shared" ref="AJ835:AJ898" si="104">ABS(AH835-AI835)</f>
        <v>1725.31494140625</v>
      </c>
      <c r="AK835" s="6">
        <f t="shared" ref="AK835:AK898" si="105">ABS($AH835-AI835)/$AH835</f>
        <v>1.437762451171875</v>
      </c>
      <c r="AL835" s="12">
        <v>1200</v>
      </c>
      <c r="AM835" s="12">
        <v>2836.4046691790832</v>
      </c>
      <c r="AN835" s="12">
        <f t="shared" ref="AN835:AN898" si="106">ABS(AL835-AM835)</f>
        <v>1636.4046691790832</v>
      </c>
      <c r="AO835" s="13">
        <f t="shared" ref="AO835:AO898" si="107">ABS($AH835-AM835)/$AH835</f>
        <v>1.3636705576492361</v>
      </c>
      <c r="AP835" s="16">
        <v>1200</v>
      </c>
      <c r="AQ835" s="16">
        <v>2840.1497452840022</v>
      </c>
      <c r="AR835" s="16">
        <f t="shared" ref="AR835:AR898" si="108">ABS(AP835-AQ835)</f>
        <v>1640.1497452840022</v>
      </c>
      <c r="AS835" s="17">
        <f t="shared" ref="AS835:AS898" si="109">ABS($AH835-AQ835)/$AH835</f>
        <v>1.366791454403335</v>
      </c>
      <c r="AT835" s="20">
        <v>1200</v>
      </c>
      <c r="AU835" s="20">
        <v>3002.5829538061162</v>
      </c>
      <c r="AV835" s="20">
        <f t="shared" ref="AV835:AV898" si="110">ABS(AT835-AU835)</f>
        <v>1802.5829538061162</v>
      </c>
      <c r="AW835" s="21">
        <f t="shared" ref="AW835:AW898" si="111">ABS($AH835-AU835)/$AH835</f>
        <v>1.5021524615050967</v>
      </c>
    </row>
    <row r="836" spans="1:49" x14ac:dyDescent="0.25">
      <c r="A836" t="s">
        <v>77</v>
      </c>
      <c r="B836" t="s">
        <v>596</v>
      </c>
      <c r="C836">
        <v>157310</v>
      </c>
      <c r="D836">
        <v>2014</v>
      </c>
      <c r="E836" t="s">
        <v>203</v>
      </c>
      <c r="F836" t="s">
        <v>478</v>
      </c>
      <c r="I836">
        <v>6</v>
      </c>
      <c r="J836" t="s">
        <v>59</v>
      </c>
      <c r="K836">
        <v>4</v>
      </c>
      <c r="L836" t="s">
        <v>44</v>
      </c>
      <c r="M836">
        <v>3.7000000476837158</v>
      </c>
      <c r="N836" t="s">
        <v>44</v>
      </c>
      <c r="Q836" t="s">
        <v>118</v>
      </c>
      <c r="R836" t="s">
        <v>89</v>
      </c>
      <c r="T836" t="s">
        <v>49</v>
      </c>
      <c r="W836" t="s">
        <v>120</v>
      </c>
      <c r="X836" t="s">
        <v>53</v>
      </c>
      <c r="Z836">
        <v>0</v>
      </c>
      <c r="AA836" t="s">
        <v>75</v>
      </c>
      <c r="AB836" t="s">
        <v>122</v>
      </c>
      <c r="AC836">
        <v>45</v>
      </c>
      <c r="AD836">
        <v>11</v>
      </c>
      <c r="AE836">
        <v>4</v>
      </c>
      <c r="AF836">
        <v>2025</v>
      </c>
      <c r="AG836">
        <v>20251105</v>
      </c>
      <c r="AH836" s="2">
        <v>3500</v>
      </c>
      <c r="AI836" s="2">
        <v>3530.427490234375</v>
      </c>
      <c r="AJ836" s="2">
        <f t="shared" si="104"/>
        <v>30.427490234375</v>
      </c>
      <c r="AK836" s="6">
        <f t="shared" si="105"/>
        <v>8.6935686383928564E-3</v>
      </c>
      <c r="AL836" s="12">
        <v>3500</v>
      </c>
      <c r="AM836" s="12">
        <v>3289.5321543150349</v>
      </c>
      <c r="AN836" s="12">
        <f t="shared" si="106"/>
        <v>210.46784568496514</v>
      </c>
      <c r="AO836" s="13">
        <f t="shared" si="107"/>
        <v>6.0133670195704328E-2</v>
      </c>
      <c r="AP836" s="16">
        <v>3500</v>
      </c>
      <c r="AQ836" s="16">
        <v>3886.6270110077671</v>
      </c>
      <c r="AR836" s="16">
        <f t="shared" si="108"/>
        <v>386.62701100776712</v>
      </c>
      <c r="AS836" s="17">
        <f t="shared" si="109"/>
        <v>0.11046486028793347</v>
      </c>
      <c r="AT836" s="20">
        <v>3500</v>
      </c>
      <c r="AU836" s="20">
        <v>3724.47379032258</v>
      </c>
      <c r="AV836" s="20">
        <f t="shared" si="110"/>
        <v>224.47379032258004</v>
      </c>
      <c r="AW836" s="21">
        <f t="shared" si="111"/>
        <v>6.4135368663594303E-2</v>
      </c>
    </row>
    <row r="837" spans="1:49" x14ac:dyDescent="0.25">
      <c r="A837" t="s">
        <v>77</v>
      </c>
      <c r="B837" t="s">
        <v>818</v>
      </c>
      <c r="C837">
        <v>96532</v>
      </c>
      <c r="D837">
        <v>2020</v>
      </c>
      <c r="E837" t="s">
        <v>155</v>
      </c>
      <c r="F837" t="s">
        <v>659</v>
      </c>
      <c r="G837" t="s">
        <v>1571</v>
      </c>
      <c r="I837">
        <v>4</v>
      </c>
      <c r="J837" t="s">
        <v>69</v>
      </c>
      <c r="K837">
        <v>4</v>
      </c>
      <c r="L837" t="s">
        <v>44</v>
      </c>
      <c r="M837">
        <v>2</v>
      </c>
      <c r="N837" t="s">
        <v>45</v>
      </c>
      <c r="O837" t="s">
        <v>46</v>
      </c>
      <c r="Q837" t="s">
        <v>60</v>
      </c>
      <c r="R837" t="s">
        <v>48</v>
      </c>
      <c r="S837">
        <v>147</v>
      </c>
      <c r="T837" t="s">
        <v>49</v>
      </c>
      <c r="V837" t="s">
        <v>424</v>
      </c>
      <c r="W837" t="s">
        <v>52</v>
      </c>
      <c r="X837" t="s">
        <v>63</v>
      </c>
      <c r="Y837">
        <v>22750</v>
      </c>
      <c r="Z837">
        <v>0</v>
      </c>
      <c r="AA837" t="s">
        <v>75</v>
      </c>
      <c r="AB837" t="s">
        <v>83</v>
      </c>
      <c r="AC837">
        <v>45</v>
      </c>
      <c r="AD837">
        <v>11</v>
      </c>
      <c r="AE837">
        <v>4</v>
      </c>
      <c r="AF837">
        <v>2025</v>
      </c>
      <c r="AG837">
        <v>20251105</v>
      </c>
      <c r="AH837" s="2">
        <v>9800</v>
      </c>
      <c r="AI837" s="2">
        <v>8511.78125</v>
      </c>
      <c r="AJ837" s="2">
        <f t="shared" si="104"/>
        <v>1288.21875</v>
      </c>
      <c r="AK837" s="6">
        <f t="shared" si="105"/>
        <v>0.13145089285714287</v>
      </c>
      <c r="AL837" s="12">
        <v>9800</v>
      </c>
      <c r="AM837" s="12">
        <v>8118.903247422626</v>
      </c>
      <c r="AN837" s="12">
        <f t="shared" si="106"/>
        <v>1681.096752577374</v>
      </c>
      <c r="AO837" s="13">
        <f t="shared" si="107"/>
        <v>0.17154048495687491</v>
      </c>
      <c r="AP837" s="16">
        <v>9800</v>
      </c>
      <c r="AQ837" s="16">
        <v>8739.7125934802207</v>
      </c>
      <c r="AR837" s="16">
        <f t="shared" si="108"/>
        <v>1060.2874065197793</v>
      </c>
      <c r="AS837" s="17">
        <f t="shared" si="109"/>
        <v>0.10819259250201829</v>
      </c>
      <c r="AT837" s="20">
        <v>9800</v>
      </c>
      <c r="AU837" s="20">
        <v>8624.2843894899561</v>
      </c>
      <c r="AV837" s="20">
        <f t="shared" si="110"/>
        <v>1175.7156105100439</v>
      </c>
      <c r="AW837" s="21">
        <f t="shared" si="111"/>
        <v>0.1199709806642902</v>
      </c>
    </row>
    <row r="838" spans="1:49" x14ac:dyDescent="0.25">
      <c r="A838" t="s">
        <v>123</v>
      </c>
      <c r="B838" t="s">
        <v>440</v>
      </c>
      <c r="C838">
        <v>89942</v>
      </c>
      <c r="D838">
        <v>2017</v>
      </c>
      <c r="E838" t="s">
        <v>139</v>
      </c>
      <c r="F838" t="s">
        <v>511</v>
      </c>
      <c r="I838">
        <v>8</v>
      </c>
      <c r="J838" t="s">
        <v>69</v>
      </c>
      <c r="K838">
        <v>4</v>
      </c>
      <c r="L838" t="s">
        <v>44</v>
      </c>
      <c r="M838">
        <v>5.5999999046325684</v>
      </c>
      <c r="N838" t="s">
        <v>87</v>
      </c>
      <c r="O838" t="s">
        <v>46</v>
      </c>
      <c r="P838">
        <v>4</v>
      </c>
      <c r="Q838" t="s">
        <v>88</v>
      </c>
      <c r="R838" t="s">
        <v>89</v>
      </c>
      <c r="T838" t="s">
        <v>49</v>
      </c>
      <c r="W838" t="s">
        <v>103</v>
      </c>
      <c r="X838" t="s">
        <v>74</v>
      </c>
      <c r="Z838">
        <v>0</v>
      </c>
      <c r="AA838" t="s">
        <v>75</v>
      </c>
      <c r="AB838" t="s">
        <v>91</v>
      </c>
      <c r="AC838">
        <v>45</v>
      </c>
      <c r="AD838">
        <v>11</v>
      </c>
      <c r="AE838">
        <v>4</v>
      </c>
      <c r="AF838">
        <v>2025</v>
      </c>
      <c r="AG838">
        <v>20251105</v>
      </c>
      <c r="AH838" s="2">
        <v>16000</v>
      </c>
      <c r="AI838" s="2">
        <v>18324.775390625</v>
      </c>
      <c r="AJ838" s="2">
        <f t="shared" si="104"/>
        <v>2324.775390625</v>
      </c>
      <c r="AK838" s="6">
        <f t="shared" si="105"/>
        <v>0.14529846191406251</v>
      </c>
      <c r="AL838" s="12">
        <v>16000</v>
      </c>
      <c r="AM838" s="12">
        <v>17074.442139812239</v>
      </c>
      <c r="AN838" s="12">
        <f t="shared" si="106"/>
        <v>1074.4421398122395</v>
      </c>
      <c r="AO838" s="13">
        <f t="shared" si="107"/>
        <v>6.7152633738264966E-2</v>
      </c>
      <c r="AP838" s="16">
        <v>16000</v>
      </c>
      <c r="AQ838" s="16">
        <v>16331.933616857599</v>
      </c>
      <c r="AR838" s="16">
        <f t="shared" si="108"/>
        <v>331.93361685759919</v>
      </c>
      <c r="AS838" s="17">
        <f t="shared" si="109"/>
        <v>2.074585105359995E-2</v>
      </c>
      <c r="AT838" s="20">
        <v>16000</v>
      </c>
      <c r="AU838" s="20">
        <v>18514.65517241379</v>
      </c>
      <c r="AV838" s="20">
        <f t="shared" si="110"/>
        <v>2514.6551724137898</v>
      </c>
      <c r="AW838" s="21">
        <f t="shared" si="111"/>
        <v>0.15716594827586186</v>
      </c>
    </row>
    <row r="839" spans="1:49" x14ac:dyDescent="0.25">
      <c r="A839" t="s">
        <v>38</v>
      </c>
      <c r="B839" t="s">
        <v>259</v>
      </c>
      <c r="C839">
        <v>36495</v>
      </c>
      <c r="D839">
        <v>2022</v>
      </c>
      <c r="E839" t="s">
        <v>159</v>
      </c>
      <c r="F839" t="s">
        <v>160</v>
      </c>
      <c r="G839" t="s">
        <v>551</v>
      </c>
      <c r="I839">
        <v>6</v>
      </c>
      <c r="J839" t="s">
        <v>129</v>
      </c>
      <c r="K839">
        <v>4</v>
      </c>
      <c r="L839" t="s">
        <v>44</v>
      </c>
      <c r="M839">
        <v>3.5</v>
      </c>
      <c r="N839" t="s">
        <v>45</v>
      </c>
      <c r="O839" t="s">
        <v>46</v>
      </c>
      <c r="P839">
        <v>3</v>
      </c>
      <c r="Q839" t="s">
        <v>60</v>
      </c>
      <c r="R839" t="s">
        <v>48</v>
      </c>
      <c r="S839">
        <v>280</v>
      </c>
      <c r="T839" t="s">
        <v>49</v>
      </c>
      <c r="U839" t="s">
        <v>72</v>
      </c>
      <c r="V839" t="s">
        <v>382</v>
      </c>
      <c r="W839" t="s">
        <v>134</v>
      </c>
      <c r="X839" t="s">
        <v>74</v>
      </c>
      <c r="Z839">
        <v>0</v>
      </c>
      <c r="AA839" t="s">
        <v>75</v>
      </c>
      <c r="AB839" t="s">
        <v>104</v>
      </c>
      <c r="AC839">
        <v>45</v>
      </c>
      <c r="AD839">
        <v>11</v>
      </c>
      <c r="AE839">
        <v>4</v>
      </c>
      <c r="AF839">
        <v>2025</v>
      </c>
      <c r="AG839">
        <v>20251105</v>
      </c>
      <c r="AH839" s="2">
        <v>24000</v>
      </c>
      <c r="AI839" s="2">
        <v>26166.3046875</v>
      </c>
      <c r="AJ839" s="2">
        <f t="shared" si="104"/>
        <v>2166.3046875</v>
      </c>
      <c r="AK839" s="6">
        <f t="shared" si="105"/>
        <v>9.0262695312500002E-2</v>
      </c>
      <c r="AL839" s="12">
        <v>24000</v>
      </c>
      <c r="AM839" s="12">
        <v>23923.00582056151</v>
      </c>
      <c r="AN839" s="12">
        <f t="shared" si="106"/>
        <v>76.994179438490391</v>
      </c>
      <c r="AO839" s="13">
        <f t="shared" si="107"/>
        <v>3.2080908099370998E-3</v>
      </c>
      <c r="AP839" s="16">
        <v>24000</v>
      </c>
      <c r="AQ839" s="16">
        <v>22844.648443163889</v>
      </c>
      <c r="AR839" s="16">
        <f t="shared" si="108"/>
        <v>1155.3515568361108</v>
      </c>
      <c r="AS839" s="17">
        <f t="shared" si="109"/>
        <v>4.8139648201504619E-2</v>
      </c>
      <c r="AT839" s="20">
        <v>24000</v>
      </c>
      <c r="AU839" s="20">
        <v>26189.931185944359</v>
      </c>
      <c r="AV839" s="20">
        <f t="shared" si="110"/>
        <v>2189.9311859443587</v>
      </c>
      <c r="AW839" s="21">
        <f t="shared" si="111"/>
        <v>9.124713274768162E-2</v>
      </c>
    </row>
    <row r="840" spans="1:49" x14ac:dyDescent="0.25">
      <c r="A840" t="s">
        <v>38</v>
      </c>
      <c r="B840" t="s">
        <v>65</v>
      </c>
      <c r="C840">
        <v>57310</v>
      </c>
      <c r="D840">
        <v>2021</v>
      </c>
      <c r="E840" t="s">
        <v>139</v>
      </c>
      <c r="F840" t="s">
        <v>264</v>
      </c>
      <c r="G840" t="s">
        <v>180</v>
      </c>
      <c r="I840">
        <v>4</v>
      </c>
      <c r="J840" t="s">
        <v>129</v>
      </c>
      <c r="K840">
        <v>4</v>
      </c>
      <c r="L840" t="s">
        <v>44</v>
      </c>
      <c r="M840">
        <v>2</v>
      </c>
      <c r="N840" t="s">
        <v>45</v>
      </c>
      <c r="O840" t="s">
        <v>46</v>
      </c>
      <c r="P840">
        <v>2</v>
      </c>
      <c r="Q840" t="s">
        <v>118</v>
      </c>
      <c r="R840" t="s">
        <v>48</v>
      </c>
      <c r="T840" t="s">
        <v>49</v>
      </c>
      <c r="W840" t="s">
        <v>120</v>
      </c>
      <c r="X840" t="s">
        <v>121</v>
      </c>
      <c r="Z840">
        <v>0</v>
      </c>
      <c r="AA840" t="s">
        <v>75</v>
      </c>
      <c r="AB840" t="s">
        <v>122</v>
      </c>
      <c r="AC840">
        <v>45</v>
      </c>
      <c r="AD840">
        <v>11</v>
      </c>
      <c r="AE840">
        <v>4</v>
      </c>
      <c r="AF840">
        <v>2025</v>
      </c>
      <c r="AG840">
        <v>20251104</v>
      </c>
      <c r="AH840" s="2">
        <v>3750</v>
      </c>
      <c r="AI840" s="2">
        <v>7227.84619140625</v>
      </c>
      <c r="AJ840" s="2">
        <f t="shared" si="104"/>
        <v>3477.84619140625</v>
      </c>
      <c r="AK840" s="6">
        <f t="shared" si="105"/>
        <v>0.92742565104166663</v>
      </c>
      <c r="AL840" s="12">
        <v>3750</v>
      </c>
      <c r="AM840" s="12">
        <v>6971.8606400534363</v>
      </c>
      <c r="AN840" s="12">
        <f t="shared" si="106"/>
        <v>3221.8606400534363</v>
      </c>
      <c r="AO840" s="13">
        <f t="shared" si="107"/>
        <v>0.85916283734758303</v>
      </c>
      <c r="AP840" s="16">
        <v>3750</v>
      </c>
      <c r="AQ840" s="16">
        <v>6664.1888127383963</v>
      </c>
      <c r="AR840" s="16">
        <f t="shared" si="108"/>
        <v>2914.1888127383963</v>
      </c>
      <c r="AS840" s="17">
        <f t="shared" si="109"/>
        <v>0.77711701673023903</v>
      </c>
      <c r="AT840" s="20">
        <v>3750</v>
      </c>
      <c r="AU840" s="20">
        <v>7355.0746018440896</v>
      </c>
      <c r="AV840" s="20">
        <f t="shared" si="110"/>
        <v>3605.0746018440896</v>
      </c>
      <c r="AW840" s="21">
        <f t="shared" si="111"/>
        <v>0.96135322715842386</v>
      </c>
    </row>
    <row r="841" spans="1:49" x14ac:dyDescent="0.25">
      <c r="A841" t="s">
        <v>77</v>
      </c>
      <c r="B841" t="s">
        <v>596</v>
      </c>
      <c r="C841">
        <v>173271</v>
      </c>
      <c r="D841">
        <v>2008</v>
      </c>
      <c r="E841" t="s">
        <v>297</v>
      </c>
      <c r="F841" t="s">
        <v>1572</v>
      </c>
      <c r="I841">
        <v>6</v>
      </c>
      <c r="J841" t="s">
        <v>129</v>
      </c>
      <c r="K841">
        <v>4</v>
      </c>
      <c r="L841" t="s">
        <v>44</v>
      </c>
      <c r="M841">
        <v>3.2000000476837158</v>
      </c>
      <c r="N841" t="s">
        <v>44</v>
      </c>
      <c r="Q841" t="s">
        <v>60</v>
      </c>
      <c r="R841" t="s">
        <v>81</v>
      </c>
      <c r="S841">
        <v>235</v>
      </c>
      <c r="T841" t="s">
        <v>49</v>
      </c>
      <c r="U841" t="s">
        <v>50</v>
      </c>
      <c r="V841" t="s">
        <v>1573</v>
      </c>
      <c r="W841" t="s">
        <v>120</v>
      </c>
      <c r="X841" t="s">
        <v>301</v>
      </c>
      <c r="Z841">
        <v>0</v>
      </c>
      <c r="AA841" t="s">
        <v>75</v>
      </c>
      <c r="AB841" t="s">
        <v>83</v>
      </c>
      <c r="AC841">
        <v>45</v>
      </c>
      <c r="AD841">
        <v>11</v>
      </c>
      <c r="AE841">
        <v>4</v>
      </c>
      <c r="AF841">
        <v>2025</v>
      </c>
      <c r="AG841">
        <v>20251105</v>
      </c>
      <c r="AH841" s="2">
        <v>1300</v>
      </c>
      <c r="AI841" s="2">
        <v>1152.895629882812</v>
      </c>
      <c r="AJ841" s="2">
        <f t="shared" si="104"/>
        <v>147.10437011718795</v>
      </c>
      <c r="AK841" s="6">
        <f t="shared" si="105"/>
        <v>0.11315720778245228</v>
      </c>
      <c r="AL841" s="12">
        <v>1300</v>
      </c>
      <c r="AM841" s="12">
        <v>1035.6101934784981</v>
      </c>
      <c r="AN841" s="12">
        <f t="shared" si="106"/>
        <v>264.3898065215019</v>
      </c>
      <c r="AO841" s="13">
        <f t="shared" si="107"/>
        <v>0.20337677424730916</v>
      </c>
      <c r="AP841" s="16">
        <v>1300</v>
      </c>
      <c r="AQ841" s="16">
        <v>1262.9085555695269</v>
      </c>
      <c r="AR841" s="16">
        <f t="shared" si="108"/>
        <v>37.091444430473075</v>
      </c>
      <c r="AS841" s="17">
        <f t="shared" si="109"/>
        <v>2.8531880331133134E-2</v>
      </c>
      <c r="AT841" s="20">
        <v>1300</v>
      </c>
      <c r="AU841" s="20">
        <v>1226.5212121212121</v>
      </c>
      <c r="AV841" s="20">
        <f t="shared" si="110"/>
        <v>73.478787878787898</v>
      </c>
      <c r="AW841" s="21">
        <f t="shared" si="111"/>
        <v>5.6522144522144539E-2</v>
      </c>
    </row>
    <row r="842" spans="1:49" x14ac:dyDescent="0.25">
      <c r="A842" t="s">
        <v>38</v>
      </c>
      <c r="B842" t="s">
        <v>105</v>
      </c>
      <c r="C842">
        <v>114212</v>
      </c>
      <c r="D842">
        <v>2012</v>
      </c>
      <c r="E842" t="s">
        <v>139</v>
      </c>
      <c r="F842" t="s">
        <v>311</v>
      </c>
      <c r="I842">
        <v>4</v>
      </c>
      <c r="J842" t="s">
        <v>69</v>
      </c>
      <c r="K842">
        <v>4</v>
      </c>
      <c r="L842" t="s">
        <v>44</v>
      </c>
      <c r="M842">
        <v>2.5</v>
      </c>
      <c r="N842" t="s">
        <v>45</v>
      </c>
      <c r="Q842" t="s">
        <v>118</v>
      </c>
      <c r="R842" t="s">
        <v>48</v>
      </c>
      <c r="S842">
        <v>170</v>
      </c>
      <c r="T842" t="s">
        <v>49</v>
      </c>
      <c r="W842" t="s">
        <v>120</v>
      </c>
      <c r="X842" t="s">
        <v>74</v>
      </c>
      <c r="Z842">
        <v>0</v>
      </c>
      <c r="AA842" t="s">
        <v>75</v>
      </c>
      <c r="AB842" t="s">
        <v>122</v>
      </c>
      <c r="AC842">
        <v>45</v>
      </c>
      <c r="AD842">
        <v>11</v>
      </c>
      <c r="AE842">
        <v>4</v>
      </c>
      <c r="AF842">
        <v>2025</v>
      </c>
      <c r="AG842">
        <v>20251104</v>
      </c>
      <c r="AH842" s="2">
        <v>1600</v>
      </c>
      <c r="AI842" s="2">
        <v>2057.045166015625</v>
      </c>
      <c r="AJ842" s="2">
        <f t="shared" si="104"/>
        <v>457.045166015625</v>
      </c>
      <c r="AK842" s="6">
        <f t="shared" si="105"/>
        <v>0.28565322875976562</v>
      </c>
      <c r="AL842" s="12">
        <v>1600</v>
      </c>
      <c r="AM842" s="12">
        <v>1958.6506702669919</v>
      </c>
      <c r="AN842" s="12">
        <f t="shared" si="106"/>
        <v>358.65067026699194</v>
      </c>
      <c r="AO842" s="13">
        <f t="shared" si="107"/>
        <v>0.22415666891686997</v>
      </c>
      <c r="AP842" s="16">
        <v>1600</v>
      </c>
      <c r="AQ842" s="16">
        <v>2016.890221246382</v>
      </c>
      <c r="AR842" s="16">
        <f t="shared" si="108"/>
        <v>416.890221246382</v>
      </c>
      <c r="AS842" s="17">
        <f t="shared" si="109"/>
        <v>0.26055638827898875</v>
      </c>
      <c r="AT842" s="20">
        <v>1600</v>
      </c>
      <c r="AU842" s="20">
        <v>2089.0078843626802</v>
      </c>
      <c r="AV842" s="20">
        <f t="shared" si="110"/>
        <v>489.00788436268022</v>
      </c>
      <c r="AW842" s="21">
        <f t="shared" si="111"/>
        <v>0.30562992772667513</v>
      </c>
    </row>
    <row r="843" spans="1:49" x14ac:dyDescent="0.25">
      <c r="A843" t="s">
        <v>123</v>
      </c>
      <c r="B843" t="s">
        <v>440</v>
      </c>
      <c r="C843">
        <v>108987</v>
      </c>
      <c r="D843">
        <v>2019</v>
      </c>
      <c r="E843" t="s">
        <v>93</v>
      </c>
      <c r="F843" t="s">
        <v>336</v>
      </c>
      <c r="G843" t="s">
        <v>125</v>
      </c>
      <c r="I843">
        <v>4</v>
      </c>
      <c r="J843" t="s">
        <v>69</v>
      </c>
      <c r="K843">
        <v>4</v>
      </c>
      <c r="L843" t="s">
        <v>44</v>
      </c>
      <c r="M843">
        <v>1.3999999761581421</v>
      </c>
      <c r="N843" t="s">
        <v>45</v>
      </c>
      <c r="O843" t="s">
        <v>46</v>
      </c>
      <c r="P843">
        <v>2</v>
      </c>
      <c r="Q843" t="s">
        <v>60</v>
      </c>
      <c r="R843" t="s">
        <v>96</v>
      </c>
      <c r="T843" t="s">
        <v>49</v>
      </c>
      <c r="V843" t="s">
        <v>338</v>
      </c>
      <c r="W843" t="s">
        <v>62</v>
      </c>
      <c r="X843" t="s">
        <v>121</v>
      </c>
      <c r="Y843">
        <v>24195</v>
      </c>
      <c r="Z843">
        <v>0</v>
      </c>
      <c r="AA843" t="s">
        <v>75</v>
      </c>
      <c r="AB843" t="s">
        <v>83</v>
      </c>
      <c r="AC843">
        <v>45</v>
      </c>
      <c r="AD843">
        <v>11</v>
      </c>
      <c r="AE843">
        <v>4</v>
      </c>
      <c r="AF843">
        <v>2025</v>
      </c>
      <c r="AG843">
        <v>20251105</v>
      </c>
      <c r="AH843" s="2">
        <v>3100</v>
      </c>
      <c r="AI843" s="2">
        <v>3957.53173828125</v>
      </c>
      <c r="AJ843" s="2">
        <f t="shared" si="104"/>
        <v>857.53173828125</v>
      </c>
      <c r="AK843" s="6">
        <f t="shared" si="105"/>
        <v>0.27662314138104838</v>
      </c>
      <c r="AL843" s="12">
        <v>3100</v>
      </c>
      <c r="AM843" s="12">
        <v>3811.4261063725062</v>
      </c>
      <c r="AN843" s="12">
        <f t="shared" si="106"/>
        <v>711.42610637250618</v>
      </c>
      <c r="AO843" s="13">
        <f t="shared" si="107"/>
        <v>0.2294922923782278</v>
      </c>
      <c r="AP843" s="16">
        <v>3100</v>
      </c>
      <c r="AQ843" s="16">
        <v>3593.9196112391091</v>
      </c>
      <c r="AR843" s="16">
        <f t="shared" si="108"/>
        <v>493.91961123910914</v>
      </c>
      <c r="AS843" s="17">
        <f t="shared" si="109"/>
        <v>0.15932890685132553</v>
      </c>
      <c r="AT843" s="20">
        <v>3100</v>
      </c>
      <c r="AU843" s="20">
        <v>3966.9237565445028</v>
      </c>
      <c r="AV843" s="20">
        <f t="shared" si="110"/>
        <v>866.92375654450279</v>
      </c>
      <c r="AW843" s="21">
        <f t="shared" si="111"/>
        <v>0.2796528246917751</v>
      </c>
    </row>
    <row r="844" spans="1:49" x14ac:dyDescent="0.25">
      <c r="A844" t="s">
        <v>38</v>
      </c>
      <c r="B844" t="s">
        <v>105</v>
      </c>
      <c r="C844">
        <v>135867</v>
      </c>
      <c r="D844">
        <v>2014</v>
      </c>
      <c r="E844" t="s">
        <v>93</v>
      </c>
      <c r="F844" t="s">
        <v>430</v>
      </c>
      <c r="G844" t="s">
        <v>125</v>
      </c>
      <c r="I844">
        <v>4</v>
      </c>
      <c r="J844" t="s">
        <v>129</v>
      </c>
      <c r="K844">
        <v>4</v>
      </c>
      <c r="L844" t="s">
        <v>44</v>
      </c>
      <c r="M844">
        <v>2.5</v>
      </c>
      <c r="N844" t="s">
        <v>45</v>
      </c>
      <c r="Q844" t="s">
        <v>118</v>
      </c>
      <c r="T844" t="s">
        <v>49</v>
      </c>
      <c r="U844" t="s">
        <v>50</v>
      </c>
      <c r="V844" t="s">
        <v>1223</v>
      </c>
      <c r="W844" t="s">
        <v>120</v>
      </c>
      <c r="X844" t="s">
        <v>74</v>
      </c>
      <c r="Z844">
        <v>0</v>
      </c>
      <c r="AA844" t="s">
        <v>75</v>
      </c>
      <c r="AB844" t="s">
        <v>122</v>
      </c>
      <c r="AC844">
        <v>45</v>
      </c>
      <c r="AD844">
        <v>11</v>
      </c>
      <c r="AE844">
        <v>4</v>
      </c>
      <c r="AF844">
        <v>2025</v>
      </c>
      <c r="AG844">
        <v>20251104</v>
      </c>
      <c r="AH844" s="2">
        <v>2000</v>
      </c>
      <c r="AI844" s="2">
        <v>2137.73486328125</v>
      </c>
      <c r="AJ844" s="2">
        <f t="shared" si="104"/>
        <v>137.73486328125</v>
      </c>
      <c r="AK844" s="6">
        <f t="shared" si="105"/>
        <v>6.8867431640625004E-2</v>
      </c>
      <c r="AL844" s="12">
        <v>2000</v>
      </c>
      <c r="AM844" s="12">
        <v>2158.587261975767</v>
      </c>
      <c r="AN844" s="12">
        <f t="shared" si="106"/>
        <v>158.58726197576698</v>
      </c>
      <c r="AO844" s="13">
        <f t="shared" si="107"/>
        <v>7.9293630987883487E-2</v>
      </c>
      <c r="AP844" s="16">
        <v>2000</v>
      </c>
      <c r="AQ844" s="16">
        <v>2278.9736218706362</v>
      </c>
      <c r="AR844" s="16">
        <f t="shared" si="108"/>
        <v>278.97362187063618</v>
      </c>
      <c r="AS844" s="17">
        <f t="shared" si="109"/>
        <v>0.13948681093531809</v>
      </c>
      <c r="AT844" s="20">
        <v>2000</v>
      </c>
      <c r="AU844" s="20">
        <v>2218.895569620252</v>
      </c>
      <c r="AV844" s="20">
        <f t="shared" si="110"/>
        <v>218.89556962025199</v>
      </c>
      <c r="AW844" s="21">
        <f t="shared" si="111"/>
        <v>0.109447784810126</v>
      </c>
    </row>
    <row r="845" spans="1:49" x14ac:dyDescent="0.25">
      <c r="A845" t="s">
        <v>38</v>
      </c>
      <c r="B845" t="s">
        <v>39</v>
      </c>
      <c r="C845">
        <v>138054</v>
      </c>
      <c r="D845">
        <v>2014</v>
      </c>
      <c r="E845" t="s">
        <v>135</v>
      </c>
      <c r="F845" t="s">
        <v>136</v>
      </c>
      <c r="G845" t="s">
        <v>313</v>
      </c>
      <c r="I845">
        <v>6</v>
      </c>
      <c r="J845" t="s">
        <v>117</v>
      </c>
      <c r="K845">
        <v>4</v>
      </c>
      <c r="L845" t="s">
        <v>44</v>
      </c>
      <c r="M845">
        <v>3.2000000476837158</v>
      </c>
      <c r="N845" t="s">
        <v>45</v>
      </c>
      <c r="O845" t="s">
        <v>46</v>
      </c>
      <c r="Q845" t="s">
        <v>60</v>
      </c>
      <c r="R845" t="s">
        <v>48</v>
      </c>
      <c r="T845" t="s">
        <v>49</v>
      </c>
      <c r="W845" t="s">
        <v>134</v>
      </c>
      <c r="X845" t="s">
        <v>74</v>
      </c>
      <c r="Z845">
        <v>0</v>
      </c>
      <c r="AA845" t="s">
        <v>75</v>
      </c>
      <c r="AB845" t="s">
        <v>83</v>
      </c>
      <c r="AC845">
        <v>45</v>
      </c>
      <c r="AD845">
        <v>11</v>
      </c>
      <c r="AE845">
        <v>4</v>
      </c>
      <c r="AF845">
        <v>2025</v>
      </c>
      <c r="AG845">
        <v>20251104</v>
      </c>
      <c r="AH845" s="2">
        <v>6750</v>
      </c>
      <c r="AI845" s="2">
        <v>3338.957275390625</v>
      </c>
      <c r="AJ845" s="2">
        <f t="shared" si="104"/>
        <v>3411.042724609375</v>
      </c>
      <c r="AK845" s="6">
        <f t="shared" si="105"/>
        <v>0.50533966290509258</v>
      </c>
      <c r="AL845" s="12">
        <v>6750</v>
      </c>
      <c r="AM845" s="12">
        <v>3504.9133049144848</v>
      </c>
      <c r="AN845" s="12">
        <f t="shared" si="106"/>
        <v>3245.0866950855152</v>
      </c>
      <c r="AO845" s="13">
        <f t="shared" si="107"/>
        <v>0.48075358445711336</v>
      </c>
      <c r="AP845" s="16">
        <v>6750</v>
      </c>
      <c r="AQ845" s="16">
        <v>3904.6788066156419</v>
      </c>
      <c r="AR845" s="16">
        <f t="shared" si="108"/>
        <v>2845.3211933843581</v>
      </c>
      <c r="AS845" s="17">
        <f t="shared" si="109"/>
        <v>0.42152906568657156</v>
      </c>
      <c r="AT845" s="20">
        <v>6750</v>
      </c>
      <c r="AU845" s="20">
        <v>3314.6341463414628</v>
      </c>
      <c r="AV845" s="20">
        <f t="shared" si="110"/>
        <v>3435.3658536585372</v>
      </c>
      <c r="AW845" s="21">
        <f t="shared" si="111"/>
        <v>0.50894308943089439</v>
      </c>
    </row>
    <row r="846" spans="1:49" x14ac:dyDescent="0.25">
      <c r="A846" t="s">
        <v>123</v>
      </c>
      <c r="B846" t="s">
        <v>257</v>
      </c>
      <c r="C846">
        <v>83580</v>
      </c>
      <c r="D846">
        <v>2007</v>
      </c>
      <c r="E846" t="s">
        <v>93</v>
      </c>
      <c r="F846" t="s">
        <v>628</v>
      </c>
      <c r="G846" t="s">
        <v>189</v>
      </c>
      <c r="I846">
        <v>6</v>
      </c>
      <c r="J846" t="s">
        <v>129</v>
      </c>
      <c r="K846">
        <v>4</v>
      </c>
      <c r="L846" t="s">
        <v>44</v>
      </c>
      <c r="M846">
        <v>3.5</v>
      </c>
      <c r="N846" t="s">
        <v>45</v>
      </c>
      <c r="O846" t="s">
        <v>46</v>
      </c>
      <c r="Q846" t="s">
        <v>118</v>
      </c>
      <c r="T846" t="s">
        <v>49</v>
      </c>
      <c r="U846" t="s">
        <v>72</v>
      </c>
      <c r="V846" t="s">
        <v>1574</v>
      </c>
      <c r="W846" t="s">
        <v>120</v>
      </c>
      <c r="X846" t="s">
        <v>98</v>
      </c>
      <c r="Z846">
        <v>0</v>
      </c>
      <c r="AA846" t="s">
        <v>75</v>
      </c>
      <c r="AB846" t="s">
        <v>122</v>
      </c>
      <c r="AC846">
        <v>45</v>
      </c>
      <c r="AD846">
        <v>11</v>
      </c>
      <c r="AE846">
        <v>4</v>
      </c>
      <c r="AF846">
        <v>2025</v>
      </c>
      <c r="AG846">
        <v>20251105</v>
      </c>
      <c r="AH846" s="2">
        <v>3900</v>
      </c>
      <c r="AI846" s="2">
        <v>2264.774169921875</v>
      </c>
      <c r="AJ846" s="2">
        <f t="shared" si="104"/>
        <v>1635.225830078125</v>
      </c>
      <c r="AK846" s="6">
        <f t="shared" si="105"/>
        <v>0.41928867437900641</v>
      </c>
      <c r="AL846" s="12">
        <v>3900</v>
      </c>
      <c r="AM846" s="12">
        <v>2291.7936962421441</v>
      </c>
      <c r="AN846" s="12">
        <f t="shared" si="106"/>
        <v>1608.2063037578559</v>
      </c>
      <c r="AO846" s="13">
        <f t="shared" si="107"/>
        <v>0.41236059070714254</v>
      </c>
      <c r="AP846" s="16">
        <v>3900</v>
      </c>
      <c r="AQ846" s="16">
        <v>2402.5586952266958</v>
      </c>
      <c r="AR846" s="16">
        <f t="shared" si="108"/>
        <v>1497.4413047733042</v>
      </c>
      <c r="AS846" s="17">
        <f t="shared" si="109"/>
        <v>0.38395930891623187</v>
      </c>
      <c r="AT846" s="20">
        <v>3900</v>
      </c>
      <c r="AU846" s="20">
        <v>2274.0689655172409</v>
      </c>
      <c r="AV846" s="20">
        <f t="shared" si="110"/>
        <v>1625.9310344827591</v>
      </c>
      <c r="AW846" s="21">
        <f t="shared" si="111"/>
        <v>0.41690539345711769</v>
      </c>
    </row>
    <row r="847" spans="1:49" x14ac:dyDescent="0.25">
      <c r="A847" t="s">
        <v>38</v>
      </c>
      <c r="B847" t="s">
        <v>92</v>
      </c>
      <c r="C847">
        <v>116534</v>
      </c>
      <c r="D847">
        <v>2016</v>
      </c>
      <c r="E847" t="s">
        <v>111</v>
      </c>
      <c r="F847" t="s">
        <v>240</v>
      </c>
      <c r="G847" t="s">
        <v>849</v>
      </c>
      <c r="H847" t="s">
        <v>762</v>
      </c>
      <c r="I847">
        <v>6</v>
      </c>
      <c r="J847" t="s">
        <v>59</v>
      </c>
      <c r="K847">
        <v>4</v>
      </c>
      <c r="L847" t="s">
        <v>44</v>
      </c>
      <c r="M847">
        <v>3.5999999046325679</v>
      </c>
      <c r="N847" t="s">
        <v>45</v>
      </c>
      <c r="O847" t="s">
        <v>46</v>
      </c>
      <c r="P847">
        <v>2</v>
      </c>
      <c r="Q847" t="s">
        <v>60</v>
      </c>
      <c r="R847" t="s">
        <v>96</v>
      </c>
      <c r="T847" t="s">
        <v>49</v>
      </c>
      <c r="W847" t="s">
        <v>134</v>
      </c>
      <c r="X847" t="s">
        <v>121</v>
      </c>
      <c r="Z847">
        <v>0</v>
      </c>
      <c r="AA847" t="s">
        <v>75</v>
      </c>
      <c r="AB847" t="s">
        <v>83</v>
      </c>
      <c r="AC847">
        <v>45</v>
      </c>
      <c r="AD847">
        <v>11</v>
      </c>
      <c r="AE847">
        <v>4</v>
      </c>
      <c r="AF847">
        <v>2025</v>
      </c>
      <c r="AG847">
        <v>20251104</v>
      </c>
      <c r="AH847" s="2">
        <v>2400</v>
      </c>
      <c r="AI847" s="2">
        <v>2937.010498046875</v>
      </c>
      <c r="AJ847" s="2">
        <f t="shared" si="104"/>
        <v>537.010498046875</v>
      </c>
      <c r="AK847" s="6">
        <f t="shared" si="105"/>
        <v>0.22375437418619792</v>
      </c>
      <c r="AL847" s="12">
        <v>2400</v>
      </c>
      <c r="AM847" s="12">
        <v>2935.4710774373038</v>
      </c>
      <c r="AN847" s="12">
        <f t="shared" si="106"/>
        <v>535.47107743730385</v>
      </c>
      <c r="AO847" s="13">
        <f t="shared" si="107"/>
        <v>0.22311294893220993</v>
      </c>
      <c r="AP847" s="16">
        <v>2400</v>
      </c>
      <c r="AQ847" s="16">
        <v>2962.7358859462151</v>
      </c>
      <c r="AR847" s="16">
        <f t="shared" si="108"/>
        <v>562.73588594621515</v>
      </c>
      <c r="AS847" s="17">
        <f t="shared" si="109"/>
        <v>0.23447328581092297</v>
      </c>
      <c r="AT847" s="20">
        <v>2400</v>
      </c>
      <c r="AU847" s="20">
        <v>3002.5829538061162</v>
      </c>
      <c r="AV847" s="20">
        <f t="shared" si="110"/>
        <v>602.58295380611617</v>
      </c>
      <c r="AW847" s="21">
        <f t="shared" si="111"/>
        <v>0.25107623075254842</v>
      </c>
    </row>
    <row r="848" spans="1:49" x14ac:dyDescent="0.25">
      <c r="A848" t="s">
        <v>77</v>
      </c>
      <c r="B848" t="s">
        <v>151</v>
      </c>
      <c r="C848">
        <v>75612</v>
      </c>
      <c r="D848">
        <v>2017</v>
      </c>
      <c r="E848" t="s">
        <v>93</v>
      </c>
      <c r="F848" t="s">
        <v>152</v>
      </c>
      <c r="G848" t="s">
        <v>148</v>
      </c>
      <c r="H848" t="s">
        <v>85</v>
      </c>
      <c r="I848">
        <v>8</v>
      </c>
      <c r="J848" t="s">
        <v>117</v>
      </c>
      <c r="K848">
        <v>4</v>
      </c>
      <c r="L848" t="s">
        <v>44</v>
      </c>
      <c r="M848">
        <v>5.3000001907348633</v>
      </c>
      <c r="N848" t="s">
        <v>87</v>
      </c>
      <c r="O848" t="s">
        <v>46</v>
      </c>
      <c r="P848">
        <v>5</v>
      </c>
      <c r="Q848" t="s">
        <v>88</v>
      </c>
      <c r="R848" t="s">
        <v>89</v>
      </c>
      <c r="T848" t="s">
        <v>49</v>
      </c>
      <c r="V848" t="s">
        <v>391</v>
      </c>
      <c r="W848" t="s">
        <v>103</v>
      </c>
      <c r="X848" t="s">
        <v>121</v>
      </c>
      <c r="Y848">
        <v>42905</v>
      </c>
      <c r="Z848">
        <v>0</v>
      </c>
      <c r="AA848" t="s">
        <v>75</v>
      </c>
      <c r="AB848" t="s">
        <v>91</v>
      </c>
      <c r="AC848">
        <v>45</v>
      </c>
      <c r="AD848">
        <v>11</v>
      </c>
      <c r="AE848">
        <v>4</v>
      </c>
      <c r="AF848">
        <v>2025</v>
      </c>
      <c r="AG848">
        <v>20251105</v>
      </c>
      <c r="AH848" s="2">
        <v>23700</v>
      </c>
      <c r="AI848" s="2">
        <v>22572.896484375</v>
      </c>
      <c r="AJ848" s="2">
        <f t="shared" si="104"/>
        <v>1127.103515625</v>
      </c>
      <c r="AK848" s="6">
        <f t="shared" si="105"/>
        <v>4.755711036392405E-2</v>
      </c>
      <c r="AL848" s="12">
        <v>23700</v>
      </c>
      <c r="AM848" s="12">
        <v>21033.40753667512</v>
      </c>
      <c r="AN848" s="12">
        <f t="shared" si="106"/>
        <v>2666.5924633248796</v>
      </c>
      <c r="AO848" s="13">
        <f t="shared" si="107"/>
        <v>0.11251444992931982</v>
      </c>
      <c r="AP848" s="16">
        <v>23700</v>
      </c>
      <c r="AQ848" s="16">
        <v>21662.020340711832</v>
      </c>
      <c r="AR848" s="16">
        <f t="shared" si="108"/>
        <v>2037.9796592881685</v>
      </c>
      <c r="AS848" s="17">
        <f t="shared" si="109"/>
        <v>8.5990702923551418E-2</v>
      </c>
      <c r="AT848" s="20">
        <v>23700</v>
      </c>
      <c r="AU848" s="20">
        <v>22621.641958041961</v>
      </c>
      <c r="AV848" s="20">
        <f t="shared" si="110"/>
        <v>1078.3580419580394</v>
      </c>
      <c r="AW848" s="21">
        <f t="shared" si="111"/>
        <v>4.5500339323124028E-2</v>
      </c>
    </row>
    <row r="849" spans="1:49" x14ac:dyDescent="0.25">
      <c r="A849" t="s">
        <v>38</v>
      </c>
      <c r="B849" t="s">
        <v>776</v>
      </c>
      <c r="C849">
        <v>72475</v>
      </c>
      <c r="D849">
        <v>2019</v>
      </c>
      <c r="E849" t="s">
        <v>286</v>
      </c>
      <c r="F849" t="s">
        <v>902</v>
      </c>
      <c r="G849" t="s">
        <v>288</v>
      </c>
      <c r="I849">
        <v>6</v>
      </c>
      <c r="J849" t="s">
        <v>59</v>
      </c>
      <c r="K849">
        <v>4</v>
      </c>
      <c r="L849" t="s">
        <v>44</v>
      </c>
      <c r="M849">
        <v>3.5</v>
      </c>
      <c r="N849" t="s">
        <v>87</v>
      </c>
      <c r="O849" t="s">
        <v>46</v>
      </c>
      <c r="P849">
        <v>5</v>
      </c>
      <c r="Q849" t="s">
        <v>60</v>
      </c>
      <c r="R849" t="s">
        <v>89</v>
      </c>
      <c r="S849">
        <v>310</v>
      </c>
      <c r="T849" t="s">
        <v>173</v>
      </c>
      <c r="U849" t="s">
        <v>72</v>
      </c>
      <c r="V849" t="s">
        <v>289</v>
      </c>
      <c r="W849" t="s">
        <v>103</v>
      </c>
      <c r="X849" t="s">
        <v>74</v>
      </c>
      <c r="Y849">
        <v>85205</v>
      </c>
      <c r="Z849">
        <v>0</v>
      </c>
      <c r="AA849" t="s">
        <v>75</v>
      </c>
      <c r="AB849" t="s">
        <v>104</v>
      </c>
      <c r="AC849">
        <v>45</v>
      </c>
      <c r="AD849">
        <v>11</v>
      </c>
      <c r="AE849">
        <v>4</v>
      </c>
      <c r="AF849">
        <v>2025</v>
      </c>
      <c r="AG849">
        <v>20251105</v>
      </c>
      <c r="AH849" s="2">
        <v>32500</v>
      </c>
      <c r="AI849" s="2">
        <v>29445.375</v>
      </c>
      <c r="AJ849" s="2">
        <f t="shared" si="104"/>
        <v>3054.625</v>
      </c>
      <c r="AK849" s="6">
        <f t="shared" si="105"/>
        <v>9.3988461538461535E-2</v>
      </c>
      <c r="AL849" s="12">
        <v>32500</v>
      </c>
      <c r="AM849" s="12">
        <v>26630.109450691449</v>
      </c>
      <c r="AN849" s="12">
        <f t="shared" si="106"/>
        <v>5869.8905493085513</v>
      </c>
      <c r="AO849" s="13">
        <f t="shared" si="107"/>
        <v>0.18061201690180156</v>
      </c>
      <c r="AP849" s="16">
        <v>32500</v>
      </c>
      <c r="AQ849" s="16">
        <v>25855.085312519292</v>
      </c>
      <c r="AR849" s="16">
        <f t="shared" si="108"/>
        <v>6644.9146874807084</v>
      </c>
      <c r="AS849" s="17">
        <f t="shared" si="109"/>
        <v>0.20445891346094489</v>
      </c>
      <c r="AT849" s="20">
        <v>32500</v>
      </c>
      <c r="AU849" s="20">
        <v>29371.90476190476</v>
      </c>
      <c r="AV849" s="20">
        <f t="shared" si="110"/>
        <v>3128.0952380952403</v>
      </c>
      <c r="AW849" s="21">
        <f t="shared" si="111"/>
        <v>9.6249084249084321E-2</v>
      </c>
    </row>
    <row r="850" spans="1:49" x14ac:dyDescent="0.25">
      <c r="A850" t="s">
        <v>77</v>
      </c>
      <c r="B850" t="s">
        <v>596</v>
      </c>
      <c r="C850">
        <v>150555</v>
      </c>
      <c r="D850">
        <v>2018</v>
      </c>
      <c r="E850" t="s">
        <v>135</v>
      </c>
      <c r="F850" t="s">
        <v>1575</v>
      </c>
      <c r="G850" t="s">
        <v>861</v>
      </c>
      <c r="I850">
        <v>6</v>
      </c>
      <c r="J850" t="s">
        <v>262</v>
      </c>
      <c r="K850">
        <v>4</v>
      </c>
      <c r="L850" t="s">
        <v>44</v>
      </c>
      <c r="M850">
        <v>3.5999999046325679</v>
      </c>
      <c r="N850" t="s">
        <v>87</v>
      </c>
      <c r="Q850" t="s">
        <v>60</v>
      </c>
      <c r="R850" t="s">
        <v>89</v>
      </c>
      <c r="S850">
        <v>285</v>
      </c>
      <c r="T850" t="s">
        <v>49</v>
      </c>
      <c r="U850" t="s">
        <v>72</v>
      </c>
      <c r="W850" t="s">
        <v>134</v>
      </c>
      <c r="X850" t="s">
        <v>74</v>
      </c>
      <c r="Z850">
        <v>0</v>
      </c>
      <c r="AA850" t="s">
        <v>75</v>
      </c>
      <c r="AB850" t="s">
        <v>83</v>
      </c>
      <c r="AC850">
        <v>45</v>
      </c>
      <c r="AD850">
        <v>11</v>
      </c>
      <c r="AE850">
        <v>4</v>
      </c>
      <c r="AF850">
        <v>2025</v>
      </c>
      <c r="AG850">
        <v>20251105</v>
      </c>
      <c r="AH850" s="2">
        <v>11250</v>
      </c>
      <c r="AI850" s="2">
        <v>9632.55859375</v>
      </c>
      <c r="AJ850" s="2">
        <f t="shared" si="104"/>
        <v>1617.44140625</v>
      </c>
      <c r="AK850" s="6">
        <f t="shared" si="105"/>
        <v>0.14377256944444444</v>
      </c>
      <c r="AL850" s="12">
        <v>11250</v>
      </c>
      <c r="AM850" s="12">
        <v>10296.54620205036</v>
      </c>
      <c r="AN850" s="12">
        <f t="shared" si="106"/>
        <v>953.45379794963992</v>
      </c>
      <c r="AO850" s="13">
        <f t="shared" si="107"/>
        <v>8.4751448706634661E-2</v>
      </c>
      <c r="AP850" s="16">
        <v>11250</v>
      </c>
      <c r="AQ850" s="16">
        <v>11117.34906975386</v>
      </c>
      <c r="AR850" s="16">
        <f t="shared" si="108"/>
        <v>132.65093024613998</v>
      </c>
      <c r="AS850" s="17">
        <f t="shared" si="109"/>
        <v>1.1791193799656888E-2</v>
      </c>
      <c r="AT850" s="20">
        <v>11250</v>
      </c>
      <c r="AU850" s="20">
        <v>9377.9036418816395</v>
      </c>
      <c r="AV850" s="20">
        <f t="shared" si="110"/>
        <v>1872.0963581183605</v>
      </c>
      <c r="AW850" s="21">
        <f t="shared" si="111"/>
        <v>0.16640856516607649</v>
      </c>
    </row>
    <row r="851" spans="1:49" x14ac:dyDescent="0.25">
      <c r="A851" t="s">
        <v>77</v>
      </c>
      <c r="B851" t="s">
        <v>811</v>
      </c>
      <c r="C851">
        <v>113234</v>
      </c>
      <c r="D851">
        <v>2017</v>
      </c>
      <c r="E851" t="s">
        <v>322</v>
      </c>
      <c r="F851" t="s">
        <v>887</v>
      </c>
      <c r="G851" t="s">
        <v>527</v>
      </c>
      <c r="I851">
        <v>4</v>
      </c>
      <c r="J851" t="s">
        <v>43</v>
      </c>
      <c r="K851">
        <v>4</v>
      </c>
      <c r="L851" t="s">
        <v>44</v>
      </c>
      <c r="M851">
        <v>2</v>
      </c>
      <c r="N851" t="s">
        <v>45</v>
      </c>
      <c r="Q851" t="s">
        <v>60</v>
      </c>
      <c r="R851" t="s">
        <v>48</v>
      </c>
      <c r="S851">
        <v>228</v>
      </c>
      <c r="T851" t="s">
        <v>49</v>
      </c>
      <c r="W851" t="s">
        <v>62</v>
      </c>
      <c r="X851" t="s">
        <v>131</v>
      </c>
      <c r="Y851">
        <v>33750</v>
      </c>
      <c r="Z851">
        <v>0</v>
      </c>
      <c r="AA851" t="s">
        <v>75</v>
      </c>
      <c r="AB851" t="s">
        <v>83</v>
      </c>
      <c r="AC851">
        <v>45</v>
      </c>
      <c r="AD851">
        <v>11</v>
      </c>
      <c r="AE851">
        <v>4</v>
      </c>
      <c r="AF851">
        <v>2025</v>
      </c>
      <c r="AG851">
        <v>20251105</v>
      </c>
      <c r="AH851" s="2">
        <v>7200</v>
      </c>
      <c r="AI851" s="2">
        <v>5900.82421875</v>
      </c>
      <c r="AJ851" s="2">
        <f t="shared" si="104"/>
        <v>1299.17578125</v>
      </c>
      <c r="AK851" s="6">
        <f t="shared" si="105"/>
        <v>0.18044108072916668</v>
      </c>
      <c r="AL851" s="12">
        <v>7200</v>
      </c>
      <c r="AM851" s="12">
        <v>5902.2305417480766</v>
      </c>
      <c r="AN851" s="12">
        <f t="shared" si="106"/>
        <v>1297.7694582519234</v>
      </c>
      <c r="AO851" s="13">
        <f t="shared" si="107"/>
        <v>0.18024575809054491</v>
      </c>
      <c r="AP851" s="16">
        <v>7200</v>
      </c>
      <c r="AQ851" s="16">
        <v>6148.500475493237</v>
      </c>
      <c r="AR851" s="16">
        <f t="shared" si="108"/>
        <v>1051.499524506763</v>
      </c>
      <c r="AS851" s="17">
        <f t="shared" si="109"/>
        <v>0.14604160062593929</v>
      </c>
      <c r="AT851" s="20">
        <v>7200</v>
      </c>
      <c r="AU851" s="20">
        <v>5944.339554485251</v>
      </c>
      <c r="AV851" s="20">
        <f t="shared" si="110"/>
        <v>1255.660445514749</v>
      </c>
      <c r="AW851" s="21">
        <f t="shared" si="111"/>
        <v>0.17439728409927069</v>
      </c>
    </row>
    <row r="852" spans="1:49" x14ac:dyDescent="0.25">
      <c r="A852" t="s">
        <v>77</v>
      </c>
      <c r="B852" t="s">
        <v>596</v>
      </c>
      <c r="C852">
        <v>191396</v>
      </c>
      <c r="D852">
        <v>2012</v>
      </c>
      <c r="E852" t="s">
        <v>66</v>
      </c>
      <c r="F852" t="s">
        <v>366</v>
      </c>
      <c r="G852" t="s">
        <v>214</v>
      </c>
      <c r="I852">
        <v>4</v>
      </c>
      <c r="J852" t="s">
        <v>101</v>
      </c>
      <c r="K852">
        <v>4</v>
      </c>
      <c r="L852" t="s">
        <v>44</v>
      </c>
      <c r="M852">
        <v>2.5</v>
      </c>
      <c r="N852" t="s">
        <v>45</v>
      </c>
      <c r="O852" t="s">
        <v>46</v>
      </c>
      <c r="Q852" t="s">
        <v>118</v>
      </c>
      <c r="S852">
        <v>175</v>
      </c>
      <c r="T852" t="s">
        <v>49</v>
      </c>
      <c r="U852" t="s">
        <v>50</v>
      </c>
      <c r="W852" t="s">
        <v>120</v>
      </c>
      <c r="X852" t="s">
        <v>121</v>
      </c>
      <c r="Z852">
        <v>0</v>
      </c>
      <c r="AA852" t="s">
        <v>75</v>
      </c>
      <c r="AB852" t="s">
        <v>122</v>
      </c>
      <c r="AC852">
        <v>45</v>
      </c>
      <c r="AD852">
        <v>11</v>
      </c>
      <c r="AE852">
        <v>4</v>
      </c>
      <c r="AF852">
        <v>2025</v>
      </c>
      <c r="AG852">
        <v>20251105</v>
      </c>
      <c r="AH852" s="2">
        <v>700</v>
      </c>
      <c r="AI852" s="2">
        <v>913.92962646484375</v>
      </c>
      <c r="AJ852" s="2">
        <f t="shared" si="104"/>
        <v>213.92962646484375</v>
      </c>
      <c r="AK852" s="6">
        <f t="shared" si="105"/>
        <v>0.30561375209263392</v>
      </c>
      <c r="AL852" s="12">
        <v>700</v>
      </c>
      <c r="AM852" s="12">
        <v>994.85863952245859</v>
      </c>
      <c r="AN852" s="12">
        <f t="shared" si="106"/>
        <v>294.85863952245859</v>
      </c>
      <c r="AO852" s="13">
        <f t="shared" si="107"/>
        <v>0.42122662788922655</v>
      </c>
      <c r="AP852" s="16">
        <v>700</v>
      </c>
      <c r="AQ852" s="16">
        <v>926.71164696536289</v>
      </c>
      <c r="AR852" s="16">
        <f t="shared" si="108"/>
        <v>226.71164696536289</v>
      </c>
      <c r="AS852" s="17">
        <f t="shared" si="109"/>
        <v>0.32387378137908984</v>
      </c>
      <c r="AT852" s="20">
        <v>700</v>
      </c>
      <c r="AU852" s="20">
        <v>910.73161953727504</v>
      </c>
      <c r="AV852" s="20">
        <f t="shared" si="110"/>
        <v>210.73161953727504</v>
      </c>
      <c r="AW852" s="21">
        <f t="shared" si="111"/>
        <v>0.30104517076753579</v>
      </c>
    </row>
    <row r="853" spans="1:49" x14ac:dyDescent="0.25">
      <c r="A853" t="s">
        <v>38</v>
      </c>
      <c r="B853" t="s">
        <v>39</v>
      </c>
      <c r="C853">
        <v>167019</v>
      </c>
      <c r="D853">
        <v>2009</v>
      </c>
      <c r="E853" t="s">
        <v>40</v>
      </c>
      <c r="F853" t="s">
        <v>191</v>
      </c>
      <c r="H853" t="s">
        <v>452</v>
      </c>
      <c r="I853">
        <v>4</v>
      </c>
      <c r="J853" t="s">
        <v>101</v>
      </c>
      <c r="K853">
        <v>4</v>
      </c>
      <c r="L853" t="s">
        <v>44</v>
      </c>
      <c r="M853">
        <v>1.799999952316284</v>
      </c>
      <c r="N853" t="s">
        <v>45</v>
      </c>
      <c r="O853" t="s">
        <v>46</v>
      </c>
      <c r="Q853" t="s">
        <v>118</v>
      </c>
      <c r="R853" t="s">
        <v>48</v>
      </c>
      <c r="S853">
        <v>132</v>
      </c>
      <c r="T853" t="s">
        <v>49</v>
      </c>
      <c r="U853" t="s">
        <v>50</v>
      </c>
      <c r="V853" t="s">
        <v>194</v>
      </c>
      <c r="W853" t="s">
        <v>120</v>
      </c>
      <c r="X853" t="s">
        <v>53</v>
      </c>
      <c r="Z853">
        <v>0</v>
      </c>
      <c r="AA853" t="s">
        <v>75</v>
      </c>
      <c r="AB853" t="s">
        <v>122</v>
      </c>
      <c r="AC853">
        <v>45</v>
      </c>
      <c r="AD853">
        <v>11</v>
      </c>
      <c r="AE853">
        <v>4</v>
      </c>
      <c r="AF853">
        <v>2025</v>
      </c>
      <c r="AG853">
        <v>20251104</v>
      </c>
      <c r="AH853" s="2">
        <v>3000</v>
      </c>
      <c r="AI853" s="2">
        <v>3057.2890625</v>
      </c>
      <c r="AJ853" s="2">
        <f t="shared" si="104"/>
        <v>57.2890625</v>
      </c>
      <c r="AK853" s="6">
        <f t="shared" si="105"/>
        <v>1.9096354166666666E-2</v>
      </c>
      <c r="AL853" s="12">
        <v>3000</v>
      </c>
      <c r="AM853" s="12">
        <v>2763.9001094277269</v>
      </c>
      <c r="AN853" s="12">
        <f t="shared" si="106"/>
        <v>236.09989057227313</v>
      </c>
      <c r="AO853" s="13">
        <f t="shared" si="107"/>
        <v>7.8699963524091046E-2</v>
      </c>
      <c r="AP853" s="16">
        <v>3000</v>
      </c>
      <c r="AQ853" s="16">
        <v>3149.6374986775568</v>
      </c>
      <c r="AR853" s="16">
        <f t="shared" si="108"/>
        <v>149.63749867755678</v>
      </c>
      <c r="AS853" s="17">
        <f t="shared" si="109"/>
        <v>4.9879166225852256E-2</v>
      </c>
      <c r="AT853" s="20">
        <v>3000</v>
      </c>
      <c r="AU853" s="20">
        <v>3189.8437500000009</v>
      </c>
      <c r="AV853" s="20">
        <f t="shared" si="110"/>
        <v>189.84375000000091</v>
      </c>
      <c r="AW853" s="21">
        <f t="shared" si="111"/>
        <v>6.3281250000000303E-2</v>
      </c>
    </row>
    <row r="854" spans="1:49" x14ac:dyDescent="0.25">
      <c r="A854" t="s">
        <v>38</v>
      </c>
      <c r="B854" t="s">
        <v>92</v>
      </c>
      <c r="C854">
        <v>97441</v>
      </c>
      <c r="D854">
        <v>2017</v>
      </c>
      <c r="E854" t="s">
        <v>111</v>
      </c>
      <c r="F854" t="s">
        <v>112</v>
      </c>
      <c r="G854" t="s">
        <v>367</v>
      </c>
      <c r="I854">
        <v>6</v>
      </c>
      <c r="J854" t="s">
        <v>101</v>
      </c>
      <c r="K854">
        <v>4</v>
      </c>
      <c r="L854" t="s">
        <v>44</v>
      </c>
      <c r="M854">
        <v>3.5999999046325679</v>
      </c>
      <c r="N854" t="s">
        <v>70</v>
      </c>
      <c r="O854" t="s">
        <v>46</v>
      </c>
      <c r="P854">
        <v>4</v>
      </c>
      <c r="Q854" t="s">
        <v>60</v>
      </c>
      <c r="R854" t="s">
        <v>48</v>
      </c>
      <c r="S854">
        <v>295</v>
      </c>
      <c r="T854" t="s">
        <v>49</v>
      </c>
      <c r="U854" t="s">
        <v>72</v>
      </c>
      <c r="W854" t="s">
        <v>90</v>
      </c>
      <c r="X854" t="s">
        <v>74</v>
      </c>
      <c r="Y854">
        <v>29995</v>
      </c>
      <c r="Z854">
        <v>0</v>
      </c>
      <c r="AA854" t="s">
        <v>75</v>
      </c>
      <c r="AB854" t="s">
        <v>104</v>
      </c>
      <c r="AC854">
        <v>45</v>
      </c>
      <c r="AD854">
        <v>11</v>
      </c>
      <c r="AE854">
        <v>4</v>
      </c>
      <c r="AF854">
        <v>2025</v>
      </c>
      <c r="AG854">
        <v>20251104</v>
      </c>
      <c r="AH854" s="2">
        <v>11250</v>
      </c>
      <c r="AI854" s="2">
        <v>10905.0859375</v>
      </c>
      <c r="AJ854" s="2">
        <f t="shared" si="104"/>
        <v>344.9140625</v>
      </c>
      <c r="AK854" s="6">
        <f t="shared" si="105"/>
        <v>3.0659027777777778E-2</v>
      </c>
      <c r="AL854" s="12">
        <v>11250</v>
      </c>
      <c r="AM854" s="12">
        <v>10148.85743318487</v>
      </c>
      <c r="AN854" s="12">
        <f t="shared" si="106"/>
        <v>1101.1425668151296</v>
      </c>
      <c r="AO854" s="13">
        <f t="shared" si="107"/>
        <v>9.787933927245597E-2</v>
      </c>
      <c r="AP854" s="16">
        <v>11250</v>
      </c>
      <c r="AQ854" s="16">
        <v>10699.740873711989</v>
      </c>
      <c r="AR854" s="16">
        <f t="shared" si="108"/>
        <v>550.25912628801052</v>
      </c>
      <c r="AS854" s="17">
        <f t="shared" si="109"/>
        <v>4.8911922336712044E-2</v>
      </c>
      <c r="AT854" s="20">
        <v>11250</v>
      </c>
      <c r="AU854" s="20">
        <v>11088.8602383532</v>
      </c>
      <c r="AV854" s="20">
        <f t="shared" si="110"/>
        <v>161.13976164680025</v>
      </c>
      <c r="AW854" s="21">
        <f t="shared" si="111"/>
        <v>1.4323534368604467E-2</v>
      </c>
    </row>
    <row r="855" spans="1:49" x14ac:dyDescent="0.25">
      <c r="A855" t="s">
        <v>123</v>
      </c>
      <c r="B855" t="s">
        <v>440</v>
      </c>
      <c r="C855">
        <v>183557</v>
      </c>
      <c r="D855">
        <v>2014</v>
      </c>
      <c r="E855" t="s">
        <v>40</v>
      </c>
      <c r="F855" t="s">
        <v>191</v>
      </c>
      <c r="G855" t="s">
        <v>192</v>
      </c>
      <c r="H855" t="s">
        <v>193</v>
      </c>
      <c r="I855">
        <v>4</v>
      </c>
      <c r="J855" t="s">
        <v>101</v>
      </c>
      <c r="K855">
        <v>4</v>
      </c>
      <c r="L855" t="s">
        <v>44</v>
      </c>
      <c r="M855">
        <v>1.799999952316284</v>
      </c>
      <c r="N855" t="s">
        <v>45</v>
      </c>
      <c r="O855" t="s">
        <v>46</v>
      </c>
      <c r="P855">
        <v>2</v>
      </c>
      <c r="Q855" t="s">
        <v>118</v>
      </c>
      <c r="R855" t="s">
        <v>48</v>
      </c>
      <c r="S855">
        <v>132</v>
      </c>
      <c r="T855" t="s">
        <v>49</v>
      </c>
      <c r="U855" t="s">
        <v>50</v>
      </c>
      <c r="V855" t="s">
        <v>194</v>
      </c>
      <c r="W855" t="s">
        <v>120</v>
      </c>
      <c r="X855" t="s">
        <v>98</v>
      </c>
      <c r="Z855">
        <v>0</v>
      </c>
      <c r="AA855" t="s">
        <v>75</v>
      </c>
      <c r="AB855" t="s">
        <v>122</v>
      </c>
      <c r="AC855">
        <v>45</v>
      </c>
      <c r="AD855">
        <v>11</v>
      </c>
      <c r="AE855">
        <v>4</v>
      </c>
      <c r="AF855">
        <v>2025</v>
      </c>
      <c r="AG855">
        <v>20251105</v>
      </c>
      <c r="AH855" s="2">
        <v>3500</v>
      </c>
      <c r="AI855" s="2">
        <v>3230.765380859375</v>
      </c>
      <c r="AJ855" s="2">
        <f t="shared" si="104"/>
        <v>269.234619140625</v>
      </c>
      <c r="AK855" s="6">
        <f t="shared" si="105"/>
        <v>7.6924176897321422E-2</v>
      </c>
      <c r="AL855" s="12">
        <v>3500</v>
      </c>
      <c r="AM855" s="12">
        <v>2708.984199385643</v>
      </c>
      <c r="AN855" s="12">
        <f t="shared" si="106"/>
        <v>791.01580061435698</v>
      </c>
      <c r="AO855" s="13">
        <f t="shared" si="107"/>
        <v>0.22600451446124484</v>
      </c>
      <c r="AP855" s="16">
        <v>3500</v>
      </c>
      <c r="AQ855" s="16">
        <v>2753.7904713744902</v>
      </c>
      <c r="AR855" s="16">
        <f t="shared" si="108"/>
        <v>746.20952862550985</v>
      </c>
      <c r="AS855" s="17">
        <f t="shared" si="109"/>
        <v>0.21320272246443139</v>
      </c>
      <c r="AT855" s="20">
        <v>3500</v>
      </c>
      <c r="AU855" s="20">
        <v>3457.6022304832709</v>
      </c>
      <c r="AV855" s="20">
        <f t="shared" si="110"/>
        <v>42.397769516729113</v>
      </c>
      <c r="AW855" s="21">
        <f t="shared" si="111"/>
        <v>1.2113648433351176E-2</v>
      </c>
    </row>
    <row r="856" spans="1:49" x14ac:dyDescent="0.25">
      <c r="A856" t="s">
        <v>38</v>
      </c>
      <c r="B856" t="s">
        <v>39</v>
      </c>
      <c r="C856">
        <v>77535</v>
      </c>
      <c r="D856">
        <v>2013</v>
      </c>
      <c r="E856" t="s">
        <v>40</v>
      </c>
      <c r="F856" t="s">
        <v>142</v>
      </c>
      <c r="G856" t="s">
        <v>1576</v>
      </c>
      <c r="H856" t="s">
        <v>1577</v>
      </c>
      <c r="I856">
        <v>6</v>
      </c>
      <c r="J856" t="s">
        <v>69</v>
      </c>
      <c r="K856">
        <v>4</v>
      </c>
      <c r="L856" t="s">
        <v>44</v>
      </c>
      <c r="M856">
        <v>4</v>
      </c>
      <c r="N856" t="s">
        <v>70</v>
      </c>
      <c r="O856" t="s">
        <v>46</v>
      </c>
      <c r="Q856" t="s">
        <v>88</v>
      </c>
      <c r="R856" t="s">
        <v>48</v>
      </c>
      <c r="S856">
        <v>236</v>
      </c>
      <c r="T856" t="s">
        <v>49</v>
      </c>
      <c r="U856" t="s">
        <v>72</v>
      </c>
      <c r="V856" t="s">
        <v>176</v>
      </c>
      <c r="W856" t="s">
        <v>120</v>
      </c>
      <c r="X856" t="s">
        <v>74</v>
      </c>
      <c r="Z856">
        <v>0</v>
      </c>
      <c r="AA856" t="s">
        <v>75</v>
      </c>
      <c r="AB856" t="s">
        <v>91</v>
      </c>
      <c r="AC856">
        <v>45</v>
      </c>
      <c r="AD856">
        <v>11</v>
      </c>
      <c r="AE856">
        <v>4</v>
      </c>
      <c r="AF856">
        <v>2025</v>
      </c>
      <c r="AG856">
        <v>20251104</v>
      </c>
      <c r="AH856" s="2">
        <v>16500</v>
      </c>
      <c r="AI856" s="2">
        <v>14825.88671875</v>
      </c>
      <c r="AJ856" s="2">
        <f t="shared" si="104"/>
        <v>1674.11328125</v>
      </c>
      <c r="AK856" s="6">
        <f t="shared" si="105"/>
        <v>0.10146141098484848</v>
      </c>
      <c r="AL856" s="12">
        <v>16500</v>
      </c>
      <c r="AM856" s="12">
        <v>13587.240142455719</v>
      </c>
      <c r="AN856" s="12">
        <f t="shared" si="106"/>
        <v>2912.7598575442807</v>
      </c>
      <c r="AO856" s="13">
        <f t="shared" si="107"/>
        <v>0.17653090045722913</v>
      </c>
      <c r="AP856" s="16">
        <v>16500</v>
      </c>
      <c r="AQ856" s="16">
        <v>13303.67658900642</v>
      </c>
      <c r="AR856" s="16">
        <f t="shared" si="108"/>
        <v>3196.3234109935802</v>
      </c>
      <c r="AS856" s="17">
        <f t="shared" si="109"/>
        <v>0.19371657036324727</v>
      </c>
      <c r="AT856" s="20">
        <v>16500</v>
      </c>
      <c r="AU856" s="20">
        <v>15148.551116333731</v>
      </c>
      <c r="AV856" s="20">
        <f t="shared" si="110"/>
        <v>1351.4488836662695</v>
      </c>
      <c r="AW856" s="21">
        <f t="shared" si="111"/>
        <v>8.1905992949470874E-2</v>
      </c>
    </row>
    <row r="857" spans="1:49" x14ac:dyDescent="0.25">
      <c r="A857" t="s">
        <v>38</v>
      </c>
      <c r="B857" t="s">
        <v>65</v>
      </c>
      <c r="C857">
        <v>45500</v>
      </c>
      <c r="D857">
        <v>2021</v>
      </c>
      <c r="E857" t="s">
        <v>139</v>
      </c>
      <c r="F857" t="s">
        <v>140</v>
      </c>
      <c r="G857" t="s">
        <v>451</v>
      </c>
      <c r="I857">
        <v>4</v>
      </c>
      <c r="J857" t="s">
        <v>129</v>
      </c>
      <c r="K857">
        <v>4</v>
      </c>
      <c r="L857" t="s">
        <v>44</v>
      </c>
      <c r="M857">
        <v>2.5</v>
      </c>
      <c r="N857" t="s">
        <v>45</v>
      </c>
      <c r="O857" t="s">
        <v>46</v>
      </c>
      <c r="P857">
        <v>5</v>
      </c>
      <c r="Q857" t="s">
        <v>60</v>
      </c>
      <c r="R857" t="s">
        <v>48</v>
      </c>
      <c r="T857" t="s">
        <v>49</v>
      </c>
      <c r="W857" t="s">
        <v>62</v>
      </c>
      <c r="X857" t="s">
        <v>74</v>
      </c>
      <c r="Z857">
        <v>0</v>
      </c>
      <c r="AA857" t="s">
        <v>75</v>
      </c>
      <c r="AB857" t="s">
        <v>83</v>
      </c>
      <c r="AC857">
        <v>45</v>
      </c>
      <c r="AD857">
        <v>11</v>
      </c>
      <c r="AE857">
        <v>4</v>
      </c>
      <c r="AF857">
        <v>2025</v>
      </c>
      <c r="AG857">
        <v>20251104</v>
      </c>
      <c r="AH857" s="2">
        <v>19000</v>
      </c>
      <c r="AI857" s="2">
        <v>17583.77734375</v>
      </c>
      <c r="AJ857" s="2">
        <f t="shared" si="104"/>
        <v>1416.22265625</v>
      </c>
      <c r="AK857" s="6">
        <f t="shared" si="105"/>
        <v>7.4538034539473691E-2</v>
      </c>
      <c r="AL857" s="12">
        <v>19000</v>
      </c>
      <c r="AM857" s="12">
        <v>16762.439975525191</v>
      </c>
      <c r="AN857" s="12">
        <f t="shared" si="106"/>
        <v>2237.5600244748093</v>
      </c>
      <c r="AO857" s="13">
        <f t="shared" si="107"/>
        <v>0.11776631707762154</v>
      </c>
      <c r="AP857" s="16">
        <v>19000</v>
      </c>
      <c r="AQ857" s="16">
        <v>16455.065951512752</v>
      </c>
      <c r="AR857" s="16">
        <f t="shared" si="108"/>
        <v>2544.9340484872482</v>
      </c>
      <c r="AS857" s="17">
        <f t="shared" si="109"/>
        <v>0.13394389728880254</v>
      </c>
      <c r="AT857" s="20">
        <v>19000</v>
      </c>
      <c r="AU857" s="20">
        <v>17543.265460030168</v>
      </c>
      <c r="AV857" s="20">
        <f t="shared" si="110"/>
        <v>1456.7345399698315</v>
      </c>
      <c r="AW857" s="21">
        <f t="shared" si="111"/>
        <v>7.6670238945780608E-2</v>
      </c>
    </row>
    <row r="858" spans="1:49" x14ac:dyDescent="0.25">
      <c r="A858" t="s">
        <v>123</v>
      </c>
      <c r="B858" t="s">
        <v>200</v>
      </c>
      <c r="C858">
        <v>113560</v>
      </c>
      <c r="D858">
        <v>2017</v>
      </c>
      <c r="E858" t="s">
        <v>79</v>
      </c>
      <c r="F858" t="s">
        <v>178</v>
      </c>
      <c r="G858" t="s">
        <v>1109</v>
      </c>
      <c r="I858">
        <v>6</v>
      </c>
      <c r="J858" t="s">
        <v>69</v>
      </c>
      <c r="K858">
        <v>4</v>
      </c>
      <c r="L858" t="s">
        <v>44</v>
      </c>
      <c r="M858">
        <v>3.5</v>
      </c>
      <c r="N858" t="s">
        <v>45</v>
      </c>
      <c r="O858" t="s">
        <v>46</v>
      </c>
      <c r="Q858" t="s">
        <v>60</v>
      </c>
      <c r="R858" t="s">
        <v>1495</v>
      </c>
      <c r="S858">
        <v>290</v>
      </c>
      <c r="T858" t="s">
        <v>49</v>
      </c>
      <c r="U858" t="s">
        <v>72</v>
      </c>
      <c r="V858" t="s">
        <v>179</v>
      </c>
      <c r="W858" t="s">
        <v>134</v>
      </c>
      <c r="X858" t="s">
        <v>74</v>
      </c>
      <c r="Z858">
        <v>0</v>
      </c>
      <c r="AA858" t="s">
        <v>75</v>
      </c>
      <c r="AB858" t="s">
        <v>104</v>
      </c>
      <c r="AC858">
        <v>45</v>
      </c>
      <c r="AD858">
        <v>11</v>
      </c>
      <c r="AE858">
        <v>4</v>
      </c>
      <c r="AF858">
        <v>2025</v>
      </c>
      <c r="AG858">
        <v>20251105</v>
      </c>
      <c r="AH858" s="2">
        <v>7100</v>
      </c>
      <c r="AI858" s="2">
        <v>10387.0673828125</v>
      </c>
      <c r="AJ858" s="2">
        <f t="shared" si="104"/>
        <v>3287.0673828125</v>
      </c>
      <c r="AK858" s="6">
        <f t="shared" si="105"/>
        <v>0.46296723701584508</v>
      </c>
      <c r="AL858" s="12">
        <v>7100</v>
      </c>
      <c r="AM858" s="12">
        <v>8948.3734201285388</v>
      </c>
      <c r="AN858" s="12">
        <f t="shared" si="106"/>
        <v>1848.3734201285388</v>
      </c>
      <c r="AO858" s="13">
        <f t="shared" si="107"/>
        <v>0.26033428452514629</v>
      </c>
      <c r="AP858" s="16">
        <v>7100</v>
      </c>
      <c r="AQ858" s="16">
        <v>9694.8876818633835</v>
      </c>
      <c r="AR858" s="16">
        <f t="shared" si="108"/>
        <v>2594.8876818633835</v>
      </c>
      <c r="AS858" s="17">
        <f t="shared" si="109"/>
        <v>0.3654771382906174</v>
      </c>
      <c r="AT858" s="20">
        <v>7100</v>
      </c>
      <c r="AU858" s="20">
        <v>10936.944444444451</v>
      </c>
      <c r="AV858" s="20">
        <f t="shared" si="110"/>
        <v>3836.9444444444507</v>
      </c>
      <c r="AW858" s="21">
        <f t="shared" si="111"/>
        <v>0.5404147104851339</v>
      </c>
    </row>
    <row r="859" spans="1:49" x14ac:dyDescent="0.25">
      <c r="A859" t="s">
        <v>38</v>
      </c>
      <c r="B859" t="s">
        <v>776</v>
      </c>
      <c r="C859">
        <v>124801</v>
      </c>
      <c r="D859">
        <v>2020</v>
      </c>
      <c r="E859" t="s">
        <v>66</v>
      </c>
      <c r="F859" t="s">
        <v>384</v>
      </c>
      <c r="G859" t="s">
        <v>113</v>
      </c>
      <c r="I859">
        <v>6</v>
      </c>
      <c r="J859" t="s">
        <v>129</v>
      </c>
      <c r="K859">
        <v>4</v>
      </c>
      <c r="L859" t="s">
        <v>44</v>
      </c>
      <c r="M859">
        <v>3.5</v>
      </c>
      <c r="N859" t="s">
        <v>70</v>
      </c>
      <c r="O859" t="s">
        <v>46</v>
      </c>
      <c r="P859">
        <v>3</v>
      </c>
      <c r="Q859" t="s">
        <v>60</v>
      </c>
      <c r="R859" t="s">
        <v>48</v>
      </c>
      <c r="S859">
        <v>310</v>
      </c>
      <c r="T859" t="s">
        <v>49</v>
      </c>
      <c r="U859" t="s">
        <v>72</v>
      </c>
      <c r="V859" t="s">
        <v>102</v>
      </c>
      <c r="W859" t="s">
        <v>103</v>
      </c>
      <c r="X859" t="s">
        <v>74</v>
      </c>
      <c r="Z859">
        <v>0</v>
      </c>
      <c r="AA859" t="s">
        <v>75</v>
      </c>
      <c r="AB859" t="s">
        <v>104</v>
      </c>
      <c r="AC859">
        <v>45</v>
      </c>
      <c r="AD859">
        <v>11</v>
      </c>
      <c r="AE859">
        <v>4</v>
      </c>
      <c r="AF859">
        <v>2025</v>
      </c>
      <c r="AG859">
        <v>20251105</v>
      </c>
      <c r="AH859" s="2">
        <v>13700</v>
      </c>
      <c r="AI859" s="2">
        <v>14061.4560546875</v>
      </c>
      <c r="AJ859" s="2">
        <f t="shared" si="104"/>
        <v>361.4560546875</v>
      </c>
      <c r="AK859" s="6">
        <f t="shared" si="105"/>
        <v>2.6383653626824818E-2</v>
      </c>
      <c r="AL859" s="12">
        <v>13700</v>
      </c>
      <c r="AM859" s="12">
        <v>14036.23122392304</v>
      </c>
      <c r="AN859" s="12">
        <f t="shared" si="106"/>
        <v>336.23122392303958</v>
      </c>
      <c r="AO859" s="13">
        <f t="shared" si="107"/>
        <v>2.4542425103871501E-2</v>
      </c>
      <c r="AP859" s="16">
        <v>13700</v>
      </c>
      <c r="AQ859" s="16">
        <v>14947.607307235199</v>
      </c>
      <c r="AR859" s="16">
        <f t="shared" si="108"/>
        <v>1247.6073072351992</v>
      </c>
      <c r="AS859" s="17">
        <f t="shared" si="109"/>
        <v>9.1066226805488995E-2</v>
      </c>
      <c r="AT859" s="20">
        <v>13700</v>
      </c>
      <c r="AU859" s="20">
        <v>14063.153010858839</v>
      </c>
      <c r="AV859" s="20">
        <f t="shared" si="110"/>
        <v>363.15301085883948</v>
      </c>
      <c r="AW859" s="21">
        <f t="shared" si="111"/>
        <v>2.6507519040791204E-2</v>
      </c>
    </row>
    <row r="860" spans="1:49" x14ac:dyDescent="0.25">
      <c r="A860" t="s">
        <v>77</v>
      </c>
      <c r="B860" t="s">
        <v>596</v>
      </c>
      <c r="C860">
        <v>71902</v>
      </c>
      <c r="D860">
        <v>2011</v>
      </c>
      <c r="E860" t="s">
        <v>40</v>
      </c>
      <c r="F860" t="s">
        <v>280</v>
      </c>
      <c r="H860" t="s">
        <v>532</v>
      </c>
      <c r="I860">
        <v>4</v>
      </c>
      <c r="J860" t="s">
        <v>59</v>
      </c>
      <c r="K860">
        <v>4</v>
      </c>
      <c r="L860" t="s">
        <v>44</v>
      </c>
      <c r="M860">
        <v>2.4000000953674321</v>
      </c>
      <c r="N860" t="s">
        <v>45</v>
      </c>
      <c r="Q860" t="s">
        <v>118</v>
      </c>
      <c r="R860" t="s">
        <v>48</v>
      </c>
      <c r="S860">
        <v>187</v>
      </c>
      <c r="T860" t="s">
        <v>49</v>
      </c>
      <c r="U860" t="s">
        <v>50</v>
      </c>
      <c r="V860" t="s">
        <v>1578</v>
      </c>
      <c r="W860" t="s">
        <v>120</v>
      </c>
      <c r="X860" t="s">
        <v>74</v>
      </c>
      <c r="Z860">
        <v>1</v>
      </c>
      <c r="AA860" t="s">
        <v>54</v>
      </c>
      <c r="AB860" t="s">
        <v>365</v>
      </c>
      <c r="AC860">
        <v>45</v>
      </c>
      <c r="AD860">
        <v>11</v>
      </c>
      <c r="AE860">
        <v>4</v>
      </c>
      <c r="AF860">
        <v>2025</v>
      </c>
      <c r="AG860">
        <v>20251105</v>
      </c>
      <c r="AH860" s="2">
        <v>5500</v>
      </c>
      <c r="AI860" s="2">
        <v>5611.71923828125</v>
      </c>
      <c r="AJ860" s="2">
        <f t="shared" si="104"/>
        <v>111.71923828125</v>
      </c>
      <c r="AK860" s="6">
        <f t="shared" si="105"/>
        <v>2.031258877840909E-2</v>
      </c>
      <c r="AL860" s="12">
        <v>5500</v>
      </c>
      <c r="AM860" s="12">
        <v>4843.937543710641</v>
      </c>
      <c r="AN860" s="12">
        <f t="shared" si="106"/>
        <v>656.06245628935903</v>
      </c>
      <c r="AO860" s="13">
        <f t="shared" si="107"/>
        <v>0.11928408296170165</v>
      </c>
      <c r="AP860" s="16">
        <v>5500</v>
      </c>
      <c r="AQ860" s="16">
        <v>5609.4793312251222</v>
      </c>
      <c r="AR860" s="16">
        <f t="shared" si="108"/>
        <v>109.47933122512222</v>
      </c>
      <c r="AS860" s="17">
        <f t="shared" si="109"/>
        <v>1.9905332950022222E-2</v>
      </c>
      <c r="AT860" s="20">
        <v>5500</v>
      </c>
      <c r="AU860" s="20">
        <v>5944.339554485251</v>
      </c>
      <c r="AV860" s="20">
        <f t="shared" si="110"/>
        <v>444.33955448525103</v>
      </c>
      <c r="AW860" s="21">
        <f t="shared" si="111"/>
        <v>8.0789009906409276E-2</v>
      </c>
    </row>
    <row r="861" spans="1:49" x14ac:dyDescent="0.25">
      <c r="A861" t="s">
        <v>123</v>
      </c>
      <c r="B861" t="s">
        <v>290</v>
      </c>
      <c r="C861">
        <v>124030</v>
      </c>
      <c r="D861">
        <v>2018</v>
      </c>
      <c r="E861" t="s">
        <v>66</v>
      </c>
      <c r="F861" t="s">
        <v>1012</v>
      </c>
      <c r="G861" t="s">
        <v>214</v>
      </c>
      <c r="I861">
        <v>4</v>
      </c>
      <c r="J861" t="s">
        <v>129</v>
      </c>
      <c r="K861">
        <v>4</v>
      </c>
      <c r="L861" t="s">
        <v>44</v>
      </c>
      <c r="M861">
        <v>1.6000000238418579</v>
      </c>
      <c r="N861" t="s">
        <v>45</v>
      </c>
      <c r="O861" t="s">
        <v>46</v>
      </c>
      <c r="P861">
        <v>1</v>
      </c>
      <c r="Q861" t="s">
        <v>47</v>
      </c>
      <c r="R861" t="s">
        <v>96</v>
      </c>
      <c r="S861">
        <v>120</v>
      </c>
      <c r="T861" t="s">
        <v>173</v>
      </c>
      <c r="U861" t="s">
        <v>50</v>
      </c>
      <c r="V861" t="s">
        <v>1013</v>
      </c>
      <c r="W861" t="s">
        <v>120</v>
      </c>
      <c r="X861" t="s">
        <v>121</v>
      </c>
      <c r="Y861">
        <v>14735</v>
      </c>
      <c r="Z861">
        <v>0</v>
      </c>
      <c r="AA861" t="s">
        <v>75</v>
      </c>
      <c r="AB861" t="s">
        <v>332</v>
      </c>
      <c r="AC861">
        <v>45</v>
      </c>
      <c r="AD861">
        <v>11</v>
      </c>
      <c r="AE861">
        <v>4</v>
      </c>
      <c r="AF861">
        <v>2025</v>
      </c>
      <c r="AG861">
        <v>20251104</v>
      </c>
      <c r="AH861" s="2">
        <v>950</v>
      </c>
      <c r="AI861" s="2">
        <v>1285.653076171875</v>
      </c>
      <c r="AJ861" s="2">
        <f t="shared" si="104"/>
        <v>335.653076171875</v>
      </c>
      <c r="AK861" s="6">
        <f t="shared" si="105"/>
        <v>0.35331902754934208</v>
      </c>
      <c r="AL861" s="12">
        <v>950</v>
      </c>
      <c r="AM861" s="12">
        <v>1424.2801047897919</v>
      </c>
      <c r="AN861" s="12">
        <f t="shared" si="106"/>
        <v>474.28010478979195</v>
      </c>
      <c r="AO861" s="13">
        <f t="shared" si="107"/>
        <v>0.49924221556820203</v>
      </c>
      <c r="AP861" s="16">
        <v>950</v>
      </c>
      <c r="AQ861" s="16">
        <v>1581.152067705144</v>
      </c>
      <c r="AR861" s="16">
        <f t="shared" si="108"/>
        <v>631.15206770514396</v>
      </c>
      <c r="AS861" s="17">
        <f t="shared" si="109"/>
        <v>0.66437059758436212</v>
      </c>
      <c r="AT861" s="20">
        <v>950</v>
      </c>
      <c r="AU861" s="20">
        <v>1304.0226063829789</v>
      </c>
      <c r="AV861" s="20">
        <f t="shared" si="110"/>
        <v>354.02260638297889</v>
      </c>
      <c r="AW861" s="21">
        <f t="shared" si="111"/>
        <v>0.37265537513997776</v>
      </c>
    </row>
    <row r="862" spans="1:49" x14ac:dyDescent="0.25">
      <c r="A862" t="s">
        <v>38</v>
      </c>
      <c r="B862" t="s">
        <v>92</v>
      </c>
      <c r="C862">
        <v>142101</v>
      </c>
      <c r="D862">
        <v>2012</v>
      </c>
      <c r="E862" t="s">
        <v>66</v>
      </c>
      <c r="F862" t="s">
        <v>769</v>
      </c>
      <c r="G862" t="s">
        <v>113</v>
      </c>
      <c r="I862">
        <v>4</v>
      </c>
      <c r="J862" t="s">
        <v>69</v>
      </c>
      <c r="K862">
        <v>4</v>
      </c>
      <c r="L862" t="s">
        <v>44</v>
      </c>
      <c r="M862">
        <v>2</v>
      </c>
      <c r="N862" t="s">
        <v>45</v>
      </c>
      <c r="O862" t="s">
        <v>95</v>
      </c>
      <c r="Q862" t="s">
        <v>60</v>
      </c>
      <c r="R862" t="s">
        <v>96</v>
      </c>
      <c r="S862">
        <v>240</v>
      </c>
      <c r="T862" t="s">
        <v>49</v>
      </c>
      <c r="U862" t="s">
        <v>50</v>
      </c>
      <c r="W862" t="s">
        <v>134</v>
      </c>
      <c r="X862" t="s">
        <v>98</v>
      </c>
      <c r="Z862">
        <v>0</v>
      </c>
      <c r="AA862" t="s">
        <v>75</v>
      </c>
      <c r="AB862" t="s">
        <v>83</v>
      </c>
      <c r="AC862">
        <v>45</v>
      </c>
      <c r="AD862">
        <v>11</v>
      </c>
      <c r="AE862">
        <v>4</v>
      </c>
      <c r="AF862">
        <v>2025</v>
      </c>
      <c r="AG862">
        <v>20251104</v>
      </c>
      <c r="AH862" s="2">
        <v>3000</v>
      </c>
      <c r="AI862" s="2">
        <v>1245.107543945312</v>
      </c>
      <c r="AJ862" s="2">
        <f t="shared" si="104"/>
        <v>1754.892456054688</v>
      </c>
      <c r="AK862" s="6">
        <f t="shared" si="105"/>
        <v>0.58496415201822927</v>
      </c>
      <c r="AL862" s="12">
        <v>3000</v>
      </c>
      <c r="AM862" s="12">
        <v>1182.2420652578719</v>
      </c>
      <c r="AN862" s="12">
        <f t="shared" si="106"/>
        <v>1817.7579347421281</v>
      </c>
      <c r="AO862" s="13">
        <f t="shared" si="107"/>
        <v>0.60591931158070933</v>
      </c>
      <c r="AP862" s="16">
        <v>3000</v>
      </c>
      <c r="AQ862" s="16">
        <v>1260.990740862941</v>
      </c>
      <c r="AR862" s="16">
        <f t="shared" si="108"/>
        <v>1739.009259137059</v>
      </c>
      <c r="AS862" s="17">
        <f t="shared" si="109"/>
        <v>0.57966975304568635</v>
      </c>
      <c r="AT862" s="20">
        <v>3000</v>
      </c>
      <c r="AU862" s="20">
        <v>1305.327044025157</v>
      </c>
      <c r="AV862" s="20">
        <f t="shared" si="110"/>
        <v>1694.672955974843</v>
      </c>
      <c r="AW862" s="21">
        <f t="shared" si="111"/>
        <v>0.56489098532494764</v>
      </c>
    </row>
    <row r="863" spans="1:49" x14ac:dyDescent="0.25">
      <c r="A863" t="s">
        <v>123</v>
      </c>
      <c r="B863" t="s">
        <v>440</v>
      </c>
      <c r="C863">
        <v>39732</v>
      </c>
      <c r="D863">
        <v>2019</v>
      </c>
      <c r="E863" t="s">
        <v>203</v>
      </c>
      <c r="F863" t="s">
        <v>754</v>
      </c>
      <c r="I863">
        <v>4</v>
      </c>
      <c r="J863" t="s">
        <v>59</v>
      </c>
      <c r="K863">
        <v>4</v>
      </c>
      <c r="L863" t="s">
        <v>44</v>
      </c>
      <c r="M863">
        <v>2</v>
      </c>
      <c r="N863" t="s">
        <v>44</v>
      </c>
      <c r="O863" t="s">
        <v>46</v>
      </c>
      <c r="P863">
        <v>4</v>
      </c>
      <c r="Q863" t="s">
        <v>141</v>
      </c>
      <c r="R863" t="s">
        <v>89</v>
      </c>
      <c r="T863" t="s">
        <v>49</v>
      </c>
      <c r="W863" t="s">
        <v>134</v>
      </c>
      <c r="X863" t="s">
        <v>121</v>
      </c>
      <c r="Z863">
        <v>0</v>
      </c>
      <c r="AA863" t="s">
        <v>75</v>
      </c>
      <c r="AB863" t="s">
        <v>83</v>
      </c>
      <c r="AC863">
        <v>45</v>
      </c>
      <c r="AD863">
        <v>11</v>
      </c>
      <c r="AE863">
        <v>4</v>
      </c>
      <c r="AF863">
        <v>2025</v>
      </c>
      <c r="AG863">
        <v>20251105</v>
      </c>
      <c r="AH863" s="2">
        <v>17000</v>
      </c>
      <c r="AI863" s="2">
        <v>16592.53125</v>
      </c>
      <c r="AJ863" s="2">
        <f t="shared" si="104"/>
        <v>407.46875</v>
      </c>
      <c r="AK863" s="6">
        <f t="shared" si="105"/>
        <v>2.396875E-2</v>
      </c>
      <c r="AL863" s="12">
        <v>17000</v>
      </c>
      <c r="AM863" s="12">
        <v>16469.117576351309</v>
      </c>
      <c r="AN863" s="12">
        <f t="shared" si="106"/>
        <v>530.88242364869075</v>
      </c>
      <c r="AO863" s="13">
        <f t="shared" si="107"/>
        <v>3.1228377861687692E-2</v>
      </c>
      <c r="AP863" s="16">
        <v>17000</v>
      </c>
      <c r="AQ863" s="16">
        <v>15409.31123316061</v>
      </c>
      <c r="AR863" s="16">
        <f t="shared" si="108"/>
        <v>1590.6887668393902</v>
      </c>
      <c r="AS863" s="17">
        <f t="shared" si="109"/>
        <v>9.3569927461140595E-2</v>
      </c>
      <c r="AT863" s="20">
        <v>17000</v>
      </c>
      <c r="AU863" s="20">
        <v>16401.99512195123</v>
      </c>
      <c r="AV863" s="20">
        <f t="shared" si="110"/>
        <v>598.00487804877048</v>
      </c>
      <c r="AW863" s="21">
        <f t="shared" si="111"/>
        <v>3.5176757532280618E-2</v>
      </c>
    </row>
    <row r="864" spans="1:49" x14ac:dyDescent="0.25">
      <c r="A864" t="s">
        <v>123</v>
      </c>
      <c r="B864" t="s">
        <v>257</v>
      </c>
      <c r="C864">
        <v>129946</v>
      </c>
      <c r="D864">
        <v>2016</v>
      </c>
      <c r="E864" t="s">
        <v>114</v>
      </c>
      <c r="F864" t="s">
        <v>115</v>
      </c>
      <c r="G864" t="s">
        <v>1579</v>
      </c>
      <c r="I864">
        <v>4</v>
      </c>
      <c r="J864" t="s">
        <v>69</v>
      </c>
      <c r="K864">
        <v>4</v>
      </c>
      <c r="L864" t="s">
        <v>372</v>
      </c>
      <c r="M864">
        <v>2</v>
      </c>
      <c r="N864" t="s">
        <v>45</v>
      </c>
      <c r="O864" t="s">
        <v>46</v>
      </c>
      <c r="Q864" t="s">
        <v>118</v>
      </c>
      <c r="S864">
        <v>210</v>
      </c>
      <c r="T864" t="s">
        <v>49</v>
      </c>
      <c r="W864" t="s">
        <v>120</v>
      </c>
      <c r="X864" t="s">
        <v>121</v>
      </c>
      <c r="Z864">
        <v>0</v>
      </c>
      <c r="AA864" t="s">
        <v>75</v>
      </c>
      <c r="AB864" t="s">
        <v>122</v>
      </c>
      <c r="AC864">
        <v>45</v>
      </c>
      <c r="AD864">
        <v>11</v>
      </c>
      <c r="AE864">
        <v>4</v>
      </c>
      <c r="AF864">
        <v>2025</v>
      </c>
      <c r="AG864">
        <v>20251105</v>
      </c>
      <c r="AH864" s="2">
        <v>2800</v>
      </c>
      <c r="AI864" s="2">
        <v>3651.861572265625</v>
      </c>
      <c r="AJ864" s="2">
        <f t="shared" si="104"/>
        <v>851.861572265625</v>
      </c>
      <c r="AK864" s="6">
        <f t="shared" si="105"/>
        <v>0.3042362758091518</v>
      </c>
      <c r="AL864" s="12">
        <v>2800</v>
      </c>
      <c r="AM864" s="12">
        <v>3603.7338516989448</v>
      </c>
      <c r="AN864" s="12">
        <f t="shared" si="106"/>
        <v>803.73385169894482</v>
      </c>
      <c r="AO864" s="13">
        <f t="shared" si="107"/>
        <v>0.28704780417819459</v>
      </c>
      <c r="AP864" s="16">
        <v>2800</v>
      </c>
      <c r="AQ864" s="16">
        <v>4159.0699468980656</v>
      </c>
      <c r="AR864" s="16">
        <f t="shared" si="108"/>
        <v>1359.0699468980656</v>
      </c>
      <c r="AS864" s="17">
        <f t="shared" si="109"/>
        <v>0.48538212389216628</v>
      </c>
      <c r="AT864" s="20">
        <v>2800</v>
      </c>
      <c r="AU864" s="20">
        <v>3724.47379032258</v>
      </c>
      <c r="AV864" s="20">
        <f t="shared" si="110"/>
        <v>924.47379032258004</v>
      </c>
      <c r="AW864" s="21">
        <f t="shared" si="111"/>
        <v>0.33016921082949285</v>
      </c>
    </row>
    <row r="865" spans="1:49" x14ac:dyDescent="0.25">
      <c r="A865" t="s">
        <v>123</v>
      </c>
      <c r="B865" t="s">
        <v>440</v>
      </c>
      <c r="C865">
        <v>84778</v>
      </c>
      <c r="D865">
        <v>2023</v>
      </c>
      <c r="E865" t="s">
        <v>370</v>
      </c>
      <c r="F865" t="s">
        <v>684</v>
      </c>
      <c r="G865" t="s">
        <v>491</v>
      </c>
      <c r="I865">
        <v>4</v>
      </c>
      <c r="J865" t="s">
        <v>69</v>
      </c>
      <c r="K865">
        <v>4</v>
      </c>
      <c r="L865" t="s">
        <v>44</v>
      </c>
      <c r="M865">
        <v>2.5</v>
      </c>
      <c r="N865" t="s">
        <v>44</v>
      </c>
      <c r="O865" t="s">
        <v>46</v>
      </c>
      <c r="P865">
        <v>4</v>
      </c>
      <c r="Q865" t="s">
        <v>60</v>
      </c>
      <c r="R865" t="s">
        <v>81</v>
      </c>
      <c r="S865">
        <v>182</v>
      </c>
      <c r="T865" t="s">
        <v>49</v>
      </c>
      <c r="V865" t="s">
        <v>1428</v>
      </c>
      <c r="W865" t="s">
        <v>62</v>
      </c>
      <c r="X865" t="s">
        <v>74</v>
      </c>
      <c r="Z865">
        <v>0</v>
      </c>
      <c r="AA865" t="s">
        <v>75</v>
      </c>
      <c r="AB865" t="s">
        <v>83</v>
      </c>
      <c r="AC865">
        <v>45</v>
      </c>
      <c r="AD865">
        <v>11</v>
      </c>
      <c r="AE865">
        <v>4</v>
      </c>
      <c r="AF865">
        <v>2025</v>
      </c>
      <c r="AG865">
        <v>20251105</v>
      </c>
      <c r="AH865" s="2">
        <v>16200</v>
      </c>
      <c r="AI865" s="2">
        <v>18347.66796875</v>
      </c>
      <c r="AJ865" s="2">
        <f t="shared" si="104"/>
        <v>2147.66796875</v>
      </c>
      <c r="AK865" s="6">
        <f t="shared" si="105"/>
        <v>0.13257209683641974</v>
      </c>
      <c r="AL865" s="12">
        <v>16200</v>
      </c>
      <c r="AM865" s="12">
        <v>17559.277957580791</v>
      </c>
      <c r="AN865" s="12">
        <f t="shared" si="106"/>
        <v>1359.2779575807908</v>
      </c>
      <c r="AO865" s="13">
        <f t="shared" si="107"/>
        <v>8.3906046764246345E-2</v>
      </c>
      <c r="AP865" s="16">
        <v>16200</v>
      </c>
      <c r="AQ865" s="16">
        <v>17893.483961610989</v>
      </c>
      <c r="AR865" s="16">
        <f t="shared" si="108"/>
        <v>1693.4839616109894</v>
      </c>
      <c r="AS865" s="17">
        <f t="shared" si="109"/>
        <v>0.10453604701302403</v>
      </c>
      <c r="AT865" s="20">
        <v>16200</v>
      </c>
      <c r="AU865" s="20">
        <v>18443.982558139542</v>
      </c>
      <c r="AV865" s="20">
        <f t="shared" si="110"/>
        <v>2243.9825581395417</v>
      </c>
      <c r="AW865" s="21">
        <f t="shared" si="111"/>
        <v>0.13851744186046552</v>
      </c>
    </row>
    <row r="866" spans="1:49" x14ac:dyDescent="0.25">
      <c r="A866" t="s">
        <v>38</v>
      </c>
      <c r="B866" t="s">
        <v>39</v>
      </c>
      <c r="C866">
        <v>160140</v>
      </c>
      <c r="D866">
        <v>2019</v>
      </c>
      <c r="E866" t="s">
        <v>155</v>
      </c>
      <c r="F866" t="s">
        <v>201</v>
      </c>
      <c r="G866" t="s">
        <v>214</v>
      </c>
      <c r="I866">
        <v>4</v>
      </c>
      <c r="J866" t="s">
        <v>59</v>
      </c>
      <c r="K866">
        <v>4</v>
      </c>
      <c r="L866" t="s">
        <v>44</v>
      </c>
      <c r="M866">
        <v>2</v>
      </c>
      <c r="N866" t="s">
        <v>45</v>
      </c>
      <c r="O866" t="s">
        <v>46</v>
      </c>
      <c r="Q866" t="s">
        <v>118</v>
      </c>
      <c r="S866">
        <v>147</v>
      </c>
      <c r="T866" t="s">
        <v>49</v>
      </c>
      <c r="V866" t="s">
        <v>1026</v>
      </c>
      <c r="W866" t="s">
        <v>120</v>
      </c>
      <c r="X866" t="s">
        <v>63</v>
      </c>
      <c r="Y866">
        <v>18200</v>
      </c>
      <c r="Z866">
        <v>0</v>
      </c>
      <c r="AA866" t="s">
        <v>75</v>
      </c>
      <c r="AB866" t="s">
        <v>122</v>
      </c>
      <c r="AC866">
        <v>45</v>
      </c>
      <c r="AD866">
        <v>11</v>
      </c>
      <c r="AE866">
        <v>4</v>
      </c>
      <c r="AF866">
        <v>2025</v>
      </c>
      <c r="AG866">
        <v>20251104</v>
      </c>
      <c r="AH866" s="2">
        <v>3000</v>
      </c>
      <c r="AI866" s="2">
        <v>3023.060302734375</v>
      </c>
      <c r="AJ866" s="2">
        <f t="shared" si="104"/>
        <v>23.060302734375</v>
      </c>
      <c r="AK866" s="6">
        <f t="shared" si="105"/>
        <v>7.6867675781249999E-3</v>
      </c>
      <c r="AL866" s="12">
        <v>3000</v>
      </c>
      <c r="AM866" s="12">
        <v>2886.9484504732081</v>
      </c>
      <c r="AN866" s="12">
        <f t="shared" si="106"/>
        <v>113.05154952679186</v>
      </c>
      <c r="AO866" s="13">
        <f t="shared" si="107"/>
        <v>3.7683849842263951E-2</v>
      </c>
      <c r="AP866" s="16">
        <v>3000</v>
      </c>
      <c r="AQ866" s="16">
        <v>2884.304024393462</v>
      </c>
      <c r="AR866" s="16">
        <f t="shared" si="108"/>
        <v>115.69597560653801</v>
      </c>
      <c r="AS866" s="17">
        <f t="shared" si="109"/>
        <v>3.856532520217934E-2</v>
      </c>
      <c r="AT866" s="20">
        <v>3000</v>
      </c>
      <c r="AU866" s="20">
        <v>3171.1258151131569</v>
      </c>
      <c r="AV866" s="20">
        <f t="shared" si="110"/>
        <v>171.12581511315693</v>
      </c>
      <c r="AW866" s="21">
        <f t="shared" si="111"/>
        <v>5.7041938371052307E-2</v>
      </c>
    </row>
    <row r="867" spans="1:49" x14ac:dyDescent="0.25">
      <c r="A867" t="s">
        <v>77</v>
      </c>
      <c r="B867" t="s">
        <v>818</v>
      </c>
      <c r="C867">
        <v>106126</v>
      </c>
      <c r="D867">
        <v>2019</v>
      </c>
      <c r="E867" t="s">
        <v>135</v>
      </c>
      <c r="F867" t="s">
        <v>136</v>
      </c>
      <c r="G867" t="s">
        <v>1548</v>
      </c>
      <c r="I867">
        <v>4</v>
      </c>
      <c r="J867" t="s">
        <v>59</v>
      </c>
      <c r="K867">
        <v>4</v>
      </c>
      <c r="L867" t="s">
        <v>44</v>
      </c>
      <c r="M867">
        <v>2.4000000953674321</v>
      </c>
      <c r="N867" t="s">
        <v>87</v>
      </c>
      <c r="O867" t="s">
        <v>46</v>
      </c>
      <c r="P867">
        <v>5</v>
      </c>
      <c r="Q867" t="s">
        <v>60</v>
      </c>
      <c r="R867" t="s">
        <v>89</v>
      </c>
      <c r="S867">
        <v>184</v>
      </c>
      <c r="T867" t="s">
        <v>49</v>
      </c>
      <c r="U867" t="s">
        <v>50</v>
      </c>
      <c r="W867" t="s">
        <v>134</v>
      </c>
      <c r="X867" t="s">
        <v>74</v>
      </c>
      <c r="Y867">
        <v>25740</v>
      </c>
      <c r="Z867">
        <v>0</v>
      </c>
      <c r="AA867" t="s">
        <v>75</v>
      </c>
      <c r="AB867" t="s">
        <v>83</v>
      </c>
      <c r="AC867">
        <v>45</v>
      </c>
      <c r="AD867">
        <v>11</v>
      </c>
      <c r="AE867">
        <v>4</v>
      </c>
      <c r="AF867">
        <v>2025</v>
      </c>
      <c r="AG867">
        <v>20251105</v>
      </c>
      <c r="AH867" s="2">
        <v>8800</v>
      </c>
      <c r="AI867" s="2">
        <v>10057.5947265625</v>
      </c>
      <c r="AJ867" s="2">
        <f t="shared" si="104"/>
        <v>1257.5947265625</v>
      </c>
      <c r="AK867" s="6">
        <f t="shared" si="105"/>
        <v>0.14290849165482955</v>
      </c>
      <c r="AL867" s="12">
        <v>8800</v>
      </c>
      <c r="AM867" s="12">
        <v>9648.4607478623275</v>
      </c>
      <c r="AN867" s="12">
        <f t="shared" si="106"/>
        <v>848.46074786232748</v>
      </c>
      <c r="AO867" s="13">
        <f t="shared" si="107"/>
        <v>9.641599407526448E-2</v>
      </c>
      <c r="AP867" s="16">
        <v>8800</v>
      </c>
      <c r="AQ867" s="16">
        <v>10202.44300062362</v>
      </c>
      <c r="AR867" s="16">
        <f t="shared" si="108"/>
        <v>1402.4430006236198</v>
      </c>
      <c r="AS867" s="17">
        <f t="shared" si="109"/>
        <v>0.15936852279813862</v>
      </c>
      <c r="AT867" s="20">
        <v>8800</v>
      </c>
      <c r="AU867" s="20">
        <v>10199.38504823151</v>
      </c>
      <c r="AV867" s="20">
        <f t="shared" si="110"/>
        <v>1399.3850482315102</v>
      </c>
      <c r="AW867" s="21">
        <f t="shared" si="111"/>
        <v>0.15902102820812616</v>
      </c>
    </row>
    <row r="868" spans="1:49" x14ac:dyDescent="0.25">
      <c r="A868" t="s">
        <v>123</v>
      </c>
      <c r="B868" t="s">
        <v>1337</v>
      </c>
      <c r="C868">
        <v>91114</v>
      </c>
      <c r="D868">
        <v>2011</v>
      </c>
      <c r="E868" t="s">
        <v>373</v>
      </c>
      <c r="F868" t="s">
        <v>930</v>
      </c>
      <c r="G868" t="s">
        <v>491</v>
      </c>
      <c r="I868">
        <v>8</v>
      </c>
      <c r="J868" t="s">
        <v>101</v>
      </c>
      <c r="K868">
        <v>4</v>
      </c>
      <c r="L868" t="s">
        <v>44</v>
      </c>
      <c r="M868">
        <v>4.5999999046325684</v>
      </c>
      <c r="N868" t="s">
        <v>45</v>
      </c>
      <c r="O868" t="s">
        <v>46</v>
      </c>
      <c r="P868">
        <v>4</v>
      </c>
      <c r="Q868" t="s">
        <v>118</v>
      </c>
      <c r="T868" t="s">
        <v>49</v>
      </c>
      <c r="U868" t="s">
        <v>72</v>
      </c>
      <c r="V868" t="s">
        <v>860</v>
      </c>
      <c r="W868" t="s">
        <v>120</v>
      </c>
      <c r="X868" t="s">
        <v>74</v>
      </c>
      <c r="Z868">
        <v>0</v>
      </c>
      <c r="AA868" t="s">
        <v>75</v>
      </c>
      <c r="AB868" t="s">
        <v>122</v>
      </c>
      <c r="AC868">
        <v>45</v>
      </c>
      <c r="AD868">
        <v>11</v>
      </c>
      <c r="AE868">
        <v>4</v>
      </c>
      <c r="AF868">
        <v>2025</v>
      </c>
      <c r="AG868">
        <v>20251105</v>
      </c>
      <c r="AH868" s="2">
        <v>2600</v>
      </c>
      <c r="AI868" s="2">
        <v>4247.71142578125</v>
      </c>
      <c r="AJ868" s="2">
        <f t="shared" si="104"/>
        <v>1647.71142578125</v>
      </c>
      <c r="AK868" s="6">
        <f t="shared" si="105"/>
        <v>0.63373516376201922</v>
      </c>
      <c r="AL868" s="12">
        <v>2600</v>
      </c>
      <c r="AM868" s="12">
        <v>3412.5294990866578</v>
      </c>
      <c r="AN868" s="12">
        <f t="shared" si="106"/>
        <v>812.52949908665778</v>
      </c>
      <c r="AO868" s="13">
        <f t="shared" si="107"/>
        <v>0.31251134580256068</v>
      </c>
      <c r="AP868" s="16">
        <v>2600</v>
      </c>
      <c r="AQ868" s="16">
        <v>3326.915400087059</v>
      </c>
      <c r="AR868" s="16">
        <f t="shared" si="108"/>
        <v>726.91540008705897</v>
      </c>
      <c r="AS868" s="17">
        <f t="shared" si="109"/>
        <v>0.27958284618733037</v>
      </c>
      <c r="AT868" s="20">
        <v>2600</v>
      </c>
      <c r="AU868" s="20">
        <v>4509.7071256038662</v>
      </c>
      <c r="AV868" s="20">
        <f t="shared" si="110"/>
        <v>1909.7071256038662</v>
      </c>
      <c r="AW868" s="21">
        <f t="shared" si="111"/>
        <v>0.7345027406168716</v>
      </c>
    </row>
    <row r="869" spans="1:49" x14ac:dyDescent="0.25">
      <c r="A869" t="s">
        <v>77</v>
      </c>
      <c r="B869" t="s">
        <v>818</v>
      </c>
      <c r="C869">
        <v>69890</v>
      </c>
      <c r="D869">
        <v>2023</v>
      </c>
      <c r="E869" t="s">
        <v>504</v>
      </c>
      <c r="F869" t="s">
        <v>948</v>
      </c>
      <c r="G869" t="s">
        <v>1518</v>
      </c>
      <c r="H869" t="s">
        <v>229</v>
      </c>
      <c r="I869">
        <v>6</v>
      </c>
      <c r="J869" t="s">
        <v>117</v>
      </c>
      <c r="K869">
        <v>4</v>
      </c>
      <c r="L869" t="s">
        <v>44</v>
      </c>
      <c r="M869">
        <v>3.5999999046325679</v>
      </c>
      <c r="N869" t="s">
        <v>70</v>
      </c>
      <c r="O869" t="s">
        <v>46</v>
      </c>
      <c r="P869">
        <v>3</v>
      </c>
      <c r="Q869" t="s">
        <v>118</v>
      </c>
      <c r="R869" t="s">
        <v>172</v>
      </c>
      <c r="S869">
        <v>300</v>
      </c>
      <c r="T869" t="s">
        <v>49</v>
      </c>
      <c r="U869" t="s">
        <v>72</v>
      </c>
      <c r="W869" t="s">
        <v>134</v>
      </c>
      <c r="X869" t="s">
        <v>98</v>
      </c>
      <c r="Z869">
        <v>0</v>
      </c>
      <c r="AA869" t="s">
        <v>75</v>
      </c>
      <c r="AB869" t="s">
        <v>122</v>
      </c>
      <c r="AC869">
        <v>45</v>
      </c>
      <c r="AD869">
        <v>11</v>
      </c>
      <c r="AE869">
        <v>4</v>
      </c>
      <c r="AF869">
        <v>2025</v>
      </c>
      <c r="AG869">
        <v>20251105</v>
      </c>
      <c r="AH869" s="2">
        <v>21200</v>
      </c>
      <c r="AI869" s="2">
        <v>19889.08984375</v>
      </c>
      <c r="AJ869" s="2">
        <f t="shared" si="104"/>
        <v>1310.91015625</v>
      </c>
      <c r="AK869" s="6">
        <f t="shared" si="105"/>
        <v>6.1835384728773583E-2</v>
      </c>
      <c r="AL869" s="12">
        <v>21200</v>
      </c>
      <c r="AM869" s="12">
        <v>18320.482302666849</v>
      </c>
      <c r="AN869" s="12">
        <f t="shared" si="106"/>
        <v>2879.5176973331509</v>
      </c>
      <c r="AO869" s="13">
        <f t="shared" si="107"/>
        <v>0.1358263064779788</v>
      </c>
      <c r="AP869" s="16">
        <v>21200</v>
      </c>
      <c r="AQ869" s="16">
        <v>16920.390243981528</v>
      </c>
      <c r="AR869" s="16">
        <f t="shared" si="108"/>
        <v>4279.6097560184717</v>
      </c>
      <c r="AS869" s="17">
        <f t="shared" si="109"/>
        <v>0.20186838471785243</v>
      </c>
      <c r="AT869" s="20">
        <v>21200</v>
      </c>
      <c r="AU869" s="20">
        <v>20014.54076086956</v>
      </c>
      <c r="AV869" s="20">
        <f t="shared" si="110"/>
        <v>1185.4592391304395</v>
      </c>
      <c r="AW869" s="21">
        <f t="shared" si="111"/>
        <v>5.5917888638228282E-2</v>
      </c>
    </row>
    <row r="870" spans="1:49" x14ac:dyDescent="0.25">
      <c r="A870" t="s">
        <v>77</v>
      </c>
      <c r="B870" t="s">
        <v>596</v>
      </c>
      <c r="C870">
        <v>122789</v>
      </c>
      <c r="D870">
        <v>2011</v>
      </c>
      <c r="E870" t="s">
        <v>114</v>
      </c>
      <c r="F870" t="s">
        <v>1470</v>
      </c>
      <c r="I870">
        <v>5</v>
      </c>
      <c r="J870" t="s">
        <v>59</v>
      </c>
      <c r="K870">
        <v>4</v>
      </c>
      <c r="L870" t="s">
        <v>44</v>
      </c>
      <c r="M870">
        <v>2.5</v>
      </c>
      <c r="N870" t="s">
        <v>45</v>
      </c>
      <c r="Q870" t="s">
        <v>674</v>
      </c>
      <c r="S870">
        <v>170</v>
      </c>
      <c r="T870" t="s">
        <v>49</v>
      </c>
      <c r="W870" t="s">
        <v>120</v>
      </c>
      <c r="X870" t="s">
        <v>121</v>
      </c>
      <c r="Z870">
        <v>0</v>
      </c>
      <c r="AA870" t="s">
        <v>75</v>
      </c>
      <c r="AB870" t="s">
        <v>674</v>
      </c>
      <c r="AC870">
        <v>45</v>
      </c>
      <c r="AD870">
        <v>11</v>
      </c>
      <c r="AE870">
        <v>4</v>
      </c>
      <c r="AF870">
        <v>2025</v>
      </c>
      <c r="AG870">
        <v>20251105</v>
      </c>
      <c r="AH870" s="2">
        <v>500</v>
      </c>
      <c r="AI870" s="2">
        <v>1852.41748046875</v>
      </c>
      <c r="AJ870" s="2">
        <f t="shared" si="104"/>
        <v>1352.41748046875</v>
      </c>
      <c r="AK870" s="6">
        <f t="shared" si="105"/>
        <v>2.7048349609375002</v>
      </c>
      <c r="AL870" s="12">
        <v>500</v>
      </c>
      <c r="AM870" s="12">
        <v>1796.838301487204</v>
      </c>
      <c r="AN870" s="12">
        <f t="shared" si="106"/>
        <v>1296.838301487204</v>
      </c>
      <c r="AO870" s="13">
        <f t="shared" si="107"/>
        <v>2.5936766029744081</v>
      </c>
      <c r="AP870" s="16">
        <v>500</v>
      </c>
      <c r="AQ870" s="16">
        <v>1976.4334626885679</v>
      </c>
      <c r="AR870" s="16">
        <f t="shared" si="108"/>
        <v>1476.4334626885679</v>
      </c>
      <c r="AS870" s="17">
        <f t="shared" si="109"/>
        <v>2.952866925377136</v>
      </c>
      <c r="AT870" s="20">
        <v>500</v>
      </c>
      <c r="AU870" s="20">
        <v>1864.8596330275229</v>
      </c>
      <c r="AV870" s="20">
        <f t="shared" si="110"/>
        <v>1364.8596330275229</v>
      </c>
      <c r="AW870" s="21">
        <f t="shared" si="111"/>
        <v>2.7297192660550458</v>
      </c>
    </row>
    <row r="871" spans="1:49" x14ac:dyDescent="0.25">
      <c r="A871" t="s">
        <v>38</v>
      </c>
      <c r="B871" t="s">
        <v>65</v>
      </c>
      <c r="C871">
        <v>123201</v>
      </c>
      <c r="D871">
        <v>2018</v>
      </c>
      <c r="E871" t="s">
        <v>66</v>
      </c>
      <c r="F871" t="s">
        <v>221</v>
      </c>
      <c r="I871">
        <v>8</v>
      </c>
      <c r="J871" t="s">
        <v>117</v>
      </c>
      <c r="K871">
        <v>4</v>
      </c>
      <c r="L871" t="s">
        <v>44</v>
      </c>
      <c r="M871">
        <v>5</v>
      </c>
      <c r="N871" t="s">
        <v>70</v>
      </c>
      <c r="O871" t="s">
        <v>46</v>
      </c>
      <c r="P871">
        <v>4</v>
      </c>
      <c r="Q871" t="s">
        <v>88</v>
      </c>
      <c r="R871" t="s">
        <v>48</v>
      </c>
      <c r="S871">
        <v>395</v>
      </c>
      <c r="T871" t="s">
        <v>49</v>
      </c>
      <c r="U871" t="s">
        <v>72</v>
      </c>
      <c r="V871" t="s">
        <v>586</v>
      </c>
      <c r="W871" t="s">
        <v>90</v>
      </c>
      <c r="X871" t="s">
        <v>74</v>
      </c>
      <c r="Z871">
        <v>0</v>
      </c>
      <c r="AA871" t="s">
        <v>75</v>
      </c>
      <c r="AB871" t="s">
        <v>91</v>
      </c>
      <c r="AC871">
        <v>45</v>
      </c>
      <c r="AD871">
        <v>11</v>
      </c>
      <c r="AE871">
        <v>4</v>
      </c>
      <c r="AF871">
        <v>2025</v>
      </c>
      <c r="AG871">
        <v>20251104</v>
      </c>
      <c r="AH871" s="2">
        <v>18000</v>
      </c>
      <c r="AI871" s="2">
        <v>14851.7431640625</v>
      </c>
      <c r="AJ871" s="2">
        <f t="shared" si="104"/>
        <v>3148.2568359375</v>
      </c>
      <c r="AK871" s="6">
        <f t="shared" si="105"/>
        <v>0.17490315755208333</v>
      </c>
      <c r="AL871" s="12">
        <v>18000</v>
      </c>
      <c r="AM871" s="12">
        <v>14352.013003122591</v>
      </c>
      <c r="AN871" s="12">
        <f t="shared" si="106"/>
        <v>3647.9869968774092</v>
      </c>
      <c r="AO871" s="13">
        <f t="shared" si="107"/>
        <v>0.20266594427096718</v>
      </c>
      <c r="AP871" s="16">
        <v>18000</v>
      </c>
      <c r="AQ871" s="16">
        <v>13597.119389595389</v>
      </c>
      <c r="AR871" s="16">
        <f t="shared" si="108"/>
        <v>4402.8806104046107</v>
      </c>
      <c r="AS871" s="17">
        <f t="shared" si="109"/>
        <v>0.2446044783558117</v>
      </c>
      <c r="AT871" s="20">
        <v>18000</v>
      </c>
      <c r="AU871" s="20">
        <v>14965.314720812181</v>
      </c>
      <c r="AV871" s="20">
        <f t="shared" si="110"/>
        <v>3034.6852791878191</v>
      </c>
      <c r="AW871" s="21">
        <f t="shared" si="111"/>
        <v>0.16859362662154551</v>
      </c>
    </row>
    <row r="872" spans="1:49" x14ac:dyDescent="0.25">
      <c r="A872" t="s">
        <v>77</v>
      </c>
      <c r="B872" t="s">
        <v>818</v>
      </c>
      <c r="C872">
        <v>70283</v>
      </c>
      <c r="D872">
        <v>2018</v>
      </c>
      <c r="E872" t="s">
        <v>40</v>
      </c>
      <c r="F872" t="s">
        <v>223</v>
      </c>
      <c r="G872" t="s">
        <v>414</v>
      </c>
      <c r="H872" t="s">
        <v>415</v>
      </c>
      <c r="I872">
        <v>4</v>
      </c>
      <c r="J872" t="s">
        <v>129</v>
      </c>
      <c r="K872">
        <v>4</v>
      </c>
      <c r="L872" t="s">
        <v>44</v>
      </c>
      <c r="M872">
        <v>2.5</v>
      </c>
      <c r="N872" t="s">
        <v>44</v>
      </c>
      <c r="O872" t="s">
        <v>46</v>
      </c>
      <c r="P872">
        <v>5</v>
      </c>
      <c r="Q872" t="s">
        <v>60</v>
      </c>
      <c r="R872" t="s">
        <v>89</v>
      </c>
      <c r="S872">
        <v>176</v>
      </c>
      <c r="T872" t="s">
        <v>49</v>
      </c>
      <c r="U872" t="s">
        <v>50</v>
      </c>
      <c r="V872" t="s">
        <v>225</v>
      </c>
      <c r="W872" t="s">
        <v>62</v>
      </c>
      <c r="X872" t="s">
        <v>53</v>
      </c>
      <c r="Y872">
        <v>25750</v>
      </c>
      <c r="Z872">
        <v>0</v>
      </c>
      <c r="AA872" t="s">
        <v>75</v>
      </c>
      <c r="AB872" t="s">
        <v>83</v>
      </c>
      <c r="AC872">
        <v>45</v>
      </c>
      <c r="AD872">
        <v>11</v>
      </c>
      <c r="AE872">
        <v>4</v>
      </c>
      <c r="AF872">
        <v>2025</v>
      </c>
      <c r="AG872">
        <v>20251105</v>
      </c>
      <c r="AH872" s="2">
        <v>17400</v>
      </c>
      <c r="AI872" s="2">
        <v>18294.060546875</v>
      </c>
      <c r="AJ872" s="2">
        <f t="shared" si="104"/>
        <v>894.060546875</v>
      </c>
      <c r="AK872" s="6">
        <f t="shared" si="105"/>
        <v>5.1382790050287355E-2</v>
      </c>
      <c r="AL872" s="12">
        <v>17400</v>
      </c>
      <c r="AM872" s="12">
        <v>17471.54227114268</v>
      </c>
      <c r="AN872" s="12">
        <f t="shared" si="106"/>
        <v>71.542271142679965</v>
      </c>
      <c r="AO872" s="13">
        <f t="shared" si="107"/>
        <v>4.1116247783149406E-3</v>
      </c>
      <c r="AP872" s="16">
        <v>17400</v>
      </c>
      <c r="AQ872" s="16">
        <v>18847.901605596689</v>
      </c>
      <c r="AR872" s="16">
        <f t="shared" si="108"/>
        <v>1447.9016055966895</v>
      </c>
      <c r="AS872" s="17">
        <f t="shared" si="109"/>
        <v>8.3212735953832731E-2</v>
      </c>
      <c r="AT872" s="20">
        <v>17400</v>
      </c>
      <c r="AU872" s="20">
        <v>18443.982558139542</v>
      </c>
      <c r="AV872" s="20">
        <f t="shared" si="110"/>
        <v>1043.9825581395417</v>
      </c>
      <c r="AW872" s="21">
        <f t="shared" si="111"/>
        <v>5.9998997594226534E-2</v>
      </c>
    </row>
    <row r="873" spans="1:49" x14ac:dyDescent="0.25">
      <c r="A873" t="s">
        <v>123</v>
      </c>
      <c r="B873" t="s">
        <v>440</v>
      </c>
      <c r="C873">
        <v>176907</v>
      </c>
      <c r="D873">
        <v>2016</v>
      </c>
      <c r="E873" t="s">
        <v>57</v>
      </c>
      <c r="F873" t="s">
        <v>363</v>
      </c>
      <c r="G873" t="s">
        <v>1147</v>
      </c>
      <c r="I873">
        <v>4</v>
      </c>
      <c r="J873" t="s">
        <v>43</v>
      </c>
      <c r="K873">
        <v>4</v>
      </c>
      <c r="L873" t="s">
        <v>44</v>
      </c>
      <c r="M873">
        <v>2.4000000953674321</v>
      </c>
      <c r="N873" t="s">
        <v>45</v>
      </c>
      <c r="O873" t="s">
        <v>46</v>
      </c>
      <c r="P873">
        <v>3</v>
      </c>
      <c r="Q873" t="s">
        <v>118</v>
      </c>
      <c r="T873" t="s">
        <v>49</v>
      </c>
      <c r="V873" t="s">
        <v>655</v>
      </c>
      <c r="W873" t="s">
        <v>120</v>
      </c>
      <c r="X873" t="s">
        <v>74</v>
      </c>
      <c r="Z873">
        <v>0</v>
      </c>
      <c r="AA873" t="s">
        <v>75</v>
      </c>
      <c r="AB873" t="s">
        <v>122</v>
      </c>
      <c r="AC873">
        <v>45</v>
      </c>
      <c r="AD873">
        <v>11</v>
      </c>
      <c r="AE873">
        <v>4</v>
      </c>
      <c r="AF873">
        <v>2025</v>
      </c>
      <c r="AG873">
        <v>20251105</v>
      </c>
      <c r="AH873" s="2">
        <v>2700</v>
      </c>
      <c r="AI873" s="2">
        <v>2315.474609375</v>
      </c>
      <c r="AJ873" s="2">
        <f t="shared" si="104"/>
        <v>384.525390625</v>
      </c>
      <c r="AK873" s="6">
        <f t="shared" si="105"/>
        <v>0.1424168113425926</v>
      </c>
      <c r="AL873" s="12">
        <v>2700</v>
      </c>
      <c r="AM873" s="12">
        <v>2256.379372313153</v>
      </c>
      <c r="AN873" s="12">
        <f t="shared" si="106"/>
        <v>443.620627686847</v>
      </c>
      <c r="AO873" s="13">
        <f t="shared" si="107"/>
        <v>0.16430393618031369</v>
      </c>
      <c r="AP873" s="16">
        <v>2700</v>
      </c>
      <c r="AQ873" s="16">
        <v>2220.260002886343</v>
      </c>
      <c r="AR873" s="16">
        <f t="shared" si="108"/>
        <v>479.73999711365695</v>
      </c>
      <c r="AS873" s="17">
        <f t="shared" si="109"/>
        <v>0.17768148041246554</v>
      </c>
      <c r="AT873" s="20">
        <v>2700</v>
      </c>
      <c r="AU873" s="20">
        <v>2323.4472111553791</v>
      </c>
      <c r="AV873" s="20">
        <f t="shared" si="110"/>
        <v>376.55278884462086</v>
      </c>
      <c r="AW873" s="21">
        <f t="shared" si="111"/>
        <v>0.1394639958683781</v>
      </c>
    </row>
    <row r="874" spans="1:49" x14ac:dyDescent="0.25">
      <c r="A874" t="s">
        <v>123</v>
      </c>
      <c r="B874" t="s">
        <v>290</v>
      </c>
      <c r="C874">
        <v>250554</v>
      </c>
      <c r="D874">
        <v>2006</v>
      </c>
      <c r="E874" t="s">
        <v>159</v>
      </c>
      <c r="F874" t="s">
        <v>160</v>
      </c>
      <c r="G874" t="s">
        <v>524</v>
      </c>
      <c r="I874">
        <v>6</v>
      </c>
      <c r="J874" t="s">
        <v>101</v>
      </c>
      <c r="K874">
        <v>4</v>
      </c>
      <c r="L874" t="s">
        <v>44</v>
      </c>
      <c r="M874">
        <v>3.5</v>
      </c>
      <c r="N874" t="s">
        <v>87</v>
      </c>
      <c r="Q874" t="s">
        <v>60</v>
      </c>
      <c r="R874" t="s">
        <v>89</v>
      </c>
      <c r="S874">
        <v>244</v>
      </c>
      <c r="T874" t="s">
        <v>49</v>
      </c>
      <c r="U874" t="s">
        <v>72</v>
      </c>
      <c r="V874" t="s">
        <v>1114</v>
      </c>
      <c r="W874" t="s">
        <v>134</v>
      </c>
      <c r="X874" t="s">
        <v>98</v>
      </c>
      <c r="Z874">
        <v>0</v>
      </c>
      <c r="AA874" t="s">
        <v>75</v>
      </c>
      <c r="AB874" t="s">
        <v>83</v>
      </c>
      <c r="AC874">
        <v>45</v>
      </c>
      <c r="AD874">
        <v>11</v>
      </c>
      <c r="AE874">
        <v>4</v>
      </c>
      <c r="AF874">
        <v>2025</v>
      </c>
      <c r="AG874">
        <v>20251104</v>
      </c>
      <c r="AH874" s="2">
        <v>700</v>
      </c>
      <c r="AI874" s="2">
        <v>1092.163940429688</v>
      </c>
      <c r="AJ874" s="2">
        <f t="shared" si="104"/>
        <v>392.16394042968795</v>
      </c>
      <c r="AK874" s="6">
        <f t="shared" si="105"/>
        <v>0.56023420061383988</v>
      </c>
      <c r="AL874" s="12">
        <v>700</v>
      </c>
      <c r="AM874" s="12">
        <v>1163.4200163970299</v>
      </c>
      <c r="AN874" s="12">
        <f t="shared" si="106"/>
        <v>463.42001639702994</v>
      </c>
      <c r="AO874" s="13">
        <f t="shared" si="107"/>
        <v>0.66202859485289989</v>
      </c>
      <c r="AP874" s="16">
        <v>700</v>
      </c>
      <c r="AQ874" s="16">
        <v>1344.4684567573099</v>
      </c>
      <c r="AR874" s="16">
        <f t="shared" si="108"/>
        <v>644.46845675730992</v>
      </c>
      <c r="AS874" s="17">
        <f t="shared" si="109"/>
        <v>0.92066922393901418</v>
      </c>
      <c r="AT874" s="20">
        <v>700</v>
      </c>
      <c r="AU874" s="20">
        <v>1111.731548007838</v>
      </c>
      <c r="AV874" s="20">
        <f t="shared" si="110"/>
        <v>411.731548007838</v>
      </c>
      <c r="AW874" s="21">
        <f t="shared" si="111"/>
        <v>0.58818792572548284</v>
      </c>
    </row>
    <row r="875" spans="1:49" x14ac:dyDescent="0.25">
      <c r="A875" t="s">
        <v>38</v>
      </c>
      <c r="B875" t="s">
        <v>92</v>
      </c>
      <c r="C875">
        <v>60789</v>
      </c>
      <c r="D875">
        <v>2022</v>
      </c>
      <c r="E875" t="s">
        <v>84</v>
      </c>
      <c r="F875" t="s">
        <v>85</v>
      </c>
      <c r="G875" t="s">
        <v>1580</v>
      </c>
      <c r="I875">
        <v>8</v>
      </c>
      <c r="J875" t="s">
        <v>59</v>
      </c>
      <c r="K875">
        <v>4</v>
      </c>
      <c r="L875" t="s">
        <v>44</v>
      </c>
      <c r="M875">
        <v>5.6999998092651367</v>
      </c>
      <c r="N875" t="s">
        <v>87</v>
      </c>
      <c r="Q875" t="s">
        <v>88</v>
      </c>
      <c r="R875" t="s">
        <v>89</v>
      </c>
      <c r="S875">
        <v>395</v>
      </c>
      <c r="T875" t="s">
        <v>49</v>
      </c>
      <c r="U875" t="s">
        <v>72</v>
      </c>
      <c r="W875" t="s">
        <v>103</v>
      </c>
      <c r="X875" t="s">
        <v>74</v>
      </c>
      <c r="Z875">
        <v>0</v>
      </c>
      <c r="AA875" t="s">
        <v>75</v>
      </c>
      <c r="AB875" t="s">
        <v>91</v>
      </c>
      <c r="AC875">
        <v>45</v>
      </c>
      <c r="AD875">
        <v>11</v>
      </c>
      <c r="AE875">
        <v>4</v>
      </c>
      <c r="AF875">
        <v>2025</v>
      </c>
      <c r="AG875">
        <v>20251104</v>
      </c>
      <c r="AH875" s="2">
        <v>37500</v>
      </c>
      <c r="AI875" s="2">
        <v>31929.1328125</v>
      </c>
      <c r="AJ875" s="2">
        <f t="shared" si="104"/>
        <v>5570.8671875</v>
      </c>
      <c r="AK875" s="6">
        <f t="shared" si="105"/>
        <v>0.14855645833333334</v>
      </c>
      <c r="AL875" s="12">
        <v>37500</v>
      </c>
      <c r="AM875" s="12">
        <v>32775.516851034117</v>
      </c>
      <c r="AN875" s="12">
        <f t="shared" si="106"/>
        <v>4724.4831489658827</v>
      </c>
      <c r="AO875" s="13">
        <f t="shared" si="107"/>
        <v>0.12598621730575688</v>
      </c>
      <c r="AP875" s="16">
        <v>37500</v>
      </c>
      <c r="AQ875" s="16">
        <v>31239.61320876858</v>
      </c>
      <c r="AR875" s="16">
        <f t="shared" si="108"/>
        <v>6260.3867912314199</v>
      </c>
      <c r="AS875" s="17">
        <f t="shared" si="109"/>
        <v>0.16694364776617121</v>
      </c>
      <c r="AT875" s="20">
        <v>37500</v>
      </c>
      <c r="AU875" s="20">
        <v>30384.063492063491</v>
      </c>
      <c r="AV875" s="20">
        <f t="shared" si="110"/>
        <v>7115.9365079365089</v>
      </c>
      <c r="AW875" s="21">
        <f t="shared" si="111"/>
        <v>0.18975830687830691</v>
      </c>
    </row>
    <row r="876" spans="1:49" x14ac:dyDescent="0.25">
      <c r="A876" t="s">
        <v>109</v>
      </c>
      <c r="B876" t="s">
        <v>538</v>
      </c>
      <c r="C876">
        <v>91683</v>
      </c>
      <c r="D876">
        <v>2017</v>
      </c>
      <c r="E876" t="s">
        <v>57</v>
      </c>
      <c r="F876" t="s">
        <v>106</v>
      </c>
      <c r="G876" t="s">
        <v>107</v>
      </c>
      <c r="I876">
        <v>4</v>
      </c>
      <c r="J876" t="s">
        <v>59</v>
      </c>
      <c r="K876">
        <v>4</v>
      </c>
      <c r="L876" t="s">
        <v>44</v>
      </c>
      <c r="M876">
        <v>1.6000000238418579</v>
      </c>
      <c r="N876" t="s">
        <v>45</v>
      </c>
      <c r="O876" t="s">
        <v>46</v>
      </c>
      <c r="Q876" t="s">
        <v>60</v>
      </c>
      <c r="R876" t="s">
        <v>48</v>
      </c>
      <c r="S876">
        <v>130</v>
      </c>
      <c r="T876" t="s">
        <v>49</v>
      </c>
      <c r="V876" t="s">
        <v>61</v>
      </c>
      <c r="W876" t="s">
        <v>52</v>
      </c>
      <c r="X876" t="s">
        <v>63</v>
      </c>
      <c r="Z876">
        <v>0</v>
      </c>
      <c r="AA876" t="s">
        <v>75</v>
      </c>
      <c r="AB876" t="s">
        <v>83</v>
      </c>
      <c r="AC876">
        <v>45</v>
      </c>
      <c r="AD876">
        <v>11</v>
      </c>
      <c r="AE876">
        <v>4</v>
      </c>
      <c r="AF876">
        <v>2025</v>
      </c>
      <c r="AG876">
        <v>20251105</v>
      </c>
      <c r="AH876" s="2">
        <v>1700</v>
      </c>
      <c r="AI876" s="2">
        <v>4407.65966796875</v>
      </c>
      <c r="AJ876" s="2">
        <f t="shared" si="104"/>
        <v>2707.65966796875</v>
      </c>
      <c r="AK876" s="6">
        <f t="shared" si="105"/>
        <v>1.5927409811580882</v>
      </c>
      <c r="AL876" s="12">
        <v>1700</v>
      </c>
      <c r="AM876" s="12">
        <v>4482.3740811399693</v>
      </c>
      <c r="AN876" s="12">
        <f t="shared" si="106"/>
        <v>2782.3740811399693</v>
      </c>
      <c r="AO876" s="13">
        <f t="shared" si="107"/>
        <v>1.6366906359646878</v>
      </c>
      <c r="AP876" s="16">
        <v>1700</v>
      </c>
      <c r="AQ876" s="16">
        <v>4661.4506849277977</v>
      </c>
      <c r="AR876" s="16">
        <f t="shared" si="108"/>
        <v>2961.4506849277977</v>
      </c>
      <c r="AS876" s="17">
        <f t="shared" si="109"/>
        <v>1.7420298146634103</v>
      </c>
      <c r="AT876" s="20">
        <v>1700</v>
      </c>
      <c r="AU876" s="20">
        <v>4461.3632075471714</v>
      </c>
      <c r="AV876" s="20">
        <f t="shared" si="110"/>
        <v>2761.3632075471714</v>
      </c>
      <c r="AW876" s="21">
        <f t="shared" si="111"/>
        <v>1.6243312985571596</v>
      </c>
    </row>
    <row r="877" spans="1:49" x14ac:dyDescent="0.25">
      <c r="A877" t="s">
        <v>77</v>
      </c>
      <c r="B877" t="s">
        <v>596</v>
      </c>
      <c r="C877">
        <v>35067</v>
      </c>
      <c r="D877">
        <v>2021</v>
      </c>
      <c r="E877" t="s">
        <v>425</v>
      </c>
      <c r="F877" t="s">
        <v>1581</v>
      </c>
      <c r="G877" t="s">
        <v>1582</v>
      </c>
      <c r="I877">
        <v>6</v>
      </c>
      <c r="J877" t="s">
        <v>196</v>
      </c>
      <c r="K877">
        <v>4</v>
      </c>
      <c r="L877" t="s">
        <v>44</v>
      </c>
      <c r="M877">
        <v>3</v>
      </c>
      <c r="N877" t="s">
        <v>44</v>
      </c>
      <c r="O877" t="s">
        <v>46</v>
      </c>
      <c r="P877">
        <v>4</v>
      </c>
      <c r="Q877" t="s">
        <v>60</v>
      </c>
      <c r="R877" t="s">
        <v>81</v>
      </c>
      <c r="S877">
        <v>395</v>
      </c>
      <c r="T877" t="s">
        <v>49</v>
      </c>
      <c r="U877" t="s">
        <v>50</v>
      </c>
      <c r="V877" t="s">
        <v>1583</v>
      </c>
      <c r="W877" t="s">
        <v>103</v>
      </c>
      <c r="X877" t="s">
        <v>1083</v>
      </c>
      <c r="Z877">
        <v>1</v>
      </c>
      <c r="AA877" t="s">
        <v>54</v>
      </c>
      <c r="AB877" t="s">
        <v>64</v>
      </c>
      <c r="AC877">
        <v>45</v>
      </c>
      <c r="AD877">
        <v>11</v>
      </c>
      <c r="AE877">
        <v>4</v>
      </c>
      <c r="AF877">
        <v>2025</v>
      </c>
      <c r="AG877">
        <v>20251105</v>
      </c>
      <c r="AH877" s="2">
        <v>48000</v>
      </c>
      <c r="AI877" s="2">
        <v>48369.109375</v>
      </c>
      <c r="AJ877" s="2">
        <f t="shared" si="104"/>
        <v>369.109375</v>
      </c>
      <c r="AK877" s="6">
        <f t="shared" si="105"/>
        <v>7.6897786458333334E-3</v>
      </c>
      <c r="AL877" s="12">
        <v>48000</v>
      </c>
      <c r="AM877" s="12">
        <v>44846.201459818483</v>
      </c>
      <c r="AN877" s="12">
        <f t="shared" si="106"/>
        <v>3153.7985401815167</v>
      </c>
      <c r="AO877" s="13">
        <f t="shared" si="107"/>
        <v>6.5704136253781603E-2</v>
      </c>
      <c r="AP877" s="16">
        <v>48000</v>
      </c>
      <c r="AQ877" s="16">
        <v>46784.054111766411</v>
      </c>
      <c r="AR877" s="16">
        <f t="shared" si="108"/>
        <v>1215.9458882335894</v>
      </c>
      <c r="AS877" s="17">
        <f t="shared" si="109"/>
        <v>2.5332206004866444E-2</v>
      </c>
      <c r="AT877" s="20">
        <v>48000</v>
      </c>
      <c r="AU877" s="20">
        <v>48500.525096525103</v>
      </c>
      <c r="AV877" s="20">
        <f t="shared" si="110"/>
        <v>500.52509652510344</v>
      </c>
      <c r="AW877" s="21">
        <f t="shared" si="111"/>
        <v>1.0427606177606321E-2</v>
      </c>
    </row>
    <row r="878" spans="1:49" x14ac:dyDescent="0.25">
      <c r="A878" t="s">
        <v>123</v>
      </c>
      <c r="B878" t="s">
        <v>257</v>
      </c>
      <c r="C878">
        <v>113098</v>
      </c>
      <c r="D878">
        <v>2020</v>
      </c>
      <c r="E878" t="s">
        <v>139</v>
      </c>
      <c r="F878" t="s">
        <v>222</v>
      </c>
      <c r="G878" t="s">
        <v>905</v>
      </c>
      <c r="I878">
        <v>6</v>
      </c>
      <c r="J878" t="s">
        <v>101</v>
      </c>
      <c r="K878">
        <v>4</v>
      </c>
      <c r="L878" t="s">
        <v>44</v>
      </c>
      <c r="M878">
        <v>3.5</v>
      </c>
      <c r="N878" t="s">
        <v>44</v>
      </c>
      <c r="O878" t="s">
        <v>46</v>
      </c>
      <c r="P878">
        <v>1</v>
      </c>
      <c r="Q878" t="s">
        <v>60</v>
      </c>
      <c r="R878" t="s">
        <v>89</v>
      </c>
      <c r="T878" t="s">
        <v>49</v>
      </c>
      <c r="W878" t="s">
        <v>134</v>
      </c>
      <c r="X878" t="s">
        <v>74</v>
      </c>
      <c r="Z878">
        <v>0</v>
      </c>
      <c r="AA878" t="s">
        <v>75</v>
      </c>
      <c r="AB878" t="s">
        <v>83</v>
      </c>
      <c r="AC878">
        <v>45</v>
      </c>
      <c r="AD878">
        <v>11</v>
      </c>
      <c r="AE878">
        <v>4</v>
      </c>
      <c r="AF878">
        <v>2025</v>
      </c>
      <c r="AG878">
        <v>20251105</v>
      </c>
      <c r="AH878" s="2">
        <v>5800</v>
      </c>
      <c r="AI878" s="2">
        <v>6778.19287109375</v>
      </c>
      <c r="AJ878" s="2">
        <f t="shared" si="104"/>
        <v>978.19287109375</v>
      </c>
      <c r="AK878" s="6">
        <f t="shared" si="105"/>
        <v>0.16865394329202585</v>
      </c>
      <c r="AL878" s="12">
        <v>5800</v>
      </c>
      <c r="AM878" s="12">
        <v>5794.7658314167511</v>
      </c>
      <c r="AN878" s="12">
        <f t="shared" si="106"/>
        <v>5.234168583248902</v>
      </c>
      <c r="AO878" s="13">
        <f t="shared" si="107"/>
        <v>9.0244285918084522E-4</v>
      </c>
      <c r="AP878" s="16">
        <v>5800</v>
      </c>
      <c r="AQ878" s="16">
        <v>5956.188205544534</v>
      </c>
      <c r="AR878" s="16">
        <f t="shared" si="108"/>
        <v>156.18820554453396</v>
      </c>
      <c r="AS878" s="17">
        <f t="shared" si="109"/>
        <v>2.692900095595413E-2</v>
      </c>
      <c r="AT878" s="20">
        <v>5800</v>
      </c>
      <c r="AU878" s="20">
        <v>7159.6488549618334</v>
      </c>
      <c r="AV878" s="20">
        <f t="shared" si="110"/>
        <v>1359.6488549618334</v>
      </c>
      <c r="AW878" s="21">
        <f t="shared" si="111"/>
        <v>0.23442221637272989</v>
      </c>
    </row>
    <row r="879" spans="1:49" x14ac:dyDescent="0.25">
      <c r="A879" t="s">
        <v>38</v>
      </c>
      <c r="B879" t="s">
        <v>259</v>
      </c>
      <c r="C879">
        <v>34832</v>
      </c>
      <c r="D879">
        <v>2024</v>
      </c>
      <c r="E879" t="s">
        <v>159</v>
      </c>
      <c r="F879" t="s">
        <v>508</v>
      </c>
      <c r="G879" t="s">
        <v>1349</v>
      </c>
      <c r="I879">
        <v>4</v>
      </c>
      <c r="J879" t="s">
        <v>129</v>
      </c>
      <c r="K879">
        <v>4</v>
      </c>
      <c r="L879" t="s">
        <v>44</v>
      </c>
      <c r="M879">
        <v>2</v>
      </c>
      <c r="N879" t="s">
        <v>45</v>
      </c>
      <c r="O879" t="s">
        <v>46</v>
      </c>
      <c r="P879">
        <v>4</v>
      </c>
      <c r="Q879" t="s">
        <v>118</v>
      </c>
      <c r="R879" t="s">
        <v>48</v>
      </c>
      <c r="S879">
        <v>146</v>
      </c>
      <c r="T879" t="s">
        <v>49</v>
      </c>
      <c r="U879" t="s">
        <v>50</v>
      </c>
      <c r="V879" t="s">
        <v>1350</v>
      </c>
      <c r="W879" t="s">
        <v>62</v>
      </c>
      <c r="X879" t="s">
        <v>74</v>
      </c>
      <c r="Z879">
        <v>1</v>
      </c>
      <c r="AA879" t="s">
        <v>54</v>
      </c>
      <c r="AB879" t="s">
        <v>365</v>
      </c>
      <c r="AC879">
        <v>45</v>
      </c>
      <c r="AD879">
        <v>11</v>
      </c>
      <c r="AE879">
        <v>4</v>
      </c>
      <c r="AF879">
        <v>2025</v>
      </c>
      <c r="AG879">
        <v>20251105</v>
      </c>
      <c r="AH879" s="2">
        <v>23500</v>
      </c>
      <c r="AI879" s="2">
        <v>25088.486328125</v>
      </c>
      <c r="AJ879" s="2">
        <f t="shared" si="104"/>
        <v>1588.486328125</v>
      </c>
      <c r="AK879" s="6">
        <f t="shared" si="105"/>
        <v>6.7595162898936176E-2</v>
      </c>
      <c r="AL879" s="12">
        <v>23500</v>
      </c>
      <c r="AM879" s="12">
        <v>24212.266136726259</v>
      </c>
      <c r="AN879" s="12">
        <f t="shared" si="106"/>
        <v>712.26613672625899</v>
      </c>
      <c r="AO879" s="13">
        <f t="shared" si="107"/>
        <v>3.0309197307500382E-2</v>
      </c>
      <c r="AP879" s="16">
        <v>23500</v>
      </c>
      <c r="AQ879" s="16">
        <v>24295.089074210809</v>
      </c>
      <c r="AR879" s="16">
        <f t="shared" si="108"/>
        <v>795.08907421080949</v>
      </c>
      <c r="AS879" s="17">
        <f t="shared" si="109"/>
        <v>3.3833577625991894E-2</v>
      </c>
      <c r="AT879" s="20">
        <v>23500</v>
      </c>
      <c r="AU879" s="20">
        <v>24665.261780104709</v>
      </c>
      <c r="AV879" s="20">
        <f t="shared" si="110"/>
        <v>1165.261780104709</v>
      </c>
      <c r="AW879" s="21">
        <f t="shared" si="111"/>
        <v>4.9585607664030175E-2</v>
      </c>
    </row>
    <row r="880" spans="1:49" x14ac:dyDescent="0.25">
      <c r="A880" t="s">
        <v>38</v>
      </c>
      <c r="B880" t="s">
        <v>105</v>
      </c>
      <c r="C880">
        <v>116392</v>
      </c>
      <c r="D880">
        <v>2014</v>
      </c>
      <c r="E880" t="s">
        <v>139</v>
      </c>
      <c r="F880" t="s">
        <v>264</v>
      </c>
      <c r="I880">
        <v>4</v>
      </c>
      <c r="J880" t="s">
        <v>59</v>
      </c>
      <c r="K880">
        <v>4</v>
      </c>
      <c r="L880" t="s">
        <v>44</v>
      </c>
      <c r="M880">
        <v>1.799999952316284</v>
      </c>
      <c r="N880" t="s">
        <v>45</v>
      </c>
      <c r="Q880" t="s">
        <v>118</v>
      </c>
      <c r="R880" t="s">
        <v>48</v>
      </c>
      <c r="T880" t="s">
        <v>49</v>
      </c>
      <c r="W880" t="s">
        <v>120</v>
      </c>
      <c r="X880" t="s">
        <v>121</v>
      </c>
      <c r="Z880">
        <v>0</v>
      </c>
      <c r="AA880" t="s">
        <v>75</v>
      </c>
      <c r="AB880" t="s">
        <v>122</v>
      </c>
      <c r="AC880">
        <v>45</v>
      </c>
      <c r="AD880">
        <v>11</v>
      </c>
      <c r="AE880">
        <v>4</v>
      </c>
      <c r="AF880">
        <v>2025</v>
      </c>
      <c r="AG880">
        <v>20251104</v>
      </c>
      <c r="AH880" s="2">
        <v>1100</v>
      </c>
      <c r="AI880" s="2">
        <v>1622.494018554688</v>
      </c>
      <c r="AJ880" s="2">
        <f t="shared" si="104"/>
        <v>522.49401855468795</v>
      </c>
      <c r="AK880" s="6">
        <f t="shared" si="105"/>
        <v>0.47499456232244358</v>
      </c>
      <c r="AL880" s="12">
        <v>1100</v>
      </c>
      <c r="AM880" s="12">
        <v>1530.0140095487311</v>
      </c>
      <c r="AN880" s="12">
        <f t="shared" si="106"/>
        <v>430.01400954873111</v>
      </c>
      <c r="AO880" s="13">
        <f t="shared" si="107"/>
        <v>0.39092182686248284</v>
      </c>
      <c r="AP880" s="16">
        <v>1100</v>
      </c>
      <c r="AQ880" s="16">
        <v>1578.2423569583391</v>
      </c>
      <c r="AR880" s="16">
        <f t="shared" si="108"/>
        <v>478.24235695833909</v>
      </c>
      <c r="AS880" s="17">
        <f t="shared" si="109"/>
        <v>0.43476577905303554</v>
      </c>
      <c r="AT880" s="20">
        <v>1100</v>
      </c>
      <c r="AU880" s="20">
        <v>1682.2043189368769</v>
      </c>
      <c r="AV880" s="20">
        <f t="shared" si="110"/>
        <v>582.20431893687692</v>
      </c>
      <c r="AW880" s="21">
        <f t="shared" si="111"/>
        <v>0.52927665357897902</v>
      </c>
    </row>
    <row r="881" spans="1:49" x14ac:dyDescent="0.25">
      <c r="A881" t="s">
        <v>77</v>
      </c>
      <c r="B881" t="s">
        <v>596</v>
      </c>
      <c r="C881">
        <v>105473</v>
      </c>
      <c r="D881">
        <v>2011</v>
      </c>
      <c r="E881" t="s">
        <v>127</v>
      </c>
      <c r="F881" t="s">
        <v>128</v>
      </c>
      <c r="G881" t="s">
        <v>1584</v>
      </c>
      <c r="I881">
        <v>6</v>
      </c>
      <c r="J881" t="s">
        <v>69</v>
      </c>
      <c r="K881">
        <v>4</v>
      </c>
      <c r="L881" t="s">
        <v>44</v>
      </c>
      <c r="M881">
        <v>3.5</v>
      </c>
      <c r="N881" t="s">
        <v>44</v>
      </c>
      <c r="Q881" t="s">
        <v>118</v>
      </c>
      <c r="R881" t="s">
        <v>81</v>
      </c>
      <c r="T881" t="s">
        <v>49</v>
      </c>
      <c r="U881" t="s">
        <v>72</v>
      </c>
      <c r="W881" t="s">
        <v>120</v>
      </c>
      <c r="X881" t="s">
        <v>131</v>
      </c>
      <c r="Z881">
        <v>0</v>
      </c>
      <c r="AA881" t="s">
        <v>75</v>
      </c>
      <c r="AB881" t="s">
        <v>122</v>
      </c>
      <c r="AC881">
        <v>45</v>
      </c>
      <c r="AD881">
        <v>11</v>
      </c>
      <c r="AE881">
        <v>4</v>
      </c>
      <c r="AF881">
        <v>2025</v>
      </c>
      <c r="AG881">
        <v>20251105</v>
      </c>
      <c r="AH881" s="2">
        <v>2100</v>
      </c>
      <c r="AI881" s="2">
        <v>4153.25830078125</v>
      </c>
      <c r="AJ881" s="2">
        <f t="shared" si="104"/>
        <v>2053.25830078125</v>
      </c>
      <c r="AK881" s="6">
        <f t="shared" si="105"/>
        <v>0.97774204799107145</v>
      </c>
      <c r="AL881" s="12">
        <v>2100</v>
      </c>
      <c r="AM881" s="12">
        <v>4322.4929749350722</v>
      </c>
      <c r="AN881" s="12">
        <f t="shared" si="106"/>
        <v>2222.4929749350722</v>
      </c>
      <c r="AO881" s="13">
        <f t="shared" si="107"/>
        <v>1.05832998806432</v>
      </c>
      <c r="AP881" s="16">
        <v>2100</v>
      </c>
      <c r="AQ881" s="16">
        <v>3954.7277256580392</v>
      </c>
      <c r="AR881" s="16">
        <f t="shared" si="108"/>
        <v>1854.7277256580392</v>
      </c>
      <c r="AS881" s="17">
        <f t="shared" si="109"/>
        <v>0.88320367888478057</v>
      </c>
      <c r="AT881" s="20">
        <v>2100</v>
      </c>
      <c r="AU881" s="20">
        <v>4161.0561299852288</v>
      </c>
      <c r="AV881" s="20">
        <f t="shared" si="110"/>
        <v>2061.0561299852288</v>
      </c>
      <c r="AW881" s="21">
        <f t="shared" si="111"/>
        <v>0.9814552999929661</v>
      </c>
    </row>
    <row r="882" spans="1:49" x14ac:dyDescent="0.25">
      <c r="A882" t="s">
        <v>38</v>
      </c>
      <c r="B882" t="s">
        <v>776</v>
      </c>
      <c r="C882">
        <v>114996</v>
      </c>
      <c r="D882">
        <v>2018</v>
      </c>
      <c r="E882" t="s">
        <v>159</v>
      </c>
      <c r="F882" t="s">
        <v>160</v>
      </c>
      <c r="G882" t="s">
        <v>777</v>
      </c>
      <c r="I882">
        <v>6</v>
      </c>
      <c r="J882" t="s">
        <v>69</v>
      </c>
      <c r="K882">
        <v>4</v>
      </c>
      <c r="L882" t="s">
        <v>44</v>
      </c>
      <c r="M882">
        <v>3.5</v>
      </c>
      <c r="N882" t="s">
        <v>45</v>
      </c>
      <c r="O882" t="s">
        <v>46</v>
      </c>
      <c r="P882">
        <v>4</v>
      </c>
      <c r="Q882" t="s">
        <v>60</v>
      </c>
      <c r="R882" t="s">
        <v>48</v>
      </c>
      <c r="S882">
        <v>280</v>
      </c>
      <c r="T882" t="s">
        <v>49</v>
      </c>
      <c r="U882" t="s">
        <v>72</v>
      </c>
      <c r="V882" t="s">
        <v>382</v>
      </c>
      <c r="W882" t="s">
        <v>134</v>
      </c>
      <c r="X882" t="s">
        <v>74</v>
      </c>
      <c r="Y882">
        <v>41970</v>
      </c>
      <c r="Z882">
        <v>0</v>
      </c>
      <c r="AA882" t="s">
        <v>75</v>
      </c>
      <c r="AB882" t="s">
        <v>104</v>
      </c>
      <c r="AC882">
        <v>45</v>
      </c>
      <c r="AD882">
        <v>11</v>
      </c>
      <c r="AE882">
        <v>4</v>
      </c>
      <c r="AF882">
        <v>2025</v>
      </c>
      <c r="AG882">
        <v>20251105</v>
      </c>
      <c r="AH882" s="2">
        <v>9100</v>
      </c>
      <c r="AI882" s="2">
        <v>13616.4306640625</v>
      </c>
      <c r="AJ882" s="2">
        <f t="shared" si="104"/>
        <v>4516.4306640625</v>
      </c>
      <c r="AK882" s="6">
        <f t="shared" si="105"/>
        <v>0.49631106198489011</v>
      </c>
      <c r="AL882" s="12">
        <v>9100</v>
      </c>
      <c r="AM882" s="12">
        <v>12762.10535183064</v>
      </c>
      <c r="AN882" s="12">
        <f t="shared" si="106"/>
        <v>3662.1053518306398</v>
      </c>
      <c r="AO882" s="13">
        <f t="shared" si="107"/>
        <v>0.40242915954182856</v>
      </c>
      <c r="AP882" s="16">
        <v>9100</v>
      </c>
      <c r="AQ882" s="16">
        <v>12091.64196693886</v>
      </c>
      <c r="AR882" s="16">
        <f t="shared" si="108"/>
        <v>2991.6419669388597</v>
      </c>
      <c r="AS882" s="17">
        <f t="shared" si="109"/>
        <v>0.3287518644987758</v>
      </c>
      <c r="AT882" s="20">
        <v>9100</v>
      </c>
      <c r="AU882" s="20">
        <v>13687.226961558719</v>
      </c>
      <c r="AV882" s="20">
        <f t="shared" si="110"/>
        <v>4587.2269615587193</v>
      </c>
      <c r="AW882" s="21">
        <f t="shared" si="111"/>
        <v>0.50409087489656257</v>
      </c>
    </row>
    <row r="883" spans="1:49" x14ac:dyDescent="0.25">
      <c r="A883" t="s">
        <v>109</v>
      </c>
      <c r="B883" t="s">
        <v>538</v>
      </c>
      <c r="C883">
        <v>42610</v>
      </c>
      <c r="D883">
        <v>2022</v>
      </c>
      <c r="E883" t="s">
        <v>93</v>
      </c>
      <c r="F883" t="s">
        <v>539</v>
      </c>
      <c r="G883" t="s">
        <v>533</v>
      </c>
      <c r="I883">
        <v>4</v>
      </c>
      <c r="J883" t="s">
        <v>101</v>
      </c>
      <c r="K883">
        <v>4</v>
      </c>
      <c r="L883" t="s">
        <v>44</v>
      </c>
      <c r="M883">
        <v>2</v>
      </c>
      <c r="N883" t="s">
        <v>44</v>
      </c>
      <c r="O883" t="s">
        <v>46</v>
      </c>
      <c r="P883">
        <v>3</v>
      </c>
      <c r="Q883" t="s">
        <v>60</v>
      </c>
      <c r="R883" t="s">
        <v>81</v>
      </c>
      <c r="T883" t="s">
        <v>49</v>
      </c>
      <c r="U883" t="s">
        <v>50</v>
      </c>
      <c r="V883" t="s">
        <v>419</v>
      </c>
      <c r="W883" t="s">
        <v>90</v>
      </c>
      <c r="X883" t="s">
        <v>121</v>
      </c>
      <c r="Z883">
        <v>0</v>
      </c>
      <c r="AA883" t="s">
        <v>75</v>
      </c>
      <c r="AB883" t="s">
        <v>83</v>
      </c>
      <c r="AC883">
        <v>45</v>
      </c>
      <c r="AD883">
        <v>11</v>
      </c>
      <c r="AE883">
        <v>4</v>
      </c>
      <c r="AF883">
        <v>2025</v>
      </c>
      <c r="AG883">
        <v>20251105</v>
      </c>
      <c r="AH883" s="2">
        <v>18800</v>
      </c>
      <c r="AI883" s="2">
        <v>20997.005859375</v>
      </c>
      <c r="AJ883" s="2">
        <f t="shared" si="104"/>
        <v>2197.005859375</v>
      </c>
      <c r="AK883" s="6">
        <f t="shared" si="105"/>
        <v>0.11686201379654255</v>
      </c>
      <c r="AL883" s="12">
        <v>18800</v>
      </c>
      <c r="AM883" s="12">
        <v>20190.57823637305</v>
      </c>
      <c r="AN883" s="12">
        <f t="shared" si="106"/>
        <v>1390.5782363730505</v>
      </c>
      <c r="AO883" s="13">
        <f t="shared" si="107"/>
        <v>7.3966927466651622E-2</v>
      </c>
      <c r="AP883" s="16">
        <v>18800</v>
      </c>
      <c r="AQ883" s="16">
        <v>19002.012909807891</v>
      </c>
      <c r="AR883" s="16">
        <f t="shared" si="108"/>
        <v>202.01290980789054</v>
      </c>
      <c r="AS883" s="17">
        <f t="shared" si="109"/>
        <v>1.0745367542972901E-2</v>
      </c>
      <c r="AT883" s="20">
        <v>18800</v>
      </c>
      <c r="AU883" s="20">
        <v>20713.086642599279</v>
      </c>
      <c r="AV883" s="20">
        <f t="shared" si="110"/>
        <v>1913.086642599279</v>
      </c>
      <c r="AW883" s="21">
        <f t="shared" si="111"/>
        <v>0.10175992779783399</v>
      </c>
    </row>
    <row r="884" spans="1:49" x14ac:dyDescent="0.25">
      <c r="A884" t="s">
        <v>123</v>
      </c>
      <c r="B884" t="s">
        <v>440</v>
      </c>
      <c r="C884">
        <v>164629</v>
      </c>
      <c r="D884">
        <v>2011</v>
      </c>
      <c r="E884" t="s">
        <v>66</v>
      </c>
      <c r="F884" t="s">
        <v>546</v>
      </c>
      <c r="G884" t="s">
        <v>113</v>
      </c>
      <c r="I884">
        <v>6</v>
      </c>
      <c r="J884" t="s">
        <v>101</v>
      </c>
      <c r="K884">
        <v>4</v>
      </c>
      <c r="L884" t="s">
        <v>44</v>
      </c>
      <c r="M884">
        <v>3.5</v>
      </c>
      <c r="N884" t="s">
        <v>45</v>
      </c>
      <c r="O884" t="s">
        <v>46</v>
      </c>
      <c r="P884">
        <v>2</v>
      </c>
      <c r="Q884" t="s">
        <v>118</v>
      </c>
      <c r="R884" t="s">
        <v>96</v>
      </c>
      <c r="S884">
        <v>263</v>
      </c>
      <c r="T884" t="s">
        <v>49</v>
      </c>
      <c r="U884" t="s">
        <v>72</v>
      </c>
      <c r="W884" t="s">
        <v>120</v>
      </c>
      <c r="X884" t="s">
        <v>74</v>
      </c>
      <c r="Z884">
        <v>0</v>
      </c>
      <c r="AA884" t="s">
        <v>75</v>
      </c>
      <c r="AB884" t="s">
        <v>122</v>
      </c>
      <c r="AC884">
        <v>45</v>
      </c>
      <c r="AD884">
        <v>11</v>
      </c>
      <c r="AE884">
        <v>4</v>
      </c>
      <c r="AF884">
        <v>2025</v>
      </c>
      <c r="AG884">
        <v>20251105</v>
      </c>
      <c r="AH884" s="2">
        <v>1000</v>
      </c>
      <c r="AI884" s="2">
        <v>1290.00048828125</v>
      </c>
      <c r="AJ884" s="2">
        <f t="shared" si="104"/>
        <v>290.00048828125</v>
      </c>
      <c r="AK884" s="6">
        <f t="shared" si="105"/>
        <v>0.29000048828125002</v>
      </c>
      <c r="AL884" s="12">
        <v>1000</v>
      </c>
      <c r="AM884" s="12">
        <v>1237.175911334383</v>
      </c>
      <c r="AN884" s="12">
        <f t="shared" si="106"/>
        <v>237.17591133438304</v>
      </c>
      <c r="AO884" s="13">
        <f t="shared" si="107"/>
        <v>0.23717591133438304</v>
      </c>
      <c r="AP884" s="16">
        <v>1000</v>
      </c>
      <c r="AQ884" s="16">
        <v>1292.5048582925781</v>
      </c>
      <c r="AR884" s="16">
        <f t="shared" si="108"/>
        <v>292.50485829257809</v>
      </c>
      <c r="AS884" s="17">
        <f t="shared" si="109"/>
        <v>0.29250485829257811</v>
      </c>
      <c r="AT884" s="20">
        <v>1000</v>
      </c>
      <c r="AU884" s="20">
        <v>1359.311437403401</v>
      </c>
      <c r="AV884" s="20">
        <f t="shared" si="110"/>
        <v>359.31143740340099</v>
      </c>
      <c r="AW884" s="21">
        <f t="shared" si="111"/>
        <v>0.35931143740340099</v>
      </c>
    </row>
    <row r="885" spans="1:49" x14ac:dyDescent="0.25">
      <c r="A885" t="s">
        <v>123</v>
      </c>
      <c r="B885" t="s">
        <v>124</v>
      </c>
      <c r="C885">
        <v>91740</v>
      </c>
      <c r="D885">
        <v>2014</v>
      </c>
      <c r="E885" t="s">
        <v>167</v>
      </c>
      <c r="F885" t="s">
        <v>294</v>
      </c>
      <c r="G885" t="s">
        <v>496</v>
      </c>
      <c r="H885" t="s">
        <v>85</v>
      </c>
      <c r="I885">
        <v>8</v>
      </c>
      <c r="J885" t="s">
        <v>59</v>
      </c>
      <c r="K885">
        <v>4</v>
      </c>
      <c r="L885" t="s">
        <v>44</v>
      </c>
      <c r="M885">
        <v>5.3000001907348633</v>
      </c>
      <c r="N885" t="s">
        <v>87</v>
      </c>
      <c r="O885" t="s">
        <v>46</v>
      </c>
      <c r="Q885" t="s">
        <v>88</v>
      </c>
      <c r="R885" t="s">
        <v>89</v>
      </c>
      <c r="T885" t="s">
        <v>49</v>
      </c>
      <c r="V885" t="s">
        <v>638</v>
      </c>
      <c r="W885" t="s">
        <v>103</v>
      </c>
      <c r="X885" t="s">
        <v>121</v>
      </c>
      <c r="Z885">
        <v>0</v>
      </c>
      <c r="AA885" t="s">
        <v>75</v>
      </c>
      <c r="AB885" t="s">
        <v>91</v>
      </c>
      <c r="AC885">
        <v>45</v>
      </c>
      <c r="AD885">
        <v>11</v>
      </c>
      <c r="AE885">
        <v>4</v>
      </c>
      <c r="AF885">
        <v>2025</v>
      </c>
      <c r="AG885">
        <v>20251104</v>
      </c>
      <c r="AH885" s="2">
        <v>18900</v>
      </c>
      <c r="AI885" s="2">
        <v>16740.564453125</v>
      </c>
      <c r="AJ885" s="2">
        <f t="shared" si="104"/>
        <v>2159.435546875</v>
      </c>
      <c r="AK885" s="6">
        <f t="shared" si="105"/>
        <v>0.11425584904100529</v>
      </c>
      <c r="AL885" s="12">
        <v>18900</v>
      </c>
      <c r="AM885" s="12">
        <v>17015.575756806931</v>
      </c>
      <c r="AN885" s="12">
        <f t="shared" si="106"/>
        <v>1884.4242431930688</v>
      </c>
      <c r="AO885" s="13">
        <f t="shared" si="107"/>
        <v>9.9704986412331678E-2</v>
      </c>
      <c r="AP885" s="16">
        <v>18900</v>
      </c>
      <c r="AQ885" s="16">
        <v>16735.485225227629</v>
      </c>
      <c r="AR885" s="16">
        <f t="shared" si="108"/>
        <v>2164.5147747723713</v>
      </c>
      <c r="AS885" s="17">
        <f t="shared" si="109"/>
        <v>0.11452459125779742</v>
      </c>
      <c r="AT885" s="20">
        <v>18900</v>
      </c>
      <c r="AU885" s="20">
        <v>16401.99512195123</v>
      </c>
      <c r="AV885" s="20">
        <f t="shared" si="110"/>
        <v>2498.0048780487705</v>
      </c>
      <c r="AW885" s="21">
        <f t="shared" si="111"/>
        <v>0.13216957026713072</v>
      </c>
    </row>
    <row r="886" spans="1:49" x14ac:dyDescent="0.25">
      <c r="A886" t="s">
        <v>77</v>
      </c>
      <c r="B886" t="s">
        <v>596</v>
      </c>
      <c r="C886">
        <v>125469</v>
      </c>
      <c r="D886">
        <v>2008</v>
      </c>
      <c r="E886" t="s">
        <v>135</v>
      </c>
      <c r="F886" t="s">
        <v>568</v>
      </c>
      <c r="G886" t="s">
        <v>1585</v>
      </c>
      <c r="H886" t="s">
        <v>570</v>
      </c>
      <c r="I886">
        <v>6</v>
      </c>
      <c r="J886" t="s">
        <v>196</v>
      </c>
      <c r="K886">
        <v>4</v>
      </c>
      <c r="L886" t="s">
        <v>372</v>
      </c>
      <c r="M886">
        <v>3.7999999523162842</v>
      </c>
      <c r="N886" t="s">
        <v>87</v>
      </c>
      <c r="O886" t="s">
        <v>46</v>
      </c>
      <c r="P886">
        <v>2</v>
      </c>
      <c r="Q886" t="s">
        <v>60</v>
      </c>
      <c r="R886" t="s">
        <v>89</v>
      </c>
      <c r="T886" t="s">
        <v>49</v>
      </c>
      <c r="U886" t="s">
        <v>72</v>
      </c>
      <c r="W886" t="s">
        <v>134</v>
      </c>
      <c r="X886" t="s">
        <v>74</v>
      </c>
      <c r="Z886">
        <v>0</v>
      </c>
      <c r="AA886" t="s">
        <v>75</v>
      </c>
      <c r="AB886" t="s">
        <v>83</v>
      </c>
      <c r="AC886">
        <v>45</v>
      </c>
      <c r="AD886">
        <v>11</v>
      </c>
      <c r="AE886">
        <v>4</v>
      </c>
      <c r="AF886">
        <v>2025</v>
      </c>
      <c r="AG886">
        <v>20251105</v>
      </c>
      <c r="AH886" s="2">
        <v>2400</v>
      </c>
      <c r="AI886" s="2">
        <v>4010.29052734375</v>
      </c>
      <c r="AJ886" s="2">
        <f t="shared" si="104"/>
        <v>1610.29052734375</v>
      </c>
      <c r="AK886" s="6">
        <f t="shared" si="105"/>
        <v>0.67095438639322913</v>
      </c>
      <c r="AL886" s="12">
        <v>2400</v>
      </c>
      <c r="AM886" s="12">
        <v>4068.9361688729168</v>
      </c>
      <c r="AN886" s="12">
        <f t="shared" si="106"/>
        <v>1668.9361688729168</v>
      </c>
      <c r="AO886" s="13">
        <f t="shared" si="107"/>
        <v>0.69539007036371536</v>
      </c>
      <c r="AP886" s="16">
        <v>2400</v>
      </c>
      <c r="AQ886" s="16">
        <v>3916.845369981279</v>
      </c>
      <c r="AR886" s="16">
        <f t="shared" si="108"/>
        <v>1516.845369981279</v>
      </c>
      <c r="AS886" s="17">
        <f t="shared" si="109"/>
        <v>0.63201890415886619</v>
      </c>
      <c r="AT886" s="20">
        <v>2400</v>
      </c>
      <c r="AU886" s="20">
        <v>3966.9237565445028</v>
      </c>
      <c r="AV886" s="20">
        <f t="shared" si="110"/>
        <v>1566.9237565445028</v>
      </c>
      <c r="AW886" s="21">
        <f t="shared" si="111"/>
        <v>0.65288489856020948</v>
      </c>
    </row>
    <row r="887" spans="1:49" x14ac:dyDescent="0.25">
      <c r="A887" t="s">
        <v>38</v>
      </c>
      <c r="B887" t="s">
        <v>65</v>
      </c>
      <c r="C887">
        <v>31097</v>
      </c>
      <c r="D887">
        <v>2024</v>
      </c>
      <c r="E887" t="s">
        <v>135</v>
      </c>
      <c r="F887" t="s">
        <v>568</v>
      </c>
      <c r="G887" t="s">
        <v>418</v>
      </c>
      <c r="H887" t="s">
        <v>1586</v>
      </c>
      <c r="I887">
        <v>6</v>
      </c>
      <c r="J887" t="s">
        <v>129</v>
      </c>
      <c r="K887">
        <v>4</v>
      </c>
      <c r="L887" t="s">
        <v>44</v>
      </c>
      <c r="M887">
        <v>3.5999999046325679</v>
      </c>
      <c r="N887" t="s">
        <v>87</v>
      </c>
      <c r="O887" t="s">
        <v>46</v>
      </c>
      <c r="P887">
        <v>5</v>
      </c>
      <c r="Q887" t="s">
        <v>60</v>
      </c>
      <c r="R887" t="s">
        <v>89</v>
      </c>
      <c r="S887">
        <v>285</v>
      </c>
      <c r="T887" t="s">
        <v>49</v>
      </c>
      <c r="U887" t="s">
        <v>72</v>
      </c>
      <c r="W887" t="s">
        <v>134</v>
      </c>
      <c r="X887" t="s">
        <v>74</v>
      </c>
      <c r="Z887">
        <v>0</v>
      </c>
      <c r="AA887" t="s">
        <v>75</v>
      </c>
      <c r="AB887" t="s">
        <v>83</v>
      </c>
      <c r="AC887">
        <v>45</v>
      </c>
      <c r="AD887">
        <v>11</v>
      </c>
      <c r="AE887">
        <v>4</v>
      </c>
      <c r="AF887">
        <v>2025</v>
      </c>
      <c r="AG887">
        <v>20251104</v>
      </c>
      <c r="AH887" s="2">
        <v>30000</v>
      </c>
      <c r="AI887" s="2">
        <v>32924.171875</v>
      </c>
      <c r="AJ887" s="2">
        <f t="shared" si="104"/>
        <v>2924.171875</v>
      </c>
      <c r="AK887" s="6">
        <f t="shared" si="105"/>
        <v>9.7472395833333336E-2</v>
      </c>
      <c r="AL887" s="12">
        <v>30000</v>
      </c>
      <c r="AM887" s="12">
        <v>30884.69378337371</v>
      </c>
      <c r="AN887" s="12">
        <f t="shared" si="106"/>
        <v>884.69378337371018</v>
      </c>
      <c r="AO887" s="13">
        <f t="shared" si="107"/>
        <v>2.9489792779123673E-2</v>
      </c>
      <c r="AP887" s="16">
        <v>30000</v>
      </c>
      <c r="AQ887" s="16">
        <v>29911.08700600655</v>
      </c>
      <c r="AR887" s="16">
        <f t="shared" si="108"/>
        <v>88.912993993450073</v>
      </c>
      <c r="AS887" s="17">
        <f t="shared" si="109"/>
        <v>2.9637664664483357E-3</v>
      </c>
      <c r="AT887" s="20">
        <v>30000</v>
      </c>
      <c r="AU887" s="20">
        <v>32288.138686131391</v>
      </c>
      <c r="AV887" s="20">
        <f t="shared" si="110"/>
        <v>2288.1386861313913</v>
      </c>
      <c r="AW887" s="21">
        <f t="shared" si="111"/>
        <v>7.6271289537713047E-2</v>
      </c>
    </row>
    <row r="888" spans="1:49" x14ac:dyDescent="0.25">
      <c r="A888" t="s">
        <v>109</v>
      </c>
      <c r="B888" t="s">
        <v>317</v>
      </c>
      <c r="C888">
        <v>222333</v>
      </c>
      <c r="D888">
        <v>2015</v>
      </c>
      <c r="E888" t="s">
        <v>155</v>
      </c>
      <c r="F888" t="s">
        <v>156</v>
      </c>
      <c r="G888" t="s">
        <v>939</v>
      </c>
      <c r="I888">
        <v>4</v>
      </c>
      <c r="J888" t="s">
        <v>117</v>
      </c>
      <c r="K888">
        <v>4</v>
      </c>
      <c r="L888" t="s">
        <v>44</v>
      </c>
      <c r="M888">
        <v>2.4000000953674321</v>
      </c>
      <c r="N888" t="s">
        <v>45</v>
      </c>
      <c r="O888" t="s">
        <v>46</v>
      </c>
      <c r="P888">
        <v>1</v>
      </c>
      <c r="Q888" t="s">
        <v>118</v>
      </c>
      <c r="T888" t="s">
        <v>49</v>
      </c>
      <c r="V888" t="s">
        <v>158</v>
      </c>
      <c r="W888" t="s">
        <v>120</v>
      </c>
      <c r="X888" t="s">
        <v>74</v>
      </c>
      <c r="Z888">
        <v>0</v>
      </c>
      <c r="AA888" t="s">
        <v>75</v>
      </c>
      <c r="AB888" t="s">
        <v>122</v>
      </c>
      <c r="AC888">
        <v>45</v>
      </c>
      <c r="AD888">
        <v>11</v>
      </c>
      <c r="AE888">
        <v>4</v>
      </c>
      <c r="AF888">
        <v>2025</v>
      </c>
      <c r="AG888">
        <v>20251105</v>
      </c>
      <c r="AH888" s="2">
        <v>1700</v>
      </c>
      <c r="AI888" s="2">
        <v>1041.388793945312</v>
      </c>
      <c r="AJ888" s="2">
        <f t="shared" si="104"/>
        <v>658.61120605468795</v>
      </c>
      <c r="AK888" s="6">
        <f t="shared" si="105"/>
        <v>0.38741835650275763</v>
      </c>
      <c r="AL888" s="12">
        <v>1700</v>
      </c>
      <c r="AM888" s="12">
        <v>958.2320761201014</v>
      </c>
      <c r="AN888" s="12">
        <f t="shared" si="106"/>
        <v>741.7679238798986</v>
      </c>
      <c r="AO888" s="13">
        <f t="shared" si="107"/>
        <v>0.43633407287052861</v>
      </c>
      <c r="AP888" s="16">
        <v>1700</v>
      </c>
      <c r="AQ888" s="16">
        <v>969.70662923712746</v>
      </c>
      <c r="AR888" s="16">
        <f t="shared" si="108"/>
        <v>730.29337076287254</v>
      </c>
      <c r="AS888" s="17">
        <f t="shared" si="109"/>
        <v>0.4295843357428662</v>
      </c>
      <c r="AT888" s="20">
        <v>1700</v>
      </c>
      <c r="AU888" s="20">
        <v>1111.731548007838</v>
      </c>
      <c r="AV888" s="20">
        <f t="shared" si="110"/>
        <v>588.268451992162</v>
      </c>
      <c r="AW888" s="21">
        <f t="shared" si="111"/>
        <v>0.34604026587774234</v>
      </c>
    </row>
    <row r="889" spans="1:49" x14ac:dyDescent="0.25">
      <c r="A889" t="s">
        <v>123</v>
      </c>
      <c r="B889" t="s">
        <v>440</v>
      </c>
      <c r="C889">
        <v>127279</v>
      </c>
      <c r="D889">
        <v>2015</v>
      </c>
      <c r="E889" t="s">
        <v>66</v>
      </c>
      <c r="F889" t="s">
        <v>239</v>
      </c>
      <c r="G889" t="s">
        <v>409</v>
      </c>
      <c r="I889">
        <v>4</v>
      </c>
      <c r="J889" t="s">
        <v>69</v>
      </c>
      <c r="K889">
        <v>4</v>
      </c>
      <c r="L889" t="s">
        <v>44</v>
      </c>
      <c r="M889">
        <v>2</v>
      </c>
      <c r="N889" t="s">
        <v>45</v>
      </c>
      <c r="O889" t="s">
        <v>95</v>
      </c>
      <c r="P889">
        <v>3</v>
      </c>
      <c r="Q889" t="s">
        <v>60</v>
      </c>
      <c r="R889" t="s">
        <v>48</v>
      </c>
      <c r="S889">
        <v>240</v>
      </c>
      <c r="T889" t="s">
        <v>49</v>
      </c>
      <c r="U889" t="s">
        <v>50</v>
      </c>
      <c r="W889" t="s">
        <v>62</v>
      </c>
      <c r="X889" t="s">
        <v>74</v>
      </c>
      <c r="Z889">
        <v>0</v>
      </c>
      <c r="AA889" t="s">
        <v>75</v>
      </c>
      <c r="AB889" t="s">
        <v>83</v>
      </c>
      <c r="AC889">
        <v>45</v>
      </c>
      <c r="AD889">
        <v>11</v>
      </c>
      <c r="AE889">
        <v>4</v>
      </c>
      <c r="AF889">
        <v>2025</v>
      </c>
      <c r="AG889">
        <v>20251105</v>
      </c>
      <c r="AH889" s="2">
        <v>1200</v>
      </c>
      <c r="AI889" s="2">
        <v>1614.674682617188</v>
      </c>
      <c r="AJ889" s="2">
        <f t="shared" si="104"/>
        <v>414.67468261718795</v>
      </c>
      <c r="AK889" s="6">
        <f t="shared" si="105"/>
        <v>0.3455622355143233</v>
      </c>
      <c r="AL889" s="12">
        <v>1200</v>
      </c>
      <c r="AM889" s="12">
        <v>1555.241349128856</v>
      </c>
      <c r="AN889" s="12">
        <f t="shared" si="106"/>
        <v>355.24134912885597</v>
      </c>
      <c r="AO889" s="13">
        <f t="shared" si="107"/>
        <v>0.29603445760737995</v>
      </c>
      <c r="AP889" s="16">
        <v>1200</v>
      </c>
      <c r="AQ889" s="16">
        <v>1712.257637843473</v>
      </c>
      <c r="AR889" s="16">
        <f t="shared" si="108"/>
        <v>512.25763784347305</v>
      </c>
      <c r="AS889" s="17">
        <f t="shared" si="109"/>
        <v>0.42688136486956085</v>
      </c>
      <c r="AT889" s="20">
        <v>1200</v>
      </c>
      <c r="AU889" s="20">
        <v>1644.258021978022</v>
      </c>
      <c r="AV889" s="20">
        <f t="shared" si="110"/>
        <v>444.25802197802204</v>
      </c>
      <c r="AW889" s="21">
        <f t="shared" si="111"/>
        <v>0.37021501831501835</v>
      </c>
    </row>
    <row r="890" spans="1:49" x14ac:dyDescent="0.25">
      <c r="A890" t="s">
        <v>77</v>
      </c>
      <c r="B890" t="s">
        <v>596</v>
      </c>
      <c r="C890">
        <v>157999</v>
      </c>
      <c r="D890">
        <v>2010</v>
      </c>
      <c r="E890" t="s">
        <v>370</v>
      </c>
      <c r="F890" t="s">
        <v>684</v>
      </c>
      <c r="G890" t="s">
        <v>1587</v>
      </c>
      <c r="I890">
        <v>4</v>
      </c>
      <c r="J890" t="s">
        <v>43</v>
      </c>
      <c r="K890">
        <v>4</v>
      </c>
      <c r="L890" t="s">
        <v>372</v>
      </c>
      <c r="M890">
        <v>2.5</v>
      </c>
      <c r="N890" t="s">
        <v>44</v>
      </c>
      <c r="Q890" t="s">
        <v>60</v>
      </c>
      <c r="R890" t="s">
        <v>81</v>
      </c>
      <c r="T890" t="s">
        <v>49</v>
      </c>
      <c r="U890" t="s">
        <v>692</v>
      </c>
      <c r="V890" t="s">
        <v>693</v>
      </c>
      <c r="W890" t="s">
        <v>62</v>
      </c>
      <c r="X890" t="s">
        <v>74</v>
      </c>
      <c r="Z890">
        <v>0</v>
      </c>
      <c r="AA890" t="s">
        <v>75</v>
      </c>
      <c r="AB890" t="s">
        <v>83</v>
      </c>
      <c r="AC890">
        <v>45</v>
      </c>
      <c r="AD890">
        <v>11</v>
      </c>
      <c r="AE890">
        <v>4</v>
      </c>
      <c r="AF890">
        <v>2025</v>
      </c>
      <c r="AG890">
        <v>20251105</v>
      </c>
      <c r="AH890" s="2">
        <v>950</v>
      </c>
      <c r="AI890" s="2">
        <v>1727.5234375</v>
      </c>
      <c r="AJ890" s="2">
        <f t="shared" si="104"/>
        <v>777.5234375</v>
      </c>
      <c r="AK890" s="6">
        <f t="shared" si="105"/>
        <v>0.81844572368421054</v>
      </c>
      <c r="AL890" s="12">
        <v>950</v>
      </c>
      <c r="AM890" s="12">
        <v>1468.4333423797609</v>
      </c>
      <c r="AN890" s="12">
        <f t="shared" si="106"/>
        <v>518.43334237976092</v>
      </c>
      <c r="AO890" s="13">
        <f t="shared" si="107"/>
        <v>0.54571930776816935</v>
      </c>
      <c r="AP890" s="16">
        <v>950</v>
      </c>
      <c r="AQ890" s="16">
        <v>1754.7142460651301</v>
      </c>
      <c r="AR890" s="16">
        <f t="shared" si="108"/>
        <v>804.71424606513006</v>
      </c>
      <c r="AS890" s="17">
        <f t="shared" si="109"/>
        <v>0.84706762743697905</v>
      </c>
      <c r="AT890" s="20">
        <v>950</v>
      </c>
      <c r="AU890" s="20">
        <v>1859.9586288416081</v>
      </c>
      <c r="AV890" s="20">
        <f t="shared" si="110"/>
        <v>909.95862884160806</v>
      </c>
      <c r="AW890" s="21">
        <f t="shared" si="111"/>
        <v>0.95785118825432425</v>
      </c>
    </row>
    <row r="891" spans="1:49" x14ac:dyDescent="0.25">
      <c r="A891" t="s">
        <v>38</v>
      </c>
      <c r="B891" t="s">
        <v>65</v>
      </c>
      <c r="C891">
        <v>133683</v>
      </c>
      <c r="D891">
        <v>2017</v>
      </c>
      <c r="E891" t="s">
        <v>84</v>
      </c>
      <c r="F891" t="s">
        <v>85</v>
      </c>
      <c r="G891" t="s">
        <v>832</v>
      </c>
      <c r="H891" t="s">
        <v>1019</v>
      </c>
      <c r="I891">
        <v>6</v>
      </c>
      <c r="J891" t="s">
        <v>69</v>
      </c>
      <c r="K891">
        <v>2</v>
      </c>
      <c r="L891" t="s">
        <v>44</v>
      </c>
      <c r="M891">
        <v>3.5999999046325679</v>
      </c>
      <c r="N891" t="s">
        <v>70</v>
      </c>
      <c r="O891" t="s">
        <v>46</v>
      </c>
      <c r="P891">
        <v>4</v>
      </c>
      <c r="Q891" t="s">
        <v>88</v>
      </c>
      <c r="R891" t="s">
        <v>48</v>
      </c>
      <c r="S891">
        <v>305</v>
      </c>
      <c r="T891" t="s">
        <v>49</v>
      </c>
      <c r="U891" t="s">
        <v>72</v>
      </c>
      <c r="W891" t="s">
        <v>90</v>
      </c>
      <c r="X891" t="s">
        <v>121</v>
      </c>
      <c r="Y891">
        <v>26495</v>
      </c>
      <c r="Z891">
        <v>0</v>
      </c>
      <c r="AA891" t="s">
        <v>75</v>
      </c>
      <c r="AB891" t="s">
        <v>91</v>
      </c>
      <c r="AC891">
        <v>45</v>
      </c>
      <c r="AD891">
        <v>11</v>
      </c>
      <c r="AE891">
        <v>4</v>
      </c>
      <c r="AF891">
        <v>2025</v>
      </c>
      <c r="AG891">
        <v>20251104</v>
      </c>
      <c r="AH891" s="2">
        <v>5250</v>
      </c>
      <c r="AI891" s="2">
        <v>6149.61328125</v>
      </c>
      <c r="AJ891" s="2">
        <f t="shared" si="104"/>
        <v>899.61328125</v>
      </c>
      <c r="AK891" s="6">
        <f t="shared" si="105"/>
        <v>0.17135491071428571</v>
      </c>
      <c r="AL891" s="12">
        <v>5250</v>
      </c>
      <c r="AM891" s="12">
        <v>6348.8638933434513</v>
      </c>
      <c r="AN891" s="12">
        <f t="shared" si="106"/>
        <v>1098.8638933434513</v>
      </c>
      <c r="AO891" s="13">
        <f t="shared" si="107"/>
        <v>0.2093074082558955</v>
      </c>
      <c r="AP891" s="16">
        <v>5250</v>
      </c>
      <c r="AQ891" s="16">
        <v>6332.2609431990086</v>
      </c>
      <c r="AR891" s="16">
        <f t="shared" si="108"/>
        <v>1082.2609431990086</v>
      </c>
      <c r="AS891" s="17">
        <f t="shared" si="109"/>
        <v>0.20614494156171592</v>
      </c>
      <c r="AT891" s="20">
        <v>5250</v>
      </c>
      <c r="AU891" s="20">
        <v>6144.7540473225426</v>
      </c>
      <c r="AV891" s="20">
        <f t="shared" si="110"/>
        <v>894.75404732254265</v>
      </c>
      <c r="AW891" s="21">
        <f t="shared" si="111"/>
        <v>0.17042934234715099</v>
      </c>
    </row>
    <row r="892" spans="1:49" x14ac:dyDescent="0.25">
      <c r="A892" t="s">
        <v>77</v>
      </c>
      <c r="B892" t="s">
        <v>818</v>
      </c>
      <c r="C892">
        <v>71273</v>
      </c>
      <c r="D892">
        <v>2015</v>
      </c>
      <c r="E892" t="s">
        <v>139</v>
      </c>
      <c r="F892" t="s">
        <v>140</v>
      </c>
      <c r="I892">
        <v>4</v>
      </c>
      <c r="J892" t="s">
        <v>59</v>
      </c>
      <c r="K892">
        <v>4</v>
      </c>
      <c r="L892" t="s">
        <v>44</v>
      </c>
      <c r="M892">
        <v>2.5</v>
      </c>
      <c r="N892" t="s">
        <v>44</v>
      </c>
      <c r="O892" t="s">
        <v>46</v>
      </c>
      <c r="P892">
        <v>3</v>
      </c>
      <c r="Q892" t="s">
        <v>141</v>
      </c>
      <c r="R892" t="s">
        <v>89</v>
      </c>
      <c r="T892" t="s">
        <v>49</v>
      </c>
      <c r="W892" t="s">
        <v>62</v>
      </c>
      <c r="X892" t="s">
        <v>63</v>
      </c>
      <c r="Z892">
        <v>0</v>
      </c>
      <c r="AA892" t="s">
        <v>75</v>
      </c>
      <c r="AB892" t="s">
        <v>83</v>
      </c>
      <c r="AC892">
        <v>45</v>
      </c>
      <c r="AD892">
        <v>11</v>
      </c>
      <c r="AE892">
        <v>4</v>
      </c>
      <c r="AF892">
        <v>2025</v>
      </c>
      <c r="AG892">
        <v>20251105</v>
      </c>
      <c r="AH892" s="2">
        <v>6000</v>
      </c>
      <c r="AI892" s="2">
        <v>6810.38134765625</v>
      </c>
      <c r="AJ892" s="2">
        <f t="shared" si="104"/>
        <v>810.38134765625</v>
      </c>
      <c r="AK892" s="6">
        <f t="shared" si="105"/>
        <v>0.13506355794270833</v>
      </c>
      <c r="AL892" s="12">
        <v>6000</v>
      </c>
      <c r="AM892" s="12">
        <v>6472.4587903775082</v>
      </c>
      <c r="AN892" s="12">
        <f t="shared" si="106"/>
        <v>472.45879037750819</v>
      </c>
      <c r="AO892" s="13">
        <f t="shared" si="107"/>
        <v>7.8743131729584692E-2</v>
      </c>
      <c r="AP892" s="16">
        <v>6000</v>
      </c>
      <c r="AQ892" s="16">
        <v>6299.3012428086686</v>
      </c>
      <c r="AR892" s="16">
        <f t="shared" si="108"/>
        <v>299.30124280866858</v>
      </c>
      <c r="AS892" s="17">
        <f t="shared" si="109"/>
        <v>4.9883540468111429E-2</v>
      </c>
      <c r="AT892" s="20">
        <v>6000</v>
      </c>
      <c r="AU892" s="20">
        <v>6950.5980861244016</v>
      </c>
      <c r="AV892" s="20">
        <f t="shared" si="110"/>
        <v>950.59808612440156</v>
      </c>
      <c r="AW892" s="21">
        <f t="shared" si="111"/>
        <v>0.15843301435406693</v>
      </c>
    </row>
    <row r="893" spans="1:49" x14ac:dyDescent="0.25">
      <c r="A893" t="s">
        <v>38</v>
      </c>
      <c r="B893" t="s">
        <v>357</v>
      </c>
      <c r="C893">
        <v>112563</v>
      </c>
      <c r="D893">
        <v>2010</v>
      </c>
      <c r="E893" t="s">
        <v>93</v>
      </c>
      <c r="F893" t="s">
        <v>406</v>
      </c>
      <c r="G893" t="s">
        <v>148</v>
      </c>
      <c r="I893">
        <v>6</v>
      </c>
      <c r="J893" t="s">
        <v>59</v>
      </c>
      <c r="K893">
        <v>2</v>
      </c>
      <c r="L893" t="s">
        <v>44</v>
      </c>
      <c r="M893">
        <v>3.5999999046325679</v>
      </c>
      <c r="N893" t="s">
        <v>70</v>
      </c>
      <c r="O893" t="s">
        <v>46</v>
      </c>
      <c r="P893">
        <v>2</v>
      </c>
      <c r="Q893" t="s">
        <v>187</v>
      </c>
      <c r="T893" t="s">
        <v>49</v>
      </c>
      <c r="U893" t="s">
        <v>72</v>
      </c>
      <c r="V893" t="s">
        <v>190</v>
      </c>
      <c r="W893" t="s">
        <v>120</v>
      </c>
      <c r="X893" t="s">
        <v>98</v>
      </c>
      <c r="Z893">
        <v>0</v>
      </c>
      <c r="AA893" t="s">
        <v>75</v>
      </c>
      <c r="AB893" t="s">
        <v>187</v>
      </c>
      <c r="AC893">
        <v>45</v>
      </c>
      <c r="AD893">
        <v>11</v>
      </c>
      <c r="AE893">
        <v>4</v>
      </c>
      <c r="AF893">
        <v>2025</v>
      </c>
      <c r="AG893">
        <v>20251105</v>
      </c>
      <c r="AH893" s="2">
        <v>3500</v>
      </c>
      <c r="AI893" s="2">
        <v>3282.462890625</v>
      </c>
      <c r="AJ893" s="2">
        <f t="shared" si="104"/>
        <v>217.537109375</v>
      </c>
      <c r="AK893" s="6">
        <f t="shared" si="105"/>
        <v>6.2153459821428572E-2</v>
      </c>
      <c r="AL893" s="12">
        <v>3500</v>
      </c>
      <c r="AM893" s="12">
        <v>3422.2479316215922</v>
      </c>
      <c r="AN893" s="12">
        <f t="shared" si="106"/>
        <v>77.752068378407785</v>
      </c>
      <c r="AO893" s="13">
        <f t="shared" si="107"/>
        <v>2.2214876679545081E-2</v>
      </c>
      <c r="AP893" s="16">
        <v>3500</v>
      </c>
      <c r="AQ893" s="16">
        <v>3708.491335081681</v>
      </c>
      <c r="AR893" s="16">
        <f t="shared" si="108"/>
        <v>208.49133508168097</v>
      </c>
      <c r="AS893" s="17">
        <f t="shared" si="109"/>
        <v>5.956895288048028E-2</v>
      </c>
      <c r="AT893" s="20">
        <v>3500</v>
      </c>
      <c r="AU893" s="20">
        <v>3274.2014984227121</v>
      </c>
      <c r="AV893" s="20">
        <f t="shared" si="110"/>
        <v>225.79850157728788</v>
      </c>
      <c r="AW893" s="21">
        <f t="shared" si="111"/>
        <v>6.4513857593510818E-2</v>
      </c>
    </row>
    <row r="894" spans="1:49" x14ac:dyDescent="0.25">
      <c r="A894" t="s">
        <v>109</v>
      </c>
      <c r="B894" t="s">
        <v>317</v>
      </c>
      <c r="C894">
        <v>174644</v>
      </c>
      <c r="D894">
        <v>2010</v>
      </c>
      <c r="E894" t="s">
        <v>66</v>
      </c>
      <c r="F894" t="s">
        <v>239</v>
      </c>
      <c r="G894" t="s">
        <v>100</v>
      </c>
      <c r="I894">
        <v>6</v>
      </c>
      <c r="J894" t="s">
        <v>59</v>
      </c>
      <c r="K894">
        <v>4</v>
      </c>
      <c r="L894" t="s">
        <v>44</v>
      </c>
      <c r="M894">
        <v>3</v>
      </c>
      <c r="N894" t="s">
        <v>87</v>
      </c>
      <c r="O894" t="s">
        <v>46</v>
      </c>
      <c r="P894">
        <v>3</v>
      </c>
      <c r="Q894" t="s">
        <v>60</v>
      </c>
      <c r="S894">
        <v>240</v>
      </c>
      <c r="T894" t="s">
        <v>49</v>
      </c>
      <c r="U894" t="s">
        <v>72</v>
      </c>
      <c r="V894" t="s">
        <v>561</v>
      </c>
      <c r="W894" t="s">
        <v>62</v>
      </c>
      <c r="X894" t="s">
        <v>74</v>
      </c>
      <c r="Z894">
        <v>0</v>
      </c>
      <c r="AA894" t="s">
        <v>75</v>
      </c>
      <c r="AB894" t="s">
        <v>83</v>
      </c>
      <c r="AC894">
        <v>45</v>
      </c>
      <c r="AD894">
        <v>11</v>
      </c>
      <c r="AE894">
        <v>4</v>
      </c>
      <c r="AF894">
        <v>2025</v>
      </c>
      <c r="AG894">
        <v>20251104</v>
      </c>
      <c r="AH894" s="2">
        <v>500</v>
      </c>
      <c r="AI894" s="2">
        <v>1013.004211425781</v>
      </c>
      <c r="AJ894" s="2">
        <f t="shared" si="104"/>
        <v>513.00421142578102</v>
      </c>
      <c r="AK894" s="6">
        <f t="shared" si="105"/>
        <v>1.026008422851562</v>
      </c>
      <c r="AL894" s="12">
        <v>500</v>
      </c>
      <c r="AM894" s="12">
        <v>1066.47303106036</v>
      </c>
      <c r="AN894" s="12">
        <f t="shared" si="106"/>
        <v>566.47303106035997</v>
      </c>
      <c r="AO894" s="13">
        <f t="shared" si="107"/>
        <v>1.1329460621207199</v>
      </c>
      <c r="AP894" s="16">
        <v>500</v>
      </c>
      <c r="AQ894" s="16">
        <v>1062.598230393985</v>
      </c>
      <c r="AR894" s="16">
        <f t="shared" si="108"/>
        <v>562.59823039398498</v>
      </c>
      <c r="AS894" s="17">
        <f t="shared" si="109"/>
        <v>1.1251964607879699</v>
      </c>
      <c r="AT894" s="20">
        <v>500</v>
      </c>
      <c r="AU894" s="20">
        <v>1036.9831013916489</v>
      </c>
      <c r="AV894" s="20">
        <f t="shared" si="110"/>
        <v>536.98310139164892</v>
      </c>
      <c r="AW894" s="21">
        <f t="shared" si="111"/>
        <v>1.0739662027832979</v>
      </c>
    </row>
    <row r="895" spans="1:49" x14ac:dyDescent="0.25">
      <c r="A895" t="s">
        <v>38</v>
      </c>
      <c r="B895" t="s">
        <v>105</v>
      </c>
      <c r="C895">
        <v>197061</v>
      </c>
      <c r="D895">
        <v>2015</v>
      </c>
      <c r="E895" t="s">
        <v>167</v>
      </c>
      <c r="F895" t="s">
        <v>168</v>
      </c>
      <c r="G895" t="s">
        <v>496</v>
      </c>
      <c r="H895" t="s">
        <v>170</v>
      </c>
      <c r="I895">
        <v>8</v>
      </c>
      <c r="J895" t="s">
        <v>69</v>
      </c>
      <c r="K895">
        <v>4</v>
      </c>
      <c r="L895" t="s">
        <v>44</v>
      </c>
      <c r="M895">
        <v>6.1999998092651367</v>
      </c>
      <c r="N895" t="s">
        <v>70</v>
      </c>
      <c r="Q895" t="s">
        <v>60</v>
      </c>
      <c r="R895" t="s">
        <v>172</v>
      </c>
      <c r="T895" t="s">
        <v>49</v>
      </c>
      <c r="V895" t="s">
        <v>710</v>
      </c>
      <c r="W895" t="s">
        <v>103</v>
      </c>
      <c r="X895" t="s">
        <v>74</v>
      </c>
      <c r="Z895">
        <v>0</v>
      </c>
      <c r="AA895" t="s">
        <v>75</v>
      </c>
      <c r="AB895" t="s">
        <v>83</v>
      </c>
      <c r="AC895">
        <v>45</v>
      </c>
      <c r="AD895">
        <v>11</v>
      </c>
      <c r="AE895">
        <v>4</v>
      </c>
      <c r="AF895">
        <v>2025</v>
      </c>
      <c r="AG895">
        <v>20251104</v>
      </c>
      <c r="AH895" s="2">
        <v>9250</v>
      </c>
      <c r="AI895" s="2">
        <v>7285.4599609375</v>
      </c>
      <c r="AJ895" s="2">
        <f t="shared" si="104"/>
        <v>1964.5400390625</v>
      </c>
      <c r="AK895" s="6">
        <f t="shared" si="105"/>
        <v>0.21238270692567568</v>
      </c>
      <c r="AL895" s="12">
        <v>9250</v>
      </c>
      <c r="AM895" s="12">
        <v>6963.2099092576273</v>
      </c>
      <c r="AN895" s="12">
        <f t="shared" si="106"/>
        <v>2286.7900907423727</v>
      </c>
      <c r="AO895" s="13">
        <f t="shared" si="107"/>
        <v>0.24722055035052679</v>
      </c>
      <c r="AP895" s="16">
        <v>9250</v>
      </c>
      <c r="AQ895" s="16">
        <v>6960.6666807210304</v>
      </c>
      <c r="AR895" s="16">
        <f t="shared" si="108"/>
        <v>2289.3333192789696</v>
      </c>
      <c r="AS895" s="17">
        <f t="shared" si="109"/>
        <v>0.24749549397610482</v>
      </c>
      <c r="AT895" s="20">
        <v>9250</v>
      </c>
      <c r="AU895" s="20">
        <v>7393.366186504928</v>
      </c>
      <c r="AV895" s="20">
        <f t="shared" si="110"/>
        <v>1856.633813495072</v>
      </c>
      <c r="AW895" s="21">
        <f t="shared" si="111"/>
        <v>0.20071716902649428</v>
      </c>
    </row>
    <row r="896" spans="1:49" x14ac:dyDescent="0.25">
      <c r="A896" t="s">
        <v>38</v>
      </c>
      <c r="B896" t="s">
        <v>92</v>
      </c>
      <c r="C896">
        <v>70623</v>
      </c>
      <c r="D896">
        <v>2018</v>
      </c>
      <c r="E896" t="s">
        <v>468</v>
      </c>
      <c r="F896" t="s">
        <v>469</v>
      </c>
      <c r="G896" t="s">
        <v>1363</v>
      </c>
      <c r="I896">
        <v>4</v>
      </c>
      <c r="J896" t="s">
        <v>69</v>
      </c>
      <c r="K896">
        <v>4</v>
      </c>
      <c r="L896" t="s">
        <v>44</v>
      </c>
      <c r="M896">
        <v>2</v>
      </c>
      <c r="N896" t="s">
        <v>44</v>
      </c>
      <c r="O896" t="s">
        <v>46</v>
      </c>
      <c r="P896">
        <v>5</v>
      </c>
      <c r="Q896" t="s">
        <v>60</v>
      </c>
      <c r="R896" t="s">
        <v>81</v>
      </c>
      <c r="S896">
        <v>252</v>
      </c>
      <c r="T896" t="s">
        <v>49</v>
      </c>
      <c r="U896" t="s">
        <v>50</v>
      </c>
      <c r="W896" t="s">
        <v>134</v>
      </c>
      <c r="X896" t="s">
        <v>121</v>
      </c>
      <c r="Y896">
        <v>50800</v>
      </c>
      <c r="Z896">
        <v>0</v>
      </c>
      <c r="AA896" t="s">
        <v>75</v>
      </c>
      <c r="AB896" t="s">
        <v>83</v>
      </c>
      <c r="AC896">
        <v>45</v>
      </c>
      <c r="AD896">
        <v>11</v>
      </c>
      <c r="AE896">
        <v>4</v>
      </c>
      <c r="AF896">
        <v>2025</v>
      </c>
      <c r="AG896">
        <v>20251104</v>
      </c>
      <c r="AH896" s="2">
        <v>15000</v>
      </c>
      <c r="AI896" s="2">
        <v>16147.8916015625</v>
      </c>
      <c r="AJ896" s="2">
        <f t="shared" si="104"/>
        <v>1147.8916015625</v>
      </c>
      <c r="AK896" s="6">
        <f t="shared" si="105"/>
        <v>7.6526106770833338E-2</v>
      </c>
      <c r="AL896" s="12">
        <v>15000</v>
      </c>
      <c r="AM896" s="12">
        <v>15363.465875993321</v>
      </c>
      <c r="AN896" s="12">
        <f t="shared" si="106"/>
        <v>363.46587599332088</v>
      </c>
      <c r="AO896" s="13">
        <f t="shared" si="107"/>
        <v>2.4231058399554726E-2</v>
      </c>
      <c r="AP896" s="16">
        <v>15000</v>
      </c>
      <c r="AQ896" s="16">
        <v>15111.795149937379</v>
      </c>
      <c r="AR896" s="16">
        <f t="shared" si="108"/>
        <v>111.79514993737939</v>
      </c>
      <c r="AS896" s="17">
        <f t="shared" si="109"/>
        <v>7.4530099958252929E-3</v>
      </c>
      <c r="AT896" s="20">
        <v>15000</v>
      </c>
      <c r="AU896" s="20">
        <v>16170.10554442218</v>
      </c>
      <c r="AV896" s="20">
        <f t="shared" si="110"/>
        <v>1170.1055444221802</v>
      </c>
      <c r="AW896" s="21">
        <f t="shared" si="111"/>
        <v>7.800703629481201E-2</v>
      </c>
    </row>
    <row r="897" spans="1:49" x14ac:dyDescent="0.25">
      <c r="A897" t="s">
        <v>77</v>
      </c>
      <c r="B897" t="s">
        <v>818</v>
      </c>
      <c r="C897">
        <v>57817</v>
      </c>
      <c r="D897">
        <v>2021</v>
      </c>
      <c r="E897" t="s">
        <v>135</v>
      </c>
      <c r="F897" t="s">
        <v>568</v>
      </c>
      <c r="G897" t="s">
        <v>725</v>
      </c>
      <c r="I897">
        <v>6</v>
      </c>
      <c r="J897" t="s">
        <v>59</v>
      </c>
      <c r="K897">
        <v>4</v>
      </c>
      <c r="L897" t="s">
        <v>372</v>
      </c>
      <c r="M897">
        <v>3.5999999046325679</v>
      </c>
      <c r="N897" t="s">
        <v>87</v>
      </c>
      <c r="O897" t="s">
        <v>46</v>
      </c>
      <c r="P897">
        <v>4</v>
      </c>
      <c r="Q897" t="s">
        <v>60</v>
      </c>
      <c r="R897" t="s">
        <v>89</v>
      </c>
      <c r="S897">
        <v>285</v>
      </c>
      <c r="T897" t="s">
        <v>49</v>
      </c>
      <c r="U897" t="s">
        <v>72</v>
      </c>
      <c r="W897" t="s">
        <v>134</v>
      </c>
      <c r="X897" t="s">
        <v>74</v>
      </c>
      <c r="Y897">
        <v>32870</v>
      </c>
      <c r="Z897">
        <v>0</v>
      </c>
      <c r="AA897" t="s">
        <v>75</v>
      </c>
      <c r="AB897" t="s">
        <v>83</v>
      </c>
      <c r="AC897">
        <v>45</v>
      </c>
      <c r="AD897">
        <v>11</v>
      </c>
      <c r="AE897">
        <v>4</v>
      </c>
      <c r="AF897">
        <v>2025</v>
      </c>
      <c r="AG897">
        <v>20251105</v>
      </c>
      <c r="AH897" s="2">
        <v>23800</v>
      </c>
      <c r="AI897" s="2">
        <v>23855.546875</v>
      </c>
      <c r="AJ897" s="2">
        <f t="shared" si="104"/>
        <v>55.546875</v>
      </c>
      <c r="AK897" s="6">
        <f t="shared" si="105"/>
        <v>2.3339023109243697E-3</v>
      </c>
      <c r="AL897" s="12">
        <v>23800</v>
      </c>
      <c r="AM897" s="12">
        <v>23747.29848997236</v>
      </c>
      <c r="AN897" s="12">
        <f t="shared" si="106"/>
        <v>52.701510027640325</v>
      </c>
      <c r="AO897" s="13">
        <f t="shared" si="107"/>
        <v>2.2143491608252238E-3</v>
      </c>
      <c r="AP897" s="16">
        <v>23800</v>
      </c>
      <c r="AQ897" s="16">
        <v>22328.7200630726</v>
      </c>
      <c r="AR897" s="16">
        <f t="shared" si="108"/>
        <v>1471.2799369273998</v>
      </c>
      <c r="AS897" s="17">
        <f t="shared" si="109"/>
        <v>6.1818484744848731E-2</v>
      </c>
      <c r="AT897" s="20">
        <v>23800</v>
      </c>
      <c r="AU897" s="20">
        <v>23579.61165048544</v>
      </c>
      <c r="AV897" s="20">
        <f t="shared" si="110"/>
        <v>220.3883495145601</v>
      </c>
      <c r="AW897" s="21">
        <f t="shared" si="111"/>
        <v>9.260014685485719E-3</v>
      </c>
    </row>
    <row r="898" spans="1:49" x14ac:dyDescent="0.25">
      <c r="A898" t="s">
        <v>38</v>
      </c>
      <c r="B898" t="s">
        <v>105</v>
      </c>
      <c r="C898">
        <v>137099</v>
      </c>
      <c r="D898">
        <v>2018</v>
      </c>
      <c r="E898" t="s">
        <v>93</v>
      </c>
      <c r="F898" t="s">
        <v>147</v>
      </c>
      <c r="G898" t="s">
        <v>148</v>
      </c>
      <c r="I898">
        <v>6</v>
      </c>
      <c r="J898" t="s">
        <v>59</v>
      </c>
      <c r="K898">
        <v>4</v>
      </c>
      <c r="L898" t="s">
        <v>44</v>
      </c>
      <c r="M898">
        <v>3.5999999046325679</v>
      </c>
      <c r="N898" t="s">
        <v>70</v>
      </c>
      <c r="Q898" t="s">
        <v>88</v>
      </c>
      <c r="R898" t="s">
        <v>48</v>
      </c>
      <c r="T898" t="s">
        <v>49</v>
      </c>
      <c r="U898" t="s">
        <v>72</v>
      </c>
      <c r="V898" t="s">
        <v>1588</v>
      </c>
      <c r="W898" t="s">
        <v>134</v>
      </c>
      <c r="X898" t="s">
        <v>74</v>
      </c>
      <c r="Y898">
        <v>29100</v>
      </c>
      <c r="Z898">
        <v>0</v>
      </c>
      <c r="AA898" t="s">
        <v>75</v>
      </c>
      <c r="AB898" t="s">
        <v>91</v>
      </c>
      <c r="AC898">
        <v>45</v>
      </c>
      <c r="AD898">
        <v>11</v>
      </c>
      <c r="AE898">
        <v>4</v>
      </c>
      <c r="AF898">
        <v>2025</v>
      </c>
      <c r="AG898">
        <v>20251104</v>
      </c>
      <c r="AH898" s="2">
        <v>11600</v>
      </c>
      <c r="AI898" s="2">
        <v>9494.462890625</v>
      </c>
      <c r="AJ898" s="2">
        <f t="shared" si="104"/>
        <v>2105.537109375</v>
      </c>
      <c r="AK898" s="6">
        <f t="shared" si="105"/>
        <v>0.1815118197737069</v>
      </c>
      <c r="AL898" s="12">
        <v>11600</v>
      </c>
      <c r="AM898" s="12">
        <v>9021.6960794721417</v>
      </c>
      <c r="AN898" s="12">
        <f t="shared" si="106"/>
        <v>2578.3039205278583</v>
      </c>
      <c r="AO898" s="13">
        <f t="shared" si="107"/>
        <v>0.22226757935584984</v>
      </c>
      <c r="AP898" s="16">
        <v>11600</v>
      </c>
      <c r="AQ898" s="16">
        <v>9744.1423805833001</v>
      </c>
      <c r="AR898" s="16">
        <f t="shared" si="108"/>
        <v>1855.8576194166999</v>
      </c>
      <c r="AS898" s="17">
        <f t="shared" si="109"/>
        <v>0.15998772581178447</v>
      </c>
      <c r="AT898" s="20">
        <v>11600</v>
      </c>
      <c r="AU898" s="20">
        <v>9563.8032670454559</v>
      </c>
      <c r="AV898" s="20">
        <f t="shared" si="110"/>
        <v>2036.1967329545441</v>
      </c>
      <c r="AW898" s="21">
        <f t="shared" si="111"/>
        <v>0.17553420111677104</v>
      </c>
    </row>
    <row r="899" spans="1:49" x14ac:dyDescent="0.25">
      <c r="A899" t="s">
        <v>38</v>
      </c>
      <c r="B899" t="s">
        <v>65</v>
      </c>
      <c r="C899">
        <v>167650</v>
      </c>
      <c r="D899">
        <v>2011</v>
      </c>
      <c r="E899" t="s">
        <v>135</v>
      </c>
      <c r="F899" t="s">
        <v>345</v>
      </c>
      <c r="G899" t="s">
        <v>369</v>
      </c>
      <c r="H899" t="s">
        <v>347</v>
      </c>
      <c r="I899">
        <v>6</v>
      </c>
      <c r="J899" t="s">
        <v>101</v>
      </c>
      <c r="K899">
        <v>4</v>
      </c>
      <c r="L899" t="s">
        <v>44</v>
      </c>
      <c r="M899">
        <v>3.5999999046325679</v>
      </c>
      <c r="N899" t="s">
        <v>70</v>
      </c>
      <c r="O899" t="s">
        <v>46</v>
      </c>
      <c r="P899">
        <v>2</v>
      </c>
      <c r="Q899" t="s">
        <v>60</v>
      </c>
      <c r="R899" t="s">
        <v>48</v>
      </c>
      <c r="T899" t="s">
        <v>49</v>
      </c>
      <c r="V899" t="s">
        <v>507</v>
      </c>
      <c r="W899" t="s">
        <v>90</v>
      </c>
      <c r="X899" t="s">
        <v>74</v>
      </c>
      <c r="Z899">
        <v>0</v>
      </c>
      <c r="AA899" t="s">
        <v>75</v>
      </c>
      <c r="AB899" t="s">
        <v>83</v>
      </c>
      <c r="AC899">
        <v>45</v>
      </c>
      <c r="AD899">
        <v>11</v>
      </c>
      <c r="AE899">
        <v>4</v>
      </c>
      <c r="AF899">
        <v>2025</v>
      </c>
      <c r="AG899">
        <v>20251104</v>
      </c>
      <c r="AH899" s="2">
        <v>1600</v>
      </c>
      <c r="AI899" s="2">
        <v>1943.917236328125</v>
      </c>
      <c r="AJ899" s="2">
        <f t="shared" ref="AJ899:AJ963" si="112">ABS(AH899-AI899)</f>
        <v>343.917236328125</v>
      </c>
      <c r="AK899" s="6">
        <f t="shared" ref="AK899:AK963" si="113">ABS($AH899-AI899)/$AH899</f>
        <v>0.21494827270507813</v>
      </c>
      <c r="AL899" s="12">
        <v>1600</v>
      </c>
      <c r="AM899" s="12">
        <v>1977.0060378203141</v>
      </c>
      <c r="AN899" s="12">
        <f t="shared" ref="AN899:AN963" si="114">ABS(AL899-AM899)</f>
        <v>377.00603782031408</v>
      </c>
      <c r="AO899" s="13">
        <f t="shared" ref="AO899:AO963" si="115">ABS($AH899-AM899)/$AH899</f>
        <v>0.2356287736376963</v>
      </c>
      <c r="AP899" s="16">
        <v>1600</v>
      </c>
      <c r="AQ899" s="16">
        <v>1911.4428890703271</v>
      </c>
      <c r="AR899" s="16">
        <f t="shared" ref="AR899:AR963" si="116">ABS(AP899-AQ899)</f>
        <v>311.44288907032706</v>
      </c>
      <c r="AS899" s="17">
        <f t="shared" ref="AS899:AS962" si="117">ABS($AH899-AQ899)/$AH899</f>
        <v>0.1946518056689544</v>
      </c>
      <c r="AT899" s="20">
        <v>1600</v>
      </c>
      <c r="AU899" s="20">
        <v>1969.268707482993</v>
      </c>
      <c r="AV899" s="20">
        <f t="shared" ref="AV899:AV962" si="118">ABS(AT899-AU899)</f>
        <v>369.26870748299302</v>
      </c>
      <c r="AW899" s="21">
        <f t="shared" ref="AW899:AW963" si="119">ABS($AH899-AU899)/$AH899</f>
        <v>0.23079294217687063</v>
      </c>
    </row>
    <row r="900" spans="1:49" x14ac:dyDescent="0.25">
      <c r="A900" t="s">
        <v>38</v>
      </c>
      <c r="B900" t="s">
        <v>39</v>
      </c>
      <c r="C900">
        <v>180234</v>
      </c>
      <c r="D900">
        <v>2007</v>
      </c>
      <c r="E900" t="s">
        <v>159</v>
      </c>
      <c r="F900" t="s">
        <v>508</v>
      </c>
      <c r="G900" t="s">
        <v>237</v>
      </c>
      <c r="I900">
        <v>4</v>
      </c>
      <c r="J900" t="s">
        <v>117</v>
      </c>
      <c r="K900">
        <v>2</v>
      </c>
      <c r="L900" t="s">
        <v>44</v>
      </c>
      <c r="M900">
        <v>2.4000000953674321</v>
      </c>
      <c r="N900" t="s">
        <v>45</v>
      </c>
      <c r="O900" t="s">
        <v>703</v>
      </c>
      <c r="Q900" t="s">
        <v>187</v>
      </c>
      <c r="S900">
        <v>166</v>
      </c>
      <c r="T900" t="s">
        <v>49</v>
      </c>
      <c r="U900" t="s">
        <v>50</v>
      </c>
      <c r="V900" t="s">
        <v>1372</v>
      </c>
      <c r="W900" t="s">
        <v>62</v>
      </c>
      <c r="X900" t="s">
        <v>74</v>
      </c>
      <c r="Z900">
        <v>0</v>
      </c>
      <c r="AA900" t="s">
        <v>75</v>
      </c>
      <c r="AB900" t="s">
        <v>187</v>
      </c>
      <c r="AC900">
        <v>45</v>
      </c>
      <c r="AD900">
        <v>11</v>
      </c>
      <c r="AE900">
        <v>4</v>
      </c>
      <c r="AF900">
        <v>2025</v>
      </c>
      <c r="AG900">
        <v>20251104</v>
      </c>
      <c r="AH900" s="2">
        <v>300</v>
      </c>
      <c r="AI900" s="2">
        <v>936.697265625</v>
      </c>
      <c r="AJ900" s="2">
        <f t="shared" si="112"/>
        <v>636.697265625</v>
      </c>
      <c r="AK900" s="6">
        <f t="shared" si="113"/>
        <v>2.1223242187500002</v>
      </c>
      <c r="AL900" s="12">
        <v>300</v>
      </c>
      <c r="AM900" s="12">
        <v>908.66365008981973</v>
      </c>
      <c r="AN900" s="12">
        <f t="shared" si="114"/>
        <v>608.66365008981973</v>
      </c>
      <c r="AO900" s="13">
        <f t="shared" si="115"/>
        <v>2.0288788336327324</v>
      </c>
      <c r="AP900" s="16">
        <v>300</v>
      </c>
      <c r="AQ900" s="16">
        <v>939.56104521762563</v>
      </c>
      <c r="AR900" s="16">
        <f t="shared" si="116"/>
        <v>639.56104521762563</v>
      </c>
      <c r="AS900" s="17">
        <f t="shared" si="117"/>
        <v>2.131870150725419</v>
      </c>
      <c r="AT900" s="20">
        <v>300</v>
      </c>
      <c r="AU900" s="20">
        <v>985.31054131054134</v>
      </c>
      <c r="AV900" s="20">
        <f t="shared" si="118"/>
        <v>685.31054131054134</v>
      </c>
      <c r="AW900" s="21">
        <f t="shared" si="119"/>
        <v>2.2843684710351377</v>
      </c>
    </row>
    <row r="901" spans="1:49" x14ac:dyDescent="0.25">
      <c r="A901" t="s">
        <v>123</v>
      </c>
      <c r="B901" t="s">
        <v>440</v>
      </c>
      <c r="C901">
        <v>122943</v>
      </c>
      <c r="D901">
        <v>2017</v>
      </c>
      <c r="E901" t="s">
        <v>139</v>
      </c>
      <c r="F901" t="s">
        <v>311</v>
      </c>
      <c r="I901">
        <v>4</v>
      </c>
      <c r="J901" t="s">
        <v>101</v>
      </c>
      <c r="K901">
        <v>4</v>
      </c>
      <c r="L901" t="s">
        <v>44</v>
      </c>
      <c r="M901">
        <v>2.5</v>
      </c>
      <c r="N901" t="s">
        <v>45</v>
      </c>
      <c r="O901" t="s">
        <v>46</v>
      </c>
      <c r="P901">
        <v>4</v>
      </c>
      <c r="Q901" t="s">
        <v>118</v>
      </c>
      <c r="R901" t="s">
        <v>48</v>
      </c>
      <c r="T901" t="s">
        <v>49</v>
      </c>
      <c r="U901" t="s">
        <v>50</v>
      </c>
      <c r="W901" t="s">
        <v>120</v>
      </c>
      <c r="X901" t="s">
        <v>74</v>
      </c>
      <c r="Z901">
        <v>0</v>
      </c>
      <c r="AA901" t="s">
        <v>75</v>
      </c>
      <c r="AB901" t="s">
        <v>122</v>
      </c>
      <c r="AC901">
        <v>45</v>
      </c>
      <c r="AD901">
        <v>11</v>
      </c>
      <c r="AE901">
        <v>4</v>
      </c>
      <c r="AF901">
        <v>2025</v>
      </c>
      <c r="AG901">
        <v>20251105</v>
      </c>
      <c r="AH901" s="2">
        <v>8000</v>
      </c>
      <c r="AI901" s="2">
        <v>5033.587890625</v>
      </c>
      <c r="AJ901" s="2">
        <f t="shared" si="112"/>
        <v>2966.412109375</v>
      </c>
      <c r="AK901" s="6">
        <f t="shared" si="113"/>
        <v>0.37080151367187503</v>
      </c>
      <c r="AL901" s="12">
        <v>8000</v>
      </c>
      <c r="AM901" s="12">
        <v>4862.918560968068</v>
      </c>
      <c r="AN901" s="12">
        <f t="shared" si="114"/>
        <v>3137.081439031932</v>
      </c>
      <c r="AO901" s="13">
        <f t="shared" si="115"/>
        <v>0.39213517987899149</v>
      </c>
      <c r="AP901" s="16">
        <v>8000</v>
      </c>
      <c r="AQ901" s="16">
        <v>4909.6960780453392</v>
      </c>
      <c r="AR901" s="16">
        <f t="shared" si="116"/>
        <v>3090.3039219546608</v>
      </c>
      <c r="AS901" s="17">
        <f t="shared" si="117"/>
        <v>0.38628799024433258</v>
      </c>
      <c r="AT901" s="20">
        <v>8000</v>
      </c>
      <c r="AU901" s="20">
        <v>5109.7312463083272</v>
      </c>
      <c r="AV901" s="20">
        <f t="shared" si="118"/>
        <v>2890.2687536916728</v>
      </c>
      <c r="AW901" s="21">
        <f t="shared" si="119"/>
        <v>0.36128359421145911</v>
      </c>
    </row>
    <row r="902" spans="1:49" x14ac:dyDescent="0.25">
      <c r="A902" t="s">
        <v>123</v>
      </c>
      <c r="B902" t="s">
        <v>440</v>
      </c>
      <c r="C902">
        <v>145229</v>
      </c>
      <c r="D902">
        <v>2018</v>
      </c>
      <c r="E902" t="s">
        <v>111</v>
      </c>
      <c r="F902" t="s">
        <v>240</v>
      </c>
      <c r="G902" t="s">
        <v>367</v>
      </c>
      <c r="I902">
        <v>6</v>
      </c>
      <c r="J902" t="s">
        <v>59</v>
      </c>
      <c r="K902">
        <v>4</v>
      </c>
      <c r="L902" t="s">
        <v>44</v>
      </c>
      <c r="M902">
        <v>3.5999999046325679</v>
      </c>
      <c r="N902" t="s">
        <v>44</v>
      </c>
      <c r="O902" t="s">
        <v>46</v>
      </c>
      <c r="P902">
        <v>3</v>
      </c>
      <c r="Q902" t="s">
        <v>60</v>
      </c>
      <c r="R902" t="s">
        <v>81</v>
      </c>
      <c r="S902">
        <v>283</v>
      </c>
      <c r="T902" t="s">
        <v>49</v>
      </c>
      <c r="U902" t="s">
        <v>72</v>
      </c>
      <c r="W902" t="s">
        <v>134</v>
      </c>
      <c r="X902" t="s">
        <v>121</v>
      </c>
      <c r="Z902">
        <v>0</v>
      </c>
      <c r="AA902" t="s">
        <v>75</v>
      </c>
      <c r="AB902" t="s">
        <v>83</v>
      </c>
      <c r="AC902">
        <v>45</v>
      </c>
      <c r="AD902">
        <v>11</v>
      </c>
      <c r="AE902">
        <v>4</v>
      </c>
      <c r="AF902">
        <v>2025</v>
      </c>
      <c r="AG902">
        <v>20251105</v>
      </c>
      <c r="AH902" s="2">
        <v>2600</v>
      </c>
      <c r="AI902" s="2">
        <v>2688.774169921875</v>
      </c>
      <c r="AJ902" s="2">
        <f t="shared" si="112"/>
        <v>88.774169921875</v>
      </c>
      <c r="AK902" s="6">
        <f t="shared" si="113"/>
        <v>3.4143911508413463E-2</v>
      </c>
      <c r="AL902" s="12">
        <v>2600</v>
      </c>
      <c r="AM902" s="12">
        <v>2939.1039643747872</v>
      </c>
      <c r="AN902" s="12">
        <f t="shared" si="114"/>
        <v>339.10396437478721</v>
      </c>
      <c r="AO902" s="13">
        <f t="shared" si="115"/>
        <v>0.13042460168261047</v>
      </c>
      <c r="AP902" s="16">
        <v>2600</v>
      </c>
      <c r="AQ902" s="16">
        <v>2978.4858499630841</v>
      </c>
      <c r="AR902" s="16">
        <f t="shared" si="116"/>
        <v>378.48584996308409</v>
      </c>
      <c r="AS902" s="17">
        <f t="shared" si="117"/>
        <v>0.14557148075503235</v>
      </c>
      <c r="AT902" s="20">
        <v>2600</v>
      </c>
      <c r="AU902" s="20">
        <v>2660.1435786435791</v>
      </c>
      <c r="AV902" s="20">
        <f t="shared" si="118"/>
        <v>60.143578643579076</v>
      </c>
      <c r="AW902" s="21">
        <f t="shared" si="119"/>
        <v>2.3132145632145797E-2</v>
      </c>
    </row>
    <row r="903" spans="1:49" x14ac:dyDescent="0.25">
      <c r="A903" t="s">
        <v>123</v>
      </c>
      <c r="B903" t="s">
        <v>440</v>
      </c>
      <c r="C903">
        <v>85186</v>
      </c>
      <c r="D903">
        <v>2017</v>
      </c>
      <c r="E903" t="s">
        <v>40</v>
      </c>
      <c r="F903" t="s">
        <v>142</v>
      </c>
      <c r="G903" t="s">
        <v>809</v>
      </c>
      <c r="H903" t="s">
        <v>400</v>
      </c>
      <c r="I903">
        <v>4</v>
      </c>
      <c r="J903" t="s">
        <v>117</v>
      </c>
      <c r="K903">
        <v>4</v>
      </c>
      <c r="L903" t="s">
        <v>44</v>
      </c>
      <c r="M903">
        <v>2.7000000476837158</v>
      </c>
      <c r="N903" t="s">
        <v>70</v>
      </c>
      <c r="O903" t="s">
        <v>46</v>
      </c>
      <c r="P903">
        <v>4</v>
      </c>
      <c r="Q903" t="s">
        <v>88</v>
      </c>
      <c r="R903" t="s">
        <v>48</v>
      </c>
      <c r="S903">
        <v>159</v>
      </c>
      <c r="T903" t="s">
        <v>49</v>
      </c>
      <c r="U903" t="s">
        <v>50</v>
      </c>
      <c r="V903" t="s">
        <v>401</v>
      </c>
      <c r="W903" t="s">
        <v>134</v>
      </c>
      <c r="X903" t="s">
        <v>74</v>
      </c>
      <c r="Y903">
        <v>25405</v>
      </c>
      <c r="Z903">
        <v>0</v>
      </c>
      <c r="AA903" t="s">
        <v>75</v>
      </c>
      <c r="AB903" t="s">
        <v>91</v>
      </c>
      <c r="AC903">
        <v>45</v>
      </c>
      <c r="AD903">
        <v>11</v>
      </c>
      <c r="AE903">
        <v>4</v>
      </c>
      <c r="AF903">
        <v>2025</v>
      </c>
      <c r="AG903">
        <v>20251105</v>
      </c>
      <c r="AH903" s="2">
        <v>18400</v>
      </c>
      <c r="AI903" s="2">
        <v>17846.88671875</v>
      </c>
      <c r="AJ903" s="2">
        <f t="shared" si="112"/>
        <v>553.11328125</v>
      </c>
      <c r="AK903" s="6">
        <f t="shared" si="113"/>
        <v>3.0060504415760868E-2</v>
      </c>
      <c r="AL903" s="12">
        <v>18400</v>
      </c>
      <c r="AM903" s="12">
        <v>16398.649238241029</v>
      </c>
      <c r="AN903" s="12">
        <f t="shared" si="114"/>
        <v>2001.3507617589712</v>
      </c>
      <c r="AO903" s="13">
        <f t="shared" si="115"/>
        <v>0.10876906313907451</v>
      </c>
      <c r="AP903" s="16">
        <v>18400</v>
      </c>
      <c r="AQ903" s="16">
        <v>15544.71350297185</v>
      </c>
      <c r="AR903" s="16">
        <f t="shared" si="116"/>
        <v>2855.2864970281498</v>
      </c>
      <c r="AS903" s="17">
        <f t="shared" si="117"/>
        <v>0.15517861396892119</v>
      </c>
      <c r="AT903" s="20">
        <v>18400</v>
      </c>
      <c r="AU903" s="20">
        <v>18064.139344262301</v>
      </c>
      <c r="AV903" s="20">
        <f t="shared" si="118"/>
        <v>335.86065573769883</v>
      </c>
      <c r="AW903" s="21">
        <f t="shared" si="119"/>
        <v>1.8253296507483634E-2</v>
      </c>
    </row>
    <row r="904" spans="1:49" x14ac:dyDescent="0.25">
      <c r="A904" t="s">
        <v>123</v>
      </c>
      <c r="B904" t="s">
        <v>440</v>
      </c>
      <c r="C904">
        <v>99198</v>
      </c>
      <c r="D904">
        <v>2020</v>
      </c>
      <c r="E904" t="s">
        <v>84</v>
      </c>
      <c r="F904" t="s">
        <v>85</v>
      </c>
      <c r="G904" t="s">
        <v>113</v>
      </c>
      <c r="I904">
        <v>8</v>
      </c>
      <c r="J904" t="s">
        <v>69</v>
      </c>
      <c r="K904">
        <v>4</v>
      </c>
      <c r="L904" t="s">
        <v>44</v>
      </c>
      <c r="M904">
        <v>5.6999998092651367</v>
      </c>
      <c r="N904" t="s">
        <v>87</v>
      </c>
      <c r="O904" t="s">
        <v>46</v>
      </c>
      <c r="P904">
        <v>5</v>
      </c>
      <c r="Q904" t="s">
        <v>88</v>
      </c>
      <c r="R904" t="s">
        <v>89</v>
      </c>
      <c r="S904">
        <v>395</v>
      </c>
      <c r="T904" t="s">
        <v>49</v>
      </c>
      <c r="U904" t="s">
        <v>72</v>
      </c>
      <c r="W904" t="s">
        <v>103</v>
      </c>
      <c r="X904" t="s">
        <v>74</v>
      </c>
      <c r="Z904">
        <v>0</v>
      </c>
      <c r="AA904" t="s">
        <v>75</v>
      </c>
      <c r="AB904" t="s">
        <v>91</v>
      </c>
      <c r="AC904">
        <v>45</v>
      </c>
      <c r="AD904">
        <v>11</v>
      </c>
      <c r="AE904">
        <v>4</v>
      </c>
      <c r="AF904">
        <v>2025</v>
      </c>
      <c r="AG904">
        <v>20251105</v>
      </c>
      <c r="AH904" s="2">
        <v>29400</v>
      </c>
      <c r="AI904" s="2">
        <v>25983.279296875</v>
      </c>
      <c r="AJ904" s="2">
        <f t="shared" si="112"/>
        <v>3416.720703125</v>
      </c>
      <c r="AK904" s="6">
        <f t="shared" si="113"/>
        <v>0.11621498990221088</v>
      </c>
      <c r="AL904" s="12">
        <v>29400</v>
      </c>
      <c r="AM904" s="12">
        <v>25397.739504298479</v>
      </c>
      <c r="AN904" s="12">
        <f t="shared" si="114"/>
        <v>4002.260495701521</v>
      </c>
      <c r="AO904" s="13">
        <f t="shared" si="115"/>
        <v>0.13613130937760276</v>
      </c>
      <c r="AP904" s="16">
        <v>29400</v>
      </c>
      <c r="AQ904" s="16">
        <v>25591.157277943639</v>
      </c>
      <c r="AR904" s="16">
        <f t="shared" si="116"/>
        <v>3808.8427220563608</v>
      </c>
      <c r="AS904" s="17">
        <f t="shared" si="117"/>
        <v>0.129552473539332</v>
      </c>
      <c r="AT904" s="20">
        <v>29400</v>
      </c>
      <c r="AU904" s="20">
        <v>25488.505924170619</v>
      </c>
      <c r="AV904" s="20">
        <f t="shared" si="118"/>
        <v>3911.4940758293815</v>
      </c>
      <c r="AW904" s="21">
        <f t="shared" si="119"/>
        <v>0.13304401618467285</v>
      </c>
    </row>
    <row r="905" spans="1:49" x14ac:dyDescent="0.25">
      <c r="A905" t="s">
        <v>123</v>
      </c>
      <c r="B905" t="s">
        <v>200</v>
      </c>
      <c r="C905">
        <v>207608</v>
      </c>
      <c r="D905">
        <v>2007</v>
      </c>
      <c r="E905" t="s">
        <v>155</v>
      </c>
      <c r="F905" t="s">
        <v>831</v>
      </c>
      <c r="G905" t="s">
        <v>1589</v>
      </c>
      <c r="I905">
        <v>6</v>
      </c>
      <c r="J905" t="s">
        <v>171</v>
      </c>
      <c r="K905">
        <v>4</v>
      </c>
      <c r="L905" t="s">
        <v>44</v>
      </c>
      <c r="M905">
        <v>3.7999999523162842</v>
      </c>
      <c r="N905" t="s">
        <v>45</v>
      </c>
      <c r="O905" t="s">
        <v>46</v>
      </c>
      <c r="Q905" t="s">
        <v>118</v>
      </c>
      <c r="T905" t="s">
        <v>49</v>
      </c>
      <c r="W905" t="s">
        <v>120</v>
      </c>
      <c r="X905" t="s">
        <v>63</v>
      </c>
      <c r="Z905">
        <v>0</v>
      </c>
      <c r="AA905" t="s">
        <v>75</v>
      </c>
      <c r="AB905" t="s">
        <v>122</v>
      </c>
      <c r="AC905">
        <v>45</v>
      </c>
      <c r="AD905">
        <v>11</v>
      </c>
      <c r="AE905">
        <v>4</v>
      </c>
      <c r="AF905">
        <v>2025</v>
      </c>
      <c r="AG905">
        <v>20251105</v>
      </c>
      <c r="AH905" s="2">
        <v>500</v>
      </c>
      <c r="AI905" s="2">
        <v>681.6181640625</v>
      </c>
      <c r="AJ905" s="2">
        <f t="shared" si="112"/>
        <v>181.6181640625</v>
      </c>
      <c r="AK905" s="6">
        <f t="shared" si="113"/>
        <v>0.36323632812500001</v>
      </c>
      <c r="AL905" s="12">
        <v>500</v>
      </c>
      <c r="AM905" s="12">
        <v>800.76972621520395</v>
      </c>
      <c r="AN905" s="12">
        <f t="shared" si="114"/>
        <v>300.76972621520395</v>
      </c>
      <c r="AO905" s="13">
        <f t="shared" si="115"/>
        <v>0.60153945243040785</v>
      </c>
      <c r="AP905" s="16">
        <v>500</v>
      </c>
      <c r="AQ905" s="16">
        <v>768.23917616071765</v>
      </c>
      <c r="AR905" s="16">
        <f t="shared" si="116"/>
        <v>268.23917616071765</v>
      </c>
      <c r="AS905" s="17">
        <f t="shared" si="117"/>
        <v>0.53647835232143526</v>
      </c>
      <c r="AT905" s="20">
        <v>500</v>
      </c>
      <c r="AU905" s="20">
        <v>689.78397839783975</v>
      </c>
      <c r="AV905" s="20">
        <f t="shared" si="118"/>
        <v>189.78397839783975</v>
      </c>
      <c r="AW905" s="21">
        <f t="shared" si="119"/>
        <v>0.37956795679567951</v>
      </c>
    </row>
    <row r="906" spans="1:49" x14ac:dyDescent="0.25">
      <c r="A906" t="s">
        <v>77</v>
      </c>
      <c r="B906" t="s">
        <v>811</v>
      </c>
      <c r="C906">
        <v>111482</v>
      </c>
      <c r="D906">
        <v>2008</v>
      </c>
      <c r="E906" t="s">
        <v>159</v>
      </c>
      <c r="F906" t="s">
        <v>213</v>
      </c>
      <c r="G906" t="s">
        <v>1590</v>
      </c>
      <c r="I906">
        <v>6</v>
      </c>
      <c r="J906" t="s">
        <v>541</v>
      </c>
      <c r="K906">
        <v>4</v>
      </c>
      <c r="L906" t="s">
        <v>44</v>
      </c>
      <c r="M906">
        <v>3.5</v>
      </c>
      <c r="N906" t="s">
        <v>45</v>
      </c>
      <c r="Q906" t="s">
        <v>215</v>
      </c>
      <c r="S906">
        <v>241</v>
      </c>
      <c r="T906" t="s">
        <v>49</v>
      </c>
      <c r="U906" t="s">
        <v>72</v>
      </c>
      <c r="V906" t="s">
        <v>660</v>
      </c>
      <c r="W906" t="s">
        <v>90</v>
      </c>
      <c r="X906" t="s">
        <v>74</v>
      </c>
      <c r="Z906">
        <v>0</v>
      </c>
      <c r="AA906" t="s">
        <v>75</v>
      </c>
      <c r="AB906" t="s">
        <v>215</v>
      </c>
      <c r="AC906">
        <v>45</v>
      </c>
      <c r="AD906">
        <v>11</v>
      </c>
      <c r="AE906">
        <v>4</v>
      </c>
      <c r="AF906">
        <v>2025</v>
      </c>
      <c r="AG906">
        <v>20251105</v>
      </c>
      <c r="AH906" s="2">
        <v>4000</v>
      </c>
      <c r="AI906" s="2">
        <v>2658.461669921875</v>
      </c>
      <c r="AJ906" s="2">
        <f t="shared" si="112"/>
        <v>1341.538330078125</v>
      </c>
      <c r="AK906" s="6">
        <f t="shared" si="113"/>
        <v>0.33538458251953124</v>
      </c>
      <c r="AL906" s="12">
        <v>4000</v>
      </c>
      <c r="AM906" s="12">
        <v>2536.7110352457448</v>
      </c>
      <c r="AN906" s="12">
        <f t="shared" si="114"/>
        <v>1463.2889647542552</v>
      </c>
      <c r="AO906" s="13">
        <f t="shared" si="115"/>
        <v>0.36582224118856377</v>
      </c>
      <c r="AP906" s="16">
        <v>4000</v>
      </c>
      <c r="AQ906" s="16">
        <v>2704.5991410398551</v>
      </c>
      <c r="AR906" s="16">
        <f t="shared" si="116"/>
        <v>1295.4008589601449</v>
      </c>
      <c r="AS906" s="17">
        <f t="shared" si="117"/>
        <v>0.32385021474003622</v>
      </c>
      <c r="AT906" s="20">
        <v>4000</v>
      </c>
      <c r="AU906" s="20">
        <v>2724.0312815338029</v>
      </c>
      <c r="AV906" s="20">
        <f t="shared" si="118"/>
        <v>1275.9687184661971</v>
      </c>
      <c r="AW906" s="21">
        <f t="shared" si="119"/>
        <v>0.31899217961654924</v>
      </c>
    </row>
    <row r="907" spans="1:49" x14ac:dyDescent="0.25">
      <c r="A907" t="s">
        <v>123</v>
      </c>
      <c r="B907" t="s">
        <v>440</v>
      </c>
      <c r="C907">
        <v>169254</v>
      </c>
      <c r="D907">
        <v>2016</v>
      </c>
      <c r="E907" t="s">
        <v>504</v>
      </c>
      <c r="F907" t="s">
        <v>505</v>
      </c>
      <c r="G907" t="s">
        <v>1235</v>
      </c>
      <c r="H907" t="s">
        <v>677</v>
      </c>
      <c r="I907">
        <v>4</v>
      </c>
      <c r="J907" t="s">
        <v>101</v>
      </c>
      <c r="K907">
        <v>4</v>
      </c>
      <c r="L907" t="s">
        <v>44</v>
      </c>
      <c r="M907">
        <v>2.4000000953674321</v>
      </c>
      <c r="N907" t="s">
        <v>45</v>
      </c>
      <c r="O907" t="s">
        <v>95</v>
      </c>
      <c r="P907">
        <v>2</v>
      </c>
      <c r="Q907" t="s">
        <v>118</v>
      </c>
      <c r="R907" t="s">
        <v>96</v>
      </c>
      <c r="T907" t="s">
        <v>49</v>
      </c>
      <c r="U907" t="s">
        <v>50</v>
      </c>
      <c r="W907" t="s">
        <v>120</v>
      </c>
      <c r="X907" t="s">
        <v>74</v>
      </c>
      <c r="Z907">
        <v>0</v>
      </c>
      <c r="AA907" t="s">
        <v>75</v>
      </c>
      <c r="AB907" t="s">
        <v>122</v>
      </c>
      <c r="AC907">
        <v>45</v>
      </c>
      <c r="AD907">
        <v>11</v>
      </c>
      <c r="AE907">
        <v>4</v>
      </c>
      <c r="AF907">
        <v>2025</v>
      </c>
      <c r="AG907">
        <v>20251105</v>
      </c>
      <c r="AH907" s="2">
        <v>1000</v>
      </c>
      <c r="AI907" s="2">
        <v>750.32122802734375</v>
      </c>
      <c r="AJ907" s="2">
        <f t="shared" si="112"/>
        <v>249.67877197265625</v>
      </c>
      <c r="AK907" s="6">
        <f t="shared" si="113"/>
        <v>0.24967877197265625</v>
      </c>
      <c r="AL907" s="12">
        <v>1000</v>
      </c>
      <c r="AM907" s="12">
        <v>739.27805207989923</v>
      </c>
      <c r="AN907" s="12">
        <f t="shared" si="114"/>
        <v>260.72194792010077</v>
      </c>
      <c r="AO907" s="13">
        <f t="shared" si="115"/>
        <v>0.26072194792010078</v>
      </c>
      <c r="AP907" s="16">
        <v>1000</v>
      </c>
      <c r="AQ907" s="16">
        <v>737.4240488792035</v>
      </c>
      <c r="AR907" s="16">
        <f t="shared" si="116"/>
        <v>262.5759511207965</v>
      </c>
      <c r="AS907" s="17">
        <f t="shared" si="117"/>
        <v>0.26257595112079651</v>
      </c>
      <c r="AT907" s="20">
        <v>1000</v>
      </c>
      <c r="AU907" s="20">
        <v>764.11654135338347</v>
      </c>
      <c r="AV907" s="20">
        <f t="shared" si="118"/>
        <v>235.88345864661653</v>
      </c>
      <c r="AW907" s="21">
        <f t="shared" si="119"/>
        <v>0.23588345864661653</v>
      </c>
    </row>
    <row r="908" spans="1:49" x14ac:dyDescent="0.25">
      <c r="A908" t="s">
        <v>38</v>
      </c>
      <c r="B908" t="s">
        <v>776</v>
      </c>
      <c r="C908">
        <v>117027</v>
      </c>
      <c r="D908">
        <v>2015</v>
      </c>
      <c r="E908" t="s">
        <v>504</v>
      </c>
      <c r="F908" t="s">
        <v>948</v>
      </c>
      <c r="G908" t="s">
        <v>1373</v>
      </c>
      <c r="I908">
        <v>6</v>
      </c>
      <c r="J908" t="s">
        <v>101</v>
      </c>
      <c r="K908">
        <v>4</v>
      </c>
      <c r="L908" t="s">
        <v>44</v>
      </c>
      <c r="M908">
        <v>3.5999999046325679</v>
      </c>
      <c r="N908" t="s">
        <v>70</v>
      </c>
      <c r="O908" t="s">
        <v>180</v>
      </c>
      <c r="P908">
        <v>4</v>
      </c>
      <c r="Q908" t="s">
        <v>118</v>
      </c>
      <c r="R908" t="s">
        <v>172</v>
      </c>
      <c r="T908" t="s">
        <v>49</v>
      </c>
      <c r="W908" t="s">
        <v>120</v>
      </c>
      <c r="X908" t="s">
        <v>98</v>
      </c>
      <c r="Z908">
        <v>0</v>
      </c>
      <c r="AA908" t="s">
        <v>75</v>
      </c>
      <c r="AB908" t="s">
        <v>122</v>
      </c>
      <c r="AC908">
        <v>45</v>
      </c>
      <c r="AD908">
        <v>11</v>
      </c>
      <c r="AE908">
        <v>4</v>
      </c>
      <c r="AF908">
        <v>2025</v>
      </c>
      <c r="AG908">
        <v>20251105</v>
      </c>
      <c r="AH908" s="2">
        <v>1900</v>
      </c>
      <c r="AI908" s="2">
        <v>3025.625244140625</v>
      </c>
      <c r="AJ908" s="2">
        <f t="shared" si="112"/>
        <v>1125.625244140625</v>
      </c>
      <c r="AK908" s="6">
        <f t="shared" si="113"/>
        <v>0.59243433902138154</v>
      </c>
      <c r="AL908" s="12">
        <v>1900</v>
      </c>
      <c r="AM908" s="12">
        <v>2662.4214975507862</v>
      </c>
      <c r="AN908" s="12">
        <f t="shared" si="114"/>
        <v>762.42149755078617</v>
      </c>
      <c r="AO908" s="13">
        <f t="shared" si="115"/>
        <v>0.40127447239515063</v>
      </c>
      <c r="AP908" s="16">
        <v>1900</v>
      </c>
      <c r="AQ908" s="16">
        <v>2624.229833042144</v>
      </c>
      <c r="AR908" s="16">
        <f t="shared" si="116"/>
        <v>724.22983304214404</v>
      </c>
      <c r="AS908" s="17">
        <f t="shared" si="117"/>
        <v>0.38117359633797054</v>
      </c>
      <c r="AT908" s="20">
        <v>1900</v>
      </c>
      <c r="AU908" s="20">
        <v>3189.8437500000009</v>
      </c>
      <c r="AV908" s="20">
        <f t="shared" si="118"/>
        <v>1289.8437500000009</v>
      </c>
      <c r="AW908" s="21">
        <f t="shared" si="119"/>
        <v>0.6788651315789479</v>
      </c>
    </row>
    <row r="909" spans="1:49" x14ac:dyDescent="0.25">
      <c r="A909" t="s">
        <v>77</v>
      </c>
      <c r="B909" t="s">
        <v>811</v>
      </c>
      <c r="C909">
        <v>125814</v>
      </c>
      <c r="D909">
        <v>2011</v>
      </c>
      <c r="E909" t="s">
        <v>139</v>
      </c>
      <c r="F909" t="s">
        <v>140</v>
      </c>
      <c r="I909">
        <v>4</v>
      </c>
      <c r="J909" t="s">
        <v>59</v>
      </c>
      <c r="K909">
        <v>4</v>
      </c>
      <c r="L909" t="s">
        <v>44</v>
      </c>
      <c r="M909">
        <v>2.5</v>
      </c>
      <c r="N909" t="s">
        <v>45</v>
      </c>
      <c r="Q909" t="s">
        <v>141</v>
      </c>
      <c r="R909" t="s">
        <v>48</v>
      </c>
      <c r="T909" t="s">
        <v>49</v>
      </c>
      <c r="W909" t="s">
        <v>62</v>
      </c>
      <c r="X909" t="s">
        <v>53</v>
      </c>
      <c r="Z909">
        <v>0</v>
      </c>
      <c r="AA909" t="s">
        <v>75</v>
      </c>
      <c r="AB909" t="s">
        <v>83</v>
      </c>
      <c r="AC909">
        <v>45</v>
      </c>
      <c r="AD909">
        <v>11</v>
      </c>
      <c r="AE909">
        <v>4</v>
      </c>
      <c r="AF909">
        <v>2025</v>
      </c>
      <c r="AG909">
        <v>20251105</v>
      </c>
      <c r="AH909" s="2">
        <v>3000</v>
      </c>
      <c r="AI909" s="2">
        <v>1546.114990234375</v>
      </c>
      <c r="AJ909" s="2">
        <f t="shared" si="112"/>
        <v>1453.885009765625</v>
      </c>
      <c r="AK909" s="6">
        <f t="shared" si="113"/>
        <v>0.48462833658854165</v>
      </c>
      <c r="AL909" s="12">
        <v>3000</v>
      </c>
      <c r="AM909" s="12">
        <v>1518.1876328266469</v>
      </c>
      <c r="AN909" s="12">
        <f t="shared" si="114"/>
        <v>1481.8123671733531</v>
      </c>
      <c r="AO909" s="13">
        <f t="shared" si="115"/>
        <v>0.49393745572445102</v>
      </c>
      <c r="AP909" s="16">
        <v>3000</v>
      </c>
      <c r="AQ909" s="16">
        <v>1545.925458950439</v>
      </c>
      <c r="AR909" s="16">
        <f t="shared" si="116"/>
        <v>1454.074541049561</v>
      </c>
      <c r="AS909" s="17">
        <f t="shared" si="117"/>
        <v>0.48469151368318703</v>
      </c>
      <c r="AT909" s="20">
        <v>3000</v>
      </c>
      <c r="AU909" s="20">
        <v>1573.8532901833869</v>
      </c>
      <c r="AV909" s="20">
        <f t="shared" si="118"/>
        <v>1426.1467098166131</v>
      </c>
      <c r="AW909" s="21">
        <f t="shared" si="119"/>
        <v>0.47538223660553769</v>
      </c>
    </row>
    <row r="910" spans="1:49" x14ac:dyDescent="0.25">
      <c r="A910" t="s">
        <v>38</v>
      </c>
      <c r="B910" t="s">
        <v>39</v>
      </c>
      <c r="C910">
        <v>85204</v>
      </c>
      <c r="D910">
        <v>2019</v>
      </c>
      <c r="E910" t="s">
        <v>84</v>
      </c>
      <c r="F910" t="s">
        <v>293</v>
      </c>
      <c r="G910" t="s">
        <v>899</v>
      </c>
      <c r="I910">
        <v>6</v>
      </c>
      <c r="J910" t="s">
        <v>117</v>
      </c>
      <c r="K910">
        <v>4</v>
      </c>
      <c r="L910" t="s">
        <v>44</v>
      </c>
      <c r="M910">
        <v>6.6999998092651367</v>
      </c>
      <c r="N910" t="s">
        <v>87</v>
      </c>
      <c r="O910" t="s">
        <v>46</v>
      </c>
      <c r="Q910" t="s">
        <v>88</v>
      </c>
      <c r="R910" t="s">
        <v>89</v>
      </c>
      <c r="S910">
        <v>370</v>
      </c>
      <c r="T910" t="s">
        <v>219</v>
      </c>
      <c r="U910" t="s">
        <v>50</v>
      </c>
      <c r="W910" t="s">
        <v>220</v>
      </c>
      <c r="X910" t="s">
        <v>121</v>
      </c>
      <c r="Z910">
        <v>0</v>
      </c>
      <c r="AA910" t="s">
        <v>75</v>
      </c>
      <c r="AB910" t="s">
        <v>91</v>
      </c>
      <c r="AC910">
        <v>45</v>
      </c>
      <c r="AD910">
        <v>11</v>
      </c>
      <c r="AE910">
        <v>4</v>
      </c>
      <c r="AF910">
        <v>2025</v>
      </c>
      <c r="AG910">
        <v>20251104</v>
      </c>
      <c r="AH910" s="2">
        <v>34000</v>
      </c>
      <c r="AI910" s="2">
        <v>36023.26953125</v>
      </c>
      <c r="AJ910" s="2">
        <f t="shared" si="112"/>
        <v>2023.26953125</v>
      </c>
      <c r="AK910" s="6">
        <f t="shared" si="113"/>
        <v>5.9507927389705881E-2</v>
      </c>
      <c r="AL910" s="12">
        <v>34000</v>
      </c>
      <c r="AM910" s="12">
        <v>34047.300189195383</v>
      </c>
      <c r="AN910" s="12">
        <f t="shared" si="114"/>
        <v>47.3001891953827</v>
      </c>
      <c r="AO910" s="13">
        <f t="shared" si="115"/>
        <v>1.3911820351583148E-3</v>
      </c>
      <c r="AP910" s="16">
        <v>34000</v>
      </c>
      <c r="AQ910" s="16">
        <v>35271.037680706431</v>
      </c>
      <c r="AR910" s="16">
        <f t="shared" si="116"/>
        <v>1271.0376807064313</v>
      </c>
      <c r="AS910" s="17">
        <f t="shared" si="117"/>
        <v>3.7383461197247982E-2</v>
      </c>
      <c r="AT910" s="20">
        <v>34000</v>
      </c>
      <c r="AU910" s="20">
        <v>35559.382022471902</v>
      </c>
      <c r="AV910" s="20">
        <f t="shared" si="118"/>
        <v>1559.382022471902</v>
      </c>
      <c r="AW910" s="21">
        <f t="shared" si="119"/>
        <v>4.5864177131526532E-2</v>
      </c>
    </row>
    <row r="911" spans="1:49" x14ac:dyDescent="0.25">
      <c r="A911" t="s">
        <v>123</v>
      </c>
      <c r="B911" t="s">
        <v>440</v>
      </c>
      <c r="C911">
        <v>93668</v>
      </c>
      <c r="D911">
        <v>2017</v>
      </c>
      <c r="E911" t="s">
        <v>93</v>
      </c>
      <c r="F911" t="s">
        <v>336</v>
      </c>
      <c r="G911" t="s">
        <v>125</v>
      </c>
      <c r="I911">
        <v>4</v>
      </c>
      <c r="J911" t="s">
        <v>69</v>
      </c>
      <c r="K911">
        <v>4</v>
      </c>
      <c r="L911" t="s">
        <v>44</v>
      </c>
      <c r="M911">
        <v>1.3999999761581421</v>
      </c>
      <c r="N911" t="s">
        <v>45</v>
      </c>
      <c r="O911" t="s">
        <v>46</v>
      </c>
      <c r="P911">
        <v>4</v>
      </c>
      <c r="Q911" t="s">
        <v>60</v>
      </c>
      <c r="R911" t="s">
        <v>96</v>
      </c>
      <c r="T911" t="s">
        <v>49</v>
      </c>
      <c r="V911" t="s">
        <v>1537</v>
      </c>
      <c r="W911" t="s">
        <v>62</v>
      </c>
      <c r="X911" t="s">
        <v>63</v>
      </c>
      <c r="Y911">
        <v>22900</v>
      </c>
      <c r="Z911">
        <v>0</v>
      </c>
      <c r="AA911" t="s">
        <v>75</v>
      </c>
      <c r="AB911" t="s">
        <v>83</v>
      </c>
      <c r="AC911">
        <v>45</v>
      </c>
      <c r="AD911">
        <v>11</v>
      </c>
      <c r="AE911">
        <v>4</v>
      </c>
      <c r="AF911">
        <v>2025</v>
      </c>
      <c r="AG911">
        <v>20251105</v>
      </c>
      <c r="AH911" s="2">
        <v>4700</v>
      </c>
      <c r="AI911" s="2">
        <v>5752.3330078125</v>
      </c>
      <c r="AJ911" s="2">
        <f t="shared" si="112"/>
        <v>1052.3330078125</v>
      </c>
      <c r="AK911" s="6">
        <f t="shared" si="113"/>
        <v>0.2239006399601064</v>
      </c>
      <c r="AL911" s="12">
        <v>4700</v>
      </c>
      <c r="AM911" s="12">
        <v>5712.8318682101453</v>
      </c>
      <c r="AN911" s="12">
        <f t="shared" si="114"/>
        <v>1012.8318682101453</v>
      </c>
      <c r="AO911" s="13">
        <f t="shared" si="115"/>
        <v>0.21549614217237134</v>
      </c>
      <c r="AP911" s="16">
        <v>4700</v>
      </c>
      <c r="AQ911" s="16">
        <v>5661.1099868106921</v>
      </c>
      <c r="AR911" s="16">
        <f t="shared" si="116"/>
        <v>961.10998681069213</v>
      </c>
      <c r="AS911" s="17">
        <f t="shared" si="117"/>
        <v>0.20449148655546642</v>
      </c>
      <c r="AT911" s="20">
        <v>4700</v>
      </c>
      <c r="AU911" s="20">
        <v>5845.3151618398642</v>
      </c>
      <c r="AV911" s="20">
        <f t="shared" si="118"/>
        <v>1145.3151618398642</v>
      </c>
      <c r="AW911" s="21">
        <f t="shared" si="119"/>
        <v>0.24368407698720515</v>
      </c>
    </row>
    <row r="912" spans="1:49" x14ac:dyDescent="0.25">
      <c r="A912" t="s">
        <v>123</v>
      </c>
      <c r="B912" t="s">
        <v>257</v>
      </c>
      <c r="C912">
        <v>121973</v>
      </c>
      <c r="D912">
        <v>2012</v>
      </c>
      <c r="E912" t="s">
        <v>111</v>
      </c>
      <c r="F912" t="s">
        <v>112</v>
      </c>
      <c r="G912" t="s">
        <v>1211</v>
      </c>
      <c r="I912">
        <v>6</v>
      </c>
      <c r="J912" t="s">
        <v>129</v>
      </c>
      <c r="K912">
        <v>4</v>
      </c>
      <c r="L912" t="s">
        <v>44</v>
      </c>
      <c r="M912">
        <v>3.5999999046325679</v>
      </c>
      <c r="N912" t="s">
        <v>44</v>
      </c>
      <c r="O912" t="s">
        <v>46</v>
      </c>
      <c r="Q912" t="s">
        <v>60</v>
      </c>
      <c r="R912" t="s">
        <v>81</v>
      </c>
      <c r="S912">
        <v>295</v>
      </c>
      <c r="T912" t="s">
        <v>49</v>
      </c>
      <c r="U912" t="s">
        <v>72</v>
      </c>
      <c r="W912" t="s">
        <v>90</v>
      </c>
      <c r="X912" t="s">
        <v>74</v>
      </c>
      <c r="Z912">
        <v>0</v>
      </c>
      <c r="AA912" t="s">
        <v>75</v>
      </c>
      <c r="AB912" t="s">
        <v>83</v>
      </c>
      <c r="AC912">
        <v>45</v>
      </c>
      <c r="AD912">
        <v>11</v>
      </c>
      <c r="AE912">
        <v>4</v>
      </c>
      <c r="AF912">
        <v>2025</v>
      </c>
      <c r="AG912">
        <v>20251105</v>
      </c>
      <c r="AH912" s="2">
        <v>7800</v>
      </c>
      <c r="AI912" s="2">
        <v>4373.4638671875</v>
      </c>
      <c r="AJ912" s="2">
        <f t="shared" si="112"/>
        <v>3426.5361328125</v>
      </c>
      <c r="AK912" s="6">
        <f t="shared" si="113"/>
        <v>0.43929950420673075</v>
      </c>
      <c r="AL912" s="12">
        <v>7800</v>
      </c>
      <c r="AM912" s="12">
        <v>3979.654955309918</v>
      </c>
      <c r="AN912" s="12">
        <f t="shared" si="114"/>
        <v>3820.345044690082</v>
      </c>
      <c r="AO912" s="13">
        <f t="shared" si="115"/>
        <v>0.4897878262423182</v>
      </c>
      <c r="AP912" s="16">
        <v>7800</v>
      </c>
      <c r="AQ912" s="16">
        <v>4431.9347049235002</v>
      </c>
      <c r="AR912" s="16">
        <f t="shared" si="116"/>
        <v>3368.0652950764998</v>
      </c>
      <c r="AS912" s="17">
        <f t="shared" si="117"/>
        <v>0.43180324295852562</v>
      </c>
      <c r="AT912" s="20">
        <v>7800</v>
      </c>
      <c r="AU912" s="20">
        <v>4509.7071256038662</v>
      </c>
      <c r="AV912" s="20">
        <f t="shared" si="118"/>
        <v>3290.2928743961338</v>
      </c>
      <c r="AW912" s="21">
        <f t="shared" si="119"/>
        <v>0.42183241979437613</v>
      </c>
    </row>
    <row r="913" spans="1:49" x14ac:dyDescent="0.25">
      <c r="A913" t="s">
        <v>77</v>
      </c>
      <c r="B913" t="s">
        <v>818</v>
      </c>
      <c r="C913">
        <v>112830</v>
      </c>
      <c r="D913">
        <v>2020</v>
      </c>
      <c r="E913" t="s">
        <v>93</v>
      </c>
      <c r="F913" t="s">
        <v>336</v>
      </c>
      <c r="G913" t="s">
        <v>189</v>
      </c>
      <c r="I913">
        <v>4</v>
      </c>
      <c r="J913" t="s">
        <v>129</v>
      </c>
      <c r="K913">
        <v>4</v>
      </c>
      <c r="L913" t="s">
        <v>44</v>
      </c>
      <c r="M913">
        <v>1.3999999761581421</v>
      </c>
      <c r="N913" t="s">
        <v>44</v>
      </c>
      <c r="O913" t="s">
        <v>46</v>
      </c>
      <c r="Q913" t="s">
        <v>60</v>
      </c>
      <c r="R913" t="s">
        <v>81</v>
      </c>
      <c r="T913" t="s">
        <v>49</v>
      </c>
      <c r="V913" t="s">
        <v>338</v>
      </c>
      <c r="W913" t="s">
        <v>62</v>
      </c>
      <c r="X913" t="s">
        <v>63</v>
      </c>
      <c r="Y913">
        <v>21300</v>
      </c>
      <c r="Z913">
        <v>0</v>
      </c>
      <c r="AA913" t="s">
        <v>75</v>
      </c>
      <c r="AB913" t="s">
        <v>83</v>
      </c>
      <c r="AC913">
        <v>45</v>
      </c>
      <c r="AD913">
        <v>11</v>
      </c>
      <c r="AE913">
        <v>4</v>
      </c>
      <c r="AF913">
        <v>2025</v>
      </c>
      <c r="AG913">
        <v>20251105</v>
      </c>
      <c r="AH913" s="2">
        <v>6400</v>
      </c>
      <c r="AI913" s="2">
        <v>5639.681640625</v>
      </c>
      <c r="AJ913" s="2">
        <f t="shared" si="112"/>
        <v>760.318359375</v>
      </c>
      <c r="AK913" s="6">
        <f t="shared" si="113"/>
        <v>0.11879974365234375</v>
      </c>
      <c r="AL913" s="12">
        <v>6400</v>
      </c>
      <c r="AM913" s="12">
        <v>5931.6850277131698</v>
      </c>
      <c r="AN913" s="12">
        <f t="shared" si="114"/>
        <v>468.3149722868302</v>
      </c>
      <c r="AO913" s="13">
        <f t="shared" si="115"/>
        <v>7.3174214419817224E-2</v>
      </c>
      <c r="AP913" s="16">
        <v>6400</v>
      </c>
      <c r="AQ913" s="16">
        <v>6191.5000143273446</v>
      </c>
      <c r="AR913" s="16">
        <f t="shared" si="116"/>
        <v>208.49998567265538</v>
      </c>
      <c r="AS913" s="17">
        <f t="shared" si="117"/>
        <v>3.2578122761352406E-2</v>
      </c>
      <c r="AT913" s="20">
        <v>6400</v>
      </c>
      <c r="AU913" s="20">
        <v>5610.5781865965837</v>
      </c>
      <c r="AV913" s="20">
        <f t="shared" si="118"/>
        <v>789.42181340341631</v>
      </c>
      <c r="AW913" s="21">
        <f t="shared" si="119"/>
        <v>0.12334715834428379</v>
      </c>
    </row>
    <row r="914" spans="1:49" x14ac:dyDescent="0.25">
      <c r="A914" t="s">
        <v>123</v>
      </c>
      <c r="B914" t="s">
        <v>1337</v>
      </c>
      <c r="C914">
        <v>150486</v>
      </c>
      <c r="D914">
        <v>2014</v>
      </c>
      <c r="E914" t="s">
        <v>84</v>
      </c>
      <c r="F914" t="s">
        <v>85</v>
      </c>
      <c r="G914" t="s">
        <v>169</v>
      </c>
      <c r="I914">
        <v>8</v>
      </c>
      <c r="J914" t="s">
        <v>59</v>
      </c>
      <c r="K914">
        <v>4</v>
      </c>
      <c r="L914" t="s">
        <v>44</v>
      </c>
      <c r="M914">
        <v>5.6999998092651367</v>
      </c>
      <c r="N914" t="s">
        <v>70</v>
      </c>
      <c r="O914" t="s">
        <v>46</v>
      </c>
      <c r="P914">
        <v>3</v>
      </c>
      <c r="Q914" t="s">
        <v>88</v>
      </c>
      <c r="R914" t="s">
        <v>48</v>
      </c>
      <c r="T914" t="s">
        <v>49</v>
      </c>
      <c r="W914" t="s">
        <v>90</v>
      </c>
      <c r="X914" t="s">
        <v>74</v>
      </c>
      <c r="Z914">
        <v>0</v>
      </c>
      <c r="AA914" t="s">
        <v>75</v>
      </c>
      <c r="AB914" t="s">
        <v>91</v>
      </c>
      <c r="AC914">
        <v>45</v>
      </c>
      <c r="AD914">
        <v>11</v>
      </c>
      <c r="AE914">
        <v>4</v>
      </c>
      <c r="AF914">
        <v>2025</v>
      </c>
      <c r="AG914">
        <v>20251105</v>
      </c>
      <c r="AH914" s="2">
        <v>4800</v>
      </c>
      <c r="AI914" s="2">
        <v>6491.47119140625</v>
      </c>
      <c r="AJ914" s="2">
        <f t="shared" si="112"/>
        <v>1691.47119140625</v>
      </c>
      <c r="AK914" s="6">
        <f t="shared" si="113"/>
        <v>0.35238983154296877</v>
      </c>
      <c r="AL914" s="12">
        <v>4800</v>
      </c>
      <c r="AM914" s="12">
        <v>6739.6465890442068</v>
      </c>
      <c r="AN914" s="12">
        <f t="shared" si="114"/>
        <v>1939.6465890442068</v>
      </c>
      <c r="AO914" s="13">
        <f t="shared" si="115"/>
        <v>0.40409303938420976</v>
      </c>
      <c r="AP914" s="16">
        <v>4800</v>
      </c>
      <c r="AQ914" s="16">
        <v>5796.7249839948663</v>
      </c>
      <c r="AR914" s="16">
        <f t="shared" si="116"/>
        <v>996.72498399486631</v>
      </c>
      <c r="AS914" s="17">
        <f t="shared" si="117"/>
        <v>0.20765103833226381</v>
      </c>
      <c r="AT914" s="20">
        <v>4800</v>
      </c>
      <c r="AU914" s="20">
        <v>6441.05</v>
      </c>
      <c r="AV914" s="20">
        <f t="shared" si="118"/>
        <v>1641.0500000000002</v>
      </c>
      <c r="AW914" s="21">
        <f t="shared" si="119"/>
        <v>0.34188541666666672</v>
      </c>
    </row>
    <row r="915" spans="1:49" x14ac:dyDescent="0.25">
      <c r="A915" t="s">
        <v>38</v>
      </c>
      <c r="B915" t="s">
        <v>259</v>
      </c>
      <c r="C915">
        <v>79246</v>
      </c>
      <c r="D915">
        <v>2012</v>
      </c>
      <c r="E915" t="s">
        <v>139</v>
      </c>
      <c r="F915" t="s">
        <v>413</v>
      </c>
      <c r="I915">
        <v>4</v>
      </c>
      <c r="J915" t="s">
        <v>69</v>
      </c>
      <c r="K915">
        <v>4</v>
      </c>
      <c r="L915" t="s">
        <v>44</v>
      </c>
      <c r="M915">
        <v>1.6000000238418579</v>
      </c>
      <c r="N915" t="s">
        <v>45</v>
      </c>
      <c r="O915" t="s">
        <v>46</v>
      </c>
      <c r="P915">
        <v>2</v>
      </c>
      <c r="Q915" t="s">
        <v>118</v>
      </c>
      <c r="R915" t="s">
        <v>48</v>
      </c>
      <c r="S915">
        <v>109</v>
      </c>
      <c r="T915" t="s">
        <v>49</v>
      </c>
      <c r="W915" t="s">
        <v>120</v>
      </c>
      <c r="X915" t="s">
        <v>121</v>
      </c>
      <c r="Z915">
        <v>0</v>
      </c>
      <c r="AA915" t="s">
        <v>75</v>
      </c>
      <c r="AB915" t="s">
        <v>122</v>
      </c>
      <c r="AC915">
        <v>45</v>
      </c>
      <c r="AD915">
        <v>11</v>
      </c>
      <c r="AE915">
        <v>4</v>
      </c>
      <c r="AF915">
        <v>2025</v>
      </c>
      <c r="AG915">
        <v>20251105</v>
      </c>
      <c r="AH915" s="2">
        <v>1800</v>
      </c>
      <c r="AI915" s="2">
        <v>1474.752319335938</v>
      </c>
      <c r="AJ915" s="2">
        <f t="shared" si="112"/>
        <v>325.24768066406205</v>
      </c>
      <c r="AK915" s="6">
        <f t="shared" si="113"/>
        <v>0.1806931559244789</v>
      </c>
      <c r="AL915" s="12">
        <v>1800</v>
      </c>
      <c r="AM915" s="12">
        <v>1341.0246702654949</v>
      </c>
      <c r="AN915" s="12">
        <f t="shared" si="114"/>
        <v>458.97532973450507</v>
      </c>
      <c r="AO915" s="13">
        <f t="shared" si="115"/>
        <v>0.25498629429694725</v>
      </c>
      <c r="AP915" s="16">
        <v>1800</v>
      </c>
      <c r="AQ915" s="16">
        <v>1398.9127778634511</v>
      </c>
      <c r="AR915" s="16">
        <f t="shared" si="116"/>
        <v>401.08722213654892</v>
      </c>
      <c r="AS915" s="17">
        <f t="shared" si="117"/>
        <v>0.22282623452030495</v>
      </c>
      <c r="AT915" s="20">
        <v>1800</v>
      </c>
      <c r="AU915" s="20">
        <v>1573.8532901833869</v>
      </c>
      <c r="AV915" s="20">
        <f t="shared" si="118"/>
        <v>226.14670981661311</v>
      </c>
      <c r="AW915" s="21">
        <f t="shared" si="119"/>
        <v>0.1256370610092295</v>
      </c>
    </row>
    <row r="916" spans="1:49" x14ac:dyDescent="0.25">
      <c r="A916" t="s">
        <v>77</v>
      </c>
      <c r="B916" t="s">
        <v>177</v>
      </c>
      <c r="C916">
        <v>56841</v>
      </c>
      <c r="D916">
        <v>2022</v>
      </c>
      <c r="E916" t="s">
        <v>111</v>
      </c>
      <c r="F916" t="s">
        <v>184</v>
      </c>
      <c r="G916" t="s">
        <v>185</v>
      </c>
      <c r="H916" t="s">
        <v>368</v>
      </c>
      <c r="I916">
        <v>8</v>
      </c>
      <c r="J916" t="s">
        <v>129</v>
      </c>
      <c r="K916">
        <v>2</v>
      </c>
      <c r="L916" t="s">
        <v>44</v>
      </c>
      <c r="M916">
        <v>5.6999998092651367</v>
      </c>
      <c r="N916" t="s">
        <v>70</v>
      </c>
      <c r="O916" t="s">
        <v>46</v>
      </c>
      <c r="Q916" t="s">
        <v>118</v>
      </c>
      <c r="R916" t="s">
        <v>172</v>
      </c>
      <c r="S916">
        <v>375</v>
      </c>
      <c r="T916" t="s">
        <v>49</v>
      </c>
      <c r="U916" t="s">
        <v>72</v>
      </c>
      <c r="W916" t="s">
        <v>120</v>
      </c>
      <c r="X916" t="s">
        <v>98</v>
      </c>
      <c r="Z916">
        <v>0</v>
      </c>
      <c r="AA916" t="s">
        <v>75</v>
      </c>
      <c r="AB916" t="s">
        <v>122</v>
      </c>
      <c r="AC916">
        <v>45</v>
      </c>
      <c r="AD916">
        <v>11</v>
      </c>
      <c r="AE916">
        <v>4</v>
      </c>
      <c r="AF916">
        <v>2025</v>
      </c>
      <c r="AG916">
        <v>20251104</v>
      </c>
      <c r="AH916" s="2">
        <v>24700</v>
      </c>
      <c r="AI916" s="2">
        <v>19755.52734375</v>
      </c>
      <c r="AJ916" s="2">
        <f t="shared" si="112"/>
        <v>4944.47265625</v>
      </c>
      <c r="AK916" s="6">
        <f t="shared" si="113"/>
        <v>0.20018107920040487</v>
      </c>
      <c r="AL916" s="12">
        <v>24700</v>
      </c>
      <c r="AM916" s="12">
        <v>19835.69485082979</v>
      </c>
      <c r="AN916" s="12">
        <f t="shared" si="114"/>
        <v>4864.3051491702099</v>
      </c>
      <c r="AO916" s="13">
        <f t="shared" si="115"/>
        <v>0.19693543114049433</v>
      </c>
      <c r="AP916" s="16">
        <v>24700</v>
      </c>
      <c r="AQ916" s="16">
        <v>20207.451891577919</v>
      </c>
      <c r="AR916" s="16">
        <f t="shared" si="116"/>
        <v>4492.548108422081</v>
      </c>
      <c r="AS916" s="17">
        <f t="shared" si="117"/>
        <v>0.1818845388025134</v>
      </c>
      <c r="AT916" s="20">
        <v>24700</v>
      </c>
      <c r="AU916" s="20">
        <v>19449.3670886076</v>
      </c>
      <c r="AV916" s="20">
        <f t="shared" si="118"/>
        <v>5250.6329113924003</v>
      </c>
      <c r="AW916" s="21">
        <f t="shared" si="119"/>
        <v>0.21257623123046154</v>
      </c>
    </row>
    <row r="917" spans="1:49" x14ac:dyDescent="0.25">
      <c r="A917" t="s">
        <v>109</v>
      </c>
      <c r="B917" t="s">
        <v>447</v>
      </c>
      <c r="C917">
        <v>154236</v>
      </c>
      <c r="D917">
        <v>2002</v>
      </c>
      <c r="E917" t="s">
        <v>270</v>
      </c>
      <c r="F917" t="s">
        <v>587</v>
      </c>
      <c r="G917" t="s">
        <v>948</v>
      </c>
      <c r="I917">
        <v>6</v>
      </c>
      <c r="J917" t="s">
        <v>129</v>
      </c>
      <c r="K917">
        <v>4</v>
      </c>
      <c r="L917" t="s">
        <v>44</v>
      </c>
      <c r="M917">
        <v>3</v>
      </c>
      <c r="N917" t="s">
        <v>45</v>
      </c>
      <c r="O917" t="s">
        <v>46</v>
      </c>
      <c r="Q917" t="s">
        <v>118</v>
      </c>
      <c r="R917" t="s">
        <v>48</v>
      </c>
      <c r="S917">
        <v>210</v>
      </c>
      <c r="T917" t="s">
        <v>49</v>
      </c>
      <c r="U917" t="s">
        <v>72</v>
      </c>
      <c r="V917" t="s">
        <v>477</v>
      </c>
      <c r="W917" t="s">
        <v>120</v>
      </c>
      <c r="X917" t="s">
        <v>53</v>
      </c>
      <c r="Z917">
        <v>0</v>
      </c>
      <c r="AA917" t="s">
        <v>75</v>
      </c>
      <c r="AB917" t="s">
        <v>122</v>
      </c>
      <c r="AC917">
        <v>45</v>
      </c>
      <c r="AD917">
        <v>11</v>
      </c>
      <c r="AE917">
        <v>4</v>
      </c>
      <c r="AF917">
        <v>2025</v>
      </c>
      <c r="AG917">
        <v>20251106</v>
      </c>
      <c r="AH917" s="2">
        <v>1250</v>
      </c>
      <c r="AI917" s="2">
        <v>1406.047119140625</v>
      </c>
      <c r="AJ917" s="2">
        <f t="shared" si="112"/>
        <v>156.047119140625</v>
      </c>
      <c r="AK917" s="6">
        <f t="shared" si="113"/>
        <v>0.1248376953125</v>
      </c>
      <c r="AL917" s="12">
        <v>1250</v>
      </c>
      <c r="AM917" s="12">
        <v>1343.339262286255</v>
      </c>
      <c r="AN917" s="12">
        <f t="shared" si="114"/>
        <v>93.339262286255007</v>
      </c>
      <c r="AO917" s="13">
        <f t="shared" si="115"/>
        <v>7.4671409829004012E-2</v>
      </c>
      <c r="AP917" s="16">
        <v>1250</v>
      </c>
      <c r="AQ917" s="16">
        <v>1226.375076544588</v>
      </c>
      <c r="AR917" s="16">
        <f t="shared" si="116"/>
        <v>23.624923455412045</v>
      </c>
      <c r="AS917" s="17">
        <f t="shared" si="117"/>
        <v>1.8899938764329636E-2</v>
      </c>
      <c r="AT917" s="20">
        <v>1250</v>
      </c>
      <c r="AU917" s="20">
        <v>1449.8324727481361</v>
      </c>
      <c r="AV917" s="20">
        <f t="shared" si="118"/>
        <v>199.83247274813607</v>
      </c>
      <c r="AW917" s="21">
        <f t="shared" si="119"/>
        <v>0.15986597819850887</v>
      </c>
    </row>
    <row r="918" spans="1:49" x14ac:dyDescent="0.25">
      <c r="A918" t="s">
        <v>77</v>
      </c>
      <c r="B918" t="s">
        <v>818</v>
      </c>
      <c r="C918">
        <v>42458</v>
      </c>
      <c r="D918">
        <v>2024</v>
      </c>
      <c r="E918" t="s">
        <v>57</v>
      </c>
      <c r="F918" t="s">
        <v>106</v>
      </c>
      <c r="G918" t="s">
        <v>941</v>
      </c>
      <c r="I918">
        <v>4</v>
      </c>
      <c r="J918" t="s">
        <v>59</v>
      </c>
      <c r="K918">
        <v>4</v>
      </c>
      <c r="L918" t="s">
        <v>44</v>
      </c>
      <c r="M918">
        <v>2</v>
      </c>
      <c r="N918" t="s">
        <v>45</v>
      </c>
      <c r="O918" t="s">
        <v>46</v>
      </c>
      <c r="P918">
        <v>4</v>
      </c>
      <c r="Q918" t="s">
        <v>60</v>
      </c>
      <c r="R918" t="s">
        <v>48</v>
      </c>
      <c r="T918" t="s">
        <v>49</v>
      </c>
      <c r="W918" t="s">
        <v>62</v>
      </c>
      <c r="X918" t="s">
        <v>63</v>
      </c>
      <c r="Z918">
        <v>0</v>
      </c>
      <c r="AA918" t="s">
        <v>75</v>
      </c>
      <c r="AB918" t="s">
        <v>83</v>
      </c>
      <c r="AC918">
        <v>45</v>
      </c>
      <c r="AD918">
        <v>11</v>
      </c>
      <c r="AE918">
        <v>4</v>
      </c>
      <c r="AF918">
        <v>2025</v>
      </c>
      <c r="AG918">
        <v>20251105</v>
      </c>
      <c r="AH918" s="2">
        <v>13600</v>
      </c>
      <c r="AI918" s="2">
        <v>14810.6796875</v>
      </c>
      <c r="AJ918" s="2">
        <f t="shared" si="112"/>
        <v>1210.6796875</v>
      </c>
      <c r="AK918" s="6">
        <f t="shared" si="113"/>
        <v>8.902056525735294E-2</v>
      </c>
      <c r="AL918" s="12">
        <v>13600</v>
      </c>
      <c r="AM918" s="12">
        <v>15188.282063852879</v>
      </c>
      <c r="AN918" s="12">
        <f t="shared" si="114"/>
        <v>1588.2820638528792</v>
      </c>
      <c r="AO918" s="13">
        <f t="shared" si="115"/>
        <v>0.11678544587153523</v>
      </c>
      <c r="AP918" s="16">
        <v>13600</v>
      </c>
      <c r="AQ918" s="16">
        <v>14446.894471587721</v>
      </c>
      <c r="AR918" s="16">
        <f t="shared" si="116"/>
        <v>846.89447158772055</v>
      </c>
      <c r="AS918" s="17">
        <f t="shared" si="117"/>
        <v>6.2271652322626513E-2</v>
      </c>
      <c r="AT918" s="20">
        <v>13600</v>
      </c>
      <c r="AU918" s="20">
        <v>14478.94736842105</v>
      </c>
      <c r="AV918" s="20">
        <f t="shared" si="118"/>
        <v>878.94736842104976</v>
      </c>
      <c r="AW918" s="21">
        <f t="shared" si="119"/>
        <v>6.4628482972136012E-2</v>
      </c>
    </row>
    <row r="919" spans="1:49" x14ac:dyDescent="0.25">
      <c r="A919" t="s">
        <v>38</v>
      </c>
      <c r="B919" t="s">
        <v>105</v>
      </c>
      <c r="C919">
        <v>114351</v>
      </c>
      <c r="D919">
        <v>2018</v>
      </c>
      <c r="E919" t="s">
        <v>135</v>
      </c>
      <c r="F919" t="s">
        <v>566</v>
      </c>
      <c r="G919" t="s">
        <v>418</v>
      </c>
      <c r="I919">
        <v>4</v>
      </c>
      <c r="J919" t="s">
        <v>129</v>
      </c>
      <c r="K919">
        <v>4</v>
      </c>
      <c r="L919" t="s">
        <v>44</v>
      </c>
      <c r="M919">
        <v>2.4000000953674321</v>
      </c>
      <c r="N919" t="s">
        <v>87</v>
      </c>
      <c r="Q919" t="s">
        <v>60</v>
      </c>
      <c r="R919" t="s">
        <v>81</v>
      </c>
      <c r="S919">
        <v>180</v>
      </c>
      <c r="T919" t="s">
        <v>49</v>
      </c>
      <c r="W919" t="s">
        <v>62</v>
      </c>
      <c r="X919" t="s">
        <v>567</v>
      </c>
      <c r="Y919">
        <v>20100</v>
      </c>
      <c r="Z919">
        <v>0</v>
      </c>
      <c r="AA919" t="s">
        <v>75</v>
      </c>
      <c r="AB919" t="s">
        <v>83</v>
      </c>
      <c r="AC919">
        <v>45</v>
      </c>
      <c r="AD919">
        <v>11</v>
      </c>
      <c r="AE919">
        <v>4</v>
      </c>
      <c r="AF919">
        <v>2025</v>
      </c>
      <c r="AG919">
        <v>20251104</v>
      </c>
      <c r="AH919" s="2">
        <v>4400</v>
      </c>
      <c r="AI919" s="2">
        <v>5553.31640625</v>
      </c>
      <c r="AJ919" s="2">
        <f t="shared" si="112"/>
        <v>1153.31640625</v>
      </c>
      <c r="AK919" s="6">
        <f t="shared" si="113"/>
        <v>0.26211736505681821</v>
      </c>
      <c r="AL919" s="12">
        <v>4400</v>
      </c>
      <c r="AM919" s="12">
        <v>5270.7019987565864</v>
      </c>
      <c r="AN919" s="12">
        <f t="shared" si="114"/>
        <v>870.70199875658636</v>
      </c>
      <c r="AO919" s="13">
        <f t="shared" si="115"/>
        <v>0.19788681789922416</v>
      </c>
      <c r="AP919" s="16">
        <v>4400</v>
      </c>
      <c r="AQ919" s="16">
        <v>5338.2109523503586</v>
      </c>
      <c r="AR919" s="16">
        <f t="shared" si="116"/>
        <v>938.21095235035864</v>
      </c>
      <c r="AS919" s="17">
        <f t="shared" si="117"/>
        <v>0.21322976189780879</v>
      </c>
      <c r="AT919" s="20">
        <v>4400</v>
      </c>
      <c r="AU919" s="20">
        <v>5679.8432721712543</v>
      </c>
      <c r="AV919" s="20">
        <f t="shared" si="118"/>
        <v>1279.8432721712543</v>
      </c>
      <c r="AW919" s="21">
        <f t="shared" si="119"/>
        <v>0.29087347094801236</v>
      </c>
    </row>
    <row r="920" spans="1:49" x14ac:dyDescent="0.25">
      <c r="A920" t="s">
        <v>38</v>
      </c>
      <c r="B920" t="s">
        <v>65</v>
      </c>
      <c r="C920">
        <v>41482</v>
      </c>
      <c r="D920">
        <v>2023</v>
      </c>
      <c r="E920" t="s">
        <v>93</v>
      </c>
      <c r="F920" t="s">
        <v>94</v>
      </c>
      <c r="G920" t="s">
        <v>466</v>
      </c>
      <c r="I920">
        <v>4</v>
      </c>
      <c r="J920" t="s">
        <v>129</v>
      </c>
      <c r="K920">
        <v>4</v>
      </c>
      <c r="L920" t="s">
        <v>44</v>
      </c>
      <c r="M920">
        <v>1.5</v>
      </c>
      <c r="N920" t="s">
        <v>45</v>
      </c>
      <c r="O920" t="s">
        <v>46</v>
      </c>
      <c r="Q920" t="s">
        <v>60</v>
      </c>
      <c r="R920" t="s">
        <v>96</v>
      </c>
      <c r="T920" t="s">
        <v>49</v>
      </c>
      <c r="U920" t="s">
        <v>50</v>
      </c>
      <c r="V920" t="s">
        <v>267</v>
      </c>
      <c r="W920" t="s">
        <v>62</v>
      </c>
      <c r="X920" t="s">
        <v>121</v>
      </c>
      <c r="Z920">
        <v>0</v>
      </c>
      <c r="AA920" t="s">
        <v>75</v>
      </c>
      <c r="AB920" t="s">
        <v>83</v>
      </c>
      <c r="AC920">
        <v>45</v>
      </c>
      <c r="AD920">
        <v>11</v>
      </c>
      <c r="AE920">
        <v>4</v>
      </c>
      <c r="AF920">
        <v>2025</v>
      </c>
      <c r="AG920">
        <v>20251104</v>
      </c>
      <c r="AH920" s="2">
        <v>17500</v>
      </c>
      <c r="AI920" s="2">
        <v>17047.3828125</v>
      </c>
      <c r="AJ920" s="2">
        <f t="shared" si="112"/>
        <v>452.6171875</v>
      </c>
      <c r="AK920" s="6">
        <f t="shared" si="113"/>
        <v>2.5863839285714285E-2</v>
      </c>
      <c r="AL920" s="12">
        <v>17500</v>
      </c>
      <c r="AM920" s="12">
        <v>15985.25027753002</v>
      </c>
      <c r="AN920" s="12">
        <f t="shared" si="114"/>
        <v>1514.74972246998</v>
      </c>
      <c r="AO920" s="13">
        <f t="shared" si="115"/>
        <v>8.6557126998284578E-2</v>
      </c>
      <c r="AP920" s="16">
        <v>17500</v>
      </c>
      <c r="AQ920" s="16">
        <v>16262.840299060679</v>
      </c>
      <c r="AR920" s="16">
        <f t="shared" si="116"/>
        <v>1237.1597009393208</v>
      </c>
      <c r="AS920" s="17">
        <f t="shared" si="117"/>
        <v>7.0694840053675476E-2</v>
      </c>
      <c r="AT920" s="20">
        <v>17500</v>
      </c>
      <c r="AU920" s="20">
        <v>17224.674750356629</v>
      </c>
      <c r="AV920" s="20">
        <f t="shared" si="118"/>
        <v>275.32524964337063</v>
      </c>
      <c r="AW920" s="21">
        <f t="shared" si="119"/>
        <v>1.5732871408192607E-2</v>
      </c>
    </row>
    <row r="921" spans="1:49" x14ac:dyDescent="0.25">
      <c r="A921" t="s">
        <v>77</v>
      </c>
      <c r="B921" t="s">
        <v>78</v>
      </c>
      <c r="C921">
        <v>43395</v>
      </c>
      <c r="D921">
        <v>2019</v>
      </c>
      <c r="E921" t="s">
        <v>139</v>
      </c>
      <c r="F921" t="s">
        <v>222</v>
      </c>
      <c r="I921">
        <v>6</v>
      </c>
      <c r="J921" t="s">
        <v>69</v>
      </c>
      <c r="K921">
        <v>4</v>
      </c>
      <c r="L921" t="s">
        <v>44</v>
      </c>
      <c r="M921">
        <v>3.5</v>
      </c>
      <c r="N921" t="s">
        <v>44</v>
      </c>
      <c r="O921" t="s">
        <v>46</v>
      </c>
      <c r="Q921" t="s">
        <v>60</v>
      </c>
      <c r="R921" t="s">
        <v>89</v>
      </c>
      <c r="T921" t="s">
        <v>49</v>
      </c>
      <c r="W921" t="s">
        <v>134</v>
      </c>
      <c r="X921" t="s">
        <v>74</v>
      </c>
      <c r="Z921">
        <v>0</v>
      </c>
      <c r="AA921" t="s">
        <v>75</v>
      </c>
      <c r="AB921" t="s">
        <v>83</v>
      </c>
      <c r="AC921">
        <v>45</v>
      </c>
      <c r="AD921">
        <v>11</v>
      </c>
      <c r="AE921">
        <v>4</v>
      </c>
      <c r="AF921">
        <v>2025</v>
      </c>
      <c r="AG921">
        <v>20251103</v>
      </c>
      <c r="AH921" s="2">
        <v>16200</v>
      </c>
      <c r="AI921" s="2">
        <v>12519.35546875</v>
      </c>
      <c r="AJ921" s="2">
        <f t="shared" si="112"/>
        <v>3680.64453125</v>
      </c>
      <c r="AK921" s="6">
        <f t="shared" si="113"/>
        <v>0.22720027970679013</v>
      </c>
      <c r="AL921" s="12">
        <v>16200</v>
      </c>
      <c r="AM921" s="12">
        <v>12541.8786906686</v>
      </c>
      <c r="AN921" s="12">
        <f t="shared" si="114"/>
        <v>3658.1213093314</v>
      </c>
      <c r="AO921" s="13">
        <f t="shared" si="115"/>
        <v>0.22580995736613579</v>
      </c>
      <c r="AP921" s="16">
        <v>16200</v>
      </c>
      <c r="AQ921" s="16">
        <v>13061.33631163164</v>
      </c>
      <c r="AR921" s="16">
        <f t="shared" si="116"/>
        <v>3138.6636883683605</v>
      </c>
      <c r="AS921" s="17">
        <f t="shared" si="117"/>
        <v>0.19374467212150373</v>
      </c>
      <c r="AT921" s="20">
        <v>16200</v>
      </c>
      <c r="AU921" s="20">
        <v>12242.513611615241</v>
      </c>
      <c r="AV921" s="20">
        <f t="shared" si="118"/>
        <v>3957.4863883847593</v>
      </c>
      <c r="AW921" s="21">
        <f t="shared" si="119"/>
        <v>0.24428928323362711</v>
      </c>
    </row>
    <row r="922" spans="1:49" x14ac:dyDescent="0.25">
      <c r="A922" t="s">
        <v>109</v>
      </c>
      <c r="B922" t="s">
        <v>538</v>
      </c>
      <c r="C922">
        <v>131186</v>
      </c>
      <c r="D922">
        <v>2019</v>
      </c>
      <c r="E922" t="s">
        <v>93</v>
      </c>
      <c r="F922" t="s">
        <v>188</v>
      </c>
      <c r="G922" t="s">
        <v>189</v>
      </c>
      <c r="I922">
        <v>6</v>
      </c>
      <c r="J922" t="s">
        <v>69</v>
      </c>
      <c r="K922">
        <v>4</v>
      </c>
      <c r="L922" t="s">
        <v>44</v>
      </c>
      <c r="M922">
        <v>3.5999999046325679</v>
      </c>
      <c r="N922" t="s">
        <v>45</v>
      </c>
      <c r="O922" t="s">
        <v>46</v>
      </c>
      <c r="P922">
        <v>3</v>
      </c>
      <c r="Q922" t="s">
        <v>60</v>
      </c>
      <c r="R922" t="s">
        <v>96</v>
      </c>
      <c r="T922" t="s">
        <v>49</v>
      </c>
      <c r="U922" t="s">
        <v>72</v>
      </c>
      <c r="V922" t="s">
        <v>926</v>
      </c>
      <c r="W922" t="s">
        <v>90</v>
      </c>
      <c r="X922" t="s">
        <v>74</v>
      </c>
      <c r="Y922">
        <v>34095</v>
      </c>
      <c r="Z922">
        <v>0</v>
      </c>
      <c r="AA922" t="s">
        <v>75</v>
      </c>
      <c r="AB922" t="s">
        <v>104</v>
      </c>
      <c r="AC922">
        <v>45</v>
      </c>
      <c r="AD922">
        <v>11</v>
      </c>
      <c r="AE922">
        <v>4</v>
      </c>
      <c r="AF922">
        <v>2025</v>
      </c>
      <c r="AG922">
        <v>20251105</v>
      </c>
      <c r="AH922" s="2">
        <v>6000</v>
      </c>
      <c r="AI922" s="2">
        <v>6295.57275390625</v>
      </c>
      <c r="AJ922" s="2">
        <f t="shared" si="112"/>
        <v>295.57275390625</v>
      </c>
      <c r="AK922" s="6">
        <f t="shared" si="113"/>
        <v>4.9262125651041669E-2</v>
      </c>
      <c r="AL922" s="12">
        <v>6000</v>
      </c>
      <c r="AM922" s="12">
        <v>7088.1298787913083</v>
      </c>
      <c r="AN922" s="12">
        <f t="shared" si="114"/>
        <v>1088.1298787913083</v>
      </c>
      <c r="AO922" s="13">
        <f t="shared" si="115"/>
        <v>0.18135497979855139</v>
      </c>
      <c r="AP922" s="16">
        <v>6000</v>
      </c>
      <c r="AQ922" s="16">
        <v>6633.2070623930622</v>
      </c>
      <c r="AR922" s="16">
        <f t="shared" si="116"/>
        <v>633.20706239306219</v>
      </c>
      <c r="AS922" s="17">
        <f t="shared" si="117"/>
        <v>0.10553451039884369</v>
      </c>
      <c r="AT922" s="20">
        <v>6000</v>
      </c>
      <c r="AU922" s="20">
        <v>6139.7446670976087</v>
      </c>
      <c r="AV922" s="20">
        <f t="shared" si="118"/>
        <v>139.74466709760873</v>
      </c>
      <c r="AW922" s="21">
        <f t="shared" si="119"/>
        <v>2.3290777849601454E-2</v>
      </c>
    </row>
    <row r="923" spans="1:49" x14ac:dyDescent="0.25">
      <c r="A923" t="s">
        <v>123</v>
      </c>
      <c r="B923" t="s">
        <v>257</v>
      </c>
      <c r="C923">
        <v>129289</v>
      </c>
      <c r="D923">
        <v>2016</v>
      </c>
      <c r="E923" t="s">
        <v>40</v>
      </c>
      <c r="F923" t="s">
        <v>280</v>
      </c>
      <c r="H923" t="s">
        <v>281</v>
      </c>
      <c r="I923">
        <v>4</v>
      </c>
      <c r="J923" t="s">
        <v>59</v>
      </c>
      <c r="K923">
        <v>4</v>
      </c>
      <c r="L923" t="s">
        <v>44</v>
      </c>
      <c r="M923">
        <v>2.5</v>
      </c>
      <c r="N923" t="s">
        <v>45</v>
      </c>
      <c r="O923" t="s">
        <v>46</v>
      </c>
      <c r="Q923" t="s">
        <v>118</v>
      </c>
      <c r="R923" t="s">
        <v>48</v>
      </c>
      <c r="S923">
        <v>268</v>
      </c>
      <c r="T923" t="s">
        <v>49</v>
      </c>
      <c r="U923" t="s">
        <v>50</v>
      </c>
      <c r="V923" t="s">
        <v>225</v>
      </c>
      <c r="W923" t="s">
        <v>120</v>
      </c>
      <c r="X923" t="s">
        <v>74</v>
      </c>
      <c r="Z923">
        <v>0</v>
      </c>
      <c r="AA923" t="s">
        <v>75</v>
      </c>
      <c r="AB923" t="s">
        <v>122</v>
      </c>
      <c r="AC923">
        <v>45</v>
      </c>
      <c r="AD923">
        <v>11</v>
      </c>
      <c r="AE923">
        <v>4</v>
      </c>
      <c r="AF923">
        <v>2025</v>
      </c>
      <c r="AG923">
        <v>20251105</v>
      </c>
      <c r="AH923" s="2">
        <v>8500</v>
      </c>
      <c r="AI923" s="2">
        <v>7030.43212890625</v>
      </c>
      <c r="AJ923" s="2">
        <f t="shared" si="112"/>
        <v>1469.56787109375</v>
      </c>
      <c r="AK923" s="6">
        <f t="shared" si="113"/>
        <v>0.17289033777573529</v>
      </c>
      <c r="AL923" s="12">
        <v>8500</v>
      </c>
      <c r="AM923" s="12">
        <v>6917.945182239222</v>
      </c>
      <c r="AN923" s="12">
        <f t="shared" si="114"/>
        <v>1582.054817760778</v>
      </c>
      <c r="AO923" s="13">
        <f t="shared" si="115"/>
        <v>0.18612409620715034</v>
      </c>
      <c r="AP923" s="16">
        <v>8500</v>
      </c>
      <c r="AQ923" s="16">
        <v>7364.3888597425585</v>
      </c>
      <c r="AR923" s="16">
        <f t="shared" si="116"/>
        <v>1135.6111402574415</v>
      </c>
      <c r="AS923" s="17">
        <f t="shared" si="117"/>
        <v>0.13360131061852254</v>
      </c>
      <c r="AT923" s="20">
        <v>8500</v>
      </c>
      <c r="AU923" s="20">
        <v>7147.4264705882351</v>
      </c>
      <c r="AV923" s="20">
        <f t="shared" si="118"/>
        <v>1352.5735294117649</v>
      </c>
      <c r="AW923" s="21">
        <f t="shared" si="119"/>
        <v>0.15912629757785468</v>
      </c>
    </row>
    <row r="924" spans="1:49" x14ac:dyDescent="0.25">
      <c r="A924" t="s">
        <v>77</v>
      </c>
      <c r="B924" t="s">
        <v>596</v>
      </c>
      <c r="C924">
        <v>100777</v>
      </c>
      <c r="D924">
        <v>2016</v>
      </c>
      <c r="E924" t="s">
        <v>286</v>
      </c>
      <c r="F924" t="s">
        <v>630</v>
      </c>
      <c r="G924" t="s">
        <v>288</v>
      </c>
      <c r="I924">
        <v>6</v>
      </c>
      <c r="J924" t="s">
        <v>59</v>
      </c>
      <c r="K924">
        <v>4</v>
      </c>
      <c r="L924" t="s">
        <v>44</v>
      </c>
      <c r="M924">
        <v>3.7000000476837158</v>
      </c>
      <c r="N924" t="s">
        <v>44</v>
      </c>
      <c r="O924" t="s">
        <v>46</v>
      </c>
      <c r="P924">
        <v>4</v>
      </c>
      <c r="Q924" t="s">
        <v>60</v>
      </c>
      <c r="R924" t="s">
        <v>81</v>
      </c>
      <c r="S924">
        <v>305</v>
      </c>
      <c r="T924" t="s">
        <v>49</v>
      </c>
      <c r="U924" t="s">
        <v>72</v>
      </c>
      <c r="W924" t="s">
        <v>134</v>
      </c>
      <c r="X924" t="s">
        <v>74</v>
      </c>
      <c r="Z924">
        <v>0</v>
      </c>
      <c r="AA924" t="s">
        <v>75</v>
      </c>
      <c r="AB924" t="s">
        <v>83</v>
      </c>
      <c r="AC924">
        <v>45</v>
      </c>
      <c r="AD924">
        <v>11</v>
      </c>
      <c r="AE924">
        <v>4</v>
      </c>
      <c r="AF924">
        <v>2025</v>
      </c>
      <c r="AG924">
        <v>20251105</v>
      </c>
      <c r="AH924" s="2">
        <v>9000</v>
      </c>
      <c r="AI924" s="2">
        <v>8949.0712890625</v>
      </c>
      <c r="AJ924" s="2">
        <f t="shared" si="112"/>
        <v>50.9287109375</v>
      </c>
      <c r="AK924" s="6">
        <f t="shared" si="113"/>
        <v>5.6587456597222219E-3</v>
      </c>
      <c r="AL924" s="12">
        <v>9000</v>
      </c>
      <c r="AM924" s="12">
        <v>8953.5057703017301</v>
      </c>
      <c r="AN924" s="12">
        <f t="shared" si="114"/>
        <v>46.494229698269919</v>
      </c>
      <c r="AO924" s="13">
        <f t="shared" si="115"/>
        <v>5.1660255220299907E-3</v>
      </c>
      <c r="AP924" s="16">
        <v>9000</v>
      </c>
      <c r="AQ924" s="16">
        <v>9121.3719999689019</v>
      </c>
      <c r="AR924" s="16">
        <f t="shared" si="116"/>
        <v>121.37199996890195</v>
      </c>
      <c r="AS924" s="17">
        <f t="shared" si="117"/>
        <v>1.3485777774322439E-2</v>
      </c>
      <c r="AT924" s="20">
        <v>9000</v>
      </c>
      <c r="AU924" s="20">
        <v>8898.0658591975807</v>
      </c>
      <c r="AV924" s="20">
        <f t="shared" si="118"/>
        <v>101.93414080241928</v>
      </c>
      <c r="AW924" s="21">
        <f t="shared" si="119"/>
        <v>1.1326015644713253E-2</v>
      </c>
    </row>
    <row r="925" spans="1:49" x14ac:dyDescent="0.25">
      <c r="A925" t="s">
        <v>38</v>
      </c>
      <c r="B925" t="s">
        <v>39</v>
      </c>
      <c r="C925">
        <v>207765</v>
      </c>
      <c r="D925">
        <v>2006</v>
      </c>
      <c r="E925" t="s">
        <v>159</v>
      </c>
      <c r="F925" t="s">
        <v>508</v>
      </c>
      <c r="G925" t="s">
        <v>229</v>
      </c>
      <c r="I925">
        <v>4</v>
      </c>
      <c r="J925" t="s">
        <v>129</v>
      </c>
      <c r="K925">
        <v>4</v>
      </c>
      <c r="L925" t="s">
        <v>44</v>
      </c>
      <c r="M925">
        <v>2.4000000953674321</v>
      </c>
      <c r="N925" t="s">
        <v>45</v>
      </c>
      <c r="O925" t="s">
        <v>46</v>
      </c>
      <c r="Q925" t="s">
        <v>118</v>
      </c>
      <c r="S925">
        <v>166</v>
      </c>
      <c r="T925" t="s">
        <v>49</v>
      </c>
      <c r="U925" t="s">
        <v>50</v>
      </c>
      <c r="V925" t="s">
        <v>1372</v>
      </c>
      <c r="W925" t="s">
        <v>62</v>
      </c>
      <c r="X925" t="s">
        <v>121</v>
      </c>
      <c r="Z925">
        <v>0</v>
      </c>
      <c r="AA925" t="s">
        <v>75</v>
      </c>
      <c r="AB925" t="s">
        <v>122</v>
      </c>
      <c r="AC925">
        <v>45</v>
      </c>
      <c r="AD925">
        <v>11</v>
      </c>
      <c r="AE925">
        <v>4</v>
      </c>
      <c r="AF925">
        <v>2025</v>
      </c>
      <c r="AG925">
        <v>20251104</v>
      </c>
      <c r="AH925" s="2">
        <v>800</v>
      </c>
      <c r="AI925" s="2">
        <v>1548.660766601562</v>
      </c>
      <c r="AJ925" s="2">
        <f t="shared" si="112"/>
        <v>748.66076660156205</v>
      </c>
      <c r="AK925" s="6">
        <f t="shared" si="113"/>
        <v>0.93582595825195258</v>
      </c>
      <c r="AL925" s="12">
        <v>800</v>
      </c>
      <c r="AM925" s="12">
        <v>1480.010151232653</v>
      </c>
      <c r="AN925" s="12">
        <f t="shared" si="114"/>
        <v>680.01015123265302</v>
      </c>
      <c r="AO925" s="13">
        <f t="shared" si="115"/>
        <v>0.85001268904081628</v>
      </c>
      <c r="AP925" s="16">
        <v>800</v>
      </c>
      <c r="AQ925" s="16">
        <v>1599.4876329074241</v>
      </c>
      <c r="AR925" s="16">
        <f t="shared" si="116"/>
        <v>799.48763290742409</v>
      </c>
      <c r="AS925" s="17">
        <f t="shared" si="117"/>
        <v>0.99935954113428016</v>
      </c>
      <c r="AT925" s="20">
        <v>800</v>
      </c>
      <c r="AU925" s="20">
        <v>1631.3304794520541</v>
      </c>
      <c r="AV925" s="20">
        <f t="shared" si="118"/>
        <v>831.33047945205408</v>
      </c>
      <c r="AW925" s="21">
        <f t="shared" si="119"/>
        <v>1.0391630993150676</v>
      </c>
    </row>
    <row r="926" spans="1:49" x14ac:dyDescent="0.25">
      <c r="A926" t="s">
        <v>109</v>
      </c>
      <c r="B926" t="s">
        <v>538</v>
      </c>
      <c r="C926">
        <v>122482</v>
      </c>
      <c r="D926">
        <v>2012</v>
      </c>
      <c r="E926" t="s">
        <v>504</v>
      </c>
      <c r="F926" t="s">
        <v>505</v>
      </c>
      <c r="G926" t="s">
        <v>113</v>
      </c>
      <c r="H926" t="s">
        <v>506</v>
      </c>
      <c r="I926">
        <v>4</v>
      </c>
      <c r="J926" t="s">
        <v>101</v>
      </c>
      <c r="K926">
        <v>4</v>
      </c>
      <c r="L926" t="s">
        <v>44</v>
      </c>
      <c r="M926">
        <v>2.4000000953674321</v>
      </c>
      <c r="N926" t="s">
        <v>45</v>
      </c>
      <c r="O926" t="s">
        <v>46</v>
      </c>
      <c r="P926">
        <v>3</v>
      </c>
      <c r="Q926" t="s">
        <v>118</v>
      </c>
      <c r="R926" t="s">
        <v>96</v>
      </c>
      <c r="T926" t="s">
        <v>49</v>
      </c>
      <c r="W926" t="s">
        <v>120</v>
      </c>
      <c r="X926" t="s">
        <v>74</v>
      </c>
      <c r="Z926">
        <v>0</v>
      </c>
      <c r="AA926" t="s">
        <v>75</v>
      </c>
      <c r="AB926" t="s">
        <v>122</v>
      </c>
      <c r="AC926">
        <v>45</v>
      </c>
      <c r="AD926">
        <v>11</v>
      </c>
      <c r="AE926">
        <v>4</v>
      </c>
      <c r="AF926">
        <v>2025</v>
      </c>
      <c r="AG926">
        <v>20251105</v>
      </c>
      <c r="AH926" s="2">
        <v>500</v>
      </c>
      <c r="AI926" s="2">
        <v>1980.570068359375</v>
      </c>
      <c r="AJ926" s="2">
        <f t="shared" si="112"/>
        <v>1480.570068359375</v>
      </c>
      <c r="AK926" s="6">
        <f t="shared" si="113"/>
        <v>2.96114013671875</v>
      </c>
      <c r="AL926" s="12">
        <v>500</v>
      </c>
      <c r="AM926" s="12">
        <v>1914.97784815007</v>
      </c>
      <c r="AN926" s="12">
        <f t="shared" si="114"/>
        <v>1414.97784815007</v>
      </c>
      <c r="AO926" s="13">
        <f t="shared" si="115"/>
        <v>2.8299556963001402</v>
      </c>
      <c r="AP926" s="16">
        <v>500</v>
      </c>
      <c r="AQ926" s="16">
        <v>2012.1948401870579</v>
      </c>
      <c r="AR926" s="16">
        <f t="shared" si="116"/>
        <v>1512.1948401870579</v>
      </c>
      <c r="AS926" s="17">
        <f t="shared" si="117"/>
        <v>3.0243896803741159</v>
      </c>
      <c r="AT926" s="20">
        <v>500</v>
      </c>
      <c r="AU926" s="20">
        <v>2045.7265647533891</v>
      </c>
      <c r="AV926" s="20">
        <f t="shared" si="118"/>
        <v>1545.7265647533891</v>
      </c>
      <c r="AW926" s="21">
        <f t="shared" si="119"/>
        <v>3.0914531295067782</v>
      </c>
    </row>
    <row r="927" spans="1:49" x14ac:dyDescent="0.25">
      <c r="A927" t="s">
        <v>38</v>
      </c>
      <c r="B927" t="s">
        <v>65</v>
      </c>
      <c r="C927">
        <v>17900</v>
      </c>
      <c r="D927">
        <v>2025</v>
      </c>
      <c r="E927" t="s">
        <v>40</v>
      </c>
      <c r="F927" t="s">
        <v>280</v>
      </c>
      <c r="H927" t="s">
        <v>1278</v>
      </c>
      <c r="I927">
        <v>4</v>
      </c>
      <c r="J927" t="s">
        <v>69</v>
      </c>
      <c r="K927">
        <v>4</v>
      </c>
      <c r="L927" t="s">
        <v>44</v>
      </c>
      <c r="M927">
        <v>2.5</v>
      </c>
      <c r="N927" t="s">
        <v>45</v>
      </c>
      <c r="O927" t="s">
        <v>46</v>
      </c>
      <c r="P927">
        <v>4</v>
      </c>
      <c r="Q927" t="s">
        <v>118</v>
      </c>
      <c r="R927" t="s">
        <v>48</v>
      </c>
      <c r="S927">
        <v>184</v>
      </c>
      <c r="T927" t="s">
        <v>49</v>
      </c>
      <c r="U927" t="s">
        <v>50</v>
      </c>
      <c r="V927" t="s">
        <v>1240</v>
      </c>
      <c r="W927" t="s">
        <v>62</v>
      </c>
      <c r="X927" t="s">
        <v>74</v>
      </c>
      <c r="Z927">
        <v>1</v>
      </c>
      <c r="AA927" t="s">
        <v>54</v>
      </c>
      <c r="AB927" t="s">
        <v>365</v>
      </c>
      <c r="AC927">
        <v>45</v>
      </c>
      <c r="AD927">
        <v>11</v>
      </c>
      <c r="AE927">
        <v>4</v>
      </c>
      <c r="AF927">
        <v>2025</v>
      </c>
      <c r="AG927">
        <v>20251104</v>
      </c>
      <c r="AH927" s="2">
        <v>24000</v>
      </c>
      <c r="AI927" s="2">
        <v>28918.189453125</v>
      </c>
      <c r="AJ927" s="2">
        <f t="shared" si="112"/>
        <v>4918.189453125</v>
      </c>
      <c r="AK927" s="6">
        <f t="shared" si="113"/>
        <v>0.204924560546875</v>
      </c>
      <c r="AL927" s="12">
        <v>24000</v>
      </c>
      <c r="AM927" s="12">
        <v>28563.75629835634</v>
      </c>
      <c r="AN927" s="12">
        <f t="shared" si="114"/>
        <v>4563.7562983563403</v>
      </c>
      <c r="AO927" s="13">
        <f t="shared" si="115"/>
        <v>0.19015651243151419</v>
      </c>
      <c r="AP927" s="16">
        <v>24000</v>
      </c>
      <c r="AQ927" s="16">
        <v>27810.922378185329</v>
      </c>
      <c r="AR927" s="16">
        <f t="shared" si="116"/>
        <v>3810.9223781853289</v>
      </c>
      <c r="AS927" s="17">
        <f t="shared" si="117"/>
        <v>0.1587884324243887</v>
      </c>
      <c r="AT927" s="20">
        <v>24000</v>
      </c>
      <c r="AU927" s="20">
        <v>28070.984615384619</v>
      </c>
      <c r="AV927" s="20">
        <f t="shared" si="118"/>
        <v>4070.9846153846192</v>
      </c>
      <c r="AW927" s="21">
        <f t="shared" si="119"/>
        <v>0.16962435897435912</v>
      </c>
    </row>
    <row r="928" spans="1:49" x14ac:dyDescent="0.25">
      <c r="A928" t="s">
        <v>77</v>
      </c>
      <c r="B928" t="s">
        <v>596</v>
      </c>
      <c r="C928">
        <v>108888</v>
      </c>
      <c r="D928">
        <v>2011</v>
      </c>
      <c r="E928" t="s">
        <v>167</v>
      </c>
      <c r="F928" t="s">
        <v>242</v>
      </c>
      <c r="G928" t="s">
        <v>1591</v>
      </c>
      <c r="I928">
        <v>4</v>
      </c>
      <c r="J928" t="s">
        <v>69</v>
      </c>
      <c r="K928">
        <v>4</v>
      </c>
      <c r="L928" t="s">
        <v>44</v>
      </c>
      <c r="M928">
        <v>2.4000000953674321</v>
      </c>
      <c r="N928" t="s">
        <v>44</v>
      </c>
      <c r="Q928" t="s">
        <v>60</v>
      </c>
      <c r="R928" t="s">
        <v>81</v>
      </c>
      <c r="T928" t="s">
        <v>49</v>
      </c>
      <c r="V928" t="s">
        <v>97</v>
      </c>
      <c r="W928" t="s">
        <v>134</v>
      </c>
      <c r="X928" t="s">
        <v>98</v>
      </c>
      <c r="Z928">
        <v>0</v>
      </c>
      <c r="AA928" t="s">
        <v>75</v>
      </c>
      <c r="AB928" t="s">
        <v>83</v>
      </c>
      <c r="AC928">
        <v>45</v>
      </c>
      <c r="AD928">
        <v>11</v>
      </c>
      <c r="AE928">
        <v>4</v>
      </c>
      <c r="AF928">
        <v>2025</v>
      </c>
      <c r="AG928">
        <v>20251105</v>
      </c>
      <c r="AH928" s="2">
        <v>1100</v>
      </c>
      <c r="AI928" s="2">
        <v>2232.25830078125</v>
      </c>
      <c r="AJ928" s="2">
        <f t="shared" si="112"/>
        <v>1132.25830078125</v>
      </c>
      <c r="AK928" s="6">
        <f t="shared" si="113"/>
        <v>1.0293257279829546</v>
      </c>
      <c r="AL928" s="12">
        <v>1100</v>
      </c>
      <c r="AM928" s="12">
        <v>2261.510774722874</v>
      </c>
      <c r="AN928" s="12">
        <f t="shared" si="114"/>
        <v>1161.510774722874</v>
      </c>
      <c r="AO928" s="13">
        <f t="shared" si="115"/>
        <v>1.0559188861117037</v>
      </c>
      <c r="AP928" s="16">
        <v>1100</v>
      </c>
      <c r="AQ928" s="16">
        <v>2477.1019997044691</v>
      </c>
      <c r="AR928" s="16">
        <f t="shared" si="116"/>
        <v>1377.1019997044691</v>
      </c>
      <c r="AS928" s="17">
        <f t="shared" si="117"/>
        <v>1.2519109088222447</v>
      </c>
      <c r="AT928" s="20">
        <v>1100</v>
      </c>
      <c r="AU928" s="20">
        <v>2273.4407294832822</v>
      </c>
      <c r="AV928" s="20">
        <f t="shared" si="118"/>
        <v>1173.4407294832822</v>
      </c>
      <c r="AW928" s="21">
        <f t="shared" si="119"/>
        <v>1.0667642995302566</v>
      </c>
    </row>
    <row r="929" spans="1:49" x14ac:dyDescent="0.25">
      <c r="A929" t="s">
        <v>109</v>
      </c>
      <c r="B929" t="s">
        <v>538</v>
      </c>
      <c r="C929">
        <v>22814</v>
      </c>
      <c r="D929">
        <v>2022</v>
      </c>
      <c r="E929" t="s">
        <v>318</v>
      </c>
      <c r="F929" t="s">
        <v>558</v>
      </c>
      <c r="G929" t="s">
        <v>519</v>
      </c>
      <c r="I929">
        <v>4</v>
      </c>
      <c r="J929" t="s">
        <v>117</v>
      </c>
      <c r="K929">
        <v>4</v>
      </c>
      <c r="L929" t="s">
        <v>44</v>
      </c>
      <c r="M929">
        <v>2</v>
      </c>
      <c r="N929" t="s">
        <v>45</v>
      </c>
      <c r="O929" t="s">
        <v>46</v>
      </c>
      <c r="P929">
        <v>4</v>
      </c>
      <c r="Q929" t="s">
        <v>60</v>
      </c>
      <c r="R929" t="s">
        <v>96</v>
      </c>
      <c r="T929" t="s">
        <v>49</v>
      </c>
      <c r="U929" t="s">
        <v>50</v>
      </c>
      <c r="V929" t="s">
        <v>419</v>
      </c>
      <c r="W929" t="s">
        <v>134</v>
      </c>
      <c r="X929" t="s">
        <v>560</v>
      </c>
      <c r="Z929">
        <v>0</v>
      </c>
      <c r="AA929" t="s">
        <v>75</v>
      </c>
      <c r="AB929" t="s">
        <v>83</v>
      </c>
      <c r="AC929">
        <v>45</v>
      </c>
      <c r="AD929">
        <v>11</v>
      </c>
      <c r="AE929">
        <v>4</v>
      </c>
      <c r="AF929">
        <v>2025</v>
      </c>
      <c r="AG929">
        <v>20251105</v>
      </c>
      <c r="AH929" s="2">
        <v>22400</v>
      </c>
      <c r="AI929" s="2">
        <v>22687.78125</v>
      </c>
      <c r="AJ929" s="2">
        <f t="shared" si="112"/>
        <v>287.78125</v>
      </c>
      <c r="AK929" s="6">
        <f t="shared" si="113"/>
        <v>1.2847377232142857E-2</v>
      </c>
      <c r="AL929" s="12">
        <v>22400</v>
      </c>
      <c r="AM929" s="12">
        <v>21128.01391568136</v>
      </c>
      <c r="AN929" s="12">
        <f t="shared" si="114"/>
        <v>1271.9860843186398</v>
      </c>
      <c r="AO929" s="13">
        <f t="shared" si="115"/>
        <v>5.6785093049939277E-2</v>
      </c>
      <c r="AP929" s="16">
        <v>22400</v>
      </c>
      <c r="AQ929" s="16">
        <v>20987.249655506861</v>
      </c>
      <c r="AR929" s="16">
        <f t="shared" si="116"/>
        <v>1412.750344493139</v>
      </c>
      <c r="AS929" s="17">
        <f t="shared" si="117"/>
        <v>6.3069211807729425E-2</v>
      </c>
      <c r="AT929" s="20">
        <v>22400</v>
      </c>
      <c r="AU929" s="20">
        <v>22972.636792452831</v>
      </c>
      <c r="AV929" s="20">
        <f t="shared" si="118"/>
        <v>572.63679245283129</v>
      </c>
      <c r="AW929" s="21">
        <f t="shared" si="119"/>
        <v>2.5564142520215681E-2</v>
      </c>
    </row>
    <row r="930" spans="1:49" x14ac:dyDescent="0.25">
      <c r="A930" t="s">
        <v>123</v>
      </c>
      <c r="B930" t="s">
        <v>124</v>
      </c>
      <c r="C930">
        <v>127812</v>
      </c>
      <c r="D930">
        <v>2010</v>
      </c>
      <c r="E930" t="s">
        <v>79</v>
      </c>
      <c r="F930" t="s">
        <v>1014</v>
      </c>
      <c r="G930" t="s">
        <v>1109</v>
      </c>
      <c r="I930">
        <v>6</v>
      </c>
      <c r="J930" t="s">
        <v>59</v>
      </c>
      <c r="K930">
        <v>4</v>
      </c>
      <c r="L930" t="s">
        <v>44</v>
      </c>
      <c r="M930">
        <v>3.5</v>
      </c>
      <c r="N930" t="s">
        <v>45</v>
      </c>
      <c r="O930" t="s">
        <v>46</v>
      </c>
      <c r="Q930" t="s">
        <v>118</v>
      </c>
      <c r="T930" t="s">
        <v>49</v>
      </c>
      <c r="U930" t="s">
        <v>72</v>
      </c>
      <c r="V930" t="s">
        <v>1015</v>
      </c>
      <c r="W930" t="s">
        <v>62</v>
      </c>
      <c r="X930" t="s">
        <v>74</v>
      </c>
      <c r="Z930">
        <v>0</v>
      </c>
      <c r="AA930" t="s">
        <v>75</v>
      </c>
      <c r="AB930" t="s">
        <v>122</v>
      </c>
      <c r="AC930">
        <v>45</v>
      </c>
      <c r="AD930">
        <v>11</v>
      </c>
      <c r="AE930">
        <v>4</v>
      </c>
      <c r="AF930">
        <v>2025</v>
      </c>
      <c r="AG930">
        <v>20251104</v>
      </c>
      <c r="AH930" s="2">
        <v>3900</v>
      </c>
      <c r="AI930" s="2">
        <v>3466.88916015625</v>
      </c>
      <c r="AJ930" s="2">
        <f t="shared" si="112"/>
        <v>433.11083984375</v>
      </c>
      <c r="AK930" s="6">
        <f t="shared" si="113"/>
        <v>0.11105406149839743</v>
      </c>
      <c r="AL930" s="12">
        <v>3900</v>
      </c>
      <c r="AM930" s="12">
        <v>3343.8683472993839</v>
      </c>
      <c r="AN930" s="12">
        <f t="shared" si="114"/>
        <v>556.13165270061609</v>
      </c>
      <c r="AO930" s="13">
        <f t="shared" si="115"/>
        <v>0.14259785966682464</v>
      </c>
      <c r="AP930" s="16">
        <v>3900</v>
      </c>
      <c r="AQ930" s="16">
        <v>3459.0923573544419</v>
      </c>
      <c r="AR930" s="16">
        <f t="shared" si="116"/>
        <v>440.9076426455581</v>
      </c>
      <c r="AS930" s="17">
        <f t="shared" si="117"/>
        <v>0.11305324170398925</v>
      </c>
      <c r="AT930" s="20">
        <v>3900</v>
      </c>
      <c r="AU930" s="20">
        <v>3532.4876339653752</v>
      </c>
      <c r="AV930" s="20">
        <f t="shared" si="118"/>
        <v>367.51236603462485</v>
      </c>
      <c r="AW930" s="21">
        <f t="shared" si="119"/>
        <v>9.4233940008878164E-2</v>
      </c>
    </row>
    <row r="931" spans="1:49" x14ac:dyDescent="0.25">
      <c r="A931" t="s">
        <v>77</v>
      </c>
      <c r="B931" t="s">
        <v>151</v>
      </c>
      <c r="C931">
        <v>114648</v>
      </c>
      <c r="D931">
        <v>2017</v>
      </c>
      <c r="E931" t="s">
        <v>155</v>
      </c>
      <c r="F931" t="s">
        <v>201</v>
      </c>
      <c r="G931" t="s">
        <v>1042</v>
      </c>
      <c r="I931">
        <v>4</v>
      </c>
      <c r="J931" t="s">
        <v>43</v>
      </c>
      <c r="K931">
        <v>4</v>
      </c>
      <c r="L931" t="s">
        <v>44</v>
      </c>
      <c r="M931">
        <v>2</v>
      </c>
      <c r="N931" t="s">
        <v>45</v>
      </c>
      <c r="O931" t="s">
        <v>46</v>
      </c>
      <c r="Q931" t="s">
        <v>118</v>
      </c>
      <c r="S931">
        <v>147</v>
      </c>
      <c r="T931" t="s">
        <v>49</v>
      </c>
      <c r="W931" t="s">
        <v>120</v>
      </c>
      <c r="X931" t="s">
        <v>74</v>
      </c>
      <c r="Y931">
        <v>22350</v>
      </c>
      <c r="Z931">
        <v>0</v>
      </c>
      <c r="AA931" t="s">
        <v>75</v>
      </c>
      <c r="AB931" t="s">
        <v>122</v>
      </c>
      <c r="AC931">
        <v>45</v>
      </c>
      <c r="AD931">
        <v>11</v>
      </c>
      <c r="AE931">
        <v>4</v>
      </c>
      <c r="AF931">
        <v>2025</v>
      </c>
      <c r="AG931">
        <v>20251105</v>
      </c>
      <c r="AH931" s="2">
        <v>6100</v>
      </c>
      <c r="AI931" s="2">
        <v>3824.600341796875</v>
      </c>
      <c r="AJ931" s="2">
        <f t="shared" si="112"/>
        <v>2275.399658203125</v>
      </c>
      <c r="AK931" s="6">
        <f t="shared" si="113"/>
        <v>0.37301633741034834</v>
      </c>
      <c r="AL931" s="12">
        <v>6100</v>
      </c>
      <c r="AM931" s="12">
        <v>3648.4619027616759</v>
      </c>
      <c r="AN931" s="12">
        <f t="shared" si="114"/>
        <v>2451.5380972383241</v>
      </c>
      <c r="AO931" s="13">
        <f t="shared" si="115"/>
        <v>0.40189149135054492</v>
      </c>
      <c r="AP931" s="16">
        <v>6100</v>
      </c>
      <c r="AQ931" s="16">
        <v>3846.7486683181542</v>
      </c>
      <c r="AR931" s="16">
        <f t="shared" si="116"/>
        <v>2253.2513316818458</v>
      </c>
      <c r="AS931" s="17">
        <f t="shared" si="117"/>
        <v>0.36938546421013868</v>
      </c>
      <c r="AT931" s="20">
        <v>6100</v>
      </c>
      <c r="AU931" s="20">
        <v>3894.0961155378491</v>
      </c>
      <c r="AV931" s="20">
        <f t="shared" si="118"/>
        <v>2205.9038844621509</v>
      </c>
      <c r="AW931" s="21">
        <f t="shared" si="119"/>
        <v>0.36162358761674607</v>
      </c>
    </row>
    <row r="932" spans="1:49" x14ac:dyDescent="0.25">
      <c r="A932" t="s">
        <v>38</v>
      </c>
      <c r="B932" t="s">
        <v>92</v>
      </c>
      <c r="C932">
        <v>139707</v>
      </c>
      <c r="D932">
        <v>2019</v>
      </c>
      <c r="E932" t="s">
        <v>139</v>
      </c>
      <c r="F932" t="s">
        <v>405</v>
      </c>
      <c r="I932">
        <v>8</v>
      </c>
      <c r="J932" t="s">
        <v>129</v>
      </c>
      <c r="K932">
        <v>4</v>
      </c>
      <c r="L932" t="s">
        <v>44</v>
      </c>
      <c r="M932">
        <v>5.5999999046325684</v>
      </c>
      <c r="N932" t="s">
        <v>70</v>
      </c>
      <c r="O932" t="s">
        <v>46</v>
      </c>
      <c r="P932">
        <v>1</v>
      </c>
      <c r="Q932" t="s">
        <v>60</v>
      </c>
      <c r="R932" t="s">
        <v>48</v>
      </c>
      <c r="T932" t="s">
        <v>49</v>
      </c>
      <c r="W932" t="s">
        <v>103</v>
      </c>
      <c r="X932" t="s">
        <v>53</v>
      </c>
      <c r="Z932">
        <v>0</v>
      </c>
      <c r="AA932" t="s">
        <v>75</v>
      </c>
      <c r="AB932" t="s">
        <v>83</v>
      </c>
      <c r="AC932">
        <v>45</v>
      </c>
      <c r="AD932">
        <v>11</v>
      </c>
      <c r="AE932">
        <v>4</v>
      </c>
      <c r="AF932">
        <v>2025</v>
      </c>
      <c r="AG932">
        <v>20251104</v>
      </c>
      <c r="AH932" s="2">
        <v>6400</v>
      </c>
      <c r="AI932" s="2">
        <v>6306.45703125</v>
      </c>
      <c r="AJ932" s="2">
        <f t="shared" si="112"/>
        <v>93.54296875</v>
      </c>
      <c r="AK932" s="6">
        <f t="shared" si="113"/>
        <v>1.46160888671875E-2</v>
      </c>
      <c r="AL932" s="12">
        <v>6400</v>
      </c>
      <c r="AM932" s="12">
        <v>6732.3379294335282</v>
      </c>
      <c r="AN932" s="12">
        <f t="shared" si="114"/>
        <v>332.33792943352819</v>
      </c>
      <c r="AO932" s="13">
        <f t="shared" si="115"/>
        <v>5.1927801473988781E-2</v>
      </c>
      <c r="AP932" s="16">
        <v>6400</v>
      </c>
      <c r="AQ932" s="16">
        <v>5845.78624057663</v>
      </c>
      <c r="AR932" s="16">
        <f t="shared" si="116"/>
        <v>554.21375942336999</v>
      </c>
      <c r="AS932" s="17">
        <f t="shared" si="117"/>
        <v>8.6595899909901561E-2</v>
      </c>
      <c r="AT932" s="20">
        <v>6400</v>
      </c>
      <c r="AU932" s="20">
        <v>6291.3598460551639</v>
      </c>
      <c r="AV932" s="20">
        <f t="shared" si="118"/>
        <v>108.64015394483613</v>
      </c>
      <c r="AW932" s="21">
        <f t="shared" si="119"/>
        <v>1.6975024053880645E-2</v>
      </c>
    </row>
    <row r="933" spans="1:49" x14ac:dyDescent="0.25">
      <c r="A933" t="s">
        <v>77</v>
      </c>
      <c r="B933" t="s">
        <v>811</v>
      </c>
      <c r="C933">
        <v>71603</v>
      </c>
      <c r="D933">
        <v>2021</v>
      </c>
      <c r="E933" t="s">
        <v>127</v>
      </c>
      <c r="F933" t="s">
        <v>803</v>
      </c>
      <c r="G933" t="s">
        <v>1592</v>
      </c>
      <c r="I933">
        <v>4</v>
      </c>
      <c r="J933" t="s">
        <v>129</v>
      </c>
      <c r="K933">
        <v>4</v>
      </c>
      <c r="L933" t="s">
        <v>44</v>
      </c>
      <c r="M933">
        <v>2</v>
      </c>
      <c r="N933" t="s">
        <v>44</v>
      </c>
      <c r="Q933" t="s">
        <v>60</v>
      </c>
      <c r="T933" t="s">
        <v>49</v>
      </c>
      <c r="U933" t="s">
        <v>50</v>
      </c>
      <c r="V933" t="s">
        <v>708</v>
      </c>
      <c r="W933" t="s">
        <v>134</v>
      </c>
      <c r="X933" t="s">
        <v>131</v>
      </c>
      <c r="Z933">
        <v>0</v>
      </c>
      <c r="AA933" t="s">
        <v>75</v>
      </c>
      <c r="AB933" t="s">
        <v>83</v>
      </c>
      <c r="AC933">
        <v>45</v>
      </c>
      <c r="AD933">
        <v>11</v>
      </c>
      <c r="AE933">
        <v>4</v>
      </c>
      <c r="AF933">
        <v>2025</v>
      </c>
      <c r="AG933">
        <v>20251105</v>
      </c>
      <c r="AH933" s="2">
        <v>18250</v>
      </c>
      <c r="AI933" s="2">
        <v>22424.412109375</v>
      </c>
      <c r="AJ933" s="2">
        <f t="shared" si="112"/>
        <v>4174.412109375</v>
      </c>
      <c r="AK933" s="6">
        <f t="shared" si="113"/>
        <v>0.22873491010273972</v>
      </c>
      <c r="AL933" s="12">
        <v>18250</v>
      </c>
      <c r="AM933" s="12">
        <v>20844.182042461311</v>
      </c>
      <c r="AN933" s="12">
        <f t="shared" si="114"/>
        <v>2594.1820424613106</v>
      </c>
      <c r="AO933" s="13">
        <f t="shared" si="115"/>
        <v>0.14214696123075674</v>
      </c>
      <c r="AP933" s="16">
        <v>18250</v>
      </c>
      <c r="AQ933" s="16">
        <v>22047.22405281942</v>
      </c>
      <c r="AR933" s="16">
        <f t="shared" si="116"/>
        <v>3797.2240528194197</v>
      </c>
      <c r="AS933" s="17">
        <f t="shared" si="117"/>
        <v>0.20806707138736547</v>
      </c>
      <c r="AT933" s="20">
        <v>18250</v>
      </c>
      <c r="AU933" s="20">
        <v>22591.642105263159</v>
      </c>
      <c r="AV933" s="20">
        <f t="shared" si="118"/>
        <v>4341.6421052631595</v>
      </c>
      <c r="AW933" s="21">
        <f t="shared" si="119"/>
        <v>0.23789819754866628</v>
      </c>
    </row>
    <row r="934" spans="1:49" x14ac:dyDescent="0.25">
      <c r="A934" t="s">
        <v>77</v>
      </c>
      <c r="B934" t="s">
        <v>596</v>
      </c>
      <c r="C934">
        <v>83935</v>
      </c>
      <c r="D934">
        <v>2019</v>
      </c>
      <c r="E934" t="s">
        <v>66</v>
      </c>
      <c r="F934" t="s">
        <v>67</v>
      </c>
      <c r="H934" t="s">
        <v>68</v>
      </c>
      <c r="I934">
        <v>6</v>
      </c>
      <c r="J934" t="s">
        <v>1163</v>
      </c>
      <c r="K934">
        <v>3</v>
      </c>
      <c r="L934" t="s">
        <v>44</v>
      </c>
      <c r="M934">
        <v>3.7000000476837158</v>
      </c>
      <c r="N934" t="s">
        <v>70</v>
      </c>
      <c r="O934" t="s">
        <v>46</v>
      </c>
      <c r="P934">
        <v>1</v>
      </c>
      <c r="Q934" t="s">
        <v>71</v>
      </c>
      <c r="R934" t="s">
        <v>81</v>
      </c>
      <c r="S934">
        <v>275</v>
      </c>
      <c r="T934" t="s">
        <v>49</v>
      </c>
      <c r="U934" t="s">
        <v>72</v>
      </c>
      <c r="W934" t="s">
        <v>73</v>
      </c>
      <c r="X934" t="s">
        <v>74</v>
      </c>
      <c r="Z934">
        <v>0</v>
      </c>
      <c r="AA934" t="s">
        <v>75</v>
      </c>
      <c r="AB934" t="s">
        <v>76</v>
      </c>
      <c r="AC934">
        <v>45</v>
      </c>
      <c r="AD934">
        <v>11</v>
      </c>
      <c r="AE934">
        <v>4</v>
      </c>
      <c r="AF934">
        <v>2025</v>
      </c>
      <c r="AG934">
        <v>20251105</v>
      </c>
      <c r="AH934" s="2">
        <v>9600</v>
      </c>
      <c r="AI934" s="2">
        <v>10801.7470703125</v>
      </c>
      <c r="AJ934" s="2">
        <f t="shared" si="112"/>
        <v>1201.7470703125</v>
      </c>
      <c r="AK934" s="6">
        <f t="shared" si="113"/>
        <v>0.12518198649088541</v>
      </c>
      <c r="AL934" s="12">
        <v>9600</v>
      </c>
      <c r="AM934" s="12">
        <v>11389.699080286849</v>
      </c>
      <c r="AN934" s="12">
        <f t="shared" si="114"/>
        <v>1789.6990802868495</v>
      </c>
      <c r="AO934" s="13">
        <f t="shared" si="115"/>
        <v>0.18642698752988016</v>
      </c>
      <c r="AP934" s="16">
        <v>9600</v>
      </c>
      <c r="AQ934" s="16">
        <v>11073.67885321484</v>
      </c>
      <c r="AR934" s="16">
        <f t="shared" si="116"/>
        <v>1473.6788532148403</v>
      </c>
      <c r="AS934" s="17">
        <f t="shared" si="117"/>
        <v>0.15350821387654587</v>
      </c>
      <c r="AT934" s="20">
        <v>9600</v>
      </c>
      <c r="AU934" s="20">
        <v>10664.96282527881</v>
      </c>
      <c r="AV934" s="20">
        <f t="shared" si="118"/>
        <v>1064.9628252788098</v>
      </c>
      <c r="AW934" s="21">
        <f t="shared" si="119"/>
        <v>0.11093362763320935</v>
      </c>
    </row>
    <row r="935" spans="1:49" x14ac:dyDescent="0.25">
      <c r="A935" t="s">
        <v>38</v>
      </c>
      <c r="B935" t="s">
        <v>776</v>
      </c>
      <c r="C935">
        <v>118106</v>
      </c>
      <c r="D935">
        <v>2016</v>
      </c>
      <c r="E935" t="s">
        <v>159</v>
      </c>
      <c r="F935" t="s">
        <v>508</v>
      </c>
      <c r="G935" t="s">
        <v>418</v>
      </c>
      <c r="I935">
        <v>4</v>
      </c>
      <c r="J935" t="s">
        <v>59</v>
      </c>
      <c r="K935">
        <v>4</v>
      </c>
      <c r="L935" t="s">
        <v>44</v>
      </c>
      <c r="M935">
        <v>2.4000000953674321</v>
      </c>
      <c r="N935" t="s">
        <v>45</v>
      </c>
      <c r="O935" t="s">
        <v>46</v>
      </c>
      <c r="P935">
        <v>4</v>
      </c>
      <c r="Q935" t="s">
        <v>118</v>
      </c>
      <c r="R935" t="s">
        <v>48</v>
      </c>
      <c r="S935">
        <v>185</v>
      </c>
      <c r="T935" t="s">
        <v>49</v>
      </c>
      <c r="U935" t="s">
        <v>50</v>
      </c>
      <c r="V935" t="s">
        <v>552</v>
      </c>
      <c r="W935" t="s">
        <v>62</v>
      </c>
      <c r="X935" t="s">
        <v>74</v>
      </c>
      <c r="Z935">
        <v>0</v>
      </c>
      <c r="AA935" t="s">
        <v>75</v>
      </c>
      <c r="AB935" t="s">
        <v>122</v>
      </c>
      <c r="AC935">
        <v>45</v>
      </c>
      <c r="AD935">
        <v>11</v>
      </c>
      <c r="AE935">
        <v>4</v>
      </c>
      <c r="AF935">
        <v>2025</v>
      </c>
      <c r="AG935">
        <v>20251105</v>
      </c>
      <c r="AH935" s="2">
        <v>6500</v>
      </c>
      <c r="AI935" s="2">
        <v>9328.1005859375</v>
      </c>
      <c r="AJ935" s="2">
        <f t="shared" si="112"/>
        <v>2828.1005859375</v>
      </c>
      <c r="AK935" s="6">
        <f t="shared" si="113"/>
        <v>0.43509239783653847</v>
      </c>
      <c r="AL935" s="12">
        <v>6500</v>
      </c>
      <c r="AM935" s="12">
        <v>8709.6600650561522</v>
      </c>
      <c r="AN935" s="12">
        <f t="shared" si="114"/>
        <v>2209.6600650561522</v>
      </c>
      <c r="AO935" s="13">
        <f t="shared" si="115"/>
        <v>0.33994770231633109</v>
      </c>
      <c r="AP935" s="16">
        <v>6500</v>
      </c>
      <c r="AQ935" s="16">
        <v>8928.7923057687731</v>
      </c>
      <c r="AR935" s="16">
        <f t="shared" si="116"/>
        <v>2428.7923057687731</v>
      </c>
      <c r="AS935" s="17">
        <f t="shared" si="117"/>
        <v>0.37366035473365738</v>
      </c>
      <c r="AT935" s="20">
        <v>6500</v>
      </c>
      <c r="AU935" s="20">
        <v>9445.7416879795401</v>
      </c>
      <c r="AV935" s="20">
        <f t="shared" si="118"/>
        <v>2945.7416879795401</v>
      </c>
      <c r="AW935" s="21">
        <f t="shared" si="119"/>
        <v>0.45319102891992924</v>
      </c>
    </row>
    <row r="936" spans="1:49" x14ac:dyDescent="0.25">
      <c r="A936" t="s">
        <v>38</v>
      </c>
      <c r="B936" t="s">
        <v>259</v>
      </c>
      <c r="C936">
        <v>116175</v>
      </c>
      <c r="D936">
        <v>2019</v>
      </c>
      <c r="E936" t="s">
        <v>139</v>
      </c>
      <c r="F936" t="s">
        <v>140</v>
      </c>
      <c r="I936">
        <v>4</v>
      </c>
      <c r="J936" t="s">
        <v>59</v>
      </c>
      <c r="K936">
        <v>4</v>
      </c>
      <c r="L936" t="s">
        <v>44</v>
      </c>
      <c r="M936">
        <v>2.5</v>
      </c>
      <c r="N936" t="s">
        <v>45</v>
      </c>
      <c r="O936" t="s">
        <v>46</v>
      </c>
      <c r="P936">
        <v>4</v>
      </c>
      <c r="Q936" t="s">
        <v>60</v>
      </c>
      <c r="R936" t="s">
        <v>48</v>
      </c>
      <c r="T936" t="s">
        <v>49</v>
      </c>
      <c r="W936" t="s">
        <v>62</v>
      </c>
      <c r="X936" t="s">
        <v>74</v>
      </c>
      <c r="Z936">
        <v>0</v>
      </c>
      <c r="AA936" t="s">
        <v>75</v>
      </c>
      <c r="AB936" t="s">
        <v>83</v>
      </c>
      <c r="AC936">
        <v>45</v>
      </c>
      <c r="AD936">
        <v>11</v>
      </c>
      <c r="AE936">
        <v>4</v>
      </c>
      <c r="AF936">
        <v>2025</v>
      </c>
      <c r="AG936">
        <v>20251105</v>
      </c>
      <c r="AH936" s="2">
        <v>5800</v>
      </c>
      <c r="AI936" s="2">
        <v>6990.259765625</v>
      </c>
      <c r="AJ936" s="2">
        <f t="shared" si="112"/>
        <v>1190.259765625</v>
      </c>
      <c r="AK936" s="6">
        <f t="shared" si="113"/>
        <v>0.2052172009698276</v>
      </c>
      <c r="AL936" s="12">
        <v>5800</v>
      </c>
      <c r="AM936" s="12">
        <v>6971.6804710394617</v>
      </c>
      <c r="AN936" s="12">
        <f t="shared" si="114"/>
        <v>1171.6804710394617</v>
      </c>
      <c r="AO936" s="13">
        <f t="shared" si="115"/>
        <v>0.20201387431714857</v>
      </c>
      <c r="AP936" s="16">
        <v>5800</v>
      </c>
      <c r="AQ936" s="16">
        <v>6619.7454351968636</v>
      </c>
      <c r="AR936" s="16">
        <f t="shared" si="116"/>
        <v>819.74543519686358</v>
      </c>
      <c r="AS936" s="17">
        <f t="shared" si="117"/>
        <v>0.1413354198615282</v>
      </c>
      <c r="AT936" s="20">
        <v>5800</v>
      </c>
      <c r="AU936" s="20">
        <v>6974.1155866900172</v>
      </c>
      <c r="AV936" s="20">
        <f t="shared" si="118"/>
        <v>1174.1155866900172</v>
      </c>
      <c r="AW936" s="21">
        <f t="shared" si="119"/>
        <v>0.2024337218431064</v>
      </c>
    </row>
    <row r="937" spans="1:49" x14ac:dyDescent="0.25">
      <c r="A937" t="s">
        <v>109</v>
      </c>
      <c r="B937" t="s">
        <v>538</v>
      </c>
      <c r="C937">
        <v>61406</v>
      </c>
      <c r="D937">
        <v>2011</v>
      </c>
      <c r="E937" t="s">
        <v>57</v>
      </c>
      <c r="F937" t="s">
        <v>210</v>
      </c>
      <c r="G937" t="s">
        <v>211</v>
      </c>
      <c r="I937">
        <v>4</v>
      </c>
      <c r="J937" t="s">
        <v>541</v>
      </c>
      <c r="K937">
        <v>4</v>
      </c>
      <c r="L937" t="s">
        <v>44</v>
      </c>
      <c r="M937">
        <v>2.4000000953674321</v>
      </c>
      <c r="N937" t="s">
        <v>45</v>
      </c>
      <c r="O937" t="s">
        <v>46</v>
      </c>
      <c r="P937">
        <v>5</v>
      </c>
      <c r="Q937" t="s">
        <v>60</v>
      </c>
      <c r="R937" t="s">
        <v>48</v>
      </c>
      <c r="T937" t="s">
        <v>49</v>
      </c>
      <c r="V937" t="s">
        <v>1593</v>
      </c>
      <c r="W937" t="s">
        <v>62</v>
      </c>
      <c r="X937" t="s">
        <v>74</v>
      </c>
      <c r="Z937">
        <v>0</v>
      </c>
      <c r="AA937" t="s">
        <v>75</v>
      </c>
      <c r="AB937" t="s">
        <v>83</v>
      </c>
      <c r="AC937">
        <v>45</v>
      </c>
      <c r="AD937">
        <v>11</v>
      </c>
      <c r="AE937">
        <v>4</v>
      </c>
      <c r="AF937">
        <v>2025</v>
      </c>
      <c r="AG937">
        <v>20251105</v>
      </c>
      <c r="AH937" s="2">
        <v>5800</v>
      </c>
      <c r="AI937" s="2">
        <v>5932.85791015625</v>
      </c>
      <c r="AJ937" s="2">
        <f t="shared" si="112"/>
        <v>132.85791015625</v>
      </c>
      <c r="AK937" s="6">
        <f t="shared" si="113"/>
        <v>2.2906536233836206E-2</v>
      </c>
      <c r="AL937" s="12">
        <v>5800</v>
      </c>
      <c r="AM937" s="12">
        <v>5920.6511220265011</v>
      </c>
      <c r="AN937" s="12">
        <f t="shared" si="114"/>
        <v>120.65112202650107</v>
      </c>
      <c r="AO937" s="13">
        <f t="shared" si="115"/>
        <v>2.0801917590776046E-2</v>
      </c>
      <c r="AP937" s="16">
        <v>5800</v>
      </c>
      <c r="AQ937" s="16">
        <v>5661.6620556215594</v>
      </c>
      <c r="AR937" s="16">
        <f t="shared" si="116"/>
        <v>138.33794437844062</v>
      </c>
      <c r="AS937" s="17">
        <f t="shared" si="117"/>
        <v>2.3851369720420797E-2</v>
      </c>
      <c r="AT937" s="20">
        <v>5800</v>
      </c>
      <c r="AU937" s="20">
        <v>5944.339554485251</v>
      </c>
      <c r="AV937" s="20">
        <f t="shared" si="118"/>
        <v>144.33955448525103</v>
      </c>
      <c r="AW937" s="21">
        <f t="shared" si="119"/>
        <v>2.4886130083663971E-2</v>
      </c>
    </row>
    <row r="938" spans="1:49" x14ac:dyDescent="0.25">
      <c r="A938" t="s">
        <v>38</v>
      </c>
      <c r="B938" t="s">
        <v>39</v>
      </c>
      <c r="C938">
        <v>95287</v>
      </c>
      <c r="D938">
        <v>2019</v>
      </c>
      <c r="E938" t="s">
        <v>139</v>
      </c>
      <c r="F938" t="s">
        <v>311</v>
      </c>
      <c r="G938" t="s">
        <v>180</v>
      </c>
      <c r="I938">
        <v>4</v>
      </c>
      <c r="J938" t="s">
        <v>69</v>
      </c>
      <c r="K938">
        <v>4</v>
      </c>
      <c r="L938" t="s">
        <v>44</v>
      </c>
      <c r="M938">
        <v>2.5</v>
      </c>
      <c r="N938" t="s">
        <v>45</v>
      </c>
      <c r="O938" t="s">
        <v>46</v>
      </c>
      <c r="Q938" t="s">
        <v>118</v>
      </c>
      <c r="R938" t="s">
        <v>48</v>
      </c>
      <c r="T938" t="s">
        <v>49</v>
      </c>
      <c r="W938" t="s">
        <v>120</v>
      </c>
      <c r="X938" t="s">
        <v>74</v>
      </c>
      <c r="Z938">
        <v>0</v>
      </c>
      <c r="AA938" t="s">
        <v>75</v>
      </c>
      <c r="AB938" t="s">
        <v>122</v>
      </c>
      <c r="AC938">
        <v>45</v>
      </c>
      <c r="AD938">
        <v>11</v>
      </c>
      <c r="AE938">
        <v>4</v>
      </c>
      <c r="AF938">
        <v>2025</v>
      </c>
      <c r="AG938">
        <v>20251104</v>
      </c>
      <c r="AH938" s="2">
        <v>7750</v>
      </c>
      <c r="AI938" s="2">
        <v>6906.5029296875</v>
      </c>
      <c r="AJ938" s="2">
        <f t="shared" si="112"/>
        <v>843.4970703125</v>
      </c>
      <c r="AK938" s="6">
        <f t="shared" si="113"/>
        <v>0.1088383316532258</v>
      </c>
      <c r="AL938" s="12">
        <v>7750</v>
      </c>
      <c r="AM938" s="12">
        <v>6884.2327537614756</v>
      </c>
      <c r="AN938" s="12">
        <f t="shared" si="114"/>
        <v>865.76724623852442</v>
      </c>
      <c r="AO938" s="13">
        <f t="shared" si="115"/>
        <v>0.11171190274045477</v>
      </c>
      <c r="AP938" s="16">
        <v>7750</v>
      </c>
      <c r="AQ938" s="16">
        <v>6568.4108413432796</v>
      </c>
      <c r="AR938" s="16">
        <f t="shared" si="116"/>
        <v>1181.5891586567204</v>
      </c>
      <c r="AS938" s="17">
        <f t="shared" si="117"/>
        <v>0.15246311724602843</v>
      </c>
      <c r="AT938" s="20">
        <v>7750</v>
      </c>
      <c r="AU938" s="20">
        <v>6950.5980861244016</v>
      </c>
      <c r="AV938" s="20">
        <f t="shared" si="118"/>
        <v>799.40191387559844</v>
      </c>
      <c r="AW938" s="21">
        <f t="shared" si="119"/>
        <v>0.10314863404846432</v>
      </c>
    </row>
    <row r="939" spans="1:49" x14ac:dyDescent="0.25">
      <c r="A939" t="s">
        <v>123</v>
      </c>
      <c r="B939" t="s">
        <v>290</v>
      </c>
      <c r="C939">
        <v>63156</v>
      </c>
      <c r="D939">
        <v>2018</v>
      </c>
      <c r="E939" t="s">
        <v>135</v>
      </c>
      <c r="F939" t="s">
        <v>568</v>
      </c>
      <c r="G939" t="s">
        <v>861</v>
      </c>
      <c r="I939">
        <v>4</v>
      </c>
      <c r="J939" t="s">
        <v>69</v>
      </c>
      <c r="K939">
        <v>4</v>
      </c>
      <c r="L939" t="s">
        <v>44</v>
      </c>
      <c r="M939">
        <v>2</v>
      </c>
      <c r="N939" t="s">
        <v>87</v>
      </c>
      <c r="O939" t="s">
        <v>46</v>
      </c>
      <c r="P939">
        <v>4</v>
      </c>
      <c r="Q939" t="s">
        <v>60</v>
      </c>
      <c r="R939" t="s">
        <v>89</v>
      </c>
      <c r="S939">
        <v>270</v>
      </c>
      <c r="T939" t="s">
        <v>49</v>
      </c>
      <c r="U939" t="s">
        <v>50</v>
      </c>
      <c r="W939" t="s">
        <v>134</v>
      </c>
      <c r="X939" t="s">
        <v>74</v>
      </c>
      <c r="Y939">
        <v>38295</v>
      </c>
      <c r="Z939">
        <v>0</v>
      </c>
      <c r="AA939" t="s">
        <v>75</v>
      </c>
      <c r="AB939" t="s">
        <v>83</v>
      </c>
      <c r="AC939">
        <v>45</v>
      </c>
      <c r="AD939">
        <v>11</v>
      </c>
      <c r="AE939">
        <v>4</v>
      </c>
      <c r="AF939">
        <v>2025</v>
      </c>
      <c r="AG939">
        <v>20251104</v>
      </c>
      <c r="AH939" s="2">
        <v>19600</v>
      </c>
      <c r="AI939" s="2">
        <v>18851.240234375</v>
      </c>
      <c r="AJ939" s="2">
        <f t="shared" si="112"/>
        <v>748.759765625</v>
      </c>
      <c r="AK939" s="6">
        <f t="shared" si="113"/>
        <v>3.820202885841837E-2</v>
      </c>
      <c r="AL939" s="12">
        <v>19600</v>
      </c>
      <c r="AM939" s="12">
        <v>18108.56386163249</v>
      </c>
      <c r="AN939" s="12">
        <f t="shared" si="114"/>
        <v>1491.4361383675096</v>
      </c>
      <c r="AO939" s="13">
        <f t="shared" si="115"/>
        <v>7.6093680528954571E-2</v>
      </c>
      <c r="AP939" s="16">
        <v>19600</v>
      </c>
      <c r="AQ939" s="16">
        <v>19242.412576152299</v>
      </c>
      <c r="AR939" s="16">
        <f t="shared" si="116"/>
        <v>357.58742384770085</v>
      </c>
      <c r="AS939" s="17">
        <f t="shared" si="117"/>
        <v>1.8244256318760248E-2</v>
      </c>
      <c r="AT939" s="20">
        <v>19600</v>
      </c>
      <c r="AU939" s="20">
        <v>18861.6472148541</v>
      </c>
      <c r="AV939" s="20">
        <f t="shared" si="118"/>
        <v>738.35278514590027</v>
      </c>
      <c r="AW939" s="21">
        <f t="shared" si="119"/>
        <v>3.7671060466627562E-2</v>
      </c>
    </row>
    <row r="940" spans="1:49" x14ac:dyDescent="0.25">
      <c r="A940" t="s">
        <v>109</v>
      </c>
      <c r="B940" t="s">
        <v>317</v>
      </c>
      <c r="C940">
        <v>105392</v>
      </c>
      <c r="D940">
        <v>2020</v>
      </c>
      <c r="E940" t="s">
        <v>318</v>
      </c>
      <c r="F940" t="s">
        <v>558</v>
      </c>
      <c r="G940" t="s">
        <v>519</v>
      </c>
      <c r="I940">
        <v>4</v>
      </c>
      <c r="J940" t="s">
        <v>59</v>
      </c>
      <c r="K940">
        <v>4</v>
      </c>
      <c r="L940" t="s">
        <v>44</v>
      </c>
      <c r="M940">
        <v>2.5</v>
      </c>
      <c r="N940" t="s">
        <v>45</v>
      </c>
      <c r="O940" t="s">
        <v>46</v>
      </c>
      <c r="P940">
        <v>4</v>
      </c>
      <c r="Q940" t="s">
        <v>60</v>
      </c>
      <c r="R940" t="s">
        <v>96</v>
      </c>
      <c r="T940" t="s">
        <v>49</v>
      </c>
      <c r="U940" t="s">
        <v>50</v>
      </c>
      <c r="V940" t="s">
        <v>559</v>
      </c>
      <c r="W940" t="s">
        <v>134</v>
      </c>
      <c r="X940" t="s">
        <v>560</v>
      </c>
      <c r="Y940">
        <v>36995</v>
      </c>
      <c r="Z940">
        <v>0</v>
      </c>
      <c r="AA940" t="s">
        <v>75</v>
      </c>
      <c r="AB940" t="s">
        <v>83</v>
      </c>
      <c r="AC940">
        <v>45</v>
      </c>
      <c r="AD940">
        <v>11</v>
      </c>
      <c r="AE940">
        <v>4</v>
      </c>
      <c r="AF940">
        <v>2025</v>
      </c>
      <c r="AG940">
        <v>20251105</v>
      </c>
      <c r="AH940" s="2">
        <v>9600</v>
      </c>
      <c r="AI940" s="2">
        <v>10309.982421875</v>
      </c>
      <c r="AJ940" s="2">
        <f t="shared" si="112"/>
        <v>709.982421875</v>
      </c>
      <c r="AK940" s="6">
        <f t="shared" si="113"/>
        <v>7.3956502278645836E-2</v>
      </c>
      <c r="AL940" s="12">
        <v>9600</v>
      </c>
      <c r="AM940" s="12">
        <v>9975.3928801489237</v>
      </c>
      <c r="AN940" s="12">
        <f t="shared" si="114"/>
        <v>375.39288014892372</v>
      </c>
      <c r="AO940" s="13">
        <f t="shared" si="115"/>
        <v>3.9103425015512887E-2</v>
      </c>
      <c r="AP940" s="16">
        <v>9600</v>
      </c>
      <c r="AQ940" s="16">
        <v>9680.9168446173844</v>
      </c>
      <c r="AR940" s="16">
        <f t="shared" si="116"/>
        <v>80.916844617384413</v>
      </c>
      <c r="AS940" s="17">
        <f t="shared" si="117"/>
        <v>8.4288379809775438E-3</v>
      </c>
      <c r="AT940" s="20">
        <v>9600</v>
      </c>
      <c r="AU940" s="20">
        <v>10358.570794496231</v>
      </c>
      <c r="AV940" s="20">
        <f t="shared" si="118"/>
        <v>758.57079449623052</v>
      </c>
      <c r="AW940" s="21">
        <f t="shared" si="119"/>
        <v>7.901779109335734E-2</v>
      </c>
    </row>
    <row r="941" spans="1:49" x14ac:dyDescent="0.25">
      <c r="A941" t="s">
        <v>77</v>
      </c>
      <c r="B941" t="s">
        <v>596</v>
      </c>
      <c r="C941">
        <v>172338</v>
      </c>
      <c r="D941">
        <v>2007</v>
      </c>
      <c r="E941" t="s">
        <v>322</v>
      </c>
      <c r="F941" t="s">
        <v>457</v>
      </c>
      <c r="G941" t="s">
        <v>1594</v>
      </c>
      <c r="I941">
        <v>6</v>
      </c>
      <c r="J941" t="s">
        <v>101</v>
      </c>
      <c r="K941">
        <v>4</v>
      </c>
      <c r="L941" t="s">
        <v>44</v>
      </c>
      <c r="M941">
        <v>3</v>
      </c>
      <c r="N941" t="s">
        <v>44</v>
      </c>
      <c r="O941" t="s">
        <v>46</v>
      </c>
      <c r="P941">
        <v>3</v>
      </c>
      <c r="Q941" t="s">
        <v>60</v>
      </c>
      <c r="S941">
        <v>255</v>
      </c>
      <c r="T941" t="s">
        <v>49</v>
      </c>
      <c r="W941" t="s">
        <v>90</v>
      </c>
      <c r="X941" t="s">
        <v>74</v>
      </c>
      <c r="Z941">
        <v>0</v>
      </c>
      <c r="AA941" t="s">
        <v>75</v>
      </c>
      <c r="AB941" t="s">
        <v>83</v>
      </c>
      <c r="AC941">
        <v>45</v>
      </c>
      <c r="AD941">
        <v>11</v>
      </c>
      <c r="AE941">
        <v>4</v>
      </c>
      <c r="AF941">
        <v>2025</v>
      </c>
      <c r="AG941">
        <v>20251105</v>
      </c>
      <c r="AH941" s="2">
        <v>1200</v>
      </c>
      <c r="AI941" s="2">
        <v>1235.581176757812</v>
      </c>
      <c r="AJ941" s="2">
        <f t="shared" si="112"/>
        <v>35.581176757812045</v>
      </c>
      <c r="AK941" s="6">
        <f t="shared" si="113"/>
        <v>2.9650980631510039E-2</v>
      </c>
      <c r="AL941" s="12">
        <v>1200</v>
      </c>
      <c r="AM941" s="12">
        <v>1153.5414253389069</v>
      </c>
      <c r="AN941" s="12">
        <f t="shared" si="114"/>
        <v>46.458574661093053</v>
      </c>
      <c r="AO941" s="13">
        <f t="shared" si="115"/>
        <v>3.871547888424421E-2</v>
      </c>
      <c r="AP941" s="16">
        <v>1200</v>
      </c>
      <c r="AQ941" s="16">
        <v>1110.072947715983</v>
      </c>
      <c r="AR941" s="16">
        <f t="shared" si="116"/>
        <v>89.927052284017009</v>
      </c>
      <c r="AS941" s="17">
        <f t="shared" si="117"/>
        <v>7.4939210236680834E-2</v>
      </c>
      <c r="AT941" s="20">
        <v>1200</v>
      </c>
      <c r="AU941" s="20">
        <v>1305.327044025157</v>
      </c>
      <c r="AV941" s="20">
        <f t="shared" si="118"/>
        <v>105.32704402515697</v>
      </c>
      <c r="AW941" s="21">
        <f t="shared" si="119"/>
        <v>8.7772536687630798E-2</v>
      </c>
    </row>
    <row r="942" spans="1:49" x14ac:dyDescent="0.25">
      <c r="A942" t="s">
        <v>109</v>
      </c>
      <c r="B942" t="s">
        <v>317</v>
      </c>
      <c r="C942">
        <v>11959</v>
      </c>
      <c r="D942">
        <v>2024</v>
      </c>
      <c r="E942" t="s">
        <v>66</v>
      </c>
      <c r="F942" t="s">
        <v>67</v>
      </c>
      <c r="G942" t="s">
        <v>1192</v>
      </c>
      <c r="H942" t="s">
        <v>68</v>
      </c>
      <c r="I942">
        <v>6</v>
      </c>
      <c r="J942" t="s">
        <v>69</v>
      </c>
      <c r="K942">
        <v>3</v>
      </c>
      <c r="L942" t="s">
        <v>44</v>
      </c>
      <c r="M942">
        <v>3.5</v>
      </c>
      <c r="N942" t="s">
        <v>70</v>
      </c>
      <c r="O942" t="s">
        <v>46</v>
      </c>
      <c r="P942">
        <v>4</v>
      </c>
      <c r="Q942" t="s">
        <v>71</v>
      </c>
      <c r="R942" t="s">
        <v>172</v>
      </c>
      <c r="T942" t="s">
        <v>49</v>
      </c>
      <c r="U942" t="s">
        <v>72</v>
      </c>
      <c r="V942" t="s">
        <v>574</v>
      </c>
      <c r="W942" t="s">
        <v>220</v>
      </c>
      <c r="X942" t="s">
        <v>74</v>
      </c>
      <c r="Z942">
        <v>0</v>
      </c>
      <c r="AA942" t="s">
        <v>75</v>
      </c>
      <c r="AB942" t="s">
        <v>76</v>
      </c>
      <c r="AC942">
        <v>45</v>
      </c>
      <c r="AD942">
        <v>11</v>
      </c>
      <c r="AE942">
        <v>4</v>
      </c>
      <c r="AF942">
        <v>2025</v>
      </c>
      <c r="AG942">
        <v>20251104</v>
      </c>
      <c r="AH942" s="2">
        <v>28500</v>
      </c>
      <c r="AI942" s="2">
        <v>40883.97265625</v>
      </c>
      <c r="AJ942" s="2">
        <f t="shared" si="112"/>
        <v>12383.97265625</v>
      </c>
      <c r="AK942" s="6">
        <f t="shared" si="113"/>
        <v>0.43452535635964912</v>
      </c>
      <c r="AL942" s="12">
        <v>28500</v>
      </c>
      <c r="AM942" s="12">
        <v>34585.440475797339</v>
      </c>
      <c r="AN942" s="12">
        <f t="shared" si="114"/>
        <v>6085.4404757973389</v>
      </c>
      <c r="AO942" s="13">
        <f t="shared" si="115"/>
        <v>0.21352422722095926</v>
      </c>
      <c r="AP942" s="16">
        <v>28500</v>
      </c>
      <c r="AQ942" s="16">
        <v>36483.81775014897</v>
      </c>
      <c r="AR942" s="16">
        <f t="shared" si="116"/>
        <v>7983.8177501489699</v>
      </c>
      <c r="AS942" s="17">
        <f t="shared" si="117"/>
        <v>0.2801339561455779</v>
      </c>
      <c r="AT942" s="20">
        <v>28500</v>
      </c>
      <c r="AU942" s="20">
        <v>41848.092485549132</v>
      </c>
      <c r="AV942" s="20">
        <f t="shared" si="118"/>
        <v>13348.092485549132</v>
      </c>
      <c r="AW942" s="21">
        <f t="shared" si="119"/>
        <v>0.46835412229996953</v>
      </c>
    </row>
    <row r="943" spans="1:49" x14ac:dyDescent="0.25">
      <c r="A943" t="s">
        <v>77</v>
      </c>
      <c r="B943" t="s">
        <v>151</v>
      </c>
      <c r="C943">
        <v>141468</v>
      </c>
      <c r="D943">
        <v>2017</v>
      </c>
      <c r="E943" t="s">
        <v>111</v>
      </c>
      <c r="F943" t="s">
        <v>823</v>
      </c>
      <c r="G943" t="s">
        <v>367</v>
      </c>
      <c r="H943" t="s">
        <v>767</v>
      </c>
      <c r="I943">
        <v>6</v>
      </c>
      <c r="J943" t="s">
        <v>129</v>
      </c>
      <c r="K943">
        <v>4</v>
      </c>
      <c r="L943" t="s">
        <v>44</v>
      </c>
      <c r="M943">
        <v>3.5999999046325679</v>
      </c>
      <c r="N943" t="s">
        <v>45</v>
      </c>
      <c r="O943" t="s">
        <v>46</v>
      </c>
      <c r="P943">
        <v>4</v>
      </c>
      <c r="Q943" t="s">
        <v>215</v>
      </c>
      <c r="R943" t="s">
        <v>96</v>
      </c>
      <c r="S943">
        <v>283</v>
      </c>
      <c r="T943" t="s">
        <v>49</v>
      </c>
      <c r="U943" t="s">
        <v>72</v>
      </c>
      <c r="W943" t="s">
        <v>90</v>
      </c>
      <c r="X943" t="s">
        <v>98</v>
      </c>
      <c r="Y943">
        <v>31395</v>
      </c>
      <c r="Z943">
        <v>0</v>
      </c>
      <c r="AA943" t="s">
        <v>75</v>
      </c>
      <c r="AB943" t="s">
        <v>215</v>
      </c>
      <c r="AC943">
        <v>45</v>
      </c>
      <c r="AD943">
        <v>11</v>
      </c>
      <c r="AE943">
        <v>4</v>
      </c>
      <c r="AF943">
        <v>2025</v>
      </c>
      <c r="AG943">
        <v>20251105</v>
      </c>
      <c r="AH943" s="2">
        <v>3100</v>
      </c>
      <c r="AI943" s="2">
        <v>3689.802490234375</v>
      </c>
      <c r="AJ943" s="2">
        <f t="shared" si="112"/>
        <v>589.802490234375</v>
      </c>
      <c r="AK943" s="6">
        <f t="shared" si="113"/>
        <v>0.19025886781754031</v>
      </c>
      <c r="AL943" s="12">
        <v>3100</v>
      </c>
      <c r="AM943" s="12">
        <v>3430.3723927318879</v>
      </c>
      <c r="AN943" s="12">
        <f t="shared" si="114"/>
        <v>330.37239273188789</v>
      </c>
      <c r="AO943" s="13">
        <f t="shared" si="115"/>
        <v>0.10657173959093158</v>
      </c>
      <c r="AP943" s="16">
        <v>3100</v>
      </c>
      <c r="AQ943" s="16">
        <v>3691.9511325637682</v>
      </c>
      <c r="AR943" s="16">
        <f t="shared" si="116"/>
        <v>591.95113256376817</v>
      </c>
      <c r="AS943" s="17">
        <f t="shared" si="117"/>
        <v>0.19095197824637683</v>
      </c>
      <c r="AT943" s="20">
        <v>3100</v>
      </c>
      <c r="AU943" s="20">
        <v>3858.188405797101</v>
      </c>
      <c r="AV943" s="20">
        <f t="shared" si="118"/>
        <v>758.18840579710104</v>
      </c>
      <c r="AW943" s="21">
        <f t="shared" si="119"/>
        <v>0.24457690509583904</v>
      </c>
    </row>
    <row r="944" spans="1:49" x14ac:dyDescent="0.25">
      <c r="A944" t="s">
        <v>38</v>
      </c>
      <c r="B944" t="s">
        <v>776</v>
      </c>
      <c r="C944">
        <v>49437</v>
      </c>
      <c r="D944">
        <v>2021</v>
      </c>
      <c r="E944" t="s">
        <v>111</v>
      </c>
      <c r="F944" t="s">
        <v>184</v>
      </c>
      <c r="G944" t="s">
        <v>367</v>
      </c>
      <c r="I944">
        <v>6</v>
      </c>
      <c r="J944" t="s">
        <v>129</v>
      </c>
      <c r="K944">
        <v>2</v>
      </c>
      <c r="L944" t="s">
        <v>44</v>
      </c>
      <c r="M944">
        <v>3.5999999046325679</v>
      </c>
      <c r="N944" t="s">
        <v>70</v>
      </c>
      <c r="O944" t="s">
        <v>46</v>
      </c>
      <c r="P944">
        <v>3</v>
      </c>
      <c r="Q944" t="s">
        <v>118</v>
      </c>
      <c r="R944" t="s">
        <v>172</v>
      </c>
      <c r="S944">
        <v>305</v>
      </c>
      <c r="T944" t="s">
        <v>49</v>
      </c>
      <c r="U944" t="s">
        <v>72</v>
      </c>
      <c r="W944" t="s">
        <v>120</v>
      </c>
      <c r="X944" t="s">
        <v>98</v>
      </c>
      <c r="Z944">
        <v>0</v>
      </c>
      <c r="AA944" t="s">
        <v>75</v>
      </c>
      <c r="AB944" t="s">
        <v>122</v>
      </c>
      <c r="AC944">
        <v>45</v>
      </c>
      <c r="AD944">
        <v>11</v>
      </c>
      <c r="AE944">
        <v>4</v>
      </c>
      <c r="AF944">
        <v>2025</v>
      </c>
      <c r="AG944">
        <v>20251105</v>
      </c>
      <c r="AH944" s="2">
        <v>16250</v>
      </c>
      <c r="AI944" s="2">
        <v>15853.193359375</v>
      </c>
      <c r="AJ944" s="2">
        <f t="shared" si="112"/>
        <v>396.806640625</v>
      </c>
      <c r="AK944" s="6">
        <f t="shared" si="113"/>
        <v>2.4418870192307693E-2</v>
      </c>
      <c r="AL944" s="12">
        <v>16250</v>
      </c>
      <c r="AM944" s="12">
        <v>15846.52848036758</v>
      </c>
      <c r="AN944" s="12">
        <f t="shared" si="114"/>
        <v>403.47151963241959</v>
      </c>
      <c r="AO944" s="13">
        <f t="shared" si="115"/>
        <v>2.4829016592764281E-2</v>
      </c>
      <c r="AP944" s="16">
        <v>16250</v>
      </c>
      <c r="AQ944" s="16">
        <v>15804.90543393698</v>
      </c>
      <c r="AR944" s="16">
        <f t="shared" si="116"/>
        <v>445.09456606302047</v>
      </c>
      <c r="AS944" s="17">
        <f t="shared" si="117"/>
        <v>2.7390434834647412E-2</v>
      </c>
      <c r="AT944" s="20">
        <v>16250</v>
      </c>
      <c r="AU944" s="20">
        <v>15586.598865478119</v>
      </c>
      <c r="AV944" s="20">
        <f t="shared" si="118"/>
        <v>663.40113452188052</v>
      </c>
      <c r="AW944" s="21">
        <f t="shared" si="119"/>
        <v>4.0824685201346494E-2</v>
      </c>
    </row>
    <row r="945" spans="1:49" x14ac:dyDescent="0.25">
      <c r="A945" t="s">
        <v>38</v>
      </c>
      <c r="B945" t="s">
        <v>259</v>
      </c>
      <c r="C945">
        <v>25359</v>
      </c>
      <c r="D945">
        <v>2023</v>
      </c>
      <c r="E945" t="s">
        <v>159</v>
      </c>
      <c r="F945" t="s">
        <v>508</v>
      </c>
      <c r="G945" t="s">
        <v>418</v>
      </c>
      <c r="I945">
        <v>4</v>
      </c>
      <c r="J945" t="s">
        <v>117</v>
      </c>
      <c r="K945">
        <v>4</v>
      </c>
      <c r="L945" t="s">
        <v>44</v>
      </c>
      <c r="M945">
        <v>2</v>
      </c>
      <c r="N945" t="s">
        <v>45</v>
      </c>
      <c r="O945" t="s">
        <v>46</v>
      </c>
      <c r="P945">
        <v>4</v>
      </c>
      <c r="Q945" t="s">
        <v>118</v>
      </c>
      <c r="R945" t="s">
        <v>48</v>
      </c>
      <c r="S945">
        <v>146</v>
      </c>
      <c r="T945" t="s">
        <v>49</v>
      </c>
      <c r="U945" t="s">
        <v>50</v>
      </c>
      <c r="V945" t="s">
        <v>1350</v>
      </c>
      <c r="W945" t="s">
        <v>62</v>
      </c>
      <c r="X945" t="s">
        <v>74</v>
      </c>
      <c r="Z945">
        <v>1</v>
      </c>
      <c r="AA945" t="s">
        <v>54</v>
      </c>
      <c r="AB945" t="s">
        <v>365</v>
      </c>
      <c r="AC945">
        <v>45</v>
      </c>
      <c r="AD945">
        <v>11</v>
      </c>
      <c r="AE945">
        <v>4</v>
      </c>
      <c r="AF945">
        <v>2025</v>
      </c>
      <c r="AG945">
        <v>20251105</v>
      </c>
      <c r="AH945" s="2">
        <v>23750</v>
      </c>
      <c r="AI945" s="2">
        <v>24782.166015625</v>
      </c>
      <c r="AJ945" s="2">
        <f t="shared" si="112"/>
        <v>1032.166015625</v>
      </c>
      <c r="AK945" s="6">
        <f t="shared" si="113"/>
        <v>4.3459621710526315E-2</v>
      </c>
      <c r="AL945" s="12">
        <v>23750</v>
      </c>
      <c r="AM945" s="12">
        <v>24583.14271164321</v>
      </c>
      <c r="AN945" s="12">
        <f t="shared" si="114"/>
        <v>833.14271164320962</v>
      </c>
      <c r="AO945" s="13">
        <f t="shared" si="115"/>
        <v>3.5079693121819355E-2</v>
      </c>
      <c r="AP945" s="16">
        <v>23750</v>
      </c>
      <c r="AQ945" s="16">
        <v>23448.901999660909</v>
      </c>
      <c r="AR945" s="16">
        <f t="shared" si="116"/>
        <v>301.0980003390905</v>
      </c>
      <c r="AS945" s="17">
        <f t="shared" si="117"/>
        <v>1.2677810540593285E-2</v>
      </c>
      <c r="AT945" s="20">
        <v>23750</v>
      </c>
      <c r="AU945" s="20">
        <v>24118.291618828931</v>
      </c>
      <c r="AV945" s="20">
        <f t="shared" si="118"/>
        <v>368.29161882893095</v>
      </c>
      <c r="AW945" s="21">
        <f t="shared" si="119"/>
        <v>1.5507015529639198E-2</v>
      </c>
    </row>
    <row r="946" spans="1:49" x14ac:dyDescent="0.25">
      <c r="A946" t="s">
        <v>123</v>
      </c>
      <c r="B946" t="s">
        <v>440</v>
      </c>
      <c r="C946">
        <v>113945</v>
      </c>
      <c r="D946">
        <v>2017</v>
      </c>
      <c r="E946" t="s">
        <v>167</v>
      </c>
      <c r="F946" t="s">
        <v>294</v>
      </c>
      <c r="G946" t="s">
        <v>496</v>
      </c>
      <c r="H946" t="s">
        <v>85</v>
      </c>
      <c r="I946">
        <v>8</v>
      </c>
      <c r="J946" t="s">
        <v>59</v>
      </c>
      <c r="K946">
        <v>4</v>
      </c>
      <c r="L946" t="s">
        <v>44</v>
      </c>
      <c r="M946">
        <v>6.1999998092651367</v>
      </c>
      <c r="N946" t="s">
        <v>87</v>
      </c>
      <c r="O946" t="s">
        <v>46</v>
      </c>
      <c r="P946">
        <v>4</v>
      </c>
      <c r="Q946" t="s">
        <v>88</v>
      </c>
      <c r="R946" t="s">
        <v>89</v>
      </c>
      <c r="T946" t="s">
        <v>49</v>
      </c>
      <c r="V946" t="s">
        <v>1095</v>
      </c>
      <c r="W946" t="s">
        <v>103</v>
      </c>
      <c r="X946" t="s">
        <v>121</v>
      </c>
      <c r="Y946">
        <v>52505</v>
      </c>
      <c r="Z946">
        <v>0</v>
      </c>
      <c r="AA946" t="s">
        <v>75</v>
      </c>
      <c r="AB946" t="s">
        <v>91</v>
      </c>
      <c r="AC946">
        <v>45</v>
      </c>
      <c r="AD946">
        <v>11</v>
      </c>
      <c r="AE946">
        <v>4</v>
      </c>
      <c r="AF946">
        <v>2025</v>
      </c>
      <c r="AG946">
        <v>20251105</v>
      </c>
      <c r="AH946" s="2">
        <v>23000</v>
      </c>
      <c r="AI946" s="2">
        <v>22928.23046875</v>
      </c>
      <c r="AJ946" s="2">
        <f t="shared" si="112"/>
        <v>71.76953125</v>
      </c>
      <c r="AK946" s="6">
        <f t="shared" si="113"/>
        <v>3.1204144021739128E-3</v>
      </c>
      <c r="AL946" s="12">
        <v>23000</v>
      </c>
      <c r="AM946" s="12">
        <v>23683.43362876926</v>
      </c>
      <c r="AN946" s="12">
        <f t="shared" si="114"/>
        <v>683.43362876926039</v>
      </c>
      <c r="AO946" s="13">
        <f t="shared" si="115"/>
        <v>2.9714505598663496E-2</v>
      </c>
      <c r="AP946" s="16">
        <v>23000</v>
      </c>
      <c r="AQ946" s="16">
        <v>23466.77455800708</v>
      </c>
      <c r="AR946" s="16">
        <f t="shared" si="116"/>
        <v>466.77455800708049</v>
      </c>
      <c r="AS946" s="17">
        <f t="shared" si="117"/>
        <v>2.0294546000307848E-2</v>
      </c>
      <c r="AT946" s="20">
        <v>23000</v>
      </c>
      <c r="AU946" s="20">
        <v>22366.176470588231</v>
      </c>
      <c r="AV946" s="20">
        <f t="shared" si="118"/>
        <v>633.82352941176941</v>
      </c>
      <c r="AW946" s="21">
        <f t="shared" si="119"/>
        <v>2.7557544757033453E-2</v>
      </c>
    </row>
    <row r="947" spans="1:49" x14ac:dyDescent="0.25">
      <c r="A947" t="s">
        <v>77</v>
      </c>
      <c r="B947" t="s">
        <v>456</v>
      </c>
      <c r="C947">
        <v>92511</v>
      </c>
      <c r="D947">
        <v>2018</v>
      </c>
      <c r="E947" t="s">
        <v>167</v>
      </c>
      <c r="F947" t="s">
        <v>242</v>
      </c>
      <c r="H947" t="s">
        <v>169</v>
      </c>
      <c r="I947">
        <v>4</v>
      </c>
      <c r="J947" t="s">
        <v>69</v>
      </c>
      <c r="K947">
        <v>4</v>
      </c>
      <c r="L947" t="s">
        <v>44</v>
      </c>
      <c r="M947">
        <v>2</v>
      </c>
      <c r="N947" t="s">
        <v>44</v>
      </c>
      <c r="O947" t="s">
        <v>46</v>
      </c>
      <c r="Q947" t="s">
        <v>60</v>
      </c>
      <c r="R947" t="s">
        <v>81</v>
      </c>
      <c r="T947" t="s">
        <v>49</v>
      </c>
      <c r="U947" t="s">
        <v>50</v>
      </c>
      <c r="V947" t="s">
        <v>563</v>
      </c>
      <c r="W947" t="s">
        <v>62</v>
      </c>
      <c r="X947" t="s">
        <v>121</v>
      </c>
      <c r="Y947">
        <v>31400</v>
      </c>
      <c r="Z947">
        <v>0</v>
      </c>
      <c r="AA947" t="s">
        <v>75</v>
      </c>
      <c r="AB947" t="s">
        <v>83</v>
      </c>
      <c r="AC947">
        <v>45</v>
      </c>
      <c r="AD947">
        <v>11</v>
      </c>
      <c r="AE947">
        <v>4</v>
      </c>
      <c r="AF947">
        <v>2025</v>
      </c>
      <c r="AG947">
        <v>20251105</v>
      </c>
      <c r="AH947" s="2">
        <v>10500</v>
      </c>
      <c r="AI947" s="2">
        <v>10208.689453125</v>
      </c>
      <c r="AJ947" s="2">
        <f t="shared" si="112"/>
        <v>291.310546875</v>
      </c>
      <c r="AK947" s="6">
        <f t="shared" si="113"/>
        <v>2.7743861607142858E-2</v>
      </c>
      <c r="AL947" s="12">
        <v>10500</v>
      </c>
      <c r="AM947" s="12">
        <v>10424.16182222904</v>
      </c>
      <c r="AN947" s="12">
        <f t="shared" si="114"/>
        <v>75.838177770960101</v>
      </c>
      <c r="AO947" s="13">
        <f t="shared" si="115"/>
        <v>7.2226835972342956E-3</v>
      </c>
      <c r="AP947" s="16">
        <v>10500</v>
      </c>
      <c r="AQ947" s="16">
        <v>11057.0139829978</v>
      </c>
      <c r="AR947" s="16">
        <f t="shared" si="116"/>
        <v>557.01398299779976</v>
      </c>
      <c r="AS947" s="17">
        <f t="shared" si="117"/>
        <v>5.3048950761695218E-2</v>
      </c>
      <c r="AT947" s="20">
        <v>10500</v>
      </c>
      <c r="AU947" s="20">
        <v>10199.38504823151</v>
      </c>
      <c r="AV947" s="20">
        <f t="shared" si="118"/>
        <v>300.61495176848985</v>
      </c>
      <c r="AW947" s="21">
        <f t="shared" si="119"/>
        <v>2.8629995406522842E-2</v>
      </c>
    </row>
    <row r="948" spans="1:49" x14ac:dyDescent="0.25">
      <c r="A948" t="s">
        <v>38</v>
      </c>
      <c r="B948" t="s">
        <v>776</v>
      </c>
      <c r="C948">
        <v>148805</v>
      </c>
      <c r="D948">
        <v>2016</v>
      </c>
      <c r="E948" t="s">
        <v>167</v>
      </c>
      <c r="F948" t="s">
        <v>294</v>
      </c>
      <c r="G948" t="s">
        <v>1085</v>
      </c>
      <c r="H948" t="s">
        <v>293</v>
      </c>
      <c r="I948">
        <v>8</v>
      </c>
      <c r="J948" t="s">
        <v>69</v>
      </c>
      <c r="K948">
        <v>4</v>
      </c>
      <c r="L948" t="s">
        <v>44</v>
      </c>
      <c r="M948">
        <v>6</v>
      </c>
      <c r="N948" t="s">
        <v>87</v>
      </c>
      <c r="O948" t="s">
        <v>46</v>
      </c>
      <c r="P948">
        <v>3</v>
      </c>
      <c r="Q948" t="s">
        <v>88</v>
      </c>
      <c r="R948" t="s">
        <v>89</v>
      </c>
      <c r="T948" t="s">
        <v>49</v>
      </c>
      <c r="V948" t="s">
        <v>1499</v>
      </c>
      <c r="W948" t="s">
        <v>220</v>
      </c>
      <c r="X948" t="s">
        <v>74</v>
      </c>
      <c r="Z948">
        <v>0</v>
      </c>
      <c r="AA948" t="s">
        <v>75</v>
      </c>
      <c r="AB948" t="s">
        <v>91</v>
      </c>
      <c r="AC948">
        <v>45</v>
      </c>
      <c r="AD948">
        <v>11</v>
      </c>
      <c r="AE948">
        <v>4</v>
      </c>
      <c r="AF948">
        <v>2025</v>
      </c>
      <c r="AG948">
        <v>20251105</v>
      </c>
      <c r="AH948" s="2">
        <v>12500</v>
      </c>
      <c r="AI948" s="2">
        <v>12650.908203125</v>
      </c>
      <c r="AJ948" s="2">
        <f t="shared" si="112"/>
        <v>150.908203125</v>
      </c>
      <c r="AK948" s="6">
        <f t="shared" si="113"/>
        <v>1.2072656249999999E-2</v>
      </c>
      <c r="AL948" s="12">
        <v>12500</v>
      </c>
      <c r="AM948" s="12">
        <v>11713.522128809671</v>
      </c>
      <c r="AN948" s="12">
        <f t="shared" si="114"/>
        <v>786.4778711903291</v>
      </c>
      <c r="AO948" s="13">
        <f t="shared" si="115"/>
        <v>6.2918229695226327E-2</v>
      </c>
      <c r="AP948" s="16">
        <v>12500</v>
      </c>
      <c r="AQ948" s="16">
        <v>11791.17658795024</v>
      </c>
      <c r="AR948" s="16">
        <f t="shared" si="116"/>
        <v>708.82341204976001</v>
      </c>
      <c r="AS948" s="17">
        <f t="shared" si="117"/>
        <v>5.6705872963980802E-2</v>
      </c>
      <c r="AT948" s="20">
        <v>12500</v>
      </c>
      <c r="AU948" s="20">
        <v>12894.20911949686</v>
      </c>
      <c r="AV948" s="20">
        <f t="shared" si="118"/>
        <v>394.20911949685978</v>
      </c>
      <c r="AW948" s="21">
        <f t="shared" si="119"/>
        <v>3.1536729559748782E-2</v>
      </c>
    </row>
    <row r="949" spans="1:49" x14ac:dyDescent="0.25">
      <c r="A949" t="s">
        <v>38</v>
      </c>
      <c r="B949" t="s">
        <v>105</v>
      </c>
      <c r="C949">
        <v>138727</v>
      </c>
      <c r="D949">
        <v>2016</v>
      </c>
      <c r="E949" t="s">
        <v>135</v>
      </c>
      <c r="F949" t="s">
        <v>312</v>
      </c>
      <c r="G949" t="s">
        <v>313</v>
      </c>
      <c r="H949" t="s">
        <v>1048</v>
      </c>
      <c r="I949">
        <v>4</v>
      </c>
      <c r="J949" t="s">
        <v>129</v>
      </c>
      <c r="K949">
        <v>4</v>
      </c>
      <c r="L949" t="s">
        <v>44</v>
      </c>
      <c r="M949">
        <v>2</v>
      </c>
      <c r="N949" t="s">
        <v>45</v>
      </c>
      <c r="Q949" t="s">
        <v>60</v>
      </c>
      <c r="R949" t="s">
        <v>96</v>
      </c>
      <c r="T949" t="s">
        <v>49</v>
      </c>
      <c r="W949" t="s">
        <v>62</v>
      </c>
      <c r="X949" t="s">
        <v>74</v>
      </c>
      <c r="Z949">
        <v>0</v>
      </c>
      <c r="AA949" t="s">
        <v>75</v>
      </c>
      <c r="AB949" t="s">
        <v>83</v>
      </c>
      <c r="AC949">
        <v>45</v>
      </c>
      <c r="AD949">
        <v>11</v>
      </c>
      <c r="AE949">
        <v>4</v>
      </c>
      <c r="AF949">
        <v>2025</v>
      </c>
      <c r="AG949">
        <v>20251104</v>
      </c>
      <c r="AH949" s="2">
        <v>2600</v>
      </c>
      <c r="AI949" s="2">
        <v>2241.37548828125</v>
      </c>
      <c r="AJ949" s="2">
        <f t="shared" si="112"/>
        <v>358.62451171875</v>
      </c>
      <c r="AK949" s="6">
        <f t="shared" si="113"/>
        <v>0.13793250450721153</v>
      </c>
      <c r="AL949" s="12">
        <v>2600</v>
      </c>
      <c r="AM949" s="12">
        <v>2181.9440650582469</v>
      </c>
      <c r="AN949" s="12">
        <f t="shared" si="114"/>
        <v>418.05593494175309</v>
      </c>
      <c r="AO949" s="13">
        <f t="shared" si="115"/>
        <v>0.16079074420836659</v>
      </c>
      <c r="AP949" s="16">
        <v>2600</v>
      </c>
      <c r="AQ949" s="16">
        <v>2220.9721625335551</v>
      </c>
      <c r="AR949" s="16">
        <f t="shared" si="116"/>
        <v>379.02783746644491</v>
      </c>
      <c r="AS949" s="17">
        <f t="shared" si="117"/>
        <v>0.1457799374870942</v>
      </c>
      <c r="AT949" s="20">
        <v>2600</v>
      </c>
      <c r="AU949" s="20">
        <v>2274.0689655172409</v>
      </c>
      <c r="AV949" s="20">
        <f t="shared" si="118"/>
        <v>325.93103448275906</v>
      </c>
      <c r="AW949" s="21">
        <f t="shared" si="119"/>
        <v>0.12535809018567656</v>
      </c>
    </row>
    <row r="950" spans="1:49" x14ac:dyDescent="0.25">
      <c r="A950" t="s">
        <v>77</v>
      </c>
      <c r="B950" t="s">
        <v>811</v>
      </c>
      <c r="C950">
        <v>173167</v>
      </c>
      <c r="D950">
        <v>2008</v>
      </c>
      <c r="E950" t="s">
        <v>159</v>
      </c>
      <c r="F950" t="s">
        <v>236</v>
      </c>
      <c r="G950" t="s">
        <v>524</v>
      </c>
      <c r="I950">
        <v>4</v>
      </c>
      <c r="J950" t="s">
        <v>117</v>
      </c>
      <c r="K950">
        <v>4</v>
      </c>
      <c r="L950" t="s">
        <v>44</v>
      </c>
      <c r="M950">
        <v>2.4000000953674321</v>
      </c>
      <c r="N950" t="s">
        <v>87</v>
      </c>
      <c r="O950" t="s">
        <v>46</v>
      </c>
      <c r="P950">
        <v>2</v>
      </c>
      <c r="Q950" t="s">
        <v>60</v>
      </c>
      <c r="R950" t="s">
        <v>89</v>
      </c>
      <c r="S950">
        <v>166</v>
      </c>
      <c r="T950" t="s">
        <v>49</v>
      </c>
      <c r="U950" t="s">
        <v>50</v>
      </c>
      <c r="V950" t="s">
        <v>865</v>
      </c>
      <c r="W950" t="s">
        <v>62</v>
      </c>
      <c r="X950" t="s">
        <v>74</v>
      </c>
      <c r="Z950">
        <v>0</v>
      </c>
      <c r="AA950" t="s">
        <v>75</v>
      </c>
      <c r="AB950" t="s">
        <v>83</v>
      </c>
      <c r="AC950">
        <v>45</v>
      </c>
      <c r="AD950">
        <v>11</v>
      </c>
      <c r="AE950">
        <v>4</v>
      </c>
      <c r="AF950">
        <v>2025</v>
      </c>
      <c r="AG950">
        <v>20251105</v>
      </c>
      <c r="AH950" s="2">
        <v>700</v>
      </c>
      <c r="AI950" s="2">
        <v>2259.427001953125</v>
      </c>
      <c r="AJ950" s="2">
        <f t="shared" si="112"/>
        <v>1559.427001953125</v>
      </c>
      <c r="AK950" s="6">
        <f t="shared" si="113"/>
        <v>2.2277528599330356</v>
      </c>
      <c r="AL950" s="12">
        <v>700</v>
      </c>
      <c r="AM950" s="12">
        <v>2085.507933582885</v>
      </c>
      <c r="AN950" s="12">
        <f t="shared" si="114"/>
        <v>1385.507933582885</v>
      </c>
      <c r="AO950" s="13">
        <f t="shared" si="115"/>
        <v>1.9792970479755501</v>
      </c>
      <c r="AP950" s="16">
        <v>700</v>
      </c>
      <c r="AQ950" s="16">
        <v>2264.072690034287</v>
      </c>
      <c r="AR950" s="16">
        <f t="shared" si="116"/>
        <v>1564.072690034287</v>
      </c>
      <c r="AS950" s="17">
        <f t="shared" si="117"/>
        <v>2.2343895571918386</v>
      </c>
      <c r="AT950" s="20">
        <v>700</v>
      </c>
      <c r="AU950" s="20">
        <v>2315.567501527184</v>
      </c>
      <c r="AV950" s="20">
        <f t="shared" si="118"/>
        <v>1615.567501527184</v>
      </c>
      <c r="AW950" s="21">
        <f t="shared" si="119"/>
        <v>2.3079535736102628</v>
      </c>
    </row>
    <row r="951" spans="1:49" x14ac:dyDescent="0.25">
      <c r="A951" t="s">
        <v>38</v>
      </c>
      <c r="B951" t="s">
        <v>65</v>
      </c>
      <c r="C951">
        <v>88239</v>
      </c>
      <c r="D951">
        <v>2017</v>
      </c>
      <c r="E951" t="s">
        <v>66</v>
      </c>
      <c r="F951" t="s">
        <v>150</v>
      </c>
      <c r="G951" t="s">
        <v>874</v>
      </c>
      <c r="I951">
        <v>6</v>
      </c>
      <c r="J951" t="s">
        <v>59</v>
      </c>
      <c r="K951">
        <v>4</v>
      </c>
      <c r="L951" t="s">
        <v>44</v>
      </c>
      <c r="M951">
        <v>3.7000000476837158</v>
      </c>
      <c r="N951" t="s">
        <v>44</v>
      </c>
      <c r="O951" t="s">
        <v>46</v>
      </c>
      <c r="P951">
        <v>2</v>
      </c>
      <c r="Q951" t="s">
        <v>60</v>
      </c>
      <c r="R951" t="s">
        <v>89</v>
      </c>
      <c r="S951">
        <v>304</v>
      </c>
      <c r="T951" t="s">
        <v>49</v>
      </c>
      <c r="U951" t="s">
        <v>72</v>
      </c>
      <c r="V951" t="s">
        <v>1110</v>
      </c>
      <c r="W951" t="s">
        <v>90</v>
      </c>
      <c r="X951" t="s">
        <v>74</v>
      </c>
      <c r="Z951">
        <v>0</v>
      </c>
      <c r="AA951" t="s">
        <v>75</v>
      </c>
      <c r="AB951" t="s">
        <v>83</v>
      </c>
      <c r="AC951">
        <v>45</v>
      </c>
      <c r="AD951">
        <v>11</v>
      </c>
      <c r="AE951">
        <v>4</v>
      </c>
      <c r="AF951">
        <v>2025</v>
      </c>
      <c r="AG951">
        <v>20251104</v>
      </c>
      <c r="AH951" s="2">
        <v>1800</v>
      </c>
      <c r="AI951" s="2">
        <v>4228.6904296875</v>
      </c>
      <c r="AJ951" s="2">
        <f t="shared" si="112"/>
        <v>2428.6904296875</v>
      </c>
      <c r="AK951" s="6">
        <f t="shared" si="113"/>
        <v>1.3492724609375</v>
      </c>
      <c r="AL951" s="12">
        <v>1800</v>
      </c>
      <c r="AM951" s="12">
        <v>4202.0403654588399</v>
      </c>
      <c r="AN951" s="12">
        <f t="shared" si="114"/>
        <v>2402.0403654588399</v>
      </c>
      <c r="AO951" s="13">
        <f t="shared" si="115"/>
        <v>1.3344668696993556</v>
      </c>
      <c r="AP951" s="16">
        <v>1800</v>
      </c>
      <c r="AQ951" s="16">
        <v>4460.6568043907246</v>
      </c>
      <c r="AR951" s="16">
        <f t="shared" si="116"/>
        <v>2660.6568043907246</v>
      </c>
      <c r="AS951" s="17">
        <f t="shared" si="117"/>
        <v>1.478142669105958</v>
      </c>
      <c r="AT951" s="20">
        <v>1800</v>
      </c>
      <c r="AU951" s="20">
        <v>4269.1111457036122</v>
      </c>
      <c r="AV951" s="20">
        <f t="shared" si="118"/>
        <v>2469.1111457036122</v>
      </c>
      <c r="AW951" s="21">
        <f t="shared" si="119"/>
        <v>1.3717284142797845</v>
      </c>
    </row>
    <row r="952" spans="1:49" x14ac:dyDescent="0.25">
      <c r="A952" t="s">
        <v>38</v>
      </c>
      <c r="B952" t="s">
        <v>105</v>
      </c>
      <c r="C952">
        <v>195119</v>
      </c>
      <c r="D952">
        <v>2015</v>
      </c>
      <c r="E952" t="s">
        <v>66</v>
      </c>
      <c r="F952" t="s">
        <v>1128</v>
      </c>
      <c r="I952">
        <v>8</v>
      </c>
      <c r="J952" t="s">
        <v>69</v>
      </c>
      <c r="K952">
        <v>4</v>
      </c>
      <c r="L952" t="s">
        <v>44</v>
      </c>
      <c r="M952">
        <v>6.6999998092651367</v>
      </c>
      <c r="N952" t="s">
        <v>87</v>
      </c>
      <c r="O952" t="s">
        <v>46</v>
      </c>
      <c r="P952">
        <v>2</v>
      </c>
      <c r="Q952" t="s">
        <v>858</v>
      </c>
      <c r="R952" t="s">
        <v>89</v>
      </c>
      <c r="S952">
        <v>440</v>
      </c>
      <c r="T952" t="s">
        <v>219</v>
      </c>
      <c r="U952" t="s">
        <v>72</v>
      </c>
      <c r="W952" t="s">
        <v>1123</v>
      </c>
      <c r="X952" t="s">
        <v>74</v>
      </c>
      <c r="Z952">
        <v>0</v>
      </c>
      <c r="AA952" t="s">
        <v>75</v>
      </c>
      <c r="AB952" t="s">
        <v>1124</v>
      </c>
      <c r="AC952">
        <v>45</v>
      </c>
      <c r="AD952">
        <v>11</v>
      </c>
      <c r="AE952">
        <v>4</v>
      </c>
      <c r="AF952">
        <v>2025</v>
      </c>
      <c r="AG952">
        <v>20251104</v>
      </c>
      <c r="AH952" s="2">
        <v>5000</v>
      </c>
      <c r="AI952" s="2">
        <v>8956.5595703125</v>
      </c>
      <c r="AJ952" s="2">
        <f t="shared" si="112"/>
        <v>3956.5595703125</v>
      </c>
      <c r="AK952" s="6">
        <f t="shared" si="113"/>
        <v>0.79131191406250001</v>
      </c>
      <c r="AL952" s="12">
        <v>5000</v>
      </c>
      <c r="AM952" s="12">
        <v>9551.7377601301923</v>
      </c>
      <c r="AN952" s="12">
        <f t="shared" si="114"/>
        <v>4551.7377601301923</v>
      </c>
      <c r="AO952" s="13">
        <f t="shared" si="115"/>
        <v>0.91034755202603845</v>
      </c>
      <c r="AP952" s="16">
        <v>5000</v>
      </c>
      <c r="AQ952" s="16">
        <v>10985.29837455009</v>
      </c>
      <c r="AR952" s="16">
        <f t="shared" si="116"/>
        <v>5985.2983745500896</v>
      </c>
      <c r="AS952" s="17">
        <f t="shared" si="117"/>
        <v>1.197059674910018</v>
      </c>
      <c r="AT952" s="20">
        <v>5000</v>
      </c>
      <c r="AU952" s="20">
        <v>8728.6738978306494</v>
      </c>
      <c r="AV952" s="20">
        <f t="shared" si="118"/>
        <v>3728.6738978306494</v>
      </c>
      <c r="AW952" s="21">
        <f t="shared" si="119"/>
        <v>0.74573477956612988</v>
      </c>
    </row>
    <row r="953" spans="1:49" x14ac:dyDescent="0.25">
      <c r="A953" t="s">
        <v>77</v>
      </c>
      <c r="B953" t="s">
        <v>1367</v>
      </c>
      <c r="C953">
        <v>169641</v>
      </c>
      <c r="D953">
        <v>2014</v>
      </c>
      <c r="E953" t="s">
        <v>167</v>
      </c>
      <c r="F953" t="s">
        <v>579</v>
      </c>
      <c r="G953" t="s">
        <v>496</v>
      </c>
      <c r="I953">
        <v>6</v>
      </c>
      <c r="J953" t="s">
        <v>69</v>
      </c>
      <c r="K953">
        <v>4</v>
      </c>
      <c r="L953" t="s">
        <v>44</v>
      </c>
      <c r="M953">
        <v>3.5999999046325679</v>
      </c>
      <c r="N953" t="s">
        <v>44</v>
      </c>
      <c r="O953" t="s">
        <v>46</v>
      </c>
      <c r="Q953" t="s">
        <v>60</v>
      </c>
      <c r="R953" t="s">
        <v>81</v>
      </c>
      <c r="T953" t="s">
        <v>49</v>
      </c>
      <c r="U953" t="s">
        <v>72</v>
      </c>
      <c r="V953" t="s">
        <v>190</v>
      </c>
      <c r="W953" t="s">
        <v>90</v>
      </c>
      <c r="X953" t="s">
        <v>74</v>
      </c>
      <c r="Z953">
        <v>0</v>
      </c>
      <c r="AA953" t="s">
        <v>75</v>
      </c>
      <c r="AB953" t="s">
        <v>83</v>
      </c>
      <c r="AC953">
        <v>45</v>
      </c>
      <c r="AD953">
        <v>11</v>
      </c>
      <c r="AE953">
        <v>4</v>
      </c>
      <c r="AF953">
        <v>2025</v>
      </c>
      <c r="AG953">
        <v>20251104</v>
      </c>
      <c r="AH953" s="2">
        <v>3300</v>
      </c>
      <c r="AI953" s="2">
        <v>3624.53076171875</v>
      </c>
      <c r="AJ953" s="2">
        <f t="shared" si="112"/>
        <v>324.53076171875</v>
      </c>
      <c r="AK953" s="6">
        <f t="shared" si="113"/>
        <v>9.8342655066287879E-2</v>
      </c>
      <c r="AL953" s="12">
        <v>3300</v>
      </c>
      <c r="AM953" s="12">
        <v>3240.6261795576061</v>
      </c>
      <c r="AN953" s="12">
        <f t="shared" si="114"/>
        <v>59.373820442393935</v>
      </c>
      <c r="AO953" s="13">
        <f t="shared" si="115"/>
        <v>1.7992066800725435E-2</v>
      </c>
      <c r="AP953" s="16">
        <v>3300</v>
      </c>
      <c r="AQ953" s="16">
        <v>3406.0074815306812</v>
      </c>
      <c r="AR953" s="16">
        <f t="shared" si="116"/>
        <v>106.00748153068116</v>
      </c>
      <c r="AS953" s="17">
        <f t="shared" si="117"/>
        <v>3.2123479251721564E-2</v>
      </c>
      <c r="AT953" s="20">
        <v>3300</v>
      </c>
      <c r="AU953" s="20">
        <v>3800.624256837099</v>
      </c>
      <c r="AV953" s="20">
        <f t="shared" si="118"/>
        <v>500.62425683709898</v>
      </c>
      <c r="AW953" s="21">
        <f t="shared" si="119"/>
        <v>0.15170432025366637</v>
      </c>
    </row>
    <row r="954" spans="1:49" x14ac:dyDescent="0.25">
      <c r="A954" t="s">
        <v>38</v>
      </c>
      <c r="B954" t="s">
        <v>39</v>
      </c>
      <c r="C954">
        <v>143672</v>
      </c>
      <c r="D954">
        <v>2017</v>
      </c>
      <c r="E954" t="s">
        <v>66</v>
      </c>
      <c r="F954" t="s">
        <v>245</v>
      </c>
      <c r="H954" t="s">
        <v>857</v>
      </c>
      <c r="I954">
        <v>8</v>
      </c>
      <c r="J954" t="s">
        <v>171</v>
      </c>
      <c r="K954">
        <v>4</v>
      </c>
      <c r="L954" t="s">
        <v>44</v>
      </c>
      <c r="M954">
        <v>6.6999998092651367</v>
      </c>
      <c r="N954" t="s">
        <v>87</v>
      </c>
      <c r="O954" t="s">
        <v>46</v>
      </c>
      <c r="Q954" t="s">
        <v>88</v>
      </c>
      <c r="R954" t="s">
        <v>89</v>
      </c>
      <c r="S954">
        <v>440</v>
      </c>
      <c r="T954" t="s">
        <v>219</v>
      </c>
      <c r="U954" t="s">
        <v>72</v>
      </c>
      <c r="W954" t="s">
        <v>247</v>
      </c>
      <c r="X954" t="s">
        <v>74</v>
      </c>
      <c r="Y954">
        <v>41790</v>
      </c>
      <c r="Z954">
        <v>0</v>
      </c>
      <c r="AA954" t="s">
        <v>75</v>
      </c>
      <c r="AB954" t="s">
        <v>248</v>
      </c>
      <c r="AC954">
        <v>45</v>
      </c>
      <c r="AD954">
        <v>11</v>
      </c>
      <c r="AE954">
        <v>4</v>
      </c>
      <c r="AF954">
        <v>2025</v>
      </c>
      <c r="AG954">
        <v>20251104</v>
      </c>
      <c r="AH954" s="2">
        <v>38500</v>
      </c>
      <c r="AI954" s="2">
        <v>31573.72265625</v>
      </c>
      <c r="AJ954" s="2">
        <f t="shared" si="112"/>
        <v>6926.27734375</v>
      </c>
      <c r="AK954" s="6">
        <f t="shared" si="113"/>
        <v>0.17990330762987014</v>
      </c>
      <c r="AL954" s="12">
        <v>38500</v>
      </c>
      <c r="AM954" s="12">
        <v>29009.798758028919</v>
      </c>
      <c r="AN954" s="12">
        <f t="shared" si="114"/>
        <v>9490.2012419710809</v>
      </c>
      <c r="AO954" s="13">
        <f t="shared" si="115"/>
        <v>0.24649873355769042</v>
      </c>
      <c r="AP954" s="16">
        <v>38500</v>
      </c>
      <c r="AQ954" s="16">
        <v>29567.85880803315</v>
      </c>
      <c r="AR954" s="16">
        <f t="shared" si="116"/>
        <v>8932.1411919668499</v>
      </c>
      <c r="AS954" s="17">
        <f t="shared" si="117"/>
        <v>0.23200366732381428</v>
      </c>
      <c r="AT954" s="20">
        <v>38500</v>
      </c>
      <c r="AU954" s="20">
        <v>30931.68210526316</v>
      </c>
      <c r="AV954" s="20">
        <f t="shared" si="118"/>
        <v>7568.3178947368397</v>
      </c>
      <c r="AW954" s="21">
        <f t="shared" si="119"/>
        <v>0.19657968557758024</v>
      </c>
    </row>
    <row r="955" spans="1:49" x14ac:dyDescent="0.25">
      <c r="A955" t="s">
        <v>38</v>
      </c>
      <c r="B955" t="s">
        <v>92</v>
      </c>
      <c r="C955">
        <v>48773</v>
      </c>
      <c r="D955">
        <v>2020</v>
      </c>
      <c r="E955" t="s">
        <v>57</v>
      </c>
      <c r="F955" t="s">
        <v>106</v>
      </c>
      <c r="G955" t="s">
        <v>1108</v>
      </c>
      <c r="I955">
        <v>4</v>
      </c>
      <c r="J955" t="s">
        <v>69</v>
      </c>
      <c r="K955">
        <v>4</v>
      </c>
      <c r="L955" t="s">
        <v>44</v>
      </c>
      <c r="M955">
        <v>2</v>
      </c>
      <c r="N955" t="s">
        <v>45</v>
      </c>
      <c r="O955" t="s">
        <v>46</v>
      </c>
      <c r="P955">
        <v>4</v>
      </c>
      <c r="Q955" t="s">
        <v>60</v>
      </c>
      <c r="R955" t="s">
        <v>48</v>
      </c>
      <c r="S955">
        <v>147</v>
      </c>
      <c r="T955" t="s">
        <v>49</v>
      </c>
      <c r="V955" t="s">
        <v>1026</v>
      </c>
      <c r="W955" t="s">
        <v>62</v>
      </c>
      <c r="X955" t="s">
        <v>63</v>
      </c>
      <c r="Z955">
        <v>0</v>
      </c>
      <c r="AA955" t="s">
        <v>75</v>
      </c>
      <c r="AB955" t="s">
        <v>83</v>
      </c>
      <c r="AC955">
        <v>45</v>
      </c>
      <c r="AD955">
        <v>11</v>
      </c>
      <c r="AE955">
        <v>4</v>
      </c>
      <c r="AF955">
        <v>2025</v>
      </c>
      <c r="AG955">
        <v>20251104</v>
      </c>
      <c r="AH955" s="2">
        <v>12500</v>
      </c>
      <c r="AI955" s="2">
        <v>11733.1455078125</v>
      </c>
      <c r="AJ955" s="2">
        <f t="shared" si="112"/>
        <v>766.8544921875</v>
      </c>
      <c r="AK955" s="6">
        <f t="shared" si="113"/>
        <v>6.1348359375000001E-2</v>
      </c>
      <c r="AL955" s="12">
        <v>12500</v>
      </c>
      <c r="AM955" s="12">
        <v>11661.419396270639</v>
      </c>
      <c r="AN955" s="12">
        <f t="shared" si="114"/>
        <v>838.58060372936052</v>
      </c>
      <c r="AO955" s="13">
        <f t="shared" si="115"/>
        <v>6.7086448298348839E-2</v>
      </c>
      <c r="AP955" s="16">
        <v>12500</v>
      </c>
      <c r="AQ955" s="16">
        <v>11194.422165427541</v>
      </c>
      <c r="AR955" s="16">
        <f t="shared" si="116"/>
        <v>1305.5778345724593</v>
      </c>
      <c r="AS955" s="17">
        <f t="shared" si="117"/>
        <v>0.10444622676579675</v>
      </c>
      <c r="AT955" s="20">
        <v>12500</v>
      </c>
      <c r="AU955" s="20">
        <v>11655.157766990291</v>
      </c>
      <c r="AV955" s="20">
        <f t="shared" si="118"/>
        <v>844.84223300970916</v>
      </c>
      <c r="AW955" s="21">
        <f t="shared" si="119"/>
        <v>6.7587378640776727E-2</v>
      </c>
    </row>
    <row r="956" spans="1:49" x14ac:dyDescent="0.25">
      <c r="A956" t="s">
        <v>123</v>
      </c>
      <c r="B956" t="s">
        <v>257</v>
      </c>
      <c r="C956">
        <v>232609</v>
      </c>
      <c r="D956">
        <v>2013</v>
      </c>
      <c r="E956" t="s">
        <v>139</v>
      </c>
      <c r="F956" t="s">
        <v>284</v>
      </c>
      <c r="I956">
        <v>6</v>
      </c>
      <c r="J956" t="s">
        <v>59</v>
      </c>
      <c r="K956">
        <v>4</v>
      </c>
      <c r="L956" t="s">
        <v>44</v>
      </c>
      <c r="M956">
        <v>3.5</v>
      </c>
      <c r="N956" t="s">
        <v>44</v>
      </c>
      <c r="O956" t="s">
        <v>46</v>
      </c>
      <c r="P956">
        <v>4</v>
      </c>
      <c r="Q956" t="s">
        <v>141</v>
      </c>
      <c r="T956" t="s">
        <v>49</v>
      </c>
      <c r="W956" t="s">
        <v>134</v>
      </c>
      <c r="X956" t="s">
        <v>74</v>
      </c>
      <c r="Z956">
        <v>0</v>
      </c>
      <c r="AA956" t="s">
        <v>75</v>
      </c>
      <c r="AB956" t="s">
        <v>83</v>
      </c>
      <c r="AC956">
        <v>45</v>
      </c>
      <c r="AD956">
        <v>11</v>
      </c>
      <c r="AE956">
        <v>4</v>
      </c>
      <c r="AF956">
        <v>2025</v>
      </c>
      <c r="AG956">
        <v>20251105</v>
      </c>
      <c r="AH956" s="2">
        <v>1900</v>
      </c>
      <c r="AI956" s="2">
        <v>1363.088500976562</v>
      </c>
      <c r="AJ956" s="2">
        <f t="shared" si="112"/>
        <v>536.91149902343795</v>
      </c>
      <c r="AK956" s="6">
        <f t="shared" si="113"/>
        <v>0.28258499948601995</v>
      </c>
      <c r="AL956" s="12">
        <v>1900</v>
      </c>
      <c r="AM956" s="12">
        <v>1457.5406980136661</v>
      </c>
      <c r="AN956" s="12">
        <f t="shared" si="114"/>
        <v>442.45930198633391</v>
      </c>
      <c r="AO956" s="13">
        <f t="shared" si="115"/>
        <v>0.23287331683491258</v>
      </c>
      <c r="AP956" s="16">
        <v>1900</v>
      </c>
      <c r="AQ956" s="16">
        <v>1601.0384327003089</v>
      </c>
      <c r="AR956" s="16">
        <f t="shared" si="116"/>
        <v>298.96156729969107</v>
      </c>
      <c r="AS956" s="17">
        <f t="shared" si="117"/>
        <v>0.15734819331562688</v>
      </c>
      <c r="AT956" s="20">
        <v>1900</v>
      </c>
      <c r="AU956" s="20">
        <v>1362.1326073030109</v>
      </c>
      <c r="AV956" s="20">
        <f t="shared" si="118"/>
        <v>537.8673926969891</v>
      </c>
      <c r="AW956" s="21">
        <f t="shared" si="119"/>
        <v>0.28308810141946794</v>
      </c>
    </row>
    <row r="957" spans="1:49" x14ac:dyDescent="0.25">
      <c r="A957" t="s">
        <v>77</v>
      </c>
      <c r="B957" t="s">
        <v>78</v>
      </c>
      <c r="C957">
        <v>111993</v>
      </c>
      <c r="D957">
        <v>2018</v>
      </c>
      <c r="E957" t="s">
        <v>159</v>
      </c>
      <c r="F957" t="s">
        <v>236</v>
      </c>
      <c r="G957" t="s">
        <v>229</v>
      </c>
      <c r="I957">
        <v>4</v>
      </c>
      <c r="J957" t="s">
        <v>59</v>
      </c>
      <c r="K957">
        <v>4</v>
      </c>
      <c r="L957" t="s">
        <v>44</v>
      </c>
      <c r="M957">
        <v>2.4000000953674321</v>
      </c>
      <c r="N957" t="s">
        <v>44</v>
      </c>
      <c r="O957" t="s">
        <v>46</v>
      </c>
      <c r="Q957" t="s">
        <v>60</v>
      </c>
      <c r="R957" t="s">
        <v>89</v>
      </c>
      <c r="S957">
        <v>184</v>
      </c>
      <c r="T957" t="s">
        <v>49</v>
      </c>
      <c r="U957" t="s">
        <v>50</v>
      </c>
      <c r="V957" t="s">
        <v>1282</v>
      </c>
      <c r="W957" t="s">
        <v>62</v>
      </c>
      <c r="X957" t="s">
        <v>98</v>
      </c>
      <c r="Y957">
        <v>24250</v>
      </c>
      <c r="Z957">
        <v>0</v>
      </c>
      <c r="AA957" t="s">
        <v>75</v>
      </c>
      <c r="AB957" t="s">
        <v>83</v>
      </c>
      <c r="AC957">
        <v>45</v>
      </c>
      <c r="AD957">
        <v>11</v>
      </c>
      <c r="AE957">
        <v>4</v>
      </c>
      <c r="AF957">
        <v>2025</v>
      </c>
      <c r="AG957">
        <v>20251103</v>
      </c>
      <c r="AH957" s="2">
        <v>10500</v>
      </c>
      <c r="AI957" s="2">
        <v>10612.126953125</v>
      </c>
      <c r="AJ957" s="2">
        <f t="shared" si="112"/>
        <v>112.126953125</v>
      </c>
      <c r="AK957" s="6">
        <f t="shared" si="113"/>
        <v>1.0678757440476191E-2</v>
      </c>
      <c r="AL957" s="12">
        <v>10500</v>
      </c>
      <c r="AM957" s="12">
        <v>9932.5126541350055</v>
      </c>
      <c r="AN957" s="12">
        <f t="shared" si="114"/>
        <v>567.4873458649945</v>
      </c>
      <c r="AO957" s="13">
        <f t="shared" si="115"/>
        <v>5.4046413891904239E-2</v>
      </c>
      <c r="AP957" s="16">
        <v>10500</v>
      </c>
      <c r="AQ957" s="16">
        <v>9713.315827591141</v>
      </c>
      <c r="AR957" s="16">
        <f t="shared" si="116"/>
        <v>786.68417240885901</v>
      </c>
      <c r="AS957" s="17">
        <f t="shared" si="117"/>
        <v>7.4922302134177055E-2</v>
      </c>
      <c r="AT957" s="20">
        <v>10500</v>
      </c>
      <c r="AU957" s="20">
        <v>10767.33333333333</v>
      </c>
      <c r="AV957" s="20">
        <f t="shared" si="118"/>
        <v>267.3333333333303</v>
      </c>
      <c r="AW957" s="21">
        <f t="shared" si="119"/>
        <v>2.5460317460317173E-2</v>
      </c>
    </row>
    <row r="958" spans="1:49" x14ac:dyDescent="0.25">
      <c r="A958" t="s">
        <v>38</v>
      </c>
      <c r="B958" t="s">
        <v>259</v>
      </c>
      <c r="C958">
        <v>104279</v>
      </c>
      <c r="D958">
        <v>2015</v>
      </c>
      <c r="E958" t="s">
        <v>139</v>
      </c>
      <c r="F958" t="s">
        <v>140</v>
      </c>
      <c r="I958">
        <v>4</v>
      </c>
      <c r="J958" t="s">
        <v>129</v>
      </c>
      <c r="K958">
        <v>4</v>
      </c>
      <c r="L958" t="s">
        <v>44</v>
      </c>
      <c r="M958">
        <v>2.5</v>
      </c>
      <c r="N958" t="s">
        <v>45</v>
      </c>
      <c r="O958" t="s">
        <v>46</v>
      </c>
      <c r="P958">
        <v>1</v>
      </c>
      <c r="Q958" t="s">
        <v>141</v>
      </c>
      <c r="R958" t="s">
        <v>48</v>
      </c>
      <c r="T958" t="s">
        <v>49</v>
      </c>
      <c r="W958" t="s">
        <v>62</v>
      </c>
      <c r="X958" t="s">
        <v>53</v>
      </c>
      <c r="Z958">
        <v>0</v>
      </c>
      <c r="AA958" t="s">
        <v>75</v>
      </c>
      <c r="AB958" t="s">
        <v>83</v>
      </c>
      <c r="AC958">
        <v>45</v>
      </c>
      <c r="AD958">
        <v>11</v>
      </c>
      <c r="AE958">
        <v>4</v>
      </c>
      <c r="AF958">
        <v>2025</v>
      </c>
      <c r="AG958">
        <v>20251105</v>
      </c>
      <c r="AH958" s="2">
        <v>2000</v>
      </c>
      <c r="AI958" s="2">
        <v>2032.453369140625</v>
      </c>
      <c r="AJ958" s="2">
        <f t="shared" si="112"/>
        <v>32.453369140625</v>
      </c>
      <c r="AK958" s="6">
        <f t="shared" si="113"/>
        <v>1.62266845703125E-2</v>
      </c>
      <c r="AL958" s="12">
        <v>2000</v>
      </c>
      <c r="AM958" s="12">
        <v>2150.750641089287</v>
      </c>
      <c r="AN958" s="12">
        <f t="shared" si="114"/>
        <v>150.750641089287</v>
      </c>
      <c r="AO958" s="13">
        <f t="shared" si="115"/>
        <v>7.5375320544643507E-2</v>
      </c>
      <c r="AP958" s="16">
        <v>2000</v>
      </c>
      <c r="AQ958" s="16">
        <v>2028.6474796667801</v>
      </c>
      <c r="AR958" s="16">
        <f t="shared" si="116"/>
        <v>28.6474796667801</v>
      </c>
      <c r="AS958" s="17">
        <f t="shared" si="117"/>
        <v>1.432373983339005E-2</v>
      </c>
      <c r="AT958" s="20">
        <v>2000</v>
      </c>
      <c r="AU958" s="20">
        <v>2045.7265647533891</v>
      </c>
      <c r="AV958" s="20">
        <f t="shared" si="118"/>
        <v>45.726564753389084</v>
      </c>
      <c r="AW958" s="21">
        <f t="shared" si="119"/>
        <v>2.2863282376694542E-2</v>
      </c>
    </row>
    <row r="959" spans="1:49" x14ac:dyDescent="0.25">
      <c r="A959" t="s">
        <v>38</v>
      </c>
      <c r="B959" t="s">
        <v>342</v>
      </c>
      <c r="C959">
        <v>96974</v>
      </c>
      <c r="D959">
        <v>2023</v>
      </c>
      <c r="E959" t="s">
        <v>93</v>
      </c>
      <c r="F959" t="s">
        <v>430</v>
      </c>
      <c r="G959" t="s">
        <v>466</v>
      </c>
      <c r="I959">
        <v>4</v>
      </c>
      <c r="J959" t="s">
        <v>129</v>
      </c>
      <c r="K959">
        <v>4</v>
      </c>
      <c r="L959" t="s">
        <v>44</v>
      </c>
      <c r="M959">
        <v>1.5</v>
      </c>
      <c r="N959" t="s">
        <v>45</v>
      </c>
      <c r="O959" t="s">
        <v>46</v>
      </c>
      <c r="P959">
        <v>3</v>
      </c>
      <c r="Q959" t="s">
        <v>118</v>
      </c>
      <c r="T959" t="s">
        <v>49</v>
      </c>
      <c r="U959" t="s">
        <v>50</v>
      </c>
      <c r="V959" t="s">
        <v>669</v>
      </c>
      <c r="W959" t="s">
        <v>120</v>
      </c>
      <c r="X959" t="s">
        <v>74</v>
      </c>
      <c r="Z959">
        <v>0</v>
      </c>
      <c r="AA959" t="s">
        <v>75</v>
      </c>
      <c r="AB959" t="s">
        <v>122</v>
      </c>
      <c r="AC959">
        <v>45</v>
      </c>
      <c r="AD959">
        <v>11</v>
      </c>
      <c r="AE959">
        <v>4</v>
      </c>
      <c r="AF959">
        <v>2025</v>
      </c>
      <c r="AG959">
        <v>20251104</v>
      </c>
      <c r="AH959" s="2">
        <v>10500</v>
      </c>
      <c r="AI959" s="2">
        <v>10797.7392578125</v>
      </c>
      <c r="AJ959" s="2">
        <f t="shared" si="112"/>
        <v>297.7392578125</v>
      </c>
      <c r="AK959" s="6">
        <f t="shared" si="113"/>
        <v>2.8356119791666665E-2</v>
      </c>
      <c r="AL959" s="12">
        <v>10500</v>
      </c>
      <c r="AM959" s="12">
        <v>10322.66170810139</v>
      </c>
      <c r="AN959" s="12">
        <f t="shared" si="114"/>
        <v>177.3382918986099</v>
      </c>
      <c r="AO959" s="13">
        <f t="shared" si="115"/>
        <v>1.6889361133200942E-2</v>
      </c>
      <c r="AP959" s="16">
        <v>10500</v>
      </c>
      <c r="AQ959" s="16">
        <v>10063.014665535111</v>
      </c>
      <c r="AR959" s="16">
        <f t="shared" si="116"/>
        <v>436.98533446488909</v>
      </c>
      <c r="AS959" s="17">
        <f t="shared" si="117"/>
        <v>4.1617650901418009E-2</v>
      </c>
      <c r="AT959" s="20">
        <v>10500</v>
      </c>
      <c r="AU959" s="20">
        <v>10957.302345786269</v>
      </c>
      <c r="AV959" s="20">
        <f t="shared" si="118"/>
        <v>457.30234578626914</v>
      </c>
      <c r="AW959" s="21">
        <f t="shared" si="119"/>
        <v>4.3552604360597061E-2</v>
      </c>
    </row>
    <row r="960" spans="1:49" x14ac:dyDescent="0.25">
      <c r="A960" t="s">
        <v>109</v>
      </c>
      <c r="B960" t="s">
        <v>317</v>
      </c>
      <c r="C960">
        <v>146650</v>
      </c>
      <c r="D960">
        <v>2017</v>
      </c>
      <c r="E960" t="s">
        <v>135</v>
      </c>
      <c r="F960" t="s">
        <v>566</v>
      </c>
      <c r="G960" t="s">
        <v>418</v>
      </c>
      <c r="I960">
        <v>4</v>
      </c>
      <c r="J960" t="s">
        <v>129</v>
      </c>
      <c r="K960">
        <v>4</v>
      </c>
      <c r="L960" t="s">
        <v>44</v>
      </c>
      <c r="M960">
        <v>2.4000000953674321</v>
      </c>
      <c r="N960" t="s">
        <v>45</v>
      </c>
      <c r="O960" t="s">
        <v>46</v>
      </c>
      <c r="P960">
        <v>1</v>
      </c>
      <c r="Q960" t="s">
        <v>60</v>
      </c>
      <c r="R960" t="s">
        <v>96</v>
      </c>
      <c r="S960">
        <v>180</v>
      </c>
      <c r="T960" t="s">
        <v>49</v>
      </c>
      <c r="W960" t="s">
        <v>62</v>
      </c>
      <c r="X960" t="s">
        <v>567</v>
      </c>
      <c r="Y960">
        <v>17995</v>
      </c>
      <c r="Z960">
        <v>0</v>
      </c>
      <c r="AA960" t="s">
        <v>75</v>
      </c>
      <c r="AB960" t="s">
        <v>83</v>
      </c>
      <c r="AC960">
        <v>45</v>
      </c>
      <c r="AD960">
        <v>11</v>
      </c>
      <c r="AE960">
        <v>4</v>
      </c>
      <c r="AF960">
        <v>2025</v>
      </c>
      <c r="AG960">
        <v>20251105</v>
      </c>
      <c r="AH960" s="2">
        <v>2500</v>
      </c>
      <c r="AI960" s="2">
        <v>2251.315673828125</v>
      </c>
      <c r="AJ960" s="2">
        <f t="shared" si="112"/>
        <v>248.684326171875</v>
      </c>
      <c r="AK960" s="6">
        <f t="shared" si="113"/>
        <v>9.9473730468749993E-2</v>
      </c>
      <c r="AL960" s="12">
        <v>2500</v>
      </c>
      <c r="AM960" s="12">
        <v>2367.3565903143599</v>
      </c>
      <c r="AN960" s="12">
        <f t="shared" si="114"/>
        <v>132.64340968564011</v>
      </c>
      <c r="AO960" s="13">
        <f t="shared" si="115"/>
        <v>5.3057363874256046E-2</v>
      </c>
      <c r="AP960" s="16">
        <v>2500</v>
      </c>
      <c r="AQ960" s="16">
        <v>2503.9627861452532</v>
      </c>
      <c r="AR960" s="16">
        <f t="shared" si="116"/>
        <v>3.9627861452531761</v>
      </c>
      <c r="AS960" s="17">
        <f t="shared" si="117"/>
        <v>1.5851144581012703E-3</v>
      </c>
      <c r="AT960" s="20">
        <v>2500</v>
      </c>
      <c r="AU960" s="20">
        <v>2273.4407294832822</v>
      </c>
      <c r="AV960" s="20">
        <f t="shared" si="118"/>
        <v>226.55927051671779</v>
      </c>
      <c r="AW960" s="21">
        <f t="shared" si="119"/>
        <v>9.0623708206687109E-2</v>
      </c>
    </row>
    <row r="961" spans="1:49" x14ac:dyDescent="0.25">
      <c r="A961" t="s">
        <v>123</v>
      </c>
      <c r="B961" t="s">
        <v>440</v>
      </c>
      <c r="C961">
        <v>119038</v>
      </c>
      <c r="D961">
        <v>2010</v>
      </c>
      <c r="E961" t="s">
        <v>93</v>
      </c>
      <c r="F961" t="s">
        <v>628</v>
      </c>
      <c r="G961" t="s">
        <v>148</v>
      </c>
      <c r="I961">
        <v>6</v>
      </c>
      <c r="J961" t="s">
        <v>69</v>
      </c>
      <c r="K961">
        <v>4</v>
      </c>
      <c r="L961" t="s">
        <v>44</v>
      </c>
      <c r="M961">
        <v>3.5</v>
      </c>
      <c r="N961" t="s">
        <v>45</v>
      </c>
      <c r="O961" t="s">
        <v>46</v>
      </c>
      <c r="P961">
        <v>2</v>
      </c>
      <c r="Q961" t="s">
        <v>118</v>
      </c>
      <c r="T961" t="s">
        <v>173</v>
      </c>
      <c r="U961" t="s">
        <v>72</v>
      </c>
      <c r="V961" t="s">
        <v>629</v>
      </c>
      <c r="W961" t="s">
        <v>120</v>
      </c>
      <c r="X961" t="s">
        <v>98</v>
      </c>
      <c r="Z961">
        <v>0</v>
      </c>
      <c r="AA961" t="s">
        <v>75</v>
      </c>
      <c r="AB961" t="s">
        <v>122</v>
      </c>
      <c r="AC961">
        <v>45</v>
      </c>
      <c r="AD961">
        <v>11</v>
      </c>
      <c r="AE961">
        <v>4</v>
      </c>
      <c r="AF961">
        <v>2025</v>
      </c>
      <c r="AG961">
        <v>20251105</v>
      </c>
      <c r="AH961" s="2">
        <v>2300</v>
      </c>
      <c r="AI961" s="2">
        <v>1438.0625</v>
      </c>
      <c r="AJ961" s="2">
        <f t="shared" si="112"/>
        <v>861.9375</v>
      </c>
      <c r="AK961" s="6">
        <f t="shared" si="113"/>
        <v>0.3747554347826087</v>
      </c>
      <c r="AL961" s="12">
        <v>2300</v>
      </c>
      <c r="AM961" s="12">
        <v>1333.6694149150801</v>
      </c>
      <c r="AN961" s="12">
        <f t="shared" si="114"/>
        <v>966.3305850849199</v>
      </c>
      <c r="AO961" s="13">
        <f t="shared" si="115"/>
        <v>0.42014373264561733</v>
      </c>
      <c r="AP961" s="16">
        <v>2300</v>
      </c>
      <c r="AQ961" s="16">
        <v>1528.1213838422709</v>
      </c>
      <c r="AR961" s="16">
        <f t="shared" si="116"/>
        <v>771.87861615772908</v>
      </c>
      <c r="AS961" s="17">
        <f t="shared" si="117"/>
        <v>0.33559939832944741</v>
      </c>
      <c r="AT961" s="20">
        <v>2300</v>
      </c>
      <c r="AU961" s="20">
        <v>1520.3305500982319</v>
      </c>
      <c r="AV961" s="20">
        <f t="shared" si="118"/>
        <v>779.66944990176808</v>
      </c>
      <c r="AW961" s="21">
        <f t="shared" si="119"/>
        <v>0.33898671734859481</v>
      </c>
    </row>
    <row r="962" spans="1:49" x14ac:dyDescent="0.25">
      <c r="A962" t="s">
        <v>38</v>
      </c>
      <c r="B962" t="s">
        <v>105</v>
      </c>
      <c r="C962">
        <v>131604</v>
      </c>
      <c r="D962">
        <v>2019</v>
      </c>
      <c r="E962" t="s">
        <v>139</v>
      </c>
      <c r="F962" t="s">
        <v>264</v>
      </c>
      <c r="I962">
        <v>4</v>
      </c>
      <c r="J962" t="s">
        <v>101</v>
      </c>
      <c r="K962">
        <v>4</v>
      </c>
      <c r="L962" t="s">
        <v>44</v>
      </c>
      <c r="M962">
        <v>1.799999952316284</v>
      </c>
      <c r="N962" t="s">
        <v>45</v>
      </c>
      <c r="O962" t="s">
        <v>46</v>
      </c>
      <c r="P962">
        <v>3</v>
      </c>
      <c r="Q962" t="s">
        <v>118</v>
      </c>
      <c r="R962" t="s">
        <v>48</v>
      </c>
      <c r="T962" t="s">
        <v>49</v>
      </c>
      <c r="W962" t="s">
        <v>120</v>
      </c>
      <c r="X962" t="s">
        <v>121</v>
      </c>
      <c r="Z962">
        <v>0</v>
      </c>
      <c r="AA962" t="s">
        <v>75</v>
      </c>
      <c r="AB962" t="s">
        <v>122</v>
      </c>
      <c r="AC962">
        <v>45</v>
      </c>
      <c r="AD962">
        <v>11</v>
      </c>
      <c r="AE962">
        <v>4</v>
      </c>
      <c r="AF962">
        <v>2025</v>
      </c>
      <c r="AG962">
        <v>20251104</v>
      </c>
      <c r="AH962" s="2">
        <v>1800</v>
      </c>
      <c r="AI962" s="2">
        <v>2616.9560546875</v>
      </c>
      <c r="AJ962" s="2">
        <f t="shared" si="112"/>
        <v>816.9560546875</v>
      </c>
      <c r="AK962" s="6">
        <f t="shared" si="113"/>
        <v>0.45386447482638886</v>
      </c>
      <c r="AL962" s="12">
        <v>1800</v>
      </c>
      <c r="AM962" s="12">
        <v>2688.3181861715389</v>
      </c>
      <c r="AN962" s="12">
        <f t="shared" si="114"/>
        <v>888.31818617153885</v>
      </c>
      <c r="AO962" s="13">
        <f t="shared" si="115"/>
        <v>0.49351010342863272</v>
      </c>
      <c r="AP962" s="16">
        <v>1800</v>
      </c>
      <c r="AQ962" s="16">
        <v>2521.1206089647721</v>
      </c>
      <c r="AR962" s="16">
        <f t="shared" si="116"/>
        <v>721.12060896477215</v>
      </c>
      <c r="AS962" s="17">
        <f t="shared" si="117"/>
        <v>0.40062256053598455</v>
      </c>
      <c r="AT962" s="20">
        <v>1800</v>
      </c>
      <c r="AU962" s="20">
        <v>2641.4070351758792</v>
      </c>
      <c r="AV962" s="20">
        <f t="shared" si="118"/>
        <v>841.40703517587917</v>
      </c>
      <c r="AW962" s="21">
        <f t="shared" si="119"/>
        <v>0.46744835287548842</v>
      </c>
    </row>
    <row r="963" spans="1:49" x14ac:dyDescent="0.25">
      <c r="A963" t="s">
        <v>123</v>
      </c>
      <c r="B963" t="s">
        <v>290</v>
      </c>
      <c r="C963">
        <v>214530</v>
      </c>
      <c r="D963">
        <v>2006</v>
      </c>
      <c r="E963" t="s">
        <v>111</v>
      </c>
      <c r="F963" t="s">
        <v>625</v>
      </c>
      <c r="H963" t="s">
        <v>85</v>
      </c>
      <c r="I963">
        <v>8</v>
      </c>
      <c r="J963" t="s">
        <v>43</v>
      </c>
      <c r="K963">
        <v>4</v>
      </c>
      <c r="L963" t="s">
        <v>44</v>
      </c>
      <c r="M963">
        <v>4.6999998092651367</v>
      </c>
      <c r="N963" t="s">
        <v>70</v>
      </c>
      <c r="O963" t="s">
        <v>46</v>
      </c>
      <c r="Q963" t="s">
        <v>88</v>
      </c>
      <c r="R963" t="s">
        <v>48</v>
      </c>
      <c r="T963" t="s">
        <v>49</v>
      </c>
      <c r="U963" t="s">
        <v>72</v>
      </c>
      <c r="V963" t="s">
        <v>1259</v>
      </c>
      <c r="W963" t="s">
        <v>90</v>
      </c>
      <c r="X963" t="s">
        <v>74</v>
      </c>
      <c r="Z963">
        <v>0</v>
      </c>
      <c r="AA963" t="s">
        <v>75</v>
      </c>
      <c r="AB963" t="s">
        <v>91</v>
      </c>
      <c r="AC963">
        <v>45</v>
      </c>
      <c r="AD963">
        <v>11</v>
      </c>
      <c r="AE963">
        <v>4</v>
      </c>
      <c r="AF963">
        <v>2025</v>
      </c>
      <c r="AG963">
        <v>20251104</v>
      </c>
      <c r="AH963" s="2">
        <v>1300</v>
      </c>
      <c r="AI963" s="2">
        <v>1887.922241210938</v>
      </c>
      <c r="AJ963" s="2">
        <f t="shared" si="112"/>
        <v>587.92224121093795</v>
      </c>
      <c r="AK963" s="6">
        <f t="shared" si="113"/>
        <v>0.45224787785456766</v>
      </c>
      <c r="AL963" s="12">
        <v>1300</v>
      </c>
      <c r="AM963" s="12">
        <v>1797.2738262852261</v>
      </c>
      <c r="AN963" s="12">
        <f t="shared" si="114"/>
        <v>497.27382628522605</v>
      </c>
      <c r="AO963" s="13">
        <f t="shared" si="115"/>
        <v>0.38251832791171236</v>
      </c>
      <c r="AP963" s="16">
        <v>1300</v>
      </c>
      <c r="AQ963" s="16">
        <v>1801.3926719618751</v>
      </c>
      <c r="AR963" s="16">
        <f t="shared" si="116"/>
        <v>501.39267196187507</v>
      </c>
      <c r="AS963" s="17">
        <f t="shared" ref="AS963:AS1026" si="120">ABS($AH963-AQ963)/$AH963</f>
        <v>0.38568667073990393</v>
      </c>
      <c r="AT963" s="20">
        <v>1300</v>
      </c>
      <c r="AU963" s="20">
        <v>1914.412529550827</v>
      </c>
      <c r="AV963" s="20">
        <f t="shared" ref="AV963:AV1026" si="121">ABS(AT963-AU963)</f>
        <v>614.412529550827</v>
      </c>
      <c r="AW963" s="21">
        <f t="shared" si="119"/>
        <v>0.47262502273140539</v>
      </c>
    </row>
    <row r="964" spans="1:49" x14ac:dyDescent="0.25">
      <c r="A964" t="s">
        <v>109</v>
      </c>
      <c r="B964" t="s">
        <v>317</v>
      </c>
      <c r="C964">
        <v>203987</v>
      </c>
      <c r="D964">
        <v>2016</v>
      </c>
      <c r="E964" t="s">
        <v>139</v>
      </c>
      <c r="F964" t="s">
        <v>140</v>
      </c>
      <c r="I964">
        <v>4</v>
      </c>
      <c r="J964" t="s">
        <v>129</v>
      </c>
      <c r="K964">
        <v>4</v>
      </c>
      <c r="L964" t="s">
        <v>44</v>
      </c>
      <c r="M964">
        <v>2.5</v>
      </c>
      <c r="N964" t="s">
        <v>44</v>
      </c>
      <c r="O964" t="s">
        <v>46</v>
      </c>
      <c r="P964">
        <v>3</v>
      </c>
      <c r="Q964" t="s">
        <v>141</v>
      </c>
      <c r="R964" t="s">
        <v>89</v>
      </c>
      <c r="T964" t="s">
        <v>49</v>
      </c>
      <c r="W964" t="s">
        <v>62</v>
      </c>
      <c r="X964" t="s">
        <v>63</v>
      </c>
      <c r="Z964">
        <v>0</v>
      </c>
      <c r="AA964" t="s">
        <v>75</v>
      </c>
      <c r="AB964" t="s">
        <v>83</v>
      </c>
      <c r="AC964">
        <v>45</v>
      </c>
      <c r="AD964">
        <v>11</v>
      </c>
      <c r="AE964">
        <v>4</v>
      </c>
      <c r="AF964">
        <v>2025</v>
      </c>
      <c r="AG964">
        <v>20251104</v>
      </c>
      <c r="AH964" s="2">
        <v>1600</v>
      </c>
      <c r="AI964" s="2">
        <v>1823.689819335938</v>
      </c>
      <c r="AJ964" s="2">
        <f t="shared" ref="AJ964:AJ1027" si="122">ABS(AH964-AI964)</f>
        <v>223.68981933593795</v>
      </c>
      <c r="AK964" s="6">
        <f t="shared" ref="AK964:AK1027" si="123">ABS($AH964-AI964)/$AH964</f>
        <v>0.13980613708496123</v>
      </c>
      <c r="AL964" s="12">
        <v>1600</v>
      </c>
      <c r="AM964" s="12">
        <v>1799.81588133225</v>
      </c>
      <c r="AN964" s="12">
        <f t="shared" ref="AN964:AN1027" si="124">ABS(AL964-AM964)</f>
        <v>199.81588133225</v>
      </c>
      <c r="AO964" s="13">
        <f t="shared" ref="AO964:AO1027" si="125">ABS($AH964-AM964)/$AH964</f>
        <v>0.12488492583265626</v>
      </c>
      <c r="AP964" s="16">
        <v>1600</v>
      </c>
      <c r="AQ964" s="16">
        <v>1814.653266775874</v>
      </c>
      <c r="AR964" s="16">
        <f t="shared" ref="AR964:AR1027" si="126">ABS(AP964-AQ964)</f>
        <v>214.65326677587404</v>
      </c>
      <c r="AS964" s="17">
        <f t="shared" si="120"/>
        <v>0.13415829173492128</v>
      </c>
      <c r="AT964" s="20">
        <v>1600</v>
      </c>
      <c r="AU964" s="20">
        <v>1864.8596330275229</v>
      </c>
      <c r="AV964" s="20">
        <f t="shared" si="121"/>
        <v>264.85963302752293</v>
      </c>
      <c r="AW964" s="21">
        <f t="shared" ref="AW964:AW1027" si="127">ABS($AH964-AU964)/$AH964</f>
        <v>0.16553727064220183</v>
      </c>
    </row>
    <row r="965" spans="1:49" x14ac:dyDescent="0.25">
      <c r="A965" t="s">
        <v>77</v>
      </c>
      <c r="B965" t="s">
        <v>78</v>
      </c>
      <c r="C965">
        <v>119562</v>
      </c>
      <c r="D965">
        <v>2011</v>
      </c>
      <c r="E965" t="s">
        <v>270</v>
      </c>
      <c r="F965" t="s">
        <v>587</v>
      </c>
      <c r="G965" t="s">
        <v>272</v>
      </c>
      <c r="H965" t="s">
        <v>1595</v>
      </c>
      <c r="I965">
        <v>6</v>
      </c>
      <c r="J965" t="s">
        <v>59</v>
      </c>
      <c r="K965">
        <v>4</v>
      </c>
      <c r="L965" t="s">
        <v>44</v>
      </c>
      <c r="M965">
        <v>3.5</v>
      </c>
      <c r="N965" t="s">
        <v>45</v>
      </c>
      <c r="O965" t="s">
        <v>46</v>
      </c>
      <c r="Q965" t="s">
        <v>118</v>
      </c>
      <c r="R965" t="s">
        <v>48</v>
      </c>
      <c r="T965" t="s">
        <v>49</v>
      </c>
      <c r="U965" t="s">
        <v>72</v>
      </c>
      <c r="V965" t="s">
        <v>274</v>
      </c>
      <c r="W965" t="s">
        <v>120</v>
      </c>
      <c r="X965" t="s">
        <v>53</v>
      </c>
      <c r="Z965">
        <v>0</v>
      </c>
      <c r="AA965" t="s">
        <v>75</v>
      </c>
      <c r="AB965" t="s">
        <v>122</v>
      </c>
      <c r="AC965">
        <v>45</v>
      </c>
      <c r="AD965">
        <v>11</v>
      </c>
      <c r="AE965">
        <v>4</v>
      </c>
      <c r="AF965">
        <v>2025</v>
      </c>
      <c r="AG965">
        <v>20251103</v>
      </c>
      <c r="AH965" s="2">
        <v>4800</v>
      </c>
      <c r="AI965" s="2">
        <v>4660.78662109375</v>
      </c>
      <c r="AJ965" s="2">
        <f t="shared" si="122"/>
        <v>139.21337890625</v>
      </c>
      <c r="AK965" s="6">
        <f t="shared" si="123"/>
        <v>2.9002787272135417E-2</v>
      </c>
      <c r="AL965" s="12">
        <v>4800</v>
      </c>
      <c r="AM965" s="12">
        <v>4224.1458842271068</v>
      </c>
      <c r="AN965" s="12">
        <f t="shared" si="124"/>
        <v>575.85411577289324</v>
      </c>
      <c r="AO965" s="13">
        <f t="shared" si="125"/>
        <v>0.11996960745268609</v>
      </c>
      <c r="AP965" s="16">
        <v>4800</v>
      </c>
      <c r="AQ965" s="16">
        <v>4361.1358901463591</v>
      </c>
      <c r="AR965" s="16">
        <f t="shared" si="126"/>
        <v>438.86410985364091</v>
      </c>
      <c r="AS965" s="17">
        <f t="shared" si="120"/>
        <v>9.1430022886175188E-2</v>
      </c>
      <c r="AT965" s="20">
        <v>4800</v>
      </c>
      <c r="AU965" s="20">
        <v>4869.6843373493994</v>
      </c>
      <c r="AV965" s="20">
        <f t="shared" si="121"/>
        <v>69.684337349399357</v>
      </c>
      <c r="AW965" s="21">
        <f t="shared" si="127"/>
        <v>1.4517570281124865E-2</v>
      </c>
    </row>
    <row r="966" spans="1:49" x14ac:dyDescent="0.25">
      <c r="A966" t="s">
        <v>38</v>
      </c>
      <c r="B966" t="s">
        <v>92</v>
      </c>
      <c r="C966">
        <v>162492</v>
      </c>
      <c r="D966">
        <v>2016</v>
      </c>
      <c r="E966" t="s">
        <v>66</v>
      </c>
      <c r="F966" t="s">
        <v>291</v>
      </c>
      <c r="G966" t="s">
        <v>830</v>
      </c>
      <c r="I966">
        <v>4</v>
      </c>
      <c r="J966" t="s">
        <v>117</v>
      </c>
      <c r="K966">
        <v>2</v>
      </c>
      <c r="L966" t="s">
        <v>44</v>
      </c>
      <c r="M966">
        <v>2.2999999523162842</v>
      </c>
      <c r="N966" t="s">
        <v>70</v>
      </c>
      <c r="O966" t="s">
        <v>46</v>
      </c>
      <c r="P966">
        <v>1</v>
      </c>
      <c r="Q966" t="s">
        <v>187</v>
      </c>
      <c r="S966">
        <v>310</v>
      </c>
      <c r="T966" t="s">
        <v>49</v>
      </c>
      <c r="U966" t="s">
        <v>50</v>
      </c>
      <c r="W966" t="s">
        <v>120</v>
      </c>
      <c r="X966" t="s">
        <v>74</v>
      </c>
      <c r="Z966">
        <v>0</v>
      </c>
      <c r="AA966" t="s">
        <v>75</v>
      </c>
      <c r="AB966" t="s">
        <v>187</v>
      </c>
      <c r="AC966">
        <v>45</v>
      </c>
      <c r="AD966">
        <v>11</v>
      </c>
      <c r="AE966">
        <v>4</v>
      </c>
      <c r="AF966">
        <v>2025</v>
      </c>
      <c r="AG966">
        <v>20251104</v>
      </c>
      <c r="AH966" s="2">
        <v>4200</v>
      </c>
      <c r="AI966" s="2">
        <v>3507.028076171875</v>
      </c>
      <c r="AJ966" s="2">
        <f t="shared" si="122"/>
        <v>692.971923828125</v>
      </c>
      <c r="AK966" s="6">
        <f t="shared" si="123"/>
        <v>0.16499331519717261</v>
      </c>
      <c r="AL966" s="12">
        <v>4200</v>
      </c>
      <c r="AM966" s="12">
        <v>3178.1160560603189</v>
      </c>
      <c r="AN966" s="12">
        <f t="shared" si="124"/>
        <v>1021.8839439396811</v>
      </c>
      <c r="AO966" s="13">
        <f t="shared" si="125"/>
        <v>0.24330570093801931</v>
      </c>
      <c r="AP966" s="16">
        <v>4200</v>
      </c>
      <c r="AQ966" s="16">
        <v>3482.8122837529731</v>
      </c>
      <c r="AR966" s="16">
        <f t="shared" si="126"/>
        <v>717.18771624702686</v>
      </c>
      <c r="AS966" s="17">
        <f t="shared" si="120"/>
        <v>0.17075898005881593</v>
      </c>
      <c r="AT966" s="20">
        <v>4200</v>
      </c>
      <c r="AU966" s="20">
        <v>3724.47379032258</v>
      </c>
      <c r="AV966" s="20">
        <f t="shared" si="121"/>
        <v>475.52620967741996</v>
      </c>
      <c r="AW966" s="21">
        <f t="shared" si="127"/>
        <v>0.11322052611367142</v>
      </c>
    </row>
    <row r="967" spans="1:49" x14ac:dyDescent="0.25">
      <c r="A967" t="s">
        <v>123</v>
      </c>
      <c r="B967" t="s">
        <v>440</v>
      </c>
      <c r="C967">
        <v>230041</v>
      </c>
      <c r="D967">
        <v>2012</v>
      </c>
      <c r="E967" t="s">
        <v>93</v>
      </c>
      <c r="F967" t="s">
        <v>152</v>
      </c>
      <c r="G967" t="s">
        <v>352</v>
      </c>
      <c r="H967" t="s">
        <v>85</v>
      </c>
      <c r="I967">
        <v>8</v>
      </c>
      <c r="J967" t="s">
        <v>59</v>
      </c>
      <c r="K967">
        <v>4</v>
      </c>
      <c r="L967" t="s">
        <v>44</v>
      </c>
      <c r="M967">
        <v>5.3000001907348633</v>
      </c>
      <c r="N967" t="s">
        <v>87</v>
      </c>
      <c r="O967" t="s">
        <v>46</v>
      </c>
      <c r="P967">
        <v>2</v>
      </c>
      <c r="Q967" t="s">
        <v>88</v>
      </c>
      <c r="R967" t="s">
        <v>89</v>
      </c>
      <c r="T967" t="s">
        <v>49</v>
      </c>
      <c r="V967" t="s">
        <v>1596</v>
      </c>
      <c r="W967" t="s">
        <v>90</v>
      </c>
      <c r="X967" t="s">
        <v>121</v>
      </c>
      <c r="Z967">
        <v>0</v>
      </c>
      <c r="AA967" t="s">
        <v>75</v>
      </c>
      <c r="AB967" t="s">
        <v>91</v>
      </c>
      <c r="AC967">
        <v>45</v>
      </c>
      <c r="AD967">
        <v>11</v>
      </c>
      <c r="AE967">
        <v>4</v>
      </c>
      <c r="AF967">
        <v>2025</v>
      </c>
      <c r="AG967">
        <v>20251105</v>
      </c>
      <c r="AH967" s="2">
        <v>5200</v>
      </c>
      <c r="AI967" s="2">
        <v>3504.453125</v>
      </c>
      <c r="AJ967" s="2">
        <f t="shared" si="122"/>
        <v>1695.546875</v>
      </c>
      <c r="AK967" s="6">
        <f t="shared" si="123"/>
        <v>0.32606670673076921</v>
      </c>
      <c r="AL967" s="12">
        <v>5200</v>
      </c>
      <c r="AM967" s="12">
        <v>3487.02999735502</v>
      </c>
      <c r="AN967" s="12">
        <f t="shared" si="124"/>
        <v>1712.97000264498</v>
      </c>
      <c r="AO967" s="13">
        <f t="shared" si="125"/>
        <v>0.32941730820095771</v>
      </c>
      <c r="AP967" s="16">
        <v>5200</v>
      </c>
      <c r="AQ967" s="16">
        <v>3691.9514804177938</v>
      </c>
      <c r="AR967" s="16">
        <f t="shared" si="126"/>
        <v>1508.0485195822062</v>
      </c>
      <c r="AS967" s="17">
        <f t="shared" si="120"/>
        <v>0.29000933068888579</v>
      </c>
      <c r="AT967" s="20">
        <v>5200</v>
      </c>
      <c r="AU967" s="20">
        <v>3532.4876339653752</v>
      </c>
      <c r="AV967" s="20">
        <f t="shared" si="121"/>
        <v>1667.5123660346248</v>
      </c>
      <c r="AW967" s="21">
        <f t="shared" si="127"/>
        <v>0.32067545500665862</v>
      </c>
    </row>
    <row r="968" spans="1:49" x14ac:dyDescent="0.25">
      <c r="A968" t="s">
        <v>123</v>
      </c>
      <c r="B968" t="s">
        <v>200</v>
      </c>
      <c r="C968">
        <v>123107</v>
      </c>
      <c r="D968">
        <v>2015</v>
      </c>
      <c r="E968" t="s">
        <v>66</v>
      </c>
      <c r="F968" t="s">
        <v>221</v>
      </c>
      <c r="I968">
        <v>6</v>
      </c>
      <c r="J968" t="s">
        <v>43</v>
      </c>
      <c r="K968">
        <v>4</v>
      </c>
      <c r="L968" t="s">
        <v>44</v>
      </c>
      <c r="M968">
        <v>2.7000000476837158</v>
      </c>
      <c r="N968" t="s">
        <v>87</v>
      </c>
      <c r="O968" t="s">
        <v>46</v>
      </c>
      <c r="Q968" t="s">
        <v>88</v>
      </c>
      <c r="R968" t="s">
        <v>89</v>
      </c>
      <c r="T968" t="s">
        <v>49</v>
      </c>
      <c r="U968" t="s">
        <v>72</v>
      </c>
      <c r="W968" t="s">
        <v>90</v>
      </c>
      <c r="X968" t="s">
        <v>74</v>
      </c>
      <c r="Z968">
        <v>0</v>
      </c>
      <c r="AA968" t="s">
        <v>75</v>
      </c>
      <c r="AB968" t="s">
        <v>91</v>
      </c>
      <c r="AC968">
        <v>45</v>
      </c>
      <c r="AD968">
        <v>11</v>
      </c>
      <c r="AE968">
        <v>4</v>
      </c>
      <c r="AF968">
        <v>2025</v>
      </c>
      <c r="AG968">
        <v>20251105</v>
      </c>
      <c r="AH968" s="2">
        <v>14000</v>
      </c>
      <c r="AI968" s="2">
        <v>10876.5107421875</v>
      </c>
      <c r="AJ968" s="2">
        <f t="shared" si="122"/>
        <v>3123.4892578125</v>
      </c>
      <c r="AK968" s="6">
        <f t="shared" si="123"/>
        <v>0.22310637555803572</v>
      </c>
      <c r="AL968" s="12">
        <v>14000</v>
      </c>
      <c r="AM968" s="12">
        <v>11234.64796035357</v>
      </c>
      <c r="AN968" s="12">
        <f t="shared" si="124"/>
        <v>2765.3520396464301</v>
      </c>
      <c r="AO968" s="13">
        <f t="shared" si="125"/>
        <v>0.19752514568903071</v>
      </c>
      <c r="AP968" s="16">
        <v>14000</v>
      </c>
      <c r="AQ968" s="16">
        <v>11829.18259001888</v>
      </c>
      <c r="AR968" s="16">
        <f t="shared" si="126"/>
        <v>2170.8174099811204</v>
      </c>
      <c r="AS968" s="17">
        <f t="shared" si="120"/>
        <v>0.15505838642722289</v>
      </c>
      <c r="AT968" s="20">
        <v>14000</v>
      </c>
      <c r="AU968" s="20">
        <v>10678.27836411609</v>
      </c>
      <c r="AV968" s="20">
        <f t="shared" si="121"/>
        <v>3321.7216358839105</v>
      </c>
      <c r="AW968" s="21">
        <f t="shared" si="127"/>
        <v>0.23726583113456504</v>
      </c>
    </row>
    <row r="969" spans="1:49" x14ac:dyDescent="0.25">
      <c r="A969" t="s">
        <v>77</v>
      </c>
      <c r="B969" t="s">
        <v>596</v>
      </c>
      <c r="C969">
        <v>18333</v>
      </c>
      <c r="D969">
        <v>2023</v>
      </c>
      <c r="E969" t="s">
        <v>322</v>
      </c>
      <c r="F969" t="s">
        <v>694</v>
      </c>
      <c r="G969" t="s">
        <v>458</v>
      </c>
      <c r="I969">
        <v>6</v>
      </c>
      <c r="J969" t="s">
        <v>59</v>
      </c>
      <c r="K969">
        <v>4</v>
      </c>
      <c r="L969" t="s">
        <v>44</v>
      </c>
      <c r="M969">
        <v>3</v>
      </c>
      <c r="N969" t="s">
        <v>44</v>
      </c>
      <c r="O969" t="s">
        <v>46</v>
      </c>
      <c r="P969">
        <v>4</v>
      </c>
      <c r="Q969" t="s">
        <v>60</v>
      </c>
      <c r="R969" t="s">
        <v>81</v>
      </c>
      <c r="S969">
        <v>335</v>
      </c>
      <c r="T969" t="s">
        <v>49</v>
      </c>
      <c r="W969" t="s">
        <v>90</v>
      </c>
      <c r="X969" t="s">
        <v>74</v>
      </c>
      <c r="Z969">
        <v>0</v>
      </c>
      <c r="AA969" t="s">
        <v>75</v>
      </c>
      <c r="AB969" t="s">
        <v>83</v>
      </c>
      <c r="AC969">
        <v>45</v>
      </c>
      <c r="AD969">
        <v>11</v>
      </c>
      <c r="AE969">
        <v>4</v>
      </c>
      <c r="AF969">
        <v>2025</v>
      </c>
      <c r="AG969">
        <v>20251105</v>
      </c>
      <c r="AH969" s="2">
        <v>53300</v>
      </c>
      <c r="AI969" s="2">
        <v>56243.56640625</v>
      </c>
      <c r="AJ969" s="2">
        <f t="shared" si="122"/>
        <v>2943.56640625</v>
      </c>
      <c r="AK969" s="6">
        <f t="shared" si="123"/>
        <v>5.5226386608818012E-2</v>
      </c>
      <c r="AL969" s="12">
        <v>53300</v>
      </c>
      <c r="AM969" s="12">
        <v>47066.687689341328</v>
      </c>
      <c r="AN969" s="12">
        <f t="shared" si="124"/>
        <v>6233.3123106586718</v>
      </c>
      <c r="AO969" s="13">
        <f t="shared" si="125"/>
        <v>0.1169476981361852</v>
      </c>
      <c r="AP969" s="16">
        <v>53300</v>
      </c>
      <c r="AQ969" s="16">
        <v>47044.94092235939</v>
      </c>
      <c r="AR969" s="16">
        <f t="shared" si="126"/>
        <v>6255.0590776406098</v>
      </c>
      <c r="AS969" s="17">
        <f t="shared" si="120"/>
        <v>0.1173557050213998</v>
      </c>
      <c r="AT969" s="20">
        <v>53300</v>
      </c>
      <c r="AU969" s="20">
        <v>57415.063999999998</v>
      </c>
      <c r="AV969" s="20">
        <f t="shared" si="121"/>
        <v>4115.0639999999985</v>
      </c>
      <c r="AW969" s="21">
        <f t="shared" si="127"/>
        <v>7.7205703564727932E-2</v>
      </c>
    </row>
    <row r="970" spans="1:49" x14ac:dyDescent="0.25">
      <c r="A970" t="s">
        <v>123</v>
      </c>
      <c r="B970" t="s">
        <v>257</v>
      </c>
      <c r="C970">
        <v>198806</v>
      </c>
      <c r="D970">
        <v>2015</v>
      </c>
      <c r="E970" t="s">
        <v>139</v>
      </c>
      <c r="F970" t="s">
        <v>222</v>
      </c>
      <c r="I970">
        <v>6</v>
      </c>
      <c r="J970" t="s">
        <v>230</v>
      </c>
      <c r="K970">
        <v>4</v>
      </c>
      <c r="L970" t="s">
        <v>44</v>
      </c>
      <c r="M970">
        <v>3.5</v>
      </c>
      <c r="N970" t="s">
        <v>44</v>
      </c>
      <c r="O970" t="s">
        <v>46</v>
      </c>
      <c r="Q970" t="s">
        <v>141</v>
      </c>
      <c r="R970" t="s">
        <v>89</v>
      </c>
      <c r="T970" t="s">
        <v>49</v>
      </c>
      <c r="W970" t="s">
        <v>134</v>
      </c>
      <c r="X970" t="s">
        <v>74</v>
      </c>
      <c r="Z970">
        <v>0</v>
      </c>
      <c r="AA970" t="s">
        <v>75</v>
      </c>
      <c r="AB970" t="s">
        <v>83</v>
      </c>
      <c r="AC970">
        <v>45</v>
      </c>
      <c r="AD970">
        <v>11</v>
      </c>
      <c r="AE970">
        <v>4</v>
      </c>
      <c r="AF970">
        <v>2025</v>
      </c>
      <c r="AG970">
        <v>20251105</v>
      </c>
      <c r="AH970" s="2">
        <v>3400</v>
      </c>
      <c r="AI970" s="2">
        <v>2465.561279296875</v>
      </c>
      <c r="AJ970" s="2">
        <f t="shared" si="122"/>
        <v>934.438720703125</v>
      </c>
      <c r="AK970" s="6">
        <f t="shared" si="123"/>
        <v>0.27483491785386027</v>
      </c>
      <c r="AL970" s="12">
        <v>3400</v>
      </c>
      <c r="AM970" s="12">
        <v>2179.7118072151511</v>
      </c>
      <c r="AN970" s="12">
        <f t="shared" si="124"/>
        <v>1220.2881927848489</v>
      </c>
      <c r="AO970" s="13">
        <f t="shared" si="125"/>
        <v>0.3589082919955438</v>
      </c>
      <c r="AP970" s="16">
        <v>3400</v>
      </c>
      <c r="AQ970" s="16">
        <v>2334.0357847187111</v>
      </c>
      <c r="AR970" s="16">
        <f t="shared" si="126"/>
        <v>1065.9642152812889</v>
      </c>
      <c r="AS970" s="17">
        <f t="shared" si="120"/>
        <v>0.31351888684743795</v>
      </c>
      <c r="AT970" s="20">
        <v>3400</v>
      </c>
      <c r="AU970" s="20">
        <v>2627.498408656907</v>
      </c>
      <c r="AV970" s="20">
        <f t="shared" si="121"/>
        <v>772.50159134309297</v>
      </c>
      <c r="AW970" s="21">
        <f t="shared" si="127"/>
        <v>0.22720635039502735</v>
      </c>
    </row>
    <row r="971" spans="1:49" x14ac:dyDescent="0.25">
      <c r="A971" t="s">
        <v>109</v>
      </c>
      <c r="B971" t="s">
        <v>1419</v>
      </c>
      <c r="C971">
        <v>150000</v>
      </c>
      <c r="D971">
        <v>2008</v>
      </c>
      <c r="E971" t="s">
        <v>286</v>
      </c>
      <c r="F971" t="s">
        <v>630</v>
      </c>
      <c r="I971">
        <v>6</v>
      </c>
      <c r="J971" t="s">
        <v>59</v>
      </c>
      <c r="K971">
        <v>4</v>
      </c>
      <c r="L971" t="s">
        <v>44</v>
      </c>
      <c r="M971">
        <v>3.5</v>
      </c>
      <c r="N971" t="s">
        <v>44</v>
      </c>
      <c r="O971" t="s">
        <v>46</v>
      </c>
      <c r="Q971" t="s">
        <v>60</v>
      </c>
      <c r="R971" t="s">
        <v>81</v>
      </c>
      <c r="S971">
        <v>256</v>
      </c>
      <c r="T971" t="s">
        <v>49</v>
      </c>
      <c r="U971" t="s">
        <v>72</v>
      </c>
      <c r="W971" t="s">
        <v>134</v>
      </c>
      <c r="X971" t="s">
        <v>98</v>
      </c>
      <c r="Z971">
        <v>0</v>
      </c>
      <c r="AA971" t="s">
        <v>75</v>
      </c>
      <c r="AB971" t="s">
        <v>83</v>
      </c>
      <c r="AC971">
        <v>45</v>
      </c>
      <c r="AD971">
        <v>11</v>
      </c>
      <c r="AE971">
        <v>4</v>
      </c>
      <c r="AF971">
        <v>2025</v>
      </c>
      <c r="AG971">
        <v>20251107</v>
      </c>
      <c r="AH971" s="2">
        <v>350</v>
      </c>
      <c r="AI971" s="2">
        <v>1532.421142578125</v>
      </c>
      <c r="AJ971" s="2">
        <f t="shared" si="122"/>
        <v>1182.421142578125</v>
      </c>
      <c r="AK971" s="6">
        <f t="shared" si="123"/>
        <v>3.3783461216517856</v>
      </c>
      <c r="AL971" s="12">
        <v>350</v>
      </c>
      <c r="AM971" s="12">
        <v>1576.3997809712091</v>
      </c>
      <c r="AN971" s="12">
        <f t="shared" si="124"/>
        <v>1226.3997809712091</v>
      </c>
      <c r="AO971" s="13">
        <f t="shared" si="125"/>
        <v>3.5039993742034548</v>
      </c>
      <c r="AP971" s="16">
        <v>350</v>
      </c>
      <c r="AQ971" s="16">
        <v>1652.904722649957</v>
      </c>
      <c r="AR971" s="16">
        <f t="shared" si="126"/>
        <v>1302.904722649957</v>
      </c>
      <c r="AS971" s="17">
        <f t="shared" si="120"/>
        <v>3.7225849218570199</v>
      </c>
      <c r="AT971" s="20">
        <v>350</v>
      </c>
      <c r="AU971" s="20">
        <v>1573.8532901833869</v>
      </c>
      <c r="AV971" s="20">
        <f t="shared" si="121"/>
        <v>1223.8532901833869</v>
      </c>
      <c r="AW971" s="21">
        <f t="shared" si="127"/>
        <v>3.4967236862382483</v>
      </c>
    </row>
    <row r="972" spans="1:49" x14ac:dyDescent="0.25">
      <c r="A972" t="s">
        <v>38</v>
      </c>
      <c r="B972" t="s">
        <v>105</v>
      </c>
      <c r="C972">
        <v>193924</v>
      </c>
      <c r="D972">
        <v>2016</v>
      </c>
      <c r="E972" t="s">
        <v>93</v>
      </c>
      <c r="F972" t="s">
        <v>94</v>
      </c>
      <c r="G972" t="s">
        <v>352</v>
      </c>
      <c r="I972">
        <v>4</v>
      </c>
      <c r="J972" t="s">
        <v>69</v>
      </c>
      <c r="K972">
        <v>4</v>
      </c>
      <c r="L972" t="s">
        <v>44</v>
      </c>
      <c r="M972">
        <v>2.4000000953674321</v>
      </c>
      <c r="N972" t="s">
        <v>45</v>
      </c>
      <c r="Q972" t="s">
        <v>60</v>
      </c>
      <c r="R972" t="s">
        <v>96</v>
      </c>
      <c r="T972" t="s">
        <v>49</v>
      </c>
      <c r="V972" t="s">
        <v>664</v>
      </c>
      <c r="W972" t="s">
        <v>62</v>
      </c>
      <c r="X972" t="s">
        <v>98</v>
      </c>
      <c r="Z972">
        <v>0</v>
      </c>
      <c r="AA972" t="s">
        <v>75</v>
      </c>
      <c r="AB972" t="s">
        <v>83</v>
      </c>
      <c r="AC972">
        <v>45</v>
      </c>
      <c r="AD972">
        <v>11</v>
      </c>
      <c r="AE972">
        <v>4</v>
      </c>
      <c r="AF972">
        <v>2025</v>
      </c>
      <c r="AG972">
        <v>20251104</v>
      </c>
      <c r="AH972" s="2">
        <v>1800</v>
      </c>
      <c r="AI972" s="2">
        <v>2375.46826171875</v>
      </c>
      <c r="AJ972" s="2">
        <f t="shared" si="122"/>
        <v>575.46826171875</v>
      </c>
      <c r="AK972" s="6">
        <f t="shared" si="123"/>
        <v>0.31970458984375</v>
      </c>
      <c r="AL972" s="12">
        <v>1800</v>
      </c>
      <c r="AM972" s="12">
        <v>2196.4273685259418</v>
      </c>
      <c r="AN972" s="12">
        <f t="shared" si="124"/>
        <v>396.4273685259418</v>
      </c>
      <c r="AO972" s="13">
        <f t="shared" si="125"/>
        <v>0.22023742695885656</v>
      </c>
      <c r="AP972" s="16">
        <v>1800</v>
      </c>
      <c r="AQ972" s="16">
        <v>2038.653478649185</v>
      </c>
      <c r="AR972" s="16">
        <f t="shared" si="126"/>
        <v>238.65347864918499</v>
      </c>
      <c r="AS972" s="17">
        <f t="shared" si="120"/>
        <v>0.13258526591621389</v>
      </c>
      <c r="AT972" s="20">
        <v>1800</v>
      </c>
      <c r="AU972" s="20">
        <v>2433.1364303178489</v>
      </c>
      <c r="AV972" s="20">
        <f t="shared" si="121"/>
        <v>633.13643031784886</v>
      </c>
      <c r="AW972" s="21">
        <f t="shared" si="127"/>
        <v>0.35174246128769382</v>
      </c>
    </row>
    <row r="973" spans="1:49" x14ac:dyDescent="0.25">
      <c r="A973" t="s">
        <v>109</v>
      </c>
      <c r="B973" t="s">
        <v>538</v>
      </c>
      <c r="C973">
        <v>68430</v>
      </c>
      <c r="D973">
        <v>2021</v>
      </c>
      <c r="E973" t="s">
        <v>84</v>
      </c>
      <c r="F973" t="s">
        <v>85</v>
      </c>
      <c r="G973" t="s">
        <v>1347</v>
      </c>
      <c r="H973" t="s">
        <v>615</v>
      </c>
      <c r="I973">
        <v>8</v>
      </c>
      <c r="J973" t="s">
        <v>196</v>
      </c>
      <c r="K973">
        <v>4</v>
      </c>
      <c r="L973" t="s">
        <v>44</v>
      </c>
      <c r="M973">
        <v>5.6999998092651367</v>
      </c>
      <c r="N973" t="s">
        <v>87</v>
      </c>
      <c r="O973" t="s">
        <v>46</v>
      </c>
      <c r="P973">
        <v>2</v>
      </c>
      <c r="Q973" t="s">
        <v>88</v>
      </c>
      <c r="R973" t="s">
        <v>89</v>
      </c>
      <c r="S973">
        <v>395</v>
      </c>
      <c r="T973" t="s">
        <v>49</v>
      </c>
      <c r="U973" t="s">
        <v>72</v>
      </c>
      <c r="W973" t="s">
        <v>103</v>
      </c>
      <c r="X973" t="s">
        <v>74</v>
      </c>
      <c r="Z973">
        <v>0</v>
      </c>
      <c r="AA973" t="s">
        <v>75</v>
      </c>
      <c r="AB973" t="s">
        <v>91</v>
      </c>
      <c r="AC973">
        <v>45</v>
      </c>
      <c r="AD973">
        <v>11</v>
      </c>
      <c r="AE973">
        <v>4</v>
      </c>
      <c r="AF973">
        <v>2025</v>
      </c>
      <c r="AG973">
        <v>20251105</v>
      </c>
      <c r="AH973" s="2">
        <v>20000</v>
      </c>
      <c r="AI973" s="2">
        <v>22904.58203125</v>
      </c>
      <c r="AJ973" s="2">
        <f t="shared" si="122"/>
        <v>2904.58203125</v>
      </c>
      <c r="AK973" s="6">
        <f t="shared" si="123"/>
        <v>0.14522910156249999</v>
      </c>
      <c r="AL973" s="12">
        <v>20000</v>
      </c>
      <c r="AM973" s="12">
        <v>20603.371878409202</v>
      </c>
      <c r="AN973" s="12">
        <f t="shared" si="124"/>
        <v>603.3718784092016</v>
      </c>
      <c r="AO973" s="13">
        <f t="shared" si="125"/>
        <v>3.016859392046008E-2</v>
      </c>
      <c r="AP973" s="16">
        <v>20000</v>
      </c>
      <c r="AQ973" s="16">
        <v>20255.761249443509</v>
      </c>
      <c r="AR973" s="16">
        <f t="shared" si="126"/>
        <v>255.76124944350886</v>
      </c>
      <c r="AS973" s="17">
        <f t="shared" si="120"/>
        <v>1.2788062472175442E-2</v>
      </c>
      <c r="AT973" s="20">
        <v>20000</v>
      </c>
      <c r="AU973" s="20">
        <v>23389.397565922922</v>
      </c>
      <c r="AV973" s="20">
        <f t="shared" si="121"/>
        <v>3389.3975659229218</v>
      </c>
      <c r="AW973" s="21">
        <f t="shared" si="127"/>
        <v>0.1694698782961461</v>
      </c>
    </row>
    <row r="974" spans="1:49" x14ac:dyDescent="0.25">
      <c r="A974" t="s">
        <v>77</v>
      </c>
      <c r="B974" t="s">
        <v>596</v>
      </c>
      <c r="C974">
        <v>190857</v>
      </c>
      <c r="D974">
        <v>2018</v>
      </c>
      <c r="E974" t="s">
        <v>66</v>
      </c>
      <c r="F974" t="s">
        <v>221</v>
      </c>
      <c r="I974">
        <v>8</v>
      </c>
      <c r="J974" t="s">
        <v>69</v>
      </c>
      <c r="K974">
        <v>4</v>
      </c>
      <c r="L974" t="s">
        <v>44</v>
      </c>
      <c r="M974">
        <v>5</v>
      </c>
      <c r="N974" t="s">
        <v>87</v>
      </c>
      <c r="O974" t="s">
        <v>46</v>
      </c>
      <c r="Q974" t="s">
        <v>88</v>
      </c>
      <c r="R974" t="s">
        <v>89</v>
      </c>
      <c r="S974">
        <v>395</v>
      </c>
      <c r="T974" t="s">
        <v>49</v>
      </c>
      <c r="U974" t="s">
        <v>72</v>
      </c>
      <c r="V974" t="s">
        <v>586</v>
      </c>
      <c r="W974" t="s">
        <v>90</v>
      </c>
      <c r="X974" t="s">
        <v>74</v>
      </c>
      <c r="Z974">
        <v>0</v>
      </c>
      <c r="AA974" t="s">
        <v>75</v>
      </c>
      <c r="AB974" t="s">
        <v>91</v>
      </c>
      <c r="AC974">
        <v>45</v>
      </c>
      <c r="AD974">
        <v>11</v>
      </c>
      <c r="AE974">
        <v>4</v>
      </c>
      <c r="AF974">
        <v>2025</v>
      </c>
      <c r="AG974">
        <v>20251105</v>
      </c>
      <c r="AH974" s="2">
        <v>5500</v>
      </c>
      <c r="AI974" s="2">
        <v>6987.02001953125</v>
      </c>
      <c r="AJ974" s="2">
        <f t="shared" si="122"/>
        <v>1487.02001953125</v>
      </c>
      <c r="AK974" s="6">
        <f t="shared" si="123"/>
        <v>0.27036727627840906</v>
      </c>
      <c r="AL974" s="12">
        <v>5500</v>
      </c>
      <c r="AM974" s="12">
        <v>6943.1458792083968</v>
      </c>
      <c r="AN974" s="12">
        <f t="shared" si="124"/>
        <v>1443.1458792083968</v>
      </c>
      <c r="AO974" s="13">
        <f t="shared" si="125"/>
        <v>0.26239015985607211</v>
      </c>
      <c r="AP974" s="16">
        <v>5500</v>
      </c>
      <c r="AQ974" s="16">
        <v>7287.9655678583949</v>
      </c>
      <c r="AR974" s="16">
        <f t="shared" si="126"/>
        <v>1787.9655678583949</v>
      </c>
      <c r="AS974" s="17">
        <f t="shared" si="120"/>
        <v>0.32508464870152637</v>
      </c>
      <c r="AT974" s="20">
        <v>5500</v>
      </c>
      <c r="AU974" s="20">
        <v>6974.1155866900172</v>
      </c>
      <c r="AV974" s="20">
        <f t="shared" si="121"/>
        <v>1474.1155866900172</v>
      </c>
      <c r="AW974" s="21">
        <f t="shared" si="127"/>
        <v>0.2680210157618213</v>
      </c>
    </row>
    <row r="975" spans="1:49" x14ac:dyDescent="0.25">
      <c r="A975" t="s">
        <v>38</v>
      </c>
      <c r="B975" t="s">
        <v>92</v>
      </c>
      <c r="C975">
        <v>65448</v>
      </c>
      <c r="D975">
        <v>2017</v>
      </c>
      <c r="E975" t="s">
        <v>93</v>
      </c>
      <c r="F975" t="s">
        <v>406</v>
      </c>
      <c r="G975" t="s">
        <v>533</v>
      </c>
      <c r="I975">
        <v>6</v>
      </c>
      <c r="J975" t="s">
        <v>129</v>
      </c>
      <c r="K975">
        <v>2</v>
      </c>
      <c r="L975" t="s">
        <v>372</v>
      </c>
      <c r="M975">
        <v>3.5999999046325679</v>
      </c>
      <c r="N975" t="s">
        <v>70</v>
      </c>
      <c r="O975" t="s">
        <v>46</v>
      </c>
      <c r="P975">
        <v>3</v>
      </c>
      <c r="Q975" t="s">
        <v>187</v>
      </c>
      <c r="T975" t="s">
        <v>49</v>
      </c>
      <c r="U975" t="s">
        <v>72</v>
      </c>
      <c r="V975" t="s">
        <v>735</v>
      </c>
      <c r="W975" t="s">
        <v>120</v>
      </c>
      <c r="X975" t="s">
        <v>74</v>
      </c>
      <c r="Y975">
        <v>30405</v>
      </c>
      <c r="Z975">
        <v>0</v>
      </c>
      <c r="AA975" t="s">
        <v>75</v>
      </c>
      <c r="AB975" t="s">
        <v>187</v>
      </c>
      <c r="AC975">
        <v>45</v>
      </c>
      <c r="AD975">
        <v>11</v>
      </c>
      <c r="AE975">
        <v>4</v>
      </c>
      <c r="AF975">
        <v>2025</v>
      </c>
      <c r="AG975">
        <v>20251104</v>
      </c>
      <c r="AH975" s="2">
        <v>14000</v>
      </c>
      <c r="AI975" s="2">
        <v>12867.2421875</v>
      </c>
      <c r="AJ975" s="2">
        <f t="shared" si="122"/>
        <v>1132.7578125</v>
      </c>
      <c r="AK975" s="6">
        <f t="shared" si="123"/>
        <v>8.0911272321428571E-2</v>
      </c>
      <c r="AL975" s="12">
        <v>14000</v>
      </c>
      <c r="AM975" s="12">
        <v>12156.80703390981</v>
      </c>
      <c r="AN975" s="12">
        <f t="shared" si="124"/>
        <v>1843.1929660901897</v>
      </c>
      <c r="AO975" s="13">
        <f t="shared" si="125"/>
        <v>0.13165664043501354</v>
      </c>
      <c r="AP975" s="16">
        <v>14000</v>
      </c>
      <c r="AQ975" s="16">
        <v>11887.38100684583</v>
      </c>
      <c r="AR975" s="16">
        <f t="shared" si="126"/>
        <v>2112.6189931541703</v>
      </c>
      <c r="AS975" s="17">
        <f t="shared" si="120"/>
        <v>0.15090135665386931</v>
      </c>
      <c r="AT975" s="20">
        <v>14000</v>
      </c>
      <c r="AU975" s="20">
        <v>12992.21920289855</v>
      </c>
      <c r="AV975" s="20">
        <f t="shared" si="121"/>
        <v>1007.7807971014499</v>
      </c>
      <c r="AW975" s="21">
        <f t="shared" si="127"/>
        <v>7.1984342650103561E-2</v>
      </c>
    </row>
    <row r="976" spans="1:49" x14ac:dyDescent="0.25">
      <c r="A976" t="s">
        <v>123</v>
      </c>
      <c r="B976" t="s">
        <v>290</v>
      </c>
      <c r="C976">
        <v>95170</v>
      </c>
      <c r="D976">
        <v>2011</v>
      </c>
      <c r="E976" t="s">
        <v>93</v>
      </c>
      <c r="F976" t="s">
        <v>152</v>
      </c>
      <c r="G976" t="s">
        <v>148</v>
      </c>
      <c r="H976" t="s">
        <v>85</v>
      </c>
      <c r="I976">
        <v>8</v>
      </c>
      <c r="J976" t="s">
        <v>69</v>
      </c>
      <c r="K976">
        <v>2</v>
      </c>
      <c r="L976" t="s">
        <v>44</v>
      </c>
      <c r="M976">
        <v>4.8000001907348633</v>
      </c>
      <c r="N976" t="s">
        <v>70</v>
      </c>
      <c r="Q976" t="s">
        <v>88</v>
      </c>
      <c r="R976" t="s">
        <v>48</v>
      </c>
      <c r="T976" t="s">
        <v>49</v>
      </c>
      <c r="V976" t="s">
        <v>727</v>
      </c>
      <c r="W976" t="s">
        <v>90</v>
      </c>
      <c r="X976" t="s">
        <v>74</v>
      </c>
      <c r="Z976">
        <v>0</v>
      </c>
      <c r="AA976" t="s">
        <v>75</v>
      </c>
      <c r="AB976" t="s">
        <v>91</v>
      </c>
      <c r="AC976">
        <v>45</v>
      </c>
      <c r="AD976">
        <v>11</v>
      </c>
      <c r="AE976">
        <v>4</v>
      </c>
      <c r="AF976">
        <v>2025</v>
      </c>
      <c r="AG976">
        <v>20251104</v>
      </c>
      <c r="AH976" s="2">
        <v>9500</v>
      </c>
      <c r="AI976" s="2">
        <v>6273.07666015625</v>
      </c>
      <c r="AJ976" s="2">
        <f t="shared" si="122"/>
        <v>3226.92333984375</v>
      </c>
      <c r="AK976" s="6">
        <f t="shared" si="123"/>
        <v>0.33967614103618421</v>
      </c>
      <c r="AL976" s="12">
        <v>9500</v>
      </c>
      <c r="AM976" s="12">
        <v>5236.2871399192063</v>
      </c>
      <c r="AN976" s="12">
        <f t="shared" si="124"/>
        <v>4263.7128600807937</v>
      </c>
      <c r="AO976" s="13">
        <f t="shared" si="125"/>
        <v>0.44881188000850458</v>
      </c>
      <c r="AP976" s="16">
        <v>9500</v>
      </c>
      <c r="AQ976" s="16">
        <v>5634.1751635957162</v>
      </c>
      <c r="AR976" s="16">
        <f t="shared" si="126"/>
        <v>3865.8248364042838</v>
      </c>
      <c r="AS976" s="17">
        <f t="shared" si="120"/>
        <v>0.40692893014781933</v>
      </c>
      <c r="AT976" s="20">
        <v>9500</v>
      </c>
      <c r="AU976" s="20">
        <v>6669.348611723226</v>
      </c>
      <c r="AV976" s="20">
        <f t="shared" si="121"/>
        <v>2830.651388276774</v>
      </c>
      <c r="AW976" s="21">
        <f t="shared" si="127"/>
        <v>0.29796330402913412</v>
      </c>
    </row>
    <row r="977" spans="1:49" x14ac:dyDescent="0.25">
      <c r="A977" t="s">
        <v>77</v>
      </c>
      <c r="B977" t="s">
        <v>151</v>
      </c>
      <c r="C977">
        <v>127582</v>
      </c>
      <c r="D977">
        <v>2006</v>
      </c>
      <c r="E977" t="s">
        <v>159</v>
      </c>
      <c r="F977" t="s">
        <v>508</v>
      </c>
      <c r="G977" t="s">
        <v>229</v>
      </c>
      <c r="I977">
        <v>4</v>
      </c>
      <c r="J977" t="s">
        <v>101</v>
      </c>
      <c r="K977">
        <v>4</v>
      </c>
      <c r="L977" t="s">
        <v>44</v>
      </c>
      <c r="M977">
        <v>2.4000000953674321</v>
      </c>
      <c r="N977" t="s">
        <v>45</v>
      </c>
      <c r="O977" t="s">
        <v>46</v>
      </c>
      <c r="Q977" t="s">
        <v>118</v>
      </c>
      <c r="S977">
        <v>166</v>
      </c>
      <c r="T977" t="s">
        <v>49</v>
      </c>
      <c r="U977" t="s">
        <v>50</v>
      </c>
      <c r="V977" t="s">
        <v>1372</v>
      </c>
      <c r="W977" t="s">
        <v>62</v>
      </c>
      <c r="X977" t="s">
        <v>121</v>
      </c>
      <c r="Z977">
        <v>0</v>
      </c>
      <c r="AA977" t="s">
        <v>75</v>
      </c>
      <c r="AB977" t="s">
        <v>122</v>
      </c>
      <c r="AC977">
        <v>45</v>
      </c>
      <c r="AD977">
        <v>11</v>
      </c>
      <c r="AE977">
        <v>4</v>
      </c>
      <c r="AF977">
        <v>2025</v>
      </c>
      <c r="AG977">
        <v>20251105</v>
      </c>
      <c r="AH977" s="2">
        <v>1200</v>
      </c>
      <c r="AI977" s="2">
        <v>2619.174072265625</v>
      </c>
      <c r="AJ977" s="2">
        <f t="shared" si="122"/>
        <v>1419.174072265625</v>
      </c>
      <c r="AK977" s="6">
        <f t="shared" si="123"/>
        <v>1.1826450602213541</v>
      </c>
      <c r="AL977" s="12">
        <v>1200</v>
      </c>
      <c r="AM977" s="12">
        <v>2422.170352568311</v>
      </c>
      <c r="AN977" s="12">
        <f t="shared" si="124"/>
        <v>1222.170352568311</v>
      </c>
      <c r="AO977" s="13">
        <f t="shared" si="125"/>
        <v>1.0184752938069259</v>
      </c>
      <c r="AP977" s="16">
        <v>1200</v>
      </c>
      <c r="AQ977" s="16">
        <v>2458.2555741433348</v>
      </c>
      <c r="AR977" s="16">
        <f t="shared" si="126"/>
        <v>1258.2555741433348</v>
      </c>
      <c r="AS977" s="17">
        <f t="shared" si="120"/>
        <v>1.0485463117861122</v>
      </c>
      <c r="AT977" s="20">
        <v>1200</v>
      </c>
      <c r="AU977" s="20">
        <v>2724.0312815338029</v>
      </c>
      <c r="AV977" s="20">
        <f t="shared" si="121"/>
        <v>1524.0312815338029</v>
      </c>
      <c r="AW977" s="21">
        <f t="shared" si="127"/>
        <v>1.2700260679448359</v>
      </c>
    </row>
    <row r="978" spans="1:49" x14ac:dyDescent="0.25">
      <c r="A978" t="s">
        <v>38</v>
      </c>
      <c r="B978" t="s">
        <v>342</v>
      </c>
      <c r="C978">
        <v>42575</v>
      </c>
      <c r="D978">
        <v>2023</v>
      </c>
      <c r="E978" t="s">
        <v>159</v>
      </c>
      <c r="F978" t="s">
        <v>564</v>
      </c>
      <c r="G978" t="s">
        <v>1597</v>
      </c>
      <c r="I978">
        <v>4</v>
      </c>
      <c r="J978" t="s">
        <v>129</v>
      </c>
      <c r="K978">
        <v>4</v>
      </c>
      <c r="L978" t="s">
        <v>44</v>
      </c>
      <c r="M978">
        <v>1.5</v>
      </c>
      <c r="N978" t="s">
        <v>45</v>
      </c>
      <c r="O978" t="s">
        <v>46</v>
      </c>
      <c r="P978">
        <v>3</v>
      </c>
      <c r="Q978" t="s">
        <v>47</v>
      </c>
      <c r="R978" t="s">
        <v>48</v>
      </c>
      <c r="S978">
        <v>180</v>
      </c>
      <c r="T978" t="s">
        <v>49</v>
      </c>
      <c r="U978" t="s">
        <v>50</v>
      </c>
      <c r="V978" t="s">
        <v>771</v>
      </c>
      <c r="W978" t="s">
        <v>62</v>
      </c>
      <c r="X978" t="s">
        <v>74</v>
      </c>
      <c r="Z978">
        <v>0</v>
      </c>
      <c r="AA978" t="s">
        <v>75</v>
      </c>
      <c r="AB978" t="s">
        <v>332</v>
      </c>
      <c r="AC978">
        <v>45</v>
      </c>
      <c r="AD978">
        <v>11</v>
      </c>
      <c r="AE978">
        <v>4</v>
      </c>
      <c r="AF978">
        <v>2025</v>
      </c>
      <c r="AG978">
        <v>20251103</v>
      </c>
      <c r="AH978" s="2">
        <v>21300</v>
      </c>
      <c r="AI978" s="2">
        <v>20010.134765625</v>
      </c>
      <c r="AJ978" s="2">
        <f t="shared" si="122"/>
        <v>1289.865234375</v>
      </c>
      <c r="AK978" s="6">
        <f t="shared" si="123"/>
        <v>6.0557053257042255E-2</v>
      </c>
      <c r="AL978" s="12">
        <v>21300</v>
      </c>
      <c r="AM978" s="12">
        <v>18963.498268693071</v>
      </c>
      <c r="AN978" s="12">
        <f t="shared" si="124"/>
        <v>2336.5017313069293</v>
      </c>
      <c r="AO978" s="13">
        <f t="shared" si="125"/>
        <v>0.10969491696276663</v>
      </c>
      <c r="AP978" s="16">
        <v>21300</v>
      </c>
      <c r="AQ978" s="16">
        <v>18887.96208235524</v>
      </c>
      <c r="AR978" s="16">
        <f t="shared" si="126"/>
        <v>2412.0379176447605</v>
      </c>
      <c r="AS978" s="17">
        <f t="shared" si="120"/>
        <v>0.11324121679083382</v>
      </c>
      <c r="AT978" s="20">
        <v>21300</v>
      </c>
      <c r="AU978" s="20">
        <v>20014.54076086956</v>
      </c>
      <c r="AV978" s="20">
        <f t="shared" si="121"/>
        <v>1285.4592391304395</v>
      </c>
      <c r="AW978" s="21">
        <f t="shared" si="127"/>
        <v>6.0350199020208425E-2</v>
      </c>
    </row>
    <row r="979" spans="1:49" x14ac:dyDescent="0.25">
      <c r="A979" t="s">
        <v>123</v>
      </c>
      <c r="B979" t="s">
        <v>200</v>
      </c>
      <c r="C979">
        <v>82683</v>
      </c>
      <c r="D979">
        <v>2017</v>
      </c>
      <c r="E979" t="s">
        <v>139</v>
      </c>
      <c r="F979" t="s">
        <v>770</v>
      </c>
      <c r="I979">
        <v>4</v>
      </c>
      <c r="J979" t="s">
        <v>69</v>
      </c>
      <c r="K979">
        <v>4</v>
      </c>
      <c r="L979" t="s">
        <v>44</v>
      </c>
      <c r="M979">
        <v>2</v>
      </c>
      <c r="N979" t="s">
        <v>45</v>
      </c>
      <c r="O979" t="s">
        <v>46</v>
      </c>
      <c r="P979">
        <v>4</v>
      </c>
      <c r="Q979" t="s">
        <v>47</v>
      </c>
      <c r="R979" t="s">
        <v>48</v>
      </c>
      <c r="T979" t="s">
        <v>49</v>
      </c>
      <c r="W979" t="s">
        <v>120</v>
      </c>
      <c r="X979" t="s">
        <v>53</v>
      </c>
      <c r="Z979">
        <v>0</v>
      </c>
      <c r="AA979" t="s">
        <v>75</v>
      </c>
      <c r="AB979" t="s">
        <v>332</v>
      </c>
      <c r="AC979">
        <v>45</v>
      </c>
      <c r="AD979">
        <v>11</v>
      </c>
      <c r="AE979">
        <v>4</v>
      </c>
      <c r="AF979">
        <v>2025</v>
      </c>
      <c r="AG979">
        <v>20251103</v>
      </c>
      <c r="AH979" s="2">
        <v>7500</v>
      </c>
      <c r="AI979" s="2">
        <v>8159.49462890625</v>
      </c>
      <c r="AJ979" s="2">
        <f t="shared" si="122"/>
        <v>659.49462890625</v>
      </c>
      <c r="AK979" s="6">
        <f t="shared" si="123"/>
        <v>8.7932617187500006E-2</v>
      </c>
      <c r="AL979" s="12">
        <v>7500</v>
      </c>
      <c r="AM979" s="12">
        <v>8343.2496696376511</v>
      </c>
      <c r="AN979" s="12">
        <f t="shared" si="124"/>
        <v>843.2496696376511</v>
      </c>
      <c r="AO979" s="13">
        <f t="shared" si="125"/>
        <v>0.11243328928502015</v>
      </c>
      <c r="AP979" s="16">
        <v>7500</v>
      </c>
      <c r="AQ979" s="16">
        <v>8284.9316160046619</v>
      </c>
      <c r="AR979" s="16">
        <f t="shared" si="126"/>
        <v>784.93161600466192</v>
      </c>
      <c r="AS979" s="17">
        <f t="shared" si="120"/>
        <v>0.10465754880062159</v>
      </c>
      <c r="AT979" s="20">
        <v>7500</v>
      </c>
      <c r="AU979" s="20">
        <v>8099.0443896424167</v>
      </c>
      <c r="AV979" s="20">
        <f t="shared" si="121"/>
        <v>599.04438964241672</v>
      </c>
      <c r="AW979" s="21">
        <f t="shared" si="127"/>
        <v>7.9872585285655565E-2</v>
      </c>
    </row>
    <row r="980" spans="1:49" x14ac:dyDescent="0.25">
      <c r="A980" t="s">
        <v>123</v>
      </c>
      <c r="B980" t="s">
        <v>200</v>
      </c>
      <c r="C980">
        <v>77779</v>
      </c>
      <c r="D980">
        <v>2020</v>
      </c>
      <c r="E980" t="s">
        <v>203</v>
      </c>
      <c r="F980" t="s">
        <v>799</v>
      </c>
      <c r="I980">
        <v>6</v>
      </c>
      <c r="J980" t="s">
        <v>101</v>
      </c>
      <c r="K980">
        <v>4</v>
      </c>
      <c r="L980" t="s">
        <v>44</v>
      </c>
      <c r="M980">
        <v>3.5</v>
      </c>
      <c r="N980" t="s">
        <v>44</v>
      </c>
      <c r="O980" t="s">
        <v>46</v>
      </c>
      <c r="P980">
        <v>4</v>
      </c>
      <c r="Q980" t="s">
        <v>141</v>
      </c>
      <c r="R980" t="s">
        <v>89</v>
      </c>
      <c r="T980" t="s">
        <v>49</v>
      </c>
      <c r="W980" t="s">
        <v>134</v>
      </c>
      <c r="X980" t="s">
        <v>74</v>
      </c>
      <c r="Y980">
        <v>44350</v>
      </c>
      <c r="Z980">
        <v>0</v>
      </c>
      <c r="AA980" t="s">
        <v>75</v>
      </c>
      <c r="AB980" t="s">
        <v>104</v>
      </c>
      <c r="AC980">
        <v>45</v>
      </c>
      <c r="AD980">
        <v>11</v>
      </c>
      <c r="AE980">
        <v>4</v>
      </c>
      <c r="AF980">
        <v>2025</v>
      </c>
      <c r="AG980">
        <v>20251103</v>
      </c>
      <c r="AH980" s="2">
        <v>13200</v>
      </c>
      <c r="AI980" s="2">
        <v>15497.6181640625</v>
      </c>
      <c r="AJ980" s="2">
        <f t="shared" si="122"/>
        <v>2297.6181640625</v>
      </c>
      <c r="AK980" s="6">
        <f t="shared" si="123"/>
        <v>0.17406198212594698</v>
      </c>
      <c r="AL980" s="12">
        <v>13200</v>
      </c>
      <c r="AM980" s="12">
        <v>15269.26824669419</v>
      </c>
      <c r="AN980" s="12">
        <f t="shared" si="124"/>
        <v>2069.2682466941897</v>
      </c>
      <c r="AO980" s="13">
        <f t="shared" si="125"/>
        <v>0.15676274596168102</v>
      </c>
      <c r="AP980" s="16">
        <v>13200</v>
      </c>
      <c r="AQ980" s="16">
        <v>14372.94336889178</v>
      </c>
      <c r="AR980" s="16">
        <f t="shared" si="126"/>
        <v>1172.9433688917798</v>
      </c>
      <c r="AS980" s="17">
        <f t="shared" si="120"/>
        <v>8.8859346128165137E-2</v>
      </c>
      <c r="AT980" s="20">
        <v>13200</v>
      </c>
      <c r="AU980" s="20">
        <v>15337.693576388891</v>
      </c>
      <c r="AV980" s="20">
        <f t="shared" si="121"/>
        <v>2137.6935763888905</v>
      </c>
      <c r="AW980" s="21">
        <f t="shared" si="127"/>
        <v>0.16194648305976445</v>
      </c>
    </row>
    <row r="981" spans="1:49" x14ac:dyDescent="0.25">
      <c r="A981" t="s">
        <v>77</v>
      </c>
      <c r="B981" t="s">
        <v>596</v>
      </c>
      <c r="C981">
        <v>77948</v>
      </c>
      <c r="D981">
        <v>2019</v>
      </c>
      <c r="E981" t="s">
        <v>286</v>
      </c>
      <c r="F981" t="s">
        <v>656</v>
      </c>
      <c r="G981" t="s">
        <v>288</v>
      </c>
      <c r="I981">
        <v>4</v>
      </c>
      <c r="J981" t="s">
        <v>59</v>
      </c>
      <c r="K981">
        <v>4</v>
      </c>
      <c r="L981" t="s">
        <v>44</v>
      </c>
      <c r="M981">
        <v>2.2999999523162842</v>
      </c>
      <c r="N981" t="s">
        <v>44</v>
      </c>
      <c r="Q981" t="s">
        <v>60</v>
      </c>
      <c r="R981" t="s">
        <v>89</v>
      </c>
      <c r="S981">
        <v>275</v>
      </c>
      <c r="T981" t="s">
        <v>49</v>
      </c>
      <c r="U981" t="s">
        <v>50</v>
      </c>
      <c r="V981" t="s">
        <v>1598</v>
      </c>
      <c r="W981" t="s">
        <v>134</v>
      </c>
      <c r="X981" t="s">
        <v>74</v>
      </c>
      <c r="Y981">
        <v>43035</v>
      </c>
      <c r="Z981">
        <v>0</v>
      </c>
      <c r="AA981" t="s">
        <v>75</v>
      </c>
      <c r="AB981" t="s">
        <v>83</v>
      </c>
      <c r="AC981">
        <v>45</v>
      </c>
      <c r="AD981">
        <v>11</v>
      </c>
      <c r="AE981">
        <v>4</v>
      </c>
      <c r="AF981">
        <v>2025</v>
      </c>
      <c r="AG981">
        <v>20251105</v>
      </c>
      <c r="AH981" s="2">
        <v>10000</v>
      </c>
      <c r="AI981" s="2">
        <v>14771.1396484375</v>
      </c>
      <c r="AJ981" s="2">
        <f t="shared" si="122"/>
        <v>4771.1396484375</v>
      </c>
      <c r="AK981" s="6">
        <f t="shared" si="123"/>
        <v>0.47711396484375002</v>
      </c>
      <c r="AL981" s="12">
        <v>10000</v>
      </c>
      <c r="AM981" s="12">
        <v>14028.69538774495</v>
      </c>
      <c r="AN981" s="12">
        <f t="shared" si="124"/>
        <v>4028.6953877449505</v>
      </c>
      <c r="AO981" s="13">
        <f t="shared" si="125"/>
        <v>0.40286953877449505</v>
      </c>
      <c r="AP981" s="16">
        <v>10000</v>
      </c>
      <c r="AQ981" s="16">
        <v>13791.13405356705</v>
      </c>
      <c r="AR981" s="16">
        <f t="shared" si="126"/>
        <v>3791.1340535670497</v>
      </c>
      <c r="AS981" s="17">
        <f t="shared" si="120"/>
        <v>0.37911340535670496</v>
      </c>
      <c r="AT981" s="20">
        <v>10000</v>
      </c>
      <c r="AU981" s="20">
        <v>14880.3738317757</v>
      </c>
      <c r="AV981" s="20">
        <f t="shared" si="121"/>
        <v>4880.3738317756997</v>
      </c>
      <c r="AW981" s="21">
        <f t="shared" si="127"/>
        <v>0.48803738317756995</v>
      </c>
    </row>
    <row r="982" spans="1:49" x14ac:dyDescent="0.25">
      <c r="A982" t="s">
        <v>38</v>
      </c>
      <c r="B982" t="s">
        <v>776</v>
      </c>
      <c r="C982">
        <v>281780</v>
      </c>
      <c r="D982">
        <v>2015</v>
      </c>
      <c r="E982" t="s">
        <v>66</v>
      </c>
      <c r="F982" t="s">
        <v>221</v>
      </c>
      <c r="I982">
        <v>6</v>
      </c>
      <c r="J982" t="s">
        <v>69</v>
      </c>
      <c r="K982">
        <v>4</v>
      </c>
      <c r="L982" t="s">
        <v>44</v>
      </c>
      <c r="M982">
        <v>3.5</v>
      </c>
      <c r="N982" t="s">
        <v>87</v>
      </c>
      <c r="O982" t="s">
        <v>46</v>
      </c>
      <c r="Q982" t="s">
        <v>88</v>
      </c>
      <c r="R982" t="s">
        <v>89</v>
      </c>
      <c r="T982" t="s">
        <v>49</v>
      </c>
      <c r="U982" t="s">
        <v>72</v>
      </c>
      <c r="W982" t="s">
        <v>90</v>
      </c>
      <c r="X982" t="s">
        <v>74</v>
      </c>
      <c r="Z982">
        <v>0</v>
      </c>
      <c r="AA982" t="s">
        <v>75</v>
      </c>
      <c r="AB982" t="s">
        <v>91</v>
      </c>
      <c r="AC982">
        <v>45</v>
      </c>
      <c r="AD982">
        <v>11</v>
      </c>
      <c r="AE982">
        <v>4</v>
      </c>
      <c r="AF982">
        <v>2025</v>
      </c>
      <c r="AG982">
        <v>20251105</v>
      </c>
      <c r="AH982" s="2">
        <v>6500</v>
      </c>
      <c r="AI982" s="2">
        <v>5411.0595703125</v>
      </c>
      <c r="AJ982" s="2">
        <f t="shared" si="122"/>
        <v>1088.9404296875</v>
      </c>
      <c r="AK982" s="6">
        <f t="shared" si="123"/>
        <v>0.16752929687500001</v>
      </c>
      <c r="AL982" s="12">
        <v>6500</v>
      </c>
      <c r="AM982" s="12">
        <v>5064.4809439945702</v>
      </c>
      <c r="AN982" s="12">
        <f t="shared" si="124"/>
        <v>1435.5190560054298</v>
      </c>
      <c r="AO982" s="13">
        <f t="shared" si="125"/>
        <v>0.22084908553929689</v>
      </c>
      <c r="AP982" s="16">
        <v>6500</v>
      </c>
      <c r="AQ982" s="16">
        <v>5571.8632909251583</v>
      </c>
      <c r="AR982" s="16">
        <f t="shared" si="126"/>
        <v>928.13670907484175</v>
      </c>
      <c r="AS982" s="17">
        <f t="shared" si="120"/>
        <v>0.14279026293459104</v>
      </c>
      <c r="AT982" s="20">
        <v>6500</v>
      </c>
      <c r="AU982" s="20">
        <v>5553.5959999999995</v>
      </c>
      <c r="AV982" s="20">
        <f t="shared" si="121"/>
        <v>946.40400000000045</v>
      </c>
      <c r="AW982" s="21">
        <f t="shared" si="127"/>
        <v>0.14560061538461547</v>
      </c>
    </row>
    <row r="983" spans="1:49" x14ac:dyDescent="0.25">
      <c r="A983" t="s">
        <v>109</v>
      </c>
      <c r="B983" t="s">
        <v>317</v>
      </c>
      <c r="C983">
        <v>80376</v>
      </c>
      <c r="D983">
        <v>2009</v>
      </c>
      <c r="E983" t="s">
        <v>155</v>
      </c>
      <c r="F983" t="s">
        <v>156</v>
      </c>
      <c r="I983">
        <v>4</v>
      </c>
      <c r="J983" t="s">
        <v>101</v>
      </c>
      <c r="K983">
        <v>4</v>
      </c>
      <c r="L983" t="s">
        <v>44</v>
      </c>
      <c r="M983">
        <v>2.4000000953674321</v>
      </c>
      <c r="N983" t="s">
        <v>45</v>
      </c>
      <c r="O983" t="s">
        <v>46</v>
      </c>
      <c r="P983">
        <v>3</v>
      </c>
      <c r="Q983" t="s">
        <v>118</v>
      </c>
      <c r="S983">
        <v>175</v>
      </c>
      <c r="T983" t="s">
        <v>49</v>
      </c>
      <c r="U983" t="s">
        <v>50</v>
      </c>
      <c r="V983" t="s">
        <v>1379</v>
      </c>
      <c r="W983" t="s">
        <v>120</v>
      </c>
      <c r="X983" t="s">
        <v>74</v>
      </c>
      <c r="Z983">
        <v>0</v>
      </c>
      <c r="AA983" t="s">
        <v>75</v>
      </c>
      <c r="AB983" t="s">
        <v>122</v>
      </c>
      <c r="AC983">
        <v>45</v>
      </c>
      <c r="AD983">
        <v>11</v>
      </c>
      <c r="AE983">
        <v>4</v>
      </c>
      <c r="AF983">
        <v>2025</v>
      </c>
      <c r="AG983">
        <v>20251104</v>
      </c>
      <c r="AH983" s="2">
        <v>750</v>
      </c>
      <c r="AI983" s="2">
        <v>2200.55224609375</v>
      </c>
      <c r="AJ983" s="2">
        <f t="shared" si="122"/>
        <v>1450.55224609375</v>
      </c>
      <c r="AK983" s="6">
        <f t="shared" si="123"/>
        <v>1.9340696614583333</v>
      </c>
      <c r="AL983" s="12">
        <v>750</v>
      </c>
      <c r="AM983" s="12">
        <v>2061.6642457367179</v>
      </c>
      <c r="AN983" s="12">
        <f t="shared" si="124"/>
        <v>1311.6642457367179</v>
      </c>
      <c r="AO983" s="13">
        <f t="shared" si="125"/>
        <v>1.7488856609822905</v>
      </c>
      <c r="AP983" s="16">
        <v>750</v>
      </c>
      <c r="AQ983" s="16">
        <v>2085.4620045987758</v>
      </c>
      <c r="AR983" s="16">
        <f t="shared" si="126"/>
        <v>1335.4620045987758</v>
      </c>
      <c r="AS983" s="17">
        <f t="shared" si="120"/>
        <v>1.7806160061317011</v>
      </c>
      <c r="AT983" s="20">
        <v>750</v>
      </c>
      <c r="AU983" s="20">
        <v>2273.4407294832822</v>
      </c>
      <c r="AV983" s="20">
        <f t="shared" si="121"/>
        <v>1523.4407294832822</v>
      </c>
      <c r="AW983" s="21">
        <f t="shared" si="127"/>
        <v>2.0312543059777095</v>
      </c>
    </row>
    <row r="984" spans="1:49" x14ac:dyDescent="0.25">
      <c r="A984" t="s">
        <v>109</v>
      </c>
      <c r="B984" t="s">
        <v>317</v>
      </c>
      <c r="C984">
        <v>82049</v>
      </c>
      <c r="D984">
        <v>2018</v>
      </c>
      <c r="E984" t="s">
        <v>139</v>
      </c>
      <c r="F984" t="s">
        <v>311</v>
      </c>
      <c r="I984">
        <v>4</v>
      </c>
      <c r="J984" t="s">
        <v>129</v>
      </c>
      <c r="K984">
        <v>4</v>
      </c>
      <c r="L984" t="s">
        <v>44</v>
      </c>
      <c r="M984">
        <v>2.5</v>
      </c>
      <c r="N984" t="s">
        <v>45</v>
      </c>
      <c r="O984" t="s">
        <v>46</v>
      </c>
      <c r="P984">
        <v>2</v>
      </c>
      <c r="Q984" t="s">
        <v>118</v>
      </c>
      <c r="R984" t="s">
        <v>48</v>
      </c>
      <c r="T984" t="s">
        <v>49</v>
      </c>
      <c r="U984" t="s">
        <v>50</v>
      </c>
      <c r="W984" t="s">
        <v>120</v>
      </c>
      <c r="X984" t="s">
        <v>74</v>
      </c>
      <c r="Y984">
        <v>23260</v>
      </c>
      <c r="Z984">
        <v>0</v>
      </c>
      <c r="AA984" t="s">
        <v>75</v>
      </c>
      <c r="AB984" t="s">
        <v>122</v>
      </c>
      <c r="AC984">
        <v>45</v>
      </c>
      <c r="AD984">
        <v>11</v>
      </c>
      <c r="AE984">
        <v>4</v>
      </c>
      <c r="AF984">
        <v>2025</v>
      </c>
      <c r="AG984">
        <v>20251105</v>
      </c>
      <c r="AH984" s="2">
        <v>6700</v>
      </c>
      <c r="AI984" s="2">
        <v>4818.8876953125</v>
      </c>
      <c r="AJ984" s="2">
        <f t="shared" si="122"/>
        <v>1881.1123046875</v>
      </c>
      <c r="AK984" s="6">
        <f t="shared" si="123"/>
        <v>0.28076303055037316</v>
      </c>
      <c r="AL984" s="12">
        <v>6700</v>
      </c>
      <c r="AM984" s="12">
        <v>4874.7095097895026</v>
      </c>
      <c r="AN984" s="12">
        <f t="shared" si="124"/>
        <v>1825.2904902104974</v>
      </c>
      <c r="AO984" s="13">
        <f t="shared" si="125"/>
        <v>0.27243141644932795</v>
      </c>
      <c r="AP984" s="16">
        <v>6700</v>
      </c>
      <c r="AQ984" s="16">
        <v>4850.017043394615</v>
      </c>
      <c r="AR984" s="16">
        <f t="shared" si="126"/>
        <v>1849.982956605385</v>
      </c>
      <c r="AS984" s="17">
        <f t="shared" si="120"/>
        <v>0.27611685919483359</v>
      </c>
      <c r="AT984" s="20">
        <v>6700</v>
      </c>
      <c r="AU984" s="20">
        <v>4869.6843373493994</v>
      </c>
      <c r="AV984" s="20">
        <f t="shared" si="121"/>
        <v>1830.3156626506006</v>
      </c>
      <c r="AW984" s="21">
        <f t="shared" si="127"/>
        <v>0.2731814421866568</v>
      </c>
    </row>
    <row r="985" spans="1:49" x14ac:dyDescent="0.25">
      <c r="A985" t="s">
        <v>77</v>
      </c>
      <c r="B985" t="s">
        <v>596</v>
      </c>
      <c r="C985">
        <v>150445</v>
      </c>
      <c r="D985">
        <v>2007</v>
      </c>
      <c r="E985" t="s">
        <v>159</v>
      </c>
      <c r="F985" t="s">
        <v>508</v>
      </c>
      <c r="G985" t="s">
        <v>237</v>
      </c>
      <c r="I985">
        <v>4</v>
      </c>
      <c r="J985" t="s">
        <v>43</v>
      </c>
      <c r="K985">
        <v>4</v>
      </c>
      <c r="L985" t="s">
        <v>44</v>
      </c>
      <c r="M985">
        <v>2.4000000953674321</v>
      </c>
      <c r="N985" t="s">
        <v>45</v>
      </c>
      <c r="Q985" t="s">
        <v>118</v>
      </c>
      <c r="S985">
        <v>166</v>
      </c>
      <c r="T985" t="s">
        <v>49</v>
      </c>
      <c r="U985" t="s">
        <v>50</v>
      </c>
      <c r="V985" t="s">
        <v>1372</v>
      </c>
      <c r="W985" t="s">
        <v>62</v>
      </c>
      <c r="X985" t="s">
        <v>74</v>
      </c>
      <c r="Z985">
        <v>0</v>
      </c>
      <c r="AA985" t="s">
        <v>75</v>
      </c>
      <c r="AB985" t="s">
        <v>122</v>
      </c>
      <c r="AC985">
        <v>45</v>
      </c>
      <c r="AD985">
        <v>11</v>
      </c>
      <c r="AE985">
        <v>4</v>
      </c>
      <c r="AF985">
        <v>2025</v>
      </c>
      <c r="AG985">
        <v>20251105</v>
      </c>
      <c r="AH985" s="2">
        <v>1300</v>
      </c>
      <c r="AI985" s="2">
        <v>2216.486572265625</v>
      </c>
      <c r="AJ985" s="2">
        <f t="shared" si="122"/>
        <v>916.486572265625</v>
      </c>
      <c r="AK985" s="6">
        <f t="shared" si="123"/>
        <v>0.70498967097355769</v>
      </c>
      <c r="AL985" s="12">
        <v>1300</v>
      </c>
      <c r="AM985" s="12">
        <v>1880.9081751808069</v>
      </c>
      <c r="AN985" s="12">
        <f t="shared" si="124"/>
        <v>580.90817518080689</v>
      </c>
      <c r="AO985" s="13">
        <f t="shared" si="125"/>
        <v>0.44685244244677452</v>
      </c>
      <c r="AP985" s="16">
        <v>1300</v>
      </c>
      <c r="AQ985" s="16">
        <v>2044.4216304484221</v>
      </c>
      <c r="AR985" s="16">
        <f t="shared" si="126"/>
        <v>744.42163044842209</v>
      </c>
      <c r="AS985" s="17">
        <f t="shared" si="120"/>
        <v>0.57263202342186315</v>
      </c>
      <c r="AT985" s="20">
        <v>1300</v>
      </c>
      <c r="AU985" s="20">
        <v>2315.567501527184</v>
      </c>
      <c r="AV985" s="20">
        <f t="shared" si="121"/>
        <v>1015.567501527184</v>
      </c>
      <c r="AW985" s="21">
        <f t="shared" si="127"/>
        <v>0.78120577040552619</v>
      </c>
    </row>
    <row r="986" spans="1:49" x14ac:dyDescent="0.25">
      <c r="A986" t="s">
        <v>38</v>
      </c>
      <c r="B986" t="s">
        <v>259</v>
      </c>
      <c r="C986">
        <v>89325</v>
      </c>
      <c r="D986">
        <v>2018</v>
      </c>
      <c r="E986" t="s">
        <v>322</v>
      </c>
      <c r="F986" t="s">
        <v>457</v>
      </c>
      <c r="G986" t="s">
        <v>1105</v>
      </c>
      <c r="I986">
        <v>6</v>
      </c>
      <c r="J986" t="s">
        <v>69</v>
      </c>
      <c r="K986">
        <v>4</v>
      </c>
      <c r="L986" t="s">
        <v>44</v>
      </c>
      <c r="M986">
        <v>3</v>
      </c>
      <c r="N986" t="s">
        <v>70</v>
      </c>
      <c r="O986" t="s">
        <v>46</v>
      </c>
      <c r="P986">
        <v>3</v>
      </c>
      <c r="Q986" t="s">
        <v>60</v>
      </c>
      <c r="R986" t="s">
        <v>48</v>
      </c>
      <c r="S986">
        <v>300</v>
      </c>
      <c r="T986" t="s">
        <v>49</v>
      </c>
      <c r="W986" t="s">
        <v>90</v>
      </c>
      <c r="X986" t="s">
        <v>74</v>
      </c>
      <c r="Y986">
        <v>57200</v>
      </c>
      <c r="Z986">
        <v>0</v>
      </c>
      <c r="AA986" t="s">
        <v>75</v>
      </c>
      <c r="AB986" t="s">
        <v>83</v>
      </c>
      <c r="AC986">
        <v>45</v>
      </c>
      <c r="AD986">
        <v>11</v>
      </c>
      <c r="AE986">
        <v>4</v>
      </c>
      <c r="AF986">
        <v>2025</v>
      </c>
      <c r="AG986">
        <v>20251105</v>
      </c>
      <c r="AH986" s="2">
        <v>13000</v>
      </c>
      <c r="AI986" s="2">
        <v>13278.5234375</v>
      </c>
      <c r="AJ986" s="2">
        <f t="shared" si="122"/>
        <v>278.5234375</v>
      </c>
      <c r="AK986" s="6">
        <f t="shared" si="123"/>
        <v>2.1424879807692306E-2</v>
      </c>
      <c r="AL986" s="12">
        <v>13000</v>
      </c>
      <c r="AM986" s="12">
        <v>12902.03549160838</v>
      </c>
      <c r="AN986" s="12">
        <f t="shared" si="124"/>
        <v>97.964508391620257</v>
      </c>
      <c r="AO986" s="13">
        <f t="shared" si="125"/>
        <v>7.5357314147400196E-3</v>
      </c>
      <c r="AP986" s="16">
        <v>13000</v>
      </c>
      <c r="AQ986" s="16">
        <v>12552.19987246643</v>
      </c>
      <c r="AR986" s="16">
        <f t="shared" si="126"/>
        <v>447.80012753357005</v>
      </c>
      <c r="AS986" s="17">
        <f t="shared" si="120"/>
        <v>3.4446163656428462E-2</v>
      </c>
      <c r="AT986" s="20">
        <v>13000</v>
      </c>
      <c r="AU986" s="20">
        <v>13282.89622641509</v>
      </c>
      <c r="AV986" s="20">
        <f t="shared" si="121"/>
        <v>282.8962264150905</v>
      </c>
      <c r="AW986" s="21">
        <f t="shared" si="127"/>
        <v>2.1761248185776193E-2</v>
      </c>
    </row>
    <row r="987" spans="1:49" x14ac:dyDescent="0.25">
      <c r="A987" t="s">
        <v>123</v>
      </c>
      <c r="B987" t="s">
        <v>124</v>
      </c>
      <c r="C987">
        <v>163380</v>
      </c>
      <c r="D987">
        <v>2018</v>
      </c>
      <c r="E987" t="s">
        <v>40</v>
      </c>
      <c r="F987" t="s">
        <v>280</v>
      </c>
      <c r="G987" t="s">
        <v>854</v>
      </c>
      <c r="H987" t="s">
        <v>760</v>
      </c>
      <c r="I987">
        <v>4</v>
      </c>
      <c r="J987" t="s">
        <v>43</v>
      </c>
      <c r="K987">
        <v>4</v>
      </c>
      <c r="L987" t="s">
        <v>44</v>
      </c>
      <c r="M987">
        <v>2.5</v>
      </c>
      <c r="N987" t="s">
        <v>45</v>
      </c>
      <c r="Q987" t="s">
        <v>118</v>
      </c>
      <c r="R987" t="s">
        <v>48</v>
      </c>
      <c r="S987">
        <v>203</v>
      </c>
      <c r="T987" t="s">
        <v>49</v>
      </c>
      <c r="U987" t="s">
        <v>50</v>
      </c>
      <c r="V987" t="s">
        <v>411</v>
      </c>
      <c r="W987" t="s">
        <v>120</v>
      </c>
      <c r="X987" t="s">
        <v>74</v>
      </c>
      <c r="Y987">
        <v>23645</v>
      </c>
      <c r="Z987">
        <v>0</v>
      </c>
      <c r="AA987" t="s">
        <v>75</v>
      </c>
      <c r="AB987" t="s">
        <v>122</v>
      </c>
      <c r="AC987">
        <v>45</v>
      </c>
      <c r="AD987">
        <v>11</v>
      </c>
      <c r="AE987">
        <v>4</v>
      </c>
      <c r="AF987">
        <v>2025</v>
      </c>
      <c r="AG987">
        <v>20251104</v>
      </c>
      <c r="AH987" s="2">
        <v>5800</v>
      </c>
      <c r="AI987" s="2">
        <v>6705.439453125</v>
      </c>
      <c r="AJ987" s="2">
        <f t="shared" si="122"/>
        <v>905.439453125</v>
      </c>
      <c r="AK987" s="6">
        <f t="shared" si="123"/>
        <v>0.1561102505387931</v>
      </c>
      <c r="AL987" s="12">
        <v>5800</v>
      </c>
      <c r="AM987" s="12">
        <v>6792.1926789912086</v>
      </c>
      <c r="AN987" s="12">
        <f t="shared" si="124"/>
        <v>992.1926789912086</v>
      </c>
      <c r="AO987" s="13">
        <f t="shared" si="125"/>
        <v>0.17106770327434631</v>
      </c>
      <c r="AP987" s="16">
        <v>5800</v>
      </c>
      <c r="AQ987" s="16">
        <v>6641.6842609780078</v>
      </c>
      <c r="AR987" s="16">
        <f t="shared" si="126"/>
        <v>841.68426097800784</v>
      </c>
      <c r="AS987" s="17">
        <f t="shared" si="120"/>
        <v>0.14511797603069101</v>
      </c>
      <c r="AT987" s="20">
        <v>5800</v>
      </c>
      <c r="AU987" s="20">
        <v>6669.348611723226</v>
      </c>
      <c r="AV987" s="20">
        <f t="shared" si="121"/>
        <v>869.34861172322599</v>
      </c>
      <c r="AW987" s="21">
        <f t="shared" si="127"/>
        <v>0.14988769167641827</v>
      </c>
    </row>
    <row r="988" spans="1:49" x14ac:dyDescent="0.25">
      <c r="A988" t="s">
        <v>77</v>
      </c>
      <c r="B988" t="s">
        <v>811</v>
      </c>
      <c r="C988">
        <v>123632</v>
      </c>
      <c r="D988">
        <v>2016</v>
      </c>
      <c r="E988" t="s">
        <v>111</v>
      </c>
      <c r="F988" t="s">
        <v>240</v>
      </c>
      <c r="G988" t="s">
        <v>214</v>
      </c>
      <c r="H988" t="s">
        <v>762</v>
      </c>
      <c r="I988">
        <v>4</v>
      </c>
      <c r="J988" t="s">
        <v>101</v>
      </c>
      <c r="K988">
        <v>4</v>
      </c>
      <c r="L988" t="s">
        <v>44</v>
      </c>
      <c r="M988">
        <v>2.4000000953674321</v>
      </c>
      <c r="N988" t="s">
        <v>45</v>
      </c>
      <c r="O988" t="s">
        <v>46</v>
      </c>
      <c r="P988">
        <v>1</v>
      </c>
      <c r="Q988" t="s">
        <v>60</v>
      </c>
      <c r="R988" t="s">
        <v>96</v>
      </c>
      <c r="T988" t="s">
        <v>49</v>
      </c>
      <c r="W988" t="s">
        <v>134</v>
      </c>
      <c r="X988" t="s">
        <v>121</v>
      </c>
      <c r="Z988">
        <v>0</v>
      </c>
      <c r="AA988" t="s">
        <v>75</v>
      </c>
      <c r="AB988" t="s">
        <v>83</v>
      </c>
      <c r="AC988">
        <v>45</v>
      </c>
      <c r="AD988">
        <v>11</v>
      </c>
      <c r="AE988">
        <v>4</v>
      </c>
      <c r="AF988">
        <v>2025</v>
      </c>
      <c r="AG988">
        <v>20251105</v>
      </c>
      <c r="AH988" s="2">
        <v>2000</v>
      </c>
      <c r="AI988" s="2">
        <v>1827.591064453125</v>
      </c>
      <c r="AJ988" s="2">
        <f t="shared" si="122"/>
        <v>172.408935546875</v>
      </c>
      <c r="AK988" s="6">
        <f t="shared" si="123"/>
        <v>8.6204467773437501E-2</v>
      </c>
      <c r="AL988" s="12">
        <v>2000</v>
      </c>
      <c r="AM988" s="12">
        <v>1688.112171037626</v>
      </c>
      <c r="AN988" s="12">
        <f t="shared" si="124"/>
        <v>311.88782896237399</v>
      </c>
      <c r="AO988" s="13">
        <f t="shared" si="125"/>
        <v>0.155943914481187</v>
      </c>
      <c r="AP988" s="16">
        <v>2000</v>
      </c>
      <c r="AQ988" s="16">
        <v>1724.5491510658451</v>
      </c>
      <c r="AR988" s="16">
        <f t="shared" si="126"/>
        <v>275.45084893415492</v>
      </c>
      <c r="AS988" s="17">
        <f t="shared" si="120"/>
        <v>0.13772542446707747</v>
      </c>
      <c r="AT988" s="20">
        <v>2000</v>
      </c>
      <c r="AU988" s="20">
        <v>1864.8596330275229</v>
      </c>
      <c r="AV988" s="20">
        <f t="shared" si="121"/>
        <v>135.14036697247707</v>
      </c>
      <c r="AW988" s="21">
        <f t="shared" si="127"/>
        <v>6.7570183486238528E-2</v>
      </c>
    </row>
    <row r="989" spans="1:49" x14ac:dyDescent="0.25">
      <c r="A989" t="s">
        <v>38</v>
      </c>
      <c r="B989" t="s">
        <v>259</v>
      </c>
      <c r="C989">
        <v>114353</v>
      </c>
      <c r="D989">
        <v>2013</v>
      </c>
      <c r="E989" t="s">
        <v>57</v>
      </c>
      <c r="F989" t="s">
        <v>228</v>
      </c>
      <c r="G989" t="s">
        <v>1599</v>
      </c>
      <c r="I989">
        <v>4</v>
      </c>
      <c r="J989" t="s">
        <v>101</v>
      </c>
      <c r="K989">
        <v>4</v>
      </c>
      <c r="L989" t="s">
        <v>44</v>
      </c>
      <c r="M989">
        <v>2.4000000953674321</v>
      </c>
      <c r="N989" t="s">
        <v>45</v>
      </c>
      <c r="O989" t="s">
        <v>95</v>
      </c>
      <c r="P989">
        <v>2</v>
      </c>
      <c r="Q989" t="s">
        <v>60</v>
      </c>
      <c r="T989" t="s">
        <v>49</v>
      </c>
      <c r="V989" t="s">
        <v>1600</v>
      </c>
      <c r="W989" t="s">
        <v>62</v>
      </c>
      <c r="X989" t="s">
        <v>63</v>
      </c>
      <c r="Z989">
        <v>0</v>
      </c>
      <c r="AA989" t="s">
        <v>75</v>
      </c>
      <c r="AB989" t="s">
        <v>83</v>
      </c>
      <c r="AC989">
        <v>45</v>
      </c>
      <c r="AD989">
        <v>11</v>
      </c>
      <c r="AE989">
        <v>4</v>
      </c>
      <c r="AF989">
        <v>2025</v>
      </c>
      <c r="AG989">
        <v>20251105</v>
      </c>
      <c r="AH989" s="2">
        <v>1350</v>
      </c>
      <c r="AI989" s="2">
        <v>1393.237915039062</v>
      </c>
      <c r="AJ989" s="2">
        <f t="shared" si="122"/>
        <v>43.237915039062045</v>
      </c>
      <c r="AK989" s="6">
        <f t="shared" si="123"/>
        <v>3.2028085214120032E-2</v>
      </c>
      <c r="AL989" s="12">
        <v>1350</v>
      </c>
      <c r="AM989" s="12">
        <v>1362.1232958057969</v>
      </c>
      <c r="AN989" s="12">
        <f t="shared" si="124"/>
        <v>12.123295805796943</v>
      </c>
      <c r="AO989" s="13">
        <f t="shared" si="125"/>
        <v>8.9802191154051431E-3</v>
      </c>
      <c r="AP989" s="16">
        <v>1350</v>
      </c>
      <c r="AQ989" s="16">
        <v>1269.5765298472811</v>
      </c>
      <c r="AR989" s="16">
        <f t="shared" si="126"/>
        <v>80.423470152718892</v>
      </c>
      <c r="AS989" s="17">
        <f t="shared" si="120"/>
        <v>5.9572940853865844E-2</v>
      </c>
      <c r="AT989" s="20">
        <v>1350</v>
      </c>
      <c r="AU989" s="20">
        <v>1409.2235481304699</v>
      </c>
      <c r="AV989" s="20">
        <f t="shared" si="121"/>
        <v>59.223548130469908</v>
      </c>
      <c r="AW989" s="21">
        <f t="shared" si="127"/>
        <v>4.3869294911459189E-2</v>
      </c>
    </row>
    <row r="990" spans="1:49" x14ac:dyDescent="0.25">
      <c r="A990" t="s">
        <v>38</v>
      </c>
      <c r="B990" t="s">
        <v>259</v>
      </c>
      <c r="C990">
        <v>90311</v>
      </c>
      <c r="D990">
        <v>2017</v>
      </c>
      <c r="E990" t="s">
        <v>159</v>
      </c>
      <c r="F990" t="s">
        <v>564</v>
      </c>
      <c r="G990" t="s">
        <v>229</v>
      </c>
      <c r="I990">
        <v>4</v>
      </c>
      <c r="J990" t="s">
        <v>69</v>
      </c>
      <c r="K990">
        <v>4</v>
      </c>
      <c r="L990" t="s">
        <v>44</v>
      </c>
      <c r="M990">
        <v>2</v>
      </c>
      <c r="N990" t="s">
        <v>45</v>
      </c>
      <c r="O990" t="s">
        <v>46</v>
      </c>
      <c r="P990">
        <v>3</v>
      </c>
      <c r="Q990" t="s">
        <v>118</v>
      </c>
      <c r="R990" t="s">
        <v>48</v>
      </c>
      <c r="S990">
        <v>158</v>
      </c>
      <c r="T990" t="s">
        <v>49</v>
      </c>
      <c r="U990" t="s">
        <v>50</v>
      </c>
      <c r="V990" t="s">
        <v>707</v>
      </c>
      <c r="W990" t="s">
        <v>52</v>
      </c>
      <c r="X990" t="s">
        <v>98</v>
      </c>
      <c r="Y990">
        <v>19540</v>
      </c>
      <c r="Z990">
        <v>0</v>
      </c>
      <c r="AA990" t="s">
        <v>75</v>
      </c>
      <c r="AB990" t="s">
        <v>122</v>
      </c>
      <c r="AC990">
        <v>45</v>
      </c>
      <c r="AD990">
        <v>11</v>
      </c>
      <c r="AE990">
        <v>4</v>
      </c>
      <c r="AF990">
        <v>2025</v>
      </c>
      <c r="AG990">
        <v>20251105</v>
      </c>
      <c r="AH990" s="2">
        <v>9800</v>
      </c>
      <c r="AI990" s="2">
        <v>8552.0712890625</v>
      </c>
      <c r="AJ990" s="2">
        <f t="shared" si="122"/>
        <v>1247.9287109375</v>
      </c>
      <c r="AK990" s="6">
        <f t="shared" si="123"/>
        <v>0.12733966438137756</v>
      </c>
      <c r="AL990" s="12">
        <v>9800</v>
      </c>
      <c r="AM990" s="12">
        <v>8211.936125348444</v>
      </c>
      <c r="AN990" s="12">
        <f t="shared" si="124"/>
        <v>1588.063874651556</v>
      </c>
      <c r="AO990" s="13">
        <f t="shared" si="125"/>
        <v>0.16204733414811795</v>
      </c>
      <c r="AP990" s="16">
        <v>9800</v>
      </c>
      <c r="AQ990" s="16">
        <v>7829.5621479339216</v>
      </c>
      <c r="AR990" s="16">
        <f t="shared" si="126"/>
        <v>1970.4378520660784</v>
      </c>
      <c r="AS990" s="17">
        <f t="shared" si="120"/>
        <v>0.2010650869455182</v>
      </c>
      <c r="AT990" s="20">
        <v>9800</v>
      </c>
      <c r="AU990" s="20">
        <v>8624.2843894899561</v>
      </c>
      <c r="AV990" s="20">
        <f t="shared" si="121"/>
        <v>1175.7156105100439</v>
      </c>
      <c r="AW990" s="21">
        <f t="shared" si="127"/>
        <v>0.1199709806642902</v>
      </c>
    </row>
    <row r="991" spans="1:49" x14ac:dyDescent="0.25">
      <c r="A991" t="s">
        <v>38</v>
      </c>
      <c r="B991" t="s">
        <v>65</v>
      </c>
      <c r="C991">
        <v>28347</v>
      </c>
      <c r="D991">
        <v>2023</v>
      </c>
      <c r="E991" t="s">
        <v>155</v>
      </c>
      <c r="F991" t="s">
        <v>201</v>
      </c>
      <c r="G991" t="s">
        <v>269</v>
      </c>
      <c r="I991">
        <v>4</v>
      </c>
      <c r="J991" t="s">
        <v>129</v>
      </c>
      <c r="K991">
        <v>4</v>
      </c>
      <c r="L991" t="s">
        <v>44</v>
      </c>
      <c r="M991">
        <v>2</v>
      </c>
      <c r="N991" t="s">
        <v>45</v>
      </c>
      <c r="O991" t="s">
        <v>46</v>
      </c>
      <c r="P991">
        <v>3</v>
      </c>
      <c r="Q991" t="s">
        <v>118</v>
      </c>
      <c r="R991" t="s">
        <v>96</v>
      </c>
      <c r="S991">
        <v>147</v>
      </c>
      <c r="T991" t="s">
        <v>49</v>
      </c>
      <c r="V991" t="s">
        <v>661</v>
      </c>
      <c r="W991" t="s">
        <v>52</v>
      </c>
      <c r="X991" t="s">
        <v>63</v>
      </c>
      <c r="Z991">
        <v>0</v>
      </c>
      <c r="AA991" t="s">
        <v>75</v>
      </c>
      <c r="AB991" t="s">
        <v>122</v>
      </c>
      <c r="AC991">
        <v>45</v>
      </c>
      <c r="AD991">
        <v>11</v>
      </c>
      <c r="AE991">
        <v>4</v>
      </c>
      <c r="AF991">
        <v>2025</v>
      </c>
      <c r="AG991">
        <v>20251104</v>
      </c>
      <c r="AH991" s="2">
        <v>14750</v>
      </c>
      <c r="AI991" s="2">
        <v>15271.849609375</v>
      </c>
      <c r="AJ991" s="2">
        <f t="shared" si="122"/>
        <v>521.849609375</v>
      </c>
      <c r="AK991" s="6">
        <f t="shared" si="123"/>
        <v>3.5379634533898308E-2</v>
      </c>
      <c r="AL991" s="12">
        <v>14750</v>
      </c>
      <c r="AM991" s="12">
        <v>13942.557632534101</v>
      </c>
      <c r="AN991" s="12">
        <f t="shared" si="124"/>
        <v>807.44236746589922</v>
      </c>
      <c r="AO991" s="13">
        <f t="shared" si="125"/>
        <v>5.4741855421416893E-2</v>
      </c>
      <c r="AP991" s="16">
        <v>14750</v>
      </c>
      <c r="AQ991" s="16">
        <v>14434.112187515389</v>
      </c>
      <c r="AR991" s="16">
        <f t="shared" si="126"/>
        <v>315.88781248461055</v>
      </c>
      <c r="AS991" s="17">
        <f t="shared" si="120"/>
        <v>2.1416122880312579E-2</v>
      </c>
      <c r="AT991" s="20">
        <v>14750</v>
      </c>
      <c r="AU991" s="20">
        <v>15479.96624472574</v>
      </c>
      <c r="AV991" s="20">
        <f t="shared" si="121"/>
        <v>729.96624472573967</v>
      </c>
      <c r="AW991" s="21">
        <f t="shared" si="127"/>
        <v>4.9489236930558622E-2</v>
      </c>
    </row>
    <row r="992" spans="1:49" x14ac:dyDescent="0.25">
      <c r="A992" t="s">
        <v>77</v>
      </c>
      <c r="B992" t="s">
        <v>811</v>
      </c>
      <c r="C992">
        <v>153177</v>
      </c>
      <c r="D992">
        <v>2012</v>
      </c>
      <c r="E992" t="s">
        <v>270</v>
      </c>
      <c r="F992" t="s">
        <v>587</v>
      </c>
      <c r="G992" t="s">
        <v>272</v>
      </c>
      <c r="H992" t="s">
        <v>1595</v>
      </c>
      <c r="I992">
        <v>6</v>
      </c>
      <c r="J992" t="s">
        <v>129</v>
      </c>
      <c r="K992">
        <v>4</v>
      </c>
      <c r="L992" t="s">
        <v>44</v>
      </c>
      <c r="M992">
        <v>3.5</v>
      </c>
      <c r="N992" t="s">
        <v>45</v>
      </c>
      <c r="O992" t="s">
        <v>46</v>
      </c>
      <c r="P992">
        <v>1</v>
      </c>
      <c r="Q992" t="s">
        <v>118</v>
      </c>
      <c r="R992" t="s">
        <v>48</v>
      </c>
      <c r="S992">
        <v>268</v>
      </c>
      <c r="T992" t="s">
        <v>49</v>
      </c>
      <c r="U992" t="s">
        <v>72</v>
      </c>
      <c r="V992" t="s">
        <v>274</v>
      </c>
      <c r="W992" t="s">
        <v>120</v>
      </c>
      <c r="X992" t="s">
        <v>53</v>
      </c>
      <c r="Z992">
        <v>0</v>
      </c>
      <c r="AA992" t="s">
        <v>75</v>
      </c>
      <c r="AB992" t="s">
        <v>122</v>
      </c>
      <c r="AC992">
        <v>45</v>
      </c>
      <c r="AD992">
        <v>11</v>
      </c>
      <c r="AE992">
        <v>4</v>
      </c>
      <c r="AF992">
        <v>2025</v>
      </c>
      <c r="AG992">
        <v>20251105</v>
      </c>
      <c r="AH992" s="2">
        <v>2200</v>
      </c>
      <c r="AI992" s="2">
        <v>2749.967041015625</v>
      </c>
      <c r="AJ992" s="2">
        <f t="shared" si="122"/>
        <v>549.967041015625</v>
      </c>
      <c r="AK992" s="6">
        <f t="shared" si="123"/>
        <v>0.24998501864346592</v>
      </c>
      <c r="AL992" s="12">
        <v>2200</v>
      </c>
      <c r="AM992" s="12">
        <v>2705.7596900571561</v>
      </c>
      <c r="AN992" s="12">
        <f t="shared" si="124"/>
        <v>505.75969005715615</v>
      </c>
      <c r="AO992" s="13">
        <f t="shared" si="125"/>
        <v>0.22989076820779825</v>
      </c>
      <c r="AP992" s="16">
        <v>2200</v>
      </c>
      <c r="AQ992" s="16">
        <v>3056.0043590106252</v>
      </c>
      <c r="AR992" s="16">
        <f t="shared" si="126"/>
        <v>856.00435901062519</v>
      </c>
      <c r="AS992" s="17">
        <f t="shared" si="120"/>
        <v>0.38909289045937506</v>
      </c>
      <c r="AT992" s="20">
        <v>2200</v>
      </c>
      <c r="AU992" s="20">
        <v>2793.138101109741</v>
      </c>
      <c r="AV992" s="20">
        <f t="shared" si="121"/>
        <v>593.138101109741</v>
      </c>
      <c r="AW992" s="21">
        <f t="shared" si="127"/>
        <v>0.26960822777715499</v>
      </c>
    </row>
    <row r="993" spans="1:49" x14ac:dyDescent="0.25">
      <c r="A993" t="s">
        <v>77</v>
      </c>
      <c r="B993" t="s">
        <v>596</v>
      </c>
      <c r="C993">
        <v>139402</v>
      </c>
      <c r="D993">
        <v>2019</v>
      </c>
      <c r="E993" t="s">
        <v>40</v>
      </c>
      <c r="F993" t="s">
        <v>223</v>
      </c>
      <c r="G993" t="s">
        <v>1601</v>
      </c>
      <c r="H993" t="s">
        <v>885</v>
      </c>
      <c r="I993">
        <v>4</v>
      </c>
      <c r="J993" t="s">
        <v>129</v>
      </c>
      <c r="K993">
        <v>4</v>
      </c>
      <c r="L993" t="s">
        <v>44</v>
      </c>
      <c r="M993">
        <v>2.5</v>
      </c>
      <c r="N993" t="s">
        <v>44</v>
      </c>
      <c r="O993" t="s">
        <v>46</v>
      </c>
      <c r="P993">
        <v>4</v>
      </c>
      <c r="Q993" t="s">
        <v>60</v>
      </c>
      <c r="R993" t="s">
        <v>89</v>
      </c>
      <c r="S993">
        <v>176</v>
      </c>
      <c r="T993" t="s">
        <v>49</v>
      </c>
      <c r="U993" t="s">
        <v>50</v>
      </c>
      <c r="V993" t="s">
        <v>1602</v>
      </c>
      <c r="W993" t="s">
        <v>62</v>
      </c>
      <c r="X993" t="s">
        <v>98</v>
      </c>
      <c r="Y993">
        <v>27850</v>
      </c>
      <c r="Z993">
        <v>1</v>
      </c>
      <c r="AA993" t="s">
        <v>54</v>
      </c>
      <c r="AB993" t="s">
        <v>64</v>
      </c>
      <c r="AC993">
        <v>45</v>
      </c>
      <c r="AD993">
        <v>11</v>
      </c>
      <c r="AE993">
        <v>4</v>
      </c>
      <c r="AF993">
        <v>2025</v>
      </c>
      <c r="AG993">
        <v>20251105</v>
      </c>
      <c r="AH993" s="2">
        <v>15000</v>
      </c>
      <c r="AI993" s="2">
        <v>14051.361328125</v>
      </c>
      <c r="AJ993" s="2">
        <f t="shared" si="122"/>
        <v>948.638671875</v>
      </c>
      <c r="AK993" s="6">
        <f t="shared" si="123"/>
        <v>6.3242578125000004E-2</v>
      </c>
      <c r="AL993" s="12">
        <v>15000</v>
      </c>
      <c r="AM993" s="12">
        <v>14485.62607988224</v>
      </c>
      <c r="AN993" s="12">
        <f t="shared" si="124"/>
        <v>514.37392011775955</v>
      </c>
      <c r="AO993" s="13">
        <f t="shared" si="125"/>
        <v>3.4291594674517305E-2</v>
      </c>
      <c r="AP993" s="16">
        <v>15000</v>
      </c>
      <c r="AQ993" s="16">
        <v>13159.260030576501</v>
      </c>
      <c r="AR993" s="16">
        <f t="shared" si="126"/>
        <v>1840.7399694234991</v>
      </c>
      <c r="AS993" s="17">
        <f t="shared" si="120"/>
        <v>0.12271599796156661</v>
      </c>
      <c r="AT993" s="20">
        <v>15000</v>
      </c>
      <c r="AU993" s="20">
        <v>13687.226961558719</v>
      </c>
      <c r="AV993" s="20">
        <f t="shared" si="121"/>
        <v>1312.7730384412807</v>
      </c>
      <c r="AW993" s="21">
        <f t="shared" si="127"/>
        <v>8.7518202562752043E-2</v>
      </c>
    </row>
    <row r="994" spans="1:49" x14ac:dyDescent="0.25">
      <c r="A994" t="s">
        <v>109</v>
      </c>
      <c r="B994" t="s">
        <v>1419</v>
      </c>
      <c r="C994">
        <v>100000</v>
      </c>
      <c r="D994">
        <v>2013</v>
      </c>
      <c r="E994" t="s">
        <v>139</v>
      </c>
      <c r="F994" t="s">
        <v>768</v>
      </c>
      <c r="I994">
        <v>4</v>
      </c>
      <c r="J994" t="s">
        <v>59</v>
      </c>
      <c r="K994">
        <v>4</v>
      </c>
      <c r="L994" t="s">
        <v>343</v>
      </c>
      <c r="M994">
        <v>1.6000000238418579</v>
      </c>
      <c r="N994" t="s">
        <v>45</v>
      </c>
      <c r="O994" t="s">
        <v>46</v>
      </c>
      <c r="Q994" t="s">
        <v>141</v>
      </c>
      <c r="R994" t="s">
        <v>48</v>
      </c>
      <c r="T994" t="s">
        <v>49</v>
      </c>
      <c r="W994" t="s">
        <v>52</v>
      </c>
      <c r="X994" t="s">
        <v>53</v>
      </c>
      <c r="Z994">
        <v>0</v>
      </c>
      <c r="AA994" t="s">
        <v>75</v>
      </c>
      <c r="AB994" t="s">
        <v>83</v>
      </c>
      <c r="AC994">
        <v>45</v>
      </c>
      <c r="AD994">
        <v>11</v>
      </c>
      <c r="AE994">
        <v>4</v>
      </c>
      <c r="AF994">
        <v>2025</v>
      </c>
      <c r="AG994">
        <v>20251107</v>
      </c>
      <c r="AH994" s="2">
        <v>385</v>
      </c>
      <c r="AI994" s="2">
        <v>2180.080810546875</v>
      </c>
      <c r="AJ994" s="2">
        <f t="shared" si="122"/>
        <v>1795.080810546875</v>
      </c>
      <c r="AK994" s="6">
        <f t="shared" si="123"/>
        <v>4.6625475598620127</v>
      </c>
      <c r="AL994" s="12">
        <v>385</v>
      </c>
      <c r="AM994" s="12">
        <v>1561.7731679224801</v>
      </c>
      <c r="AN994" s="12">
        <f t="shared" si="124"/>
        <v>1176.7731679224801</v>
      </c>
      <c r="AO994" s="13">
        <f t="shared" si="125"/>
        <v>3.0565536829155326</v>
      </c>
      <c r="AP994" s="16">
        <v>385</v>
      </c>
      <c r="AQ994" s="16">
        <v>2041.7183046406481</v>
      </c>
      <c r="AR994" s="16">
        <f t="shared" si="126"/>
        <v>1656.7183046406481</v>
      </c>
      <c r="AS994" s="17">
        <f t="shared" si="120"/>
        <v>4.3031644276380465</v>
      </c>
      <c r="AT994" s="20">
        <v>385</v>
      </c>
      <c r="AU994" s="20">
        <v>2433.1364303178489</v>
      </c>
      <c r="AV994" s="20">
        <f t="shared" si="121"/>
        <v>2048.1364303178489</v>
      </c>
      <c r="AW994" s="21">
        <f t="shared" si="127"/>
        <v>5.3198348839424643</v>
      </c>
    </row>
    <row r="995" spans="1:49" x14ac:dyDescent="0.25">
      <c r="A995" t="s">
        <v>38</v>
      </c>
      <c r="B995" t="s">
        <v>92</v>
      </c>
      <c r="C995">
        <v>138412</v>
      </c>
      <c r="D995">
        <v>2017</v>
      </c>
      <c r="E995" t="s">
        <v>93</v>
      </c>
      <c r="F995" t="s">
        <v>1053</v>
      </c>
      <c r="G995" t="s">
        <v>337</v>
      </c>
      <c r="I995">
        <v>4</v>
      </c>
      <c r="J995" t="s">
        <v>117</v>
      </c>
      <c r="K995">
        <v>4</v>
      </c>
      <c r="L995" t="s">
        <v>44</v>
      </c>
      <c r="M995">
        <v>1.3999999761581421</v>
      </c>
      <c r="N995" t="s">
        <v>45</v>
      </c>
      <c r="O995" t="s">
        <v>46</v>
      </c>
      <c r="P995">
        <v>2</v>
      </c>
      <c r="Q995" t="s">
        <v>47</v>
      </c>
      <c r="T995" t="s">
        <v>49</v>
      </c>
      <c r="V995" t="s">
        <v>1603</v>
      </c>
      <c r="W995" t="s">
        <v>120</v>
      </c>
      <c r="X995" t="s">
        <v>74</v>
      </c>
      <c r="Y995">
        <v>19720</v>
      </c>
      <c r="Z995">
        <v>0</v>
      </c>
      <c r="AA995" t="s">
        <v>75</v>
      </c>
      <c r="AB995" t="s">
        <v>332</v>
      </c>
      <c r="AC995">
        <v>45</v>
      </c>
      <c r="AD995">
        <v>11</v>
      </c>
      <c r="AE995">
        <v>4</v>
      </c>
      <c r="AF995">
        <v>2025</v>
      </c>
      <c r="AG995">
        <v>20251104</v>
      </c>
      <c r="AH995" s="2">
        <v>1600</v>
      </c>
      <c r="AI995" s="2">
        <v>2106.287353515625</v>
      </c>
      <c r="AJ995" s="2">
        <f t="shared" si="122"/>
        <v>506.287353515625</v>
      </c>
      <c r="AK995" s="6">
        <f t="shared" si="123"/>
        <v>0.31642959594726561</v>
      </c>
      <c r="AL995" s="12">
        <v>1600</v>
      </c>
      <c r="AM995" s="12">
        <v>1943.1296852310029</v>
      </c>
      <c r="AN995" s="12">
        <f t="shared" si="124"/>
        <v>343.1296852310029</v>
      </c>
      <c r="AO995" s="13">
        <f t="shared" si="125"/>
        <v>0.21445605326937681</v>
      </c>
      <c r="AP995" s="16">
        <v>1600</v>
      </c>
      <c r="AQ995" s="16">
        <v>1994.3538202815789</v>
      </c>
      <c r="AR995" s="16">
        <f t="shared" si="126"/>
        <v>394.35382028157892</v>
      </c>
      <c r="AS995" s="17">
        <f t="shared" si="120"/>
        <v>0.24647113767598683</v>
      </c>
      <c r="AT995" s="20">
        <v>1600</v>
      </c>
      <c r="AU995" s="20">
        <v>2218.895569620252</v>
      </c>
      <c r="AV995" s="20">
        <f t="shared" si="121"/>
        <v>618.89556962025199</v>
      </c>
      <c r="AW995" s="21">
        <f t="shared" si="127"/>
        <v>0.38680973101265748</v>
      </c>
    </row>
    <row r="996" spans="1:49" x14ac:dyDescent="0.25">
      <c r="A996" t="s">
        <v>38</v>
      </c>
      <c r="B996" t="s">
        <v>105</v>
      </c>
      <c r="C996">
        <v>54102</v>
      </c>
      <c r="D996">
        <v>2023</v>
      </c>
      <c r="E996" t="s">
        <v>139</v>
      </c>
      <c r="F996" t="s">
        <v>311</v>
      </c>
      <c r="G996" t="s">
        <v>180</v>
      </c>
      <c r="I996">
        <v>4</v>
      </c>
      <c r="J996" t="s">
        <v>129</v>
      </c>
      <c r="K996">
        <v>4</v>
      </c>
      <c r="L996" t="s">
        <v>44</v>
      </c>
      <c r="M996">
        <v>2.5</v>
      </c>
      <c r="N996" t="s">
        <v>45</v>
      </c>
      <c r="O996" t="s">
        <v>46</v>
      </c>
      <c r="P996">
        <v>1</v>
      </c>
      <c r="Q996" t="s">
        <v>118</v>
      </c>
      <c r="R996" t="s">
        <v>48</v>
      </c>
      <c r="T996" t="s">
        <v>49</v>
      </c>
      <c r="U996" t="s">
        <v>50</v>
      </c>
      <c r="W996" t="s">
        <v>62</v>
      </c>
      <c r="X996" t="s">
        <v>74</v>
      </c>
      <c r="Z996">
        <v>0</v>
      </c>
      <c r="AA996" t="s">
        <v>75</v>
      </c>
      <c r="AB996" t="s">
        <v>122</v>
      </c>
      <c r="AC996">
        <v>45</v>
      </c>
      <c r="AD996">
        <v>11</v>
      </c>
      <c r="AE996">
        <v>4</v>
      </c>
      <c r="AF996">
        <v>2025</v>
      </c>
      <c r="AG996">
        <v>20251104</v>
      </c>
      <c r="AH996" s="2">
        <v>8100</v>
      </c>
      <c r="AI996" s="2">
        <v>7260.95068359375</v>
      </c>
      <c r="AJ996" s="2">
        <f t="shared" si="122"/>
        <v>839.04931640625</v>
      </c>
      <c r="AK996" s="6">
        <f t="shared" si="123"/>
        <v>0.1035863353587963</v>
      </c>
      <c r="AL996" s="12">
        <v>8100</v>
      </c>
      <c r="AM996" s="12">
        <v>7497.4069797372322</v>
      </c>
      <c r="AN996" s="12">
        <f t="shared" si="124"/>
        <v>602.59302026276782</v>
      </c>
      <c r="AO996" s="13">
        <f t="shared" si="125"/>
        <v>7.4394200032440475E-2</v>
      </c>
      <c r="AP996" s="16">
        <v>8100</v>
      </c>
      <c r="AQ996" s="16">
        <v>8125.9607527362796</v>
      </c>
      <c r="AR996" s="16">
        <f t="shared" si="126"/>
        <v>25.960752736279574</v>
      </c>
      <c r="AS996" s="17">
        <f t="shared" si="120"/>
        <v>3.2050312020098239E-3</v>
      </c>
      <c r="AT996" s="20">
        <v>8100</v>
      </c>
      <c r="AU996" s="20">
        <v>7159.6488549618334</v>
      </c>
      <c r="AV996" s="20">
        <f t="shared" si="121"/>
        <v>940.35114503816658</v>
      </c>
      <c r="AW996" s="21">
        <f t="shared" si="127"/>
        <v>0.11609273395532921</v>
      </c>
    </row>
    <row r="997" spans="1:49" x14ac:dyDescent="0.25">
      <c r="A997" t="s">
        <v>77</v>
      </c>
      <c r="B997" t="s">
        <v>811</v>
      </c>
      <c r="C997">
        <v>134508</v>
      </c>
      <c r="D997">
        <v>2007</v>
      </c>
      <c r="E997" t="s">
        <v>40</v>
      </c>
      <c r="F997" t="s">
        <v>205</v>
      </c>
      <c r="G997" t="s">
        <v>107</v>
      </c>
      <c r="H997" t="s">
        <v>1038</v>
      </c>
      <c r="I997">
        <v>6</v>
      </c>
      <c r="J997" t="s">
        <v>129</v>
      </c>
      <c r="K997">
        <v>2</v>
      </c>
      <c r="L997" t="s">
        <v>44</v>
      </c>
      <c r="M997">
        <v>4</v>
      </c>
      <c r="N997" t="s">
        <v>70</v>
      </c>
      <c r="Q997" t="s">
        <v>88</v>
      </c>
      <c r="R997" t="s">
        <v>48</v>
      </c>
      <c r="S997">
        <v>236</v>
      </c>
      <c r="T997" t="s">
        <v>49</v>
      </c>
      <c r="U997" t="s">
        <v>72</v>
      </c>
      <c r="V997" t="s">
        <v>176</v>
      </c>
      <c r="W997" t="s">
        <v>209</v>
      </c>
      <c r="X997" t="s">
        <v>74</v>
      </c>
      <c r="Z997">
        <v>0</v>
      </c>
      <c r="AA997" t="s">
        <v>75</v>
      </c>
      <c r="AB997" t="s">
        <v>91</v>
      </c>
      <c r="AC997">
        <v>45</v>
      </c>
      <c r="AD997">
        <v>11</v>
      </c>
      <c r="AE997">
        <v>4</v>
      </c>
      <c r="AF997">
        <v>2025</v>
      </c>
      <c r="AG997">
        <v>20251105</v>
      </c>
      <c r="AH997" s="2">
        <v>6400</v>
      </c>
      <c r="AI997" s="2">
        <v>4754.46875</v>
      </c>
      <c r="AJ997" s="2">
        <f t="shared" si="122"/>
        <v>1645.53125</v>
      </c>
      <c r="AK997" s="6">
        <f t="shared" si="123"/>
        <v>0.25711425781250002</v>
      </c>
      <c r="AL997" s="12">
        <v>6400</v>
      </c>
      <c r="AM997" s="12">
        <v>4729.74925867408</v>
      </c>
      <c r="AN997" s="12">
        <f t="shared" si="124"/>
        <v>1670.25074132592</v>
      </c>
      <c r="AO997" s="13">
        <f t="shared" si="125"/>
        <v>0.26097667833217497</v>
      </c>
      <c r="AP997" s="16">
        <v>6400</v>
      </c>
      <c r="AQ997" s="16">
        <v>4503.3342640739684</v>
      </c>
      <c r="AR997" s="16">
        <f t="shared" si="126"/>
        <v>1896.6657359260316</v>
      </c>
      <c r="AS997" s="17">
        <f t="shared" si="120"/>
        <v>0.29635402123844246</v>
      </c>
      <c r="AT997" s="20">
        <v>6400</v>
      </c>
      <c r="AU997" s="20">
        <v>4869.6843373493994</v>
      </c>
      <c r="AV997" s="20">
        <f t="shared" si="121"/>
        <v>1530.3156626506006</v>
      </c>
      <c r="AW997" s="21">
        <f t="shared" si="127"/>
        <v>0.23911182228915634</v>
      </c>
    </row>
    <row r="998" spans="1:49" x14ac:dyDescent="0.25">
      <c r="A998" t="s">
        <v>38</v>
      </c>
      <c r="B998" t="s">
        <v>342</v>
      </c>
      <c r="C998">
        <v>20526</v>
      </c>
      <c r="D998">
        <v>2024</v>
      </c>
      <c r="E998" t="s">
        <v>40</v>
      </c>
      <c r="F998" t="s">
        <v>191</v>
      </c>
      <c r="G998" t="s">
        <v>772</v>
      </c>
      <c r="H998" t="s">
        <v>773</v>
      </c>
      <c r="I998">
        <v>4</v>
      </c>
      <c r="J998" t="s">
        <v>43</v>
      </c>
      <c r="K998">
        <v>4</v>
      </c>
      <c r="L998" t="s">
        <v>44</v>
      </c>
      <c r="M998">
        <v>2</v>
      </c>
      <c r="N998" t="s">
        <v>45</v>
      </c>
      <c r="O998" t="s">
        <v>46</v>
      </c>
      <c r="Q998" t="s">
        <v>118</v>
      </c>
      <c r="R998" t="s">
        <v>48</v>
      </c>
      <c r="S998">
        <v>169</v>
      </c>
      <c r="T998" t="s">
        <v>49</v>
      </c>
      <c r="U998" t="s">
        <v>50</v>
      </c>
      <c r="V998" t="s">
        <v>327</v>
      </c>
      <c r="W998" t="s">
        <v>120</v>
      </c>
      <c r="X998" t="s">
        <v>74</v>
      </c>
      <c r="Z998">
        <v>0</v>
      </c>
      <c r="AA998" t="s">
        <v>75</v>
      </c>
      <c r="AB998" t="s">
        <v>122</v>
      </c>
      <c r="AC998">
        <v>45</v>
      </c>
      <c r="AD998">
        <v>11</v>
      </c>
      <c r="AE998">
        <v>4</v>
      </c>
      <c r="AF998">
        <v>2025</v>
      </c>
      <c r="AG998">
        <v>20251105</v>
      </c>
      <c r="AH998" s="2">
        <v>19000</v>
      </c>
      <c r="AI998" s="2">
        <v>18947.185546875</v>
      </c>
      <c r="AJ998" s="2">
        <f t="shared" si="122"/>
        <v>52.814453125</v>
      </c>
      <c r="AK998" s="6">
        <f t="shared" si="123"/>
        <v>2.7797080592105263E-3</v>
      </c>
      <c r="AL998" s="12">
        <v>19000</v>
      </c>
      <c r="AM998" s="12">
        <v>19190.565340194298</v>
      </c>
      <c r="AN998" s="12">
        <f t="shared" si="124"/>
        <v>190.56534019429819</v>
      </c>
      <c r="AO998" s="13">
        <f t="shared" si="125"/>
        <v>1.0029754747068326E-2</v>
      </c>
      <c r="AP998" s="16">
        <v>19000</v>
      </c>
      <c r="AQ998" s="16">
        <v>19652.929560105229</v>
      </c>
      <c r="AR998" s="16">
        <f t="shared" si="126"/>
        <v>652.92956010522903</v>
      </c>
      <c r="AS998" s="17">
        <f t="shared" si="120"/>
        <v>3.4364713689748895E-2</v>
      </c>
      <c r="AT998" s="20">
        <v>19000</v>
      </c>
      <c r="AU998" s="20">
        <v>18673.899099099101</v>
      </c>
      <c r="AV998" s="20">
        <f t="shared" si="121"/>
        <v>326.10090090089943</v>
      </c>
      <c r="AW998" s="21">
        <f t="shared" si="127"/>
        <v>1.7163205310573654E-2</v>
      </c>
    </row>
    <row r="999" spans="1:49" x14ac:dyDescent="0.25">
      <c r="A999" t="s">
        <v>38</v>
      </c>
      <c r="B999" t="s">
        <v>92</v>
      </c>
      <c r="C999">
        <v>167439</v>
      </c>
      <c r="D999">
        <v>2018</v>
      </c>
      <c r="E999" t="s">
        <v>40</v>
      </c>
      <c r="F999" t="s">
        <v>280</v>
      </c>
      <c r="G999" t="s">
        <v>651</v>
      </c>
      <c r="H999" t="s">
        <v>1186</v>
      </c>
      <c r="I999">
        <v>4</v>
      </c>
      <c r="J999" t="s">
        <v>69</v>
      </c>
      <c r="K999">
        <v>4</v>
      </c>
      <c r="L999" t="s">
        <v>44</v>
      </c>
      <c r="M999">
        <v>2.5</v>
      </c>
      <c r="N999" t="s">
        <v>45</v>
      </c>
      <c r="O999" t="s">
        <v>46</v>
      </c>
      <c r="P999">
        <v>3</v>
      </c>
      <c r="Q999" t="s">
        <v>118</v>
      </c>
      <c r="R999" t="s">
        <v>48</v>
      </c>
      <c r="S999">
        <v>202</v>
      </c>
      <c r="T999" t="s">
        <v>49</v>
      </c>
      <c r="U999" t="s">
        <v>50</v>
      </c>
      <c r="V999" t="s">
        <v>411</v>
      </c>
      <c r="W999" t="s">
        <v>120</v>
      </c>
      <c r="X999" t="s">
        <v>53</v>
      </c>
      <c r="Z999">
        <v>0</v>
      </c>
      <c r="AA999" t="s">
        <v>75</v>
      </c>
      <c r="AB999" t="s">
        <v>122</v>
      </c>
      <c r="AC999">
        <v>45</v>
      </c>
      <c r="AD999">
        <v>11</v>
      </c>
      <c r="AE999">
        <v>4</v>
      </c>
      <c r="AF999">
        <v>2025</v>
      </c>
      <c r="AG999">
        <v>20251104</v>
      </c>
      <c r="AH999" s="2">
        <v>7600</v>
      </c>
      <c r="AI999" s="2">
        <v>7411.8603515625</v>
      </c>
      <c r="AJ999" s="2">
        <f t="shared" si="122"/>
        <v>188.1396484375</v>
      </c>
      <c r="AK999" s="6">
        <f t="shared" si="123"/>
        <v>2.4755216899671053E-2</v>
      </c>
      <c r="AL999" s="12">
        <v>7600</v>
      </c>
      <c r="AM999" s="12">
        <v>7055.5813535849029</v>
      </c>
      <c r="AN999" s="12">
        <f t="shared" si="124"/>
        <v>544.4186464150971</v>
      </c>
      <c r="AO999" s="13">
        <f t="shared" si="125"/>
        <v>7.163403242303909E-2</v>
      </c>
      <c r="AP999" s="16">
        <v>7600</v>
      </c>
      <c r="AQ999" s="16">
        <v>7031.810804654715</v>
      </c>
      <c r="AR999" s="16">
        <f t="shared" si="126"/>
        <v>568.18919534528504</v>
      </c>
      <c r="AS999" s="17">
        <f t="shared" si="120"/>
        <v>7.4761736229642772E-2</v>
      </c>
      <c r="AT999" s="20">
        <v>7600</v>
      </c>
      <c r="AU999" s="20">
        <v>7608.5883125410373</v>
      </c>
      <c r="AV999" s="20">
        <f t="shared" si="121"/>
        <v>8.5883125410373395</v>
      </c>
      <c r="AW999" s="21">
        <f t="shared" si="127"/>
        <v>1.1300411238207026E-3</v>
      </c>
    </row>
    <row r="1000" spans="1:49" x14ac:dyDescent="0.25">
      <c r="A1000" t="s">
        <v>123</v>
      </c>
      <c r="B1000" t="s">
        <v>290</v>
      </c>
      <c r="C1000">
        <v>139139</v>
      </c>
      <c r="D1000">
        <v>2015</v>
      </c>
      <c r="E1000" t="s">
        <v>203</v>
      </c>
      <c r="F1000" t="s">
        <v>1604</v>
      </c>
      <c r="I1000">
        <v>6</v>
      </c>
      <c r="J1000" t="s">
        <v>129</v>
      </c>
      <c r="K1000">
        <v>4</v>
      </c>
      <c r="L1000" t="s">
        <v>44</v>
      </c>
      <c r="M1000">
        <v>3.7000000476837158</v>
      </c>
      <c r="N1000" t="s">
        <v>44</v>
      </c>
      <c r="O1000" t="s">
        <v>46</v>
      </c>
      <c r="P1000">
        <v>1</v>
      </c>
      <c r="Q1000" t="s">
        <v>118</v>
      </c>
      <c r="R1000" t="s">
        <v>81</v>
      </c>
      <c r="T1000" t="s">
        <v>49</v>
      </c>
      <c r="W1000" t="s">
        <v>120</v>
      </c>
      <c r="X1000" t="s">
        <v>53</v>
      </c>
      <c r="Z1000">
        <v>0</v>
      </c>
      <c r="AA1000" t="s">
        <v>75</v>
      </c>
      <c r="AB1000" t="s">
        <v>122</v>
      </c>
      <c r="AC1000">
        <v>45</v>
      </c>
      <c r="AD1000">
        <v>11</v>
      </c>
      <c r="AE1000">
        <v>4</v>
      </c>
      <c r="AF1000">
        <v>2025</v>
      </c>
      <c r="AG1000">
        <v>20251104</v>
      </c>
      <c r="AH1000" s="2">
        <v>1200</v>
      </c>
      <c r="AI1000" s="2">
        <v>2990.44677734375</v>
      </c>
      <c r="AJ1000" s="2">
        <f t="shared" si="122"/>
        <v>1790.44677734375</v>
      </c>
      <c r="AK1000" s="6">
        <f t="shared" si="123"/>
        <v>1.4920389811197916</v>
      </c>
      <c r="AL1000" s="12">
        <v>1200</v>
      </c>
      <c r="AM1000" s="12">
        <v>2937.0188371188369</v>
      </c>
      <c r="AN1000" s="12">
        <f t="shared" si="124"/>
        <v>1737.0188371188369</v>
      </c>
      <c r="AO1000" s="13">
        <f t="shared" si="125"/>
        <v>1.4475156975990309</v>
      </c>
      <c r="AP1000" s="16">
        <v>1200</v>
      </c>
      <c r="AQ1000" s="16">
        <v>3060.326634660461</v>
      </c>
      <c r="AR1000" s="16">
        <f t="shared" si="126"/>
        <v>1860.326634660461</v>
      </c>
      <c r="AS1000" s="17">
        <f t="shared" si="120"/>
        <v>1.5502721955503842</v>
      </c>
      <c r="AT1000" s="20">
        <v>1200</v>
      </c>
      <c r="AU1000" s="20">
        <v>3102.9884726224791</v>
      </c>
      <c r="AV1000" s="20">
        <f t="shared" si="121"/>
        <v>1902.9884726224791</v>
      </c>
      <c r="AW1000" s="21">
        <f t="shared" si="127"/>
        <v>1.5858237271853992</v>
      </c>
    </row>
    <row r="1001" spans="1:49" x14ac:dyDescent="0.25">
      <c r="A1001" t="s">
        <v>38</v>
      </c>
      <c r="B1001" t="s">
        <v>92</v>
      </c>
      <c r="C1001">
        <v>73605</v>
      </c>
      <c r="D1001">
        <v>2020</v>
      </c>
      <c r="E1001" t="s">
        <v>373</v>
      </c>
      <c r="F1001" t="s">
        <v>1233</v>
      </c>
      <c r="G1001" t="s">
        <v>418</v>
      </c>
      <c r="I1001">
        <v>6</v>
      </c>
      <c r="J1001" t="s">
        <v>129</v>
      </c>
      <c r="K1001">
        <v>4</v>
      </c>
      <c r="L1001" t="s">
        <v>44</v>
      </c>
      <c r="M1001">
        <v>3.5999999046325679</v>
      </c>
      <c r="N1001" t="s">
        <v>44</v>
      </c>
      <c r="O1001" t="s">
        <v>46</v>
      </c>
      <c r="P1001">
        <v>5</v>
      </c>
      <c r="Q1001" t="s">
        <v>60</v>
      </c>
      <c r="R1001" t="s">
        <v>81</v>
      </c>
      <c r="T1001" t="s">
        <v>49</v>
      </c>
      <c r="U1001" t="s">
        <v>72</v>
      </c>
      <c r="V1001" t="s">
        <v>1605</v>
      </c>
      <c r="W1001" t="s">
        <v>90</v>
      </c>
      <c r="X1001" t="s">
        <v>74</v>
      </c>
      <c r="Z1001">
        <v>0</v>
      </c>
      <c r="AA1001" t="s">
        <v>75</v>
      </c>
      <c r="AB1001" t="s">
        <v>83</v>
      </c>
      <c r="AC1001">
        <v>45</v>
      </c>
      <c r="AD1001">
        <v>11</v>
      </c>
      <c r="AE1001">
        <v>4</v>
      </c>
      <c r="AF1001">
        <v>2025</v>
      </c>
      <c r="AG1001">
        <v>20251104</v>
      </c>
      <c r="AH1001" s="2">
        <v>19300</v>
      </c>
      <c r="AI1001" s="2">
        <v>23379.041015625</v>
      </c>
      <c r="AJ1001" s="2">
        <f t="shared" si="122"/>
        <v>4079.041015625</v>
      </c>
      <c r="AK1001" s="6">
        <f t="shared" si="123"/>
        <v>0.21134927542098444</v>
      </c>
      <c r="AL1001" s="12">
        <v>19300</v>
      </c>
      <c r="AM1001" s="12">
        <v>24448.278259232658</v>
      </c>
      <c r="AN1001" s="12">
        <f t="shared" si="124"/>
        <v>5148.2782592326585</v>
      </c>
      <c r="AO1001" s="13">
        <f t="shared" si="125"/>
        <v>0.26675016887215847</v>
      </c>
      <c r="AP1001" s="16">
        <v>19300</v>
      </c>
      <c r="AQ1001" s="16">
        <v>23271.204084367429</v>
      </c>
      <c r="AR1001" s="16">
        <f t="shared" si="126"/>
        <v>3971.2040843674295</v>
      </c>
      <c r="AS1001" s="17">
        <f t="shared" si="120"/>
        <v>0.20576186965634349</v>
      </c>
      <c r="AT1001" s="20">
        <v>19300</v>
      </c>
      <c r="AU1001" s="20">
        <v>22621.641958041961</v>
      </c>
      <c r="AV1001" s="20">
        <f t="shared" si="121"/>
        <v>3321.6419580419606</v>
      </c>
      <c r="AW1001" s="21">
        <f t="shared" si="127"/>
        <v>0.17210580093481662</v>
      </c>
    </row>
    <row r="1002" spans="1:49" x14ac:dyDescent="0.25">
      <c r="A1002" t="s">
        <v>38</v>
      </c>
      <c r="B1002" t="s">
        <v>92</v>
      </c>
      <c r="C1002">
        <v>90153</v>
      </c>
      <c r="D1002">
        <v>2017</v>
      </c>
      <c r="E1002" t="s">
        <v>425</v>
      </c>
      <c r="F1002" t="s">
        <v>1334</v>
      </c>
      <c r="G1002" t="s">
        <v>107</v>
      </c>
      <c r="I1002">
        <v>6</v>
      </c>
      <c r="J1002" t="s">
        <v>69</v>
      </c>
      <c r="K1002">
        <v>4</v>
      </c>
      <c r="L1002" t="s">
        <v>44</v>
      </c>
      <c r="M1002">
        <v>3</v>
      </c>
      <c r="N1002" t="s">
        <v>87</v>
      </c>
      <c r="O1002" t="s">
        <v>46</v>
      </c>
      <c r="Q1002" t="s">
        <v>60</v>
      </c>
      <c r="T1002" t="s">
        <v>49</v>
      </c>
      <c r="U1002" t="s">
        <v>72</v>
      </c>
      <c r="V1002" t="s">
        <v>1606</v>
      </c>
      <c r="W1002" t="s">
        <v>90</v>
      </c>
      <c r="X1002" t="s">
        <v>428</v>
      </c>
      <c r="Z1002">
        <v>0</v>
      </c>
      <c r="AA1002" t="s">
        <v>75</v>
      </c>
      <c r="AB1002" t="s">
        <v>83</v>
      </c>
      <c r="AC1002">
        <v>45</v>
      </c>
      <c r="AD1002">
        <v>11</v>
      </c>
      <c r="AE1002">
        <v>4</v>
      </c>
      <c r="AF1002">
        <v>2025</v>
      </c>
      <c r="AG1002">
        <v>20251104</v>
      </c>
      <c r="AH1002" s="2">
        <v>13000</v>
      </c>
      <c r="AI1002" s="2">
        <v>11969.8427734375</v>
      </c>
      <c r="AJ1002" s="2">
        <f t="shared" si="122"/>
        <v>1030.1572265625</v>
      </c>
      <c r="AK1002" s="6">
        <f t="shared" si="123"/>
        <v>7.9242863581730771E-2</v>
      </c>
      <c r="AL1002" s="12">
        <v>13000</v>
      </c>
      <c r="AM1002" s="12">
        <v>11877.98083127752</v>
      </c>
      <c r="AN1002" s="12">
        <f t="shared" si="124"/>
        <v>1122.0191687224797</v>
      </c>
      <c r="AO1002" s="13">
        <f t="shared" si="125"/>
        <v>8.6309166824806133E-2</v>
      </c>
      <c r="AP1002" s="16">
        <v>13000</v>
      </c>
      <c r="AQ1002" s="16">
        <v>12625.0824766388</v>
      </c>
      <c r="AR1002" s="16">
        <f t="shared" si="126"/>
        <v>374.91752336120044</v>
      </c>
      <c r="AS1002" s="17">
        <f t="shared" si="120"/>
        <v>2.8839809489323111E-2</v>
      </c>
      <c r="AT1002" s="20">
        <v>13000</v>
      </c>
      <c r="AU1002" s="20">
        <v>11869.48986722571</v>
      </c>
      <c r="AV1002" s="20">
        <f t="shared" si="121"/>
        <v>1130.5101327742905</v>
      </c>
      <c r="AW1002" s="21">
        <f t="shared" si="127"/>
        <v>8.6962317905714653E-2</v>
      </c>
    </row>
    <row r="1003" spans="1:49" x14ac:dyDescent="0.25">
      <c r="A1003" t="s">
        <v>38</v>
      </c>
      <c r="B1003" t="s">
        <v>776</v>
      </c>
      <c r="C1003">
        <v>109787</v>
      </c>
      <c r="D1003">
        <v>2015</v>
      </c>
      <c r="E1003" t="s">
        <v>57</v>
      </c>
      <c r="F1003" t="s">
        <v>106</v>
      </c>
      <c r="G1003" t="s">
        <v>789</v>
      </c>
      <c r="I1003">
        <v>4</v>
      </c>
      <c r="J1003" t="s">
        <v>230</v>
      </c>
      <c r="K1003">
        <v>4</v>
      </c>
      <c r="L1003" t="s">
        <v>372</v>
      </c>
      <c r="M1003">
        <v>1.6000000238418579</v>
      </c>
      <c r="N1003" t="s">
        <v>45</v>
      </c>
      <c r="O1003" t="s">
        <v>46</v>
      </c>
      <c r="P1003">
        <v>4</v>
      </c>
      <c r="Q1003" t="s">
        <v>60</v>
      </c>
      <c r="T1003" t="s">
        <v>49</v>
      </c>
      <c r="V1003" t="s">
        <v>197</v>
      </c>
      <c r="W1003" t="s">
        <v>52</v>
      </c>
      <c r="X1003" t="s">
        <v>63</v>
      </c>
      <c r="Z1003">
        <v>0</v>
      </c>
      <c r="AA1003" t="s">
        <v>75</v>
      </c>
      <c r="AB1003" t="s">
        <v>83</v>
      </c>
      <c r="AC1003">
        <v>45</v>
      </c>
      <c r="AD1003">
        <v>11</v>
      </c>
      <c r="AE1003">
        <v>4</v>
      </c>
      <c r="AF1003">
        <v>2025</v>
      </c>
      <c r="AG1003">
        <v>20251105</v>
      </c>
      <c r="AH1003" s="2">
        <v>4100</v>
      </c>
      <c r="AI1003" s="2">
        <v>2803.038818359375</v>
      </c>
      <c r="AJ1003" s="2">
        <f t="shared" si="122"/>
        <v>1296.961181640625</v>
      </c>
      <c r="AK1003" s="6">
        <f t="shared" si="123"/>
        <v>0.31633199552210367</v>
      </c>
      <c r="AL1003" s="12">
        <v>4100</v>
      </c>
      <c r="AM1003" s="12">
        <v>2964.2854223957861</v>
      </c>
      <c r="AN1003" s="12">
        <f t="shared" si="124"/>
        <v>1135.7145776042139</v>
      </c>
      <c r="AO1003" s="13">
        <f t="shared" si="125"/>
        <v>0.27700355551322292</v>
      </c>
      <c r="AP1003" s="16">
        <v>4100</v>
      </c>
      <c r="AQ1003" s="16">
        <v>2890.813039036655</v>
      </c>
      <c r="AR1003" s="16">
        <f t="shared" si="126"/>
        <v>1209.186960963345</v>
      </c>
      <c r="AS1003" s="17">
        <f t="shared" si="120"/>
        <v>0.29492364901544998</v>
      </c>
      <c r="AT1003" s="20">
        <v>4100</v>
      </c>
      <c r="AU1003" s="20">
        <v>2764.2669362992929</v>
      </c>
      <c r="AV1003" s="20">
        <f t="shared" si="121"/>
        <v>1335.7330637007071</v>
      </c>
      <c r="AW1003" s="21">
        <f t="shared" si="127"/>
        <v>0.32578855212212371</v>
      </c>
    </row>
    <row r="1004" spans="1:49" x14ac:dyDescent="0.25">
      <c r="A1004" t="s">
        <v>109</v>
      </c>
      <c r="B1004" t="s">
        <v>538</v>
      </c>
      <c r="C1004">
        <v>186965</v>
      </c>
      <c r="D1004">
        <v>2016</v>
      </c>
      <c r="E1004" t="s">
        <v>93</v>
      </c>
      <c r="F1004" t="s">
        <v>430</v>
      </c>
      <c r="G1004" t="s">
        <v>466</v>
      </c>
      <c r="I1004">
        <v>4</v>
      </c>
      <c r="J1004" t="s">
        <v>43</v>
      </c>
      <c r="K1004">
        <v>4</v>
      </c>
      <c r="L1004" t="s">
        <v>44</v>
      </c>
      <c r="M1004">
        <v>1.5</v>
      </c>
      <c r="N1004" t="s">
        <v>45</v>
      </c>
      <c r="O1004" t="s">
        <v>46</v>
      </c>
      <c r="P1004">
        <v>2</v>
      </c>
      <c r="Q1004" t="s">
        <v>118</v>
      </c>
      <c r="T1004" t="s">
        <v>49</v>
      </c>
      <c r="U1004" t="s">
        <v>50</v>
      </c>
      <c r="V1004" t="s">
        <v>1607</v>
      </c>
      <c r="W1004" t="s">
        <v>120</v>
      </c>
      <c r="X1004" t="s">
        <v>74</v>
      </c>
      <c r="Z1004">
        <v>0</v>
      </c>
      <c r="AA1004" t="s">
        <v>75</v>
      </c>
      <c r="AB1004" t="s">
        <v>122</v>
      </c>
      <c r="AC1004">
        <v>45</v>
      </c>
      <c r="AD1004">
        <v>11</v>
      </c>
      <c r="AE1004">
        <v>4</v>
      </c>
      <c r="AF1004">
        <v>2025</v>
      </c>
      <c r="AG1004">
        <v>20251105</v>
      </c>
      <c r="AH1004" s="2">
        <v>3000</v>
      </c>
      <c r="AI1004" s="2">
        <v>1587.0341796875</v>
      </c>
      <c r="AJ1004" s="2">
        <f t="shared" si="122"/>
        <v>1412.9658203125</v>
      </c>
      <c r="AK1004" s="6">
        <f t="shared" si="123"/>
        <v>0.47098860677083332</v>
      </c>
      <c r="AL1004" s="12">
        <v>3000</v>
      </c>
      <c r="AM1004" s="12">
        <v>1546.7346310178559</v>
      </c>
      <c r="AN1004" s="12">
        <f t="shared" si="124"/>
        <v>1453.2653689821441</v>
      </c>
      <c r="AO1004" s="13">
        <f t="shared" si="125"/>
        <v>0.4844217896607147</v>
      </c>
      <c r="AP1004" s="16">
        <v>3000</v>
      </c>
      <c r="AQ1004" s="16">
        <v>1606.86361849385</v>
      </c>
      <c r="AR1004" s="16">
        <f t="shared" si="126"/>
        <v>1393.13638150615</v>
      </c>
      <c r="AS1004" s="17">
        <f t="shared" si="120"/>
        <v>0.46437879383538333</v>
      </c>
      <c r="AT1004" s="20">
        <v>3000</v>
      </c>
      <c r="AU1004" s="20">
        <v>1644.258021978022</v>
      </c>
      <c r="AV1004" s="20">
        <f t="shared" si="121"/>
        <v>1355.741978021978</v>
      </c>
      <c r="AW1004" s="21">
        <f t="shared" si="127"/>
        <v>0.45191399267399263</v>
      </c>
    </row>
    <row r="1005" spans="1:49" x14ac:dyDescent="0.25">
      <c r="A1005" t="s">
        <v>109</v>
      </c>
      <c r="B1005" t="s">
        <v>538</v>
      </c>
      <c r="C1005">
        <v>67805</v>
      </c>
      <c r="D1005">
        <v>2023</v>
      </c>
      <c r="E1005" t="s">
        <v>93</v>
      </c>
      <c r="F1005" t="s">
        <v>152</v>
      </c>
      <c r="G1005" t="s">
        <v>315</v>
      </c>
      <c r="H1005" t="s">
        <v>85</v>
      </c>
      <c r="I1005">
        <v>6</v>
      </c>
      <c r="J1005" t="s">
        <v>43</v>
      </c>
      <c r="K1005">
        <v>4</v>
      </c>
      <c r="L1005" t="s">
        <v>44</v>
      </c>
      <c r="M1005">
        <v>3</v>
      </c>
      <c r="N1005" t="s">
        <v>87</v>
      </c>
      <c r="O1005" t="s">
        <v>46</v>
      </c>
      <c r="P1005">
        <v>4</v>
      </c>
      <c r="Q1005" t="s">
        <v>88</v>
      </c>
      <c r="R1005" t="s">
        <v>89</v>
      </c>
      <c r="T1005" t="s">
        <v>219</v>
      </c>
      <c r="U1005" t="s">
        <v>50</v>
      </c>
      <c r="V1005" t="s">
        <v>1608</v>
      </c>
      <c r="W1005" t="s">
        <v>103</v>
      </c>
      <c r="X1005" t="s">
        <v>74</v>
      </c>
      <c r="Z1005">
        <v>0</v>
      </c>
      <c r="AA1005" t="s">
        <v>75</v>
      </c>
      <c r="AB1005" t="s">
        <v>91</v>
      </c>
      <c r="AC1005">
        <v>45</v>
      </c>
      <c r="AD1005">
        <v>11</v>
      </c>
      <c r="AE1005">
        <v>4</v>
      </c>
      <c r="AF1005">
        <v>2025</v>
      </c>
      <c r="AG1005">
        <v>20251105</v>
      </c>
      <c r="AH1005" s="2">
        <v>35700</v>
      </c>
      <c r="AI1005" s="2">
        <v>38420.140625</v>
      </c>
      <c r="AJ1005" s="2">
        <f t="shared" si="122"/>
        <v>2720.140625</v>
      </c>
      <c r="AK1005" s="6">
        <f t="shared" si="123"/>
        <v>7.6194415266106444E-2</v>
      </c>
      <c r="AL1005" s="12">
        <v>35700</v>
      </c>
      <c r="AM1005" s="12">
        <v>34891.419942564309</v>
      </c>
      <c r="AN1005" s="12">
        <f t="shared" si="124"/>
        <v>808.58005743569083</v>
      </c>
      <c r="AO1005" s="13">
        <f t="shared" si="125"/>
        <v>2.2649301328730834E-2</v>
      </c>
      <c r="AP1005" s="16">
        <v>35700</v>
      </c>
      <c r="AQ1005" s="16">
        <v>36495.999047746183</v>
      </c>
      <c r="AR1005" s="16">
        <f t="shared" si="126"/>
        <v>795.99904774618335</v>
      </c>
      <c r="AS1005" s="17">
        <f t="shared" si="120"/>
        <v>2.2296892093730626E-2</v>
      </c>
      <c r="AT1005" s="20">
        <v>35700</v>
      </c>
      <c r="AU1005" s="20">
        <v>38803.846260387829</v>
      </c>
      <c r="AV1005" s="20">
        <f t="shared" si="121"/>
        <v>3103.8462603878288</v>
      </c>
      <c r="AW1005" s="21">
        <f t="shared" si="127"/>
        <v>8.6942472279771116E-2</v>
      </c>
    </row>
    <row r="1006" spans="1:49" x14ac:dyDescent="0.25">
      <c r="A1006" t="s">
        <v>77</v>
      </c>
      <c r="B1006" t="s">
        <v>811</v>
      </c>
      <c r="C1006">
        <v>150870</v>
      </c>
      <c r="D1006">
        <v>2012</v>
      </c>
      <c r="E1006" t="s">
        <v>135</v>
      </c>
      <c r="F1006" t="s">
        <v>568</v>
      </c>
      <c r="G1006" t="s">
        <v>569</v>
      </c>
      <c r="I1006">
        <v>6</v>
      </c>
      <c r="J1006" t="s">
        <v>541</v>
      </c>
      <c r="K1006">
        <v>4</v>
      </c>
      <c r="L1006" t="s">
        <v>44</v>
      </c>
      <c r="M1006">
        <v>3.5999999046325679</v>
      </c>
      <c r="N1006" t="s">
        <v>87</v>
      </c>
      <c r="Q1006" t="s">
        <v>60</v>
      </c>
      <c r="R1006" t="s">
        <v>89</v>
      </c>
      <c r="S1006">
        <v>283</v>
      </c>
      <c r="T1006" t="s">
        <v>173</v>
      </c>
      <c r="W1006" t="s">
        <v>134</v>
      </c>
      <c r="X1006" t="s">
        <v>74</v>
      </c>
      <c r="Z1006">
        <v>0</v>
      </c>
      <c r="AA1006" t="s">
        <v>75</v>
      </c>
      <c r="AB1006" t="s">
        <v>83</v>
      </c>
      <c r="AC1006">
        <v>45</v>
      </c>
      <c r="AD1006">
        <v>11</v>
      </c>
      <c r="AE1006">
        <v>4</v>
      </c>
      <c r="AF1006">
        <v>2025</v>
      </c>
      <c r="AG1006">
        <v>20251105</v>
      </c>
      <c r="AH1006" s="2">
        <v>8200</v>
      </c>
      <c r="AI1006" s="2">
        <v>8077.40087890625</v>
      </c>
      <c r="AJ1006" s="2">
        <f t="shared" si="122"/>
        <v>122.59912109375</v>
      </c>
      <c r="AK1006" s="6">
        <f t="shared" si="123"/>
        <v>1.4951112328506098E-2</v>
      </c>
      <c r="AL1006" s="12">
        <v>8200</v>
      </c>
      <c r="AM1006" s="12">
        <v>6771.8957358182734</v>
      </c>
      <c r="AN1006" s="12">
        <f t="shared" si="124"/>
        <v>1428.1042641817266</v>
      </c>
      <c r="AO1006" s="13">
        <f t="shared" si="125"/>
        <v>0.17415905660752765</v>
      </c>
      <c r="AP1006" s="16">
        <v>8200</v>
      </c>
      <c r="AQ1006" s="16">
        <v>7729.430421840535</v>
      </c>
      <c r="AR1006" s="16">
        <f t="shared" si="126"/>
        <v>470.56957815946498</v>
      </c>
      <c r="AS1006" s="17">
        <f t="shared" si="120"/>
        <v>5.7386533921885974E-2</v>
      </c>
      <c r="AT1006" s="20">
        <v>8200</v>
      </c>
      <c r="AU1006" s="20">
        <v>8469.5711183496205</v>
      </c>
      <c r="AV1006" s="20">
        <f t="shared" si="121"/>
        <v>269.57111834962052</v>
      </c>
      <c r="AW1006" s="21">
        <f t="shared" si="127"/>
        <v>3.2874526628002505E-2</v>
      </c>
    </row>
    <row r="1007" spans="1:49" x14ac:dyDescent="0.25">
      <c r="A1007" t="s">
        <v>38</v>
      </c>
      <c r="B1007" t="s">
        <v>92</v>
      </c>
      <c r="C1007">
        <v>104980</v>
      </c>
      <c r="D1007">
        <v>2021</v>
      </c>
      <c r="E1007" t="s">
        <v>159</v>
      </c>
      <c r="F1007" t="s">
        <v>508</v>
      </c>
      <c r="G1007" t="s">
        <v>418</v>
      </c>
      <c r="I1007">
        <v>4</v>
      </c>
      <c r="J1007" t="s">
        <v>129</v>
      </c>
      <c r="K1007">
        <v>4</v>
      </c>
      <c r="L1007" t="s">
        <v>44</v>
      </c>
      <c r="M1007">
        <v>1.5</v>
      </c>
      <c r="N1007" t="s">
        <v>45</v>
      </c>
      <c r="O1007" t="s">
        <v>46</v>
      </c>
      <c r="P1007">
        <v>3</v>
      </c>
      <c r="Q1007" t="s">
        <v>118</v>
      </c>
      <c r="R1007" t="s">
        <v>48</v>
      </c>
      <c r="S1007">
        <v>192</v>
      </c>
      <c r="T1007" t="s">
        <v>49</v>
      </c>
      <c r="U1007" t="s">
        <v>50</v>
      </c>
      <c r="V1007" t="s">
        <v>238</v>
      </c>
      <c r="W1007" t="s">
        <v>62</v>
      </c>
      <c r="X1007" t="s">
        <v>74</v>
      </c>
      <c r="Y1007">
        <v>27430</v>
      </c>
      <c r="Z1007">
        <v>0</v>
      </c>
      <c r="AA1007" t="s">
        <v>75</v>
      </c>
      <c r="AB1007" t="s">
        <v>122</v>
      </c>
      <c r="AC1007">
        <v>45</v>
      </c>
      <c r="AD1007">
        <v>11</v>
      </c>
      <c r="AE1007">
        <v>4</v>
      </c>
      <c r="AF1007">
        <v>2025</v>
      </c>
      <c r="AG1007">
        <v>20251104</v>
      </c>
      <c r="AH1007" s="2">
        <v>11800</v>
      </c>
      <c r="AI1007" s="2">
        <v>13875.3203125</v>
      </c>
      <c r="AJ1007" s="2">
        <f t="shared" si="122"/>
        <v>2075.3203125</v>
      </c>
      <c r="AK1007" s="6">
        <f t="shared" si="123"/>
        <v>0.17587460275423727</v>
      </c>
      <c r="AL1007" s="12">
        <v>11800</v>
      </c>
      <c r="AM1007" s="12">
        <v>13564.54004685884</v>
      </c>
      <c r="AN1007" s="12">
        <f t="shared" si="124"/>
        <v>1764.5400468588396</v>
      </c>
      <c r="AO1007" s="13">
        <f t="shared" si="125"/>
        <v>0.14953729210668132</v>
      </c>
      <c r="AP1007" s="16">
        <v>11800</v>
      </c>
      <c r="AQ1007" s="16">
        <v>12861.48337548571</v>
      </c>
      <c r="AR1007" s="16">
        <f t="shared" si="126"/>
        <v>1061.48337548571</v>
      </c>
      <c r="AS1007" s="17">
        <f t="shared" si="120"/>
        <v>8.9956218261500839E-2</v>
      </c>
      <c r="AT1007" s="20">
        <v>11800</v>
      </c>
      <c r="AU1007" s="20">
        <v>13916.6095890411</v>
      </c>
      <c r="AV1007" s="20">
        <f t="shared" si="121"/>
        <v>2116.6095890410998</v>
      </c>
      <c r="AW1007" s="21">
        <f t="shared" si="127"/>
        <v>0.17937369398653388</v>
      </c>
    </row>
    <row r="1008" spans="1:49" x14ac:dyDescent="0.25">
      <c r="A1008" t="s">
        <v>77</v>
      </c>
      <c r="B1008" t="s">
        <v>596</v>
      </c>
      <c r="C1008">
        <v>137987</v>
      </c>
      <c r="D1008">
        <v>2012</v>
      </c>
      <c r="E1008" t="s">
        <v>318</v>
      </c>
      <c r="F1008" t="s">
        <v>1502</v>
      </c>
      <c r="G1008" t="s">
        <v>869</v>
      </c>
      <c r="I1008">
        <v>4</v>
      </c>
      <c r="J1008" t="s">
        <v>69</v>
      </c>
      <c r="K1008">
        <v>4</v>
      </c>
      <c r="L1008" t="s">
        <v>44</v>
      </c>
      <c r="M1008">
        <v>2.4000000953674321</v>
      </c>
      <c r="N1008" t="s">
        <v>45</v>
      </c>
      <c r="O1008" t="s">
        <v>46</v>
      </c>
      <c r="Q1008" t="s">
        <v>118</v>
      </c>
      <c r="T1008" t="s">
        <v>49</v>
      </c>
      <c r="V1008" t="s">
        <v>320</v>
      </c>
      <c r="W1008" t="s">
        <v>120</v>
      </c>
      <c r="X1008" t="s">
        <v>98</v>
      </c>
      <c r="Z1008">
        <v>0</v>
      </c>
      <c r="AA1008" t="s">
        <v>75</v>
      </c>
      <c r="AB1008" t="s">
        <v>122</v>
      </c>
      <c r="AC1008">
        <v>45</v>
      </c>
      <c r="AD1008">
        <v>11</v>
      </c>
      <c r="AE1008">
        <v>4</v>
      </c>
      <c r="AF1008">
        <v>2025</v>
      </c>
      <c r="AG1008">
        <v>20251105</v>
      </c>
      <c r="AH1008" s="2">
        <v>1300</v>
      </c>
      <c r="AI1008" s="2">
        <v>2044.282104492188</v>
      </c>
      <c r="AJ1008" s="2">
        <f t="shared" si="122"/>
        <v>744.28210449218795</v>
      </c>
      <c r="AK1008" s="6">
        <f t="shared" si="123"/>
        <v>0.57252469576322151</v>
      </c>
      <c r="AL1008" s="12">
        <v>1300</v>
      </c>
      <c r="AM1008" s="12">
        <v>1953.655796134565</v>
      </c>
      <c r="AN1008" s="12">
        <f t="shared" si="124"/>
        <v>653.65579613456498</v>
      </c>
      <c r="AO1008" s="13">
        <f t="shared" si="125"/>
        <v>0.50281215087274234</v>
      </c>
      <c r="AP1008" s="16">
        <v>1300</v>
      </c>
      <c r="AQ1008" s="16">
        <v>2079.477731507478</v>
      </c>
      <c r="AR1008" s="16">
        <f t="shared" si="126"/>
        <v>779.47773150747798</v>
      </c>
      <c r="AS1008" s="17">
        <f t="shared" si="120"/>
        <v>0.59959825500575226</v>
      </c>
      <c r="AT1008" s="20">
        <v>1300</v>
      </c>
      <c r="AU1008" s="20">
        <v>2089.0078843626802</v>
      </c>
      <c r="AV1008" s="20">
        <f t="shared" si="121"/>
        <v>789.00788436268022</v>
      </c>
      <c r="AW1008" s="21">
        <f t="shared" si="127"/>
        <v>0.60692914181744628</v>
      </c>
    </row>
    <row r="1009" spans="1:49" x14ac:dyDescent="0.25">
      <c r="A1009" t="s">
        <v>38</v>
      </c>
      <c r="B1009" t="s">
        <v>65</v>
      </c>
      <c r="C1009">
        <v>135550</v>
      </c>
      <c r="D1009">
        <v>2012</v>
      </c>
      <c r="E1009" t="s">
        <v>40</v>
      </c>
      <c r="F1009" t="s">
        <v>1313</v>
      </c>
      <c r="H1009" t="s">
        <v>829</v>
      </c>
      <c r="I1009">
        <v>6</v>
      </c>
      <c r="J1009" t="s">
        <v>69</v>
      </c>
      <c r="K1009">
        <v>4</v>
      </c>
      <c r="L1009" t="s">
        <v>44</v>
      </c>
      <c r="M1009">
        <v>4</v>
      </c>
      <c r="N1009" t="s">
        <v>70</v>
      </c>
      <c r="O1009" t="s">
        <v>46</v>
      </c>
      <c r="P1009">
        <v>2</v>
      </c>
      <c r="Q1009" t="s">
        <v>60</v>
      </c>
      <c r="R1009" t="s">
        <v>48</v>
      </c>
      <c r="S1009">
        <v>270</v>
      </c>
      <c r="T1009" t="s">
        <v>49</v>
      </c>
      <c r="U1009" t="s">
        <v>72</v>
      </c>
      <c r="V1009" t="s">
        <v>176</v>
      </c>
      <c r="W1009" t="s">
        <v>90</v>
      </c>
      <c r="X1009" t="s">
        <v>53</v>
      </c>
      <c r="Z1009">
        <v>0</v>
      </c>
      <c r="AA1009" t="s">
        <v>75</v>
      </c>
      <c r="AB1009" t="s">
        <v>83</v>
      </c>
      <c r="AC1009">
        <v>45</v>
      </c>
      <c r="AD1009">
        <v>11</v>
      </c>
      <c r="AE1009">
        <v>4</v>
      </c>
      <c r="AF1009">
        <v>2025</v>
      </c>
      <c r="AG1009">
        <v>20251104</v>
      </c>
      <c r="AH1009" s="2">
        <v>8250</v>
      </c>
      <c r="AI1009" s="2">
        <v>8425.1796875</v>
      </c>
      <c r="AJ1009" s="2">
        <f t="shared" si="122"/>
        <v>175.1796875</v>
      </c>
      <c r="AK1009" s="6">
        <f t="shared" si="123"/>
        <v>2.1233901515151515E-2</v>
      </c>
      <c r="AL1009" s="12">
        <v>8250</v>
      </c>
      <c r="AM1009" s="12">
        <v>7463.0288369543596</v>
      </c>
      <c r="AN1009" s="12">
        <f t="shared" si="124"/>
        <v>786.97116304564042</v>
      </c>
      <c r="AO1009" s="13">
        <f t="shared" si="125"/>
        <v>9.5390444005532177E-2</v>
      </c>
      <c r="AP1009" s="16">
        <v>8250</v>
      </c>
      <c r="AQ1009" s="16">
        <v>7855.5392101203051</v>
      </c>
      <c r="AR1009" s="16">
        <f t="shared" si="126"/>
        <v>394.46078987969486</v>
      </c>
      <c r="AS1009" s="17">
        <f t="shared" si="120"/>
        <v>4.7813429076326651E-2</v>
      </c>
      <c r="AT1009" s="20">
        <v>8250</v>
      </c>
      <c r="AU1009" s="20">
        <v>8728.6738978306494</v>
      </c>
      <c r="AV1009" s="20">
        <f t="shared" si="121"/>
        <v>478.67389783064937</v>
      </c>
      <c r="AW1009" s="21">
        <f t="shared" si="127"/>
        <v>5.8021078524927196E-2</v>
      </c>
    </row>
    <row r="1010" spans="1:49" x14ac:dyDescent="0.25">
      <c r="A1010" t="s">
        <v>38</v>
      </c>
      <c r="B1010" t="s">
        <v>39</v>
      </c>
      <c r="C1010">
        <v>121236</v>
      </c>
      <c r="D1010">
        <v>2011</v>
      </c>
      <c r="E1010" t="s">
        <v>322</v>
      </c>
      <c r="F1010" t="s">
        <v>1609</v>
      </c>
      <c r="H1010" t="s">
        <v>530</v>
      </c>
      <c r="I1010">
        <v>6</v>
      </c>
      <c r="J1010" t="s">
        <v>69</v>
      </c>
      <c r="K1010">
        <v>2</v>
      </c>
      <c r="L1010" t="s">
        <v>44</v>
      </c>
      <c r="M1010">
        <v>3</v>
      </c>
      <c r="N1010" t="s">
        <v>70</v>
      </c>
      <c r="O1010" t="s">
        <v>46</v>
      </c>
      <c r="Q1010" t="s">
        <v>480</v>
      </c>
      <c r="S1010">
        <v>300</v>
      </c>
      <c r="T1010" t="s">
        <v>49</v>
      </c>
      <c r="W1010" t="s">
        <v>120</v>
      </c>
      <c r="X1010" t="s">
        <v>131</v>
      </c>
      <c r="Z1010">
        <v>0</v>
      </c>
      <c r="AA1010" t="s">
        <v>75</v>
      </c>
      <c r="AB1010" t="s">
        <v>481</v>
      </c>
      <c r="AC1010">
        <v>45</v>
      </c>
      <c r="AD1010">
        <v>11</v>
      </c>
      <c r="AE1010">
        <v>4</v>
      </c>
      <c r="AF1010">
        <v>2025</v>
      </c>
      <c r="AG1010">
        <v>20251104</v>
      </c>
      <c r="AH1010" s="2">
        <v>3000</v>
      </c>
      <c r="AI1010" s="2">
        <v>3769.796875</v>
      </c>
      <c r="AJ1010" s="2">
        <f t="shared" si="122"/>
        <v>769.796875</v>
      </c>
      <c r="AK1010" s="6">
        <f t="shared" si="123"/>
        <v>0.25659895833333335</v>
      </c>
      <c r="AL1010" s="12">
        <v>3000</v>
      </c>
      <c r="AM1010" s="12">
        <v>3610.5141508733382</v>
      </c>
      <c r="AN1010" s="12">
        <f t="shared" si="124"/>
        <v>610.51415087333817</v>
      </c>
      <c r="AO1010" s="13">
        <f t="shared" si="125"/>
        <v>0.20350471695777939</v>
      </c>
      <c r="AP1010" s="16">
        <v>3000</v>
      </c>
      <c r="AQ1010" s="16">
        <v>3644.2868605002518</v>
      </c>
      <c r="AR1010" s="16">
        <f t="shared" si="126"/>
        <v>644.28686050025181</v>
      </c>
      <c r="AS1010" s="17">
        <f t="shared" si="120"/>
        <v>0.21476228683341728</v>
      </c>
      <c r="AT1010" s="20">
        <v>3000</v>
      </c>
      <c r="AU1010" s="20">
        <v>3894.0961155378491</v>
      </c>
      <c r="AV1010" s="20">
        <f t="shared" si="121"/>
        <v>894.09611553784907</v>
      </c>
      <c r="AW1010" s="21">
        <f t="shared" si="127"/>
        <v>0.29803203851261634</v>
      </c>
    </row>
    <row r="1011" spans="1:49" x14ac:dyDescent="0.25">
      <c r="A1011" t="s">
        <v>123</v>
      </c>
      <c r="B1011" t="s">
        <v>440</v>
      </c>
      <c r="C1011">
        <v>86624</v>
      </c>
      <c r="D1011">
        <v>2022</v>
      </c>
      <c r="E1011" t="s">
        <v>370</v>
      </c>
      <c r="F1011" t="s">
        <v>371</v>
      </c>
      <c r="G1011" t="s">
        <v>107</v>
      </c>
      <c r="I1011">
        <v>4</v>
      </c>
      <c r="J1011" t="s">
        <v>69</v>
      </c>
      <c r="K1011">
        <v>4</v>
      </c>
      <c r="L1011" t="s">
        <v>44</v>
      </c>
      <c r="M1011">
        <v>2</v>
      </c>
      <c r="N1011" t="s">
        <v>44</v>
      </c>
      <c r="O1011" t="s">
        <v>46</v>
      </c>
      <c r="P1011">
        <v>2</v>
      </c>
      <c r="Q1011" t="s">
        <v>118</v>
      </c>
      <c r="R1011" t="s">
        <v>81</v>
      </c>
      <c r="S1011">
        <v>152</v>
      </c>
      <c r="T1011" t="s">
        <v>49</v>
      </c>
      <c r="W1011" t="s">
        <v>120</v>
      </c>
      <c r="X1011" t="s">
        <v>74</v>
      </c>
      <c r="Z1011">
        <v>0</v>
      </c>
      <c r="AA1011" t="s">
        <v>75</v>
      </c>
      <c r="AB1011" t="s">
        <v>122</v>
      </c>
      <c r="AC1011">
        <v>45</v>
      </c>
      <c r="AD1011">
        <v>11</v>
      </c>
      <c r="AE1011">
        <v>4</v>
      </c>
      <c r="AF1011">
        <v>2025</v>
      </c>
      <c r="AG1011">
        <v>20251105</v>
      </c>
      <c r="AH1011" s="2">
        <v>6400</v>
      </c>
      <c r="AI1011" s="2">
        <v>7396.810546875</v>
      </c>
      <c r="AJ1011" s="2">
        <f t="shared" si="122"/>
        <v>996.810546875</v>
      </c>
      <c r="AK1011" s="6">
        <f t="shared" si="123"/>
        <v>0.15575164794921875</v>
      </c>
      <c r="AL1011" s="12">
        <v>6400</v>
      </c>
      <c r="AM1011" s="12">
        <v>6612.7502583142332</v>
      </c>
      <c r="AN1011" s="12">
        <f t="shared" si="124"/>
        <v>212.75025831423318</v>
      </c>
      <c r="AO1011" s="13">
        <f t="shared" si="125"/>
        <v>3.3242227861598937E-2</v>
      </c>
      <c r="AP1011" s="16">
        <v>6400</v>
      </c>
      <c r="AQ1011" s="16">
        <v>6688.1799640127774</v>
      </c>
      <c r="AR1011" s="16">
        <f t="shared" si="126"/>
        <v>288.17996401277742</v>
      </c>
      <c r="AS1011" s="17">
        <f t="shared" si="120"/>
        <v>4.5028119376996474E-2</v>
      </c>
      <c r="AT1011" s="20">
        <v>6400</v>
      </c>
      <c r="AU1011" s="20">
        <v>7749.5686900958463</v>
      </c>
      <c r="AV1011" s="20">
        <f t="shared" si="121"/>
        <v>1349.5686900958463</v>
      </c>
      <c r="AW1011" s="21">
        <f t="shared" si="127"/>
        <v>0.21087010782747598</v>
      </c>
    </row>
    <row r="1012" spans="1:49" x14ac:dyDescent="0.25">
      <c r="A1012" t="s">
        <v>77</v>
      </c>
      <c r="B1012" t="s">
        <v>151</v>
      </c>
      <c r="C1012">
        <v>181146</v>
      </c>
      <c r="D1012">
        <v>2017</v>
      </c>
      <c r="E1012" t="s">
        <v>84</v>
      </c>
      <c r="F1012" t="s">
        <v>1433</v>
      </c>
      <c r="H1012" t="s">
        <v>1610</v>
      </c>
      <c r="I1012">
        <v>6</v>
      </c>
      <c r="J1012" t="s">
        <v>117</v>
      </c>
      <c r="K1012">
        <v>4</v>
      </c>
      <c r="L1012" t="s">
        <v>44</v>
      </c>
      <c r="M1012">
        <v>6.6999998092651367</v>
      </c>
      <c r="N1012" t="s">
        <v>87</v>
      </c>
      <c r="O1012" t="s">
        <v>46</v>
      </c>
      <c r="P1012">
        <v>3</v>
      </c>
      <c r="Q1012" t="s">
        <v>817</v>
      </c>
      <c r="R1012" t="s">
        <v>89</v>
      </c>
      <c r="T1012" t="s">
        <v>219</v>
      </c>
      <c r="U1012" t="s">
        <v>50</v>
      </c>
      <c r="W1012" t="s">
        <v>1123</v>
      </c>
      <c r="X1012" t="s">
        <v>121</v>
      </c>
      <c r="Z1012">
        <v>0</v>
      </c>
      <c r="AA1012" t="s">
        <v>75</v>
      </c>
      <c r="AB1012" t="s">
        <v>1124</v>
      </c>
      <c r="AC1012">
        <v>45</v>
      </c>
      <c r="AD1012">
        <v>11</v>
      </c>
      <c r="AE1012">
        <v>4</v>
      </c>
      <c r="AF1012">
        <v>2025</v>
      </c>
      <c r="AG1012">
        <v>20251105</v>
      </c>
      <c r="AH1012" s="2">
        <v>17200</v>
      </c>
      <c r="AI1012" s="2">
        <v>20645.494140625</v>
      </c>
      <c r="AJ1012" s="2">
        <f t="shared" si="122"/>
        <v>3445.494140625</v>
      </c>
      <c r="AK1012" s="6">
        <f t="shared" si="123"/>
        <v>0.20031942678052325</v>
      </c>
      <c r="AL1012" s="12">
        <v>17200</v>
      </c>
      <c r="AM1012" s="12">
        <v>17222.839313968259</v>
      </c>
      <c r="AN1012" s="12">
        <f t="shared" si="124"/>
        <v>22.839313968259376</v>
      </c>
      <c r="AO1012" s="13">
        <f t="shared" si="125"/>
        <v>1.3278670911778707E-3</v>
      </c>
      <c r="AP1012" s="16">
        <v>17200</v>
      </c>
      <c r="AQ1012" s="16">
        <v>17045.311110706731</v>
      </c>
      <c r="AR1012" s="16">
        <f t="shared" si="126"/>
        <v>154.68888929326931</v>
      </c>
      <c r="AS1012" s="17">
        <f t="shared" si="120"/>
        <v>8.9935400751900759E-3</v>
      </c>
      <c r="AT1012" s="20">
        <v>17200</v>
      </c>
      <c r="AU1012" s="20">
        <v>21400.405898876412</v>
      </c>
      <c r="AV1012" s="20">
        <f t="shared" si="121"/>
        <v>4200.4058988764118</v>
      </c>
      <c r="AW1012" s="21">
        <f t="shared" si="127"/>
        <v>0.24420964528351233</v>
      </c>
    </row>
    <row r="1013" spans="1:49" x14ac:dyDescent="0.25">
      <c r="A1013" t="s">
        <v>123</v>
      </c>
      <c r="B1013" t="s">
        <v>124</v>
      </c>
      <c r="C1013">
        <v>80815</v>
      </c>
      <c r="D1013">
        <v>2020</v>
      </c>
      <c r="E1013" t="s">
        <v>93</v>
      </c>
      <c r="F1013" t="s">
        <v>430</v>
      </c>
      <c r="G1013" t="s">
        <v>466</v>
      </c>
      <c r="I1013">
        <v>4</v>
      </c>
      <c r="J1013" t="s">
        <v>69</v>
      </c>
      <c r="K1013">
        <v>4</v>
      </c>
      <c r="L1013" t="s">
        <v>44</v>
      </c>
      <c r="M1013">
        <v>1.5</v>
      </c>
      <c r="N1013" t="s">
        <v>44</v>
      </c>
      <c r="Q1013" t="s">
        <v>118</v>
      </c>
      <c r="R1013" t="s">
        <v>96</v>
      </c>
      <c r="T1013" t="s">
        <v>49</v>
      </c>
      <c r="U1013" t="s">
        <v>50</v>
      </c>
      <c r="V1013" t="s">
        <v>467</v>
      </c>
      <c r="W1013" t="s">
        <v>120</v>
      </c>
      <c r="X1013" t="s">
        <v>74</v>
      </c>
      <c r="Z1013">
        <v>0</v>
      </c>
      <c r="AA1013" t="s">
        <v>75</v>
      </c>
      <c r="AB1013" t="s">
        <v>122</v>
      </c>
      <c r="AC1013">
        <v>45</v>
      </c>
      <c r="AD1013">
        <v>11</v>
      </c>
      <c r="AE1013">
        <v>4</v>
      </c>
      <c r="AF1013">
        <v>2025</v>
      </c>
      <c r="AG1013">
        <v>20251104</v>
      </c>
      <c r="AH1013" s="2">
        <v>8500</v>
      </c>
      <c r="AI1013" s="2">
        <v>9813.8828125</v>
      </c>
      <c r="AJ1013" s="2">
        <f t="shared" si="122"/>
        <v>1313.8828125</v>
      </c>
      <c r="AK1013" s="6">
        <f t="shared" si="123"/>
        <v>0.15457444852941177</v>
      </c>
      <c r="AL1013" s="12">
        <v>8500</v>
      </c>
      <c r="AM1013" s="12">
        <v>9432.5643986567447</v>
      </c>
      <c r="AN1013" s="12">
        <f t="shared" si="124"/>
        <v>932.56439865674474</v>
      </c>
      <c r="AO1013" s="13">
        <f t="shared" si="125"/>
        <v>0.10971345866549938</v>
      </c>
      <c r="AP1013" s="16">
        <v>8500</v>
      </c>
      <c r="AQ1013" s="16">
        <v>9721.2726893800063</v>
      </c>
      <c r="AR1013" s="16">
        <f t="shared" si="126"/>
        <v>1221.2726893800063</v>
      </c>
      <c r="AS1013" s="17">
        <f t="shared" si="120"/>
        <v>0.14367913992705958</v>
      </c>
      <c r="AT1013" s="20">
        <v>8500</v>
      </c>
      <c r="AU1013" s="20">
        <v>9965.3156450137249</v>
      </c>
      <c r="AV1013" s="20">
        <f t="shared" si="121"/>
        <v>1465.3156450137249</v>
      </c>
      <c r="AW1013" s="21">
        <f t="shared" si="127"/>
        <v>0.17239007588396763</v>
      </c>
    </row>
    <row r="1014" spans="1:49" x14ac:dyDescent="0.25">
      <c r="A1014" t="s">
        <v>38</v>
      </c>
      <c r="B1014" t="s">
        <v>65</v>
      </c>
      <c r="C1014">
        <v>33409</v>
      </c>
      <c r="D1014">
        <v>2019</v>
      </c>
      <c r="E1014" t="s">
        <v>93</v>
      </c>
      <c r="F1014" t="s">
        <v>152</v>
      </c>
      <c r="G1014" t="s">
        <v>148</v>
      </c>
      <c r="H1014" t="s">
        <v>85</v>
      </c>
      <c r="I1014">
        <v>4</v>
      </c>
      <c r="J1014" t="s">
        <v>43</v>
      </c>
      <c r="K1014">
        <v>4</v>
      </c>
      <c r="L1014" t="s">
        <v>44</v>
      </c>
      <c r="M1014">
        <v>2.7000000476837158</v>
      </c>
      <c r="N1014" t="s">
        <v>70</v>
      </c>
      <c r="O1014" t="s">
        <v>46</v>
      </c>
      <c r="P1014">
        <v>2</v>
      </c>
      <c r="Q1014" t="s">
        <v>88</v>
      </c>
      <c r="R1014" t="s">
        <v>48</v>
      </c>
      <c r="T1014" t="s">
        <v>49</v>
      </c>
      <c r="U1014" t="s">
        <v>50</v>
      </c>
      <c r="V1014" t="s">
        <v>856</v>
      </c>
      <c r="W1014" t="s">
        <v>90</v>
      </c>
      <c r="X1014" t="s">
        <v>121</v>
      </c>
      <c r="Y1014">
        <v>40895</v>
      </c>
      <c r="Z1014">
        <v>0</v>
      </c>
      <c r="AA1014" t="s">
        <v>75</v>
      </c>
      <c r="AB1014" t="s">
        <v>91</v>
      </c>
      <c r="AC1014">
        <v>45</v>
      </c>
      <c r="AD1014">
        <v>11</v>
      </c>
      <c r="AE1014">
        <v>4</v>
      </c>
      <c r="AF1014">
        <v>2025</v>
      </c>
      <c r="AG1014">
        <v>20251104</v>
      </c>
      <c r="AH1014" s="2">
        <v>16250</v>
      </c>
      <c r="AI1014" s="2">
        <v>19476.515625</v>
      </c>
      <c r="AJ1014" s="2">
        <f t="shared" si="122"/>
        <v>3226.515625</v>
      </c>
      <c r="AK1014" s="6">
        <f t="shared" si="123"/>
        <v>0.19855480769230768</v>
      </c>
      <c r="AL1014" s="12">
        <v>16250</v>
      </c>
      <c r="AM1014" s="12">
        <v>18059.88398298623</v>
      </c>
      <c r="AN1014" s="12">
        <f t="shared" si="124"/>
        <v>1809.88398298623</v>
      </c>
      <c r="AO1014" s="13">
        <f t="shared" si="125"/>
        <v>0.11137747587607569</v>
      </c>
      <c r="AP1014" s="16">
        <v>16250</v>
      </c>
      <c r="AQ1014" s="16">
        <v>18776.41190723734</v>
      </c>
      <c r="AR1014" s="16">
        <f t="shared" si="126"/>
        <v>2526.4119072373396</v>
      </c>
      <c r="AS1014" s="17">
        <f t="shared" si="120"/>
        <v>0.15547150198383627</v>
      </c>
      <c r="AT1014" s="20">
        <v>16250</v>
      </c>
      <c r="AU1014" s="20">
        <v>19631.205479452052</v>
      </c>
      <c r="AV1014" s="20">
        <f t="shared" si="121"/>
        <v>3381.2054794520518</v>
      </c>
      <c r="AW1014" s="21">
        <f t="shared" si="127"/>
        <v>0.2080741833508955</v>
      </c>
    </row>
    <row r="1015" spans="1:49" x14ac:dyDescent="0.25">
      <c r="A1015" t="s">
        <v>123</v>
      </c>
      <c r="B1015" t="s">
        <v>440</v>
      </c>
      <c r="C1015">
        <v>109293</v>
      </c>
      <c r="D1015">
        <v>2018</v>
      </c>
      <c r="E1015" t="s">
        <v>203</v>
      </c>
      <c r="F1015" t="s">
        <v>799</v>
      </c>
      <c r="I1015">
        <v>6</v>
      </c>
      <c r="J1015" t="s">
        <v>129</v>
      </c>
      <c r="K1015">
        <v>4</v>
      </c>
      <c r="L1015" t="s">
        <v>44</v>
      </c>
      <c r="M1015">
        <v>3.5</v>
      </c>
      <c r="N1015" t="s">
        <v>44</v>
      </c>
      <c r="O1015" t="s">
        <v>46</v>
      </c>
      <c r="P1015">
        <v>4</v>
      </c>
      <c r="Q1015" t="s">
        <v>141</v>
      </c>
      <c r="R1015" t="s">
        <v>89</v>
      </c>
      <c r="S1015">
        <v>295</v>
      </c>
      <c r="T1015" t="s">
        <v>49</v>
      </c>
      <c r="U1015" t="s">
        <v>72</v>
      </c>
      <c r="W1015" t="s">
        <v>134</v>
      </c>
      <c r="X1015" t="s">
        <v>74</v>
      </c>
      <c r="Y1015">
        <v>43300</v>
      </c>
      <c r="Z1015">
        <v>0</v>
      </c>
      <c r="AA1015" t="s">
        <v>75</v>
      </c>
      <c r="AB1015" t="s">
        <v>104</v>
      </c>
      <c r="AC1015">
        <v>45</v>
      </c>
      <c r="AD1015">
        <v>11</v>
      </c>
      <c r="AE1015">
        <v>4</v>
      </c>
      <c r="AF1015">
        <v>2025</v>
      </c>
      <c r="AG1015">
        <v>20251105</v>
      </c>
      <c r="AH1015" s="2">
        <v>9200</v>
      </c>
      <c r="AI1015" s="2">
        <v>9388.1162109375</v>
      </c>
      <c r="AJ1015" s="2">
        <f t="shared" si="122"/>
        <v>188.1162109375</v>
      </c>
      <c r="AK1015" s="6">
        <f t="shared" si="123"/>
        <v>2.0447414232336956E-2</v>
      </c>
      <c r="AL1015" s="12">
        <v>9200</v>
      </c>
      <c r="AM1015" s="12">
        <v>9252.7915480314932</v>
      </c>
      <c r="AN1015" s="12">
        <f t="shared" si="124"/>
        <v>52.791548031493221</v>
      </c>
      <c r="AO1015" s="13">
        <f t="shared" si="125"/>
        <v>5.7382117425536106E-3</v>
      </c>
      <c r="AP1015" s="16">
        <v>9200</v>
      </c>
      <c r="AQ1015" s="16">
        <v>9183.5715591657518</v>
      </c>
      <c r="AR1015" s="16">
        <f t="shared" si="126"/>
        <v>16.428440834248249</v>
      </c>
      <c r="AS1015" s="17">
        <f t="shared" si="120"/>
        <v>1.7857000906791576E-3</v>
      </c>
      <c r="AT1015" s="20">
        <v>9200</v>
      </c>
      <c r="AU1015" s="20">
        <v>9377.9036418816395</v>
      </c>
      <c r="AV1015" s="20">
        <f t="shared" si="121"/>
        <v>177.90364188163949</v>
      </c>
      <c r="AW1015" s="21">
        <f t="shared" si="127"/>
        <v>1.9337352378439074E-2</v>
      </c>
    </row>
    <row r="1016" spans="1:49" x14ac:dyDescent="0.25">
      <c r="A1016" t="s">
        <v>77</v>
      </c>
      <c r="B1016" t="s">
        <v>818</v>
      </c>
      <c r="C1016">
        <v>73171</v>
      </c>
      <c r="D1016">
        <v>2020</v>
      </c>
      <c r="E1016" t="s">
        <v>111</v>
      </c>
      <c r="F1016" t="s">
        <v>112</v>
      </c>
      <c r="G1016" t="s">
        <v>227</v>
      </c>
      <c r="I1016">
        <v>6</v>
      </c>
      <c r="J1016" t="s">
        <v>129</v>
      </c>
      <c r="K1016">
        <v>4</v>
      </c>
      <c r="L1016" t="s">
        <v>44</v>
      </c>
      <c r="M1016">
        <v>3.5999999046325679</v>
      </c>
      <c r="N1016" t="s">
        <v>44</v>
      </c>
      <c r="O1016" t="s">
        <v>46</v>
      </c>
      <c r="Q1016" t="s">
        <v>60</v>
      </c>
      <c r="R1016" t="s">
        <v>81</v>
      </c>
      <c r="S1016">
        <v>295</v>
      </c>
      <c r="T1016" t="s">
        <v>49</v>
      </c>
      <c r="U1016" t="s">
        <v>72</v>
      </c>
      <c r="W1016" t="s">
        <v>90</v>
      </c>
      <c r="X1016" t="s">
        <v>74</v>
      </c>
      <c r="Y1016">
        <v>34895</v>
      </c>
      <c r="Z1016">
        <v>0</v>
      </c>
      <c r="AA1016" t="s">
        <v>75</v>
      </c>
      <c r="AB1016" t="s">
        <v>104</v>
      </c>
      <c r="AC1016">
        <v>45</v>
      </c>
      <c r="AD1016">
        <v>11</v>
      </c>
      <c r="AE1016">
        <v>4</v>
      </c>
      <c r="AF1016">
        <v>2025</v>
      </c>
      <c r="AG1016">
        <v>20251105</v>
      </c>
      <c r="AH1016" s="2">
        <v>17700</v>
      </c>
      <c r="AI1016" s="2">
        <v>19221.96875</v>
      </c>
      <c r="AJ1016" s="2">
        <f t="shared" si="122"/>
        <v>1521.96875</v>
      </c>
      <c r="AK1016" s="6">
        <f t="shared" si="123"/>
        <v>8.5986935028248584E-2</v>
      </c>
      <c r="AL1016" s="12">
        <v>17700</v>
      </c>
      <c r="AM1016" s="12">
        <v>18280.926541225432</v>
      </c>
      <c r="AN1016" s="12">
        <f t="shared" si="124"/>
        <v>580.92654122543172</v>
      </c>
      <c r="AO1016" s="13">
        <f t="shared" si="125"/>
        <v>3.2820708543809703E-2</v>
      </c>
      <c r="AP1016" s="16">
        <v>17700</v>
      </c>
      <c r="AQ1016" s="16">
        <v>19255.73552513104</v>
      </c>
      <c r="AR1016" s="16">
        <f t="shared" si="126"/>
        <v>1555.73552513104</v>
      </c>
      <c r="AS1016" s="17">
        <f t="shared" si="120"/>
        <v>8.7894662436781928E-2</v>
      </c>
      <c r="AT1016" s="20">
        <v>17700</v>
      </c>
      <c r="AU1016" s="20">
        <v>19352.698545861302</v>
      </c>
      <c r="AV1016" s="20">
        <f t="shared" si="121"/>
        <v>1652.6985458613017</v>
      </c>
      <c r="AW1016" s="21">
        <f t="shared" si="127"/>
        <v>9.3372799201203491E-2</v>
      </c>
    </row>
    <row r="1017" spans="1:49" x14ac:dyDescent="0.25">
      <c r="A1017" t="s">
        <v>123</v>
      </c>
      <c r="B1017" t="s">
        <v>290</v>
      </c>
      <c r="C1017">
        <v>19899</v>
      </c>
      <c r="D1017">
        <v>2024</v>
      </c>
      <c r="E1017" t="s">
        <v>139</v>
      </c>
      <c r="F1017" t="s">
        <v>413</v>
      </c>
      <c r="G1017" t="s">
        <v>180</v>
      </c>
      <c r="I1017">
        <v>4</v>
      </c>
      <c r="J1017" t="s">
        <v>69</v>
      </c>
      <c r="K1017">
        <v>4</v>
      </c>
      <c r="L1017" t="s">
        <v>44</v>
      </c>
      <c r="M1017">
        <v>1.6000000238418579</v>
      </c>
      <c r="N1017" t="s">
        <v>45</v>
      </c>
      <c r="O1017" t="s">
        <v>46</v>
      </c>
      <c r="P1017">
        <v>2</v>
      </c>
      <c r="Q1017" t="s">
        <v>118</v>
      </c>
      <c r="R1017" t="s">
        <v>48</v>
      </c>
      <c r="T1017" t="s">
        <v>49</v>
      </c>
      <c r="W1017" t="s">
        <v>52</v>
      </c>
      <c r="X1017" t="s">
        <v>121</v>
      </c>
      <c r="Z1017">
        <v>0</v>
      </c>
      <c r="AA1017" t="s">
        <v>75</v>
      </c>
      <c r="AB1017" t="s">
        <v>122</v>
      </c>
      <c r="AC1017">
        <v>45</v>
      </c>
      <c r="AD1017">
        <v>11</v>
      </c>
      <c r="AE1017">
        <v>4</v>
      </c>
      <c r="AF1017">
        <v>2025</v>
      </c>
      <c r="AG1017">
        <v>20251104</v>
      </c>
      <c r="AH1017" s="2">
        <v>12500</v>
      </c>
      <c r="AI1017" s="2">
        <v>9850.615234375</v>
      </c>
      <c r="AJ1017" s="2">
        <f t="shared" si="122"/>
        <v>2649.384765625</v>
      </c>
      <c r="AK1017" s="6">
        <f t="shared" si="123"/>
        <v>0.21195078125</v>
      </c>
      <c r="AL1017" s="12">
        <v>12500</v>
      </c>
      <c r="AM1017" s="12">
        <v>8982.8469119983911</v>
      </c>
      <c r="AN1017" s="12">
        <f t="shared" si="124"/>
        <v>3517.1530880016089</v>
      </c>
      <c r="AO1017" s="13">
        <f t="shared" si="125"/>
        <v>0.2813722470401287</v>
      </c>
      <c r="AP1017" s="16">
        <v>12500</v>
      </c>
      <c r="AQ1017" s="16">
        <v>10117.93124232946</v>
      </c>
      <c r="AR1017" s="16">
        <f t="shared" si="126"/>
        <v>2382.0687576705404</v>
      </c>
      <c r="AS1017" s="17">
        <f t="shared" si="120"/>
        <v>0.19056550061364325</v>
      </c>
      <c r="AT1017" s="20">
        <v>12500</v>
      </c>
      <c r="AU1017" s="20">
        <v>10199.38504823151</v>
      </c>
      <c r="AV1017" s="20">
        <f t="shared" si="121"/>
        <v>2300.6149517684898</v>
      </c>
      <c r="AW1017" s="21">
        <f t="shared" si="127"/>
        <v>0.18404919614147919</v>
      </c>
    </row>
    <row r="1018" spans="1:49" x14ac:dyDescent="0.25">
      <c r="A1018" t="s">
        <v>77</v>
      </c>
      <c r="B1018" t="s">
        <v>818</v>
      </c>
      <c r="C1018">
        <v>17683</v>
      </c>
      <c r="D1018">
        <v>2021</v>
      </c>
      <c r="E1018" t="s">
        <v>66</v>
      </c>
      <c r="F1018" t="s">
        <v>603</v>
      </c>
      <c r="G1018" t="s">
        <v>680</v>
      </c>
      <c r="H1018" t="s">
        <v>1611</v>
      </c>
      <c r="I1018">
        <v>4</v>
      </c>
      <c r="J1018" t="s">
        <v>59</v>
      </c>
      <c r="K1018">
        <v>4</v>
      </c>
      <c r="L1018" t="s">
        <v>44</v>
      </c>
      <c r="M1018">
        <v>2.2999999523162842</v>
      </c>
      <c r="N1018" t="s">
        <v>87</v>
      </c>
      <c r="O1018" t="s">
        <v>46</v>
      </c>
      <c r="P1018">
        <v>4</v>
      </c>
      <c r="Q1018" t="s">
        <v>88</v>
      </c>
      <c r="R1018" t="s">
        <v>89</v>
      </c>
      <c r="T1018" t="s">
        <v>49</v>
      </c>
      <c r="W1018" t="s">
        <v>90</v>
      </c>
      <c r="X1018" t="s">
        <v>74</v>
      </c>
      <c r="Z1018">
        <v>0</v>
      </c>
      <c r="AA1018" t="s">
        <v>75</v>
      </c>
      <c r="AB1018" t="s">
        <v>91</v>
      </c>
      <c r="AC1018">
        <v>45</v>
      </c>
      <c r="AD1018">
        <v>11</v>
      </c>
      <c r="AE1018">
        <v>4</v>
      </c>
      <c r="AF1018">
        <v>2025</v>
      </c>
      <c r="AG1018">
        <v>20251105</v>
      </c>
      <c r="AH1018" s="2">
        <v>28500</v>
      </c>
      <c r="AI1018" s="2">
        <v>31866.34375</v>
      </c>
      <c r="AJ1018" s="2">
        <f t="shared" si="122"/>
        <v>3366.34375</v>
      </c>
      <c r="AK1018" s="6">
        <f t="shared" si="123"/>
        <v>0.1181173245614035</v>
      </c>
      <c r="AL1018" s="12">
        <v>28500</v>
      </c>
      <c r="AM1018" s="12">
        <v>31982.937888282559</v>
      </c>
      <c r="AN1018" s="12">
        <f t="shared" si="124"/>
        <v>3482.9378882825586</v>
      </c>
      <c r="AO1018" s="13">
        <f t="shared" si="125"/>
        <v>0.12220834695728276</v>
      </c>
      <c r="AP1018" s="16">
        <v>28500</v>
      </c>
      <c r="AQ1018" s="16">
        <v>31481.3965714734</v>
      </c>
      <c r="AR1018" s="16">
        <f t="shared" si="126"/>
        <v>2981.3965714734004</v>
      </c>
      <c r="AS1018" s="17">
        <f t="shared" si="120"/>
        <v>0.10461040601661054</v>
      </c>
      <c r="AT1018" s="20">
        <v>28500</v>
      </c>
      <c r="AU1018" s="20">
        <v>30384.063492063491</v>
      </c>
      <c r="AV1018" s="20">
        <f t="shared" si="121"/>
        <v>1884.0634920634911</v>
      </c>
      <c r="AW1018" s="21">
        <f t="shared" si="127"/>
        <v>6.6107490949596184E-2</v>
      </c>
    </row>
    <row r="1019" spans="1:49" x14ac:dyDescent="0.25">
      <c r="A1019" t="s">
        <v>77</v>
      </c>
      <c r="B1019" t="s">
        <v>596</v>
      </c>
      <c r="C1019">
        <v>165246</v>
      </c>
      <c r="D1019">
        <v>2009</v>
      </c>
      <c r="E1019" t="s">
        <v>270</v>
      </c>
      <c r="F1019" t="s">
        <v>271</v>
      </c>
      <c r="G1019" t="s">
        <v>272</v>
      </c>
      <c r="H1019" t="s">
        <v>273</v>
      </c>
      <c r="I1019">
        <v>6</v>
      </c>
      <c r="J1019" t="s">
        <v>43</v>
      </c>
      <c r="K1019">
        <v>4</v>
      </c>
      <c r="L1019" t="s">
        <v>44</v>
      </c>
      <c r="M1019">
        <v>3.5</v>
      </c>
      <c r="N1019" t="s">
        <v>44</v>
      </c>
      <c r="O1019" t="s">
        <v>46</v>
      </c>
      <c r="P1019">
        <v>4</v>
      </c>
      <c r="Q1019" t="s">
        <v>60</v>
      </c>
      <c r="R1019" t="s">
        <v>89</v>
      </c>
      <c r="S1019">
        <v>270</v>
      </c>
      <c r="T1019" t="s">
        <v>49</v>
      </c>
      <c r="U1019" t="s">
        <v>72</v>
      </c>
      <c r="V1019" t="s">
        <v>274</v>
      </c>
      <c r="W1019" t="s">
        <v>134</v>
      </c>
      <c r="X1019" t="s">
        <v>53</v>
      </c>
      <c r="Z1019">
        <v>0</v>
      </c>
      <c r="AA1019" t="s">
        <v>75</v>
      </c>
      <c r="AB1019" t="s">
        <v>83</v>
      </c>
      <c r="AC1019">
        <v>45</v>
      </c>
      <c r="AD1019">
        <v>11</v>
      </c>
      <c r="AE1019">
        <v>4</v>
      </c>
      <c r="AF1019">
        <v>2025</v>
      </c>
      <c r="AG1019">
        <v>20251105</v>
      </c>
      <c r="AH1019" s="2">
        <v>4300</v>
      </c>
      <c r="AI1019" s="2">
        <v>3573.8544921875</v>
      </c>
      <c r="AJ1019" s="2">
        <f t="shared" si="122"/>
        <v>726.1455078125</v>
      </c>
      <c r="AK1019" s="6">
        <f t="shared" si="123"/>
        <v>0.16887104832848837</v>
      </c>
      <c r="AL1019" s="12">
        <v>4300</v>
      </c>
      <c r="AM1019" s="12">
        <v>3755.8543651076529</v>
      </c>
      <c r="AN1019" s="12">
        <f t="shared" si="124"/>
        <v>544.14563489234706</v>
      </c>
      <c r="AO1019" s="13">
        <f t="shared" si="125"/>
        <v>0.12654549648659233</v>
      </c>
      <c r="AP1019" s="16">
        <v>4300</v>
      </c>
      <c r="AQ1019" s="16">
        <v>3835.3063592223239</v>
      </c>
      <c r="AR1019" s="16">
        <f t="shared" si="126"/>
        <v>464.69364077767614</v>
      </c>
      <c r="AS1019" s="17">
        <f t="shared" si="120"/>
        <v>0.10806828855294794</v>
      </c>
      <c r="AT1019" s="20">
        <v>4300</v>
      </c>
      <c r="AU1019" s="20">
        <v>3552.875</v>
      </c>
      <c r="AV1019" s="20">
        <f t="shared" si="121"/>
        <v>747.125</v>
      </c>
      <c r="AW1019" s="21">
        <f t="shared" si="127"/>
        <v>0.17374999999999999</v>
      </c>
    </row>
    <row r="1020" spans="1:49" x14ac:dyDescent="0.25">
      <c r="A1020" t="s">
        <v>123</v>
      </c>
      <c r="B1020" t="s">
        <v>440</v>
      </c>
      <c r="C1020">
        <v>20825</v>
      </c>
      <c r="D1020">
        <v>2023</v>
      </c>
      <c r="E1020" t="s">
        <v>40</v>
      </c>
      <c r="F1020" t="s">
        <v>280</v>
      </c>
      <c r="G1020" t="s">
        <v>517</v>
      </c>
      <c r="H1020" t="s">
        <v>1255</v>
      </c>
      <c r="I1020">
        <v>4</v>
      </c>
      <c r="J1020" t="s">
        <v>129</v>
      </c>
      <c r="K1020">
        <v>4</v>
      </c>
      <c r="L1020" t="s">
        <v>44</v>
      </c>
      <c r="M1020">
        <v>2.5</v>
      </c>
      <c r="N1020" t="s">
        <v>45</v>
      </c>
      <c r="O1020" t="s">
        <v>46</v>
      </c>
      <c r="P1020">
        <v>4</v>
      </c>
      <c r="Q1020" t="s">
        <v>118</v>
      </c>
      <c r="R1020" t="s">
        <v>48</v>
      </c>
      <c r="S1020">
        <v>202</v>
      </c>
      <c r="T1020" t="s">
        <v>49</v>
      </c>
      <c r="U1020" t="s">
        <v>50</v>
      </c>
      <c r="V1020" t="s">
        <v>411</v>
      </c>
      <c r="W1020" t="s">
        <v>120</v>
      </c>
      <c r="X1020" t="s">
        <v>74</v>
      </c>
      <c r="Z1020">
        <v>0</v>
      </c>
      <c r="AA1020" t="s">
        <v>75</v>
      </c>
      <c r="AB1020" t="s">
        <v>122</v>
      </c>
      <c r="AC1020">
        <v>45</v>
      </c>
      <c r="AD1020">
        <v>11</v>
      </c>
      <c r="AE1020">
        <v>4</v>
      </c>
      <c r="AF1020">
        <v>2025</v>
      </c>
      <c r="AG1020">
        <v>20251105</v>
      </c>
      <c r="AH1020" s="2">
        <v>15500</v>
      </c>
      <c r="AI1020" s="2">
        <v>21068.255859375</v>
      </c>
      <c r="AJ1020" s="2">
        <f t="shared" si="122"/>
        <v>5568.255859375</v>
      </c>
      <c r="AK1020" s="6">
        <f t="shared" si="123"/>
        <v>0.35924231350806451</v>
      </c>
      <c r="AL1020" s="12">
        <v>15500</v>
      </c>
      <c r="AM1020" s="12">
        <v>22257.726147798581</v>
      </c>
      <c r="AN1020" s="12">
        <f t="shared" si="124"/>
        <v>6757.7261477985812</v>
      </c>
      <c r="AO1020" s="13">
        <f t="shared" si="125"/>
        <v>0.43598233211603749</v>
      </c>
      <c r="AP1020" s="16">
        <v>15500</v>
      </c>
      <c r="AQ1020" s="16">
        <v>20638.059063012941</v>
      </c>
      <c r="AR1020" s="16">
        <f t="shared" si="126"/>
        <v>5138.0590630129409</v>
      </c>
      <c r="AS1020" s="17">
        <f t="shared" si="120"/>
        <v>0.33148768148470587</v>
      </c>
      <c r="AT1020" s="20">
        <v>15500</v>
      </c>
      <c r="AU1020" s="20">
        <v>20579.609105180542</v>
      </c>
      <c r="AV1020" s="20">
        <f t="shared" si="121"/>
        <v>5079.6091051805415</v>
      </c>
      <c r="AW1020" s="21">
        <f t="shared" si="127"/>
        <v>0.32771671646326073</v>
      </c>
    </row>
    <row r="1021" spans="1:49" x14ac:dyDescent="0.25">
      <c r="A1021" t="s">
        <v>38</v>
      </c>
      <c r="B1021" t="s">
        <v>259</v>
      </c>
      <c r="C1021">
        <v>166733</v>
      </c>
      <c r="D1021">
        <v>2016</v>
      </c>
      <c r="E1021" t="s">
        <v>66</v>
      </c>
      <c r="F1021" t="s">
        <v>245</v>
      </c>
      <c r="H1021" t="s">
        <v>246</v>
      </c>
      <c r="I1021">
        <v>8</v>
      </c>
      <c r="J1021" t="s">
        <v>69</v>
      </c>
      <c r="K1021">
        <v>4</v>
      </c>
      <c r="L1021" t="s">
        <v>44</v>
      </c>
      <c r="M1021">
        <v>6.6999998092651367</v>
      </c>
      <c r="N1021" t="s">
        <v>87</v>
      </c>
      <c r="O1021" t="s">
        <v>46</v>
      </c>
      <c r="Q1021" t="s">
        <v>88</v>
      </c>
      <c r="R1021" t="s">
        <v>89</v>
      </c>
      <c r="S1021">
        <v>440</v>
      </c>
      <c r="T1021" t="s">
        <v>219</v>
      </c>
      <c r="U1021" t="s">
        <v>72</v>
      </c>
      <c r="W1021" t="s">
        <v>247</v>
      </c>
      <c r="X1021" t="s">
        <v>74</v>
      </c>
      <c r="Z1021">
        <v>0</v>
      </c>
      <c r="AA1021" t="s">
        <v>75</v>
      </c>
      <c r="AB1021" t="s">
        <v>248</v>
      </c>
      <c r="AC1021">
        <v>45</v>
      </c>
      <c r="AD1021">
        <v>11</v>
      </c>
      <c r="AE1021">
        <v>4</v>
      </c>
      <c r="AF1021">
        <v>2025</v>
      </c>
      <c r="AG1021">
        <v>20251105</v>
      </c>
      <c r="AH1021" s="2">
        <v>5000</v>
      </c>
      <c r="AI1021" s="2">
        <v>17556.361328125</v>
      </c>
      <c r="AJ1021" s="2">
        <f t="shared" si="122"/>
        <v>12556.361328125</v>
      </c>
      <c r="AK1021" s="6">
        <f t="shared" si="123"/>
        <v>2.5112722656250002</v>
      </c>
      <c r="AL1021" s="12">
        <v>5000</v>
      </c>
      <c r="AM1021" s="12">
        <v>17409.65308015027</v>
      </c>
      <c r="AN1021" s="12">
        <f t="shared" si="124"/>
        <v>12409.65308015027</v>
      </c>
      <c r="AO1021" s="13">
        <f t="shared" si="125"/>
        <v>2.4819306160300543</v>
      </c>
      <c r="AP1021" s="16">
        <v>5000</v>
      </c>
      <c r="AQ1021" s="16">
        <v>17726.23680431964</v>
      </c>
      <c r="AR1021" s="16">
        <f t="shared" si="126"/>
        <v>12726.23680431964</v>
      </c>
      <c r="AS1021" s="17">
        <f t="shared" si="120"/>
        <v>2.5452473608639279</v>
      </c>
      <c r="AT1021" s="20">
        <v>5000</v>
      </c>
      <c r="AU1021" s="20">
        <v>17516.860108303241</v>
      </c>
      <c r="AV1021" s="20">
        <f t="shared" si="121"/>
        <v>12516.860108303241</v>
      </c>
      <c r="AW1021" s="21">
        <f t="shared" si="127"/>
        <v>2.5033720216606481</v>
      </c>
    </row>
    <row r="1022" spans="1:49" x14ac:dyDescent="0.25">
      <c r="A1022" t="s">
        <v>38</v>
      </c>
      <c r="B1022" t="s">
        <v>65</v>
      </c>
      <c r="C1022">
        <v>115898</v>
      </c>
      <c r="D1022">
        <v>2018</v>
      </c>
      <c r="E1022" t="s">
        <v>139</v>
      </c>
      <c r="F1022" t="s">
        <v>284</v>
      </c>
      <c r="I1022">
        <v>6</v>
      </c>
      <c r="J1022" t="s">
        <v>69</v>
      </c>
      <c r="K1022">
        <v>4</v>
      </c>
      <c r="L1022" t="s">
        <v>44</v>
      </c>
      <c r="M1022">
        <v>3.5</v>
      </c>
      <c r="N1022" t="s">
        <v>45</v>
      </c>
      <c r="O1022" t="s">
        <v>46</v>
      </c>
      <c r="P1022">
        <v>2</v>
      </c>
      <c r="Q1022" t="s">
        <v>141</v>
      </c>
      <c r="R1022" t="s">
        <v>48</v>
      </c>
      <c r="T1022" t="s">
        <v>49</v>
      </c>
      <c r="U1022" t="s">
        <v>72</v>
      </c>
      <c r="W1022" t="s">
        <v>134</v>
      </c>
      <c r="X1022" t="s">
        <v>74</v>
      </c>
      <c r="Y1022">
        <v>31040</v>
      </c>
      <c r="Z1022">
        <v>0</v>
      </c>
      <c r="AA1022" t="s">
        <v>75</v>
      </c>
      <c r="AB1022" t="s">
        <v>104</v>
      </c>
      <c r="AC1022">
        <v>45</v>
      </c>
      <c r="AD1022">
        <v>11</v>
      </c>
      <c r="AE1022">
        <v>4</v>
      </c>
      <c r="AF1022">
        <v>2025</v>
      </c>
      <c r="AG1022">
        <v>20251104</v>
      </c>
      <c r="AH1022" s="2">
        <v>4000</v>
      </c>
      <c r="AI1022" s="2">
        <v>4099.6240234375</v>
      </c>
      <c r="AJ1022" s="2">
        <f t="shared" si="122"/>
        <v>99.6240234375</v>
      </c>
      <c r="AK1022" s="6">
        <f t="shared" si="123"/>
        <v>2.4906005859375E-2</v>
      </c>
      <c r="AL1022" s="12">
        <v>4000</v>
      </c>
      <c r="AM1022" s="12">
        <v>4410.4807393570763</v>
      </c>
      <c r="AN1022" s="12">
        <f t="shared" si="124"/>
        <v>410.48073935707635</v>
      </c>
      <c r="AO1022" s="13">
        <f t="shared" si="125"/>
        <v>0.10262018483926909</v>
      </c>
      <c r="AP1022" s="16">
        <v>4000</v>
      </c>
      <c r="AQ1022" s="16">
        <v>4078.6080000602951</v>
      </c>
      <c r="AR1022" s="16">
        <f t="shared" si="126"/>
        <v>78.608000060295126</v>
      </c>
      <c r="AS1022" s="17">
        <f t="shared" si="120"/>
        <v>1.9652000015073782E-2</v>
      </c>
      <c r="AT1022" s="20">
        <v>4000</v>
      </c>
      <c r="AU1022" s="20">
        <v>3993.668122270743</v>
      </c>
      <c r="AV1022" s="20">
        <f t="shared" si="121"/>
        <v>6.3318777292570303</v>
      </c>
      <c r="AW1022" s="21">
        <f t="shared" si="127"/>
        <v>1.5829694323142576E-3</v>
      </c>
    </row>
    <row r="1023" spans="1:49" x14ac:dyDescent="0.25">
      <c r="A1023" t="s">
        <v>123</v>
      </c>
      <c r="B1023" t="s">
        <v>290</v>
      </c>
      <c r="C1023">
        <v>185651</v>
      </c>
      <c r="D1023">
        <v>2016</v>
      </c>
      <c r="E1023" t="s">
        <v>93</v>
      </c>
      <c r="F1023" t="s">
        <v>188</v>
      </c>
      <c r="G1023" t="s">
        <v>125</v>
      </c>
      <c r="I1023">
        <v>6</v>
      </c>
      <c r="J1023" t="s">
        <v>117</v>
      </c>
      <c r="K1023">
        <v>4</v>
      </c>
      <c r="L1023" t="s">
        <v>44</v>
      </c>
      <c r="M1023">
        <v>3.5999999046325679</v>
      </c>
      <c r="N1023" t="s">
        <v>45</v>
      </c>
      <c r="O1023" t="s">
        <v>46</v>
      </c>
      <c r="P1023">
        <v>1</v>
      </c>
      <c r="Q1023" t="s">
        <v>60</v>
      </c>
      <c r="R1023" t="s">
        <v>96</v>
      </c>
      <c r="T1023" t="s">
        <v>49</v>
      </c>
      <c r="U1023" t="s">
        <v>72</v>
      </c>
      <c r="V1023" t="s">
        <v>534</v>
      </c>
      <c r="W1023" t="s">
        <v>90</v>
      </c>
      <c r="X1023" t="s">
        <v>74</v>
      </c>
      <c r="Z1023">
        <v>0</v>
      </c>
      <c r="AA1023" t="s">
        <v>75</v>
      </c>
      <c r="AB1023" t="s">
        <v>83</v>
      </c>
      <c r="AC1023">
        <v>45</v>
      </c>
      <c r="AD1023">
        <v>11</v>
      </c>
      <c r="AE1023">
        <v>4</v>
      </c>
      <c r="AF1023">
        <v>2025</v>
      </c>
      <c r="AG1023">
        <v>20251104</v>
      </c>
      <c r="AH1023" s="2">
        <v>800</v>
      </c>
      <c r="AI1023" s="2">
        <v>1848.8583984375</v>
      </c>
      <c r="AJ1023" s="2">
        <f t="shared" si="122"/>
        <v>1048.8583984375</v>
      </c>
      <c r="AK1023" s="6">
        <f t="shared" si="123"/>
        <v>1.3110729980468749</v>
      </c>
      <c r="AL1023" s="12">
        <v>800</v>
      </c>
      <c r="AM1023" s="12">
        <v>1936.224906812108</v>
      </c>
      <c r="AN1023" s="12">
        <f t="shared" si="124"/>
        <v>1136.224906812108</v>
      </c>
      <c r="AO1023" s="13">
        <f t="shared" si="125"/>
        <v>1.4202811335151351</v>
      </c>
      <c r="AP1023" s="16">
        <v>800</v>
      </c>
      <c r="AQ1023" s="16">
        <v>1842.3795176213771</v>
      </c>
      <c r="AR1023" s="16">
        <f t="shared" si="126"/>
        <v>1042.3795176213771</v>
      </c>
      <c r="AS1023" s="17">
        <f t="shared" si="120"/>
        <v>1.3029743970267214</v>
      </c>
      <c r="AT1023" s="20">
        <v>800</v>
      </c>
      <c r="AU1023" s="20">
        <v>1864.8596330275229</v>
      </c>
      <c r="AV1023" s="20">
        <f t="shared" si="121"/>
        <v>1064.8596330275229</v>
      </c>
      <c r="AW1023" s="21">
        <f t="shared" si="127"/>
        <v>1.3310745412844036</v>
      </c>
    </row>
    <row r="1024" spans="1:49" x14ac:dyDescent="0.25">
      <c r="A1024" t="s">
        <v>123</v>
      </c>
      <c r="B1024" t="s">
        <v>124</v>
      </c>
      <c r="C1024">
        <v>156119</v>
      </c>
      <c r="D1024">
        <v>2012</v>
      </c>
      <c r="E1024" t="s">
        <v>66</v>
      </c>
      <c r="F1024" t="s">
        <v>291</v>
      </c>
      <c r="G1024" t="s">
        <v>385</v>
      </c>
      <c r="I1024">
        <v>6</v>
      </c>
      <c r="J1024" t="s">
        <v>117</v>
      </c>
      <c r="K1024">
        <v>2</v>
      </c>
      <c r="L1024" t="s">
        <v>44</v>
      </c>
      <c r="M1024">
        <v>3.7000000476837158</v>
      </c>
      <c r="N1024" t="s">
        <v>70</v>
      </c>
      <c r="Q1024" t="s">
        <v>187</v>
      </c>
      <c r="S1024">
        <v>305</v>
      </c>
      <c r="T1024" t="s">
        <v>49</v>
      </c>
      <c r="U1024" t="s">
        <v>72</v>
      </c>
      <c r="W1024" t="s">
        <v>120</v>
      </c>
      <c r="X1024" t="s">
        <v>74</v>
      </c>
      <c r="Z1024">
        <v>0</v>
      </c>
      <c r="AA1024" t="s">
        <v>75</v>
      </c>
      <c r="AB1024" t="s">
        <v>187</v>
      </c>
      <c r="AC1024">
        <v>45</v>
      </c>
      <c r="AD1024">
        <v>11</v>
      </c>
      <c r="AE1024">
        <v>4</v>
      </c>
      <c r="AF1024">
        <v>2025</v>
      </c>
      <c r="AG1024">
        <v>20251104</v>
      </c>
      <c r="AH1024" s="2">
        <v>900</v>
      </c>
      <c r="AI1024" s="2">
        <v>3631.32080078125</v>
      </c>
      <c r="AJ1024" s="2">
        <f t="shared" si="122"/>
        <v>2731.32080078125</v>
      </c>
      <c r="AK1024" s="6">
        <f t="shared" si="123"/>
        <v>3.0348008897569443</v>
      </c>
      <c r="AL1024" s="12">
        <v>900</v>
      </c>
      <c r="AM1024" s="12">
        <v>3391.9715790973082</v>
      </c>
      <c r="AN1024" s="12">
        <f t="shared" si="124"/>
        <v>2491.9715790973082</v>
      </c>
      <c r="AO1024" s="13">
        <f t="shared" si="125"/>
        <v>2.7688573101081202</v>
      </c>
      <c r="AP1024" s="16">
        <v>900</v>
      </c>
      <c r="AQ1024" s="16">
        <v>3691.9012632306449</v>
      </c>
      <c r="AR1024" s="16">
        <f t="shared" si="126"/>
        <v>2791.9012632306449</v>
      </c>
      <c r="AS1024" s="17">
        <f t="shared" si="120"/>
        <v>3.1021125147007167</v>
      </c>
      <c r="AT1024" s="20">
        <v>900</v>
      </c>
      <c r="AU1024" s="20">
        <v>3740</v>
      </c>
      <c r="AV1024" s="20">
        <f t="shared" si="121"/>
        <v>2840</v>
      </c>
      <c r="AW1024" s="21">
        <f t="shared" si="127"/>
        <v>3.1555555555555554</v>
      </c>
    </row>
    <row r="1025" spans="1:49" x14ac:dyDescent="0.25">
      <c r="A1025" t="s">
        <v>38</v>
      </c>
      <c r="B1025" t="s">
        <v>65</v>
      </c>
      <c r="C1025">
        <v>89372</v>
      </c>
      <c r="D1025">
        <v>2022</v>
      </c>
      <c r="E1025" t="s">
        <v>297</v>
      </c>
      <c r="F1025" t="s">
        <v>298</v>
      </c>
      <c r="G1025" t="s">
        <v>744</v>
      </c>
      <c r="I1025">
        <v>4</v>
      </c>
      <c r="J1025" t="s">
        <v>59</v>
      </c>
      <c r="K1025">
        <v>4</v>
      </c>
      <c r="L1025" t="s">
        <v>44</v>
      </c>
      <c r="M1025">
        <v>2</v>
      </c>
      <c r="N1025" t="s">
        <v>44</v>
      </c>
      <c r="O1025" t="s">
        <v>46</v>
      </c>
      <c r="P1025">
        <v>4</v>
      </c>
      <c r="Q1025" t="s">
        <v>60</v>
      </c>
      <c r="R1025" t="s">
        <v>81</v>
      </c>
      <c r="S1025">
        <v>316</v>
      </c>
      <c r="T1025" t="s">
        <v>49</v>
      </c>
      <c r="V1025" t="s">
        <v>1612</v>
      </c>
      <c r="W1025" t="s">
        <v>90</v>
      </c>
      <c r="X1025" t="s">
        <v>301</v>
      </c>
      <c r="Z1025">
        <v>0</v>
      </c>
      <c r="AA1025" t="s">
        <v>75</v>
      </c>
      <c r="AB1025" t="s">
        <v>83</v>
      </c>
      <c r="AC1025">
        <v>45</v>
      </c>
      <c r="AD1025">
        <v>11</v>
      </c>
      <c r="AE1025">
        <v>4</v>
      </c>
      <c r="AF1025">
        <v>2025</v>
      </c>
      <c r="AG1025">
        <v>20251104</v>
      </c>
      <c r="AH1025" s="2">
        <v>24500</v>
      </c>
      <c r="AI1025" s="2">
        <v>24525.76171875</v>
      </c>
      <c r="AJ1025" s="2">
        <f t="shared" si="122"/>
        <v>25.76171875</v>
      </c>
      <c r="AK1025" s="6">
        <f t="shared" si="123"/>
        <v>1.0514987244897959E-3</v>
      </c>
      <c r="AL1025" s="12">
        <v>24500</v>
      </c>
      <c r="AM1025" s="12">
        <v>22228.10087855957</v>
      </c>
      <c r="AN1025" s="12">
        <f t="shared" si="124"/>
        <v>2271.8991214404305</v>
      </c>
      <c r="AO1025" s="13">
        <f t="shared" si="125"/>
        <v>9.2730576385323699E-2</v>
      </c>
      <c r="AP1025" s="16">
        <v>24500</v>
      </c>
      <c r="AQ1025" s="16">
        <v>21226.670689785529</v>
      </c>
      <c r="AR1025" s="16">
        <f t="shared" si="126"/>
        <v>3273.3293102144708</v>
      </c>
      <c r="AS1025" s="17">
        <f t="shared" si="120"/>
        <v>0.13360527796793759</v>
      </c>
      <c r="AT1025" s="20">
        <v>24500</v>
      </c>
      <c r="AU1025" s="20">
        <v>24665.261780104709</v>
      </c>
      <c r="AV1025" s="20">
        <f t="shared" si="121"/>
        <v>165.26178010470903</v>
      </c>
      <c r="AW1025" s="21">
        <f t="shared" si="127"/>
        <v>6.7453787797840418E-3</v>
      </c>
    </row>
    <row r="1026" spans="1:49" x14ac:dyDescent="0.25">
      <c r="A1026" t="s">
        <v>38</v>
      </c>
      <c r="B1026" t="s">
        <v>92</v>
      </c>
      <c r="C1026">
        <v>163105</v>
      </c>
      <c r="D1026">
        <v>2018</v>
      </c>
      <c r="E1026" t="s">
        <v>84</v>
      </c>
      <c r="F1026" t="s">
        <v>293</v>
      </c>
      <c r="G1026" t="s">
        <v>832</v>
      </c>
      <c r="H1026" t="s">
        <v>1311</v>
      </c>
      <c r="I1026">
        <v>8</v>
      </c>
      <c r="J1026" t="s">
        <v>69</v>
      </c>
      <c r="K1026">
        <v>4</v>
      </c>
      <c r="L1026" t="s">
        <v>44</v>
      </c>
      <c r="M1026">
        <v>6.4000000953674316</v>
      </c>
      <c r="N1026" t="s">
        <v>87</v>
      </c>
      <c r="O1026" t="s">
        <v>46</v>
      </c>
      <c r="Q1026" t="s">
        <v>88</v>
      </c>
      <c r="R1026" t="s">
        <v>89</v>
      </c>
      <c r="S1026">
        <v>410</v>
      </c>
      <c r="T1026" t="s">
        <v>49</v>
      </c>
      <c r="U1026" t="s">
        <v>72</v>
      </c>
      <c r="W1026" t="s">
        <v>220</v>
      </c>
      <c r="X1026" t="s">
        <v>121</v>
      </c>
      <c r="Z1026">
        <v>0</v>
      </c>
      <c r="AA1026" t="s">
        <v>75</v>
      </c>
      <c r="AB1026" t="s">
        <v>91</v>
      </c>
      <c r="AC1026">
        <v>45</v>
      </c>
      <c r="AD1026">
        <v>11</v>
      </c>
      <c r="AE1026">
        <v>4</v>
      </c>
      <c r="AF1026">
        <v>2025</v>
      </c>
      <c r="AG1026">
        <v>20251104</v>
      </c>
      <c r="AH1026" s="2">
        <v>13600</v>
      </c>
      <c r="AI1026" s="2">
        <v>10126.271484375</v>
      </c>
      <c r="AJ1026" s="2">
        <f t="shared" si="122"/>
        <v>3473.728515625</v>
      </c>
      <c r="AK1026" s="6">
        <f t="shared" si="123"/>
        <v>0.25542121438419119</v>
      </c>
      <c r="AL1026" s="12">
        <v>13600</v>
      </c>
      <c r="AM1026" s="12">
        <v>10729.679489681839</v>
      </c>
      <c r="AN1026" s="12">
        <f t="shared" si="124"/>
        <v>2870.3205103181608</v>
      </c>
      <c r="AO1026" s="13">
        <f t="shared" si="125"/>
        <v>0.21105297869986478</v>
      </c>
      <c r="AP1026" s="16">
        <v>13600</v>
      </c>
      <c r="AQ1026" s="16">
        <v>11198.847628356891</v>
      </c>
      <c r="AR1026" s="16">
        <f t="shared" si="126"/>
        <v>2401.1523716431093</v>
      </c>
      <c r="AS1026" s="17">
        <f t="shared" si="120"/>
        <v>0.17655532144434627</v>
      </c>
      <c r="AT1026" s="20">
        <v>13600</v>
      </c>
      <c r="AU1026" s="20">
        <v>9965.3156450137249</v>
      </c>
      <c r="AV1026" s="20">
        <f t="shared" si="121"/>
        <v>3634.6843549862751</v>
      </c>
      <c r="AW1026" s="21">
        <f t="shared" si="127"/>
        <v>0.26725620257252025</v>
      </c>
    </row>
    <row r="1027" spans="1:49" x14ac:dyDescent="0.25">
      <c r="A1027" t="s">
        <v>109</v>
      </c>
      <c r="B1027" t="s">
        <v>538</v>
      </c>
      <c r="C1027">
        <v>195005</v>
      </c>
      <c r="D1027">
        <v>2020</v>
      </c>
      <c r="E1027" t="s">
        <v>644</v>
      </c>
      <c r="F1027" t="s">
        <v>960</v>
      </c>
      <c r="J1027" t="s">
        <v>69</v>
      </c>
      <c r="K1027">
        <v>4</v>
      </c>
      <c r="L1027" t="s">
        <v>44</v>
      </c>
      <c r="N1027" t="s">
        <v>70</v>
      </c>
      <c r="O1027" t="s">
        <v>46</v>
      </c>
      <c r="P1027">
        <v>3</v>
      </c>
      <c r="Q1027" t="s">
        <v>118</v>
      </c>
      <c r="T1027" t="s">
        <v>542</v>
      </c>
      <c r="W1027" t="s">
        <v>120</v>
      </c>
      <c r="X1027" t="s">
        <v>74</v>
      </c>
      <c r="Z1027">
        <v>1</v>
      </c>
      <c r="AA1027" t="s">
        <v>543</v>
      </c>
      <c r="AB1027" t="s">
        <v>365</v>
      </c>
      <c r="AC1027">
        <v>45</v>
      </c>
      <c r="AD1027">
        <v>11</v>
      </c>
      <c r="AE1027">
        <v>4</v>
      </c>
      <c r="AF1027">
        <v>2025</v>
      </c>
      <c r="AG1027">
        <v>20251105</v>
      </c>
      <c r="AH1027" s="2">
        <v>4400</v>
      </c>
      <c r="AI1027" s="2">
        <v>6793.40283203125</v>
      </c>
      <c r="AJ1027" s="2">
        <f t="shared" si="122"/>
        <v>2393.40283203125</v>
      </c>
      <c r="AK1027" s="6">
        <f t="shared" si="123"/>
        <v>0.54395518909801133</v>
      </c>
      <c r="AL1027" s="12">
        <v>4400</v>
      </c>
      <c r="AM1027" s="12">
        <v>6534.8553922374376</v>
      </c>
      <c r="AN1027" s="12">
        <f t="shared" si="124"/>
        <v>2134.8553922374376</v>
      </c>
      <c r="AO1027" s="13">
        <f t="shared" si="125"/>
        <v>0.48519440732669039</v>
      </c>
      <c r="AP1027" s="16">
        <v>4400</v>
      </c>
      <c r="AQ1027" s="16">
        <v>6562.3594129910298</v>
      </c>
      <c r="AR1027" s="16">
        <f t="shared" si="126"/>
        <v>2162.3594129910298</v>
      </c>
      <c r="AS1027" s="17">
        <f t="shared" ref="AS1027:AS1090" si="128">ABS($AH1027-AQ1027)/$AH1027</f>
        <v>0.49144532113432493</v>
      </c>
      <c r="AT1027" s="20">
        <v>4400</v>
      </c>
      <c r="AU1027" s="20">
        <v>6950.5980861244016</v>
      </c>
      <c r="AV1027" s="20">
        <f t="shared" ref="AV1027:AV1090" si="129">ABS(AT1027-AU1027)</f>
        <v>2550.5980861244016</v>
      </c>
      <c r="AW1027" s="21">
        <f t="shared" si="127"/>
        <v>0.57968138321009122</v>
      </c>
    </row>
    <row r="1028" spans="1:49" x14ac:dyDescent="0.25">
      <c r="A1028" t="s">
        <v>38</v>
      </c>
      <c r="B1028" t="s">
        <v>65</v>
      </c>
      <c r="C1028">
        <v>106701</v>
      </c>
      <c r="D1028">
        <v>2015</v>
      </c>
      <c r="E1028" t="s">
        <v>66</v>
      </c>
      <c r="F1028" t="s">
        <v>769</v>
      </c>
      <c r="G1028" t="s">
        <v>418</v>
      </c>
      <c r="I1028">
        <v>6</v>
      </c>
      <c r="J1028" t="s">
        <v>101</v>
      </c>
      <c r="K1028">
        <v>4</v>
      </c>
      <c r="L1028" t="s">
        <v>44</v>
      </c>
      <c r="M1028">
        <v>2.7000000476837158</v>
      </c>
      <c r="N1028" t="s">
        <v>44</v>
      </c>
      <c r="O1028" t="s">
        <v>46</v>
      </c>
      <c r="P1028">
        <v>3</v>
      </c>
      <c r="Q1028" t="s">
        <v>60</v>
      </c>
      <c r="R1028" t="s">
        <v>81</v>
      </c>
      <c r="T1028" t="s">
        <v>49</v>
      </c>
      <c r="U1028" t="s">
        <v>72</v>
      </c>
      <c r="W1028" t="s">
        <v>134</v>
      </c>
      <c r="X1028" t="s">
        <v>98</v>
      </c>
      <c r="Z1028">
        <v>0</v>
      </c>
      <c r="AA1028" t="s">
        <v>75</v>
      </c>
      <c r="AB1028" t="s">
        <v>83</v>
      </c>
      <c r="AC1028">
        <v>45</v>
      </c>
      <c r="AD1028">
        <v>11</v>
      </c>
      <c r="AE1028">
        <v>4</v>
      </c>
      <c r="AF1028">
        <v>2025</v>
      </c>
      <c r="AG1028">
        <v>20251104</v>
      </c>
      <c r="AH1028" s="2">
        <v>7000</v>
      </c>
      <c r="AI1028" s="2">
        <v>6059.73388671875</v>
      </c>
      <c r="AJ1028" s="2">
        <f t="shared" ref="AJ1028:AJ1091" si="130">ABS(AH1028-AI1028)</f>
        <v>940.26611328125</v>
      </c>
      <c r="AK1028" s="6">
        <f t="shared" ref="AK1028:AK1091" si="131">ABS($AH1028-AI1028)/$AH1028</f>
        <v>0.13432373046875001</v>
      </c>
      <c r="AL1028" s="12">
        <v>7000</v>
      </c>
      <c r="AM1028" s="12">
        <v>5899.990430625915</v>
      </c>
      <c r="AN1028" s="12">
        <f t="shared" ref="AN1028:AN1091" si="132">ABS(AL1028-AM1028)</f>
        <v>1100.009569374085</v>
      </c>
      <c r="AO1028" s="13">
        <f t="shared" ref="AO1028:AO1091" si="133">ABS($AH1028-AM1028)/$AH1028</f>
        <v>0.15714422419629787</v>
      </c>
      <c r="AP1028" s="16">
        <v>7000</v>
      </c>
      <c r="AQ1028" s="16">
        <v>5725.1637143373791</v>
      </c>
      <c r="AR1028" s="16">
        <f t="shared" ref="AR1028:AR1091" si="134">ABS(AP1028-AQ1028)</f>
        <v>1274.8362856626209</v>
      </c>
      <c r="AS1028" s="17">
        <f t="shared" si="128"/>
        <v>0.1821194693803744</v>
      </c>
      <c r="AT1028" s="20">
        <v>7000</v>
      </c>
      <c r="AU1028" s="20">
        <v>6144.7540473225426</v>
      </c>
      <c r="AV1028" s="20">
        <f t="shared" si="129"/>
        <v>855.24595267745735</v>
      </c>
      <c r="AW1028" s="21">
        <f t="shared" ref="AW1028:AW1091" si="135">ABS($AH1028-AU1028)/$AH1028</f>
        <v>0.12217799323963677</v>
      </c>
    </row>
    <row r="1029" spans="1:49" x14ac:dyDescent="0.25">
      <c r="A1029" t="s">
        <v>123</v>
      </c>
      <c r="B1029" t="s">
        <v>200</v>
      </c>
      <c r="C1029">
        <v>57135</v>
      </c>
      <c r="D1029">
        <v>2019</v>
      </c>
      <c r="E1029" t="s">
        <v>167</v>
      </c>
      <c r="F1029" t="s">
        <v>168</v>
      </c>
      <c r="G1029" t="s">
        <v>496</v>
      </c>
      <c r="I1029">
        <v>8</v>
      </c>
      <c r="J1029" t="s">
        <v>59</v>
      </c>
      <c r="K1029">
        <v>4</v>
      </c>
      <c r="L1029" t="s">
        <v>44</v>
      </c>
      <c r="M1029">
        <v>6.1999998092651367</v>
      </c>
      <c r="N1029" t="s">
        <v>87</v>
      </c>
      <c r="O1029" t="s">
        <v>46</v>
      </c>
      <c r="P1029">
        <v>5</v>
      </c>
      <c r="Q1029" t="s">
        <v>60</v>
      </c>
      <c r="R1029" t="s">
        <v>89</v>
      </c>
      <c r="T1029" t="s">
        <v>49</v>
      </c>
      <c r="V1029" t="s">
        <v>882</v>
      </c>
      <c r="W1029" t="s">
        <v>103</v>
      </c>
      <c r="X1029" t="s">
        <v>74</v>
      </c>
      <c r="Z1029">
        <v>0</v>
      </c>
      <c r="AA1029" t="s">
        <v>75</v>
      </c>
      <c r="AB1029" t="s">
        <v>83</v>
      </c>
      <c r="AC1029">
        <v>45</v>
      </c>
      <c r="AD1029">
        <v>11</v>
      </c>
      <c r="AE1029">
        <v>4</v>
      </c>
      <c r="AF1029">
        <v>2025</v>
      </c>
      <c r="AG1029">
        <v>20251103</v>
      </c>
      <c r="AH1029" s="2">
        <v>36000</v>
      </c>
      <c r="AI1029" s="2">
        <v>38468.68359375</v>
      </c>
      <c r="AJ1029" s="2">
        <f t="shared" si="130"/>
        <v>2468.68359375</v>
      </c>
      <c r="AK1029" s="6">
        <f t="shared" si="131"/>
        <v>6.8574544270833329E-2</v>
      </c>
      <c r="AL1029" s="12">
        <v>36000</v>
      </c>
      <c r="AM1029" s="12">
        <v>37699.899789305236</v>
      </c>
      <c r="AN1029" s="12">
        <f t="shared" si="132"/>
        <v>1699.8997893052365</v>
      </c>
      <c r="AO1029" s="13">
        <f t="shared" si="133"/>
        <v>4.7219438591812123E-2</v>
      </c>
      <c r="AP1029" s="16">
        <v>36000</v>
      </c>
      <c r="AQ1029" s="16">
        <v>36007.012746739048</v>
      </c>
      <c r="AR1029" s="16">
        <f t="shared" si="134"/>
        <v>7.0127467390484526</v>
      </c>
      <c r="AS1029" s="17">
        <f t="shared" si="128"/>
        <v>1.9479852052912367E-4</v>
      </c>
      <c r="AT1029" s="20">
        <v>36000</v>
      </c>
      <c r="AU1029" s="20">
        <v>38150.65789473684</v>
      </c>
      <c r="AV1029" s="20">
        <f t="shared" si="129"/>
        <v>2150.6578947368398</v>
      </c>
      <c r="AW1029" s="21">
        <f t="shared" si="135"/>
        <v>5.974049707602333E-2</v>
      </c>
    </row>
    <row r="1030" spans="1:49" x14ac:dyDescent="0.25">
      <c r="A1030" t="s">
        <v>38</v>
      </c>
      <c r="B1030" t="s">
        <v>92</v>
      </c>
      <c r="C1030">
        <v>52994</v>
      </c>
      <c r="D1030">
        <v>2024</v>
      </c>
      <c r="E1030" t="s">
        <v>79</v>
      </c>
      <c r="F1030" t="s">
        <v>178</v>
      </c>
      <c r="G1030" t="s">
        <v>1613</v>
      </c>
      <c r="I1030">
        <v>6</v>
      </c>
      <c r="J1030" t="s">
        <v>69</v>
      </c>
      <c r="K1030">
        <v>4</v>
      </c>
      <c r="L1030" t="s">
        <v>44</v>
      </c>
      <c r="M1030">
        <v>3.5</v>
      </c>
      <c r="N1030" t="s">
        <v>45</v>
      </c>
      <c r="O1030" t="s">
        <v>46</v>
      </c>
      <c r="P1030">
        <v>4</v>
      </c>
      <c r="Q1030" t="s">
        <v>60</v>
      </c>
      <c r="R1030" t="s">
        <v>48</v>
      </c>
      <c r="S1030">
        <v>290</v>
      </c>
      <c r="T1030" t="s">
        <v>49</v>
      </c>
      <c r="U1030" t="s">
        <v>72</v>
      </c>
      <c r="V1030" t="s">
        <v>179</v>
      </c>
      <c r="W1030" t="s">
        <v>134</v>
      </c>
      <c r="X1030" t="s">
        <v>74</v>
      </c>
      <c r="Z1030">
        <v>0</v>
      </c>
      <c r="AA1030" t="s">
        <v>75</v>
      </c>
      <c r="AB1030" t="s">
        <v>83</v>
      </c>
      <c r="AC1030">
        <v>45</v>
      </c>
      <c r="AD1030">
        <v>11</v>
      </c>
      <c r="AE1030">
        <v>4</v>
      </c>
      <c r="AF1030">
        <v>2025</v>
      </c>
      <c r="AG1030">
        <v>20251104</v>
      </c>
      <c r="AH1030" s="2">
        <v>32100</v>
      </c>
      <c r="AI1030" s="2">
        <v>31406.205078125</v>
      </c>
      <c r="AJ1030" s="2">
        <f t="shared" si="130"/>
        <v>693.794921875</v>
      </c>
      <c r="AK1030" s="6">
        <f t="shared" si="131"/>
        <v>2.1613548968068535E-2</v>
      </c>
      <c r="AL1030" s="12">
        <v>32100</v>
      </c>
      <c r="AM1030" s="12">
        <v>27287.188157640609</v>
      </c>
      <c r="AN1030" s="12">
        <f t="shared" si="132"/>
        <v>4812.8118423593914</v>
      </c>
      <c r="AO1030" s="13">
        <f t="shared" si="133"/>
        <v>0.14993183309530814</v>
      </c>
      <c r="AP1030" s="16">
        <v>32100</v>
      </c>
      <c r="AQ1030" s="16">
        <v>24616.151302925031</v>
      </c>
      <c r="AR1030" s="16">
        <f t="shared" si="134"/>
        <v>7483.8486970749691</v>
      </c>
      <c r="AS1030" s="17">
        <f t="shared" si="128"/>
        <v>0.23314170395872177</v>
      </c>
      <c r="AT1030" s="20">
        <v>32100</v>
      </c>
      <c r="AU1030" s="20">
        <v>31167.56756756757</v>
      </c>
      <c r="AV1030" s="20">
        <f t="shared" si="129"/>
        <v>932.43243243242978</v>
      </c>
      <c r="AW1030" s="21">
        <f t="shared" si="135"/>
        <v>2.9047739328113078E-2</v>
      </c>
    </row>
    <row r="1031" spans="1:49" x14ac:dyDescent="0.25">
      <c r="A1031" t="s">
        <v>77</v>
      </c>
      <c r="B1031" t="s">
        <v>818</v>
      </c>
      <c r="C1031">
        <v>17598</v>
      </c>
      <c r="D1031">
        <v>2022</v>
      </c>
      <c r="E1031" t="s">
        <v>40</v>
      </c>
      <c r="F1031" t="s">
        <v>280</v>
      </c>
      <c r="G1031" t="s">
        <v>1099</v>
      </c>
      <c r="H1031" t="s">
        <v>1255</v>
      </c>
      <c r="I1031">
        <v>4</v>
      </c>
      <c r="J1031" t="s">
        <v>101</v>
      </c>
      <c r="K1031">
        <v>4</v>
      </c>
      <c r="L1031" t="s">
        <v>44</v>
      </c>
      <c r="M1031">
        <v>2.5</v>
      </c>
      <c r="N1031" t="s">
        <v>45</v>
      </c>
      <c r="O1031" t="s">
        <v>46</v>
      </c>
      <c r="P1031">
        <v>5</v>
      </c>
      <c r="Q1031" t="s">
        <v>118</v>
      </c>
      <c r="R1031" t="s">
        <v>48</v>
      </c>
      <c r="S1031">
        <v>202</v>
      </c>
      <c r="T1031" t="s">
        <v>49</v>
      </c>
      <c r="U1031" t="s">
        <v>50</v>
      </c>
      <c r="V1031" t="s">
        <v>411</v>
      </c>
      <c r="W1031" t="s">
        <v>120</v>
      </c>
      <c r="X1031" t="s">
        <v>74</v>
      </c>
      <c r="Z1031">
        <v>0</v>
      </c>
      <c r="AA1031" t="s">
        <v>75</v>
      </c>
      <c r="AB1031" t="s">
        <v>122</v>
      </c>
      <c r="AC1031">
        <v>45</v>
      </c>
      <c r="AD1031">
        <v>11</v>
      </c>
      <c r="AE1031">
        <v>4</v>
      </c>
      <c r="AF1031">
        <v>2025</v>
      </c>
      <c r="AG1031">
        <v>20251105</v>
      </c>
      <c r="AH1031" s="2">
        <v>25300</v>
      </c>
      <c r="AI1031" s="2">
        <v>23333.1328125</v>
      </c>
      <c r="AJ1031" s="2">
        <f t="shared" si="130"/>
        <v>1966.8671875</v>
      </c>
      <c r="AK1031" s="6">
        <f t="shared" si="131"/>
        <v>7.7741786067193674E-2</v>
      </c>
      <c r="AL1031" s="12">
        <v>25300</v>
      </c>
      <c r="AM1031" s="12">
        <v>23775.736506949808</v>
      </c>
      <c r="AN1031" s="12">
        <f t="shared" si="132"/>
        <v>1524.2634930501918</v>
      </c>
      <c r="AO1031" s="13">
        <f t="shared" si="133"/>
        <v>6.0247568895264496E-2</v>
      </c>
      <c r="AP1031" s="16">
        <v>25300</v>
      </c>
      <c r="AQ1031" s="16">
        <v>22831.700463207711</v>
      </c>
      <c r="AR1031" s="16">
        <f t="shared" si="134"/>
        <v>2468.2995367922886</v>
      </c>
      <c r="AS1031" s="17">
        <f t="shared" si="128"/>
        <v>9.7561246513529196E-2</v>
      </c>
      <c r="AT1031" s="20">
        <v>25300</v>
      </c>
      <c r="AU1031" s="20">
        <v>22983.60170045781</v>
      </c>
      <c r="AV1031" s="20">
        <f t="shared" si="129"/>
        <v>2316.3982995421902</v>
      </c>
      <c r="AW1031" s="21">
        <f t="shared" si="135"/>
        <v>9.1557245041193294E-2</v>
      </c>
    </row>
    <row r="1032" spans="1:49" x14ac:dyDescent="0.25">
      <c r="A1032" t="s">
        <v>77</v>
      </c>
      <c r="B1032" t="s">
        <v>78</v>
      </c>
      <c r="C1032">
        <v>133396</v>
      </c>
      <c r="D1032">
        <v>2012</v>
      </c>
      <c r="E1032" t="s">
        <v>155</v>
      </c>
      <c r="F1032" t="s">
        <v>156</v>
      </c>
      <c r="G1032" t="s">
        <v>1614</v>
      </c>
      <c r="I1032">
        <v>4</v>
      </c>
      <c r="J1032" t="s">
        <v>101</v>
      </c>
      <c r="K1032">
        <v>4</v>
      </c>
      <c r="L1032" t="s">
        <v>44</v>
      </c>
      <c r="M1032">
        <v>2.4000000953674321</v>
      </c>
      <c r="N1032" t="s">
        <v>45</v>
      </c>
      <c r="O1032" t="s">
        <v>46</v>
      </c>
      <c r="Q1032" t="s">
        <v>118</v>
      </c>
      <c r="T1032" t="s">
        <v>49</v>
      </c>
      <c r="V1032" t="s">
        <v>183</v>
      </c>
      <c r="W1032" t="s">
        <v>120</v>
      </c>
      <c r="X1032" t="s">
        <v>74</v>
      </c>
      <c r="Z1032">
        <v>0</v>
      </c>
      <c r="AA1032" t="s">
        <v>75</v>
      </c>
      <c r="AB1032" t="s">
        <v>122</v>
      </c>
      <c r="AC1032">
        <v>45</v>
      </c>
      <c r="AD1032">
        <v>11</v>
      </c>
      <c r="AE1032">
        <v>4</v>
      </c>
      <c r="AF1032">
        <v>2025</v>
      </c>
      <c r="AG1032">
        <v>20251103</v>
      </c>
      <c r="AH1032" s="2">
        <v>2500</v>
      </c>
      <c r="AI1032" s="2">
        <v>2234.23681640625</v>
      </c>
      <c r="AJ1032" s="2">
        <f t="shared" si="130"/>
        <v>265.76318359375</v>
      </c>
      <c r="AK1032" s="6">
        <f t="shared" si="131"/>
        <v>0.1063052734375</v>
      </c>
      <c r="AL1032" s="12">
        <v>2500</v>
      </c>
      <c r="AM1032" s="12">
        <v>1840.606634985458</v>
      </c>
      <c r="AN1032" s="12">
        <f t="shared" si="132"/>
        <v>659.39336501454204</v>
      </c>
      <c r="AO1032" s="13">
        <f t="shared" si="133"/>
        <v>0.2637573460058168</v>
      </c>
      <c r="AP1032" s="16">
        <v>2500</v>
      </c>
      <c r="AQ1032" s="16">
        <v>1980.5266140176859</v>
      </c>
      <c r="AR1032" s="16">
        <f t="shared" si="134"/>
        <v>519.47338598231408</v>
      </c>
      <c r="AS1032" s="17">
        <f t="shared" si="128"/>
        <v>0.20778935439292565</v>
      </c>
      <c r="AT1032" s="20">
        <v>2500</v>
      </c>
      <c r="AU1032" s="20">
        <v>2391.102974828375</v>
      </c>
      <c r="AV1032" s="20">
        <f t="shared" si="129"/>
        <v>108.89702517162505</v>
      </c>
      <c r="AW1032" s="21">
        <f t="shared" si="135"/>
        <v>4.355881006865002E-2</v>
      </c>
    </row>
    <row r="1033" spans="1:49" x14ac:dyDescent="0.25">
      <c r="A1033" t="s">
        <v>123</v>
      </c>
      <c r="B1033" t="s">
        <v>440</v>
      </c>
      <c r="C1033">
        <v>120168</v>
      </c>
      <c r="D1033">
        <v>2020</v>
      </c>
      <c r="E1033" t="s">
        <v>139</v>
      </c>
      <c r="F1033" t="s">
        <v>783</v>
      </c>
      <c r="I1033">
        <v>4</v>
      </c>
      <c r="J1033" t="s">
        <v>101</v>
      </c>
      <c r="K1033">
        <v>4</v>
      </c>
      <c r="L1033" t="s">
        <v>44</v>
      </c>
      <c r="M1033">
        <v>1.6000000238418579</v>
      </c>
      <c r="N1033" t="s">
        <v>45</v>
      </c>
      <c r="O1033" t="s">
        <v>95</v>
      </c>
      <c r="Q1033" t="s">
        <v>47</v>
      </c>
      <c r="R1033" t="s">
        <v>48</v>
      </c>
      <c r="T1033" t="s">
        <v>49</v>
      </c>
      <c r="W1033" t="s">
        <v>120</v>
      </c>
      <c r="X1033" t="s">
        <v>121</v>
      </c>
      <c r="Z1033">
        <v>0</v>
      </c>
      <c r="AA1033" t="s">
        <v>75</v>
      </c>
      <c r="AB1033" t="s">
        <v>332</v>
      </c>
      <c r="AC1033">
        <v>45</v>
      </c>
      <c r="AD1033">
        <v>11</v>
      </c>
      <c r="AE1033">
        <v>4</v>
      </c>
      <c r="AF1033">
        <v>2025</v>
      </c>
      <c r="AG1033">
        <v>20251105</v>
      </c>
      <c r="AH1033" s="2">
        <v>3300</v>
      </c>
      <c r="AI1033" s="2">
        <v>2674.289306640625</v>
      </c>
      <c r="AJ1033" s="2">
        <f t="shared" si="130"/>
        <v>625.710693359375</v>
      </c>
      <c r="AK1033" s="6">
        <f t="shared" si="131"/>
        <v>0.18960930101799242</v>
      </c>
      <c r="AL1033" s="12">
        <v>3300</v>
      </c>
      <c r="AM1033" s="12">
        <v>2746.6224585871778</v>
      </c>
      <c r="AN1033" s="12">
        <f t="shared" si="132"/>
        <v>553.37754141282221</v>
      </c>
      <c r="AO1033" s="13">
        <f t="shared" si="133"/>
        <v>0.16769016406449158</v>
      </c>
      <c r="AP1033" s="16">
        <v>3300</v>
      </c>
      <c r="AQ1033" s="16">
        <v>2679.2508362484309</v>
      </c>
      <c r="AR1033" s="16">
        <f t="shared" si="134"/>
        <v>620.74916375156909</v>
      </c>
      <c r="AS1033" s="17">
        <f t="shared" si="128"/>
        <v>0.18810580719744519</v>
      </c>
      <c r="AT1033" s="20">
        <v>3300</v>
      </c>
      <c r="AU1033" s="20">
        <v>2724.0312815338029</v>
      </c>
      <c r="AV1033" s="20">
        <f t="shared" si="129"/>
        <v>575.96871846619706</v>
      </c>
      <c r="AW1033" s="21">
        <f t="shared" si="135"/>
        <v>0.174535975292787</v>
      </c>
    </row>
    <row r="1034" spans="1:49" x14ac:dyDescent="0.25">
      <c r="A1034" t="s">
        <v>38</v>
      </c>
      <c r="B1034" t="s">
        <v>873</v>
      </c>
      <c r="C1034">
        <v>98551</v>
      </c>
      <c r="D1034">
        <v>2017</v>
      </c>
      <c r="E1034" t="s">
        <v>66</v>
      </c>
      <c r="F1034" t="s">
        <v>221</v>
      </c>
      <c r="G1034" t="s">
        <v>680</v>
      </c>
      <c r="I1034">
        <v>6</v>
      </c>
      <c r="J1034" t="s">
        <v>59</v>
      </c>
      <c r="K1034">
        <v>4</v>
      </c>
      <c r="L1034" t="s">
        <v>44</v>
      </c>
      <c r="M1034">
        <v>3.5</v>
      </c>
      <c r="N1034" t="s">
        <v>87</v>
      </c>
      <c r="O1034" t="s">
        <v>46</v>
      </c>
      <c r="P1034">
        <v>3</v>
      </c>
      <c r="Q1034" t="s">
        <v>88</v>
      </c>
      <c r="R1034" t="s">
        <v>89</v>
      </c>
      <c r="S1034">
        <v>365</v>
      </c>
      <c r="T1034" t="s">
        <v>49</v>
      </c>
      <c r="U1034" t="s">
        <v>72</v>
      </c>
      <c r="V1034" t="s">
        <v>289</v>
      </c>
      <c r="W1034" t="s">
        <v>90</v>
      </c>
      <c r="X1034" t="s">
        <v>74</v>
      </c>
      <c r="Y1034">
        <v>33650</v>
      </c>
      <c r="Z1034">
        <v>0</v>
      </c>
      <c r="AA1034" t="s">
        <v>75</v>
      </c>
      <c r="AB1034" t="s">
        <v>91</v>
      </c>
      <c r="AC1034">
        <v>45</v>
      </c>
      <c r="AD1034">
        <v>11</v>
      </c>
      <c r="AE1034">
        <v>4</v>
      </c>
      <c r="AF1034">
        <v>2025</v>
      </c>
      <c r="AG1034">
        <v>20251103</v>
      </c>
      <c r="AH1034" s="2">
        <v>14500</v>
      </c>
      <c r="AI1034" s="2">
        <v>17127.923828125</v>
      </c>
      <c r="AJ1034" s="2">
        <f t="shared" si="130"/>
        <v>2627.923828125</v>
      </c>
      <c r="AK1034" s="6">
        <f t="shared" si="131"/>
        <v>0.18123612607758621</v>
      </c>
      <c r="AL1034" s="12">
        <v>14500</v>
      </c>
      <c r="AM1034" s="12">
        <v>16994.025467522079</v>
      </c>
      <c r="AN1034" s="12">
        <f t="shared" si="132"/>
        <v>2494.0254675220785</v>
      </c>
      <c r="AO1034" s="13">
        <f t="shared" si="133"/>
        <v>0.17200175638083301</v>
      </c>
      <c r="AP1034" s="16">
        <v>14500</v>
      </c>
      <c r="AQ1034" s="16">
        <v>16418.098145967841</v>
      </c>
      <c r="AR1034" s="16">
        <f t="shared" si="134"/>
        <v>1918.0981459678405</v>
      </c>
      <c r="AS1034" s="17">
        <f t="shared" si="128"/>
        <v>0.13228263075640279</v>
      </c>
      <c r="AT1034" s="20">
        <v>14500</v>
      </c>
      <c r="AU1034" s="20">
        <v>16957.654569892478</v>
      </c>
      <c r="AV1034" s="20">
        <f t="shared" si="129"/>
        <v>2457.6545698924783</v>
      </c>
      <c r="AW1034" s="21">
        <f t="shared" si="135"/>
        <v>0.16949341861327435</v>
      </c>
    </row>
    <row r="1035" spans="1:49" x14ac:dyDescent="0.25">
      <c r="A1035" t="s">
        <v>77</v>
      </c>
      <c r="B1035" t="s">
        <v>818</v>
      </c>
      <c r="C1035">
        <v>24434</v>
      </c>
      <c r="D1035">
        <v>2024</v>
      </c>
      <c r="E1035" t="s">
        <v>40</v>
      </c>
      <c r="F1035" t="s">
        <v>142</v>
      </c>
      <c r="H1035" t="s">
        <v>1615</v>
      </c>
      <c r="I1035">
        <v>4</v>
      </c>
      <c r="J1035" t="s">
        <v>101</v>
      </c>
      <c r="K1035">
        <v>4</v>
      </c>
      <c r="L1035" t="s">
        <v>44</v>
      </c>
      <c r="M1035">
        <v>2.4000000953674321</v>
      </c>
      <c r="N1035" t="s">
        <v>87</v>
      </c>
      <c r="O1035" t="s">
        <v>46</v>
      </c>
      <c r="P1035">
        <v>4</v>
      </c>
      <c r="Q1035" t="s">
        <v>88</v>
      </c>
      <c r="R1035" t="s">
        <v>89</v>
      </c>
      <c r="S1035">
        <v>278</v>
      </c>
      <c r="T1035" t="s">
        <v>49</v>
      </c>
      <c r="U1035" t="s">
        <v>50</v>
      </c>
      <c r="V1035" t="s">
        <v>554</v>
      </c>
      <c r="W1035" t="s">
        <v>90</v>
      </c>
      <c r="X1035" t="s">
        <v>121</v>
      </c>
      <c r="Z1035">
        <v>0</v>
      </c>
      <c r="AA1035" t="s">
        <v>75</v>
      </c>
      <c r="AB1035" t="s">
        <v>91</v>
      </c>
      <c r="AC1035">
        <v>45</v>
      </c>
      <c r="AD1035">
        <v>11</v>
      </c>
      <c r="AE1035">
        <v>4</v>
      </c>
      <c r="AF1035">
        <v>2025</v>
      </c>
      <c r="AG1035">
        <v>20251105</v>
      </c>
      <c r="AH1035" s="2">
        <v>35000</v>
      </c>
      <c r="AI1035" s="2">
        <v>36676.09375</v>
      </c>
      <c r="AJ1035" s="2">
        <f t="shared" si="130"/>
        <v>1676.09375</v>
      </c>
      <c r="AK1035" s="6">
        <f t="shared" si="131"/>
        <v>4.7888392857142859E-2</v>
      </c>
      <c r="AL1035" s="12">
        <v>35000</v>
      </c>
      <c r="AM1035" s="12">
        <v>36196.536302715278</v>
      </c>
      <c r="AN1035" s="12">
        <f t="shared" si="132"/>
        <v>1196.536302715278</v>
      </c>
      <c r="AO1035" s="13">
        <f t="shared" si="133"/>
        <v>3.4186751506150803E-2</v>
      </c>
      <c r="AP1035" s="16">
        <v>35000</v>
      </c>
      <c r="AQ1035" s="16">
        <v>36452.617177507716</v>
      </c>
      <c r="AR1035" s="16">
        <f t="shared" si="134"/>
        <v>1452.6171775077164</v>
      </c>
      <c r="AS1035" s="17">
        <f t="shared" si="128"/>
        <v>4.15033479287919E-2</v>
      </c>
      <c r="AT1035" s="20">
        <v>35000</v>
      </c>
      <c r="AU1035" s="20">
        <v>36103.635964912282</v>
      </c>
      <c r="AV1035" s="20">
        <f t="shared" si="129"/>
        <v>1103.6359649122824</v>
      </c>
      <c r="AW1035" s="21">
        <f t="shared" si="135"/>
        <v>3.1532456140350926E-2</v>
      </c>
    </row>
    <row r="1036" spans="1:49" x14ac:dyDescent="0.25">
      <c r="A1036" t="s">
        <v>123</v>
      </c>
      <c r="B1036" t="s">
        <v>440</v>
      </c>
      <c r="C1036">
        <v>59173</v>
      </c>
      <c r="D1036">
        <v>2019</v>
      </c>
      <c r="E1036" t="s">
        <v>93</v>
      </c>
      <c r="F1036" t="s">
        <v>94</v>
      </c>
      <c r="G1036" t="s">
        <v>189</v>
      </c>
      <c r="I1036">
        <v>4</v>
      </c>
      <c r="J1036" t="s">
        <v>241</v>
      </c>
      <c r="K1036">
        <v>4</v>
      </c>
      <c r="L1036" t="s">
        <v>44</v>
      </c>
      <c r="M1036">
        <v>1.5</v>
      </c>
      <c r="N1036" t="s">
        <v>44</v>
      </c>
      <c r="O1036" t="s">
        <v>46</v>
      </c>
      <c r="P1036">
        <v>4</v>
      </c>
      <c r="Q1036" t="s">
        <v>60</v>
      </c>
      <c r="R1036" t="s">
        <v>81</v>
      </c>
      <c r="T1036" t="s">
        <v>49</v>
      </c>
      <c r="U1036" t="s">
        <v>50</v>
      </c>
      <c r="V1036" t="s">
        <v>775</v>
      </c>
      <c r="W1036" t="s">
        <v>62</v>
      </c>
      <c r="X1036" t="s">
        <v>98</v>
      </c>
      <c r="Y1036">
        <v>28795</v>
      </c>
      <c r="Z1036">
        <v>0</v>
      </c>
      <c r="AA1036" t="s">
        <v>75</v>
      </c>
      <c r="AB1036" t="s">
        <v>83</v>
      </c>
      <c r="AC1036">
        <v>45</v>
      </c>
      <c r="AD1036">
        <v>11</v>
      </c>
      <c r="AE1036">
        <v>4</v>
      </c>
      <c r="AF1036">
        <v>2025</v>
      </c>
      <c r="AG1036">
        <v>20251105</v>
      </c>
      <c r="AH1036" s="2">
        <v>12200</v>
      </c>
      <c r="AI1036" s="2">
        <v>12156.5361328125</v>
      </c>
      <c r="AJ1036" s="2">
        <f t="shared" si="130"/>
        <v>43.4638671875</v>
      </c>
      <c r="AK1036" s="6">
        <f t="shared" si="131"/>
        <v>3.5626120645491804E-3</v>
      </c>
      <c r="AL1036" s="12">
        <v>12200</v>
      </c>
      <c r="AM1036" s="12">
        <v>11939.81052270028</v>
      </c>
      <c r="AN1036" s="12">
        <f t="shared" si="132"/>
        <v>260.18947729972024</v>
      </c>
      <c r="AO1036" s="13">
        <f t="shared" si="133"/>
        <v>2.1327006336042644E-2</v>
      </c>
      <c r="AP1036" s="16">
        <v>12200</v>
      </c>
      <c r="AQ1036" s="16">
        <v>12037.789227268189</v>
      </c>
      <c r="AR1036" s="16">
        <f t="shared" si="134"/>
        <v>162.21077273181072</v>
      </c>
      <c r="AS1036" s="17">
        <f t="shared" si="128"/>
        <v>1.3295964978017272E-2</v>
      </c>
      <c r="AT1036" s="20">
        <v>12200</v>
      </c>
      <c r="AU1036" s="20">
        <v>12194.336316181951</v>
      </c>
      <c r="AV1036" s="20">
        <f t="shared" si="129"/>
        <v>5.6636838180493214</v>
      </c>
      <c r="AW1036" s="21">
        <f t="shared" si="135"/>
        <v>4.642363785286329E-4</v>
      </c>
    </row>
    <row r="1037" spans="1:49" x14ac:dyDescent="0.25">
      <c r="A1037" t="s">
        <v>109</v>
      </c>
      <c r="B1037" t="s">
        <v>317</v>
      </c>
      <c r="C1037">
        <v>105380</v>
      </c>
      <c r="D1037">
        <v>2005</v>
      </c>
      <c r="E1037" t="s">
        <v>504</v>
      </c>
      <c r="F1037" t="s">
        <v>784</v>
      </c>
      <c r="G1037" t="s">
        <v>113</v>
      </c>
      <c r="H1037" t="s">
        <v>1616</v>
      </c>
      <c r="I1037">
        <v>6</v>
      </c>
      <c r="J1037" t="s">
        <v>43</v>
      </c>
      <c r="K1037">
        <v>2</v>
      </c>
      <c r="L1037" t="s">
        <v>44</v>
      </c>
      <c r="M1037">
        <v>2.7000000476837158</v>
      </c>
      <c r="N1037" t="s">
        <v>45</v>
      </c>
      <c r="O1037" t="s">
        <v>46</v>
      </c>
      <c r="P1037">
        <v>3</v>
      </c>
      <c r="Q1037" t="s">
        <v>480</v>
      </c>
      <c r="T1037" t="s">
        <v>49</v>
      </c>
      <c r="U1037" t="s">
        <v>72</v>
      </c>
      <c r="W1037" t="s">
        <v>120</v>
      </c>
      <c r="X1037" t="s">
        <v>74</v>
      </c>
      <c r="Z1037">
        <v>0</v>
      </c>
      <c r="AA1037" t="s">
        <v>75</v>
      </c>
      <c r="AB1037" t="s">
        <v>481</v>
      </c>
      <c r="AC1037">
        <v>45</v>
      </c>
      <c r="AD1037">
        <v>11</v>
      </c>
      <c r="AE1037">
        <v>4</v>
      </c>
      <c r="AF1037">
        <v>2025</v>
      </c>
      <c r="AG1037">
        <v>20251105</v>
      </c>
      <c r="AH1037" s="2">
        <v>700</v>
      </c>
      <c r="AI1037" s="2">
        <v>756.763671875</v>
      </c>
      <c r="AJ1037" s="2">
        <f t="shared" si="130"/>
        <v>56.763671875</v>
      </c>
      <c r="AK1037" s="6">
        <f t="shared" si="131"/>
        <v>8.1090959821428568E-2</v>
      </c>
      <c r="AL1037" s="12">
        <v>700</v>
      </c>
      <c r="AM1037" s="12">
        <v>769.58936122050682</v>
      </c>
      <c r="AN1037" s="12">
        <f t="shared" si="132"/>
        <v>69.589361220506817</v>
      </c>
      <c r="AO1037" s="13">
        <f t="shared" si="133"/>
        <v>9.9413373172152597E-2</v>
      </c>
      <c r="AP1037" s="16">
        <v>700</v>
      </c>
      <c r="AQ1037" s="16">
        <v>794.70868257839732</v>
      </c>
      <c r="AR1037" s="16">
        <f t="shared" si="134"/>
        <v>94.708682578397315</v>
      </c>
      <c r="AS1037" s="17">
        <f t="shared" si="128"/>
        <v>0.13529811796913901</v>
      </c>
      <c r="AT1037" s="20">
        <v>700</v>
      </c>
      <c r="AU1037" s="20">
        <v>764.11654135338347</v>
      </c>
      <c r="AV1037" s="20">
        <f t="shared" si="129"/>
        <v>64.116541353383468</v>
      </c>
      <c r="AW1037" s="21">
        <f t="shared" si="135"/>
        <v>9.15950590762621E-2</v>
      </c>
    </row>
    <row r="1038" spans="1:49" x14ac:dyDescent="0.25">
      <c r="A1038" t="s">
        <v>77</v>
      </c>
      <c r="B1038" t="s">
        <v>818</v>
      </c>
      <c r="C1038">
        <v>99032</v>
      </c>
      <c r="D1038">
        <v>2017</v>
      </c>
      <c r="E1038" t="s">
        <v>111</v>
      </c>
      <c r="F1038" t="s">
        <v>823</v>
      </c>
      <c r="G1038" t="s">
        <v>367</v>
      </c>
      <c r="H1038" t="s">
        <v>767</v>
      </c>
      <c r="I1038">
        <v>6</v>
      </c>
      <c r="J1038" t="s">
        <v>101</v>
      </c>
      <c r="K1038">
        <v>4</v>
      </c>
      <c r="L1038" t="s">
        <v>44</v>
      </c>
      <c r="M1038">
        <v>3.5999999046325679</v>
      </c>
      <c r="N1038" t="s">
        <v>45</v>
      </c>
      <c r="O1038" t="s">
        <v>46</v>
      </c>
      <c r="Q1038" t="s">
        <v>215</v>
      </c>
      <c r="R1038" t="s">
        <v>96</v>
      </c>
      <c r="S1038">
        <v>283</v>
      </c>
      <c r="T1038" t="s">
        <v>49</v>
      </c>
      <c r="U1038" t="s">
        <v>72</v>
      </c>
      <c r="W1038" t="s">
        <v>90</v>
      </c>
      <c r="X1038" t="s">
        <v>98</v>
      </c>
      <c r="Y1038">
        <v>31395</v>
      </c>
      <c r="Z1038">
        <v>0</v>
      </c>
      <c r="AA1038" t="s">
        <v>75</v>
      </c>
      <c r="AB1038" t="s">
        <v>215</v>
      </c>
      <c r="AC1038">
        <v>45</v>
      </c>
      <c r="AD1038">
        <v>11</v>
      </c>
      <c r="AE1038">
        <v>4</v>
      </c>
      <c r="AF1038">
        <v>2025</v>
      </c>
      <c r="AG1038">
        <v>20251105</v>
      </c>
      <c r="AH1038" s="2">
        <v>7300</v>
      </c>
      <c r="AI1038" s="2">
        <v>6665.33056640625</v>
      </c>
      <c r="AJ1038" s="2">
        <f t="shared" si="130"/>
        <v>634.66943359375</v>
      </c>
      <c r="AK1038" s="6">
        <f t="shared" si="131"/>
        <v>8.6941018300513692E-2</v>
      </c>
      <c r="AL1038" s="12">
        <v>7300</v>
      </c>
      <c r="AM1038" s="12">
        <v>6387.1672090791062</v>
      </c>
      <c r="AN1038" s="12">
        <f t="shared" si="132"/>
        <v>912.83279092089379</v>
      </c>
      <c r="AO1038" s="13">
        <f t="shared" si="133"/>
        <v>0.1250455877973827</v>
      </c>
      <c r="AP1038" s="16">
        <v>7300</v>
      </c>
      <c r="AQ1038" s="16">
        <v>6948.4522154570459</v>
      </c>
      <c r="AR1038" s="16">
        <f t="shared" si="134"/>
        <v>351.5477845429541</v>
      </c>
      <c r="AS1038" s="17">
        <f t="shared" si="128"/>
        <v>4.8157230759308785E-2</v>
      </c>
      <c r="AT1038" s="20">
        <v>7300</v>
      </c>
      <c r="AU1038" s="20">
        <v>6669.348611723226</v>
      </c>
      <c r="AV1038" s="20">
        <f t="shared" si="129"/>
        <v>630.65138827677401</v>
      </c>
      <c r="AW1038" s="21">
        <f t="shared" si="135"/>
        <v>8.6390601133804659E-2</v>
      </c>
    </row>
    <row r="1039" spans="1:49" x14ac:dyDescent="0.25">
      <c r="A1039" t="s">
        <v>38</v>
      </c>
      <c r="B1039" t="s">
        <v>92</v>
      </c>
      <c r="C1039">
        <v>119195</v>
      </c>
      <c r="D1039">
        <v>2012</v>
      </c>
      <c r="E1039" t="s">
        <v>57</v>
      </c>
      <c r="F1039" t="s">
        <v>106</v>
      </c>
      <c r="G1039" t="s">
        <v>211</v>
      </c>
      <c r="I1039">
        <v>4</v>
      </c>
      <c r="J1039" t="s">
        <v>69</v>
      </c>
      <c r="K1039">
        <v>4</v>
      </c>
      <c r="L1039" t="s">
        <v>44</v>
      </c>
      <c r="M1039">
        <v>1.6000000238418579</v>
      </c>
      <c r="N1039" t="s">
        <v>45</v>
      </c>
      <c r="O1039" t="s">
        <v>46</v>
      </c>
      <c r="Q1039" t="s">
        <v>60</v>
      </c>
      <c r="T1039" t="s">
        <v>49</v>
      </c>
      <c r="V1039" t="s">
        <v>197</v>
      </c>
      <c r="W1039" t="s">
        <v>52</v>
      </c>
      <c r="X1039" t="s">
        <v>63</v>
      </c>
      <c r="Z1039">
        <v>0</v>
      </c>
      <c r="AA1039" t="s">
        <v>75</v>
      </c>
      <c r="AB1039" t="s">
        <v>83</v>
      </c>
      <c r="AC1039">
        <v>45</v>
      </c>
      <c r="AD1039">
        <v>11</v>
      </c>
      <c r="AE1039">
        <v>4</v>
      </c>
      <c r="AF1039">
        <v>2025</v>
      </c>
      <c r="AG1039">
        <v>20251104</v>
      </c>
      <c r="AH1039" s="2">
        <v>2200</v>
      </c>
      <c r="AI1039" s="2">
        <v>2341.908935546875</v>
      </c>
      <c r="AJ1039" s="2">
        <f t="shared" si="130"/>
        <v>141.908935546875</v>
      </c>
      <c r="AK1039" s="6">
        <f t="shared" si="131"/>
        <v>6.4504061612215904E-2</v>
      </c>
      <c r="AL1039" s="12">
        <v>2200</v>
      </c>
      <c r="AM1039" s="12">
        <v>2191.195924094387</v>
      </c>
      <c r="AN1039" s="12">
        <f t="shared" si="132"/>
        <v>8.80407590561299</v>
      </c>
      <c r="AO1039" s="13">
        <f t="shared" si="133"/>
        <v>4.0018526843695413E-3</v>
      </c>
      <c r="AP1039" s="16">
        <v>2200</v>
      </c>
      <c r="AQ1039" s="16">
        <v>2110.0252258811179</v>
      </c>
      <c r="AR1039" s="16">
        <f t="shared" si="134"/>
        <v>89.974774118882124</v>
      </c>
      <c r="AS1039" s="17">
        <f t="shared" si="128"/>
        <v>4.0897624599491873E-2</v>
      </c>
      <c r="AT1039" s="20">
        <v>2200</v>
      </c>
      <c r="AU1039" s="20">
        <v>2433.1364303178489</v>
      </c>
      <c r="AV1039" s="20">
        <f t="shared" si="129"/>
        <v>233.13643031784886</v>
      </c>
      <c r="AW1039" s="21">
        <f t="shared" si="135"/>
        <v>0.1059711046899313</v>
      </c>
    </row>
    <row r="1040" spans="1:49" x14ac:dyDescent="0.25">
      <c r="A1040" t="s">
        <v>38</v>
      </c>
      <c r="B1040" t="s">
        <v>92</v>
      </c>
      <c r="C1040">
        <v>184740</v>
      </c>
      <c r="D1040">
        <v>2013</v>
      </c>
      <c r="E1040" t="s">
        <v>66</v>
      </c>
      <c r="F1040" t="s">
        <v>769</v>
      </c>
      <c r="G1040" t="s">
        <v>269</v>
      </c>
      <c r="I1040">
        <v>6</v>
      </c>
      <c r="J1040" t="s">
        <v>117</v>
      </c>
      <c r="K1040">
        <v>4</v>
      </c>
      <c r="L1040" t="s">
        <v>44</v>
      </c>
      <c r="M1040">
        <v>3.5</v>
      </c>
      <c r="N1040" t="s">
        <v>45</v>
      </c>
      <c r="O1040" t="s">
        <v>46</v>
      </c>
      <c r="Q1040" t="s">
        <v>60</v>
      </c>
      <c r="R1040" t="s">
        <v>96</v>
      </c>
      <c r="S1040">
        <v>285</v>
      </c>
      <c r="T1040" t="s">
        <v>49</v>
      </c>
      <c r="U1040" t="s">
        <v>72</v>
      </c>
      <c r="W1040" t="s">
        <v>134</v>
      </c>
      <c r="X1040" t="s">
        <v>98</v>
      </c>
      <c r="Z1040">
        <v>0</v>
      </c>
      <c r="AA1040" t="s">
        <v>75</v>
      </c>
      <c r="AB1040" t="s">
        <v>83</v>
      </c>
      <c r="AC1040">
        <v>45</v>
      </c>
      <c r="AD1040">
        <v>11</v>
      </c>
      <c r="AE1040">
        <v>4</v>
      </c>
      <c r="AF1040">
        <v>2025</v>
      </c>
      <c r="AG1040">
        <v>20251104</v>
      </c>
      <c r="AH1040" s="2">
        <v>3700</v>
      </c>
      <c r="AI1040" s="2">
        <v>2252.443603515625</v>
      </c>
      <c r="AJ1040" s="2">
        <f t="shared" si="130"/>
        <v>1447.556396484375</v>
      </c>
      <c r="AK1040" s="6">
        <f t="shared" si="131"/>
        <v>0.39123145850929053</v>
      </c>
      <c r="AL1040" s="12">
        <v>3700</v>
      </c>
      <c r="AM1040" s="12">
        <v>2266.9269306639089</v>
      </c>
      <c r="AN1040" s="12">
        <f t="shared" si="132"/>
        <v>1433.0730693360911</v>
      </c>
      <c r="AO1040" s="13">
        <f t="shared" si="133"/>
        <v>0.3873170457665111</v>
      </c>
      <c r="AP1040" s="16">
        <v>3700</v>
      </c>
      <c r="AQ1040" s="16">
        <v>2422.078916235399</v>
      </c>
      <c r="AR1040" s="16">
        <f t="shared" si="134"/>
        <v>1277.921083764601</v>
      </c>
      <c r="AS1040" s="17">
        <f t="shared" si="128"/>
        <v>0.34538407669313542</v>
      </c>
      <c r="AT1040" s="20">
        <v>3700</v>
      </c>
      <c r="AU1040" s="20">
        <v>2273.4407294832822</v>
      </c>
      <c r="AV1040" s="20">
        <f t="shared" si="129"/>
        <v>1426.5592705167178</v>
      </c>
      <c r="AW1040" s="21">
        <f t="shared" si="135"/>
        <v>0.38555655959911289</v>
      </c>
    </row>
    <row r="1041" spans="1:49" x14ac:dyDescent="0.25">
      <c r="A1041" t="s">
        <v>123</v>
      </c>
      <c r="B1041" t="s">
        <v>124</v>
      </c>
      <c r="C1041">
        <v>77517</v>
      </c>
      <c r="D1041">
        <v>2020</v>
      </c>
      <c r="E1041" t="s">
        <v>135</v>
      </c>
      <c r="F1041" t="s">
        <v>1508</v>
      </c>
      <c r="G1041" t="s">
        <v>418</v>
      </c>
      <c r="I1041">
        <v>6</v>
      </c>
      <c r="J1041" t="s">
        <v>69</v>
      </c>
      <c r="K1041">
        <v>4</v>
      </c>
      <c r="L1041" t="s">
        <v>44</v>
      </c>
      <c r="M1041">
        <v>3.5999999046325679</v>
      </c>
      <c r="N1041" t="s">
        <v>87</v>
      </c>
      <c r="O1041" t="s">
        <v>46</v>
      </c>
      <c r="Q1041" t="s">
        <v>88</v>
      </c>
      <c r="R1041" t="s">
        <v>89</v>
      </c>
      <c r="S1041">
        <v>285</v>
      </c>
      <c r="T1041" t="s">
        <v>49</v>
      </c>
      <c r="U1041" t="s">
        <v>72</v>
      </c>
      <c r="W1041" t="s">
        <v>134</v>
      </c>
      <c r="X1041" t="s">
        <v>74</v>
      </c>
      <c r="Y1041">
        <v>33545</v>
      </c>
      <c r="Z1041">
        <v>0</v>
      </c>
      <c r="AA1041" t="s">
        <v>75</v>
      </c>
      <c r="AB1041" t="s">
        <v>91</v>
      </c>
      <c r="AC1041">
        <v>45</v>
      </c>
      <c r="AD1041">
        <v>11</v>
      </c>
      <c r="AE1041">
        <v>4</v>
      </c>
      <c r="AF1041">
        <v>2025</v>
      </c>
      <c r="AG1041">
        <v>20251104</v>
      </c>
      <c r="AH1041" s="2">
        <v>20000</v>
      </c>
      <c r="AI1041" s="2">
        <v>19688.84765625</v>
      </c>
      <c r="AJ1041" s="2">
        <f t="shared" si="130"/>
        <v>311.15234375</v>
      </c>
      <c r="AK1041" s="6">
        <f t="shared" si="131"/>
        <v>1.5557617187499999E-2</v>
      </c>
      <c r="AL1041" s="12">
        <v>20000</v>
      </c>
      <c r="AM1041" s="12">
        <v>22235.03377123423</v>
      </c>
      <c r="AN1041" s="12">
        <f t="shared" si="132"/>
        <v>2235.0337712342298</v>
      </c>
      <c r="AO1041" s="13">
        <f t="shared" si="133"/>
        <v>0.11175168856171148</v>
      </c>
      <c r="AP1041" s="16">
        <v>20000</v>
      </c>
      <c r="AQ1041" s="16">
        <v>20138.71892279169</v>
      </c>
      <c r="AR1041" s="16">
        <f t="shared" si="134"/>
        <v>138.71892279168969</v>
      </c>
      <c r="AS1041" s="17">
        <f t="shared" si="128"/>
        <v>6.9359461395844847E-3</v>
      </c>
      <c r="AT1041" s="20">
        <v>20000</v>
      </c>
      <c r="AU1041" s="20">
        <v>18861.6472148541</v>
      </c>
      <c r="AV1041" s="20">
        <f t="shared" si="129"/>
        <v>1138.3527851459003</v>
      </c>
      <c r="AW1041" s="21">
        <f t="shared" si="135"/>
        <v>5.6917639257295011E-2</v>
      </c>
    </row>
    <row r="1042" spans="1:49" x14ac:dyDescent="0.25">
      <c r="A1042" t="s">
        <v>109</v>
      </c>
      <c r="B1042" t="s">
        <v>538</v>
      </c>
      <c r="C1042">
        <v>77844</v>
      </c>
      <c r="D1042">
        <v>2011</v>
      </c>
      <c r="E1042" t="s">
        <v>139</v>
      </c>
      <c r="F1042" t="s">
        <v>921</v>
      </c>
      <c r="I1042">
        <v>6</v>
      </c>
      <c r="J1042" t="s">
        <v>101</v>
      </c>
      <c r="K1042">
        <v>4</v>
      </c>
      <c r="L1042" t="s">
        <v>44</v>
      </c>
      <c r="M1042">
        <v>4</v>
      </c>
      <c r="N1042" t="s">
        <v>87</v>
      </c>
      <c r="O1042" t="s">
        <v>46</v>
      </c>
      <c r="P1042">
        <v>3</v>
      </c>
      <c r="Q1042" t="s">
        <v>88</v>
      </c>
      <c r="R1042" t="s">
        <v>89</v>
      </c>
      <c r="T1042" t="s">
        <v>49</v>
      </c>
      <c r="W1042" t="s">
        <v>134</v>
      </c>
      <c r="X1042" t="s">
        <v>74</v>
      </c>
      <c r="Z1042">
        <v>0</v>
      </c>
      <c r="AA1042" t="s">
        <v>75</v>
      </c>
      <c r="AB1042" t="s">
        <v>91</v>
      </c>
      <c r="AC1042">
        <v>45</v>
      </c>
      <c r="AD1042">
        <v>11</v>
      </c>
      <c r="AE1042">
        <v>4</v>
      </c>
      <c r="AF1042">
        <v>2025</v>
      </c>
      <c r="AG1042">
        <v>20251105</v>
      </c>
      <c r="AH1042" s="2">
        <v>7000</v>
      </c>
      <c r="AI1042" s="2">
        <v>7886.60791015625</v>
      </c>
      <c r="AJ1042" s="2">
        <f t="shared" si="130"/>
        <v>886.60791015625</v>
      </c>
      <c r="AK1042" s="6">
        <f t="shared" si="131"/>
        <v>0.1266582728794643</v>
      </c>
      <c r="AL1042" s="12">
        <v>7000</v>
      </c>
      <c r="AM1042" s="12">
        <v>7957.2110913407423</v>
      </c>
      <c r="AN1042" s="12">
        <f t="shared" si="132"/>
        <v>957.21109134074231</v>
      </c>
      <c r="AO1042" s="13">
        <f t="shared" si="133"/>
        <v>0.13674444162010604</v>
      </c>
      <c r="AP1042" s="16">
        <v>7000</v>
      </c>
      <c r="AQ1042" s="16">
        <v>7387.1661540922469</v>
      </c>
      <c r="AR1042" s="16">
        <f t="shared" si="134"/>
        <v>387.16615409224687</v>
      </c>
      <c r="AS1042" s="17">
        <f t="shared" si="128"/>
        <v>5.5309450584606693E-2</v>
      </c>
      <c r="AT1042" s="20">
        <v>7000</v>
      </c>
      <c r="AU1042" s="20">
        <v>7893.102272727273</v>
      </c>
      <c r="AV1042" s="20">
        <f t="shared" si="129"/>
        <v>893.10227272727298</v>
      </c>
      <c r="AW1042" s="21">
        <f t="shared" si="135"/>
        <v>0.12758603896103898</v>
      </c>
    </row>
    <row r="1043" spans="1:49" x14ac:dyDescent="0.25">
      <c r="A1043" t="s">
        <v>77</v>
      </c>
      <c r="B1043" t="s">
        <v>596</v>
      </c>
      <c r="C1043">
        <v>100488</v>
      </c>
      <c r="D1043">
        <v>2013</v>
      </c>
      <c r="E1043" t="s">
        <v>40</v>
      </c>
      <c r="F1043" t="s">
        <v>191</v>
      </c>
      <c r="H1043" t="s">
        <v>452</v>
      </c>
      <c r="I1043">
        <v>4</v>
      </c>
      <c r="J1043" t="s">
        <v>129</v>
      </c>
      <c r="K1043">
        <v>4</v>
      </c>
      <c r="L1043" t="s">
        <v>44</v>
      </c>
      <c r="M1043">
        <v>1.799999952316284</v>
      </c>
      <c r="N1043" t="s">
        <v>45</v>
      </c>
      <c r="O1043" t="s">
        <v>46</v>
      </c>
      <c r="Q1043" t="s">
        <v>118</v>
      </c>
      <c r="R1043" t="s">
        <v>48</v>
      </c>
      <c r="S1043">
        <v>132</v>
      </c>
      <c r="T1043" t="s">
        <v>49</v>
      </c>
      <c r="U1043" t="s">
        <v>50</v>
      </c>
      <c r="V1043" t="s">
        <v>194</v>
      </c>
      <c r="W1043" t="s">
        <v>120</v>
      </c>
      <c r="X1043" t="s">
        <v>98</v>
      </c>
      <c r="Z1043">
        <v>0</v>
      </c>
      <c r="AA1043" t="s">
        <v>75</v>
      </c>
      <c r="AB1043" t="s">
        <v>122</v>
      </c>
      <c r="AC1043">
        <v>45</v>
      </c>
      <c r="AD1043">
        <v>11</v>
      </c>
      <c r="AE1043">
        <v>4</v>
      </c>
      <c r="AF1043">
        <v>2025</v>
      </c>
      <c r="AG1043">
        <v>20251105</v>
      </c>
      <c r="AH1043" s="2">
        <v>4000</v>
      </c>
      <c r="AI1043" s="2">
        <v>5784.5537109375</v>
      </c>
      <c r="AJ1043" s="2">
        <f t="shared" si="130"/>
        <v>1784.5537109375</v>
      </c>
      <c r="AK1043" s="6">
        <f t="shared" si="131"/>
        <v>0.44613842773437501</v>
      </c>
      <c r="AL1043" s="12">
        <v>4000</v>
      </c>
      <c r="AM1043" s="12">
        <v>5412.479693979355</v>
      </c>
      <c r="AN1043" s="12">
        <f t="shared" si="132"/>
        <v>1412.479693979355</v>
      </c>
      <c r="AO1043" s="13">
        <f t="shared" si="133"/>
        <v>0.35311992349483878</v>
      </c>
      <c r="AP1043" s="16">
        <v>4000</v>
      </c>
      <c r="AQ1043" s="16">
        <v>5433.821851093996</v>
      </c>
      <c r="AR1043" s="16">
        <f t="shared" si="134"/>
        <v>1433.821851093996</v>
      </c>
      <c r="AS1043" s="17">
        <f t="shared" si="128"/>
        <v>0.35845546277349899</v>
      </c>
      <c r="AT1043" s="20">
        <v>4000</v>
      </c>
      <c r="AU1043" s="20">
        <v>5944.339554485251</v>
      </c>
      <c r="AV1043" s="20">
        <f t="shared" si="129"/>
        <v>1944.339554485251</v>
      </c>
      <c r="AW1043" s="21">
        <f t="shared" si="135"/>
        <v>0.48608488862131277</v>
      </c>
    </row>
    <row r="1044" spans="1:49" x14ac:dyDescent="0.25">
      <c r="A1044" t="s">
        <v>77</v>
      </c>
      <c r="B1044" t="s">
        <v>596</v>
      </c>
      <c r="C1044">
        <v>78973</v>
      </c>
      <c r="D1044">
        <v>2017</v>
      </c>
      <c r="E1044" t="s">
        <v>139</v>
      </c>
      <c r="F1044" t="s">
        <v>413</v>
      </c>
      <c r="I1044">
        <v>4</v>
      </c>
      <c r="J1044" t="s">
        <v>129</v>
      </c>
      <c r="K1044">
        <v>4</v>
      </c>
      <c r="L1044" t="s">
        <v>44</v>
      </c>
      <c r="M1044">
        <v>1.6000000238418579</v>
      </c>
      <c r="N1044" t="s">
        <v>45</v>
      </c>
      <c r="Q1044" t="s">
        <v>118</v>
      </c>
      <c r="R1044" t="s">
        <v>48</v>
      </c>
      <c r="S1044">
        <v>109</v>
      </c>
      <c r="T1044" t="s">
        <v>49</v>
      </c>
      <c r="U1044" t="s">
        <v>50</v>
      </c>
      <c r="W1044" t="s">
        <v>120</v>
      </c>
      <c r="X1044" t="s">
        <v>121</v>
      </c>
      <c r="Z1044">
        <v>0</v>
      </c>
      <c r="AA1044" t="s">
        <v>75</v>
      </c>
      <c r="AB1044" t="s">
        <v>122</v>
      </c>
      <c r="AC1044">
        <v>45</v>
      </c>
      <c r="AD1044">
        <v>11</v>
      </c>
      <c r="AE1044">
        <v>4</v>
      </c>
      <c r="AF1044">
        <v>2025</v>
      </c>
      <c r="AG1044">
        <v>20251105</v>
      </c>
      <c r="AH1044" s="2">
        <v>2000</v>
      </c>
      <c r="AI1044" s="2">
        <v>3040.149658203125</v>
      </c>
      <c r="AJ1044" s="2">
        <f t="shared" si="130"/>
        <v>1040.149658203125</v>
      </c>
      <c r="AK1044" s="6">
        <f t="shared" si="131"/>
        <v>0.52007482910156255</v>
      </c>
      <c r="AL1044" s="12">
        <v>2000</v>
      </c>
      <c r="AM1044" s="12">
        <v>2980.052405328795</v>
      </c>
      <c r="AN1044" s="12">
        <f t="shared" si="132"/>
        <v>980.05240532879498</v>
      </c>
      <c r="AO1044" s="13">
        <f t="shared" si="133"/>
        <v>0.4900262026643975</v>
      </c>
      <c r="AP1044" s="16">
        <v>2000</v>
      </c>
      <c r="AQ1044" s="16">
        <v>3276.9433379938032</v>
      </c>
      <c r="AR1044" s="16">
        <f t="shared" si="134"/>
        <v>1276.9433379938032</v>
      </c>
      <c r="AS1044" s="17">
        <f t="shared" si="128"/>
        <v>0.63847166899690155</v>
      </c>
      <c r="AT1044" s="20">
        <v>2000</v>
      </c>
      <c r="AU1044" s="20">
        <v>3171.1258151131569</v>
      </c>
      <c r="AV1044" s="20">
        <f t="shared" si="129"/>
        <v>1171.1258151131569</v>
      </c>
      <c r="AW1044" s="21">
        <f t="shared" si="135"/>
        <v>0.58556290755657847</v>
      </c>
    </row>
    <row r="1045" spans="1:49" x14ac:dyDescent="0.25">
      <c r="A1045" t="s">
        <v>109</v>
      </c>
      <c r="B1045" t="s">
        <v>1419</v>
      </c>
      <c r="C1045">
        <v>208000</v>
      </c>
      <c r="D1045">
        <v>2007</v>
      </c>
      <c r="E1045" t="s">
        <v>114</v>
      </c>
      <c r="F1045" t="s">
        <v>115</v>
      </c>
      <c r="G1045" t="s">
        <v>1617</v>
      </c>
      <c r="I1045">
        <v>5</v>
      </c>
      <c r="J1045" t="s">
        <v>59</v>
      </c>
      <c r="K1045">
        <v>4</v>
      </c>
      <c r="L1045" t="s">
        <v>343</v>
      </c>
      <c r="M1045">
        <v>2.5</v>
      </c>
      <c r="N1045" t="s">
        <v>45</v>
      </c>
      <c r="O1045" t="s">
        <v>46</v>
      </c>
      <c r="Q1045" t="s">
        <v>118</v>
      </c>
      <c r="S1045">
        <v>150</v>
      </c>
      <c r="T1045" t="s">
        <v>49</v>
      </c>
      <c r="W1045" t="s">
        <v>120</v>
      </c>
      <c r="X1045" t="s">
        <v>121</v>
      </c>
      <c r="Z1045">
        <v>0</v>
      </c>
      <c r="AA1045" t="s">
        <v>75</v>
      </c>
      <c r="AB1045" t="s">
        <v>122</v>
      </c>
      <c r="AC1045">
        <v>45</v>
      </c>
      <c r="AD1045">
        <v>11</v>
      </c>
      <c r="AE1045">
        <v>4</v>
      </c>
      <c r="AF1045">
        <v>2025</v>
      </c>
      <c r="AG1045">
        <v>20251107</v>
      </c>
      <c r="AH1045" s="2">
        <v>500</v>
      </c>
      <c r="AI1045" s="2">
        <v>208.0472412109375</v>
      </c>
      <c r="AJ1045" s="2">
        <f t="shared" si="130"/>
        <v>291.9527587890625</v>
      </c>
      <c r="AK1045" s="6">
        <f t="shared" si="131"/>
        <v>0.58390551757812503</v>
      </c>
      <c r="AL1045" s="12">
        <v>500</v>
      </c>
      <c r="AM1045" s="12">
        <v>267.63538937356918</v>
      </c>
      <c r="AN1045" s="12">
        <f t="shared" si="132"/>
        <v>232.36461062643082</v>
      </c>
      <c r="AO1045" s="13">
        <f t="shared" si="133"/>
        <v>0.46472922125286165</v>
      </c>
      <c r="AP1045" s="16">
        <v>500</v>
      </c>
      <c r="AQ1045" s="16">
        <v>352.09489305513819</v>
      </c>
      <c r="AR1045" s="16">
        <f t="shared" si="134"/>
        <v>147.90510694486181</v>
      </c>
      <c r="AS1045" s="17">
        <f t="shared" si="128"/>
        <v>0.29581021388972362</v>
      </c>
      <c r="AT1045" s="20">
        <v>500</v>
      </c>
      <c r="AU1045" s="20">
        <v>325.93854748603349</v>
      </c>
      <c r="AV1045" s="20">
        <f t="shared" si="129"/>
        <v>174.06145251396651</v>
      </c>
      <c r="AW1045" s="21">
        <f t="shared" si="135"/>
        <v>0.34812290502793303</v>
      </c>
    </row>
    <row r="1046" spans="1:49" x14ac:dyDescent="0.25">
      <c r="A1046" t="s">
        <v>38</v>
      </c>
      <c r="B1046" t="s">
        <v>259</v>
      </c>
      <c r="C1046">
        <v>108730</v>
      </c>
      <c r="D1046">
        <v>2017</v>
      </c>
      <c r="E1046" t="s">
        <v>66</v>
      </c>
      <c r="F1046" t="s">
        <v>620</v>
      </c>
      <c r="G1046" t="s">
        <v>214</v>
      </c>
      <c r="I1046">
        <v>4</v>
      </c>
      <c r="J1046" t="s">
        <v>101</v>
      </c>
      <c r="K1046">
        <v>4</v>
      </c>
      <c r="L1046" t="s">
        <v>44</v>
      </c>
      <c r="M1046">
        <v>2</v>
      </c>
      <c r="N1046" t="s">
        <v>45</v>
      </c>
      <c r="O1046" t="s">
        <v>46</v>
      </c>
      <c r="P1046">
        <v>4</v>
      </c>
      <c r="Q1046" t="s">
        <v>47</v>
      </c>
      <c r="S1046">
        <v>160</v>
      </c>
      <c r="T1046" t="s">
        <v>49</v>
      </c>
      <c r="U1046" t="s">
        <v>50</v>
      </c>
      <c r="V1046" t="s">
        <v>1325</v>
      </c>
      <c r="W1046" t="s">
        <v>120</v>
      </c>
      <c r="X1046" t="s">
        <v>74</v>
      </c>
      <c r="Y1046">
        <v>19765</v>
      </c>
      <c r="Z1046">
        <v>0</v>
      </c>
      <c r="AA1046" t="s">
        <v>75</v>
      </c>
      <c r="AB1046" t="s">
        <v>332</v>
      </c>
      <c r="AC1046">
        <v>45</v>
      </c>
      <c r="AD1046">
        <v>11</v>
      </c>
      <c r="AE1046">
        <v>4</v>
      </c>
      <c r="AF1046">
        <v>2025</v>
      </c>
      <c r="AG1046">
        <v>20251105</v>
      </c>
      <c r="AH1046" s="2">
        <v>1000</v>
      </c>
      <c r="AI1046" s="2">
        <v>2891.670654296875</v>
      </c>
      <c r="AJ1046" s="2">
        <f t="shared" si="130"/>
        <v>1891.670654296875</v>
      </c>
      <c r="AK1046" s="6">
        <f t="shared" si="131"/>
        <v>1.8916706542968751</v>
      </c>
      <c r="AL1046" s="12">
        <v>1000</v>
      </c>
      <c r="AM1046" s="12">
        <v>3134.4402078388698</v>
      </c>
      <c r="AN1046" s="12">
        <f t="shared" si="132"/>
        <v>2134.4402078388698</v>
      </c>
      <c r="AO1046" s="13">
        <f t="shared" si="133"/>
        <v>2.1344402078388698</v>
      </c>
      <c r="AP1046" s="16">
        <v>1000</v>
      </c>
      <c r="AQ1046" s="16">
        <v>3125.1334486729229</v>
      </c>
      <c r="AR1046" s="16">
        <f t="shared" si="134"/>
        <v>2125.1334486729229</v>
      </c>
      <c r="AS1046" s="17">
        <f t="shared" si="128"/>
        <v>2.1251334486729228</v>
      </c>
      <c r="AT1046" s="20">
        <v>1000</v>
      </c>
      <c r="AU1046" s="20">
        <v>2836.7369668246452</v>
      </c>
      <c r="AV1046" s="20">
        <f t="shared" si="129"/>
        <v>1836.7369668246452</v>
      </c>
      <c r="AW1046" s="21">
        <f t="shared" si="135"/>
        <v>1.8367369668246452</v>
      </c>
    </row>
    <row r="1047" spans="1:49" x14ac:dyDescent="0.25">
      <c r="A1047" t="s">
        <v>38</v>
      </c>
      <c r="B1047" t="s">
        <v>39</v>
      </c>
      <c r="C1047">
        <v>142681</v>
      </c>
      <c r="D1047">
        <v>2016</v>
      </c>
      <c r="E1047" t="s">
        <v>370</v>
      </c>
      <c r="F1047" t="s">
        <v>1076</v>
      </c>
      <c r="G1047" t="s">
        <v>1316</v>
      </c>
      <c r="I1047">
        <v>4</v>
      </c>
      <c r="J1047" t="s">
        <v>43</v>
      </c>
      <c r="K1047">
        <v>4</v>
      </c>
      <c r="L1047" t="s">
        <v>44</v>
      </c>
      <c r="M1047">
        <v>2</v>
      </c>
      <c r="N1047" t="s">
        <v>44</v>
      </c>
      <c r="O1047" t="s">
        <v>46</v>
      </c>
      <c r="Q1047" t="s">
        <v>118</v>
      </c>
      <c r="R1047" t="s">
        <v>81</v>
      </c>
      <c r="T1047" t="s">
        <v>49</v>
      </c>
      <c r="V1047" t="s">
        <v>1618</v>
      </c>
      <c r="W1047" t="s">
        <v>120</v>
      </c>
      <c r="X1047" t="s">
        <v>53</v>
      </c>
      <c r="Z1047">
        <v>0</v>
      </c>
      <c r="AA1047" t="s">
        <v>75</v>
      </c>
      <c r="AB1047" t="s">
        <v>122</v>
      </c>
      <c r="AC1047">
        <v>45</v>
      </c>
      <c r="AD1047">
        <v>11</v>
      </c>
      <c r="AE1047">
        <v>4</v>
      </c>
      <c r="AF1047">
        <v>2025</v>
      </c>
      <c r="AG1047">
        <v>20251104</v>
      </c>
      <c r="AH1047" s="2">
        <v>4300</v>
      </c>
      <c r="AI1047" s="2">
        <v>6232.8720703125</v>
      </c>
      <c r="AJ1047" s="2">
        <f t="shared" si="130"/>
        <v>1932.8720703125</v>
      </c>
      <c r="AK1047" s="6">
        <f t="shared" si="131"/>
        <v>0.44950513263081393</v>
      </c>
      <c r="AL1047" s="12">
        <v>4300</v>
      </c>
      <c r="AM1047" s="12">
        <v>5821.9347582571754</v>
      </c>
      <c r="AN1047" s="12">
        <f t="shared" si="132"/>
        <v>1521.9347582571754</v>
      </c>
      <c r="AO1047" s="13">
        <f t="shared" si="133"/>
        <v>0.35393831587376173</v>
      </c>
      <c r="AP1047" s="16">
        <v>4300</v>
      </c>
      <c r="AQ1047" s="16">
        <v>6074.1027600923953</v>
      </c>
      <c r="AR1047" s="16">
        <f t="shared" si="134"/>
        <v>1774.1027600923953</v>
      </c>
      <c r="AS1047" s="17">
        <f t="shared" si="128"/>
        <v>0.41258203723078962</v>
      </c>
      <c r="AT1047" s="20">
        <v>4300</v>
      </c>
      <c r="AU1047" s="20">
        <v>6362.0129870129867</v>
      </c>
      <c r="AV1047" s="20">
        <f t="shared" si="129"/>
        <v>2062.0129870129867</v>
      </c>
      <c r="AW1047" s="21">
        <f t="shared" si="135"/>
        <v>0.47953790395650853</v>
      </c>
    </row>
    <row r="1048" spans="1:49" x14ac:dyDescent="0.25">
      <c r="A1048" t="s">
        <v>123</v>
      </c>
      <c r="B1048" t="s">
        <v>200</v>
      </c>
      <c r="C1048">
        <v>49912</v>
      </c>
      <c r="D1048">
        <v>2020</v>
      </c>
      <c r="E1048" t="s">
        <v>373</v>
      </c>
      <c r="F1048" t="s">
        <v>1233</v>
      </c>
      <c r="G1048" t="s">
        <v>595</v>
      </c>
      <c r="I1048">
        <v>6</v>
      </c>
      <c r="J1048" t="s">
        <v>101</v>
      </c>
      <c r="K1048">
        <v>4</v>
      </c>
      <c r="L1048" t="s">
        <v>44</v>
      </c>
      <c r="M1048">
        <v>3.5999999046325679</v>
      </c>
      <c r="N1048" t="s">
        <v>45</v>
      </c>
      <c r="O1048" t="s">
        <v>46</v>
      </c>
      <c r="P1048">
        <v>5</v>
      </c>
      <c r="Q1048" t="s">
        <v>60</v>
      </c>
      <c r="R1048" t="s">
        <v>96</v>
      </c>
      <c r="T1048" t="s">
        <v>49</v>
      </c>
      <c r="U1048" t="s">
        <v>72</v>
      </c>
      <c r="V1048" t="s">
        <v>1605</v>
      </c>
      <c r="W1048" t="s">
        <v>90</v>
      </c>
      <c r="X1048" t="s">
        <v>74</v>
      </c>
      <c r="Z1048">
        <v>0</v>
      </c>
      <c r="AA1048" t="s">
        <v>75</v>
      </c>
      <c r="AB1048" t="s">
        <v>83</v>
      </c>
      <c r="AC1048">
        <v>45</v>
      </c>
      <c r="AD1048">
        <v>11</v>
      </c>
      <c r="AE1048">
        <v>4</v>
      </c>
      <c r="AF1048">
        <v>2025</v>
      </c>
      <c r="AG1048">
        <v>20251103</v>
      </c>
      <c r="AH1048" s="2">
        <v>23000</v>
      </c>
      <c r="AI1048" s="2">
        <v>26048.5078125</v>
      </c>
      <c r="AJ1048" s="2">
        <f t="shared" si="130"/>
        <v>3048.5078125</v>
      </c>
      <c r="AK1048" s="6">
        <f t="shared" si="131"/>
        <v>0.13254381793478262</v>
      </c>
      <c r="AL1048" s="12">
        <v>23000</v>
      </c>
      <c r="AM1048" s="12">
        <v>26283.900412290859</v>
      </c>
      <c r="AN1048" s="12">
        <f t="shared" si="132"/>
        <v>3283.9004122908591</v>
      </c>
      <c r="AO1048" s="13">
        <f t="shared" si="133"/>
        <v>0.14277827879525473</v>
      </c>
      <c r="AP1048" s="16">
        <v>23000</v>
      </c>
      <c r="AQ1048" s="16">
        <v>24477.09807618567</v>
      </c>
      <c r="AR1048" s="16">
        <f t="shared" si="134"/>
        <v>1477.0980761856699</v>
      </c>
      <c r="AS1048" s="17">
        <f t="shared" si="128"/>
        <v>6.4221655486333476E-2</v>
      </c>
      <c r="AT1048" s="20">
        <v>23000</v>
      </c>
      <c r="AU1048" s="20">
        <v>25488.505924170619</v>
      </c>
      <c r="AV1048" s="20">
        <f t="shared" si="129"/>
        <v>2488.5059241706185</v>
      </c>
      <c r="AW1048" s="21">
        <f t="shared" si="135"/>
        <v>0.10819590974654864</v>
      </c>
    </row>
    <row r="1049" spans="1:49" x14ac:dyDescent="0.25">
      <c r="A1049" t="s">
        <v>38</v>
      </c>
      <c r="B1049" t="s">
        <v>39</v>
      </c>
      <c r="C1049">
        <v>254858</v>
      </c>
      <c r="D1049">
        <v>2009</v>
      </c>
      <c r="E1049" t="s">
        <v>66</v>
      </c>
      <c r="F1049" t="s">
        <v>239</v>
      </c>
      <c r="G1049" t="s">
        <v>113</v>
      </c>
      <c r="I1049">
        <v>4</v>
      </c>
      <c r="J1049" t="s">
        <v>129</v>
      </c>
      <c r="K1049">
        <v>4</v>
      </c>
      <c r="L1049" t="s">
        <v>44</v>
      </c>
      <c r="M1049">
        <v>2.5</v>
      </c>
      <c r="N1049" t="s">
        <v>45</v>
      </c>
      <c r="O1049" t="s">
        <v>46</v>
      </c>
      <c r="Q1049" t="s">
        <v>60</v>
      </c>
      <c r="R1049" t="s">
        <v>48</v>
      </c>
      <c r="S1049">
        <v>171</v>
      </c>
      <c r="T1049" t="s">
        <v>49</v>
      </c>
      <c r="U1049" t="s">
        <v>50</v>
      </c>
      <c r="W1049" t="s">
        <v>62</v>
      </c>
      <c r="X1049" t="s">
        <v>74</v>
      </c>
      <c r="Z1049">
        <v>0</v>
      </c>
      <c r="AA1049" t="s">
        <v>75</v>
      </c>
      <c r="AB1049" t="s">
        <v>83</v>
      </c>
      <c r="AC1049">
        <v>45</v>
      </c>
      <c r="AD1049">
        <v>11</v>
      </c>
      <c r="AE1049">
        <v>4</v>
      </c>
      <c r="AF1049">
        <v>2025</v>
      </c>
      <c r="AG1049">
        <v>20251104</v>
      </c>
      <c r="AH1049" s="2">
        <v>1800</v>
      </c>
      <c r="AI1049" s="2">
        <v>959.1168212890625</v>
      </c>
      <c r="AJ1049" s="2">
        <f t="shared" si="130"/>
        <v>840.8831787109375</v>
      </c>
      <c r="AK1049" s="6">
        <f t="shared" si="131"/>
        <v>0.46715732150607636</v>
      </c>
      <c r="AL1049" s="12">
        <v>1800</v>
      </c>
      <c r="AM1049" s="12">
        <v>935.03886988850434</v>
      </c>
      <c r="AN1049" s="12">
        <f t="shared" si="132"/>
        <v>864.96113011149566</v>
      </c>
      <c r="AO1049" s="13">
        <f t="shared" si="133"/>
        <v>0.48053396117305314</v>
      </c>
      <c r="AP1049" s="16">
        <v>1800</v>
      </c>
      <c r="AQ1049" s="16">
        <v>974.54730926392494</v>
      </c>
      <c r="AR1049" s="16">
        <f t="shared" si="134"/>
        <v>825.45269073607506</v>
      </c>
      <c r="AS1049" s="17">
        <f t="shared" si="128"/>
        <v>0.45858482818670837</v>
      </c>
      <c r="AT1049" s="20">
        <v>1800</v>
      </c>
      <c r="AU1049" s="20">
        <v>985.31054131054134</v>
      </c>
      <c r="AV1049" s="20">
        <f t="shared" si="129"/>
        <v>814.68945868945866</v>
      </c>
      <c r="AW1049" s="21">
        <f t="shared" si="135"/>
        <v>0.45260525482747704</v>
      </c>
    </row>
    <row r="1050" spans="1:49" x14ac:dyDescent="0.25">
      <c r="A1050" t="s">
        <v>123</v>
      </c>
      <c r="B1050" t="s">
        <v>440</v>
      </c>
      <c r="C1050">
        <v>116600</v>
      </c>
      <c r="D1050">
        <v>2010</v>
      </c>
      <c r="E1050" t="s">
        <v>159</v>
      </c>
      <c r="F1050" t="s">
        <v>213</v>
      </c>
      <c r="G1050" t="s">
        <v>676</v>
      </c>
      <c r="I1050">
        <v>6</v>
      </c>
      <c r="J1050" t="s">
        <v>541</v>
      </c>
      <c r="K1050">
        <v>4</v>
      </c>
      <c r="L1050" t="s">
        <v>44</v>
      </c>
      <c r="M1050">
        <v>3.5</v>
      </c>
      <c r="N1050" t="s">
        <v>45</v>
      </c>
      <c r="O1050" t="s">
        <v>46</v>
      </c>
      <c r="P1050">
        <v>2</v>
      </c>
      <c r="Q1050" t="s">
        <v>215</v>
      </c>
      <c r="S1050">
        <v>244</v>
      </c>
      <c r="T1050" t="s">
        <v>49</v>
      </c>
      <c r="U1050" t="s">
        <v>72</v>
      </c>
      <c r="V1050" t="s">
        <v>660</v>
      </c>
      <c r="W1050" t="s">
        <v>134</v>
      </c>
      <c r="X1050" t="s">
        <v>74</v>
      </c>
      <c r="Z1050">
        <v>0</v>
      </c>
      <c r="AA1050" t="s">
        <v>75</v>
      </c>
      <c r="AB1050" t="s">
        <v>215</v>
      </c>
      <c r="AC1050">
        <v>45</v>
      </c>
      <c r="AD1050">
        <v>11</v>
      </c>
      <c r="AE1050">
        <v>4</v>
      </c>
      <c r="AF1050">
        <v>2025</v>
      </c>
      <c r="AG1050">
        <v>20251105</v>
      </c>
      <c r="AH1050" s="2">
        <v>2600</v>
      </c>
      <c r="AI1050" s="2">
        <v>2465.129638671875</v>
      </c>
      <c r="AJ1050" s="2">
        <f t="shared" si="130"/>
        <v>134.870361328125</v>
      </c>
      <c r="AK1050" s="6">
        <f t="shared" si="131"/>
        <v>5.1873215895432694E-2</v>
      </c>
      <c r="AL1050" s="12">
        <v>2600</v>
      </c>
      <c r="AM1050" s="12">
        <v>2394.0007747000009</v>
      </c>
      <c r="AN1050" s="12">
        <f t="shared" si="132"/>
        <v>205.99922529999913</v>
      </c>
      <c r="AO1050" s="13">
        <f t="shared" si="133"/>
        <v>7.9230471269230426E-2</v>
      </c>
      <c r="AP1050" s="16">
        <v>2600</v>
      </c>
      <c r="AQ1050" s="16">
        <v>2440.2825307710418</v>
      </c>
      <c r="AR1050" s="16">
        <f t="shared" si="134"/>
        <v>159.71746922895818</v>
      </c>
      <c r="AS1050" s="17">
        <f t="shared" si="128"/>
        <v>6.1429795857291608E-2</v>
      </c>
      <c r="AT1050" s="20">
        <v>2600</v>
      </c>
      <c r="AU1050" s="20">
        <v>2533.5435313262819</v>
      </c>
      <c r="AV1050" s="20">
        <f t="shared" si="129"/>
        <v>66.456468673718064</v>
      </c>
      <c r="AW1050" s="21">
        <f t="shared" si="135"/>
        <v>2.5560180259122333E-2</v>
      </c>
    </row>
    <row r="1051" spans="1:49" x14ac:dyDescent="0.25">
      <c r="A1051" t="s">
        <v>38</v>
      </c>
      <c r="B1051" t="s">
        <v>39</v>
      </c>
      <c r="C1051">
        <v>142463</v>
      </c>
      <c r="D1051">
        <v>2016</v>
      </c>
      <c r="E1051" t="s">
        <v>66</v>
      </c>
      <c r="F1051" t="s">
        <v>620</v>
      </c>
      <c r="G1051" t="s">
        <v>832</v>
      </c>
      <c r="I1051">
        <v>4</v>
      </c>
      <c r="J1051" t="s">
        <v>69</v>
      </c>
      <c r="K1051">
        <v>4</v>
      </c>
      <c r="L1051" t="s">
        <v>372</v>
      </c>
      <c r="M1051">
        <v>2</v>
      </c>
      <c r="N1051" t="s">
        <v>45</v>
      </c>
      <c r="O1051" t="s">
        <v>46</v>
      </c>
      <c r="Q1051" t="s">
        <v>47</v>
      </c>
      <c r="S1051">
        <v>252</v>
      </c>
      <c r="T1051" t="s">
        <v>49</v>
      </c>
      <c r="U1051" t="s">
        <v>50</v>
      </c>
      <c r="W1051" t="s">
        <v>120</v>
      </c>
      <c r="X1051" t="s">
        <v>74</v>
      </c>
      <c r="Z1051">
        <v>0</v>
      </c>
      <c r="AA1051" t="s">
        <v>75</v>
      </c>
      <c r="AB1051" t="s">
        <v>332</v>
      </c>
      <c r="AC1051">
        <v>45</v>
      </c>
      <c r="AD1051">
        <v>11</v>
      </c>
      <c r="AE1051">
        <v>4</v>
      </c>
      <c r="AF1051">
        <v>2025</v>
      </c>
      <c r="AG1051">
        <v>20251104</v>
      </c>
      <c r="AH1051" s="2">
        <v>5250</v>
      </c>
      <c r="AI1051" s="2">
        <v>3892.649658203125</v>
      </c>
      <c r="AJ1051" s="2">
        <f t="shared" si="130"/>
        <v>1357.350341796875</v>
      </c>
      <c r="AK1051" s="6">
        <f t="shared" si="131"/>
        <v>0.2585429222470238</v>
      </c>
      <c r="AL1051" s="12">
        <v>5250</v>
      </c>
      <c r="AM1051" s="12">
        <v>3384.7990466647129</v>
      </c>
      <c r="AN1051" s="12">
        <f t="shared" si="132"/>
        <v>1865.2009533352871</v>
      </c>
      <c r="AO1051" s="13">
        <f t="shared" si="133"/>
        <v>0.3552763720638642</v>
      </c>
      <c r="AP1051" s="16">
        <v>5250</v>
      </c>
      <c r="AQ1051" s="16">
        <v>3812.4173834394292</v>
      </c>
      <c r="AR1051" s="16">
        <f t="shared" si="134"/>
        <v>1437.5826165605708</v>
      </c>
      <c r="AS1051" s="17">
        <f t="shared" si="128"/>
        <v>0.27382526029725157</v>
      </c>
      <c r="AT1051" s="20">
        <v>5250</v>
      </c>
      <c r="AU1051" s="20">
        <v>4077.3800259403379</v>
      </c>
      <c r="AV1051" s="20">
        <f t="shared" si="129"/>
        <v>1172.6199740596621</v>
      </c>
      <c r="AW1051" s="21">
        <f t="shared" si="135"/>
        <v>0.22335618553517375</v>
      </c>
    </row>
    <row r="1052" spans="1:49" x14ac:dyDescent="0.25">
      <c r="A1052" t="s">
        <v>123</v>
      </c>
      <c r="B1052" t="s">
        <v>440</v>
      </c>
      <c r="C1052">
        <v>79917</v>
      </c>
      <c r="D1052">
        <v>2019</v>
      </c>
      <c r="E1052" t="s">
        <v>167</v>
      </c>
      <c r="F1052" t="s">
        <v>579</v>
      </c>
      <c r="G1052" t="s">
        <v>1356</v>
      </c>
      <c r="I1052">
        <v>4</v>
      </c>
      <c r="J1052" t="s">
        <v>69</v>
      </c>
      <c r="K1052">
        <v>4</v>
      </c>
      <c r="L1052" t="s">
        <v>44</v>
      </c>
      <c r="M1052">
        <v>2.5</v>
      </c>
      <c r="N1052" t="s">
        <v>44</v>
      </c>
      <c r="O1052" t="s">
        <v>46</v>
      </c>
      <c r="P1052">
        <v>5</v>
      </c>
      <c r="Q1052" t="s">
        <v>60</v>
      </c>
      <c r="R1052" t="s">
        <v>81</v>
      </c>
      <c r="T1052" t="s">
        <v>49</v>
      </c>
      <c r="U1052" t="s">
        <v>50</v>
      </c>
      <c r="V1052" t="s">
        <v>149</v>
      </c>
      <c r="W1052" t="s">
        <v>90</v>
      </c>
      <c r="X1052" t="s">
        <v>74</v>
      </c>
      <c r="Z1052">
        <v>0</v>
      </c>
      <c r="AA1052" t="s">
        <v>75</v>
      </c>
      <c r="AB1052" t="s">
        <v>83</v>
      </c>
      <c r="AC1052">
        <v>45</v>
      </c>
      <c r="AD1052">
        <v>11</v>
      </c>
      <c r="AE1052">
        <v>4</v>
      </c>
      <c r="AF1052">
        <v>2025</v>
      </c>
      <c r="AG1052">
        <v>20251105</v>
      </c>
      <c r="AH1052" s="2">
        <v>16000</v>
      </c>
      <c r="AI1052" s="2">
        <v>12485.943359375</v>
      </c>
      <c r="AJ1052" s="2">
        <f t="shared" si="130"/>
        <v>3514.056640625</v>
      </c>
      <c r="AK1052" s="6">
        <f t="shared" si="131"/>
        <v>0.21962854003906249</v>
      </c>
      <c r="AL1052" s="12">
        <v>16000</v>
      </c>
      <c r="AM1052" s="12">
        <v>14034.53649489863</v>
      </c>
      <c r="AN1052" s="12">
        <f t="shared" si="132"/>
        <v>1965.4635051013702</v>
      </c>
      <c r="AO1052" s="13">
        <f t="shared" si="133"/>
        <v>0.12284146906883564</v>
      </c>
      <c r="AP1052" s="16">
        <v>16000</v>
      </c>
      <c r="AQ1052" s="16">
        <v>13421.825153525489</v>
      </c>
      <c r="AR1052" s="16">
        <f t="shared" si="134"/>
        <v>2578.1748464745106</v>
      </c>
      <c r="AS1052" s="17">
        <f t="shared" si="128"/>
        <v>0.16113592790465692</v>
      </c>
      <c r="AT1052" s="20">
        <v>16000</v>
      </c>
      <c r="AU1052" s="20">
        <v>11876.675977653629</v>
      </c>
      <c r="AV1052" s="20">
        <f t="shared" si="129"/>
        <v>4123.3240223463708</v>
      </c>
      <c r="AW1052" s="21">
        <f t="shared" si="135"/>
        <v>0.2577077513966482</v>
      </c>
    </row>
    <row r="1053" spans="1:49" x14ac:dyDescent="0.25">
      <c r="A1053" t="s">
        <v>38</v>
      </c>
      <c r="B1053" t="s">
        <v>65</v>
      </c>
      <c r="C1053">
        <v>136460</v>
      </c>
      <c r="D1053">
        <v>2018</v>
      </c>
      <c r="E1053" t="s">
        <v>135</v>
      </c>
      <c r="F1053" t="s">
        <v>568</v>
      </c>
      <c r="G1053" t="s">
        <v>725</v>
      </c>
      <c r="I1053">
        <v>6</v>
      </c>
      <c r="J1053" t="s">
        <v>69</v>
      </c>
      <c r="K1053">
        <v>4</v>
      </c>
      <c r="L1053" t="s">
        <v>44</v>
      </c>
      <c r="M1053">
        <v>3.5999999046325679</v>
      </c>
      <c r="N1053" t="s">
        <v>87</v>
      </c>
      <c r="O1053" t="s">
        <v>46</v>
      </c>
      <c r="P1053">
        <v>4</v>
      </c>
      <c r="Q1053" t="s">
        <v>60</v>
      </c>
      <c r="R1053" t="s">
        <v>89</v>
      </c>
      <c r="S1053">
        <v>285</v>
      </c>
      <c r="T1053" t="s">
        <v>49</v>
      </c>
      <c r="U1053" t="s">
        <v>72</v>
      </c>
      <c r="W1053" t="s">
        <v>134</v>
      </c>
      <c r="X1053" t="s">
        <v>74</v>
      </c>
      <c r="Y1053">
        <v>31445</v>
      </c>
      <c r="Z1053">
        <v>0</v>
      </c>
      <c r="AA1053" t="s">
        <v>75</v>
      </c>
      <c r="AB1053" t="s">
        <v>83</v>
      </c>
      <c r="AC1053">
        <v>45</v>
      </c>
      <c r="AD1053">
        <v>11</v>
      </c>
      <c r="AE1053">
        <v>4</v>
      </c>
      <c r="AF1053">
        <v>2025</v>
      </c>
      <c r="AG1053">
        <v>20251104</v>
      </c>
      <c r="AH1053" s="2">
        <v>14000</v>
      </c>
      <c r="AI1053" s="2">
        <v>14000.728515625</v>
      </c>
      <c r="AJ1053" s="2">
        <f t="shared" si="130"/>
        <v>0.728515625</v>
      </c>
      <c r="AK1053" s="6">
        <f t="shared" si="131"/>
        <v>5.2036830357142855E-5</v>
      </c>
      <c r="AL1053" s="12">
        <v>14000</v>
      </c>
      <c r="AM1053" s="12">
        <v>13286.04386997431</v>
      </c>
      <c r="AN1053" s="12">
        <f t="shared" si="132"/>
        <v>713.95613002569007</v>
      </c>
      <c r="AO1053" s="13">
        <f t="shared" si="133"/>
        <v>5.0996866430406435E-2</v>
      </c>
      <c r="AP1053" s="16">
        <v>14000</v>
      </c>
      <c r="AQ1053" s="16">
        <v>13088.774433788951</v>
      </c>
      <c r="AR1053" s="16">
        <f t="shared" si="134"/>
        <v>911.22556621104923</v>
      </c>
      <c r="AS1053" s="17">
        <f t="shared" si="128"/>
        <v>6.5087540443646369E-2</v>
      </c>
      <c r="AT1053" s="20">
        <v>14000</v>
      </c>
      <c r="AU1053" s="20">
        <v>14362.9672029703</v>
      </c>
      <c r="AV1053" s="20">
        <f t="shared" si="129"/>
        <v>362.9672029702997</v>
      </c>
      <c r="AW1053" s="21">
        <f t="shared" si="135"/>
        <v>2.5926228783592836E-2</v>
      </c>
    </row>
    <row r="1054" spans="1:49" x14ac:dyDescent="0.25">
      <c r="A1054" t="s">
        <v>38</v>
      </c>
      <c r="B1054" t="s">
        <v>65</v>
      </c>
      <c r="C1054">
        <v>73830</v>
      </c>
      <c r="D1054">
        <v>2022</v>
      </c>
      <c r="E1054" t="s">
        <v>84</v>
      </c>
      <c r="F1054" t="s">
        <v>85</v>
      </c>
      <c r="G1054" t="s">
        <v>1619</v>
      </c>
      <c r="H1054" t="s">
        <v>615</v>
      </c>
      <c r="I1054">
        <v>8</v>
      </c>
      <c r="J1054" t="s">
        <v>59</v>
      </c>
      <c r="K1054">
        <v>4</v>
      </c>
      <c r="L1054" t="s">
        <v>44</v>
      </c>
      <c r="M1054">
        <v>5.6999998092651367</v>
      </c>
      <c r="N1054" t="s">
        <v>70</v>
      </c>
      <c r="O1054" t="s">
        <v>46</v>
      </c>
      <c r="P1054">
        <v>3</v>
      </c>
      <c r="Q1054" t="s">
        <v>88</v>
      </c>
      <c r="R1054" t="s">
        <v>48</v>
      </c>
      <c r="S1054">
        <v>395</v>
      </c>
      <c r="T1054" t="s">
        <v>49</v>
      </c>
      <c r="U1054" t="s">
        <v>72</v>
      </c>
      <c r="W1054" t="s">
        <v>90</v>
      </c>
      <c r="X1054" t="s">
        <v>74</v>
      </c>
      <c r="Z1054">
        <v>0</v>
      </c>
      <c r="AA1054" t="s">
        <v>75</v>
      </c>
      <c r="AB1054" t="s">
        <v>91</v>
      </c>
      <c r="AC1054">
        <v>45</v>
      </c>
      <c r="AD1054">
        <v>11</v>
      </c>
      <c r="AE1054">
        <v>4</v>
      </c>
      <c r="AF1054">
        <v>2025</v>
      </c>
      <c r="AG1054">
        <v>20251104</v>
      </c>
      <c r="AH1054" s="2">
        <v>19000</v>
      </c>
      <c r="AI1054" s="2">
        <v>21249.205078125</v>
      </c>
      <c r="AJ1054" s="2">
        <f t="shared" si="130"/>
        <v>2249.205078125</v>
      </c>
      <c r="AK1054" s="6">
        <f t="shared" si="131"/>
        <v>0.1183792146381579</v>
      </c>
      <c r="AL1054" s="12">
        <v>19000</v>
      </c>
      <c r="AM1054" s="12">
        <v>20654.14634987223</v>
      </c>
      <c r="AN1054" s="12">
        <f t="shared" si="132"/>
        <v>1654.1463498722296</v>
      </c>
      <c r="AO1054" s="13">
        <f t="shared" si="133"/>
        <v>8.7060334203801562E-2</v>
      </c>
      <c r="AP1054" s="16">
        <v>19000</v>
      </c>
      <c r="AQ1054" s="16">
        <v>19593.635014569551</v>
      </c>
      <c r="AR1054" s="16">
        <f t="shared" si="134"/>
        <v>593.63501456955055</v>
      </c>
      <c r="AS1054" s="17">
        <f t="shared" si="128"/>
        <v>3.1243948135239504E-2</v>
      </c>
      <c r="AT1054" s="20">
        <v>19000</v>
      </c>
      <c r="AU1054" s="20">
        <v>21149.352138307549</v>
      </c>
      <c r="AV1054" s="20">
        <f t="shared" si="129"/>
        <v>2149.3521383075495</v>
      </c>
      <c r="AW1054" s="21">
        <f t="shared" si="135"/>
        <v>0.11312379675302892</v>
      </c>
    </row>
    <row r="1055" spans="1:49" x14ac:dyDescent="0.25">
      <c r="A1055" t="s">
        <v>38</v>
      </c>
      <c r="B1055" t="s">
        <v>105</v>
      </c>
      <c r="C1055">
        <v>233589</v>
      </c>
      <c r="D1055">
        <v>2011</v>
      </c>
      <c r="E1055" t="s">
        <v>93</v>
      </c>
      <c r="F1055" t="s">
        <v>152</v>
      </c>
      <c r="G1055" t="s">
        <v>1024</v>
      </c>
      <c r="H1055" t="s">
        <v>85</v>
      </c>
      <c r="I1055">
        <v>6</v>
      </c>
      <c r="J1055" t="s">
        <v>69</v>
      </c>
      <c r="K1055">
        <v>2</v>
      </c>
      <c r="L1055" t="s">
        <v>44</v>
      </c>
      <c r="M1055">
        <v>4.3000001907348633</v>
      </c>
      <c r="N1055" t="s">
        <v>70</v>
      </c>
      <c r="Q1055" t="s">
        <v>88</v>
      </c>
      <c r="R1055" t="s">
        <v>48</v>
      </c>
      <c r="T1055" t="s">
        <v>49</v>
      </c>
      <c r="U1055" t="s">
        <v>72</v>
      </c>
      <c r="V1055" t="s">
        <v>1620</v>
      </c>
      <c r="W1055" t="s">
        <v>90</v>
      </c>
      <c r="X1055" t="s">
        <v>74</v>
      </c>
      <c r="Z1055">
        <v>0</v>
      </c>
      <c r="AA1055" t="s">
        <v>75</v>
      </c>
      <c r="AB1055" t="s">
        <v>91</v>
      </c>
      <c r="AC1055">
        <v>45</v>
      </c>
      <c r="AD1055">
        <v>11</v>
      </c>
      <c r="AE1055">
        <v>4</v>
      </c>
      <c r="AF1055">
        <v>2025</v>
      </c>
      <c r="AG1055">
        <v>20251104</v>
      </c>
      <c r="AH1055" s="2">
        <v>2000</v>
      </c>
      <c r="AI1055" s="2">
        <v>2020.99853515625</v>
      </c>
      <c r="AJ1055" s="2">
        <f t="shared" si="130"/>
        <v>20.99853515625</v>
      </c>
      <c r="AK1055" s="6">
        <f t="shared" si="131"/>
        <v>1.0499267578125001E-2</v>
      </c>
      <c r="AL1055" s="12">
        <v>2000</v>
      </c>
      <c r="AM1055" s="12">
        <v>1932.212774417229</v>
      </c>
      <c r="AN1055" s="12">
        <f t="shared" si="132"/>
        <v>67.787225582771043</v>
      </c>
      <c r="AO1055" s="13">
        <f t="shared" si="133"/>
        <v>3.3893612791385523E-2</v>
      </c>
      <c r="AP1055" s="16">
        <v>2000</v>
      </c>
      <c r="AQ1055" s="16">
        <v>1941.930006722909</v>
      </c>
      <c r="AR1055" s="16">
        <f t="shared" si="134"/>
        <v>58.069993277091044</v>
      </c>
      <c r="AS1055" s="17">
        <f t="shared" si="128"/>
        <v>2.9034996638545522E-2</v>
      </c>
      <c r="AT1055" s="20">
        <v>2000</v>
      </c>
      <c r="AU1055" s="20">
        <v>2045.7265647533891</v>
      </c>
      <c r="AV1055" s="20">
        <f t="shared" si="129"/>
        <v>45.726564753389084</v>
      </c>
      <c r="AW1055" s="21">
        <f t="shared" si="135"/>
        <v>2.2863282376694542E-2</v>
      </c>
    </row>
    <row r="1056" spans="1:49" x14ac:dyDescent="0.25">
      <c r="A1056" t="s">
        <v>109</v>
      </c>
      <c r="B1056" t="s">
        <v>317</v>
      </c>
      <c r="C1056">
        <v>117595</v>
      </c>
      <c r="D1056">
        <v>2018</v>
      </c>
      <c r="E1056" t="s">
        <v>66</v>
      </c>
      <c r="F1056" t="s">
        <v>239</v>
      </c>
      <c r="G1056" t="s">
        <v>214</v>
      </c>
      <c r="I1056">
        <v>4</v>
      </c>
      <c r="J1056" t="s">
        <v>59</v>
      </c>
      <c r="K1056">
        <v>4</v>
      </c>
      <c r="L1056" t="s">
        <v>44</v>
      </c>
      <c r="M1056">
        <v>1.5</v>
      </c>
      <c r="N1056" t="s">
        <v>45</v>
      </c>
      <c r="O1056" t="s">
        <v>703</v>
      </c>
      <c r="Q1056" t="s">
        <v>60</v>
      </c>
      <c r="R1056" t="s">
        <v>48</v>
      </c>
      <c r="S1056">
        <v>170</v>
      </c>
      <c r="T1056" t="s">
        <v>49</v>
      </c>
      <c r="U1056" t="s">
        <v>50</v>
      </c>
      <c r="V1056" t="s">
        <v>540</v>
      </c>
      <c r="W1056" t="s">
        <v>62</v>
      </c>
      <c r="X1056" t="s">
        <v>74</v>
      </c>
      <c r="Y1056">
        <v>25700</v>
      </c>
      <c r="Z1056">
        <v>0</v>
      </c>
      <c r="AA1056" t="s">
        <v>75</v>
      </c>
      <c r="AB1056" t="s">
        <v>83</v>
      </c>
      <c r="AC1056">
        <v>45</v>
      </c>
      <c r="AD1056">
        <v>11</v>
      </c>
      <c r="AE1056">
        <v>4</v>
      </c>
      <c r="AF1056">
        <v>2025</v>
      </c>
      <c r="AG1056">
        <v>20251105</v>
      </c>
      <c r="AH1056" s="2">
        <v>800</v>
      </c>
      <c r="AI1056" s="2">
        <v>1647.049438476562</v>
      </c>
      <c r="AJ1056" s="2">
        <f t="shared" si="130"/>
        <v>847.04943847656205</v>
      </c>
      <c r="AK1056" s="6">
        <f t="shared" si="131"/>
        <v>1.0588117980957026</v>
      </c>
      <c r="AL1056" s="12">
        <v>800</v>
      </c>
      <c r="AM1056" s="12">
        <v>1915.792093596682</v>
      </c>
      <c r="AN1056" s="12">
        <f t="shared" si="132"/>
        <v>1115.792093596682</v>
      </c>
      <c r="AO1056" s="13">
        <f t="shared" si="133"/>
        <v>1.3947401169958524</v>
      </c>
      <c r="AP1056" s="16">
        <v>800</v>
      </c>
      <c r="AQ1056" s="16">
        <v>1629.356176263698</v>
      </c>
      <c r="AR1056" s="16">
        <f t="shared" si="134"/>
        <v>829.35617626369799</v>
      </c>
      <c r="AS1056" s="17">
        <f t="shared" si="128"/>
        <v>1.0366952203296225</v>
      </c>
      <c r="AT1056" s="20">
        <v>800</v>
      </c>
      <c r="AU1056" s="20">
        <v>1631.3304794520541</v>
      </c>
      <c r="AV1056" s="20">
        <f t="shared" si="129"/>
        <v>831.33047945205408</v>
      </c>
      <c r="AW1056" s="21">
        <f t="shared" si="135"/>
        <v>1.0391630993150676</v>
      </c>
    </row>
    <row r="1057" spans="1:49" x14ac:dyDescent="0.25">
      <c r="A1057" t="s">
        <v>123</v>
      </c>
      <c r="B1057" t="s">
        <v>440</v>
      </c>
      <c r="C1057">
        <v>143294</v>
      </c>
      <c r="D1057">
        <v>2014</v>
      </c>
      <c r="E1057" t="s">
        <v>93</v>
      </c>
      <c r="F1057" t="s">
        <v>152</v>
      </c>
      <c r="G1057" t="s">
        <v>352</v>
      </c>
      <c r="H1057" t="s">
        <v>85</v>
      </c>
      <c r="I1057">
        <v>8</v>
      </c>
      <c r="J1057" t="s">
        <v>69</v>
      </c>
      <c r="K1057">
        <v>4</v>
      </c>
      <c r="L1057" t="s">
        <v>44</v>
      </c>
      <c r="M1057">
        <v>5.3000001907348633</v>
      </c>
      <c r="N1057" t="s">
        <v>87</v>
      </c>
      <c r="O1057" t="s">
        <v>46</v>
      </c>
      <c r="P1057">
        <v>4</v>
      </c>
      <c r="Q1057" t="s">
        <v>88</v>
      </c>
      <c r="R1057" t="s">
        <v>89</v>
      </c>
      <c r="T1057" t="s">
        <v>49</v>
      </c>
      <c r="V1057" t="s">
        <v>638</v>
      </c>
      <c r="W1057" t="s">
        <v>103</v>
      </c>
      <c r="X1057" t="s">
        <v>121</v>
      </c>
      <c r="Z1057">
        <v>0</v>
      </c>
      <c r="AA1057" t="s">
        <v>75</v>
      </c>
      <c r="AB1057" t="s">
        <v>91</v>
      </c>
      <c r="AC1057">
        <v>45</v>
      </c>
      <c r="AD1057">
        <v>11</v>
      </c>
      <c r="AE1057">
        <v>4</v>
      </c>
      <c r="AF1057">
        <v>2025</v>
      </c>
      <c r="AG1057">
        <v>20251105</v>
      </c>
      <c r="AH1057" s="2">
        <v>15300</v>
      </c>
      <c r="AI1057" s="2">
        <v>13600.32421875</v>
      </c>
      <c r="AJ1057" s="2">
        <f t="shared" si="130"/>
        <v>1699.67578125</v>
      </c>
      <c r="AK1057" s="6">
        <f t="shared" si="131"/>
        <v>0.11108992034313725</v>
      </c>
      <c r="AL1057" s="12">
        <v>15300</v>
      </c>
      <c r="AM1057" s="12">
        <v>14279.039506704041</v>
      </c>
      <c r="AN1057" s="12">
        <f t="shared" si="132"/>
        <v>1020.9604932959592</v>
      </c>
      <c r="AO1057" s="13">
        <f t="shared" si="133"/>
        <v>6.6729444006271843E-2</v>
      </c>
      <c r="AP1057" s="16">
        <v>15300</v>
      </c>
      <c r="AQ1057" s="16">
        <v>13562.74463547819</v>
      </c>
      <c r="AR1057" s="16">
        <f t="shared" si="134"/>
        <v>1737.2553645218104</v>
      </c>
      <c r="AS1057" s="17">
        <f t="shared" si="128"/>
        <v>0.11354610225632748</v>
      </c>
      <c r="AT1057" s="20">
        <v>15300</v>
      </c>
      <c r="AU1057" s="20">
        <v>13282.89622641509</v>
      </c>
      <c r="AV1057" s="20">
        <f t="shared" si="129"/>
        <v>2017.1037735849095</v>
      </c>
      <c r="AW1057" s="21">
        <f t="shared" si="135"/>
        <v>0.13183684794672612</v>
      </c>
    </row>
    <row r="1058" spans="1:49" x14ac:dyDescent="0.25">
      <c r="A1058" t="s">
        <v>38</v>
      </c>
      <c r="B1058" t="s">
        <v>776</v>
      </c>
      <c r="C1058">
        <v>188962</v>
      </c>
      <c r="D1058">
        <v>2018</v>
      </c>
      <c r="E1058" t="s">
        <v>155</v>
      </c>
      <c r="F1058" t="s">
        <v>244</v>
      </c>
      <c r="G1058" t="s">
        <v>1621</v>
      </c>
      <c r="I1058">
        <v>4</v>
      </c>
      <c r="J1058" t="s">
        <v>129</v>
      </c>
      <c r="K1058">
        <v>4</v>
      </c>
      <c r="L1058" t="s">
        <v>44</v>
      </c>
      <c r="M1058">
        <v>2.4000000953674321</v>
      </c>
      <c r="N1058" t="s">
        <v>45</v>
      </c>
      <c r="O1058" t="s">
        <v>46</v>
      </c>
      <c r="P1058">
        <v>3</v>
      </c>
      <c r="Q1058" t="s">
        <v>60</v>
      </c>
      <c r="R1058" t="s">
        <v>48</v>
      </c>
      <c r="S1058">
        <v>185</v>
      </c>
      <c r="T1058" t="s">
        <v>49</v>
      </c>
      <c r="U1058" t="s">
        <v>50</v>
      </c>
      <c r="V1058" t="s">
        <v>231</v>
      </c>
      <c r="W1058" t="s">
        <v>62</v>
      </c>
      <c r="X1058" t="s">
        <v>74</v>
      </c>
      <c r="Z1058">
        <v>0</v>
      </c>
      <c r="AA1058" t="s">
        <v>75</v>
      </c>
      <c r="AB1058" t="s">
        <v>83</v>
      </c>
      <c r="AC1058">
        <v>45</v>
      </c>
      <c r="AD1058">
        <v>11</v>
      </c>
      <c r="AE1058">
        <v>4</v>
      </c>
      <c r="AF1058">
        <v>2025</v>
      </c>
      <c r="AG1058">
        <v>20251105</v>
      </c>
      <c r="AH1058" s="2">
        <v>2800</v>
      </c>
      <c r="AI1058" s="2">
        <v>3140.770263671875</v>
      </c>
      <c r="AJ1058" s="2">
        <f t="shared" si="130"/>
        <v>340.770263671875</v>
      </c>
      <c r="AK1058" s="6">
        <f t="shared" si="131"/>
        <v>0.12170366559709822</v>
      </c>
      <c r="AL1058" s="12">
        <v>2800</v>
      </c>
      <c r="AM1058" s="12">
        <v>3137.1282863168981</v>
      </c>
      <c r="AN1058" s="12">
        <f t="shared" si="132"/>
        <v>337.12828631689808</v>
      </c>
      <c r="AO1058" s="13">
        <f t="shared" si="133"/>
        <v>0.12040295939889217</v>
      </c>
      <c r="AP1058" s="16">
        <v>2800</v>
      </c>
      <c r="AQ1058" s="16">
        <v>3472.1811173847509</v>
      </c>
      <c r="AR1058" s="16">
        <f t="shared" si="134"/>
        <v>672.18111738475091</v>
      </c>
      <c r="AS1058" s="17">
        <f t="shared" si="128"/>
        <v>0.24006468478026818</v>
      </c>
      <c r="AT1058" s="20">
        <v>2800</v>
      </c>
      <c r="AU1058" s="20">
        <v>3189.8437500000009</v>
      </c>
      <c r="AV1058" s="20">
        <f t="shared" si="129"/>
        <v>389.84375000000091</v>
      </c>
      <c r="AW1058" s="21">
        <f t="shared" si="135"/>
        <v>0.13922991071428603</v>
      </c>
    </row>
    <row r="1059" spans="1:49" x14ac:dyDescent="0.25">
      <c r="A1059" t="s">
        <v>123</v>
      </c>
      <c r="B1059" t="s">
        <v>257</v>
      </c>
      <c r="C1059">
        <v>229785</v>
      </c>
      <c r="D1059">
        <v>2015</v>
      </c>
      <c r="E1059" t="s">
        <v>66</v>
      </c>
      <c r="F1059" t="s">
        <v>67</v>
      </c>
      <c r="G1059" t="s">
        <v>1132</v>
      </c>
      <c r="H1059" t="s">
        <v>68</v>
      </c>
      <c r="I1059">
        <v>6</v>
      </c>
      <c r="J1059" t="s">
        <v>69</v>
      </c>
      <c r="K1059">
        <v>3</v>
      </c>
      <c r="L1059" t="s">
        <v>44</v>
      </c>
      <c r="M1059">
        <v>3.7000000476837158</v>
      </c>
      <c r="N1059" t="s">
        <v>70</v>
      </c>
      <c r="O1059" t="s">
        <v>46</v>
      </c>
      <c r="P1059">
        <v>2</v>
      </c>
      <c r="Q1059" t="s">
        <v>71</v>
      </c>
      <c r="S1059">
        <v>275</v>
      </c>
      <c r="T1059" t="s">
        <v>49</v>
      </c>
      <c r="U1059" t="s">
        <v>72</v>
      </c>
      <c r="W1059" t="s">
        <v>73</v>
      </c>
      <c r="X1059" t="s">
        <v>74</v>
      </c>
      <c r="Z1059">
        <v>0</v>
      </c>
      <c r="AA1059" t="s">
        <v>75</v>
      </c>
      <c r="AB1059" t="s">
        <v>76</v>
      </c>
      <c r="AC1059">
        <v>45</v>
      </c>
      <c r="AD1059">
        <v>11</v>
      </c>
      <c r="AE1059">
        <v>4</v>
      </c>
      <c r="AF1059">
        <v>2025</v>
      </c>
      <c r="AG1059">
        <v>20251104</v>
      </c>
      <c r="AH1059" s="2">
        <v>3900</v>
      </c>
      <c r="AI1059" s="2">
        <v>4350.85693359375</v>
      </c>
      <c r="AJ1059" s="2">
        <f t="shared" si="130"/>
        <v>450.85693359375</v>
      </c>
      <c r="AK1059" s="6">
        <f t="shared" si="131"/>
        <v>0.11560434194711539</v>
      </c>
      <c r="AL1059" s="12">
        <v>3900</v>
      </c>
      <c r="AM1059" s="12">
        <v>3897.1230857089499</v>
      </c>
      <c r="AN1059" s="12">
        <f t="shared" si="132"/>
        <v>2.8769142910500705</v>
      </c>
      <c r="AO1059" s="13">
        <f t="shared" si="133"/>
        <v>7.3767033103847956E-4</v>
      </c>
      <c r="AP1059" s="16">
        <v>3900</v>
      </c>
      <c r="AQ1059" s="16">
        <v>4220.667144024048</v>
      </c>
      <c r="AR1059" s="16">
        <f t="shared" si="134"/>
        <v>320.66714402404796</v>
      </c>
      <c r="AS1059" s="17">
        <f t="shared" si="128"/>
        <v>8.2222344621550758E-2</v>
      </c>
      <c r="AT1059" s="20">
        <v>3900</v>
      </c>
      <c r="AU1059" s="20">
        <v>4509.7071256038662</v>
      </c>
      <c r="AV1059" s="20">
        <f t="shared" si="129"/>
        <v>609.70712560386619</v>
      </c>
      <c r="AW1059" s="21">
        <f t="shared" si="135"/>
        <v>0.15633516041124773</v>
      </c>
    </row>
    <row r="1060" spans="1:49" x14ac:dyDescent="0.25">
      <c r="A1060" t="s">
        <v>38</v>
      </c>
      <c r="B1060" t="s">
        <v>65</v>
      </c>
      <c r="C1060">
        <v>67078</v>
      </c>
      <c r="D1060">
        <v>2020</v>
      </c>
      <c r="E1060" t="s">
        <v>93</v>
      </c>
      <c r="F1060" t="s">
        <v>406</v>
      </c>
      <c r="G1060" t="s">
        <v>805</v>
      </c>
      <c r="I1060">
        <v>4</v>
      </c>
      <c r="J1060" t="s">
        <v>129</v>
      </c>
      <c r="K1060">
        <v>2</v>
      </c>
      <c r="L1060" t="s">
        <v>44</v>
      </c>
      <c r="M1060">
        <v>2</v>
      </c>
      <c r="N1060" t="s">
        <v>70</v>
      </c>
      <c r="O1060" t="s">
        <v>46</v>
      </c>
      <c r="P1060">
        <v>3</v>
      </c>
      <c r="Q1060" t="s">
        <v>187</v>
      </c>
      <c r="R1060" t="s">
        <v>172</v>
      </c>
      <c r="T1060" t="s">
        <v>49</v>
      </c>
      <c r="U1060" t="s">
        <v>50</v>
      </c>
      <c r="V1060" t="s">
        <v>806</v>
      </c>
      <c r="W1060" t="s">
        <v>120</v>
      </c>
      <c r="X1060" t="s">
        <v>74</v>
      </c>
      <c r="Y1060">
        <v>25000</v>
      </c>
      <c r="Z1060">
        <v>0</v>
      </c>
      <c r="AA1060" t="s">
        <v>75</v>
      </c>
      <c r="AB1060" t="s">
        <v>187</v>
      </c>
      <c r="AC1060">
        <v>45</v>
      </c>
      <c r="AD1060">
        <v>11</v>
      </c>
      <c r="AE1060">
        <v>4</v>
      </c>
      <c r="AF1060">
        <v>2025</v>
      </c>
      <c r="AG1060">
        <v>20251104</v>
      </c>
      <c r="AH1060" s="2">
        <v>15000</v>
      </c>
      <c r="AI1060" s="2">
        <v>14375.25</v>
      </c>
      <c r="AJ1060" s="2">
        <f t="shared" si="130"/>
        <v>624.75</v>
      </c>
      <c r="AK1060" s="6">
        <f t="shared" si="131"/>
        <v>4.165E-2</v>
      </c>
      <c r="AL1060" s="12">
        <v>15000</v>
      </c>
      <c r="AM1060" s="12">
        <v>13318.26576312129</v>
      </c>
      <c r="AN1060" s="12">
        <f t="shared" si="132"/>
        <v>1681.7342368787104</v>
      </c>
      <c r="AO1060" s="13">
        <f t="shared" si="133"/>
        <v>0.11211561579191402</v>
      </c>
      <c r="AP1060" s="16">
        <v>15000</v>
      </c>
      <c r="AQ1060" s="16">
        <v>13070.80392847399</v>
      </c>
      <c r="AR1060" s="16">
        <f t="shared" si="134"/>
        <v>1929.1960715260102</v>
      </c>
      <c r="AS1060" s="17">
        <f t="shared" si="128"/>
        <v>0.12861307143506734</v>
      </c>
      <c r="AT1060" s="20">
        <v>15000</v>
      </c>
      <c r="AU1060" s="20">
        <v>14478.94736842105</v>
      </c>
      <c r="AV1060" s="20">
        <f t="shared" si="129"/>
        <v>521.05263157895024</v>
      </c>
      <c r="AW1060" s="21">
        <f t="shared" si="135"/>
        <v>3.4736842105263351E-2</v>
      </c>
    </row>
    <row r="1061" spans="1:49" x14ac:dyDescent="0.25">
      <c r="A1061" t="s">
        <v>123</v>
      </c>
      <c r="B1061" t="s">
        <v>440</v>
      </c>
      <c r="C1061">
        <v>152171</v>
      </c>
      <c r="D1061">
        <v>2013</v>
      </c>
      <c r="E1061" t="s">
        <v>127</v>
      </c>
      <c r="F1061" t="s">
        <v>128</v>
      </c>
      <c r="G1061" t="s">
        <v>571</v>
      </c>
      <c r="I1061">
        <v>6</v>
      </c>
      <c r="J1061" t="s">
        <v>69</v>
      </c>
      <c r="K1061">
        <v>4</v>
      </c>
      <c r="L1061" t="s">
        <v>44</v>
      </c>
      <c r="M1061">
        <v>3.5</v>
      </c>
      <c r="N1061" t="s">
        <v>70</v>
      </c>
      <c r="O1061" t="s">
        <v>703</v>
      </c>
      <c r="P1061">
        <v>2</v>
      </c>
      <c r="Q1061" t="s">
        <v>118</v>
      </c>
      <c r="T1061" t="s">
        <v>49</v>
      </c>
      <c r="U1061" t="s">
        <v>72</v>
      </c>
      <c r="W1061" t="s">
        <v>120</v>
      </c>
      <c r="X1061" t="s">
        <v>131</v>
      </c>
      <c r="Z1061">
        <v>0</v>
      </c>
      <c r="AA1061" t="s">
        <v>75</v>
      </c>
      <c r="AB1061" t="s">
        <v>122</v>
      </c>
      <c r="AC1061">
        <v>45</v>
      </c>
      <c r="AD1061">
        <v>11</v>
      </c>
      <c r="AE1061">
        <v>4</v>
      </c>
      <c r="AF1061">
        <v>2025</v>
      </c>
      <c r="AG1061">
        <v>20251105</v>
      </c>
      <c r="AH1061" s="2">
        <v>600</v>
      </c>
      <c r="AI1061" s="2">
        <v>1130.269287109375</v>
      </c>
      <c r="AJ1061" s="2">
        <f t="shared" si="130"/>
        <v>530.269287109375</v>
      </c>
      <c r="AK1061" s="6">
        <f t="shared" si="131"/>
        <v>0.8837821451822917</v>
      </c>
      <c r="AL1061" s="12">
        <v>600</v>
      </c>
      <c r="AM1061" s="12">
        <v>1233.084126476514</v>
      </c>
      <c r="AN1061" s="12">
        <f t="shared" si="132"/>
        <v>633.08412647651403</v>
      </c>
      <c r="AO1061" s="13">
        <f t="shared" si="133"/>
        <v>1.0551402107941901</v>
      </c>
      <c r="AP1061" s="16">
        <v>600</v>
      </c>
      <c r="AQ1061" s="16">
        <v>1129.2395181214511</v>
      </c>
      <c r="AR1061" s="16">
        <f t="shared" si="134"/>
        <v>529.23951812145106</v>
      </c>
      <c r="AS1061" s="17">
        <f t="shared" si="128"/>
        <v>0.88206586353575178</v>
      </c>
      <c r="AT1061" s="20">
        <v>600</v>
      </c>
      <c r="AU1061" s="20">
        <v>1163.5007836990601</v>
      </c>
      <c r="AV1061" s="20">
        <f t="shared" si="129"/>
        <v>563.50078369906009</v>
      </c>
      <c r="AW1061" s="21">
        <f t="shared" si="135"/>
        <v>0.93916797283176678</v>
      </c>
    </row>
    <row r="1062" spans="1:49" x14ac:dyDescent="0.25">
      <c r="A1062" t="s">
        <v>38</v>
      </c>
      <c r="B1062" t="s">
        <v>65</v>
      </c>
      <c r="C1062">
        <v>145026</v>
      </c>
      <c r="D1062">
        <v>2015</v>
      </c>
      <c r="E1062" t="s">
        <v>66</v>
      </c>
      <c r="F1062" t="s">
        <v>150</v>
      </c>
      <c r="G1062" t="s">
        <v>100</v>
      </c>
      <c r="I1062">
        <v>6</v>
      </c>
      <c r="J1062" t="s">
        <v>69</v>
      </c>
      <c r="K1062">
        <v>4</v>
      </c>
      <c r="L1062" t="s">
        <v>44</v>
      </c>
      <c r="M1062">
        <v>3.5</v>
      </c>
      <c r="N1062" t="s">
        <v>87</v>
      </c>
      <c r="O1062" t="s">
        <v>180</v>
      </c>
      <c r="Q1062" t="s">
        <v>60</v>
      </c>
      <c r="S1062">
        <v>290</v>
      </c>
      <c r="T1062" t="s">
        <v>49</v>
      </c>
      <c r="U1062" t="s">
        <v>72</v>
      </c>
      <c r="W1062" t="s">
        <v>90</v>
      </c>
      <c r="X1062" t="s">
        <v>74</v>
      </c>
      <c r="Z1062">
        <v>0</v>
      </c>
      <c r="AA1062" t="s">
        <v>75</v>
      </c>
      <c r="AB1062" t="s">
        <v>83</v>
      </c>
      <c r="AC1062">
        <v>45</v>
      </c>
      <c r="AD1062">
        <v>11</v>
      </c>
      <c r="AE1062">
        <v>4</v>
      </c>
      <c r="AF1062">
        <v>2025</v>
      </c>
      <c r="AG1062">
        <v>20251104</v>
      </c>
      <c r="AH1062" s="2">
        <v>1000</v>
      </c>
      <c r="AI1062" s="2">
        <v>2188.058837890625</v>
      </c>
      <c r="AJ1062" s="2">
        <f t="shared" si="130"/>
        <v>1188.058837890625</v>
      </c>
      <c r="AK1062" s="6">
        <f t="shared" si="131"/>
        <v>1.1880588378906249</v>
      </c>
      <c r="AL1062" s="12">
        <v>1000</v>
      </c>
      <c r="AM1062" s="12">
        <v>2244.8192499697461</v>
      </c>
      <c r="AN1062" s="12">
        <f t="shared" si="132"/>
        <v>1244.8192499697461</v>
      </c>
      <c r="AO1062" s="13">
        <f t="shared" si="133"/>
        <v>1.2448192499697461</v>
      </c>
      <c r="AP1062" s="16">
        <v>1000</v>
      </c>
      <c r="AQ1062" s="16">
        <v>2140.5767200778</v>
      </c>
      <c r="AR1062" s="16">
        <f t="shared" si="134"/>
        <v>1140.5767200778</v>
      </c>
      <c r="AS1062" s="17">
        <f t="shared" si="128"/>
        <v>1.1405767200778001</v>
      </c>
      <c r="AT1062" s="20">
        <v>1000</v>
      </c>
      <c r="AU1062" s="20">
        <v>2226.2121573301552</v>
      </c>
      <c r="AV1062" s="20">
        <f t="shared" si="129"/>
        <v>1226.2121573301552</v>
      </c>
      <c r="AW1062" s="21">
        <f t="shared" si="135"/>
        <v>1.2262121573301552</v>
      </c>
    </row>
    <row r="1063" spans="1:49" x14ac:dyDescent="0.25">
      <c r="A1063" t="s">
        <v>77</v>
      </c>
      <c r="B1063" t="s">
        <v>596</v>
      </c>
      <c r="C1063">
        <v>169246</v>
      </c>
      <c r="D1063">
        <v>2012</v>
      </c>
      <c r="E1063" t="s">
        <v>322</v>
      </c>
      <c r="F1063" t="s">
        <v>1022</v>
      </c>
      <c r="H1063" t="s">
        <v>1023</v>
      </c>
      <c r="I1063">
        <v>6</v>
      </c>
      <c r="J1063" t="s">
        <v>59</v>
      </c>
      <c r="K1063">
        <v>2</v>
      </c>
      <c r="L1063" t="s">
        <v>44</v>
      </c>
      <c r="M1063">
        <v>3</v>
      </c>
      <c r="N1063" t="s">
        <v>70</v>
      </c>
      <c r="O1063" t="s">
        <v>46</v>
      </c>
      <c r="P1063">
        <v>3</v>
      </c>
      <c r="Q1063" t="s">
        <v>187</v>
      </c>
      <c r="S1063">
        <v>230</v>
      </c>
      <c r="T1063" t="s">
        <v>49</v>
      </c>
      <c r="W1063" t="s">
        <v>120</v>
      </c>
      <c r="X1063" t="s">
        <v>131</v>
      </c>
      <c r="Z1063">
        <v>0</v>
      </c>
      <c r="AA1063" t="s">
        <v>75</v>
      </c>
      <c r="AB1063" t="s">
        <v>187</v>
      </c>
      <c r="AC1063">
        <v>45</v>
      </c>
      <c r="AD1063">
        <v>11</v>
      </c>
      <c r="AE1063">
        <v>4</v>
      </c>
      <c r="AF1063">
        <v>2025</v>
      </c>
      <c r="AG1063">
        <v>20251105</v>
      </c>
      <c r="AH1063" s="2">
        <v>2600</v>
      </c>
      <c r="AI1063" s="2">
        <v>1978.163940429688</v>
      </c>
      <c r="AJ1063" s="2">
        <f t="shared" si="130"/>
        <v>621.83605957031205</v>
      </c>
      <c r="AK1063" s="6">
        <f t="shared" si="131"/>
        <v>0.23916771521935079</v>
      </c>
      <c r="AL1063" s="12">
        <v>2600</v>
      </c>
      <c r="AM1063" s="12">
        <v>1991.0337373106181</v>
      </c>
      <c r="AN1063" s="12">
        <f t="shared" si="132"/>
        <v>608.96626268938189</v>
      </c>
      <c r="AO1063" s="13">
        <f t="shared" si="133"/>
        <v>0.23421779334206996</v>
      </c>
      <c r="AP1063" s="16">
        <v>2600</v>
      </c>
      <c r="AQ1063" s="16">
        <v>2118.231884626864</v>
      </c>
      <c r="AR1063" s="16">
        <f t="shared" si="134"/>
        <v>481.76811537313597</v>
      </c>
      <c r="AS1063" s="17">
        <f t="shared" si="128"/>
        <v>0.18529542898966769</v>
      </c>
      <c r="AT1063" s="20">
        <v>2600</v>
      </c>
      <c r="AU1063" s="20">
        <v>2016.4035087719301</v>
      </c>
      <c r="AV1063" s="20">
        <f t="shared" si="129"/>
        <v>583.59649122806991</v>
      </c>
      <c r="AW1063" s="21">
        <f t="shared" si="135"/>
        <v>0.22446018893387304</v>
      </c>
    </row>
    <row r="1064" spans="1:49" x14ac:dyDescent="0.25">
      <c r="A1064" t="s">
        <v>109</v>
      </c>
      <c r="B1064" t="s">
        <v>538</v>
      </c>
      <c r="C1064">
        <v>136935</v>
      </c>
      <c r="D1064">
        <v>2018</v>
      </c>
      <c r="E1064" t="s">
        <v>135</v>
      </c>
      <c r="F1064" t="s">
        <v>312</v>
      </c>
      <c r="G1064" t="s">
        <v>1622</v>
      </c>
      <c r="I1064">
        <v>4</v>
      </c>
      <c r="J1064" t="s">
        <v>59</v>
      </c>
      <c r="K1064">
        <v>4</v>
      </c>
      <c r="L1064" t="s">
        <v>44</v>
      </c>
      <c r="M1064">
        <v>2.4000000953674321</v>
      </c>
      <c r="N1064" t="s">
        <v>87</v>
      </c>
      <c r="O1064" t="s">
        <v>46</v>
      </c>
      <c r="P1064">
        <v>4</v>
      </c>
      <c r="Q1064" t="s">
        <v>60</v>
      </c>
      <c r="R1064" t="s">
        <v>89</v>
      </c>
      <c r="S1064">
        <v>180</v>
      </c>
      <c r="T1064" t="s">
        <v>49</v>
      </c>
      <c r="U1064" t="s">
        <v>50</v>
      </c>
      <c r="W1064" t="s">
        <v>62</v>
      </c>
      <c r="X1064" t="s">
        <v>121</v>
      </c>
      <c r="Y1064">
        <v>24395</v>
      </c>
      <c r="Z1064">
        <v>0</v>
      </c>
      <c r="AA1064" t="s">
        <v>75</v>
      </c>
      <c r="AB1064" t="s">
        <v>83</v>
      </c>
      <c r="AC1064">
        <v>45</v>
      </c>
      <c r="AD1064">
        <v>11</v>
      </c>
      <c r="AE1064">
        <v>4</v>
      </c>
      <c r="AF1064">
        <v>2025</v>
      </c>
      <c r="AG1064">
        <v>20251105</v>
      </c>
      <c r="AH1064" s="2">
        <v>5300</v>
      </c>
      <c r="AI1064" s="2">
        <v>5065.33349609375</v>
      </c>
      <c r="AJ1064" s="2">
        <f t="shared" si="130"/>
        <v>234.66650390625</v>
      </c>
      <c r="AK1064" s="6">
        <f t="shared" si="131"/>
        <v>4.427669885023585E-2</v>
      </c>
      <c r="AL1064" s="12">
        <v>5300</v>
      </c>
      <c r="AM1064" s="12">
        <v>4995.3584572947211</v>
      </c>
      <c r="AN1064" s="12">
        <f t="shared" si="132"/>
        <v>304.64154270527888</v>
      </c>
      <c r="AO1064" s="13">
        <f t="shared" si="133"/>
        <v>5.7479536359486584E-2</v>
      </c>
      <c r="AP1064" s="16">
        <v>5300</v>
      </c>
      <c r="AQ1064" s="16">
        <v>5331.7260757691583</v>
      </c>
      <c r="AR1064" s="16">
        <f t="shared" si="134"/>
        <v>31.726075769158342</v>
      </c>
      <c r="AS1064" s="17">
        <f t="shared" si="128"/>
        <v>5.9860520319166685E-3</v>
      </c>
      <c r="AT1064" s="20">
        <v>5300</v>
      </c>
      <c r="AU1064" s="20">
        <v>5109.7312463083272</v>
      </c>
      <c r="AV1064" s="20">
        <f t="shared" si="129"/>
        <v>190.26875369167283</v>
      </c>
      <c r="AW1064" s="21">
        <f t="shared" si="135"/>
        <v>3.5899764847485437E-2</v>
      </c>
    </row>
    <row r="1065" spans="1:49" x14ac:dyDescent="0.25">
      <c r="A1065" t="s">
        <v>109</v>
      </c>
      <c r="B1065" t="s">
        <v>317</v>
      </c>
      <c r="C1065">
        <v>134258</v>
      </c>
      <c r="D1065">
        <v>2021</v>
      </c>
      <c r="E1065" t="s">
        <v>139</v>
      </c>
      <c r="F1065" t="s">
        <v>140</v>
      </c>
      <c r="G1065" t="s">
        <v>905</v>
      </c>
      <c r="I1065">
        <v>4</v>
      </c>
      <c r="J1065" t="s">
        <v>59</v>
      </c>
      <c r="K1065">
        <v>4</v>
      </c>
      <c r="L1065" t="s">
        <v>44</v>
      </c>
      <c r="M1065">
        <v>2.5</v>
      </c>
      <c r="N1065" t="s">
        <v>44</v>
      </c>
      <c r="O1065" t="s">
        <v>46</v>
      </c>
      <c r="P1065">
        <v>2</v>
      </c>
      <c r="Q1065" t="s">
        <v>60</v>
      </c>
      <c r="R1065" t="s">
        <v>89</v>
      </c>
      <c r="T1065" t="s">
        <v>49</v>
      </c>
      <c r="W1065" t="s">
        <v>62</v>
      </c>
      <c r="X1065" t="s">
        <v>74</v>
      </c>
      <c r="Z1065">
        <v>0</v>
      </c>
      <c r="AA1065" t="s">
        <v>75</v>
      </c>
      <c r="AB1065" t="s">
        <v>83</v>
      </c>
      <c r="AC1065">
        <v>45</v>
      </c>
      <c r="AD1065">
        <v>11</v>
      </c>
      <c r="AE1065">
        <v>4</v>
      </c>
      <c r="AF1065">
        <v>2025</v>
      </c>
      <c r="AG1065">
        <v>20251105</v>
      </c>
      <c r="AH1065" s="2">
        <v>7000</v>
      </c>
      <c r="AI1065" s="2">
        <v>6713.00341796875</v>
      </c>
      <c r="AJ1065" s="2">
        <f t="shared" si="130"/>
        <v>286.99658203125</v>
      </c>
      <c r="AK1065" s="6">
        <f t="shared" si="131"/>
        <v>4.0999511718749999E-2</v>
      </c>
      <c r="AL1065" s="12">
        <v>7000</v>
      </c>
      <c r="AM1065" s="12">
        <v>6382.0631686323413</v>
      </c>
      <c r="AN1065" s="12">
        <f t="shared" si="132"/>
        <v>617.93683136765867</v>
      </c>
      <c r="AO1065" s="13">
        <f t="shared" si="133"/>
        <v>8.8276690195379814E-2</v>
      </c>
      <c r="AP1065" s="16">
        <v>7000</v>
      </c>
      <c r="AQ1065" s="16">
        <v>6374.9829796240419</v>
      </c>
      <c r="AR1065" s="16">
        <f t="shared" si="134"/>
        <v>625.01702037595805</v>
      </c>
      <c r="AS1065" s="17">
        <f t="shared" si="128"/>
        <v>8.9288145767994001E-2</v>
      </c>
      <c r="AT1065" s="20">
        <v>7000</v>
      </c>
      <c r="AU1065" s="20">
        <v>6852.2891566265062</v>
      </c>
      <c r="AV1065" s="20">
        <f t="shared" si="129"/>
        <v>147.71084337349384</v>
      </c>
      <c r="AW1065" s="21">
        <f t="shared" si="135"/>
        <v>2.1101549053356265E-2</v>
      </c>
    </row>
    <row r="1066" spans="1:49" x14ac:dyDescent="0.25">
      <c r="A1066" t="s">
        <v>77</v>
      </c>
      <c r="B1066" t="s">
        <v>596</v>
      </c>
      <c r="C1066">
        <v>36069</v>
      </c>
      <c r="D1066">
        <v>2023</v>
      </c>
      <c r="E1066" t="s">
        <v>159</v>
      </c>
      <c r="F1066" t="s">
        <v>564</v>
      </c>
      <c r="G1066" t="s">
        <v>418</v>
      </c>
      <c r="I1066">
        <v>4</v>
      </c>
      <c r="J1066" t="s">
        <v>129</v>
      </c>
      <c r="K1066">
        <v>4</v>
      </c>
      <c r="L1066" t="s">
        <v>44</v>
      </c>
      <c r="M1066">
        <v>2</v>
      </c>
      <c r="N1066" t="s">
        <v>45</v>
      </c>
      <c r="O1066" t="s">
        <v>46</v>
      </c>
      <c r="P1066">
        <v>4</v>
      </c>
      <c r="Q1066" t="s">
        <v>118</v>
      </c>
      <c r="R1066" t="s">
        <v>48</v>
      </c>
      <c r="S1066">
        <v>158</v>
      </c>
      <c r="T1066" t="s">
        <v>49</v>
      </c>
      <c r="U1066" t="s">
        <v>50</v>
      </c>
      <c r="V1066" t="s">
        <v>707</v>
      </c>
      <c r="W1066" t="s">
        <v>52</v>
      </c>
      <c r="X1066" t="s">
        <v>98</v>
      </c>
      <c r="Z1066">
        <v>0</v>
      </c>
      <c r="AA1066" t="s">
        <v>75</v>
      </c>
      <c r="AB1066" t="s">
        <v>122</v>
      </c>
      <c r="AC1066">
        <v>45</v>
      </c>
      <c r="AD1066">
        <v>11</v>
      </c>
      <c r="AE1066">
        <v>4</v>
      </c>
      <c r="AF1066">
        <v>2025</v>
      </c>
      <c r="AG1066">
        <v>20251105</v>
      </c>
      <c r="AH1066" s="2">
        <v>20200</v>
      </c>
      <c r="AI1066" s="2">
        <v>20170.77734375</v>
      </c>
      <c r="AJ1066" s="2">
        <f t="shared" si="130"/>
        <v>29.22265625</v>
      </c>
      <c r="AK1066" s="6">
        <f t="shared" si="131"/>
        <v>1.446666150990099E-3</v>
      </c>
      <c r="AL1066" s="12">
        <v>20200</v>
      </c>
      <c r="AM1066" s="12">
        <v>19979.523887415358</v>
      </c>
      <c r="AN1066" s="12">
        <f t="shared" si="132"/>
        <v>220.47611258464167</v>
      </c>
      <c r="AO1066" s="13">
        <f t="shared" si="133"/>
        <v>1.0914659038843647E-2</v>
      </c>
      <c r="AP1066" s="16">
        <v>20200</v>
      </c>
      <c r="AQ1066" s="16">
        <v>20147.089098853459</v>
      </c>
      <c r="AR1066" s="16">
        <f t="shared" si="134"/>
        <v>52.910901146540709</v>
      </c>
      <c r="AS1066" s="17">
        <f t="shared" si="128"/>
        <v>2.6193515419079558E-3</v>
      </c>
      <c r="AT1066" s="20">
        <v>20200</v>
      </c>
      <c r="AU1066" s="20">
        <v>19888.351758793971</v>
      </c>
      <c r="AV1066" s="20">
        <f t="shared" si="129"/>
        <v>311.64824120602862</v>
      </c>
      <c r="AW1066" s="21">
        <f t="shared" si="135"/>
        <v>1.5428130752773694E-2</v>
      </c>
    </row>
    <row r="1067" spans="1:49" x14ac:dyDescent="0.25">
      <c r="A1067" t="s">
        <v>109</v>
      </c>
      <c r="B1067" t="s">
        <v>538</v>
      </c>
      <c r="C1067">
        <v>69755</v>
      </c>
      <c r="D1067">
        <v>2020</v>
      </c>
      <c r="E1067" t="s">
        <v>159</v>
      </c>
      <c r="F1067" t="s">
        <v>160</v>
      </c>
      <c r="I1067">
        <v>6</v>
      </c>
      <c r="J1067" t="s">
        <v>59</v>
      </c>
      <c r="K1067">
        <v>4</v>
      </c>
      <c r="L1067" t="s">
        <v>44</v>
      </c>
      <c r="M1067">
        <v>3.5</v>
      </c>
      <c r="N1067" t="s">
        <v>44</v>
      </c>
      <c r="O1067" t="s">
        <v>46</v>
      </c>
      <c r="P1067">
        <v>5</v>
      </c>
      <c r="Q1067" t="s">
        <v>60</v>
      </c>
      <c r="R1067" t="s">
        <v>89</v>
      </c>
      <c r="S1067">
        <v>280</v>
      </c>
      <c r="T1067" t="s">
        <v>49</v>
      </c>
      <c r="U1067" t="s">
        <v>72</v>
      </c>
      <c r="V1067" t="s">
        <v>382</v>
      </c>
      <c r="W1067" t="s">
        <v>134</v>
      </c>
      <c r="X1067" t="s">
        <v>74</v>
      </c>
      <c r="Z1067">
        <v>0</v>
      </c>
      <c r="AA1067" t="s">
        <v>75</v>
      </c>
      <c r="AB1067" t="s">
        <v>104</v>
      </c>
      <c r="AC1067">
        <v>45</v>
      </c>
      <c r="AD1067">
        <v>11</v>
      </c>
      <c r="AE1067">
        <v>4</v>
      </c>
      <c r="AF1067">
        <v>2025</v>
      </c>
      <c r="AG1067">
        <v>20251105</v>
      </c>
      <c r="AH1067" s="2">
        <v>25400</v>
      </c>
      <c r="AI1067" s="2">
        <v>21206.1640625</v>
      </c>
      <c r="AJ1067" s="2">
        <f t="shared" si="130"/>
        <v>4193.8359375</v>
      </c>
      <c r="AK1067" s="6">
        <f t="shared" si="131"/>
        <v>0.16511165108267717</v>
      </c>
      <c r="AL1067" s="12">
        <v>25400</v>
      </c>
      <c r="AM1067" s="12">
        <v>19712.52105754166</v>
      </c>
      <c r="AN1067" s="12">
        <f t="shared" si="132"/>
        <v>5687.4789424583396</v>
      </c>
      <c r="AO1067" s="13">
        <f t="shared" si="133"/>
        <v>0.22391649379757242</v>
      </c>
      <c r="AP1067" s="16">
        <v>25400</v>
      </c>
      <c r="AQ1067" s="16">
        <v>20189.824853760161</v>
      </c>
      <c r="AR1067" s="16">
        <f t="shared" si="134"/>
        <v>5210.1751462398388</v>
      </c>
      <c r="AS1067" s="17">
        <f t="shared" si="128"/>
        <v>0.20512500575747397</v>
      </c>
      <c r="AT1067" s="20">
        <v>25400</v>
      </c>
      <c r="AU1067" s="20">
        <v>21215.346899224809</v>
      </c>
      <c r="AV1067" s="20">
        <f t="shared" si="129"/>
        <v>4184.653100775191</v>
      </c>
      <c r="AW1067" s="21">
        <f t="shared" si="135"/>
        <v>0.16475012207776343</v>
      </c>
    </row>
    <row r="1068" spans="1:49" x14ac:dyDescent="0.25">
      <c r="A1068" t="s">
        <v>77</v>
      </c>
      <c r="B1068" t="s">
        <v>456</v>
      </c>
      <c r="C1068">
        <v>95231</v>
      </c>
      <c r="D1068">
        <v>2017</v>
      </c>
      <c r="E1068" t="s">
        <v>135</v>
      </c>
      <c r="F1068" t="s">
        <v>568</v>
      </c>
      <c r="G1068" t="s">
        <v>861</v>
      </c>
      <c r="H1068" t="s">
        <v>570</v>
      </c>
      <c r="I1068">
        <v>6</v>
      </c>
      <c r="J1068" t="s">
        <v>129</v>
      </c>
      <c r="K1068">
        <v>4</v>
      </c>
      <c r="L1068" t="s">
        <v>44</v>
      </c>
      <c r="M1068">
        <v>3.5999999046325679</v>
      </c>
      <c r="N1068" t="s">
        <v>87</v>
      </c>
      <c r="O1068" t="s">
        <v>46</v>
      </c>
      <c r="Q1068" t="s">
        <v>60</v>
      </c>
      <c r="R1068" t="s">
        <v>89</v>
      </c>
      <c r="S1068">
        <v>285</v>
      </c>
      <c r="T1068" t="s">
        <v>49</v>
      </c>
      <c r="U1068" t="s">
        <v>72</v>
      </c>
      <c r="W1068" t="s">
        <v>134</v>
      </c>
      <c r="X1068" t="s">
        <v>74</v>
      </c>
      <c r="Y1068">
        <v>34245</v>
      </c>
      <c r="Z1068">
        <v>0</v>
      </c>
      <c r="AA1068" t="s">
        <v>75</v>
      </c>
      <c r="AB1068" t="s">
        <v>83</v>
      </c>
      <c r="AC1068">
        <v>45</v>
      </c>
      <c r="AD1068">
        <v>11</v>
      </c>
      <c r="AE1068">
        <v>4</v>
      </c>
      <c r="AF1068">
        <v>2025</v>
      </c>
      <c r="AG1068">
        <v>20251105</v>
      </c>
      <c r="AH1068" s="2">
        <v>12200</v>
      </c>
      <c r="AI1068" s="2">
        <v>14680.3134765625</v>
      </c>
      <c r="AJ1068" s="2">
        <f t="shared" si="130"/>
        <v>2480.3134765625</v>
      </c>
      <c r="AK1068" s="6">
        <f t="shared" si="131"/>
        <v>0.20330438332479508</v>
      </c>
      <c r="AL1068" s="12">
        <v>12200</v>
      </c>
      <c r="AM1068" s="12">
        <v>13811.72700903618</v>
      </c>
      <c r="AN1068" s="12">
        <f t="shared" si="132"/>
        <v>1611.7270090361799</v>
      </c>
      <c r="AO1068" s="13">
        <f t="shared" si="133"/>
        <v>0.13210877123247375</v>
      </c>
      <c r="AP1068" s="16">
        <v>12200</v>
      </c>
      <c r="AQ1068" s="16">
        <v>14385.907978417659</v>
      </c>
      <c r="AR1068" s="16">
        <f t="shared" si="134"/>
        <v>2185.9079784176593</v>
      </c>
      <c r="AS1068" s="17">
        <f t="shared" si="128"/>
        <v>0.17917278511620158</v>
      </c>
      <c r="AT1068" s="20">
        <v>12200</v>
      </c>
      <c r="AU1068" s="20">
        <v>14778.365487674169</v>
      </c>
      <c r="AV1068" s="20">
        <f t="shared" si="129"/>
        <v>2578.3654876741693</v>
      </c>
      <c r="AW1068" s="21">
        <f t="shared" si="135"/>
        <v>0.21134143341591552</v>
      </c>
    </row>
    <row r="1069" spans="1:49" x14ac:dyDescent="0.25">
      <c r="A1069" t="s">
        <v>109</v>
      </c>
      <c r="B1069" t="s">
        <v>538</v>
      </c>
      <c r="C1069">
        <v>130720</v>
      </c>
      <c r="D1069">
        <v>2019</v>
      </c>
      <c r="E1069" t="s">
        <v>84</v>
      </c>
      <c r="F1069" t="s">
        <v>85</v>
      </c>
      <c r="G1069" t="s">
        <v>113</v>
      </c>
      <c r="I1069">
        <v>8</v>
      </c>
      <c r="J1069" t="s">
        <v>129</v>
      </c>
      <c r="K1069">
        <v>4</v>
      </c>
      <c r="L1069" t="s">
        <v>44</v>
      </c>
      <c r="M1069">
        <v>5.6999998092651367</v>
      </c>
      <c r="N1069" t="s">
        <v>70</v>
      </c>
      <c r="O1069" t="s">
        <v>46</v>
      </c>
      <c r="P1069">
        <v>2</v>
      </c>
      <c r="Q1069" t="s">
        <v>88</v>
      </c>
      <c r="R1069" t="s">
        <v>48</v>
      </c>
      <c r="S1069">
        <v>395</v>
      </c>
      <c r="T1069" t="s">
        <v>49</v>
      </c>
      <c r="U1069" t="s">
        <v>72</v>
      </c>
      <c r="W1069" t="s">
        <v>90</v>
      </c>
      <c r="X1069" t="s">
        <v>74</v>
      </c>
      <c r="Z1069">
        <v>0</v>
      </c>
      <c r="AA1069" t="s">
        <v>75</v>
      </c>
      <c r="AB1069" t="s">
        <v>91</v>
      </c>
      <c r="AC1069">
        <v>45</v>
      </c>
      <c r="AD1069">
        <v>11</v>
      </c>
      <c r="AE1069">
        <v>4</v>
      </c>
      <c r="AF1069">
        <v>2025</v>
      </c>
      <c r="AG1069">
        <v>20251105</v>
      </c>
      <c r="AH1069" s="2">
        <v>12200</v>
      </c>
      <c r="AI1069" s="2">
        <v>9123.1845703125</v>
      </c>
      <c r="AJ1069" s="2">
        <f t="shared" si="130"/>
        <v>3076.8154296875</v>
      </c>
      <c r="AK1069" s="6">
        <f t="shared" si="131"/>
        <v>0.25219798603995902</v>
      </c>
      <c r="AL1069" s="12">
        <v>12200</v>
      </c>
      <c r="AM1069" s="12">
        <v>10724.6064119531</v>
      </c>
      <c r="AN1069" s="12">
        <f t="shared" si="132"/>
        <v>1475.3935880468998</v>
      </c>
      <c r="AO1069" s="13">
        <f t="shared" si="133"/>
        <v>0.12093390065958196</v>
      </c>
      <c r="AP1069" s="16">
        <v>12200</v>
      </c>
      <c r="AQ1069" s="16">
        <v>10029.794031888619</v>
      </c>
      <c r="AR1069" s="16">
        <f t="shared" si="134"/>
        <v>2170.2059681113806</v>
      </c>
      <c r="AS1069" s="17">
        <f t="shared" si="128"/>
        <v>0.17788573509109676</v>
      </c>
      <c r="AT1069" s="20">
        <v>12200</v>
      </c>
      <c r="AU1069" s="20">
        <v>8728.6738978306494</v>
      </c>
      <c r="AV1069" s="20">
        <f t="shared" si="129"/>
        <v>3471.3261021693506</v>
      </c>
      <c r="AW1069" s="21">
        <f t="shared" si="135"/>
        <v>0.28453492640732381</v>
      </c>
    </row>
    <row r="1070" spans="1:49" x14ac:dyDescent="0.25">
      <c r="A1070" t="s">
        <v>38</v>
      </c>
      <c r="B1070" t="s">
        <v>39</v>
      </c>
      <c r="C1070">
        <v>176952</v>
      </c>
      <c r="D1070">
        <v>2014</v>
      </c>
      <c r="E1070" t="s">
        <v>93</v>
      </c>
      <c r="F1070" t="s">
        <v>1053</v>
      </c>
      <c r="G1070" t="s">
        <v>148</v>
      </c>
      <c r="I1070">
        <v>4</v>
      </c>
      <c r="J1070" t="s">
        <v>101</v>
      </c>
      <c r="K1070">
        <v>4</v>
      </c>
      <c r="L1070" t="s">
        <v>44</v>
      </c>
      <c r="M1070">
        <v>1.799999952316284</v>
      </c>
      <c r="N1070" t="s">
        <v>45</v>
      </c>
      <c r="O1070" t="s">
        <v>46</v>
      </c>
      <c r="Q1070" t="s">
        <v>118</v>
      </c>
      <c r="T1070" t="s">
        <v>49</v>
      </c>
      <c r="V1070" t="s">
        <v>961</v>
      </c>
      <c r="W1070" t="s">
        <v>120</v>
      </c>
      <c r="X1070" t="s">
        <v>74</v>
      </c>
      <c r="Z1070">
        <v>0</v>
      </c>
      <c r="AA1070" t="s">
        <v>75</v>
      </c>
      <c r="AB1070" t="s">
        <v>122</v>
      </c>
      <c r="AC1070">
        <v>45</v>
      </c>
      <c r="AD1070">
        <v>11</v>
      </c>
      <c r="AE1070">
        <v>4</v>
      </c>
      <c r="AF1070">
        <v>2025</v>
      </c>
      <c r="AG1070">
        <v>20251104</v>
      </c>
      <c r="AH1070" s="2">
        <v>800</v>
      </c>
      <c r="AI1070" s="2">
        <v>1373.696044921875</v>
      </c>
      <c r="AJ1070" s="2">
        <f t="shared" si="130"/>
        <v>573.696044921875</v>
      </c>
      <c r="AK1070" s="6">
        <f t="shared" si="131"/>
        <v>0.71712005615234375</v>
      </c>
      <c r="AL1070" s="12">
        <v>800</v>
      </c>
      <c r="AM1070" s="12">
        <v>1173.6151164423011</v>
      </c>
      <c r="AN1070" s="12">
        <f t="shared" si="132"/>
        <v>373.61511644230109</v>
      </c>
      <c r="AO1070" s="13">
        <f t="shared" si="133"/>
        <v>0.46701889555287635</v>
      </c>
      <c r="AP1070" s="16">
        <v>800</v>
      </c>
      <c r="AQ1070" s="16">
        <v>1124.8296556474979</v>
      </c>
      <c r="AR1070" s="16">
        <f t="shared" si="134"/>
        <v>324.82965564749793</v>
      </c>
      <c r="AS1070" s="17">
        <f t="shared" si="128"/>
        <v>0.40603706955937241</v>
      </c>
      <c r="AT1070" s="20">
        <v>800</v>
      </c>
      <c r="AU1070" s="20">
        <v>1449.8324727481361</v>
      </c>
      <c r="AV1070" s="20">
        <f t="shared" si="129"/>
        <v>649.83247274813607</v>
      </c>
      <c r="AW1070" s="21">
        <f t="shared" si="135"/>
        <v>0.81229059093517009</v>
      </c>
    </row>
    <row r="1071" spans="1:49" x14ac:dyDescent="0.25">
      <c r="A1071" t="s">
        <v>38</v>
      </c>
      <c r="B1071" t="s">
        <v>105</v>
      </c>
      <c r="C1071">
        <v>82626</v>
      </c>
      <c r="D1071">
        <v>2017</v>
      </c>
      <c r="E1071" t="s">
        <v>155</v>
      </c>
      <c r="F1071" t="s">
        <v>482</v>
      </c>
      <c r="G1071" t="s">
        <v>107</v>
      </c>
      <c r="I1071">
        <v>4</v>
      </c>
      <c r="J1071" t="s">
        <v>101</v>
      </c>
      <c r="K1071">
        <v>4</v>
      </c>
      <c r="L1071" t="s">
        <v>44</v>
      </c>
      <c r="M1071">
        <v>2.4000000953674321</v>
      </c>
      <c r="N1071" t="s">
        <v>45</v>
      </c>
      <c r="Q1071" t="s">
        <v>60</v>
      </c>
      <c r="R1071" t="s">
        <v>48</v>
      </c>
      <c r="S1071">
        <v>185</v>
      </c>
      <c r="T1071" t="s">
        <v>49</v>
      </c>
      <c r="U1071" t="s">
        <v>50</v>
      </c>
      <c r="V1071" t="s">
        <v>231</v>
      </c>
      <c r="W1071" t="s">
        <v>62</v>
      </c>
      <c r="X1071" t="s">
        <v>74</v>
      </c>
      <c r="Z1071">
        <v>0</v>
      </c>
      <c r="AA1071" t="s">
        <v>75</v>
      </c>
      <c r="AB1071" t="s">
        <v>83</v>
      </c>
      <c r="AC1071">
        <v>45</v>
      </c>
      <c r="AD1071">
        <v>11</v>
      </c>
      <c r="AE1071">
        <v>4</v>
      </c>
      <c r="AF1071">
        <v>2025</v>
      </c>
      <c r="AG1071">
        <v>20251104</v>
      </c>
      <c r="AH1071" s="2">
        <v>7000</v>
      </c>
      <c r="AI1071" s="2">
        <v>6300.1142578125</v>
      </c>
      <c r="AJ1071" s="2">
        <f t="shared" si="130"/>
        <v>699.8857421875</v>
      </c>
      <c r="AK1071" s="6">
        <f t="shared" si="131"/>
        <v>9.9983677455357148E-2</v>
      </c>
      <c r="AL1071" s="12">
        <v>7000</v>
      </c>
      <c r="AM1071" s="12">
        <v>6285.127377192789</v>
      </c>
      <c r="AN1071" s="12">
        <f t="shared" si="132"/>
        <v>714.87262280721097</v>
      </c>
      <c r="AO1071" s="13">
        <f t="shared" si="133"/>
        <v>0.10212466040103015</v>
      </c>
      <c r="AP1071" s="16">
        <v>7000</v>
      </c>
      <c r="AQ1071" s="16">
        <v>6879.0474956044854</v>
      </c>
      <c r="AR1071" s="16">
        <f t="shared" si="134"/>
        <v>120.95250439551455</v>
      </c>
      <c r="AS1071" s="17">
        <f t="shared" si="128"/>
        <v>1.7278929199359222E-2</v>
      </c>
      <c r="AT1071" s="20">
        <v>7000</v>
      </c>
      <c r="AU1071" s="20">
        <v>6307.818181818182</v>
      </c>
      <c r="AV1071" s="20">
        <f t="shared" si="129"/>
        <v>692.18181818181802</v>
      </c>
      <c r="AW1071" s="21">
        <f t="shared" si="135"/>
        <v>9.8883116883116864E-2</v>
      </c>
    </row>
    <row r="1072" spans="1:49" x14ac:dyDescent="0.25">
      <c r="A1072" t="s">
        <v>109</v>
      </c>
      <c r="B1072" t="s">
        <v>538</v>
      </c>
      <c r="C1072">
        <v>159657</v>
      </c>
      <c r="D1072">
        <v>2013</v>
      </c>
      <c r="E1072" t="s">
        <v>66</v>
      </c>
      <c r="F1072" t="s">
        <v>221</v>
      </c>
      <c r="I1072">
        <v>8</v>
      </c>
      <c r="J1072" t="s">
        <v>59</v>
      </c>
      <c r="K1072">
        <v>4</v>
      </c>
      <c r="L1072" t="s">
        <v>44</v>
      </c>
      <c r="M1072">
        <v>6.1999998092651367</v>
      </c>
      <c r="N1072" t="s">
        <v>87</v>
      </c>
      <c r="O1072" t="s">
        <v>46</v>
      </c>
      <c r="Q1072" t="s">
        <v>88</v>
      </c>
      <c r="R1072" t="s">
        <v>89</v>
      </c>
      <c r="S1072">
        <v>411</v>
      </c>
      <c r="T1072" t="s">
        <v>49</v>
      </c>
      <c r="U1072" t="s">
        <v>72</v>
      </c>
      <c r="W1072" t="s">
        <v>103</v>
      </c>
      <c r="X1072" t="s">
        <v>74</v>
      </c>
      <c r="Z1072">
        <v>0</v>
      </c>
      <c r="AA1072" t="s">
        <v>75</v>
      </c>
      <c r="AB1072" t="s">
        <v>91</v>
      </c>
      <c r="AC1072">
        <v>45</v>
      </c>
      <c r="AD1072">
        <v>11</v>
      </c>
      <c r="AE1072">
        <v>4</v>
      </c>
      <c r="AF1072">
        <v>2025</v>
      </c>
      <c r="AG1072">
        <v>20251105</v>
      </c>
      <c r="AH1072" s="2">
        <v>8500</v>
      </c>
      <c r="AI1072" s="2">
        <v>8570.3291015625</v>
      </c>
      <c r="AJ1072" s="2">
        <f t="shared" si="130"/>
        <v>70.3291015625</v>
      </c>
      <c r="AK1072" s="6">
        <f t="shared" si="131"/>
        <v>8.2740119485294125E-3</v>
      </c>
      <c r="AL1072" s="12">
        <v>8500</v>
      </c>
      <c r="AM1072" s="12">
        <v>9016.5793385945544</v>
      </c>
      <c r="AN1072" s="12">
        <f t="shared" si="132"/>
        <v>516.57933859455443</v>
      </c>
      <c r="AO1072" s="13">
        <f t="shared" si="133"/>
        <v>6.0774039834653459E-2</v>
      </c>
      <c r="AP1072" s="16">
        <v>8500</v>
      </c>
      <c r="AQ1072" s="16">
        <v>9501.4728334598221</v>
      </c>
      <c r="AR1072" s="16">
        <f t="shared" si="134"/>
        <v>1001.4728334598221</v>
      </c>
      <c r="AS1072" s="17">
        <f t="shared" si="128"/>
        <v>0.11782033334821437</v>
      </c>
      <c r="AT1072" s="20">
        <v>8500</v>
      </c>
      <c r="AU1072" s="20">
        <v>8468.0871821484197</v>
      </c>
      <c r="AV1072" s="20">
        <f t="shared" si="129"/>
        <v>31.912817851580257</v>
      </c>
      <c r="AW1072" s="21">
        <f t="shared" si="135"/>
        <v>3.7544491590094419E-3</v>
      </c>
    </row>
    <row r="1073" spans="1:49" x14ac:dyDescent="0.25">
      <c r="A1073" t="s">
        <v>77</v>
      </c>
      <c r="B1073" t="s">
        <v>456</v>
      </c>
      <c r="C1073">
        <v>200119</v>
      </c>
      <c r="D1073">
        <v>2003</v>
      </c>
      <c r="E1073" t="s">
        <v>127</v>
      </c>
      <c r="F1073" t="s">
        <v>1623</v>
      </c>
      <c r="G1073" t="s">
        <v>1040</v>
      </c>
      <c r="I1073">
        <v>6</v>
      </c>
      <c r="J1073" t="s">
        <v>101</v>
      </c>
      <c r="K1073">
        <v>4</v>
      </c>
      <c r="L1073" t="s">
        <v>44</v>
      </c>
      <c r="M1073">
        <v>3.7000000476837158</v>
      </c>
      <c r="N1073" t="s">
        <v>87</v>
      </c>
      <c r="O1073" t="s">
        <v>46</v>
      </c>
      <c r="Q1073" t="s">
        <v>60</v>
      </c>
      <c r="S1073">
        <v>240</v>
      </c>
      <c r="T1073" t="s">
        <v>49</v>
      </c>
      <c r="U1073" t="s">
        <v>72</v>
      </c>
      <c r="W1073" t="s">
        <v>90</v>
      </c>
      <c r="X1073" t="s">
        <v>74</v>
      </c>
      <c r="Z1073">
        <v>0</v>
      </c>
      <c r="AA1073" t="s">
        <v>75</v>
      </c>
      <c r="AB1073" t="s">
        <v>83</v>
      </c>
      <c r="AC1073">
        <v>45</v>
      </c>
      <c r="AD1073">
        <v>11</v>
      </c>
      <c r="AE1073">
        <v>4</v>
      </c>
      <c r="AF1073">
        <v>2025</v>
      </c>
      <c r="AG1073">
        <v>20251105</v>
      </c>
      <c r="AH1073" s="2">
        <v>500</v>
      </c>
      <c r="AI1073" s="2">
        <v>830.85491943359375</v>
      </c>
      <c r="AJ1073" s="2">
        <f t="shared" si="130"/>
        <v>330.85491943359375</v>
      </c>
      <c r="AK1073" s="6">
        <f t="shared" si="131"/>
        <v>0.66170983886718748</v>
      </c>
      <c r="AL1073" s="12">
        <v>500</v>
      </c>
      <c r="AM1073" s="12">
        <v>788.07469669227589</v>
      </c>
      <c r="AN1073" s="12">
        <f t="shared" si="132"/>
        <v>288.07469669227589</v>
      </c>
      <c r="AO1073" s="13">
        <f t="shared" si="133"/>
        <v>0.57614939338455173</v>
      </c>
      <c r="AP1073" s="16">
        <v>500</v>
      </c>
      <c r="AQ1073" s="16">
        <v>867.91735910003661</v>
      </c>
      <c r="AR1073" s="16">
        <f t="shared" si="134"/>
        <v>367.91735910003661</v>
      </c>
      <c r="AS1073" s="17">
        <f t="shared" si="128"/>
        <v>0.73583471820007318</v>
      </c>
      <c r="AT1073" s="20">
        <v>500</v>
      </c>
      <c r="AU1073" s="20">
        <v>864.3064220183486</v>
      </c>
      <c r="AV1073" s="20">
        <f t="shared" si="129"/>
        <v>364.3064220183486</v>
      </c>
      <c r="AW1073" s="21">
        <f t="shared" si="135"/>
        <v>0.72861284403669724</v>
      </c>
    </row>
    <row r="1074" spans="1:49" x14ac:dyDescent="0.25">
      <c r="A1074" t="s">
        <v>123</v>
      </c>
      <c r="B1074" t="s">
        <v>257</v>
      </c>
      <c r="C1074">
        <v>111288</v>
      </c>
      <c r="D1074">
        <v>2013</v>
      </c>
      <c r="E1074" t="s">
        <v>139</v>
      </c>
      <c r="F1074" t="s">
        <v>140</v>
      </c>
      <c r="I1074">
        <v>4</v>
      </c>
      <c r="J1074" t="s">
        <v>69</v>
      </c>
      <c r="K1074">
        <v>4</v>
      </c>
      <c r="L1074" t="s">
        <v>44</v>
      </c>
      <c r="M1074">
        <v>2.5</v>
      </c>
      <c r="N1074" t="s">
        <v>45</v>
      </c>
      <c r="O1074" t="s">
        <v>46</v>
      </c>
      <c r="P1074">
        <v>4</v>
      </c>
      <c r="Q1074" t="s">
        <v>141</v>
      </c>
      <c r="R1074" t="s">
        <v>48</v>
      </c>
      <c r="T1074" t="s">
        <v>49</v>
      </c>
      <c r="W1074" t="s">
        <v>62</v>
      </c>
      <c r="X1074" t="s">
        <v>53</v>
      </c>
      <c r="Z1074">
        <v>0</v>
      </c>
      <c r="AA1074" t="s">
        <v>75</v>
      </c>
      <c r="AB1074" t="s">
        <v>83</v>
      </c>
      <c r="AC1074">
        <v>45</v>
      </c>
      <c r="AD1074">
        <v>11</v>
      </c>
      <c r="AE1074">
        <v>4</v>
      </c>
      <c r="AF1074">
        <v>2025</v>
      </c>
      <c r="AG1074">
        <v>20251105</v>
      </c>
      <c r="AH1074" s="2">
        <v>2500</v>
      </c>
      <c r="AI1074" s="2">
        <v>3578.903564453125</v>
      </c>
      <c r="AJ1074" s="2">
        <f t="shared" si="130"/>
        <v>1078.903564453125</v>
      </c>
      <c r="AK1074" s="6">
        <f t="shared" si="131"/>
        <v>0.43156142578125001</v>
      </c>
      <c r="AL1074" s="12">
        <v>2500</v>
      </c>
      <c r="AM1074" s="12">
        <v>3432.2669414355819</v>
      </c>
      <c r="AN1074" s="12">
        <f t="shared" si="132"/>
        <v>932.26694143558188</v>
      </c>
      <c r="AO1074" s="13">
        <f t="shared" si="133"/>
        <v>0.37290677657423277</v>
      </c>
      <c r="AP1074" s="16">
        <v>2500</v>
      </c>
      <c r="AQ1074" s="16">
        <v>3385.5598693773081</v>
      </c>
      <c r="AR1074" s="16">
        <f t="shared" si="134"/>
        <v>885.55986937730813</v>
      </c>
      <c r="AS1074" s="17">
        <f t="shared" si="128"/>
        <v>0.35422394775092325</v>
      </c>
      <c r="AT1074" s="20">
        <v>2500</v>
      </c>
      <c r="AU1074" s="20">
        <v>3724.47379032258</v>
      </c>
      <c r="AV1074" s="20">
        <f t="shared" si="129"/>
        <v>1224.47379032258</v>
      </c>
      <c r="AW1074" s="21">
        <f t="shared" si="135"/>
        <v>0.48978951612903204</v>
      </c>
    </row>
    <row r="1075" spans="1:49" x14ac:dyDescent="0.25">
      <c r="A1075" t="s">
        <v>123</v>
      </c>
      <c r="B1075" t="s">
        <v>724</v>
      </c>
      <c r="C1075">
        <v>172513</v>
      </c>
      <c r="D1075">
        <v>2013</v>
      </c>
      <c r="E1075" t="s">
        <v>57</v>
      </c>
      <c r="F1075" t="s">
        <v>232</v>
      </c>
      <c r="G1075" t="s">
        <v>237</v>
      </c>
      <c r="I1075">
        <v>4</v>
      </c>
      <c r="J1075" t="s">
        <v>101</v>
      </c>
      <c r="K1075">
        <v>4</v>
      </c>
      <c r="L1075" t="s">
        <v>44</v>
      </c>
      <c r="M1075">
        <v>2</v>
      </c>
      <c r="N1075" t="s">
        <v>45</v>
      </c>
      <c r="O1075" t="s">
        <v>46</v>
      </c>
      <c r="P1075">
        <v>4</v>
      </c>
      <c r="Q1075" t="s">
        <v>118</v>
      </c>
      <c r="T1075" t="s">
        <v>49</v>
      </c>
      <c r="V1075" t="s">
        <v>364</v>
      </c>
      <c r="W1075" t="s">
        <v>120</v>
      </c>
      <c r="X1075" t="s">
        <v>63</v>
      </c>
      <c r="Z1075">
        <v>0</v>
      </c>
      <c r="AA1075" t="s">
        <v>75</v>
      </c>
      <c r="AB1075" t="s">
        <v>122</v>
      </c>
      <c r="AC1075">
        <v>45</v>
      </c>
      <c r="AD1075">
        <v>11</v>
      </c>
      <c r="AE1075">
        <v>4</v>
      </c>
      <c r="AF1075">
        <v>2025</v>
      </c>
      <c r="AG1075">
        <v>20251105</v>
      </c>
      <c r="AH1075" s="2">
        <v>800</v>
      </c>
      <c r="AI1075" s="2">
        <v>1793.417846679688</v>
      </c>
      <c r="AJ1075" s="2">
        <f t="shared" si="130"/>
        <v>993.41784667968795</v>
      </c>
      <c r="AK1075" s="6">
        <f t="shared" si="131"/>
        <v>1.2417723083496099</v>
      </c>
      <c r="AL1075" s="12">
        <v>800</v>
      </c>
      <c r="AM1075" s="12">
        <v>1727.5232463525481</v>
      </c>
      <c r="AN1075" s="12">
        <f t="shared" si="132"/>
        <v>927.52324635254809</v>
      </c>
      <c r="AO1075" s="13">
        <f t="shared" si="133"/>
        <v>1.159404057940685</v>
      </c>
      <c r="AP1075" s="16">
        <v>800</v>
      </c>
      <c r="AQ1075" s="16">
        <v>1589.9013756155459</v>
      </c>
      <c r="AR1075" s="16">
        <f t="shared" si="134"/>
        <v>789.90137561554593</v>
      </c>
      <c r="AS1075" s="17">
        <f t="shared" si="128"/>
        <v>0.9873767195194324</v>
      </c>
      <c r="AT1075" s="20">
        <v>800</v>
      </c>
      <c r="AU1075" s="20">
        <v>1859.9586288416081</v>
      </c>
      <c r="AV1075" s="20">
        <f t="shared" si="129"/>
        <v>1059.9586288416081</v>
      </c>
      <c r="AW1075" s="21">
        <f t="shared" si="135"/>
        <v>1.3249482860520101</v>
      </c>
    </row>
    <row r="1076" spans="1:49" x14ac:dyDescent="0.25">
      <c r="A1076" t="s">
        <v>109</v>
      </c>
      <c r="B1076" t="s">
        <v>1419</v>
      </c>
      <c r="C1076">
        <v>336000</v>
      </c>
      <c r="D1076">
        <v>2000</v>
      </c>
      <c r="E1076" t="s">
        <v>40</v>
      </c>
      <c r="F1076" t="s">
        <v>1313</v>
      </c>
      <c r="G1076" t="s">
        <v>1624</v>
      </c>
      <c r="H1076" t="s">
        <v>1625</v>
      </c>
      <c r="I1076">
        <v>6</v>
      </c>
      <c r="J1076" t="s">
        <v>69</v>
      </c>
      <c r="K1076">
        <v>4</v>
      </c>
      <c r="L1076" t="s">
        <v>343</v>
      </c>
      <c r="M1076">
        <v>3.4000000953674321</v>
      </c>
      <c r="N1076" t="s">
        <v>87</v>
      </c>
      <c r="O1076" t="s">
        <v>46</v>
      </c>
      <c r="Q1076" t="s">
        <v>60</v>
      </c>
      <c r="R1076" t="s">
        <v>89</v>
      </c>
      <c r="S1076">
        <v>183</v>
      </c>
      <c r="T1076" t="s">
        <v>49</v>
      </c>
      <c r="U1076" t="s">
        <v>72</v>
      </c>
      <c r="V1076" t="s">
        <v>966</v>
      </c>
      <c r="W1076" t="s">
        <v>134</v>
      </c>
      <c r="X1076" t="s">
        <v>53</v>
      </c>
      <c r="Z1076">
        <v>0</v>
      </c>
      <c r="AA1076" t="s">
        <v>75</v>
      </c>
      <c r="AB1076" t="s">
        <v>83</v>
      </c>
      <c r="AC1076">
        <v>45</v>
      </c>
      <c r="AD1076">
        <v>11</v>
      </c>
      <c r="AE1076">
        <v>4</v>
      </c>
      <c r="AF1076">
        <v>2025</v>
      </c>
      <c r="AG1076">
        <v>20251107</v>
      </c>
      <c r="AH1076" s="2">
        <v>385</v>
      </c>
      <c r="AI1076" s="2">
        <v>345.4168701171875</v>
      </c>
      <c r="AJ1076" s="2">
        <f t="shared" si="130"/>
        <v>39.5831298828125</v>
      </c>
      <c r="AK1076" s="6">
        <f t="shared" si="131"/>
        <v>0.10281332437094155</v>
      </c>
      <c r="AL1076" s="12">
        <v>385</v>
      </c>
      <c r="AM1076" s="12">
        <v>396.91608046117051</v>
      </c>
      <c r="AN1076" s="12">
        <f t="shared" si="132"/>
        <v>11.916080461170509</v>
      </c>
      <c r="AO1076" s="13">
        <f t="shared" si="133"/>
        <v>3.095085834070262E-2</v>
      </c>
      <c r="AP1076" s="16">
        <v>385</v>
      </c>
      <c r="AQ1076" s="16">
        <v>393.62106126106733</v>
      </c>
      <c r="AR1076" s="16">
        <f t="shared" si="134"/>
        <v>8.6210612610673252</v>
      </c>
      <c r="AS1076" s="17">
        <f t="shared" si="128"/>
        <v>2.2392366911863183E-2</v>
      </c>
      <c r="AT1076" s="20">
        <v>385</v>
      </c>
      <c r="AU1076" s="20">
        <v>397.79156327543433</v>
      </c>
      <c r="AV1076" s="20">
        <f t="shared" si="129"/>
        <v>12.791563275434328</v>
      </c>
      <c r="AW1076" s="21">
        <f t="shared" si="135"/>
        <v>3.3224839676452803E-2</v>
      </c>
    </row>
    <row r="1077" spans="1:49" x14ac:dyDescent="0.25">
      <c r="A1077" t="s">
        <v>38</v>
      </c>
      <c r="B1077" t="s">
        <v>39</v>
      </c>
      <c r="C1077">
        <v>126509</v>
      </c>
      <c r="D1077">
        <v>2013</v>
      </c>
      <c r="E1077" t="s">
        <v>93</v>
      </c>
      <c r="F1077" t="s">
        <v>152</v>
      </c>
      <c r="G1077" t="s">
        <v>352</v>
      </c>
      <c r="H1077" t="s">
        <v>85</v>
      </c>
      <c r="I1077">
        <v>8</v>
      </c>
      <c r="J1077" t="s">
        <v>59</v>
      </c>
      <c r="K1077">
        <v>2</v>
      </c>
      <c r="L1077" t="s">
        <v>44</v>
      </c>
      <c r="M1077">
        <v>5.3000001907348633</v>
      </c>
      <c r="N1077" t="s">
        <v>70</v>
      </c>
      <c r="O1077" t="s">
        <v>46</v>
      </c>
      <c r="P1077">
        <v>4</v>
      </c>
      <c r="Q1077" t="s">
        <v>88</v>
      </c>
      <c r="R1077" t="s">
        <v>48</v>
      </c>
      <c r="T1077" t="s">
        <v>173</v>
      </c>
      <c r="U1077" t="s">
        <v>72</v>
      </c>
      <c r="V1077" t="s">
        <v>174</v>
      </c>
      <c r="W1077" t="s">
        <v>90</v>
      </c>
      <c r="X1077" t="s">
        <v>74</v>
      </c>
      <c r="Z1077">
        <v>0</v>
      </c>
      <c r="AA1077" t="s">
        <v>75</v>
      </c>
      <c r="AB1077" t="s">
        <v>91</v>
      </c>
      <c r="AC1077">
        <v>45</v>
      </c>
      <c r="AD1077">
        <v>11</v>
      </c>
      <c r="AE1077">
        <v>4</v>
      </c>
      <c r="AF1077">
        <v>2025</v>
      </c>
      <c r="AG1077">
        <v>20251104</v>
      </c>
      <c r="AH1077" s="2">
        <v>8800</v>
      </c>
      <c r="AI1077" s="2">
        <v>8930.662109375</v>
      </c>
      <c r="AJ1077" s="2">
        <f t="shared" si="130"/>
        <v>130.662109375</v>
      </c>
      <c r="AK1077" s="6">
        <f t="shared" si="131"/>
        <v>1.4847966974431819E-2</v>
      </c>
      <c r="AL1077" s="12">
        <v>8800</v>
      </c>
      <c r="AM1077" s="12">
        <v>8230.4974294097447</v>
      </c>
      <c r="AN1077" s="12">
        <f t="shared" si="132"/>
        <v>569.50257059025535</v>
      </c>
      <c r="AO1077" s="13">
        <f t="shared" si="133"/>
        <v>6.4716201203438101E-2</v>
      </c>
      <c r="AP1077" s="16">
        <v>8800</v>
      </c>
      <c r="AQ1077" s="16">
        <v>8137.6246359695551</v>
      </c>
      <c r="AR1077" s="16">
        <f t="shared" si="134"/>
        <v>662.37536403044487</v>
      </c>
      <c r="AS1077" s="17">
        <f t="shared" si="128"/>
        <v>7.5269927730732378E-2</v>
      </c>
      <c r="AT1077" s="20">
        <v>8800</v>
      </c>
      <c r="AU1077" s="20">
        <v>9080.3432650527666</v>
      </c>
      <c r="AV1077" s="20">
        <f t="shared" si="129"/>
        <v>280.34326505276658</v>
      </c>
      <c r="AW1077" s="21">
        <f t="shared" si="135"/>
        <v>3.1857189210541655E-2</v>
      </c>
    </row>
    <row r="1078" spans="1:49" x14ac:dyDescent="0.25">
      <c r="A1078" t="s">
        <v>123</v>
      </c>
      <c r="B1078" t="s">
        <v>200</v>
      </c>
      <c r="C1078">
        <v>99828</v>
      </c>
      <c r="D1078">
        <v>2019</v>
      </c>
      <c r="E1078" t="s">
        <v>468</v>
      </c>
      <c r="F1078" t="s">
        <v>945</v>
      </c>
      <c r="G1078" t="s">
        <v>1626</v>
      </c>
      <c r="I1078">
        <v>4</v>
      </c>
      <c r="J1078" t="s">
        <v>59</v>
      </c>
      <c r="K1078">
        <v>4</v>
      </c>
      <c r="L1078" t="s">
        <v>44</v>
      </c>
      <c r="M1078">
        <v>2</v>
      </c>
      <c r="N1078" t="s">
        <v>45</v>
      </c>
      <c r="O1078" t="s">
        <v>46</v>
      </c>
      <c r="P1078">
        <v>4</v>
      </c>
      <c r="Q1078" t="s">
        <v>118</v>
      </c>
      <c r="S1078">
        <v>188</v>
      </c>
      <c r="T1078" t="s">
        <v>49</v>
      </c>
      <c r="U1078" t="s">
        <v>50</v>
      </c>
      <c r="W1078" t="s">
        <v>120</v>
      </c>
      <c r="X1078" t="s">
        <v>131</v>
      </c>
      <c r="Z1078">
        <v>0</v>
      </c>
      <c r="AA1078" t="s">
        <v>75</v>
      </c>
      <c r="AB1078" t="s">
        <v>122</v>
      </c>
      <c r="AC1078">
        <v>45</v>
      </c>
      <c r="AD1078">
        <v>11</v>
      </c>
      <c r="AE1078">
        <v>4</v>
      </c>
      <c r="AF1078">
        <v>2025</v>
      </c>
      <c r="AG1078">
        <v>20251103</v>
      </c>
      <c r="AH1078" s="2">
        <v>10600</v>
      </c>
      <c r="AI1078" s="2">
        <v>8821.4033203125</v>
      </c>
      <c r="AJ1078" s="2">
        <f t="shared" si="130"/>
        <v>1778.5966796875</v>
      </c>
      <c r="AK1078" s="6">
        <f t="shared" si="131"/>
        <v>0.16779213959316039</v>
      </c>
      <c r="AL1078" s="12">
        <v>10600</v>
      </c>
      <c r="AM1078" s="12">
        <v>8834.5720630137293</v>
      </c>
      <c r="AN1078" s="12">
        <f t="shared" si="132"/>
        <v>1765.4279369862707</v>
      </c>
      <c r="AO1078" s="13">
        <f t="shared" si="133"/>
        <v>0.16654980537606326</v>
      </c>
      <c r="AP1078" s="16">
        <v>10600</v>
      </c>
      <c r="AQ1078" s="16">
        <v>8915.7008719039604</v>
      </c>
      <c r="AR1078" s="16">
        <f t="shared" si="134"/>
        <v>1684.2991280960396</v>
      </c>
      <c r="AS1078" s="17">
        <f t="shared" si="128"/>
        <v>0.15889614416000372</v>
      </c>
      <c r="AT1078" s="20">
        <v>10600</v>
      </c>
      <c r="AU1078" s="20">
        <v>8827.6315789473701</v>
      </c>
      <c r="AV1078" s="20">
        <f t="shared" si="129"/>
        <v>1772.3684210526299</v>
      </c>
      <c r="AW1078" s="21">
        <f t="shared" si="135"/>
        <v>0.16720456802383302</v>
      </c>
    </row>
    <row r="1079" spans="1:49" x14ac:dyDescent="0.25">
      <c r="A1079" t="s">
        <v>38</v>
      </c>
      <c r="B1079" t="s">
        <v>39</v>
      </c>
      <c r="C1079">
        <v>90115</v>
      </c>
      <c r="D1079">
        <v>2020</v>
      </c>
      <c r="E1079" t="s">
        <v>155</v>
      </c>
      <c r="F1079" t="s">
        <v>201</v>
      </c>
      <c r="G1079" t="s">
        <v>1025</v>
      </c>
      <c r="I1079">
        <v>4</v>
      </c>
      <c r="J1079" t="s">
        <v>129</v>
      </c>
      <c r="K1079">
        <v>4</v>
      </c>
      <c r="L1079" t="s">
        <v>44</v>
      </c>
      <c r="M1079">
        <v>2</v>
      </c>
      <c r="N1079" t="s">
        <v>45</v>
      </c>
      <c r="O1079" t="s">
        <v>46</v>
      </c>
      <c r="Q1079" t="s">
        <v>118</v>
      </c>
      <c r="R1079" t="s">
        <v>96</v>
      </c>
      <c r="S1079">
        <v>147</v>
      </c>
      <c r="T1079" t="s">
        <v>49</v>
      </c>
      <c r="V1079" t="s">
        <v>1026</v>
      </c>
      <c r="W1079" t="s">
        <v>120</v>
      </c>
      <c r="X1079" t="s">
        <v>74</v>
      </c>
      <c r="Y1079">
        <v>18200</v>
      </c>
      <c r="Z1079">
        <v>0</v>
      </c>
      <c r="AA1079" t="s">
        <v>75</v>
      </c>
      <c r="AB1079" t="s">
        <v>122</v>
      </c>
      <c r="AC1079">
        <v>45</v>
      </c>
      <c r="AD1079">
        <v>11</v>
      </c>
      <c r="AE1079">
        <v>4</v>
      </c>
      <c r="AF1079">
        <v>2025</v>
      </c>
      <c r="AG1079">
        <v>20251104</v>
      </c>
      <c r="AH1079" s="2">
        <v>7750</v>
      </c>
      <c r="AI1079" s="2">
        <v>7499.8916015625</v>
      </c>
      <c r="AJ1079" s="2">
        <f t="shared" si="130"/>
        <v>250.1083984375</v>
      </c>
      <c r="AK1079" s="6">
        <f t="shared" si="131"/>
        <v>3.2272051411290324E-2</v>
      </c>
      <c r="AL1079" s="12">
        <v>7750</v>
      </c>
      <c r="AM1079" s="12">
        <v>7208.1267515380296</v>
      </c>
      <c r="AN1079" s="12">
        <f t="shared" si="132"/>
        <v>541.87324846197043</v>
      </c>
      <c r="AO1079" s="13">
        <f t="shared" si="133"/>
        <v>6.9919128833802635E-2</v>
      </c>
      <c r="AP1079" s="16">
        <v>7750</v>
      </c>
      <c r="AQ1079" s="16">
        <v>7111.3983148383868</v>
      </c>
      <c r="AR1079" s="16">
        <f t="shared" si="134"/>
        <v>638.6016851616132</v>
      </c>
      <c r="AS1079" s="17">
        <f t="shared" si="128"/>
        <v>8.2400217440208159E-2</v>
      </c>
      <c r="AT1079" s="20">
        <v>7750</v>
      </c>
      <c r="AU1079" s="20">
        <v>7608.5883125410373</v>
      </c>
      <c r="AV1079" s="20">
        <f t="shared" si="129"/>
        <v>141.41168745896266</v>
      </c>
      <c r="AW1079" s="21">
        <f t="shared" si="135"/>
        <v>1.8246669349543568E-2</v>
      </c>
    </row>
    <row r="1080" spans="1:49" x14ac:dyDescent="0.25">
      <c r="A1080" t="s">
        <v>123</v>
      </c>
      <c r="B1080" t="s">
        <v>290</v>
      </c>
      <c r="C1080">
        <v>130952</v>
      </c>
      <c r="D1080">
        <v>2009</v>
      </c>
      <c r="E1080" t="s">
        <v>159</v>
      </c>
      <c r="F1080" t="s">
        <v>236</v>
      </c>
      <c r="G1080" t="s">
        <v>229</v>
      </c>
      <c r="I1080">
        <v>4</v>
      </c>
      <c r="J1080" t="s">
        <v>43</v>
      </c>
      <c r="K1080">
        <v>4</v>
      </c>
      <c r="L1080" t="s">
        <v>44</v>
      </c>
      <c r="M1080">
        <v>2.4000000953674321</v>
      </c>
      <c r="N1080" t="s">
        <v>87</v>
      </c>
      <c r="Q1080" t="s">
        <v>60</v>
      </c>
      <c r="R1080" t="s">
        <v>89</v>
      </c>
      <c r="S1080">
        <v>166</v>
      </c>
      <c r="T1080" t="s">
        <v>49</v>
      </c>
      <c r="U1080" t="s">
        <v>50</v>
      </c>
      <c r="V1080" t="s">
        <v>865</v>
      </c>
      <c r="W1080" t="s">
        <v>62</v>
      </c>
      <c r="X1080" t="s">
        <v>53</v>
      </c>
      <c r="Z1080">
        <v>0</v>
      </c>
      <c r="AA1080" t="s">
        <v>75</v>
      </c>
      <c r="AB1080" t="s">
        <v>83</v>
      </c>
      <c r="AC1080">
        <v>45</v>
      </c>
      <c r="AD1080">
        <v>11</v>
      </c>
      <c r="AE1080">
        <v>4</v>
      </c>
      <c r="AF1080">
        <v>2025</v>
      </c>
      <c r="AG1080">
        <v>20251104</v>
      </c>
      <c r="AH1080" s="2">
        <v>6200</v>
      </c>
      <c r="AI1080" s="2">
        <v>4669.83837890625</v>
      </c>
      <c r="AJ1080" s="2">
        <f t="shared" si="130"/>
        <v>1530.16162109375</v>
      </c>
      <c r="AK1080" s="6">
        <f t="shared" si="131"/>
        <v>0.24680026146673387</v>
      </c>
      <c r="AL1080" s="12">
        <v>6200</v>
      </c>
      <c r="AM1080" s="12">
        <v>3990.0923389501809</v>
      </c>
      <c r="AN1080" s="12">
        <f t="shared" si="132"/>
        <v>2209.9076610498191</v>
      </c>
      <c r="AO1080" s="13">
        <f t="shared" si="133"/>
        <v>0.35643671952416439</v>
      </c>
      <c r="AP1080" s="16">
        <v>6200</v>
      </c>
      <c r="AQ1080" s="16">
        <v>4601.5940867727677</v>
      </c>
      <c r="AR1080" s="16">
        <f t="shared" si="134"/>
        <v>1598.4059132272323</v>
      </c>
      <c r="AS1080" s="17">
        <f t="shared" si="128"/>
        <v>0.25780740535923102</v>
      </c>
      <c r="AT1080" s="20">
        <v>6200</v>
      </c>
      <c r="AU1080" s="20">
        <v>4947.7244819646994</v>
      </c>
      <c r="AV1080" s="20">
        <f t="shared" si="129"/>
        <v>1252.2755180353006</v>
      </c>
      <c r="AW1080" s="21">
        <f t="shared" si="135"/>
        <v>0.20197992226375816</v>
      </c>
    </row>
    <row r="1081" spans="1:49" x14ac:dyDescent="0.25">
      <c r="A1081" t="s">
        <v>109</v>
      </c>
      <c r="B1081" t="s">
        <v>538</v>
      </c>
      <c r="C1081">
        <v>90467</v>
      </c>
      <c r="D1081">
        <v>2018</v>
      </c>
      <c r="E1081" t="s">
        <v>135</v>
      </c>
      <c r="F1081" t="s">
        <v>345</v>
      </c>
      <c r="G1081" t="s">
        <v>113</v>
      </c>
      <c r="H1081" t="s">
        <v>347</v>
      </c>
      <c r="I1081">
        <v>6</v>
      </c>
      <c r="J1081" t="s">
        <v>129</v>
      </c>
      <c r="K1081">
        <v>4</v>
      </c>
      <c r="L1081" t="s">
        <v>44</v>
      </c>
      <c r="M1081">
        <v>3.5999999046325679</v>
      </c>
      <c r="N1081" t="s">
        <v>87</v>
      </c>
      <c r="O1081" t="s">
        <v>46</v>
      </c>
      <c r="P1081">
        <v>4</v>
      </c>
      <c r="Q1081" t="s">
        <v>60</v>
      </c>
      <c r="R1081" t="s">
        <v>89</v>
      </c>
      <c r="S1081">
        <v>295</v>
      </c>
      <c r="T1081" t="s">
        <v>49</v>
      </c>
      <c r="U1081" t="s">
        <v>72</v>
      </c>
      <c r="W1081" t="s">
        <v>90</v>
      </c>
      <c r="X1081" t="s">
        <v>74</v>
      </c>
      <c r="Y1081">
        <v>40495</v>
      </c>
      <c r="Z1081">
        <v>0</v>
      </c>
      <c r="AA1081" t="s">
        <v>75</v>
      </c>
      <c r="AB1081" t="s">
        <v>83</v>
      </c>
      <c r="AC1081">
        <v>45</v>
      </c>
      <c r="AD1081">
        <v>11</v>
      </c>
      <c r="AE1081">
        <v>4</v>
      </c>
      <c r="AF1081">
        <v>2025</v>
      </c>
      <c r="AG1081">
        <v>20251105</v>
      </c>
      <c r="AH1081" s="2">
        <v>10500</v>
      </c>
      <c r="AI1081" s="2">
        <v>14166.978515625</v>
      </c>
      <c r="AJ1081" s="2">
        <f t="shared" si="130"/>
        <v>3666.978515625</v>
      </c>
      <c r="AK1081" s="6">
        <f t="shared" si="131"/>
        <v>0.34923604910714284</v>
      </c>
      <c r="AL1081" s="12">
        <v>10500</v>
      </c>
      <c r="AM1081" s="12">
        <v>14440.63748642563</v>
      </c>
      <c r="AN1081" s="12">
        <f t="shared" si="132"/>
        <v>3940.6374864256304</v>
      </c>
      <c r="AO1081" s="13">
        <f t="shared" si="133"/>
        <v>0.37529880823101242</v>
      </c>
      <c r="AP1081" s="16">
        <v>10500</v>
      </c>
      <c r="AQ1081" s="16">
        <v>14689.82716198319</v>
      </c>
      <c r="AR1081" s="16">
        <f t="shared" si="134"/>
        <v>4189.8271619831903</v>
      </c>
      <c r="AS1081" s="17">
        <f t="shared" si="128"/>
        <v>0.39903115828411334</v>
      </c>
      <c r="AT1081" s="20">
        <v>10500</v>
      </c>
      <c r="AU1081" s="20">
        <v>14063.153010858839</v>
      </c>
      <c r="AV1081" s="20">
        <f t="shared" si="129"/>
        <v>3563.1530108588395</v>
      </c>
      <c r="AW1081" s="21">
        <f t="shared" si="135"/>
        <v>0.33934790579607993</v>
      </c>
    </row>
    <row r="1082" spans="1:49" x14ac:dyDescent="0.25">
      <c r="A1082" t="s">
        <v>109</v>
      </c>
      <c r="B1082" t="s">
        <v>538</v>
      </c>
      <c r="C1082">
        <v>28319</v>
      </c>
      <c r="D1082">
        <v>2023</v>
      </c>
      <c r="E1082" t="s">
        <v>93</v>
      </c>
      <c r="F1082" t="s">
        <v>539</v>
      </c>
      <c r="G1082" t="s">
        <v>533</v>
      </c>
      <c r="I1082">
        <v>4</v>
      </c>
      <c r="J1082" t="s">
        <v>59</v>
      </c>
      <c r="K1082">
        <v>4</v>
      </c>
      <c r="L1082" t="s">
        <v>44</v>
      </c>
      <c r="M1082">
        <v>2</v>
      </c>
      <c r="N1082" t="s">
        <v>44</v>
      </c>
      <c r="O1082" t="s">
        <v>46</v>
      </c>
      <c r="P1082">
        <v>5</v>
      </c>
      <c r="Q1082" t="s">
        <v>60</v>
      </c>
      <c r="R1082" t="s">
        <v>81</v>
      </c>
      <c r="T1082" t="s">
        <v>49</v>
      </c>
      <c r="U1082" t="s">
        <v>50</v>
      </c>
      <c r="V1082" t="s">
        <v>419</v>
      </c>
      <c r="W1082" t="s">
        <v>90</v>
      </c>
      <c r="X1082" t="s">
        <v>121</v>
      </c>
      <c r="Z1082">
        <v>0</v>
      </c>
      <c r="AA1082" t="s">
        <v>75</v>
      </c>
      <c r="AB1082" t="s">
        <v>83</v>
      </c>
      <c r="AC1082">
        <v>45</v>
      </c>
      <c r="AD1082">
        <v>11</v>
      </c>
      <c r="AE1082">
        <v>4</v>
      </c>
      <c r="AF1082">
        <v>2025</v>
      </c>
      <c r="AG1082">
        <v>20251105</v>
      </c>
      <c r="AH1082" s="2">
        <v>24300</v>
      </c>
      <c r="AI1082" s="2">
        <v>24528.638671875</v>
      </c>
      <c r="AJ1082" s="2">
        <f t="shared" si="130"/>
        <v>228.638671875</v>
      </c>
      <c r="AK1082" s="6">
        <f t="shared" si="131"/>
        <v>9.4089988425925929E-3</v>
      </c>
      <c r="AL1082" s="12">
        <v>24300</v>
      </c>
      <c r="AM1082" s="12">
        <v>23619.225008266982</v>
      </c>
      <c r="AN1082" s="12">
        <f t="shared" si="132"/>
        <v>680.7749917330184</v>
      </c>
      <c r="AO1082" s="13">
        <f t="shared" si="133"/>
        <v>2.8015431758560427E-2</v>
      </c>
      <c r="AP1082" s="16">
        <v>24300</v>
      </c>
      <c r="AQ1082" s="16">
        <v>24058.32397003056</v>
      </c>
      <c r="AR1082" s="16">
        <f t="shared" si="134"/>
        <v>241.6760299694397</v>
      </c>
      <c r="AS1082" s="17">
        <f t="shared" si="128"/>
        <v>9.9455156366024568E-3</v>
      </c>
      <c r="AT1082" s="20">
        <v>24300</v>
      </c>
      <c r="AU1082" s="20">
        <v>24118.291618828931</v>
      </c>
      <c r="AV1082" s="20">
        <f t="shared" si="129"/>
        <v>181.70838117106905</v>
      </c>
      <c r="AW1082" s="21">
        <f t="shared" si="135"/>
        <v>7.4777111593032535E-3</v>
      </c>
    </row>
    <row r="1083" spans="1:49" x14ac:dyDescent="0.25">
      <c r="A1083" t="s">
        <v>123</v>
      </c>
      <c r="B1083" t="s">
        <v>257</v>
      </c>
      <c r="C1083">
        <v>134884</v>
      </c>
      <c r="D1083">
        <v>2013</v>
      </c>
      <c r="E1083" t="s">
        <v>155</v>
      </c>
      <c r="F1083" t="s">
        <v>201</v>
      </c>
      <c r="G1083" t="s">
        <v>202</v>
      </c>
      <c r="I1083">
        <v>4</v>
      </c>
      <c r="J1083" t="s">
        <v>101</v>
      </c>
      <c r="K1083">
        <v>4</v>
      </c>
      <c r="L1083" t="s">
        <v>44</v>
      </c>
      <c r="M1083">
        <v>1.799999952316284</v>
      </c>
      <c r="N1083" t="s">
        <v>45</v>
      </c>
      <c r="O1083" t="s">
        <v>46</v>
      </c>
      <c r="Q1083" t="s">
        <v>118</v>
      </c>
      <c r="T1083" t="s">
        <v>49</v>
      </c>
      <c r="W1083" t="s">
        <v>120</v>
      </c>
      <c r="X1083" t="s">
        <v>74</v>
      </c>
      <c r="Z1083">
        <v>0</v>
      </c>
      <c r="AA1083" t="s">
        <v>75</v>
      </c>
      <c r="AB1083" t="s">
        <v>122</v>
      </c>
      <c r="AC1083">
        <v>45</v>
      </c>
      <c r="AD1083">
        <v>11</v>
      </c>
      <c r="AE1083">
        <v>4</v>
      </c>
      <c r="AF1083">
        <v>2025</v>
      </c>
      <c r="AG1083">
        <v>20251105</v>
      </c>
      <c r="AH1083" s="2">
        <v>3800</v>
      </c>
      <c r="AI1083" s="2">
        <v>2372.942626953125</v>
      </c>
      <c r="AJ1083" s="2">
        <f t="shared" si="130"/>
        <v>1427.057373046875</v>
      </c>
      <c r="AK1083" s="6">
        <f t="shared" si="131"/>
        <v>0.37554141395970397</v>
      </c>
      <c r="AL1083" s="12">
        <v>3800</v>
      </c>
      <c r="AM1083" s="12">
        <v>2345.6788420090752</v>
      </c>
      <c r="AN1083" s="12">
        <f t="shared" si="132"/>
        <v>1454.3211579909248</v>
      </c>
      <c r="AO1083" s="13">
        <f t="shared" si="133"/>
        <v>0.38271609420813812</v>
      </c>
      <c r="AP1083" s="16">
        <v>3800</v>
      </c>
      <c r="AQ1083" s="16">
        <v>2369.0675139237501</v>
      </c>
      <c r="AR1083" s="16">
        <f t="shared" si="134"/>
        <v>1430.9324860762499</v>
      </c>
      <c r="AS1083" s="17">
        <f t="shared" si="128"/>
        <v>0.37656118054638155</v>
      </c>
      <c r="AT1083" s="20">
        <v>3800</v>
      </c>
      <c r="AU1083" s="20">
        <v>2433.1364303178489</v>
      </c>
      <c r="AV1083" s="20">
        <f t="shared" si="129"/>
        <v>1366.8635696821511</v>
      </c>
      <c r="AW1083" s="21">
        <f t="shared" si="135"/>
        <v>0.35970093939003978</v>
      </c>
    </row>
    <row r="1084" spans="1:49" x14ac:dyDescent="0.25">
      <c r="A1084" t="s">
        <v>109</v>
      </c>
      <c r="B1084" t="s">
        <v>1419</v>
      </c>
      <c r="C1084">
        <v>187877</v>
      </c>
      <c r="D1084">
        <v>2000</v>
      </c>
      <c r="E1084" t="s">
        <v>159</v>
      </c>
      <c r="F1084" t="s">
        <v>236</v>
      </c>
      <c r="G1084" t="s">
        <v>229</v>
      </c>
      <c r="I1084">
        <v>4</v>
      </c>
      <c r="J1084" t="s">
        <v>101</v>
      </c>
      <c r="K1084">
        <v>4</v>
      </c>
      <c r="L1084" t="s">
        <v>44</v>
      </c>
      <c r="M1084">
        <v>2</v>
      </c>
      <c r="N1084" t="s">
        <v>44</v>
      </c>
      <c r="O1084" t="s">
        <v>46</v>
      </c>
      <c r="Q1084" t="s">
        <v>60</v>
      </c>
      <c r="R1084" t="s">
        <v>89</v>
      </c>
      <c r="S1084">
        <v>146</v>
      </c>
      <c r="T1084" t="s">
        <v>49</v>
      </c>
      <c r="U1084" t="s">
        <v>50</v>
      </c>
      <c r="V1084" t="s">
        <v>1627</v>
      </c>
      <c r="W1084" t="s">
        <v>62</v>
      </c>
      <c r="X1084" t="s">
        <v>53</v>
      </c>
      <c r="Z1084">
        <v>0</v>
      </c>
      <c r="AA1084" t="s">
        <v>75</v>
      </c>
      <c r="AB1084" t="s">
        <v>83</v>
      </c>
      <c r="AC1084">
        <v>45</v>
      </c>
      <c r="AD1084">
        <v>11</v>
      </c>
      <c r="AE1084">
        <v>4</v>
      </c>
      <c r="AF1084">
        <v>2025</v>
      </c>
      <c r="AG1084">
        <v>20251107</v>
      </c>
      <c r="AH1084" s="2">
        <v>485</v>
      </c>
      <c r="AI1084" s="2">
        <v>797.7764892578125</v>
      </c>
      <c r="AJ1084" s="2">
        <f t="shared" si="130"/>
        <v>312.7764892578125</v>
      </c>
      <c r="AK1084" s="6">
        <f t="shared" si="131"/>
        <v>0.64489997785115982</v>
      </c>
      <c r="AL1084" s="12">
        <v>485</v>
      </c>
      <c r="AM1084" s="12">
        <v>882.76742459562286</v>
      </c>
      <c r="AN1084" s="12">
        <f t="shared" si="132"/>
        <v>397.76742459562286</v>
      </c>
      <c r="AO1084" s="13">
        <f t="shared" si="133"/>
        <v>0.82013901978478942</v>
      </c>
      <c r="AP1084" s="16">
        <v>485</v>
      </c>
      <c r="AQ1084" s="16">
        <v>876.21290340528765</v>
      </c>
      <c r="AR1084" s="16">
        <f t="shared" si="134"/>
        <v>391.21290340528765</v>
      </c>
      <c r="AS1084" s="17">
        <f t="shared" si="128"/>
        <v>0.80662454310368592</v>
      </c>
      <c r="AT1084" s="20">
        <v>485</v>
      </c>
      <c r="AU1084" s="20">
        <v>817.54294478527606</v>
      </c>
      <c r="AV1084" s="20">
        <f t="shared" si="129"/>
        <v>332.54294478527606</v>
      </c>
      <c r="AW1084" s="21">
        <f t="shared" si="135"/>
        <v>0.68565555625830121</v>
      </c>
    </row>
    <row r="1085" spans="1:49" x14ac:dyDescent="0.25">
      <c r="A1085" t="s">
        <v>123</v>
      </c>
      <c r="B1085" t="s">
        <v>440</v>
      </c>
      <c r="C1085">
        <v>107694</v>
      </c>
      <c r="D1085">
        <v>2019</v>
      </c>
      <c r="E1085" t="s">
        <v>57</v>
      </c>
      <c r="F1085" t="s">
        <v>1559</v>
      </c>
      <c r="G1085" t="s">
        <v>1628</v>
      </c>
      <c r="I1085">
        <v>6</v>
      </c>
      <c r="J1085" t="s">
        <v>69</v>
      </c>
      <c r="K1085">
        <v>4</v>
      </c>
      <c r="L1085" t="s">
        <v>44</v>
      </c>
      <c r="M1085">
        <v>3.2999999523162842</v>
      </c>
      <c r="N1085" t="s">
        <v>70</v>
      </c>
      <c r="O1085" t="s">
        <v>46</v>
      </c>
      <c r="P1085">
        <v>4</v>
      </c>
      <c r="Q1085" t="s">
        <v>47</v>
      </c>
      <c r="S1085">
        <v>365</v>
      </c>
      <c r="T1085" t="s">
        <v>49</v>
      </c>
      <c r="U1085" t="s">
        <v>72</v>
      </c>
      <c r="V1085" t="s">
        <v>1629</v>
      </c>
      <c r="W1085" t="s">
        <v>120</v>
      </c>
      <c r="X1085" t="s">
        <v>63</v>
      </c>
      <c r="Z1085">
        <v>0</v>
      </c>
      <c r="AA1085" t="s">
        <v>75</v>
      </c>
      <c r="AB1085" t="s">
        <v>332</v>
      </c>
      <c r="AC1085">
        <v>45</v>
      </c>
      <c r="AD1085">
        <v>11</v>
      </c>
      <c r="AE1085">
        <v>4</v>
      </c>
      <c r="AF1085">
        <v>2025</v>
      </c>
      <c r="AG1085">
        <v>20251105</v>
      </c>
      <c r="AH1085" s="2">
        <v>18000</v>
      </c>
      <c r="AI1085" s="2">
        <v>14405.8701171875</v>
      </c>
      <c r="AJ1085" s="2">
        <f t="shared" si="130"/>
        <v>3594.1298828125</v>
      </c>
      <c r="AK1085" s="6">
        <f t="shared" si="131"/>
        <v>0.19967388237847222</v>
      </c>
      <c r="AL1085" s="12">
        <v>18000</v>
      </c>
      <c r="AM1085" s="12">
        <v>13733.720603296621</v>
      </c>
      <c r="AN1085" s="12">
        <f t="shared" si="132"/>
        <v>4266.2793967033795</v>
      </c>
      <c r="AO1085" s="13">
        <f t="shared" si="133"/>
        <v>0.23701552203907664</v>
      </c>
      <c r="AP1085" s="16">
        <v>18000</v>
      </c>
      <c r="AQ1085" s="16">
        <v>14271.110181108559</v>
      </c>
      <c r="AR1085" s="16">
        <f t="shared" si="134"/>
        <v>3728.8898188914409</v>
      </c>
      <c r="AS1085" s="17">
        <f t="shared" si="128"/>
        <v>0.20716054549396895</v>
      </c>
      <c r="AT1085" s="20">
        <v>18000</v>
      </c>
      <c r="AU1085" s="20">
        <v>14478.94736842105</v>
      </c>
      <c r="AV1085" s="20">
        <f t="shared" si="129"/>
        <v>3521.0526315789502</v>
      </c>
      <c r="AW1085" s="21">
        <f t="shared" si="135"/>
        <v>0.19561403508771946</v>
      </c>
    </row>
    <row r="1086" spans="1:49" x14ac:dyDescent="0.25">
      <c r="A1086" t="s">
        <v>123</v>
      </c>
      <c r="B1086" t="s">
        <v>1339</v>
      </c>
      <c r="C1086">
        <v>98158</v>
      </c>
      <c r="D1086">
        <v>2022</v>
      </c>
      <c r="E1086" t="s">
        <v>159</v>
      </c>
      <c r="F1086" t="s">
        <v>160</v>
      </c>
      <c r="G1086" t="s">
        <v>777</v>
      </c>
      <c r="I1086">
        <v>6</v>
      </c>
      <c r="J1086" t="s">
        <v>129</v>
      </c>
      <c r="K1086">
        <v>4</v>
      </c>
      <c r="L1086" t="s">
        <v>44</v>
      </c>
      <c r="M1086">
        <v>3.5</v>
      </c>
      <c r="N1086" t="s">
        <v>45</v>
      </c>
      <c r="O1086" t="s">
        <v>46</v>
      </c>
      <c r="Q1086" t="s">
        <v>60</v>
      </c>
      <c r="R1086" t="s">
        <v>48</v>
      </c>
      <c r="S1086">
        <v>280</v>
      </c>
      <c r="T1086" t="s">
        <v>49</v>
      </c>
      <c r="U1086" t="s">
        <v>72</v>
      </c>
      <c r="V1086" t="s">
        <v>382</v>
      </c>
      <c r="W1086" t="s">
        <v>134</v>
      </c>
      <c r="X1086" t="s">
        <v>74</v>
      </c>
      <c r="Z1086">
        <v>0</v>
      </c>
      <c r="AA1086" t="s">
        <v>75</v>
      </c>
      <c r="AB1086" t="s">
        <v>104</v>
      </c>
      <c r="AC1086">
        <v>45</v>
      </c>
      <c r="AD1086">
        <v>11</v>
      </c>
      <c r="AE1086">
        <v>4</v>
      </c>
      <c r="AF1086">
        <v>2025</v>
      </c>
      <c r="AG1086">
        <v>20251106</v>
      </c>
      <c r="AH1086" s="2">
        <v>23500</v>
      </c>
      <c r="AI1086" s="2">
        <v>20967.4296875</v>
      </c>
      <c r="AJ1086" s="2">
        <f t="shared" si="130"/>
        <v>2532.5703125</v>
      </c>
      <c r="AK1086" s="6">
        <f t="shared" si="131"/>
        <v>0.1077689494680851</v>
      </c>
      <c r="AL1086" s="12">
        <v>23500</v>
      </c>
      <c r="AM1086" s="12">
        <v>19365.835504555671</v>
      </c>
      <c r="AN1086" s="12">
        <f t="shared" si="132"/>
        <v>4134.1644954443291</v>
      </c>
      <c r="AO1086" s="13">
        <f t="shared" si="133"/>
        <v>0.17592189342316294</v>
      </c>
      <c r="AP1086" s="16">
        <v>23500</v>
      </c>
      <c r="AQ1086" s="16">
        <v>19242.73842298986</v>
      </c>
      <c r="AR1086" s="16">
        <f t="shared" si="134"/>
        <v>4257.2615770101402</v>
      </c>
      <c r="AS1086" s="17">
        <f t="shared" si="128"/>
        <v>0.18116006710681448</v>
      </c>
      <c r="AT1086" s="20">
        <v>23500</v>
      </c>
      <c r="AU1086" s="20">
        <v>21149.352138307549</v>
      </c>
      <c r="AV1086" s="20">
        <f t="shared" si="129"/>
        <v>2350.6478616924505</v>
      </c>
      <c r="AW1086" s="21">
        <f t="shared" si="135"/>
        <v>0.10002756858265748</v>
      </c>
    </row>
    <row r="1087" spans="1:49" x14ac:dyDescent="0.25">
      <c r="A1087" t="s">
        <v>109</v>
      </c>
      <c r="B1087" t="s">
        <v>538</v>
      </c>
      <c r="C1087">
        <v>122690</v>
      </c>
      <c r="D1087">
        <v>2019</v>
      </c>
      <c r="E1087" t="s">
        <v>93</v>
      </c>
      <c r="F1087" t="s">
        <v>94</v>
      </c>
      <c r="G1087" t="s">
        <v>1405</v>
      </c>
      <c r="I1087">
        <v>4</v>
      </c>
      <c r="J1087" t="s">
        <v>59</v>
      </c>
      <c r="K1087">
        <v>4</v>
      </c>
      <c r="L1087" t="s">
        <v>44</v>
      </c>
      <c r="M1087">
        <v>2</v>
      </c>
      <c r="N1087" t="s">
        <v>44</v>
      </c>
      <c r="O1087" t="s">
        <v>46</v>
      </c>
      <c r="P1087">
        <v>3</v>
      </c>
      <c r="Q1087" t="s">
        <v>60</v>
      </c>
      <c r="R1087" t="s">
        <v>81</v>
      </c>
      <c r="T1087" t="s">
        <v>49</v>
      </c>
      <c r="U1087" t="s">
        <v>50</v>
      </c>
      <c r="V1087" t="s">
        <v>814</v>
      </c>
      <c r="W1087" t="s">
        <v>62</v>
      </c>
      <c r="X1087" t="s">
        <v>98</v>
      </c>
      <c r="Y1087">
        <v>30095</v>
      </c>
      <c r="Z1087">
        <v>0</v>
      </c>
      <c r="AA1087" t="s">
        <v>75</v>
      </c>
      <c r="AB1087" t="s">
        <v>83</v>
      </c>
      <c r="AC1087">
        <v>45</v>
      </c>
      <c r="AD1087">
        <v>11</v>
      </c>
      <c r="AE1087">
        <v>4</v>
      </c>
      <c r="AF1087">
        <v>2025</v>
      </c>
      <c r="AG1087">
        <v>20251105</v>
      </c>
      <c r="AH1087" s="2">
        <v>9200</v>
      </c>
      <c r="AI1087" s="2">
        <v>7258.44384765625</v>
      </c>
      <c r="AJ1087" s="2">
        <f t="shared" si="130"/>
        <v>1941.55615234375</v>
      </c>
      <c r="AK1087" s="6">
        <f t="shared" si="131"/>
        <v>0.21103871221127718</v>
      </c>
      <c r="AL1087" s="12">
        <v>9200</v>
      </c>
      <c r="AM1087" s="12">
        <v>6891.4917251668576</v>
      </c>
      <c r="AN1087" s="12">
        <f t="shared" si="132"/>
        <v>2308.5082748331424</v>
      </c>
      <c r="AO1087" s="13">
        <f t="shared" si="133"/>
        <v>0.25092481248186332</v>
      </c>
      <c r="AP1087" s="16">
        <v>9200</v>
      </c>
      <c r="AQ1087" s="16">
        <v>7257.9703314967319</v>
      </c>
      <c r="AR1087" s="16">
        <f t="shared" si="134"/>
        <v>1942.0296685032681</v>
      </c>
      <c r="AS1087" s="17">
        <f t="shared" si="128"/>
        <v>0.21109018135905089</v>
      </c>
      <c r="AT1087" s="20">
        <v>9200</v>
      </c>
      <c r="AU1087" s="20">
        <v>7393.366186504928</v>
      </c>
      <c r="AV1087" s="20">
        <f t="shared" si="129"/>
        <v>1806.633813495072</v>
      </c>
      <c r="AW1087" s="21">
        <f t="shared" si="135"/>
        <v>0.19637324059729044</v>
      </c>
    </row>
    <row r="1088" spans="1:49" x14ac:dyDescent="0.25">
      <c r="A1088" t="s">
        <v>123</v>
      </c>
      <c r="B1088" t="s">
        <v>440</v>
      </c>
      <c r="C1088">
        <v>94191</v>
      </c>
      <c r="D1088">
        <v>2021</v>
      </c>
      <c r="E1088" t="s">
        <v>135</v>
      </c>
      <c r="F1088" t="s">
        <v>312</v>
      </c>
      <c r="G1088" t="s">
        <v>1630</v>
      </c>
      <c r="I1088">
        <v>4</v>
      </c>
      <c r="J1088" t="s">
        <v>129</v>
      </c>
      <c r="K1088">
        <v>4</v>
      </c>
      <c r="L1088" t="s">
        <v>44</v>
      </c>
      <c r="M1088">
        <v>2.4000000953674321</v>
      </c>
      <c r="N1088" t="s">
        <v>87</v>
      </c>
      <c r="O1088" t="s">
        <v>46</v>
      </c>
      <c r="P1088">
        <v>4</v>
      </c>
      <c r="Q1088" t="s">
        <v>60</v>
      </c>
      <c r="R1088" t="s">
        <v>89</v>
      </c>
      <c r="S1088">
        <v>180</v>
      </c>
      <c r="T1088" t="s">
        <v>49</v>
      </c>
      <c r="U1088" t="s">
        <v>50</v>
      </c>
      <c r="W1088" t="s">
        <v>62</v>
      </c>
      <c r="X1088" t="s">
        <v>121</v>
      </c>
      <c r="Z1088">
        <v>0</v>
      </c>
      <c r="AA1088" t="s">
        <v>75</v>
      </c>
      <c r="AB1088" t="s">
        <v>83</v>
      </c>
      <c r="AC1088">
        <v>45</v>
      </c>
      <c r="AD1088">
        <v>11</v>
      </c>
      <c r="AE1088">
        <v>4</v>
      </c>
      <c r="AF1088">
        <v>2025</v>
      </c>
      <c r="AG1088">
        <v>20251105</v>
      </c>
      <c r="AH1088" s="2">
        <v>13500</v>
      </c>
      <c r="AI1088" s="2">
        <v>11485.2783203125</v>
      </c>
      <c r="AJ1088" s="2">
        <f t="shared" si="130"/>
        <v>2014.7216796875</v>
      </c>
      <c r="AK1088" s="6">
        <f t="shared" si="131"/>
        <v>0.14923864293981481</v>
      </c>
      <c r="AL1088" s="12">
        <v>13500</v>
      </c>
      <c r="AM1088" s="12">
        <v>10908.77688087364</v>
      </c>
      <c r="AN1088" s="12">
        <f t="shared" si="132"/>
        <v>2591.22311912636</v>
      </c>
      <c r="AO1088" s="13">
        <f t="shared" si="133"/>
        <v>0.19194245326861925</v>
      </c>
      <c r="AP1088" s="16">
        <v>13500</v>
      </c>
      <c r="AQ1088" s="16">
        <v>11085.357544266481</v>
      </c>
      <c r="AR1088" s="16">
        <f t="shared" si="134"/>
        <v>2414.6424557335195</v>
      </c>
      <c r="AS1088" s="17">
        <f t="shared" si="128"/>
        <v>0.17886240412840884</v>
      </c>
      <c r="AT1088" s="20">
        <v>13500</v>
      </c>
      <c r="AU1088" s="20">
        <v>11646.663066954639</v>
      </c>
      <c r="AV1088" s="20">
        <f t="shared" si="129"/>
        <v>1853.3369330453606</v>
      </c>
      <c r="AW1088" s="21">
        <f t="shared" si="135"/>
        <v>0.1372842172626193</v>
      </c>
    </row>
    <row r="1089" spans="1:49" x14ac:dyDescent="0.25">
      <c r="A1089" t="s">
        <v>109</v>
      </c>
      <c r="B1089" t="s">
        <v>538</v>
      </c>
      <c r="C1089">
        <v>55896</v>
      </c>
      <c r="D1089">
        <v>2022</v>
      </c>
      <c r="E1089" t="s">
        <v>66</v>
      </c>
      <c r="F1089" t="s">
        <v>221</v>
      </c>
      <c r="G1089" t="s">
        <v>680</v>
      </c>
      <c r="I1089">
        <v>6</v>
      </c>
      <c r="J1089" t="s">
        <v>59</v>
      </c>
      <c r="K1089">
        <v>4</v>
      </c>
      <c r="L1089" t="s">
        <v>44</v>
      </c>
      <c r="M1089">
        <v>3.5</v>
      </c>
      <c r="N1089" t="s">
        <v>87</v>
      </c>
      <c r="O1089" t="s">
        <v>46</v>
      </c>
      <c r="P1089">
        <v>5</v>
      </c>
      <c r="Q1089" t="s">
        <v>88</v>
      </c>
      <c r="R1089" t="s">
        <v>89</v>
      </c>
      <c r="S1089">
        <v>400</v>
      </c>
      <c r="T1089" t="s">
        <v>49</v>
      </c>
      <c r="U1089" t="s">
        <v>72</v>
      </c>
      <c r="V1089" t="s">
        <v>289</v>
      </c>
      <c r="W1089" t="s">
        <v>103</v>
      </c>
      <c r="X1089" t="s">
        <v>74</v>
      </c>
      <c r="Z1089">
        <v>0</v>
      </c>
      <c r="AA1089" t="s">
        <v>75</v>
      </c>
      <c r="AB1089" t="s">
        <v>91</v>
      </c>
      <c r="AC1089">
        <v>45</v>
      </c>
      <c r="AD1089">
        <v>11</v>
      </c>
      <c r="AE1089">
        <v>4</v>
      </c>
      <c r="AF1089">
        <v>2025</v>
      </c>
      <c r="AG1089">
        <v>20251105</v>
      </c>
      <c r="AH1089" s="2">
        <v>37000</v>
      </c>
      <c r="AI1089" s="2">
        <v>36953.60546875</v>
      </c>
      <c r="AJ1089" s="2">
        <f t="shared" si="130"/>
        <v>46.39453125</v>
      </c>
      <c r="AK1089" s="6">
        <f t="shared" si="131"/>
        <v>1.25390625E-3</v>
      </c>
      <c r="AL1089" s="12">
        <v>37000</v>
      </c>
      <c r="AM1089" s="12">
        <v>34303.99660074227</v>
      </c>
      <c r="AN1089" s="12">
        <f t="shared" si="132"/>
        <v>2696.0033992577301</v>
      </c>
      <c r="AO1089" s="13">
        <f t="shared" si="133"/>
        <v>7.2864956736695408E-2</v>
      </c>
      <c r="AP1089" s="16">
        <v>37000</v>
      </c>
      <c r="AQ1089" s="16">
        <v>33920.643096743501</v>
      </c>
      <c r="AR1089" s="16">
        <f t="shared" si="134"/>
        <v>3079.3569032564992</v>
      </c>
      <c r="AS1089" s="17">
        <f t="shared" si="128"/>
        <v>8.3225862250175656E-2</v>
      </c>
      <c r="AT1089" s="20">
        <v>37000</v>
      </c>
      <c r="AU1089" s="20">
        <v>36543.148148148153</v>
      </c>
      <c r="AV1089" s="20">
        <f t="shared" si="129"/>
        <v>456.85185185184673</v>
      </c>
      <c r="AW1089" s="21">
        <f>ABS($AH1089-AU1089)/$AH1089</f>
        <v>1.2347347347347208E-2</v>
      </c>
    </row>
    <row r="1090" spans="1:49" x14ac:dyDescent="0.25">
      <c r="A1090" t="s">
        <v>123</v>
      </c>
      <c r="B1090" t="s">
        <v>257</v>
      </c>
      <c r="C1090">
        <v>111028</v>
      </c>
      <c r="D1090">
        <v>2017</v>
      </c>
      <c r="E1090" t="s">
        <v>93</v>
      </c>
      <c r="F1090" t="s">
        <v>351</v>
      </c>
      <c r="G1090" t="s">
        <v>148</v>
      </c>
      <c r="I1090">
        <v>4</v>
      </c>
      <c r="J1090" t="s">
        <v>129</v>
      </c>
      <c r="K1090">
        <v>4</v>
      </c>
      <c r="L1090" t="s">
        <v>44</v>
      </c>
      <c r="M1090">
        <v>1.3999999761581421</v>
      </c>
      <c r="N1090" t="s">
        <v>45</v>
      </c>
      <c r="O1090" t="s">
        <v>46</v>
      </c>
      <c r="P1090">
        <v>4</v>
      </c>
      <c r="Q1090" t="s">
        <v>118</v>
      </c>
      <c r="T1090" t="s">
        <v>49</v>
      </c>
      <c r="U1090" t="s">
        <v>50</v>
      </c>
      <c r="V1090" t="s">
        <v>390</v>
      </c>
      <c r="W1090" t="s">
        <v>120</v>
      </c>
      <c r="X1090" t="s">
        <v>74</v>
      </c>
      <c r="Y1090">
        <v>20150</v>
      </c>
      <c r="Z1090">
        <v>0</v>
      </c>
      <c r="AA1090" t="s">
        <v>75</v>
      </c>
      <c r="AB1090" t="s">
        <v>122</v>
      </c>
      <c r="AC1090">
        <v>45</v>
      </c>
      <c r="AD1090">
        <v>11</v>
      </c>
      <c r="AE1090">
        <v>4</v>
      </c>
      <c r="AF1090">
        <v>2025</v>
      </c>
      <c r="AG1090">
        <v>20251105</v>
      </c>
      <c r="AH1090" s="2">
        <v>6400</v>
      </c>
      <c r="AI1090" s="2">
        <v>5175.2890625</v>
      </c>
      <c r="AJ1090" s="2">
        <f t="shared" si="130"/>
        <v>1224.7109375</v>
      </c>
      <c r="AK1090" s="6">
        <f t="shared" si="131"/>
        <v>0.19136108398437501</v>
      </c>
      <c r="AL1090" s="12">
        <v>6400</v>
      </c>
      <c r="AM1090" s="12">
        <v>5082.1541559799507</v>
      </c>
      <c r="AN1090" s="12">
        <f t="shared" si="132"/>
        <v>1317.8458440200493</v>
      </c>
      <c r="AO1090" s="13">
        <f t="shared" si="133"/>
        <v>0.20591341312813272</v>
      </c>
      <c r="AP1090" s="16">
        <v>6400</v>
      </c>
      <c r="AQ1090" s="16">
        <v>5320.6823807993615</v>
      </c>
      <c r="AR1090" s="16">
        <f t="shared" si="134"/>
        <v>1079.3176192006385</v>
      </c>
      <c r="AS1090" s="17">
        <f t="shared" si="128"/>
        <v>0.16864337800009976</v>
      </c>
      <c r="AT1090" s="20">
        <v>6400</v>
      </c>
      <c r="AU1090" s="20">
        <v>5217.8258891645974</v>
      </c>
      <c r="AV1090" s="20">
        <f t="shared" si="129"/>
        <v>1182.1741108354026</v>
      </c>
      <c r="AW1090" s="21">
        <f t="shared" si="135"/>
        <v>0.18471470481803165</v>
      </c>
    </row>
    <row r="1091" spans="1:49" x14ac:dyDescent="0.25">
      <c r="A1091" t="s">
        <v>38</v>
      </c>
      <c r="B1091" t="s">
        <v>105</v>
      </c>
      <c r="C1091">
        <v>129783</v>
      </c>
      <c r="D1091">
        <v>2022</v>
      </c>
      <c r="E1091" t="s">
        <v>40</v>
      </c>
      <c r="F1091" t="s">
        <v>280</v>
      </c>
      <c r="G1091" t="s">
        <v>214</v>
      </c>
      <c r="H1091" t="s">
        <v>916</v>
      </c>
      <c r="I1091">
        <v>4</v>
      </c>
      <c r="J1091" t="s">
        <v>59</v>
      </c>
      <c r="K1091">
        <v>4</v>
      </c>
      <c r="L1091" t="s">
        <v>44</v>
      </c>
      <c r="M1091">
        <v>2.5</v>
      </c>
      <c r="N1091" t="s">
        <v>44</v>
      </c>
      <c r="O1091" t="s">
        <v>46</v>
      </c>
      <c r="P1091">
        <v>3</v>
      </c>
      <c r="Q1091" t="s">
        <v>118</v>
      </c>
      <c r="R1091" t="s">
        <v>89</v>
      </c>
      <c r="S1091">
        <v>202</v>
      </c>
      <c r="T1091" t="s">
        <v>49</v>
      </c>
      <c r="U1091" t="s">
        <v>50</v>
      </c>
      <c r="V1091" t="s">
        <v>411</v>
      </c>
      <c r="W1091" t="s">
        <v>120</v>
      </c>
      <c r="X1091" t="s">
        <v>74</v>
      </c>
      <c r="Z1091">
        <v>0</v>
      </c>
      <c r="AA1091" t="s">
        <v>75</v>
      </c>
      <c r="AB1091" t="s">
        <v>122</v>
      </c>
      <c r="AC1091">
        <v>45</v>
      </c>
      <c r="AD1091">
        <v>11</v>
      </c>
      <c r="AE1091">
        <v>4</v>
      </c>
      <c r="AF1091">
        <v>2025</v>
      </c>
      <c r="AG1091">
        <v>20251104</v>
      </c>
      <c r="AH1091" s="2">
        <v>13250</v>
      </c>
      <c r="AI1091" s="2">
        <v>13289.4951171875</v>
      </c>
      <c r="AJ1091" s="2">
        <f t="shared" si="130"/>
        <v>39.4951171875</v>
      </c>
      <c r="AK1091" s="6">
        <f t="shared" si="131"/>
        <v>2.9807635613207546E-3</v>
      </c>
      <c r="AL1091" s="12">
        <v>13250</v>
      </c>
      <c r="AM1091" s="12">
        <v>14317.750719373769</v>
      </c>
      <c r="AN1091" s="12">
        <f t="shared" si="132"/>
        <v>1067.7507193737692</v>
      </c>
      <c r="AO1091" s="13">
        <f t="shared" si="133"/>
        <v>8.0584959952737303E-2</v>
      </c>
      <c r="AP1091" s="16">
        <v>13250</v>
      </c>
      <c r="AQ1091" s="16">
        <v>12543.89397687111</v>
      </c>
      <c r="AR1091" s="16">
        <f t="shared" si="134"/>
        <v>706.10602312889023</v>
      </c>
      <c r="AS1091" s="17">
        <f t="shared" ref="AS1091:AS1154" si="136">ABS($AH1091-AQ1091)/$AH1091</f>
        <v>5.3291020613501147E-2</v>
      </c>
      <c r="AT1091" s="20">
        <v>13250</v>
      </c>
      <c r="AU1091" s="20">
        <v>12966.04485049834</v>
      </c>
      <c r="AV1091" s="20">
        <f t="shared" ref="AV1091:AV1154" si="137">ABS(AT1091-AU1091)</f>
        <v>283.95514950166034</v>
      </c>
      <c r="AW1091" s="21">
        <f t="shared" si="135"/>
        <v>2.1430577320880027E-2</v>
      </c>
    </row>
    <row r="1092" spans="1:49" x14ac:dyDescent="0.25">
      <c r="A1092" t="s">
        <v>38</v>
      </c>
      <c r="B1092" t="s">
        <v>92</v>
      </c>
      <c r="C1092">
        <v>76634</v>
      </c>
      <c r="D1092">
        <v>2022</v>
      </c>
      <c r="E1092" t="s">
        <v>84</v>
      </c>
      <c r="F1092" t="s">
        <v>85</v>
      </c>
      <c r="G1092" t="s">
        <v>86</v>
      </c>
      <c r="H1092" t="s">
        <v>615</v>
      </c>
      <c r="I1092">
        <v>8</v>
      </c>
      <c r="J1092" t="s">
        <v>117</v>
      </c>
      <c r="K1092">
        <v>4</v>
      </c>
      <c r="L1092" t="s">
        <v>44</v>
      </c>
      <c r="M1092">
        <v>5.6999998092651367</v>
      </c>
      <c r="N1092" t="s">
        <v>70</v>
      </c>
      <c r="O1092" t="s">
        <v>46</v>
      </c>
      <c r="P1092">
        <v>3</v>
      </c>
      <c r="Q1092" t="s">
        <v>88</v>
      </c>
      <c r="R1092" t="s">
        <v>48</v>
      </c>
      <c r="S1092">
        <v>395</v>
      </c>
      <c r="T1092" t="s">
        <v>49</v>
      </c>
      <c r="U1092" t="s">
        <v>72</v>
      </c>
      <c r="W1092" t="s">
        <v>90</v>
      </c>
      <c r="X1092" t="s">
        <v>74</v>
      </c>
      <c r="Z1092">
        <v>0</v>
      </c>
      <c r="AA1092" t="s">
        <v>75</v>
      </c>
      <c r="AB1092" t="s">
        <v>91</v>
      </c>
      <c r="AC1092">
        <v>45</v>
      </c>
      <c r="AD1092">
        <v>11</v>
      </c>
      <c r="AE1092">
        <v>4</v>
      </c>
      <c r="AF1092">
        <v>2025</v>
      </c>
      <c r="AG1092">
        <v>20251104</v>
      </c>
      <c r="AH1092" s="2">
        <v>24200</v>
      </c>
      <c r="AI1092" s="2">
        <v>21906.828125</v>
      </c>
      <c r="AJ1092" s="2">
        <f t="shared" ref="AJ1092:AJ1155" si="138">ABS(AH1092-AI1092)</f>
        <v>2293.171875</v>
      </c>
      <c r="AK1092" s="6">
        <f t="shared" ref="AK1092:AK1155" si="139">ABS($AH1092-AI1092)/$AH1092</f>
        <v>9.4759168388429751E-2</v>
      </c>
      <c r="AL1092" s="12">
        <v>24200</v>
      </c>
      <c r="AM1092" s="12">
        <v>21101.571101567919</v>
      </c>
      <c r="AN1092" s="12">
        <f t="shared" ref="AN1092:AN1155" si="140">ABS(AL1092-AM1092)</f>
        <v>3098.428898432081</v>
      </c>
      <c r="AO1092" s="13">
        <f t="shared" ref="AO1092:AO1155" si="141">ABS($AH1092-AM1092)/$AH1092</f>
        <v>0.12803425200132565</v>
      </c>
      <c r="AP1092" s="16">
        <v>24200</v>
      </c>
      <c r="AQ1092" s="16">
        <v>19816.96954422045</v>
      </c>
      <c r="AR1092" s="16">
        <f t="shared" ref="AR1092:AR1155" si="142">ABS(AP1092-AQ1092)</f>
        <v>4383.0304557795498</v>
      </c>
      <c r="AS1092" s="17">
        <f t="shared" si="136"/>
        <v>0.18111696098262603</v>
      </c>
      <c r="AT1092" s="20">
        <v>24200</v>
      </c>
      <c r="AU1092" s="20">
        <v>21763.20139771283</v>
      </c>
      <c r="AV1092" s="20">
        <f t="shared" si="137"/>
        <v>2436.7986022871701</v>
      </c>
      <c r="AW1092" s="21">
        <f t="shared" ref="AW1092:AW1155" si="143">ABS($AH1092-AU1092)/$AH1092</f>
        <v>0.10069415711930454</v>
      </c>
    </row>
    <row r="1093" spans="1:49" x14ac:dyDescent="0.25">
      <c r="A1093" t="s">
        <v>77</v>
      </c>
      <c r="B1093" t="s">
        <v>596</v>
      </c>
      <c r="C1093">
        <v>197711</v>
      </c>
      <c r="D1093">
        <v>2013</v>
      </c>
      <c r="E1093" t="s">
        <v>93</v>
      </c>
      <c r="F1093" t="s">
        <v>233</v>
      </c>
      <c r="G1093" t="s">
        <v>148</v>
      </c>
      <c r="H1093" t="s">
        <v>170</v>
      </c>
      <c r="I1093">
        <v>8</v>
      </c>
      <c r="J1093" t="s">
        <v>101</v>
      </c>
      <c r="K1093">
        <v>4</v>
      </c>
      <c r="L1093" t="s">
        <v>44</v>
      </c>
      <c r="M1093">
        <v>5.3000001907348633</v>
      </c>
      <c r="N1093" t="s">
        <v>87</v>
      </c>
      <c r="O1093" t="s">
        <v>46</v>
      </c>
      <c r="Q1093" t="s">
        <v>60</v>
      </c>
      <c r="R1093" t="s">
        <v>89</v>
      </c>
      <c r="T1093" t="s">
        <v>173</v>
      </c>
      <c r="U1093" t="s">
        <v>72</v>
      </c>
      <c r="V1093" t="s">
        <v>634</v>
      </c>
      <c r="W1093" t="s">
        <v>103</v>
      </c>
      <c r="X1093" t="s">
        <v>74</v>
      </c>
      <c r="Z1093">
        <v>0</v>
      </c>
      <c r="AA1093" t="s">
        <v>75</v>
      </c>
      <c r="AB1093" t="s">
        <v>83</v>
      </c>
      <c r="AC1093">
        <v>45</v>
      </c>
      <c r="AD1093">
        <v>11</v>
      </c>
      <c r="AE1093">
        <v>4</v>
      </c>
      <c r="AF1093">
        <v>2025</v>
      </c>
      <c r="AG1093">
        <v>20251105</v>
      </c>
      <c r="AH1093" s="2">
        <v>1800</v>
      </c>
      <c r="AI1093" s="2">
        <v>2753.41259765625</v>
      </c>
      <c r="AJ1093" s="2">
        <f t="shared" si="138"/>
        <v>953.41259765625</v>
      </c>
      <c r="AK1093" s="6">
        <f t="shared" si="139"/>
        <v>0.52967366536458338</v>
      </c>
      <c r="AL1093" s="12">
        <v>1800</v>
      </c>
      <c r="AM1093" s="12">
        <v>2915.7252653094579</v>
      </c>
      <c r="AN1093" s="12">
        <f t="shared" si="140"/>
        <v>1115.7252653094579</v>
      </c>
      <c r="AO1093" s="13">
        <f t="shared" si="141"/>
        <v>0.61984736961636544</v>
      </c>
      <c r="AP1093" s="16">
        <v>1800</v>
      </c>
      <c r="AQ1093" s="16">
        <v>3331.794482813918</v>
      </c>
      <c r="AR1093" s="16">
        <f t="shared" si="142"/>
        <v>1531.794482813918</v>
      </c>
      <c r="AS1093" s="17">
        <f t="shared" si="136"/>
        <v>0.85099693489662109</v>
      </c>
      <c r="AT1093" s="20">
        <v>1800</v>
      </c>
      <c r="AU1093" s="20">
        <v>2724.0312815338029</v>
      </c>
      <c r="AV1093" s="20">
        <f t="shared" si="137"/>
        <v>924.03128153380294</v>
      </c>
      <c r="AW1093" s="21">
        <f t="shared" si="143"/>
        <v>0.5133507119632239</v>
      </c>
    </row>
    <row r="1094" spans="1:49" x14ac:dyDescent="0.25">
      <c r="A1094" t="s">
        <v>38</v>
      </c>
      <c r="B1094" t="s">
        <v>105</v>
      </c>
      <c r="C1094">
        <v>187397</v>
      </c>
      <c r="D1094">
        <v>2013</v>
      </c>
      <c r="E1094" t="s">
        <v>159</v>
      </c>
      <c r="F1094" t="s">
        <v>564</v>
      </c>
      <c r="G1094" t="s">
        <v>229</v>
      </c>
      <c r="I1094">
        <v>4</v>
      </c>
      <c r="J1094" t="s">
        <v>59</v>
      </c>
      <c r="K1094">
        <v>4</v>
      </c>
      <c r="L1094" t="s">
        <v>44</v>
      </c>
      <c r="M1094">
        <v>1.799999952316284</v>
      </c>
      <c r="N1094" t="s">
        <v>45</v>
      </c>
      <c r="Q1094" t="s">
        <v>118</v>
      </c>
      <c r="S1094">
        <v>140</v>
      </c>
      <c r="T1094" t="s">
        <v>49</v>
      </c>
      <c r="U1094" t="s">
        <v>50</v>
      </c>
      <c r="V1094" t="s">
        <v>565</v>
      </c>
      <c r="W1094" t="s">
        <v>52</v>
      </c>
      <c r="X1094" t="s">
        <v>98</v>
      </c>
      <c r="Z1094">
        <v>0</v>
      </c>
      <c r="AA1094" t="s">
        <v>75</v>
      </c>
      <c r="AB1094" t="s">
        <v>122</v>
      </c>
      <c r="AC1094">
        <v>45</v>
      </c>
      <c r="AD1094">
        <v>11</v>
      </c>
      <c r="AE1094">
        <v>4</v>
      </c>
      <c r="AF1094">
        <v>2025</v>
      </c>
      <c r="AG1094">
        <v>20251104</v>
      </c>
      <c r="AH1094" s="2">
        <v>1800</v>
      </c>
      <c r="AI1094" s="2">
        <v>2905.804443359375</v>
      </c>
      <c r="AJ1094" s="2">
        <f t="shared" si="138"/>
        <v>1105.804443359375</v>
      </c>
      <c r="AK1094" s="6">
        <f t="shared" si="139"/>
        <v>0.61433580186631942</v>
      </c>
      <c r="AL1094" s="12">
        <v>1800</v>
      </c>
      <c r="AM1094" s="12">
        <v>2673.0460424538301</v>
      </c>
      <c r="AN1094" s="12">
        <f t="shared" si="140"/>
        <v>873.04604245383007</v>
      </c>
      <c r="AO1094" s="13">
        <f t="shared" si="141"/>
        <v>0.48502557914101668</v>
      </c>
      <c r="AP1094" s="16">
        <v>1800</v>
      </c>
      <c r="AQ1094" s="16">
        <v>2826.788417960855</v>
      </c>
      <c r="AR1094" s="16">
        <f t="shared" si="142"/>
        <v>1026.788417960855</v>
      </c>
      <c r="AS1094" s="17">
        <f t="shared" si="136"/>
        <v>0.57043800997825278</v>
      </c>
      <c r="AT1094" s="20">
        <v>1800</v>
      </c>
      <c r="AU1094" s="20">
        <v>3002.5829538061162</v>
      </c>
      <c r="AV1094" s="20">
        <f t="shared" si="137"/>
        <v>1202.5829538061162</v>
      </c>
      <c r="AW1094" s="21">
        <f t="shared" si="143"/>
        <v>0.66810164100339786</v>
      </c>
    </row>
    <row r="1095" spans="1:49" x14ac:dyDescent="0.25">
      <c r="A1095" t="s">
        <v>123</v>
      </c>
      <c r="B1095" t="s">
        <v>440</v>
      </c>
      <c r="C1095">
        <v>133201</v>
      </c>
      <c r="D1095">
        <v>2017</v>
      </c>
      <c r="E1095" t="s">
        <v>139</v>
      </c>
      <c r="F1095" t="s">
        <v>140</v>
      </c>
      <c r="I1095">
        <v>4</v>
      </c>
      <c r="J1095" t="s">
        <v>101</v>
      </c>
      <c r="K1095">
        <v>4</v>
      </c>
      <c r="L1095" t="s">
        <v>44</v>
      </c>
      <c r="M1095">
        <v>2.5</v>
      </c>
      <c r="N1095" t="s">
        <v>44</v>
      </c>
      <c r="O1095" t="s">
        <v>46</v>
      </c>
      <c r="P1095">
        <v>4</v>
      </c>
      <c r="Q1095" t="s">
        <v>141</v>
      </c>
      <c r="R1095" t="s">
        <v>89</v>
      </c>
      <c r="S1095">
        <v>170</v>
      </c>
      <c r="T1095" t="s">
        <v>49</v>
      </c>
      <c r="W1095" t="s">
        <v>62</v>
      </c>
      <c r="X1095" t="s">
        <v>63</v>
      </c>
      <c r="Z1095">
        <v>0</v>
      </c>
      <c r="AA1095" t="s">
        <v>75</v>
      </c>
      <c r="AB1095" t="s">
        <v>83</v>
      </c>
      <c r="AC1095">
        <v>45</v>
      </c>
      <c r="AD1095">
        <v>11</v>
      </c>
      <c r="AE1095">
        <v>4</v>
      </c>
      <c r="AF1095">
        <v>2025</v>
      </c>
      <c r="AG1095">
        <v>20251105</v>
      </c>
      <c r="AH1095" s="2">
        <v>6800</v>
      </c>
      <c r="AI1095" s="2">
        <v>4990.33203125</v>
      </c>
      <c r="AJ1095" s="2">
        <f t="shared" si="138"/>
        <v>1809.66796875</v>
      </c>
      <c r="AK1095" s="6">
        <f t="shared" si="139"/>
        <v>0.26612764246323528</v>
      </c>
      <c r="AL1095" s="12">
        <v>6800</v>
      </c>
      <c r="AM1095" s="12">
        <v>4772.13213348107</v>
      </c>
      <c r="AN1095" s="12">
        <f t="shared" si="140"/>
        <v>2027.86786651893</v>
      </c>
      <c r="AO1095" s="13">
        <f t="shared" si="141"/>
        <v>0.29821586272337208</v>
      </c>
      <c r="AP1095" s="16">
        <v>6800</v>
      </c>
      <c r="AQ1095" s="16">
        <v>4946.4061137946101</v>
      </c>
      <c r="AR1095" s="16">
        <f t="shared" si="142"/>
        <v>1853.5938862053899</v>
      </c>
      <c r="AS1095" s="17">
        <f t="shared" si="136"/>
        <v>0.27258733620667497</v>
      </c>
      <c r="AT1095" s="20">
        <v>6800</v>
      </c>
      <c r="AU1095" s="20">
        <v>5109.7312463083272</v>
      </c>
      <c r="AV1095" s="20">
        <f t="shared" si="137"/>
        <v>1690.2687536916728</v>
      </c>
      <c r="AW1095" s="21">
        <f t="shared" si="143"/>
        <v>0.24856893436642247</v>
      </c>
    </row>
    <row r="1096" spans="1:49" x14ac:dyDescent="0.25">
      <c r="A1096" t="s">
        <v>109</v>
      </c>
      <c r="B1096" t="s">
        <v>538</v>
      </c>
      <c r="C1096">
        <v>1247</v>
      </c>
      <c r="D1096">
        <v>2025</v>
      </c>
      <c r="E1096" t="s">
        <v>370</v>
      </c>
      <c r="F1096" t="s">
        <v>448</v>
      </c>
      <c r="G1096" t="s">
        <v>1631</v>
      </c>
      <c r="I1096">
        <v>4</v>
      </c>
      <c r="J1096" t="s">
        <v>69</v>
      </c>
      <c r="K1096">
        <v>4</v>
      </c>
      <c r="L1096" t="s">
        <v>44</v>
      </c>
      <c r="M1096">
        <v>2.5</v>
      </c>
      <c r="N1096" t="s">
        <v>44</v>
      </c>
      <c r="O1096" t="s">
        <v>46</v>
      </c>
      <c r="P1096">
        <v>5</v>
      </c>
      <c r="Q1096" t="s">
        <v>60</v>
      </c>
      <c r="R1096" t="s">
        <v>81</v>
      </c>
      <c r="S1096">
        <v>180</v>
      </c>
      <c r="T1096" t="s">
        <v>49</v>
      </c>
      <c r="W1096" t="s">
        <v>62</v>
      </c>
      <c r="X1096" t="s">
        <v>53</v>
      </c>
      <c r="Z1096">
        <v>0</v>
      </c>
      <c r="AA1096" t="s">
        <v>75</v>
      </c>
      <c r="AB1096" t="s">
        <v>83</v>
      </c>
      <c r="AC1096">
        <v>45</v>
      </c>
      <c r="AD1096">
        <v>11</v>
      </c>
      <c r="AE1096">
        <v>4</v>
      </c>
      <c r="AF1096">
        <v>2025</v>
      </c>
      <c r="AG1096">
        <v>20251105</v>
      </c>
      <c r="AH1096" s="2">
        <v>28900</v>
      </c>
      <c r="AI1096" s="2">
        <v>29904.83984375</v>
      </c>
      <c r="AJ1096" s="2">
        <f t="shared" si="138"/>
        <v>1004.83984375</v>
      </c>
      <c r="AK1096" s="6">
        <f t="shared" si="139"/>
        <v>3.4769544766435984E-2</v>
      </c>
      <c r="AL1096" s="12">
        <v>28900</v>
      </c>
      <c r="AM1096" s="12">
        <v>28802.107717944731</v>
      </c>
      <c r="AN1096" s="12">
        <f t="shared" si="140"/>
        <v>97.892282055268879</v>
      </c>
      <c r="AO1096" s="13">
        <f t="shared" si="141"/>
        <v>3.3872761956840443E-3</v>
      </c>
      <c r="AP1096" s="16">
        <v>28900</v>
      </c>
      <c r="AQ1096" s="16">
        <v>30136.905999116731</v>
      </c>
      <c r="AR1096" s="16">
        <f t="shared" si="142"/>
        <v>1236.9059991167305</v>
      </c>
      <c r="AS1096" s="17">
        <f t="shared" si="136"/>
        <v>4.27995155403713E-2</v>
      </c>
      <c r="AT1096" s="20">
        <v>28900</v>
      </c>
      <c r="AU1096" s="20">
        <v>28875.61689814815</v>
      </c>
      <c r="AV1096" s="20">
        <f t="shared" si="137"/>
        <v>24.38310185185037</v>
      </c>
      <c r="AW1096" s="21">
        <f t="shared" si="143"/>
        <v>8.4370594643080866E-4</v>
      </c>
    </row>
    <row r="1097" spans="1:49" x14ac:dyDescent="0.25">
      <c r="A1097" t="s">
        <v>77</v>
      </c>
      <c r="B1097" t="s">
        <v>177</v>
      </c>
      <c r="C1097">
        <v>160977</v>
      </c>
      <c r="D1097">
        <v>2013</v>
      </c>
      <c r="E1097" t="s">
        <v>127</v>
      </c>
      <c r="F1097" t="s">
        <v>1500</v>
      </c>
      <c r="G1097" t="s">
        <v>1501</v>
      </c>
      <c r="I1097">
        <v>6</v>
      </c>
      <c r="J1097" t="s">
        <v>117</v>
      </c>
      <c r="K1097">
        <v>4</v>
      </c>
      <c r="L1097" t="s">
        <v>44</v>
      </c>
      <c r="M1097">
        <v>3.5</v>
      </c>
      <c r="N1097" t="s">
        <v>44</v>
      </c>
      <c r="O1097" t="s">
        <v>46</v>
      </c>
      <c r="P1097">
        <v>2</v>
      </c>
      <c r="Q1097" t="s">
        <v>60</v>
      </c>
      <c r="R1097" t="s">
        <v>81</v>
      </c>
      <c r="T1097" t="s">
        <v>49</v>
      </c>
      <c r="U1097" t="s">
        <v>72</v>
      </c>
      <c r="W1097" t="s">
        <v>134</v>
      </c>
      <c r="X1097" t="s">
        <v>131</v>
      </c>
      <c r="Z1097">
        <v>0</v>
      </c>
      <c r="AA1097" t="s">
        <v>75</v>
      </c>
      <c r="AB1097" t="s">
        <v>83</v>
      </c>
      <c r="AC1097">
        <v>45</v>
      </c>
      <c r="AD1097">
        <v>11</v>
      </c>
      <c r="AE1097">
        <v>4</v>
      </c>
      <c r="AF1097">
        <v>2025</v>
      </c>
      <c r="AG1097">
        <v>20251105</v>
      </c>
      <c r="AH1097" s="2">
        <v>4400</v>
      </c>
      <c r="AI1097" s="2">
        <v>2541.443359375</v>
      </c>
      <c r="AJ1097" s="2">
        <f t="shared" si="138"/>
        <v>1858.556640625</v>
      </c>
      <c r="AK1097" s="6">
        <f t="shared" si="139"/>
        <v>0.42239923650568184</v>
      </c>
      <c r="AL1097" s="12">
        <v>4400</v>
      </c>
      <c r="AM1097" s="12">
        <v>2316.1633108566921</v>
      </c>
      <c r="AN1097" s="12">
        <f t="shared" si="140"/>
        <v>2083.8366891433079</v>
      </c>
      <c r="AO1097" s="13">
        <f t="shared" si="141"/>
        <v>0.47359924753256999</v>
      </c>
      <c r="AP1097" s="16">
        <v>4400</v>
      </c>
      <c r="AQ1097" s="16">
        <v>2177.521247109572</v>
      </c>
      <c r="AR1097" s="16">
        <f t="shared" si="142"/>
        <v>2222.478752890428</v>
      </c>
      <c r="AS1097" s="17">
        <f t="shared" si="136"/>
        <v>0.50510880747509723</v>
      </c>
      <c r="AT1097" s="20">
        <v>4400</v>
      </c>
      <c r="AU1097" s="20">
        <v>2660.1435786435791</v>
      </c>
      <c r="AV1097" s="20">
        <f t="shared" si="137"/>
        <v>1739.8564213564209</v>
      </c>
      <c r="AW1097" s="21">
        <f t="shared" si="143"/>
        <v>0.3954219139446411</v>
      </c>
    </row>
    <row r="1098" spans="1:49" x14ac:dyDescent="0.25">
      <c r="A1098" t="s">
        <v>123</v>
      </c>
      <c r="B1098" t="s">
        <v>290</v>
      </c>
      <c r="C1098">
        <v>126933</v>
      </c>
      <c r="D1098">
        <v>2019</v>
      </c>
      <c r="E1098" t="s">
        <v>111</v>
      </c>
      <c r="F1098" t="s">
        <v>112</v>
      </c>
      <c r="G1098" t="s">
        <v>227</v>
      </c>
      <c r="I1098">
        <v>6</v>
      </c>
      <c r="J1098" t="s">
        <v>101</v>
      </c>
      <c r="K1098">
        <v>4</v>
      </c>
      <c r="L1098" t="s">
        <v>44</v>
      </c>
      <c r="M1098">
        <v>3.5999999046325679</v>
      </c>
      <c r="N1098" t="s">
        <v>44</v>
      </c>
      <c r="O1098" t="s">
        <v>46</v>
      </c>
      <c r="P1098">
        <v>2</v>
      </c>
      <c r="Q1098" t="s">
        <v>60</v>
      </c>
      <c r="R1098" t="s">
        <v>81</v>
      </c>
      <c r="S1098">
        <v>295</v>
      </c>
      <c r="T1098" t="s">
        <v>49</v>
      </c>
      <c r="U1098" t="s">
        <v>72</v>
      </c>
      <c r="W1098" t="s">
        <v>90</v>
      </c>
      <c r="X1098" t="s">
        <v>74</v>
      </c>
      <c r="Z1098">
        <v>0</v>
      </c>
      <c r="AA1098" t="s">
        <v>75</v>
      </c>
      <c r="AB1098" t="s">
        <v>104</v>
      </c>
      <c r="AC1098">
        <v>45</v>
      </c>
      <c r="AD1098">
        <v>11</v>
      </c>
      <c r="AE1098">
        <v>4</v>
      </c>
      <c r="AF1098">
        <v>2025</v>
      </c>
      <c r="AG1098">
        <v>20251104</v>
      </c>
      <c r="AH1098" s="2">
        <v>12200</v>
      </c>
      <c r="AI1098" s="2">
        <v>9800.5625</v>
      </c>
      <c r="AJ1098" s="2">
        <f t="shared" si="138"/>
        <v>2399.4375</v>
      </c>
      <c r="AK1098" s="6">
        <f t="shared" si="139"/>
        <v>0.19667520491803278</v>
      </c>
      <c r="AL1098" s="12">
        <v>12200</v>
      </c>
      <c r="AM1098" s="12">
        <v>9119.3591145752744</v>
      </c>
      <c r="AN1098" s="12">
        <f t="shared" si="140"/>
        <v>3080.6408854247256</v>
      </c>
      <c r="AO1098" s="13">
        <f t="shared" si="141"/>
        <v>0.25251154798563324</v>
      </c>
      <c r="AP1098" s="16">
        <v>12200</v>
      </c>
      <c r="AQ1098" s="16">
        <v>8622.8240324342059</v>
      </c>
      <c r="AR1098" s="16">
        <f t="shared" si="142"/>
        <v>3577.1759675657941</v>
      </c>
      <c r="AS1098" s="17">
        <f t="shared" si="136"/>
        <v>0.29321114488244215</v>
      </c>
      <c r="AT1098" s="20">
        <v>12200</v>
      </c>
      <c r="AU1098" s="20">
        <v>9965.3156450137249</v>
      </c>
      <c r="AV1098" s="20">
        <f t="shared" si="137"/>
        <v>2234.6843549862751</v>
      </c>
      <c r="AW1098" s="21">
        <f t="shared" si="143"/>
        <v>0.18317084876936682</v>
      </c>
    </row>
    <row r="1099" spans="1:49" x14ac:dyDescent="0.25">
      <c r="A1099" t="s">
        <v>123</v>
      </c>
      <c r="B1099" t="s">
        <v>200</v>
      </c>
      <c r="C1099">
        <v>133042</v>
      </c>
      <c r="D1099">
        <v>2013</v>
      </c>
      <c r="E1099" t="s">
        <v>66</v>
      </c>
      <c r="F1099" t="s">
        <v>769</v>
      </c>
      <c r="G1099" t="s">
        <v>214</v>
      </c>
      <c r="I1099">
        <v>6</v>
      </c>
      <c r="J1099" t="s">
        <v>69</v>
      </c>
      <c r="K1099">
        <v>4</v>
      </c>
      <c r="L1099" t="s">
        <v>44</v>
      </c>
      <c r="M1099">
        <v>3.5</v>
      </c>
      <c r="N1099" t="s">
        <v>45</v>
      </c>
      <c r="O1099" t="s">
        <v>46</v>
      </c>
      <c r="P1099">
        <v>4</v>
      </c>
      <c r="Q1099" t="s">
        <v>60</v>
      </c>
      <c r="R1099" t="s">
        <v>96</v>
      </c>
      <c r="S1099">
        <v>285</v>
      </c>
      <c r="T1099" t="s">
        <v>49</v>
      </c>
      <c r="U1099" t="s">
        <v>72</v>
      </c>
      <c r="W1099" t="s">
        <v>134</v>
      </c>
      <c r="X1099" t="s">
        <v>98</v>
      </c>
      <c r="Z1099">
        <v>0</v>
      </c>
      <c r="AA1099" t="s">
        <v>75</v>
      </c>
      <c r="AB1099" t="s">
        <v>83</v>
      </c>
      <c r="AC1099">
        <v>45</v>
      </c>
      <c r="AD1099">
        <v>11</v>
      </c>
      <c r="AE1099">
        <v>4</v>
      </c>
      <c r="AF1099">
        <v>2025</v>
      </c>
      <c r="AG1099">
        <v>20251103</v>
      </c>
      <c r="AH1099" s="2">
        <v>1800</v>
      </c>
      <c r="AI1099" s="2">
        <v>3476.78857421875</v>
      </c>
      <c r="AJ1099" s="2">
        <f t="shared" si="138"/>
        <v>1676.78857421875</v>
      </c>
      <c r="AK1099" s="6">
        <f t="shared" si="139"/>
        <v>0.93154920789930551</v>
      </c>
      <c r="AL1099" s="12">
        <v>1800</v>
      </c>
      <c r="AM1099" s="12">
        <v>3650.8728719519918</v>
      </c>
      <c r="AN1099" s="12">
        <f t="shared" si="140"/>
        <v>1850.8728719519918</v>
      </c>
      <c r="AO1099" s="13">
        <f t="shared" si="141"/>
        <v>1.0282627066399954</v>
      </c>
      <c r="AP1099" s="16">
        <v>1800</v>
      </c>
      <c r="AQ1099" s="16">
        <v>3610.5290677584399</v>
      </c>
      <c r="AR1099" s="16">
        <f t="shared" si="142"/>
        <v>1810.5290677584399</v>
      </c>
      <c r="AS1099" s="17">
        <f t="shared" si="136"/>
        <v>1.0058494820880222</v>
      </c>
      <c r="AT1099" s="20">
        <v>1800</v>
      </c>
      <c r="AU1099" s="20">
        <v>3532.4876339653752</v>
      </c>
      <c r="AV1099" s="20">
        <f t="shared" si="137"/>
        <v>1732.4876339653752</v>
      </c>
      <c r="AW1099" s="21">
        <f t="shared" si="143"/>
        <v>0.96249312998076397</v>
      </c>
    </row>
    <row r="1100" spans="1:49" x14ac:dyDescent="0.25">
      <c r="A1100" t="s">
        <v>38</v>
      </c>
      <c r="B1100" t="s">
        <v>39</v>
      </c>
      <c r="C1100">
        <v>168416</v>
      </c>
      <c r="D1100">
        <v>2012</v>
      </c>
      <c r="E1100" t="s">
        <v>66</v>
      </c>
      <c r="F1100" t="s">
        <v>221</v>
      </c>
      <c r="I1100">
        <v>6</v>
      </c>
      <c r="J1100" t="s">
        <v>129</v>
      </c>
      <c r="K1100">
        <v>4</v>
      </c>
      <c r="L1100" t="s">
        <v>44</v>
      </c>
      <c r="M1100">
        <v>3.5</v>
      </c>
      <c r="N1100" t="s">
        <v>87</v>
      </c>
      <c r="O1100" t="s">
        <v>46</v>
      </c>
      <c r="Q1100" t="s">
        <v>88</v>
      </c>
      <c r="R1100" t="s">
        <v>89</v>
      </c>
      <c r="S1100">
        <v>365</v>
      </c>
      <c r="T1100" t="s">
        <v>49</v>
      </c>
      <c r="U1100" t="s">
        <v>72</v>
      </c>
      <c r="W1100" t="s">
        <v>103</v>
      </c>
      <c r="X1100" t="s">
        <v>74</v>
      </c>
      <c r="Z1100">
        <v>0</v>
      </c>
      <c r="AA1100" t="s">
        <v>75</v>
      </c>
      <c r="AB1100" t="s">
        <v>91</v>
      </c>
      <c r="AC1100">
        <v>45</v>
      </c>
      <c r="AD1100">
        <v>11</v>
      </c>
      <c r="AE1100">
        <v>4</v>
      </c>
      <c r="AF1100">
        <v>2025</v>
      </c>
      <c r="AG1100">
        <v>20251104</v>
      </c>
      <c r="AH1100" s="2">
        <v>9000</v>
      </c>
      <c r="AI1100" s="2">
        <v>6597.7958984375</v>
      </c>
      <c r="AJ1100" s="2">
        <f t="shared" si="138"/>
        <v>2402.2041015625</v>
      </c>
      <c r="AK1100" s="6">
        <f t="shared" si="139"/>
        <v>0.26691156684027778</v>
      </c>
      <c r="AL1100" s="12">
        <v>9000</v>
      </c>
      <c r="AM1100" s="12">
        <v>6272.3431465374706</v>
      </c>
      <c r="AN1100" s="12">
        <f t="shared" si="140"/>
        <v>2727.6568534625294</v>
      </c>
      <c r="AO1100" s="13">
        <f t="shared" si="141"/>
        <v>0.3030729837180588</v>
      </c>
      <c r="AP1100" s="16">
        <v>9000</v>
      </c>
      <c r="AQ1100" s="16">
        <v>6378.8877034725156</v>
      </c>
      <c r="AR1100" s="16">
        <f t="shared" si="142"/>
        <v>2621.1122965274844</v>
      </c>
      <c r="AS1100" s="17">
        <f t="shared" si="136"/>
        <v>0.29123469961416493</v>
      </c>
      <c r="AT1100" s="20">
        <v>9000</v>
      </c>
      <c r="AU1100" s="20">
        <v>6669.348611723226</v>
      </c>
      <c r="AV1100" s="20">
        <f t="shared" si="137"/>
        <v>2330.651388276774</v>
      </c>
      <c r="AW1100" s="21">
        <f t="shared" si="143"/>
        <v>0.25896126536408598</v>
      </c>
    </row>
    <row r="1101" spans="1:49" x14ac:dyDescent="0.25">
      <c r="A1101" t="s">
        <v>38</v>
      </c>
      <c r="B1101" t="s">
        <v>873</v>
      </c>
      <c r="C1101">
        <v>30990</v>
      </c>
      <c r="D1101">
        <v>2024</v>
      </c>
      <c r="E1101" t="s">
        <v>167</v>
      </c>
      <c r="F1101" t="s">
        <v>294</v>
      </c>
      <c r="G1101" t="s">
        <v>1543</v>
      </c>
      <c r="H1101" t="s">
        <v>85</v>
      </c>
      <c r="I1101">
        <v>6</v>
      </c>
      <c r="J1101" t="s">
        <v>129</v>
      </c>
      <c r="K1101">
        <v>4</v>
      </c>
      <c r="L1101" t="s">
        <v>343</v>
      </c>
      <c r="M1101">
        <v>3</v>
      </c>
      <c r="N1101" t="s">
        <v>87</v>
      </c>
      <c r="Q1101" t="s">
        <v>88</v>
      </c>
      <c r="R1101" t="s">
        <v>89</v>
      </c>
      <c r="T1101" t="s">
        <v>219</v>
      </c>
      <c r="U1101" t="s">
        <v>50</v>
      </c>
      <c r="V1101" t="s">
        <v>1608</v>
      </c>
      <c r="W1101" t="s">
        <v>103</v>
      </c>
      <c r="X1101" t="s">
        <v>74</v>
      </c>
      <c r="Z1101">
        <v>0</v>
      </c>
      <c r="AA1101" t="s">
        <v>75</v>
      </c>
      <c r="AB1101" t="s">
        <v>91</v>
      </c>
      <c r="AC1101">
        <v>45</v>
      </c>
      <c r="AD1101">
        <v>11</v>
      </c>
      <c r="AE1101">
        <v>4</v>
      </c>
      <c r="AF1101">
        <v>2025</v>
      </c>
      <c r="AG1101">
        <v>20251103</v>
      </c>
      <c r="AH1101" s="2">
        <v>60100</v>
      </c>
      <c r="AI1101" s="2">
        <v>52380.12109375</v>
      </c>
      <c r="AJ1101" s="2">
        <f t="shared" si="138"/>
        <v>7719.87890625</v>
      </c>
      <c r="AK1101" s="6">
        <f t="shared" si="139"/>
        <v>0.1284505641638935</v>
      </c>
      <c r="AL1101" s="12">
        <v>60100</v>
      </c>
      <c r="AM1101" s="12">
        <v>52260.818282477478</v>
      </c>
      <c r="AN1101" s="12">
        <f t="shared" si="140"/>
        <v>7839.1817175225224</v>
      </c>
      <c r="AO1101" s="13">
        <f t="shared" si="141"/>
        <v>0.13043563589887724</v>
      </c>
      <c r="AP1101" s="16">
        <v>60100</v>
      </c>
      <c r="AQ1101" s="16">
        <v>55605.742083384692</v>
      </c>
      <c r="AR1101" s="16">
        <f t="shared" si="142"/>
        <v>4494.2579166153082</v>
      </c>
      <c r="AS1101" s="17">
        <f t="shared" si="136"/>
        <v>7.4779665833865361E-2</v>
      </c>
      <c r="AT1101" s="20">
        <v>60100</v>
      </c>
      <c r="AU1101" s="20">
        <v>50619.098591549293</v>
      </c>
      <c r="AV1101" s="20">
        <f t="shared" si="137"/>
        <v>9480.9014084507071</v>
      </c>
      <c r="AW1101" s="21">
        <f t="shared" si="143"/>
        <v>0.15775210330200845</v>
      </c>
    </row>
    <row r="1102" spans="1:49" x14ac:dyDescent="0.25">
      <c r="A1102" t="s">
        <v>38</v>
      </c>
      <c r="B1102" t="s">
        <v>65</v>
      </c>
      <c r="C1102">
        <v>46905</v>
      </c>
      <c r="D1102">
        <v>2022</v>
      </c>
      <c r="E1102" t="s">
        <v>322</v>
      </c>
      <c r="F1102" t="s">
        <v>1632</v>
      </c>
      <c r="G1102" t="s">
        <v>458</v>
      </c>
      <c r="I1102">
        <v>6</v>
      </c>
      <c r="J1102" t="s">
        <v>69</v>
      </c>
      <c r="K1102">
        <v>4</v>
      </c>
      <c r="L1102" t="s">
        <v>44</v>
      </c>
      <c r="M1102">
        <v>3</v>
      </c>
      <c r="N1102" t="s">
        <v>44</v>
      </c>
      <c r="O1102" t="s">
        <v>46</v>
      </c>
      <c r="P1102">
        <v>4</v>
      </c>
      <c r="Q1102" t="s">
        <v>60</v>
      </c>
      <c r="R1102" t="s">
        <v>81</v>
      </c>
      <c r="S1102">
        <v>335</v>
      </c>
      <c r="T1102" t="s">
        <v>49</v>
      </c>
      <c r="U1102" t="s">
        <v>50</v>
      </c>
      <c r="W1102" t="s">
        <v>90</v>
      </c>
      <c r="X1102" t="s">
        <v>74</v>
      </c>
      <c r="Z1102">
        <v>0</v>
      </c>
      <c r="AA1102" t="s">
        <v>75</v>
      </c>
      <c r="AB1102" t="s">
        <v>104</v>
      </c>
      <c r="AC1102">
        <v>45</v>
      </c>
      <c r="AD1102">
        <v>11</v>
      </c>
      <c r="AE1102">
        <v>4</v>
      </c>
      <c r="AF1102">
        <v>2025</v>
      </c>
      <c r="AG1102">
        <v>20251104</v>
      </c>
      <c r="AH1102" s="2">
        <v>43000</v>
      </c>
      <c r="AI1102" s="2">
        <v>49417.71484375</v>
      </c>
      <c r="AJ1102" s="2">
        <f t="shared" si="138"/>
        <v>6417.71484375</v>
      </c>
      <c r="AK1102" s="6">
        <f t="shared" si="139"/>
        <v>0.1492491824127907</v>
      </c>
      <c r="AL1102" s="12">
        <v>43000</v>
      </c>
      <c r="AM1102" s="12">
        <v>43409.936548413978</v>
      </c>
      <c r="AN1102" s="12">
        <f t="shared" si="140"/>
        <v>409.93654841397802</v>
      </c>
      <c r="AO1102" s="13">
        <f t="shared" si="141"/>
        <v>9.533408102650652E-3</v>
      </c>
      <c r="AP1102" s="16">
        <v>43000</v>
      </c>
      <c r="AQ1102" s="16">
        <v>40856.468830234342</v>
      </c>
      <c r="AR1102" s="16">
        <f t="shared" si="142"/>
        <v>2143.531169765658</v>
      </c>
      <c r="AS1102" s="17">
        <f t="shared" si="136"/>
        <v>4.9849562087573442E-2</v>
      </c>
      <c r="AT1102" s="20">
        <v>43000</v>
      </c>
      <c r="AU1102" s="20">
        <v>50619.098591549293</v>
      </c>
      <c r="AV1102" s="20">
        <f t="shared" si="137"/>
        <v>7619.0985915492929</v>
      </c>
      <c r="AW1102" s="21">
        <f t="shared" si="143"/>
        <v>0.17718833933835565</v>
      </c>
    </row>
    <row r="1103" spans="1:49" x14ac:dyDescent="0.25">
      <c r="A1103" t="s">
        <v>109</v>
      </c>
      <c r="B1103" t="s">
        <v>538</v>
      </c>
      <c r="C1103">
        <v>17114</v>
      </c>
      <c r="D1103">
        <v>2022</v>
      </c>
      <c r="E1103" t="s">
        <v>93</v>
      </c>
      <c r="F1103" t="s">
        <v>539</v>
      </c>
      <c r="G1103" t="s">
        <v>1101</v>
      </c>
      <c r="I1103">
        <v>6</v>
      </c>
      <c r="J1103" t="s">
        <v>59</v>
      </c>
      <c r="K1103">
        <v>4</v>
      </c>
      <c r="L1103" t="s">
        <v>44</v>
      </c>
      <c r="M1103">
        <v>3.5999999046325679</v>
      </c>
      <c r="N1103" t="s">
        <v>45</v>
      </c>
      <c r="O1103" t="s">
        <v>46</v>
      </c>
      <c r="P1103">
        <v>3</v>
      </c>
      <c r="Q1103" t="s">
        <v>60</v>
      </c>
      <c r="R1103" t="s">
        <v>96</v>
      </c>
      <c r="T1103" t="s">
        <v>49</v>
      </c>
      <c r="U1103" t="s">
        <v>72</v>
      </c>
      <c r="V1103" t="s">
        <v>1181</v>
      </c>
      <c r="W1103" t="s">
        <v>90</v>
      </c>
      <c r="X1103" t="s">
        <v>121</v>
      </c>
      <c r="Z1103">
        <v>0</v>
      </c>
      <c r="AA1103" t="s">
        <v>75</v>
      </c>
      <c r="AB1103" t="s">
        <v>83</v>
      </c>
      <c r="AC1103">
        <v>45</v>
      </c>
      <c r="AD1103">
        <v>11</v>
      </c>
      <c r="AE1103">
        <v>4</v>
      </c>
      <c r="AF1103">
        <v>2025</v>
      </c>
      <c r="AG1103">
        <v>20251105</v>
      </c>
      <c r="AH1103" s="2">
        <v>25700</v>
      </c>
      <c r="AI1103" s="2">
        <v>27988.478515625</v>
      </c>
      <c r="AJ1103" s="2">
        <f t="shared" si="138"/>
        <v>2288.478515625</v>
      </c>
      <c r="AK1103" s="6">
        <f t="shared" si="139"/>
        <v>8.9045856639105053E-2</v>
      </c>
      <c r="AL1103" s="12">
        <v>25700</v>
      </c>
      <c r="AM1103" s="12">
        <v>27936.35950579969</v>
      </c>
      <c r="AN1103" s="12">
        <f t="shared" si="140"/>
        <v>2236.3595057996899</v>
      </c>
      <c r="AO1103" s="13">
        <f t="shared" si="141"/>
        <v>8.701787960310077E-2</v>
      </c>
      <c r="AP1103" s="16">
        <v>25700</v>
      </c>
      <c r="AQ1103" s="16">
        <v>24048.040900704658</v>
      </c>
      <c r="AR1103" s="16">
        <f t="shared" si="142"/>
        <v>1651.9590992953417</v>
      </c>
      <c r="AS1103" s="17">
        <f t="shared" si="136"/>
        <v>6.4278564174916022E-2</v>
      </c>
      <c r="AT1103" s="20">
        <v>25700</v>
      </c>
      <c r="AU1103" s="20">
        <v>27117.701271186441</v>
      </c>
      <c r="AV1103" s="20">
        <f t="shared" si="137"/>
        <v>1417.7012711864409</v>
      </c>
      <c r="AW1103" s="21">
        <f t="shared" si="143"/>
        <v>5.5163473587021047E-2</v>
      </c>
    </row>
    <row r="1104" spans="1:49" x14ac:dyDescent="0.25">
      <c r="A1104" t="s">
        <v>38</v>
      </c>
      <c r="B1104" t="s">
        <v>259</v>
      </c>
      <c r="C1104">
        <v>70925</v>
      </c>
      <c r="D1104">
        <v>2020</v>
      </c>
      <c r="E1104" t="s">
        <v>139</v>
      </c>
      <c r="F1104" t="s">
        <v>140</v>
      </c>
      <c r="I1104">
        <v>4</v>
      </c>
      <c r="J1104" t="s">
        <v>59</v>
      </c>
      <c r="K1104">
        <v>4</v>
      </c>
      <c r="L1104" t="s">
        <v>44</v>
      </c>
      <c r="M1104">
        <v>2.5</v>
      </c>
      <c r="N1104" t="s">
        <v>44</v>
      </c>
      <c r="O1104" t="s">
        <v>46</v>
      </c>
      <c r="P1104">
        <v>2</v>
      </c>
      <c r="Q1104" t="s">
        <v>141</v>
      </c>
      <c r="R1104" t="s">
        <v>89</v>
      </c>
      <c r="T1104" t="s">
        <v>49</v>
      </c>
      <c r="W1104" t="s">
        <v>62</v>
      </c>
      <c r="X1104" t="s">
        <v>63</v>
      </c>
      <c r="Z1104">
        <v>0</v>
      </c>
      <c r="AA1104" t="s">
        <v>75</v>
      </c>
      <c r="AB1104" t="s">
        <v>83</v>
      </c>
      <c r="AC1104">
        <v>45</v>
      </c>
      <c r="AD1104">
        <v>11</v>
      </c>
      <c r="AE1104">
        <v>4</v>
      </c>
      <c r="AF1104">
        <v>2025</v>
      </c>
      <c r="AG1104">
        <v>20251105</v>
      </c>
      <c r="AH1104" s="2">
        <v>10250</v>
      </c>
      <c r="AI1104" s="2">
        <v>8327.3212890625</v>
      </c>
      <c r="AJ1104" s="2">
        <f t="shared" si="138"/>
        <v>1922.6787109375</v>
      </c>
      <c r="AK1104" s="6">
        <f t="shared" si="139"/>
        <v>0.18757841082317073</v>
      </c>
      <c r="AL1104" s="12">
        <v>10250</v>
      </c>
      <c r="AM1104" s="12">
        <v>8019.8228894205731</v>
      </c>
      <c r="AN1104" s="12">
        <f t="shared" si="140"/>
        <v>2230.1771105794269</v>
      </c>
      <c r="AO1104" s="13">
        <f t="shared" si="141"/>
        <v>0.21757825469067579</v>
      </c>
      <c r="AP1104" s="16">
        <v>10250</v>
      </c>
      <c r="AQ1104" s="16">
        <v>7922.130696274764</v>
      </c>
      <c r="AR1104" s="16">
        <f t="shared" si="142"/>
        <v>2327.869303725236</v>
      </c>
      <c r="AS1104" s="17">
        <f t="shared" si="136"/>
        <v>0.22710920036343765</v>
      </c>
      <c r="AT1104" s="20">
        <v>10250</v>
      </c>
      <c r="AU1104" s="20">
        <v>8468.0871821484197</v>
      </c>
      <c r="AV1104" s="20">
        <f t="shared" si="137"/>
        <v>1781.9128178515803</v>
      </c>
      <c r="AW1104" s="21">
        <f t="shared" si="143"/>
        <v>0.17384515296112979</v>
      </c>
    </row>
    <row r="1105" spans="1:49" x14ac:dyDescent="0.25">
      <c r="A1105" t="s">
        <v>38</v>
      </c>
      <c r="B1105" t="s">
        <v>92</v>
      </c>
      <c r="C1105">
        <v>122377</v>
      </c>
      <c r="D1105">
        <v>2022</v>
      </c>
      <c r="E1105" t="s">
        <v>159</v>
      </c>
      <c r="F1105" t="s">
        <v>508</v>
      </c>
      <c r="G1105" t="s">
        <v>418</v>
      </c>
      <c r="I1105">
        <v>4</v>
      </c>
      <c r="J1105" t="s">
        <v>101</v>
      </c>
      <c r="K1105">
        <v>4</v>
      </c>
      <c r="L1105" t="s">
        <v>44</v>
      </c>
      <c r="M1105">
        <v>2</v>
      </c>
      <c r="N1105" t="s">
        <v>45</v>
      </c>
      <c r="O1105" t="s">
        <v>46</v>
      </c>
      <c r="P1105">
        <v>3</v>
      </c>
      <c r="Q1105" t="s">
        <v>118</v>
      </c>
      <c r="R1105" t="s">
        <v>48</v>
      </c>
      <c r="S1105">
        <v>143</v>
      </c>
      <c r="T1105" t="s">
        <v>49</v>
      </c>
      <c r="U1105" t="s">
        <v>50</v>
      </c>
      <c r="V1105" t="s">
        <v>778</v>
      </c>
      <c r="W1105" t="s">
        <v>62</v>
      </c>
      <c r="X1105" t="s">
        <v>74</v>
      </c>
      <c r="Z1105">
        <v>1</v>
      </c>
      <c r="AA1105" t="s">
        <v>54</v>
      </c>
      <c r="AB1105" t="s">
        <v>365</v>
      </c>
      <c r="AC1105">
        <v>45</v>
      </c>
      <c r="AD1105">
        <v>11</v>
      </c>
      <c r="AE1105">
        <v>4</v>
      </c>
      <c r="AF1105">
        <v>2025</v>
      </c>
      <c r="AG1105">
        <v>20251104</v>
      </c>
      <c r="AH1105" s="2">
        <v>11200</v>
      </c>
      <c r="AI1105" s="2">
        <v>14591.3544921875</v>
      </c>
      <c r="AJ1105" s="2">
        <f t="shared" si="138"/>
        <v>3391.3544921875</v>
      </c>
      <c r="AK1105" s="6">
        <f t="shared" si="139"/>
        <v>0.3027995082310268</v>
      </c>
      <c r="AL1105" s="12">
        <v>11200</v>
      </c>
      <c r="AM1105" s="12">
        <v>14497.94955792652</v>
      </c>
      <c r="AN1105" s="12">
        <f t="shared" si="140"/>
        <v>3297.9495579265204</v>
      </c>
      <c r="AO1105" s="13">
        <f t="shared" si="141"/>
        <v>0.29445978195772504</v>
      </c>
      <c r="AP1105" s="16">
        <v>11200</v>
      </c>
      <c r="AQ1105" s="16">
        <v>12144.727737606299</v>
      </c>
      <c r="AR1105" s="16">
        <f t="shared" si="142"/>
        <v>944.72773760629934</v>
      </c>
      <c r="AS1105" s="17">
        <f t="shared" si="136"/>
        <v>8.4350690857705302E-2</v>
      </c>
      <c r="AT1105" s="20">
        <v>11200</v>
      </c>
      <c r="AU1105" s="20">
        <v>14478.94736842105</v>
      </c>
      <c r="AV1105" s="20">
        <f t="shared" si="137"/>
        <v>3278.9473684210498</v>
      </c>
      <c r="AW1105" s="21">
        <f t="shared" si="143"/>
        <v>0.29276315789473656</v>
      </c>
    </row>
    <row r="1106" spans="1:49" x14ac:dyDescent="0.25">
      <c r="A1106" t="s">
        <v>123</v>
      </c>
      <c r="B1106" t="s">
        <v>124</v>
      </c>
      <c r="C1106">
        <v>102556</v>
      </c>
      <c r="D1106">
        <v>2013</v>
      </c>
      <c r="E1106" t="s">
        <v>127</v>
      </c>
      <c r="F1106" t="s">
        <v>128</v>
      </c>
      <c r="G1106" t="s">
        <v>1633</v>
      </c>
      <c r="I1106">
        <v>8</v>
      </c>
      <c r="J1106" t="s">
        <v>69</v>
      </c>
      <c r="K1106">
        <v>2</v>
      </c>
      <c r="L1106" t="s">
        <v>44</v>
      </c>
      <c r="M1106">
        <v>4.5999999046325684</v>
      </c>
      <c r="N1106" t="s">
        <v>70</v>
      </c>
      <c r="O1106" t="s">
        <v>46</v>
      </c>
      <c r="Q1106" t="s">
        <v>480</v>
      </c>
      <c r="T1106" t="s">
        <v>49</v>
      </c>
      <c r="U1106" t="s">
        <v>72</v>
      </c>
      <c r="W1106" t="s">
        <v>120</v>
      </c>
      <c r="X1106" t="s">
        <v>131</v>
      </c>
      <c r="Z1106">
        <v>0</v>
      </c>
      <c r="AA1106" t="s">
        <v>75</v>
      </c>
      <c r="AB1106" t="s">
        <v>481</v>
      </c>
      <c r="AC1106">
        <v>45</v>
      </c>
      <c r="AD1106">
        <v>11</v>
      </c>
      <c r="AE1106">
        <v>4</v>
      </c>
      <c r="AF1106">
        <v>2025</v>
      </c>
      <c r="AG1106">
        <v>20251104</v>
      </c>
      <c r="AH1106" s="2">
        <v>8700</v>
      </c>
      <c r="AI1106" s="2">
        <v>7412.892578125</v>
      </c>
      <c r="AJ1106" s="2">
        <f t="shared" si="138"/>
        <v>1287.107421875</v>
      </c>
      <c r="AK1106" s="6">
        <f t="shared" si="139"/>
        <v>0.14794338182471264</v>
      </c>
      <c r="AL1106" s="12">
        <v>8700</v>
      </c>
      <c r="AM1106" s="12">
        <v>8055.6912389849294</v>
      </c>
      <c r="AN1106" s="12">
        <f t="shared" si="140"/>
        <v>644.30876101507056</v>
      </c>
      <c r="AO1106" s="13">
        <f t="shared" si="141"/>
        <v>7.405847827759432E-2</v>
      </c>
      <c r="AP1106" s="16">
        <v>8700</v>
      </c>
      <c r="AQ1106" s="16">
        <v>6261.2021928253607</v>
      </c>
      <c r="AR1106" s="16">
        <f t="shared" si="142"/>
        <v>2438.7978071746393</v>
      </c>
      <c r="AS1106" s="17">
        <f t="shared" si="136"/>
        <v>0.28032158703156773</v>
      </c>
      <c r="AT1106" s="20">
        <v>8700</v>
      </c>
      <c r="AU1106" s="20">
        <v>7313.9664804469276</v>
      </c>
      <c r="AV1106" s="20">
        <f t="shared" si="137"/>
        <v>1386.0335195530724</v>
      </c>
      <c r="AW1106" s="21">
        <f t="shared" si="143"/>
        <v>0.15931419764977844</v>
      </c>
    </row>
    <row r="1107" spans="1:49" x14ac:dyDescent="0.25">
      <c r="A1107" t="s">
        <v>109</v>
      </c>
      <c r="B1107" t="s">
        <v>538</v>
      </c>
      <c r="C1107">
        <v>200793</v>
      </c>
      <c r="D1107">
        <v>2014</v>
      </c>
      <c r="E1107" t="s">
        <v>111</v>
      </c>
      <c r="F1107" t="s">
        <v>240</v>
      </c>
      <c r="G1107" t="s">
        <v>214</v>
      </c>
      <c r="I1107">
        <v>4</v>
      </c>
      <c r="J1107" t="s">
        <v>241</v>
      </c>
      <c r="K1107">
        <v>4</v>
      </c>
      <c r="L1107" t="s">
        <v>44</v>
      </c>
      <c r="M1107">
        <v>2.4000000953674321</v>
      </c>
      <c r="N1107" t="s">
        <v>45</v>
      </c>
      <c r="O1107" t="s">
        <v>95</v>
      </c>
      <c r="P1107">
        <v>2</v>
      </c>
      <c r="Q1107" t="s">
        <v>60</v>
      </c>
      <c r="R1107" t="s">
        <v>96</v>
      </c>
      <c r="T1107" t="s">
        <v>49</v>
      </c>
      <c r="W1107" t="s">
        <v>134</v>
      </c>
      <c r="X1107" t="s">
        <v>121</v>
      </c>
      <c r="Z1107">
        <v>0</v>
      </c>
      <c r="AA1107" t="s">
        <v>75</v>
      </c>
      <c r="AB1107" t="s">
        <v>83</v>
      </c>
      <c r="AC1107">
        <v>45</v>
      </c>
      <c r="AD1107">
        <v>11</v>
      </c>
      <c r="AE1107">
        <v>4</v>
      </c>
      <c r="AF1107">
        <v>2025</v>
      </c>
      <c r="AG1107">
        <v>20251105</v>
      </c>
      <c r="AH1107" s="2">
        <v>700</v>
      </c>
      <c r="AI1107" s="2">
        <v>459.30831909179688</v>
      </c>
      <c r="AJ1107" s="2">
        <f t="shared" si="138"/>
        <v>240.69168090820313</v>
      </c>
      <c r="AK1107" s="6">
        <f t="shared" si="139"/>
        <v>0.34384525844029018</v>
      </c>
      <c r="AL1107" s="12">
        <v>700</v>
      </c>
      <c r="AM1107" s="12">
        <v>418.85246101905551</v>
      </c>
      <c r="AN1107" s="12">
        <f t="shared" si="140"/>
        <v>281.14753898094449</v>
      </c>
      <c r="AO1107" s="13">
        <f t="shared" si="141"/>
        <v>0.40163934140134927</v>
      </c>
      <c r="AP1107" s="16">
        <v>700</v>
      </c>
      <c r="AQ1107" s="16">
        <v>443.64821587656559</v>
      </c>
      <c r="AR1107" s="16">
        <f t="shared" si="142"/>
        <v>256.35178412343441</v>
      </c>
      <c r="AS1107" s="17">
        <f t="shared" si="136"/>
        <v>0.36621683446204917</v>
      </c>
      <c r="AT1107" s="20">
        <v>700</v>
      </c>
      <c r="AU1107" s="20">
        <v>506.99242424242419</v>
      </c>
      <c r="AV1107" s="20">
        <f t="shared" si="137"/>
        <v>193.00757575757581</v>
      </c>
      <c r="AW1107" s="21">
        <f t="shared" si="143"/>
        <v>0.27572510822510832</v>
      </c>
    </row>
    <row r="1108" spans="1:49" x14ac:dyDescent="0.25">
      <c r="A1108" t="s">
        <v>77</v>
      </c>
      <c r="B1108" t="s">
        <v>596</v>
      </c>
      <c r="C1108">
        <v>36841</v>
      </c>
      <c r="D1108">
        <v>2014</v>
      </c>
      <c r="E1108" t="s">
        <v>66</v>
      </c>
      <c r="F1108" t="s">
        <v>620</v>
      </c>
      <c r="G1108" t="s">
        <v>214</v>
      </c>
      <c r="I1108">
        <v>4</v>
      </c>
      <c r="J1108" t="s">
        <v>101</v>
      </c>
      <c r="K1108">
        <v>4</v>
      </c>
      <c r="L1108" t="s">
        <v>44</v>
      </c>
      <c r="M1108">
        <v>2</v>
      </c>
      <c r="N1108" t="s">
        <v>45</v>
      </c>
      <c r="O1108" t="s">
        <v>46</v>
      </c>
      <c r="Q1108" t="s">
        <v>118</v>
      </c>
      <c r="S1108">
        <v>160</v>
      </c>
      <c r="T1108" t="s">
        <v>49</v>
      </c>
      <c r="U1108" t="s">
        <v>50</v>
      </c>
      <c r="W1108" t="s">
        <v>120</v>
      </c>
      <c r="X1108" t="s">
        <v>74</v>
      </c>
      <c r="Z1108">
        <v>0</v>
      </c>
      <c r="AA1108" t="s">
        <v>75</v>
      </c>
      <c r="AB1108" t="s">
        <v>122</v>
      </c>
      <c r="AC1108">
        <v>45</v>
      </c>
      <c r="AD1108">
        <v>11</v>
      </c>
      <c r="AE1108">
        <v>4</v>
      </c>
      <c r="AF1108">
        <v>2025</v>
      </c>
      <c r="AG1108">
        <v>20251105</v>
      </c>
      <c r="AH1108" s="2">
        <v>2800</v>
      </c>
      <c r="AI1108" s="2">
        <v>3733.835693359375</v>
      </c>
      <c r="AJ1108" s="2">
        <f t="shared" si="138"/>
        <v>933.835693359375</v>
      </c>
      <c r="AK1108" s="6">
        <f t="shared" si="139"/>
        <v>0.33351274762834821</v>
      </c>
      <c r="AL1108" s="12">
        <v>2800</v>
      </c>
      <c r="AM1108" s="12">
        <v>3438.6160361471689</v>
      </c>
      <c r="AN1108" s="12">
        <f t="shared" si="140"/>
        <v>638.61603614716887</v>
      </c>
      <c r="AO1108" s="13">
        <f t="shared" si="141"/>
        <v>0.22807715576684603</v>
      </c>
      <c r="AP1108" s="16">
        <v>2800</v>
      </c>
      <c r="AQ1108" s="16">
        <v>3460.9879537660609</v>
      </c>
      <c r="AR1108" s="16">
        <f t="shared" si="142"/>
        <v>660.98795376606085</v>
      </c>
      <c r="AS1108" s="17">
        <f t="shared" si="136"/>
        <v>0.23606712634502172</v>
      </c>
      <c r="AT1108" s="20">
        <v>2800</v>
      </c>
      <c r="AU1108" s="20">
        <v>3894.0961155378491</v>
      </c>
      <c r="AV1108" s="20">
        <f t="shared" si="137"/>
        <v>1094.0961155378491</v>
      </c>
      <c r="AW1108" s="21">
        <f t="shared" si="143"/>
        <v>0.39074861269208894</v>
      </c>
    </row>
    <row r="1109" spans="1:49" x14ac:dyDescent="0.25">
      <c r="A1109" t="s">
        <v>77</v>
      </c>
      <c r="B1109" t="s">
        <v>285</v>
      </c>
      <c r="C1109">
        <v>72388</v>
      </c>
      <c r="D1109">
        <v>2019</v>
      </c>
      <c r="E1109" t="s">
        <v>93</v>
      </c>
      <c r="F1109" t="s">
        <v>152</v>
      </c>
      <c r="G1109" t="s">
        <v>352</v>
      </c>
      <c r="H1109" t="s">
        <v>85</v>
      </c>
      <c r="I1109">
        <v>8</v>
      </c>
      <c r="J1109" t="s">
        <v>59</v>
      </c>
      <c r="K1109">
        <v>4</v>
      </c>
      <c r="L1109" t="s">
        <v>44</v>
      </c>
      <c r="M1109">
        <v>6.1999998092651367</v>
      </c>
      <c r="N1109" t="s">
        <v>87</v>
      </c>
      <c r="O1109" t="s">
        <v>46</v>
      </c>
      <c r="Q1109" t="s">
        <v>88</v>
      </c>
      <c r="R1109" t="s">
        <v>89</v>
      </c>
      <c r="T1109" t="s">
        <v>49</v>
      </c>
      <c r="U1109" t="s">
        <v>72</v>
      </c>
      <c r="V1109" t="s">
        <v>585</v>
      </c>
      <c r="W1109" t="s">
        <v>103</v>
      </c>
      <c r="X1109" t="s">
        <v>74</v>
      </c>
      <c r="Y1109">
        <v>50295</v>
      </c>
      <c r="Z1109">
        <v>0</v>
      </c>
      <c r="AA1109" t="s">
        <v>75</v>
      </c>
      <c r="AB1109" t="s">
        <v>91</v>
      </c>
      <c r="AC1109">
        <v>45</v>
      </c>
      <c r="AD1109">
        <v>11</v>
      </c>
      <c r="AE1109">
        <v>4</v>
      </c>
      <c r="AF1109">
        <v>2025</v>
      </c>
      <c r="AG1109">
        <v>20251103</v>
      </c>
      <c r="AH1109" s="2">
        <v>32399</v>
      </c>
      <c r="AI1109" s="2">
        <v>32200.009765625</v>
      </c>
      <c r="AJ1109" s="2">
        <f t="shared" si="138"/>
        <v>198.990234375</v>
      </c>
      <c r="AK1109" s="6">
        <f t="shared" si="139"/>
        <v>6.1418634641501281E-3</v>
      </c>
      <c r="AL1109" s="12">
        <v>32399</v>
      </c>
      <c r="AM1109" s="12">
        <v>30721.097366695351</v>
      </c>
      <c r="AN1109" s="12">
        <f t="shared" si="140"/>
        <v>1677.9026333046495</v>
      </c>
      <c r="AO1109" s="13">
        <f t="shared" si="141"/>
        <v>5.1788716729054891E-2</v>
      </c>
      <c r="AP1109" s="16">
        <v>32399</v>
      </c>
      <c r="AQ1109" s="16">
        <v>31556.290988659261</v>
      </c>
      <c r="AR1109" s="16">
        <f t="shared" si="142"/>
        <v>842.70901134073938</v>
      </c>
      <c r="AS1109" s="17">
        <f t="shared" si="136"/>
        <v>2.6010340175336873E-2</v>
      </c>
      <c r="AT1109" s="20">
        <v>32399</v>
      </c>
      <c r="AU1109" s="20">
        <v>31033.157517899759</v>
      </c>
      <c r="AV1109" s="20">
        <f t="shared" si="137"/>
        <v>1365.8424821002409</v>
      </c>
      <c r="AW1109" s="21">
        <f t="shared" si="143"/>
        <v>4.2156933303504458E-2</v>
      </c>
    </row>
    <row r="1110" spans="1:49" x14ac:dyDescent="0.25">
      <c r="A1110" t="s">
        <v>38</v>
      </c>
      <c r="B1110" t="s">
        <v>39</v>
      </c>
      <c r="C1110">
        <v>200322</v>
      </c>
      <c r="D1110">
        <v>2017</v>
      </c>
      <c r="E1110" t="s">
        <v>139</v>
      </c>
      <c r="F1110" t="s">
        <v>140</v>
      </c>
      <c r="I1110">
        <v>4</v>
      </c>
      <c r="J1110" t="s">
        <v>59</v>
      </c>
      <c r="K1110">
        <v>4</v>
      </c>
      <c r="L1110" t="s">
        <v>44</v>
      </c>
      <c r="M1110">
        <v>2.5</v>
      </c>
      <c r="N1110" t="s">
        <v>45</v>
      </c>
      <c r="O1110" t="s">
        <v>46</v>
      </c>
      <c r="Q1110" t="s">
        <v>141</v>
      </c>
      <c r="R1110" t="s">
        <v>48</v>
      </c>
      <c r="S1110">
        <v>170</v>
      </c>
      <c r="T1110" t="s">
        <v>49</v>
      </c>
      <c r="W1110" t="s">
        <v>62</v>
      </c>
      <c r="X1110" t="s">
        <v>53</v>
      </c>
      <c r="Z1110">
        <v>0</v>
      </c>
      <c r="AA1110" t="s">
        <v>75</v>
      </c>
      <c r="AB1110" t="s">
        <v>83</v>
      </c>
      <c r="AC1110">
        <v>45</v>
      </c>
      <c r="AD1110">
        <v>11</v>
      </c>
      <c r="AE1110">
        <v>4</v>
      </c>
      <c r="AF1110">
        <v>2025</v>
      </c>
      <c r="AG1110">
        <v>20251104</v>
      </c>
      <c r="AH1110" s="2">
        <v>2200</v>
      </c>
      <c r="AI1110" s="2">
        <v>2186.61669921875</v>
      </c>
      <c r="AJ1110" s="2">
        <f t="shared" si="138"/>
        <v>13.38330078125</v>
      </c>
      <c r="AK1110" s="6">
        <f t="shared" si="139"/>
        <v>6.0833185369318183E-3</v>
      </c>
      <c r="AL1110" s="12">
        <v>2200</v>
      </c>
      <c r="AM1110" s="12">
        <v>2145.7604271449291</v>
      </c>
      <c r="AN1110" s="12">
        <f t="shared" si="140"/>
        <v>54.239572855070946</v>
      </c>
      <c r="AO1110" s="13">
        <f t="shared" si="141"/>
        <v>2.465435129775952E-2</v>
      </c>
      <c r="AP1110" s="16">
        <v>2200</v>
      </c>
      <c r="AQ1110" s="16">
        <v>2106.471323121023</v>
      </c>
      <c r="AR1110" s="16">
        <f t="shared" si="142"/>
        <v>93.528676878976967</v>
      </c>
      <c r="AS1110" s="17">
        <f t="shared" si="136"/>
        <v>4.2513034944989529E-2</v>
      </c>
      <c r="AT1110" s="20">
        <v>2200</v>
      </c>
      <c r="AU1110" s="20">
        <v>2226.2121573301552</v>
      </c>
      <c r="AV1110" s="20">
        <f t="shared" si="137"/>
        <v>26.212157330155151</v>
      </c>
      <c r="AW1110" s="21">
        <f t="shared" si="143"/>
        <v>1.1914616968252341E-2</v>
      </c>
    </row>
    <row r="1111" spans="1:49" x14ac:dyDescent="0.25">
      <c r="A1111" t="s">
        <v>38</v>
      </c>
      <c r="B1111" t="s">
        <v>65</v>
      </c>
      <c r="C1111">
        <v>24937</v>
      </c>
      <c r="D1111">
        <v>2008</v>
      </c>
      <c r="E1111" t="s">
        <v>93</v>
      </c>
      <c r="F1111" t="s">
        <v>430</v>
      </c>
      <c r="G1111" t="s">
        <v>1634</v>
      </c>
      <c r="I1111">
        <v>6</v>
      </c>
      <c r="J1111" t="s">
        <v>101</v>
      </c>
      <c r="K1111">
        <v>4</v>
      </c>
      <c r="L1111" t="s">
        <v>44</v>
      </c>
      <c r="M1111">
        <v>3.5</v>
      </c>
      <c r="N1111" t="s">
        <v>45</v>
      </c>
      <c r="O1111" t="s">
        <v>46</v>
      </c>
      <c r="P1111">
        <v>4</v>
      </c>
      <c r="Q1111" t="s">
        <v>118</v>
      </c>
      <c r="T1111" t="s">
        <v>49</v>
      </c>
      <c r="U1111" t="s">
        <v>72</v>
      </c>
      <c r="V1111" t="s">
        <v>1574</v>
      </c>
      <c r="W1111" t="s">
        <v>120</v>
      </c>
      <c r="X1111" t="s">
        <v>74</v>
      </c>
      <c r="Z1111">
        <v>0</v>
      </c>
      <c r="AA1111" t="s">
        <v>75</v>
      </c>
      <c r="AB1111" t="s">
        <v>122</v>
      </c>
      <c r="AC1111">
        <v>45</v>
      </c>
      <c r="AD1111">
        <v>11</v>
      </c>
      <c r="AE1111">
        <v>4</v>
      </c>
      <c r="AF1111">
        <v>2025</v>
      </c>
      <c r="AG1111">
        <v>20251104</v>
      </c>
      <c r="AH1111" s="2">
        <v>5500</v>
      </c>
      <c r="AI1111" s="2">
        <v>3497.56982421875</v>
      </c>
      <c r="AJ1111" s="2">
        <f t="shared" si="138"/>
        <v>2002.43017578125</v>
      </c>
      <c r="AK1111" s="6">
        <f t="shared" si="139"/>
        <v>0.3640782137784091</v>
      </c>
      <c r="AL1111" s="12">
        <v>5500</v>
      </c>
      <c r="AM1111" s="12">
        <v>3709.9704664279589</v>
      </c>
      <c r="AN1111" s="12">
        <f t="shared" si="140"/>
        <v>1790.0295335720411</v>
      </c>
      <c r="AO1111" s="13">
        <f t="shared" si="141"/>
        <v>0.32545991519491657</v>
      </c>
      <c r="AP1111" s="16">
        <v>5500</v>
      </c>
      <c r="AQ1111" s="16">
        <v>3923.8344040239731</v>
      </c>
      <c r="AR1111" s="16">
        <f t="shared" si="142"/>
        <v>1576.1655959760269</v>
      </c>
      <c r="AS1111" s="17">
        <f t="shared" si="136"/>
        <v>0.28657556290473218</v>
      </c>
      <c r="AT1111" s="20">
        <v>5500</v>
      </c>
      <c r="AU1111" s="20">
        <v>3532.4876339653752</v>
      </c>
      <c r="AV1111" s="20">
        <f t="shared" si="137"/>
        <v>1967.5123660346248</v>
      </c>
      <c r="AW1111" s="21">
        <f t="shared" si="143"/>
        <v>0.35772952109720452</v>
      </c>
    </row>
    <row r="1112" spans="1:49" x14ac:dyDescent="0.25">
      <c r="A1112" t="s">
        <v>38</v>
      </c>
      <c r="B1112" t="s">
        <v>92</v>
      </c>
      <c r="C1112">
        <v>16072</v>
      </c>
      <c r="D1112">
        <v>2023</v>
      </c>
      <c r="E1112" t="s">
        <v>40</v>
      </c>
      <c r="F1112" t="s">
        <v>191</v>
      </c>
      <c r="H1112" t="s">
        <v>773</v>
      </c>
      <c r="I1112">
        <v>4</v>
      </c>
      <c r="J1112" t="s">
        <v>129</v>
      </c>
      <c r="K1112">
        <v>4</v>
      </c>
      <c r="L1112" t="s">
        <v>44</v>
      </c>
      <c r="M1112">
        <v>2</v>
      </c>
      <c r="N1112" t="s">
        <v>45</v>
      </c>
      <c r="O1112" t="s">
        <v>46</v>
      </c>
      <c r="P1112">
        <v>5</v>
      </c>
      <c r="Q1112" t="s">
        <v>118</v>
      </c>
      <c r="R1112" t="s">
        <v>48</v>
      </c>
      <c r="S1112">
        <v>169</v>
      </c>
      <c r="T1112" t="s">
        <v>49</v>
      </c>
      <c r="U1112" t="s">
        <v>50</v>
      </c>
      <c r="V1112" t="s">
        <v>327</v>
      </c>
      <c r="W1112" t="s">
        <v>120</v>
      </c>
      <c r="X1112" t="s">
        <v>74</v>
      </c>
      <c r="Z1112">
        <v>0</v>
      </c>
      <c r="AA1112" t="s">
        <v>75</v>
      </c>
      <c r="AB1112" t="s">
        <v>122</v>
      </c>
      <c r="AC1112">
        <v>45</v>
      </c>
      <c r="AD1112">
        <v>11</v>
      </c>
      <c r="AE1112">
        <v>4</v>
      </c>
      <c r="AF1112">
        <v>2025</v>
      </c>
      <c r="AG1112">
        <v>20251104</v>
      </c>
      <c r="AH1112" s="2">
        <v>17500</v>
      </c>
      <c r="AI1112" s="2">
        <v>20037.75</v>
      </c>
      <c r="AJ1112" s="2">
        <f t="shared" si="138"/>
        <v>2537.75</v>
      </c>
      <c r="AK1112" s="6">
        <f t="shared" si="139"/>
        <v>0.14501428571428571</v>
      </c>
      <c r="AL1112" s="12">
        <v>17500</v>
      </c>
      <c r="AM1112" s="12">
        <v>21575.200641587289</v>
      </c>
      <c r="AN1112" s="12">
        <f t="shared" si="140"/>
        <v>4075.2006415872893</v>
      </c>
      <c r="AO1112" s="13">
        <f t="shared" si="141"/>
        <v>0.23286860809070226</v>
      </c>
      <c r="AP1112" s="16">
        <v>17500</v>
      </c>
      <c r="AQ1112" s="16">
        <v>19946.68789889734</v>
      </c>
      <c r="AR1112" s="16">
        <f t="shared" si="142"/>
        <v>2446.6878988973403</v>
      </c>
      <c r="AS1112" s="17">
        <f t="shared" si="136"/>
        <v>0.13981073707984801</v>
      </c>
      <c r="AT1112" s="20">
        <v>17500</v>
      </c>
      <c r="AU1112" s="20">
        <v>19352.698545861302</v>
      </c>
      <c r="AV1112" s="20">
        <f t="shared" si="137"/>
        <v>1852.6985458613017</v>
      </c>
      <c r="AW1112" s="21">
        <f t="shared" si="143"/>
        <v>0.10586848833493152</v>
      </c>
    </row>
    <row r="1113" spans="1:49" x14ac:dyDescent="0.25">
      <c r="A1113" t="s">
        <v>123</v>
      </c>
      <c r="B1113" t="s">
        <v>440</v>
      </c>
      <c r="C1113">
        <v>48639</v>
      </c>
      <c r="D1113">
        <v>2018</v>
      </c>
      <c r="E1113" t="s">
        <v>250</v>
      </c>
      <c r="F1113" t="s">
        <v>509</v>
      </c>
      <c r="G1113" t="s">
        <v>418</v>
      </c>
      <c r="I1113">
        <v>4</v>
      </c>
      <c r="J1113" t="s">
        <v>69</v>
      </c>
      <c r="K1113">
        <v>4</v>
      </c>
      <c r="L1113" t="s">
        <v>44</v>
      </c>
      <c r="M1113">
        <v>2.5</v>
      </c>
      <c r="N1113" t="s">
        <v>45</v>
      </c>
      <c r="O1113" t="s">
        <v>46</v>
      </c>
      <c r="P1113">
        <v>4</v>
      </c>
      <c r="Q1113" t="s">
        <v>118</v>
      </c>
      <c r="R1113" t="s">
        <v>96</v>
      </c>
      <c r="S1113">
        <v>187</v>
      </c>
      <c r="T1113" t="s">
        <v>49</v>
      </c>
      <c r="U1113" t="s">
        <v>50</v>
      </c>
      <c r="V1113" t="s">
        <v>1635</v>
      </c>
      <c r="W1113" t="s">
        <v>120</v>
      </c>
      <c r="X1113" t="s">
        <v>53</v>
      </c>
      <c r="Y1113">
        <v>21950</v>
      </c>
      <c r="Z1113">
        <v>0</v>
      </c>
      <c r="AA1113" t="s">
        <v>75</v>
      </c>
      <c r="AB1113" t="s">
        <v>122</v>
      </c>
      <c r="AC1113">
        <v>45</v>
      </c>
      <c r="AD1113">
        <v>11</v>
      </c>
      <c r="AE1113">
        <v>4</v>
      </c>
      <c r="AF1113">
        <v>2025</v>
      </c>
      <c r="AG1113">
        <v>20251105</v>
      </c>
      <c r="AH1113" s="2">
        <v>14700</v>
      </c>
      <c r="AI1113" s="2">
        <v>13114.27734375</v>
      </c>
      <c r="AJ1113" s="2">
        <f t="shared" si="138"/>
        <v>1585.72265625</v>
      </c>
      <c r="AK1113" s="6">
        <f t="shared" si="139"/>
        <v>0.10787228954081633</v>
      </c>
      <c r="AL1113" s="12">
        <v>14700</v>
      </c>
      <c r="AM1113" s="12">
        <v>13821.99021840334</v>
      </c>
      <c r="AN1113" s="12">
        <f t="shared" si="140"/>
        <v>878.0097815966601</v>
      </c>
      <c r="AO1113" s="13">
        <f t="shared" si="141"/>
        <v>5.9728556571201366E-2</v>
      </c>
      <c r="AP1113" s="16">
        <v>14700</v>
      </c>
      <c r="AQ1113" s="16">
        <v>13094.66441321097</v>
      </c>
      <c r="AR1113" s="16">
        <f t="shared" si="142"/>
        <v>1605.3355867890295</v>
      </c>
      <c r="AS1113" s="17">
        <f t="shared" si="136"/>
        <v>0.10920650250265507</v>
      </c>
      <c r="AT1113" s="20">
        <v>14700</v>
      </c>
      <c r="AU1113" s="20">
        <v>12894.20911949686</v>
      </c>
      <c r="AV1113" s="20">
        <f t="shared" si="137"/>
        <v>1805.7908805031402</v>
      </c>
      <c r="AW1113" s="21">
        <f t="shared" si="143"/>
        <v>0.12284291704102995</v>
      </c>
    </row>
    <row r="1114" spans="1:49" x14ac:dyDescent="0.25">
      <c r="A1114" t="s">
        <v>77</v>
      </c>
      <c r="B1114" t="s">
        <v>811</v>
      </c>
      <c r="C1114">
        <v>115225</v>
      </c>
      <c r="D1114">
        <v>2019</v>
      </c>
      <c r="E1114" t="s">
        <v>203</v>
      </c>
      <c r="F1114" t="s">
        <v>799</v>
      </c>
      <c r="I1114">
        <v>6</v>
      </c>
      <c r="J1114" t="s">
        <v>230</v>
      </c>
      <c r="K1114">
        <v>4</v>
      </c>
      <c r="L1114" t="s">
        <v>44</v>
      </c>
      <c r="M1114">
        <v>3.5</v>
      </c>
      <c r="N1114" t="s">
        <v>45</v>
      </c>
      <c r="Q1114" t="s">
        <v>60</v>
      </c>
      <c r="R1114" t="s">
        <v>48</v>
      </c>
      <c r="T1114" t="s">
        <v>49</v>
      </c>
      <c r="W1114" t="s">
        <v>134</v>
      </c>
      <c r="X1114" t="s">
        <v>74</v>
      </c>
      <c r="Z1114">
        <v>0</v>
      </c>
      <c r="AA1114" t="s">
        <v>75</v>
      </c>
      <c r="AB1114" t="s">
        <v>83</v>
      </c>
      <c r="AC1114">
        <v>45</v>
      </c>
      <c r="AD1114">
        <v>11</v>
      </c>
      <c r="AE1114">
        <v>4</v>
      </c>
      <c r="AF1114">
        <v>2025</v>
      </c>
      <c r="AG1114">
        <v>20251105</v>
      </c>
      <c r="AH1114" s="2">
        <v>7000</v>
      </c>
      <c r="AI1114" s="2">
        <v>8038.296875</v>
      </c>
      <c r="AJ1114" s="2">
        <f t="shared" si="138"/>
        <v>1038.296875</v>
      </c>
      <c r="AK1114" s="6">
        <f t="shared" si="139"/>
        <v>0.14832812500000001</v>
      </c>
      <c r="AL1114" s="12">
        <v>7000</v>
      </c>
      <c r="AM1114" s="12">
        <v>7892.9334865942064</v>
      </c>
      <c r="AN1114" s="12">
        <f t="shared" si="140"/>
        <v>892.93348659420644</v>
      </c>
      <c r="AO1114" s="13">
        <f t="shared" si="141"/>
        <v>0.12756192665631522</v>
      </c>
      <c r="AP1114" s="16">
        <v>7000</v>
      </c>
      <c r="AQ1114" s="16">
        <v>8278.6537904097349</v>
      </c>
      <c r="AR1114" s="16">
        <f t="shared" si="142"/>
        <v>1278.6537904097349</v>
      </c>
      <c r="AS1114" s="17">
        <f t="shared" si="136"/>
        <v>0.18266482720139071</v>
      </c>
      <c r="AT1114" s="20">
        <v>7000</v>
      </c>
      <c r="AU1114" s="20">
        <v>8099.0443896424167</v>
      </c>
      <c r="AV1114" s="20">
        <f t="shared" si="137"/>
        <v>1099.0443896424167</v>
      </c>
      <c r="AW1114" s="21">
        <f t="shared" si="143"/>
        <v>0.15700634137748809</v>
      </c>
    </row>
    <row r="1115" spans="1:49" x14ac:dyDescent="0.25">
      <c r="A1115" t="s">
        <v>77</v>
      </c>
      <c r="B1115" t="s">
        <v>818</v>
      </c>
      <c r="C1115">
        <v>109144</v>
      </c>
      <c r="D1115">
        <v>2017</v>
      </c>
      <c r="E1115" t="s">
        <v>135</v>
      </c>
      <c r="F1115" t="s">
        <v>568</v>
      </c>
      <c r="G1115" t="s">
        <v>725</v>
      </c>
      <c r="H1115" t="s">
        <v>570</v>
      </c>
      <c r="I1115">
        <v>6</v>
      </c>
      <c r="J1115" t="s">
        <v>129</v>
      </c>
      <c r="K1115">
        <v>4</v>
      </c>
      <c r="L1115" t="s">
        <v>372</v>
      </c>
      <c r="M1115">
        <v>3.5999999046325679</v>
      </c>
      <c r="N1115" t="s">
        <v>87</v>
      </c>
      <c r="O1115" t="s">
        <v>46</v>
      </c>
      <c r="P1115">
        <v>4</v>
      </c>
      <c r="Q1115" t="s">
        <v>60</v>
      </c>
      <c r="R1115" t="s">
        <v>89</v>
      </c>
      <c r="S1115">
        <v>285</v>
      </c>
      <c r="T1115" t="s">
        <v>49</v>
      </c>
      <c r="U1115" t="s">
        <v>72</v>
      </c>
      <c r="W1115" t="s">
        <v>134</v>
      </c>
      <c r="X1115" t="s">
        <v>74</v>
      </c>
      <c r="Y1115">
        <v>27895</v>
      </c>
      <c r="Z1115">
        <v>0</v>
      </c>
      <c r="AA1115" t="s">
        <v>75</v>
      </c>
      <c r="AB1115" t="s">
        <v>83</v>
      </c>
      <c r="AC1115">
        <v>45</v>
      </c>
      <c r="AD1115">
        <v>11</v>
      </c>
      <c r="AE1115">
        <v>4</v>
      </c>
      <c r="AF1115">
        <v>2025</v>
      </c>
      <c r="AG1115">
        <v>20251105</v>
      </c>
      <c r="AH1115" s="2">
        <v>11000</v>
      </c>
      <c r="AI1115" s="2">
        <v>14067.2099609375</v>
      </c>
      <c r="AJ1115" s="2">
        <f t="shared" si="138"/>
        <v>3067.2099609375</v>
      </c>
      <c r="AK1115" s="6">
        <f t="shared" si="139"/>
        <v>0.27883726917613638</v>
      </c>
      <c r="AL1115" s="12">
        <v>11000</v>
      </c>
      <c r="AM1115" s="12">
        <v>14134.282575189231</v>
      </c>
      <c r="AN1115" s="12">
        <f t="shared" si="140"/>
        <v>3134.2825751892306</v>
      </c>
      <c r="AO1115" s="13">
        <f t="shared" si="141"/>
        <v>0.28493477956265734</v>
      </c>
      <c r="AP1115" s="16">
        <v>11000</v>
      </c>
      <c r="AQ1115" s="16">
        <v>13738.086665411611</v>
      </c>
      <c r="AR1115" s="16">
        <f t="shared" si="142"/>
        <v>2738.0866654116107</v>
      </c>
      <c r="AS1115" s="17">
        <f t="shared" si="136"/>
        <v>0.24891696958287371</v>
      </c>
      <c r="AT1115" s="20">
        <v>11000</v>
      </c>
      <c r="AU1115" s="20">
        <v>14063.153010858839</v>
      </c>
      <c r="AV1115" s="20">
        <f t="shared" si="137"/>
        <v>3063.1530108588395</v>
      </c>
      <c r="AW1115" s="21">
        <f t="shared" si="143"/>
        <v>0.27846845553262178</v>
      </c>
    </row>
    <row r="1116" spans="1:49" x14ac:dyDescent="0.25">
      <c r="A1116" t="s">
        <v>109</v>
      </c>
      <c r="B1116" t="s">
        <v>317</v>
      </c>
      <c r="C1116">
        <v>73790</v>
      </c>
      <c r="D1116">
        <v>2021</v>
      </c>
      <c r="E1116" t="s">
        <v>360</v>
      </c>
      <c r="F1116" t="s">
        <v>731</v>
      </c>
      <c r="I1116">
        <v>4</v>
      </c>
      <c r="J1116" t="s">
        <v>101</v>
      </c>
      <c r="K1116">
        <v>4</v>
      </c>
      <c r="L1116" t="s">
        <v>44</v>
      </c>
      <c r="M1116">
        <v>2</v>
      </c>
      <c r="N1116" t="s">
        <v>87</v>
      </c>
      <c r="O1116" t="s">
        <v>46</v>
      </c>
      <c r="P1116">
        <v>2</v>
      </c>
      <c r="Q1116" t="s">
        <v>60</v>
      </c>
      <c r="R1116" t="s">
        <v>89</v>
      </c>
      <c r="S1116">
        <v>148</v>
      </c>
      <c r="T1116" t="s">
        <v>49</v>
      </c>
      <c r="U1116" t="s">
        <v>50</v>
      </c>
      <c r="V1116" t="s">
        <v>403</v>
      </c>
      <c r="W1116" t="s">
        <v>62</v>
      </c>
      <c r="X1116" t="s">
        <v>53</v>
      </c>
      <c r="Y1116">
        <v>20995</v>
      </c>
      <c r="Z1116">
        <v>0</v>
      </c>
      <c r="AA1116" t="s">
        <v>75</v>
      </c>
      <c r="AB1116" t="s">
        <v>83</v>
      </c>
      <c r="AC1116">
        <v>45</v>
      </c>
      <c r="AD1116">
        <v>11</v>
      </c>
      <c r="AE1116">
        <v>4</v>
      </c>
      <c r="AF1116">
        <v>2025</v>
      </c>
      <c r="AG1116">
        <v>20251105</v>
      </c>
      <c r="AH1116" s="2">
        <v>7100</v>
      </c>
      <c r="AI1116" s="2">
        <v>7502.8037109375</v>
      </c>
      <c r="AJ1116" s="2">
        <f t="shared" si="138"/>
        <v>402.8037109375</v>
      </c>
      <c r="AK1116" s="6">
        <f t="shared" si="139"/>
        <v>5.6732917033450701E-2</v>
      </c>
      <c r="AL1116" s="12">
        <v>7100</v>
      </c>
      <c r="AM1116" s="12">
        <v>7232.2220765181582</v>
      </c>
      <c r="AN1116" s="12">
        <f t="shared" si="140"/>
        <v>132.22207651815825</v>
      </c>
      <c r="AO1116" s="13">
        <f t="shared" si="141"/>
        <v>1.8622827678613837E-2</v>
      </c>
      <c r="AP1116" s="16">
        <v>7100</v>
      </c>
      <c r="AQ1116" s="16">
        <v>7568.4417350532613</v>
      </c>
      <c r="AR1116" s="16">
        <f t="shared" si="142"/>
        <v>468.44173505326125</v>
      </c>
      <c r="AS1116" s="17">
        <f t="shared" si="136"/>
        <v>6.5977709162431161E-2</v>
      </c>
      <c r="AT1116" s="20">
        <v>7100</v>
      </c>
      <c r="AU1116" s="20">
        <v>7608.5883125410373</v>
      </c>
      <c r="AV1116" s="20">
        <f t="shared" si="137"/>
        <v>508.58831254103734</v>
      </c>
      <c r="AW1116" s="21">
        <f t="shared" si="143"/>
        <v>7.1632156695920754E-2</v>
      </c>
    </row>
    <row r="1117" spans="1:49" x14ac:dyDescent="0.25">
      <c r="A1117" t="s">
        <v>77</v>
      </c>
      <c r="B1117" t="s">
        <v>78</v>
      </c>
      <c r="C1117">
        <v>106791</v>
      </c>
      <c r="D1117">
        <v>2010</v>
      </c>
      <c r="E1117" t="s">
        <v>370</v>
      </c>
      <c r="F1117" t="s">
        <v>371</v>
      </c>
      <c r="G1117" t="s">
        <v>1636</v>
      </c>
      <c r="I1117">
        <v>4</v>
      </c>
      <c r="J1117" t="s">
        <v>101</v>
      </c>
      <c r="K1117">
        <v>4</v>
      </c>
      <c r="L1117" t="s">
        <v>44</v>
      </c>
      <c r="M1117">
        <v>2.5</v>
      </c>
      <c r="N1117" t="s">
        <v>44</v>
      </c>
      <c r="O1117" t="s">
        <v>46</v>
      </c>
      <c r="Q1117" t="s">
        <v>47</v>
      </c>
      <c r="R1117" t="s">
        <v>81</v>
      </c>
      <c r="W1117" t="s">
        <v>120</v>
      </c>
      <c r="X1117" t="s">
        <v>53</v>
      </c>
      <c r="Z1117">
        <v>0</v>
      </c>
      <c r="AA1117" t="s">
        <v>75</v>
      </c>
      <c r="AB1117" t="s">
        <v>332</v>
      </c>
      <c r="AC1117">
        <v>45</v>
      </c>
      <c r="AD1117">
        <v>11</v>
      </c>
      <c r="AE1117">
        <v>4</v>
      </c>
      <c r="AF1117">
        <v>2025</v>
      </c>
      <c r="AG1117">
        <v>20251103</v>
      </c>
      <c r="AH1117" s="2">
        <v>1900</v>
      </c>
      <c r="AI1117" s="2">
        <v>1839.831176757812</v>
      </c>
      <c r="AJ1117" s="2">
        <f t="shared" si="138"/>
        <v>60.168823242187955</v>
      </c>
      <c r="AK1117" s="6">
        <f t="shared" si="139"/>
        <v>3.1667801706414714E-2</v>
      </c>
      <c r="AL1117" s="12">
        <v>1900</v>
      </c>
      <c r="AM1117" s="12">
        <v>2047.758070348819</v>
      </c>
      <c r="AN1117" s="12">
        <f t="shared" si="140"/>
        <v>147.75807034881905</v>
      </c>
      <c r="AO1117" s="13">
        <f t="shared" si="141"/>
        <v>7.7767405446746873E-2</v>
      </c>
      <c r="AP1117" s="16">
        <v>1900</v>
      </c>
      <c r="AQ1117" s="16">
        <v>2026.4503995253781</v>
      </c>
      <c r="AR1117" s="16">
        <f t="shared" si="142"/>
        <v>126.45039952537809</v>
      </c>
      <c r="AS1117" s="17">
        <f t="shared" si="136"/>
        <v>6.6552841855462147E-2</v>
      </c>
      <c r="AT1117" s="20">
        <v>1900</v>
      </c>
      <c r="AU1117" s="20">
        <v>1792.81006378455</v>
      </c>
      <c r="AV1117" s="20">
        <f t="shared" si="137"/>
        <v>107.18993621544996</v>
      </c>
      <c r="AW1117" s="21">
        <f t="shared" si="143"/>
        <v>5.6415755902868403E-2</v>
      </c>
    </row>
    <row r="1118" spans="1:49" x14ac:dyDescent="0.25">
      <c r="A1118" t="s">
        <v>38</v>
      </c>
      <c r="B1118" t="s">
        <v>776</v>
      </c>
      <c r="C1118">
        <v>253262</v>
      </c>
      <c r="D1118">
        <v>2006</v>
      </c>
      <c r="E1118" t="s">
        <v>40</v>
      </c>
      <c r="F1118" t="s">
        <v>142</v>
      </c>
      <c r="G1118" t="s">
        <v>1637</v>
      </c>
      <c r="H1118" t="s">
        <v>1638</v>
      </c>
      <c r="I1118">
        <v>6</v>
      </c>
      <c r="J1118" t="s">
        <v>59</v>
      </c>
      <c r="K1118">
        <v>4</v>
      </c>
      <c r="L1118" t="s">
        <v>44</v>
      </c>
      <c r="M1118">
        <v>4</v>
      </c>
      <c r="N1118" t="s">
        <v>70</v>
      </c>
      <c r="O1118" t="s">
        <v>46</v>
      </c>
      <c r="P1118">
        <v>3</v>
      </c>
      <c r="Q1118" t="s">
        <v>88</v>
      </c>
      <c r="R1118" t="s">
        <v>48</v>
      </c>
      <c r="S1118">
        <v>236</v>
      </c>
      <c r="T1118" t="s">
        <v>49</v>
      </c>
      <c r="U1118" t="s">
        <v>72</v>
      </c>
      <c r="V1118" t="s">
        <v>1639</v>
      </c>
      <c r="W1118" t="s">
        <v>134</v>
      </c>
      <c r="X1118" t="s">
        <v>121</v>
      </c>
      <c r="Z1118">
        <v>0</v>
      </c>
      <c r="AA1118" t="s">
        <v>75</v>
      </c>
      <c r="AB1118" t="s">
        <v>91</v>
      </c>
      <c r="AC1118">
        <v>45</v>
      </c>
      <c r="AD1118">
        <v>11</v>
      </c>
      <c r="AE1118">
        <v>4</v>
      </c>
      <c r="AF1118">
        <v>2025</v>
      </c>
      <c r="AG1118">
        <v>20251105</v>
      </c>
      <c r="AH1118" s="2">
        <v>4000</v>
      </c>
      <c r="AI1118" s="2">
        <v>4758.82470703125</v>
      </c>
      <c r="AJ1118" s="2">
        <f t="shared" si="138"/>
        <v>758.82470703125</v>
      </c>
      <c r="AK1118" s="6">
        <f t="shared" si="139"/>
        <v>0.18970617675781251</v>
      </c>
      <c r="AL1118" s="12">
        <v>4000</v>
      </c>
      <c r="AM1118" s="12">
        <v>4051.0968268110878</v>
      </c>
      <c r="AN1118" s="12">
        <f t="shared" si="140"/>
        <v>51.096826811087794</v>
      </c>
      <c r="AO1118" s="13">
        <f t="shared" si="141"/>
        <v>1.2774206702771948E-2</v>
      </c>
      <c r="AP1118" s="16">
        <v>4000</v>
      </c>
      <c r="AQ1118" s="16">
        <v>4216.6155129593226</v>
      </c>
      <c r="AR1118" s="16">
        <f t="shared" si="142"/>
        <v>216.61551295932259</v>
      </c>
      <c r="AS1118" s="17">
        <f t="shared" si="136"/>
        <v>5.4153878239830644E-2</v>
      </c>
      <c r="AT1118" s="20">
        <v>4000</v>
      </c>
      <c r="AU1118" s="20">
        <v>5077.8914919852032</v>
      </c>
      <c r="AV1118" s="20">
        <f t="shared" si="137"/>
        <v>1077.8914919852032</v>
      </c>
      <c r="AW1118" s="21">
        <f t="shared" si="143"/>
        <v>0.26947287299630079</v>
      </c>
    </row>
    <row r="1119" spans="1:49" x14ac:dyDescent="0.25">
      <c r="A1119" t="s">
        <v>38</v>
      </c>
      <c r="B1119" t="s">
        <v>776</v>
      </c>
      <c r="C1119">
        <v>39123</v>
      </c>
      <c r="D1119">
        <v>2022</v>
      </c>
      <c r="E1119" t="s">
        <v>392</v>
      </c>
      <c r="F1119" t="s">
        <v>1274</v>
      </c>
      <c r="H1119" t="s">
        <v>999</v>
      </c>
      <c r="I1119">
        <v>4</v>
      </c>
      <c r="J1119" t="s">
        <v>129</v>
      </c>
      <c r="K1119">
        <v>4</v>
      </c>
      <c r="L1119" t="s">
        <v>44</v>
      </c>
      <c r="M1119">
        <v>2</v>
      </c>
      <c r="N1119" t="s">
        <v>45</v>
      </c>
      <c r="O1119" t="s">
        <v>46</v>
      </c>
      <c r="P1119">
        <v>5</v>
      </c>
      <c r="Q1119" t="s">
        <v>60</v>
      </c>
      <c r="R1119" t="s">
        <v>96</v>
      </c>
      <c r="S1119">
        <v>189</v>
      </c>
      <c r="T1119" t="s">
        <v>49</v>
      </c>
      <c r="W1119" t="s">
        <v>62</v>
      </c>
      <c r="X1119" t="s">
        <v>1275</v>
      </c>
      <c r="Z1119">
        <v>0</v>
      </c>
      <c r="AA1119" t="s">
        <v>75</v>
      </c>
      <c r="AB1119" t="s">
        <v>83</v>
      </c>
      <c r="AC1119">
        <v>45</v>
      </c>
      <c r="AD1119">
        <v>11</v>
      </c>
      <c r="AE1119">
        <v>4</v>
      </c>
      <c r="AF1119">
        <v>2025</v>
      </c>
      <c r="AG1119">
        <v>20251105</v>
      </c>
      <c r="AH1119" s="2">
        <v>22250</v>
      </c>
      <c r="AI1119" s="2">
        <v>18756.515625</v>
      </c>
      <c r="AJ1119" s="2">
        <f t="shared" si="138"/>
        <v>3493.484375</v>
      </c>
      <c r="AK1119" s="6">
        <f t="shared" si="139"/>
        <v>0.15701053370786516</v>
      </c>
      <c r="AL1119" s="12">
        <v>22250</v>
      </c>
      <c r="AM1119" s="12">
        <v>17291.80569392777</v>
      </c>
      <c r="AN1119" s="12">
        <f t="shared" si="140"/>
        <v>4958.1943060722297</v>
      </c>
      <c r="AO1119" s="13">
        <f t="shared" si="141"/>
        <v>0.22284019353133616</v>
      </c>
      <c r="AP1119" s="16">
        <v>22250</v>
      </c>
      <c r="AQ1119" s="16">
        <v>16494.470524125391</v>
      </c>
      <c r="AR1119" s="16">
        <f t="shared" si="142"/>
        <v>5755.5294758746095</v>
      </c>
      <c r="AS1119" s="17">
        <f t="shared" si="136"/>
        <v>0.2586754820617802</v>
      </c>
      <c r="AT1119" s="20">
        <v>22250</v>
      </c>
      <c r="AU1119" s="20">
        <v>18887.898936170212</v>
      </c>
      <c r="AV1119" s="20">
        <f t="shared" si="137"/>
        <v>3362.1010638297885</v>
      </c>
      <c r="AW1119" s="21">
        <f t="shared" si="143"/>
        <v>0.15110566579010284</v>
      </c>
    </row>
    <row r="1120" spans="1:49" x14ac:dyDescent="0.25">
      <c r="A1120" t="s">
        <v>109</v>
      </c>
      <c r="B1120" t="s">
        <v>538</v>
      </c>
      <c r="C1120">
        <v>49163</v>
      </c>
      <c r="D1120">
        <v>2022</v>
      </c>
      <c r="E1120" t="s">
        <v>360</v>
      </c>
      <c r="F1120" t="s">
        <v>361</v>
      </c>
      <c r="I1120">
        <v>4</v>
      </c>
      <c r="J1120" t="s">
        <v>129</v>
      </c>
      <c r="K1120">
        <v>4</v>
      </c>
      <c r="L1120" t="s">
        <v>44</v>
      </c>
      <c r="M1120">
        <v>2.5</v>
      </c>
      <c r="N1120" t="s">
        <v>45</v>
      </c>
      <c r="O1120" t="s">
        <v>46</v>
      </c>
      <c r="P1120">
        <v>5</v>
      </c>
      <c r="Q1120" t="s">
        <v>60</v>
      </c>
      <c r="R1120" t="s">
        <v>48</v>
      </c>
      <c r="T1120" t="s">
        <v>49</v>
      </c>
      <c r="U1120" t="s">
        <v>50</v>
      </c>
      <c r="W1120" t="s">
        <v>134</v>
      </c>
      <c r="X1120" t="s">
        <v>53</v>
      </c>
      <c r="Z1120">
        <v>0</v>
      </c>
      <c r="AA1120" t="s">
        <v>75</v>
      </c>
      <c r="AB1120" t="s">
        <v>104</v>
      </c>
      <c r="AC1120">
        <v>45</v>
      </c>
      <c r="AD1120">
        <v>11</v>
      </c>
      <c r="AE1120">
        <v>4</v>
      </c>
      <c r="AF1120">
        <v>2025</v>
      </c>
      <c r="AG1120">
        <v>20251105</v>
      </c>
      <c r="AH1120" s="2">
        <v>17600</v>
      </c>
      <c r="AI1120" s="2">
        <v>18488.59765625</v>
      </c>
      <c r="AJ1120" s="2">
        <f t="shared" si="138"/>
        <v>888.59765625</v>
      </c>
      <c r="AK1120" s="6">
        <f t="shared" si="139"/>
        <v>5.048850319602273E-2</v>
      </c>
      <c r="AL1120" s="12">
        <v>17600</v>
      </c>
      <c r="AM1120" s="12">
        <v>15669.33452125184</v>
      </c>
      <c r="AN1120" s="12">
        <f t="shared" si="140"/>
        <v>1930.6654787481602</v>
      </c>
      <c r="AO1120" s="13">
        <f t="shared" si="141"/>
        <v>0.10969690220160001</v>
      </c>
      <c r="AP1120" s="16">
        <v>17600</v>
      </c>
      <c r="AQ1120" s="16">
        <v>16720.821478508209</v>
      </c>
      <c r="AR1120" s="16">
        <f t="shared" si="142"/>
        <v>879.17852149179089</v>
      </c>
      <c r="AS1120" s="17">
        <f t="shared" si="136"/>
        <v>4.9953325084760844E-2</v>
      </c>
      <c r="AT1120" s="20">
        <v>17600</v>
      </c>
      <c r="AU1120" s="20">
        <v>19352.698545861302</v>
      </c>
      <c r="AV1120" s="20">
        <f t="shared" si="137"/>
        <v>1752.6985458613017</v>
      </c>
      <c r="AW1120" s="21">
        <f t="shared" si="143"/>
        <v>9.9585144651210322E-2</v>
      </c>
    </row>
    <row r="1121" spans="1:49" x14ac:dyDescent="0.25">
      <c r="A1121" t="s">
        <v>38</v>
      </c>
      <c r="B1121" t="s">
        <v>65</v>
      </c>
      <c r="C1121">
        <v>37878</v>
      </c>
      <c r="D1121">
        <v>2022</v>
      </c>
      <c r="E1121" t="s">
        <v>155</v>
      </c>
      <c r="F1121" t="s">
        <v>482</v>
      </c>
      <c r="G1121" t="s">
        <v>1640</v>
      </c>
      <c r="I1121">
        <v>4</v>
      </c>
      <c r="J1121" t="s">
        <v>69</v>
      </c>
      <c r="K1121">
        <v>4</v>
      </c>
      <c r="L1121" t="s">
        <v>44</v>
      </c>
      <c r="M1121">
        <v>2.5</v>
      </c>
      <c r="N1121" t="s">
        <v>44</v>
      </c>
      <c r="O1121" t="s">
        <v>46</v>
      </c>
      <c r="P1121">
        <v>4</v>
      </c>
      <c r="Q1121" t="s">
        <v>60</v>
      </c>
      <c r="R1121" t="s">
        <v>89</v>
      </c>
      <c r="S1121">
        <v>281</v>
      </c>
      <c r="T1121" t="s">
        <v>49</v>
      </c>
      <c r="V1121" t="s">
        <v>1641</v>
      </c>
      <c r="W1121" t="s">
        <v>134</v>
      </c>
      <c r="X1121" t="s">
        <v>74</v>
      </c>
      <c r="Z1121">
        <v>0</v>
      </c>
      <c r="AA1121" t="s">
        <v>75</v>
      </c>
      <c r="AB1121" t="s">
        <v>83</v>
      </c>
      <c r="AC1121">
        <v>45</v>
      </c>
      <c r="AD1121">
        <v>11</v>
      </c>
      <c r="AE1121">
        <v>4</v>
      </c>
      <c r="AF1121">
        <v>2025</v>
      </c>
      <c r="AG1121">
        <v>20251104</v>
      </c>
      <c r="AH1121" s="2">
        <v>22000</v>
      </c>
      <c r="AI1121" s="2">
        <v>26510.55859375</v>
      </c>
      <c r="AJ1121" s="2">
        <f t="shared" si="138"/>
        <v>4510.55859375</v>
      </c>
      <c r="AK1121" s="6">
        <f t="shared" si="139"/>
        <v>0.205025390625</v>
      </c>
      <c r="AL1121" s="12">
        <v>22000</v>
      </c>
      <c r="AM1121" s="12">
        <v>25570.988789307761</v>
      </c>
      <c r="AN1121" s="12">
        <f t="shared" si="140"/>
        <v>3570.9887893077612</v>
      </c>
      <c r="AO1121" s="13">
        <f t="shared" si="141"/>
        <v>0.16231767224126187</v>
      </c>
      <c r="AP1121" s="16">
        <v>22000</v>
      </c>
      <c r="AQ1121" s="16">
        <v>24095.919504260852</v>
      </c>
      <c r="AR1121" s="16">
        <f t="shared" si="142"/>
        <v>2095.9195042608517</v>
      </c>
      <c r="AS1121" s="17">
        <f t="shared" si="136"/>
        <v>9.526906837549326E-2</v>
      </c>
      <c r="AT1121" s="20">
        <v>22000</v>
      </c>
      <c r="AU1121" s="20">
        <v>26189.931185944359</v>
      </c>
      <c r="AV1121" s="20">
        <f t="shared" si="137"/>
        <v>4189.9311859443587</v>
      </c>
      <c r="AW1121" s="21">
        <f t="shared" si="143"/>
        <v>0.19045141754292538</v>
      </c>
    </row>
    <row r="1122" spans="1:49" x14ac:dyDescent="0.25">
      <c r="A1122" t="s">
        <v>38</v>
      </c>
      <c r="B1122" t="s">
        <v>259</v>
      </c>
      <c r="C1122">
        <v>94230</v>
      </c>
      <c r="D1122">
        <v>2015</v>
      </c>
      <c r="E1122" t="s">
        <v>93</v>
      </c>
      <c r="F1122" t="s">
        <v>351</v>
      </c>
      <c r="G1122" t="s">
        <v>125</v>
      </c>
      <c r="I1122">
        <v>4</v>
      </c>
      <c r="J1122" t="s">
        <v>117</v>
      </c>
      <c r="K1122">
        <v>4</v>
      </c>
      <c r="L1122" t="s">
        <v>44</v>
      </c>
      <c r="M1122">
        <v>1.3999999761581421</v>
      </c>
      <c r="N1122" t="s">
        <v>45</v>
      </c>
      <c r="O1122" t="s">
        <v>46</v>
      </c>
      <c r="P1122">
        <v>2</v>
      </c>
      <c r="Q1122" t="s">
        <v>118</v>
      </c>
      <c r="T1122" t="s">
        <v>49</v>
      </c>
      <c r="U1122" t="s">
        <v>50</v>
      </c>
      <c r="V1122" t="s">
        <v>353</v>
      </c>
      <c r="W1122" t="s">
        <v>120</v>
      </c>
      <c r="X1122" t="s">
        <v>74</v>
      </c>
      <c r="Z1122">
        <v>0</v>
      </c>
      <c r="AA1122" t="s">
        <v>75</v>
      </c>
      <c r="AB1122" t="s">
        <v>122</v>
      </c>
      <c r="AC1122">
        <v>45</v>
      </c>
      <c r="AD1122">
        <v>11</v>
      </c>
      <c r="AE1122">
        <v>4</v>
      </c>
      <c r="AF1122">
        <v>2025</v>
      </c>
      <c r="AG1122">
        <v>20251105</v>
      </c>
      <c r="AH1122" s="2">
        <v>2000</v>
      </c>
      <c r="AI1122" s="2">
        <v>2199.98974609375</v>
      </c>
      <c r="AJ1122" s="2">
        <f t="shared" si="138"/>
        <v>199.98974609375</v>
      </c>
      <c r="AK1122" s="6">
        <f t="shared" si="139"/>
        <v>9.9994873046875002E-2</v>
      </c>
      <c r="AL1122" s="12">
        <v>2000</v>
      </c>
      <c r="AM1122" s="12">
        <v>2243.2958347674639</v>
      </c>
      <c r="AN1122" s="12">
        <f t="shared" si="140"/>
        <v>243.29583476746393</v>
      </c>
      <c r="AO1122" s="13">
        <f t="shared" si="141"/>
        <v>0.12164791738373197</v>
      </c>
      <c r="AP1122" s="16">
        <v>2000</v>
      </c>
      <c r="AQ1122" s="16">
        <v>2215.9903809790881</v>
      </c>
      <c r="AR1122" s="16">
        <f t="shared" si="142"/>
        <v>215.99038097908806</v>
      </c>
      <c r="AS1122" s="17">
        <f t="shared" si="136"/>
        <v>0.10799519048954404</v>
      </c>
      <c r="AT1122" s="20">
        <v>2000</v>
      </c>
      <c r="AU1122" s="20">
        <v>2226.2121573301552</v>
      </c>
      <c r="AV1122" s="20">
        <f t="shared" si="137"/>
        <v>226.21215733015515</v>
      </c>
      <c r="AW1122" s="21">
        <f t="shared" si="143"/>
        <v>0.11310607866507758</v>
      </c>
    </row>
    <row r="1123" spans="1:49" x14ac:dyDescent="0.25">
      <c r="A1123" t="s">
        <v>109</v>
      </c>
      <c r="B1123" t="s">
        <v>317</v>
      </c>
      <c r="C1123">
        <v>99628</v>
      </c>
      <c r="D1123">
        <v>2015</v>
      </c>
      <c r="E1123" t="s">
        <v>286</v>
      </c>
      <c r="F1123" t="s">
        <v>656</v>
      </c>
      <c r="G1123" t="s">
        <v>189</v>
      </c>
      <c r="I1123">
        <v>4</v>
      </c>
      <c r="J1123" t="s">
        <v>171</v>
      </c>
      <c r="K1123">
        <v>4</v>
      </c>
      <c r="L1123" t="s">
        <v>44</v>
      </c>
      <c r="M1123">
        <v>2</v>
      </c>
      <c r="N1123" t="s">
        <v>45</v>
      </c>
      <c r="O1123" t="s">
        <v>46</v>
      </c>
      <c r="P1123">
        <v>2</v>
      </c>
      <c r="Q1123" t="s">
        <v>60</v>
      </c>
      <c r="R1123" t="s">
        <v>48</v>
      </c>
      <c r="S1123">
        <v>240</v>
      </c>
      <c r="T1123" t="s">
        <v>49</v>
      </c>
      <c r="U1123" t="s">
        <v>50</v>
      </c>
      <c r="W1123" t="s">
        <v>62</v>
      </c>
      <c r="X1123" t="s">
        <v>74</v>
      </c>
      <c r="Z1123">
        <v>0</v>
      </c>
      <c r="AA1123" t="s">
        <v>75</v>
      </c>
      <c r="AB1123" t="s">
        <v>83</v>
      </c>
      <c r="AC1123">
        <v>45</v>
      </c>
      <c r="AD1123">
        <v>11</v>
      </c>
      <c r="AE1123">
        <v>4</v>
      </c>
      <c r="AF1123">
        <v>2025</v>
      </c>
      <c r="AG1123">
        <v>20251105</v>
      </c>
      <c r="AH1123" s="2">
        <v>5300</v>
      </c>
      <c r="AI1123" s="2">
        <v>3690.83740234375</v>
      </c>
      <c r="AJ1123" s="2">
        <f t="shared" si="138"/>
        <v>1609.16259765625</v>
      </c>
      <c r="AK1123" s="6">
        <f t="shared" si="139"/>
        <v>0.30361558446344339</v>
      </c>
      <c r="AL1123" s="12">
        <v>5300</v>
      </c>
      <c r="AM1123" s="12">
        <v>3877.8087399669562</v>
      </c>
      <c r="AN1123" s="12">
        <f t="shared" si="140"/>
        <v>1422.1912600330438</v>
      </c>
      <c r="AO1123" s="13">
        <f t="shared" si="141"/>
        <v>0.26833797359114037</v>
      </c>
      <c r="AP1123" s="16">
        <v>5300</v>
      </c>
      <c r="AQ1123" s="16">
        <v>4093.0178635621992</v>
      </c>
      <c r="AR1123" s="16">
        <f t="shared" si="142"/>
        <v>1206.9821364378008</v>
      </c>
      <c r="AS1123" s="17">
        <f t="shared" si="136"/>
        <v>0.22773247857316997</v>
      </c>
      <c r="AT1123" s="20">
        <v>5300</v>
      </c>
      <c r="AU1123" s="20">
        <v>3724.47379032258</v>
      </c>
      <c r="AV1123" s="20">
        <f t="shared" si="137"/>
        <v>1575.52620967742</v>
      </c>
      <c r="AW1123" s="21">
        <f t="shared" si="143"/>
        <v>0.29726909616555092</v>
      </c>
    </row>
    <row r="1124" spans="1:49" x14ac:dyDescent="0.25">
      <c r="A1124" t="s">
        <v>77</v>
      </c>
      <c r="B1124" t="s">
        <v>818</v>
      </c>
      <c r="C1124">
        <v>25289</v>
      </c>
      <c r="D1124">
        <v>2022</v>
      </c>
      <c r="E1124" t="s">
        <v>40</v>
      </c>
      <c r="F1124" t="s">
        <v>498</v>
      </c>
      <c r="G1124" t="s">
        <v>517</v>
      </c>
      <c r="H1124" t="s">
        <v>916</v>
      </c>
      <c r="I1124">
        <v>6</v>
      </c>
      <c r="J1124" t="s">
        <v>129</v>
      </c>
      <c r="K1124">
        <v>4</v>
      </c>
      <c r="L1124" t="s">
        <v>44</v>
      </c>
      <c r="M1124">
        <v>3.5</v>
      </c>
      <c r="N1124" t="s">
        <v>44</v>
      </c>
      <c r="O1124" t="s">
        <v>46</v>
      </c>
      <c r="P1124">
        <v>5</v>
      </c>
      <c r="Q1124" t="s">
        <v>60</v>
      </c>
      <c r="R1124" t="s">
        <v>89</v>
      </c>
      <c r="S1124">
        <v>295</v>
      </c>
      <c r="T1124" t="s">
        <v>49</v>
      </c>
      <c r="U1124" t="s">
        <v>72</v>
      </c>
      <c r="V1124" t="s">
        <v>145</v>
      </c>
      <c r="W1124" t="s">
        <v>134</v>
      </c>
      <c r="X1124" t="s">
        <v>74</v>
      </c>
      <c r="Z1124">
        <v>0</v>
      </c>
      <c r="AA1124" t="s">
        <v>75</v>
      </c>
      <c r="AB1124" t="s">
        <v>104</v>
      </c>
      <c r="AC1124">
        <v>45</v>
      </c>
      <c r="AD1124">
        <v>11</v>
      </c>
      <c r="AE1124">
        <v>4</v>
      </c>
      <c r="AF1124">
        <v>2025</v>
      </c>
      <c r="AG1124">
        <v>20251105</v>
      </c>
      <c r="AH1124" s="2">
        <v>28500</v>
      </c>
      <c r="AI1124" s="2">
        <v>32758.892578125</v>
      </c>
      <c r="AJ1124" s="2">
        <f t="shared" si="138"/>
        <v>4258.892578125</v>
      </c>
      <c r="AK1124" s="6">
        <f t="shared" si="139"/>
        <v>0.14943482730263158</v>
      </c>
      <c r="AL1124" s="12">
        <v>28500</v>
      </c>
      <c r="AM1124" s="12">
        <v>35551.560274164687</v>
      </c>
      <c r="AN1124" s="12">
        <f t="shared" si="140"/>
        <v>7051.5602741646871</v>
      </c>
      <c r="AO1124" s="13">
        <f t="shared" si="141"/>
        <v>0.24742316751455043</v>
      </c>
      <c r="AP1124" s="16">
        <v>28500</v>
      </c>
      <c r="AQ1124" s="16">
        <v>34356.798774885472</v>
      </c>
      <c r="AR1124" s="16">
        <f t="shared" si="142"/>
        <v>5856.7987748854721</v>
      </c>
      <c r="AS1124" s="17">
        <f t="shared" si="136"/>
        <v>0.20550171139949025</v>
      </c>
      <c r="AT1124" s="20">
        <v>28500</v>
      </c>
      <c r="AU1124" s="20">
        <v>30609.611231101509</v>
      </c>
      <c r="AV1124" s="20">
        <f t="shared" si="137"/>
        <v>2109.6112311015095</v>
      </c>
      <c r="AW1124" s="21">
        <f t="shared" si="143"/>
        <v>7.4021446705316116E-2</v>
      </c>
    </row>
    <row r="1125" spans="1:49" x14ac:dyDescent="0.25">
      <c r="A1125" t="s">
        <v>123</v>
      </c>
      <c r="B1125" t="s">
        <v>200</v>
      </c>
      <c r="C1125">
        <v>33809</v>
      </c>
      <c r="D1125">
        <v>2024</v>
      </c>
      <c r="E1125" t="s">
        <v>93</v>
      </c>
      <c r="F1125" t="s">
        <v>670</v>
      </c>
      <c r="G1125" t="s">
        <v>352</v>
      </c>
      <c r="H1125" t="s">
        <v>293</v>
      </c>
      <c r="I1125">
        <v>8</v>
      </c>
      <c r="J1125" t="s">
        <v>129</v>
      </c>
      <c r="K1125">
        <v>4</v>
      </c>
      <c r="L1125" t="s">
        <v>44</v>
      </c>
      <c r="M1125">
        <v>6.5999999046325684</v>
      </c>
      <c r="N1125" t="s">
        <v>87</v>
      </c>
      <c r="O1125" t="s">
        <v>46</v>
      </c>
      <c r="Q1125" t="s">
        <v>88</v>
      </c>
      <c r="R1125" t="s">
        <v>89</v>
      </c>
      <c r="T1125" t="s">
        <v>49</v>
      </c>
      <c r="V1125" t="s">
        <v>671</v>
      </c>
      <c r="W1125" t="s">
        <v>247</v>
      </c>
      <c r="X1125" t="s">
        <v>98</v>
      </c>
      <c r="Z1125">
        <v>0</v>
      </c>
      <c r="AA1125" t="s">
        <v>75</v>
      </c>
      <c r="AB1125" t="s">
        <v>248</v>
      </c>
      <c r="AC1125">
        <v>45</v>
      </c>
      <c r="AD1125">
        <v>11</v>
      </c>
      <c r="AE1125">
        <v>4</v>
      </c>
      <c r="AF1125">
        <v>2025</v>
      </c>
      <c r="AG1125">
        <v>20251104</v>
      </c>
      <c r="AH1125" s="2">
        <v>56000</v>
      </c>
      <c r="AI1125" s="2">
        <v>52529.59765625</v>
      </c>
      <c r="AJ1125" s="2">
        <f t="shared" si="138"/>
        <v>3470.40234375</v>
      </c>
      <c r="AK1125" s="6">
        <f t="shared" si="139"/>
        <v>6.1971470424107146E-2</v>
      </c>
      <c r="AL1125" s="12">
        <v>56000</v>
      </c>
      <c r="AM1125" s="12">
        <v>46505.642289654861</v>
      </c>
      <c r="AN1125" s="12">
        <f t="shared" si="140"/>
        <v>9494.3577103451389</v>
      </c>
      <c r="AO1125" s="13">
        <f t="shared" si="141"/>
        <v>0.16954210197044892</v>
      </c>
      <c r="AP1125" s="16">
        <v>56000</v>
      </c>
      <c r="AQ1125" s="16">
        <v>48659.769925492903</v>
      </c>
      <c r="AR1125" s="16">
        <f t="shared" si="142"/>
        <v>7340.230074507097</v>
      </c>
      <c r="AS1125" s="17">
        <f t="shared" si="136"/>
        <v>0.1310755370447696</v>
      </c>
      <c r="AT1125" s="20">
        <v>56000</v>
      </c>
      <c r="AU1125" s="20">
        <v>53260.34418604651</v>
      </c>
      <c r="AV1125" s="20">
        <f t="shared" si="137"/>
        <v>2739.65581395349</v>
      </c>
      <c r="AW1125" s="21">
        <f t="shared" si="143"/>
        <v>4.8922425249169461E-2</v>
      </c>
    </row>
    <row r="1126" spans="1:49" x14ac:dyDescent="0.25">
      <c r="A1126" t="s">
        <v>38</v>
      </c>
      <c r="B1126" t="s">
        <v>92</v>
      </c>
      <c r="C1126">
        <v>131929</v>
      </c>
      <c r="D1126">
        <v>2018</v>
      </c>
      <c r="E1126" t="s">
        <v>84</v>
      </c>
      <c r="F1126" t="s">
        <v>85</v>
      </c>
      <c r="G1126" t="s">
        <v>418</v>
      </c>
      <c r="I1126">
        <v>8</v>
      </c>
      <c r="J1126" t="s">
        <v>43</v>
      </c>
      <c r="K1126">
        <v>4</v>
      </c>
      <c r="L1126" t="s">
        <v>44</v>
      </c>
      <c r="M1126">
        <v>5.6999998092651367</v>
      </c>
      <c r="N1126" t="s">
        <v>87</v>
      </c>
      <c r="O1126" t="s">
        <v>46</v>
      </c>
      <c r="P1126">
        <v>3</v>
      </c>
      <c r="Q1126" t="s">
        <v>88</v>
      </c>
      <c r="R1126" t="s">
        <v>89</v>
      </c>
      <c r="S1126">
        <v>395</v>
      </c>
      <c r="T1126" t="s">
        <v>49</v>
      </c>
      <c r="U1126" t="s">
        <v>72</v>
      </c>
      <c r="W1126" t="s">
        <v>90</v>
      </c>
      <c r="X1126" t="s">
        <v>74</v>
      </c>
      <c r="Z1126">
        <v>0</v>
      </c>
      <c r="AA1126" t="s">
        <v>75</v>
      </c>
      <c r="AB1126" t="s">
        <v>91</v>
      </c>
      <c r="AC1126">
        <v>45</v>
      </c>
      <c r="AD1126">
        <v>11</v>
      </c>
      <c r="AE1126">
        <v>4</v>
      </c>
      <c r="AF1126">
        <v>2025</v>
      </c>
      <c r="AG1126">
        <v>20251104</v>
      </c>
      <c r="AH1126" s="2">
        <v>15000</v>
      </c>
      <c r="AI1126" s="2">
        <v>14630.2470703125</v>
      </c>
      <c r="AJ1126" s="2">
        <f t="shared" si="138"/>
        <v>369.7529296875</v>
      </c>
      <c r="AK1126" s="6">
        <f t="shared" si="139"/>
        <v>2.4650195312500001E-2</v>
      </c>
      <c r="AL1126" s="12">
        <v>15000</v>
      </c>
      <c r="AM1126" s="12">
        <v>14090.88863144885</v>
      </c>
      <c r="AN1126" s="12">
        <f t="shared" si="140"/>
        <v>909.11136855115001</v>
      </c>
      <c r="AO1126" s="13">
        <f t="shared" si="141"/>
        <v>6.0607424570076666E-2</v>
      </c>
      <c r="AP1126" s="16">
        <v>15000</v>
      </c>
      <c r="AQ1126" s="16">
        <v>12998.535615245029</v>
      </c>
      <c r="AR1126" s="16">
        <f t="shared" si="142"/>
        <v>2001.4643847549705</v>
      </c>
      <c r="AS1126" s="17">
        <f t="shared" si="136"/>
        <v>0.13343095898366469</v>
      </c>
      <c r="AT1126" s="20">
        <v>15000</v>
      </c>
      <c r="AU1126" s="20">
        <v>14506.49044585987</v>
      </c>
      <c r="AV1126" s="20">
        <f t="shared" si="137"/>
        <v>493.50955414012969</v>
      </c>
      <c r="AW1126" s="21">
        <f t="shared" si="143"/>
        <v>3.290063694267531E-2</v>
      </c>
    </row>
    <row r="1127" spans="1:49" x14ac:dyDescent="0.25">
      <c r="A1127" t="s">
        <v>77</v>
      </c>
      <c r="B1127" t="s">
        <v>818</v>
      </c>
      <c r="C1127">
        <v>25414</v>
      </c>
      <c r="D1127">
        <v>2023</v>
      </c>
      <c r="E1127" t="s">
        <v>139</v>
      </c>
      <c r="F1127" t="s">
        <v>140</v>
      </c>
      <c r="G1127" t="s">
        <v>905</v>
      </c>
      <c r="I1127">
        <v>3</v>
      </c>
      <c r="J1127" t="s">
        <v>43</v>
      </c>
      <c r="K1127">
        <v>4</v>
      </c>
      <c r="L1127" t="s">
        <v>44</v>
      </c>
      <c r="M1127">
        <v>1.5</v>
      </c>
      <c r="N1127" t="s">
        <v>44</v>
      </c>
      <c r="O1127" t="s">
        <v>46</v>
      </c>
      <c r="P1127">
        <v>5</v>
      </c>
      <c r="Q1127" t="s">
        <v>60</v>
      </c>
      <c r="R1127" t="s">
        <v>89</v>
      </c>
      <c r="T1127" t="s">
        <v>49</v>
      </c>
      <c r="U1127" t="s">
        <v>50</v>
      </c>
      <c r="W1127" t="s">
        <v>62</v>
      </c>
      <c r="X1127" t="s">
        <v>74</v>
      </c>
      <c r="Z1127">
        <v>0</v>
      </c>
      <c r="AA1127" t="s">
        <v>75</v>
      </c>
      <c r="AB1127" t="s">
        <v>83</v>
      </c>
      <c r="AC1127">
        <v>45</v>
      </c>
      <c r="AD1127">
        <v>11</v>
      </c>
      <c r="AE1127">
        <v>4</v>
      </c>
      <c r="AF1127">
        <v>2025</v>
      </c>
      <c r="AG1127">
        <v>20251105</v>
      </c>
      <c r="AH1127" s="2">
        <v>22350</v>
      </c>
      <c r="AI1127" s="2">
        <v>22496.943359375</v>
      </c>
      <c r="AJ1127" s="2">
        <f t="shared" si="138"/>
        <v>146.943359375</v>
      </c>
      <c r="AK1127" s="6">
        <f t="shared" si="139"/>
        <v>6.5746469519015662E-3</v>
      </c>
      <c r="AL1127" s="12">
        <v>22350</v>
      </c>
      <c r="AM1127" s="12">
        <v>21094.946057182729</v>
      </c>
      <c r="AN1127" s="12">
        <f t="shared" si="140"/>
        <v>1255.0539428172706</v>
      </c>
      <c r="AO1127" s="13">
        <f t="shared" si="141"/>
        <v>5.6154538828513227E-2</v>
      </c>
      <c r="AP1127" s="16">
        <v>22350</v>
      </c>
      <c r="AQ1127" s="16">
        <v>21027.63605539906</v>
      </c>
      <c r="AR1127" s="16">
        <f t="shared" si="142"/>
        <v>1322.3639446009402</v>
      </c>
      <c r="AS1127" s="17">
        <f t="shared" si="136"/>
        <v>5.916617201793916E-2</v>
      </c>
      <c r="AT1127" s="20">
        <v>22350</v>
      </c>
      <c r="AU1127" s="20">
        <v>22591.642105263159</v>
      </c>
      <c r="AV1127" s="20">
        <f t="shared" si="137"/>
        <v>241.64210526315946</v>
      </c>
      <c r="AW1127" s="21">
        <f t="shared" si="143"/>
        <v>1.081172730483935E-2</v>
      </c>
    </row>
    <row r="1128" spans="1:49" x14ac:dyDescent="0.25">
      <c r="A1128" t="s">
        <v>123</v>
      </c>
      <c r="B1128" t="s">
        <v>124</v>
      </c>
      <c r="C1128">
        <v>111758</v>
      </c>
      <c r="D1128">
        <v>2016</v>
      </c>
      <c r="E1128" t="s">
        <v>318</v>
      </c>
      <c r="F1128" t="s">
        <v>558</v>
      </c>
      <c r="G1128" t="s">
        <v>1642</v>
      </c>
      <c r="I1128">
        <v>4</v>
      </c>
      <c r="J1128" t="s">
        <v>59</v>
      </c>
      <c r="K1128">
        <v>4</v>
      </c>
      <c r="L1128" t="s">
        <v>44</v>
      </c>
      <c r="M1128">
        <v>2</v>
      </c>
      <c r="N1128" t="s">
        <v>44</v>
      </c>
      <c r="O1128" t="s">
        <v>46</v>
      </c>
      <c r="Q1128" t="s">
        <v>60</v>
      </c>
      <c r="R1128" t="s">
        <v>81</v>
      </c>
      <c r="T1128" t="s">
        <v>49</v>
      </c>
      <c r="U1128" t="s">
        <v>50</v>
      </c>
      <c r="V1128" t="s">
        <v>1643</v>
      </c>
      <c r="W1128" t="s">
        <v>134</v>
      </c>
      <c r="X1128" t="s">
        <v>560</v>
      </c>
      <c r="Z1128">
        <v>0</v>
      </c>
      <c r="AA1128" t="s">
        <v>75</v>
      </c>
      <c r="AB1128" t="s">
        <v>83</v>
      </c>
      <c r="AC1128">
        <v>45</v>
      </c>
      <c r="AD1128">
        <v>11</v>
      </c>
      <c r="AE1128">
        <v>4</v>
      </c>
      <c r="AF1128">
        <v>2025</v>
      </c>
      <c r="AG1128">
        <v>20251104</v>
      </c>
      <c r="AH1128" s="2">
        <v>8600</v>
      </c>
      <c r="AI1128" s="2">
        <v>6972.28759765625</v>
      </c>
      <c r="AJ1128" s="2">
        <f t="shared" si="138"/>
        <v>1627.71240234375</v>
      </c>
      <c r="AK1128" s="6">
        <f t="shared" si="139"/>
        <v>0.18926888399345931</v>
      </c>
      <c r="AL1128" s="12">
        <v>8600</v>
      </c>
      <c r="AM1128" s="12">
        <v>7021.2651931008149</v>
      </c>
      <c r="AN1128" s="12">
        <f t="shared" si="140"/>
        <v>1578.7348068991851</v>
      </c>
      <c r="AO1128" s="13">
        <f t="shared" si="141"/>
        <v>0.18357381475571918</v>
      </c>
      <c r="AP1128" s="16">
        <v>8600</v>
      </c>
      <c r="AQ1128" s="16">
        <v>6804.0513407245744</v>
      </c>
      <c r="AR1128" s="16">
        <f t="shared" si="142"/>
        <v>1795.9486592754256</v>
      </c>
      <c r="AS1128" s="17">
        <f t="shared" si="136"/>
        <v>0.2088312394506309</v>
      </c>
      <c r="AT1128" s="20">
        <v>8600</v>
      </c>
      <c r="AU1128" s="20">
        <v>6951.5384615384619</v>
      </c>
      <c r="AV1128" s="20">
        <f t="shared" si="137"/>
        <v>1648.4615384615381</v>
      </c>
      <c r="AW1128" s="21">
        <f t="shared" si="143"/>
        <v>0.19168157423971374</v>
      </c>
    </row>
    <row r="1129" spans="1:49" x14ac:dyDescent="0.25">
      <c r="A1129" t="s">
        <v>77</v>
      </c>
      <c r="B1129" t="s">
        <v>596</v>
      </c>
      <c r="C1129">
        <v>196301</v>
      </c>
      <c r="D1129">
        <v>2012</v>
      </c>
      <c r="E1129" t="s">
        <v>139</v>
      </c>
      <c r="F1129" t="s">
        <v>222</v>
      </c>
      <c r="I1129">
        <v>6</v>
      </c>
      <c r="J1129" t="s">
        <v>230</v>
      </c>
      <c r="K1129">
        <v>4</v>
      </c>
      <c r="L1129" t="s">
        <v>44</v>
      </c>
      <c r="M1129">
        <v>3.5</v>
      </c>
      <c r="N1129" t="s">
        <v>44</v>
      </c>
      <c r="Q1129" t="s">
        <v>141</v>
      </c>
      <c r="R1129" t="s">
        <v>48</v>
      </c>
      <c r="T1129" t="s">
        <v>49</v>
      </c>
      <c r="W1129" t="s">
        <v>134</v>
      </c>
      <c r="X1129" t="s">
        <v>53</v>
      </c>
      <c r="Z1129">
        <v>0</v>
      </c>
      <c r="AA1129" t="s">
        <v>75</v>
      </c>
      <c r="AB1129" t="s">
        <v>83</v>
      </c>
      <c r="AC1129">
        <v>45</v>
      </c>
      <c r="AD1129">
        <v>11</v>
      </c>
      <c r="AE1129">
        <v>4</v>
      </c>
      <c r="AF1129">
        <v>2025</v>
      </c>
      <c r="AG1129">
        <v>20251105</v>
      </c>
      <c r="AH1129" s="2">
        <v>800</v>
      </c>
      <c r="AI1129" s="2">
        <v>1096.705078125</v>
      </c>
      <c r="AJ1129" s="2">
        <f t="shared" si="138"/>
        <v>296.705078125</v>
      </c>
      <c r="AK1129" s="6">
        <f t="shared" si="139"/>
        <v>0.37088134765625003</v>
      </c>
      <c r="AL1129" s="12">
        <v>800</v>
      </c>
      <c r="AM1129" s="12">
        <v>1056.91049329057</v>
      </c>
      <c r="AN1129" s="12">
        <f t="shared" si="140"/>
        <v>256.91049329057</v>
      </c>
      <c r="AO1129" s="13">
        <f t="shared" si="141"/>
        <v>0.32113811661321251</v>
      </c>
      <c r="AP1129" s="16">
        <v>800</v>
      </c>
      <c r="AQ1129" s="16">
        <v>1148.9267771939581</v>
      </c>
      <c r="AR1129" s="16">
        <f t="shared" si="142"/>
        <v>348.92677719395806</v>
      </c>
      <c r="AS1129" s="17">
        <f t="shared" si="136"/>
        <v>0.43615847149244757</v>
      </c>
      <c r="AT1129" s="20">
        <v>800</v>
      </c>
      <c r="AU1129" s="20">
        <v>1163.5007836990601</v>
      </c>
      <c r="AV1129" s="20">
        <f t="shared" si="137"/>
        <v>363.50078369906009</v>
      </c>
      <c r="AW1129" s="21">
        <f t="shared" si="143"/>
        <v>0.45437597962382514</v>
      </c>
    </row>
    <row r="1130" spans="1:49" x14ac:dyDescent="0.25">
      <c r="A1130" t="s">
        <v>38</v>
      </c>
      <c r="B1130" t="s">
        <v>92</v>
      </c>
      <c r="C1130">
        <v>68555</v>
      </c>
      <c r="D1130">
        <v>2022</v>
      </c>
      <c r="E1130" t="s">
        <v>139</v>
      </c>
      <c r="F1130" t="s">
        <v>311</v>
      </c>
      <c r="G1130" t="s">
        <v>905</v>
      </c>
      <c r="I1130">
        <v>4</v>
      </c>
      <c r="J1130" t="s">
        <v>43</v>
      </c>
      <c r="K1130">
        <v>4</v>
      </c>
      <c r="L1130" t="s">
        <v>44</v>
      </c>
      <c r="M1130">
        <v>2.5</v>
      </c>
      <c r="N1130" t="s">
        <v>45</v>
      </c>
      <c r="O1130" t="s">
        <v>46</v>
      </c>
      <c r="P1130">
        <v>3</v>
      </c>
      <c r="Q1130" t="s">
        <v>118</v>
      </c>
      <c r="R1130" t="s">
        <v>48</v>
      </c>
      <c r="T1130" t="s">
        <v>49</v>
      </c>
      <c r="W1130" t="s">
        <v>120</v>
      </c>
      <c r="X1130" t="s">
        <v>74</v>
      </c>
      <c r="Z1130">
        <v>0</v>
      </c>
      <c r="AA1130" t="s">
        <v>75</v>
      </c>
      <c r="AB1130" t="s">
        <v>122</v>
      </c>
      <c r="AC1130">
        <v>45</v>
      </c>
      <c r="AD1130">
        <v>11</v>
      </c>
      <c r="AE1130">
        <v>4</v>
      </c>
      <c r="AF1130">
        <v>2025</v>
      </c>
      <c r="AG1130">
        <v>20251103</v>
      </c>
      <c r="AH1130" s="2">
        <v>6500</v>
      </c>
      <c r="AI1130" s="2">
        <v>13463.09765625</v>
      </c>
      <c r="AJ1130" s="2">
        <f t="shared" si="138"/>
        <v>6963.09765625</v>
      </c>
      <c r="AK1130" s="6">
        <f t="shared" si="139"/>
        <v>1.0712457932692308</v>
      </c>
      <c r="AL1130" s="12">
        <v>6500</v>
      </c>
      <c r="AM1130" s="12">
        <v>12304.611420931849</v>
      </c>
      <c r="AN1130" s="12">
        <f t="shared" si="140"/>
        <v>5804.6114209318494</v>
      </c>
      <c r="AO1130" s="13">
        <f t="shared" si="141"/>
        <v>0.893017141681823</v>
      </c>
      <c r="AP1130" s="16">
        <v>6500</v>
      </c>
      <c r="AQ1130" s="16">
        <v>11962.645419877819</v>
      </c>
      <c r="AR1130" s="16">
        <f t="shared" si="142"/>
        <v>5462.6454198778192</v>
      </c>
      <c r="AS1130" s="17">
        <f t="shared" si="136"/>
        <v>0.84040698767351063</v>
      </c>
      <c r="AT1130" s="20">
        <v>6500</v>
      </c>
      <c r="AU1130" s="20">
        <v>13687.226961558719</v>
      </c>
      <c r="AV1130" s="20">
        <f t="shared" si="137"/>
        <v>7187.2269615587193</v>
      </c>
      <c r="AW1130" s="21">
        <f t="shared" si="143"/>
        <v>1.1057272248551875</v>
      </c>
    </row>
    <row r="1131" spans="1:49" x14ac:dyDescent="0.25">
      <c r="A1131" t="s">
        <v>123</v>
      </c>
      <c r="B1131" t="s">
        <v>124</v>
      </c>
      <c r="C1131">
        <v>65818</v>
      </c>
      <c r="D1131">
        <v>2013</v>
      </c>
      <c r="E1131" t="s">
        <v>159</v>
      </c>
      <c r="F1131" t="s">
        <v>564</v>
      </c>
      <c r="G1131" t="s">
        <v>229</v>
      </c>
      <c r="I1131">
        <v>4</v>
      </c>
      <c r="J1131" t="s">
        <v>117</v>
      </c>
      <c r="K1131">
        <v>4</v>
      </c>
      <c r="L1131" t="s">
        <v>44</v>
      </c>
      <c r="M1131">
        <v>1.799999952316284</v>
      </c>
      <c r="N1131" t="s">
        <v>45</v>
      </c>
      <c r="O1131" t="s">
        <v>46</v>
      </c>
      <c r="Q1131" t="s">
        <v>118</v>
      </c>
      <c r="S1131">
        <v>140</v>
      </c>
      <c r="T1131" t="s">
        <v>49</v>
      </c>
      <c r="U1131" t="s">
        <v>50</v>
      </c>
      <c r="V1131" t="s">
        <v>565</v>
      </c>
      <c r="W1131" t="s">
        <v>52</v>
      </c>
      <c r="X1131" t="s">
        <v>74</v>
      </c>
      <c r="Z1131">
        <v>0</v>
      </c>
      <c r="AA1131" t="s">
        <v>75</v>
      </c>
      <c r="AB1131" t="s">
        <v>122</v>
      </c>
      <c r="AC1131">
        <v>45</v>
      </c>
      <c r="AD1131">
        <v>11</v>
      </c>
      <c r="AE1131">
        <v>4</v>
      </c>
      <c r="AF1131">
        <v>2025</v>
      </c>
      <c r="AG1131">
        <v>20251104</v>
      </c>
      <c r="AH1131" s="2">
        <v>4100</v>
      </c>
      <c r="AI1131" s="2">
        <v>7189.83642578125</v>
      </c>
      <c r="AJ1131" s="2">
        <f t="shared" si="138"/>
        <v>3089.83642578125</v>
      </c>
      <c r="AK1131" s="6">
        <f t="shared" si="139"/>
        <v>0.75361864043445126</v>
      </c>
      <c r="AL1131" s="12">
        <v>4100</v>
      </c>
      <c r="AM1131" s="12">
        <v>6459.9640147900391</v>
      </c>
      <c r="AN1131" s="12">
        <f t="shared" si="140"/>
        <v>2359.9640147900391</v>
      </c>
      <c r="AO1131" s="13">
        <f t="shared" si="141"/>
        <v>0.57560097921708275</v>
      </c>
      <c r="AP1131" s="16">
        <v>4100</v>
      </c>
      <c r="AQ1131" s="16">
        <v>6935.6587940947538</v>
      </c>
      <c r="AR1131" s="16">
        <f t="shared" si="142"/>
        <v>2835.6587940947538</v>
      </c>
      <c r="AS1131" s="17">
        <f t="shared" si="136"/>
        <v>0.69162409612067166</v>
      </c>
      <c r="AT1131" s="20">
        <v>4100</v>
      </c>
      <c r="AU1131" s="20">
        <v>7393.366186504928</v>
      </c>
      <c r="AV1131" s="20">
        <f t="shared" si="137"/>
        <v>3293.366186504928</v>
      </c>
      <c r="AW1131" s="21">
        <f t="shared" si="143"/>
        <v>0.80326004548900687</v>
      </c>
    </row>
    <row r="1132" spans="1:49" x14ac:dyDescent="0.25">
      <c r="A1132" t="s">
        <v>123</v>
      </c>
      <c r="B1132" t="s">
        <v>257</v>
      </c>
      <c r="C1132">
        <v>155723</v>
      </c>
      <c r="D1132">
        <v>2018</v>
      </c>
      <c r="E1132" t="s">
        <v>159</v>
      </c>
      <c r="F1132" t="s">
        <v>236</v>
      </c>
      <c r="G1132" t="s">
        <v>1547</v>
      </c>
      <c r="I1132">
        <v>4</v>
      </c>
      <c r="J1132" t="s">
        <v>69</v>
      </c>
      <c r="K1132">
        <v>4</v>
      </c>
      <c r="L1132" t="s">
        <v>44</v>
      </c>
      <c r="M1132">
        <v>1.5</v>
      </c>
      <c r="N1132" t="s">
        <v>44</v>
      </c>
      <c r="O1132" t="s">
        <v>46</v>
      </c>
      <c r="P1132">
        <v>4</v>
      </c>
      <c r="Q1132" t="s">
        <v>60</v>
      </c>
      <c r="R1132" t="s">
        <v>89</v>
      </c>
      <c r="S1132">
        <v>190</v>
      </c>
      <c r="T1132" t="s">
        <v>49</v>
      </c>
      <c r="U1132" t="s">
        <v>50</v>
      </c>
      <c r="V1132" t="s">
        <v>238</v>
      </c>
      <c r="W1132" t="s">
        <v>62</v>
      </c>
      <c r="X1132" t="s">
        <v>98</v>
      </c>
      <c r="Y1132">
        <v>29550</v>
      </c>
      <c r="Z1132">
        <v>0</v>
      </c>
      <c r="AA1132" t="s">
        <v>75</v>
      </c>
      <c r="AB1132" t="s">
        <v>83</v>
      </c>
      <c r="AC1132">
        <v>45</v>
      </c>
      <c r="AD1132">
        <v>11</v>
      </c>
      <c r="AE1132">
        <v>4</v>
      </c>
      <c r="AF1132">
        <v>2025</v>
      </c>
      <c r="AG1132">
        <v>20251105</v>
      </c>
      <c r="AH1132" s="2">
        <v>11000</v>
      </c>
      <c r="AI1132" s="2">
        <v>10693.1533203125</v>
      </c>
      <c r="AJ1132" s="2">
        <f t="shared" si="138"/>
        <v>306.8466796875</v>
      </c>
      <c r="AK1132" s="6">
        <f t="shared" si="139"/>
        <v>2.7895152698863637E-2</v>
      </c>
      <c r="AL1132" s="12">
        <v>11000</v>
      </c>
      <c r="AM1132" s="12">
        <v>10482.232407141801</v>
      </c>
      <c r="AN1132" s="12">
        <f t="shared" si="140"/>
        <v>517.76759285819935</v>
      </c>
      <c r="AO1132" s="13">
        <f t="shared" si="141"/>
        <v>4.7069781168927211E-2</v>
      </c>
      <c r="AP1132" s="16">
        <v>11000</v>
      </c>
      <c r="AQ1132" s="16">
        <v>10290.447412752041</v>
      </c>
      <c r="AR1132" s="16">
        <f t="shared" si="142"/>
        <v>709.55258724795931</v>
      </c>
      <c r="AS1132" s="17">
        <f t="shared" si="136"/>
        <v>6.4504780658905386E-2</v>
      </c>
      <c r="AT1132" s="20">
        <v>11000</v>
      </c>
      <c r="AU1132" s="20">
        <v>10678.27836411609</v>
      </c>
      <c r="AV1132" s="20">
        <f t="shared" si="137"/>
        <v>321.72163588391049</v>
      </c>
      <c r="AW1132" s="21">
        <f t="shared" si="143"/>
        <v>2.9247421443991863E-2</v>
      </c>
    </row>
    <row r="1133" spans="1:49" x14ac:dyDescent="0.25">
      <c r="A1133" t="s">
        <v>38</v>
      </c>
      <c r="B1133" t="s">
        <v>92</v>
      </c>
      <c r="C1133">
        <v>21835</v>
      </c>
      <c r="D1133">
        <v>2024</v>
      </c>
      <c r="E1133" t="s">
        <v>139</v>
      </c>
      <c r="F1133" t="s">
        <v>264</v>
      </c>
      <c r="G1133" t="s">
        <v>642</v>
      </c>
      <c r="I1133">
        <v>4</v>
      </c>
      <c r="J1133" t="s">
        <v>129</v>
      </c>
      <c r="K1133">
        <v>4</v>
      </c>
      <c r="L1133" t="s">
        <v>44</v>
      </c>
      <c r="M1133">
        <v>2</v>
      </c>
      <c r="N1133" t="s">
        <v>45</v>
      </c>
      <c r="O1133" t="s">
        <v>46</v>
      </c>
      <c r="P1133">
        <v>4</v>
      </c>
      <c r="Q1133" t="s">
        <v>118</v>
      </c>
      <c r="R1133" t="s">
        <v>48</v>
      </c>
      <c r="T1133" t="s">
        <v>49</v>
      </c>
      <c r="W1133" t="s">
        <v>52</v>
      </c>
      <c r="X1133" t="s">
        <v>121</v>
      </c>
      <c r="Z1133">
        <v>0</v>
      </c>
      <c r="AA1133" t="s">
        <v>75</v>
      </c>
      <c r="AB1133" t="s">
        <v>122</v>
      </c>
      <c r="AC1133">
        <v>45</v>
      </c>
      <c r="AD1133">
        <v>11</v>
      </c>
      <c r="AE1133">
        <v>4</v>
      </c>
      <c r="AF1133">
        <v>2025</v>
      </c>
      <c r="AG1133">
        <v>20251104</v>
      </c>
      <c r="AH1133" s="2">
        <v>19250</v>
      </c>
      <c r="AI1133" s="2">
        <v>18310.818359375</v>
      </c>
      <c r="AJ1133" s="2">
        <f t="shared" si="138"/>
        <v>939.181640625</v>
      </c>
      <c r="AK1133" s="6">
        <f t="shared" si="139"/>
        <v>4.8788656655844156E-2</v>
      </c>
      <c r="AL1133" s="12">
        <v>19250</v>
      </c>
      <c r="AM1133" s="12">
        <v>17401.435212884011</v>
      </c>
      <c r="AN1133" s="12">
        <f t="shared" si="140"/>
        <v>1848.564787115989</v>
      </c>
      <c r="AO1133" s="13">
        <f t="shared" si="141"/>
        <v>9.6029339590440993E-2</v>
      </c>
      <c r="AP1133" s="16">
        <v>19250</v>
      </c>
      <c r="AQ1133" s="16">
        <v>18443.97004304915</v>
      </c>
      <c r="AR1133" s="16">
        <f t="shared" si="142"/>
        <v>806.02995695084974</v>
      </c>
      <c r="AS1133" s="17">
        <f t="shared" si="136"/>
        <v>4.1871686075368821E-2</v>
      </c>
      <c r="AT1133" s="20">
        <v>19250</v>
      </c>
      <c r="AU1133" s="20">
        <v>18443.982558139542</v>
      </c>
      <c r="AV1133" s="20">
        <f t="shared" si="137"/>
        <v>806.01744186045835</v>
      </c>
      <c r="AW1133" s="21">
        <f t="shared" si="143"/>
        <v>4.1871035940803034E-2</v>
      </c>
    </row>
    <row r="1134" spans="1:49" x14ac:dyDescent="0.25">
      <c r="A1134" t="s">
        <v>38</v>
      </c>
      <c r="B1134" t="s">
        <v>65</v>
      </c>
      <c r="C1134">
        <v>109536</v>
      </c>
      <c r="D1134">
        <v>2023</v>
      </c>
      <c r="E1134" t="s">
        <v>84</v>
      </c>
      <c r="F1134" t="s">
        <v>293</v>
      </c>
      <c r="G1134" t="s">
        <v>899</v>
      </c>
      <c r="H1134" t="s">
        <v>1311</v>
      </c>
      <c r="I1134">
        <v>8</v>
      </c>
      <c r="J1134" t="s">
        <v>101</v>
      </c>
      <c r="K1134">
        <v>4</v>
      </c>
      <c r="L1134" t="s">
        <v>44</v>
      </c>
      <c r="M1134">
        <v>6.4000000953674316</v>
      </c>
      <c r="N1134" t="s">
        <v>87</v>
      </c>
      <c r="O1134" t="s">
        <v>46</v>
      </c>
      <c r="P1134">
        <v>2</v>
      </c>
      <c r="Q1134" t="s">
        <v>88</v>
      </c>
      <c r="R1134" t="s">
        <v>89</v>
      </c>
      <c r="S1134">
        <v>410</v>
      </c>
      <c r="T1134" t="s">
        <v>49</v>
      </c>
      <c r="U1134" t="s">
        <v>72</v>
      </c>
      <c r="W1134" t="s">
        <v>220</v>
      </c>
      <c r="X1134" t="s">
        <v>121</v>
      </c>
      <c r="Z1134">
        <v>0</v>
      </c>
      <c r="AA1134" t="s">
        <v>75</v>
      </c>
      <c r="AB1134" t="s">
        <v>91</v>
      </c>
      <c r="AC1134">
        <v>45</v>
      </c>
      <c r="AD1134">
        <v>11</v>
      </c>
      <c r="AE1134">
        <v>4</v>
      </c>
      <c r="AF1134">
        <v>2025</v>
      </c>
      <c r="AG1134">
        <v>20251104</v>
      </c>
      <c r="AH1134" s="2">
        <v>17000</v>
      </c>
      <c r="AI1134" s="2">
        <v>19649.958984375</v>
      </c>
      <c r="AJ1134" s="2">
        <f t="shared" si="138"/>
        <v>2649.958984375</v>
      </c>
      <c r="AK1134" s="6">
        <f t="shared" si="139"/>
        <v>0.15587994025735294</v>
      </c>
      <c r="AL1134" s="12">
        <v>17000</v>
      </c>
      <c r="AM1134" s="12">
        <v>19780.522777518829</v>
      </c>
      <c r="AN1134" s="12">
        <f t="shared" si="140"/>
        <v>2780.5227775188287</v>
      </c>
      <c r="AO1134" s="13">
        <f t="shared" si="141"/>
        <v>0.16356016338346052</v>
      </c>
      <c r="AP1134" s="16">
        <v>17000</v>
      </c>
      <c r="AQ1134" s="16">
        <v>20174.171142441239</v>
      </c>
      <c r="AR1134" s="16">
        <f t="shared" si="142"/>
        <v>3174.1711424412388</v>
      </c>
      <c r="AS1134" s="17">
        <f t="shared" si="136"/>
        <v>0.18671594955536699</v>
      </c>
      <c r="AT1134" s="20">
        <v>17000</v>
      </c>
      <c r="AU1134" s="20">
        <v>19352.698545861302</v>
      </c>
      <c r="AV1134" s="20">
        <f t="shared" si="137"/>
        <v>2352.6985458613017</v>
      </c>
      <c r="AW1134" s="21">
        <f t="shared" si="143"/>
        <v>0.13839403210948834</v>
      </c>
    </row>
    <row r="1135" spans="1:49" x14ac:dyDescent="0.25">
      <c r="A1135" t="s">
        <v>123</v>
      </c>
      <c r="B1135" t="s">
        <v>257</v>
      </c>
      <c r="C1135">
        <v>127149</v>
      </c>
      <c r="D1135">
        <v>2017</v>
      </c>
      <c r="E1135" t="s">
        <v>159</v>
      </c>
      <c r="F1135" t="s">
        <v>236</v>
      </c>
      <c r="G1135" t="s">
        <v>1547</v>
      </c>
      <c r="I1135">
        <v>4</v>
      </c>
      <c r="J1135" t="s">
        <v>129</v>
      </c>
      <c r="K1135">
        <v>4</v>
      </c>
      <c r="L1135" t="s">
        <v>44</v>
      </c>
      <c r="M1135">
        <v>1.5</v>
      </c>
      <c r="N1135" t="s">
        <v>44</v>
      </c>
      <c r="O1135" t="s">
        <v>46</v>
      </c>
      <c r="P1135">
        <v>4</v>
      </c>
      <c r="Q1135" t="s">
        <v>60</v>
      </c>
      <c r="R1135" t="s">
        <v>89</v>
      </c>
      <c r="S1135">
        <v>190</v>
      </c>
      <c r="T1135" t="s">
        <v>49</v>
      </c>
      <c r="U1135" t="s">
        <v>50</v>
      </c>
      <c r="V1135" t="s">
        <v>238</v>
      </c>
      <c r="W1135" t="s">
        <v>62</v>
      </c>
      <c r="X1135" t="s">
        <v>98</v>
      </c>
      <c r="Y1135">
        <v>29295</v>
      </c>
      <c r="Z1135">
        <v>0</v>
      </c>
      <c r="AA1135" t="s">
        <v>75</v>
      </c>
      <c r="AB1135" t="s">
        <v>83</v>
      </c>
      <c r="AC1135">
        <v>45</v>
      </c>
      <c r="AD1135">
        <v>11</v>
      </c>
      <c r="AE1135">
        <v>4</v>
      </c>
      <c r="AF1135">
        <v>2025</v>
      </c>
      <c r="AG1135">
        <v>20251105</v>
      </c>
      <c r="AH1135" s="2">
        <v>11800</v>
      </c>
      <c r="AI1135" s="2">
        <v>11529.607421875</v>
      </c>
      <c r="AJ1135" s="2">
        <f t="shared" si="138"/>
        <v>270.392578125</v>
      </c>
      <c r="AK1135" s="6">
        <f t="shared" si="139"/>
        <v>2.2914625264830509E-2</v>
      </c>
      <c r="AL1135" s="12">
        <v>11800</v>
      </c>
      <c r="AM1135" s="12">
        <v>12739.37804380996</v>
      </c>
      <c r="AN1135" s="12">
        <f t="shared" si="140"/>
        <v>939.37804380996022</v>
      </c>
      <c r="AO1135" s="13">
        <f t="shared" si="141"/>
        <v>7.9608308797454258E-2</v>
      </c>
      <c r="AP1135" s="16">
        <v>11800</v>
      </c>
      <c r="AQ1135" s="16">
        <v>11943.010227852959</v>
      </c>
      <c r="AR1135" s="16">
        <f t="shared" si="142"/>
        <v>143.01022785295936</v>
      </c>
      <c r="AS1135" s="17">
        <f t="shared" si="136"/>
        <v>1.2119510834996556E-2</v>
      </c>
      <c r="AT1135" s="20">
        <v>11800</v>
      </c>
      <c r="AU1135" s="20">
        <v>11088.8602383532</v>
      </c>
      <c r="AV1135" s="20">
        <f t="shared" si="137"/>
        <v>711.13976164680025</v>
      </c>
      <c r="AW1135" s="21">
        <f t="shared" si="143"/>
        <v>6.026608149549155E-2</v>
      </c>
    </row>
    <row r="1136" spans="1:49" x14ac:dyDescent="0.25">
      <c r="A1136" t="s">
        <v>123</v>
      </c>
      <c r="B1136" t="s">
        <v>200</v>
      </c>
      <c r="C1136">
        <v>104985</v>
      </c>
      <c r="D1136">
        <v>2012</v>
      </c>
      <c r="E1136" t="s">
        <v>328</v>
      </c>
      <c r="F1136" t="s">
        <v>329</v>
      </c>
      <c r="G1136" t="s">
        <v>330</v>
      </c>
      <c r="H1136" t="s">
        <v>1644</v>
      </c>
      <c r="I1136">
        <v>4</v>
      </c>
      <c r="J1136" t="s">
        <v>117</v>
      </c>
      <c r="K1136">
        <v>2</v>
      </c>
      <c r="L1136" t="s">
        <v>331</v>
      </c>
      <c r="M1136">
        <v>1.3999999761581421</v>
      </c>
      <c r="N1136" t="s">
        <v>45</v>
      </c>
      <c r="O1136" t="s">
        <v>46</v>
      </c>
      <c r="P1136">
        <v>3</v>
      </c>
      <c r="Q1136" t="s">
        <v>47</v>
      </c>
      <c r="R1136" t="s">
        <v>96</v>
      </c>
      <c r="T1136" t="s">
        <v>49</v>
      </c>
      <c r="W1136" t="s">
        <v>120</v>
      </c>
      <c r="X1136" t="s">
        <v>121</v>
      </c>
      <c r="Z1136">
        <v>0</v>
      </c>
      <c r="AA1136" t="s">
        <v>75</v>
      </c>
      <c r="AB1136" t="s">
        <v>332</v>
      </c>
      <c r="AC1136">
        <v>45</v>
      </c>
      <c r="AD1136">
        <v>11</v>
      </c>
      <c r="AE1136">
        <v>4</v>
      </c>
      <c r="AF1136">
        <v>2025</v>
      </c>
      <c r="AG1136">
        <v>20251103</v>
      </c>
      <c r="AH1136" s="2">
        <v>1800</v>
      </c>
      <c r="AI1136" s="2">
        <v>1353.533813476562</v>
      </c>
      <c r="AJ1136" s="2">
        <f t="shared" si="138"/>
        <v>446.46618652343795</v>
      </c>
      <c r="AK1136" s="6">
        <f t="shared" si="139"/>
        <v>0.24803677029079887</v>
      </c>
      <c r="AL1136" s="12">
        <v>1800</v>
      </c>
      <c r="AM1136" s="12">
        <v>1548.1376253158719</v>
      </c>
      <c r="AN1136" s="12">
        <f t="shared" si="140"/>
        <v>251.8623746841281</v>
      </c>
      <c r="AO1136" s="13">
        <f t="shared" si="141"/>
        <v>0.13992354149118227</v>
      </c>
      <c r="AP1136" s="16">
        <v>1800</v>
      </c>
      <c r="AQ1136" s="16">
        <v>1394.527867478572</v>
      </c>
      <c r="AR1136" s="16">
        <f t="shared" si="142"/>
        <v>405.47213252142797</v>
      </c>
      <c r="AS1136" s="17">
        <f t="shared" si="136"/>
        <v>0.22526229584523777</v>
      </c>
      <c r="AT1136" s="20">
        <v>1800</v>
      </c>
      <c r="AU1136" s="20">
        <v>1329.8097643097649</v>
      </c>
      <c r="AV1136" s="20">
        <f t="shared" si="137"/>
        <v>470.19023569023511</v>
      </c>
      <c r="AW1136" s="21">
        <f t="shared" si="143"/>
        <v>0.26121679760568617</v>
      </c>
    </row>
    <row r="1137" spans="1:49" x14ac:dyDescent="0.25">
      <c r="A1137" t="s">
        <v>109</v>
      </c>
      <c r="B1137" t="s">
        <v>317</v>
      </c>
      <c r="C1137">
        <v>137521</v>
      </c>
      <c r="D1137">
        <v>2014</v>
      </c>
      <c r="E1137" t="s">
        <v>66</v>
      </c>
      <c r="F1137" t="s">
        <v>239</v>
      </c>
      <c r="G1137" t="s">
        <v>180</v>
      </c>
      <c r="I1137">
        <v>4</v>
      </c>
      <c r="J1137" t="s">
        <v>101</v>
      </c>
      <c r="K1137">
        <v>4</v>
      </c>
      <c r="L1137" t="s">
        <v>44</v>
      </c>
      <c r="M1137">
        <v>2.5</v>
      </c>
      <c r="N1137" t="s">
        <v>45</v>
      </c>
      <c r="O1137" t="s">
        <v>46</v>
      </c>
      <c r="P1137">
        <v>3</v>
      </c>
      <c r="Q1137" t="s">
        <v>60</v>
      </c>
      <c r="R1137" t="s">
        <v>48</v>
      </c>
      <c r="S1137">
        <v>168</v>
      </c>
      <c r="T1137" t="s">
        <v>49</v>
      </c>
      <c r="U1137" t="s">
        <v>50</v>
      </c>
      <c r="W1137" t="s">
        <v>62</v>
      </c>
      <c r="X1137" t="s">
        <v>74</v>
      </c>
      <c r="Z1137">
        <v>0</v>
      </c>
      <c r="AA1137" t="s">
        <v>75</v>
      </c>
      <c r="AB1137" t="s">
        <v>83</v>
      </c>
      <c r="AC1137">
        <v>45</v>
      </c>
      <c r="AD1137">
        <v>11</v>
      </c>
      <c r="AE1137">
        <v>4</v>
      </c>
      <c r="AF1137">
        <v>2025</v>
      </c>
      <c r="AG1137">
        <v>20251105</v>
      </c>
      <c r="AH1137" s="2">
        <v>1200</v>
      </c>
      <c r="AI1137" s="2">
        <v>1896.636840820312</v>
      </c>
      <c r="AJ1137" s="2">
        <f t="shared" si="138"/>
        <v>696.63684082031205</v>
      </c>
      <c r="AK1137" s="6">
        <f t="shared" si="139"/>
        <v>0.58053070068359336</v>
      </c>
      <c r="AL1137" s="12">
        <v>1200</v>
      </c>
      <c r="AM1137" s="12">
        <v>2012.3429092806589</v>
      </c>
      <c r="AN1137" s="12">
        <f t="shared" si="140"/>
        <v>812.34290928065889</v>
      </c>
      <c r="AO1137" s="13">
        <f t="shared" si="141"/>
        <v>0.67695242440054904</v>
      </c>
      <c r="AP1137" s="16">
        <v>1200</v>
      </c>
      <c r="AQ1137" s="16">
        <v>2112.8751564713821</v>
      </c>
      <c r="AR1137" s="16">
        <f t="shared" si="142"/>
        <v>912.87515647138207</v>
      </c>
      <c r="AS1137" s="17">
        <f t="shared" si="136"/>
        <v>0.76072929705948511</v>
      </c>
      <c r="AT1137" s="20">
        <v>1200</v>
      </c>
      <c r="AU1137" s="20">
        <v>1864.8596330275229</v>
      </c>
      <c r="AV1137" s="20">
        <f t="shared" si="137"/>
        <v>664.85963302752293</v>
      </c>
      <c r="AW1137" s="21">
        <f t="shared" si="143"/>
        <v>0.55404969418960248</v>
      </c>
    </row>
    <row r="1138" spans="1:49" x14ac:dyDescent="0.25">
      <c r="A1138" t="s">
        <v>38</v>
      </c>
      <c r="B1138" t="s">
        <v>776</v>
      </c>
      <c r="C1138">
        <v>148894</v>
      </c>
      <c r="D1138">
        <v>2019</v>
      </c>
      <c r="E1138" t="s">
        <v>139</v>
      </c>
      <c r="F1138" t="s">
        <v>770</v>
      </c>
      <c r="I1138">
        <v>4</v>
      </c>
      <c r="J1138" t="s">
        <v>59</v>
      </c>
      <c r="K1138">
        <v>4</v>
      </c>
      <c r="L1138" t="s">
        <v>44</v>
      </c>
      <c r="M1138">
        <v>2</v>
      </c>
      <c r="N1138" t="s">
        <v>45</v>
      </c>
      <c r="O1138" t="s">
        <v>46</v>
      </c>
      <c r="P1138">
        <v>5</v>
      </c>
      <c r="Q1138" t="s">
        <v>47</v>
      </c>
      <c r="R1138" t="s">
        <v>48</v>
      </c>
      <c r="T1138" t="s">
        <v>49</v>
      </c>
      <c r="W1138" t="s">
        <v>120</v>
      </c>
      <c r="X1138" t="s">
        <v>53</v>
      </c>
      <c r="Z1138">
        <v>0</v>
      </c>
      <c r="AA1138" t="s">
        <v>75</v>
      </c>
      <c r="AB1138" t="s">
        <v>332</v>
      </c>
      <c r="AC1138">
        <v>45</v>
      </c>
      <c r="AD1138">
        <v>11</v>
      </c>
      <c r="AE1138">
        <v>4</v>
      </c>
      <c r="AF1138">
        <v>2025</v>
      </c>
      <c r="AG1138">
        <v>20251105</v>
      </c>
      <c r="AH1138" s="2">
        <v>2900</v>
      </c>
      <c r="AI1138" s="2">
        <v>5335.65625</v>
      </c>
      <c r="AJ1138" s="2">
        <f t="shared" si="138"/>
        <v>2435.65625</v>
      </c>
      <c r="AK1138" s="6">
        <f t="shared" si="139"/>
        <v>0.83988146551724141</v>
      </c>
      <c r="AL1138" s="12">
        <v>2900</v>
      </c>
      <c r="AM1138" s="12">
        <v>5237.2617552560714</v>
      </c>
      <c r="AN1138" s="12">
        <f t="shared" si="140"/>
        <v>2337.2617552560714</v>
      </c>
      <c r="AO1138" s="13">
        <f t="shared" si="141"/>
        <v>0.80595232939864536</v>
      </c>
      <c r="AP1138" s="16">
        <v>2900</v>
      </c>
      <c r="AQ1138" s="16">
        <v>5361.7475946374198</v>
      </c>
      <c r="AR1138" s="16">
        <f t="shared" si="142"/>
        <v>2461.7475946374198</v>
      </c>
      <c r="AS1138" s="17">
        <f t="shared" si="136"/>
        <v>0.84887848090945506</v>
      </c>
      <c r="AT1138" s="20">
        <v>2900</v>
      </c>
      <c r="AU1138" s="20">
        <v>5334.9649859943966</v>
      </c>
      <c r="AV1138" s="20">
        <f t="shared" si="137"/>
        <v>2434.9649859943966</v>
      </c>
      <c r="AW1138" s="21">
        <f t="shared" si="143"/>
        <v>0.83964309861875741</v>
      </c>
    </row>
    <row r="1139" spans="1:49" x14ac:dyDescent="0.25">
      <c r="A1139" t="s">
        <v>38</v>
      </c>
      <c r="B1139" t="s">
        <v>776</v>
      </c>
      <c r="C1139">
        <v>142766</v>
      </c>
      <c r="D1139">
        <v>2017</v>
      </c>
      <c r="E1139" t="s">
        <v>66</v>
      </c>
      <c r="F1139" t="s">
        <v>150</v>
      </c>
      <c r="G1139" t="s">
        <v>100</v>
      </c>
      <c r="I1139">
        <v>6</v>
      </c>
      <c r="J1139" t="s">
        <v>69</v>
      </c>
      <c r="K1139">
        <v>4</v>
      </c>
      <c r="L1139" t="s">
        <v>44</v>
      </c>
      <c r="M1139">
        <v>3.5</v>
      </c>
      <c r="N1139" t="s">
        <v>45</v>
      </c>
      <c r="O1139" t="s">
        <v>46</v>
      </c>
      <c r="P1139">
        <v>4</v>
      </c>
      <c r="Q1139" t="s">
        <v>60</v>
      </c>
      <c r="R1139" t="s">
        <v>96</v>
      </c>
      <c r="S1139">
        <v>290</v>
      </c>
      <c r="T1139" t="s">
        <v>49</v>
      </c>
      <c r="U1139" t="s">
        <v>72</v>
      </c>
      <c r="V1139" t="s">
        <v>548</v>
      </c>
      <c r="W1139" t="s">
        <v>90</v>
      </c>
      <c r="X1139" t="s">
        <v>74</v>
      </c>
      <c r="Y1139">
        <v>33775</v>
      </c>
      <c r="Z1139">
        <v>0</v>
      </c>
      <c r="AA1139" t="s">
        <v>75</v>
      </c>
      <c r="AB1139" t="s">
        <v>104</v>
      </c>
      <c r="AC1139">
        <v>45</v>
      </c>
      <c r="AD1139">
        <v>11</v>
      </c>
      <c r="AE1139">
        <v>4</v>
      </c>
      <c r="AF1139">
        <v>2025</v>
      </c>
      <c r="AG1139">
        <v>20251105</v>
      </c>
      <c r="AH1139" s="2">
        <v>7000</v>
      </c>
      <c r="AI1139" s="2">
        <v>6387.14013671875</v>
      </c>
      <c r="AJ1139" s="2">
        <f t="shared" si="138"/>
        <v>612.85986328125</v>
      </c>
      <c r="AK1139" s="6">
        <f t="shared" si="139"/>
        <v>8.7551409040178566E-2</v>
      </c>
      <c r="AL1139" s="12">
        <v>7000</v>
      </c>
      <c r="AM1139" s="12">
        <v>5999.5075765661477</v>
      </c>
      <c r="AN1139" s="12">
        <f t="shared" si="140"/>
        <v>1000.4924234338523</v>
      </c>
      <c r="AO1139" s="13">
        <f t="shared" si="141"/>
        <v>0.14292748906197891</v>
      </c>
      <c r="AP1139" s="16">
        <v>7000</v>
      </c>
      <c r="AQ1139" s="16">
        <v>6241.4212218470466</v>
      </c>
      <c r="AR1139" s="16">
        <f t="shared" si="142"/>
        <v>758.57877815295342</v>
      </c>
      <c r="AS1139" s="17">
        <f t="shared" si="136"/>
        <v>0.10836839687899334</v>
      </c>
      <c r="AT1139" s="20">
        <v>7000</v>
      </c>
      <c r="AU1139" s="20">
        <v>6544.7893569844791</v>
      </c>
      <c r="AV1139" s="20">
        <f t="shared" si="137"/>
        <v>455.21064301552087</v>
      </c>
      <c r="AW1139" s="21">
        <f t="shared" si="143"/>
        <v>6.5030091859360123E-2</v>
      </c>
    </row>
    <row r="1140" spans="1:49" x14ac:dyDescent="0.25">
      <c r="A1140" t="s">
        <v>38</v>
      </c>
      <c r="B1140" t="s">
        <v>39</v>
      </c>
      <c r="C1140">
        <v>153269</v>
      </c>
      <c r="D1140">
        <v>2016</v>
      </c>
      <c r="E1140" t="s">
        <v>127</v>
      </c>
      <c r="F1140" t="s">
        <v>334</v>
      </c>
      <c r="G1140" t="s">
        <v>1005</v>
      </c>
      <c r="I1140">
        <v>4</v>
      </c>
      <c r="J1140" t="s">
        <v>69</v>
      </c>
      <c r="K1140">
        <v>4</v>
      </c>
      <c r="L1140" t="s">
        <v>44</v>
      </c>
      <c r="M1140">
        <v>2</v>
      </c>
      <c r="N1140" t="s">
        <v>44</v>
      </c>
      <c r="O1140" t="s">
        <v>46</v>
      </c>
      <c r="P1140">
        <v>2</v>
      </c>
      <c r="Q1140" t="s">
        <v>118</v>
      </c>
      <c r="T1140" t="s">
        <v>49</v>
      </c>
      <c r="U1140" t="s">
        <v>50</v>
      </c>
      <c r="W1140" t="s">
        <v>120</v>
      </c>
      <c r="X1140" t="s">
        <v>74</v>
      </c>
      <c r="Z1140">
        <v>0</v>
      </c>
      <c r="AA1140" t="s">
        <v>75</v>
      </c>
      <c r="AB1140" t="s">
        <v>122</v>
      </c>
      <c r="AC1140">
        <v>45</v>
      </c>
      <c r="AD1140">
        <v>11</v>
      </c>
      <c r="AE1140">
        <v>4</v>
      </c>
      <c r="AF1140">
        <v>2025</v>
      </c>
      <c r="AG1140">
        <v>20251104</v>
      </c>
      <c r="AH1140" s="2">
        <v>3900</v>
      </c>
      <c r="AI1140" s="2">
        <v>3677.461669921875</v>
      </c>
      <c r="AJ1140" s="2">
        <f t="shared" si="138"/>
        <v>222.538330078125</v>
      </c>
      <c r="AK1140" s="6">
        <f t="shared" si="139"/>
        <v>5.7061110276442305E-2</v>
      </c>
      <c r="AL1140" s="12">
        <v>3900</v>
      </c>
      <c r="AM1140" s="12">
        <v>3448.1845703681952</v>
      </c>
      <c r="AN1140" s="12">
        <f t="shared" si="140"/>
        <v>451.81542963180482</v>
      </c>
      <c r="AO1140" s="13">
        <f t="shared" si="141"/>
        <v>0.11585011016200124</v>
      </c>
      <c r="AP1140" s="16">
        <v>3900</v>
      </c>
      <c r="AQ1140" s="16">
        <v>3363.4053582503998</v>
      </c>
      <c r="AR1140" s="16">
        <f t="shared" si="142"/>
        <v>536.59464174960021</v>
      </c>
      <c r="AS1140" s="17">
        <f t="shared" si="136"/>
        <v>0.13758836967938468</v>
      </c>
      <c r="AT1140" s="20">
        <v>3900</v>
      </c>
      <c r="AU1140" s="20">
        <v>3800.624256837099</v>
      </c>
      <c r="AV1140" s="20">
        <f t="shared" si="137"/>
        <v>99.375743162901017</v>
      </c>
      <c r="AW1140" s="21">
        <f t="shared" si="143"/>
        <v>2.5480959785359233E-2</v>
      </c>
    </row>
    <row r="1141" spans="1:49" x14ac:dyDescent="0.25">
      <c r="A1141" t="s">
        <v>38</v>
      </c>
      <c r="B1141" t="s">
        <v>776</v>
      </c>
      <c r="C1141">
        <v>111665</v>
      </c>
      <c r="D1141">
        <v>2021</v>
      </c>
      <c r="E1141" t="s">
        <v>84</v>
      </c>
      <c r="F1141" t="s">
        <v>85</v>
      </c>
      <c r="G1141" t="s">
        <v>1347</v>
      </c>
      <c r="H1141" t="s">
        <v>615</v>
      </c>
      <c r="I1141">
        <v>8</v>
      </c>
      <c r="J1141" t="s">
        <v>43</v>
      </c>
      <c r="K1141">
        <v>4</v>
      </c>
      <c r="L1141" t="s">
        <v>44</v>
      </c>
      <c r="M1141">
        <v>5.6999998092651367</v>
      </c>
      <c r="N1141" t="s">
        <v>87</v>
      </c>
      <c r="O1141" t="s">
        <v>46</v>
      </c>
      <c r="P1141">
        <v>1</v>
      </c>
      <c r="Q1141" t="s">
        <v>88</v>
      </c>
      <c r="R1141" t="s">
        <v>89</v>
      </c>
      <c r="S1141">
        <v>395</v>
      </c>
      <c r="T1141" t="s">
        <v>49</v>
      </c>
      <c r="U1141" t="s">
        <v>72</v>
      </c>
      <c r="W1141" t="s">
        <v>103</v>
      </c>
      <c r="X1141" t="s">
        <v>74</v>
      </c>
      <c r="Z1141">
        <v>0</v>
      </c>
      <c r="AA1141" t="s">
        <v>75</v>
      </c>
      <c r="AB1141" t="s">
        <v>91</v>
      </c>
      <c r="AC1141">
        <v>45</v>
      </c>
      <c r="AD1141">
        <v>11</v>
      </c>
      <c r="AE1141">
        <v>4</v>
      </c>
      <c r="AF1141">
        <v>2025</v>
      </c>
      <c r="AG1141">
        <v>20251105</v>
      </c>
      <c r="AH1141" s="2">
        <v>16750</v>
      </c>
      <c r="AI1141" s="2">
        <v>14131.177734375</v>
      </c>
      <c r="AJ1141" s="2">
        <f t="shared" si="138"/>
        <v>2618.822265625</v>
      </c>
      <c r="AK1141" s="6">
        <f t="shared" si="139"/>
        <v>0.15634759794776121</v>
      </c>
      <c r="AL1141" s="12">
        <v>16750</v>
      </c>
      <c r="AM1141" s="12">
        <v>12422.306737712781</v>
      </c>
      <c r="AN1141" s="12">
        <f t="shared" si="140"/>
        <v>4327.6932622872191</v>
      </c>
      <c r="AO1141" s="13">
        <f t="shared" si="141"/>
        <v>0.25836974700222204</v>
      </c>
      <c r="AP1141" s="16">
        <v>16750</v>
      </c>
      <c r="AQ1141" s="16">
        <v>12195.65445932261</v>
      </c>
      <c r="AR1141" s="16">
        <f t="shared" si="142"/>
        <v>4554.3455406773901</v>
      </c>
      <c r="AS1141" s="17">
        <f t="shared" si="136"/>
        <v>0.27190122630909791</v>
      </c>
      <c r="AT1141" s="20">
        <v>16750</v>
      </c>
      <c r="AU1141" s="20">
        <v>14478.94736842105</v>
      </c>
      <c r="AV1141" s="20">
        <f t="shared" si="137"/>
        <v>2271.0526315789502</v>
      </c>
      <c r="AW1141" s="21">
        <f t="shared" si="143"/>
        <v>0.13558523173605674</v>
      </c>
    </row>
    <row r="1142" spans="1:49" x14ac:dyDescent="0.25">
      <c r="A1142" t="s">
        <v>77</v>
      </c>
      <c r="B1142" t="s">
        <v>811</v>
      </c>
      <c r="C1142">
        <v>142421</v>
      </c>
      <c r="D1142">
        <v>2015</v>
      </c>
      <c r="E1142" t="s">
        <v>66</v>
      </c>
      <c r="F1142" t="s">
        <v>239</v>
      </c>
      <c r="G1142" t="s">
        <v>214</v>
      </c>
      <c r="I1142">
        <v>4</v>
      </c>
      <c r="J1142" t="s">
        <v>69</v>
      </c>
      <c r="K1142">
        <v>4</v>
      </c>
      <c r="L1142" t="s">
        <v>44</v>
      </c>
      <c r="M1142">
        <v>1.6000000238418579</v>
      </c>
      <c r="N1142" t="s">
        <v>45</v>
      </c>
      <c r="Q1142" t="s">
        <v>60</v>
      </c>
      <c r="S1142">
        <v>178</v>
      </c>
      <c r="T1142" t="s">
        <v>49</v>
      </c>
      <c r="U1142" t="s">
        <v>50</v>
      </c>
      <c r="W1142" t="s">
        <v>62</v>
      </c>
      <c r="X1142" t="s">
        <v>74</v>
      </c>
      <c r="Z1142">
        <v>0</v>
      </c>
      <c r="AA1142" t="s">
        <v>75</v>
      </c>
      <c r="AB1142" t="s">
        <v>83</v>
      </c>
      <c r="AC1142">
        <v>45</v>
      </c>
      <c r="AD1142">
        <v>11</v>
      </c>
      <c r="AE1142">
        <v>4</v>
      </c>
      <c r="AF1142">
        <v>2025</v>
      </c>
      <c r="AG1142">
        <v>20251105</v>
      </c>
      <c r="AH1142" s="2">
        <v>1300</v>
      </c>
      <c r="AI1142" s="2">
        <v>1871.409301757812</v>
      </c>
      <c r="AJ1142" s="2">
        <f t="shared" si="138"/>
        <v>571.40930175781205</v>
      </c>
      <c r="AK1142" s="6">
        <f t="shared" si="139"/>
        <v>0.4395456167367785</v>
      </c>
      <c r="AL1142" s="12">
        <v>1300</v>
      </c>
      <c r="AM1142" s="12">
        <v>1822.1454050663931</v>
      </c>
      <c r="AN1142" s="12">
        <f t="shared" si="140"/>
        <v>522.1454050663931</v>
      </c>
      <c r="AO1142" s="13">
        <f t="shared" si="141"/>
        <v>0.40165031158953313</v>
      </c>
      <c r="AP1142" s="16">
        <v>1300</v>
      </c>
      <c r="AQ1142" s="16">
        <v>2001.3241274095301</v>
      </c>
      <c r="AR1142" s="16">
        <f t="shared" si="142"/>
        <v>701.32412740953009</v>
      </c>
      <c r="AS1142" s="17">
        <f t="shared" si="136"/>
        <v>0.53948009800733088</v>
      </c>
      <c r="AT1142" s="20">
        <v>1300</v>
      </c>
      <c r="AU1142" s="20">
        <v>1880.3351800554019</v>
      </c>
      <c r="AV1142" s="20">
        <f t="shared" si="137"/>
        <v>580.33518005540191</v>
      </c>
      <c r="AW1142" s="21">
        <f t="shared" si="143"/>
        <v>0.44641167696569378</v>
      </c>
    </row>
    <row r="1143" spans="1:49" x14ac:dyDescent="0.25">
      <c r="A1143" t="s">
        <v>38</v>
      </c>
      <c r="B1143" t="s">
        <v>105</v>
      </c>
      <c r="C1143">
        <v>192572</v>
      </c>
      <c r="D1143">
        <v>2010</v>
      </c>
      <c r="E1143" t="s">
        <v>40</v>
      </c>
      <c r="F1143" t="s">
        <v>191</v>
      </c>
      <c r="H1143" t="s">
        <v>452</v>
      </c>
      <c r="I1143">
        <v>4</v>
      </c>
      <c r="J1143" t="s">
        <v>129</v>
      </c>
      <c r="K1143">
        <v>4</v>
      </c>
      <c r="L1143" t="s">
        <v>44</v>
      </c>
      <c r="M1143">
        <v>1.799999952316284</v>
      </c>
      <c r="N1143" t="s">
        <v>45</v>
      </c>
      <c r="Q1143" t="s">
        <v>118</v>
      </c>
      <c r="R1143" t="s">
        <v>48</v>
      </c>
      <c r="S1143">
        <v>132</v>
      </c>
      <c r="T1143" t="s">
        <v>49</v>
      </c>
      <c r="U1143" t="s">
        <v>50</v>
      </c>
      <c r="V1143" t="s">
        <v>194</v>
      </c>
      <c r="W1143" t="s">
        <v>120</v>
      </c>
      <c r="X1143" t="s">
        <v>74</v>
      </c>
      <c r="Z1143">
        <v>0</v>
      </c>
      <c r="AA1143" t="s">
        <v>75</v>
      </c>
      <c r="AB1143" t="s">
        <v>122</v>
      </c>
      <c r="AC1143">
        <v>45</v>
      </c>
      <c r="AD1143">
        <v>11</v>
      </c>
      <c r="AE1143">
        <v>4</v>
      </c>
      <c r="AF1143">
        <v>2025</v>
      </c>
      <c r="AG1143">
        <v>20251104</v>
      </c>
      <c r="AH1143" s="2">
        <v>600</v>
      </c>
      <c r="AI1143" s="2">
        <v>2200.496826171875</v>
      </c>
      <c r="AJ1143" s="2">
        <f t="shared" si="138"/>
        <v>1600.496826171875</v>
      </c>
      <c r="AK1143" s="6">
        <f t="shared" si="139"/>
        <v>2.6674947102864581</v>
      </c>
      <c r="AL1143" s="12">
        <v>600</v>
      </c>
      <c r="AM1143" s="12">
        <v>2161.1450565780051</v>
      </c>
      <c r="AN1143" s="12">
        <f t="shared" si="140"/>
        <v>1561.1450565780051</v>
      </c>
      <c r="AO1143" s="13">
        <f t="shared" si="141"/>
        <v>2.6019084276300086</v>
      </c>
      <c r="AP1143" s="16">
        <v>600</v>
      </c>
      <c r="AQ1143" s="16">
        <v>2377.539244711088</v>
      </c>
      <c r="AR1143" s="16">
        <f t="shared" si="142"/>
        <v>1777.539244711088</v>
      </c>
      <c r="AS1143" s="17">
        <f t="shared" si="136"/>
        <v>2.9625654078518133</v>
      </c>
      <c r="AT1143" s="20">
        <v>600</v>
      </c>
      <c r="AU1143" s="20">
        <v>2273.4407294832822</v>
      </c>
      <c r="AV1143" s="20">
        <f t="shared" si="137"/>
        <v>1673.4407294832822</v>
      </c>
      <c r="AW1143" s="21">
        <f t="shared" si="143"/>
        <v>2.7890678824721369</v>
      </c>
    </row>
    <row r="1144" spans="1:49" x14ac:dyDescent="0.25">
      <c r="A1144" t="s">
        <v>38</v>
      </c>
      <c r="B1144" t="s">
        <v>39</v>
      </c>
      <c r="C1144">
        <v>209135</v>
      </c>
      <c r="D1144">
        <v>2015</v>
      </c>
      <c r="E1144" t="s">
        <v>40</v>
      </c>
      <c r="F1144" t="s">
        <v>577</v>
      </c>
      <c r="H1144" t="s">
        <v>1119</v>
      </c>
      <c r="I1144">
        <v>6</v>
      </c>
      <c r="J1144" t="s">
        <v>117</v>
      </c>
      <c r="K1144">
        <v>4</v>
      </c>
      <c r="L1144" t="s">
        <v>44</v>
      </c>
      <c r="M1144">
        <v>3.5</v>
      </c>
      <c r="N1144" t="s">
        <v>45</v>
      </c>
      <c r="O1144" t="s">
        <v>46</v>
      </c>
      <c r="P1144">
        <v>2</v>
      </c>
      <c r="Q1144" t="s">
        <v>215</v>
      </c>
      <c r="R1144" t="s">
        <v>48</v>
      </c>
      <c r="S1144">
        <v>295</v>
      </c>
      <c r="T1144" t="s">
        <v>49</v>
      </c>
      <c r="U1144" t="s">
        <v>72</v>
      </c>
      <c r="V1144" t="s">
        <v>145</v>
      </c>
      <c r="W1144" t="s">
        <v>134</v>
      </c>
      <c r="X1144" t="s">
        <v>74</v>
      </c>
      <c r="Z1144">
        <v>0</v>
      </c>
      <c r="AA1144" t="s">
        <v>75</v>
      </c>
      <c r="AB1144" t="s">
        <v>215</v>
      </c>
      <c r="AC1144">
        <v>45</v>
      </c>
      <c r="AD1144">
        <v>11</v>
      </c>
      <c r="AE1144">
        <v>4</v>
      </c>
      <c r="AF1144">
        <v>2025</v>
      </c>
      <c r="AG1144">
        <v>20251104</v>
      </c>
      <c r="AH1144" s="2">
        <v>3500</v>
      </c>
      <c r="AI1144" s="2">
        <v>4544.7041015625</v>
      </c>
      <c r="AJ1144" s="2">
        <f t="shared" si="138"/>
        <v>1044.7041015625</v>
      </c>
      <c r="AK1144" s="6">
        <f t="shared" si="139"/>
        <v>0.29848688616071428</v>
      </c>
      <c r="AL1144" s="12">
        <v>3500</v>
      </c>
      <c r="AM1144" s="12">
        <v>4543.4365466805166</v>
      </c>
      <c r="AN1144" s="12">
        <f t="shared" si="140"/>
        <v>1043.4365466805166</v>
      </c>
      <c r="AO1144" s="13">
        <f t="shared" si="141"/>
        <v>0.29812472762300474</v>
      </c>
      <c r="AP1144" s="16">
        <v>3500</v>
      </c>
      <c r="AQ1144" s="16">
        <v>4182.2759212148567</v>
      </c>
      <c r="AR1144" s="16">
        <f t="shared" si="142"/>
        <v>682.27592121485668</v>
      </c>
      <c r="AS1144" s="17">
        <f t="shared" si="136"/>
        <v>0.19493597748995906</v>
      </c>
      <c r="AT1144" s="20">
        <v>3500</v>
      </c>
      <c r="AU1144" s="20">
        <v>4525.6666666666661</v>
      </c>
      <c r="AV1144" s="20">
        <f t="shared" si="137"/>
        <v>1025.6666666666661</v>
      </c>
      <c r="AW1144" s="21">
        <f t="shared" si="143"/>
        <v>0.29304761904761889</v>
      </c>
    </row>
    <row r="1145" spans="1:49" x14ac:dyDescent="0.25">
      <c r="A1145" t="s">
        <v>77</v>
      </c>
      <c r="B1145" t="s">
        <v>818</v>
      </c>
      <c r="C1145">
        <v>19788</v>
      </c>
      <c r="D1145">
        <v>2023</v>
      </c>
      <c r="E1145" t="s">
        <v>297</v>
      </c>
      <c r="F1145" t="s">
        <v>298</v>
      </c>
      <c r="G1145" t="s">
        <v>1645</v>
      </c>
      <c r="I1145">
        <v>4</v>
      </c>
      <c r="J1145" t="s">
        <v>69</v>
      </c>
      <c r="K1145">
        <v>4</v>
      </c>
      <c r="L1145" t="s">
        <v>44</v>
      </c>
      <c r="M1145">
        <v>2</v>
      </c>
      <c r="N1145" t="s">
        <v>44</v>
      </c>
      <c r="O1145" t="s">
        <v>46</v>
      </c>
      <c r="P1145">
        <v>5</v>
      </c>
      <c r="Q1145" t="s">
        <v>60</v>
      </c>
      <c r="R1145" t="s">
        <v>81</v>
      </c>
      <c r="S1145">
        <v>295</v>
      </c>
      <c r="T1145" t="s">
        <v>49</v>
      </c>
      <c r="V1145" t="s">
        <v>1646</v>
      </c>
      <c r="W1145" t="s">
        <v>90</v>
      </c>
      <c r="X1145" t="s">
        <v>301</v>
      </c>
      <c r="Z1145">
        <v>1</v>
      </c>
      <c r="AA1145" t="s">
        <v>54</v>
      </c>
      <c r="AB1145" t="s">
        <v>64</v>
      </c>
      <c r="AC1145">
        <v>45</v>
      </c>
      <c r="AD1145">
        <v>11</v>
      </c>
      <c r="AE1145">
        <v>4</v>
      </c>
      <c r="AF1145">
        <v>2025</v>
      </c>
      <c r="AG1145">
        <v>20251105</v>
      </c>
      <c r="AH1145" s="2">
        <v>39250</v>
      </c>
      <c r="AI1145" s="2">
        <v>38226.6875</v>
      </c>
      <c r="AJ1145" s="2">
        <f t="shared" si="138"/>
        <v>1023.3125</v>
      </c>
      <c r="AK1145" s="6">
        <f t="shared" si="139"/>
        <v>2.6071656050955416E-2</v>
      </c>
      <c r="AL1145" s="12">
        <v>39250</v>
      </c>
      <c r="AM1145" s="12">
        <v>38419.873520636458</v>
      </c>
      <c r="AN1145" s="12">
        <f t="shared" si="140"/>
        <v>830.12647936354188</v>
      </c>
      <c r="AO1145" s="13">
        <f t="shared" si="141"/>
        <v>2.1149719219453297E-2</v>
      </c>
      <c r="AP1145" s="16">
        <v>39250</v>
      </c>
      <c r="AQ1145" s="16">
        <v>38715.496127946302</v>
      </c>
      <c r="AR1145" s="16">
        <f t="shared" si="142"/>
        <v>534.50387205369771</v>
      </c>
      <c r="AS1145" s="17">
        <f t="shared" si="136"/>
        <v>1.3617933045954081E-2</v>
      </c>
      <c r="AT1145" s="20">
        <v>39250</v>
      </c>
      <c r="AU1145" s="20">
        <v>37003.160000000003</v>
      </c>
      <c r="AV1145" s="20">
        <f t="shared" si="137"/>
        <v>2246.8399999999965</v>
      </c>
      <c r="AW1145" s="21">
        <f t="shared" si="143"/>
        <v>5.7244331210190992E-2</v>
      </c>
    </row>
    <row r="1146" spans="1:49" x14ac:dyDescent="0.25">
      <c r="A1146" t="s">
        <v>38</v>
      </c>
      <c r="B1146" t="s">
        <v>39</v>
      </c>
      <c r="C1146">
        <v>169822</v>
      </c>
      <c r="D1146">
        <v>2017</v>
      </c>
      <c r="E1146" t="s">
        <v>373</v>
      </c>
      <c r="F1146" t="s">
        <v>594</v>
      </c>
      <c r="G1146" t="s">
        <v>107</v>
      </c>
      <c r="I1146">
        <v>6</v>
      </c>
      <c r="J1146" t="s">
        <v>69</v>
      </c>
      <c r="K1146">
        <v>4</v>
      </c>
      <c r="L1146" t="s">
        <v>44</v>
      </c>
      <c r="M1146">
        <v>3.5999999046325679</v>
      </c>
      <c r="N1146" t="s">
        <v>45</v>
      </c>
      <c r="O1146" t="s">
        <v>46</v>
      </c>
      <c r="Q1146" t="s">
        <v>60</v>
      </c>
      <c r="R1146" t="s">
        <v>96</v>
      </c>
      <c r="T1146" t="s">
        <v>49</v>
      </c>
      <c r="U1146" t="s">
        <v>72</v>
      </c>
      <c r="V1146" t="s">
        <v>735</v>
      </c>
      <c r="W1146" t="s">
        <v>90</v>
      </c>
      <c r="X1146" t="s">
        <v>74</v>
      </c>
      <c r="Y1146">
        <v>39395</v>
      </c>
      <c r="Z1146">
        <v>0</v>
      </c>
      <c r="AA1146" t="s">
        <v>75</v>
      </c>
      <c r="AB1146" t="s">
        <v>83</v>
      </c>
      <c r="AC1146">
        <v>45</v>
      </c>
      <c r="AD1146">
        <v>11</v>
      </c>
      <c r="AE1146">
        <v>4</v>
      </c>
      <c r="AF1146">
        <v>2025</v>
      </c>
      <c r="AG1146">
        <v>20251104</v>
      </c>
      <c r="AH1146" s="2">
        <v>6500</v>
      </c>
      <c r="AI1146" s="2">
        <v>5394.373046875</v>
      </c>
      <c r="AJ1146" s="2">
        <f t="shared" si="138"/>
        <v>1105.626953125</v>
      </c>
      <c r="AK1146" s="6">
        <f t="shared" si="139"/>
        <v>0.17009645432692308</v>
      </c>
      <c r="AL1146" s="12">
        <v>6500</v>
      </c>
      <c r="AM1146" s="12">
        <v>5403.3936123578223</v>
      </c>
      <c r="AN1146" s="12">
        <f t="shared" si="140"/>
        <v>1096.6063876421777</v>
      </c>
      <c r="AO1146" s="13">
        <f t="shared" si="141"/>
        <v>0.16870867502187348</v>
      </c>
      <c r="AP1146" s="16">
        <v>6500</v>
      </c>
      <c r="AQ1146" s="16">
        <v>5907.6989119637547</v>
      </c>
      <c r="AR1146" s="16">
        <f t="shared" si="142"/>
        <v>592.30108803624535</v>
      </c>
      <c r="AS1146" s="17">
        <f t="shared" si="136"/>
        <v>9.1123244313268514E-2</v>
      </c>
      <c r="AT1146" s="20">
        <v>6500</v>
      </c>
      <c r="AU1146" s="20">
        <v>5334.9649859943966</v>
      </c>
      <c r="AV1146" s="20">
        <f t="shared" si="137"/>
        <v>1165.0350140056034</v>
      </c>
      <c r="AW1146" s="21">
        <f t="shared" si="143"/>
        <v>0.17923615600086207</v>
      </c>
    </row>
    <row r="1147" spans="1:49" x14ac:dyDescent="0.25">
      <c r="A1147" t="s">
        <v>38</v>
      </c>
      <c r="B1147" t="s">
        <v>873</v>
      </c>
      <c r="C1147">
        <v>18030</v>
      </c>
      <c r="D1147">
        <v>2024</v>
      </c>
      <c r="E1147" t="s">
        <v>167</v>
      </c>
      <c r="F1147" t="s">
        <v>718</v>
      </c>
      <c r="H1147" t="s">
        <v>165</v>
      </c>
      <c r="I1147">
        <v>6</v>
      </c>
      <c r="J1147" t="s">
        <v>69</v>
      </c>
      <c r="K1147">
        <v>3</v>
      </c>
      <c r="L1147" t="s">
        <v>44</v>
      </c>
      <c r="M1147">
        <v>4.3000001907348633</v>
      </c>
      <c r="N1147" t="s">
        <v>70</v>
      </c>
      <c r="O1147" t="s">
        <v>46</v>
      </c>
      <c r="P1147">
        <v>4</v>
      </c>
      <c r="Q1147" t="s">
        <v>71</v>
      </c>
      <c r="T1147" t="s">
        <v>49</v>
      </c>
      <c r="U1147" t="s">
        <v>72</v>
      </c>
      <c r="V1147" t="s">
        <v>166</v>
      </c>
      <c r="W1147" t="s">
        <v>73</v>
      </c>
      <c r="X1147" t="s">
        <v>74</v>
      </c>
      <c r="Z1147">
        <v>0</v>
      </c>
      <c r="AA1147" t="s">
        <v>75</v>
      </c>
      <c r="AB1147" t="s">
        <v>76</v>
      </c>
      <c r="AC1147">
        <v>45</v>
      </c>
      <c r="AD1147">
        <v>11</v>
      </c>
      <c r="AE1147">
        <v>4</v>
      </c>
      <c r="AF1147">
        <v>2025</v>
      </c>
      <c r="AG1147">
        <v>20251103</v>
      </c>
      <c r="AH1147" s="2">
        <v>27600</v>
      </c>
      <c r="AI1147" s="2">
        <v>31191.525390625</v>
      </c>
      <c r="AJ1147" s="2">
        <f t="shared" si="138"/>
        <v>3591.525390625</v>
      </c>
      <c r="AK1147" s="6">
        <f t="shared" si="139"/>
        <v>0.13012773154438406</v>
      </c>
      <c r="AL1147" s="12">
        <v>27600</v>
      </c>
      <c r="AM1147" s="12">
        <v>28869.927314440949</v>
      </c>
      <c r="AN1147" s="12">
        <f t="shared" si="140"/>
        <v>1269.927314440949</v>
      </c>
      <c r="AO1147" s="13">
        <f t="shared" si="141"/>
        <v>4.6011859218874962E-2</v>
      </c>
      <c r="AP1147" s="16">
        <v>27600</v>
      </c>
      <c r="AQ1147" s="16">
        <v>29839.52902284055</v>
      </c>
      <c r="AR1147" s="16">
        <f t="shared" si="142"/>
        <v>2239.5290228405502</v>
      </c>
      <c r="AS1147" s="17">
        <f t="shared" si="136"/>
        <v>8.1142355900019933E-2</v>
      </c>
      <c r="AT1147" s="20">
        <v>27600</v>
      </c>
      <c r="AU1147" s="20">
        <v>30609.611231101509</v>
      </c>
      <c r="AV1147" s="20">
        <f t="shared" si="137"/>
        <v>3009.6112311015095</v>
      </c>
      <c r="AW1147" s="21">
        <f t="shared" si="143"/>
        <v>0.10904388518483731</v>
      </c>
    </row>
    <row r="1148" spans="1:49" x14ac:dyDescent="0.25">
      <c r="A1148" t="s">
        <v>38</v>
      </c>
      <c r="B1148" t="s">
        <v>105</v>
      </c>
      <c r="C1148">
        <v>95889</v>
      </c>
      <c r="D1148">
        <v>2019</v>
      </c>
      <c r="E1148" t="s">
        <v>84</v>
      </c>
      <c r="F1148" t="s">
        <v>85</v>
      </c>
      <c r="G1148" t="s">
        <v>616</v>
      </c>
      <c r="I1148">
        <v>8</v>
      </c>
      <c r="J1148" t="s">
        <v>101</v>
      </c>
      <c r="K1148">
        <v>4</v>
      </c>
      <c r="L1148" t="s">
        <v>44</v>
      </c>
      <c r="M1148">
        <v>5.6999998092651367</v>
      </c>
      <c r="N1148" t="s">
        <v>70</v>
      </c>
      <c r="Q1148" t="s">
        <v>88</v>
      </c>
      <c r="R1148" t="s">
        <v>48</v>
      </c>
      <c r="S1148">
        <v>395</v>
      </c>
      <c r="T1148" t="s">
        <v>49</v>
      </c>
      <c r="U1148" t="s">
        <v>72</v>
      </c>
      <c r="W1148" t="s">
        <v>90</v>
      </c>
      <c r="X1148" t="s">
        <v>74</v>
      </c>
      <c r="Z1148">
        <v>0</v>
      </c>
      <c r="AA1148" t="s">
        <v>75</v>
      </c>
      <c r="AB1148" t="s">
        <v>91</v>
      </c>
      <c r="AC1148">
        <v>45</v>
      </c>
      <c r="AD1148">
        <v>11</v>
      </c>
      <c r="AE1148">
        <v>4</v>
      </c>
      <c r="AF1148">
        <v>2025</v>
      </c>
      <c r="AG1148">
        <v>20251104</v>
      </c>
      <c r="AH1148" s="2">
        <v>20400</v>
      </c>
      <c r="AI1148" s="2">
        <v>15125.3876953125</v>
      </c>
      <c r="AJ1148" s="2">
        <f t="shared" si="138"/>
        <v>5274.6123046875</v>
      </c>
      <c r="AK1148" s="6">
        <f t="shared" si="139"/>
        <v>0.25855942670036763</v>
      </c>
      <c r="AL1148" s="12">
        <v>20400</v>
      </c>
      <c r="AM1148" s="12">
        <v>14330.95683270187</v>
      </c>
      <c r="AN1148" s="12">
        <f t="shared" si="140"/>
        <v>6069.0431672981304</v>
      </c>
      <c r="AO1148" s="13">
        <f t="shared" si="141"/>
        <v>0.29750211604402599</v>
      </c>
      <c r="AP1148" s="16">
        <v>20400</v>
      </c>
      <c r="AQ1148" s="16">
        <v>15294.20867210848</v>
      </c>
      <c r="AR1148" s="16">
        <f t="shared" si="142"/>
        <v>5105.7913278915203</v>
      </c>
      <c r="AS1148" s="17">
        <f t="shared" si="136"/>
        <v>0.25028388862213335</v>
      </c>
      <c r="AT1148" s="20">
        <v>20400</v>
      </c>
      <c r="AU1148" s="20">
        <v>15149.607638888891</v>
      </c>
      <c r="AV1148" s="20">
        <f t="shared" si="137"/>
        <v>5250.3923611111095</v>
      </c>
      <c r="AW1148" s="21">
        <f t="shared" si="143"/>
        <v>0.25737217456427008</v>
      </c>
    </row>
    <row r="1149" spans="1:49" x14ac:dyDescent="0.25">
      <c r="A1149" t="s">
        <v>109</v>
      </c>
      <c r="B1149" t="s">
        <v>317</v>
      </c>
      <c r="C1149">
        <v>65293</v>
      </c>
      <c r="D1149">
        <v>2020</v>
      </c>
      <c r="E1149" t="s">
        <v>57</v>
      </c>
      <c r="F1149" t="s">
        <v>228</v>
      </c>
      <c r="G1149" t="s">
        <v>1647</v>
      </c>
      <c r="I1149">
        <v>4</v>
      </c>
      <c r="J1149" t="s">
        <v>230</v>
      </c>
      <c r="K1149">
        <v>4</v>
      </c>
      <c r="L1149" t="s">
        <v>44</v>
      </c>
      <c r="M1149">
        <v>2.4000000953674321</v>
      </c>
      <c r="N1149" t="s">
        <v>45</v>
      </c>
      <c r="O1149" t="s">
        <v>46</v>
      </c>
      <c r="P1149">
        <v>2</v>
      </c>
      <c r="Q1149" t="s">
        <v>60</v>
      </c>
      <c r="R1149" t="s">
        <v>48</v>
      </c>
      <c r="S1149">
        <v>181</v>
      </c>
      <c r="T1149" t="s">
        <v>49</v>
      </c>
      <c r="V1149" t="s">
        <v>231</v>
      </c>
      <c r="W1149" t="s">
        <v>62</v>
      </c>
      <c r="X1149" t="s">
        <v>63</v>
      </c>
      <c r="Y1149">
        <v>25990</v>
      </c>
      <c r="Z1149">
        <v>0</v>
      </c>
      <c r="AA1149" t="s">
        <v>75</v>
      </c>
      <c r="AB1149" t="s">
        <v>83</v>
      </c>
      <c r="AC1149">
        <v>45</v>
      </c>
      <c r="AD1149">
        <v>11</v>
      </c>
      <c r="AE1149">
        <v>4</v>
      </c>
      <c r="AF1149">
        <v>2025</v>
      </c>
      <c r="AG1149">
        <v>20251105</v>
      </c>
      <c r="AH1149" s="2">
        <v>10200</v>
      </c>
      <c r="AI1149" s="2">
        <v>8958.875</v>
      </c>
      <c r="AJ1149" s="2">
        <f t="shared" si="138"/>
        <v>1241.125</v>
      </c>
      <c r="AK1149" s="6">
        <f t="shared" si="139"/>
        <v>0.12167892156862745</v>
      </c>
      <c r="AL1149" s="12">
        <v>10200</v>
      </c>
      <c r="AM1149" s="12">
        <v>8629.9808823675776</v>
      </c>
      <c r="AN1149" s="12">
        <f t="shared" si="140"/>
        <v>1570.0191176324224</v>
      </c>
      <c r="AO1149" s="13">
        <f t="shared" si="141"/>
        <v>0.15392344290513946</v>
      </c>
      <c r="AP1149" s="16">
        <v>10200</v>
      </c>
      <c r="AQ1149" s="16">
        <v>8483.5539730483742</v>
      </c>
      <c r="AR1149" s="16">
        <f t="shared" si="142"/>
        <v>1716.4460269516258</v>
      </c>
      <c r="AS1149" s="17">
        <f t="shared" si="136"/>
        <v>0.16827902225015939</v>
      </c>
      <c r="AT1149" s="20">
        <v>10200</v>
      </c>
      <c r="AU1149" s="20">
        <v>9013.2566585956429</v>
      </c>
      <c r="AV1149" s="20">
        <f t="shared" si="137"/>
        <v>1186.7433414043571</v>
      </c>
      <c r="AW1149" s="21">
        <f t="shared" si="143"/>
        <v>0.11634738641219187</v>
      </c>
    </row>
    <row r="1150" spans="1:49" x14ac:dyDescent="0.25">
      <c r="A1150" t="s">
        <v>38</v>
      </c>
      <c r="B1150" t="s">
        <v>357</v>
      </c>
      <c r="C1150">
        <v>118508</v>
      </c>
      <c r="D1150">
        <v>2016</v>
      </c>
      <c r="E1150" t="s">
        <v>159</v>
      </c>
      <c r="F1150" t="s">
        <v>489</v>
      </c>
      <c r="G1150" t="s">
        <v>237</v>
      </c>
      <c r="I1150">
        <v>4</v>
      </c>
      <c r="J1150" t="s">
        <v>59</v>
      </c>
      <c r="K1150">
        <v>4</v>
      </c>
      <c r="L1150" t="s">
        <v>372</v>
      </c>
      <c r="M1150">
        <v>1.799999952316284</v>
      </c>
      <c r="N1150" t="s">
        <v>45</v>
      </c>
      <c r="O1150" t="s">
        <v>46</v>
      </c>
      <c r="P1150">
        <v>3</v>
      </c>
      <c r="Q1150" t="s">
        <v>60</v>
      </c>
      <c r="R1150" t="s">
        <v>48</v>
      </c>
      <c r="S1150">
        <v>141</v>
      </c>
      <c r="T1150" t="s">
        <v>49</v>
      </c>
      <c r="U1150" t="s">
        <v>50</v>
      </c>
      <c r="V1150" t="s">
        <v>490</v>
      </c>
      <c r="W1150" t="s">
        <v>62</v>
      </c>
      <c r="X1150" t="s">
        <v>121</v>
      </c>
      <c r="Z1150">
        <v>0</v>
      </c>
      <c r="AA1150" t="s">
        <v>75</v>
      </c>
      <c r="AB1150" t="s">
        <v>83</v>
      </c>
      <c r="AC1150">
        <v>45</v>
      </c>
      <c r="AD1150">
        <v>11</v>
      </c>
      <c r="AE1150">
        <v>4</v>
      </c>
      <c r="AF1150">
        <v>2025</v>
      </c>
      <c r="AG1150">
        <v>20251105</v>
      </c>
      <c r="AH1150" s="2">
        <v>4900</v>
      </c>
      <c r="AI1150" s="2">
        <v>6309.3994140625</v>
      </c>
      <c r="AJ1150" s="2">
        <f t="shared" si="138"/>
        <v>1409.3994140625</v>
      </c>
      <c r="AK1150" s="6">
        <f t="shared" si="139"/>
        <v>0.28763253348214285</v>
      </c>
      <c r="AL1150" s="12">
        <v>4900</v>
      </c>
      <c r="AM1150" s="12">
        <v>6731.9507974313847</v>
      </c>
      <c r="AN1150" s="12">
        <f t="shared" si="140"/>
        <v>1831.9507974313847</v>
      </c>
      <c r="AO1150" s="13">
        <f t="shared" si="141"/>
        <v>0.37386750967987442</v>
      </c>
      <c r="AP1150" s="16">
        <v>4900</v>
      </c>
      <c r="AQ1150" s="16">
        <v>6161.8530958472511</v>
      </c>
      <c r="AR1150" s="16">
        <f t="shared" si="142"/>
        <v>1261.8530958472511</v>
      </c>
      <c r="AS1150" s="17">
        <f t="shared" si="136"/>
        <v>0.25752103996882675</v>
      </c>
      <c r="AT1150" s="20">
        <v>4900</v>
      </c>
      <c r="AU1150" s="20">
        <v>6291.3598460551639</v>
      </c>
      <c r="AV1150" s="20">
        <f t="shared" si="137"/>
        <v>1391.3598460551639</v>
      </c>
      <c r="AW1150" s="21">
        <f t="shared" si="143"/>
        <v>0.28395098899084975</v>
      </c>
    </row>
    <row r="1151" spans="1:49" x14ac:dyDescent="0.25">
      <c r="A1151" t="s">
        <v>38</v>
      </c>
      <c r="B1151" t="s">
        <v>65</v>
      </c>
      <c r="C1151">
        <v>69881</v>
      </c>
      <c r="D1151">
        <v>2018</v>
      </c>
      <c r="E1151" t="s">
        <v>468</v>
      </c>
      <c r="F1151" t="s">
        <v>945</v>
      </c>
      <c r="G1151" t="s">
        <v>491</v>
      </c>
      <c r="I1151">
        <v>4</v>
      </c>
      <c r="J1151" t="s">
        <v>69</v>
      </c>
      <c r="K1151">
        <v>4</v>
      </c>
      <c r="L1151" t="s">
        <v>44</v>
      </c>
      <c r="M1151">
        <v>2</v>
      </c>
      <c r="N1151" t="s">
        <v>45</v>
      </c>
      <c r="O1151" t="s">
        <v>46</v>
      </c>
      <c r="P1151">
        <v>4</v>
      </c>
      <c r="Q1151" t="s">
        <v>118</v>
      </c>
      <c r="S1151">
        <v>190</v>
      </c>
      <c r="T1151" t="s">
        <v>49</v>
      </c>
      <c r="U1151" t="s">
        <v>50</v>
      </c>
      <c r="W1151" t="s">
        <v>120</v>
      </c>
      <c r="X1151" t="s">
        <v>131</v>
      </c>
      <c r="Y1151">
        <v>36000</v>
      </c>
      <c r="Z1151">
        <v>0</v>
      </c>
      <c r="AA1151" t="s">
        <v>75</v>
      </c>
      <c r="AB1151" t="s">
        <v>122</v>
      </c>
      <c r="AC1151">
        <v>45</v>
      </c>
      <c r="AD1151">
        <v>11</v>
      </c>
      <c r="AE1151">
        <v>4</v>
      </c>
      <c r="AF1151">
        <v>2025</v>
      </c>
      <c r="AG1151">
        <v>20251104</v>
      </c>
      <c r="AH1151" s="2">
        <v>11800</v>
      </c>
      <c r="AI1151" s="2">
        <v>11779.38671875</v>
      </c>
      <c r="AJ1151" s="2">
        <f t="shared" si="138"/>
        <v>20.61328125</v>
      </c>
      <c r="AK1151" s="6">
        <f t="shared" si="139"/>
        <v>1.7468882415254238E-3</v>
      </c>
      <c r="AL1151" s="12">
        <v>11800</v>
      </c>
      <c r="AM1151" s="12">
        <v>11678.345292832841</v>
      </c>
      <c r="AN1151" s="12">
        <f t="shared" si="140"/>
        <v>121.65470716715936</v>
      </c>
      <c r="AO1151" s="13">
        <f t="shared" si="141"/>
        <v>1.0309720946369437E-2</v>
      </c>
      <c r="AP1151" s="16">
        <v>11800</v>
      </c>
      <c r="AQ1151" s="16">
        <v>11502.33912003582</v>
      </c>
      <c r="AR1151" s="16">
        <f t="shared" si="142"/>
        <v>297.66087996417991</v>
      </c>
      <c r="AS1151" s="17">
        <f t="shared" si="136"/>
        <v>2.5225498302049145E-2</v>
      </c>
      <c r="AT1151" s="20">
        <v>11800</v>
      </c>
      <c r="AU1151" s="20">
        <v>11658.65360303413</v>
      </c>
      <c r="AV1151" s="20">
        <f t="shared" si="137"/>
        <v>141.34639696586964</v>
      </c>
      <c r="AW1151" s="21">
        <f t="shared" si="143"/>
        <v>1.197850821744658E-2</v>
      </c>
    </row>
    <row r="1152" spans="1:49" x14ac:dyDescent="0.25">
      <c r="A1152" t="s">
        <v>123</v>
      </c>
      <c r="B1152" t="s">
        <v>200</v>
      </c>
      <c r="C1152">
        <v>98425</v>
      </c>
      <c r="D1152">
        <v>2012</v>
      </c>
      <c r="E1152" t="s">
        <v>93</v>
      </c>
      <c r="F1152" t="s">
        <v>152</v>
      </c>
      <c r="G1152" t="s">
        <v>1024</v>
      </c>
      <c r="H1152" t="s">
        <v>85</v>
      </c>
      <c r="I1152">
        <v>8</v>
      </c>
      <c r="J1152" t="s">
        <v>69</v>
      </c>
      <c r="K1152">
        <v>2</v>
      </c>
      <c r="L1152" t="s">
        <v>44</v>
      </c>
      <c r="M1152">
        <v>5.3000001907348633</v>
      </c>
      <c r="N1152" t="s">
        <v>87</v>
      </c>
      <c r="O1152" t="s">
        <v>46</v>
      </c>
      <c r="Q1152" t="s">
        <v>88</v>
      </c>
      <c r="R1152" t="s">
        <v>89</v>
      </c>
      <c r="T1152" t="s">
        <v>49</v>
      </c>
      <c r="U1152" t="s">
        <v>72</v>
      </c>
      <c r="V1152" t="s">
        <v>234</v>
      </c>
      <c r="W1152" t="s">
        <v>90</v>
      </c>
      <c r="X1152" t="s">
        <v>74</v>
      </c>
      <c r="Z1152">
        <v>0</v>
      </c>
      <c r="AA1152" t="s">
        <v>75</v>
      </c>
      <c r="AB1152" t="s">
        <v>91</v>
      </c>
      <c r="AC1152">
        <v>45</v>
      </c>
      <c r="AD1152">
        <v>11</v>
      </c>
      <c r="AE1152">
        <v>4</v>
      </c>
      <c r="AF1152">
        <v>2025</v>
      </c>
      <c r="AG1152">
        <v>20251105</v>
      </c>
      <c r="AH1152" s="2">
        <v>6200</v>
      </c>
      <c r="AI1152" s="2">
        <v>7518.60693359375</v>
      </c>
      <c r="AJ1152" s="2">
        <f t="shared" si="138"/>
        <v>1318.60693359375</v>
      </c>
      <c r="AK1152" s="6">
        <f t="shared" si="139"/>
        <v>0.21267853767641129</v>
      </c>
      <c r="AL1152" s="12">
        <v>6200</v>
      </c>
      <c r="AM1152" s="12">
        <v>7362.0137340626543</v>
      </c>
      <c r="AN1152" s="12">
        <f t="shared" si="140"/>
        <v>1162.0137340626543</v>
      </c>
      <c r="AO1152" s="13">
        <f t="shared" si="141"/>
        <v>0.18742157001010554</v>
      </c>
      <c r="AP1152" s="16">
        <v>6200</v>
      </c>
      <c r="AQ1152" s="16">
        <v>7139.7588402523024</v>
      </c>
      <c r="AR1152" s="16">
        <f t="shared" si="142"/>
        <v>939.75884025230243</v>
      </c>
      <c r="AS1152" s="17">
        <f t="shared" si="136"/>
        <v>0.15157400649230685</v>
      </c>
      <c r="AT1152" s="20">
        <v>6200</v>
      </c>
      <c r="AU1152" s="20">
        <v>7608.5883125410373</v>
      </c>
      <c r="AV1152" s="20">
        <f t="shared" si="137"/>
        <v>1408.5883125410373</v>
      </c>
      <c r="AW1152" s="21">
        <f t="shared" si="143"/>
        <v>0.22719166331307053</v>
      </c>
    </row>
    <row r="1153" spans="1:49" x14ac:dyDescent="0.25">
      <c r="A1153" t="s">
        <v>38</v>
      </c>
      <c r="B1153" t="s">
        <v>65</v>
      </c>
      <c r="C1153">
        <v>248016</v>
      </c>
      <c r="D1153">
        <v>2015</v>
      </c>
      <c r="E1153" t="s">
        <v>66</v>
      </c>
      <c r="F1153" t="s">
        <v>67</v>
      </c>
      <c r="G1153" t="s">
        <v>1648</v>
      </c>
      <c r="H1153" t="s">
        <v>272</v>
      </c>
      <c r="I1153">
        <v>6</v>
      </c>
      <c r="J1153" t="s">
        <v>69</v>
      </c>
      <c r="K1153">
        <v>3</v>
      </c>
      <c r="L1153" t="s">
        <v>44</v>
      </c>
      <c r="M1153">
        <v>3.5</v>
      </c>
      <c r="N1153" t="s">
        <v>70</v>
      </c>
      <c r="O1153" t="s">
        <v>46</v>
      </c>
      <c r="P1153">
        <v>2</v>
      </c>
      <c r="Q1153" t="s">
        <v>71</v>
      </c>
      <c r="S1153">
        <v>310</v>
      </c>
      <c r="T1153" t="s">
        <v>49</v>
      </c>
      <c r="U1153" t="s">
        <v>72</v>
      </c>
      <c r="W1153" t="s">
        <v>220</v>
      </c>
      <c r="X1153" t="s">
        <v>74</v>
      </c>
      <c r="Z1153">
        <v>0</v>
      </c>
      <c r="AA1153" t="s">
        <v>75</v>
      </c>
      <c r="AB1153" t="s">
        <v>76</v>
      </c>
      <c r="AC1153">
        <v>45</v>
      </c>
      <c r="AD1153">
        <v>11</v>
      </c>
      <c r="AE1153">
        <v>4</v>
      </c>
      <c r="AF1153">
        <v>2025</v>
      </c>
      <c r="AG1153">
        <v>20251104</v>
      </c>
      <c r="AH1153" s="2">
        <v>3250</v>
      </c>
      <c r="AI1153" s="2">
        <v>4651.73486328125</v>
      </c>
      <c r="AJ1153" s="2">
        <f t="shared" si="138"/>
        <v>1401.73486328125</v>
      </c>
      <c r="AK1153" s="6">
        <f t="shared" si="139"/>
        <v>0.43130303485576921</v>
      </c>
      <c r="AL1153" s="12">
        <v>3250</v>
      </c>
      <c r="AM1153" s="12">
        <v>4201.577586485856</v>
      </c>
      <c r="AN1153" s="12">
        <f t="shared" si="140"/>
        <v>951.57758648585605</v>
      </c>
      <c r="AO1153" s="13">
        <f t="shared" si="141"/>
        <v>0.29279310353410953</v>
      </c>
      <c r="AP1153" s="16">
        <v>3250</v>
      </c>
      <c r="AQ1153" s="16">
        <v>4626.3041907494962</v>
      </c>
      <c r="AR1153" s="16">
        <f t="shared" si="142"/>
        <v>1376.3041907494962</v>
      </c>
      <c r="AS1153" s="17">
        <f t="shared" si="136"/>
        <v>0.42347821253830653</v>
      </c>
      <c r="AT1153" s="20">
        <v>3250</v>
      </c>
      <c r="AU1153" s="20">
        <v>4869.6843373493994</v>
      </c>
      <c r="AV1153" s="20">
        <f t="shared" si="137"/>
        <v>1619.6843373493994</v>
      </c>
      <c r="AW1153" s="21">
        <f t="shared" si="143"/>
        <v>0.49836441149212291</v>
      </c>
    </row>
    <row r="1154" spans="1:49" x14ac:dyDescent="0.25">
      <c r="A1154" t="s">
        <v>109</v>
      </c>
      <c r="B1154" t="s">
        <v>1419</v>
      </c>
      <c r="C1154">
        <v>212000</v>
      </c>
      <c r="D1154">
        <v>2005</v>
      </c>
      <c r="E1154" t="s">
        <v>893</v>
      </c>
      <c r="F1154" t="s">
        <v>894</v>
      </c>
      <c r="G1154" t="s">
        <v>895</v>
      </c>
      <c r="I1154">
        <v>4</v>
      </c>
      <c r="J1154" t="s">
        <v>101</v>
      </c>
      <c r="K1154">
        <v>4</v>
      </c>
      <c r="L1154" t="s">
        <v>343</v>
      </c>
      <c r="M1154">
        <v>2.2000000476837158</v>
      </c>
      <c r="N1154" t="s">
        <v>45</v>
      </c>
      <c r="O1154" t="s">
        <v>46</v>
      </c>
      <c r="Q1154" t="s">
        <v>118</v>
      </c>
      <c r="S1154">
        <v>170</v>
      </c>
      <c r="T1154" t="s">
        <v>49</v>
      </c>
      <c r="U1154" t="s">
        <v>50</v>
      </c>
      <c r="V1154" t="s">
        <v>896</v>
      </c>
      <c r="W1154" t="s">
        <v>120</v>
      </c>
      <c r="X1154" t="s">
        <v>74</v>
      </c>
      <c r="Z1154">
        <v>0</v>
      </c>
      <c r="AA1154" t="s">
        <v>75</v>
      </c>
      <c r="AB1154" t="s">
        <v>122</v>
      </c>
      <c r="AC1154">
        <v>45</v>
      </c>
      <c r="AD1154">
        <v>11</v>
      </c>
      <c r="AE1154">
        <v>4</v>
      </c>
      <c r="AF1154">
        <v>2025</v>
      </c>
      <c r="AG1154">
        <v>20251107</v>
      </c>
      <c r="AH1154" s="2">
        <v>199</v>
      </c>
      <c r="AI1154" s="2">
        <v>181.62879943847659</v>
      </c>
      <c r="AJ1154" s="2">
        <f t="shared" si="138"/>
        <v>17.371200561523409</v>
      </c>
      <c r="AK1154" s="6">
        <f t="shared" si="139"/>
        <v>8.7292465133283467E-2</v>
      </c>
      <c r="AL1154" s="12">
        <v>199</v>
      </c>
      <c r="AM1154" s="12">
        <v>185.0380388333266</v>
      </c>
      <c r="AN1154" s="12">
        <f t="shared" si="140"/>
        <v>13.961961166673404</v>
      </c>
      <c r="AO1154" s="13">
        <f t="shared" si="141"/>
        <v>7.0160608877755798E-2</v>
      </c>
      <c r="AP1154" s="16">
        <v>199</v>
      </c>
      <c r="AQ1154" s="16">
        <v>245.07235735544359</v>
      </c>
      <c r="AR1154" s="16">
        <f t="shared" si="142"/>
        <v>46.072357355443586</v>
      </c>
      <c r="AS1154" s="17">
        <f t="shared" si="136"/>
        <v>0.23151938369569641</v>
      </c>
      <c r="AT1154" s="20">
        <v>199</v>
      </c>
      <c r="AU1154" s="20">
        <v>325.93854748603349</v>
      </c>
      <c r="AV1154" s="20">
        <f t="shared" si="137"/>
        <v>126.93854748603349</v>
      </c>
      <c r="AW1154" s="21">
        <f t="shared" si="143"/>
        <v>0.63788214817102251</v>
      </c>
    </row>
    <row r="1155" spans="1:49" x14ac:dyDescent="0.25">
      <c r="A1155" t="s">
        <v>123</v>
      </c>
      <c r="B1155" t="s">
        <v>440</v>
      </c>
      <c r="C1155">
        <v>108119</v>
      </c>
      <c r="D1155">
        <v>2020</v>
      </c>
      <c r="E1155" t="s">
        <v>93</v>
      </c>
      <c r="F1155" t="s">
        <v>233</v>
      </c>
      <c r="G1155" t="s">
        <v>337</v>
      </c>
      <c r="I1155">
        <v>8</v>
      </c>
      <c r="J1155" t="s">
        <v>69</v>
      </c>
      <c r="K1155">
        <v>4</v>
      </c>
      <c r="L1155" t="s">
        <v>44</v>
      </c>
      <c r="M1155">
        <v>5.3000001907348633</v>
      </c>
      <c r="N1155" t="s">
        <v>70</v>
      </c>
      <c r="O1155" t="s">
        <v>46</v>
      </c>
      <c r="P1155">
        <v>4</v>
      </c>
      <c r="Q1155" t="s">
        <v>60</v>
      </c>
      <c r="R1155" t="s">
        <v>48</v>
      </c>
      <c r="T1155" t="s">
        <v>49</v>
      </c>
      <c r="V1155" t="s">
        <v>391</v>
      </c>
      <c r="W1155" t="s">
        <v>103</v>
      </c>
      <c r="X1155" t="s">
        <v>74</v>
      </c>
      <c r="Z1155">
        <v>0</v>
      </c>
      <c r="AA1155" t="s">
        <v>75</v>
      </c>
      <c r="AB1155" t="s">
        <v>104</v>
      </c>
      <c r="AC1155">
        <v>45</v>
      </c>
      <c r="AD1155">
        <v>11</v>
      </c>
      <c r="AE1155">
        <v>4</v>
      </c>
      <c r="AF1155">
        <v>2025</v>
      </c>
      <c r="AG1155">
        <v>20251105</v>
      </c>
      <c r="AH1155" s="2">
        <v>22500</v>
      </c>
      <c r="AI1155" s="2">
        <v>22770.392578125</v>
      </c>
      <c r="AJ1155" s="2">
        <f t="shared" si="138"/>
        <v>270.392578125</v>
      </c>
      <c r="AK1155" s="6">
        <f t="shared" si="139"/>
        <v>1.2017447916666667E-2</v>
      </c>
      <c r="AL1155" s="12">
        <v>22500</v>
      </c>
      <c r="AM1155" s="12">
        <v>21953.284427856979</v>
      </c>
      <c r="AN1155" s="12">
        <f t="shared" si="140"/>
        <v>546.71557214302084</v>
      </c>
      <c r="AO1155" s="13">
        <f t="shared" si="141"/>
        <v>2.429846987302315E-2</v>
      </c>
      <c r="AP1155" s="16">
        <v>22500</v>
      </c>
      <c r="AQ1155" s="16">
        <v>22093.64180444576</v>
      </c>
      <c r="AR1155" s="16">
        <f t="shared" si="142"/>
        <v>406.3581955542395</v>
      </c>
      <c r="AS1155" s="17">
        <f t="shared" ref="AS1155:AS1218" si="144">ABS($AH1155-AQ1155)/$AH1155</f>
        <v>1.8060364246855087E-2</v>
      </c>
      <c r="AT1155" s="20">
        <v>22500</v>
      </c>
      <c r="AU1155" s="20">
        <v>22621.641958041961</v>
      </c>
      <c r="AV1155" s="20">
        <f t="shared" ref="AV1155:AV1218" si="145">ABS(AT1155-AU1155)</f>
        <v>121.64195804196061</v>
      </c>
      <c r="AW1155" s="21">
        <f t="shared" si="143"/>
        <v>5.4063092463093607E-3</v>
      </c>
    </row>
    <row r="1156" spans="1:49" x14ac:dyDescent="0.25">
      <c r="A1156" t="s">
        <v>38</v>
      </c>
      <c r="B1156" t="s">
        <v>92</v>
      </c>
      <c r="C1156">
        <v>87634</v>
      </c>
      <c r="D1156">
        <v>2016</v>
      </c>
      <c r="E1156" t="s">
        <v>57</v>
      </c>
      <c r="F1156" t="s">
        <v>106</v>
      </c>
      <c r="G1156" t="s">
        <v>1370</v>
      </c>
      <c r="I1156">
        <v>4</v>
      </c>
      <c r="J1156" t="s">
        <v>117</v>
      </c>
      <c r="K1156">
        <v>4</v>
      </c>
      <c r="L1156" t="s">
        <v>44</v>
      </c>
      <c r="M1156">
        <v>2</v>
      </c>
      <c r="N1156" t="s">
        <v>45</v>
      </c>
      <c r="O1156" t="s">
        <v>46</v>
      </c>
      <c r="P1156">
        <v>2</v>
      </c>
      <c r="Q1156" t="s">
        <v>60</v>
      </c>
      <c r="T1156" t="s">
        <v>49</v>
      </c>
      <c r="V1156" t="s">
        <v>1371</v>
      </c>
      <c r="W1156" t="s">
        <v>62</v>
      </c>
      <c r="X1156" t="s">
        <v>63</v>
      </c>
      <c r="Z1156">
        <v>0</v>
      </c>
      <c r="AA1156" t="s">
        <v>75</v>
      </c>
      <c r="AB1156" t="s">
        <v>83</v>
      </c>
      <c r="AC1156">
        <v>45</v>
      </c>
      <c r="AD1156">
        <v>11</v>
      </c>
      <c r="AE1156">
        <v>4</v>
      </c>
      <c r="AF1156">
        <v>2025</v>
      </c>
      <c r="AG1156">
        <v>20251104</v>
      </c>
      <c r="AH1156" s="2">
        <v>3100</v>
      </c>
      <c r="AI1156" s="2">
        <v>3822.481201171875</v>
      </c>
      <c r="AJ1156" s="2">
        <f t="shared" ref="AJ1156:AJ1219" si="146">ABS(AH1156-AI1156)</f>
        <v>722.481201171875</v>
      </c>
      <c r="AK1156" s="6">
        <f t="shared" ref="AK1156:AK1219" si="147">ABS($AH1156-AI1156)/$AH1156</f>
        <v>0.23305845199092742</v>
      </c>
      <c r="AL1156" s="12">
        <v>3100</v>
      </c>
      <c r="AM1156" s="12">
        <v>3866.9509333109431</v>
      </c>
      <c r="AN1156" s="12">
        <f t="shared" ref="AN1156:AN1219" si="148">ABS(AL1156-AM1156)</f>
        <v>766.95093331094313</v>
      </c>
      <c r="AO1156" s="13">
        <f t="shared" ref="AO1156:AO1219" si="149">ABS($AH1156-AM1156)/$AH1156</f>
        <v>0.24740352687449779</v>
      </c>
      <c r="AP1156" s="16">
        <v>3100</v>
      </c>
      <c r="AQ1156" s="16">
        <v>3631.22285480338</v>
      </c>
      <c r="AR1156" s="16">
        <f t="shared" ref="AR1156:AR1219" si="150">ABS(AP1156-AQ1156)</f>
        <v>531.22285480337996</v>
      </c>
      <c r="AS1156" s="17">
        <f t="shared" si="144"/>
        <v>0.17136221122689677</v>
      </c>
      <c r="AT1156" s="20">
        <v>3100</v>
      </c>
      <c r="AU1156" s="20">
        <v>3894.0961155378491</v>
      </c>
      <c r="AV1156" s="20">
        <f t="shared" si="145"/>
        <v>794.09611553784907</v>
      </c>
      <c r="AW1156" s="21">
        <f t="shared" ref="AW1156:AW1219" si="151">ABS($AH1156-AU1156)/$AH1156</f>
        <v>0.25616003727027392</v>
      </c>
    </row>
    <row r="1157" spans="1:49" x14ac:dyDescent="0.25">
      <c r="A1157" t="s">
        <v>38</v>
      </c>
      <c r="B1157" t="s">
        <v>39</v>
      </c>
      <c r="C1157">
        <v>202215</v>
      </c>
      <c r="D1157">
        <v>2017</v>
      </c>
      <c r="E1157" t="s">
        <v>139</v>
      </c>
      <c r="F1157" t="s">
        <v>140</v>
      </c>
      <c r="I1157">
        <v>4</v>
      </c>
      <c r="J1157" t="s">
        <v>129</v>
      </c>
      <c r="K1157">
        <v>4</v>
      </c>
      <c r="L1157" t="s">
        <v>44</v>
      </c>
      <c r="M1157">
        <v>2.5</v>
      </c>
      <c r="N1157" t="s">
        <v>45</v>
      </c>
      <c r="O1157" t="s">
        <v>46</v>
      </c>
      <c r="Q1157" t="s">
        <v>141</v>
      </c>
      <c r="R1157" t="s">
        <v>48</v>
      </c>
      <c r="S1157">
        <v>170</v>
      </c>
      <c r="T1157" t="s">
        <v>49</v>
      </c>
      <c r="W1157" t="s">
        <v>62</v>
      </c>
      <c r="X1157" t="s">
        <v>74</v>
      </c>
      <c r="Z1157">
        <v>0</v>
      </c>
      <c r="AA1157" t="s">
        <v>75</v>
      </c>
      <c r="AB1157" t="s">
        <v>83</v>
      </c>
      <c r="AC1157">
        <v>45</v>
      </c>
      <c r="AD1157">
        <v>11</v>
      </c>
      <c r="AE1157">
        <v>4</v>
      </c>
      <c r="AF1157">
        <v>2025</v>
      </c>
      <c r="AG1157">
        <v>20251104</v>
      </c>
      <c r="AH1157" s="2">
        <v>2500</v>
      </c>
      <c r="AI1157" s="2">
        <v>2572.2275390625</v>
      </c>
      <c r="AJ1157" s="2">
        <f t="shared" si="146"/>
        <v>72.2275390625</v>
      </c>
      <c r="AK1157" s="6">
        <f t="shared" si="147"/>
        <v>2.8891015624999999E-2</v>
      </c>
      <c r="AL1157" s="12">
        <v>2500</v>
      </c>
      <c r="AM1157" s="12">
        <v>2519.854858941208</v>
      </c>
      <c r="AN1157" s="12">
        <f t="shared" si="148"/>
        <v>19.854858941208022</v>
      </c>
      <c r="AO1157" s="13">
        <f t="shared" si="149"/>
        <v>7.9419435764832083E-3</v>
      </c>
      <c r="AP1157" s="16">
        <v>2500</v>
      </c>
      <c r="AQ1157" s="16">
        <v>2470.3737719502678</v>
      </c>
      <c r="AR1157" s="16">
        <f t="shared" si="150"/>
        <v>29.626228049732163</v>
      </c>
      <c r="AS1157" s="17">
        <f t="shared" si="144"/>
        <v>1.1850491219892866E-2</v>
      </c>
      <c r="AT1157" s="20">
        <v>2500</v>
      </c>
      <c r="AU1157" s="20">
        <v>2641.4070351758792</v>
      </c>
      <c r="AV1157" s="20">
        <f t="shared" si="145"/>
        <v>141.40703517587917</v>
      </c>
      <c r="AW1157" s="21">
        <f t="shared" si="151"/>
        <v>5.6562814070351672E-2</v>
      </c>
    </row>
    <row r="1158" spans="1:49" x14ac:dyDescent="0.25">
      <c r="A1158" t="s">
        <v>77</v>
      </c>
      <c r="B1158" t="s">
        <v>78</v>
      </c>
      <c r="C1158">
        <v>141095</v>
      </c>
      <c r="D1158">
        <v>2009</v>
      </c>
      <c r="E1158" t="s">
        <v>127</v>
      </c>
      <c r="F1158" t="s">
        <v>128</v>
      </c>
      <c r="G1158" t="s">
        <v>571</v>
      </c>
      <c r="I1158">
        <v>6</v>
      </c>
      <c r="J1158" t="s">
        <v>129</v>
      </c>
      <c r="K1158">
        <v>4</v>
      </c>
      <c r="L1158" t="s">
        <v>44</v>
      </c>
      <c r="M1158">
        <v>3.5</v>
      </c>
      <c r="N1158" t="s">
        <v>44</v>
      </c>
      <c r="O1158" t="s">
        <v>46</v>
      </c>
      <c r="Q1158" t="s">
        <v>674</v>
      </c>
      <c r="R1158" t="s">
        <v>81</v>
      </c>
      <c r="T1158" t="s">
        <v>49</v>
      </c>
      <c r="U1158" t="s">
        <v>72</v>
      </c>
      <c r="W1158" t="s">
        <v>120</v>
      </c>
      <c r="X1158" t="s">
        <v>131</v>
      </c>
      <c r="Z1158">
        <v>0</v>
      </c>
      <c r="AA1158" t="s">
        <v>75</v>
      </c>
      <c r="AB1158" t="s">
        <v>674</v>
      </c>
      <c r="AC1158">
        <v>45</v>
      </c>
      <c r="AD1158">
        <v>11</v>
      </c>
      <c r="AE1158">
        <v>4</v>
      </c>
      <c r="AF1158">
        <v>2025</v>
      </c>
      <c r="AG1158">
        <v>20251103</v>
      </c>
      <c r="AH1158" s="2">
        <v>900</v>
      </c>
      <c r="AI1158" s="2">
        <v>2008.017456054688</v>
      </c>
      <c r="AJ1158" s="2">
        <f t="shared" si="146"/>
        <v>1108.017456054688</v>
      </c>
      <c r="AK1158" s="6">
        <f t="shared" si="147"/>
        <v>1.231130506727431</v>
      </c>
      <c r="AL1158" s="12">
        <v>900</v>
      </c>
      <c r="AM1158" s="12">
        <v>1967.8908120881149</v>
      </c>
      <c r="AN1158" s="12">
        <f t="shared" si="148"/>
        <v>1067.8908120881149</v>
      </c>
      <c r="AO1158" s="13">
        <f t="shared" si="149"/>
        <v>1.1865453467645721</v>
      </c>
      <c r="AP1158" s="16">
        <v>900</v>
      </c>
      <c r="AQ1158" s="16">
        <v>1642.4730201869829</v>
      </c>
      <c r="AR1158" s="16">
        <f t="shared" si="150"/>
        <v>742.47302018698292</v>
      </c>
      <c r="AS1158" s="17">
        <f t="shared" si="144"/>
        <v>0.82497002242998108</v>
      </c>
      <c r="AT1158" s="20">
        <v>900</v>
      </c>
      <c r="AU1158" s="20">
        <v>2045.7265647533891</v>
      </c>
      <c r="AV1158" s="20">
        <f t="shared" si="145"/>
        <v>1145.7265647533891</v>
      </c>
      <c r="AW1158" s="21">
        <f t="shared" si="151"/>
        <v>1.2730295163926546</v>
      </c>
    </row>
    <row r="1159" spans="1:49" x14ac:dyDescent="0.25">
      <c r="A1159" t="s">
        <v>38</v>
      </c>
      <c r="B1159" t="s">
        <v>39</v>
      </c>
      <c r="C1159">
        <v>258843</v>
      </c>
      <c r="D1159">
        <v>2012</v>
      </c>
      <c r="E1159" t="s">
        <v>66</v>
      </c>
      <c r="F1159" t="s">
        <v>99</v>
      </c>
      <c r="G1159" t="s">
        <v>1248</v>
      </c>
      <c r="I1159">
        <v>8</v>
      </c>
      <c r="J1159" t="s">
        <v>59</v>
      </c>
      <c r="K1159">
        <v>4</v>
      </c>
      <c r="L1159" t="s">
        <v>44</v>
      </c>
      <c r="M1159">
        <v>5.4000000953674316</v>
      </c>
      <c r="N1159" t="s">
        <v>70</v>
      </c>
      <c r="O1159" t="s">
        <v>46</v>
      </c>
      <c r="Q1159" t="s">
        <v>60</v>
      </c>
      <c r="R1159" t="s">
        <v>48</v>
      </c>
      <c r="S1159">
        <v>310</v>
      </c>
      <c r="T1159" t="s">
        <v>49</v>
      </c>
      <c r="U1159" t="s">
        <v>72</v>
      </c>
      <c r="W1159" t="s">
        <v>103</v>
      </c>
      <c r="X1159" t="s">
        <v>74</v>
      </c>
      <c r="Z1159">
        <v>0</v>
      </c>
      <c r="AA1159" t="s">
        <v>75</v>
      </c>
      <c r="AB1159" t="s">
        <v>83</v>
      </c>
      <c r="AC1159">
        <v>45</v>
      </c>
      <c r="AD1159">
        <v>11</v>
      </c>
      <c r="AE1159">
        <v>4</v>
      </c>
      <c r="AF1159">
        <v>2025</v>
      </c>
      <c r="AG1159">
        <v>20251104</v>
      </c>
      <c r="AH1159" s="2">
        <v>800</v>
      </c>
      <c r="AI1159" s="2">
        <v>1884.862426757812</v>
      </c>
      <c r="AJ1159" s="2">
        <f t="shared" si="146"/>
        <v>1084.862426757812</v>
      </c>
      <c r="AK1159" s="6">
        <f t="shared" si="147"/>
        <v>1.3560780334472651</v>
      </c>
      <c r="AL1159" s="12">
        <v>800</v>
      </c>
      <c r="AM1159" s="12">
        <v>1811.3680429579599</v>
      </c>
      <c r="AN1159" s="12">
        <f t="shared" si="148"/>
        <v>1011.3680429579599</v>
      </c>
      <c r="AO1159" s="13">
        <f t="shared" si="149"/>
        <v>1.2642100536974499</v>
      </c>
      <c r="AP1159" s="16">
        <v>800</v>
      </c>
      <c r="AQ1159" s="16">
        <v>1945.0968251244169</v>
      </c>
      <c r="AR1159" s="16">
        <f t="shared" si="150"/>
        <v>1145.0968251244169</v>
      </c>
      <c r="AS1159" s="17">
        <f t="shared" si="144"/>
        <v>1.4313710314055212</v>
      </c>
      <c r="AT1159" s="20">
        <v>800</v>
      </c>
      <c r="AU1159" s="20">
        <v>1914.412529550827</v>
      </c>
      <c r="AV1159" s="20">
        <f t="shared" si="145"/>
        <v>1114.412529550827</v>
      </c>
      <c r="AW1159" s="21">
        <f t="shared" si="151"/>
        <v>1.3930156619385337</v>
      </c>
    </row>
    <row r="1160" spans="1:49" x14ac:dyDescent="0.25">
      <c r="A1160" t="s">
        <v>77</v>
      </c>
      <c r="B1160" t="s">
        <v>456</v>
      </c>
      <c r="C1160">
        <v>168676</v>
      </c>
      <c r="D1160">
        <v>2011</v>
      </c>
      <c r="E1160" t="s">
        <v>139</v>
      </c>
      <c r="F1160" t="s">
        <v>222</v>
      </c>
      <c r="I1160">
        <v>6</v>
      </c>
      <c r="J1160" t="s">
        <v>59</v>
      </c>
      <c r="K1160">
        <v>4</v>
      </c>
      <c r="L1160" t="s">
        <v>44</v>
      </c>
      <c r="M1160">
        <v>3.5</v>
      </c>
      <c r="N1160" t="s">
        <v>45</v>
      </c>
      <c r="O1160" t="s">
        <v>46</v>
      </c>
      <c r="Q1160" t="s">
        <v>141</v>
      </c>
      <c r="R1160" t="s">
        <v>48</v>
      </c>
      <c r="T1160" t="s">
        <v>49</v>
      </c>
      <c r="W1160" t="s">
        <v>134</v>
      </c>
      <c r="X1160" t="s">
        <v>53</v>
      </c>
      <c r="Z1160">
        <v>0</v>
      </c>
      <c r="AA1160" t="s">
        <v>75</v>
      </c>
      <c r="AB1160" t="s">
        <v>83</v>
      </c>
      <c r="AC1160">
        <v>45</v>
      </c>
      <c r="AD1160">
        <v>11</v>
      </c>
      <c r="AE1160">
        <v>4</v>
      </c>
      <c r="AF1160">
        <v>2025</v>
      </c>
      <c r="AG1160">
        <v>20251105</v>
      </c>
      <c r="AH1160" s="2">
        <v>1700</v>
      </c>
      <c r="AI1160" s="2">
        <v>1331.271484375</v>
      </c>
      <c r="AJ1160" s="2">
        <f t="shared" si="146"/>
        <v>368.728515625</v>
      </c>
      <c r="AK1160" s="6">
        <f t="shared" si="147"/>
        <v>0.21689912683823528</v>
      </c>
      <c r="AL1160" s="12">
        <v>1700</v>
      </c>
      <c r="AM1160" s="12">
        <v>1306.706579016243</v>
      </c>
      <c r="AN1160" s="12">
        <f t="shared" si="148"/>
        <v>393.29342098375696</v>
      </c>
      <c r="AO1160" s="13">
        <f t="shared" si="149"/>
        <v>0.23134907116691586</v>
      </c>
      <c r="AP1160" s="16">
        <v>1700</v>
      </c>
      <c r="AQ1160" s="16">
        <v>1483.971719737327</v>
      </c>
      <c r="AR1160" s="16">
        <f t="shared" si="150"/>
        <v>216.02828026267298</v>
      </c>
      <c r="AS1160" s="17">
        <f t="shared" si="144"/>
        <v>0.12707545897804293</v>
      </c>
      <c r="AT1160" s="20">
        <v>1700</v>
      </c>
      <c r="AU1160" s="20">
        <v>1362.1326073030109</v>
      </c>
      <c r="AV1160" s="20">
        <f t="shared" si="145"/>
        <v>337.8673926969891</v>
      </c>
      <c r="AW1160" s="21">
        <f t="shared" si="151"/>
        <v>0.19874552511587595</v>
      </c>
    </row>
    <row r="1161" spans="1:49" x14ac:dyDescent="0.25">
      <c r="A1161" t="s">
        <v>38</v>
      </c>
      <c r="B1161" t="s">
        <v>342</v>
      </c>
      <c r="C1161">
        <v>2209</v>
      </c>
      <c r="D1161">
        <v>2024</v>
      </c>
      <c r="E1161" t="s">
        <v>270</v>
      </c>
      <c r="F1161" t="s">
        <v>186</v>
      </c>
      <c r="G1161" t="s">
        <v>1649</v>
      </c>
      <c r="H1161" t="s">
        <v>1650</v>
      </c>
      <c r="I1161">
        <v>8</v>
      </c>
      <c r="J1161" t="s">
        <v>59</v>
      </c>
      <c r="K1161">
        <v>2</v>
      </c>
      <c r="L1161" t="s">
        <v>44</v>
      </c>
      <c r="M1161">
        <v>5</v>
      </c>
      <c r="N1161" t="s">
        <v>70</v>
      </c>
      <c r="O1161" t="s">
        <v>46</v>
      </c>
      <c r="Q1161" t="s">
        <v>480</v>
      </c>
      <c r="R1161" t="s">
        <v>48</v>
      </c>
      <c r="S1161">
        <v>471</v>
      </c>
      <c r="T1161" t="s">
        <v>49</v>
      </c>
      <c r="U1161" t="s">
        <v>72</v>
      </c>
      <c r="V1161" t="s">
        <v>1651</v>
      </c>
      <c r="W1161" t="s">
        <v>120</v>
      </c>
      <c r="X1161" t="s">
        <v>53</v>
      </c>
      <c r="Z1161">
        <v>0</v>
      </c>
      <c r="AA1161" t="s">
        <v>75</v>
      </c>
      <c r="AB1161" t="s">
        <v>481</v>
      </c>
      <c r="AC1161">
        <v>45</v>
      </c>
      <c r="AD1161">
        <v>11</v>
      </c>
      <c r="AE1161">
        <v>4</v>
      </c>
      <c r="AF1161">
        <v>2025</v>
      </c>
      <c r="AG1161">
        <v>20251104</v>
      </c>
      <c r="AH1161" s="2">
        <v>101500</v>
      </c>
      <c r="AI1161" s="2">
        <v>113938.6328125</v>
      </c>
      <c r="AJ1161" s="2">
        <f t="shared" si="146"/>
        <v>12438.6328125</v>
      </c>
      <c r="AK1161" s="6">
        <f t="shared" si="147"/>
        <v>0.12254810652709359</v>
      </c>
      <c r="AL1161" s="12">
        <v>101500</v>
      </c>
      <c r="AM1161" s="12">
        <v>99020.531596462228</v>
      </c>
      <c r="AN1161" s="12">
        <f t="shared" si="148"/>
        <v>2479.4684035377722</v>
      </c>
      <c r="AO1161" s="13">
        <f t="shared" si="149"/>
        <v>2.4428260133377067E-2</v>
      </c>
      <c r="AP1161" s="16">
        <v>101500</v>
      </c>
      <c r="AQ1161" s="16">
        <v>91981.226813659436</v>
      </c>
      <c r="AR1161" s="16">
        <f t="shared" si="150"/>
        <v>9518.7731863405643</v>
      </c>
      <c r="AS1161" s="17">
        <f t="shared" si="144"/>
        <v>9.3781016614192747E-2</v>
      </c>
      <c r="AT1161" s="20">
        <v>101500</v>
      </c>
      <c r="AU1161" s="20">
        <v>111321.8867924528</v>
      </c>
      <c r="AV1161" s="20">
        <f t="shared" si="145"/>
        <v>9821.8867924528022</v>
      </c>
      <c r="AW1161" s="21">
        <f t="shared" si="151"/>
        <v>9.676735756111135E-2</v>
      </c>
    </row>
    <row r="1162" spans="1:49" x14ac:dyDescent="0.25">
      <c r="A1162" t="s">
        <v>77</v>
      </c>
      <c r="B1162" t="s">
        <v>151</v>
      </c>
      <c r="C1162">
        <v>155650</v>
      </c>
      <c r="D1162">
        <v>2017</v>
      </c>
      <c r="E1162" t="s">
        <v>167</v>
      </c>
      <c r="F1162" t="s">
        <v>579</v>
      </c>
      <c r="G1162" t="s">
        <v>496</v>
      </c>
      <c r="I1162">
        <v>6</v>
      </c>
      <c r="J1162" t="s">
        <v>69</v>
      </c>
      <c r="K1162">
        <v>4</v>
      </c>
      <c r="L1162" t="s">
        <v>44</v>
      </c>
      <c r="M1162">
        <v>3.5999999046325679</v>
      </c>
      <c r="N1162" t="s">
        <v>44</v>
      </c>
      <c r="O1162" t="s">
        <v>46</v>
      </c>
      <c r="P1162">
        <v>2</v>
      </c>
      <c r="Q1162" t="s">
        <v>60</v>
      </c>
      <c r="R1162" t="s">
        <v>81</v>
      </c>
      <c r="T1162" t="s">
        <v>49</v>
      </c>
      <c r="U1162" t="s">
        <v>72</v>
      </c>
      <c r="V1162" t="s">
        <v>735</v>
      </c>
      <c r="W1162" t="s">
        <v>90</v>
      </c>
      <c r="X1162" t="s">
        <v>74</v>
      </c>
      <c r="Y1162">
        <v>45040</v>
      </c>
      <c r="Z1162">
        <v>0</v>
      </c>
      <c r="AA1162" t="s">
        <v>75</v>
      </c>
      <c r="AB1162" t="s">
        <v>104</v>
      </c>
      <c r="AC1162">
        <v>45</v>
      </c>
      <c r="AD1162">
        <v>11</v>
      </c>
      <c r="AE1162">
        <v>4</v>
      </c>
      <c r="AF1162">
        <v>2025</v>
      </c>
      <c r="AG1162">
        <v>20251105</v>
      </c>
      <c r="AH1162" s="2">
        <v>6800</v>
      </c>
      <c r="AI1162" s="2">
        <v>5691.21875</v>
      </c>
      <c r="AJ1162" s="2">
        <f t="shared" si="146"/>
        <v>1108.78125</v>
      </c>
      <c r="AK1162" s="6">
        <f t="shared" si="147"/>
        <v>0.16305606617647059</v>
      </c>
      <c r="AL1162" s="12">
        <v>6800</v>
      </c>
      <c r="AM1162" s="12">
        <v>5080.2393236360676</v>
      </c>
      <c r="AN1162" s="12">
        <f t="shared" si="148"/>
        <v>1719.7606763639324</v>
      </c>
      <c r="AO1162" s="13">
        <f t="shared" si="149"/>
        <v>0.25290598181822532</v>
      </c>
      <c r="AP1162" s="16">
        <v>6800</v>
      </c>
      <c r="AQ1162" s="16">
        <v>5661.2790690973334</v>
      </c>
      <c r="AR1162" s="16">
        <f t="shared" si="150"/>
        <v>1138.7209309026666</v>
      </c>
      <c r="AS1162" s="17">
        <f t="shared" si="144"/>
        <v>0.16745896042686273</v>
      </c>
      <c r="AT1162" s="20">
        <v>6800</v>
      </c>
      <c r="AU1162" s="20">
        <v>5944.339554485251</v>
      </c>
      <c r="AV1162" s="20">
        <f t="shared" si="145"/>
        <v>855.66044551474897</v>
      </c>
      <c r="AW1162" s="21">
        <f t="shared" si="151"/>
        <v>0.12583241845805132</v>
      </c>
    </row>
    <row r="1163" spans="1:49" x14ac:dyDescent="0.25">
      <c r="A1163" t="s">
        <v>109</v>
      </c>
      <c r="B1163" t="s">
        <v>538</v>
      </c>
      <c r="C1163">
        <v>65357</v>
      </c>
      <c r="D1163">
        <v>2020</v>
      </c>
      <c r="E1163" t="s">
        <v>93</v>
      </c>
      <c r="F1163" t="s">
        <v>188</v>
      </c>
      <c r="G1163" t="s">
        <v>148</v>
      </c>
      <c r="I1163">
        <v>6</v>
      </c>
      <c r="J1163" t="s">
        <v>69</v>
      </c>
      <c r="K1163">
        <v>4</v>
      </c>
      <c r="L1163" t="s">
        <v>44</v>
      </c>
      <c r="M1163">
        <v>3.5999999046325679</v>
      </c>
      <c r="N1163" t="s">
        <v>44</v>
      </c>
      <c r="O1163" t="s">
        <v>46</v>
      </c>
      <c r="P1163">
        <v>4</v>
      </c>
      <c r="Q1163" t="s">
        <v>60</v>
      </c>
      <c r="R1163" t="s">
        <v>81</v>
      </c>
      <c r="T1163" t="s">
        <v>49</v>
      </c>
      <c r="U1163" t="s">
        <v>72</v>
      </c>
      <c r="V1163" t="s">
        <v>926</v>
      </c>
      <c r="W1163" t="s">
        <v>90</v>
      </c>
      <c r="X1163" t="s">
        <v>74</v>
      </c>
      <c r="Z1163">
        <v>0</v>
      </c>
      <c r="AA1163" t="s">
        <v>75</v>
      </c>
      <c r="AB1163" t="s">
        <v>104</v>
      </c>
      <c r="AC1163">
        <v>45</v>
      </c>
      <c r="AD1163">
        <v>11</v>
      </c>
      <c r="AE1163">
        <v>4</v>
      </c>
      <c r="AF1163">
        <v>2025</v>
      </c>
      <c r="AG1163">
        <v>20251105</v>
      </c>
      <c r="AH1163" s="2">
        <v>19500</v>
      </c>
      <c r="AI1163" s="2">
        <v>19778.58203125</v>
      </c>
      <c r="AJ1163" s="2">
        <f t="shared" si="146"/>
        <v>278.58203125</v>
      </c>
      <c r="AK1163" s="6">
        <f t="shared" si="147"/>
        <v>1.4286258012820513E-2</v>
      </c>
      <c r="AL1163" s="12">
        <v>19500</v>
      </c>
      <c r="AM1163" s="12">
        <v>19181.033821745939</v>
      </c>
      <c r="AN1163" s="12">
        <f t="shared" si="148"/>
        <v>318.96617825406065</v>
      </c>
      <c r="AO1163" s="13">
        <f t="shared" si="149"/>
        <v>1.6357239910464647E-2</v>
      </c>
      <c r="AP1163" s="16">
        <v>19500</v>
      </c>
      <c r="AQ1163" s="16">
        <v>19469.001933094609</v>
      </c>
      <c r="AR1163" s="16">
        <f t="shared" si="150"/>
        <v>30.99806690539117</v>
      </c>
      <c r="AS1163" s="17">
        <f t="shared" si="144"/>
        <v>1.5896444566867267E-3</v>
      </c>
      <c r="AT1163" s="20">
        <v>19500</v>
      </c>
      <c r="AU1163" s="20">
        <v>19721.205651491371</v>
      </c>
      <c r="AV1163" s="20">
        <f t="shared" si="145"/>
        <v>221.2056514913711</v>
      </c>
      <c r="AW1163" s="21">
        <f t="shared" si="151"/>
        <v>1.1343879563660056E-2</v>
      </c>
    </row>
    <row r="1164" spans="1:49" x14ac:dyDescent="0.25">
      <c r="A1164" t="s">
        <v>38</v>
      </c>
      <c r="B1164" t="s">
        <v>776</v>
      </c>
      <c r="C1164">
        <v>145385</v>
      </c>
      <c r="D1164">
        <v>2009</v>
      </c>
      <c r="E1164" t="s">
        <v>318</v>
      </c>
      <c r="F1164" t="s">
        <v>518</v>
      </c>
      <c r="G1164" t="s">
        <v>473</v>
      </c>
      <c r="H1164" t="s">
        <v>170</v>
      </c>
      <c r="I1164">
        <v>6</v>
      </c>
      <c r="J1164" t="s">
        <v>101</v>
      </c>
      <c r="K1164">
        <v>4</v>
      </c>
      <c r="L1164" t="s">
        <v>44</v>
      </c>
      <c r="M1164">
        <v>3.5999999046325679</v>
      </c>
      <c r="N1164" t="s">
        <v>45</v>
      </c>
      <c r="O1164" t="s">
        <v>46</v>
      </c>
      <c r="Q1164" t="s">
        <v>60</v>
      </c>
      <c r="R1164" t="s">
        <v>96</v>
      </c>
      <c r="T1164" t="s">
        <v>49</v>
      </c>
      <c r="W1164" t="s">
        <v>90</v>
      </c>
      <c r="X1164" t="s">
        <v>74</v>
      </c>
      <c r="Z1164">
        <v>0</v>
      </c>
      <c r="AA1164" t="s">
        <v>75</v>
      </c>
      <c r="AB1164" t="s">
        <v>83</v>
      </c>
      <c r="AC1164">
        <v>45</v>
      </c>
      <c r="AD1164">
        <v>11</v>
      </c>
      <c r="AE1164">
        <v>4</v>
      </c>
      <c r="AF1164">
        <v>2025</v>
      </c>
      <c r="AG1164">
        <v>20251105</v>
      </c>
      <c r="AH1164" s="2">
        <v>500</v>
      </c>
      <c r="AI1164" s="2">
        <v>1603.194946289062</v>
      </c>
      <c r="AJ1164" s="2">
        <f t="shared" si="146"/>
        <v>1103.194946289062</v>
      </c>
      <c r="AK1164" s="6">
        <f t="shared" si="147"/>
        <v>2.206389892578124</v>
      </c>
      <c r="AL1164" s="12">
        <v>500</v>
      </c>
      <c r="AM1164" s="12">
        <v>1575.8467726138849</v>
      </c>
      <c r="AN1164" s="12">
        <f t="shared" si="148"/>
        <v>1075.8467726138849</v>
      </c>
      <c r="AO1164" s="13">
        <f t="shared" si="149"/>
        <v>2.1516935452277699</v>
      </c>
      <c r="AP1164" s="16">
        <v>500</v>
      </c>
      <c r="AQ1164" s="16">
        <v>1649.615514992151</v>
      </c>
      <c r="AR1164" s="16">
        <f t="shared" si="150"/>
        <v>1149.615514992151</v>
      </c>
      <c r="AS1164" s="17">
        <f t="shared" si="144"/>
        <v>2.299231029984302</v>
      </c>
      <c r="AT1164" s="20">
        <v>500</v>
      </c>
      <c r="AU1164" s="20">
        <v>1644.258021978022</v>
      </c>
      <c r="AV1164" s="20">
        <f t="shared" si="145"/>
        <v>1144.258021978022</v>
      </c>
      <c r="AW1164" s="21">
        <f t="shared" si="151"/>
        <v>2.2885160439560441</v>
      </c>
    </row>
    <row r="1165" spans="1:49" x14ac:dyDescent="0.25">
      <c r="A1165" t="s">
        <v>38</v>
      </c>
      <c r="B1165" t="s">
        <v>105</v>
      </c>
      <c r="C1165">
        <v>113938</v>
      </c>
      <c r="D1165">
        <v>2019</v>
      </c>
      <c r="E1165" t="s">
        <v>57</v>
      </c>
      <c r="F1165" t="s">
        <v>363</v>
      </c>
      <c r="G1165" t="s">
        <v>941</v>
      </c>
      <c r="I1165">
        <v>4</v>
      </c>
      <c r="J1165" t="s">
        <v>59</v>
      </c>
      <c r="K1165">
        <v>4</v>
      </c>
      <c r="L1165" t="s">
        <v>44</v>
      </c>
      <c r="M1165">
        <v>2.4000000953674321</v>
      </c>
      <c r="N1165" t="s">
        <v>45</v>
      </c>
      <c r="O1165" t="s">
        <v>46</v>
      </c>
      <c r="P1165">
        <v>2</v>
      </c>
      <c r="Q1165" t="s">
        <v>118</v>
      </c>
      <c r="S1165">
        <v>185</v>
      </c>
      <c r="T1165" t="s">
        <v>49</v>
      </c>
      <c r="V1165" t="s">
        <v>61</v>
      </c>
      <c r="W1165" t="s">
        <v>120</v>
      </c>
      <c r="X1165" t="s">
        <v>74</v>
      </c>
      <c r="Y1165">
        <v>22990</v>
      </c>
      <c r="Z1165">
        <v>0</v>
      </c>
      <c r="AA1165" t="s">
        <v>75</v>
      </c>
      <c r="AB1165" t="s">
        <v>122</v>
      </c>
      <c r="AC1165">
        <v>45</v>
      </c>
      <c r="AD1165">
        <v>11</v>
      </c>
      <c r="AE1165">
        <v>4</v>
      </c>
      <c r="AF1165">
        <v>2025</v>
      </c>
      <c r="AG1165">
        <v>20251104</v>
      </c>
      <c r="AH1165" s="2">
        <v>3500</v>
      </c>
      <c r="AI1165" s="2">
        <v>3683.226318359375</v>
      </c>
      <c r="AJ1165" s="2">
        <f t="shared" si="146"/>
        <v>183.226318359375</v>
      </c>
      <c r="AK1165" s="6">
        <f t="shared" si="147"/>
        <v>5.2350376674107142E-2</v>
      </c>
      <c r="AL1165" s="12">
        <v>3500</v>
      </c>
      <c r="AM1165" s="12">
        <v>3871.6980656500482</v>
      </c>
      <c r="AN1165" s="12">
        <f t="shared" si="148"/>
        <v>371.69806565004819</v>
      </c>
      <c r="AO1165" s="13">
        <f t="shared" si="149"/>
        <v>0.1061994473285852</v>
      </c>
      <c r="AP1165" s="16">
        <v>3500</v>
      </c>
      <c r="AQ1165" s="16">
        <v>3971.514474560709</v>
      </c>
      <c r="AR1165" s="16">
        <f t="shared" si="150"/>
        <v>471.514474560709</v>
      </c>
      <c r="AS1165" s="17">
        <f t="shared" si="144"/>
        <v>0.13471842130305972</v>
      </c>
      <c r="AT1165" s="20">
        <v>3500</v>
      </c>
      <c r="AU1165" s="20">
        <v>3724.47379032258</v>
      </c>
      <c r="AV1165" s="20">
        <f t="shared" si="145"/>
        <v>224.47379032258004</v>
      </c>
      <c r="AW1165" s="21">
        <f t="shared" si="151"/>
        <v>6.4135368663594303E-2</v>
      </c>
    </row>
    <row r="1166" spans="1:49" x14ac:dyDescent="0.25">
      <c r="A1166" t="s">
        <v>109</v>
      </c>
      <c r="B1166" t="s">
        <v>538</v>
      </c>
      <c r="C1166">
        <v>90259</v>
      </c>
      <c r="D1166">
        <v>2015</v>
      </c>
      <c r="E1166" t="s">
        <v>370</v>
      </c>
      <c r="F1166" t="s">
        <v>448</v>
      </c>
      <c r="G1166" t="s">
        <v>1652</v>
      </c>
      <c r="I1166">
        <v>4</v>
      </c>
      <c r="J1166" t="s">
        <v>230</v>
      </c>
      <c r="K1166">
        <v>4</v>
      </c>
      <c r="L1166" t="s">
        <v>44</v>
      </c>
      <c r="M1166">
        <v>2.5</v>
      </c>
      <c r="N1166" t="s">
        <v>44</v>
      </c>
      <c r="O1166" t="s">
        <v>46</v>
      </c>
      <c r="P1166">
        <v>3</v>
      </c>
      <c r="Q1166" t="s">
        <v>60</v>
      </c>
      <c r="R1166" t="s">
        <v>81</v>
      </c>
      <c r="T1166" t="s">
        <v>49</v>
      </c>
      <c r="U1166" t="s">
        <v>692</v>
      </c>
      <c r="V1166" t="s">
        <v>693</v>
      </c>
      <c r="W1166" t="s">
        <v>62</v>
      </c>
      <c r="X1166" t="s">
        <v>53</v>
      </c>
      <c r="Z1166">
        <v>0</v>
      </c>
      <c r="AA1166" t="s">
        <v>75</v>
      </c>
      <c r="AB1166" t="s">
        <v>83</v>
      </c>
      <c r="AC1166">
        <v>45</v>
      </c>
      <c r="AD1166">
        <v>11</v>
      </c>
      <c r="AE1166">
        <v>4</v>
      </c>
      <c r="AF1166">
        <v>2025</v>
      </c>
      <c r="AG1166">
        <v>20251105</v>
      </c>
      <c r="AH1166" s="2">
        <v>7900</v>
      </c>
      <c r="AI1166" s="2">
        <v>7065.22021484375</v>
      </c>
      <c r="AJ1166" s="2">
        <f t="shared" si="146"/>
        <v>834.77978515625</v>
      </c>
      <c r="AK1166" s="6">
        <f t="shared" si="147"/>
        <v>0.10566832723496836</v>
      </c>
      <c r="AL1166" s="12">
        <v>7900</v>
      </c>
      <c r="AM1166" s="12">
        <v>6487.5391292532304</v>
      </c>
      <c r="AN1166" s="12">
        <f t="shared" si="148"/>
        <v>1412.4608707467696</v>
      </c>
      <c r="AO1166" s="13">
        <f t="shared" si="149"/>
        <v>0.17879251528440121</v>
      </c>
      <c r="AP1166" s="16">
        <v>7900</v>
      </c>
      <c r="AQ1166" s="16">
        <v>6351.9964738684184</v>
      </c>
      <c r="AR1166" s="16">
        <f t="shared" si="150"/>
        <v>1548.0035261315816</v>
      </c>
      <c r="AS1166" s="17">
        <f t="shared" si="144"/>
        <v>0.19594981343437742</v>
      </c>
      <c r="AT1166" s="20">
        <v>7900</v>
      </c>
      <c r="AU1166" s="20">
        <v>7355.0746018440896</v>
      </c>
      <c r="AV1166" s="20">
        <f t="shared" si="145"/>
        <v>544.92539815591044</v>
      </c>
      <c r="AW1166" s="21">
        <f t="shared" si="151"/>
        <v>6.8977898500748161E-2</v>
      </c>
    </row>
    <row r="1167" spans="1:49" x14ac:dyDescent="0.25">
      <c r="A1167" t="s">
        <v>77</v>
      </c>
      <c r="B1167" t="s">
        <v>177</v>
      </c>
      <c r="C1167">
        <v>74689</v>
      </c>
      <c r="D1167">
        <v>2019</v>
      </c>
      <c r="E1167" t="s">
        <v>322</v>
      </c>
      <c r="F1167" t="s">
        <v>457</v>
      </c>
      <c r="G1167" t="s">
        <v>458</v>
      </c>
      <c r="I1167">
        <v>6</v>
      </c>
      <c r="J1167" t="s">
        <v>43</v>
      </c>
      <c r="K1167">
        <v>4</v>
      </c>
      <c r="L1167" t="s">
        <v>44</v>
      </c>
      <c r="M1167">
        <v>3</v>
      </c>
      <c r="N1167" t="s">
        <v>44</v>
      </c>
      <c r="O1167" t="s">
        <v>46</v>
      </c>
      <c r="Q1167" t="s">
        <v>60</v>
      </c>
      <c r="R1167" t="s">
        <v>81</v>
      </c>
      <c r="S1167">
        <v>335</v>
      </c>
      <c r="T1167" t="s">
        <v>49</v>
      </c>
      <c r="W1167" t="s">
        <v>90</v>
      </c>
      <c r="X1167" t="s">
        <v>74</v>
      </c>
      <c r="Y1167">
        <v>60700</v>
      </c>
      <c r="Z1167">
        <v>0</v>
      </c>
      <c r="AA1167" t="s">
        <v>75</v>
      </c>
      <c r="AB1167" t="s">
        <v>83</v>
      </c>
      <c r="AC1167">
        <v>45</v>
      </c>
      <c r="AD1167">
        <v>11</v>
      </c>
      <c r="AE1167">
        <v>4</v>
      </c>
      <c r="AF1167">
        <v>2025</v>
      </c>
      <c r="AG1167">
        <v>20251105</v>
      </c>
      <c r="AH1167" s="2">
        <v>27000</v>
      </c>
      <c r="AI1167" s="2">
        <v>23457.591796875</v>
      </c>
      <c r="AJ1167" s="2">
        <f t="shared" si="146"/>
        <v>3542.408203125</v>
      </c>
      <c r="AK1167" s="6">
        <f t="shared" si="147"/>
        <v>0.13120030381944445</v>
      </c>
      <c r="AL1167" s="12">
        <v>27000</v>
      </c>
      <c r="AM1167" s="12">
        <v>21341.525074767069</v>
      </c>
      <c r="AN1167" s="12">
        <f t="shared" si="148"/>
        <v>5658.4749252329311</v>
      </c>
      <c r="AO1167" s="13">
        <f t="shared" si="149"/>
        <v>0.20957314537899746</v>
      </c>
      <c r="AP1167" s="16">
        <v>27000</v>
      </c>
      <c r="AQ1167" s="16">
        <v>22102.76896411756</v>
      </c>
      <c r="AR1167" s="16">
        <f t="shared" si="150"/>
        <v>4897.2310358824398</v>
      </c>
      <c r="AS1167" s="17">
        <f t="shared" si="144"/>
        <v>0.18137892725490518</v>
      </c>
      <c r="AT1167" s="20">
        <v>27000</v>
      </c>
      <c r="AU1167" s="20">
        <v>23755.7463193658</v>
      </c>
      <c r="AV1167" s="20">
        <f t="shared" si="145"/>
        <v>3244.2536806341996</v>
      </c>
      <c r="AW1167" s="21">
        <f t="shared" si="151"/>
        <v>0.12015754372719258</v>
      </c>
    </row>
    <row r="1168" spans="1:49" x14ac:dyDescent="0.25">
      <c r="A1168" t="s">
        <v>77</v>
      </c>
      <c r="B1168" t="s">
        <v>818</v>
      </c>
      <c r="C1168">
        <v>123639</v>
      </c>
      <c r="D1168">
        <v>2016</v>
      </c>
      <c r="E1168" t="s">
        <v>57</v>
      </c>
      <c r="F1168" t="s">
        <v>210</v>
      </c>
      <c r="G1168" t="s">
        <v>237</v>
      </c>
      <c r="I1168">
        <v>6</v>
      </c>
      <c r="J1168" t="s">
        <v>129</v>
      </c>
      <c r="K1168">
        <v>4</v>
      </c>
      <c r="L1168" t="s">
        <v>44</v>
      </c>
      <c r="M1168">
        <v>3.2999999523162842</v>
      </c>
      <c r="N1168" t="s">
        <v>44</v>
      </c>
      <c r="O1168" t="s">
        <v>46</v>
      </c>
      <c r="Q1168" t="s">
        <v>60</v>
      </c>
      <c r="R1168" t="s">
        <v>89</v>
      </c>
      <c r="T1168" t="s">
        <v>49</v>
      </c>
      <c r="V1168" t="s">
        <v>884</v>
      </c>
      <c r="W1168" t="s">
        <v>134</v>
      </c>
      <c r="X1168" t="s">
        <v>74</v>
      </c>
      <c r="Z1168">
        <v>0</v>
      </c>
      <c r="AA1168" t="s">
        <v>75</v>
      </c>
      <c r="AB1168" t="s">
        <v>83</v>
      </c>
      <c r="AC1168">
        <v>45</v>
      </c>
      <c r="AD1168">
        <v>11</v>
      </c>
      <c r="AE1168">
        <v>4</v>
      </c>
      <c r="AF1168">
        <v>2025</v>
      </c>
      <c r="AG1168">
        <v>20251105</v>
      </c>
      <c r="AH1168" s="2">
        <v>7000</v>
      </c>
      <c r="AI1168" s="2">
        <v>5198.69140625</v>
      </c>
      <c r="AJ1168" s="2">
        <f t="shared" si="146"/>
        <v>1801.30859375</v>
      </c>
      <c r="AK1168" s="6">
        <f t="shared" si="147"/>
        <v>0.25732979910714288</v>
      </c>
      <c r="AL1168" s="12">
        <v>7000</v>
      </c>
      <c r="AM1168" s="12">
        <v>5211.5963211162689</v>
      </c>
      <c r="AN1168" s="12">
        <f t="shared" si="148"/>
        <v>1788.4036788837311</v>
      </c>
      <c r="AO1168" s="13">
        <f t="shared" si="149"/>
        <v>0.25548623984053304</v>
      </c>
      <c r="AP1168" s="16">
        <v>7000</v>
      </c>
      <c r="AQ1168" s="16">
        <v>5429.1143808289662</v>
      </c>
      <c r="AR1168" s="16">
        <f t="shared" si="150"/>
        <v>1570.8856191710338</v>
      </c>
      <c r="AS1168" s="17">
        <f t="shared" si="144"/>
        <v>0.22441223131014768</v>
      </c>
      <c r="AT1168" s="20">
        <v>7000</v>
      </c>
      <c r="AU1168" s="20">
        <v>5217.8258891645974</v>
      </c>
      <c r="AV1168" s="20">
        <f t="shared" si="145"/>
        <v>1782.1741108354026</v>
      </c>
      <c r="AW1168" s="21">
        <f t="shared" si="151"/>
        <v>0.25459630154791468</v>
      </c>
    </row>
    <row r="1169" spans="1:49" x14ac:dyDescent="0.25">
      <c r="A1169" t="s">
        <v>38</v>
      </c>
      <c r="B1169" t="s">
        <v>39</v>
      </c>
      <c r="C1169">
        <v>137475</v>
      </c>
      <c r="D1169">
        <v>2015</v>
      </c>
      <c r="E1169" t="s">
        <v>203</v>
      </c>
      <c r="F1169" t="s">
        <v>841</v>
      </c>
      <c r="I1169">
        <v>8</v>
      </c>
      <c r="J1169" t="s">
        <v>59</v>
      </c>
      <c r="K1169">
        <v>4</v>
      </c>
      <c r="L1169" t="s">
        <v>44</v>
      </c>
      <c r="M1169">
        <v>5.5999999046325684</v>
      </c>
      <c r="N1169" t="s">
        <v>70</v>
      </c>
      <c r="O1169" t="s">
        <v>46</v>
      </c>
      <c r="P1169">
        <v>2</v>
      </c>
      <c r="Q1169" t="s">
        <v>141</v>
      </c>
      <c r="R1169" t="s">
        <v>48</v>
      </c>
      <c r="T1169" t="s">
        <v>49</v>
      </c>
      <c r="W1169" t="s">
        <v>103</v>
      </c>
      <c r="X1169" t="s">
        <v>53</v>
      </c>
      <c r="Z1169">
        <v>0</v>
      </c>
      <c r="AA1169" t="s">
        <v>75</v>
      </c>
      <c r="AB1169" t="s">
        <v>83</v>
      </c>
      <c r="AC1169">
        <v>45</v>
      </c>
      <c r="AD1169">
        <v>11</v>
      </c>
      <c r="AE1169">
        <v>4</v>
      </c>
      <c r="AF1169">
        <v>2025</v>
      </c>
      <c r="AG1169">
        <v>20251104</v>
      </c>
      <c r="AH1169" s="2">
        <v>2900</v>
      </c>
      <c r="AI1169" s="2">
        <v>5767.0400390625</v>
      </c>
      <c r="AJ1169" s="2">
        <f t="shared" si="146"/>
        <v>2867.0400390625</v>
      </c>
      <c r="AK1169" s="6">
        <f t="shared" si="147"/>
        <v>0.98863449622844823</v>
      </c>
      <c r="AL1169" s="12">
        <v>2900</v>
      </c>
      <c r="AM1169" s="12">
        <v>5223.1003744393684</v>
      </c>
      <c r="AN1169" s="12">
        <f t="shared" si="148"/>
        <v>2323.1003744393684</v>
      </c>
      <c r="AO1169" s="13">
        <f t="shared" si="149"/>
        <v>0.8010690946342649</v>
      </c>
      <c r="AP1169" s="16">
        <v>2900</v>
      </c>
      <c r="AQ1169" s="16">
        <v>4978.2167521610854</v>
      </c>
      <c r="AR1169" s="16">
        <f t="shared" si="150"/>
        <v>2078.2167521610854</v>
      </c>
      <c r="AS1169" s="17">
        <f t="shared" si="144"/>
        <v>0.7166264662624432</v>
      </c>
      <c r="AT1169" s="20">
        <v>2900</v>
      </c>
      <c r="AU1169" s="20">
        <v>5944.339554485251</v>
      </c>
      <c r="AV1169" s="20">
        <f t="shared" si="145"/>
        <v>3044.339554485251</v>
      </c>
      <c r="AW1169" s="21">
        <f t="shared" si="151"/>
        <v>1.0497722601673278</v>
      </c>
    </row>
    <row r="1170" spans="1:49" x14ac:dyDescent="0.25">
      <c r="A1170" t="s">
        <v>123</v>
      </c>
      <c r="B1170" t="s">
        <v>124</v>
      </c>
      <c r="C1170">
        <v>119919</v>
      </c>
      <c r="D1170">
        <v>2012</v>
      </c>
      <c r="E1170" t="s">
        <v>250</v>
      </c>
      <c r="F1170" t="s">
        <v>550</v>
      </c>
      <c r="G1170" t="s">
        <v>252</v>
      </c>
      <c r="I1170">
        <v>4</v>
      </c>
      <c r="J1170" t="s">
        <v>69</v>
      </c>
      <c r="K1170">
        <v>4</v>
      </c>
      <c r="L1170" t="s">
        <v>44</v>
      </c>
      <c r="M1170">
        <v>2</v>
      </c>
      <c r="N1170" t="s">
        <v>45</v>
      </c>
      <c r="O1170" t="s">
        <v>46</v>
      </c>
      <c r="Q1170" t="s">
        <v>118</v>
      </c>
      <c r="T1170" t="s">
        <v>49</v>
      </c>
      <c r="V1170" t="s">
        <v>1653</v>
      </c>
      <c r="W1170" t="s">
        <v>120</v>
      </c>
      <c r="X1170" t="s">
        <v>53</v>
      </c>
      <c r="Z1170">
        <v>0</v>
      </c>
      <c r="AA1170" t="s">
        <v>75</v>
      </c>
      <c r="AB1170" t="s">
        <v>122</v>
      </c>
      <c r="AC1170">
        <v>45</v>
      </c>
      <c r="AD1170">
        <v>11</v>
      </c>
      <c r="AE1170">
        <v>4</v>
      </c>
      <c r="AF1170">
        <v>2025</v>
      </c>
      <c r="AG1170">
        <v>20251104</v>
      </c>
      <c r="AH1170" s="2">
        <v>1800</v>
      </c>
      <c r="AI1170" s="2">
        <v>2573.912841796875</v>
      </c>
      <c r="AJ1170" s="2">
        <f t="shared" si="146"/>
        <v>773.912841796875</v>
      </c>
      <c r="AK1170" s="6">
        <f t="shared" si="147"/>
        <v>0.42995157877604168</v>
      </c>
      <c r="AL1170" s="12">
        <v>1800</v>
      </c>
      <c r="AM1170" s="12">
        <v>2347.3508956483652</v>
      </c>
      <c r="AN1170" s="12">
        <f t="shared" si="148"/>
        <v>547.35089564836517</v>
      </c>
      <c r="AO1170" s="13">
        <f t="shared" si="149"/>
        <v>0.30408383091575841</v>
      </c>
      <c r="AP1170" s="16">
        <v>1800</v>
      </c>
      <c r="AQ1170" s="16">
        <v>2439.8429177468679</v>
      </c>
      <c r="AR1170" s="16">
        <f t="shared" si="150"/>
        <v>639.8429177468679</v>
      </c>
      <c r="AS1170" s="17">
        <f t="shared" si="144"/>
        <v>0.35546828763714883</v>
      </c>
      <c r="AT1170" s="20">
        <v>1800</v>
      </c>
      <c r="AU1170" s="20">
        <v>2720.1754385964909</v>
      </c>
      <c r="AV1170" s="20">
        <f t="shared" si="145"/>
        <v>920.17543859649095</v>
      </c>
      <c r="AW1170" s="21">
        <f t="shared" si="151"/>
        <v>0.51120857699805056</v>
      </c>
    </row>
    <row r="1171" spans="1:49" x14ac:dyDescent="0.25">
      <c r="A1171" t="s">
        <v>77</v>
      </c>
      <c r="B1171" t="s">
        <v>456</v>
      </c>
      <c r="C1171">
        <v>118450</v>
      </c>
      <c r="D1171">
        <v>2018</v>
      </c>
      <c r="E1171" t="s">
        <v>66</v>
      </c>
      <c r="F1171" t="s">
        <v>434</v>
      </c>
      <c r="H1171" t="s">
        <v>246</v>
      </c>
      <c r="I1171">
        <v>8</v>
      </c>
      <c r="J1171" t="s">
        <v>43</v>
      </c>
      <c r="K1171">
        <v>4</v>
      </c>
      <c r="L1171" t="s">
        <v>44</v>
      </c>
      <c r="M1171">
        <v>6.6999998092651367</v>
      </c>
      <c r="N1171" t="s">
        <v>87</v>
      </c>
      <c r="O1171" t="s">
        <v>46</v>
      </c>
      <c r="Q1171" t="s">
        <v>88</v>
      </c>
      <c r="R1171" t="s">
        <v>89</v>
      </c>
      <c r="S1171">
        <v>440</v>
      </c>
      <c r="T1171" t="s">
        <v>219</v>
      </c>
      <c r="U1171" t="s">
        <v>72</v>
      </c>
      <c r="W1171" t="s">
        <v>220</v>
      </c>
      <c r="X1171" t="s">
        <v>74</v>
      </c>
      <c r="Z1171">
        <v>0</v>
      </c>
      <c r="AA1171" t="s">
        <v>75</v>
      </c>
      <c r="AB1171" t="s">
        <v>91</v>
      </c>
      <c r="AC1171">
        <v>45</v>
      </c>
      <c r="AD1171">
        <v>11</v>
      </c>
      <c r="AE1171">
        <v>4</v>
      </c>
      <c r="AF1171">
        <v>2025</v>
      </c>
      <c r="AG1171">
        <v>20251105</v>
      </c>
      <c r="AH1171" s="2">
        <v>26400</v>
      </c>
      <c r="AI1171" s="2">
        <v>27368.826171875</v>
      </c>
      <c r="AJ1171" s="2">
        <f t="shared" si="146"/>
        <v>968.826171875</v>
      </c>
      <c r="AK1171" s="6">
        <f t="shared" si="147"/>
        <v>3.6697961055871212E-2</v>
      </c>
      <c r="AL1171" s="12">
        <v>26400</v>
      </c>
      <c r="AM1171" s="12">
        <v>25452.76257168554</v>
      </c>
      <c r="AN1171" s="12">
        <f t="shared" si="148"/>
        <v>947.23742831445998</v>
      </c>
      <c r="AO1171" s="13">
        <f t="shared" si="149"/>
        <v>3.5880205617971971E-2</v>
      </c>
      <c r="AP1171" s="16">
        <v>26400</v>
      </c>
      <c r="AQ1171" s="16">
        <v>28341.32499495069</v>
      </c>
      <c r="AR1171" s="16">
        <f t="shared" si="150"/>
        <v>1941.3249949506899</v>
      </c>
      <c r="AS1171" s="17">
        <f t="shared" si="144"/>
        <v>7.3535037687526131E-2</v>
      </c>
      <c r="AT1171" s="20">
        <v>26400</v>
      </c>
      <c r="AU1171" s="20">
        <v>27117.701271186441</v>
      </c>
      <c r="AV1171" s="20">
        <f t="shared" si="145"/>
        <v>717.70127118644086</v>
      </c>
      <c r="AW1171" s="21">
        <f t="shared" si="151"/>
        <v>2.718565421160761E-2</v>
      </c>
    </row>
    <row r="1172" spans="1:49" x14ac:dyDescent="0.25">
      <c r="A1172" t="s">
        <v>77</v>
      </c>
      <c r="B1172" t="s">
        <v>596</v>
      </c>
      <c r="C1172">
        <v>80389</v>
      </c>
      <c r="D1172">
        <v>2019</v>
      </c>
      <c r="E1172" t="s">
        <v>66</v>
      </c>
      <c r="F1172" t="s">
        <v>221</v>
      </c>
      <c r="I1172">
        <v>6</v>
      </c>
      <c r="J1172" t="s">
        <v>117</v>
      </c>
      <c r="K1172">
        <v>4</v>
      </c>
      <c r="L1172" t="s">
        <v>44</v>
      </c>
      <c r="M1172">
        <v>2.7000000476837158</v>
      </c>
      <c r="N1172" t="s">
        <v>87</v>
      </c>
      <c r="O1172" t="s">
        <v>46</v>
      </c>
      <c r="Q1172" t="s">
        <v>88</v>
      </c>
      <c r="R1172" t="s">
        <v>89</v>
      </c>
      <c r="S1172">
        <v>325</v>
      </c>
      <c r="T1172" t="s">
        <v>49</v>
      </c>
      <c r="U1172" t="s">
        <v>72</v>
      </c>
      <c r="V1172" t="s">
        <v>465</v>
      </c>
      <c r="W1172" t="s">
        <v>90</v>
      </c>
      <c r="X1172" t="s">
        <v>74</v>
      </c>
      <c r="Z1172">
        <v>0</v>
      </c>
      <c r="AA1172" t="s">
        <v>75</v>
      </c>
      <c r="AB1172" t="s">
        <v>91</v>
      </c>
      <c r="AC1172">
        <v>45</v>
      </c>
      <c r="AD1172">
        <v>11</v>
      </c>
      <c r="AE1172">
        <v>4</v>
      </c>
      <c r="AF1172">
        <v>2025</v>
      </c>
      <c r="AG1172">
        <v>20251105</v>
      </c>
      <c r="AH1172" s="2">
        <v>20400</v>
      </c>
      <c r="AI1172" s="2">
        <v>19196.83203125</v>
      </c>
      <c r="AJ1172" s="2">
        <f t="shared" si="146"/>
        <v>1203.16796875</v>
      </c>
      <c r="AK1172" s="6">
        <f t="shared" si="147"/>
        <v>5.8978821997549016E-2</v>
      </c>
      <c r="AL1172" s="12">
        <v>20400</v>
      </c>
      <c r="AM1172" s="12">
        <v>18829.039320493252</v>
      </c>
      <c r="AN1172" s="12">
        <f t="shared" si="148"/>
        <v>1570.9606795067484</v>
      </c>
      <c r="AO1172" s="13">
        <f t="shared" si="149"/>
        <v>7.7007876446409232E-2</v>
      </c>
      <c r="AP1172" s="16">
        <v>20400</v>
      </c>
      <c r="AQ1172" s="16">
        <v>17821.76083066731</v>
      </c>
      <c r="AR1172" s="16">
        <f t="shared" si="150"/>
        <v>2578.2391693326899</v>
      </c>
      <c r="AS1172" s="17">
        <f t="shared" si="144"/>
        <v>0.1263842730065044</v>
      </c>
      <c r="AT1172" s="20">
        <v>20400</v>
      </c>
      <c r="AU1172" s="20">
        <v>19207.205164992822</v>
      </c>
      <c r="AV1172" s="20">
        <f t="shared" si="145"/>
        <v>1192.7948350071783</v>
      </c>
      <c r="AW1172" s="21">
        <f t="shared" si="151"/>
        <v>5.8470335049371484E-2</v>
      </c>
    </row>
    <row r="1173" spans="1:49" x14ac:dyDescent="0.25">
      <c r="A1173" t="s">
        <v>77</v>
      </c>
      <c r="B1173" t="s">
        <v>818</v>
      </c>
      <c r="C1173">
        <v>70707</v>
      </c>
      <c r="D1173">
        <v>2023</v>
      </c>
      <c r="E1173" t="s">
        <v>66</v>
      </c>
      <c r="F1173" t="s">
        <v>384</v>
      </c>
      <c r="G1173" t="s">
        <v>100</v>
      </c>
      <c r="I1173">
        <v>6</v>
      </c>
      <c r="J1173" t="s">
        <v>101</v>
      </c>
      <c r="K1173">
        <v>4</v>
      </c>
      <c r="L1173" t="s">
        <v>44</v>
      </c>
      <c r="M1173">
        <v>3.5</v>
      </c>
      <c r="N1173" t="s">
        <v>70</v>
      </c>
      <c r="O1173" t="s">
        <v>46</v>
      </c>
      <c r="P1173">
        <v>3</v>
      </c>
      <c r="Q1173" t="s">
        <v>60</v>
      </c>
      <c r="R1173" t="s">
        <v>48</v>
      </c>
      <c r="T1173" t="s">
        <v>173</v>
      </c>
      <c r="U1173" t="s">
        <v>72</v>
      </c>
      <c r="V1173" t="s">
        <v>1654</v>
      </c>
      <c r="W1173" t="s">
        <v>103</v>
      </c>
      <c r="X1173" t="s">
        <v>74</v>
      </c>
      <c r="Z1173">
        <v>0</v>
      </c>
      <c r="AA1173" t="s">
        <v>75</v>
      </c>
      <c r="AB1173" t="s">
        <v>104</v>
      </c>
      <c r="AC1173">
        <v>45</v>
      </c>
      <c r="AD1173">
        <v>11</v>
      </c>
      <c r="AE1173">
        <v>4</v>
      </c>
      <c r="AF1173">
        <v>2025</v>
      </c>
      <c r="AG1173">
        <v>20251105</v>
      </c>
      <c r="AH1173" s="2">
        <v>29600</v>
      </c>
      <c r="AI1173" s="2">
        <v>31396.412109375</v>
      </c>
      <c r="AJ1173" s="2">
        <f t="shared" si="146"/>
        <v>1796.412109375</v>
      </c>
      <c r="AK1173" s="6">
        <f t="shared" si="147"/>
        <v>6.0689598289695945E-2</v>
      </c>
      <c r="AL1173" s="12">
        <v>29600</v>
      </c>
      <c r="AM1173" s="12">
        <v>30816.56555924239</v>
      </c>
      <c r="AN1173" s="12">
        <f t="shared" si="148"/>
        <v>1216.56555924239</v>
      </c>
      <c r="AO1173" s="13">
        <f t="shared" si="149"/>
        <v>4.1100187812242908E-2</v>
      </c>
      <c r="AP1173" s="16">
        <v>29600</v>
      </c>
      <c r="AQ1173" s="16">
        <v>30360.472110432162</v>
      </c>
      <c r="AR1173" s="16">
        <f t="shared" si="150"/>
        <v>760.47211043216157</v>
      </c>
      <c r="AS1173" s="17">
        <f t="shared" si="144"/>
        <v>2.5691625352437891E-2</v>
      </c>
      <c r="AT1173" s="20">
        <v>29600</v>
      </c>
      <c r="AU1173" s="20">
        <v>30384.063492063491</v>
      </c>
      <c r="AV1173" s="20">
        <f t="shared" si="145"/>
        <v>784.06349206349114</v>
      </c>
      <c r="AW1173" s="21">
        <f t="shared" si="151"/>
        <v>2.6488631488631457E-2</v>
      </c>
    </row>
    <row r="1174" spans="1:49" x14ac:dyDescent="0.25">
      <c r="A1174" t="s">
        <v>38</v>
      </c>
      <c r="B1174" t="s">
        <v>92</v>
      </c>
      <c r="C1174">
        <v>31405</v>
      </c>
      <c r="D1174">
        <v>2022</v>
      </c>
      <c r="E1174" t="s">
        <v>135</v>
      </c>
      <c r="F1174" t="s">
        <v>879</v>
      </c>
      <c r="G1174" t="s">
        <v>369</v>
      </c>
      <c r="I1174">
        <v>6</v>
      </c>
      <c r="J1174" t="s">
        <v>101</v>
      </c>
      <c r="K1174">
        <v>4</v>
      </c>
      <c r="L1174" t="s">
        <v>44</v>
      </c>
      <c r="M1174">
        <v>3.5999999046325679</v>
      </c>
      <c r="N1174" t="s">
        <v>87</v>
      </c>
      <c r="O1174" t="s">
        <v>46</v>
      </c>
      <c r="P1174">
        <v>4</v>
      </c>
      <c r="Q1174" t="s">
        <v>60</v>
      </c>
      <c r="R1174" t="s">
        <v>89</v>
      </c>
      <c r="S1174">
        <v>293</v>
      </c>
      <c r="T1174" t="s">
        <v>49</v>
      </c>
      <c r="U1174" t="s">
        <v>72</v>
      </c>
      <c r="W1174" t="s">
        <v>90</v>
      </c>
      <c r="X1174" t="s">
        <v>74</v>
      </c>
      <c r="Z1174">
        <v>0</v>
      </c>
      <c r="AA1174" t="s">
        <v>75</v>
      </c>
      <c r="AB1174" t="s">
        <v>104</v>
      </c>
      <c r="AC1174">
        <v>45</v>
      </c>
      <c r="AD1174">
        <v>11</v>
      </c>
      <c r="AE1174">
        <v>4</v>
      </c>
      <c r="AF1174">
        <v>2025</v>
      </c>
      <c r="AG1174">
        <v>20251104</v>
      </c>
      <c r="AH1174" s="2">
        <v>22400</v>
      </c>
      <c r="AI1174" s="2">
        <v>29231.384765625</v>
      </c>
      <c r="AJ1174" s="2">
        <f t="shared" si="146"/>
        <v>6831.384765625</v>
      </c>
      <c r="AK1174" s="6">
        <f t="shared" si="147"/>
        <v>0.3049725341796875</v>
      </c>
      <c r="AL1174" s="12">
        <v>22400</v>
      </c>
      <c r="AM1174" s="12">
        <v>27597.461364370021</v>
      </c>
      <c r="AN1174" s="12">
        <f t="shared" si="148"/>
        <v>5197.4613643700213</v>
      </c>
      <c r="AO1174" s="13">
        <f t="shared" si="149"/>
        <v>0.23202952519509024</v>
      </c>
      <c r="AP1174" s="16">
        <v>22400</v>
      </c>
      <c r="AQ1174" s="16">
        <v>27068.173778809749</v>
      </c>
      <c r="AR1174" s="16">
        <f t="shared" si="150"/>
        <v>4668.1737788097489</v>
      </c>
      <c r="AS1174" s="17">
        <f t="shared" si="144"/>
        <v>0.20840061512543523</v>
      </c>
      <c r="AT1174" s="20">
        <v>22400</v>
      </c>
      <c r="AU1174" s="20">
        <v>28690.06111111111</v>
      </c>
      <c r="AV1174" s="20">
        <f t="shared" si="145"/>
        <v>6290.0611111111102</v>
      </c>
      <c r="AW1174" s="21">
        <f t="shared" si="151"/>
        <v>0.28080629960317455</v>
      </c>
    </row>
    <row r="1175" spans="1:49" x14ac:dyDescent="0.25">
      <c r="A1175" t="s">
        <v>38</v>
      </c>
      <c r="B1175" t="s">
        <v>65</v>
      </c>
      <c r="C1175">
        <v>157283</v>
      </c>
      <c r="D1175">
        <v>2018</v>
      </c>
      <c r="E1175" t="s">
        <v>66</v>
      </c>
      <c r="F1175" t="s">
        <v>239</v>
      </c>
      <c r="G1175" t="s">
        <v>180</v>
      </c>
      <c r="I1175">
        <v>4</v>
      </c>
      <c r="J1175" t="s">
        <v>129</v>
      </c>
      <c r="K1175">
        <v>4</v>
      </c>
      <c r="L1175" t="s">
        <v>44</v>
      </c>
      <c r="M1175">
        <v>2.5</v>
      </c>
      <c r="N1175" t="s">
        <v>45</v>
      </c>
      <c r="O1175" t="s">
        <v>46</v>
      </c>
      <c r="P1175">
        <v>2</v>
      </c>
      <c r="Q1175" t="s">
        <v>60</v>
      </c>
      <c r="R1175" t="s">
        <v>48</v>
      </c>
      <c r="S1175">
        <v>171</v>
      </c>
      <c r="T1175" t="s">
        <v>49</v>
      </c>
      <c r="U1175" t="s">
        <v>50</v>
      </c>
      <c r="V1175" t="s">
        <v>302</v>
      </c>
      <c r="W1175" t="s">
        <v>62</v>
      </c>
      <c r="X1175" t="s">
        <v>74</v>
      </c>
      <c r="Y1175">
        <v>23940</v>
      </c>
      <c r="Z1175">
        <v>0</v>
      </c>
      <c r="AA1175" t="s">
        <v>75</v>
      </c>
      <c r="AB1175" t="s">
        <v>83</v>
      </c>
      <c r="AC1175">
        <v>45</v>
      </c>
      <c r="AD1175">
        <v>11</v>
      </c>
      <c r="AE1175">
        <v>4</v>
      </c>
      <c r="AF1175">
        <v>2025</v>
      </c>
      <c r="AG1175">
        <v>20251104</v>
      </c>
      <c r="AH1175" s="2">
        <v>2000</v>
      </c>
      <c r="AI1175" s="2">
        <v>2042.5439453125</v>
      </c>
      <c r="AJ1175" s="2">
        <f t="shared" si="146"/>
        <v>42.5439453125</v>
      </c>
      <c r="AK1175" s="6">
        <f t="shared" si="147"/>
        <v>2.1271972656249999E-2</v>
      </c>
      <c r="AL1175" s="12">
        <v>2000</v>
      </c>
      <c r="AM1175" s="12">
        <v>2364.4778599265278</v>
      </c>
      <c r="AN1175" s="12">
        <f t="shared" si="148"/>
        <v>364.4778599265278</v>
      </c>
      <c r="AO1175" s="13">
        <f t="shared" si="149"/>
        <v>0.18223892996326391</v>
      </c>
      <c r="AP1175" s="16">
        <v>2000</v>
      </c>
      <c r="AQ1175" s="16">
        <v>2228.466646438877</v>
      </c>
      <c r="AR1175" s="16">
        <f t="shared" si="150"/>
        <v>228.46664643887698</v>
      </c>
      <c r="AS1175" s="17">
        <f t="shared" si="144"/>
        <v>0.11423332321943849</v>
      </c>
      <c r="AT1175" s="20">
        <v>2000</v>
      </c>
      <c r="AU1175" s="20">
        <v>2013.2409793814429</v>
      </c>
      <c r="AV1175" s="20">
        <f t="shared" si="145"/>
        <v>13.240979381442912</v>
      </c>
      <c r="AW1175" s="21">
        <f t="shared" si="151"/>
        <v>6.620489690721456E-3</v>
      </c>
    </row>
    <row r="1176" spans="1:49" x14ac:dyDescent="0.25">
      <c r="A1176" t="s">
        <v>38</v>
      </c>
      <c r="B1176" t="s">
        <v>92</v>
      </c>
      <c r="C1176">
        <v>79194</v>
      </c>
      <c r="D1176">
        <v>2015</v>
      </c>
      <c r="E1176" t="s">
        <v>111</v>
      </c>
      <c r="F1176" t="s">
        <v>226</v>
      </c>
      <c r="G1176" t="s">
        <v>367</v>
      </c>
      <c r="I1176">
        <v>6</v>
      </c>
      <c r="J1176" t="s">
        <v>59</v>
      </c>
      <c r="K1176">
        <v>4</v>
      </c>
      <c r="L1176" t="s">
        <v>44</v>
      </c>
      <c r="M1176">
        <v>3.5999999046325679</v>
      </c>
      <c r="N1176" t="s">
        <v>70</v>
      </c>
      <c r="O1176" t="s">
        <v>46</v>
      </c>
      <c r="Q1176" t="s">
        <v>118</v>
      </c>
      <c r="R1176" t="s">
        <v>172</v>
      </c>
      <c r="S1176">
        <v>292</v>
      </c>
      <c r="T1176" t="s">
        <v>49</v>
      </c>
      <c r="U1176" t="s">
        <v>72</v>
      </c>
      <c r="W1176" t="s">
        <v>120</v>
      </c>
      <c r="X1176" t="s">
        <v>98</v>
      </c>
      <c r="Z1176">
        <v>0</v>
      </c>
      <c r="AA1176" t="s">
        <v>75</v>
      </c>
      <c r="AB1176" t="s">
        <v>122</v>
      </c>
      <c r="AC1176">
        <v>45</v>
      </c>
      <c r="AD1176">
        <v>11</v>
      </c>
      <c r="AE1176">
        <v>4</v>
      </c>
      <c r="AF1176">
        <v>2025</v>
      </c>
      <c r="AG1176">
        <v>20251104</v>
      </c>
      <c r="AH1176" s="2">
        <v>7300</v>
      </c>
      <c r="AI1176" s="2">
        <v>8676.7763671875</v>
      </c>
      <c r="AJ1176" s="2">
        <f t="shared" si="146"/>
        <v>1376.7763671875</v>
      </c>
      <c r="AK1176" s="6">
        <f t="shared" si="147"/>
        <v>0.18859950235445205</v>
      </c>
      <c r="AL1176" s="12">
        <v>7300</v>
      </c>
      <c r="AM1176" s="12">
        <v>7987.556614268844</v>
      </c>
      <c r="AN1176" s="12">
        <f t="shared" si="148"/>
        <v>687.55661426884399</v>
      </c>
      <c r="AO1176" s="13">
        <f t="shared" si="149"/>
        <v>9.4185837571074515E-2</v>
      </c>
      <c r="AP1176" s="16">
        <v>7300</v>
      </c>
      <c r="AQ1176" s="16">
        <v>8453.0554375141946</v>
      </c>
      <c r="AR1176" s="16">
        <f t="shared" si="150"/>
        <v>1153.0554375141946</v>
      </c>
      <c r="AS1176" s="17">
        <f t="shared" si="144"/>
        <v>0.15795279965947873</v>
      </c>
      <c r="AT1176" s="20">
        <v>7300</v>
      </c>
      <c r="AU1176" s="20">
        <v>8831.2565997888069</v>
      </c>
      <c r="AV1176" s="20">
        <f t="shared" si="145"/>
        <v>1531.2565997888069</v>
      </c>
      <c r="AW1176" s="21">
        <f t="shared" si="151"/>
        <v>0.20976117805326122</v>
      </c>
    </row>
    <row r="1177" spans="1:49" x14ac:dyDescent="0.25">
      <c r="A1177" t="s">
        <v>109</v>
      </c>
      <c r="B1177" t="s">
        <v>317</v>
      </c>
      <c r="C1177">
        <v>144534</v>
      </c>
      <c r="D1177">
        <v>2014</v>
      </c>
      <c r="E1177" t="s">
        <v>66</v>
      </c>
      <c r="F1177" t="s">
        <v>99</v>
      </c>
      <c r="G1177" t="s">
        <v>878</v>
      </c>
      <c r="I1177">
        <v>8</v>
      </c>
      <c r="J1177" t="s">
        <v>230</v>
      </c>
      <c r="K1177">
        <v>4</v>
      </c>
      <c r="L1177" t="s">
        <v>44</v>
      </c>
      <c r="M1177">
        <v>5.4000000953674316</v>
      </c>
      <c r="N1177" t="s">
        <v>87</v>
      </c>
      <c r="O1177" t="s">
        <v>46</v>
      </c>
      <c r="P1177">
        <v>1</v>
      </c>
      <c r="Q1177" t="s">
        <v>60</v>
      </c>
      <c r="R1177" t="s">
        <v>89</v>
      </c>
      <c r="S1177">
        <v>310</v>
      </c>
      <c r="T1177" t="s">
        <v>49</v>
      </c>
      <c r="U1177" t="s">
        <v>72</v>
      </c>
      <c r="W1177" t="s">
        <v>103</v>
      </c>
      <c r="X1177" t="s">
        <v>74</v>
      </c>
      <c r="Z1177">
        <v>0</v>
      </c>
      <c r="AA1177" t="s">
        <v>75</v>
      </c>
      <c r="AB1177" t="s">
        <v>83</v>
      </c>
      <c r="AC1177">
        <v>45</v>
      </c>
      <c r="AD1177">
        <v>11</v>
      </c>
      <c r="AE1177">
        <v>4</v>
      </c>
      <c r="AF1177">
        <v>2025</v>
      </c>
      <c r="AG1177">
        <v>20251105</v>
      </c>
      <c r="AH1177" s="2">
        <v>1800</v>
      </c>
      <c r="AI1177" s="2">
        <v>2970.0712890625</v>
      </c>
      <c r="AJ1177" s="2">
        <f t="shared" si="146"/>
        <v>1170.0712890625</v>
      </c>
      <c r="AK1177" s="6">
        <f t="shared" si="147"/>
        <v>0.65003960503472225</v>
      </c>
      <c r="AL1177" s="12">
        <v>1800</v>
      </c>
      <c r="AM1177" s="12">
        <v>2587.9713991676172</v>
      </c>
      <c r="AN1177" s="12">
        <f t="shared" si="148"/>
        <v>787.97139916761716</v>
      </c>
      <c r="AO1177" s="13">
        <f t="shared" si="149"/>
        <v>0.43776188842645397</v>
      </c>
      <c r="AP1177" s="16">
        <v>1800</v>
      </c>
      <c r="AQ1177" s="16">
        <v>2948.4059389202862</v>
      </c>
      <c r="AR1177" s="16">
        <f t="shared" si="150"/>
        <v>1148.4059389202862</v>
      </c>
      <c r="AS1177" s="17">
        <f t="shared" si="144"/>
        <v>0.63800329940015899</v>
      </c>
      <c r="AT1177" s="20">
        <v>1800</v>
      </c>
      <c r="AU1177" s="20">
        <v>3171.1258151131569</v>
      </c>
      <c r="AV1177" s="20">
        <f t="shared" si="145"/>
        <v>1371.1258151131569</v>
      </c>
      <c r="AW1177" s="21">
        <f t="shared" si="151"/>
        <v>0.76173656395175382</v>
      </c>
    </row>
    <row r="1178" spans="1:49" x14ac:dyDescent="0.25">
      <c r="A1178" t="s">
        <v>38</v>
      </c>
      <c r="B1178" t="s">
        <v>776</v>
      </c>
      <c r="C1178">
        <v>53721</v>
      </c>
      <c r="D1178">
        <v>2024</v>
      </c>
      <c r="E1178" t="s">
        <v>93</v>
      </c>
      <c r="F1178" t="s">
        <v>670</v>
      </c>
      <c r="G1178" t="s">
        <v>148</v>
      </c>
      <c r="H1178" t="s">
        <v>293</v>
      </c>
      <c r="I1178">
        <v>8</v>
      </c>
      <c r="J1178" t="s">
        <v>69</v>
      </c>
      <c r="K1178">
        <v>4</v>
      </c>
      <c r="L1178" t="s">
        <v>44</v>
      </c>
      <c r="M1178">
        <v>6.5999999046325684</v>
      </c>
      <c r="N1178" t="s">
        <v>87</v>
      </c>
      <c r="O1178" t="s">
        <v>46</v>
      </c>
      <c r="P1178">
        <v>4</v>
      </c>
      <c r="Q1178" t="s">
        <v>88</v>
      </c>
      <c r="R1178" t="s">
        <v>89</v>
      </c>
      <c r="T1178" t="s">
        <v>219</v>
      </c>
      <c r="U1178" t="s">
        <v>72</v>
      </c>
      <c r="V1178" t="s">
        <v>1242</v>
      </c>
      <c r="W1178" t="s">
        <v>220</v>
      </c>
      <c r="X1178" t="s">
        <v>74</v>
      </c>
      <c r="Z1178">
        <v>0</v>
      </c>
      <c r="AA1178" t="s">
        <v>75</v>
      </c>
      <c r="AB1178" t="s">
        <v>91</v>
      </c>
      <c r="AC1178">
        <v>45</v>
      </c>
      <c r="AD1178">
        <v>11</v>
      </c>
      <c r="AE1178">
        <v>4</v>
      </c>
      <c r="AF1178">
        <v>2025</v>
      </c>
      <c r="AG1178">
        <v>20251105</v>
      </c>
      <c r="AH1178" s="2">
        <v>44250</v>
      </c>
      <c r="AI1178" s="2">
        <v>45239.5234375</v>
      </c>
      <c r="AJ1178" s="2">
        <f t="shared" si="146"/>
        <v>989.5234375</v>
      </c>
      <c r="AK1178" s="6">
        <f t="shared" si="147"/>
        <v>2.2362111581920904E-2</v>
      </c>
      <c r="AL1178" s="12">
        <v>44250</v>
      </c>
      <c r="AM1178" s="12">
        <v>45032.871901940067</v>
      </c>
      <c r="AN1178" s="12">
        <f t="shared" si="148"/>
        <v>782.87190194006689</v>
      </c>
      <c r="AO1178" s="13">
        <f t="shared" si="149"/>
        <v>1.7692020382826371E-2</v>
      </c>
      <c r="AP1178" s="16">
        <v>44250</v>
      </c>
      <c r="AQ1178" s="16">
        <v>45502.288909201918</v>
      </c>
      <c r="AR1178" s="16">
        <f t="shared" si="150"/>
        <v>1252.2889092019177</v>
      </c>
      <c r="AS1178" s="17">
        <f t="shared" si="144"/>
        <v>2.8300314332246727E-2</v>
      </c>
      <c r="AT1178" s="20">
        <v>44250</v>
      </c>
      <c r="AU1178" s="20">
        <v>42925.241379310348</v>
      </c>
      <c r="AV1178" s="20">
        <f t="shared" si="145"/>
        <v>1324.7586206896522</v>
      </c>
      <c r="AW1178" s="21">
        <f t="shared" si="151"/>
        <v>2.9938047925189878E-2</v>
      </c>
    </row>
    <row r="1179" spans="1:49" x14ac:dyDescent="0.25">
      <c r="A1179" t="s">
        <v>123</v>
      </c>
      <c r="B1179" t="s">
        <v>124</v>
      </c>
      <c r="C1179">
        <v>201774</v>
      </c>
      <c r="D1179">
        <v>2019</v>
      </c>
      <c r="E1179" t="s">
        <v>84</v>
      </c>
      <c r="F1179" t="s">
        <v>85</v>
      </c>
      <c r="G1179" t="s">
        <v>86</v>
      </c>
      <c r="I1179">
        <v>8</v>
      </c>
      <c r="J1179" t="s">
        <v>69</v>
      </c>
      <c r="K1179">
        <v>4</v>
      </c>
      <c r="L1179" t="s">
        <v>44</v>
      </c>
      <c r="M1179">
        <v>5.6999998092651367</v>
      </c>
      <c r="N1179" t="s">
        <v>87</v>
      </c>
      <c r="O1179" t="s">
        <v>46</v>
      </c>
      <c r="Q1179" t="s">
        <v>88</v>
      </c>
      <c r="R1179" t="s">
        <v>89</v>
      </c>
      <c r="S1179">
        <v>395</v>
      </c>
      <c r="T1179" t="s">
        <v>49</v>
      </c>
      <c r="U1179" t="s">
        <v>72</v>
      </c>
      <c r="W1179" t="s">
        <v>103</v>
      </c>
      <c r="X1179" t="s">
        <v>74</v>
      </c>
      <c r="Z1179">
        <v>0</v>
      </c>
      <c r="AA1179" t="s">
        <v>75</v>
      </c>
      <c r="AB1179" t="s">
        <v>91</v>
      </c>
      <c r="AC1179">
        <v>45</v>
      </c>
      <c r="AD1179">
        <v>11</v>
      </c>
      <c r="AE1179">
        <v>4</v>
      </c>
      <c r="AF1179">
        <v>2025</v>
      </c>
      <c r="AG1179">
        <v>20251104</v>
      </c>
      <c r="AH1179" s="2">
        <v>9000</v>
      </c>
      <c r="AI1179" s="2">
        <v>9353.6884765625</v>
      </c>
      <c r="AJ1179" s="2">
        <f t="shared" si="146"/>
        <v>353.6884765625</v>
      </c>
      <c r="AK1179" s="6">
        <f t="shared" si="147"/>
        <v>3.9298719618055554E-2</v>
      </c>
      <c r="AL1179" s="12">
        <v>9000</v>
      </c>
      <c r="AM1179" s="12">
        <v>9296.0409943365848</v>
      </c>
      <c r="AN1179" s="12">
        <f t="shared" si="148"/>
        <v>296.04099433658484</v>
      </c>
      <c r="AO1179" s="13">
        <f t="shared" si="149"/>
        <v>3.2893443815176095E-2</v>
      </c>
      <c r="AP1179" s="16">
        <v>9000</v>
      </c>
      <c r="AQ1179" s="16">
        <v>8865.9852777169344</v>
      </c>
      <c r="AR1179" s="16">
        <f t="shared" si="150"/>
        <v>134.01472228306557</v>
      </c>
      <c r="AS1179" s="17">
        <f t="shared" si="144"/>
        <v>1.4890524698118397E-2</v>
      </c>
      <c r="AT1179" s="20">
        <v>9000</v>
      </c>
      <c r="AU1179" s="20">
        <v>9377.9036418816395</v>
      </c>
      <c r="AV1179" s="20">
        <f t="shared" si="145"/>
        <v>377.90364188163949</v>
      </c>
      <c r="AW1179" s="21">
        <f t="shared" si="151"/>
        <v>4.1989293542404389E-2</v>
      </c>
    </row>
    <row r="1180" spans="1:49" x14ac:dyDescent="0.25">
      <c r="A1180" t="s">
        <v>123</v>
      </c>
      <c r="B1180" t="s">
        <v>200</v>
      </c>
      <c r="C1180">
        <v>44344</v>
      </c>
      <c r="D1180">
        <v>2020</v>
      </c>
      <c r="E1180" t="s">
        <v>373</v>
      </c>
      <c r="F1180" t="s">
        <v>1233</v>
      </c>
      <c r="G1180" t="s">
        <v>1655</v>
      </c>
      <c r="I1180">
        <v>6</v>
      </c>
      <c r="J1180" t="s">
        <v>69</v>
      </c>
      <c r="K1180">
        <v>4</v>
      </c>
      <c r="L1180" t="s">
        <v>44</v>
      </c>
      <c r="M1180">
        <v>3.5999999046325679</v>
      </c>
      <c r="N1180" t="s">
        <v>44</v>
      </c>
      <c r="O1180" t="s">
        <v>46</v>
      </c>
      <c r="P1180">
        <v>5</v>
      </c>
      <c r="Q1180" t="s">
        <v>60</v>
      </c>
      <c r="R1180" t="s">
        <v>81</v>
      </c>
      <c r="T1180" t="s">
        <v>49</v>
      </c>
      <c r="U1180" t="s">
        <v>72</v>
      </c>
      <c r="V1180" t="s">
        <v>1605</v>
      </c>
      <c r="W1180" t="s">
        <v>90</v>
      </c>
      <c r="X1180" t="s">
        <v>74</v>
      </c>
      <c r="Z1180">
        <v>0</v>
      </c>
      <c r="AA1180" t="s">
        <v>75</v>
      </c>
      <c r="AB1180" t="s">
        <v>83</v>
      </c>
      <c r="AC1180">
        <v>45</v>
      </c>
      <c r="AD1180">
        <v>11</v>
      </c>
      <c r="AE1180">
        <v>4</v>
      </c>
      <c r="AF1180">
        <v>2025</v>
      </c>
      <c r="AG1180">
        <v>20251103</v>
      </c>
      <c r="AH1180" s="2">
        <v>27400</v>
      </c>
      <c r="AI1180" s="2">
        <v>28781.58203125</v>
      </c>
      <c r="AJ1180" s="2">
        <f t="shared" si="146"/>
        <v>1381.58203125</v>
      </c>
      <c r="AK1180" s="6">
        <f t="shared" si="147"/>
        <v>5.0422701870437958E-2</v>
      </c>
      <c r="AL1180" s="12">
        <v>27400</v>
      </c>
      <c r="AM1180" s="12">
        <v>28721.005100221359</v>
      </c>
      <c r="AN1180" s="12">
        <f t="shared" si="148"/>
        <v>1321.0051002213586</v>
      </c>
      <c r="AO1180" s="13">
        <f t="shared" si="149"/>
        <v>4.8211864971582433E-2</v>
      </c>
      <c r="AP1180" s="16">
        <v>27400</v>
      </c>
      <c r="AQ1180" s="16">
        <v>28863.458334321102</v>
      </c>
      <c r="AR1180" s="16">
        <f t="shared" si="150"/>
        <v>1463.4583343211016</v>
      </c>
      <c r="AS1180" s="17">
        <f t="shared" si="144"/>
        <v>5.3410888113908817E-2</v>
      </c>
      <c r="AT1180" s="20">
        <v>27400</v>
      </c>
      <c r="AU1180" s="20">
        <v>27792.45125786163</v>
      </c>
      <c r="AV1180" s="20">
        <f t="shared" si="145"/>
        <v>392.45125786163044</v>
      </c>
      <c r="AW1180" s="21">
        <f t="shared" si="151"/>
        <v>1.4323038608088702E-2</v>
      </c>
    </row>
    <row r="1181" spans="1:49" x14ac:dyDescent="0.25">
      <c r="A1181" t="s">
        <v>109</v>
      </c>
      <c r="B1181" t="s">
        <v>538</v>
      </c>
      <c r="C1181">
        <v>21466</v>
      </c>
      <c r="D1181">
        <v>2024</v>
      </c>
      <c r="E1181" t="s">
        <v>66</v>
      </c>
      <c r="F1181" t="s">
        <v>512</v>
      </c>
      <c r="G1181" t="s">
        <v>1656</v>
      </c>
      <c r="I1181">
        <v>4</v>
      </c>
      <c r="J1181" t="s">
        <v>129</v>
      </c>
      <c r="K1181">
        <v>4</v>
      </c>
      <c r="L1181" t="s">
        <v>44</v>
      </c>
      <c r="M1181">
        <v>2.2999999523162842</v>
      </c>
      <c r="N1181" t="s">
        <v>87</v>
      </c>
      <c r="O1181" t="s">
        <v>46</v>
      </c>
      <c r="P1181">
        <v>5</v>
      </c>
      <c r="Q1181" t="s">
        <v>60</v>
      </c>
      <c r="R1181" t="s">
        <v>89</v>
      </c>
      <c r="T1181" t="s">
        <v>49</v>
      </c>
      <c r="U1181" t="s">
        <v>50</v>
      </c>
      <c r="V1181" t="s">
        <v>514</v>
      </c>
      <c r="W1181" t="s">
        <v>134</v>
      </c>
      <c r="X1181" t="s">
        <v>74</v>
      </c>
      <c r="Z1181">
        <v>0</v>
      </c>
      <c r="AA1181" t="s">
        <v>75</v>
      </c>
      <c r="AB1181" t="s">
        <v>83</v>
      </c>
      <c r="AC1181">
        <v>45</v>
      </c>
      <c r="AD1181">
        <v>11</v>
      </c>
      <c r="AE1181">
        <v>4</v>
      </c>
      <c r="AF1181">
        <v>2025</v>
      </c>
      <c r="AG1181">
        <v>20251105</v>
      </c>
      <c r="AH1181" s="2">
        <v>37900</v>
      </c>
      <c r="AI1181" s="2">
        <v>37825.6640625</v>
      </c>
      <c r="AJ1181" s="2">
        <f t="shared" si="146"/>
        <v>74.3359375</v>
      </c>
      <c r="AK1181" s="6">
        <f t="shared" si="147"/>
        <v>1.9613703825857522E-3</v>
      </c>
      <c r="AL1181" s="12">
        <v>37900</v>
      </c>
      <c r="AM1181" s="12">
        <v>35936.705901959736</v>
      </c>
      <c r="AN1181" s="12">
        <f t="shared" si="148"/>
        <v>1963.2940980402636</v>
      </c>
      <c r="AO1181" s="13">
        <f t="shared" si="149"/>
        <v>5.1801955093410651E-2</v>
      </c>
      <c r="AP1181" s="16">
        <v>37900</v>
      </c>
      <c r="AQ1181" s="16">
        <v>32794.527787368803</v>
      </c>
      <c r="AR1181" s="16">
        <f t="shared" si="150"/>
        <v>5105.4722126311972</v>
      </c>
      <c r="AS1181" s="17">
        <f t="shared" si="144"/>
        <v>0.13470902935702367</v>
      </c>
      <c r="AT1181" s="20">
        <v>37900</v>
      </c>
      <c r="AU1181" s="20">
        <v>37003.160000000003</v>
      </c>
      <c r="AV1181" s="20">
        <f t="shared" si="145"/>
        <v>896.83999999999651</v>
      </c>
      <c r="AW1181" s="21">
        <f t="shared" si="151"/>
        <v>2.3663324538258482E-2</v>
      </c>
    </row>
    <row r="1182" spans="1:49" x14ac:dyDescent="0.25">
      <c r="A1182" t="s">
        <v>77</v>
      </c>
      <c r="B1182" t="s">
        <v>818</v>
      </c>
      <c r="C1182">
        <v>77033</v>
      </c>
      <c r="D1182">
        <v>2019</v>
      </c>
      <c r="E1182" t="s">
        <v>286</v>
      </c>
      <c r="F1182" t="s">
        <v>979</v>
      </c>
      <c r="G1182" t="s">
        <v>1657</v>
      </c>
      <c r="I1182">
        <v>4</v>
      </c>
      <c r="J1182" t="s">
        <v>59</v>
      </c>
      <c r="K1182">
        <v>4</v>
      </c>
      <c r="L1182" t="s">
        <v>44</v>
      </c>
      <c r="M1182">
        <v>2</v>
      </c>
      <c r="N1182" t="s">
        <v>44</v>
      </c>
      <c r="O1182" t="s">
        <v>46</v>
      </c>
      <c r="P1182">
        <v>4</v>
      </c>
      <c r="Q1182" t="s">
        <v>118</v>
      </c>
      <c r="R1182" t="s">
        <v>81</v>
      </c>
      <c r="S1182">
        <v>240</v>
      </c>
      <c r="T1182" t="s">
        <v>49</v>
      </c>
      <c r="U1182" t="s">
        <v>50</v>
      </c>
      <c r="V1182" t="s">
        <v>289</v>
      </c>
      <c r="W1182" t="s">
        <v>120</v>
      </c>
      <c r="X1182" t="s">
        <v>121</v>
      </c>
      <c r="Y1182">
        <v>46995</v>
      </c>
      <c r="Z1182">
        <v>0</v>
      </c>
      <c r="AA1182" t="s">
        <v>75</v>
      </c>
      <c r="AB1182" t="s">
        <v>122</v>
      </c>
      <c r="AC1182">
        <v>45</v>
      </c>
      <c r="AD1182">
        <v>11</v>
      </c>
      <c r="AE1182">
        <v>4</v>
      </c>
      <c r="AF1182">
        <v>2025</v>
      </c>
      <c r="AG1182">
        <v>20251105</v>
      </c>
      <c r="AH1182" s="2">
        <v>14600</v>
      </c>
      <c r="AI1182" s="2">
        <v>13518.5146484375</v>
      </c>
      <c r="AJ1182" s="2">
        <f t="shared" si="146"/>
        <v>1081.4853515625</v>
      </c>
      <c r="AK1182" s="6">
        <f t="shared" si="147"/>
        <v>7.4074339148116439E-2</v>
      </c>
      <c r="AL1182" s="12">
        <v>14600</v>
      </c>
      <c r="AM1182" s="12">
        <v>13665.0443270205</v>
      </c>
      <c r="AN1182" s="12">
        <f t="shared" si="148"/>
        <v>934.95567297950038</v>
      </c>
      <c r="AO1182" s="13">
        <f t="shared" si="149"/>
        <v>6.403805979311647E-2</v>
      </c>
      <c r="AP1182" s="16">
        <v>14600</v>
      </c>
      <c r="AQ1182" s="16">
        <v>13004.83487365315</v>
      </c>
      <c r="AR1182" s="16">
        <f t="shared" si="150"/>
        <v>1595.1651263468502</v>
      </c>
      <c r="AS1182" s="17">
        <f t="shared" si="144"/>
        <v>0.10925788536622262</v>
      </c>
      <c r="AT1182" s="20">
        <v>14600</v>
      </c>
      <c r="AU1182" s="20">
        <v>13282.89622641509</v>
      </c>
      <c r="AV1182" s="20">
        <f t="shared" si="145"/>
        <v>1317.1037735849095</v>
      </c>
      <c r="AW1182" s="21">
        <f t="shared" si="151"/>
        <v>9.0212587231843111E-2</v>
      </c>
    </row>
    <row r="1183" spans="1:49" x14ac:dyDescent="0.25">
      <c r="A1183" t="s">
        <v>109</v>
      </c>
      <c r="B1183" t="s">
        <v>317</v>
      </c>
      <c r="C1183">
        <v>107428</v>
      </c>
      <c r="D1183">
        <v>2019</v>
      </c>
      <c r="E1183" t="s">
        <v>93</v>
      </c>
      <c r="F1183" t="s">
        <v>430</v>
      </c>
      <c r="G1183" t="s">
        <v>1101</v>
      </c>
      <c r="I1183">
        <v>4</v>
      </c>
      <c r="J1183" t="s">
        <v>59</v>
      </c>
      <c r="K1183">
        <v>4</v>
      </c>
      <c r="L1183" t="s">
        <v>44</v>
      </c>
      <c r="M1183">
        <v>1.5</v>
      </c>
      <c r="N1183" t="s">
        <v>45</v>
      </c>
      <c r="O1183" t="s">
        <v>46</v>
      </c>
      <c r="P1183">
        <v>2</v>
      </c>
      <c r="Q1183" t="s">
        <v>118</v>
      </c>
      <c r="T1183" t="s">
        <v>49</v>
      </c>
      <c r="U1183" t="s">
        <v>50</v>
      </c>
      <c r="V1183" t="s">
        <v>617</v>
      </c>
      <c r="W1183" t="s">
        <v>120</v>
      </c>
      <c r="X1183" t="s">
        <v>74</v>
      </c>
      <c r="Y1183">
        <v>25095</v>
      </c>
      <c r="Z1183">
        <v>0</v>
      </c>
      <c r="AA1183" t="s">
        <v>75</v>
      </c>
      <c r="AB1183" t="s">
        <v>122</v>
      </c>
      <c r="AC1183">
        <v>45</v>
      </c>
      <c r="AD1183">
        <v>11</v>
      </c>
      <c r="AE1183">
        <v>4</v>
      </c>
      <c r="AF1183">
        <v>2025</v>
      </c>
      <c r="AG1183">
        <v>20251105</v>
      </c>
      <c r="AH1183" s="2">
        <v>4700</v>
      </c>
      <c r="AI1183" s="2">
        <v>5493.142578125</v>
      </c>
      <c r="AJ1183" s="2">
        <f t="shared" si="146"/>
        <v>793.142578125</v>
      </c>
      <c r="AK1183" s="6">
        <f t="shared" si="147"/>
        <v>0.16875374002659574</v>
      </c>
      <c r="AL1183" s="12">
        <v>4700</v>
      </c>
      <c r="AM1183" s="12">
        <v>5277.5760821858867</v>
      </c>
      <c r="AN1183" s="12">
        <f t="shared" si="148"/>
        <v>577.57608218588666</v>
      </c>
      <c r="AO1183" s="13">
        <f t="shared" si="149"/>
        <v>0.12288852812465674</v>
      </c>
      <c r="AP1183" s="16">
        <v>4700</v>
      </c>
      <c r="AQ1183" s="16">
        <v>5408.8927523541979</v>
      </c>
      <c r="AR1183" s="16">
        <f t="shared" si="150"/>
        <v>708.89275235419791</v>
      </c>
      <c r="AS1183" s="17">
        <f t="shared" si="144"/>
        <v>0.15082824518174423</v>
      </c>
      <c r="AT1183" s="20">
        <v>4700</v>
      </c>
      <c r="AU1183" s="20">
        <v>5610.5781865965837</v>
      </c>
      <c r="AV1183" s="20">
        <f t="shared" si="145"/>
        <v>910.57818659658369</v>
      </c>
      <c r="AW1183" s="21">
        <f t="shared" si="151"/>
        <v>0.19374003970140077</v>
      </c>
    </row>
    <row r="1184" spans="1:49" x14ac:dyDescent="0.25">
      <c r="A1184" t="s">
        <v>123</v>
      </c>
      <c r="B1184" t="s">
        <v>257</v>
      </c>
      <c r="C1184">
        <v>98688</v>
      </c>
      <c r="D1184">
        <v>2013</v>
      </c>
      <c r="E1184" t="s">
        <v>270</v>
      </c>
      <c r="F1184" t="s">
        <v>271</v>
      </c>
      <c r="G1184" t="s">
        <v>272</v>
      </c>
      <c r="H1184" t="s">
        <v>1658</v>
      </c>
      <c r="I1184">
        <v>6</v>
      </c>
      <c r="J1184" t="s">
        <v>117</v>
      </c>
      <c r="K1184">
        <v>4</v>
      </c>
      <c r="L1184" t="s">
        <v>44</v>
      </c>
      <c r="M1184">
        <v>3.5</v>
      </c>
      <c r="N1184" t="s">
        <v>44</v>
      </c>
      <c r="O1184" t="s">
        <v>46</v>
      </c>
      <c r="P1184">
        <v>4</v>
      </c>
      <c r="Q1184" t="s">
        <v>60</v>
      </c>
      <c r="R1184" t="s">
        <v>89</v>
      </c>
      <c r="S1184">
        <v>275</v>
      </c>
      <c r="T1184" t="s">
        <v>49</v>
      </c>
      <c r="U1184" t="s">
        <v>72</v>
      </c>
      <c r="V1184" t="s">
        <v>274</v>
      </c>
      <c r="W1184" t="s">
        <v>134</v>
      </c>
      <c r="X1184" t="s">
        <v>53</v>
      </c>
      <c r="Z1184">
        <v>0</v>
      </c>
      <c r="AA1184" t="s">
        <v>75</v>
      </c>
      <c r="AB1184" t="s">
        <v>83</v>
      </c>
      <c r="AC1184">
        <v>45</v>
      </c>
      <c r="AD1184">
        <v>11</v>
      </c>
      <c r="AE1184">
        <v>4</v>
      </c>
      <c r="AF1184">
        <v>2025</v>
      </c>
      <c r="AG1184">
        <v>20251105</v>
      </c>
      <c r="AH1184" s="2">
        <v>12000</v>
      </c>
      <c r="AI1184" s="2">
        <v>13394.7294921875</v>
      </c>
      <c r="AJ1184" s="2">
        <f t="shared" si="146"/>
        <v>1394.7294921875</v>
      </c>
      <c r="AK1184" s="6">
        <f t="shared" si="147"/>
        <v>0.11622745768229166</v>
      </c>
      <c r="AL1184" s="12">
        <v>12000</v>
      </c>
      <c r="AM1184" s="12">
        <v>12071.20598032001</v>
      </c>
      <c r="AN1184" s="12">
        <f t="shared" si="148"/>
        <v>71.205980320009985</v>
      </c>
      <c r="AO1184" s="13">
        <f t="shared" si="149"/>
        <v>5.9338316933341658E-3</v>
      </c>
      <c r="AP1184" s="16">
        <v>12000</v>
      </c>
      <c r="AQ1184" s="16">
        <v>11913.63515628572</v>
      </c>
      <c r="AR1184" s="16">
        <f t="shared" si="150"/>
        <v>86.364843714280141</v>
      </c>
      <c r="AS1184" s="17">
        <f t="shared" si="144"/>
        <v>7.1970703095233452E-3</v>
      </c>
      <c r="AT1184" s="20">
        <v>12000</v>
      </c>
      <c r="AU1184" s="20">
        <v>13687.226961558719</v>
      </c>
      <c r="AV1184" s="20">
        <f t="shared" si="145"/>
        <v>1687.2269615587193</v>
      </c>
      <c r="AW1184" s="21">
        <f t="shared" si="151"/>
        <v>0.14060224679655994</v>
      </c>
    </row>
    <row r="1185" spans="1:49" x14ac:dyDescent="0.25">
      <c r="A1185" t="s">
        <v>109</v>
      </c>
      <c r="B1185" t="s">
        <v>538</v>
      </c>
      <c r="C1185">
        <v>105430</v>
      </c>
      <c r="D1185">
        <v>2019</v>
      </c>
      <c r="E1185" t="s">
        <v>159</v>
      </c>
      <c r="F1185" t="s">
        <v>160</v>
      </c>
      <c r="G1185" t="s">
        <v>777</v>
      </c>
      <c r="I1185">
        <v>6</v>
      </c>
      <c r="J1185" t="s">
        <v>69</v>
      </c>
      <c r="K1185">
        <v>4</v>
      </c>
      <c r="L1185" t="s">
        <v>44</v>
      </c>
      <c r="M1185">
        <v>3.5</v>
      </c>
      <c r="N1185" t="s">
        <v>44</v>
      </c>
      <c r="O1185" t="s">
        <v>46</v>
      </c>
      <c r="P1185">
        <v>5</v>
      </c>
      <c r="Q1185" t="s">
        <v>60</v>
      </c>
      <c r="R1185" t="s">
        <v>89</v>
      </c>
      <c r="S1185">
        <v>280</v>
      </c>
      <c r="T1185" t="s">
        <v>49</v>
      </c>
      <c r="U1185" t="s">
        <v>72</v>
      </c>
      <c r="V1185" t="s">
        <v>382</v>
      </c>
      <c r="W1185" t="s">
        <v>134</v>
      </c>
      <c r="X1185" t="s">
        <v>74</v>
      </c>
      <c r="Y1185">
        <v>44720</v>
      </c>
      <c r="Z1185">
        <v>0</v>
      </c>
      <c r="AA1185" t="s">
        <v>75</v>
      </c>
      <c r="AB1185" t="s">
        <v>104</v>
      </c>
      <c r="AC1185">
        <v>45</v>
      </c>
      <c r="AD1185">
        <v>11</v>
      </c>
      <c r="AE1185">
        <v>4</v>
      </c>
      <c r="AF1185">
        <v>2025</v>
      </c>
      <c r="AG1185">
        <v>20251105</v>
      </c>
      <c r="AH1185" s="2">
        <v>19600</v>
      </c>
      <c r="AI1185" s="2">
        <v>18432.767578125</v>
      </c>
      <c r="AJ1185" s="2">
        <f t="shared" si="146"/>
        <v>1167.232421875</v>
      </c>
      <c r="AK1185" s="6">
        <f t="shared" si="147"/>
        <v>5.9552674585459181E-2</v>
      </c>
      <c r="AL1185" s="12">
        <v>19600</v>
      </c>
      <c r="AM1185" s="12">
        <v>17774.042590733759</v>
      </c>
      <c r="AN1185" s="12">
        <f t="shared" si="148"/>
        <v>1825.9574092662406</v>
      </c>
      <c r="AO1185" s="13">
        <f t="shared" si="149"/>
        <v>9.3161092309502064E-2</v>
      </c>
      <c r="AP1185" s="16">
        <v>19600</v>
      </c>
      <c r="AQ1185" s="16">
        <v>17626.051120504009</v>
      </c>
      <c r="AR1185" s="16">
        <f t="shared" si="150"/>
        <v>1973.9488794959907</v>
      </c>
      <c r="AS1185" s="17">
        <f t="shared" si="144"/>
        <v>0.10071167752530565</v>
      </c>
      <c r="AT1185" s="20">
        <v>19600</v>
      </c>
      <c r="AU1185" s="20">
        <v>18443.982558139542</v>
      </c>
      <c r="AV1185" s="20">
        <f t="shared" si="145"/>
        <v>1156.0174418604583</v>
      </c>
      <c r="AW1185" s="21">
        <f t="shared" si="151"/>
        <v>5.8980481727574405E-2</v>
      </c>
    </row>
    <row r="1186" spans="1:49" x14ac:dyDescent="0.25">
      <c r="A1186" t="s">
        <v>77</v>
      </c>
      <c r="B1186" t="s">
        <v>78</v>
      </c>
      <c r="C1186">
        <v>209640</v>
      </c>
      <c r="D1186">
        <v>2004</v>
      </c>
      <c r="E1186" t="s">
        <v>139</v>
      </c>
      <c r="F1186" t="s">
        <v>284</v>
      </c>
      <c r="I1186">
        <v>6</v>
      </c>
      <c r="J1186" t="s">
        <v>101</v>
      </c>
      <c r="K1186">
        <v>4</v>
      </c>
      <c r="L1186" t="s">
        <v>44</v>
      </c>
      <c r="M1186">
        <v>3.5</v>
      </c>
      <c r="N1186" t="s">
        <v>87</v>
      </c>
      <c r="O1186" t="s">
        <v>46</v>
      </c>
      <c r="Q1186" t="s">
        <v>60</v>
      </c>
      <c r="R1186" t="s">
        <v>89</v>
      </c>
      <c r="T1186" t="s">
        <v>49</v>
      </c>
      <c r="U1186" t="s">
        <v>72</v>
      </c>
      <c r="V1186" t="s">
        <v>501</v>
      </c>
      <c r="W1186" t="s">
        <v>134</v>
      </c>
      <c r="X1186" t="s">
        <v>53</v>
      </c>
      <c r="Z1186">
        <v>0</v>
      </c>
      <c r="AA1186" t="s">
        <v>75</v>
      </c>
      <c r="AB1186" t="s">
        <v>83</v>
      </c>
      <c r="AC1186">
        <v>45</v>
      </c>
      <c r="AD1186">
        <v>11</v>
      </c>
      <c r="AE1186">
        <v>4</v>
      </c>
      <c r="AF1186">
        <v>2025</v>
      </c>
      <c r="AG1186">
        <v>20251103</v>
      </c>
      <c r="AH1186" s="2">
        <v>350</v>
      </c>
      <c r="AI1186" s="2">
        <v>479.01055908203119</v>
      </c>
      <c r="AJ1186" s="2">
        <f t="shared" si="146"/>
        <v>129.01055908203119</v>
      </c>
      <c r="AK1186" s="6">
        <f t="shared" si="147"/>
        <v>0.36860159737723197</v>
      </c>
      <c r="AL1186" s="12">
        <v>350</v>
      </c>
      <c r="AM1186" s="12">
        <v>481.8524501296701</v>
      </c>
      <c r="AN1186" s="12">
        <f t="shared" si="148"/>
        <v>131.8524501296701</v>
      </c>
      <c r="AO1186" s="13">
        <f t="shared" si="149"/>
        <v>0.37672128608477173</v>
      </c>
      <c r="AP1186" s="16">
        <v>350</v>
      </c>
      <c r="AQ1186" s="16">
        <v>514.94618668988824</v>
      </c>
      <c r="AR1186" s="16">
        <f t="shared" si="150"/>
        <v>164.94618668988824</v>
      </c>
      <c r="AS1186" s="17">
        <f t="shared" si="144"/>
        <v>0.4712748191139664</v>
      </c>
      <c r="AT1186" s="20">
        <v>350</v>
      </c>
      <c r="AU1186" s="20">
        <v>523.41414141414145</v>
      </c>
      <c r="AV1186" s="20">
        <f t="shared" si="145"/>
        <v>173.41414141414145</v>
      </c>
      <c r="AW1186" s="21">
        <f t="shared" si="151"/>
        <v>0.49546897546897556</v>
      </c>
    </row>
    <row r="1187" spans="1:49" x14ac:dyDescent="0.25">
      <c r="A1187" t="s">
        <v>77</v>
      </c>
      <c r="B1187" t="s">
        <v>78</v>
      </c>
      <c r="C1187">
        <v>205754</v>
      </c>
      <c r="D1187">
        <v>2007</v>
      </c>
      <c r="E1187" t="s">
        <v>79</v>
      </c>
      <c r="F1187" t="s">
        <v>681</v>
      </c>
      <c r="I1187">
        <v>4</v>
      </c>
      <c r="J1187" t="s">
        <v>129</v>
      </c>
      <c r="K1187">
        <v>4</v>
      </c>
      <c r="L1187" t="s">
        <v>372</v>
      </c>
      <c r="M1187">
        <v>2.4000000953674321</v>
      </c>
      <c r="N1187" t="s">
        <v>45</v>
      </c>
      <c r="O1187" t="s">
        <v>46</v>
      </c>
      <c r="Q1187" t="s">
        <v>118</v>
      </c>
      <c r="S1187">
        <v>205</v>
      </c>
      <c r="T1187" t="s">
        <v>49</v>
      </c>
      <c r="U1187" t="s">
        <v>50</v>
      </c>
      <c r="V1187" t="s">
        <v>963</v>
      </c>
      <c r="W1187" t="s">
        <v>62</v>
      </c>
      <c r="X1187" t="s">
        <v>53</v>
      </c>
      <c r="Z1187">
        <v>0</v>
      </c>
      <c r="AA1187" t="s">
        <v>75</v>
      </c>
      <c r="AB1187" t="s">
        <v>122</v>
      </c>
      <c r="AC1187">
        <v>45</v>
      </c>
      <c r="AD1187">
        <v>11</v>
      </c>
      <c r="AE1187">
        <v>4</v>
      </c>
      <c r="AF1187">
        <v>2025</v>
      </c>
      <c r="AG1187">
        <v>20251103</v>
      </c>
      <c r="AH1187" s="2">
        <v>1600</v>
      </c>
      <c r="AI1187" s="2">
        <v>1101.554321289062</v>
      </c>
      <c r="AJ1187" s="2">
        <f t="shared" si="146"/>
        <v>498.44567871093795</v>
      </c>
      <c r="AK1187" s="6">
        <f t="shared" si="147"/>
        <v>0.3115285491943362</v>
      </c>
      <c r="AL1187" s="12">
        <v>1600</v>
      </c>
      <c r="AM1187" s="12">
        <v>1129.011992089801</v>
      </c>
      <c r="AN1187" s="12">
        <f t="shared" si="148"/>
        <v>470.98800791019903</v>
      </c>
      <c r="AO1187" s="13">
        <f t="shared" si="149"/>
        <v>0.29436750494387437</v>
      </c>
      <c r="AP1187" s="16">
        <v>1600</v>
      </c>
      <c r="AQ1187" s="16">
        <v>1244.8928158814799</v>
      </c>
      <c r="AR1187" s="16">
        <f t="shared" si="150"/>
        <v>355.10718411852008</v>
      </c>
      <c r="AS1187" s="17">
        <f t="shared" si="144"/>
        <v>0.22194199007407506</v>
      </c>
      <c r="AT1187" s="20">
        <v>1600</v>
      </c>
      <c r="AU1187" s="20">
        <v>1163.5007836990601</v>
      </c>
      <c r="AV1187" s="20">
        <f t="shared" si="145"/>
        <v>436.49921630093991</v>
      </c>
      <c r="AW1187" s="21">
        <f t="shared" si="151"/>
        <v>0.27281201018808743</v>
      </c>
    </row>
    <row r="1188" spans="1:49" x14ac:dyDescent="0.25">
      <c r="A1188" t="s">
        <v>123</v>
      </c>
      <c r="B1188" t="s">
        <v>257</v>
      </c>
      <c r="C1188">
        <v>82140</v>
      </c>
      <c r="D1188">
        <v>2018</v>
      </c>
      <c r="E1188" t="s">
        <v>57</v>
      </c>
      <c r="F1188" t="s">
        <v>210</v>
      </c>
      <c r="G1188" t="s">
        <v>386</v>
      </c>
      <c r="I1188">
        <v>4</v>
      </c>
      <c r="J1188" t="s">
        <v>129</v>
      </c>
      <c r="K1188">
        <v>4</v>
      </c>
      <c r="L1188" t="s">
        <v>44</v>
      </c>
      <c r="M1188">
        <v>2.4000000953674321</v>
      </c>
      <c r="N1188" t="s">
        <v>45</v>
      </c>
      <c r="O1188" t="s">
        <v>46</v>
      </c>
      <c r="P1188">
        <v>4</v>
      </c>
      <c r="Q1188" t="s">
        <v>60</v>
      </c>
      <c r="R1188" t="s">
        <v>48</v>
      </c>
      <c r="S1188">
        <v>185</v>
      </c>
      <c r="T1188" t="s">
        <v>49</v>
      </c>
      <c r="V1188" t="s">
        <v>283</v>
      </c>
      <c r="W1188" t="s">
        <v>134</v>
      </c>
      <c r="X1188" t="s">
        <v>74</v>
      </c>
      <c r="Z1188">
        <v>0</v>
      </c>
      <c r="AA1188" t="s">
        <v>75</v>
      </c>
      <c r="AB1188" t="s">
        <v>83</v>
      </c>
      <c r="AC1188">
        <v>45</v>
      </c>
      <c r="AD1188">
        <v>11</v>
      </c>
      <c r="AE1188">
        <v>4</v>
      </c>
      <c r="AF1188">
        <v>2025</v>
      </c>
      <c r="AG1188">
        <v>20251105</v>
      </c>
      <c r="AH1188" s="2">
        <v>8500</v>
      </c>
      <c r="AI1188" s="2">
        <v>9151.98828125</v>
      </c>
      <c r="AJ1188" s="2">
        <f t="shared" si="146"/>
        <v>651.98828125</v>
      </c>
      <c r="AK1188" s="6">
        <f t="shared" si="147"/>
        <v>7.6704503676470595E-2</v>
      </c>
      <c r="AL1188" s="12">
        <v>8500</v>
      </c>
      <c r="AM1188" s="12">
        <v>9488.4784863103596</v>
      </c>
      <c r="AN1188" s="12">
        <f t="shared" si="148"/>
        <v>988.47848631035959</v>
      </c>
      <c r="AO1188" s="13">
        <f t="shared" si="149"/>
        <v>0.11629158662474819</v>
      </c>
      <c r="AP1188" s="16">
        <v>8500</v>
      </c>
      <c r="AQ1188" s="16">
        <v>9602.151519682935</v>
      </c>
      <c r="AR1188" s="16">
        <f t="shared" si="150"/>
        <v>1102.151519682935</v>
      </c>
      <c r="AS1188" s="17">
        <f t="shared" si="144"/>
        <v>0.12966488466858059</v>
      </c>
      <c r="AT1188" s="20">
        <v>8500</v>
      </c>
      <c r="AU1188" s="20">
        <v>9013.2566585956429</v>
      </c>
      <c r="AV1188" s="20">
        <f t="shared" si="145"/>
        <v>513.25665859564288</v>
      </c>
      <c r="AW1188" s="21">
        <f t="shared" si="151"/>
        <v>6.0383136305369747E-2</v>
      </c>
    </row>
    <row r="1189" spans="1:49" x14ac:dyDescent="0.25">
      <c r="A1189" t="s">
        <v>109</v>
      </c>
      <c r="B1189" t="s">
        <v>1419</v>
      </c>
      <c r="C1189">
        <v>100000</v>
      </c>
      <c r="D1189">
        <v>1997</v>
      </c>
      <c r="E1189" t="s">
        <v>111</v>
      </c>
      <c r="F1189" t="s">
        <v>256</v>
      </c>
      <c r="G1189" t="s">
        <v>1659</v>
      </c>
      <c r="I1189">
        <v>6</v>
      </c>
      <c r="J1189" t="s">
        <v>59</v>
      </c>
      <c r="K1189">
        <v>2</v>
      </c>
      <c r="L1189" t="s">
        <v>343</v>
      </c>
      <c r="M1189">
        <v>3.9000000953674321</v>
      </c>
      <c r="N1189" t="s">
        <v>87</v>
      </c>
      <c r="O1189" t="s">
        <v>46</v>
      </c>
      <c r="Q1189" t="s">
        <v>88</v>
      </c>
      <c r="T1189" t="s">
        <v>49</v>
      </c>
      <c r="U1189" t="s">
        <v>72</v>
      </c>
      <c r="W1189" t="s">
        <v>134</v>
      </c>
      <c r="X1189" t="s">
        <v>74</v>
      </c>
      <c r="Z1189">
        <v>0</v>
      </c>
      <c r="AA1189" t="s">
        <v>75</v>
      </c>
      <c r="AB1189" t="s">
        <v>91</v>
      </c>
      <c r="AC1189">
        <v>45</v>
      </c>
      <c r="AD1189">
        <v>11</v>
      </c>
      <c r="AE1189">
        <v>4</v>
      </c>
      <c r="AF1189">
        <v>2025</v>
      </c>
      <c r="AG1189">
        <v>20251107</v>
      </c>
      <c r="AH1189" s="2">
        <v>195</v>
      </c>
      <c r="AI1189" s="2">
        <v>540.6549072265625</v>
      </c>
      <c r="AJ1189" s="2">
        <f t="shared" si="146"/>
        <v>345.6549072265625</v>
      </c>
      <c r="AK1189" s="6">
        <f t="shared" si="147"/>
        <v>1.7725892678285255</v>
      </c>
      <c r="AL1189" s="12">
        <v>195</v>
      </c>
      <c r="AM1189" s="12">
        <v>564.49308027457676</v>
      </c>
      <c r="AN1189" s="12">
        <f t="shared" si="148"/>
        <v>369.49308027457676</v>
      </c>
      <c r="AO1189" s="13">
        <f t="shared" si="149"/>
        <v>1.8948363091003937</v>
      </c>
      <c r="AP1189" s="16">
        <v>195</v>
      </c>
      <c r="AQ1189" s="16">
        <v>584.87677919164071</v>
      </c>
      <c r="AR1189" s="16">
        <f t="shared" si="150"/>
        <v>389.87677919164071</v>
      </c>
      <c r="AS1189" s="17">
        <f t="shared" si="144"/>
        <v>1.9993680984186704</v>
      </c>
      <c r="AT1189" s="20">
        <v>195</v>
      </c>
      <c r="AU1189" s="20">
        <v>567.53229974160195</v>
      </c>
      <c r="AV1189" s="20">
        <f t="shared" si="145"/>
        <v>372.53229974160195</v>
      </c>
      <c r="AW1189" s="21">
        <f t="shared" si="151"/>
        <v>1.9104220499569331</v>
      </c>
    </row>
    <row r="1190" spans="1:49" x14ac:dyDescent="0.25">
      <c r="A1190" t="s">
        <v>77</v>
      </c>
      <c r="B1190" t="s">
        <v>78</v>
      </c>
      <c r="C1190">
        <v>126492</v>
      </c>
      <c r="D1190">
        <v>2011</v>
      </c>
      <c r="E1190" t="s">
        <v>79</v>
      </c>
      <c r="F1190" t="s">
        <v>681</v>
      </c>
      <c r="I1190">
        <v>4</v>
      </c>
      <c r="J1190" t="s">
        <v>101</v>
      </c>
      <c r="K1190">
        <v>4</v>
      </c>
      <c r="L1190" t="s">
        <v>44</v>
      </c>
      <c r="M1190">
        <v>2.4000000953674321</v>
      </c>
      <c r="N1190" t="s">
        <v>45</v>
      </c>
      <c r="O1190" t="s">
        <v>46</v>
      </c>
      <c r="Q1190" t="s">
        <v>118</v>
      </c>
      <c r="S1190">
        <v>190</v>
      </c>
      <c r="T1190" t="s">
        <v>49</v>
      </c>
      <c r="U1190" t="s">
        <v>72</v>
      </c>
      <c r="V1190" t="s">
        <v>682</v>
      </c>
      <c r="W1190" t="s">
        <v>62</v>
      </c>
      <c r="X1190" t="s">
        <v>53</v>
      </c>
      <c r="Z1190">
        <v>0</v>
      </c>
      <c r="AA1190" t="s">
        <v>75</v>
      </c>
      <c r="AB1190" t="s">
        <v>122</v>
      </c>
      <c r="AC1190">
        <v>45</v>
      </c>
      <c r="AD1190">
        <v>11</v>
      </c>
      <c r="AE1190">
        <v>4</v>
      </c>
      <c r="AF1190">
        <v>2025</v>
      </c>
      <c r="AG1190">
        <v>20251103</v>
      </c>
      <c r="AH1190" s="2">
        <v>1500</v>
      </c>
      <c r="AI1190" s="2">
        <v>3265.862060546875</v>
      </c>
      <c r="AJ1190" s="2">
        <f t="shared" si="146"/>
        <v>1765.862060546875</v>
      </c>
      <c r="AK1190" s="6">
        <f t="shared" si="147"/>
        <v>1.1772413736979166</v>
      </c>
      <c r="AL1190" s="12">
        <v>1500</v>
      </c>
      <c r="AM1190" s="12">
        <v>3059.364231721861</v>
      </c>
      <c r="AN1190" s="12">
        <f t="shared" si="148"/>
        <v>1559.364231721861</v>
      </c>
      <c r="AO1190" s="13">
        <f t="shared" si="149"/>
        <v>1.0395761544812407</v>
      </c>
      <c r="AP1190" s="16">
        <v>1500</v>
      </c>
      <c r="AQ1190" s="16">
        <v>2990.319528077755</v>
      </c>
      <c r="AR1190" s="16">
        <f t="shared" si="150"/>
        <v>1490.319528077755</v>
      </c>
      <c r="AS1190" s="17">
        <f t="shared" si="144"/>
        <v>0.99354635205183661</v>
      </c>
      <c r="AT1190" s="20">
        <v>1500</v>
      </c>
      <c r="AU1190" s="20">
        <v>3411.8110236220468</v>
      </c>
      <c r="AV1190" s="20">
        <f t="shared" si="145"/>
        <v>1911.8110236220468</v>
      </c>
      <c r="AW1190" s="21">
        <f t="shared" si="151"/>
        <v>1.2745406824146979</v>
      </c>
    </row>
    <row r="1191" spans="1:49" x14ac:dyDescent="0.25">
      <c r="A1191" t="s">
        <v>38</v>
      </c>
      <c r="B1191" t="s">
        <v>105</v>
      </c>
      <c r="C1191">
        <v>158763</v>
      </c>
      <c r="D1191">
        <v>2013</v>
      </c>
      <c r="E1191" t="s">
        <v>111</v>
      </c>
      <c r="F1191" t="s">
        <v>226</v>
      </c>
      <c r="G1191" t="s">
        <v>214</v>
      </c>
      <c r="I1191">
        <v>6</v>
      </c>
      <c r="J1191" t="s">
        <v>69</v>
      </c>
      <c r="K1191">
        <v>4</v>
      </c>
      <c r="L1191" t="s">
        <v>44</v>
      </c>
      <c r="M1191">
        <v>3.5999999046325679</v>
      </c>
      <c r="N1191" t="s">
        <v>70</v>
      </c>
      <c r="Q1191" t="s">
        <v>118</v>
      </c>
      <c r="R1191" t="s">
        <v>172</v>
      </c>
      <c r="S1191">
        <v>292</v>
      </c>
      <c r="T1191" t="s">
        <v>49</v>
      </c>
      <c r="U1191" t="s">
        <v>72</v>
      </c>
      <c r="W1191" t="s">
        <v>120</v>
      </c>
      <c r="X1191" t="s">
        <v>98</v>
      </c>
      <c r="Z1191">
        <v>0</v>
      </c>
      <c r="AA1191" t="s">
        <v>75</v>
      </c>
      <c r="AB1191" t="s">
        <v>122</v>
      </c>
      <c r="AC1191">
        <v>45</v>
      </c>
      <c r="AD1191">
        <v>11</v>
      </c>
      <c r="AE1191">
        <v>4</v>
      </c>
      <c r="AF1191">
        <v>2025</v>
      </c>
      <c r="AG1191">
        <v>20251104</v>
      </c>
      <c r="AH1191" s="2">
        <v>2000</v>
      </c>
      <c r="AI1191" s="2">
        <v>2320.478271484375</v>
      </c>
      <c r="AJ1191" s="2">
        <f t="shared" si="146"/>
        <v>320.478271484375</v>
      </c>
      <c r="AK1191" s="6">
        <f t="shared" si="147"/>
        <v>0.16023913574218751</v>
      </c>
      <c r="AL1191" s="12">
        <v>2000</v>
      </c>
      <c r="AM1191" s="12">
        <v>2223.287471824925</v>
      </c>
      <c r="AN1191" s="12">
        <f t="shared" si="148"/>
        <v>223.28747182492498</v>
      </c>
      <c r="AO1191" s="13">
        <f t="shared" si="149"/>
        <v>0.11164373591246249</v>
      </c>
      <c r="AP1191" s="16">
        <v>2000</v>
      </c>
      <c r="AQ1191" s="16">
        <v>2538.4719405540682</v>
      </c>
      <c r="AR1191" s="16">
        <f t="shared" si="150"/>
        <v>538.47194055406817</v>
      </c>
      <c r="AS1191" s="17">
        <f t="shared" si="144"/>
        <v>0.26923597027703411</v>
      </c>
      <c r="AT1191" s="20">
        <v>2000</v>
      </c>
      <c r="AU1191" s="20">
        <v>2323.4472111553791</v>
      </c>
      <c r="AV1191" s="20">
        <f t="shared" si="145"/>
        <v>323.44721115537914</v>
      </c>
      <c r="AW1191" s="21">
        <f t="shared" si="151"/>
        <v>0.16172360557768956</v>
      </c>
    </row>
    <row r="1192" spans="1:49" x14ac:dyDescent="0.25">
      <c r="A1192" t="s">
        <v>38</v>
      </c>
      <c r="B1192" t="s">
        <v>776</v>
      </c>
      <c r="C1192">
        <v>90761</v>
      </c>
      <c r="D1192">
        <v>2017</v>
      </c>
      <c r="E1192" t="s">
        <v>84</v>
      </c>
      <c r="F1192" t="s">
        <v>85</v>
      </c>
      <c r="G1192" t="s">
        <v>169</v>
      </c>
      <c r="H1192" t="s">
        <v>1019</v>
      </c>
      <c r="I1192">
        <v>6</v>
      </c>
      <c r="J1192" t="s">
        <v>69</v>
      </c>
      <c r="K1192">
        <v>4</v>
      </c>
      <c r="L1192" t="s">
        <v>44</v>
      </c>
      <c r="M1192">
        <v>3.5999999046325679</v>
      </c>
      <c r="N1192" t="s">
        <v>70</v>
      </c>
      <c r="O1192" t="s">
        <v>46</v>
      </c>
      <c r="P1192">
        <v>3</v>
      </c>
      <c r="Q1192" t="s">
        <v>88</v>
      </c>
      <c r="R1192" t="s">
        <v>48</v>
      </c>
      <c r="S1192">
        <v>305</v>
      </c>
      <c r="T1192" t="s">
        <v>49</v>
      </c>
      <c r="U1192" t="s">
        <v>72</v>
      </c>
      <c r="W1192" t="s">
        <v>90</v>
      </c>
      <c r="X1192" t="s">
        <v>74</v>
      </c>
      <c r="Z1192">
        <v>0</v>
      </c>
      <c r="AA1192" t="s">
        <v>75</v>
      </c>
      <c r="AB1192" t="s">
        <v>91</v>
      </c>
      <c r="AC1192">
        <v>45</v>
      </c>
      <c r="AD1192">
        <v>11</v>
      </c>
      <c r="AE1192">
        <v>4</v>
      </c>
      <c r="AF1192">
        <v>2025</v>
      </c>
      <c r="AG1192">
        <v>20251105</v>
      </c>
      <c r="AH1192" s="2">
        <v>10000</v>
      </c>
      <c r="AI1192" s="2">
        <v>10158.0869140625</v>
      </c>
      <c r="AJ1192" s="2">
        <f t="shared" si="146"/>
        <v>158.0869140625</v>
      </c>
      <c r="AK1192" s="6">
        <f t="shared" si="147"/>
        <v>1.5808691406249999E-2</v>
      </c>
      <c r="AL1192" s="12">
        <v>10000</v>
      </c>
      <c r="AM1192" s="12">
        <v>10204.909607390249</v>
      </c>
      <c r="AN1192" s="12">
        <f t="shared" si="148"/>
        <v>204.90960739024922</v>
      </c>
      <c r="AO1192" s="13">
        <f t="shared" si="149"/>
        <v>2.0490960739024924E-2</v>
      </c>
      <c r="AP1192" s="16">
        <v>10000</v>
      </c>
      <c r="AQ1192" s="16">
        <v>9413.1759131885628</v>
      </c>
      <c r="AR1192" s="16">
        <f t="shared" si="150"/>
        <v>586.82408681143716</v>
      </c>
      <c r="AS1192" s="17">
        <f t="shared" si="144"/>
        <v>5.8682408681143716E-2</v>
      </c>
      <c r="AT1192" s="20">
        <v>10000</v>
      </c>
      <c r="AU1192" s="20">
        <v>10199.38504823151</v>
      </c>
      <c r="AV1192" s="20">
        <f t="shared" si="145"/>
        <v>199.38504823151015</v>
      </c>
      <c r="AW1192" s="21">
        <f t="shared" si="151"/>
        <v>1.9938504823151015E-2</v>
      </c>
    </row>
    <row r="1193" spans="1:49" x14ac:dyDescent="0.25">
      <c r="A1193" t="s">
        <v>38</v>
      </c>
      <c r="B1193" t="s">
        <v>776</v>
      </c>
      <c r="C1193">
        <v>60240</v>
      </c>
      <c r="D1193">
        <v>2021</v>
      </c>
      <c r="E1193" t="s">
        <v>135</v>
      </c>
      <c r="F1193" t="s">
        <v>879</v>
      </c>
      <c r="G1193" t="s">
        <v>113</v>
      </c>
      <c r="I1193">
        <v>6</v>
      </c>
      <c r="J1193" t="s">
        <v>59</v>
      </c>
      <c r="K1193">
        <v>4</v>
      </c>
      <c r="L1193" t="s">
        <v>44</v>
      </c>
      <c r="M1193">
        <v>3.5999999046325679</v>
      </c>
      <c r="N1193" t="s">
        <v>87</v>
      </c>
      <c r="O1193" t="s">
        <v>46</v>
      </c>
      <c r="P1193">
        <v>4</v>
      </c>
      <c r="Q1193" t="s">
        <v>60</v>
      </c>
      <c r="R1193" t="s">
        <v>89</v>
      </c>
      <c r="S1193">
        <v>295</v>
      </c>
      <c r="T1193" t="s">
        <v>49</v>
      </c>
      <c r="U1193" t="s">
        <v>72</v>
      </c>
      <c r="W1193" t="s">
        <v>90</v>
      </c>
      <c r="X1193" t="s">
        <v>74</v>
      </c>
      <c r="Z1193">
        <v>0</v>
      </c>
      <c r="AA1193" t="s">
        <v>75</v>
      </c>
      <c r="AB1193" t="s">
        <v>104</v>
      </c>
      <c r="AC1193">
        <v>45</v>
      </c>
      <c r="AD1193">
        <v>11</v>
      </c>
      <c r="AE1193">
        <v>4</v>
      </c>
      <c r="AF1193">
        <v>2025</v>
      </c>
      <c r="AG1193">
        <v>20251105</v>
      </c>
      <c r="AH1193" s="2">
        <v>20000</v>
      </c>
      <c r="AI1193" s="2">
        <v>24760.83203125</v>
      </c>
      <c r="AJ1193" s="2">
        <f t="shared" si="146"/>
        <v>4760.83203125</v>
      </c>
      <c r="AK1193" s="6">
        <f t="shared" si="147"/>
        <v>0.23804160156250001</v>
      </c>
      <c r="AL1193" s="12">
        <v>20000</v>
      </c>
      <c r="AM1193" s="12">
        <v>24255.097158693789</v>
      </c>
      <c r="AN1193" s="12">
        <f t="shared" si="148"/>
        <v>4255.0971586937885</v>
      </c>
      <c r="AO1193" s="13">
        <f t="shared" si="149"/>
        <v>0.21275485793468943</v>
      </c>
      <c r="AP1193" s="16">
        <v>20000</v>
      </c>
      <c r="AQ1193" s="16">
        <v>24636.519783294709</v>
      </c>
      <c r="AR1193" s="16">
        <f t="shared" si="150"/>
        <v>4636.5197832947088</v>
      </c>
      <c r="AS1193" s="17">
        <f t="shared" si="144"/>
        <v>0.23182598916473543</v>
      </c>
      <c r="AT1193" s="20">
        <v>20000</v>
      </c>
      <c r="AU1193" s="20">
        <v>24472.473404255321</v>
      </c>
      <c r="AV1193" s="20">
        <f t="shared" si="145"/>
        <v>4472.4734042553209</v>
      </c>
      <c r="AW1193" s="21">
        <f t="shared" si="151"/>
        <v>0.22362367021276605</v>
      </c>
    </row>
    <row r="1194" spans="1:49" x14ac:dyDescent="0.25">
      <c r="A1194" t="s">
        <v>38</v>
      </c>
      <c r="B1194" t="s">
        <v>105</v>
      </c>
      <c r="C1194">
        <v>143286</v>
      </c>
      <c r="D1194">
        <v>2015</v>
      </c>
      <c r="E1194" t="s">
        <v>139</v>
      </c>
      <c r="F1194" t="s">
        <v>311</v>
      </c>
      <c r="I1194">
        <v>4</v>
      </c>
      <c r="J1194" t="s">
        <v>129</v>
      </c>
      <c r="K1194">
        <v>4</v>
      </c>
      <c r="L1194" t="s">
        <v>44</v>
      </c>
      <c r="M1194">
        <v>2.5</v>
      </c>
      <c r="N1194" t="s">
        <v>45</v>
      </c>
      <c r="O1194" t="s">
        <v>46</v>
      </c>
      <c r="P1194">
        <v>2</v>
      </c>
      <c r="Q1194" t="s">
        <v>118</v>
      </c>
      <c r="R1194" t="s">
        <v>96</v>
      </c>
      <c r="T1194" t="s">
        <v>49</v>
      </c>
      <c r="W1194" t="s">
        <v>120</v>
      </c>
      <c r="X1194" t="s">
        <v>74</v>
      </c>
      <c r="Z1194">
        <v>0</v>
      </c>
      <c r="AA1194" t="s">
        <v>75</v>
      </c>
      <c r="AB1194" t="s">
        <v>122</v>
      </c>
      <c r="AC1194">
        <v>45</v>
      </c>
      <c r="AD1194">
        <v>11</v>
      </c>
      <c r="AE1194">
        <v>4</v>
      </c>
      <c r="AF1194">
        <v>2025</v>
      </c>
      <c r="AG1194">
        <v>20251104</v>
      </c>
      <c r="AH1194" s="2">
        <v>1250</v>
      </c>
      <c r="AI1194" s="2">
        <v>1638.96484375</v>
      </c>
      <c r="AJ1194" s="2">
        <f t="shared" si="146"/>
        <v>388.96484375</v>
      </c>
      <c r="AK1194" s="6">
        <f t="shared" si="147"/>
        <v>0.31117187499999999</v>
      </c>
      <c r="AL1194" s="12">
        <v>1250</v>
      </c>
      <c r="AM1194" s="12">
        <v>1556.2666117455519</v>
      </c>
      <c r="AN1194" s="12">
        <f t="shared" si="148"/>
        <v>306.26661174555193</v>
      </c>
      <c r="AO1194" s="13">
        <f t="shared" si="149"/>
        <v>0.24501328939644154</v>
      </c>
      <c r="AP1194" s="16">
        <v>1250</v>
      </c>
      <c r="AQ1194" s="16">
        <v>1633.667313690853</v>
      </c>
      <c r="AR1194" s="16">
        <f t="shared" si="150"/>
        <v>383.66731369085301</v>
      </c>
      <c r="AS1194" s="17">
        <f t="shared" si="144"/>
        <v>0.30693385095268239</v>
      </c>
      <c r="AT1194" s="20">
        <v>1250</v>
      </c>
      <c r="AU1194" s="20">
        <v>1682.2043189368769</v>
      </c>
      <c r="AV1194" s="20">
        <f t="shared" si="145"/>
        <v>432.20431893687692</v>
      </c>
      <c r="AW1194" s="21">
        <f t="shared" si="151"/>
        <v>0.34576345514950152</v>
      </c>
    </row>
    <row r="1195" spans="1:49" x14ac:dyDescent="0.25">
      <c r="A1195" t="s">
        <v>38</v>
      </c>
      <c r="B1195" t="s">
        <v>105</v>
      </c>
      <c r="C1195">
        <v>167222</v>
      </c>
      <c r="D1195">
        <v>2017</v>
      </c>
      <c r="E1195" t="s">
        <v>93</v>
      </c>
      <c r="F1195" t="s">
        <v>430</v>
      </c>
      <c r="G1195" t="s">
        <v>466</v>
      </c>
      <c r="I1195">
        <v>4</v>
      </c>
      <c r="J1195" t="s">
        <v>59</v>
      </c>
      <c r="K1195">
        <v>4</v>
      </c>
      <c r="L1195" t="s">
        <v>44</v>
      </c>
      <c r="M1195">
        <v>1.5</v>
      </c>
      <c r="N1195" t="s">
        <v>45</v>
      </c>
      <c r="Q1195" t="s">
        <v>118</v>
      </c>
      <c r="T1195" t="s">
        <v>49</v>
      </c>
      <c r="U1195" t="s">
        <v>50</v>
      </c>
      <c r="V1195" t="s">
        <v>432</v>
      </c>
      <c r="W1195" t="s">
        <v>120</v>
      </c>
      <c r="X1195" t="s">
        <v>74</v>
      </c>
      <c r="Y1195">
        <v>25125</v>
      </c>
      <c r="Z1195">
        <v>0</v>
      </c>
      <c r="AA1195" t="s">
        <v>75</v>
      </c>
      <c r="AB1195" t="s">
        <v>122</v>
      </c>
      <c r="AC1195">
        <v>45</v>
      </c>
      <c r="AD1195">
        <v>11</v>
      </c>
      <c r="AE1195">
        <v>4</v>
      </c>
      <c r="AF1195">
        <v>2025</v>
      </c>
      <c r="AG1195">
        <v>20251104</v>
      </c>
      <c r="AH1195" s="2">
        <v>1800</v>
      </c>
      <c r="AI1195" s="2">
        <v>2292.55615234375</v>
      </c>
      <c r="AJ1195" s="2">
        <f t="shared" si="146"/>
        <v>492.55615234375</v>
      </c>
      <c r="AK1195" s="6">
        <f t="shared" si="147"/>
        <v>0.27364230685763891</v>
      </c>
      <c r="AL1195" s="12">
        <v>1800</v>
      </c>
      <c r="AM1195" s="12">
        <v>2265.6912207289752</v>
      </c>
      <c r="AN1195" s="12">
        <f t="shared" si="148"/>
        <v>465.69122072897517</v>
      </c>
      <c r="AO1195" s="13">
        <f t="shared" si="149"/>
        <v>0.25871734484943065</v>
      </c>
      <c r="AP1195" s="16">
        <v>1800</v>
      </c>
      <c r="AQ1195" s="16">
        <v>2410.1989703739682</v>
      </c>
      <c r="AR1195" s="16">
        <f t="shared" si="150"/>
        <v>610.19897037396822</v>
      </c>
      <c r="AS1195" s="17">
        <f t="shared" si="144"/>
        <v>0.33899942798553789</v>
      </c>
      <c r="AT1195" s="20">
        <v>1800</v>
      </c>
      <c r="AU1195" s="20">
        <v>2315.567501527184</v>
      </c>
      <c r="AV1195" s="20">
        <f t="shared" si="145"/>
        <v>515.56750152718405</v>
      </c>
      <c r="AW1195" s="21">
        <f t="shared" si="151"/>
        <v>0.28642638973732448</v>
      </c>
    </row>
    <row r="1196" spans="1:49" x14ac:dyDescent="0.25">
      <c r="A1196" t="s">
        <v>123</v>
      </c>
      <c r="B1196" t="s">
        <v>257</v>
      </c>
      <c r="C1196">
        <v>121995</v>
      </c>
      <c r="D1196">
        <v>2018</v>
      </c>
      <c r="E1196" t="s">
        <v>66</v>
      </c>
      <c r="F1196" t="s">
        <v>620</v>
      </c>
      <c r="G1196" t="s">
        <v>409</v>
      </c>
      <c r="I1196">
        <v>4</v>
      </c>
      <c r="J1196" t="s">
        <v>43</v>
      </c>
      <c r="K1196">
        <v>4</v>
      </c>
      <c r="L1196" t="s">
        <v>44</v>
      </c>
      <c r="M1196">
        <v>2</v>
      </c>
      <c r="N1196" t="s">
        <v>45</v>
      </c>
      <c r="O1196" t="s">
        <v>46</v>
      </c>
      <c r="P1196">
        <v>2</v>
      </c>
      <c r="Q1196" t="s">
        <v>118</v>
      </c>
      <c r="R1196" t="s">
        <v>96</v>
      </c>
      <c r="S1196">
        <v>160</v>
      </c>
      <c r="T1196" t="s">
        <v>49</v>
      </c>
      <c r="U1196" t="s">
        <v>50</v>
      </c>
      <c r="V1196" t="s">
        <v>1325</v>
      </c>
      <c r="W1196" t="s">
        <v>120</v>
      </c>
      <c r="X1196" t="s">
        <v>74</v>
      </c>
      <c r="Y1196">
        <v>24270</v>
      </c>
      <c r="Z1196">
        <v>0</v>
      </c>
      <c r="AA1196" t="s">
        <v>75</v>
      </c>
      <c r="AB1196" t="s">
        <v>122</v>
      </c>
      <c r="AC1196">
        <v>45</v>
      </c>
      <c r="AD1196">
        <v>11</v>
      </c>
      <c r="AE1196">
        <v>4</v>
      </c>
      <c r="AF1196">
        <v>2025</v>
      </c>
      <c r="AG1196">
        <v>20251105</v>
      </c>
      <c r="AH1196" s="2">
        <v>2300</v>
      </c>
      <c r="AI1196" s="2">
        <v>2120.545654296875</v>
      </c>
      <c r="AJ1196" s="2">
        <f t="shared" si="146"/>
        <v>179.454345703125</v>
      </c>
      <c r="AK1196" s="6">
        <f t="shared" si="147"/>
        <v>7.8023628566576089E-2</v>
      </c>
      <c r="AL1196" s="12">
        <v>2300</v>
      </c>
      <c r="AM1196" s="12">
        <v>2268.4423171033168</v>
      </c>
      <c r="AN1196" s="12">
        <f t="shared" si="148"/>
        <v>31.557682896683218</v>
      </c>
      <c r="AO1196" s="13">
        <f t="shared" si="149"/>
        <v>1.3720731694210096E-2</v>
      </c>
      <c r="AP1196" s="16">
        <v>2300</v>
      </c>
      <c r="AQ1196" s="16">
        <v>2325.298931249923</v>
      </c>
      <c r="AR1196" s="16">
        <f t="shared" si="150"/>
        <v>25.298931249923044</v>
      </c>
      <c r="AS1196" s="17">
        <f t="shared" si="144"/>
        <v>1.0999535326053498E-2</v>
      </c>
      <c r="AT1196" s="20">
        <v>2300</v>
      </c>
      <c r="AU1196" s="20">
        <v>2089.0078843626802</v>
      </c>
      <c r="AV1196" s="20">
        <f t="shared" si="145"/>
        <v>210.99211563731978</v>
      </c>
      <c r="AW1196" s="21">
        <f t="shared" si="151"/>
        <v>9.1735702451008608E-2</v>
      </c>
    </row>
    <row r="1197" spans="1:49" x14ac:dyDescent="0.25">
      <c r="A1197" t="s">
        <v>123</v>
      </c>
      <c r="B1197" t="s">
        <v>440</v>
      </c>
      <c r="C1197">
        <v>96431</v>
      </c>
      <c r="D1197">
        <v>2016</v>
      </c>
      <c r="E1197" t="s">
        <v>504</v>
      </c>
      <c r="F1197" t="s">
        <v>766</v>
      </c>
      <c r="G1197" t="s">
        <v>113</v>
      </c>
      <c r="H1197" t="s">
        <v>767</v>
      </c>
      <c r="I1197">
        <v>6</v>
      </c>
      <c r="J1197" t="s">
        <v>101</v>
      </c>
      <c r="K1197">
        <v>4</v>
      </c>
      <c r="L1197" t="s">
        <v>44</v>
      </c>
      <c r="M1197">
        <v>3.5999999046325679</v>
      </c>
      <c r="N1197" t="s">
        <v>45</v>
      </c>
      <c r="O1197" t="s">
        <v>46</v>
      </c>
      <c r="P1197">
        <v>4</v>
      </c>
      <c r="Q1197" t="s">
        <v>215</v>
      </c>
      <c r="R1197" t="s">
        <v>96</v>
      </c>
      <c r="T1197" t="s">
        <v>49</v>
      </c>
      <c r="W1197" t="s">
        <v>90</v>
      </c>
      <c r="X1197" t="s">
        <v>98</v>
      </c>
      <c r="Z1197">
        <v>0</v>
      </c>
      <c r="AA1197" t="s">
        <v>75</v>
      </c>
      <c r="AB1197" t="s">
        <v>215</v>
      </c>
      <c r="AC1197">
        <v>45</v>
      </c>
      <c r="AD1197">
        <v>11</v>
      </c>
      <c r="AE1197">
        <v>4</v>
      </c>
      <c r="AF1197">
        <v>2025</v>
      </c>
      <c r="AG1197">
        <v>20251105</v>
      </c>
      <c r="AH1197" s="2">
        <v>8000</v>
      </c>
      <c r="AI1197" s="2">
        <v>8030.173828125</v>
      </c>
      <c r="AJ1197" s="2">
        <f t="shared" si="146"/>
        <v>30.173828125</v>
      </c>
      <c r="AK1197" s="6">
        <f t="shared" si="147"/>
        <v>3.771728515625E-3</v>
      </c>
      <c r="AL1197" s="12">
        <v>8000</v>
      </c>
      <c r="AM1197" s="12">
        <v>8052.2426060358548</v>
      </c>
      <c r="AN1197" s="12">
        <f t="shared" si="148"/>
        <v>52.242606035854806</v>
      </c>
      <c r="AO1197" s="13">
        <f t="shared" si="149"/>
        <v>6.5303257544818503E-3</v>
      </c>
      <c r="AP1197" s="16">
        <v>8000</v>
      </c>
      <c r="AQ1197" s="16">
        <v>7991.0893952242568</v>
      </c>
      <c r="AR1197" s="16">
        <f t="shared" si="150"/>
        <v>8.9106047757431952</v>
      </c>
      <c r="AS1197" s="17">
        <f t="shared" si="144"/>
        <v>1.1138255969678993E-3</v>
      </c>
      <c r="AT1197" s="20">
        <v>8000</v>
      </c>
      <c r="AU1197" s="20">
        <v>8008.5082223962409</v>
      </c>
      <c r="AV1197" s="20">
        <f t="shared" si="145"/>
        <v>8.5082223962408534</v>
      </c>
      <c r="AW1197" s="21">
        <f t="shared" si="151"/>
        <v>1.0635277995301067E-3</v>
      </c>
    </row>
    <row r="1198" spans="1:49" x14ac:dyDescent="0.25">
      <c r="A1198" t="s">
        <v>38</v>
      </c>
      <c r="B1198" t="s">
        <v>92</v>
      </c>
      <c r="C1198">
        <v>83160</v>
      </c>
      <c r="D1198">
        <v>2017</v>
      </c>
      <c r="E1198" t="s">
        <v>84</v>
      </c>
      <c r="F1198" t="s">
        <v>85</v>
      </c>
      <c r="G1198" t="s">
        <v>832</v>
      </c>
      <c r="H1198" t="s">
        <v>1019</v>
      </c>
      <c r="I1198">
        <v>8</v>
      </c>
      <c r="J1198" t="s">
        <v>69</v>
      </c>
      <c r="K1198">
        <v>4</v>
      </c>
      <c r="L1198" t="s">
        <v>44</v>
      </c>
      <c r="M1198">
        <v>5.6999998092651367</v>
      </c>
      <c r="N1198" t="s">
        <v>70</v>
      </c>
      <c r="O1198" t="s">
        <v>46</v>
      </c>
      <c r="P1198">
        <v>3</v>
      </c>
      <c r="Q1198" t="s">
        <v>88</v>
      </c>
      <c r="R1198" t="s">
        <v>48</v>
      </c>
      <c r="S1198">
        <v>395</v>
      </c>
      <c r="T1198" t="s">
        <v>49</v>
      </c>
      <c r="U1198" t="s">
        <v>72</v>
      </c>
      <c r="W1198" t="s">
        <v>90</v>
      </c>
      <c r="X1198" t="s">
        <v>121</v>
      </c>
      <c r="Y1198">
        <v>32995</v>
      </c>
      <c r="Z1198">
        <v>0</v>
      </c>
      <c r="AA1198" t="s">
        <v>75</v>
      </c>
      <c r="AB1198" t="s">
        <v>91</v>
      </c>
      <c r="AC1198">
        <v>45</v>
      </c>
      <c r="AD1198">
        <v>11</v>
      </c>
      <c r="AE1198">
        <v>4</v>
      </c>
      <c r="AF1198">
        <v>2025</v>
      </c>
      <c r="AG1198">
        <v>20251104</v>
      </c>
      <c r="AH1198" s="2">
        <v>11800</v>
      </c>
      <c r="AI1198" s="2">
        <v>12132.65234375</v>
      </c>
      <c r="AJ1198" s="2">
        <f t="shared" si="146"/>
        <v>332.65234375</v>
      </c>
      <c r="AK1198" s="6">
        <f t="shared" si="147"/>
        <v>2.819087658898305E-2</v>
      </c>
      <c r="AL1198" s="12">
        <v>11800</v>
      </c>
      <c r="AM1198" s="12">
        <v>12193.39293835736</v>
      </c>
      <c r="AN1198" s="12">
        <f t="shared" si="148"/>
        <v>393.39293835735953</v>
      </c>
      <c r="AO1198" s="13">
        <f t="shared" si="149"/>
        <v>3.3338384606555894E-2</v>
      </c>
      <c r="AP1198" s="16">
        <v>11800</v>
      </c>
      <c r="AQ1198" s="16">
        <v>11584.9861249974</v>
      </c>
      <c r="AR1198" s="16">
        <f t="shared" si="150"/>
        <v>215.01387500259989</v>
      </c>
      <c r="AS1198" s="17">
        <f t="shared" si="144"/>
        <v>1.8221514830728803E-2</v>
      </c>
      <c r="AT1198" s="20">
        <v>11800</v>
      </c>
      <c r="AU1198" s="20">
        <v>12108.62955665025</v>
      </c>
      <c r="AV1198" s="20">
        <f t="shared" si="145"/>
        <v>308.62955665025038</v>
      </c>
      <c r="AW1198" s="21">
        <f t="shared" si="151"/>
        <v>2.6155047173750032E-2</v>
      </c>
    </row>
    <row r="1199" spans="1:49" x14ac:dyDescent="0.25">
      <c r="A1199" t="s">
        <v>38</v>
      </c>
      <c r="B1199" t="s">
        <v>259</v>
      </c>
      <c r="C1199">
        <v>116595</v>
      </c>
      <c r="D1199">
        <v>2018</v>
      </c>
      <c r="E1199" t="s">
        <v>57</v>
      </c>
      <c r="F1199" t="s">
        <v>363</v>
      </c>
      <c r="G1199" t="s">
        <v>229</v>
      </c>
      <c r="I1199">
        <v>4</v>
      </c>
      <c r="J1199" t="s">
        <v>59</v>
      </c>
      <c r="K1199">
        <v>4</v>
      </c>
      <c r="L1199" t="s">
        <v>44</v>
      </c>
      <c r="M1199">
        <v>2.4000000953674321</v>
      </c>
      <c r="N1199" t="s">
        <v>45</v>
      </c>
      <c r="O1199" t="s">
        <v>46</v>
      </c>
      <c r="P1199">
        <v>4</v>
      </c>
      <c r="Q1199" t="s">
        <v>118</v>
      </c>
      <c r="R1199" t="s">
        <v>96</v>
      </c>
      <c r="S1199">
        <v>185</v>
      </c>
      <c r="T1199" t="s">
        <v>49</v>
      </c>
      <c r="V1199" t="s">
        <v>61</v>
      </c>
      <c r="W1199" t="s">
        <v>120</v>
      </c>
      <c r="X1199" t="s">
        <v>74</v>
      </c>
      <c r="Y1199">
        <v>22600</v>
      </c>
      <c r="Z1199">
        <v>0</v>
      </c>
      <c r="AA1199" t="s">
        <v>75</v>
      </c>
      <c r="AB1199" t="s">
        <v>122</v>
      </c>
      <c r="AC1199">
        <v>45</v>
      </c>
      <c r="AD1199">
        <v>11</v>
      </c>
      <c r="AE1199">
        <v>4</v>
      </c>
      <c r="AF1199">
        <v>2025</v>
      </c>
      <c r="AG1199">
        <v>20251105</v>
      </c>
      <c r="AH1199" s="2">
        <v>4000</v>
      </c>
      <c r="AI1199" s="2">
        <v>5025.27392578125</v>
      </c>
      <c r="AJ1199" s="2">
        <f t="shared" si="146"/>
        <v>1025.27392578125</v>
      </c>
      <c r="AK1199" s="6">
        <f t="shared" si="147"/>
        <v>0.2563184814453125</v>
      </c>
      <c r="AL1199" s="12">
        <v>4000</v>
      </c>
      <c r="AM1199" s="12">
        <v>5314.9389116111697</v>
      </c>
      <c r="AN1199" s="12">
        <f t="shared" si="148"/>
        <v>1314.9389116111697</v>
      </c>
      <c r="AO1199" s="13">
        <f t="shared" si="149"/>
        <v>0.32873472790279246</v>
      </c>
      <c r="AP1199" s="16">
        <v>4000</v>
      </c>
      <c r="AQ1199" s="16">
        <v>4962.3942808527763</v>
      </c>
      <c r="AR1199" s="16">
        <f t="shared" si="150"/>
        <v>962.39428085277632</v>
      </c>
      <c r="AS1199" s="17">
        <f t="shared" si="144"/>
        <v>0.24059857021319409</v>
      </c>
      <c r="AT1199" s="20">
        <v>4000</v>
      </c>
      <c r="AU1199" s="20">
        <v>4947.7244819646994</v>
      </c>
      <c r="AV1199" s="20">
        <f t="shared" si="145"/>
        <v>947.72448196469941</v>
      </c>
      <c r="AW1199" s="21">
        <f t="shared" si="151"/>
        <v>0.23693112049117485</v>
      </c>
    </row>
    <row r="1200" spans="1:49" x14ac:dyDescent="0.25">
      <c r="A1200" t="s">
        <v>38</v>
      </c>
      <c r="B1200" t="s">
        <v>105</v>
      </c>
      <c r="C1200">
        <v>10118</v>
      </c>
      <c r="D1200">
        <v>2025</v>
      </c>
      <c r="E1200" t="s">
        <v>139</v>
      </c>
      <c r="F1200" t="s">
        <v>140</v>
      </c>
      <c r="G1200" t="s">
        <v>905</v>
      </c>
      <c r="I1200">
        <v>3</v>
      </c>
      <c r="J1200" t="s">
        <v>43</v>
      </c>
      <c r="K1200">
        <v>4</v>
      </c>
      <c r="L1200" t="s">
        <v>44</v>
      </c>
      <c r="M1200">
        <v>1.5</v>
      </c>
      <c r="N1200" t="s">
        <v>45</v>
      </c>
      <c r="Q1200" t="s">
        <v>60</v>
      </c>
      <c r="R1200" t="s">
        <v>48</v>
      </c>
      <c r="T1200" t="s">
        <v>49</v>
      </c>
      <c r="W1200" t="s">
        <v>62</v>
      </c>
      <c r="X1200" t="s">
        <v>74</v>
      </c>
      <c r="Z1200">
        <v>0</v>
      </c>
      <c r="AA1200" t="s">
        <v>75</v>
      </c>
      <c r="AB1200" t="s">
        <v>83</v>
      </c>
      <c r="AC1200">
        <v>45</v>
      </c>
      <c r="AD1200">
        <v>11</v>
      </c>
      <c r="AE1200">
        <v>4</v>
      </c>
      <c r="AF1200">
        <v>2025</v>
      </c>
      <c r="AG1200">
        <v>20251104</v>
      </c>
      <c r="AH1200" s="2">
        <v>20000</v>
      </c>
      <c r="AI1200" s="2">
        <v>18349.662109375</v>
      </c>
      <c r="AJ1200" s="2">
        <f t="shared" si="146"/>
        <v>1650.337890625</v>
      </c>
      <c r="AK1200" s="6">
        <f t="shared" si="147"/>
        <v>8.2516894531249996E-2</v>
      </c>
      <c r="AL1200" s="12">
        <v>20000</v>
      </c>
      <c r="AM1200" s="12">
        <v>18269.265407269249</v>
      </c>
      <c r="AN1200" s="12">
        <f t="shared" si="148"/>
        <v>1730.7345927307506</v>
      </c>
      <c r="AO1200" s="13">
        <f t="shared" si="149"/>
        <v>8.6536729636537524E-2</v>
      </c>
      <c r="AP1200" s="16">
        <v>20000</v>
      </c>
      <c r="AQ1200" s="16">
        <v>19631.04671212336</v>
      </c>
      <c r="AR1200" s="16">
        <f t="shared" si="150"/>
        <v>368.95328787664039</v>
      </c>
      <c r="AS1200" s="17">
        <f t="shared" si="144"/>
        <v>1.8447664393832018E-2</v>
      </c>
      <c r="AT1200" s="20">
        <v>20000</v>
      </c>
      <c r="AU1200" s="20">
        <v>18153.464566929131</v>
      </c>
      <c r="AV1200" s="20">
        <f t="shared" si="145"/>
        <v>1846.5354330708687</v>
      </c>
      <c r="AW1200" s="21">
        <f t="shared" si="151"/>
        <v>9.2326771653543444E-2</v>
      </c>
    </row>
    <row r="1201" spans="1:49" x14ac:dyDescent="0.25">
      <c r="A1201" t="s">
        <v>77</v>
      </c>
      <c r="B1201" t="s">
        <v>177</v>
      </c>
      <c r="C1201">
        <v>183001</v>
      </c>
      <c r="D1201">
        <v>2015</v>
      </c>
      <c r="E1201" t="s">
        <v>93</v>
      </c>
      <c r="F1201" t="s">
        <v>152</v>
      </c>
      <c r="G1201" t="s">
        <v>148</v>
      </c>
      <c r="H1201" t="s">
        <v>85</v>
      </c>
      <c r="I1201">
        <v>8</v>
      </c>
      <c r="J1201" t="s">
        <v>129</v>
      </c>
      <c r="K1201">
        <v>4</v>
      </c>
      <c r="L1201" t="s">
        <v>44</v>
      </c>
      <c r="M1201">
        <v>5.3000001907348633</v>
      </c>
      <c r="N1201" t="s">
        <v>87</v>
      </c>
      <c r="O1201" t="s">
        <v>46</v>
      </c>
      <c r="P1201">
        <v>3</v>
      </c>
      <c r="Q1201" t="s">
        <v>88</v>
      </c>
      <c r="R1201" t="s">
        <v>89</v>
      </c>
      <c r="T1201" t="s">
        <v>49</v>
      </c>
      <c r="V1201" t="s">
        <v>433</v>
      </c>
      <c r="W1201" t="s">
        <v>103</v>
      </c>
      <c r="X1201" t="s">
        <v>74</v>
      </c>
      <c r="Z1201">
        <v>0</v>
      </c>
      <c r="AA1201" t="s">
        <v>75</v>
      </c>
      <c r="AB1201" t="s">
        <v>91</v>
      </c>
      <c r="AC1201">
        <v>45</v>
      </c>
      <c r="AD1201">
        <v>11</v>
      </c>
      <c r="AE1201">
        <v>4</v>
      </c>
      <c r="AF1201">
        <v>2025</v>
      </c>
      <c r="AG1201">
        <v>20251105</v>
      </c>
      <c r="AH1201" s="2">
        <v>4100</v>
      </c>
      <c r="AI1201" s="2">
        <v>7276.341796875</v>
      </c>
      <c r="AJ1201" s="2">
        <f t="shared" si="146"/>
        <v>3176.341796875</v>
      </c>
      <c r="AK1201" s="6">
        <f t="shared" si="147"/>
        <v>0.77471751143292678</v>
      </c>
      <c r="AL1201" s="12">
        <v>4100</v>
      </c>
      <c r="AM1201" s="12">
        <v>7316.9583043757812</v>
      </c>
      <c r="AN1201" s="12">
        <f t="shared" si="148"/>
        <v>3216.9583043757812</v>
      </c>
      <c r="AO1201" s="13">
        <f t="shared" si="149"/>
        <v>0.78462397667701977</v>
      </c>
      <c r="AP1201" s="16">
        <v>4100</v>
      </c>
      <c r="AQ1201" s="16">
        <v>6964.6318205840598</v>
      </c>
      <c r="AR1201" s="16">
        <f t="shared" si="150"/>
        <v>2864.6318205840598</v>
      </c>
      <c r="AS1201" s="17">
        <f t="shared" si="144"/>
        <v>0.69869068794733169</v>
      </c>
      <c r="AT1201" s="20">
        <v>4100</v>
      </c>
      <c r="AU1201" s="20">
        <v>7355.0746018440896</v>
      </c>
      <c r="AV1201" s="20">
        <f t="shared" si="145"/>
        <v>3255.0746018440896</v>
      </c>
      <c r="AW1201" s="21">
        <f t="shared" si="151"/>
        <v>0.79392063459611939</v>
      </c>
    </row>
    <row r="1202" spans="1:49" x14ac:dyDescent="0.25">
      <c r="A1202" t="s">
        <v>123</v>
      </c>
      <c r="B1202" t="s">
        <v>290</v>
      </c>
      <c r="C1202">
        <v>77072</v>
      </c>
      <c r="D1202">
        <v>2019</v>
      </c>
      <c r="E1202" t="s">
        <v>93</v>
      </c>
      <c r="F1202" t="s">
        <v>687</v>
      </c>
      <c r="G1202" t="s">
        <v>148</v>
      </c>
      <c r="H1202" t="s">
        <v>85</v>
      </c>
      <c r="I1202">
        <v>8</v>
      </c>
      <c r="J1202" t="s">
        <v>117</v>
      </c>
      <c r="K1202">
        <v>4</v>
      </c>
      <c r="L1202" t="s">
        <v>44</v>
      </c>
      <c r="M1202">
        <v>5.3000001907348633</v>
      </c>
      <c r="N1202" t="s">
        <v>87</v>
      </c>
      <c r="O1202" t="s">
        <v>46</v>
      </c>
      <c r="P1202">
        <v>2</v>
      </c>
      <c r="Q1202" t="s">
        <v>88</v>
      </c>
      <c r="R1202" t="s">
        <v>89</v>
      </c>
      <c r="T1202" t="s">
        <v>49</v>
      </c>
      <c r="V1202" t="s">
        <v>688</v>
      </c>
      <c r="W1202" t="s">
        <v>103</v>
      </c>
      <c r="X1202" t="s">
        <v>98</v>
      </c>
      <c r="Z1202">
        <v>0</v>
      </c>
      <c r="AA1202" t="s">
        <v>75</v>
      </c>
      <c r="AB1202" t="s">
        <v>91</v>
      </c>
      <c r="AC1202">
        <v>45</v>
      </c>
      <c r="AD1202">
        <v>11</v>
      </c>
      <c r="AE1202">
        <v>4</v>
      </c>
      <c r="AF1202">
        <v>2025</v>
      </c>
      <c r="AG1202">
        <v>20251104</v>
      </c>
      <c r="AH1202" s="2">
        <v>17800</v>
      </c>
      <c r="AI1202" s="2">
        <v>19613.1875</v>
      </c>
      <c r="AJ1202" s="2">
        <f t="shared" si="146"/>
        <v>1813.1875</v>
      </c>
      <c r="AK1202" s="6">
        <f t="shared" si="147"/>
        <v>0.10186446629213483</v>
      </c>
      <c r="AL1202" s="12">
        <v>17800</v>
      </c>
      <c r="AM1202" s="12">
        <v>18720.48750152389</v>
      </c>
      <c r="AN1202" s="12">
        <f t="shared" si="148"/>
        <v>920.48750152389039</v>
      </c>
      <c r="AO1202" s="13">
        <f t="shared" si="149"/>
        <v>5.1712780984488227E-2</v>
      </c>
      <c r="AP1202" s="16">
        <v>17800</v>
      </c>
      <c r="AQ1202" s="16">
        <v>17903.327867072428</v>
      </c>
      <c r="AR1202" s="16">
        <f t="shared" si="150"/>
        <v>103.32786707242849</v>
      </c>
      <c r="AS1202" s="17">
        <f t="shared" si="144"/>
        <v>5.8049363523836233E-3</v>
      </c>
      <c r="AT1202" s="20">
        <v>17800</v>
      </c>
      <c r="AU1202" s="20">
        <v>19631.205479452052</v>
      </c>
      <c r="AV1202" s="20">
        <f t="shared" si="145"/>
        <v>1831.2054794520518</v>
      </c>
      <c r="AW1202" s="21">
        <f t="shared" si="151"/>
        <v>0.10287671232876695</v>
      </c>
    </row>
    <row r="1203" spans="1:49" x14ac:dyDescent="0.25">
      <c r="A1203" t="s">
        <v>109</v>
      </c>
      <c r="B1203" t="s">
        <v>317</v>
      </c>
      <c r="C1203">
        <v>176713</v>
      </c>
      <c r="D1203">
        <v>2014</v>
      </c>
      <c r="E1203" t="s">
        <v>66</v>
      </c>
      <c r="F1203" t="s">
        <v>268</v>
      </c>
      <c r="G1203" t="s">
        <v>113</v>
      </c>
      <c r="I1203">
        <v>6</v>
      </c>
      <c r="J1203" t="s">
        <v>69</v>
      </c>
      <c r="K1203">
        <v>4</v>
      </c>
      <c r="L1203" t="s">
        <v>44</v>
      </c>
      <c r="M1203">
        <v>3.5</v>
      </c>
      <c r="N1203" t="s">
        <v>45</v>
      </c>
      <c r="O1203" t="s">
        <v>46</v>
      </c>
      <c r="P1203">
        <v>3</v>
      </c>
      <c r="Q1203" t="s">
        <v>60</v>
      </c>
      <c r="R1203" t="s">
        <v>96</v>
      </c>
      <c r="S1203">
        <v>288</v>
      </c>
      <c r="T1203" t="s">
        <v>49</v>
      </c>
      <c r="U1203" t="s">
        <v>72</v>
      </c>
      <c r="W1203" t="s">
        <v>134</v>
      </c>
      <c r="X1203" t="s">
        <v>98</v>
      </c>
      <c r="Z1203">
        <v>0</v>
      </c>
      <c r="AA1203" t="s">
        <v>75</v>
      </c>
      <c r="AB1203" t="s">
        <v>83</v>
      </c>
      <c r="AC1203">
        <v>45</v>
      </c>
      <c r="AD1203">
        <v>11</v>
      </c>
      <c r="AE1203">
        <v>4</v>
      </c>
      <c r="AF1203">
        <v>2025</v>
      </c>
      <c r="AG1203">
        <v>20251105</v>
      </c>
      <c r="AH1203" s="2">
        <v>1700</v>
      </c>
      <c r="AI1203" s="2">
        <v>2457.897705078125</v>
      </c>
      <c r="AJ1203" s="2">
        <f t="shared" si="146"/>
        <v>757.897705078125</v>
      </c>
      <c r="AK1203" s="6">
        <f t="shared" si="147"/>
        <v>0.44582217945772057</v>
      </c>
      <c r="AL1203" s="12">
        <v>1700</v>
      </c>
      <c r="AM1203" s="12">
        <v>2330.1732044324281</v>
      </c>
      <c r="AN1203" s="12">
        <f t="shared" si="148"/>
        <v>630.17320443242807</v>
      </c>
      <c r="AO1203" s="13">
        <f t="shared" si="149"/>
        <v>0.37069012025436943</v>
      </c>
      <c r="AP1203" s="16">
        <v>1700</v>
      </c>
      <c r="AQ1203" s="16">
        <v>2287.336819635867</v>
      </c>
      <c r="AR1203" s="16">
        <f t="shared" si="150"/>
        <v>587.33681963586696</v>
      </c>
      <c r="AS1203" s="17">
        <f t="shared" si="144"/>
        <v>0.34549224684462765</v>
      </c>
      <c r="AT1203" s="20">
        <v>1700</v>
      </c>
      <c r="AU1203" s="20">
        <v>2533.5435313262819</v>
      </c>
      <c r="AV1203" s="20">
        <f t="shared" si="145"/>
        <v>833.54353132628194</v>
      </c>
      <c r="AW1203" s="21">
        <f t="shared" si="151"/>
        <v>0.4903197243095776</v>
      </c>
    </row>
    <row r="1204" spans="1:49" x14ac:dyDescent="0.25">
      <c r="A1204" t="s">
        <v>109</v>
      </c>
      <c r="B1204" t="s">
        <v>538</v>
      </c>
      <c r="C1204">
        <v>134410</v>
      </c>
      <c r="D1204">
        <v>2012</v>
      </c>
      <c r="E1204" t="s">
        <v>111</v>
      </c>
      <c r="F1204" t="s">
        <v>625</v>
      </c>
      <c r="G1204" t="s">
        <v>169</v>
      </c>
      <c r="H1204" t="s">
        <v>85</v>
      </c>
      <c r="I1204">
        <v>8</v>
      </c>
      <c r="J1204" t="s">
        <v>59</v>
      </c>
      <c r="K1204">
        <v>4</v>
      </c>
      <c r="L1204" t="s">
        <v>44</v>
      </c>
      <c r="M1204">
        <v>5.6999998092651367</v>
      </c>
      <c r="N1204" t="s">
        <v>87</v>
      </c>
      <c r="O1204" t="s">
        <v>46</v>
      </c>
      <c r="Q1204" t="s">
        <v>88</v>
      </c>
      <c r="R1204" t="s">
        <v>89</v>
      </c>
      <c r="T1204" t="s">
        <v>49</v>
      </c>
      <c r="W1204" t="s">
        <v>90</v>
      </c>
      <c r="X1204" t="s">
        <v>74</v>
      </c>
      <c r="Z1204">
        <v>0</v>
      </c>
      <c r="AA1204" t="s">
        <v>75</v>
      </c>
      <c r="AB1204" t="s">
        <v>91</v>
      </c>
      <c r="AC1204">
        <v>45</v>
      </c>
      <c r="AD1204">
        <v>11</v>
      </c>
      <c r="AE1204">
        <v>4</v>
      </c>
      <c r="AF1204">
        <v>2025</v>
      </c>
      <c r="AG1204">
        <v>20251105</v>
      </c>
      <c r="AH1204" s="2">
        <v>6300</v>
      </c>
      <c r="AI1204" s="2">
        <v>6148.4814453125</v>
      </c>
      <c r="AJ1204" s="2">
        <f t="shared" si="146"/>
        <v>151.5185546875</v>
      </c>
      <c r="AK1204" s="6">
        <f t="shared" si="147"/>
        <v>2.405056423611111E-2</v>
      </c>
      <c r="AL1204" s="12">
        <v>6300</v>
      </c>
      <c r="AM1204" s="12">
        <v>6656.3873190699796</v>
      </c>
      <c r="AN1204" s="12">
        <f t="shared" si="148"/>
        <v>356.38731906997964</v>
      </c>
      <c r="AO1204" s="13">
        <f t="shared" si="149"/>
        <v>5.656941572539359E-2</v>
      </c>
      <c r="AP1204" s="16">
        <v>6300</v>
      </c>
      <c r="AQ1204" s="16">
        <v>6906.9190236296463</v>
      </c>
      <c r="AR1204" s="16">
        <f t="shared" si="150"/>
        <v>606.91902362964629</v>
      </c>
      <c r="AS1204" s="17">
        <f t="shared" si="144"/>
        <v>9.6336352957086716E-2</v>
      </c>
      <c r="AT1204" s="20">
        <v>6300</v>
      </c>
      <c r="AU1204" s="20">
        <v>6139.7446670976087</v>
      </c>
      <c r="AV1204" s="20">
        <f t="shared" si="145"/>
        <v>160.25533290239127</v>
      </c>
      <c r="AW1204" s="21">
        <f t="shared" si="151"/>
        <v>2.5437354428950995E-2</v>
      </c>
    </row>
    <row r="1205" spans="1:49" x14ac:dyDescent="0.25">
      <c r="A1205" t="s">
        <v>38</v>
      </c>
      <c r="B1205" t="s">
        <v>776</v>
      </c>
      <c r="C1205">
        <v>101621</v>
      </c>
      <c r="D1205">
        <v>2012</v>
      </c>
      <c r="E1205" t="s">
        <v>40</v>
      </c>
      <c r="F1205" t="s">
        <v>205</v>
      </c>
      <c r="G1205" t="s">
        <v>143</v>
      </c>
      <c r="H1205" t="s">
        <v>1067</v>
      </c>
      <c r="I1205">
        <v>8</v>
      </c>
      <c r="J1205" t="s">
        <v>101</v>
      </c>
      <c r="K1205">
        <v>4</v>
      </c>
      <c r="L1205" t="s">
        <v>44</v>
      </c>
      <c r="M1205">
        <v>5.6999998092651367</v>
      </c>
      <c r="N1205" t="s">
        <v>87</v>
      </c>
      <c r="O1205" t="s">
        <v>46</v>
      </c>
      <c r="P1205">
        <v>4</v>
      </c>
      <c r="Q1205" t="s">
        <v>88</v>
      </c>
      <c r="R1205" t="s">
        <v>89</v>
      </c>
      <c r="S1205">
        <v>381</v>
      </c>
      <c r="T1205" t="s">
        <v>1519</v>
      </c>
      <c r="U1205" t="s">
        <v>72</v>
      </c>
      <c r="V1205" t="s">
        <v>639</v>
      </c>
      <c r="W1205" t="s">
        <v>209</v>
      </c>
      <c r="X1205" t="s">
        <v>74</v>
      </c>
      <c r="Z1205">
        <v>0</v>
      </c>
      <c r="AA1205" t="s">
        <v>75</v>
      </c>
      <c r="AB1205" t="s">
        <v>91</v>
      </c>
      <c r="AC1205">
        <v>45</v>
      </c>
      <c r="AD1205">
        <v>11</v>
      </c>
      <c r="AE1205">
        <v>4</v>
      </c>
      <c r="AF1205">
        <v>2025</v>
      </c>
      <c r="AG1205">
        <v>20251105</v>
      </c>
      <c r="AH1205" s="2">
        <v>13000</v>
      </c>
      <c r="AI1205" s="2">
        <v>15911.298828125</v>
      </c>
      <c r="AJ1205" s="2">
        <f t="shared" si="146"/>
        <v>2911.298828125</v>
      </c>
      <c r="AK1205" s="6">
        <f t="shared" si="147"/>
        <v>0.22394606370192308</v>
      </c>
      <c r="AL1205" s="12">
        <v>13000</v>
      </c>
      <c r="AM1205" s="12">
        <v>14751.539383047961</v>
      </c>
      <c r="AN1205" s="12">
        <f t="shared" si="148"/>
        <v>1751.5393830479607</v>
      </c>
      <c r="AO1205" s="13">
        <f t="shared" si="149"/>
        <v>0.13473379869599697</v>
      </c>
      <c r="AP1205" s="16">
        <v>13000</v>
      </c>
      <c r="AQ1205" s="16">
        <v>15502.31590986391</v>
      </c>
      <c r="AR1205" s="16">
        <f t="shared" si="150"/>
        <v>2502.3159098639098</v>
      </c>
      <c r="AS1205" s="17">
        <f t="shared" si="144"/>
        <v>0.19248583922030077</v>
      </c>
      <c r="AT1205" s="20">
        <v>13000</v>
      </c>
      <c r="AU1205" s="20">
        <v>16141.99860724234</v>
      </c>
      <c r="AV1205" s="20">
        <f t="shared" si="145"/>
        <v>3141.9986072423399</v>
      </c>
      <c r="AW1205" s="21">
        <f t="shared" si="151"/>
        <v>0.24169220055710305</v>
      </c>
    </row>
    <row r="1206" spans="1:49" x14ac:dyDescent="0.25">
      <c r="A1206" t="s">
        <v>109</v>
      </c>
      <c r="B1206" t="s">
        <v>538</v>
      </c>
      <c r="C1206">
        <v>37413</v>
      </c>
      <c r="D1206">
        <v>2021</v>
      </c>
      <c r="E1206" t="s">
        <v>139</v>
      </c>
      <c r="F1206" t="s">
        <v>1660</v>
      </c>
      <c r="I1206">
        <v>4</v>
      </c>
      <c r="J1206" t="s">
        <v>69</v>
      </c>
      <c r="K1206">
        <v>4</v>
      </c>
      <c r="L1206" t="s">
        <v>44</v>
      </c>
      <c r="M1206">
        <v>2</v>
      </c>
      <c r="N1206" t="s">
        <v>45</v>
      </c>
      <c r="O1206" t="s">
        <v>46</v>
      </c>
      <c r="P1206">
        <v>5</v>
      </c>
      <c r="Q1206" t="s">
        <v>71</v>
      </c>
      <c r="R1206" t="s">
        <v>48</v>
      </c>
      <c r="T1206" t="s">
        <v>49</v>
      </c>
      <c r="W1206" t="s">
        <v>62</v>
      </c>
      <c r="X1206" t="s">
        <v>121</v>
      </c>
      <c r="Z1206">
        <v>0</v>
      </c>
      <c r="AA1206" t="s">
        <v>75</v>
      </c>
      <c r="AB1206" t="s">
        <v>76</v>
      </c>
      <c r="AC1206">
        <v>45</v>
      </c>
      <c r="AD1206">
        <v>11</v>
      </c>
      <c r="AE1206">
        <v>4</v>
      </c>
      <c r="AF1206">
        <v>2025</v>
      </c>
      <c r="AG1206">
        <v>20251105</v>
      </c>
      <c r="AH1206" s="2">
        <v>18400</v>
      </c>
      <c r="AI1206" s="2">
        <v>17294.9453125</v>
      </c>
      <c r="AJ1206" s="2">
        <f t="shared" si="146"/>
        <v>1105.0546875</v>
      </c>
      <c r="AK1206" s="6">
        <f t="shared" si="147"/>
        <v>6.0057319972826088E-2</v>
      </c>
      <c r="AL1206" s="12">
        <v>18400</v>
      </c>
      <c r="AM1206" s="12">
        <v>16957.05910814388</v>
      </c>
      <c r="AN1206" s="12">
        <f t="shared" si="148"/>
        <v>1442.9408918561203</v>
      </c>
      <c r="AO1206" s="13">
        <f t="shared" si="149"/>
        <v>7.8420700644354358E-2</v>
      </c>
      <c r="AP1206" s="16">
        <v>18400</v>
      </c>
      <c r="AQ1206" s="16">
        <v>18739.17791710842</v>
      </c>
      <c r="AR1206" s="16">
        <f t="shared" si="150"/>
        <v>339.17791710841993</v>
      </c>
      <c r="AS1206" s="17">
        <f t="shared" si="144"/>
        <v>1.8433582451544563E-2</v>
      </c>
      <c r="AT1206" s="20">
        <v>18400</v>
      </c>
      <c r="AU1206" s="20">
        <v>17224.674750356629</v>
      </c>
      <c r="AV1206" s="20">
        <f t="shared" si="145"/>
        <v>1175.3252496433706</v>
      </c>
      <c r="AW1206" s="21">
        <f t="shared" si="151"/>
        <v>6.3876372263226663E-2</v>
      </c>
    </row>
    <row r="1207" spans="1:49" x14ac:dyDescent="0.25">
      <c r="A1207" t="s">
        <v>77</v>
      </c>
      <c r="B1207" t="s">
        <v>818</v>
      </c>
      <c r="C1207">
        <v>107823</v>
      </c>
      <c r="D1207">
        <v>2020</v>
      </c>
      <c r="E1207" t="s">
        <v>66</v>
      </c>
      <c r="F1207" t="s">
        <v>769</v>
      </c>
      <c r="G1207" t="s">
        <v>269</v>
      </c>
      <c r="I1207">
        <v>4</v>
      </c>
      <c r="J1207" t="s">
        <v>69</v>
      </c>
      <c r="K1207">
        <v>4</v>
      </c>
      <c r="L1207" t="s">
        <v>44</v>
      </c>
      <c r="M1207">
        <v>2</v>
      </c>
      <c r="N1207" t="s">
        <v>44</v>
      </c>
      <c r="O1207" t="s">
        <v>46</v>
      </c>
      <c r="P1207">
        <v>4</v>
      </c>
      <c r="Q1207" t="s">
        <v>60</v>
      </c>
      <c r="R1207" t="s">
        <v>81</v>
      </c>
      <c r="S1207">
        <v>250</v>
      </c>
      <c r="T1207" t="s">
        <v>49</v>
      </c>
      <c r="U1207" t="s">
        <v>50</v>
      </c>
      <c r="V1207" t="s">
        <v>918</v>
      </c>
      <c r="W1207" t="s">
        <v>134</v>
      </c>
      <c r="X1207" t="s">
        <v>98</v>
      </c>
      <c r="Z1207">
        <v>0</v>
      </c>
      <c r="AA1207" t="s">
        <v>75</v>
      </c>
      <c r="AB1207" t="s">
        <v>83</v>
      </c>
      <c r="AC1207">
        <v>45</v>
      </c>
      <c r="AD1207">
        <v>11</v>
      </c>
      <c r="AE1207">
        <v>4</v>
      </c>
      <c r="AF1207">
        <v>2025</v>
      </c>
      <c r="AG1207">
        <v>20251105</v>
      </c>
      <c r="AH1207" s="2">
        <v>4500</v>
      </c>
      <c r="AI1207" s="2">
        <v>10676.755859375</v>
      </c>
      <c r="AJ1207" s="2">
        <f t="shared" si="146"/>
        <v>6176.755859375</v>
      </c>
      <c r="AK1207" s="6">
        <f t="shared" si="147"/>
        <v>1.3726124131944444</v>
      </c>
      <c r="AL1207" s="12">
        <v>4500</v>
      </c>
      <c r="AM1207" s="12">
        <v>10160.546828344181</v>
      </c>
      <c r="AN1207" s="12">
        <f t="shared" si="148"/>
        <v>5660.5468283441805</v>
      </c>
      <c r="AO1207" s="13">
        <f t="shared" si="149"/>
        <v>1.2578992951875956</v>
      </c>
      <c r="AP1207" s="16">
        <v>4500</v>
      </c>
      <c r="AQ1207" s="16">
        <v>10499.44611379155</v>
      </c>
      <c r="AR1207" s="16">
        <f t="shared" si="150"/>
        <v>5999.4461137915496</v>
      </c>
      <c r="AS1207" s="17">
        <f t="shared" si="144"/>
        <v>1.3332102475092333</v>
      </c>
      <c r="AT1207" s="20">
        <v>4500</v>
      </c>
      <c r="AU1207" s="20">
        <v>10936.944444444451</v>
      </c>
      <c r="AV1207" s="20">
        <f t="shared" si="145"/>
        <v>6436.9444444444507</v>
      </c>
      <c r="AW1207" s="21">
        <f t="shared" si="151"/>
        <v>1.4304320987654335</v>
      </c>
    </row>
    <row r="1208" spans="1:49" x14ac:dyDescent="0.25">
      <c r="A1208" t="s">
        <v>123</v>
      </c>
      <c r="B1208" t="s">
        <v>257</v>
      </c>
      <c r="C1208">
        <v>129081</v>
      </c>
      <c r="D1208">
        <v>2014</v>
      </c>
      <c r="E1208" t="s">
        <v>318</v>
      </c>
      <c r="F1208" t="s">
        <v>535</v>
      </c>
      <c r="G1208" t="s">
        <v>908</v>
      </c>
      <c r="I1208">
        <v>4</v>
      </c>
      <c r="J1208" t="s">
        <v>129</v>
      </c>
      <c r="K1208">
        <v>4</v>
      </c>
      <c r="L1208" t="s">
        <v>44</v>
      </c>
      <c r="M1208">
        <v>1.3999999761581421</v>
      </c>
      <c r="N1208" t="s">
        <v>45</v>
      </c>
      <c r="O1208" t="s">
        <v>46</v>
      </c>
      <c r="Q1208" t="s">
        <v>60</v>
      </c>
      <c r="R1208" t="s">
        <v>96</v>
      </c>
      <c r="T1208" t="s">
        <v>49</v>
      </c>
      <c r="U1208" t="s">
        <v>50</v>
      </c>
      <c r="V1208" t="s">
        <v>353</v>
      </c>
      <c r="W1208" t="s">
        <v>62</v>
      </c>
      <c r="X1208" t="s">
        <v>63</v>
      </c>
      <c r="Z1208">
        <v>0</v>
      </c>
      <c r="AA1208" t="s">
        <v>75</v>
      </c>
      <c r="AB1208" t="s">
        <v>83</v>
      </c>
      <c r="AC1208">
        <v>45</v>
      </c>
      <c r="AD1208">
        <v>11</v>
      </c>
      <c r="AE1208">
        <v>4</v>
      </c>
      <c r="AF1208">
        <v>2025</v>
      </c>
      <c r="AG1208">
        <v>20251105</v>
      </c>
      <c r="AH1208" s="2">
        <v>2200</v>
      </c>
      <c r="AI1208" s="2">
        <v>3133.0107421875</v>
      </c>
      <c r="AJ1208" s="2">
        <f t="shared" si="146"/>
        <v>933.0107421875</v>
      </c>
      <c r="AK1208" s="6">
        <f t="shared" si="147"/>
        <v>0.42409579190340907</v>
      </c>
      <c r="AL1208" s="12">
        <v>2200</v>
      </c>
      <c r="AM1208" s="12">
        <v>3141.486807277588</v>
      </c>
      <c r="AN1208" s="12">
        <f t="shared" si="148"/>
        <v>941.48680727758801</v>
      </c>
      <c r="AO1208" s="13">
        <f t="shared" si="149"/>
        <v>0.42794854876254002</v>
      </c>
      <c r="AP1208" s="16">
        <v>2200</v>
      </c>
      <c r="AQ1208" s="16">
        <v>3282.7083621102711</v>
      </c>
      <c r="AR1208" s="16">
        <f t="shared" si="150"/>
        <v>1082.7083621102711</v>
      </c>
      <c r="AS1208" s="17">
        <f t="shared" si="144"/>
        <v>0.49214016459557774</v>
      </c>
      <c r="AT1208" s="20">
        <v>2200</v>
      </c>
      <c r="AU1208" s="20">
        <v>3189.8437500000009</v>
      </c>
      <c r="AV1208" s="20">
        <f t="shared" si="145"/>
        <v>989.84375000000091</v>
      </c>
      <c r="AW1208" s="21">
        <f t="shared" si="151"/>
        <v>0.44992897727272768</v>
      </c>
    </row>
    <row r="1209" spans="1:49" x14ac:dyDescent="0.25">
      <c r="A1209" t="s">
        <v>109</v>
      </c>
      <c r="B1209" t="s">
        <v>538</v>
      </c>
      <c r="C1209">
        <v>242670</v>
      </c>
      <c r="D1209">
        <v>2005</v>
      </c>
      <c r="E1209" t="s">
        <v>40</v>
      </c>
      <c r="F1209" t="s">
        <v>461</v>
      </c>
      <c r="H1209" t="s">
        <v>1661</v>
      </c>
      <c r="I1209">
        <v>4</v>
      </c>
      <c r="J1209" t="s">
        <v>129</v>
      </c>
      <c r="K1209">
        <v>2</v>
      </c>
      <c r="L1209" t="s">
        <v>44</v>
      </c>
      <c r="M1209">
        <v>2.4000000953674321</v>
      </c>
      <c r="N1209" t="s">
        <v>45</v>
      </c>
      <c r="O1209" t="s">
        <v>46</v>
      </c>
      <c r="Q1209" t="s">
        <v>47</v>
      </c>
      <c r="R1209" t="s">
        <v>48</v>
      </c>
      <c r="S1209">
        <v>161</v>
      </c>
      <c r="T1209" t="s">
        <v>49</v>
      </c>
      <c r="U1209" t="s">
        <v>50</v>
      </c>
      <c r="V1209" t="s">
        <v>341</v>
      </c>
      <c r="W1209" t="s">
        <v>120</v>
      </c>
      <c r="X1209" t="s">
        <v>53</v>
      </c>
      <c r="Z1209">
        <v>0</v>
      </c>
      <c r="AA1209" t="s">
        <v>75</v>
      </c>
      <c r="AB1209" t="s">
        <v>332</v>
      </c>
      <c r="AC1209">
        <v>45</v>
      </c>
      <c r="AD1209">
        <v>11</v>
      </c>
      <c r="AE1209">
        <v>4</v>
      </c>
      <c r="AF1209">
        <v>2025</v>
      </c>
      <c r="AG1209">
        <v>20251105</v>
      </c>
      <c r="AH1209" s="2">
        <v>800</v>
      </c>
      <c r="AI1209" s="2">
        <v>712.6043701171875</v>
      </c>
      <c r="AJ1209" s="2">
        <f t="shared" si="146"/>
        <v>87.3956298828125</v>
      </c>
      <c r="AK1209" s="6">
        <f t="shared" si="147"/>
        <v>0.10924453735351562</v>
      </c>
      <c r="AL1209" s="12">
        <v>800</v>
      </c>
      <c r="AM1209" s="12">
        <v>749.84496413555337</v>
      </c>
      <c r="AN1209" s="12">
        <f t="shared" si="148"/>
        <v>50.155035864446631</v>
      </c>
      <c r="AO1209" s="13">
        <f t="shared" si="149"/>
        <v>6.2693794830558286E-2</v>
      </c>
      <c r="AP1209" s="16">
        <v>800</v>
      </c>
      <c r="AQ1209" s="16">
        <v>783.81120085683642</v>
      </c>
      <c r="AR1209" s="16">
        <f t="shared" si="150"/>
        <v>16.188799143163578</v>
      </c>
      <c r="AS1209" s="17">
        <f t="shared" si="144"/>
        <v>2.0235998928954474E-2</v>
      </c>
      <c r="AT1209" s="20">
        <v>800</v>
      </c>
      <c r="AU1209" s="20">
        <v>726.23362445414853</v>
      </c>
      <c r="AV1209" s="20">
        <f t="shared" si="145"/>
        <v>73.766375545851474</v>
      </c>
      <c r="AW1209" s="21">
        <f t="shared" si="151"/>
        <v>9.2207969432314338E-2</v>
      </c>
    </row>
    <row r="1210" spans="1:49" x14ac:dyDescent="0.25">
      <c r="A1210" t="s">
        <v>123</v>
      </c>
      <c r="B1210" t="s">
        <v>124</v>
      </c>
      <c r="C1210">
        <v>96200</v>
      </c>
      <c r="D1210">
        <v>2014</v>
      </c>
      <c r="E1210" t="s">
        <v>66</v>
      </c>
      <c r="F1210" t="s">
        <v>239</v>
      </c>
      <c r="G1210" t="s">
        <v>214</v>
      </c>
      <c r="I1210">
        <v>4</v>
      </c>
      <c r="J1210" t="s">
        <v>129</v>
      </c>
      <c r="K1210">
        <v>4</v>
      </c>
      <c r="L1210" t="s">
        <v>44</v>
      </c>
      <c r="M1210">
        <v>1.6000000238418579</v>
      </c>
      <c r="N1210" t="s">
        <v>45</v>
      </c>
      <c r="O1210" t="s">
        <v>46</v>
      </c>
      <c r="Q1210" t="s">
        <v>60</v>
      </c>
      <c r="R1210" t="s">
        <v>48</v>
      </c>
      <c r="S1210">
        <v>178</v>
      </c>
      <c r="T1210" t="s">
        <v>49</v>
      </c>
      <c r="U1210" t="s">
        <v>50</v>
      </c>
      <c r="W1210" t="s">
        <v>62</v>
      </c>
      <c r="X1210" t="s">
        <v>74</v>
      </c>
      <c r="Z1210">
        <v>0</v>
      </c>
      <c r="AA1210" t="s">
        <v>75</v>
      </c>
      <c r="AB1210" t="s">
        <v>83</v>
      </c>
      <c r="AC1210">
        <v>45</v>
      </c>
      <c r="AD1210">
        <v>11</v>
      </c>
      <c r="AE1210">
        <v>4</v>
      </c>
      <c r="AF1210">
        <v>2025</v>
      </c>
      <c r="AG1210">
        <v>20251104</v>
      </c>
      <c r="AH1210" s="2">
        <v>2500</v>
      </c>
      <c r="AI1210" s="2">
        <v>2972.72314453125</v>
      </c>
      <c r="AJ1210" s="2">
        <f t="shared" si="146"/>
        <v>472.72314453125</v>
      </c>
      <c r="AK1210" s="6">
        <f t="shared" si="147"/>
        <v>0.18908925781249999</v>
      </c>
      <c r="AL1210" s="12">
        <v>2500</v>
      </c>
      <c r="AM1210" s="12">
        <v>3122.6083264495769</v>
      </c>
      <c r="AN1210" s="12">
        <f t="shared" si="148"/>
        <v>622.60832644957691</v>
      </c>
      <c r="AO1210" s="13">
        <f t="shared" si="149"/>
        <v>0.24904333057983077</v>
      </c>
      <c r="AP1210" s="16">
        <v>2500</v>
      </c>
      <c r="AQ1210" s="16">
        <v>3288.155591824835</v>
      </c>
      <c r="AR1210" s="16">
        <f t="shared" si="150"/>
        <v>788.15559182483503</v>
      </c>
      <c r="AS1210" s="17">
        <f t="shared" si="144"/>
        <v>0.31526223672993403</v>
      </c>
      <c r="AT1210" s="20">
        <v>2500</v>
      </c>
      <c r="AU1210" s="20">
        <v>2970.6703910614519</v>
      </c>
      <c r="AV1210" s="20">
        <f t="shared" si="145"/>
        <v>470.67039106145194</v>
      </c>
      <c r="AW1210" s="21">
        <f t="shared" si="151"/>
        <v>0.18826815642458078</v>
      </c>
    </row>
    <row r="1211" spans="1:49" x14ac:dyDescent="0.25">
      <c r="A1211" t="s">
        <v>38</v>
      </c>
      <c r="B1211" t="s">
        <v>92</v>
      </c>
      <c r="C1211">
        <v>127790</v>
      </c>
      <c r="D1211">
        <v>2018</v>
      </c>
      <c r="E1211" t="s">
        <v>66</v>
      </c>
      <c r="F1211" t="s">
        <v>67</v>
      </c>
      <c r="H1211" t="s">
        <v>272</v>
      </c>
      <c r="I1211">
        <v>6</v>
      </c>
      <c r="J1211" t="s">
        <v>69</v>
      </c>
      <c r="K1211">
        <v>3</v>
      </c>
      <c r="L1211" t="s">
        <v>44</v>
      </c>
      <c r="M1211">
        <v>3.7000000476837158</v>
      </c>
      <c r="N1211" t="s">
        <v>70</v>
      </c>
      <c r="O1211" t="s">
        <v>46</v>
      </c>
      <c r="P1211">
        <v>4</v>
      </c>
      <c r="Q1211" t="s">
        <v>76</v>
      </c>
      <c r="S1211">
        <v>275</v>
      </c>
      <c r="T1211" t="s">
        <v>49</v>
      </c>
      <c r="U1211" t="s">
        <v>72</v>
      </c>
      <c r="W1211" t="s">
        <v>73</v>
      </c>
      <c r="X1211" t="s">
        <v>74</v>
      </c>
      <c r="Z1211">
        <v>0</v>
      </c>
      <c r="AA1211" t="s">
        <v>75</v>
      </c>
      <c r="AB1211" t="s">
        <v>76</v>
      </c>
      <c r="AC1211">
        <v>45</v>
      </c>
      <c r="AD1211">
        <v>11</v>
      </c>
      <c r="AE1211">
        <v>4</v>
      </c>
      <c r="AF1211">
        <v>2025</v>
      </c>
      <c r="AG1211">
        <v>20251104</v>
      </c>
      <c r="AH1211" s="2">
        <v>15000</v>
      </c>
      <c r="AI1211" s="2">
        <v>14945.923828125</v>
      </c>
      <c r="AJ1211" s="2">
        <f t="shared" si="146"/>
        <v>54.076171875</v>
      </c>
      <c r="AK1211" s="6">
        <f t="shared" si="147"/>
        <v>3.6050781250000002E-3</v>
      </c>
      <c r="AL1211" s="12">
        <v>15000</v>
      </c>
      <c r="AM1211" s="12">
        <v>13861.891053396441</v>
      </c>
      <c r="AN1211" s="12">
        <f t="shared" si="148"/>
        <v>1138.1089466035592</v>
      </c>
      <c r="AO1211" s="13">
        <f t="shared" si="149"/>
        <v>7.5873929773570617E-2</v>
      </c>
      <c r="AP1211" s="16">
        <v>15000</v>
      </c>
      <c r="AQ1211" s="16">
        <v>14003.033759934789</v>
      </c>
      <c r="AR1211" s="16">
        <f t="shared" si="150"/>
        <v>996.96624006521051</v>
      </c>
      <c r="AS1211" s="17">
        <f t="shared" si="144"/>
        <v>6.6464416004347368E-2</v>
      </c>
      <c r="AT1211" s="20">
        <v>15000</v>
      </c>
      <c r="AU1211" s="20">
        <v>15148.551116333731</v>
      </c>
      <c r="AV1211" s="20">
        <f t="shared" si="145"/>
        <v>148.55111633373053</v>
      </c>
      <c r="AW1211" s="21">
        <f t="shared" si="151"/>
        <v>9.9034077555820357E-3</v>
      </c>
    </row>
    <row r="1212" spans="1:49" x14ac:dyDescent="0.25">
      <c r="A1212" t="s">
        <v>77</v>
      </c>
      <c r="B1212" t="s">
        <v>811</v>
      </c>
      <c r="C1212">
        <v>113221</v>
      </c>
      <c r="D1212">
        <v>2019</v>
      </c>
      <c r="E1212" t="s">
        <v>135</v>
      </c>
      <c r="F1212" t="s">
        <v>345</v>
      </c>
      <c r="G1212" t="s">
        <v>369</v>
      </c>
      <c r="I1212">
        <v>6</v>
      </c>
      <c r="J1212" t="s">
        <v>59</v>
      </c>
      <c r="K1212">
        <v>4</v>
      </c>
      <c r="L1212" t="s">
        <v>44</v>
      </c>
      <c r="M1212">
        <v>3.5999999046325679</v>
      </c>
      <c r="N1212" t="s">
        <v>87</v>
      </c>
      <c r="O1212" t="s">
        <v>46</v>
      </c>
      <c r="P1212">
        <v>2</v>
      </c>
      <c r="Q1212" t="s">
        <v>60</v>
      </c>
      <c r="R1212" t="s">
        <v>89</v>
      </c>
      <c r="S1212">
        <v>295</v>
      </c>
      <c r="T1212" t="s">
        <v>49</v>
      </c>
      <c r="U1212" t="s">
        <v>72</v>
      </c>
      <c r="W1212" t="s">
        <v>90</v>
      </c>
      <c r="X1212" t="s">
        <v>74</v>
      </c>
      <c r="Y1212">
        <v>32195</v>
      </c>
      <c r="Z1212">
        <v>0</v>
      </c>
      <c r="AA1212" t="s">
        <v>75</v>
      </c>
      <c r="AB1212" t="s">
        <v>83</v>
      </c>
      <c r="AC1212">
        <v>45</v>
      </c>
      <c r="AD1212">
        <v>11</v>
      </c>
      <c r="AE1212">
        <v>4</v>
      </c>
      <c r="AF1212">
        <v>2025</v>
      </c>
      <c r="AG1212">
        <v>20251105</v>
      </c>
      <c r="AH1212" s="2">
        <v>10200</v>
      </c>
      <c r="AI1212" s="2">
        <v>8471.1162109375</v>
      </c>
      <c r="AJ1212" s="2">
        <f t="shared" si="146"/>
        <v>1728.8837890625</v>
      </c>
      <c r="AK1212" s="6">
        <f t="shared" si="147"/>
        <v>0.16949841069240196</v>
      </c>
      <c r="AL1212" s="12">
        <v>10200</v>
      </c>
      <c r="AM1212" s="12">
        <v>7812.3527640979601</v>
      </c>
      <c r="AN1212" s="12">
        <f t="shared" si="148"/>
        <v>2387.6472359020399</v>
      </c>
      <c r="AO1212" s="13">
        <f t="shared" si="149"/>
        <v>0.23408306234333726</v>
      </c>
      <c r="AP1212" s="16">
        <v>10200</v>
      </c>
      <c r="AQ1212" s="16">
        <v>7898.056731291229</v>
      </c>
      <c r="AR1212" s="16">
        <f t="shared" si="150"/>
        <v>2301.943268708771</v>
      </c>
      <c r="AS1212" s="17">
        <f t="shared" si="144"/>
        <v>0.22568071261850697</v>
      </c>
      <c r="AT1212" s="20">
        <v>10200</v>
      </c>
      <c r="AU1212" s="20">
        <v>8624.2843894899561</v>
      </c>
      <c r="AV1212" s="20">
        <f t="shared" si="145"/>
        <v>1575.7156105100439</v>
      </c>
      <c r="AW1212" s="21">
        <f t="shared" si="151"/>
        <v>0.15448192259902391</v>
      </c>
    </row>
    <row r="1213" spans="1:49" x14ac:dyDescent="0.25">
      <c r="A1213" t="s">
        <v>77</v>
      </c>
      <c r="B1213" t="s">
        <v>596</v>
      </c>
      <c r="C1213">
        <v>71451</v>
      </c>
      <c r="D1213">
        <v>2007</v>
      </c>
      <c r="E1213" t="s">
        <v>1662</v>
      </c>
      <c r="F1213" t="s">
        <v>1193</v>
      </c>
      <c r="G1213" t="s">
        <v>1663</v>
      </c>
      <c r="I1213">
        <v>12</v>
      </c>
      <c r="J1213" t="s">
        <v>43</v>
      </c>
      <c r="K1213">
        <v>4</v>
      </c>
      <c r="L1213" t="s">
        <v>44</v>
      </c>
      <c r="M1213">
        <v>6</v>
      </c>
      <c r="N1213" t="s">
        <v>44</v>
      </c>
      <c r="O1213" t="s">
        <v>46</v>
      </c>
      <c r="P1213">
        <v>4</v>
      </c>
      <c r="Q1213" t="s">
        <v>118</v>
      </c>
      <c r="R1213" t="s">
        <v>81</v>
      </c>
      <c r="S1213">
        <v>552</v>
      </c>
      <c r="T1213" t="s">
        <v>49</v>
      </c>
      <c r="U1213" t="s">
        <v>1664</v>
      </c>
      <c r="V1213" t="s">
        <v>1665</v>
      </c>
      <c r="W1213" t="s">
        <v>90</v>
      </c>
      <c r="X1213" t="s">
        <v>428</v>
      </c>
      <c r="Z1213">
        <v>0</v>
      </c>
      <c r="AA1213" t="s">
        <v>75</v>
      </c>
      <c r="AB1213" t="s">
        <v>122</v>
      </c>
      <c r="AC1213">
        <v>45</v>
      </c>
      <c r="AD1213">
        <v>11</v>
      </c>
      <c r="AE1213">
        <v>4</v>
      </c>
      <c r="AF1213">
        <v>2025</v>
      </c>
      <c r="AG1213">
        <v>20251105</v>
      </c>
      <c r="AH1213" s="2">
        <v>10000</v>
      </c>
      <c r="AI1213" s="2">
        <v>12432.7548828125</v>
      </c>
      <c r="AJ1213" s="2">
        <f t="shared" si="146"/>
        <v>2432.7548828125</v>
      </c>
      <c r="AK1213" s="6">
        <f t="shared" si="147"/>
        <v>0.24327548828125001</v>
      </c>
      <c r="AL1213" s="12">
        <v>10000</v>
      </c>
      <c r="AM1213" s="12">
        <v>14261.25436823704</v>
      </c>
      <c r="AN1213" s="12">
        <f t="shared" si="148"/>
        <v>4261.2543682370397</v>
      </c>
      <c r="AO1213" s="13">
        <f t="shared" si="149"/>
        <v>0.42612543682370396</v>
      </c>
      <c r="AP1213" s="16">
        <v>10000</v>
      </c>
      <c r="AQ1213" s="16">
        <v>15276.981825492079</v>
      </c>
      <c r="AR1213" s="16">
        <f t="shared" si="150"/>
        <v>5276.9818254920792</v>
      </c>
      <c r="AS1213" s="17">
        <f t="shared" si="144"/>
        <v>0.52769818254920797</v>
      </c>
      <c r="AT1213" s="20">
        <v>10000</v>
      </c>
      <c r="AU1213" s="20">
        <v>11869.48986722571</v>
      </c>
      <c r="AV1213" s="20">
        <f t="shared" si="145"/>
        <v>1869.4898672257095</v>
      </c>
      <c r="AW1213" s="21">
        <f t="shared" si="151"/>
        <v>0.18694898672257096</v>
      </c>
    </row>
    <row r="1214" spans="1:49" x14ac:dyDescent="0.25">
      <c r="A1214" t="s">
        <v>109</v>
      </c>
      <c r="B1214" t="s">
        <v>538</v>
      </c>
      <c r="C1214">
        <v>92562</v>
      </c>
      <c r="D1214">
        <v>2020</v>
      </c>
      <c r="E1214" t="s">
        <v>57</v>
      </c>
      <c r="F1214" t="s">
        <v>888</v>
      </c>
      <c r="G1214" t="s">
        <v>941</v>
      </c>
      <c r="I1214">
        <v>4</v>
      </c>
      <c r="J1214" t="s">
        <v>69</v>
      </c>
      <c r="K1214">
        <v>4</v>
      </c>
      <c r="L1214" t="s">
        <v>44</v>
      </c>
      <c r="M1214">
        <v>1.6000000238418579</v>
      </c>
      <c r="N1214" t="s">
        <v>45</v>
      </c>
      <c r="O1214" t="s">
        <v>46</v>
      </c>
      <c r="P1214">
        <v>4</v>
      </c>
      <c r="Q1214" t="s">
        <v>118</v>
      </c>
      <c r="S1214">
        <v>113</v>
      </c>
      <c r="T1214" t="s">
        <v>49</v>
      </c>
      <c r="V1214" t="s">
        <v>1666</v>
      </c>
      <c r="W1214" t="s">
        <v>120</v>
      </c>
      <c r="X1214" t="s">
        <v>121</v>
      </c>
      <c r="Z1214">
        <v>0</v>
      </c>
      <c r="AA1214" t="s">
        <v>75</v>
      </c>
      <c r="AB1214" t="s">
        <v>122</v>
      </c>
      <c r="AC1214">
        <v>45</v>
      </c>
      <c r="AD1214">
        <v>11</v>
      </c>
      <c r="AE1214">
        <v>4</v>
      </c>
      <c r="AF1214">
        <v>2025</v>
      </c>
      <c r="AG1214">
        <v>20251105</v>
      </c>
      <c r="AH1214" s="2">
        <v>7500</v>
      </c>
      <c r="AI1214" s="2">
        <v>7300.06689453125</v>
      </c>
      <c r="AJ1214" s="2">
        <f t="shared" si="146"/>
        <v>199.93310546875</v>
      </c>
      <c r="AK1214" s="6">
        <f t="shared" si="147"/>
        <v>2.6657747395833334E-2</v>
      </c>
      <c r="AL1214" s="12">
        <v>7500</v>
      </c>
      <c r="AM1214" s="12">
        <v>7575.9498082575737</v>
      </c>
      <c r="AN1214" s="12">
        <f t="shared" si="148"/>
        <v>75.94980825757375</v>
      </c>
      <c r="AO1214" s="13">
        <f t="shared" si="149"/>
        <v>1.0126641101009833E-2</v>
      </c>
      <c r="AP1214" s="16">
        <v>7500</v>
      </c>
      <c r="AQ1214" s="16">
        <v>7170.5529285118473</v>
      </c>
      <c r="AR1214" s="16">
        <f t="shared" si="150"/>
        <v>329.44707148815269</v>
      </c>
      <c r="AS1214" s="17">
        <f t="shared" si="144"/>
        <v>4.3926276198420357E-2</v>
      </c>
      <c r="AT1214" s="20">
        <v>7500</v>
      </c>
      <c r="AU1214" s="20">
        <v>7159.6488549618334</v>
      </c>
      <c r="AV1214" s="20">
        <f t="shared" si="145"/>
        <v>340.35114503816658</v>
      </c>
      <c r="AW1214" s="21">
        <f t="shared" si="151"/>
        <v>4.5380152671755547E-2</v>
      </c>
    </row>
    <row r="1215" spans="1:49" x14ac:dyDescent="0.25">
      <c r="A1215" t="s">
        <v>109</v>
      </c>
      <c r="B1215" t="s">
        <v>538</v>
      </c>
      <c r="C1215">
        <v>99267</v>
      </c>
      <c r="D1215">
        <v>2015</v>
      </c>
      <c r="E1215" t="s">
        <v>127</v>
      </c>
      <c r="F1215" t="s">
        <v>334</v>
      </c>
      <c r="G1215" t="s">
        <v>875</v>
      </c>
      <c r="I1215">
        <v>4</v>
      </c>
      <c r="J1215" t="s">
        <v>69</v>
      </c>
      <c r="K1215">
        <v>4</v>
      </c>
      <c r="L1215" t="s">
        <v>44</v>
      </c>
      <c r="M1215">
        <v>2</v>
      </c>
      <c r="N1215" t="s">
        <v>44</v>
      </c>
      <c r="O1215" t="s">
        <v>46</v>
      </c>
      <c r="P1215">
        <v>2</v>
      </c>
      <c r="Q1215" t="s">
        <v>118</v>
      </c>
      <c r="R1215" t="s">
        <v>81</v>
      </c>
      <c r="T1215" t="s">
        <v>49</v>
      </c>
      <c r="U1215" t="s">
        <v>50</v>
      </c>
      <c r="W1215" t="s">
        <v>120</v>
      </c>
      <c r="X1215" t="s">
        <v>74</v>
      </c>
      <c r="Z1215">
        <v>0</v>
      </c>
      <c r="AA1215" t="s">
        <v>75</v>
      </c>
      <c r="AB1215" t="s">
        <v>122</v>
      </c>
      <c r="AC1215">
        <v>45</v>
      </c>
      <c r="AD1215">
        <v>11</v>
      </c>
      <c r="AE1215">
        <v>4</v>
      </c>
      <c r="AF1215">
        <v>2025</v>
      </c>
      <c r="AG1215">
        <v>20251105</v>
      </c>
      <c r="AH1215" s="2">
        <v>5600</v>
      </c>
      <c r="AI1215" s="2">
        <v>5444.43212890625</v>
      </c>
      <c r="AJ1215" s="2">
        <f t="shared" si="146"/>
        <v>155.56787109375</v>
      </c>
      <c r="AK1215" s="6">
        <f t="shared" si="147"/>
        <v>2.7779976981026785E-2</v>
      </c>
      <c r="AL1215" s="12">
        <v>5600</v>
      </c>
      <c r="AM1215" s="12">
        <v>5122.5824102617762</v>
      </c>
      <c r="AN1215" s="12">
        <f t="shared" si="148"/>
        <v>477.4175897382238</v>
      </c>
      <c r="AO1215" s="13">
        <f t="shared" si="149"/>
        <v>8.5253141024682816E-2</v>
      </c>
      <c r="AP1215" s="16">
        <v>5600</v>
      </c>
      <c r="AQ1215" s="16">
        <v>5437.0374486422024</v>
      </c>
      <c r="AR1215" s="16">
        <f t="shared" si="150"/>
        <v>162.96255135779757</v>
      </c>
      <c r="AS1215" s="17">
        <f t="shared" si="144"/>
        <v>2.9100455599606709E-2</v>
      </c>
      <c r="AT1215" s="20">
        <v>5600</v>
      </c>
      <c r="AU1215" s="20">
        <v>5610.5781865965837</v>
      </c>
      <c r="AV1215" s="20">
        <f t="shared" si="145"/>
        <v>10.578186596583691</v>
      </c>
      <c r="AW1215" s="21">
        <f t="shared" si="151"/>
        <v>1.8889618922470878E-3</v>
      </c>
    </row>
    <row r="1216" spans="1:49" x14ac:dyDescent="0.25">
      <c r="A1216" t="s">
        <v>38</v>
      </c>
      <c r="B1216" t="s">
        <v>39</v>
      </c>
      <c r="C1216">
        <v>120066</v>
      </c>
      <c r="D1216">
        <v>2020</v>
      </c>
      <c r="E1216" t="s">
        <v>93</v>
      </c>
      <c r="F1216" t="s">
        <v>188</v>
      </c>
      <c r="G1216" t="s">
        <v>189</v>
      </c>
      <c r="I1216">
        <v>6</v>
      </c>
      <c r="J1216" t="s">
        <v>69</v>
      </c>
      <c r="K1216">
        <v>4</v>
      </c>
      <c r="L1216" t="s">
        <v>44</v>
      </c>
      <c r="M1216">
        <v>3.5999999046325679</v>
      </c>
      <c r="N1216" t="s">
        <v>45</v>
      </c>
      <c r="O1216" t="s">
        <v>46</v>
      </c>
      <c r="P1216">
        <v>2</v>
      </c>
      <c r="Q1216" t="s">
        <v>60</v>
      </c>
      <c r="R1216" t="s">
        <v>96</v>
      </c>
      <c r="T1216" t="s">
        <v>49</v>
      </c>
      <c r="U1216" t="s">
        <v>72</v>
      </c>
      <c r="V1216" t="s">
        <v>926</v>
      </c>
      <c r="W1216" t="s">
        <v>90</v>
      </c>
      <c r="X1216" t="s">
        <v>74</v>
      </c>
      <c r="Z1216">
        <v>0</v>
      </c>
      <c r="AA1216" t="s">
        <v>75</v>
      </c>
      <c r="AB1216" t="s">
        <v>104</v>
      </c>
      <c r="AC1216">
        <v>45</v>
      </c>
      <c r="AD1216">
        <v>11</v>
      </c>
      <c r="AE1216">
        <v>4</v>
      </c>
      <c r="AF1216">
        <v>2025</v>
      </c>
      <c r="AG1216">
        <v>20251104</v>
      </c>
      <c r="AH1216" s="2">
        <v>5100</v>
      </c>
      <c r="AI1216" s="2">
        <v>6922.54248046875</v>
      </c>
      <c r="AJ1216" s="2">
        <f t="shared" si="146"/>
        <v>1822.54248046875</v>
      </c>
      <c r="AK1216" s="6">
        <f t="shared" si="147"/>
        <v>0.35736127068014706</v>
      </c>
      <c r="AL1216" s="12">
        <v>5100</v>
      </c>
      <c r="AM1216" s="12">
        <v>6909.6729916382246</v>
      </c>
      <c r="AN1216" s="12">
        <f t="shared" si="148"/>
        <v>1809.6729916382246</v>
      </c>
      <c r="AO1216" s="13">
        <f t="shared" si="149"/>
        <v>0.3548378414976911</v>
      </c>
      <c r="AP1216" s="16">
        <v>5100</v>
      </c>
      <c r="AQ1216" s="16">
        <v>7044.4868796989986</v>
      </c>
      <c r="AR1216" s="16">
        <f t="shared" si="150"/>
        <v>1944.4868796989986</v>
      </c>
      <c r="AS1216" s="17">
        <f t="shared" si="144"/>
        <v>0.38127193719588209</v>
      </c>
      <c r="AT1216" s="20">
        <v>5100</v>
      </c>
      <c r="AU1216" s="20">
        <v>6950.5980861244016</v>
      </c>
      <c r="AV1216" s="20">
        <f t="shared" si="145"/>
        <v>1850.5980861244016</v>
      </c>
      <c r="AW1216" s="21">
        <f t="shared" si="151"/>
        <v>0.36286236982831405</v>
      </c>
    </row>
    <row r="1217" spans="1:49" x14ac:dyDescent="0.25">
      <c r="A1217" t="s">
        <v>38</v>
      </c>
      <c r="B1217" t="s">
        <v>259</v>
      </c>
      <c r="C1217">
        <v>106858</v>
      </c>
      <c r="D1217">
        <v>2016</v>
      </c>
      <c r="E1217" t="s">
        <v>57</v>
      </c>
      <c r="F1217" t="s">
        <v>106</v>
      </c>
      <c r="I1217">
        <v>4</v>
      </c>
      <c r="J1217" t="s">
        <v>59</v>
      </c>
      <c r="K1217">
        <v>4</v>
      </c>
      <c r="L1217" t="s">
        <v>44</v>
      </c>
      <c r="M1217">
        <v>2</v>
      </c>
      <c r="N1217" t="s">
        <v>45</v>
      </c>
      <c r="O1217" t="s">
        <v>46</v>
      </c>
      <c r="P1217">
        <v>4</v>
      </c>
      <c r="Q1217" t="s">
        <v>60</v>
      </c>
      <c r="T1217" t="s">
        <v>49</v>
      </c>
      <c r="V1217" t="s">
        <v>1371</v>
      </c>
      <c r="W1217" t="s">
        <v>62</v>
      </c>
      <c r="X1217" t="s">
        <v>63</v>
      </c>
      <c r="Z1217">
        <v>0</v>
      </c>
      <c r="AA1217" t="s">
        <v>75</v>
      </c>
      <c r="AB1217" t="s">
        <v>83</v>
      </c>
      <c r="AC1217">
        <v>45</v>
      </c>
      <c r="AD1217">
        <v>11</v>
      </c>
      <c r="AE1217">
        <v>4</v>
      </c>
      <c r="AF1217">
        <v>2025</v>
      </c>
      <c r="AG1217">
        <v>20251105</v>
      </c>
      <c r="AH1217" s="2">
        <v>4200</v>
      </c>
      <c r="AI1217" s="2">
        <v>4603.96240234375</v>
      </c>
      <c r="AJ1217" s="2">
        <f t="shared" si="146"/>
        <v>403.96240234375</v>
      </c>
      <c r="AK1217" s="6">
        <f t="shared" si="147"/>
        <v>9.6181524367559529E-2</v>
      </c>
      <c r="AL1217" s="12">
        <v>4200</v>
      </c>
      <c r="AM1217" s="12">
        <v>4428.5726253279799</v>
      </c>
      <c r="AN1217" s="12">
        <f t="shared" si="148"/>
        <v>228.57262532797995</v>
      </c>
      <c r="AO1217" s="13">
        <f t="shared" si="149"/>
        <v>5.4422053649519034E-2</v>
      </c>
      <c r="AP1217" s="16">
        <v>4200</v>
      </c>
      <c r="AQ1217" s="16">
        <v>4445.3933151735027</v>
      </c>
      <c r="AR1217" s="16">
        <f t="shared" si="150"/>
        <v>245.39331517350274</v>
      </c>
      <c r="AS1217" s="17">
        <f t="shared" si="144"/>
        <v>5.8426979803214936E-2</v>
      </c>
      <c r="AT1217" s="20">
        <v>4200</v>
      </c>
      <c r="AU1217" s="20">
        <v>4752.8273809523807</v>
      </c>
      <c r="AV1217" s="20">
        <f t="shared" si="145"/>
        <v>552.82738095238074</v>
      </c>
      <c r="AW1217" s="21">
        <f t="shared" si="151"/>
        <v>0.13162556689342397</v>
      </c>
    </row>
    <row r="1218" spans="1:49" x14ac:dyDescent="0.25">
      <c r="A1218" t="s">
        <v>123</v>
      </c>
      <c r="B1218" t="s">
        <v>124</v>
      </c>
      <c r="C1218">
        <v>104180</v>
      </c>
      <c r="D1218">
        <v>2011</v>
      </c>
      <c r="E1218" t="s">
        <v>93</v>
      </c>
      <c r="F1218" t="s">
        <v>632</v>
      </c>
      <c r="G1218" t="s">
        <v>189</v>
      </c>
      <c r="H1218" t="s">
        <v>388</v>
      </c>
      <c r="I1218">
        <v>8</v>
      </c>
      <c r="J1218" t="s">
        <v>117</v>
      </c>
      <c r="K1218">
        <v>4</v>
      </c>
      <c r="L1218" t="s">
        <v>44</v>
      </c>
      <c r="M1218">
        <v>5.3000001907348633</v>
      </c>
      <c r="N1218" t="s">
        <v>70</v>
      </c>
      <c r="O1218" t="s">
        <v>46</v>
      </c>
      <c r="Q1218" t="s">
        <v>633</v>
      </c>
      <c r="R1218" t="s">
        <v>48</v>
      </c>
      <c r="T1218" t="s">
        <v>173</v>
      </c>
      <c r="U1218" t="s">
        <v>72</v>
      </c>
      <c r="V1218" t="s">
        <v>389</v>
      </c>
      <c r="W1218" t="s">
        <v>90</v>
      </c>
      <c r="X1218" t="s">
        <v>121</v>
      </c>
      <c r="Z1218">
        <v>0</v>
      </c>
      <c r="AA1218" t="s">
        <v>75</v>
      </c>
      <c r="AB1218" t="s">
        <v>83</v>
      </c>
      <c r="AC1218">
        <v>45</v>
      </c>
      <c r="AD1218">
        <v>11</v>
      </c>
      <c r="AE1218">
        <v>4</v>
      </c>
      <c r="AF1218">
        <v>2025</v>
      </c>
      <c r="AG1218">
        <v>20251104</v>
      </c>
      <c r="AH1218" s="2">
        <v>9800</v>
      </c>
      <c r="AI1218" s="2">
        <v>6525.54638671875</v>
      </c>
      <c r="AJ1218" s="2">
        <f t="shared" si="146"/>
        <v>3274.45361328125</v>
      </c>
      <c r="AK1218" s="6">
        <f t="shared" si="147"/>
        <v>0.33412791972257655</v>
      </c>
      <c r="AL1218" s="12">
        <v>9800</v>
      </c>
      <c r="AM1218" s="12">
        <v>6277.3883197657997</v>
      </c>
      <c r="AN1218" s="12">
        <f t="shared" si="148"/>
        <v>3522.6116802342003</v>
      </c>
      <c r="AO1218" s="13">
        <f t="shared" si="149"/>
        <v>0.35945017145246944</v>
      </c>
      <c r="AP1218" s="16">
        <v>9800</v>
      </c>
      <c r="AQ1218" s="16">
        <v>6886.4516920474671</v>
      </c>
      <c r="AR1218" s="16">
        <f t="shared" si="150"/>
        <v>2913.5483079525329</v>
      </c>
      <c r="AS1218" s="17">
        <f t="shared" si="144"/>
        <v>0.29730084775025845</v>
      </c>
      <c r="AT1218" s="20">
        <v>9800</v>
      </c>
      <c r="AU1218" s="20">
        <v>6668.5734870317001</v>
      </c>
      <c r="AV1218" s="20">
        <f t="shared" si="145"/>
        <v>3131.4265129682999</v>
      </c>
      <c r="AW1218" s="21">
        <f t="shared" si="151"/>
        <v>0.31953331764982651</v>
      </c>
    </row>
    <row r="1219" spans="1:49" x14ac:dyDescent="0.25">
      <c r="A1219" t="s">
        <v>38</v>
      </c>
      <c r="B1219" t="s">
        <v>39</v>
      </c>
      <c r="C1219">
        <v>201661</v>
      </c>
      <c r="D1219">
        <v>2015</v>
      </c>
      <c r="E1219" t="s">
        <v>66</v>
      </c>
      <c r="F1219" t="s">
        <v>221</v>
      </c>
      <c r="I1219">
        <v>6</v>
      </c>
      <c r="J1219" t="s">
        <v>69</v>
      </c>
      <c r="K1219">
        <v>4</v>
      </c>
      <c r="L1219" t="s">
        <v>44</v>
      </c>
      <c r="M1219">
        <v>3.5</v>
      </c>
      <c r="N1219" t="s">
        <v>87</v>
      </c>
      <c r="Q1219" t="s">
        <v>88</v>
      </c>
      <c r="R1219" t="s">
        <v>89</v>
      </c>
      <c r="T1219" t="s">
        <v>49</v>
      </c>
      <c r="U1219" t="s">
        <v>72</v>
      </c>
      <c r="W1219" t="s">
        <v>90</v>
      </c>
      <c r="X1219" t="s">
        <v>74</v>
      </c>
      <c r="Z1219">
        <v>0</v>
      </c>
      <c r="AA1219" t="s">
        <v>75</v>
      </c>
      <c r="AB1219" t="s">
        <v>91</v>
      </c>
      <c r="AC1219">
        <v>45</v>
      </c>
      <c r="AD1219">
        <v>11</v>
      </c>
      <c r="AE1219">
        <v>4</v>
      </c>
      <c r="AF1219">
        <v>2025</v>
      </c>
      <c r="AG1219">
        <v>20251104</v>
      </c>
      <c r="AH1219" s="2">
        <v>9000</v>
      </c>
      <c r="AI1219" s="2">
        <v>7556.5234375</v>
      </c>
      <c r="AJ1219" s="2">
        <f t="shared" si="146"/>
        <v>1443.4765625</v>
      </c>
      <c r="AK1219" s="6">
        <f t="shared" si="147"/>
        <v>0.16038628472222222</v>
      </c>
      <c r="AL1219" s="12">
        <v>9000</v>
      </c>
      <c r="AM1219" s="12">
        <v>6698.7285294084086</v>
      </c>
      <c r="AN1219" s="12">
        <f t="shared" si="148"/>
        <v>2301.2714705915914</v>
      </c>
      <c r="AO1219" s="13">
        <f t="shared" si="149"/>
        <v>0.25569683006573241</v>
      </c>
      <c r="AP1219" s="16">
        <v>9000</v>
      </c>
      <c r="AQ1219" s="16">
        <v>7545.2416375093408</v>
      </c>
      <c r="AR1219" s="16">
        <f t="shared" si="150"/>
        <v>1454.7583624906592</v>
      </c>
      <c r="AS1219" s="17">
        <f t="shared" ref="AS1219:AS1282" si="152">ABS($AH1219-AQ1219)/$AH1219</f>
        <v>0.16163981805451769</v>
      </c>
      <c r="AT1219" s="20">
        <v>9000</v>
      </c>
      <c r="AU1219" s="20">
        <v>7893.102272727273</v>
      </c>
      <c r="AV1219" s="20">
        <f t="shared" ref="AV1219:AV1282" si="153">ABS(AT1219-AU1219)</f>
        <v>1106.897727272727</v>
      </c>
      <c r="AW1219" s="21">
        <f t="shared" si="151"/>
        <v>0.12298863636363634</v>
      </c>
    </row>
    <row r="1220" spans="1:49" x14ac:dyDescent="0.25">
      <c r="A1220" t="s">
        <v>109</v>
      </c>
      <c r="B1220" t="s">
        <v>538</v>
      </c>
      <c r="C1220">
        <v>23569</v>
      </c>
      <c r="D1220">
        <v>2023</v>
      </c>
      <c r="E1220" t="s">
        <v>318</v>
      </c>
      <c r="F1220" t="s">
        <v>867</v>
      </c>
      <c r="G1220" t="s">
        <v>967</v>
      </c>
      <c r="I1220">
        <v>3</v>
      </c>
      <c r="J1220" t="s">
        <v>59</v>
      </c>
      <c r="K1220">
        <v>4</v>
      </c>
      <c r="L1220" t="s">
        <v>44</v>
      </c>
      <c r="M1220">
        <v>1.299999952316284</v>
      </c>
      <c r="N1220" t="s">
        <v>44</v>
      </c>
      <c r="O1220" t="s">
        <v>46</v>
      </c>
      <c r="P1220">
        <v>4</v>
      </c>
      <c r="Q1220" t="s">
        <v>60</v>
      </c>
      <c r="R1220" t="s">
        <v>81</v>
      </c>
      <c r="T1220" t="s">
        <v>49</v>
      </c>
      <c r="U1220" t="s">
        <v>50</v>
      </c>
      <c r="V1220" t="s">
        <v>1520</v>
      </c>
      <c r="W1220" t="s">
        <v>62</v>
      </c>
      <c r="X1220" t="s">
        <v>63</v>
      </c>
      <c r="Z1220">
        <v>0</v>
      </c>
      <c r="AA1220" t="s">
        <v>75</v>
      </c>
      <c r="AB1220" t="s">
        <v>83</v>
      </c>
      <c r="AC1220">
        <v>45</v>
      </c>
      <c r="AD1220">
        <v>11</v>
      </c>
      <c r="AE1220">
        <v>4</v>
      </c>
      <c r="AF1220">
        <v>2025</v>
      </c>
      <c r="AG1220">
        <v>20251105</v>
      </c>
      <c r="AH1220" s="2">
        <v>19000</v>
      </c>
      <c r="AI1220" s="2">
        <v>19616.890625</v>
      </c>
      <c r="AJ1220" s="2">
        <f t="shared" ref="AJ1220:AJ1283" si="154">ABS(AH1220-AI1220)</f>
        <v>616.890625</v>
      </c>
      <c r="AK1220" s="6">
        <f t="shared" ref="AK1220:AK1283" si="155">ABS($AH1220-AI1220)/$AH1220</f>
        <v>3.2467927631578949E-2</v>
      </c>
      <c r="AL1220" s="12">
        <v>19000</v>
      </c>
      <c r="AM1220" s="12">
        <v>19218.943196643839</v>
      </c>
      <c r="AN1220" s="12">
        <f t="shared" ref="AN1220:AN1283" si="156">ABS(AL1220-AM1220)</f>
        <v>218.94319664383875</v>
      </c>
      <c r="AO1220" s="13">
        <f t="shared" ref="AO1220:AO1283" si="157">ABS($AH1220-AM1220)/$AH1220</f>
        <v>1.1523326139149408E-2</v>
      </c>
      <c r="AP1220" s="16">
        <v>19000</v>
      </c>
      <c r="AQ1220" s="16">
        <v>19340.670246089321</v>
      </c>
      <c r="AR1220" s="16">
        <f t="shared" ref="AR1220:AR1283" si="158">ABS(AP1220-AQ1220)</f>
        <v>340.67024608932115</v>
      </c>
      <c r="AS1220" s="17">
        <f t="shared" si="152"/>
        <v>1.7930012952069533E-2</v>
      </c>
      <c r="AT1220" s="20">
        <v>19000</v>
      </c>
      <c r="AU1220" s="20">
        <v>19449.3670886076</v>
      </c>
      <c r="AV1220" s="20">
        <f t="shared" si="153"/>
        <v>449.36708860759973</v>
      </c>
      <c r="AW1220" s="21">
        <f t="shared" ref="AW1220:AW1283" si="159">ABS($AH1220-AU1220)/$AH1220</f>
        <v>2.3650899400399987E-2</v>
      </c>
    </row>
    <row r="1221" spans="1:49" x14ac:dyDescent="0.25">
      <c r="A1221" t="s">
        <v>123</v>
      </c>
      <c r="B1221" t="s">
        <v>124</v>
      </c>
      <c r="C1221">
        <v>21057</v>
      </c>
      <c r="D1221">
        <v>2024</v>
      </c>
      <c r="E1221" t="s">
        <v>57</v>
      </c>
      <c r="F1221" t="s">
        <v>232</v>
      </c>
      <c r="G1221" t="s">
        <v>1360</v>
      </c>
      <c r="I1221">
        <v>4</v>
      </c>
      <c r="J1221" t="s">
        <v>69</v>
      </c>
      <c r="K1221">
        <v>4</v>
      </c>
      <c r="L1221" t="s">
        <v>44</v>
      </c>
      <c r="M1221">
        <v>2</v>
      </c>
      <c r="N1221" t="s">
        <v>45</v>
      </c>
      <c r="O1221" t="s">
        <v>46</v>
      </c>
      <c r="P1221">
        <v>5</v>
      </c>
      <c r="Q1221" t="s">
        <v>118</v>
      </c>
      <c r="S1221">
        <v>147</v>
      </c>
      <c r="T1221" t="s">
        <v>49</v>
      </c>
      <c r="V1221" t="s">
        <v>424</v>
      </c>
      <c r="W1221" t="s">
        <v>120</v>
      </c>
      <c r="X1221" t="s">
        <v>121</v>
      </c>
      <c r="Z1221">
        <v>0</v>
      </c>
      <c r="AA1221" t="s">
        <v>75</v>
      </c>
      <c r="AB1221" t="s">
        <v>122</v>
      </c>
      <c r="AC1221">
        <v>45</v>
      </c>
      <c r="AD1221">
        <v>11</v>
      </c>
      <c r="AE1221">
        <v>4</v>
      </c>
      <c r="AF1221">
        <v>2025</v>
      </c>
      <c r="AG1221">
        <v>20251104</v>
      </c>
      <c r="AH1221" s="2">
        <v>15200</v>
      </c>
      <c r="AI1221" s="2">
        <v>16534.4609375</v>
      </c>
      <c r="AJ1221" s="2">
        <f t="shared" si="154"/>
        <v>1334.4609375</v>
      </c>
      <c r="AK1221" s="6">
        <f t="shared" si="155"/>
        <v>8.7793482730263162E-2</v>
      </c>
      <c r="AL1221" s="12">
        <v>15200</v>
      </c>
      <c r="AM1221" s="12">
        <v>15859.864183247981</v>
      </c>
      <c r="AN1221" s="12">
        <f t="shared" si="156"/>
        <v>659.86418324798069</v>
      </c>
      <c r="AO1221" s="13">
        <f t="shared" si="157"/>
        <v>4.3412117318946099E-2</v>
      </c>
      <c r="AP1221" s="16">
        <v>15200</v>
      </c>
      <c r="AQ1221" s="16">
        <v>16093.66918057218</v>
      </c>
      <c r="AR1221" s="16">
        <f t="shared" si="158"/>
        <v>893.66918057218027</v>
      </c>
      <c r="AS1221" s="17">
        <f t="shared" si="152"/>
        <v>5.8794025037643437E-2</v>
      </c>
      <c r="AT1221" s="20">
        <v>15200</v>
      </c>
      <c r="AU1221" s="20">
        <v>16401.99512195123</v>
      </c>
      <c r="AV1221" s="20">
        <f t="shared" si="153"/>
        <v>1201.9951219512295</v>
      </c>
      <c r="AW1221" s="21">
        <f t="shared" si="159"/>
        <v>7.9078626444159833E-2</v>
      </c>
    </row>
    <row r="1222" spans="1:49" x14ac:dyDescent="0.25">
      <c r="A1222" t="s">
        <v>77</v>
      </c>
      <c r="B1222" t="s">
        <v>818</v>
      </c>
      <c r="C1222">
        <v>141952</v>
      </c>
      <c r="D1222">
        <v>2012</v>
      </c>
      <c r="E1222" t="s">
        <v>270</v>
      </c>
      <c r="F1222" t="s">
        <v>271</v>
      </c>
      <c r="G1222" t="s">
        <v>272</v>
      </c>
      <c r="H1222" t="s">
        <v>1658</v>
      </c>
      <c r="I1222">
        <v>6</v>
      </c>
      <c r="J1222" t="s">
        <v>69</v>
      </c>
      <c r="K1222">
        <v>4</v>
      </c>
      <c r="L1222" t="s">
        <v>44</v>
      </c>
      <c r="M1222">
        <v>3.5</v>
      </c>
      <c r="N1222" t="s">
        <v>44</v>
      </c>
      <c r="O1222" t="s">
        <v>46</v>
      </c>
      <c r="P1222">
        <v>4</v>
      </c>
      <c r="Q1222" t="s">
        <v>60</v>
      </c>
      <c r="R1222" t="s">
        <v>89</v>
      </c>
      <c r="S1222">
        <v>275</v>
      </c>
      <c r="T1222" t="s">
        <v>49</v>
      </c>
      <c r="U1222" t="s">
        <v>72</v>
      </c>
      <c r="V1222" t="s">
        <v>274</v>
      </c>
      <c r="W1222" t="s">
        <v>134</v>
      </c>
      <c r="X1222" t="s">
        <v>53</v>
      </c>
      <c r="Z1222">
        <v>0</v>
      </c>
      <c r="AA1222" t="s">
        <v>75</v>
      </c>
      <c r="AB1222" t="s">
        <v>83</v>
      </c>
      <c r="AC1222">
        <v>45</v>
      </c>
      <c r="AD1222">
        <v>11</v>
      </c>
      <c r="AE1222">
        <v>4</v>
      </c>
      <c r="AF1222">
        <v>2025</v>
      </c>
      <c r="AG1222">
        <v>20251105</v>
      </c>
      <c r="AH1222" s="2">
        <v>9300</v>
      </c>
      <c r="AI1222" s="2">
        <v>8988.9599609375</v>
      </c>
      <c r="AJ1222" s="2">
        <f t="shared" si="154"/>
        <v>311.0400390625</v>
      </c>
      <c r="AK1222" s="6">
        <f t="shared" si="155"/>
        <v>3.34451654905914E-2</v>
      </c>
      <c r="AL1222" s="12">
        <v>9300</v>
      </c>
      <c r="AM1222" s="12">
        <v>8325.9528811222153</v>
      </c>
      <c r="AN1222" s="12">
        <f t="shared" si="156"/>
        <v>974.04711887778467</v>
      </c>
      <c r="AO1222" s="13">
        <f t="shared" si="157"/>
        <v>0.10473624934169727</v>
      </c>
      <c r="AP1222" s="16">
        <v>9300</v>
      </c>
      <c r="AQ1222" s="16">
        <v>8807.8937681395437</v>
      </c>
      <c r="AR1222" s="16">
        <f t="shared" si="158"/>
        <v>492.10623186045632</v>
      </c>
      <c r="AS1222" s="17">
        <f t="shared" si="152"/>
        <v>5.2914648587145841E-2</v>
      </c>
      <c r="AT1222" s="20">
        <v>9300</v>
      </c>
      <c r="AU1222" s="20">
        <v>9080.3432650527666</v>
      </c>
      <c r="AV1222" s="20">
        <f t="shared" si="153"/>
        <v>219.65673494723342</v>
      </c>
      <c r="AW1222" s="21">
        <f t="shared" si="159"/>
        <v>2.3619003757767033E-2</v>
      </c>
    </row>
    <row r="1223" spans="1:49" x14ac:dyDescent="0.25">
      <c r="A1223" t="s">
        <v>38</v>
      </c>
      <c r="B1223" t="s">
        <v>65</v>
      </c>
      <c r="C1223">
        <v>119827</v>
      </c>
      <c r="D1223">
        <v>2020</v>
      </c>
      <c r="E1223" t="s">
        <v>66</v>
      </c>
      <c r="F1223" t="s">
        <v>434</v>
      </c>
      <c r="H1223" t="s">
        <v>246</v>
      </c>
      <c r="I1223">
        <v>8</v>
      </c>
      <c r="J1223" t="s">
        <v>101</v>
      </c>
      <c r="K1223">
        <v>4</v>
      </c>
      <c r="L1223" t="s">
        <v>44</v>
      </c>
      <c r="M1223">
        <v>6.1999998092651367</v>
      </c>
      <c r="N1223" t="s">
        <v>87</v>
      </c>
      <c r="O1223" t="s">
        <v>46</v>
      </c>
      <c r="P1223">
        <v>1</v>
      </c>
      <c r="Q1223" t="s">
        <v>88</v>
      </c>
      <c r="R1223" t="s">
        <v>89</v>
      </c>
      <c r="S1223">
        <v>383</v>
      </c>
      <c r="T1223" t="s">
        <v>49</v>
      </c>
      <c r="U1223" t="s">
        <v>72</v>
      </c>
      <c r="W1223" t="s">
        <v>220</v>
      </c>
      <c r="X1223" t="s">
        <v>74</v>
      </c>
      <c r="Z1223">
        <v>0</v>
      </c>
      <c r="AA1223" t="s">
        <v>75</v>
      </c>
      <c r="AB1223" t="s">
        <v>91</v>
      </c>
      <c r="AC1223">
        <v>45</v>
      </c>
      <c r="AD1223">
        <v>11</v>
      </c>
      <c r="AE1223">
        <v>4</v>
      </c>
      <c r="AF1223">
        <v>2025</v>
      </c>
      <c r="AG1223">
        <v>20251104</v>
      </c>
      <c r="AH1223" s="2">
        <v>20500</v>
      </c>
      <c r="AI1223" s="2">
        <v>13469.69921875</v>
      </c>
      <c r="AJ1223" s="2">
        <f t="shared" si="154"/>
        <v>7030.30078125</v>
      </c>
      <c r="AK1223" s="6">
        <f t="shared" si="155"/>
        <v>0.34294150152439024</v>
      </c>
      <c r="AL1223" s="12">
        <v>20500</v>
      </c>
      <c r="AM1223" s="12">
        <v>12703.464707552621</v>
      </c>
      <c r="AN1223" s="12">
        <f t="shared" si="156"/>
        <v>7796.5352924473791</v>
      </c>
      <c r="AO1223" s="13">
        <f t="shared" si="157"/>
        <v>0.3803187947535307</v>
      </c>
      <c r="AP1223" s="16">
        <v>20500</v>
      </c>
      <c r="AQ1223" s="16">
        <v>12521.71794012102</v>
      </c>
      <c r="AR1223" s="16">
        <f t="shared" si="158"/>
        <v>7978.2820598789804</v>
      </c>
      <c r="AS1223" s="17">
        <f t="shared" si="152"/>
        <v>0.38918449072580391</v>
      </c>
      <c r="AT1223" s="20">
        <v>20500</v>
      </c>
      <c r="AU1223" s="20">
        <v>13687.226961558719</v>
      </c>
      <c r="AV1223" s="20">
        <f t="shared" si="153"/>
        <v>6812.7730384412807</v>
      </c>
      <c r="AW1223" s="21">
        <f t="shared" si="159"/>
        <v>0.33233039211908688</v>
      </c>
    </row>
    <row r="1224" spans="1:49" x14ac:dyDescent="0.25">
      <c r="A1224" t="s">
        <v>77</v>
      </c>
      <c r="B1224" t="s">
        <v>151</v>
      </c>
      <c r="C1224">
        <v>161612</v>
      </c>
      <c r="D1224">
        <v>2017</v>
      </c>
      <c r="E1224" t="s">
        <v>84</v>
      </c>
      <c r="F1224" t="s">
        <v>1433</v>
      </c>
      <c r="H1224" t="s">
        <v>1610</v>
      </c>
      <c r="I1224">
        <v>6</v>
      </c>
      <c r="J1224" t="s">
        <v>117</v>
      </c>
      <c r="K1224">
        <v>4</v>
      </c>
      <c r="L1224" t="s">
        <v>44</v>
      </c>
      <c r="M1224">
        <v>6.6999998092651367</v>
      </c>
      <c r="N1224" t="s">
        <v>70</v>
      </c>
      <c r="O1224" t="s">
        <v>46</v>
      </c>
      <c r="P1224">
        <v>3</v>
      </c>
      <c r="Q1224" t="s">
        <v>817</v>
      </c>
      <c r="R1224" t="s">
        <v>48</v>
      </c>
      <c r="T1224" t="s">
        <v>219</v>
      </c>
      <c r="U1224" t="s">
        <v>50</v>
      </c>
      <c r="W1224" t="s">
        <v>1123</v>
      </c>
      <c r="X1224" t="s">
        <v>121</v>
      </c>
      <c r="Z1224">
        <v>0</v>
      </c>
      <c r="AA1224" t="s">
        <v>75</v>
      </c>
      <c r="AB1224" t="s">
        <v>1124</v>
      </c>
      <c r="AC1224">
        <v>45</v>
      </c>
      <c r="AD1224">
        <v>11</v>
      </c>
      <c r="AE1224">
        <v>4</v>
      </c>
      <c r="AF1224">
        <v>2025</v>
      </c>
      <c r="AG1224">
        <v>20251105</v>
      </c>
      <c r="AH1224" s="2">
        <v>15000</v>
      </c>
      <c r="AI1224" s="2">
        <v>20738.166015625</v>
      </c>
      <c r="AJ1224" s="2">
        <f t="shared" si="154"/>
        <v>5738.166015625</v>
      </c>
      <c r="AK1224" s="6">
        <f t="shared" si="155"/>
        <v>0.38254440104166665</v>
      </c>
      <c r="AL1224" s="12">
        <v>15000</v>
      </c>
      <c r="AM1224" s="12">
        <v>16380.540900009961</v>
      </c>
      <c r="AN1224" s="12">
        <f t="shared" si="156"/>
        <v>1380.5409000099608</v>
      </c>
      <c r="AO1224" s="13">
        <f t="shared" si="157"/>
        <v>9.2036060000664055E-2</v>
      </c>
      <c r="AP1224" s="16">
        <v>15000</v>
      </c>
      <c r="AQ1224" s="16">
        <v>17267.267025251429</v>
      </c>
      <c r="AR1224" s="16">
        <f t="shared" si="158"/>
        <v>2267.267025251429</v>
      </c>
      <c r="AS1224" s="17">
        <f t="shared" si="152"/>
        <v>0.15115113501676194</v>
      </c>
      <c r="AT1224" s="20">
        <v>15000</v>
      </c>
      <c r="AU1224" s="20">
        <v>21763.20139771283</v>
      </c>
      <c r="AV1224" s="20">
        <f t="shared" si="153"/>
        <v>6763.2013977128299</v>
      </c>
      <c r="AW1224" s="21">
        <f t="shared" si="159"/>
        <v>0.45088009318085531</v>
      </c>
    </row>
    <row r="1225" spans="1:49" x14ac:dyDescent="0.25">
      <c r="A1225" t="s">
        <v>109</v>
      </c>
      <c r="B1225" t="s">
        <v>317</v>
      </c>
      <c r="C1225">
        <v>115990</v>
      </c>
      <c r="D1225">
        <v>2018</v>
      </c>
      <c r="E1225" t="s">
        <v>135</v>
      </c>
      <c r="F1225" t="s">
        <v>312</v>
      </c>
      <c r="G1225" t="s">
        <v>1622</v>
      </c>
      <c r="I1225">
        <v>4</v>
      </c>
      <c r="J1225" t="s">
        <v>69</v>
      </c>
      <c r="K1225">
        <v>4</v>
      </c>
      <c r="L1225" t="s">
        <v>44</v>
      </c>
      <c r="M1225">
        <v>2.4000000953674321</v>
      </c>
      <c r="N1225" t="s">
        <v>45</v>
      </c>
      <c r="O1225" t="s">
        <v>46</v>
      </c>
      <c r="P1225">
        <v>3</v>
      </c>
      <c r="Q1225" t="s">
        <v>60</v>
      </c>
      <c r="R1225" t="s">
        <v>96</v>
      </c>
      <c r="S1225">
        <v>180</v>
      </c>
      <c r="T1225" t="s">
        <v>49</v>
      </c>
      <c r="U1225" t="s">
        <v>50</v>
      </c>
      <c r="W1225" t="s">
        <v>62</v>
      </c>
      <c r="X1225" t="s">
        <v>121</v>
      </c>
      <c r="Y1225">
        <v>24395</v>
      </c>
      <c r="Z1225">
        <v>0</v>
      </c>
      <c r="AA1225" t="s">
        <v>75</v>
      </c>
      <c r="AB1225" t="s">
        <v>83</v>
      </c>
      <c r="AC1225">
        <v>45</v>
      </c>
      <c r="AD1225">
        <v>11</v>
      </c>
      <c r="AE1225">
        <v>4</v>
      </c>
      <c r="AF1225">
        <v>2025</v>
      </c>
      <c r="AG1225">
        <v>20251105</v>
      </c>
      <c r="AH1225" s="2">
        <v>7000</v>
      </c>
      <c r="AI1225" s="2">
        <v>4875.349609375</v>
      </c>
      <c r="AJ1225" s="2">
        <f t="shared" si="154"/>
        <v>2124.650390625</v>
      </c>
      <c r="AK1225" s="6">
        <f t="shared" si="155"/>
        <v>0.30352148437499998</v>
      </c>
      <c r="AL1225" s="12">
        <v>7000</v>
      </c>
      <c r="AM1225" s="12">
        <v>4877.3126857670086</v>
      </c>
      <c r="AN1225" s="12">
        <f t="shared" si="156"/>
        <v>2122.6873142329914</v>
      </c>
      <c r="AO1225" s="13">
        <f t="shared" si="157"/>
        <v>0.30324104489042736</v>
      </c>
      <c r="AP1225" s="16">
        <v>7000</v>
      </c>
      <c r="AQ1225" s="16">
        <v>4904.7853523187259</v>
      </c>
      <c r="AR1225" s="16">
        <f t="shared" si="158"/>
        <v>2095.2146476812741</v>
      </c>
      <c r="AS1225" s="17">
        <f t="shared" si="152"/>
        <v>0.29931637824018203</v>
      </c>
      <c r="AT1225" s="20">
        <v>7000</v>
      </c>
      <c r="AU1225" s="20">
        <v>4937.7323420074354</v>
      </c>
      <c r="AV1225" s="20">
        <f t="shared" si="153"/>
        <v>2062.2676579925646</v>
      </c>
      <c r="AW1225" s="21">
        <f t="shared" si="159"/>
        <v>0.29460966542750922</v>
      </c>
    </row>
    <row r="1226" spans="1:49" x14ac:dyDescent="0.25">
      <c r="A1226" t="s">
        <v>77</v>
      </c>
      <c r="B1226" t="s">
        <v>596</v>
      </c>
      <c r="C1226">
        <v>51527</v>
      </c>
      <c r="D1226">
        <v>2020</v>
      </c>
      <c r="E1226" t="s">
        <v>322</v>
      </c>
      <c r="F1226" t="s">
        <v>929</v>
      </c>
      <c r="G1226" t="s">
        <v>1667</v>
      </c>
      <c r="H1226" t="s">
        <v>530</v>
      </c>
      <c r="I1226">
        <v>4</v>
      </c>
      <c r="J1226" t="s">
        <v>43</v>
      </c>
      <c r="K1226">
        <v>4</v>
      </c>
      <c r="L1226" t="s">
        <v>44</v>
      </c>
      <c r="M1226">
        <v>2</v>
      </c>
      <c r="N1226" t="s">
        <v>44</v>
      </c>
      <c r="O1226" t="s">
        <v>46</v>
      </c>
      <c r="P1226">
        <v>4</v>
      </c>
      <c r="Q1226" t="s">
        <v>118</v>
      </c>
      <c r="R1226" t="s">
        <v>81</v>
      </c>
      <c r="S1226">
        <v>255</v>
      </c>
      <c r="T1226" t="s">
        <v>49</v>
      </c>
      <c r="W1226" t="s">
        <v>120</v>
      </c>
      <c r="X1226" t="s">
        <v>121</v>
      </c>
      <c r="Z1226">
        <v>0</v>
      </c>
      <c r="AA1226" t="s">
        <v>75</v>
      </c>
      <c r="AB1226" t="s">
        <v>122</v>
      </c>
      <c r="AC1226">
        <v>45</v>
      </c>
      <c r="AD1226">
        <v>11</v>
      </c>
      <c r="AE1226">
        <v>4</v>
      </c>
      <c r="AF1226">
        <v>2025</v>
      </c>
      <c r="AG1226">
        <v>20251105</v>
      </c>
      <c r="AH1226" s="2">
        <v>19300</v>
      </c>
      <c r="AI1226" s="2">
        <v>18891.357421875</v>
      </c>
      <c r="AJ1226" s="2">
        <f t="shared" si="154"/>
        <v>408.642578125</v>
      </c>
      <c r="AK1226" s="6">
        <f t="shared" si="155"/>
        <v>2.1173190576424871E-2</v>
      </c>
      <c r="AL1226" s="12">
        <v>19300</v>
      </c>
      <c r="AM1226" s="12">
        <v>18040.478182036859</v>
      </c>
      <c r="AN1226" s="12">
        <f t="shared" si="156"/>
        <v>1259.5218179631411</v>
      </c>
      <c r="AO1226" s="13">
        <f t="shared" si="157"/>
        <v>6.5260197821924409E-2</v>
      </c>
      <c r="AP1226" s="16">
        <v>19300</v>
      </c>
      <c r="AQ1226" s="16">
        <v>18245.921545112658</v>
      </c>
      <c r="AR1226" s="16">
        <f t="shared" si="158"/>
        <v>1054.0784548873416</v>
      </c>
      <c r="AS1226" s="17">
        <f t="shared" si="152"/>
        <v>5.4615463983800086E-2</v>
      </c>
      <c r="AT1226" s="20">
        <v>19300</v>
      </c>
      <c r="AU1226" s="20">
        <v>18861.6472148541</v>
      </c>
      <c r="AV1226" s="20">
        <f t="shared" si="153"/>
        <v>438.35278514590027</v>
      </c>
      <c r="AW1226" s="21">
        <f t="shared" si="159"/>
        <v>2.2712579541238356E-2</v>
      </c>
    </row>
    <row r="1227" spans="1:49" x14ac:dyDescent="0.25">
      <c r="A1227" t="s">
        <v>109</v>
      </c>
      <c r="B1227" t="s">
        <v>110</v>
      </c>
      <c r="C1227">
        <v>138317</v>
      </c>
      <c r="D1227">
        <v>2001</v>
      </c>
      <c r="E1227" t="s">
        <v>373</v>
      </c>
      <c r="F1227" t="s">
        <v>1668</v>
      </c>
      <c r="G1227" t="s">
        <v>1669</v>
      </c>
      <c r="I1227">
        <v>8</v>
      </c>
      <c r="J1227" t="s">
        <v>171</v>
      </c>
      <c r="K1227">
        <v>4</v>
      </c>
      <c r="L1227" t="s">
        <v>44</v>
      </c>
      <c r="M1227">
        <v>4.5999999046325684</v>
      </c>
      <c r="N1227" t="s">
        <v>45</v>
      </c>
      <c r="O1227" t="s">
        <v>46</v>
      </c>
      <c r="P1227">
        <v>1</v>
      </c>
      <c r="Q1227" t="s">
        <v>118</v>
      </c>
      <c r="T1227" t="s">
        <v>49</v>
      </c>
      <c r="U1227" t="s">
        <v>72</v>
      </c>
      <c r="V1227" t="s">
        <v>860</v>
      </c>
      <c r="W1227" t="s">
        <v>120</v>
      </c>
      <c r="X1227" t="s">
        <v>74</v>
      </c>
      <c r="Z1227">
        <v>0</v>
      </c>
      <c r="AA1227" t="s">
        <v>75</v>
      </c>
      <c r="AB1227" t="s">
        <v>122</v>
      </c>
      <c r="AC1227">
        <v>45</v>
      </c>
      <c r="AD1227">
        <v>11</v>
      </c>
      <c r="AE1227">
        <v>4</v>
      </c>
      <c r="AF1227">
        <v>2025</v>
      </c>
      <c r="AG1227">
        <v>20251104</v>
      </c>
      <c r="AH1227" s="2">
        <v>400</v>
      </c>
      <c r="AI1227" s="2">
        <v>371.6712646484375</v>
      </c>
      <c r="AJ1227" s="2">
        <f t="shared" si="154"/>
        <v>28.3287353515625</v>
      </c>
      <c r="AK1227" s="6">
        <f t="shared" si="155"/>
        <v>7.0821838378906252E-2</v>
      </c>
      <c r="AL1227" s="12">
        <v>400</v>
      </c>
      <c r="AM1227" s="12">
        <v>350.46330436307869</v>
      </c>
      <c r="AN1227" s="12">
        <f t="shared" si="156"/>
        <v>49.536695636921309</v>
      </c>
      <c r="AO1227" s="13">
        <f t="shared" si="157"/>
        <v>0.12384173909230327</v>
      </c>
      <c r="AP1227" s="16">
        <v>400</v>
      </c>
      <c r="AQ1227" s="16">
        <v>373.09966197616882</v>
      </c>
      <c r="AR1227" s="16">
        <f t="shared" si="158"/>
        <v>26.900338023831182</v>
      </c>
      <c r="AS1227" s="17">
        <f t="shared" si="152"/>
        <v>6.7250845059577957E-2</v>
      </c>
      <c r="AT1227" s="20">
        <v>400</v>
      </c>
      <c r="AU1227" s="20">
        <v>442.02739726027397</v>
      </c>
      <c r="AV1227" s="20">
        <f t="shared" si="153"/>
        <v>42.027397260273972</v>
      </c>
      <c r="AW1227" s="21">
        <f t="shared" si="159"/>
        <v>0.10506849315068494</v>
      </c>
    </row>
    <row r="1228" spans="1:49" x14ac:dyDescent="0.25">
      <c r="A1228" t="s">
        <v>38</v>
      </c>
      <c r="B1228" t="s">
        <v>776</v>
      </c>
      <c r="C1228">
        <v>99467</v>
      </c>
      <c r="D1228">
        <v>2019</v>
      </c>
      <c r="E1228" t="s">
        <v>135</v>
      </c>
      <c r="F1228" t="s">
        <v>345</v>
      </c>
      <c r="G1228" t="s">
        <v>113</v>
      </c>
      <c r="I1228">
        <v>6</v>
      </c>
      <c r="J1228" t="s">
        <v>129</v>
      </c>
      <c r="K1228">
        <v>4</v>
      </c>
      <c r="L1228" t="s">
        <v>44</v>
      </c>
      <c r="M1228">
        <v>3.5999999046325679</v>
      </c>
      <c r="N1228" t="s">
        <v>87</v>
      </c>
      <c r="O1228" t="s">
        <v>46</v>
      </c>
      <c r="P1228">
        <v>4</v>
      </c>
      <c r="Q1228" t="s">
        <v>60</v>
      </c>
      <c r="R1228" t="s">
        <v>89</v>
      </c>
      <c r="S1228">
        <v>295</v>
      </c>
      <c r="T1228" t="s">
        <v>49</v>
      </c>
      <c r="U1228" t="s">
        <v>72</v>
      </c>
      <c r="W1228" t="s">
        <v>90</v>
      </c>
      <c r="X1228" t="s">
        <v>74</v>
      </c>
      <c r="Y1228">
        <v>38445</v>
      </c>
      <c r="Z1228">
        <v>0</v>
      </c>
      <c r="AA1228" t="s">
        <v>75</v>
      </c>
      <c r="AB1228" t="s">
        <v>83</v>
      </c>
      <c r="AC1228">
        <v>45</v>
      </c>
      <c r="AD1228">
        <v>11</v>
      </c>
      <c r="AE1228">
        <v>4</v>
      </c>
      <c r="AF1228">
        <v>2025</v>
      </c>
      <c r="AG1228">
        <v>20251105</v>
      </c>
      <c r="AH1228" s="2">
        <v>13000</v>
      </c>
      <c r="AI1228" s="2">
        <v>13740.5732421875</v>
      </c>
      <c r="AJ1228" s="2">
        <f t="shared" si="154"/>
        <v>740.5732421875</v>
      </c>
      <c r="AK1228" s="6">
        <f t="shared" si="155"/>
        <v>5.6967172475961537E-2</v>
      </c>
      <c r="AL1228" s="12">
        <v>13000</v>
      </c>
      <c r="AM1228" s="12">
        <v>13273.27591987656</v>
      </c>
      <c r="AN1228" s="12">
        <f t="shared" si="156"/>
        <v>273.27591987655978</v>
      </c>
      <c r="AO1228" s="13">
        <f t="shared" si="157"/>
        <v>2.1021224605889215E-2</v>
      </c>
      <c r="AP1228" s="16">
        <v>13000</v>
      </c>
      <c r="AQ1228" s="16">
        <v>14067.26684938964</v>
      </c>
      <c r="AR1228" s="16">
        <f t="shared" si="158"/>
        <v>1067.2668493896399</v>
      </c>
      <c r="AS1228" s="17">
        <f t="shared" si="152"/>
        <v>8.2097449953049226E-2</v>
      </c>
      <c r="AT1228" s="20">
        <v>13000</v>
      </c>
      <c r="AU1228" s="20">
        <v>13687.226961558719</v>
      </c>
      <c r="AV1228" s="20">
        <f t="shared" si="153"/>
        <v>687.22696155871927</v>
      </c>
      <c r="AW1228" s="21">
        <f t="shared" si="159"/>
        <v>5.2863612427593791E-2</v>
      </c>
    </row>
    <row r="1229" spans="1:49" x14ac:dyDescent="0.25">
      <c r="A1229" t="s">
        <v>109</v>
      </c>
      <c r="B1229" t="s">
        <v>110</v>
      </c>
      <c r="C1229">
        <v>220554</v>
      </c>
      <c r="D1229">
        <v>2006</v>
      </c>
      <c r="E1229" t="s">
        <v>114</v>
      </c>
      <c r="F1229" t="s">
        <v>115</v>
      </c>
      <c r="G1229" t="s">
        <v>1670</v>
      </c>
      <c r="I1229">
        <v>4</v>
      </c>
      <c r="J1229" t="s">
        <v>59</v>
      </c>
      <c r="K1229">
        <v>4</v>
      </c>
      <c r="L1229" t="s">
        <v>331</v>
      </c>
      <c r="M1229">
        <v>1.8999999761581421</v>
      </c>
      <c r="N1229" t="s">
        <v>45</v>
      </c>
      <c r="O1229" t="s">
        <v>180</v>
      </c>
      <c r="Q1229" t="s">
        <v>118</v>
      </c>
      <c r="S1229">
        <v>100</v>
      </c>
      <c r="T1229" t="s">
        <v>219</v>
      </c>
      <c r="V1229" t="s">
        <v>1671</v>
      </c>
      <c r="W1229" t="s">
        <v>120</v>
      </c>
      <c r="X1229" t="s">
        <v>121</v>
      </c>
      <c r="Z1229">
        <v>0</v>
      </c>
      <c r="AA1229" t="s">
        <v>75</v>
      </c>
      <c r="AB1229" t="s">
        <v>122</v>
      </c>
      <c r="AC1229">
        <v>45</v>
      </c>
      <c r="AD1229">
        <v>11</v>
      </c>
      <c r="AE1229">
        <v>4</v>
      </c>
      <c r="AF1229">
        <v>2025</v>
      </c>
      <c r="AG1229">
        <v>20251104</v>
      </c>
      <c r="AH1229" s="2">
        <v>400</v>
      </c>
      <c r="AI1229" s="2">
        <v>326.65716552734381</v>
      </c>
      <c r="AJ1229" s="2">
        <f t="shared" si="154"/>
        <v>73.342834472656193</v>
      </c>
      <c r="AK1229" s="6">
        <f t="shared" si="155"/>
        <v>0.18335708618164048</v>
      </c>
      <c r="AL1229" s="12">
        <v>400</v>
      </c>
      <c r="AM1229" s="12">
        <v>302.97387961978148</v>
      </c>
      <c r="AN1229" s="12">
        <f t="shared" si="156"/>
        <v>97.026120380218515</v>
      </c>
      <c r="AO1229" s="13">
        <f t="shared" si="157"/>
        <v>0.24256530095054629</v>
      </c>
      <c r="AP1229" s="16">
        <v>400</v>
      </c>
      <c r="AQ1229" s="16">
        <v>391.62648164739142</v>
      </c>
      <c r="AR1229" s="16">
        <f t="shared" si="158"/>
        <v>8.3735183526085848</v>
      </c>
      <c r="AS1229" s="17">
        <f t="shared" si="152"/>
        <v>2.0933795881521462E-2</v>
      </c>
      <c r="AT1229" s="20">
        <v>400</v>
      </c>
      <c r="AU1229" s="20">
        <v>397.79156327543433</v>
      </c>
      <c r="AV1229" s="20">
        <f t="shared" si="153"/>
        <v>2.2084367245656722</v>
      </c>
      <c r="AW1229" s="21">
        <f t="shared" si="159"/>
        <v>5.5210918114141803E-3</v>
      </c>
    </row>
    <row r="1230" spans="1:49" x14ac:dyDescent="0.25">
      <c r="A1230" t="s">
        <v>123</v>
      </c>
      <c r="B1230" t="s">
        <v>290</v>
      </c>
      <c r="C1230">
        <v>82390</v>
      </c>
      <c r="D1230">
        <v>2018</v>
      </c>
      <c r="E1230" t="s">
        <v>139</v>
      </c>
      <c r="F1230" t="s">
        <v>264</v>
      </c>
      <c r="I1230">
        <v>4</v>
      </c>
      <c r="J1230" t="s">
        <v>101</v>
      </c>
      <c r="K1230">
        <v>4</v>
      </c>
      <c r="L1230" t="s">
        <v>44</v>
      </c>
      <c r="M1230">
        <v>1.799999952316284</v>
      </c>
      <c r="N1230" t="s">
        <v>45</v>
      </c>
      <c r="O1230" t="s">
        <v>46</v>
      </c>
      <c r="P1230">
        <v>2</v>
      </c>
      <c r="Q1230" t="s">
        <v>118</v>
      </c>
      <c r="R1230" t="s">
        <v>48</v>
      </c>
      <c r="S1230">
        <v>130</v>
      </c>
      <c r="T1230" t="s">
        <v>49</v>
      </c>
      <c r="U1230" t="s">
        <v>50</v>
      </c>
      <c r="W1230" t="s">
        <v>120</v>
      </c>
      <c r="X1230" t="s">
        <v>121</v>
      </c>
      <c r="Y1230">
        <v>16685</v>
      </c>
      <c r="Z1230">
        <v>0</v>
      </c>
      <c r="AA1230" t="s">
        <v>75</v>
      </c>
      <c r="AB1230" t="s">
        <v>122</v>
      </c>
      <c r="AC1230">
        <v>45</v>
      </c>
      <c r="AD1230">
        <v>11</v>
      </c>
      <c r="AE1230">
        <v>4</v>
      </c>
      <c r="AF1230">
        <v>2025</v>
      </c>
      <c r="AG1230">
        <v>20251104</v>
      </c>
      <c r="AH1230" s="2">
        <v>2300</v>
      </c>
      <c r="AI1230" s="2">
        <v>3747.598876953125</v>
      </c>
      <c r="AJ1230" s="2">
        <f t="shared" si="154"/>
        <v>1447.598876953125</v>
      </c>
      <c r="AK1230" s="6">
        <f t="shared" si="155"/>
        <v>0.6293908160665761</v>
      </c>
      <c r="AL1230" s="12">
        <v>2300</v>
      </c>
      <c r="AM1230" s="12">
        <v>3745.9933680391928</v>
      </c>
      <c r="AN1230" s="12">
        <f t="shared" si="156"/>
        <v>1445.9933680391928</v>
      </c>
      <c r="AO1230" s="13">
        <f t="shared" si="157"/>
        <v>0.62869276871269253</v>
      </c>
      <c r="AP1230" s="16">
        <v>2300</v>
      </c>
      <c r="AQ1230" s="16">
        <v>3778.9475239900698</v>
      </c>
      <c r="AR1230" s="16">
        <f t="shared" si="158"/>
        <v>1478.9475239900698</v>
      </c>
      <c r="AS1230" s="17">
        <f t="shared" si="152"/>
        <v>0.64302066260437818</v>
      </c>
      <c r="AT1230" s="20">
        <v>2300</v>
      </c>
      <c r="AU1230" s="20">
        <v>3800.624256837099</v>
      </c>
      <c r="AV1230" s="20">
        <f t="shared" si="153"/>
        <v>1500.624256837099</v>
      </c>
      <c r="AW1230" s="21">
        <f t="shared" si="159"/>
        <v>0.65244532905960828</v>
      </c>
    </row>
    <row r="1231" spans="1:49" x14ac:dyDescent="0.25">
      <c r="A1231" t="s">
        <v>123</v>
      </c>
      <c r="B1231" t="s">
        <v>440</v>
      </c>
      <c r="C1231">
        <v>46326</v>
      </c>
      <c r="D1231">
        <v>2020</v>
      </c>
      <c r="E1231" t="s">
        <v>66</v>
      </c>
      <c r="F1231" t="s">
        <v>291</v>
      </c>
      <c r="G1231" t="s">
        <v>830</v>
      </c>
      <c r="I1231">
        <v>4</v>
      </c>
      <c r="J1231" t="s">
        <v>59</v>
      </c>
      <c r="K1231">
        <v>2</v>
      </c>
      <c r="L1231" t="s">
        <v>44</v>
      </c>
      <c r="M1231">
        <v>2.2999999523162842</v>
      </c>
      <c r="N1231" t="s">
        <v>70</v>
      </c>
      <c r="O1231" t="s">
        <v>46</v>
      </c>
      <c r="P1231">
        <v>4</v>
      </c>
      <c r="Q1231" t="s">
        <v>187</v>
      </c>
      <c r="S1231">
        <v>310</v>
      </c>
      <c r="T1231" t="s">
        <v>49</v>
      </c>
      <c r="U1231" t="s">
        <v>50</v>
      </c>
      <c r="W1231" t="s">
        <v>120</v>
      </c>
      <c r="X1231" t="s">
        <v>74</v>
      </c>
      <c r="Z1231">
        <v>0</v>
      </c>
      <c r="AA1231" t="s">
        <v>75</v>
      </c>
      <c r="AB1231" t="s">
        <v>187</v>
      </c>
      <c r="AC1231">
        <v>45</v>
      </c>
      <c r="AD1231">
        <v>11</v>
      </c>
      <c r="AE1231">
        <v>4</v>
      </c>
      <c r="AF1231">
        <v>2025</v>
      </c>
      <c r="AG1231">
        <v>20251105</v>
      </c>
      <c r="AH1231" s="2">
        <v>19000</v>
      </c>
      <c r="AI1231" s="2">
        <v>18111.72265625</v>
      </c>
      <c r="AJ1231" s="2">
        <f t="shared" si="154"/>
        <v>888.27734375</v>
      </c>
      <c r="AK1231" s="6">
        <f t="shared" si="155"/>
        <v>4.6751439144736839E-2</v>
      </c>
      <c r="AL1231" s="12">
        <v>19000</v>
      </c>
      <c r="AM1231" s="12">
        <v>17566.677399346019</v>
      </c>
      <c r="AN1231" s="12">
        <f t="shared" si="156"/>
        <v>1433.3226006539808</v>
      </c>
      <c r="AO1231" s="13">
        <f t="shared" si="157"/>
        <v>7.5438031613367415E-2</v>
      </c>
      <c r="AP1231" s="16">
        <v>19000</v>
      </c>
      <c r="AQ1231" s="16">
        <v>16774.403086047379</v>
      </c>
      <c r="AR1231" s="16">
        <f t="shared" si="158"/>
        <v>2225.5969139526205</v>
      </c>
      <c r="AS1231" s="17">
        <f t="shared" si="152"/>
        <v>0.11713667968171687</v>
      </c>
      <c r="AT1231" s="20">
        <v>19000</v>
      </c>
      <c r="AU1231" s="20">
        <v>18044.862537764351</v>
      </c>
      <c r="AV1231" s="20">
        <f t="shared" si="153"/>
        <v>955.13746223564885</v>
      </c>
      <c r="AW1231" s="21">
        <f t="shared" si="159"/>
        <v>5.0270392749244677E-2</v>
      </c>
    </row>
    <row r="1232" spans="1:49" x14ac:dyDescent="0.25">
      <c r="A1232" t="s">
        <v>109</v>
      </c>
      <c r="B1232" t="s">
        <v>538</v>
      </c>
      <c r="C1232">
        <v>138411</v>
      </c>
      <c r="D1232">
        <v>2020</v>
      </c>
      <c r="E1232" t="s">
        <v>644</v>
      </c>
      <c r="F1232" t="s">
        <v>960</v>
      </c>
      <c r="J1232" t="s">
        <v>129</v>
      </c>
      <c r="K1232">
        <v>4</v>
      </c>
      <c r="L1232" t="s">
        <v>44</v>
      </c>
      <c r="N1232" t="s">
        <v>70</v>
      </c>
      <c r="O1232" t="s">
        <v>46</v>
      </c>
      <c r="P1232">
        <v>3</v>
      </c>
      <c r="Q1232" t="s">
        <v>118</v>
      </c>
      <c r="T1232" t="s">
        <v>542</v>
      </c>
      <c r="W1232" t="s">
        <v>120</v>
      </c>
      <c r="X1232" t="s">
        <v>74</v>
      </c>
      <c r="Z1232">
        <v>1</v>
      </c>
      <c r="AA1232" t="s">
        <v>543</v>
      </c>
      <c r="AB1232" t="s">
        <v>365</v>
      </c>
      <c r="AC1232">
        <v>45</v>
      </c>
      <c r="AD1232">
        <v>11</v>
      </c>
      <c r="AE1232">
        <v>4</v>
      </c>
      <c r="AF1232">
        <v>2025</v>
      </c>
      <c r="AG1232">
        <v>20251105</v>
      </c>
      <c r="AH1232" s="2">
        <v>6200</v>
      </c>
      <c r="AI1232" s="2">
        <v>9674.6357421875</v>
      </c>
      <c r="AJ1232" s="2">
        <f t="shared" si="154"/>
        <v>3474.6357421875</v>
      </c>
      <c r="AK1232" s="6">
        <f t="shared" si="155"/>
        <v>0.56042511970766129</v>
      </c>
      <c r="AL1232" s="12">
        <v>6200</v>
      </c>
      <c r="AM1232" s="12">
        <v>9384.2760417869085</v>
      </c>
      <c r="AN1232" s="12">
        <f t="shared" si="156"/>
        <v>3184.2760417869085</v>
      </c>
      <c r="AO1232" s="13">
        <f t="shared" si="157"/>
        <v>0.51359290996563045</v>
      </c>
      <c r="AP1232" s="16">
        <v>6200</v>
      </c>
      <c r="AQ1232" s="16">
        <v>8500.025529337845</v>
      </c>
      <c r="AR1232" s="16">
        <f t="shared" si="158"/>
        <v>2300.025529337845</v>
      </c>
      <c r="AS1232" s="17">
        <f t="shared" si="152"/>
        <v>0.37097185957062018</v>
      </c>
      <c r="AT1232" s="20">
        <v>6200</v>
      </c>
      <c r="AU1232" s="20">
        <v>9759.8134991119023</v>
      </c>
      <c r="AV1232" s="20">
        <f t="shared" si="153"/>
        <v>3559.8134991119023</v>
      </c>
      <c r="AW1232" s="21">
        <f t="shared" si="159"/>
        <v>0.57416346759869397</v>
      </c>
    </row>
    <row r="1233" spans="1:49" x14ac:dyDescent="0.25">
      <c r="A1233" t="s">
        <v>109</v>
      </c>
      <c r="B1233" t="s">
        <v>317</v>
      </c>
      <c r="C1233">
        <v>125688</v>
      </c>
      <c r="D1233">
        <v>2014</v>
      </c>
      <c r="E1233" t="s">
        <v>93</v>
      </c>
      <c r="F1233" t="s">
        <v>351</v>
      </c>
      <c r="G1233" t="s">
        <v>125</v>
      </c>
      <c r="I1233">
        <v>4</v>
      </c>
      <c r="J1233" t="s">
        <v>59</v>
      </c>
      <c r="K1233">
        <v>4</v>
      </c>
      <c r="L1233" t="s">
        <v>44</v>
      </c>
      <c r="M1233">
        <v>1.3999999761581421</v>
      </c>
      <c r="N1233" t="s">
        <v>45</v>
      </c>
      <c r="O1233" t="s">
        <v>46</v>
      </c>
      <c r="P1233">
        <v>1</v>
      </c>
      <c r="Q1233" t="s">
        <v>118</v>
      </c>
      <c r="T1233" t="s">
        <v>49</v>
      </c>
      <c r="U1233" t="s">
        <v>50</v>
      </c>
      <c r="V1233" t="s">
        <v>353</v>
      </c>
      <c r="W1233" t="s">
        <v>120</v>
      </c>
      <c r="X1233" t="s">
        <v>74</v>
      </c>
      <c r="Z1233">
        <v>0</v>
      </c>
      <c r="AA1233" t="s">
        <v>75</v>
      </c>
      <c r="AB1233" t="s">
        <v>122</v>
      </c>
      <c r="AC1233">
        <v>45</v>
      </c>
      <c r="AD1233">
        <v>11</v>
      </c>
      <c r="AE1233">
        <v>4</v>
      </c>
      <c r="AF1233">
        <v>2025</v>
      </c>
      <c r="AG1233">
        <v>20251104</v>
      </c>
      <c r="AH1233" s="2">
        <v>1100</v>
      </c>
      <c r="AI1233" s="2">
        <v>1120.99951171875</v>
      </c>
      <c r="AJ1233" s="2">
        <f t="shared" si="154"/>
        <v>20.99951171875</v>
      </c>
      <c r="AK1233" s="6">
        <f t="shared" si="155"/>
        <v>1.9090465198863635E-2</v>
      </c>
      <c r="AL1233" s="12">
        <v>1100</v>
      </c>
      <c r="AM1233" s="12">
        <v>1076.1470642374741</v>
      </c>
      <c r="AN1233" s="12">
        <f t="shared" si="156"/>
        <v>23.852935762525931</v>
      </c>
      <c r="AO1233" s="13">
        <f t="shared" si="157"/>
        <v>2.1684487056841756E-2</v>
      </c>
      <c r="AP1233" s="16">
        <v>1100</v>
      </c>
      <c r="AQ1233" s="16">
        <v>1188.2362425870249</v>
      </c>
      <c r="AR1233" s="16">
        <f t="shared" si="158"/>
        <v>88.23624258702489</v>
      </c>
      <c r="AS1233" s="17">
        <f t="shared" si="152"/>
        <v>8.0214765988204442E-2</v>
      </c>
      <c r="AT1233" s="20">
        <v>1100</v>
      </c>
      <c r="AU1233" s="20">
        <v>1163.5007836990601</v>
      </c>
      <c r="AV1233" s="20">
        <f t="shared" si="153"/>
        <v>63.500783699060094</v>
      </c>
      <c r="AW1233" s="21">
        <f t="shared" si="159"/>
        <v>5.7727985180963719E-2</v>
      </c>
    </row>
    <row r="1234" spans="1:49" x14ac:dyDescent="0.25">
      <c r="A1234" t="s">
        <v>38</v>
      </c>
      <c r="B1234" t="s">
        <v>39</v>
      </c>
      <c r="C1234">
        <v>172151</v>
      </c>
      <c r="D1234">
        <v>2017</v>
      </c>
      <c r="E1234" t="s">
        <v>167</v>
      </c>
      <c r="F1234" t="s">
        <v>168</v>
      </c>
      <c r="G1234" t="s">
        <v>496</v>
      </c>
      <c r="I1234">
        <v>8</v>
      </c>
      <c r="J1234" t="s">
        <v>101</v>
      </c>
      <c r="K1234">
        <v>4</v>
      </c>
      <c r="L1234" t="s">
        <v>44</v>
      </c>
      <c r="M1234">
        <v>6.1999998092651367</v>
      </c>
      <c r="N1234" t="s">
        <v>70</v>
      </c>
      <c r="O1234" t="s">
        <v>46</v>
      </c>
      <c r="Q1234" t="s">
        <v>60</v>
      </c>
      <c r="R1234" t="s">
        <v>48</v>
      </c>
      <c r="T1234" t="s">
        <v>49</v>
      </c>
      <c r="V1234" t="s">
        <v>704</v>
      </c>
      <c r="W1234" t="s">
        <v>103</v>
      </c>
      <c r="X1234" t="s">
        <v>74</v>
      </c>
      <c r="Y1234">
        <v>65965</v>
      </c>
      <c r="Z1234">
        <v>0</v>
      </c>
      <c r="AA1234" t="s">
        <v>75</v>
      </c>
      <c r="AB1234" t="s">
        <v>104</v>
      </c>
      <c r="AC1234">
        <v>45</v>
      </c>
      <c r="AD1234">
        <v>11</v>
      </c>
      <c r="AE1234">
        <v>4</v>
      </c>
      <c r="AF1234">
        <v>2025</v>
      </c>
      <c r="AG1234">
        <v>20251104</v>
      </c>
      <c r="AH1234" s="2">
        <v>10100</v>
      </c>
      <c r="AI1234" s="2">
        <v>11218.6103515625</v>
      </c>
      <c r="AJ1234" s="2">
        <f t="shared" si="154"/>
        <v>1118.6103515625</v>
      </c>
      <c r="AK1234" s="6">
        <f t="shared" si="155"/>
        <v>0.11075350015470296</v>
      </c>
      <c r="AL1234" s="12">
        <v>10100</v>
      </c>
      <c r="AM1234" s="12">
        <v>11590.49769715669</v>
      </c>
      <c r="AN1234" s="12">
        <f t="shared" si="156"/>
        <v>1490.4976971566903</v>
      </c>
      <c r="AO1234" s="13">
        <f t="shared" si="157"/>
        <v>0.14757402942145448</v>
      </c>
      <c r="AP1234" s="16">
        <v>10100</v>
      </c>
      <c r="AQ1234" s="16">
        <v>12571.08626950643</v>
      </c>
      <c r="AR1234" s="16">
        <f t="shared" si="158"/>
        <v>2471.0862695064297</v>
      </c>
      <c r="AS1234" s="17">
        <f t="shared" si="152"/>
        <v>0.24466200688182474</v>
      </c>
      <c r="AT1234" s="20">
        <v>10100</v>
      </c>
      <c r="AU1234" s="20">
        <v>11088.8602383532</v>
      </c>
      <c r="AV1234" s="20">
        <f t="shared" si="153"/>
        <v>988.86023835319975</v>
      </c>
      <c r="AW1234" s="21">
        <f t="shared" si="159"/>
        <v>9.7906954292396015E-2</v>
      </c>
    </row>
    <row r="1235" spans="1:49" x14ac:dyDescent="0.25">
      <c r="A1235" t="s">
        <v>38</v>
      </c>
      <c r="B1235" t="s">
        <v>92</v>
      </c>
      <c r="C1235">
        <v>26231</v>
      </c>
      <c r="D1235">
        <v>2023</v>
      </c>
      <c r="E1235" t="s">
        <v>111</v>
      </c>
      <c r="F1235" t="s">
        <v>184</v>
      </c>
      <c r="G1235" t="s">
        <v>471</v>
      </c>
      <c r="H1235" t="s">
        <v>368</v>
      </c>
      <c r="I1235">
        <v>8</v>
      </c>
      <c r="J1235" t="s">
        <v>59</v>
      </c>
      <c r="K1235">
        <v>2</v>
      </c>
      <c r="L1235" t="s">
        <v>44</v>
      </c>
      <c r="M1235">
        <v>6.4000000953674316</v>
      </c>
      <c r="N1235" t="s">
        <v>70</v>
      </c>
      <c r="O1235" t="s">
        <v>46</v>
      </c>
      <c r="P1235">
        <v>5</v>
      </c>
      <c r="Q1235" t="s">
        <v>118</v>
      </c>
      <c r="R1235" t="s">
        <v>172</v>
      </c>
      <c r="S1235">
        <v>485</v>
      </c>
      <c r="T1235" t="s">
        <v>49</v>
      </c>
      <c r="U1235" t="s">
        <v>72</v>
      </c>
      <c r="W1235" t="s">
        <v>120</v>
      </c>
      <c r="X1235" t="s">
        <v>98</v>
      </c>
      <c r="Z1235">
        <v>0</v>
      </c>
      <c r="AA1235" t="s">
        <v>75</v>
      </c>
      <c r="AB1235" t="s">
        <v>122</v>
      </c>
      <c r="AC1235">
        <v>45</v>
      </c>
      <c r="AD1235">
        <v>11</v>
      </c>
      <c r="AE1235">
        <v>4</v>
      </c>
      <c r="AF1235">
        <v>2025</v>
      </c>
      <c r="AG1235">
        <v>20251105</v>
      </c>
      <c r="AH1235" s="2">
        <v>43500</v>
      </c>
      <c r="AI1235" s="2">
        <v>37548.41015625</v>
      </c>
      <c r="AJ1235" s="2">
        <f t="shared" si="154"/>
        <v>5951.58984375</v>
      </c>
      <c r="AK1235" s="6">
        <f t="shared" si="155"/>
        <v>0.1368181573275862</v>
      </c>
      <c r="AL1235" s="12">
        <v>43500</v>
      </c>
      <c r="AM1235" s="12">
        <v>35931.593531428938</v>
      </c>
      <c r="AN1235" s="12">
        <f t="shared" si="156"/>
        <v>7568.4064685710619</v>
      </c>
      <c r="AO1235" s="13">
        <f t="shared" si="157"/>
        <v>0.17398635559933476</v>
      </c>
      <c r="AP1235" s="16">
        <v>43500</v>
      </c>
      <c r="AQ1235" s="16">
        <v>33641.410144355432</v>
      </c>
      <c r="AR1235" s="16">
        <f t="shared" si="158"/>
        <v>9858.5898556445682</v>
      </c>
      <c r="AS1235" s="17">
        <f t="shared" si="152"/>
        <v>0.22663424955504755</v>
      </c>
      <c r="AT1235" s="20">
        <v>43500</v>
      </c>
      <c r="AU1235" s="20">
        <v>36543.148148148153</v>
      </c>
      <c r="AV1235" s="20">
        <f t="shared" si="153"/>
        <v>6956.8518518518467</v>
      </c>
      <c r="AW1235" s="21">
        <f t="shared" si="159"/>
        <v>0.15992762877820338</v>
      </c>
    </row>
    <row r="1236" spans="1:49" x14ac:dyDescent="0.25">
      <c r="A1236" t="s">
        <v>109</v>
      </c>
      <c r="B1236" t="s">
        <v>1419</v>
      </c>
      <c r="C1236">
        <v>83731</v>
      </c>
      <c r="D1236">
        <v>2002</v>
      </c>
      <c r="E1236" t="s">
        <v>93</v>
      </c>
      <c r="F1236" t="s">
        <v>152</v>
      </c>
      <c r="H1236" t="s">
        <v>696</v>
      </c>
      <c r="I1236">
        <v>8</v>
      </c>
      <c r="J1236" t="s">
        <v>541</v>
      </c>
      <c r="K1236">
        <v>4</v>
      </c>
      <c r="L1236" t="s">
        <v>44</v>
      </c>
      <c r="M1236">
        <v>6</v>
      </c>
      <c r="N1236" t="s">
        <v>87</v>
      </c>
      <c r="O1236" t="s">
        <v>46</v>
      </c>
      <c r="Q1236" t="s">
        <v>88</v>
      </c>
      <c r="R1236" t="s">
        <v>89</v>
      </c>
      <c r="T1236" t="s">
        <v>49</v>
      </c>
      <c r="U1236" t="s">
        <v>72</v>
      </c>
      <c r="V1236" t="s">
        <v>1672</v>
      </c>
      <c r="W1236" t="s">
        <v>73</v>
      </c>
      <c r="X1236" t="s">
        <v>74</v>
      </c>
      <c r="Z1236">
        <v>0</v>
      </c>
      <c r="AA1236" t="s">
        <v>75</v>
      </c>
      <c r="AB1236" t="s">
        <v>91</v>
      </c>
      <c r="AC1236">
        <v>45</v>
      </c>
      <c r="AD1236">
        <v>11</v>
      </c>
      <c r="AE1236">
        <v>4</v>
      </c>
      <c r="AF1236">
        <v>2025</v>
      </c>
      <c r="AG1236">
        <v>20251107</v>
      </c>
      <c r="AH1236" s="2">
        <v>460</v>
      </c>
      <c r="AI1236" s="2">
        <v>4105.01220703125</v>
      </c>
      <c r="AJ1236" s="2">
        <f t="shared" si="154"/>
        <v>3645.01220703125</v>
      </c>
      <c r="AK1236" s="6">
        <f t="shared" si="155"/>
        <v>7.9239395805027177</v>
      </c>
      <c r="AL1236" s="12">
        <v>460</v>
      </c>
      <c r="AM1236" s="12">
        <v>4309.4283388649019</v>
      </c>
      <c r="AN1236" s="12">
        <f t="shared" si="156"/>
        <v>3849.4283388649019</v>
      </c>
      <c r="AO1236" s="13">
        <f t="shared" si="157"/>
        <v>8.3683224757932653</v>
      </c>
      <c r="AP1236" s="16">
        <v>460</v>
      </c>
      <c r="AQ1236" s="16">
        <v>4529.5880598475214</v>
      </c>
      <c r="AR1236" s="16">
        <f t="shared" si="158"/>
        <v>4069.5880598475214</v>
      </c>
      <c r="AS1236" s="17">
        <f t="shared" si="152"/>
        <v>8.8469305648859162</v>
      </c>
      <c r="AT1236" s="20">
        <v>460</v>
      </c>
      <c r="AU1236" s="20">
        <v>4077.3800259403379</v>
      </c>
      <c r="AV1236" s="20">
        <f t="shared" si="153"/>
        <v>3617.3800259403379</v>
      </c>
      <c r="AW1236" s="21">
        <f t="shared" si="159"/>
        <v>7.8638696216094299</v>
      </c>
    </row>
    <row r="1237" spans="1:49" x14ac:dyDescent="0.25">
      <c r="A1237" t="s">
        <v>38</v>
      </c>
      <c r="B1237" t="s">
        <v>65</v>
      </c>
      <c r="C1237">
        <v>105738</v>
      </c>
      <c r="D1237">
        <v>2006</v>
      </c>
      <c r="E1237" t="s">
        <v>66</v>
      </c>
      <c r="F1237" t="s">
        <v>221</v>
      </c>
      <c r="G1237" t="s">
        <v>733</v>
      </c>
      <c r="H1237" t="s">
        <v>734</v>
      </c>
      <c r="I1237">
        <v>8</v>
      </c>
      <c r="J1237" t="s">
        <v>69</v>
      </c>
      <c r="K1237">
        <v>2</v>
      </c>
      <c r="L1237" t="s">
        <v>44</v>
      </c>
      <c r="M1237">
        <v>4.5999999046325684</v>
      </c>
      <c r="N1237" t="s">
        <v>70</v>
      </c>
      <c r="O1237" t="s">
        <v>46</v>
      </c>
      <c r="P1237">
        <v>3</v>
      </c>
      <c r="Q1237" t="s">
        <v>88</v>
      </c>
      <c r="R1237" t="s">
        <v>48</v>
      </c>
      <c r="S1237">
        <v>231</v>
      </c>
      <c r="T1237" t="s">
        <v>49</v>
      </c>
      <c r="U1237" t="s">
        <v>72</v>
      </c>
      <c r="W1237" t="s">
        <v>90</v>
      </c>
      <c r="X1237" t="s">
        <v>74</v>
      </c>
      <c r="Z1237">
        <v>0</v>
      </c>
      <c r="AA1237" t="s">
        <v>75</v>
      </c>
      <c r="AB1237" t="s">
        <v>91</v>
      </c>
      <c r="AC1237">
        <v>45</v>
      </c>
      <c r="AD1237">
        <v>11</v>
      </c>
      <c r="AE1237">
        <v>4</v>
      </c>
      <c r="AF1237">
        <v>2025</v>
      </c>
      <c r="AG1237">
        <v>20251104</v>
      </c>
      <c r="AH1237" s="2">
        <v>4250</v>
      </c>
      <c r="AI1237" s="2">
        <v>3021.7109375</v>
      </c>
      <c r="AJ1237" s="2">
        <f t="shared" si="154"/>
        <v>1228.2890625</v>
      </c>
      <c r="AK1237" s="6">
        <f t="shared" si="155"/>
        <v>0.28900919117647061</v>
      </c>
      <c r="AL1237" s="12">
        <v>4250</v>
      </c>
      <c r="AM1237" s="12">
        <v>3157.3288465130959</v>
      </c>
      <c r="AN1237" s="12">
        <f t="shared" si="156"/>
        <v>1092.6711534869041</v>
      </c>
      <c r="AO1237" s="13">
        <f t="shared" si="157"/>
        <v>0.25709909493809507</v>
      </c>
      <c r="AP1237" s="16">
        <v>4250</v>
      </c>
      <c r="AQ1237" s="16">
        <v>3065.9573697864098</v>
      </c>
      <c r="AR1237" s="16">
        <f t="shared" si="158"/>
        <v>1184.0426302135902</v>
      </c>
      <c r="AS1237" s="17">
        <f t="shared" si="152"/>
        <v>0.27859826593260945</v>
      </c>
      <c r="AT1237" s="20">
        <v>4250</v>
      </c>
      <c r="AU1237" s="20">
        <v>3002.5829538061162</v>
      </c>
      <c r="AV1237" s="20">
        <f t="shared" si="153"/>
        <v>1247.4170461938838</v>
      </c>
      <c r="AW1237" s="21">
        <f t="shared" si="159"/>
        <v>0.29350989322209031</v>
      </c>
    </row>
    <row r="1238" spans="1:49" x14ac:dyDescent="0.25">
      <c r="A1238" t="s">
        <v>123</v>
      </c>
      <c r="B1238" t="s">
        <v>124</v>
      </c>
      <c r="C1238">
        <v>88658</v>
      </c>
      <c r="D1238">
        <v>2018</v>
      </c>
      <c r="E1238" t="s">
        <v>111</v>
      </c>
      <c r="F1238" t="s">
        <v>240</v>
      </c>
      <c r="G1238" t="s">
        <v>711</v>
      </c>
      <c r="I1238">
        <v>6</v>
      </c>
      <c r="J1238" t="s">
        <v>69</v>
      </c>
      <c r="K1238">
        <v>4</v>
      </c>
      <c r="L1238" t="s">
        <v>44</v>
      </c>
      <c r="M1238">
        <v>3.5999999046325679</v>
      </c>
      <c r="N1238" t="s">
        <v>45</v>
      </c>
      <c r="Q1238" t="s">
        <v>60</v>
      </c>
      <c r="R1238" t="s">
        <v>96</v>
      </c>
      <c r="S1238">
        <v>283</v>
      </c>
      <c r="T1238" t="s">
        <v>49</v>
      </c>
      <c r="U1238" t="s">
        <v>72</v>
      </c>
      <c r="W1238" t="s">
        <v>134</v>
      </c>
      <c r="X1238" t="s">
        <v>121</v>
      </c>
      <c r="Z1238">
        <v>0</v>
      </c>
      <c r="AA1238" t="s">
        <v>75</v>
      </c>
      <c r="AB1238" t="s">
        <v>83</v>
      </c>
      <c r="AC1238">
        <v>45</v>
      </c>
      <c r="AD1238">
        <v>11</v>
      </c>
      <c r="AE1238">
        <v>4</v>
      </c>
      <c r="AF1238">
        <v>2025</v>
      </c>
      <c r="AG1238">
        <v>20251104</v>
      </c>
      <c r="AH1238" s="2">
        <v>7800</v>
      </c>
      <c r="AI1238" s="2">
        <v>6690.28564453125</v>
      </c>
      <c r="AJ1238" s="2">
        <f t="shared" si="154"/>
        <v>1109.71435546875</v>
      </c>
      <c r="AK1238" s="6">
        <f t="shared" si="155"/>
        <v>0.14227107121394231</v>
      </c>
      <c r="AL1238" s="12">
        <v>7800</v>
      </c>
      <c r="AM1238" s="12">
        <v>6649.3811571473343</v>
      </c>
      <c r="AN1238" s="12">
        <f t="shared" si="156"/>
        <v>1150.6188428526657</v>
      </c>
      <c r="AO1238" s="13">
        <f t="shared" si="157"/>
        <v>0.14751523626316226</v>
      </c>
      <c r="AP1238" s="16">
        <v>7800</v>
      </c>
      <c r="AQ1238" s="16">
        <v>6473.88309068329</v>
      </c>
      <c r="AR1238" s="16">
        <f t="shared" si="158"/>
        <v>1326.11690931671</v>
      </c>
      <c r="AS1238" s="17">
        <f t="shared" si="152"/>
        <v>0.17001498837393719</v>
      </c>
      <c r="AT1238" s="20">
        <v>7800</v>
      </c>
      <c r="AU1238" s="20">
        <v>6669.348611723226</v>
      </c>
      <c r="AV1238" s="20">
        <f t="shared" si="153"/>
        <v>1130.651388276774</v>
      </c>
      <c r="AW1238" s="21">
        <f t="shared" si="159"/>
        <v>0.14495530618933</v>
      </c>
    </row>
    <row r="1239" spans="1:49" x14ac:dyDescent="0.25">
      <c r="A1239" t="s">
        <v>77</v>
      </c>
      <c r="B1239" t="s">
        <v>596</v>
      </c>
      <c r="C1239">
        <v>20569</v>
      </c>
      <c r="D1239">
        <v>2022</v>
      </c>
      <c r="E1239" t="s">
        <v>159</v>
      </c>
      <c r="F1239" t="s">
        <v>160</v>
      </c>
      <c r="G1239" t="s">
        <v>551</v>
      </c>
      <c r="I1239">
        <v>6</v>
      </c>
      <c r="J1239" t="s">
        <v>59</v>
      </c>
      <c r="K1239">
        <v>4</v>
      </c>
      <c r="L1239" t="s">
        <v>44</v>
      </c>
      <c r="M1239">
        <v>3.5</v>
      </c>
      <c r="N1239" t="s">
        <v>44</v>
      </c>
      <c r="Q1239" t="s">
        <v>60</v>
      </c>
      <c r="R1239" t="s">
        <v>89</v>
      </c>
      <c r="S1239">
        <v>280</v>
      </c>
      <c r="T1239" t="s">
        <v>49</v>
      </c>
      <c r="U1239" t="s">
        <v>72</v>
      </c>
      <c r="V1239" t="s">
        <v>382</v>
      </c>
      <c r="W1239" t="s">
        <v>134</v>
      </c>
      <c r="X1239" t="s">
        <v>74</v>
      </c>
      <c r="Z1239">
        <v>0</v>
      </c>
      <c r="AA1239" t="s">
        <v>75</v>
      </c>
      <c r="AB1239" t="s">
        <v>104</v>
      </c>
      <c r="AC1239">
        <v>45</v>
      </c>
      <c r="AD1239">
        <v>11</v>
      </c>
      <c r="AE1239">
        <v>4</v>
      </c>
      <c r="AF1239">
        <v>2025</v>
      </c>
      <c r="AG1239">
        <v>20251105</v>
      </c>
      <c r="AH1239" s="2">
        <v>26250</v>
      </c>
      <c r="AI1239" s="2">
        <v>27974.255859375</v>
      </c>
      <c r="AJ1239" s="2">
        <f t="shared" si="154"/>
        <v>1724.255859375</v>
      </c>
      <c r="AK1239" s="6">
        <f t="shared" si="155"/>
        <v>6.56859375E-2</v>
      </c>
      <c r="AL1239" s="12">
        <v>26250</v>
      </c>
      <c r="AM1239" s="12">
        <v>29283.395182278309</v>
      </c>
      <c r="AN1239" s="12">
        <f t="shared" si="156"/>
        <v>3033.3951822783092</v>
      </c>
      <c r="AO1239" s="13">
        <f t="shared" si="157"/>
        <v>0.11555791170584036</v>
      </c>
      <c r="AP1239" s="16">
        <v>26250</v>
      </c>
      <c r="AQ1239" s="16">
        <v>29420.99562313149</v>
      </c>
      <c r="AR1239" s="16">
        <f t="shared" si="158"/>
        <v>3170.99562313149</v>
      </c>
      <c r="AS1239" s="17">
        <f t="shared" si="152"/>
        <v>0.120799833262152</v>
      </c>
      <c r="AT1239" s="20">
        <v>26250</v>
      </c>
      <c r="AU1239" s="20">
        <v>26745.250709018721</v>
      </c>
      <c r="AV1239" s="20">
        <f t="shared" si="153"/>
        <v>495.25070901872095</v>
      </c>
      <c r="AW1239" s="21">
        <f t="shared" si="159"/>
        <v>1.8866693676903655E-2</v>
      </c>
    </row>
    <row r="1240" spans="1:49" x14ac:dyDescent="0.25">
      <c r="A1240" t="s">
        <v>109</v>
      </c>
      <c r="B1240" t="s">
        <v>538</v>
      </c>
      <c r="C1240">
        <v>142077</v>
      </c>
      <c r="D1240">
        <v>2013</v>
      </c>
      <c r="E1240" t="s">
        <v>155</v>
      </c>
      <c r="F1240" t="s">
        <v>605</v>
      </c>
      <c r="G1240" t="s">
        <v>1673</v>
      </c>
      <c r="I1240">
        <v>4</v>
      </c>
      <c r="J1240" t="s">
        <v>117</v>
      </c>
      <c r="K1240">
        <v>4</v>
      </c>
      <c r="L1240" t="s">
        <v>44</v>
      </c>
      <c r="M1240">
        <v>2.4000000953674321</v>
      </c>
      <c r="N1240" t="s">
        <v>44</v>
      </c>
      <c r="O1240" t="s">
        <v>180</v>
      </c>
      <c r="Q1240" t="s">
        <v>60</v>
      </c>
      <c r="R1240" t="s">
        <v>89</v>
      </c>
      <c r="T1240" t="s">
        <v>49</v>
      </c>
      <c r="V1240" t="s">
        <v>1674</v>
      </c>
      <c r="W1240" t="s">
        <v>62</v>
      </c>
      <c r="X1240" t="s">
        <v>63</v>
      </c>
      <c r="Z1240">
        <v>0</v>
      </c>
      <c r="AA1240" t="s">
        <v>75</v>
      </c>
      <c r="AB1240" t="s">
        <v>83</v>
      </c>
      <c r="AC1240">
        <v>45</v>
      </c>
      <c r="AD1240">
        <v>11</v>
      </c>
      <c r="AE1240">
        <v>4</v>
      </c>
      <c r="AF1240">
        <v>2025</v>
      </c>
      <c r="AG1240">
        <v>20251105</v>
      </c>
      <c r="AH1240" s="2">
        <v>600</v>
      </c>
      <c r="AI1240" s="2">
        <v>1063.042846679688</v>
      </c>
      <c r="AJ1240" s="2">
        <f t="shared" si="154"/>
        <v>463.04284667968795</v>
      </c>
      <c r="AK1240" s="6">
        <f t="shared" si="155"/>
        <v>0.77173807779947989</v>
      </c>
      <c r="AL1240" s="12">
        <v>600</v>
      </c>
      <c r="AM1240" s="12">
        <v>963.58367334103673</v>
      </c>
      <c r="AN1240" s="12">
        <f t="shared" si="156"/>
        <v>363.58367334103673</v>
      </c>
      <c r="AO1240" s="13">
        <f t="shared" si="157"/>
        <v>0.6059727889017279</v>
      </c>
      <c r="AP1240" s="16">
        <v>600</v>
      </c>
      <c r="AQ1240" s="16">
        <v>918.37764133065025</v>
      </c>
      <c r="AR1240" s="16">
        <f t="shared" si="158"/>
        <v>318.37764133065025</v>
      </c>
      <c r="AS1240" s="17">
        <f t="shared" si="152"/>
        <v>0.53062940221775046</v>
      </c>
      <c r="AT1240" s="20">
        <v>600</v>
      </c>
      <c r="AU1240" s="20">
        <v>1163.5007836990601</v>
      </c>
      <c r="AV1240" s="20">
        <f t="shared" si="153"/>
        <v>563.50078369906009</v>
      </c>
      <c r="AW1240" s="21">
        <f t="shared" si="159"/>
        <v>0.93916797283176678</v>
      </c>
    </row>
    <row r="1241" spans="1:49" x14ac:dyDescent="0.25">
      <c r="A1241" t="s">
        <v>109</v>
      </c>
      <c r="B1241" t="s">
        <v>538</v>
      </c>
      <c r="C1241">
        <v>153079</v>
      </c>
      <c r="D1241">
        <v>2013</v>
      </c>
      <c r="E1241" t="s">
        <v>79</v>
      </c>
      <c r="F1241" t="s">
        <v>178</v>
      </c>
      <c r="G1241" t="s">
        <v>107</v>
      </c>
      <c r="I1241">
        <v>6</v>
      </c>
      <c r="J1241" t="s">
        <v>59</v>
      </c>
      <c r="K1241">
        <v>4</v>
      </c>
      <c r="L1241" t="s">
        <v>44</v>
      </c>
      <c r="M1241">
        <v>3.7000000476837158</v>
      </c>
      <c r="N1241" t="s">
        <v>44</v>
      </c>
      <c r="O1241" t="s">
        <v>46</v>
      </c>
      <c r="Q1241" t="s">
        <v>60</v>
      </c>
      <c r="S1241">
        <v>300</v>
      </c>
      <c r="T1241" t="s">
        <v>49</v>
      </c>
      <c r="U1241" t="s">
        <v>50</v>
      </c>
      <c r="V1241" t="s">
        <v>199</v>
      </c>
      <c r="W1241" t="s">
        <v>134</v>
      </c>
      <c r="X1241" t="s">
        <v>98</v>
      </c>
      <c r="Z1241">
        <v>0</v>
      </c>
      <c r="AA1241" t="s">
        <v>75</v>
      </c>
      <c r="AB1241" t="s">
        <v>83</v>
      </c>
      <c r="AC1241">
        <v>45</v>
      </c>
      <c r="AD1241">
        <v>11</v>
      </c>
      <c r="AE1241">
        <v>4</v>
      </c>
      <c r="AF1241">
        <v>2025</v>
      </c>
      <c r="AG1241">
        <v>20251105</v>
      </c>
      <c r="AH1241" s="2">
        <v>5000</v>
      </c>
      <c r="AI1241" s="2">
        <v>3972.843017578125</v>
      </c>
      <c r="AJ1241" s="2">
        <f t="shared" si="154"/>
        <v>1027.156982421875</v>
      </c>
      <c r="AK1241" s="6">
        <f t="shared" si="155"/>
        <v>0.205431396484375</v>
      </c>
      <c r="AL1241" s="12">
        <v>5000</v>
      </c>
      <c r="AM1241" s="12">
        <v>3565.9806842628868</v>
      </c>
      <c r="AN1241" s="12">
        <f t="shared" si="156"/>
        <v>1434.0193157371132</v>
      </c>
      <c r="AO1241" s="13">
        <f t="shared" si="157"/>
        <v>0.28680386314742262</v>
      </c>
      <c r="AP1241" s="16">
        <v>5000</v>
      </c>
      <c r="AQ1241" s="16">
        <v>4163.020245878678</v>
      </c>
      <c r="AR1241" s="16">
        <f t="shared" si="158"/>
        <v>836.979754121322</v>
      </c>
      <c r="AS1241" s="17">
        <f t="shared" si="152"/>
        <v>0.16739595082426439</v>
      </c>
      <c r="AT1241" s="20">
        <v>5000</v>
      </c>
      <c r="AU1241" s="20">
        <v>4161.0561299852288</v>
      </c>
      <c r="AV1241" s="20">
        <f t="shared" si="153"/>
        <v>838.94387001477116</v>
      </c>
      <c r="AW1241" s="21">
        <f t="shared" si="159"/>
        <v>0.16778877400295422</v>
      </c>
    </row>
    <row r="1242" spans="1:49" x14ac:dyDescent="0.25">
      <c r="A1242" t="s">
        <v>123</v>
      </c>
      <c r="B1242" t="s">
        <v>440</v>
      </c>
      <c r="C1242">
        <v>117378</v>
      </c>
      <c r="D1242">
        <v>2018</v>
      </c>
      <c r="E1242" t="s">
        <v>66</v>
      </c>
      <c r="F1242" t="s">
        <v>67</v>
      </c>
      <c r="H1242" t="s">
        <v>325</v>
      </c>
      <c r="I1242">
        <v>6</v>
      </c>
      <c r="J1242" t="s">
        <v>69</v>
      </c>
      <c r="K1242">
        <v>3</v>
      </c>
      <c r="L1242" t="s">
        <v>44</v>
      </c>
      <c r="M1242">
        <v>3.7000000476837158</v>
      </c>
      <c r="N1242" t="s">
        <v>70</v>
      </c>
      <c r="O1242" t="s">
        <v>46</v>
      </c>
      <c r="P1242">
        <v>2</v>
      </c>
      <c r="Q1242" t="s">
        <v>71</v>
      </c>
      <c r="S1242">
        <v>275</v>
      </c>
      <c r="T1242" t="s">
        <v>49</v>
      </c>
      <c r="U1242" t="s">
        <v>72</v>
      </c>
      <c r="W1242" t="s">
        <v>73</v>
      </c>
      <c r="X1242" t="s">
        <v>74</v>
      </c>
      <c r="Z1242">
        <v>0</v>
      </c>
      <c r="AA1242" t="s">
        <v>75</v>
      </c>
      <c r="AB1242" t="s">
        <v>76</v>
      </c>
      <c r="AC1242">
        <v>45</v>
      </c>
      <c r="AD1242">
        <v>11</v>
      </c>
      <c r="AE1242">
        <v>4</v>
      </c>
      <c r="AF1242">
        <v>2025</v>
      </c>
      <c r="AG1242">
        <v>20251105</v>
      </c>
      <c r="AH1242" s="2">
        <v>8700</v>
      </c>
      <c r="AI1242" s="2">
        <v>8705.091796875</v>
      </c>
      <c r="AJ1242" s="2">
        <f t="shared" si="154"/>
        <v>5.091796875</v>
      </c>
      <c r="AK1242" s="6">
        <f t="shared" si="155"/>
        <v>5.8526400862068961E-4</v>
      </c>
      <c r="AL1242" s="12">
        <v>8700</v>
      </c>
      <c r="AM1242" s="12">
        <v>8843.3478997369948</v>
      </c>
      <c r="AN1242" s="12">
        <f t="shared" si="156"/>
        <v>143.3478997369948</v>
      </c>
      <c r="AO1242" s="13">
        <f t="shared" si="157"/>
        <v>1.6476770084712048E-2</v>
      </c>
      <c r="AP1242" s="16">
        <v>8700</v>
      </c>
      <c r="AQ1242" s="16">
        <v>9086.2549192889473</v>
      </c>
      <c r="AR1242" s="16">
        <f t="shared" si="158"/>
        <v>386.25491928894735</v>
      </c>
      <c r="AS1242" s="17">
        <f t="shared" si="152"/>
        <v>4.439711715964912E-2</v>
      </c>
      <c r="AT1242" s="20">
        <v>8700</v>
      </c>
      <c r="AU1242" s="20">
        <v>8624.2843894899561</v>
      </c>
      <c r="AV1242" s="20">
        <f t="shared" si="153"/>
        <v>75.715610510043916</v>
      </c>
      <c r="AW1242" s="21">
        <f t="shared" si="159"/>
        <v>8.7029437367866572E-3</v>
      </c>
    </row>
    <row r="1243" spans="1:49" x14ac:dyDescent="0.25">
      <c r="A1243" t="s">
        <v>77</v>
      </c>
      <c r="B1243" t="s">
        <v>456</v>
      </c>
      <c r="C1243">
        <v>191787</v>
      </c>
      <c r="D1243">
        <v>2015</v>
      </c>
      <c r="E1243" t="s">
        <v>57</v>
      </c>
      <c r="F1243" t="s">
        <v>210</v>
      </c>
      <c r="G1243" t="s">
        <v>211</v>
      </c>
      <c r="I1243">
        <v>6</v>
      </c>
      <c r="J1243" t="s">
        <v>658</v>
      </c>
      <c r="K1243">
        <v>4</v>
      </c>
      <c r="L1243" t="s">
        <v>44</v>
      </c>
      <c r="M1243">
        <v>3.2999999523162842</v>
      </c>
      <c r="N1243" t="s">
        <v>44</v>
      </c>
      <c r="O1243" t="s">
        <v>46</v>
      </c>
      <c r="Q1243" t="s">
        <v>60</v>
      </c>
      <c r="R1243" t="s">
        <v>89</v>
      </c>
      <c r="U1243" t="s">
        <v>72</v>
      </c>
      <c r="V1243" t="s">
        <v>1142</v>
      </c>
      <c r="W1243" t="s">
        <v>134</v>
      </c>
      <c r="X1243" t="s">
        <v>74</v>
      </c>
      <c r="Z1243">
        <v>0</v>
      </c>
      <c r="AA1243" t="s">
        <v>75</v>
      </c>
      <c r="AB1243" t="s">
        <v>83</v>
      </c>
      <c r="AC1243">
        <v>45</v>
      </c>
      <c r="AD1243">
        <v>11</v>
      </c>
      <c r="AE1243">
        <v>4</v>
      </c>
      <c r="AF1243">
        <v>2025</v>
      </c>
      <c r="AG1243">
        <v>20251105</v>
      </c>
      <c r="AH1243" s="2">
        <v>1100</v>
      </c>
      <c r="AI1243" s="2">
        <v>1755.579467773438</v>
      </c>
      <c r="AJ1243" s="2">
        <f t="shared" si="154"/>
        <v>655.57946777343795</v>
      </c>
      <c r="AK1243" s="6">
        <f t="shared" si="155"/>
        <v>0.59598133433948908</v>
      </c>
      <c r="AL1243" s="12">
        <v>1100</v>
      </c>
      <c r="AM1243" s="12">
        <v>1798.549289793147</v>
      </c>
      <c r="AN1243" s="12">
        <f t="shared" si="156"/>
        <v>698.54928979314695</v>
      </c>
      <c r="AO1243" s="13">
        <f t="shared" si="157"/>
        <v>0.63504480890286086</v>
      </c>
      <c r="AP1243" s="16">
        <v>1100</v>
      </c>
      <c r="AQ1243" s="16">
        <v>1842.1458822493951</v>
      </c>
      <c r="AR1243" s="16">
        <f t="shared" si="158"/>
        <v>742.14588224939507</v>
      </c>
      <c r="AS1243" s="17">
        <f t="shared" si="152"/>
        <v>0.67467807477217734</v>
      </c>
      <c r="AT1243" s="20">
        <v>1100</v>
      </c>
      <c r="AU1243" s="20">
        <v>1739.496362618914</v>
      </c>
      <c r="AV1243" s="20">
        <f t="shared" si="153"/>
        <v>639.49636261891396</v>
      </c>
      <c r="AW1243" s="21">
        <f t="shared" si="159"/>
        <v>0.58136032965355811</v>
      </c>
    </row>
    <row r="1244" spans="1:49" x14ac:dyDescent="0.25">
      <c r="A1244" t="s">
        <v>38</v>
      </c>
      <c r="B1244" t="s">
        <v>357</v>
      </c>
      <c r="C1244">
        <v>144556</v>
      </c>
      <c r="D1244">
        <v>2017</v>
      </c>
      <c r="E1244" t="s">
        <v>167</v>
      </c>
      <c r="F1244" t="s">
        <v>242</v>
      </c>
      <c r="G1244" t="s">
        <v>496</v>
      </c>
      <c r="I1244">
        <v>4</v>
      </c>
      <c r="J1244" t="s">
        <v>59</v>
      </c>
      <c r="K1244">
        <v>4</v>
      </c>
      <c r="L1244" t="s">
        <v>44</v>
      </c>
      <c r="M1244">
        <v>2.4000000953674321</v>
      </c>
      <c r="N1244" t="s">
        <v>44</v>
      </c>
      <c r="O1244" t="s">
        <v>180</v>
      </c>
      <c r="P1244">
        <v>2</v>
      </c>
      <c r="Q1244" t="s">
        <v>60</v>
      </c>
      <c r="R1244" t="s">
        <v>81</v>
      </c>
      <c r="T1244" t="s">
        <v>49</v>
      </c>
      <c r="V1244" t="s">
        <v>1283</v>
      </c>
      <c r="W1244" t="s">
        <v>134</v>
      </c>
      <c r="X1244" t="s">
        <v>98</v>
      </c>
      <c r="Y1244">
        <v>34275</v>
      </c>
      <c r="Z1244">
        <v>0</v>
      </c>
      <c r="AA1244" t="s">
        <v>75</v>
      </c>
      <c r="AB1244" t="s">
        <v>83</v>
      </c>
      <c r="AC1244">
        <v>45</v>
      </c>
      <c r="AD1244">
        <v>11</v>
      </c>
      <c r="AE1244">
        <v>4</v>
      </c>
      <c r="AF1244">
        <v>2025</v>
      </c>
      <c r="AG1244">
        <v>20251105</v>
      </c>
      <c r="AH1244" s="2">
        <v>1600</v>
      </c>
      <c r="AI1244" s="2">
        <v>2417.070556640625</v>
      </c>
      <c r="AJ1244" s="2">
        <f t="shared" si="154"/>
        <v>817.070556640625</v>
      </c>
      <c r="AK1244" s="6">
        <f t="shared" si="155"/>
        <v>0.51066909790039061</v>
      </c>
      <c r="AL1244" s="12">
        <v>1600</v>
      </c>
      <c r="AM1244" s="12">
        <v>2281.730487887844</v>
      </c>
      <c r="AN1244" s="12">
        <f t="shared" si="156"/>
        <v>681.73048788784399</v>
      </c>
      <c r="AO1244" s="13">
        <f t="shared" si="157"/>
        <v>0.42608155492990252</v>
      </c>
      <c r="AP1244" s="16">
        <v>1600</v>
      </c>
      <c r="AQ1244" s="16">
        <v>2197.495159493601</v>
      </c>
      <c r="AR1244" s="16">
        <f t="shared" si="158"/>
        <v>597.49515949360102</v>
      </c>
      <c r="AS1244" s="17">
        <f t="shared" si="152"/>
        <v>0.37343447468350066</v>
      </c>
      <c r="AT1244" s="20">
        <v>1600</v>
      </c>
      <c r="AU1244" s="20">
        <v>2490.4671280276821</v>
      </c>
      <c r="AV1244" s="20">
        <f t="shared" si="153"/>
        <v>890.46712802768207</v>
      </c>
      <c r="AW1244" s="21">
        <f t="shared" si="159"/>
        <v>0.5565419550173013</v>
      </c>
    </row>
    <row r="1245" spans="1:49" x14ac:dyDescent="0.25">
      <c r="A1245" t="s">
        <v>77</v>
      </c>
      <c r="B1245" t="s">
        <v>235</v>
      </c>
      <c r="C1245">
        <v>38746</v>
      </c>
      <c r="D1245">
        <v>2024</v>
      </c>
      <c r="E1245" t="s">
        <v>111</v>
      </c>
      <c r="F1245" t="s">
        <v>1675</v>
      </c>
      <c r="G1245" t="s">
        <v>1676</v>
      </c>
      <c r="H1245" t="s">
        <v>1677</v>
      </c>
      <c r="I1245">
        <v>4</v>
      </c>
      <c r="J1245" t="s">
        <v>59</v>
      </c>
      <c r="K1245">
        <v>4</v>
      </c>
      <c r="L1245" t="s">
        <v>44</v>
      </c>
      <c r="M1245">
        <v>1.299999952316284</v>
      </c>
      <c r="N1245" t="s">
        <v>44</v>
      </c>
      <c r="O1245" t="s">
        <v>46</v>
      </c>
      <c r="P1245">
        <v>5</v>
      </c>
      <c r="Q1245" t="s">
        <v>60</v>
      </c>
      <c r="R1245" t="s">
        <v>81</v>
      </c>
      <c r="S1245">
        <v>285</v>
      </c>
      <c r="T1245" t="s">
        <v>542</v>
      </c>
      <c r="W1245" t="s">
        <v>134</v>
      </c>
      <c r="X1245" t="s">
        <v>567</v>
      </c>
      <c r="Z1245">
        <v>1</v>
      </c>
      <c r="AA1245" t="s">
        <v>543</v>
      </c>
      <c r="AB1245" t="s">
        <v>64</v>
      </c>
      <c r="AC1245">
        <v>45</v>
      </c>
      <c r="AD1245">
        <v>11</v>
      </c>
      <c r="AE1245">
        <v>4</v>
      </c>
      <c r="AF1245">
        <v>2025</v>
      </c>
      <c r="AG1245">
        <v>20251103</v>
      </c>
      <c r="AH1245" s="2">
        <v>20000</v>
      </c>
      <c r="AI1245" s="2">
        <v>22822.115234375</v>
      </c>
      <c r="AJ1245" s="2">
        <f t="shared" si="154"/>
        <v>2822.115234375</v>
      </c>
      <c r="AK1245" s="6">
        <f t="shared" si="155"/>
        <v>0.14110576171875</v>
      </c>
      <c r="AL1245" s="12">
        <v>20000</v>
      </c>
      <c r="AM1245" s="12">
        <v>21756.254152009751</v>
      </c>
      <c r="AN1245" s="12">
        <f t="shared" si="156"/>
        <v>1756.2541520097511</v>
      </c>
      <c r="AO1245" s="13">
        <f t="shared" si="157"/>
        <v>8.7812707600487552E-2</v>
      </c>
      <c r="AP1245" s="16">
        <v>20000</v>
      </c>
      <c r="AQ1245" s="16">
        <v>21772.926133894929</v>
      </c>
      <c r="AR1245" s="16">
        <f t="shared" si="158"/>
        <v>1772.9261338949291</v>
      </c>
      <c r="AS1245" s="17">
        <f t="shared" si="152"/>
        <v>8.8646306694746449E-2</v>
      </c>
      <c r="AT1245" s="20">
        <v>20000</v>
      </c>
      <c r="AU1245" s="20">
        <v>22972.636792452831</v>
      </c>
      <c r="AV1245" s="20">
        <f t="shared" si="153"/>
        <v>2972.6367924528313</v>
      </c>
      <c r="AW1245" s="21">
        <f t="shared" si="159"/>
        <v>0.14863183962264157</v>
      </c>
    </row>
    <row r="1246" spans="1:49" x14ac:dyDescent="0.25">
      <c r="A1246" t="s">
        <v>123</v>
      </c>
      <c r="B1246" t="s">
        <v>440</v>
      </c>
      <c r="C1246">
        <v>150017</v>
      </c>
      <c r="D1246">
        <v>2015</v>
      </c>
      <c r="E1246" t="s">
        <v>468</v>
      </c>
      <c r="F1246" t="s">
        <v>945</v>
      </c>
      <c r="G1246" t="s">
        <v>491</v>
      </c>
      <c r="I1246">
        <v>4</v>
      </c>
      <c r="J1246" t="s">
        <v>69</v>
      </c>
      <c r="K1246">
        <v>4</v>
      </c>
      <c r="L1246" t="s">
        <v>44</v>
      </c>
      <c r="M1246">
        <v>2</v>
      </c>
      <c r="N1246" t="s">
        <v>45</v>
      </c>
      <c r="O1246" t="s">
        <v>95</v>
      </c>
      <c r="P1246">
        <v>3</v>
      </c>
      <c r="Q1246" t="s">
        <v>118</v>
      </c>
      <c r="S1246">
        <v>220</v>
      </c>
      <c r="T1246" t="s">
        <v>49</v>
      </c>
      <c r="V1246" t="s">
        <v>1678</v>
      </c>
      <c r="W1246" t="s">
        <v>120</v>
      </c>
      <c r="X1246" t="s">
        <v>131</v>
      </c>
      <c r="Z1246">
        <v>0</v>
      </c>
      <c r="AA1246" t="s">
        <v>75</v>
      </c>
      <c r="AB1246" t="s">
        <v>122</v>
      </c>
      <c r="AC1246">
        <v>45</v>
      </c>
      <c r="AD1246">
        <v>11</v>
      </c>
      <c r="AE1246">
        <v>4</v>
      </c>
      <c r="AF1246">
        <v>2025</v>
      </c>
      <c r="AG1246">
        <v>20251105</v>
      </c>
      <c r="AH1246" s="2">
        <v>800</v>
      </c>
      <c r="AI1246" s="2">
        <v>1077.323120117188</v>
      </c>
      <c r="AJ1246" s="2">
        <f t="shared" si="154"/>
        <v>277.32312011718795</v>
      </c>
      <c r="AK1246" s="6">
        <f t="shared" si="155"/>
        <v>0.34665390014648495</v>
      </c>
      <c r="AL1246" s="12">
        <v>800</v>
      </c>
      <c r="AM1246" s="12">
        <v>1117.1247356904989</v>
      </c>
      <c r="AN1246" s="12">
        <f t="shared" si="156"/>
        <v>317.12473569049894</v>
      </c>
      <c r="AO1246" s="13">
        <f t="shared" si="157"/>
        <v>0.39640591961312366</v>
      </c>
      <c r="AP1246" s="16">
        <v>800</v>
      </c>
      <c r="AQ1246" s="16">
        <v>1249.072053303428</v>
      </c>
      <c r="AR1246" s="16">
        <f t="shared" si="158"/>
        <v>449.07205330342799</v>
      </c>
      <c r="AS1246" s="17">
        <f t="shared" si="152"/>
        <v>0.56134006662928504</v>
      </c>
      <c r="AT1246" s="20">
        <v>800</v>
      </c>
      <c r="AU1246" s="20">
        <v>1111.731548007838</v>
      </c>
      <c r="AV1246" s="20">
        <f t="shared" si="153"/>
        <v>311.731548007838</v>
      </c>
      <c r="AW1246" s="21">
        <f t="shared" si="159"/>
        <v>0.38966443500979753</v>
      </c>
    </row>
    <row r="1247" spans="1:49" x14ac:dyDescent="0.25">
      <c r="A1247" t="s">
        <v>77</v>
      </c>
      <c r="B1247" t="s">
        <v>151</v>
      </c>
      <c r="C1247">
        <v>206125</v>
      </c>
      <c r="D1247">
        <v>2017</v>
      </c>
      <c r="E1247" t="s">
        <v>84</v>
      </c>
      <c r="F1247" t="s">
        <v>1433</v>
      </c>
      <c r="H1247" t="s">
        <v>1610</v>
      </c>
      <c r="I1247">
        <v>6</v>
      </c>
      <c r="J1247" t="s">
        <v>117</v>
      </c>
      <c r="K1247">
        <v>4</v>
      </c>
      <c r="L1247" t="s">
        <v>44</v>
      </c>
      <c r="M1247">
        <v>6.6999998092651367</v>
      </c>
      <c r="N1247" t="s">
        <v>87</v>
      </c>
      <c r="O1247" t="s">
        <v>46</v>
      </c>
      <c r="P1247">
        <v>3</v>
      </c>
      <c r="Q1247" t="s">
        <v>817</v>
      </c>
      <c r="R1247" t="s">
        <v>89</v>
      </c>
      <c r="T1247" t="s">
        <v>219</v>
      </c>
      <c r="U1247" t="s">
        <v>50</v>
      </c>
      <c r="W1247" t="s">
        <v>1123</v>
      </c>
      <c r="X1247" t="s">
        <v>121</v>
      </c>
      <c r="Z1247">
        <v>0</v>
      </c>
      <c r="AA1247" t="s">
        <v>75</v>
      </c>
      <c r="AB1247" t="s">
        <v>1124</v>
      </c>
      <c r="AC1247">
        <v>45</v>
      </c>
      <c r="AD1247">
        <v>11</v>
      </c>
      <c r="AE1247">
        <v>4</v>
      </c>
      <c r="AF1247">
        <v>2025</v>
      </c>
      <c r="AG1247">
        <v>20251105</v>
      </c>
      <c r="AH1247" s="2">
        <v>13800</v>
      </c>
      <c r="AI1247" s="2">
        <v>18580.234375</v>
      </c>
      <c r="AJ1247" s="2">
        <f t="shared" si="154"/>
        <v>4780.234375</v>
      </c>
      <c r="AK1247" s="6">
        <f t="shared" si="155"/>
        <v>0.34639379528985509</v>
      </c>
      <c r="AL1247" s="12">
        <v>13800</v>
      </c>
      <c r="AM1247" s="12">
        <v>15365.612046039631</v>
      </c>
      <c r="AN1247" s="12">
        <f t="shared" si="156"/>
        <v>1565.6120460396305</v>
      </c>
      <c r="AO1247" s="13">
        <f t="shared" si="157"/>
        <v>0.11345014826374133</v>
      </c>
      <c r="AP1247" s="16">
        <v>13800</v>
      </c>
      <c r="AQ1247" s="16">
        <v>15339.91410105292</v>
      </c>
      <c r="AR1247" s="16">
        <f t="shared" si="158"/>
        <v>1539.9141010529202</v>
      </c>
      <c r="AS1247" s="17">
        <f t="shared" si="152"/>
        <v>0.11158797833716813</v>
      </c>
      <c r="AT1247" s="20">
        <v>13800</v>
      </c>
      <c r="AU1247" s="20">
        <v>19352.698545861302</v>
      </c>
      <c r="AV1247" s="20">
        <f t="shared" si="153"/>
        <v>5552.6985458613017</v>
      </c>
      <c r="AW1247" s="21">
        <f t="shared" si="159"/>
        <v>0.40236945984502187</v>
      </c>
    </row>
    <row r="1248" spans="1:49" x14ac:dyDescent="0.25">
      <c r="A1248" t="s">
        <v>123</v>
      </c>
      <c r="B1248" t="s">
        <v>440</v>
      </c>
      <c r="C1248">
        <v>144785</v>
      </c>
      <c r="D1248">
        <v>2016</v>
      </c>
      <c r="E1248" t="s">
        <v>155</v>
      </c>
      <c r="F1248" t="s">
        <v>156</v>
      </c>
      <c r="G1248" t="s">
        <v>254</v>
      </c>
      <c r="I1248">
        <v>4</v>
      </c>
      <c r="J1248" t="s">
        <v>101</v>
      </c>
      <c r="K1248">
        <v>4</v>
      </c>
      <c r="L1248" t="s">
        <v>44</v>
      </c>
      <c r="M1248">
        <v>2.4000000953674321</v>
      </c>
      <c r="N1248" t="s">
        <v>45</v>
      </c>
      <c r="O1248" t="s">
        <v>46</v>
      </c>
      <c r="P1248">
        <v>2</v>
      </c>
      <c r="Q1248" t="s">
        <v>118</v>
      </c>
      <c r="T1248" t="s">
        <v>49</v>
      </c>
      <c r="U1248" t="s">
        <v>50</v>
      </c>
      <c r="V1248" t="s">
        <v>158</v>
      </c>
      <c r="W1248" t="s">
        <v>120</v>
      </c>
      <c r="X1248" t="s">
        <v>74</v>
      </c>
      <c r="Z1248">
        <v>0</v>
      </c>
      <c r="AA1248" t="s">
        <v>75</v>
      </c>
      <c r="AB1248" t="s">
        <v>122</v>
      </c>
      <c r="AC1248">
        <v>45</v>
      </c>
      <c r="AD1248">
        <v>11</v>
      </c>
      <c r="AE1248">
        <v>4</v>
      </c>
      <c r="AF1248">
        <v>2025</v>
      </c>
      <c r="AG1248">
        <v>20251105</v>
      </c>
      <c r="AH1248" s="2">
        <v>3600</v>
      </c>
      <c r="AI1248" s="2">
        <v>1975.485595703125</v>
      </c>
      <c r="AJ1248" s="2">
        <f t="shared" si="154"/>
        <v>1624.514404296875</v>
      </c>
      <c r="AK1248" s="6">
        <f t="shared" si="155"/>
        <v>0.45125400119357639</v>
      </c>
      <c r="AL1248" s="12">
        <v>3600</v>
      </c>
      <c r="AM1248" s="12">
        <v>1930.978600307579</v>
      </c>
      <c r="AN1248" s="12">
        <f t="shared" si="156"/>
        <v>1669.021399692421</v>
      </c>
      <c r="AO1248" s="13">
        <f t="shared" si="157"/>
        <v>0.46361705547011695</v>
      </c>
      <c r="AP1248" s="16">
        <v>3600</v>
      </c>
      <c r="AQ1248" s="16">
        <v>1966.822916327417</v>
      </c>
      <c r="AR1248" s="16">
        <f t="shared" si="158"/>
        <v>1633.177083672583</v>
      </c>
      <c r="AS1248" s="17">
        <f t="shared" si="152"/>
        <v>0.45366030102016192</v>
      </c>
      <c r="AT1248" s="20">
        <v>3600</v>
      </c>
      <c r="AU1248" s="20">
        <v>2045.7265647533891</v>
      </c>
      <c r="AV1248" s="20">
        <f t="shared" si="153"/>
        <v>1554.2734352466109</v>
      </c>
      <c r="AW1248" s="21">
        <f t="shared" si="159"/>
        <v>0.43174262090183635</v>
      </c>
    </row>
    <row r="1249" spans="1:49" x14ac:dyDescent="0.25">
      <c r="A1249" t="s">
        <v>77</v>
      </c>
      <c r="B1249" t="s">
        <v>811</v>
      </c>
      <c r="C1249">
        <v>111581</v>
      </c>
      <c r="D1249">
        <v>2018</v>
      </c>
      <c r="E1249" t="s">
        <v>155</v>
      </c>
      <c r="F1249" t="s">
        <v>156</v>
      </c>
      <c r="G1249" t="s">
        <v>421</v>
      </c>
      <c r="I1249">
        <v>4</v>
      </c>
      <c r="J1249" t="s">
        <v>117</v>
      </c>
      <c r="K1249">
        <v>4</v>
      </c>
      <c r="L1249" t="s">
        <v>44</v>
      </c>
      <c r="M1249">
        <v>2.4000000953674321</v>
      </c>
      <c r="N1249" t="s">
        <v>45</v>
      </c>
      <c r="O1249" t="s">
        <v>46</v>
      </c>
      <c r="P1249">
        <v>2</v>
      </c>
      <c r="Q1249" t="s">
        <v>118</v>
      </c>
      <c r="R1249" t="s">
        <v>96</v>
      </c>
      <c r="S1249">
        <v>187</v>
      </c>
      <c r="T1249" t="s">
        <v>49</v>
      </c>
      <c r="V1249" t="s">
        <v>283</v>
      </c>
      <c r="W1249" t="s">
        <v>120</v>
      </c>
      <c r="X1249" t="s">
        <v>74</v>
      </c>
      <c r="Y1249">
        <v>23700</v>
      </c>
      <c r="Z1249">
        <v>0</v>
      </c>
      <c r="AA1249" t="s">
        <v>75</v>
      </c>
      <c r="AB1249" t="s">
        <v>122</v>
      </c>
      <c r="AC1249">
        <v>45</v>
      </c>
      <c r="AD1249">
        <v>11</v>
      </c>
      <c r="AE1249">
        <v>4</v>
      </c>
      <c r="AF1249">
        <v>2025</v>
      </c>
      <c r="AG1249">
        <v>20251105</v>
      </c>
      <c r="AH1249" s="2">
        <v>3400</v>
      </c>
      <c r="AI1249" s="2">
        <v>4428.2080078125</v>
      </c>
      <c r="AJ1249" s="2">
        <f t="shared" si="154"/>
        <v>1028.2080078125</v>
      </c>
      <c r="AK1249" s="6">
        <f t="shared" si="155"/>
        <v>0.30241411994485295</v>
      </c>
      <c r="AL1249" s="12">
        <v>3400</v>
      </c>
      <c r="AM1249" s="12">
        <v>4039.6887616001241</v>
      </c>
      <c r="AN1249" s="12">
        <f t="shared" si="156"/>
        <v>639.68876160012405</v>
      </c>
      <c r="AO1249" s="13">
        <f t="shared" si="157"/>
        <v>0.1881437534118012</v>
      </c>
      <c r="AP1249" s="16">
        <v>3400</v>
      </c>
      <c r="AQ1249" s="16">
        <v>4134.8717799414426</v>
      </c>
      <c r="AR1249" s="16">
        <f t="shared" si="158"/>
        <v>734.87177994144258</v>
      </c>
      <c r="AS1249" s="17">
        <f t="shared" si="152"/>
        <v>0.21613875880630665</v>
      </c>
      <c r="AT1249" s="20">
        <v>3400</v>
      </c>
      <c r="AU1249" s="20">
        <v>4642.093779015785</v>
      </c>
      <c r="AV1249" s="20">
        <f t="shared" si="153"/>
        <v>1242.093779015785</v>
      </c>
      <c r="AW1249" s="21">
        <f t="shared" si="159"/>
        <v>0.36532169971052503</v>
      </c>
    </row>
    <row r="1250" spans="1:49" x14ac:dyDescent="0.25">
      <c r="A1250" t="s">
        <v>38</v>
      </c>
      <c r="B1250" t="s">
        <v>105</v>
      </c>
      <c r="C1250">
        <v>79875</v>
      </c>
      <c r="D1250">
        <v>2016</v>
      </c>
      <c r="E1250" t="s">
        <v>40</v>
      </c>
      <c r="F1250" t="s">
        <v>191</v>
      </c>
      <c r="G1250" t="s">
        <v>192</v>
      </c>
      <c r="H1250" t="s">
        <v>193</v>
      </c>
      <c r="I1250">
        <v>4</v>
      </c>
      <c r="J1250" t="s">
        <v>129</v>
      </c>
      <c r="K1250">
        <v>4</v>
      </c>
      <c r="L1250" t="s">
        <v>372</v>
      </c>
      <c r="M1250">
        <v>1.799999952316284</v>
      </c>
      <c r="N1250" t="s">
        <v>45</v>
      </c>
      <c r="Q1250" t="s">
        <v>118</v>
      </c>
      <c r="R1250" t="s">
        <v>48</v>
      </c>
      <c r="S1250">
        <v>132</v>
      </c>
      <c r="T1250" t="s">
        <v>49</v>
      </c>
      <c r="U1250" t="s">
        <v>50</v>
      </c>
      <c r="V1250" t="s">
        <v>194</v>
      </c>
      <c r="W1250" t="s">
        <v>120</v>
      </c>
      <c r="X1250" t="s">
        <v>98</v>
      </c>
      <c r="Z1250">
        <v>0</v>
      </c>
      <c r="AA1250" t="s">
        <v>75</v>
      </c>
      <c r="AB1250" t="s">
        <v>122</v>
      </c>
      <c r="AC1250">
        <v>45</v>
      </c>
      <c r="AD1250">
        <v>11</v>
      </c>
      <c r="AE1250">
        <v>4</v>
      </c>
      <c r="AF1250">
        <v>2025</v>
      </c>
      <c r="AG1250">
        <v>20251104</v>
      </c>
      <c r="AH1250" s="2">
        <v>6250</v>
      </c>
      <c r="AI1250" s="2">
        <v>7182.39990234375</v>
      </c>
      <c r="AJ1250" s="2">
        <f t="shared" si="154"/>
        <v>932.39990234375</v>
      </c>
      <c r="AK1250" s="6">
        <f t="shared" si="155"/>
        <v>0.14918398437499999</v>
      </c>
      <c r="AL1250" s="12">
        <v>6250</v>
      </c>
      <c r="AM1250" s="12">
        <v>7153.9161184260456</v>
      </c>
      <c r="AN1250" s="12">
        <f t="shared" si="156"/>
        <v>903.91611842604561</v>
      </c>
      <c r="AO1250" s="13">
        <f t="shared" si="157"/>
        <v>0.1446265789481673</v>
      </c>
      <c r="AP1250" s="16">
        <v>6250</v>
      </c>
      <c r="AQ1250" s="16">
        <v>6592.2218098478097</v>
      </c>
      <c r="AR1250" s="16">
        <f t="shared" si="158"/>
        <v>342.22180984780971</v>
      </c>
      <c r="AS1250" s="17">
        <f t="shared" si="152"/>
        <v>5.4755489575649553E-2</v>
      </c>
      <c r="AT1250" s="20">
        <v>6250</v>
      </c>
      <c r="AU1250" s="20">
        <v>7159.6488549618334</v>
      </c>
      <c r="AV1250" s="20">
        <f t="shared" si="153"/>
        <v>909.64885496183342</v>
      </c>
      <c r="AW1250" s="21">
        <f t="shared" si="159"/>
        <v>0.14554381679389336</v>
      </c>
    </row>
    <row r="1251" spans="1:49" x14ac:dyDescent="0.25">
      <c r="A1251" t="s">
        <v>77</v>
      </c>
      <c r="B1251" t="s">
        <v>78</v>
      </c>
      <c r="C1251">
        <v>91301</v>
      </c>
      <c r="D1251">
        <v>2009</v>
      </c>
      <c r="E1251" t="s">
        <v>114</v>
      </c>
      <c r="F1251" t="s">
        <v>115</v>
      </c>
      <c r="G1251" t="s">
        <v>1679</v>
      </c>
      <c r="I1251">
        <v>5</v>
      </c>
      <c r="J1251" t="s">
        <v>69</v>
      </c>
      <c r="K1251">
        <v>4</v>
      </c>
      <c r="L1251" t="s">
        <v>44</v>
      </c>
      <c r="M1251">
        <v>2.5</v>
      </c>
      <c r="N1251" t="s">
        <v>45</v>
      </c>
      <c r="O1251" t="s">
        <v>46</v>
      </c>
      <c r="Q1251" t="s">
        <v>118</v>
      </c>
      <c r="S1251">
        <v>170</v>
      </c>
      <c r="T1251" t="s">
        <v>49</v>
      </c>
      <c r="W1251" t="s">
        <v>120</v>
      </c>
      <c r="X1251" t="s">
        <v>121</v>
      </c>
      <c r="Z1251">
        <v>0</v>
      </c>
      <c r="AA1251" t="s">
        <v>75</v>
      </c>
      <c r="AB1251" t="s">
        <v>122</v>
      </c>
      <c r="AC1251">
        <v>45</v>
      </c>
      <c r="AD1251">
        <v>11</v>
      </c>
      <c r="AE1251">
        <v>4</v>
      </c>
      <c r="AF1251">
        <v>2025</v>
      </c>
      <c r="AG1251">
        <v>20251103</v>
      </c>
      <c r="AH1251" s="2">
        <v>1550</v>
      </c>
      <c r="AI1251" s="2">
        <v>1278.842651367188</v>
      </c>
      <c r="AJ1251" s="2">
        <f t="shared" si="154"/>
        <v>271.15734863281205</v>
      </c>
      <c r="AK1251" s="6">
        <f t="shared" si="155"/>
        <v>0.17494022492439487</v>
      </c>
      <c r="AL1251" s="12">
        <v>1550</v>
      </c>
      <c r="AM1251" s="12">
        <v>1453.328891999749</v>
      </c>
      <c r="AN1251" s="12">
        <f t="shared" si="156"/>
        <v>96.671108000251024</v>
      </c>
      <c r="AO1251" s="13">
        <f t="shared" si="157"/>
        <v>6.2368456774355499E-2</v>
      </c>
      <c r="AP1251" s="16">
        <v>1550</v>
      </c>
      <c r="AQ1251" s="16">
        <v>1581.536896185753</v>
      </c>
      <c r="AR1251" s="16">
        <f t="shared" si="158"/>
        <v>31.536896185752994</v>
      </c>
      <c r="AS1251" s="17">
        <f t="shared" si="152"/>
        <v>2.0346384635969675E-2</v>
      </c>
      <c r="AT1251" s="20">
        <v>1550</v>
      </c>
      <c r="AU1251" s="20">
        <v>1304.0226063829789</v>
      </c>
      <c r="AV1251" s="20">
        <f t="shared" si="153"/>
        <v>245.97739361702111</v>
      </c>
      <c r="AW1251" s="21">
        <f t="shared" si="159"/>
        <v>0.15869509265614265</v>
      </c>
    </row>
    <row r="1252" spans="1:49" x14ac:dyDescent="0.25">
      <c r="A1252" t="s">
        <v>77</v>
      </c>
      <c r="B1252" t="s">
        <v>177</v>
      </c>
      <c r="C1252">
        <v>41410</v>
      </c>
      <c r="D1252">
        <v>2023</v>
      </c>
      <c r="E1252" t="s">
        <v>93</v>
      </c>
      <c r="F1252" t="s">
        <v>188</v>
      </c>
      <c r="G1252" t="s">
        <v>148</v>
      </c>
      <c r="I1252">
        <v>6</v>
      </c>
      <c r="J1252" t="s">
        <v>117</v>
      </c>
      <c r="K1252">
        <v>4</v>
      </c>
      <c r="L1252" t="s">
        <v>44</v>
      </c>
      <c r="M1252">
        <v>3.5999999046325679</v>
      </c>
      <c r="N1252" t="s">
        <v>45</v>
      </c>
      <c r="O1252" t="s">
        <v>46</v>
      </c>
      <c r="Q1252" t="s">
        <v>60</v>
      </c>
      <c r="R1252" t="s">
        <v>96</v>
      </c>
      <c r="T1252" t="s">
        <v>49</v>
      </c>
      <c r="U1252" t="s">
        <v>72</v>
      </c>
      <c r="V1252" t="s">
        <v>344</v>
      </c>
      <c r="W1252" t="s">
        <v>90</v>
      </c>
      <c r="X1252" t="s">
        <v>74</v>
      </c>
      <c r="Z1252">
        <v>0</v>
      </c>
      <c r="AA1252" t="s">
        <v>75</v>
      </c>
      <c r="AB1252" t="s">
        <v>83</v>
      </c>
      <c r="AC1252">
        <v>45</v>
      </c>
      <c r="AD1252">
        <v>11</v>
      </c>
      <c r="AE1252">
        <v>4</v>
      </c>
      <c r="AF1252">
        <v>2025</v>
      </c>
      <c r="AG1252">
        <v>20251104</v>
      </c>
      <c r="AH1252" s="2">
        <v>26800</v>
      </c>
      <c r="AI1252" s="2">
        <v>23327.904296875</v>
      </c>
      <c r="AJ1252" s="2">
        <f t="shared" si="154"/>
        <v>3472.095703125</v>
      </c>
      <c r="AK1252" s="6">
        <f t="shared" si="155"/>
        <v>0.12955580981809703</v>
      </c>
      <c r="AL1252" s="12">
        <v>26800</v>
      </c>
      <c r="AM1252" s="12">
        <v>21429.76554113406</v>
      </c>
      <c r="AN1252" s="12">
        <f t="shared" si="156"/>
        <v>5370.2344588659398</v>
      </c>
      <c r="AO1252" s="13">
        <f t="shared" si="157"/>
        <v>0.20038188279350522</v>
      </c>
      <c r="AP1252" s="16">
        <v>26800</v>
      </c>
      <c r="AQ1252" s="16">
        <v>21069.619191002679</v>
      </c>
      <c r="AR1252" s="16">
        <f t="shared" si="158"/>
        <v>5730.3808089973209</v>
      </c>
      <c r="AS1252" s="17">
        <f t="shared" si="152"/>
        <v>0.21382017944019854</v>
      </c>
      <c r="AT1252" s="20">
        <v>26800</v>
      </c>
      <c r="AU1252" s="20">
        <v>23755.7463193658</v>
      </c>
      <c r="AV1252" s="20">
        <f t="shared" si="153"/>
        <v>3044.2536806341996</v>
      </c>
      <c r="AW1252" s="21">
        <f t="shared" si="159"/>
        <v>0.11359155524754476</v>
      </c>
    </row>
    <row r="1253" spans="1:49" x14ac:dyDescent="0.25">
      <c r="A1253" t="s">
        <v>109</v>
      </c>
      <c r="B1253" t="s">
        <v>317</v>
      </c>
      <c r="C1253">
        <v>98768</v>
      </c>
      <c r="D1253">
        <v>2015</v>
      </c>
      <c r="E1253" t="s">
        <v>135</v>
      </c>
      <c r="F1253" t="s">
        <v>345</v>
      </c>
      <c r="G1253" t="s">
        <v>369</v>
      </c>
      <c r="I1253">
        <v>6</v>
      </c>
      <c r="J1253" t="s">
        <v>117</v>
      </c>
      <c r="K1253">
        <v>4</v>
      </c>
      <c r="L1253" t="s">
        <v>44</v>
      </c>
      <c r="M1253">
        <v>3.5999999046325679</v>
      </c>
      <c r="N1253" t="s">
        <v>87</v>
      </c>
      <c r="O1253" t="s">
        <v>46</v>
      </c>
      <c r="P1253">
        <v>2</v>
      </c>
      <c r="Q1253" t="s">
        <v>60</v>
      </c>
      <c r="R1253" t="s">
        <v>89</v>
      </c>
      <c r="T1253" t="s">
        <v>49</v>
      </c>
      <c r="W1253" t="s">
        <v>90</v>
      </c>
      <c r="X1253" t="s">
        <v>74</v>
      </c>
      <c r="Z1253">
        <v>0</v>
      </c>
      <c r="AA1253" t="s">
        <v>75</v>
      </c>
      <c r="AB1253" t="s">
        <v>83</v>
      </c>
      <c r="AC1253">
        <v>45</v>
      </c>
      <c r="AD1253">
        <v>11</v>
      </c>
      <c r="AE1253">
        <v>4</v>
      </c>
      <c r="AF1253">
        <v>2025</v>
      </c>
      <c r="AG1253">
        <v>20251105</v>
      </c>
      <c r="AH1253" s="2">
        <v>8900</v>
      </c>
      <c r="AI1253" s="2">
        <v>5786.94287109375</v>
      </c>
      <c r="AJ1253" s="2">
        <f t="shared" si="154"/>
        <v>3113.05712890625</v>
      </c>
      <c r="AK1253" s="6">
        <f t="shared" si="155"/>
        <v>0.34978169987710672</v>
      </c>
      <c r="AL1253" s="12">
        <v>8900</v>
      </c>
      <c r="AM1253" s="12">
        <v>5466.3337460251832</v>
      </c>
      <c r="AN1253" s="12">
        <f t="shared" si="156"/>
        <v>3433.6662539748168</v>
      </c>
      <c r="AO1253" s="13">
        <f t="shared" si="157"/>
        <v>0.38580519707582211</v>
      </c>
      <c r="AP1253" s="16">
        <v>8900</v>
      </c>
      <c r="AQ1253" s="16">
        <v>5546.7938238490842</v>
      </c>
      <c r="AR1253" s="16">
        <f t="shared" si="158"/>
        <v>3353.2061761509158</v>
      </c>
      <c r="AS1253" s="17">
        <f t="shared" si="152"/>
        <v>0.37676473889336132</v>
      </c>
      <c r="AT1253" s="20">
        <v>8900</v>
      </c>
      <c r="AU1253" s="20">
        <v>5944.339554485251</v>
      </c>
      <c r="AV1253" s="20">
        <f t="shared" si="153"/>
        <v>2955.660445514749</v>
      </c>
      <c r="AW1253" s="21">
        <f t="shared" si="159"/>
        <v>0.33209667927132008</v>
      </c>
    </row>
    <row r="1254" spans="1:49" x14ac:dyDescent="0.25">
      <c r="A1254" t="s">
        <v>109</v>
      </c>
      <c r="B1254" t="s">
        <v>110</v>
      </c>
      <c r="C1254">
        <v>245770</v>
      </c>
      <c r="D1254">
        <v>2005</v>
      </c>
      <c r="E1254" t="s">
        <v>93</v>
      </c>
      <c r="F1254" t="s">
        <v>233</v>
      </c>
      <c r="H1254" t="s">
        <v>696</v>
      </c>
      <c r="I1254">
        <v>8</v>
      </c>
      <c r="J1254" t="s">
        <v>101</v>
      </c>
      <c r="K1254">
        <v>4</v>
      </c>
      <c r="L1254" t="s">
        <v>44</v>
      </c>
      <c r="M1254">
        <v>5.3000001907348633</v>
      </c>
      <c r="N1254" t="s">
        <v>87</v>
      </c>
      <c r="O1254" t="s">
        <v>46</v>
      </c>
      <c r="Q1254" t="s">
        <v>60</v>
      </c>
      <c r="R1254" t="s">
        <v>89</v>
      </c>
      <c r="T1254" t="s">
        <v>173</v>
      </c>
      <c r="U1254" t="s">
        <v>72</v>
      </c>
      <c r="V1254" t="s">
        <v>1017</v>
      </c>
      <c r="W1254" t="s">
        <v>103</v>
      </c>
      <c r="X1254" t="s">
        <v>121</v>
      </c>
      <c r="Z1254">
        <v>0</v>
      </c>
      <c r="AA1254" t="s">
        <v>75</v>
      </c>
      <c r="AB1254" t="s">
        <v>83</v>
      </c>
      <c r="AC1254">
        <v>45</v>
      </c>
      <c r="AD1254">
        <v>11</v>
      </c>
      <c r="AE1254">
        <v>4</v>
      </c>
      <c r="AF1254">
        <v>2025</v>
      </c>
      <c r="AG1254">
        <v>20251104</v>
      </c>
      <c r="AH1254" s="2">
        <v>500</v>
      </c>
      <c r="AI1254" s="2">
        <v>999.5242919921875</v>
      </c>
      <c r="AJ1254" s="2">
        <f t="shared" si="154"/>
        <v>499.5242919921875</v>
      </c>
      <c r="AK1254" s="6">
        <f t="shared" si="155"/>
        <v>0.99904858398437502</v>
      </c>
      <c r="AL1254" s="12">
        <v>500</v>
      </c>
      <c r="AM1254" s="12">
        <v>1069.711979131986</v>
      </c>
      <c r="AN1254" s="12">
        <f t="shared" si="156"/>
        <v>569.71197913198603</v>
      </c>
      <c r="AO1254" s="13">
        <f t="shared" si="157"/>
        <v>1.139423958263972</v>
      </c>
      <c r="AP1254" s="16">
        <v>500</v>
      </c>
      <c r="AQ1254" s="16">
        <v>1053.432791818838</v>
      </c>
      <c r="AR1254" s="16">
        <f t="shared" si="158"/>
        <v>553.43279181883804</v>
      </c>
      <c r="AS1254" s="17">
        <f t="shared" si="152"/>
        <v>1.1068655836376762</v>
      </c>
      <c r="AT1254" s="20">
        <v>500</v>
      </c>
      <c r="AU1254" s="20">
        <v>1036.9831013916489</v>
      </c>
      <c r="AV1254" s="20">
        <f t="shared" si="153"/>
        <v>536.98310139164892</v>
      </c>
      <c r="AW1254" s="21">
        <f t="shared" si="159"/>
        <v>1.0739662027832979</v>
      </c>
    </row>
    <row r="1255" spans="1:49" x14ac:dyDescent="0.25">
      <c r="A1255" t="s">
        <v>109</v>
      </c>
      <c r="B1255" t="s">
        <v>538</v>
      </c>
      <c r="C1255">
        <v>44779</v>
      </c>
      <c r="D1255">
        <v>2022</v>
      </c>
      <c r="E1255" t="s">
        <v>84</v>
      </c>
      <c r="F1255" t="s">
        <v>85</v>
      </c>
      <c r="G1255" t="s">
        <v>1619</v>
      </c>
      <c r="I1255">
        <v>8</v>
      </c>
      <c r="J1255" t="s">
        <v>129</v>
      </c>
      <c r="K1255">
        <v>4</v>
      </c>
      <c r="L1255" t="s">
        <v>44</v>
      </c>
      <c r="M1255">
        <v>5.6999998092651367</v>
      </c>
      <c r="N1255" t="s">
        <v>87</v>
      </c>
      <c r="O1255" t="s">
        <v>46</v>
      </c>
      <c r="P1255">
        <v>4</v>
      </c>
      <c r="Q1255" t="s">
        <v>88</v>
      </c>
      <c r="R1255" t="s">
        <v>89</v>
      </c>
      <c r="S1255">
        <v>395</v>
      </c>
      <c r="T1255" t="s">
        <v>49</v>
      </c>
      <c r="U1255" t="s">
        <v>72</v>
      </c>
      <c r="W1255" t="s">
        <v>103</v>
      </c>
      <c r="X1255" t="s">
        <v>74</v>
      </c>
      <c r="Z1255">
        <v>0</v>
      </c>
      <c r="AA1255" t="s">
        <v>75</v>
      </c>
      <c r="AB1255" t="s">
        <v>91</v>
      </c>
      <c r="AC1255">
        <v>45</v>
      </c>
      <c r="AD1255">
        <v>11</v>
      </c>
      <c r="AE1255">
        <v>4</v>
      </c>
      <c r="AF1255">
        <v>2025</v>
      </c>
      <c r="AG1255">
        <v>20251105</v>
      </c>
      <c r="AH1255" s="2">
        <v>30400</v>
      </c>
      <c r="AI1255" s="2">
        <v>31168.8359375</v>
      </c>
      <c r="AJ1255" s="2">
        <f t="shared" si="154"/>
        <v>768.8359375</v>
      </c>
      <c r="AK1255" s="6">
        <f t="shared" si="155"/>
        <v>2.529065583881579E-2</v>
      </c>
      <c r="AL1255" s="12">
        <v>30400</v>
      </c>
      <c r="AM1255" s="12">
        <v>29930.86356024913</v>
      </c>
      <c r="AN1255" s="12">
        <f t="shared" si="156"/>
        <v>469.13643975086961</v>
      </c>
      <c r="AO1255" s="13">
        <f t="shared" si="157"/>
        <v>1.5432119728647027E-2</v>
      </c>
      <c r="AP1255" s="16">
        <v>30400</v>
      </c>
      <c r="AQ1255" s="16">
        <v>30345.504262022081</v>
      </c>
      <c r="AR1255" s="16">
        <f t="shared" si="158"/>
        <v>54.495737977918907</v>
      </c>
      <c r="AS1255" s="17">
        <f t="shared" si="152"/>
        <v>1.7926229597999641E-3</v>
      </c>
      <c r="AT1255" s="20">
        <v>30400</v>
      </c>
      <c r="AU1255" s="20">
        <v>30384.063492063491</v>
      </c>
      <c r="AV1255" s="20">
        <f t="shared" si="153"/>
        <v>15.93650793650886</v>
      </c>
      <c r="AW1255" s="21">
        <f t="shared" si="159"/>
        <v>5.2422723475358099E-4</v>
      </c>
    </row>
    <row r="1256" spans="1:49" x14ac:dyDescent="0.25">
      <c r="A1256" t="s">
        <v>123</v>
      </c>
      <c r="B1256" t="s">
        <v>124</v>
      </c>
      <c r="C1256">
        <v>186859</v>
      </c>
      <c r="D1256">
        <v>2016</v>
      </c>
      <c r="E1256" t="s">
        <v>159</v>
      </c>
      <c r="F1256" t="s">
        <v>236</v>
      </c>
      <c r="G1256" t="s">
        <v>229</v>
      </c>
      <c r="I1256">
        <v>4</v>
      </c>
      <c r="J1256" t="s">
        <v>59</v>
      </c>
      <c r="K1256">
        <v>4</v>
      </c>
      <c r="L1256" t="s">
        <v>44</v>
      </c>
      <c r="M1256">
        <v>2.4000000953674321</v>
      </c>
      <c r="N1256" t="s">
        <v>45</v>
      </c>
      <c r="O1256" t="s">
        <v>46</v>
      </c>
      <c r="P1256">
        <v>3</v>
      </c>
      <c r="Q1256" t="s">
        <v>60</v>
      </c>
      <c r="R1256" t="s">
        <v>48</v>
      </c>
      <c r="S1256">
        <v>185</v>
      </c>
      <c r="T1256" t="s">
        <v>49</v>
      </c>
      <c r="U1256" t="s">
        <v>50</v>
      </c>
      <c r="V1256" t="s">
        <v>1680</v>
      </c>
      <c r="W1256" t="s">
        <v>62</v>
      </c>
      <c r="X1256" t="s">
        <v>98</v>
      </c>
      <c r="Z1256">
        <v>0</v>
      </c>
      <c r="AA1256" t="s">
        <v>75</v>
      </c>
      <c r="AB1256" t="s">
        <v>83</v>
      </c>
      <c r="AC1256">
        <v>45</v>
      </c>
      <c r="AD1256">
        <v>11</v>
      </c>
      <c r="AE1256">
        <v>4</v>
      </c>
      <c r="AF1256">
        <v>2025</v>
      </c>
      <c r="AG1256">
        <v>20251104</v>
      </c>
      <c r="AH1256" s="2">
        <v>4400</v>
      </c>
      <c r="AI1256" s="2">
        <v>4883.23876953125</v>
      </c>
      <c r="AJ1256" s="2">
        <f t="shared" si="154"/>
        <v>483.23876953125</v>
      </c>
      <c r="AK1256" s="6">
        <f t="shared" si="155"/>
        <v>0.1098269930752841</v>
      </c>
      <c r="AL1256" s="12">
        <v>4400</v>
      </c>
      <c r="AM1256" s="12">
        <v>4578.4612952745147</v>
      </c>
      <c r="AN1256" s="12">
        <f t="shared" si="156"/>
        <v>178.46129527451467</v>
      </c>
      <c r="AO1256" s="13">
        <f t="shared" si="157"/>
        <v>4.0559385289662422E-2</v>
      </c>
      <c r="AP1256" s="16">
        <v>4400</v>
      </c>
      <c r="AQ1256" s="16">
        <v>3869.6619363999439</v>
      </c>
      <c r="AR1256" s="16">
        <f t="shared" si="158"/>
        <v>530.3380636000561</v>
      </c>
      <c r="AS1256" s="17">
        <f t="shared" si="152"/>
        <v>0.12053137809092185</v>
      </c>
      <c r="AT1256" s="20">
        <v>4400</v>
      </c>
      <c r="AU1256" s="20">
        <v>5051.580135440181</v>
      </c>
      <c r="AV1256" s="20">
        <f t="shared" si="153"/>
        <v>651.58013544018104</v>
      </c>
      <c r="AW1256" s="21">
        <f t="shared" si="159"/>
        <v>0.14808639441822297</v>
      </c>
    </row>
    <row r="1257" spans="1:49" x14ac:dyDescent="0.25">
      <c r="A1257" t="s">
        <v>38</v>
      </c>
      <c r="B1257" t="s">
        <v>39</v>
      </c>
      <c r="C1257">
        <v>187477</v>
      </c>
      <c r="D1257">
        <v>2014</v>
      </c>
      <c r="E1257" t="s">
        <v>66</v>
      </c>
      <c r="F1257" t="s">
        <v>239</v>
      </c>
      <c r="G1257" t="s">
        <v>214</v>
      </c>
      <c r="I1257">
        <v>4</v>
      </c>
      <c r="J1257" t="s">
        <v>69</v>
      </c>
      <c r="K1257">
        <v>4</v>
      </c>
      <c r="L1257" t="s">
        <v>44</v>
      </c>
      <c r="M1257">
        <v>2</v>
      </c>
      <c r="N1257" t="s">
        <v>45</v>
      </c>
      <c r="O1257" t="s">
        <v>46</v>
      </c>
      <c r="Q1257" t="s">
        <v>60</v>
      </c>
      <c r="R1257" t="s">
        <v>48</v>
      </c>
      <c r="S1257">
        <v>240</v>
      </c>
      <c r="T1257" t="s">
        <v>49</v>
      </c>
      <c r="U1257" t="s">
        <v>50</v>
      </c>
      <c r="W1257" t="s">
        <v>62</v>
      </c>
      <c r="X1257" t="s">
        <v>74</v>
      </c>
      <c r="Z1257">
        <v>0</v>
      </c>
      <c r="AA1257" t="s">
        <v>75</v>
      </c>
      <c r="AB1257" t="s">
        <v>83</v>
      </c>
      <c r="AC1257">
        <v>45</v>
      </c>
      <c r="AD1257">
        <v>11</v>
      </c>
      <c r="AE1257">
        <v>4</v>
      </c>
      <c r="AF1257">
        <v>2025</v>
      </c>
      <c r="AG1257">
        <v>20251104</v>
      </c>
      <c r="AH1257" s="2">
        <v>1700</v>
      </c>
      <c r="AI1257" s="2">
        <v>1682.320434570312</v>
      </c>
      <c r="AJ1257" s="2">
        <f t="shared" si="154"/>
        <v>17.679565429687955</v>
      </c>
      <c r="AK1257" s="6">
        <f t="shared" si="155"/>
        <v>1.039974437040468E-2</v>
      </c>
      <c r="AL1257" s="12">
        <v>1700</v>
      </c>
      <c r="AM1257" s="12">
        <v>1723.3565970622381</v>
      </c>
      <c r="AN1257" s="12">
        <f t="shared" si="156"/>
        <v>23.356597062238052</v>
      </c>
      <c r="AO1257" s="13">
        <f t="shared" si="157"/>
        <v>1.3739174742492971E-2</v>
      </c>
      <c r="AP1257" s="16">
        <v>1700</v>
      </c>
      <c r="AQ1257" s="16">
        <v>1773.111050680086</v>
      </c>
      <c r="AR1257" s="16">
        <f t="shared" si="158"/>
        <v>73.111050680086009</v>
      </c>
      <c r="AS1257" s="17">
        <f t="shared" si="152"/>
        <v>4.3006500400050593E-2</v>
      </c>
      <c r="AT1257" s="20">
        <v>1700</v>
      </c>
      <c r="AU1257" s="20">
        <v>1705.938101788171</v>
      </c>
      <c r="AV1257" s="20">
        <f t="shared" si="153"/>
        <v>5.938101788171025</v>
      </c>
      <c r="AW1257" s="21">
        <f t="shared" si="159"/>
        <v>3.4930010518653088E-3</v>
      </c>
    </row>
    <row r="1258" spans="1:49" x14ac:dyDescent="0.25">
      <c r="A1258" t="s">
        <v>38</v>
      </c>
      <c r="B1258" t="s">
        <v>342</v>
      </c>
      <c r="C1258">
        <v>20604</v>
      </c>
      <c r="D1258">
        <v>2024</v>
      </c>
      <c r="E1258" t="s">
        <v>159</v>
      </c>
      <c r="F1258" t="s">
        <v>236</v>
      </c>
      <c r="G1258" t="s">
        <v>1553</v>
      </c>
      <c r="I1258">
        <v>4</v>
      </c>
      <c r="J1258" t="s">
        <v>59</v>
      </c>
      <c r="K1258">
        <v>4</v>
      </c>
      <c r="L1258" t="s">
        <v>44</v>
      </c>
      <c r="M1258">
        <v>2</v>
      </c>
      <c r="N1258" t="s">
        <v>44</v>
      </c>
      <c r="O1258" t="s">
        <v>46</v>
      </c>
      <c r="P1258">
        <v>5</v>
      </c>
      <c r="Q1258" t="s">
        <v>60</v>
      </c>
      <c r="R1258" t="s">
        <v>89</v>
      </c>
      <c r="S1258">
        <v>145</v>
      </c>
      <c r="T1258" t="s">
        <v>49</v>
      </c>
      <c r="U1258" t="s">
        <v>50</v>
      </c>
      <c r="V1258" t="s">
        <v>1481</v>
      </c>
      <c r="W1258" t="s">
        <v>134</v>
      </c>
      <c r="X1258" t="s">
        <v>74</v>
      </c>
      <c r="Z1258">
        <v>1</v>
      </c>
      <c r="AA1258" t="s">
        <v>54</v>
      </c>
      <c r="AB1258" t="s">
        <v>64</v>
      </c>
      <c r="AC1258">
        <v>45</v>
      </c>
      <c r="AD1258">
        <v>11</v>
      </c>
      <c r="AE1258">
        <v>4</v>
      </c>
      <c r="AF1258">
        <v>2025</v>
      </c>
      <c r="AG1258">
        <v>20251103</v>
      </c>
      <c r="AH1258" s="2">
        <v>31700</v>
      </c>
      <c r="AI1258" s="2">
        <v>34896.54296875</v>
      </c>
      <c r="AJ1258" s="2">
        <f t="shared" si="154"/>
        <v>3196.54296875</v>
      </c>
      <c r="AK1258" s="6">
        <f t="shared" si="155"/>
        <v>0.10083731762618296</v>
      </c>
      <c r="AL1258" s="12">
        <v>31700</v>
      </c>
      <c r="AM1258" s="12">
        <v>31696.342122522099</v>
      </c>
      <c r="AN1258" s="12">
        <f t="shared" si="156"/>
        <v>3.6578774779009109</v>
      </c>
      <c r="AO1258" s="13">
        <f t="shared" si="157"/>
        <v>1.1539045671611707E-4</v>
      </c>
      <c r="AP1258" s="16">
        <v>31700</v>
      </c>
      <c r="AQ1258" s="16">
        <v>33845.449596378203</v>
      </c>
      <c r="AR1258" s="16">
        <f t="shared" si="158"/>
        <v>2145.4495963782028</v>
      </c>
      <c r="AS1258" s="17">
        <f t="shared" si="152"/>
        <v>6.7679797993003249E-2</v>
      </c>
      <c r="AT1258" s="20">
        <v>31700</v>
      </c>
      <c r="AU1258" s="20">
        <v>34963.835509138378</v>
      </c>
      <c r="AV1258" s="20">
        <f t="shared" si="153"/>
        <v>3263.8355091383783</v>
      </c>
      <c r="AW1258" s="21">
        <f t="shared" si="159"/>
        <v>0.10296011069837155</v>
      </c>
    </row>
    <row r="1259" spans="1:49" x14ac:dyDescent="0.25">
      <c r="A1259" t="s">
        <v>77</v>
      </c>
      <c r="B1259" t="s">
        <v>818</v>
      </c>
      <c r="C1259">
        <v>113952</v>
      </c>
      <c r="D1259">
        <v>2014</v>
      </c>
      <c r="E1259" t="s">
        <v>135</v>
      </c>
      <c r="F1259" t="s">
        <v>136</v>
      </c>
      <c r="G1259" t="s">
        <v>313</v>
      </c>
      <c r="I1259">
        <v>4</v>
      </c>
      <c r="J1259" t="s">
        <v>43</v>
      </c>
      <c r="K1259">
        <v>4</v>
      </c>
      <c r="L1259" t="s">
        <v>44</v>
      </c>
      <c r="M1259">
        <v>2.4000000953674321</v>
      </c>
      <c r="N1259" t="s">
        <v>87</v>
      </c>
      <c r="O1259" t="s">
        <v>46</v>
      </c>
      <c r="Q1259" t="s">
        <v>60</v>
      </c>
      <c r="R1259" t="s">
        <v>89</v>
      </c>
      <c r="T1259" t="s">
        <v>49</v>
      </c>
      <c r="W1259" t="s">
        <v>134</v>
      </c>
      <c r="X1259" t="s">
        <v>74</v>
      </c>
      <c r="Z1259">
        <v>0</v>
      </c>
      <c r="AA1259" t="s">
        <v>75</v>
      </c>
      <c r="AB1259" t="s">
        <v>83</v>
      </c>
      <c r="AC1259">
        <v>45</v>
      </c>
      <c r="AD1259">
        <v>11</v>
      </c>
      <c r="AE1259">
        <v>4</v>
      </c>
      <c r="AF1259">
        <v>2025</v>
      </c>
      <c r="AG1259">
        <v>20251105</v>
      </c>
      <c r="AH1259" s="2">
        <v>6000</v>
      </c>
      <c r="AI1259" s="2">
        <v>5103.18505859375</v>
      </c>
      <c r="AJ1259" s="2">
        <f t="shared" si="154"/>
        <v>896.81494140625</v>
      </c>
      <c r="AK1259" s="6">
        <f t="shared" si="155"/>
        <v>0.14946915690104168</v>
      </c>
      <c r="AL1259" s="12">
        <v>6000</v>
      </c>
      <c r="AM1259" s="12">
        <v>4953.3683698242803</v>
      </c>
      <c r="AN1259" s="12">
        <f t="shared" si="156"/>
        <v>1046.6316301757197</v>
      </c>
      <c r="AO1259" s="13">
        <f t="shared" si="157"/>
        <v>0.17443860502928663</v>
      </c>
      <c r="AP1259" s="16">
        <v>6000</v>
      </c>
      <c r="AQ1259" s="16">
        <v>5357.8933509709768</v>
      </c>
      <c r="AR1259" s="16">
        <f t="shared" si="158"/>
        <v>642.10664902902317</v>
      </c>
      <c r="AS1259" s="17">
        <f t="shared" si="152"/>
        <v>0.10701777483817053</v>
      </c>
      <c r="AT1259" s="20">
        <v>6000</v>
      </c>
      <c r="AU1259" s="20">
        <v>5217.8258891645974</v>
      </c>
      <c r="AV1259" s="20">
        <f t="shared" si="153"/>
        <v>782.17411083540264</v>
      </c>
      <c r="AW1259" s="21">
        <f t="shared" si="159"/>
        <v>0.13036235180590044</v>
      </c>
    </row>
    <row r="1260" spans="1:49" x14ac:dyDescent="0.25">
      <c r="A1260" t="s">
        <v>38</v>
      </c>
      <c r="B1260" t="s">
        <v>92</v>
      </c>
      <c r="C1260">
        <v>23709</v>
      </c>
      <c r="D1260">
        <v>2024</v>
      </c>
      <c r="E1260" t="s">
        <v>93</v>
      </c>
      <c r="F1260" t="s">
        <v>336</v>
      </c>
      <c r="G1260" t="s">
        <v>189</v>
      </c>
      <c r="I1260">
        <v>3</v>
      </c>
      <c r="J1260" t="s">
        <v>117</v>
      </c>
      <c r="K1260">
        <v>4</v>
      </c>
      <c r="L1260" t="s">
        <v>44</v>
      </c>
      <c r="M1260">
        <v>1.200000047683716</v>
      </c>
      <c r="N1260" t="s">
        <v>45</v>
      </c>
      <c r="O1260" t="s">
        <v>46</v>
      </c>
      <c r="P1260">
        <v>5</v>
      </c>
      <c r="Q1260" t="s">
        <v>60</v>
      </c>
      <c r="R1260" t="s">
        <v>96</v>
      </c>
      <c r="T1260" t="s">
        <v>49</v>
      </c>
      <c r="U1260" t="s">
        <v>50</v>
      </c>
      <c r="V1260" t="s">
        <v>1507</v>
      </c>
      <c r="W1260" t="s">
        <v>62</v>
      </c>
      <c r="X1260" t="s">
        <v>63</v>
      </c>
      <c r="Z1260">
        <v>0</v>
      </c>
      <c r="AA1260" t="s">
        <v>75</v>
      </c>
      <c r="AB1260" t="s">
        <v>83</v>
      </c>
      <c r="AC1260">
        <v>45</v>
      </c>
      <c r="AD1260">
        <v>11</v>
      </c>
      <c r="AE1260">
        <v>4</v>
      </c>
      <c r="AF1260">
        <v>2025</v>
      </c>
      <c r="AG1260">
        <v>20251104</v>
      </c>
      <c r="AH1260" s="2">
        <v>18200</v>
      </c>
      <c r="AI1260" s="2">
        <v>18537.96484375</v>
      </c>
      <c r="AJ1260" s="2">
        <f t="shared" si="154"/>
        <v>337.96484375</v>
      </c>
      <c r="AK1260" s="6">
        <f t="shared" si="155"/>
        <v>1.856949690934066E-2</v>
      </c>
      <c r="AL1260" s="12">
        <v>18200</v>
      </c>
      <c r="AM1260" s="12">
        <v>16548.07616127142</v>
      </c>
      <c r="AN1260" s="12">
        <f t="shared" si="156"/>
        <v>1651.9238387285804</v>
      </c>
      <c r="AO1260" s="13">
        <f t="shared" si="157"/>
        <v>9.0765046083987944E-2</v>
      </c>
      <c r="AP1260" s="16">
        <v>18200</v>
      </c>
      <c r="AQ1260" s="16">
        <v>16722.79105747056</v>
      </c>
      <c r="AR1260" s="16">
        <f t="shared" si="158"/>
        <v>1477.2089425294398</v>
      </c>
      <c r="AS1260" s="17">
        <f t="shared" si="152"/>
        <v>8.1165326512606578E-2</v>
      </c>
      <c r="AT1260" s="20">
        <v>18200</v>
      </c>
      <c r="AU1260" s="20">
        <v>18887.898936170212</v>
      </c>
      <c r="AV1260" s="20">
        <f t="shared" si="153"/>
        <v>687.89893617021153</v>
      </c>
      <c r="AW1260" s="21">
        <f t="shared" si="159"/>
        <v>3.779664484451712E-2</v>
      </c>
    </row>
    <row r="1261" spans="1:49" x14ac:dyDescent="0.25">
      <c r="A1261" t="s">
        <v>77</v>
      </c>
      <c r="B1261" t="s">
        <v>78</v>
      </c>
      <c r="C1261">
        <v>168740</v>
      </c>
      <c r="D1261">
        <v>2004</v>
      </c>
      <c r="E1261" t="s">
        <v>270</v>
      </c>
      <c r="F1261" t="s">
        <v>271</v>
      </c>
      <c r="G1261" t="s">
        <v>1003</v>
      </c>
      <c r="H1261" t="s">
        <v>1681</v>
      </c>
      <c r="I1261">
        <v>6</v>
      </c>
      <c r="J1261" t="s">
        <v>59</v>
      </c>
      <c r="K1261">
        <v>4</v>
      </c>
      <c r="L1261" t="s">
        <v>44</v>
      </c>
      <c r="M1261">
        <v>3.2999999523162842</v>
      </c>
      <c r="N1261" t="s">
        <v>44</v>
      </c>
      <c r="O1261" t="s">
        <v>46</v>
      </c>
      <c r="Q1261" t="s">
        <v>60</v>
      </c>
      <c r="R1261" t="s">
        <v>89</v>
      </c>
      <c r="S1261">
        <v>230</v>
      </c>
      <c r="T1261" t="s">
        <v>49</v>
      </c>
      <c r="U1261" t="s">
        <v>72</v>
      </c>
      <c r="V1261" t="s">
        <v>953</v>
      </c>
      <c r="W1261" t="s">
        <v>134</v>
      </c>
      <c r="X1261" t="s">
        <v>98</v>
      </c>
      <c r="Z1261">
        <v>0</v>
      </c>
      <c r="AA1261" t="s">
        <v>75</v>
      </c>
      <c r="AB1261" t="s">
        <v>83</v>
      </c>
      <c r="AC1261">
        <v>45</v>
      </c>
      <c r="AD1261">
        <v>11</v>
      </c>
      <c r="AE1261">
        <v>4</v>
      </c>
      <c r="AF1261">
        <v>2025</v>
      </c>
      <c r="AG1261">
        <v>20251103</v>
      </c>
      <c r="AH1261" s="2">
        <v>1500</v>
      </c>
      <c r="AI1261" s="2">
        <v>2012.35693359375</v>
      </c>
      <c r="AJ1261" s="2">
        <f t="shared" si="154"/>
        <v>512.35693359375</v>
      </c>
      <c r="AK1261" s="6">
        <f t="shared" si="155"/>
        <v>0.34157128906250001</v>
      </c>
      <c r="AL1261" s="12">
        <v>1500</v>
      </c>
      <c r="AM1261" s="12">
        <v>1794.229186504178</v>
      </c>
      <c r="AN1261" s="12">
        <f t="shared" si="156"/>
        <v>294.22918650417796</v>
      </c>
      <c r="AO1261" s="13">
        <f t="shared" si="157"/>
        <v>0.19615279100278532</v>
      </c>
      <c r="AP1261" s="16">
        <v>1500</v>
      </c>
      <c r="AQ1261" s="16">
        <v>2045.2805067550939</v>
      </c>
      <c r="AR1261" s="16">
        <f t="shared" si="158"/>
        <v>545.28050675509394</v>
      </c>
      <c r="AS1261" s="17">
        <f t="shared" si="152"/>
        <v>0.36352033783672927</v>
      </c>
      <c r="AT1261" s="20">
        <v>1500</v>
      </c>
      <c r="AU1261" s="20">
        <v>2089.0078843626802</v>
      </c>
      <c r="AV1261" s="20">
        <f t="shared" si="153"/>
        <v>589.00788436268022</v>
      </c>
      <c r="AW1261" s="21">
        <f t="shared" si="159"/>
        <v>0.39267192290845349</v>
      </c>
    </row>
    <row r="1262" spans="1:49" x14ac:dyDescent="0.25">
      <c r="A1262" t="s">
        <v>123</v>
      </c>
      <c r="B1262" t="s">
        <v>124</v>
      </c>
      <c r="C1262">
        <v>25538</v>
      </c>
      <c r="D1262">
        <v>2019</v>
      </c>
      <c r="E1262" t="s">
        <v>84</v>
      </c>
      <c r="F1262" t="s">
        <v>85</v>
      </c>
      <c r="G1262" t="s">
        <v>616</v>
      </c>
      <c r="I1262">
        <v>8</v>
      </c>
      <c r="J1262" t="s">
        <v>43</v>
      </c>
      <c r="K1262">
        <v>4</v>
      </c>
      <c r="L1262" t="s">
        <v>44</v>
      </c>
      <c r="M1262">
        <v>5.6999998092651367</v>
      </c>
      <c r="N1262" t="s">
        <v>87</v>
      </c>
      <c r="Q1262" t="s">
        <v>88</v>
      </c>
      <c r="R1262" t="s">
        <v>89</v>
      </c>
      <c r="S1262">
        <v>395</v>
      </c>
      <c r="T1262" t="s">
        <v>49</v>
      </c>
      <c r="U1262" t="s">
        <v>72</v>
      </c>
      <c r="W1262" t="s">
        <v>103</v>
      </c>
      <c r="X1262" t="s">
        <v>74</v>
      </c>
      <c r="Z1262">
        <v>0</v>
      </c>
      <c r="AA1262" t="s">
        <v>75</v>
      </c>
      <c r="AB1262" t="s">
        <v>91</v>
      </c>
      <c r="AC1262">
        <v>45</v>
      </c>
      <c r="AD1262">
        <v>11</v>
      </c>
      <c r="AE1262">
        <v>4</v>
      </c>
      <c r="AF1262">
        <v>2025</v>
      </c>
      <c r="AG1262">
        <v>20251104</v>
      </c>
      <c r="AH1262" s="2">
        <v>27400</v>
      </c>
      <c r="AI1262" s="2">
        <v>28134.548828125</v>
      </c>
      <c r="AJ1262" s="2">
        <f t="shared" si="154"/>
        <v>734.548828125</v>
      </c>
      <c r="AK1262" s="6">
        <f t="shared" si="155"/>
        <v>2.6808351391423357E-2</v>
      </c>
      <c r="AL1262" s="12">
        <v>27400</v>
      </c>
      <c r="AM1262" s="12">
        <v>29495.67037368903</v>
      </c>
      <c r="AN1262" s="12">
        <f t="shared" si="156"/>
        <v>2095.6703736890304</v>
      </c>
      <c r="AO1262" s="13">
        <f t="shared" si="157"/>
        <v>7.6484320207628853E-2</v>
      </c>
      <c r="AP1262" s="16">
        <v>27400</v>
      </c>
      <c r="AQ1262" s="16">
        <v>28925.05003694788</v>
      </c>
      <c r="AR1262" s="16">
        <f t="shared" si="158"/>
        <v>1525.0500369478796</v>
      </c>
      <c r="AS1262" s="17">
        <f t="shared" si="152"/>
        <v>5.5658760472550348E-2</v>
      </c>
      <c r="AT1262" s="20">
        <v>27400</v>
      </c>
      <c r="AU1262" s="20">
        <v>26745.250709018721</v>
      </c>
      <c r="AV1262" s="20">
        <f t="shared" si="153"/>
        <v>654.74929098127905</v>
      </c>
      <c r="AW1262" s="21">
        <f t="shared" si="159"/>
        <v>2.3895959524864199E-2</v>
      </c>
    </row>
    <row r="1263" spans="1:49" x14ac:dyDescent="0.25">
      <c r="A1263" t="s">
        <v>109</v>
      </c>
      <c r="B1263" t="s">
        <v>538</v>
      </c>
      <c r="C1263">
        <v>174741</v>
      </c>
      <c r="D1263">
        <v>2013</v>
      </c>
      <c r="E1263" t="s">
        <v>66</v>
      </c>
      <c r="F1263" t="s">
        <v>150</v>
      </c>
      <c r="G1263" t="s">
        <v>100</v>
      </c>
      <c r="I1263">
        <v>6</v>
      </c>
      <c r="J1263" t="s">
        <v>59</v>
      </c>
      <c r="K1263">
        <v>4</v>
      </c>
      <c r="L1263" t="s">
        <v>44</v>
      </c>
      <c r="M1263">
        <v>3.5</v>
      </c>
      <c r="N1263" t="s">
        <v>45</v>
      </c>
      <c r="O1263" t="s">
        <v>46</v>
      </c>
      <c r="P1263">
        <v>2</v>
      </c>
      <c r="Q1263" t="s">
        <v>60</v>
      </c>
      <c r="S1263">
        <v>290</v>
      </c>
      <c r="T1263" t="s">
        <v>49</v>
      </c>
      <c r="U1263" t="s">
        <v>72</v>
      </c>
      <c r="W1263" t="s">
        <v>90</v>
      </c>
      <c r="X1263" t="s">
        <v>74</v>
      </c>
      <c r="Z1263">
        <v>0</v>
      </c>
      <c r="AA1263" t="s">
        <v>75</v>
      </c>
      <c r="AB1263" t="s">
        <v>83</v>
      </c>
      <c r="AC1263">
        <v>45</v>
      </c>
      <c r="AD1263">
        <v>11</v>
      </c>
      <c r="AE1263">
        <v>4</v>
      </c>
      <c r="AF1263">
        <v>2025</v>
      </c>
      <c r="AG1263">
        <v>20251105</v>
      </c>
      <c r="AH1263" s="2">
        <v>1300</v>
      </c>
      <c r="AI1263" s="2">
        <v>2039.911743164062</v>
      </c>
      <c r="AJ1263" s="2">
        <f t="shared" si="154"/>
        <v>739.91174316406205</v>
      </c>
      <c r="AK1263" s="6">
        <f t="shared" si="155"/>
        <v>0.56916287935697085</v>
      </c>
      <c r="AL1263" s="12">
        <v>1300</v>
      </c>
      <c r="AM1263" s="12">
        <v>1863.567147772821</v>
      </c>
      <c r="AN1263" s="12">
        <f t="shared" si="156"/>
        <v>563.56714777282104</v>
      </c>
      <c r="AO1263" s="13">
        <f t="shared" si="157"/>
        <v>0.43351319059447774</v>
      </c>
      <c r="AP1263" s="16">
        <v>1300</v>
      </c>
      <c r="AQ1263" s="16">
        <v>2106.6219091533089</v>
      </c>
      <c r="AR1263" s="16">
        <f t="shared" si="158"/>
        <v>806.62190915330893</v>
      </c>
      <c r="AS1263" s="17">
        <f t="shared" si="152"/>
        <v>0.62047839165639151</v>
      </c>
      <c r="AT1263" s="20">
        <v>1300</v>
      </c>
      <c r="AU1263" s="20">
        <v>2089.0078843626802</v>
      </c>
      <c r="AV1263" s="20">
        <f t="shared" si="153"/>
        <v>789.00788436268022</v>
      </c>
      <c r="AW1263" s="21">
        <f t="shared" si="159"/>
        <v>0.60692914181744628</v>
      </c>
    </row>
    <row r="1264" spans="1:49" x14ac:dyDescent="0.25">
      <c r="A1264" t="s">
        <v>38</v>
      </c>
      <c r="B1264" t="s">
        <v>776</v>
      </c>
      <c r="C1264">
        <v>86655</v>
      </c>
      <c r="D1264">
        <v>2016</v>
      </c>
      <c r="E1264" t="s">
        <v>167</v>
      </c>
      <c r="F1264" t="s">
        <v>294</v>
      </c>
      <c r="G1264" t="s">
        <v>169</v>
      </c>
      <c r="H1264" t="s">
        <v>85</v>
      </c>
      <c r="I1264">
        <v>8</v>
      </c>
      <c r="J1264" t="s">
        <v>129</v>
      </c>
      <c r="K1264">
        <v>4</v>
      </c>
      <c r="L1264" t="s">
        <v>44</v>
      </c>
      <c r="M1264">
        <v>5.3000001907348633</v>
      </c>
      <c r="N1264" t="s">
        <v>87</v>
      </c>
      <c r="O1264" t="s">
        <v>46</v>
      </c>
      <c r="P1264">
        <v>4</v>
      </c>
      <c r="Q1264" t="s">
        <v>88</v>
      </c>
      <c r="R1264" t="s">
        <v>89</v>
      </c>
      <c r="T1264" t="s">
        <v>49</v>
      </c>
      <c r="V1264" t="s">
        <v>412</v>
      </c>
      <c r="W1264" t="s">
        <v>103</v>
      </c>
      <c r="X1264" t="s">
        <v>121</v>
      </c>
      <c r="Z1264">
        <v>0</v>
      </c>
      <c r="AA1264" t="s">
        <v>75</v>
      </c>
      <c r="AB1264" t="s">
        <v>91</v>
      </c>
      <c r="AC1264">
        <v>45</v>
      </c>
      <c r="AD1264">
        <v>11</v>
      </c>
      <c r="AE1264">
        <v>4</v>
      </c>
      <c r="AF1264">
        <v>2025</v>
      </c>
      <c r="AG1264">
        <v>20251105</v>
      </c>
      <c r="AH1264" s="2">
        <v>18750</v>
      </c>
      <c r="AI1264" s="2">
        <v>21245.314453125</v>
      </c>
      <c r="AJ1264" s="2">
        <f t="shared" si="154"/>
        <v>2495.314453125</v>
      </c>
      <c r="AK1264" s="6">
        <f t="shared" si="155"/>
        <v>0.13308343750000001</v>
      </c>
      <c r="AL1264" s="12">
        <v>18750</v>
      </c>
      <c r="AM1264" s="12">
        <v>20976.169002908609</v>
      </c>
      <c r="AN1264" s="12">
        <f t="shared" si="156"/>
        <v>2226.1690029086094</v>
      </c>
      <c r="AO1264" s="13">
        <f t="shared" si="157"/>
        <v>0.11872901348845917</v>
      </c>
      <c r="AP1264" s="16">
        <v>18750</v>
      </c>
      <c r="AQ1264" s="16">
        <v>20162.227870242299</v>
      </c>
      <c r="AR1264" s="16">
        <f t="shared" si="158"/>
        <v>1412.2278702422991</v>
      </c>
      <c r="AS1264" s="17">
        <f t="shared" si="152"/>
        <v>7.5318819746255955E-2</v>
      </c>
      <c r="AT1264" s="20">
        <v>18750</v>
      </c>
      <c r="AU1264" s="20">
        <v>20946.61851851852</v>
      </c>
      <c r="AV1264" s="20">
        <f t="shared" si="153"/>
        <v>2196.6185185185204</v>
      </c>
      <c r="AW1264" s="21">
        <f t="shared" si="159"/>
        <v>0.11715298765432108</v>
      </c>
    </row>
    <row r="1265" spans="1:49" x14ac:dyDescent="0.25">
      <c r="A1265" t="s">
        <v>123</v>
      </c>
      <c r="B1265" t="s">
        <v>440</v>
      </c>
      <c r="C1265">
        <v>131716</v>
      </c>
      <c r="D1265">
        <v>2012</v>
      </c>
      <c r="E1265" t="s">
        <v>139</v>
      </c>
      <c r="F1265" t="s">
        <v>768</v>
      </c>
      <c r="I1265">
        <v>4</v>
      </c>
      <c r="J1265" t="s">
        <v>129</v>
      </c>
      <c r="K1265">
        <v>4</v>
      </c>
      <c r="L1265" t="s">
        <v>44</v>
      </c>
      <c r="M1265">
        <v>1.6000000238418579</v>
      </c>
      <c r="N1265" t="s">
        <v>44</v>
      </c>
      <c r="O1265" t="s">
        <v>95</v>
      </c>
      <c r="Q1265" t="s">
        <v>141</v>
      </c>
      <c r="R1265" t="s">
        <v>48</v>
      </c>
      <c r="T1265" t="s">
        <v>49</v>
      </c>
      <c r="W1265" t="s">
        <v>62</v>
      </c>
      <c r="X1265" t="s">
        <v>53</v>
      </c>
      <c r="Z1265">
        <v>0</v>
      </c>
      <c r="AA1265" t="s">
        <v>75</v>
      </c>
      <c r="AB1265" t="s">
        <v>83</v>
      </c>
      <c r="AC1265">
        <v>45</v>
      </c>
      <c r="AD1265">
        <v>11</v>
      </c>
      <c r="AE1265">
        <v>4</v>
      </c>
      <c r="AF1265">
        <v>2025</v>
      </c>
      <c r="AG1265">
        <v>20251105</v>
      </c>
      <c r="AH1265" s="2">
        <v>600</v>
      </c>
      <c r="AI1265" s="2">
        <v>728.704345703125</v>
      </c>
      <c r="AJ1265" s="2">
        <f t="shared" si="154"/>
        <v>128.704345703125</v>
      </c>
      <c r="AK1265" s="6">
        <f t="shared" si="155"/>
        <v>0.21450724283854167</v>
      </c>
      <c r="AL1265" s="12">
        <v>600</v>
      </c>
      <c r="AM1265" s="12">
        <v>795.46606460573867</v>
      </c>
      <c r="AN1265" s="12">
        <f t="shared" si="156"/>
        <v>195.46606460573867</v>
      </c>
      <c r="AO1265" s="13">
        <f t="shared" si="157"/>
        <v>0.32577677434289776</v>
      </c>
      <c r="AP1265" s="16">
        <v>600</v>
      </c>
      <c r="AQ1265" s="16">
        <v>661.62529837194779</v>
      </c>
      <c r="AR1265" s="16">
        <f t="shared" si="158"/>
        <v>61.625298371947792</v>
      </c>
      <c r="AS1265" s="17">
        <f t="shared" si="152"/>
        <v>0.10270883061991298</v>
      </c>
      <c r="AT1265" s="20">
        <v>600</v>
      </c>
      <c r="AU1265" s="20">
        <v>726.23362445414853</v>
      </c>
      <c r="AV1265" s="20">
        <f t="shared" si="153"/>
        <v>126.23362445414853</v>
      </c>
      <c r="AW1265" s="21">
        <f t="shared" si="159"/>
        <v>0.21038937409024755</v>
      </c>
    </row>
    <row r="1266" spans="1:49" x14ac:dyDescent="0.25">
      <c r="A1266" t="s">
        <v>123</v>
      </c>
      <c r="B1266" t="s">
        <v>724</v>
      </c>
      <c r="C1266">
        <v>63497</v>
      </c>
      <c r="D1266">
        <v>2018</v>
      </c>
      <c r="E1266" t="s">
        <v>57</v>
      </c>
      <c r="F1266" t="s">
        <v>232</v>
      </c>
      <c r="G1266" t="s">
        <v>657</v>
      </c>
      <c r="I1266">
        <v>4</v>
      </c>
      <c r="J1266" t="s">
        <v>230</v>
      </c>
      <c r="K1266">
        <v>4</v>
      </c>
      <c r="L1266" t="s">
        <v>44</v>
      </c>
      <c r="M1266">
        <v>2</v>
      </c>
      <c r="N1266" t="s">
        <v>45</v>
      </c>
      <c r="O1266" t="s">
        <v>46</v>
      </c>
      <c r="P1266">
        <v>4</v>
      </c>
      <c r="Q1266" t="s">
        <v>118</v>
      </c>
      <c r="R1266" t="s">
        <v>96</v>
      </c>
      <c r="S1266">
        <v>147</v>
      </c>
      <c r="T1266" t="s">
        <v>49</v>
      </c>
      <c r="V1266" t="s">
        <v>424</v>
      </c>
      <c r="W1266" t="s">
        <v>120</v>
      </c>
      <c r="X1266" t="s">
        <v>121</v>
      </c>
      <c r="Y1266">
        <v>16800</v>
      </c>
      <c r="Z1266">
        <v>0</v>
      </c>
      <c r="AA1266" t="s">
        <v>75</v>
      </c>
      <c r="AB1266" t="s">
        <v>122</v>
      </c>
      <c r="AC1266">
        <v>45</v>
      </c>
      <c r="AD1266">
        <v>11</v>
      </c>
      <c r="AE1266">
        <v>4</v>
      </c>
      <c r="AF1266">
        <v>2025</v>
      </c>
      <c r="AG1266">
        <v>20251103</v>
      </c>
      <c r="AH1266" s="2">
        <v>8900</v>
      </c>
      <c r="AI1266" s="2">
        <v>7541.81298828125</v>
      </c>
      <c r="AJ1266" s="2">
        <f t="shared" si="154"/>
        <v>1358.18701171875</v>
      </c>
      <c r="AK1266" s="6">
        <f t="shared" si="155"/>
        <v>0.15260528221558989</v>
      </c>
      <c r="AL1266" s="12">
        <v>8900</v>
      </c>
      <c r="AM1266" s="12">
        <v>7046.3386513827481</v>
      </c>
      <c r="AN1266" s="12">
        <f t="shared" si="156"/>
        <v>1853.6613486172519</v>
      </c>
      <c r="AO1266" s="13">
        <f t="shared" si="157"/>
        <v>0.20827655602441031</v>
      </c>
      <c r="AP1266" s="16">
        <v>8900</v>
      </c>
      <c r="AQ1266" s="16">
        <v>7010.0154543040744</v>
      </c>
      <c r="AR1266" s="16">
        <f t="shared" si="158"/>
        <v>1889.9845456959256</v>
      </c>
      <c r="AS1266" s="17">
        <f t="shared" si="152"/>
        <v>0.2123578141231377</v>
      </c>
      <c r="AT1266" s="20">
        <v>8900</v>
      </c>
      <c r="AU1266" s="20">
        <v>7758.5690515806991</v>
      </c>
      <c r="AV1266" s="20">
        <f t="shared" si="153"/>
        <v>1141.4309484193009</v>
      </c>
      <c r="AW1266" s="21">
        <f t="shared" si="159"/>
        <v>0.12825066836171919</v>
      </c>
    </row>
    <row r="1267" spans="1:49" x14ac:dyDescent="0.25">
      <c r="A1267" t="s">
        <v>77</v>
      </c>
      <c r="B1267" t="s">
        <v>596</v>
      </c>
      <c r="C1267">
        <v>59780</v>
      </c>
      <c r="D1267">
        <v>2005</v>
      </c>
      <c r="E1267" t="s">
        <v>93</v>
      </c>
      <c r="F1267" t="s">
        <v>152</v>
      </c>
      <c r="H1267" t="s">
        <v>1682</v>
      </c>
      <c r="I1267">
        <v>8</v>
      </c>
      <c r="J1267" t="s">
        <v>43</v>
      </c>
      <c r="K1267">
        <v>2</v>
      </c>
      <c r="L1267" t="s">
        <v>44</v>
      </c>
      <c r="M1267">
        <v>6</v>
      </c>
      <c r="N1267" t="s">
        <v>87</v>
      </c>
      <c r="O1267" t="s">
        <v>46</v>
      </c>
      <c r="Q1267" t="s">
        <v>858</v>
      </c>
      <c r="R1267" t="s">
        <v>89</v>
      </c>
      <c r="T1267" t="s">
        <v>49</v>
      </c>
      <c r="U1267" t="s">
        <v>72</v>
      </c>
      <c r="V1267" t="s">
        <v>1672</v>
      </c>
      <c r="W1267" t="s">
        <v>247</v>
      </c>
      <c r="X1267" t="s">
        <v>74</v>
      </c>
      <c r="Z1267">
        <v>0</v>
      </c>
      <c r="AA1267" t="s">
        <v>75</v>
      </c>
      <c r="AB1267" t="s">
        <v>782</v>
      </c>
      <c r="AC1267">
        <v>45</v>
      </c>
      <c r="AD1267">
        <v>11</v>
      </c>
      <c r="AE1267">
        <v>4</v>
      </c>
      <c r="AF1267">
        <v>2025</v>
      </c>
      <c r="AG1267">
        <v>20251105</v>
      </c>
      <c r="AH1267" s="2">
        <v>7100</v>
      </c>
      <c r="AI1267" s="2">
        <v>5431.1123046875</v>
      </c>
      <c r="AJ1267" s="2">
        <f t="shared" si="154"/>
        <v>1668.8876953125</v>
      </c>
      <c r="AK1267" s="6">
        <f t="shared" si="155"/>
        <v>0.23505460497359154</v>
      </c>
      <c r="AL1267" s="12">
        <v>7100</v>
      </c>
      <c r="AM1267" s="12">
        <v>5851.6592492574528</v>
      </c>
      <c r="AN1267" s="12">
        <f t="shared" si="156"/>
        <v>1248.3407507425472</v>
      </c>
      <c r="AO1267" s="13">
        <f t="shared" si="157"/>
        <v>0.17582264094965455</v>
      </c>
      <c r="AP1267" s="16">
        <v>7100</v>
      </c>
      <c r="AQ1267" s="16">
        <v>5093.0962109974826</v>
      </c>
      <c r="AR1267" s="16">
        <f t="shared" si="158"/>
        <v>2006.9037890025174</v>
      </c>
      <c r="AS1267" s="17">
        <f t="shared" si="152"/>
        <v>0.28266250549331229</v>
      </c>
      <c r="AT1267" s="20">
        <v>7100</v>
      </c>
      <c r="AU1267" s="20">
        <v>5334.9649859943966</v>
      </c>
      <c r="AV1267" s="20">
        <f t="shared" si="153"/>
        <v>1765.0350140056034</v>
      </c>
      <c r="AW1267" s="21">
        <f t="shared" si="159"/>
        <v>0.24859648084585964</v>
      </c>
    </row>
    <row r="1268" spans="1:49" x14ac:dyDescent="0.25">
      <c r="A1268" t="s">
        <v>77</v>
      </c>
      <c r="B1268" t="s">
        <v>596</v>
      </c>
      <c r="C1268">
        <v>56409</v>
      </c>
      <c r="D1268">
        <v>2016</v>
      </c>
      <c r="E1268" t="s">
        <v>93</v>
      </c>
      <c r="F1268" t="s">
        <v>1683</v>
      </c>
      <c r="G1268" t="s">
        <v>1684</v>
      </c>
      <c r="I1268">
        <v>4</v>
      </c>
      <c r="J1268" t="s">
        <v>101</v>
      </c>
      <c r="K1268">
        <v>4</v>
      </c>
      <c r="L1268" t="s">
        <v>44</v>
      </c>
      <c r="M1268">
        <v>2.5</v>
      </c>
      <c r="N1268" t="s">
        <v>45</v>
      </c>
      <c r="O1268" t="s">
        <v>46</v>
      </c>
      <c r="P1268">
        <v>4</v>
      </c>
      <c r="Q1268" t="s">
        <v>118</v>
      </c>
      <c r="T1268" t="s">
        <v>49</v>
      </c>
      <c r="U1268" t="s">
        <v>50</v>
      </c>
      <c r="V1268" t="s">
        <v>1685</v>
      </c>
      <c r="X1268" t="s">
        <v>74</v>
      </c>
      <c r="Z1268">
        <v>0</v>
      </c>
      <c r="AA1268" t="s">
        <v>75</v>
      </c>
      <c r="AB1268" t="s">
        <v>122</v>
      </c>
      <c r="AC1268">
        <v>45</v>
      </c>
      <c r="AD1268">
        <v>11</v>
      </c>
      <c r="AE1268">
        <v>4</v>
      </c>
      <c r="AF1268">
        <v>2025</v>
      </c>
      <c r="AG1268">
        <v>20251105</v>
      </c>
      <c r="AH1268" s="2">
        <v>8200</v>
      </c>
      <c r="AI1268" s="2">
        <v>7858.1953125</v>
      </c>
      <c r="AJ1268" s="2">
        <f t="shared" si="154"/>
        <v>341.8046875</v>
      </c>
      <c r="AK1268" s="6">
        <f t="shared" si="155"/>
        <v>4.1683498475609759E-2</v>
      </c>
      <c r="AL1268" s="12">
        <v>8200</v>
      </c>
      <c r="AM1268" s="12">
        <v>7259.1039894010128</v>
      </c>
      <c r="AN1268" s="12">
        <f t="shared" si="156"/>
        <v>940.89601059898723</v>
      </c>
      <c r="AO1268" s="13">
        <f t="shared" si="157"/>
        <v>0.11474341592670576</v>
      </c>
      <c r="AP1268" s="16">
        <v>8200</v>
      </c>
      <c r="AQ1268" s="16">
        <v>6836.6021946636774</v>
      </c>
      <c r="AR1268" s="16">
        <f t="shared" si="158"/>
        <v>1363.3978053363226</v>
      </c>
      <c r="AS1268" s="17">
        <f t="shared" si="152"/>
        <v>0.16626802504101496</v>
      </c>
      <c r="AT1268" s="20">
        <v>8200</v>
      </c>
      <c r="AU1268" s="20">
        <v>8008.5082223962409</v>
      </c>
      <c r="AV1268" s="20">
        <f t="shared" si="153"/>
        <v>191.49177760375915</v>
      </c>
      <c r="AW1268" s="21">
        <f t="shared" si="159"/>
        <v>2.3352655805336481E-2</v>
      </c>
    </row>
    <row r="1269" spans="1:49" x14ac:dyDescent="0.25">
      <c r="A1269" t="s">
        <v>77</v>
      </c>
      <c r="B1269" t="s">
        <v>818</v>
      </c>
      <c r="C1269">
        <v>43501</v>
      </c>
      <c r="D1269">
        <v>2024</v>
      </c>
      <c r="E1269" t="s">
        <v>93</v>
      </c>
      <c r="F1269" t="s">
        <v>430</v>
      </c>
      <c r="G1269" t="s">
        <v>466</v>
      </c>
      <c r="I1269">
        <v>4</v>
      </c>
      <c r="J1269" t="s">
        <v>129</v>
      </c>
      <c r="K1269">
        <v>4</v>
      </c>
      <c r="L1269" t="s">
        <v>44</v>
      </c>
      <c r="M1269">
        <v>1.5</v>
      </c>
      <c r="N1269" t="s">
        <v>45</v>
      </c>
      <c r="O1269" t="s">
        <v>46</v>
      </c>
      <c r="P1269">
        <v>4</v>
      </c>
      <c r="Q1269" t="s">
        <v>118</v>
      </c>
      <c r="T1269" t="s">
        <v>49</v>
      </c>
      <c r="U1269" t="s">
        <v>50</v>
      </c>
      <c r="V1269" t="s">
        <v>669</v>
      </c>
      <c r="W1269" t="s">
        <v>52</v>
      </c>
      <c r="X1269" t="s">
        <v>74</v>
      </c>
      <c r="Z1269">
        <v>0</v>
      </c>
      <c r="AA1269" t="s">
        <v>75</v>
      </c>
      <c r="AB1269" t="s">
        <v>122</v>
      </c>
      <c r="AC1269">
        <v>45</v>
      </c>
      <c r="AD1269">
        <v>11</v>
      </c>
      <c r="AE1269">
        <v>4</v>
      </c>
      <c r="AF1269">
        <v>2025</v>
      </c>
      <c r="AG1269">
        <v>20251105</v>
      </c>
      <c r="AH1269" s="2">
        <v>15600</v>
      </c>
      <c r="AI1269" s="2">
        <v>16041.1025390625</v>
      </c>
      <c r="AJ1269" s="2">
        <f t="shared" si="154"/>
        <v>441.1025390625</v>
      </c>
      <c r="AK1269" s="6">
        <f t="shared" si="155"/>
        <v>2.8275803786057693E-2</v>
      </c>
      <c r="AL1269" s="12">
        <v>15600</v>
      </c>
      <c r="AM1269" s="12">
        <v>16091.40261249244</v>
      </c>
      <c r="AN1269" s="12">
        <f t="shared" si="156"/>
        <v>491.40261249244031</v>
      </c>
      <c r="AO1269" s="13">
        <f t="shared" si="157"/>
        <v>3.1500167467464125E-2</v>
      </c>
      <c r="AP1269" s="16">
        <v>15600</v>
      </c>
      <c r="AQ1269" s="16">
        <v>16550.909459268281</v>
      </c>
      <c r="AR1269" s="16">
        <f t="shared" si="158"/>
        <v>950.90945926828135</v>
      </c>
      <c r="AS1269" s="17">
        <f t="shared" si="152"/>
        <v>6.0955734568479573E-2</v>
      </c>
      <c r="AT1269" s="20">
        <v>15600</v>
      </c>
      <c r="AU1269" s="20">
        <v>15694.129370629371</v>
      </c>
      <c r="AV1269" s="20">
        <f t="shared" si="153"/>
        <v>94.129370629370896</v>
      </c>
      <c r="AW1269" s="21">
        <f t="shared" si="159"/>
        <v>6.0339340147032624E-3</v>
      </c>
    </row>
    <row r="1270" spans="1:49" x14ac:dyDescent="0.25">
      <c r="A1270" t="s">
        <v>109</v>
      </c>
      <c r="B1270" t="s">
        <v>317</v>
      </c>
      <c r="C1270">
        <v>183051</v>
      </c>
      <c r="D1270">
        <v>2021</v>
      </c>
      <c r="E1270" t="s">
        <v>127</v>
      </c>
      <c r="F1270" t="s">
        <v>840</v>
      </c>
      <c r="G1270" t="s">
        <v>1686</v>
      </c>
      <c r="H1270" t="s">
        <v>293</v>
      </c>
      <c r="I1270">
        <v>4</v>
      </c>
      <c r="J1270" t="s">
        <v>69</v>
      </c>
      <c r="K1270">
        <v>3</v>
      </c>
      <c r="L1270" t="s">
        <v>44</v>
      </c>
      <c r="M1270">
        <v>2</v>
      </c>
      <c r="N1270" t="s">
        <v>70</v>
      </c>
      <c r="O1270" t="s">
        <v>46</v>
      </c>
      <c r="P1270">
        <v>3</v>
      </c>
      <c r="Q1270" t="s">
        <v>71</v>
      </c>
      <c r="R1270" t="s">
        <v>48</v>
      </c>
      <c r="T1270" t="s">
        <v>49</v>
      </c>
      <c r="V1270" t="s">
        <v>804</v>
      </c>
      <c r="W1270" t="s">
        <v>220</v>
      </c>
      <c r="X1270" t="s">
        <v>74</v>
      </c>
      <c r="Z1270">
        <v>0</v>
      </c>
      <c r="AA1270" t="s">
        <v>75</v>
      </c>
      <c r="AB1270" t="s">
        <v>76</v>
      </c>
      <c r="AC1270">
        <v>45</v>
      </c>
      <c r="AD1270">
        <v>11</v>
      </c>
      <c r="AE1270">
        <v>4</v>
      </c>
      <c r="AF1270">
        <v>2025</v>
      </c>
      <c r="AG1270">
        <v>20251104</v>
      </c>
      <c r="AH1270" s="2">
        <v>9100</v>
      </c>
      <c r="AI1270" s="2">
        <v>11584.5771484375</v>
      </c>
      <c r="AJ1270" s="2">
        <f t="shared" si="154"/>
        <v>2484.5771484375</v>
      </c>
      <c r="AK1270" s="6">
        <f t="shared" si="155"/>
        <v>0.27303045587225272</v>
      </c>
      <c r="AL1270" s="12">
        <v>9100</v>
      </c>
      <c r="AM1270" s="12">
        <v>11426.76179902615</v>
      </c>
      <c r="AN1270" s="12">
        <f t="shared" si="156"/>
        <v>2326.7617990261497</v>
      </c>
      <c r="AO1270" s="13">
        <f t="shared" si="157"/>
        <v>0.25568810978309336</v>
      </c>
      <c r="AP1270" s="16">
        <v>9100</v>
      </c>
      <c r="AQ1270" s="16">
        <v>11203.52588300454</v>
      </c>
      <c r="AR1270" s="16">
        <f t="shared" si="158"/>
        <v>2103.5258830045404</v>
      </c>
      <c r="AS1270" s="17">
        <f t="shared" si="152"/>
        <v>0.2311566904400594</v>
      </c>
      <c r="AT1270" s="20">
        <v>9100</v>
      </c>
      <c r="AU1270" s="20">
        <v>11646.663066954639</v>
      </c>
      <c r="AV1270" s="20">
        <f t="shared" si="153"/>
        <v>2546.6630669546394</v>
      </c>
      <c r="AW1270" s="21">
        <f t="shared" si="159"/>
        <v>0.27985308428072958</v>
      </c>
    </row>
    <row r="1271" spans="1:49" x14ac:dyDescent="0.25">
      <c r="A1271" t="s">
        <v>38</v>
      </c>
      <c r="B1271" t="s">
        <v>65</v>
      </c>
      <c r="C1271">
        <v>70523</v>
      </c>
      <c r="D1271">
        <v>2022</v>
      </c>
      <c r="E1271" t="s">
        <v>40</v>
      </c>
      <c r="F1271" t="s">
        <v>223</v>
      </c>
      <c r="G1271" t="s">
        <v>1099</v>
      </c>
      <c r="H1271" t="s">
        <v>1210</v>
      </c>
      <c r="I1271">
        <v>4</v>
      </c>
      <c r="J1271" t="s">
        <v>59</v>
      </c>
      <c r="K1271">
        <v>4</v>
      </c>
      <c r="L1271" t="s">
        <v>44</v>
      </c>
      <c r="M1271">
        <v>2.5</v>
      </c>
      <c r="N1271" t="s">
        <v>45</v>
      </c>
      <c r="O1271" t="s">
        <v>46</v>
      </c>
      <c r="P1271">
        <v>4</v>
      </c>
      <c r="Q1271" t="s">
        <v>60</v>
      </c>
      <c r="R1271" t="s">
        <v>48</v>
      </c>
      <c r="S1271">
        <v>203</v>
      </c>
      <c r="T1271" t="s">
        <v>49</v>
      </c>
      <c r="U1271" t="s">
        <v>50</v>
      </c>
      <c r="V1271" t="s">
        <v>411</v>
      </c>
      <c r="W1271" t="s">
        <v>62</v>
      </c>
      <c r="X1271" t="s">
        <v>98</v>
      </c>
      <c r="Z1271">
        <v>0</v>
      </c>
      <c r="AA1271" t="s">
        <v>75</v>
      </c>
      <c r="AB1271" t="s">
        <v>83</v>
      </c>
      <c r="AC1271">
        <v>45</v>
      </c>
      <c r="AD1271">
        <v>11</v>
      </c>
      <c r="AE1271">
        <v>4</v>
      </c>
      <c r="AF1271">
        <v>2025</v>
      </c>
      <c r="AG1271">
        <v>20251104</v>
      </c>
      <c r="AH1271" s="2">
        <v>19000</v>
      </c>
      <c r="AI1271" s="2">
        <v>19857.228515625</v>
      </c>
      <c r="AJ1271" s="2">
        <f t="shared" si="154"/>
        <v>857.228515625</v>
      </c>
      <c r="AK1271" s="6">
        <f t="shared" si="155"/>
        <v>4.5117290296052631E-2</v>
      </c>
      <c r="AL1271" s="12">
        <v>19000</v>
      </c>
      <c r="AM1271" s="12">
        <v>19553.976656978051</v>
      </c>
      <c r="AN1271" s="12">
        <f t="shared" si="156"/>
        <v>553.97665697805132</v>
      </c>
      <c r="AO1271" s="13">
        <f t="shared" si="157"/>
        <v>2.9156666156739543E-2</v>
      </c>
      <c r="AP1271" s="16">
        <v>19000</v>
      </c>
      <c r="AQ1271" s="16">
        <v>18996.884478617179</v>
      </c>
      <c r="AR1271" s="16">
        <f t="shared" si="158"/>
        <v>3.1155213828205888</v>
      </c>
      <c r="AS1271" s="17">
        <f t="shared" si="152"/>
        <v>1.6397480962213626E-4</v>
      </c>
      <c r="AT1271" s="20">
        <v>19000</v>
      </c>
      <c r="AU1271" s="20">
        <v>19721.205651491371</v>
      </c>
      <c r="AV1271" s="20">
        <f t="shared" si="153"/>
        <v>721.2056514913711</v>
      </c>
      <c r="AW1271" s="21">
        <f t="shared" si="159"/>
        <v>3.7958192183756373E-2</v>
      </c>
    </row>
    <row r="1272" spans="1:49" x14ac:dyDescent="0.25">
      <c r="A1272" t="s">
        <v>123</v>
      </c>
      <c r="B1272" t="s">
        <v>290</v>
      </c>
      <c r="C1272">
        <v>217753</v>
      </c>
      <c r="D1272">
        <v>2006</v>
      </c>
      <c r="E1272" t="s">
        <v>1687</v>
      </c>
      <c r="F1272" t="s">
        <v>1688</v>
      </c>
      <c r="H1272" t="s">
        <v>1689</v>
      </c>
      <c r="I1272">
        <v>5</v>
      </c>
      <c r="J1272" t="s">
        <v>69</v>
      </c>
      <c r="K1272">
        <v>4</v>
      </c>
      <c r="L1272" t="s">
        <v>44</v>
      </c>
      <c r="M1272">
        <v>3.5</v>
      </c>
      <c r="N1272" t="s">
        <v>87</v>
      </c>
      <c r="Q1272" t="s">
        <v>60</v>
      </c>
      <c r="R1272" t="s">
        <v>89</v>
      </c>
      <c r="T1272" t="s">
        <v>49</v>
      </c>
      <c r="U1272" t="s">
        <v>50</v>
      </c>
      <c r="V1272" t="s">
        <v>1690</v>
      </c>
      <c r="W1272" t="s">
        <v>134</v>
      </c>
      <c r="X1272" t="s">
        <v>74</v>
      </c>
      <c r="Z1272">
        <v>0</v>
      </c>
      <c r="AA1272" t="s">
        <v>75</v>
      </c>
      <c r="AB1272" t="s">
        <v>83</v>
      </c>
      <c r="AC1272">
        <v>45</v>
      </c>
      <c r="AD1272">
        <v>11</v>
      </c>
      <c r="AE1272">
        <v>4</v>
      </c>
      <c r="AF1272">
        <v>2025</v>
      </c>
      <c r="AG1272">
        <v>20251104</v>
      </c>
      <c r="AH1272" s="2">
        <v>3600</v>
      </c>
      <c r="AI1272" s="2">
        <v>1951.74072265625</v>
      </c>
      <c r="AJ1272" s="2">
        <f t="shared" si="154"/>
        <v>1648.25927734375</v>
      </c>
      <c r="AK1272" s="6">
        <f t="shared" si="155"/>
        <v>0.4578497992621528</v>
      </c>
      <c r="AL1272" s="12">
        <v>3600</v>
      </c>
      <c r="AM1272" s="12">
        <v>1768.2217241981839</v>
      </c>
      <c r="AN1272" s="12">
        <f t="shared" si="156"/>
        <v>1831.7782758018161</v>
      </c>
      <c r="AO1272" s="13">
        <f t="shared" si="157"/>
        <v>0.50882729883383782</v>
      </c>
      <c r="AP1272" s="16">
        <v>3600</v>
      </c>
      <c r="AQ1272" s="16">
        <v>2256.9260916359408</v>
      </c>
      <c r="AR1272" s="16">
        <f t="shared" si="158"/>
        <v>1343.0739083640592</v>
      </c>
      <c r="AS1272" s="17">
        <f t="shared" si="152"/>
        <v>0.3730760856566831</v>
      </c>
      <c r="AT1272" s="20">
        <v>3600</v>
      </c>
      <c r="AU1272" s="20">
        <v>2045.7265647533891</v>
      </c>
      <c r="AV1272" s="20">
        <f t="shared" si="153"/>
        <v>1554.2734352466109</v>
      </c>
      <c r="AW1272" s="21">
        <f t="shared" si="159"/>
        <v>0.43174262090183635</v>
      </c>
    </row>
    <row r="1273" spans="1:49" x14ac:dyDescent="0.25">
      <c r="A1273" t="s">
        <v>77</v>
      </c>
      <c r="B1273" t="s">
        <v>818</v>
      </c>
      <c r="C1273">
        <v>125271</v>
      </c>
      <c r="D1273">
        <v>2017</v>
      </c>
      <c r="E1273" t="s">
        <v>370</v>
      </c>
      <c r="F1273" t="s">
        <v>1412</v>
      </c>
      <c r="G1273" t="s">
        <v>1691</v>
      </c>
      <c r="I1273">
        <v>4</v>
      </c>
      <c r="J1273" t="s">
        <v>59</v>
      </c>
      <c r="K1273">
        <v>4</v>
      </c>
      <c r="L1273" t="s">
        <v>44</v>
      </c>
      <c r="M1273">
        <v>2.5</v>
      </c>
      <c r="N1273" t="s">
        <v>44</v>
      </c>
      <c r="O1273" t="s">
        <v>46</v>
      </c>
      <c r="P1273">
        <v>3</v>
      </c>
      <c r="Q1273" t="s">
        <v>118</v>
      </c>
      <c r="R1273" t="s">
        <v>81</v>
      </c>
      <c r="S1273">
        <v>175</v>
      </c>
      <c r="T1273" t="s">
        <v>49</v>
      </c>
      <c r="V1273" t="s">
        <v>934</v>
      </c>
      <c r="W1273" t="s">
        <v>120</v>
      </c>
      <c r="X1273" t="s">
        <v>74</v>
      </c>
      <c r="Y1273">
        <v>23995</v>
      </c>
      <c r="Z1273">
        <v>0</v>
      </c>
      <c r="AA1273" t="s">
        <v>75</v>
      </c>
      <c r="AB1273" t="s">
        <v>122</v>
      </c>
      <c r="AC1273">
        <v>45</v>
      </c>
      <c r="AD1273">
        <v>11</v>
      </c>
      <c r="AE1273">
        <v>4</v>
      </c>
      <c r="AF1273">
        <v>2025</v>
      </c>
      <c r="AG1273">
        <v>20251105</v>
      </c>
      <c r="AH1273" s="2">
        <v>8200</v>
      </c>
      <c r="AI1273" s="2">
        <v>5777.73779296875</v>
      </c>
      <c r="AJ1273" s="2">
        <f t="shared" si="154"/>
        <v>2422.26220703125</v>
      </c>
      <c r="AK1273" s="6">
        <f t="shared" si="155"/>
        <v>0.29539783012576221</v>
      </c>
      <c r="AL1273" s="12">
        <v>8200</v>
      </c>
      <c r="AM1273" s="12">
        <v>5767.4468813856774</v>
      </c>
      <c r="AN1273" s="12">
        <f t="shared" si="156"/>
        <v>2432.5531186143226</v>
      </c>
      <c r="AO1273" s="13">
        <f t="shared" si="157"/>
        <v>0.29665281934321008</v>
      </c>
      <c r="AP1273" s="16">
        <v>8200</v>
      </c>
      <c r="AQ1273" s="16">
        <v>5583.5795652016232</v>
      </c>
      <c r="AR1273" s="16">
        <f t="shared" si="158"/>
        <v>2616.4204347983768</v>
      </c>
      <c r="AS1273" s="17">
        <f t="shared" si="152"/>
        <v>0.31907566278028987</v>
      </c>
      <c r="AT1273" s="20">
        <v>8200</v>
      </c>
      <c r="AU1273" s="20">
        <v>5881.354166666667</v>
      </c>
      <c r="AV1273" s="20">
        <f t="shared" si="153"/>
        <v>2318.645833333333</v>
      </c>
      <c r="AW1273" s="21">
        <f t="shared" si="159"/>
        <v>0.28276168699186988</v>
      </c>
    </row>
    <row r="1274" spans="1:49" x14ac:dyDescent="0.25">
      <c r="A1274" t="s">
        <v>109</v>
      </c>
      <c r="B1274" t="s">
        <v>1419</v>
      </c>
      <c r="C1274">
        <v>230000</v>
      </c>
      <c r="D1274">
        <v>2012</v>
      </c>
      <c r="E1274" t="s">
        <v>66</v>
      </c>
      <c r="F1274" t="s">
        <v>221</v>
      </c>
      <c r="I1274">
        <v>6</v>
      </c>
      <c r="J1274" t="s">
        <v>101</v>
      </c>
      <c r="K1274">
        <v>4</v>
      </c>
      <c r="L1274" t="s">
        <v>44</v>
      </c>
      <c r="M1274">
        <v>3.5</v>
      </c>
      <c r="N1274" t="s">
        <v>87</v>
      </c>
      <c r="O1274" t="s">
        <v>46</v>
      </c>
      <c r="Q1274" t="s">
        <v>88</v>
      </c>
      <c r="R1274" t="s">
        <v>89</v>
      </c>
      <c r="S1274">
        <v>365</v>
      </c>
      <c r="T1274" t="s">
        <v>49</v>
      </c>
      <c r="U1274" t="s">
        <v>72</v>
      </c>
      <c r="W1274" t="s">
        <v>103</v>
      </c>
      <c r="X1274" t="s">
        <v>74</v>
      </c>
      <c r="Z1274">
        <v>0</v>
      </c>
      <c r="AA1274" t="s">
        <v>75</v>
      </c>
      <c r="AB1274" t="s">
        <v>91</v>
      </c>
      <c r="AC1274">
        <v>45</v>
      </c>
      <c r="AD1274">
        <v>11</v>
      </c>
      <c r="AE1274">
        <v>4</v>
      </c>
      <c r="AF1274">
        <v>2025</v>
      </c>
      <c r="AG1274">
        <v>20251107</v>
      </c>
      <c r="AH1274" s="2">
        <v>1425</v>
      </c>
      <c r="AI1274" s="2">
        <v>3066.338134765625</v>
      </c>
      <c r="AJ1274" s="2">
        <f t="shared" si="154"/>
        <v>1641.338134765625</v>
      </c>
      <c r="AK1274" s="6">
        <f t="shared" si="155"/>
        <v>1.1518162349232457</v>
      </c>
      <c r="AL1274" s="12">
        <v>1425</v>
      </c>
      <c r="AM1274" s="12">
        <v>3365.0031178880508</v>
      </c>
      <c r="AN1274" s="12">
        <f t="shared" si="156"/>
        <v>1940.0031178880508</v>
      </c>
      <c r="AO1274" s="13">
        <f t="shared" si="157"/>
        <v>1.3614056967635444</v>
      </c>
      <c r="AP1274" s="16">
        <v>1425</v>
      </c>
      <c r="AQ1274" s="16">
        <v>3550.5733419059711</v>
      </c>
      <c r="AR1274" s="16">
        <f t="shared" si="158"/>
        <v>2125.5733419059711</v>
      </c>
      <c r="AS1274" s="17">
        <f t="shared" si="152"/>
        <v>1.4916304153726112</v>
      </c>
      <c r="AT1274" s="20">
        <v>1425</v>
      </c>
      <c r="AU1274" s="20">
        <v>3002.5829538061162</v>
      </c>
      <c r="AV1274" s="20">
        <f t="shared" si="153"/>
        <v>1577.5829538061162</v>
      </c>
      <c r="AW1274" s="21">
        <f t="shared" si="159"/>
        <v>1.1070757570569236</v>
      </c>
    </row>
    <row r="1275" spans="1:49" x14ac:dyDescent="0.25">
      <c r="A1275" t="s">
        <v>123</v>
      </c>
      <c r="B1275" t="s">
        <v>440</v>
      </c>
      <c r="C1275">
        <v>84158</v>
      </c>
      <c r="D1275">
        <v>2022</v>
      </c>
      <c r="E1275" t="s">
        <v>57</v>
      </c>
      <c r="F1275" t="s">
        <v>739</v>
      </c>
      <c r="G1275" t="s">
        <v>740</v>
      </c>
      <c r="I1275">
        <v>4</v>
      </c>
      <c r="J1275" t="s">
        <v>69</v>
      </c>
      <c r="K1275">
        <v>4</v>
      </c>
      <c r="L1275" t="s">
        <v>44</v>
      </c>
      <c r="M1275">
        <v>1.6000000238418579</v>
      </c>
      <c r="N1275" t="s">
        <v>45</v>
      </c>
      <c r="O1275" t="s">
        <v>46</v>
      </c>
      <c r="P1275">
        <v>4</v>
      </c>
      <c r="Q1275" t="s">
        <v>118</v>
      </c>
      <c r="T1275" t="s">
        <v>49</v>
      </c>
      <c r="V1275" t="s">
        <v>741</v>
      </c>
      <c r="W1275" t="s">
        <v>120</v>
      </c>
      <c r="X1275" t="s">
        <v>74</v>
      </c>
      <c r="Z1275">
        <v>0</v>
      </c>
      <c r="AA1275" t="s">
        <v>75</v>
      </c>
      <c r="AB1275" t="s">
        <v>122</v>
      </c>
      <c r="AC1275">
        <v>45</v>
      </c>
      <c r="AD1275">
        <v>11</v>
      </c>
      <c r="AE1275">
        <v>4</v>
      </c>
      <c r="AF1275">
        <v>2025</v>
      </c>
      <c r="AG1275">
        <v>20251105</v>
      </c>
      <c r="AH1275" s="2">
        <v>16600</v>
      </c>
      <c r="AI1275" s="2">
        <v>15080.7490234375</v>
      </c>
      <c r="AJ1275" s="2">
        <f t="shared" si="154"/>
        <v>1519.2509765625</v>
      </c>
      <c r="AK1275" s="6">
        <f t="shared" si="155"/>
        <v>9.1521143166415658E-2</v>
      </c>
      <c r="AL1275" s="12">
        <v>16600</v>
      </c>
      <c r="AM1275" s="12">
        <v>14628.727773272711</v>
      </c>
      <c r="AN1275" s="12">
        <f t="shared" si="156"/>
        <v>1971.2722267272893</v>
      </c>
      <c r="AO1275" s="13">
        <f t="shared" si="157"/>
        <v>0.11875133895947526</v>
      </c>
      <c r="AP1275" s="16">
        <v>16600</v>
      </c>
      <c r="AQ1275" s="16">
        <v>14456.302971305649</v>
      </c>
      <c r="AR1275" s="16">
        <f t="shared" si="158"/>
        <v>2143.6970286943506</v>
      </c>
      <c r="AS1275" s="17">
        <f t="shared" si="152"/>
        <v>0.12913837522255123</v>
      </c>
      <c r="AT1275" s="20">
        <v>16600</v>
      </c>
      <c r="AU1275" s="20">
        <v>15148.551116333731</v>
      </c>
      <c r="AV1275" s="20">
        <f t="shared" si="153"/>
        <v>1451.4488836662695</v>
      </c>
      <c r="AW1275" s="21">
        <f t="shared" si="159"/>
        <v>8.7436679738931891E-2</v>
      </c>
    </row>
    <row r="1276" spans="1:49" x14ac:dyDescent="0.25">
      <c r="A1276" t="s">
        <v>38</v>
      </c>
      <c r="B1276" t="s">
        <v>105</v>
      </c>
      <c r="C1276">
        <v>75241</v>
      </c>
      <c r="D1276">
        <v>2005</v>
      </c>
      <c r="E1276" t="s">
        <v>322</v>
      </c>
      <c r="F1276" t="s">
        <v>1692</v>
      </c>
      <c r="H1276" t="s">
        <v>530</v>
      </c>
      <c r="I1276">
        <v>6</v>
      </c>
      <c r="J1276" t="s">
        <v>262</v>
      </c>
      <c r="K1276">
        <v>2</v>
      </c>
      <c r="L1276" t="s">
        <v>44</v>
      </c>
      <c r="M1276">
        <v>2.5</v>
      </c>
      <c r="N1276" t="s">
        <v>70</v>
      </c>
      <c r="Q1276" t="s">
        <v>187</v>
      </c>
      <c r="S1276">
        <v>184</v>
      </c>
      <c r="T1276" t="s">
        <v>49</v>
      </c>
      <c r="W1276" t="s">
        <v>62</v>
      </c>
      <c r="X1276" t="s">
        <v>131</v>
      </c>
      <c r="Z1276">
        <v>0</v>
      </c>
      <c r="AA1276" t="s">
        <v>75</v>
      </c>
      <c r="AB1276" t="s">
        <v>187</v>
      </c>
      <c r="AC1276">
        <v>45</v>
      </c>
      <c r="AD1276">
        <v>11</v>
      </c>
      <c r="AE1276">
        <v>4</v>
      </c>
      <c r="AF1276">
        <v>2025</v>
      </c>
      <c r="AG1276">
        <v>20251104</v>
      </c>
      <c r="AH1276" s="2">
        <v>3000</v>
      </c>
      <c r="AI1276" s="2">
        <v>2645.536865234375</v>
      </c>
      <c r="AJ1276" s="2">
        <f t="shared" si="154"/>
        <v>354.463134765625</v>
      </c>
      <c r="AK1276" s="6">
        <f t="shared" si="155"/>
        <v>0.11815437825520833</v>
      </c>
      <c r="AL1276" s="12">
        <v>3000</v>
      </c>
      <c r="AM1276" s="12">
        <v>2363.4431538925669</v>
      </c>
      <c r="AN1276" s="12">
        <f t="shared" si="156"/>
        <v>636.5568461074331</v>
      </c>
      <c r="AO1276" s="13">
        <f t="shared" si="157"/>
        <v>0.21218561536914438</v>
      </c>
      <c r="AP1276" s="16">
        <v>3000</v>
      </c>
      <c r="AQ1276" s="16">
        <v>2775.947603025465</v>
      </c>
      <c r="AR1276" s="16">
        <f t="shared" si="158"/>
        <v>224.05239697453499</v>
      </c>
      <c r="AS1276" s="17">
        <f t="shared" si="152"/>
        <v>7.4684132324844998E-2</v>
      </c>
      <c r="AT1276" s="20">
        <v>3000</v>
      </c>
      <c r="AU1276" s="20">
        <v>2764.2669362992929</v>
      </c>
      <c r="AV1276" s="20">
        <f t="shared" si="153"/>
        <v>235.73306370070713</v>
      </c>
      <c r="AW1276" s="21">
        <f t="shared" si="159"/>
        <v>7.8577687900235713E-2</v>
      </c>
    </row>
    <row r="1277" spans="1:49" x14ac:dyDescent="0.25">
      <c r="A1277" t="s">
        <v>109</v>
      </c>
      <c r="B1277" t="s">
        <v>538</v>
      </c>
      <c r="C1277">
        <v>91409</v>
      </c>
      <c r="D1277">
        <v>2019</v>
      </c>
      <c r="E1277" t="s">
        <v>79</v>
      </c>
      <c r="F1277" t="s">
        <v>178</v>
      </c>
      <c r="G1277" t="s">
        <v>1693</v>
      </c>
      <c r="I1277">
        <v>6</v>
      </c>
      <c r="J1277" t="s">
        <v>69</v>
      </c>
      <c r="K1277">
        <v>4</v>
      </c>
      <c r="L1277" t="s">
        <v>44</v>
      </c>
      <c r="M1277">
        <v>3.5</v>
      </c>
      <c r="N1277" t="s">
        <v>44</v>
      </c>
      <c r="O1277" t="s">
        <v>46</v>
      </c>
      <c r="P1277">
        <v>5</v>
      </c>
      <c r="Q1277" t="s">
        <v>60</v>
      </c>
      <c r="R1277" t="s">
        <v>89</v>
      </c>
      <c r="S1277">
        <v>290</v>
      </c>
      <c r="T1277" t="s">
        <v>49</v>
      </c>
      <c r="U1277" t="s">
        <v>72</v>
      </c>
      <c r="V1277" t="s">
        <v>179</v>
      </c>
      <c r="W1277" t="s">
        <v>134</v>
      </c>
      <c r="X1277" t="s">
        <v>74</v>
      </c>
      <c r="Z1277">
        <v>0</v>
      </c>
      <c r="AA1277" t="s">
        <v>75</v>
      </c>
      <c r="AB1277" t="s">
        <v>104</v>
      </c>
      <c r="AC1277">
        <v>45</v>
      </c>
      <c r="AD1277">
        <v>11</v>
      </c>
      <c r="AE1277">
        <v>4</v>
      </c>
      <c r="AF1277">
        <v>2025</v>
      </c>
      <c r="AG1277">
        <v>20251105</v>
      </c>
      <c r="AH1277" s="2">
        <v>19500</v>
      </c>
      <c r="AI1277" s="2">
        <v>20969.048828125</v>
      </c>
      <c r="AJ1277" s="2">
        <f t="shared" si="154"/>
        <v>1469.048828125</v>
      </c>
      <c r="AK1277" s="6">
        <f t="shared" si="155"/>
        <v>7.5335837339743583E-2</v>
      </c>
      <c r="AL1277" s="12">
        <v>19500</v>
      </c>
      <c r="AM1277" s="12">
        <v>19869.445414995189</v>
      </c>
      <c r="AN1277" s="12">
        <f t="shared" si="156"/>
        <v>369.44541499518891</v>
      </c>
      <c r="AO1277" s="13">
        <f t="shared" si="157"/>
        <v>1.8945918717701994E-2</v>
      </c>
      <c r="AP1277" s="16">
        <v>19500</v>
      </c>
      <c r="AQ1277" s="16">
        <v>18837.390545412381</v>
      </c>
      <c r="AR1277" s="16">
        <f t="shared" si="158"/>
        <v>662.60945458761853</v>
      </c>
      <c r="AS1277" s="17">
        <f t="shared" si="152"/>
        <v>3.3979972030134281E-2</v>
      </c>
      <c r="AT1277" s="20">
        <v>19500</v>
      </c>
      <c r="AU1277" s="20">
        <v>20946.61851851852</v>
      </c>
      <c r="AV1277" s="20">
        <f t="shared" si="153"/>
        <v>1446.6185185185204</v>
      </c>
      <c r="AW1277" s="21">
        <f t="shared" si="159"/>
        <v>7.4185565052231811E-2</v>
      </c>
    </row>
    <row r="1278" spans="1:49" x14ac:dyDescent="0.25">
      <c r="A1278" t="s">
        <v>38</v>
      </c>
      <c r="B1278" t="s">
        <v>39</v>
      </c>
      <c r="C1278">
        <v>84793</v>
      </c>
      <c r="D1278">
        <v>2011</v>
      </c>
      <c r="E1278" t="s">
        <v>139</v>
      </c>
      <c r="F1278" t="s">
        <v>311</v>
      </c>
      <c r="I1278">
        <v>4</v>
      </c>
      <c r="J1278" t="s">
        <v>129</v>
      </c>
      <c r="K1278">
        <v>4</v>
      </c>
      <c r="L1278" t="s">
        <v>44</v>
      </c>
      <c r="M1278">
        <v>2.5</v>
      </c>
      <c r="N1278" t="s">
        <v>45</v>
      </c>
      <c r="O1278" t="s">
        <v>46</v>
      </c>
      <c r="Q1278" t="s">
        <v>118</v>
      </c>
      <c r="R1278" t="s">
        <v>48</v>
      </c>
      <c r="S1278">
        <v>170</v>
      </c>
      <c r="T1278" t="s">
        <v>49</v>
      </c>
      <c r="W1278" t="s">
        <v>120</v>
      </c>
      <c r="X1278" t="s">
        <v>74</v>
      </c>
      <c r="Z1278">
        <v>0</v>
      </c>
      <c r="AA1278" t="s">
        <v>75</v>
      </c>
      <c r="AB1278" t="s">
        <v>122</v>
      </c>
      <c r="AC1278">
        <v>45</v>
      </c>
      <c r="AD1278">
        <v>11</v>
      </c>
      <c r="AE1278">
        <v>4</v>
      </c>
      <c r="AF1278">
        <v>2025</v>
      </c>
      <c r="AG1278">
        <v>20251104</v>
      </c>
      <c r="AH1278" s="2">
        <v>2700</v>
      </c>
      <c r="AI1278" s="2">
        <v>2875.718505859375</v>
      </c>
      <c r="AJ1278" s="2">
        <f t="shared" si="154"/>
        <v>175.718505859375</v>
      </c>
      <c r="AK1278" s="6">
        <f t="shared" si="155"/>
        <v>6.5080928096064819E-2</v>
      </c>
      <c r="AL1278" s="12">
        <v>2700</v>
      </c>
      <c r="AM1278" s="12">
        <v>2748.6944884196919</v>
      </c>
      <c r="AN1278" s="12">
        <f t="shared" si="156"/>
        <v>48.694488419691879</v>
      </c>
      <c r="AO1278" s="13">
        <f t="shared" si="157"/>
        <v>1.8034995710996992E-2</v>
      </c>
      <c r="AP1278" s="16">
        <v>2700</v>
      </c>
      <c r="AQ1278" s="16">
        <v>2827.5346700346472</v>
      </c>
      <c r="AR1278" s="16">
        <f t="shared" si="158"/>
        <v>127.53467003464721</v>
      </c>
      <c r="AS1278" s="17">
        <f t="shared" si="152"/>
        <v>4.7235062975795258E-2</v>
      </c>
      <c r="AT1278" s="20">
        <v>2700</v>
      </c>
      <c r="AU1278" s="20">
        <v>2948.1937499999999</v>
      </c>
      <c r="AV1278" s="20">
        <f t="shared" si="153"/>
        <v>248.19374999999991</v>
      </c>
      <c r="AW1278" s="21">
        <f t="shared" si="159"/>
        <v>9.1923611111111081E-2</v>
      </c>
    </row>
    <row r="1279" spans="1:49" x14ac:dyDescent="0.25">
      <c r="A1279" t="s">
        <v>109</v>
      </c>
      <c r="B1279" t="s">
        <v>538</v>
      </c>
      <c r="C1279">
        <v>71619</v>
      </c>
      <c r="D1279">
        <v>2023</v>
      </c>
      <c r="E1279" t="s">
        <v>57</v>
      </c>
      <c r="F1279" t="s">
        <v>232</v>
      </c>
      <c r="G1279" t="s">
        <v>1360</v>
      </c>
      <c r="I1279">
        <v>4</v>
      </c>
      <c r="J1279" t="s">
        <v>129</v>
      </c>
      <c r="K1279">
        <v>4</v>
      </c>
      <c r="L1279" t="s">
        <v>44</v>
      </c>
      <c r="M1279">
        <v>2</v>
      </c>
      <c r="N1279" t="s">
        <v>45</v>
      </c>
      <c r="O1279" t="s">
        <v>46</v>
      </c>
      <c r="P1279">
        <v>4</v>
      </c>
      <c r="Q1279" t="s">
        <v>118</v>
      </c>
      <c r="S1279">
        <v>147</v>
      </c>
      <c r="T1279" t="s">
        <v>49</v>
      </c>
      <c r="V1279" t="s">
        <v>424</v>
      </c>
      <c r="W1279" t="s">
        <v>52</v>
      </c>
      <c r="X1279" t="s">
        <v>121</v>
      </c>
      <c r="Z1279">
        <v>0</v>
      </c>
      <c r="AA1279" t="s">
        <v>75</v>
      </c>
      <c r="AB1279" t="s">
        <v>122</v>
      </c>
      <c r="AC1279">
        <v>45</v>
      </c>
      <c r="AD1279">
        <v>11</v>
      </c>
      <c r="AE1279">
        <v>4</v>
      </c>
      <c r="AF1279">
        <v>2025</v>
      </c>
      <c r="AG1279">
        <v>20251105</v>
      </c>
      <c r="AH1279" s="2">
        <v>11700</v>
      </c>
      <c r="AI1279" s="2">
        <v>12478.8603515625</v>
      </c>
      <c r="AJ1279" s="2">
        <f t="shared" si="154"/>
        <v>778.8603515625</v>
      </c>
      <c r="AK1279" s="6">
        <f t="shared" si="155"/>
        <v>6.6569260817307699E-2</v>
      </c>
      <c r="AL1279" s="12">
        <v>11700</v>
      </c>
      <c r="AM1279" s="12">
        <v>11994.78383096118</v>
      </c>
      <c r="AN1279" s="12">
        <f t="shared" si="156"/>
        <v>294.78383096117977</v>
      </c>
      <c r="AO1279" s="13">
        <f t="shared" si="157"/>
        <v>2.5195199227451264E-2</v>
      </c>
      <c r="AP1279" s="16">
        <v>11700</v>
      </c>
      <c r="AQ1279" s="16">
        <v>13475.15776278958</v>
      </c>
      <c r="AR1279" s="16">
        <f t="shared" si="158"/>
        <v>1775.1577627895804</v>
      </c>
      <c r="AS1279" s="17">
        <f t="shared" si="152"/>
        <v>0.15172288570851114</v>
      </c>
      <c r="AT1279" s="20">
        <v>11700</v>
      </c>
      <c r="AU1279" s="20">
        <v>12473.39258114374</v>
      </c>
      <c r="AV1279" s="20">
        <f t="shared" si="153"/>
        <v>773.39258114374024</v>
      </c>
      <c r="AW1279" s="21">
        <f t="shared" si="159"/>
        <v>6.6101930012285495E-2</v>
      </c>
    </row>
    <row r="1280" spans="1:49" x14ac:dyDescent="0.25">
      <c r="A1280" t="s">
        <v>38</v>
      </c>
      <c r="B1280" t="s">
        <v>342</v>
      </c>
      <c r="C1280">
        <v>54450</v>
      </c>
      <c r="D1280">
        <v>2024</v>
      </c>
      <c r="E1280" t="s">
        <v>167</v>
      </c>
      <c r="F1280" t="s">
        <v>168</v>
      </c>
      <c r="G1280" t="s">
        <v>295</v>
      </c>
      <c r="I1280">
        <v>8</v>
      </c>
      <c r="J1280" t="s">
        <v>59</v>
      </c>
      <c r="K1280">
        <v>4</v>
      </c>
      <c r="L1280" t="s">
        <v>44</v>
      </c>
      <c r="M1280">
        <v>5.3000001907348633</v>
      </c>
      <c r="N1280" t="s">
        <v>87</v>
      </c>
      <c r="O1280" t="s">
        <v>46</v>
      </c>
      <c r="Q1280" t="s">
        <v>60</v>
      </c>
      <c r="R1280" t="s">
        <v>89</v>
      </c>
      <c r="T1280" t="s">
        <v>49</v>
      </c>
      <c r="V1280" t="s">
        <v>154</v>
      </c>
      <c r="W1280" t="s">
        <v>103</v>
      </c>
      <c r="X1280" t="s">
        <v>74</v>
      </c>
      <c r="Z1280">
        <v>0</v>
      </c>
      <c r="AA1280" t="s">
        <v>75</v>
      </c>
      <c r="AB1280" t="s">
        <v>83</v>
      </c>
      <c r="AC1280">
        <v>45</v>
      </c>
      <c r="AD1280">
        <v>11</v>
      </c>
      <c r="AE1280">
        <v>4</v>
      </c>
      <c r="AF1280">
        <v>2025</v>
      </c>
      <c r="AG1280">
        <v>20251105</v>
      </c>
      <c r="AH1280" s="2">
        <v>46600</v>
      </c>
      <c r="AI1280" s="2">
        <v>44960.46484375</v>
      </c>
      <c r="AJ1280" s="2">
        <f t="shared" si="154"/>
        <v>1639.53515625</v>
      </c>
      <c r="AK1280" s="6">
        <f t="shared" si="155"/>
        <v>3.5183157859442059E-2</v>
      </c>
      <c r="AL1280" s="12">
        <v>46600</v>
      </c>
      <c r="AM1280" s="12">
        <v>41288.685636051559</v>
      </c>
      <c r="AN1280" s="12">
        <f t="shared" si="156"/>
        <v>5311.3143639484406</v>
      </c>
      <c r="AO1280" s="13">
        <f t="shared" si="157"/>
        <v>0.11397670308902233</v>
      </c>
      <c r="AP1280" s="16">
        <v>46600</v>
      </c>
      <c r="AQ1280" s="16">
        <v>44935.275453771777</v>
      </c>
      <c r="AR1280" s="16">
        <f t="shared" si="158"/>
        <v>1664.7245462282226</v>
      </c>
      <c r="AS1280" s="17">
        <f t="shared" si="152"/>
        <v>3.5723702708760144E-2</v>
      </c>
      <c r="AT1280" s="20">
        <v>46600</v>
      </c>
      <c r="AU1280" s="20">
        <v>44552.444897959183</v>
      </c>
      <c r="AV1280" s="20">
        <f t="shared" si="153"/>
        <v>2047.5551020408166</v>
      </c>
      <c r="AW1280" s="21">
        <f t="shared" si="159"/>
        <v>4.3938950687571171E-2</v>
      </c>
    </row>
    <row r="1281" spans="1:49" x14ac:dyDescent="0.25">
      <c r="A1281" t="s">
        <v>77</v>
      </c>
      <c r="B1281" t="s">
        <v>811</v>
      </c>
      <c r="C1281">
        <v>207906</v>
      </c>
      <c r="D1281">
        <v>2010</v>
      </c>
      <c r="E1281" t="s">
        <v>155</v>
      </c>
      <c r="F1281" t="s">
        <v>1694</v>
      </c>
      <c r="G1281" t="s">
        <v>276</v>
      </c>
      <c r="I1281">
        <v>6</v>
      </c>
      <c r="J1281" t="s">
        <v>59</v>
      </c>
      <c r="K1281">
        <v>4</v>
      </c>
      <c r="L1281" t="s">
        <v>44</v>
      </c>
      <c r="M1281">
        <v>3.7999999523162842</v>
      </c>
      <c r="N1281" t="s">
        <v>45</v>
      </c>
      <c r="O1281" t="s">
        <v>180</v>
      </c>
      <c r="P1281">
        <v>3</v>
      </c>
      <c r="Q1281" t="s">
        <v>60</v>
      </c>
      <c r="R1281" t="s">
        <v>48</v>
      </c>
      <c r="T1281" t="s">
        <v>49</v>
      </c>
      <c r="V1281" t="s">
        <v>1695</v>
      </c>
      <c r="W1281" t="s">
        <v>134</v>
      </c>
      <c r="X1281" t="s">
        <v>63</v>
      </c>
      <c r="Z1281">
        <v>0</v>
      </c>
      <c r="AA1281" t="s">
        <v>75</v>
      </c>
      <c r="AB1281" t="s">
        <v>83</v>
      </c>
      <c r="AC1281">
        <v>45</v>
      </c>
      <c r="AD1281">
        <v>11</v>
      </c>
      <c r="AE1281">
        <v>4</v>
      </c>
      <c r="AF1281">
        <v>2025</v>
      </c>
      <c r="AG1281">
        <v>20251105</v>
      </c>
      <c r="AH1281" s="2">
        <v>800</v>
      </c>
      <c r="AI1281" s="2">
        <v>498.06442260742188</v>
      </c>
      <c r="AJ1281" s="2">
        <f t="shared" si="154"/>
        <v>301.93557739257813</v>
      </c>
      <c r="AK1281" s="6">
        <f t="shared" si="155"/>
        <v>0.37741947174072266</v>
      </c>
      <c r="AL1281" s="12">
        <v>800</v>
      </c>
      <c r="AM1281" s="12">
        <v>465.7315735538437</v>
      </c>
      <c r="AN1281" s="12">
        <f t="shared" si="156"/>
        <v>334.2684264461563</v>
      </c>
      <c r="AO1281" s="13">
        <f t="shared" si="157"/>
        <v>0.41783553305769539</v>
      </c>
      <c r="AP1281" s="16">
        <v>800</v>
      </c>
      <c r="AQ1281" s="16">
        <v>602.47740654451559</v>
      </c>
      <c r="AR1281" s="16">
        <f t="shared" si="158"/>
        <v>197.52259345548441</v>
      </c>
      <c r="AS1281" s="17">
        <f t="shared" si="152"/>
        <v>0.24690324181935552</v>
      </c>
      <c r="AT1281" s="20">
        <v>800</v>
      </c>
      <c r="AU1281" s="20">
        <v>546.44978165938869</v>
      </c>
      <c r="AV1281" s="20">
        <f t="shared" si="153"/>
        <v>253.55021834061131</v>
      </c>
      <c r="AW1281" s="21">
        <f t="shared" si="159"/>
        <v>0.31693777292576414</v>
      </c>
    </row>
    <row r="1282" spans="1:49" x14ac:dyDescent="0.25">
      <c r="A1282" t="s">
        <v>77</v>
      </c>
      <c r="B1282" t="s">
        <v>897</v>
      </c>
      <c r="C1282">
        <v>160</v>
      </c>
      <c r="D1282">
        <v>2025</v>
      </c>
      <c r="E1282" t="s">
        <v>40</v>
      </c>
      <c r="F1282" t="s">
        <v>577</v>
      </c>
      <c r="G1282" t="s">
        <v>1099</v>
      </c>
      <c r="H1282" t="s">
        <v>1195</v>
      </c>
      <c r="I1282">
        <v>4</v>
      </c>
      <c r="J1282" t="s">
        <v>101</v>
      </c>
      <c r="K1282">
        <v>4</v>
      </c>
      <c r="L1282" t="s">
        <v>44</v>
      </c>
      <c r="M1282">
        <v>2.5</v>
      </c>
      <c r="N1282" t="s">
        <v>45</v>
      </c>
      <c r="Q1282" t="s">
        <v>215</v>
      </c>
      <c r="R1282" t="s">
        <v>48</v>
      </c>
      <c r="S1282">
        <v>189</v>
      </c>
      <c r="T1282" t="s">
        <v>49</v>
      </c>
      <c r="U1282" t="s">
        <v>50</v>
      </c>
      <c r="V1282" t="s">
        <v>1240</v>
      </c>
      <c r="W1282" t="s">
        <v>90</v>
      </c>
      <c r="X1282" t="s">
        <v>74</v>
      </c>
      <c r="Z1282">
        <v>1</v>
      </c>
      <c r="AA1282" t="s">
        <v>54</v>
      </c>
      <c r="AB1282" t="s">
        <v>1120</v>
      </c>
      <c r="AC1282">
        <v>45</v>
      </c>
      <c r="AD1282">
        <v>11</v>
      </c>
      <c r="AE1282">
        <v>4</v>
      </c>
      <c r="AF1282">
        <v>2025</v>
      </c>
      <c r="AG1282">
        <v>20251104</v>
      </c>
      <c r="AH1282" s="2">
        <v>46500</v>
      </c>
      <c r="AI1282" s="2">
        <v>41936.87890625</v>
      </c>
      <c r="AJ1282" s="2">
        <f t="shared" si="154"/>
        <v>4563.12109375</v>
      </c>
      <c r="AK1282" s="6">
        <f t="shared" si="155"/>
        <v>9.8131636424731189E-2</v>
      </c>
      <c r="AL1282" s="12">
        <v>46500</v>
      </c>
      <c r="AM1282" s="12">
        <v>39754.417683177737</v>
      </c>
      <c r="AN1282" s="12">
        <f t="shared" si="156"/>
        <v>6745.5823168222632</v>
      </c>
      <c r="AO1282" s="13">
        <f t="shared" si="157"/>
        <v>0.14506628638327448</v>
      </c>
      <c r="AP1282" s="16">
        <v>46500</v>
      </c>
      <c r="AQ1282" s="16">
        <v>47377.148560579823</v>
      </c>
      <c r="AR1282" s="16">
        <f t="shared" si="158"/>
        <v>877.14856057982252</v>
      </c>
      <c r="AS1282" s="17">
        <f t="shared" si="152"/>
        <v>1.8863409904942421E-2</v>
      </c>
      <c r="AT1282" s="20">
        <v>46500</v>
      </c>
      <c r="AU1282" s="20">
        <v>41018.440154440163</v>
      </c>
      <c r="AV1282" s="20">
        <f t="shared" si="153"/>
        <v>5481.5598455598374</v>
      </c>
      <c r="AW1282" s="21">
        <f t="shared" si="159"/>
        <v>0.11788300743139435</v>
      </c>
    </row>
    <row r="1283" spans="1:49" x14ac:dyDescent="0.25">
      <c r="A1283" t="s">
        <v>38</v>
      </c>
      <c r="B1283" t="s">
        <v>873</v>
      </c>
      <c r="C1283">
        <v>50286</v>
      </c>
      <c r="D1283">
        <v>2024</v>
      </c>
      <c r="E1283" t="s">
        <v>57</v>
      </c>
      <c r="F1283" t="s">
        <v>228</v>
      </c>
      <c r="G1283" t="s">
        <v>229</v>
      </c>
      <c r="I1283">
        <v>4</v>
      </c>
      <c r="J1283" t="s">
        <v>129</v>
      </c>
      <c r="K1283">
        <v>4</v>
      </c>
      <c r="L1283" t="s">
        <v>44</v>
      </c>
      <c r="M1283">
        <v>2.5</v>
      </c>
      <c r="N1283" t="s">
        <v>45</v>
      </c>
      <c r="O1283" t="s">
        <v>46</v>
      </c>
      <c r="P1283">
        <v>3</v>
      </c>
      <c r="Q1283" t="s">
        <v>60</v>
      </c>
      <c r="R1283" t="s">
        <v>48</v>
      </c>
      <c r="T1283" t="s">
        <v>49</v>
      </c>
      <c r="V1283" t="s">
        <v>604</v>
      </c>
      <c r="W1283" t="s">
        <v>62</v>
      </c>
      <c r="X1283" t="s">
        <v>63</v>
      </c>
      <c r="Z1283">
        <v>0</v>
      </c>
      <c r="AA1283" t="s">
        <v>75</v>
      </c>
      <c r="AB1283" t="s">
        <v>83</v>
      </c>
      <c r="AC1283">
        <v>45</v>
      </c>
      <c r="AD1283">
        <v>11</v>
      </c>
      <c r="AE1283">
        <v>4</v>
      </c>
      <c r="AF1283">
        <v>2025</v>
      </c>
      <c r="AG1283">
        <v>20251104</v>
      </c>
      <c r="AH1283" s="2">
        <v>16500</v>
      </c>
      <c r="AI1283" s="2">
        <v>16874.734375</v>
      </c>
      <c r="AJ1283" s="2">
        <f t="shared" si="154"/>
        <v>374.734375</v>
      </c>
      <c r="AK1283" s="6">
        <f t="shared" si="155"/>
        <v>2.2711174242424241E-2</v>
      </c>
      <c r="AL1283" s="12">
        <v>16500</v>
      </c>
      <c r="AM1283" s="12">
        <v>15609.13250407984</v>
      </c>
      <c r="AN1283" s="12">
        <f t="shared" si="156"/>
        <v>890.86749592015985</v>
      </c>
      <c r="AO1283" s="13">
        <f t="shared" si="157"/>
        <v>5.3991969449706655E-2</v>
      </c>
      <c r="AP1283" s="16">
        <v>16500</v>
      </c>
      <c r="AQ1283" s="16">
        <v>14415.76361056293</v>
      </c>
      <c r="AR1283" s="16">
        <f t="shared" si="158"/>
        <v>2084.2363894370701</v>
      </c>
      <c r="AS1283" s="17">
        <f t="shared" ref="AS1283:AS1346" si="160">ABS($AH1283-AQ1283)/$AH1283</f>
        <v>0.12631735693557999</v>
      </c>
      <c r="AT1283" s="20">
        <v>16500</v>
      </c>
      <c r="AU1283" s="20">
        <v>17224.674750356629</v>
      </c>
      <c r="AV1283" s="20">
        <f t="shared" ref="AV1283:AV1346" si="161">ABS(AT1283-AU1283)</f>
        <v>724.67475035662937</v>
      </c>
      <c r="AW1283" s="21">
        <f t="shared" si="159"/>
        <v>4.3919681839795721E-2</v>
      </c>
    </row>
    <row r="1284" spans="1:49" x14ac:dyDescent="0.25">
      <c r="A1284" t="s">
        <v>77</v>
      </c>
      <c r="B1284" t="s">
        <v>818</v>
      </c>
      <c r="C1284">
        <v>86070</v>
      </c>
      <c r="D1284">
        <v>2016</v>
      </c>
      <c r="E1284" t="s">
        <v>425</v>
      </c>
      <c r="F1284" t="s">
        <v>1033</v>
      </c>
      <c r="G1284" t="s">
        <v>214</v>
      </c>
      <c r="I1284">
        <v>4</v>
      </c>
      <c r="J1284" t="s">
        <v>69</v>
      </c>
      <c r="K1284">
        <v>4</v>
      </c>
      <c r="L1284" t="s">
        <v>44</v>
      </c>
      <c r="M1284">
        <v>2</v>
      </c>
      <c r="N1284" t="s">
        <v>44</v>
      </c>
      <c r="O1284" t="s">
        <v>46</v>
      </c>
      <c r="P1284">
        <v>4</v>
      </c>
      <c r="Q1284" t="s">
        <v>60</v>
      </c>
      <c r="S1284">
        <v>240</v>
      </c>
      <c r="T1284" t="s">
        <v>49</v>
      </c>
      <c r="U1284" t="s">
        <v>50</v>
      </c>
      <c r="V1284" t="s">
        <v>1134</v>
      </c>
      <c r="W1284" t="s">
        <v>134</v>
      </c>
      <c r="X1284" t="s">
        <v>428</v>
      </c>
      <c r="Z1284">
        <v>0</v>
      </c>
      <c r="AA1284" t="s">
        <v>75</v>
      </c>
      <c r="AB1284" t="s">
        <v>83</v>
      </c>
      <c r="AC1284">
        <v>45</v>
      </c>
      <c r="AD1284">
        <v>11</v>
      </c>
      <c r="AE1284">
        <v>4</v>
      </c>
      <c r="AF1284">
        <v>2025</v>
      </c>
      <c r="AG1284">
        <v>20251105</v>
      </c>
      <c r="AH1284" s="2">
        <v>7000</v>
      </c>
      <c r="AI1284" s="2">
        <v>8339.4345703125</v>
      </c>
      <c r="AJ1284" s="2">
        <f t="shared" ref="AJ1284:AJ1347" si="162">ABS(AH1284-AI1284)</f>
        <v>1339.4345703125</v>
      </c>
      <c r="AK1284" s="6">
        <f t="shared" ref="AK1284:AK1347" si="163">ABS($AH1284-AI1284)/$AH1284</f>
        <v>0.19134779575892857</v>
      </c>
      <c r="AL1284" s="12">
        <v>7000</v>
      </c>
      <c r="AM1284" s="12">
        <v>8682.5901933854657</v>
      </c>
      <c r="AN1284" s="12">
        <f t="shared" ref="AN1284:AN1347" si="164">ABS(AL1284-AM1284)</f>
        <v>1682.5901933854657</v>
      </c>
      <c r="AO1284" s="13">
        <f t="shared" ref="AO1284:AO1347" si="165">ABS($AH1284-AM1284)/$AH1284</f>
        <v>0.24037002762649509</v>
      </c>
      <c r="AP1284" s="16">
        <v>7000</v>
      </c>
      <c r="AQ1284" s="16">
        <v>8923.1979522893762</v>
      </c>
      <c r="AR1284" s="16">
        <f t="shared" ref="AR1284:AR1347" si="166">ABS(AP1284-AQ1284)</f>
        <v>1923.1979522893762</v>
      </c>
      <c r="AS1284" s="17">
        <f t="shared" si="160"/>
        <v>0.27474256461276803</v>
      </c>
      <c r="AT1284" s="20">
        <v>7000</v>
      </c>
      <c r="AU1284" s="20">
        <v>8264.5472756410272</v>
      </c>
      <c r="AV1284" s="20">
        <f t="shared" si="161"/>
        <v>1264.5472756410272</v>
      </c>
      <c r="AW1284" s="21">
        <f t="shared" ref="AW1284:AW1347" si="167">ABS($AH1284-AU1284)/$AH1284</f>
        <v>0.18064961080586103</v>
      </c>
    </row>
    <row r="1285" spans="1:49" x14ac:dyDescent="0.25">
      <c r="A1285" t="s">
        <v>77</v>
      </c>
      <c r="B1285" t="s">
        <v>818</v>
      </c>
      <c r="C1285">
        <v>133869</v>
      </c>
      <c r="D1285">
        <v>2011</v>
      </c>
      <c r="E1285" t="s">
        <v>139</v>
      </c>
      <c r="F1285" t="s">
        <v>264</v>
      </c>
      <c r="I1285">
        <v>4</v>
      </c>
      <c r="J1285" t="s">
        <v>101</v>
      </c>
      <c r="K1285">
        <v>4</v>
      </c>
      <c r="L1285" t="s">
        <v>44</v>
      </c>
      <c r="M1285">
        <v>2</v>
      </c>
      <c r="N1285" t="s">
        <v>45</v>
      </c>
      <c r="O1285" t="s">
        <v>46</v>
      </c>
      <c r="Q1285" t="s">
        <v>118</v>
      </c>
      <c r="R1285" t="s">
        <v>48</v>
      </c>
      <c r="S1285">
        <v>140</v>
      </c>
      <c r="T1285" t="s">
        <v>49</v>
      </c>
      <c r="W1285" t="s">
        <v>120</v>
      </c>
      <c r="X1285" t="s">
        <v>121</v>
      </c>
      <c r="Z1285">
        <v>0</v>
      </c>
      <c r="AA1285" t="s">
        <v>75</v>
      </c>
      <c r="AB1285" t="s">
        <v>122</v>
      </c>
      <c r="AC1285">
        <v>45</v>
      </c>
      <c r="AD1285">
        <v>11</v>
      </c>
      <c r="AE1285">
        <v>4</v>
      </c>
      <c r="AF1285">
        <v>2025</v>
      </c>
      <c r="AG1285">
        <v>20251105</v>
      </c>
      <c r="AH1285" s="2">
        <v>1300</v>
      </c>
      <c r="AI1285" s="2">
        <v>1766.808837890625</v>
      </c>
      <c r="AJ1285" s="2">
        <f t="shared" si="162"/>
        <v>466.808837890625</v>
      </c>
      <c r="AK1285" s="6">
        <f t="shared" si="163"/>
        <v>0.35908372145432693</v>
      </c>
      <c r="AL1285" s="12">
        <v>1300</v>
      </c>
      <c r="AM1285" s="12">
        <v>1665.685072340885</v>
      </c>
      <c r="AN1285" s="12">
        <f t="shared" si="164"/>
        <v>365.68507234088497</v>
      </c>
      <c r="AO1285" s="13">
        <f t="shared" si="165"/>
        <v>0.28129620949298845</v>
      </c>
      <c r="AP1285" s="16">
        <v>1300</v>
      </c>
      <c r="AQ1285" s="16">
        <v>1750.0870781679539</v>
      </c>
      <c r="AR1285" s="16">
        <f t="shared" si="166"/>
        <v>450.0870781679539</v>
      </c>
      <c r="AS1285" s="17">
        <f t="shared" si="160"/>
        <v>0.34622082935996457</v>
      </c>
      <c r="AT1285" s="20">
        <v>1300</v>
      </c>
      <c r="AU1285" s="20">
        <v>1792.81006378455</v>
      </c>
      <c r="AV1285" s="20">
        <f t="shared" si="161"/>
        <v>492.81006378455004</v>
      </c>
      <c r="AW1285" s="21">
        <f t="shared" si="167"/>
        <v>0.37908466444965389</v>
      </c>
    </row>
    <row r="1286" spans="1:49" x14ac:dyDescent="0.25">
      <c r="A1286" t="s">
        <v>77</v>
      </c>
      <c r="B1286" t="s">
        <v>818</v>
      </c>
      <c r="C1286">
        <v>49364</v>
      </c>
      <c r="D1286">
        <v>2017</v>
      </c>
      <c r="E1286" t="s">
        <v>159</v>
      </c>
      <c r="F1286" t="s">
        <v>564</v>
      </c>
      <c r="G1286" t="s">
        <v>229</v>
      </c>
      <c r="I1286">
        <v>4</v>
      </c>
      <c r="J1286" t="s">
        <v>43</v>
      </c>
      <c r="K1286">
        <v>4</v>
      </c>
      <c r="L1286" t="s">
        <v>44</v>
      </c>
      <c r="M1286">
        <v>1.5</v>
      </c>
      <c r="N1286" t="s">
        <v>45</v>
      </c>
      <c r="O1286" t="s">
        <v>46</v>
      </c>
      <c r="P1286">
        <v>3</v>
      </c>
      <c r="Q1286" t="s">
        <v>47</v>
      </c>
      <c r="S1286">
        <v>174</v>
      </c>
      <c r="T1286" t="s">
        <v>49</v>
      </c>
      <c r="U1286" t="s">
        <v>50</v>
      </c>
      <c r="V1286" t="s">
        <v>1467</v>
      </c>
      <c r="W1286" t="s">
        <v>52</v>
      </c>
      <c r="X1286" t="s">
        <v>394</v>
      </c>
      <c r="Y1286">
        <v>19700</v>
      </c>
      <c r="Z1286">
        <v>0</v>
      </c>
      <c r="AA1286" t="s">
        <v>75</v>
      </c>
      <c r="AB1286" t="s">
        <v>332</v>
      </c>
      <c r="AC1286">
        <v>45</v>
      </c>
      <c r="AD1286">
        <v>11</v>
      </c>
      <c r="AE1286">
        <v>4</v>
      </c>
      <c r="AF1286">
        <v>2025</v>
      </c>
      <c r="AG1286">
        <v>20251105</v>
      </c>
      <c r="AH1286" s="2">
        <v>14000</v>
      </c>
      <c r="AI1286" s="2">
        <v>13307.1240234375</v>
      </c>
      <c r="AJ1286" s="2">
        <f t="shared" si="162"/>
        <v>692.8759765625</v>
      </c>
      <c r="AK1286" s="6">
        <f t="shared" si="163"/>
        <v>4.9491141183035714E-2</v>
      </c>
      <c r="AL1286" s="12">
        <v>14000</v>
      </c>
      <c r="AM1286" s="12">
        <v>11973.02856360035</v>
      </c>
      <c r="AN1286" s="12">
        <f t="shared" si="164"/>
        <v>2026.97143639965</v>
      </c>
      <c r="AO1286" s="13">
        <f t="shared" si="165"/>
        <v>0.14478367402854642</v>
      </c>
      <c r="AP1286" s="16">
        <v>14000</v>
      </c>
      <c r="AQ1286" s="16">
        <v>12113.928918783449</v>
      </c>
      <c r="AR1286" s="16">
        <f t="shared" si="166"/>
        <v>1886.0710812165507</v>
      </c>
      <c r="AS1286" s="17">
        <f t="shared" si="160"/>
        <v>0.13471936294403933</v>
      </c>
      <c r="AT1286" s="20">
        <v>14000</v>
      </c>
      <c r="AU1286" s="20">
        <v>13687.226961558719</v>
      </c>
      <c r="AV1286" s="20">
        <f t="shared" si="161"/>
        <v>312.77303844128073</v>
      </c>
      <c r="AW1286" s="21">
        <f t="shared" si="167"/>
        <v>2.2340931317234337E-2</v>
      </c>
    </row>
    <row r="1287" spans="1:49" x14ac:dyDescent="0.25">
      <c r="A1287" t="s">
        <v>38</v>
      </c>
      <c r="B1287" t="s">
        <v>92</v>
      </c>
      <c r="C1287">
        <v>151821</v>
      </c>
      <c r="D1287">
        <v>2015</v>
      </c>
      <c r="E1287" t="s">
        <v>139</v>
      </c>
      <c r="F1287" t="s">
        <v>264</v>
      </c>
      <c r="I1287">
        <v>4</v>
      </c>
      <c r="J1287" t="s">
        <v>69</v>
      </c>
      <c r="K1287">
        <v>4</v>
      </c>
      <c r="L1287" t="s">
        <v>44</v>
      </c>
      <c r="M1287">
        <v>1.799999952316284</v>
      </c>
      <c r="N1287" t="s">
        <v>45</v>
      </c>
      <c r="O1287" t="s">
        <v>46</v>
      </c>
      <c r="Q1287" t="s">
        <v>118</v>
      </c>
      <c r="R1287" t="s">
        <v>96</v>
      </c>
      <c r="T1287" t="s">
        <v>49</v>
      </c>
      <c r="W1287" t="s">
        <v>120</v>
      </c>
      <c r="X1287" t="s">
        <v>121</v>
      </c>
      <c r="Z1287">
        <v>0</v>
      </c>
      <c r="AA1287" t="s">
        <v>75</v>
      </c>
      <c r="AB1287" t="s">
        <v>122</v>
      </c>
      <c r="AC1287">
        <v>45</v>
      </c>
      <c r="AD1287">
        <v>11</v>
      </c>
      <c r="AE1287">
        <v>4</v>
      </c>
      <c r="AF1287">
        <v>2025</v>
      </c>
      <c r="AG1287">
        <v>20251104</v>
      </c>
      <c r="AH1287" s="2">
        <v>500</v>
      </c>
      <c r="AI1287" s="2">
        <v>1601.607666015625</v>
      </c>
      <c r="AJ1287" s="2">
        <f t="shared" si="162"/>
        <v>1101.607666015625</v>
      </c>
      <c r="AK1287" s="6">
        <f t="shared" si="163"/>
        <v>2.2032153320312502</v>
      </c>
      <c r="AL1287" s="12">
        <v>500</v>
      </c>
      <c r="AM1287" s="12">
        <v>1512.490566638862</v>
      </c>
      <c r="AN1287" s="12">
        <f t="shared" si="164"/>
        <v>1012.490566638862</v>
      </c>
      <c r="AO1287" s="13">
        <f t="shared" si="165"/>
        <v>2.0249811332777239</v>
      </c>
      <c r="AP1287" s="16">
        <v>500</v>
      </c>
      <c r="AQ1287" s="16">
        <v>1515.6248747787049</v>
      </c>
      <c r="AR1287" s="16">
        <f t="shared" si="166"/>
        <v>1015.6248747787049</v>
      </c>
      <c r="AS1287" s="17">
        <f t="shared" si="160"/>
        <v>2.0312497495574098</v>
      </c>
      <c r="AT1287" s="20">
        <v>500</v>
      </c>
      <c r="AU1287" s="20">
        <v>1644.258021978022</v>
      </c>
      <c r="AV1287" s="20">
        <f t="shared" si="161"/>
        <v>1144.258021978022</v>
      </c>
      <c r="AW1287" s="21">
        <f t="shared" si="167"/>
        <v>2.2885160439560441</v>
      </c>
    </row>
    <row r="1288" spans="1:49" x14ac:dyDescent="0.25">
      <c r="A1288" t="s">
        <v>123</v>
      </c>
      <c r="B1288" t="s">
        <v>440</v>
      </c>
      <c r="C1288">
        <v>76774</v>
      </c>
      <c r="D1288">
        <v>2021</v>
      </c>
      <c r="E1288" t="s">
        <v>40</v>
      </c>
      <c r="F1288" t="s">
        <v>142</v>
      </c>
      <c r="G1288" t="s">
        <v>143</v>
      </c>
      <c r="H1288" t="s">
        <v>1091</v>
      </c>
      <c r="I1288">
        <v>6</v>
      </c>
      <c r="J1288" t="s">
        <v>129</v>
      </c>
      <c r="K1288">
        <v>4</v>
      </c>
      <c r="L1288" t="s">
        <v>44</v>
      </c>
      <c r="M1288">
        <v>3.5</v>
      </c>
      <c r="N1288" t="s">
        <v>87</v>
      </c>
      <c r="O1288" t="s">
        <v>46</v>
      </c>
      <c r="P1288">
        <v>5</v>
      </c>
      <c r="Q1288" t="s">
        <v>88</v>
      </c>
      <c r="R1288" t="s">
        <v>89</v>
      </c>
      <c r="S1288">
        <v>278</v>
      </c>
      <c r="T1288" t="s">
        <v>49</v>
      </c>
      <c r="U1288" t="s">
        <v>72</v>
      </c>
      <c r="V1288" t="s">
        <v>145</v>
      </c>
      <c r="W1288" t="s">
        <v>134</v>
      </c>
      <c r="X1288" t="s">
        <v>121</v>
      </c>
      <c r="Y1288">
        <v>28190</v>
      </c>
      <c r="Z1288">
        <v>0</v>
      </c>
      <c r="AA1288" t="s">
        <v>75</v>
      </c>
      <c r="AB1288" t="s">
        <v>91</v>
      </c>
      <c r="AC1288">
        <v>45</v>
      </c>
      <c r="AD1288">
        <v>11</v>
      </c>
      <c r="AE1288">
        <v>4</v>
      </c>
      <c r="AF1288">
        <v>2025</v>
      </c>
      <c r="AG1288">
        <v>20251104</v>
      </c>
      <c r="AH1288" s="2">
        <v>25000</v>
      </c>
      <c r="AI1288" s="2">
        <v>27593.935546875</v>
      </c>
      <c r="AJ1288" s="2">
        <f t="shared" si="162"/>
        <v>2593.935546875</v>
      </c>
      <c r="AK1288" s="6">
        <f t="shared" si="163"/>
        <v>0.10375742187500001</v>
      </c>
      <c r="AL1288" s="12">
        <v>25000</v>
      </c>
      <c r="AM1288" s="12">
        <v>28805.723874155308</v>
      </c>
      <c r="AN1288" s="12">
        <f t="shared" si="164"/>
        <v>3805.7238741553083</v>
      </c>
      <c r="AO1288" s="13">
        <f t="shared" si="165"/>
        <v>0.15222895496621233</v>
      </c>
      <c r="AP1288" s="16">
        <v>25000</v>
      </c>
      <c r="AQ1288" s="16">
        <v>26933.604908572339</v>
      </c>
      <c r="AR1288" s="16">
        <f t="shared" si="166"/>
        <v>1933.6049085723389</v>
      </c>
      <c r="AS1288" s="17">
        <f t="shared" si="160"/>
        <v>7.7344196342893551E-2</v>
      </c>
      <c r="AT1288" s="20">
        <v>25000</v>
      </c>
      <c r="AU1288" s="20">
        <v>26745.250709018721</v>
      </c>
      <c r="AV1288" s="20">
        <f t="shared" si="161"/>
        <v>1745.250709018721</v>
      </c>
      <c r="AW1288" s="21">
        <f t="shared" si="167"/>
        <v>6.9810028360748844E-2</v>
      </c>
    </row>
    <row r="1289" spans="1:49" x14ac:dyDescent="0.25">
      <c r="A1289" t="s">
        <v>38</v>
      </c>
      <c r="B1289" t="s">
        <v>65</v>
      </c>
      <c r="C1289">
        <v>47170</v>
      </c>
      <c r="D1289">
        <v>2024</v>
      </c>
      <c r="E1289" t="s">
        <v>93</v>
      </c>
      <c r="F1289" t="s">
        <v>94</v>
      </c>
      <c r="G1289" t="s">
        <v>466</v>
      </c>
      <c r="I1289">
        <v>4</v>
      </c>
      <c r="J1289" t="s">
        <v>59</v>
      </c>
      <c r="K1289">
        <v>4</v>
      </c>
      <c r="L1289" t="s">
        <v>44</v>
      </c>
      <c r="M1289">
        <v>1.5</v>
      </c>
      <c r="N1289" t="s">
        <v>44</v>
      </c>
      <c r="O1289" t="s">
        <v>46</v>
      </c>
      <c r="P1289">
        <v>4</v>
      </c>
      <c r="Q1289" t="s">
        <v>60</v>
      </c>
      <c r="R1289" t="s">
        <v>81</v>
      </c>
      <c r="T1289" t="s">
        <v>49</v>
      </c>
      <c r="U1289" t="s">
        <v>50</v>
      </c>
      <c r="V1289" t="s">
        <v>267</v>
      </c>
      <c r="W1289" t="s">
        <v>62</v>
      </c>
      <c r="X1289" t="s">
        <v>121</v>
      </c>
      <c r="Z1289">
        <v>0</v>
      </c>
      <c r="AA1289" t="s">
        <v>75</v>
      </c>
      <c r="AB1289" t="s">
        <v>83</v>
      </c>
      <c r="AC1289">
        <v>45</v>
      </c>
      <c r="AD1289">
        <v>11</v>
      </c>
      <c r="AE1289">
        <v>4</v>
      </c>
      <c r="AF1289">
        <v>2025</v>
      </c>
      <c r="AG1289">
        <v>20251104</v>
      </c>
      <c r="AH1289" s="2">
        <v>16750</v>
      </c>
      <c r="AI1289" s="2">
        <v>19034.359375</v>
      </c>
      <c r="AJ1289" s="2">
        <f t="shared" si="162"/>
        <v>2284.359375</v>
      </c>
      <c r="AK1289" s="6">
        <f t="shared" si="163"/>
        <v>0.13637966417910447</v>
      </c>
      <c r="AL1289" s="12">
        <v>16750</v>
      </c>
      <c r="AM1289" s="12">
        <v>18203.41663190367</v>
      </c>
      <c r="AN1289" s="12">
        <f t="shared" si="164"/>
        <v>1453.4166319036703</v>
      </c>
      <c r="AO1289" s="13">
        <f t="shared" si="165"/>
        <v>8.6771142203204199E-2</v>
      </c>
      <c r="AP1289" s="16">
        <v>16750</v>
      </c>
      <c r="AQ1289" s="16">
        <v>17789.546451108319</v>
      </c>
      <c r="AR1289" s="16">
        <f t="shared" si="166"/>
        <v>1039.5464511083192</v>
      </c>
      <c r="AS1289" s="17">
        <f t="shared" si="160"/>
        <v>6.2062474693033977E-2</v>
      </c>
      <c r="AT1289" s="20">
        <v>16750</v>
      </c>
      <c r="AU1289" s="20">
        <v>19207.205164992822</v>
      </c>
      <c r="AV1289" s="20">
        <f t="shared" si="161"/>
        <v>2457.2051649928217</v>
      </c>
      <c r="AW1289" s="21">
        <f t="shared" si="167"/>
        <v>0.14669881582046695</v>
      </c>
    </row>
    <row r="1290" spans="1:49" x14ac:dyDescent="0.25">
      <c r="A1290" t="s">
        <v>38</v>
      </c>
      <c r="B1290" t="s">
        <v>39</v>
      </c>
      <c r="C1290">
        <v>93435</v>
      </c>
      <c r="D1290">
        <v>2018</v>
      </c>
      <c r="E1290" t="s">
        <v>167</v>
      </c>
      <c r="F1290" t="s">
        <v>689</v>
      </c>
      <c r="G1290" t="s">
        <v>496</v>
      </c>
      <c r="I1290">
        <v>8</v>
      </c>
      <c r="J1290" t="s">
        <v>59</v>
      </c>
      <c r="K1290">
        <v>4</v>
      </c>
      <c r="L1290" t="s">
        <v>44</v>
      </c>
      <c r="M1290">
        <v>6.1999998092651367</v>
      </c>
      <c r="N1290" t="s">
        <v>70</v>
      </c>
      <c r="Q1290" t="s">
        <v>60</v>
      </c>
      <c r="R1290" t="s">
        <v>48</v>
      </c>
      <c r="T1290" t="s">
        <v>49</v>
      </c>
      <c r="V1290" t="s">
        <v>882</v>
      </c>
      <c r="W1290" t="s">
        <v>103</v>
      </c>
      <c r="X1290" t="s">
        <v>74</v>
      </c>
      <c r="Y1290">
        <v>68900</v>
      </c>
      <c r="Z1290">
        <v>0</v>
      </c>
      <c r="AA1290" t="s">
        <v>75</v>
      </c>
      <c r="AB1290" t="s">
        <v>104</v>
      </c>
      <c r="AC1290">
        <v>45</v>
      </c>
      <c r="AD1290">
        <v>11</v>
      </c>
      <c r="AE1290">
        <v>4</v>
      </c>
      <c r="AF1290">
        <v>2025</v>
      </c>
      <c r="AG1290">
        <v>20251104</v>
      </c>
      <c r="AH1290" s="2">
        <v>15750</v>
      </c>
      <c r="AI1290" s="2">
        <v>22601.1796875</v>
      </c>
      <c r="AJ1290" s="2">
        <f t="shared" si="162"/>
        <v>6851.1796875</v>
      </c>
      <c r="AK1290" s="6">
        <f t="shared" si="163"/>
        <v>0.43499553571428573</v>
      </c>
      <c r="AL1290" s="12">
        <v>15750</v>
      </c>
      <c r="AM1290" s="12">
        <v>21788.758022298291</v>
      </c>
      <c r="AN1290" s="12">
        <f t="shared" si="164"/>
        <v>6038.7580222982906</v>
      </c>
      <c r="AO1290" s="13">
        <f t="shared" si="165"/>
        <v>0.38341320776497084</v>
      </c>
      <c r="AP1290" s="16">
        <v>15750</v>
      </c>
      <c r="AQ1290" s="16">
        <v>23866.698851986581</v>
      </c>
      <c r="AR1290" s="16">
        <f t="shared" si="166"/>
        <v>8116.6988519865808</v>
      </c>
      <c r="AS1290" s="17">
        <f t="shared" si="160"/>
        <v>0.51534595885629086</v>
      </c>
      <c r="AT1290" s="20">
        <v>15750</v>
      </c>
      <c r="AU1290" s="20">
        <v>22591.642105263159</v>
      </c>
      <c r="AV1290" s="20">
        <f t="shared" si="161"/>
        <v>6841.6421052631595</v>
      </c>
      <c r="AW1290" s="21">
        <f t="shared" si="167"/>
        <v>0.43438997493734344</v>
      </c>
    </row>
    <row r="1291" spans="1:49" x14ac:dyDescent="0.25">
      <c r="A1291" t="s">
        <v>123</v>
      </c>
      <c r="B1291" t="s">
        <v>257</v>
      </c>
      <c r="C1291">
        <v>107184</v>
      </c>
      <c r="D1291">
        <v>2016</v>
      </c>
      <c r="E1291" t="s">
        <v>93</v>
      </c>
      <c r="F1291" t="s">
        <v>430</v>
      </c>
      <c r="G1291" t="s">
        <v>431</v>
      </c>
      <c r="I1291">
        <v>4</v>
      </c>
      <c r="J1291" t="s">
        <v>117</v>
      </c>
      <c r="K1291">
        <v>4</v>
      </c>
      <c r="L1291" t="s">
        <v>44</v>
      </c>
      <c r="M1291">
        <v>1.5</v>
      </c>
      <c r="N1291" t="s">
        <v>45</v>
      </c>
      <c r="O1291" t="s">
        <v>46</v>
      </c>
      <c r="P1291">
        <v>2</v>
      </c>
      <c r="Q1291" t="s">
        <v>118</v>
      </c>
      <c r="T1291" t="s">
        <v>49</v>
      </c>
      <c r="U1291" t="s">
        <v>50</v>
      </c>
      <c r="V1291" t="s">
        <v>1607</v>
      </c>
      <c r="W1291" t="s">
        <v>120</v>
      </c>
      <c r="X1291" t="s">
        <v>74</v>
      </c>
      <c r="Z1291">
        <v>0</v>
      </c>
      <c r="AA1291" t="s">
        <v>75</v>
      </c>
      <c r="AB1291" t="s">
        <v>122</v>
      </c>
      <c r="AC1291">
        <v>45</v>
      </c>
      <c r="AD1291">
        <v>11</v>
      </c>
      <c r="AE1291">
        <v>4</v>
      </c>
      <c r="AF1291">
        <v>2025</v>
      </c>
      <c r="AG1291">
        <v>20251105</v>
      </c>
      <c r="AH1291" s="2">
        <v>4200</v>
      </c>
      <c r="AI1291" s="2">
        <v>3294.525146484375</v>
      </c>
      <c r="AJ1291" s="2">
        <f t="shared" si="162"/>
        <v>905.474853515625</v>
      </c>
      <c r="AK1291" s="6">
        <f t="shared" si="163"/>
        <v>0.21558925083705358</v>
      </c>
      <c r="AL1291" s="12">
        <v>4200</v>
      </c>
      <c r="AM1291" s="12">
        <v>3165.3243090343672</v>
      </c>
      <c r="AN1291" s="12">
        <f t="shared" si="164"/>
        <v>1034.6756909656328</v>
      </c>
      <c r="AO1291" s="13">
        <f t="shared" si="165"/>
        <v>0.24635135499181735</v>
      </c>
      <c r="AP1291" s="16">
        <v>4200</v>
      </c>
      <c r="AQ1291" s="16">
        <v>3335.2784058624338</v>
      </c>
      <c r="AR1291" s="16">
        <f t="shared" si="166"/>
        <v>864.72159413756617</v>
      </c>
      <c r="AS1291" s="17">
        <f t="shared" si="160"/>
        <v>0.20588609384227766</v>
      </c>
      <c r="AT1291" s="20">
        <v>4200</v>
      </c>
      <c r="AU1291" s="20">
        <v>3411.8110236220468</v>
      </c>
      <c r="AV1291" s="20">
        <f t="shared" si="161"/>
        <v>788.18897637795317</v>
      </c>
      <c r="AW1291" s="21">
        <f t="shared" si="167"/>
        <v>0.18766404199475076</v>
      </c>
    </row>
    <row r="1292" spans="1:49" x14ac:dyDescent="0.25">
      <c r="A1292" t="s">
        <v>38</v>
      </c>
      <c r="B1292" t="s">
        <v>39</v>
      </c>
      <c r="C1292">
        <v>116188</v>
      </c>
      <c r="D1292">
        <v>2019</v>
      </c>
      <c r="E1292" t="s">
        <v>127</v>
      </c>
      <c r="F1292" t="s">
        <v>1696</v>
      </c>
      <c r="G1292" t="s">
        <v>1697</v>
      </c>
      <c r="I1292">
        <v>4</v>
      </c>
      <c r="J1292" t="s">
        <v>117</v>
      </c>
      <c r="K1292">
        <v>4</v>
      </c>
      <c r="L1292" t="s">
        <v>44</v>
      </c>
      <c r="M1292">
        <v>2</v>
      </c>
      <c r="N1292" t="s">
        <v>45</v>
      </c>
      <c r="O1292" t="s">
        <v>46</v>
      </c>
      <c r="P1292">
        <v>2</v>
      </c>
      <c r="Q1292" t="s">
        <v>118</v>
      </c>
      <c r="R1292" t="s">
        <v>96</v>
      </c>
      <c r="S1292">
        <v>188</v>
      </c>
      <c r="T1292" t="s">
        <v>49</v>
      </c>
      <c r="U1292" t="s">
        <v>50</v>
      </c>
      <c r="V1292" t="s">
        <v>901</v>
      </c>
      <c r="W1292" t="s">
        <v>120</v>
      </c>
      <c r="X1292" t="s">
        <v>121</v>
      </c>
      <c r="Y1292">
        <v>32500</v>
      </c>
      <c r="Z1292">
        <v>0</v>
      </c>
      <c r="AA1292" t="s">
        <v>75</v>
      </c>
      <c r="AB1292" t="s">
        <v>122</v>
      </c>
      <c r="AC1292">
        <v>45</v>
      </c>
      <c r="AD1292">
        <v>11</v>
      </c>
      <c r="AE1292">
        <v>4</v>
      </c>
      <c r="AF1292">
        <v>2025</v>
      </c>
      <c r="AG1292">
        <v>20251104</v>
      </c>
      <c r="AH1292" s="2">
        <v>10900</v>
      </c>
      <c r="AI1292" s="2">
        <v>7860.61669921875</v>
      </c>
      <c r="AJ1292" s="2">
        <f t="shared" si="162"/>
        <v>3039.38330078125</v>
      </c>
      <c r="AK1292" s="6">
        <f t="shared" si="163"/>
        <v>0.27884250465883026</v>
      </c>
      <c r="AL1292" s="12">
        <v>10900</v>
      </c>
      <c r="AM1292" s="12">
        <v>7124.5030922418991</v>
      </c>
      <c r="AN1292" s="12">
        <f t="shared" si="164"/>
        <v>3775.4969077581009</v>
      </c>
      <c r="AO1292" s="13">
        <f t="shared" si="165"/>
        <v>0.34637586309707347</v>
      </c>
      <c r="AP1292" s="16">
        <v>10900</v>
      </c>
      <c r="AQ1292" s="16">
        <v>6801.3991787236437</v>
      </c>
      <c r="AR1292" s="16">
        <f t="shared" si="166"/>
        <v>4098.6008212763563</v>
      </c>
      <c r="AS1292" s="17">
        <f t="shared" si="160"/>
        <v>0.37601842397030794</v>
      </c>
      <c r="AT1292" s="20">
        <v>10900</v>
      </c>
      <c r="AU1292" s="20">
        <v>8099.0443896424167</v>
      </c>
      <c r="AV1292" s="20">
        <f t="shared" si="161"/>
        <v>2800.9556103575833</v>
      </c>
      <c r="AW1292" s="21">
        <f t="shared" si="167"/>
        <v>0.25696840461996179</v>
      </c>
    </row>
    <row r="1293" spans="1:49" x14ac:dyDescent="0.25">
      <c r="A1293" t="s">
        <v>109</v>
      </c>
      <c r="B1293" t="s">
        <v>538</v>
      </c>
      <c r="C1293">
        <v>128</v>
      </c>
      <c r="D1293">
        <v>2025</v>
      </c>
      <c r="E1293" t="s">
        <v>84</v>
      </c>
      <c r="F1293" t="s">
        <v>293</v>
      </c>
      <c r="G1293" t="s">
        <v>807</v>
      </c>
      <c r="I1293">
        <v>8</v>
      </c>
      <c r="J1293" t="s">
        <v>69</v>
      </c>
      <c r="K1293">
        <v>4</v>
      </c>
      <c r="L1293" t="s">
        <v>44</v>
      </c>
      <c r="M1293">
        <v>6.4000000953674316</v>
      </c>
      <c r="N1293" t="s">
        <v>87</v>
      </c>
      <c r="O1293" t="s">
        <v>46</v>
      </c>
      <c r="P1293">
        <v>5</v>
      </c>
      <c r="Q1293" t="s">
        <v>88</v>
      </c>
      <c r="R1293" t="s">
        <v>89</v>
      </c>
      <c r="S1293">
        <v>405</v>
      </c>
      <c r="T1293" t="s">
        <v>49</v>
      </c>
      <c r="U1293" t="s">
        <v>72</v>
      </c>
      <c r="W1293" t="s">
        <v>220</v>
      </c>
      <c r="X1293" t="s">
        <v>121</v>
      </c>
      <c r="Z1293">
        <v>0</v>
      </c>
      <c r="AA1293" t="s">
        <v>75</v>
      </c>
      <c r="AB1293" t="s">
        <v>91</v>
      </c>
      <c r="AC1293">
        <v>45</v>
      </c>
      <c r="AD1293">
        <v>11</v>
      </c>
      <c r="AE1293">
        <v>4</v>
      </c>
      <c r="AF1293">
        <v>2025</v>
      </c>
      <c r="AG1293">
        <v>20251105</v>
      </c>
      <c r="AH1293" s="2">
        <v>42500</v>
      </c>
      <c r="AI1293" s="2">
        <v>57779.796875</v>
      </c>
      <c r="AJ1293" s="2">
        <f t="shared" si="162"/>
        <v>15279.796875</v>
      </c>
      <c r="AK1293" s="6">
        <f t="shared" si="163"/>
        <v>0.35952463235294119</v>
      </c>
      <c r="AL1293" s="12">
        <v>42500</v>
      </c>
      <c r="AM1293" s="12">
        <v>46535.188032806429</v>
      </c>
      <c r="AN1293" s="12">
        <f t="shared" si="164"/>
        <v>4035.188032806429</v>
      </c>
      <c r="AO1293" s="13">
        <f t="shared" si="165"/>
        <v>9.4945600771915981E-2</v>
      </c>
      <c r="AP1293" s="16">
        <v>42500</v>
      </c>
      <c r="AQ1293" s="16">
        <v>48058.933756950501</v>
      </c>
      <c r="AR1293" s="16">
        <f t="shared" si="166"/>
        <v>5558.9337569505005</v>
      </c>
      <c r="AS1293" s="17">
        <f t="shared" si="160"/>
        <v>0.13079844134001178</v>
      </c>
      <c r="AT1293" s="20">
        <v>42500</v>
      </c>
      <c r="AU1293" s="20">
        <v>59589.211453744487</v>
      </c>
      <c r="AV1293" s="20">
        <f t="shared" si="161"/>
        <v>17089.211453744487</v>
      </c>
      <c r="AW1293" s="21">
        <f t="shared" si="167"/>
        <v>0.40209909302928204</v>
      </c>
    </row>
    <row r="1294" spans="1:49" x14ac:dyDescent="0.25">
      <c r="A1294" t="s">
        <v>77</v>
      </c>
      <c r="B1294" t="s">
        <v>177</v>
      </c>
      <c r="C1294">
        <v>131364</v>
      </c>
      <c r="D1294">
        <v>2011</v>
      </c>
      <c r="E1294" t="s">
        <v>127</v>
      </c>
      <c r="F1294" t="s">
        <v>128</v>
      </c>
      <c r="G1294" t="s">
        <v>1698</v>
      </c>
      <c r="I1294">
        <v>8</v>
      </c>
      <c r="J1294" t="s">
        <v>101</v>
      </c>
      <c r="K1294">
        <v>4</v>
      </c>
      <c r="L1294" t="s">
        <v>44</v>
      </c>
      <c r="M1294">
        <v>5.5</v>
      </c>
      <c r="N1294" t="s">
        <v>44</v>
      </c>
      <c r="O1294" t="s">
        <v>703</v>
      </c>
      <c r="P1294">
        <v>3</v>
      </c>
      <c r="Q1294" t="s">
        <v>118</v>
      </c>
      <c r="R1294" t="s">
        <v>81</v>
      </c>
      <c r="T1294" t="s">
        <v>49</v>
      </c>
      <c r="U1294" t="s">
        <v>72</v>
      </c>
      <c r="W1294" t="s">
        <v>120</v>
      </c>
      <c r="X1294" t="s">
        <v>131</v>
      </c>
      <c r="Z1294">
        <v>0</v>
      </c>
      <c r="AA1294" t="s">
        <v>75</v>
      </c>
      <c r="AB1294" t="s">
        <v>122</v>
      </c>
      <c r="AC1294">
        <v>45</v>
      </c>
      <c r="AD1294">
        <v>11</v>
      </c>
      <c r="AE1294">
        <v>4</v>
      </c>
      <c r="AF1294">
        <v>2025</v>
      </c>
      <c r="AG1294">
        <v>20251105</v>
      </c>
      <c r="AH1294" s="2">
        <v>500</v>
      </c>
      <c r="AI1294" s="2">
        <v>1457.4111328125</v>
      </c>
      <c r="AJ1294" s="2">
        <f t="shared" si="162"/>
        <v>957.4111328125</v>
      </c>
      <c r="AK1294" s="6">
        <f t="shared" si="163"/>
        <v>1.914822265625</v>
      </c>
      <c r="AL1294" s="12">
        <v>500</v>
      </c>
      <c r="AM1294" s="12">
        <v>1838.080966589439</v>
      </c>
      <c r="AN1294" s="12">
        <f t="shared" si="164"/>
        <v>1338.080966589439</v>
      </c>
      <c r="AO1294" s="13">
        <f t="shared" si="165"/>
        <v>2.6761619331788777</v>
      </c>
      <c r="AP1294" s="16">
        <v>500</v>
      </c>
      <c r="AQ1294" s="16">
        <v>1459.3763731489021</v>
      </c>
      <c r="AR1294" s="16">
        <f t="shared" si="166"/>
        <v>959.37637314890208</v>
      </c>
      <c r="AS1294" s="17">
        <f t="shared" si="160"/>
        <v>1.9187527462978042</v>
      </c>
      <c r="AT1294" s="20">
        <v>500</v>
      </c>
      <c r="AU1294" s="20">
        <v>1362.1326073030109</v>
      </c>
      <c r="AV1294" s="20">
        <f t="shared" si="161"/>
        <v>862.1326073030109</v>
      </c>
      <c r="AW1294" s="21">
        <f t="shared" si="167"/>
        <v>1.7242652146060218</v>
      </c>
    </row>
    <row r="1295" spans="1:49" x14ac:dyDescent="0.25">
      <c r="A1295" t="s">
        <v>77</v>
      </c>
      <c r="B1295" t="s">
        <v>456</v>
      </c>
      <c r="C1295">
        <v>91451</v>
      </c>
      <c r="D1295">
        <v>2016</v>
      </c>
      <c r="E1295" t="s">
        <v>139</v>
      </c>
      <c r="F1295" t="s">
        <v>140</v>
      </c>
      <c r="I1295">
        <v>4</v>
      </c>
      <c r="J1295" t="s">
        <v>43</v>
      </c>
      <c r="K1295">
        <v>4</v>
      </c>
      <c r="L1295" t="s">
        <v>44</v>
      </c>
      <c r="M1295">
        <v>2.5</v>
      </c>
      <c r="N1295" t="s">
        <v>45</v>
      </c>
      <c r="O1295" t="s">
        <v>46</v>
      </c>
      <c r="Q1295" t="s">
        <v>141</v>
      </c>
      <c r="R1295" t="s">
        <v>48</v>
      </c>
      <c r="T1295" t="s">
        <v>49</v>
      </c>
      <c r="W1295" t="s">
        <v>62</v>
      </c>
      <c r="X1295" t="s">
        <v>74</v>
      </c>
      <c r="Z1295">
        <v>0</v>
      </c>
      <c r="AA1295" t="s">
        <v>75</v>
      </c>
      <c r="AB1295" t="s">
        <v>83</v>
      </c>
      <c r="AC1295">
        <v>45</v>
      </c>
      <c r="AD1295">
        <v>11</v>
      </c>
      <c r="AE1295">
        <v>4</v>
      </c>
      <c r="AF1295">
        <v>2025</v>
      </c>
      <c r="AG1295">
        <v>20251105</v>
      </c>
      <c r="AH1295" s="2">
        <v>7300</v>
      </c>
      <c r="AI1295" s="2">
        <v>5307.2666015625</v>
      </c>
      <c r="AJ1295" s="2">
        <f t="shared" si="162"/>
        <v>1992.7333984375</v>
      </c>
      <c r="AK1295" s="6">
        <f t="shared" si="163"/>
        <v>0.27297717786815068</v>
      </c>
      <c r="AL1295" s="12">
        <v>7300</v>
      </c>
      <c r="AM1295" s="12">
        <v>5641.3140921257191</v>
      </c>
      <c r="AN1295" s="12">
        <f t="shared" si="164"/>
        <v>1658.6859078742809</v>
      </c>
      <c r="AO1295" s="13">
        <f t="shared" si="165"/>
        <v>0.22721724765401108</v>
      </c>
      <c r="AP1295" s="16">
        <v>7300</v>
      </c>
      <c r="AQ1295" s="16">
        <v>5418.8540790995094</v>
      </c>
      <c r="AR1295" s="16">
        <f t="shared" si="166"/>
        <v>1881.1459209004906</v>
      </c>
      <c r="AS1295" s="17">
        <f t="shared" si="160"/>
        <v>0.25769122204116313</v>
      </c>
      <c r="AT1295" s="20">
        <v>7300</v>
      </c>
      <c r="AU1295" s="20">
        <v>5217.8258891645974</v>
      </c>
      <c r="AV1295" s="20">
        <f t="shared" si="161"/>
        <v>2082.1741108354026</v>
      </c>
      <c r="AW1295" s="21">
        <f t="shared" si="167"/>
        <v>0.285229330251425</v>
      </c>
    </row>
    <row r="1296" spans="1:49" x14ac:dyDescent="0.25">
      <c r="A1296" t="s">
        <v>38</v>
      </c>
      <c r="B1296" t="s">
        <v>776</v>
      </c>
      <c r="C1296">
        <v>153356</v>
      </c>
      <c r="D1296">
        <v>2022</v>
      </c>
      <c r="E1296" t="s">
        <v>66</v>
      </c>
      <c r="F1296" t="s">
        <v>434</v>
      </c>
      <c r="H1296" t="s">
        <v>435</v>
      </c>
      <c r="I1296">
        <v>8</v>
      </c>
      <c r="J1296" t="s">
        <v>69</v>
      </c>
      <c r="K1296">
        <v>4</v>
      </c>
      <c r="L1296" t="s">
        <v>44</v>
      </c>
      <c r="M1296">
        <v>6.1999998092651367</v>
      </c>
      <c r="N1296" t="s">
        <v>87</v>
      </c>
      <c r="O1296" t="s">
        <v>46</v>
      </c>
      <c r="P1296">
        <v>4</v>
      </c>
      <c r="Q1296" t="s">
        <v>88</v>
      </c>
      <c r="R1296" t="s">
        <v>89</v>
      </c>
      <c r="S1296">
        <v>385</v>
      </c>
      <c r="T1296" t="s">
        <v>49</v>
      </c>
      <c r="U1296" t="s">
        <v>72</v>
      </c>
      <c r="W1296" t="s">
        <v>220</v>
      </c>
      <c r="X1296" t="s">
        <v>74</v>
      </c>
      <c r="Z1296">
        <v>0</v>
      </c>
      <c r="AA1296" t="s">
        <v>75</v>
      </c>
      <c r="AB1296" t="s">
        <v>91</v>
      </c>
      <c r="AC1296">
        <v>45</v>
      </c>
      <c r="AD1296">
        <v>11</v>
      </c>
      <c r="AE1296">
        <v>4</v>
      </c>
      <c r="AF1296">
        <v>2025</v>
      </c>
      <c r="AG1296">
        <v>20251105</v>
      </c>
      <c r="AH1296" s="2">
        <v>14500</v>
      </c>
      <c r="AI1296" s="2">
        <v>17718.28125</v>
      </c>
      <c r="AJ1296" s="2">
        <f t="shared" si="162"/>
        <v>3218.28125</v>
      </c>
      <c r="AK1296" s="6">
        <f t="shared" si="163"/>
        <v>0.22195043103448275</v>
      </c>
      <c r="AL1296" s="12">
        <v>14500</v>
      </c>
      <c r="AM1296" s="12">
        <v>17247.083553443379</v>
      </c>
      <c r="AN1296" s="12">
        <f t="shared" si="164"/>
        <v>2747.0835534433791</v>
      </c>
      <c r="AO1296" s="13">
        <f t="shared" si="165"/>
        <v>0.18945403816850889</v>
      </c>
      <c r="AP1296" s="16">
        <v>14500</v>
      </c>
      <c r="AQ1296" s="16">
        <v>17254.718393215458</v>
      </c>
      <c r="AR1296" s="16">
        <f t="shared" si="166"/>
        <v>2754.7183932154585</v>
      </c>
      <c r="AS1296" s="17">
        <f t="shared" si="160"/>
        <v>0.1899805788424454</v>
      </c>
      <c r="AT1296" s="20">
        <v>14500</v>
      </c>
      <c r="AU1296" s="20">
        <v>17543.265460030168</v>
      </c>
      <c r="AV1296" s="20">
        <f t="shared" si="161"/>
        <v>3043.2654600301685</v>
      </c>
      <c r="AW1296" s="21">
        <f t="shared" si="167"/>
        <v>0.20988037655380473</v>
      </c>
    </row>
    <row r="1297" spans="1:49" x14ac:dyDescent="0.25">
      <c r="A1297" t="s">
        <v>77</v>
      </c>
      <c r="B1297" t="s">
        <v>596</v>
      </c>
      <c r="C1297">
        <v>154671</v>
      </c>
      <c r="D1297">
        <v>2015</v>
      </c>
      <c r="E1297" t="s">
        <v>370</v>
      </c>
      <c r="F1297" t="s">
        <v>448</v>
      </c>
      <c r="G1297" t="s">
        <v>1699</v>
      </c>
      <c r="I1297">
        <v>4</v>
      </c>
      <c r="J1297" t="s">
        <v>117</v>
      </c>
      <c r="K1297">
        <v>4</v>
      </c>
      <c r="L1297" t="s">
        <v>44</v>
      </c>
      <c r="M1297">
        <v>2.5</v>
      </c>
      <c r="N1297" t="s">
        <v>44</v>
      </c>
      <c r="O1297" t="s">
        <v>46</v>
      </c>
      <c r="P1297">
        <v>4</v>
      </c>
      <c r="Q1297" t="s">
        <v>60</v>
      </c>
      <c r="R1297" t="s">
        <v>81</v>
      </c>
      <c r="T1297" t="s">
        <v>49</v>
      </c>
      <c r="U1297" t="s">
        <v>692</v>
      </c>
      <c r="V1297" t="s">
        <v>693</v>
      </c>
      <c r="W1297" t="s">
        <v>62</v>
      </c>
      <c r="X1297" t="s">
        <v>53</v>
      </c>
      <c r="Z1297">
        <v>0</v>
      </c>
      <c r="AA1297" t="s">
        <v>75</v>
      </c>
      <c r="AB1297" t="s">
        <v>83</v>
      </c>
      <c r="AC1297">
        <v>45</v>
      </c>
      <c r="AD1297">
        <v>11</v>
      </c>
      <c r="AE1297">
        <v>4</v>
      </c>
      <c r="AF1297">
        <v>2025</v>
      </c>
      <c r="AG1297">
        <v>20251105</v>
      </c>
      <c r="AH1297" s="2">
        <v>3100</v>
      </c>
      <c r="AI1297" s="2">
        <v>3865.91357421875</v>
      </c>
      <c r="AJ1297" s="2">
        <f t="shared" si="162"/>
        <v>765.91357421875</v>
      </c>
      <c r="AK1297" s="6">
        <f t="shared" si="163"/>
        <v>0.24706889490927419</v>
      </c>
      <c r="AL1297" s="12">
        <v>3100</v>
      </c>
      <c r="AM1297" s="12">
        <v>3398.1224718029598</v>
      </c>
      <c r="AN1297" s="12">
        <f t="shared" si="164"/>
        <v>298.12247180295981</v>
      </c>
      <c r="AO1297" s="13">
        <f t="shared" si="165"/>
        <v>9.6168539291277361E-2</v>
      </c>
      <c r="AP1297" s="16">
        <v>3100</v>
      </c>
      <c r="AQ1297" s="16">
        <v>3811.2049031694528</v>
      </c>
      <c r="AR1297" s="16">
        <f t="shared" si="166"/>
        <v>711.20490316945279</v>
      </c>
      <c r="AS1297" s="17">
        <f t="shared" si="160"/>
        <v>0.2294209365062751</v>
      </c>
      <c r="AT1297" s="20">
        <v>3100</v>
      </c>
      <c r="AU1297" s="20">
        <v>3993.668122270743</v>
      </c>
      <c r="AV1297" s="20">
        <f t="shared" si="161"/>
        <v>893.66812227074297</v>
      </c>
      <c r="AW1297" s="21">
        <f t="shared" si="167"/>
        <v>0.28828003944217517</v>
      </c>
    </row>
    <row r="1298" spans="1:49" x14ac:dyDescent="0.25">
      <c r="A1298" t="s">
        <v>123</v>
      </c>
      <c r="B1298" t="s">
        <v>124</v>
      </c>
      <c r="C1298">
        <v>138628</v>
      </c>
      <c r="D1298">
        <v>2013</v>
      </c>
      <c r="E1298" t="s">
        <v>66</v>
      </c>
      <c r="F1298" t="s">
        <v>150</v>
      </c>
      <c r="G1298" t="s">
        <v>113</v>
      </c>
      <c r="I1298">
        <v>6</v>
      </c>
      <c r="J1298" t="s">
        <v>69</v>
      </c>
      <c r="K1298">
        <v>4</v>
      </c>
      <c r="L1298" t="s">
        <v>44</v>
      </c>
      <c r="M1298">
        <v>3.5</v>
      </c>
      <c r="N1298" t="s">
        <v>45</v>
      </c>
      <c r="Q1298" t="s">
        <v>60</v>
      </c>
      <c r="S1298">
        <v>290</v>
      </c>
      <c r="T1298" t="s">
        <v>49</v>
      </c>
      <c r="U1298" t="s">
        <v>72</v>
      </c>
      <c r="W1298" t="s">
        <v>90</v>
      </c>
      <c r="X1298" t="s">
        <v>74</v>
      </c>
      <c r="Z1298">
        <v>0</v>
      </c>
      <c r="AA1298" t="s">
        <v>75</v>
      </c>
      <c r="AB1298" t="s">
        <v>83</v>
      </c>
      <c r="AC1298">
        <v>45</v>
      </c>
      <c r="AD1298">
        <v>11</v>
      </c>
      <c r="AE1298">
        <v>4</v>
      </c>
      <c r="AF1298">
        <v>2025</v>
      </c>
      <c r="AG1298">
        <v>20251104</v>
      </c>
      <c r="AH1298" s="2">
        <v>2600</v>
      </c>
      <c r="AI1298" s="2">
        <v>4108.71826171875</v>
      </c>
      <c r="AJ1298" s="2">
        <f t="shared" si="162"/>
        <v>1508.71826171875</v>
      </c>
      <c r="AK1298" s="6">
        <f t="shared" si="163"/>
        <v>0.58027625450721154</v>
      </c>
      <c r="AL1298" s="12">
        <v>2600</v>
      </c>
      <c r="AM1298" s="12">
        <v>3707.196608491975</v>
      </c>
      <c r="AN1298" s="12">
        <f t="shared" si="164"/>
        <v>1107.196608491975</v>
      </c>
      <c r="AO1298" s="13">
        <f t="shared" si="165"/>
        <v>0.4258448494199904</v>
      </c>
      <c r="AP1298" s="16">
        <v>2600</v>
      </c>
      <c r="AQ1298" s="16">
        <v>4525.3134232944731</v>
      </c>
      <c r="AR1298" s="16">
        <f t="shared" si="166"/>
        <v>1925.3134232944731</v>
      </c>
      <c r="AS1298" s="17">
        <f t="shared" si="160"/>
        <v>0.74050516280556655</v>
      </c>
      <c r="AT1298" s="20">
        <v>2600</v>
      </c>
      <c r="AU1298" s="20">
        <v>4269.1111457036122</v>
      </c>
      <c r="AV1298" s="20">
        <f t="shared" si="161"/>
        <v>1669.1111457036122</v>
      </c>
      <c r="AW1298" s="21">
        <f t="shared" si="167"/>
        <v>0.64196582527062007</v>
      </c>
    </row>
    <row r="1299" spans="1:49" x14ac:dyDescent="0.25">
      <c r="A1299" t="s">
        <v>77</v>
      </c>
      <c r="B1299" t="s">
        <v>177</v>
      </c>
      <c r="C1299">
        <v>37961</v>
      </c>
      <c r="D1299">
        <v>2024</v>
      </c>
      <c r="E1299" t="s">
        <v>139</v>
      </c>
      <c r="F1299" t="s">
        <v>311</v>
      </c>
      <c r="G1299" t="s">
        <v>905</v>
      </c>
      <c r="I1299">
        <v>4</v>
      </c>
      <c r="J1299" t="s">
        <v>117</v>
      </c>
      <c r="K1299">
        <v>4</v>
      </c>
      <c r="L1299" t="s">
        <v>44</v>
      </c>
      <c r="M1299">
        <v>2.5</v>
      </c>
      <c r="N1299" t="s">
        <v>45</v>
      </c>
      <c r="O1299" t="s">
        <v>46</v>
      </c>
      <c r="Q1299" t="s">
        <v>118</v>
      </c>
      <c r="R1299" t="s">
        <v>48</v>
      </c>
      <c r="T1299" t="s">
        <v>49</v>
      </c>
      <c r="W1299" t="s">
        <v>62</v>
      </c>
      <c r="X1299" t="s">
        <v>74</v>
      </c>
      <c r="Z1299">
        <v>0</v>
      </c>
      <c r="AA1299" t="s">
        <v>75</v>
      </c>
      <c r="AB1299" t="s">
        <v>122</v>
      </c>
      <c r="AC1299">
        <v>45</v>
      </c>
      <c r="AD1299">
        <v>11</v>
      </c>
      <c r="AE1299">
        <v>4</v>
      </c>
      <c r="AF1299">
        <v>2025</v>
      </c>
      <c r="AG1299">
        <v>20251105</v>
      </c>
      <c r="AH1299" s="2">
        <v>11700</v>
      </c>
      <c r="AI1299" s="2">
        <v>15199.8486328125</v>
      </c>
      <c r="AJ1299" s="2">
        <f t="shared" si="162"/>
        <v>3499.8486328125</v>
      </c>
      <c r="AK1299" s="6">
        <f t="shared" si="163"/>
        <v>0.29913236177884617</v>
      </c>
      <c r="AL1299" s="12">
        <v>11700</v>
      </c>
      <c r="AM1299" s="12">
        <v>14786.910208322321</v>
      </c>
      <c r="AN1299" s="12">
        <f t="shared" si="164"/>
        <v>3086.9102083223206</v>
      </c>
      <c r="AO1299" s="13">
        <f t="shared" si="165"/>
        <v>0.26383847934378807</v>
      </c>
      <c r="AP1299" s="16">
        <v>11700</v>
      </c>
      <c r="AQ1299" s="16">
        <v>15334.905781810239</v>
      </c>
      <c r="AR1299" s="16">
        <f t="shared" si="166"/>
        <v>3634.9057818102392</v>
      </c>
      <c r="AS1299" s="17">
        <f t="shared" si="160"/>
        <v>0.31067570784702897</v>
      </c>
      <c r="AT1299" s="20">
        <v>11700</v>
      </c>
      <c r="AU1299" s="20">
        <v>15149.607638888891</v>
      </c>
      <c r="AV1299" s="20">
        <f t="shared" si="161"/>
        <v>3449.6076388888905</v>
      </c>
      <c r="AW1299" s="21">
        <f t="shared" si="167"/>
        <v>0.29483825973409322</v>
      </c>
    </row>
    <row r="1300" spans="1:49" x14ac:dyDescent="0.25">
      <c r="A1300" t="s">
        <v>77</v>
      </c>
      <c r="B1300" t="s">
        <v>811</v>
      </c>
      <c r="C1300">
        <v>72556</v>
      </c>
      <c r="D1300">
        <v>2021</v>
      </c>
      <c r="E1300" t="s">
        <v>159</v>
      </c>
      <c r="F1300" t="s">
        <v>508</v>
      </c>
      <c r="G1300" t="s">
        <v>418</v>
      </c>
      <c r="I1300">
        <v>4</v>
      </c>
      <c r="J1300" t="s">
        <v>43</v>
      </c>
      <c r="K1300">
        <v>4</v>
      </c>
      <c r="L1300" t="s">
        <v>44</v>
      </c>
      <c r="M1300">
        <v>1.5</v>
      </c>
      <c r="N1300" t="s">
        <v>45</v>
      </c>
      <c r="O1300" t="s">
        <v>46</v>
      </c>
      <c r="P1300">
        <v>1</v>
      </c>
      <c r="Q1300" t="s">
        <v>118</v>
      </c>
      <c r="R1300" t="s">
        <v>48</v>
      </c>
      <c r="S1300">
        <v>192</v>
      </c>
      <c r="T1300" t="s">
        <v>49</v>
      </c>
      <c r="U1300" t="s">
        <v>50</v>
      </c>
      <c r="V1300" t="s">
        <v>238</v>
      </c>
      <c r="W1300" t="s">
        <v>62</v>
      </c>
      <c r="X1300" t="s">
        <v>74</v>
      </c>
      <c r="Y1300">
        <v>27430</v>
      </c>
      <c r="Z1300">
        <v>0</v>
      </c>
      <c r="AA1300" t="s">
        <v>75</v>
      </c>
      <c r="AB1300" t="s">
        <v>122</v>
      </c>
      <c r="AC1300">
        <v>45</v>
      </c>
      <c r="AD1300">
        <v>11</v>
      </c>
      <c r="AE1300">
        <v>4</v>
      </c>
      <c r="AF1300">
        <v>2025</v>
      </c>
      <c r="AG1300">
        <v>20251105</v>
      </c>
      <c r="AH1300" s="2">
        <v>13100</v>
      </c>
      <c r="AI1300" s="2">
        <v>11166.7724609375</v>
      </c>
      <c r="AJ1300" s="2">
        <f t="shared" si="162"/>
        <v>1933.2275390625</v>
      </c>
      <c r="AK1300" s="6">
        <f t="shared" si="163"/>
        <v>0.14757462130248092</v>
      </c>
      <c r="AL1300" s="12">
        <v>13100</v>
      </c>
      <c r="AM1300" s="12">
        <v>10525.62032410702</v>
      </c>
      <c r="AN1300" s="12">
        <f t="shared" si="164"/>
        <v>2574.3796758929802</v>
      </c>
      <c r="AO1300" s="13">
        <f t="shared" si="165"/>
        <v>0.19651753251091453</v>
      </c>
      <c r="AP1300" s="16">
        <v>13100</v>
      </c>
      <c r="AQ1300" s="16">
        <v>10489.404988257589</v>
      </c>
      <c r="AR1300" s="16">
        <f t="shared" si="166"/>
        <v>2610.5950117424109</v>
      </c>
      <c r="AS1300" s="17">
        <f t="shared" si="160"/>
        <v>0.19928206196506953</v>
      </c>
      <c r="AT1300" s="20">
        <v>13100</v>
      </c>
      <c r="AU1300" s="20">
        <v>11353.492063492071</v>
      </c>
      <c r="AV1300" s="20">
        <f t="shared" si="161"/>
        <v>1746.5079365079291</v>
      </c>
      <c r="AW1300" s="21">
        <f t="shared" si="167"/>
        <v>0.13332121652732284</v>
      </c>
    </row>
    <row r="1301" spans="1:49" x14ac:dyDescent="0.25">
      <c r="A1301" t="s">
        <v>38</v>
      </c>
      <c r="B1301" t="s">
        <v>259</v>
      </c>
      <c r="C1301">
        <v>229187</v>
      </c>
      <c r="D1301">
        <v>2011</v>
      </c>
      <c r="E1301" t="s">
        <v>93</v>
      </c>
      <c r="F1301" t="s">
        <v>387</v>
      </c>
      <c r="G1301" t="s">
        <v>352</v>
      </c>
      <c r="H1301" t="s">
        <v>388</v>
      </c>
      <c r="I1301">
        <v>8</v>
      </c>
      <c r="J1301" t="s">
        <v>59</v>
      </c>
      <c r="K1301">
        <v>4</v>
      </c>
      <c r="L1301" t="s">
        <v>44</v>
      </c>
      <c r="M1301">
        <v>5.3000001907348633</v>
      </c>
      <c r="N1301" t="s">
        <v>87</v>
      </c>
      <c r="O1301" t="s">
        <v>46</v>
      </c>
      <c r="P1301">
        <v>3</v>
      </c>
      <c r="Q1301" t="s">
        <v>60</v>
      </c>
      <c r="R1301" t="s">
        <v>89</v>
      </c>
      <c r="T1301" t="s">
        <v>173</v>
      </c>
      <c r="U1301" t="s">
        <v>72</v>
      </c>
      <c r="V1301" t="s">
        <v>389</v>
      </c>
      <c r="W1301" t="s">
        <v>103</v>
      </c>
      <c r="X1301" t="s">
        <v>74</v>
      </c>
      <c r="Z1301">
        <v>0</v>
      </c>
      <c r="AA1301" t="s">
        <v>75</v>
      </c>
      <c r="AB1301" t="s">
        <v>83</v>
      </c>
      <c r="AC1301">
        <v>45</v>
      </c>
      <c r="AD1301">
        <v>11</v>
      </c>
      <c r="AE1301">
        <v>4</v>
      </c>
      <c r="AF1301">
        <v>2025</v>
      </c>
      <c r="AG1301">
        <v>20251105</v>
      </c>
      <c r="AH1301" s="2">
        <v>2600</v>
      </c>
      <c r="AI1301" s="2">
        <v>3122.969482421875</v>
      </c>
      <c r="AJ1301" s="2">
        <f t="shared" si="162"/>
        <v>522.969482421875</v>
      </c>
      <c r="AK1301" s="6">
        <f t="shared" si="163"/>
        <v>0.20114210862379808</v>
      </c>
      <c r="AL1301" s="12">
        <v>2600</v>
      </c>
      <c r="AM1301" s="12">
        <v>3225.423366817522</v>
      </c>
      <c r="AN1301" s="12">
        <f t="shared" si="164"/>
        <v>625.42336681752204</v>
      </c>
      <c r="AO1301" s="13">
        <f t="shared" si="165"/>
        <v>0.24054744877597001</v>
      </c>
      <c r="AP1301" s="16">
        <v>2600</v>
      </c>
      <c r="AQ1301" s="16">
        <v>3285.5536543744529</v>
      </c>
      <c r="AR1301" s="16">
        <f t="shared" si="166"/>
        <v>685.55365437445289</v>
      </c>
      <c r="AS1301" s="17">
        <f t="shared" si="160"/>
        <v>0.26367448245171266</v>
      </c>
      <c r="AT1301" s="20">
        <v>2600</v>
      </c>
      <c r="AU1301" s="20">
        <v>3171.1258151131569</v>
      </c>
      <c r="AV1301" s="20">
        <f t="shared" si="161"/>
        <v>571.12581511315693</v>
      </c>
      <c r="AW1301" s="21">
        <f t="shared" si="167"/>
        <v>0.21966377504352189</v>
      </c>
    </row>
    <row r="1302" spans="1:49" x14ac:dyDescent="0.25">
      <c r="A1302" t="s">
        <v>123</v>
      </c>
      <c r="B1302" t="s">
        <v>440</v>
      </c>
      <c r="C1302">
        <v>97205</v>
      </c>
      <c r="D1302">
        <v>2023</v>
      </c>
      <c r="E1302" t="s">
        <v>155</v>
      </c>
      <c r="F1302" t="s">
        <v>598</v>
      </c>
      <c r="G1302" t="s">
        <v>1700</v>
      </c>
      <c r="I1302">
        <v>6</v>
      </c>
      <c r="J1302" t="s">
        <v>129</v>
      </c>
      <c r="K1302">
        <v>4</v>
      </c>
      <c r="L1302" t="s">
        <v>44</v>
      </c>
      <c r="M1302">
        <v>3.7999999523162842</v>
      </c>
      <c r="N1302" t="s">
        <v>45</v>
      </c>
      <c r="O1302" t="s">
        <v>46</v>
      </c>
      <c r="Q1302" t="s">
        <v>60</v>
      </c>
      <c r="R1302" t="s">
        <v>48</v>
      </c>
      <c r="T1302" t="s">
        <v>49</v>
      </c>
      <c r="V1302" t="s">
        <v>599</v>
      </c>
      <c r="W1302" t="s">
        <v>134</v>
      </c>
      <c r="X1302" t="s">
        <v>63</v>
      </c>
      <c r="Z1302">
        <v>0</v>
      </c>
      <c r="AA1302" t="s">
        <v>75</v>
      </c>
      <c r="AB1302" t="s">
        <v>104</v>
      </c>
      <c r="AC1302">
        <v>45</v>
      </c>
      <c r="AD1302">
        <v>11</v>
      </c>
      <c r="AE1302">
        <v>4</v>
      </c>
      <c r="AF1302">
        <v>2025</v>
      </c>
      <c r="AG1302">
        <v>20251105</v>
      </c>
      <c r="AH1302" s="2">
        <v>20000</v>
      </c>
      <c r="AI1302" s="2">
        <v>19866.453125</v>
      </c>
      <c r="AJ1302" s="2">
        <f t="shared" si="162"/>
        <v>133.546875</v>
      </c>
      <c r="AK1302" s="6">
        <f t="shared" si="163"/>
        <v>6.6773437500000001E-3</v>
      </c>
      <c r="AL1302" s="12">
        <v>20000</v>
      </c>
      <c r="AM1302" s="12">
        <v>19473.376830880381</v>
      </c>
      <c r="AN1302" s="12">
        <f t="shared" si="164"/>
        <v>526.62316911961898</v>
      </c>
      <c r="AO1302" s="13">
        <f t="shared" si="165"/>
        <v>2.6331158455980948E-2</v>
      </c>
      <c r="AP1302" s="16">
        <v>20000</v>
      </c>
      <c r="AQ1302" s="16">
        <v>19184.9115988171</v>
      </c>
      <c r="AR1302" s="16">
        <f t="shared" si="166"/>
        <v>815.08840118290027</v>
      </c>
      <c r="AS1302" s="17">
        <f t="shared" si="160"/>
        <v>4.0754420059145015E-2</v>
      </c>
      <c r="AT1302" s="20">
        <v>20000</v>
      </c>
      <c r="AU1302" s="20">
        <v>19721.205651491371</v>
      </c>
      <c r="AV1302" s="20">
        <f t="shared" si="161"/>
        <v>278.7943485086289</v>
      </c>
      <c r="AW1302" s="21">
        <f t="shared" si="167"/>
        <v>1.3939717425431444E-2</v>
      </c>
    </row>
    <row r="1303" spans="1:49" x14ac:dyDescent="0.25">
      <c r="A1303" t="s">
        <v>77</v>
      </c>
      <c r="B1303" t="s">
        <v>596</v>
      </c>
      <c r="C1303">
        <v>165844</v>
      </c>
      <c r="D1303">
        <v>2012</v>
      </c>
      <c r="E1303" t="s">
        <v>159</v>
      </c>
      <c r="F1303" t="s">
        <v>564</v>
      </c>
      <c r="G1303" t="s">
        <v>237</v>
      </c>
      <c r="I1303">
        <v>4</v>
      </c>
      <c r="J1303" t="s">
        <v>59</v>
      </c>
      <c r="K1303">
        <v>2</v>
      </c>
      <c r="L1303" t="s">
        <v>44</v>
      </c>
      <c r="M1303">
        <v>1.799999952316284</v>
      </c>
      <c r="N1303" t="s">
        <v>45</v>
      </c>
      <c r="O1303" t="s">
        <v>46</v>
      </c>
      <c r="P1303">
        <v>3</v>
      </c>
      <c r="Q1303" t="s">
        <v>187</v>
      </c>
      <c r="S1303">
        <v>140</v>
      </c>
      <c r="T1303" t="s">
        <v>49</v>
      </c>
      <c r="U1303" t="s">
        <v>50</v>
      </c>
      <c r="V1303" t="s">
        <v>565</v>
      </c>
      <c r="W1303" t="s">
        <v>52</v>
      </c>
      <c r="X1303" t="s">
        <v>98</v>
      </c>
      <c r="Z1303">
        <v>0</v>
      </c>
      <c r="AA1303" t="s">
        <v>75</v>
      </c>
      <c r="AB1303" t="s">
        <v>187</v>
      </c>
      <c r="AC1303">
        <v>45</v>
      </c>
      <c r="AD1303">
        <v>11</v>
      </c>
      <c r="AE1303">
        <v>4</v>
      </c>
      <c r="AF1303">
        <v>2025</v>
      </c>
      <c r="AG1303">
        <v>20251105</v>
      </c>
      <c r="AH1303" s="2">
        <v>2000</v>
      </c>
      <c r="AI1303" s="2">
        <v>2918.922607421875</v>
      </c>
      <c r="AJ1303" s="2">
        <f t="shared" si="162"/>
        <v>918.922607421875</v>
      </c>
      <c r="AK1303" s="6">
        <f t="shared" si="163"/>
        <v>0.45946130371093752</v>
      </c>
      <c r="AL1303" s="12">
        <v>2000</v>
      </c>
      <c r="AM1303" s="12">
        <v>2764.3598647098652</v>
      </c>
      <c r="AN1303" s="12">
        <f t="shared" si="164"/>
        <v>764.35986470986518</v>
      </c>
      <c r="AO1303" s="13">
        <f t="shared" si="165"/>
        <v>0.38217993235493258</v>
      </c>
      <c r="AP1303" s="16">
        <v>2000</v>
      </c>
      <c r="AQ1303" s="16">
        <v>2824.6452338300869</v>
      </c>
      <c r="AR1303" s="16">
        <f t="shared" si="166"/>
        <v>824.64523383008691</v>
      </c>
      <c r="AS1303" s="17">
        <f t="shared" si="160"/>
        <v>0.41232261691504346</v>
      </c>
      <c r="AT1303" s="20">
        <v>2000</v>
      </c>
      <c r="AU1303" s="20">
        <v>3002.5829538061162</v>
      </c>
      <c r="AV1303" s="20">
        <f t="shared" si="161"/>
        <v>1002.5829538061162</v>
      </c>
      <c r="AW1303" s="21">
        <f t="shared" si="167"/>
        <v>0.50129147690305809</v>
      </c>
    </row>
    <row r="1304" spans="1:49" x14ac:dyDescent="0.25">
      <c r="A1304" t="s">
        <v>38</v>
      </c>
      <c r="B1304" t="s">
        <v>39</v>
      </c>
      <c r="C1304">
        <v>158518</v>
      </c>
      <c r="D1304">
        <v>2015</v>
      </c>
      <c r="E1304" t="s">
        <v>66</v>
      </c>
      <c r="F1304" t="s">
        <v>221</v>
      </c>
      <c r="I1304">
        <v>8</v>
      </c>
      <c r="J1304" t="s">
        <v>59</v>
      </c>
      <c r="K1304">
        <v>4</v>
      </c>
      <c r="L1304" t="s">
        <v>44</v>
      </c>
      <c r="M1304">
        <v>5</v>
      </c>
      <c r="N1304" t="s">
        <v>87</v>
      </c>
      <c r="O1304" t="s">
        <v>46</v>
      </c>
      <c r="Q1304" t="s">
        <v>88</v>
      </c>
      <c r="R1304" t="s">
        <v>89</v>
      </c>
      <c r="T1304" t="s">
        <v>49</v>
      </c>
      <c r="U1304" t="s">
        <v>72</v>
      </c>
      <c r="W1304" t="s">
        <v>90</v>
      </c>
      <c r="X1304" t="s">
        <v>74</v>
      </c>
      <c r="Z1304">
        <v>0</v>
      </c>
      <c r="AA1304" t="s">
        <v>75</v>
      </c>
      <c r="AB1304" t="s">
        <v>91</v>
      </c>
      <c r="AC1304">
        <v>45</v>
      </c>
      <c r="AD1304">
        <v>11</v>
      </c>
      <c r="AE1304">
        <v>4</v>
      </c>
      <c r="AF1304">
        <v>2025</v>
      </c>
      <c r="AG1304">
        <v>20251104</v>
      </c>
      <c r="AH1304" s="2">
        <v>15500</v>
      </c>
      <c r="AI1304" s="2">
        <v>10984.69140625</v>
      </c>
      <c r="AJ1304" s="2">
        <f t="shared" si="162"/>
        <v>4515.30859375</v>
      </c>
      <c r="AK1304" s="6">
        <f t="shared" si="163"/>
        <v>0.29131023185483873</v>
      </c>
      <c r="AL1304" s="12">
        <v>15500</v>
      </c>
      <c r="AM1304" s="12">
        <v>9466.7664448503328</v>
      </c>
      <c r="AN1304" s="12">
        <f t="shared" si="164"/>
        <v>6033.2335551496672</v>
      </c>
      <c r="AO1304" s="13">
        <f t="shared" si="165"/>
        <v>0.38924087452578499</v>
      </c>
      <c r="AP1304" s="16">
        <v>15500</v>
      </c>
      <c r="AQ1304" s="16">
        <v>10080.96391738909</v>
      </c>
      <c r="AR1304" s="16">
        <f t="shared" si="166"/>
        <v>5419.0360826109099</v>
      </c>
      <c r="AS1304" s="17">
        <f t="shared" si="160"/>
        <v>0.34961523113618775</v>
      </c>
      <c r="AT1304" s="20">
        <v>15500</v>
      </c>
      <c r="AU1304" s="20">
        <v>11383.281893004119</v>
      </c>
      <c r="AV1304" s="20">
        <f t="shared" si="161"/>
        <v>4116.7181069958806</v>
      </c>
      <c r="AW1304" s="21">
        <f t="shared" si="167"/>
        <v>0.26559471658037942</v>
      </c>
    </row>
    <row r="1305" spans="1:49" x14ac:dyDescent="0.25">
      <c r="A1305" t="s">
        <v>38</v>
      </c>
      <c r="B1305" t="s">
        <v>92</v>
      </c>
      <c r="C1305">
        <v>167768</v>
      </c>
      <c r="D1305">
        <v>2011</v>
      </c>
      <c r="E1305" t="s">
        <v>114</v>
      </c>
      <c r="F1305" t="s">
        <v>115</v>
      </c>
      <c r="G1305" t="s">
        <v>1701</v>
      </c>
      <c r="I1305">
        <v>4</v>
      </c>
      <c r="J1305" t="s">
        <v>101</v>
      </c>
      <c r="K1305">
        <v>4</v>
      </c>
      <c r="L1305" t="s">
        <v>44</v>
      </c>
      <c r="M1305">
        <v>2</v>
      </c>
      <c r="N1305" t="s">
        <v>45</v>
      </c>
      <c r="O1305" t="s">
        <v>46</v>
      </c>
      <c r="Q1305" t="s">
        <v>118</v>
      </c>
      <c r="S1305">
        <v>140</v>
      </c>
      <c r="T1305" t="s">
        <v>219</v>
      </c>
      <c r="W1305" t="s">
        <v>120</v>
      </c>
      <c r="X1305" t="s">
        <v>121</v>
      </c>
      <c r="Z1305">
        <v>0</v>
      </c>
      <c r="AA1305" t="s">
        <v>75</v>
      </c>
      <c r="AB1305" t="s">
        <v>122</v>
      </c>
      <c r="AC1305">
        <v>45</v>
      </c>
      <c r="AD1305">
        <v>11</v>
      </c>
      <c r="AE1305">
        <v>4</v>
      </c>
      <c r="AF1305">
        <v>2025</v>
      </c>
      <c r="AG1305">
        <v>20251104</v>
      </c>
      <c r="AH1305" s="2">
        <v>1300</v>
      </c>
      <c r="AI1305" s="2">
        <v>1777.825927734375</v>
      </c>
      <c r="AJ1305" s="2">
        <f t="shared" si="162"/>
        <v>477.825927734375</v>
      </c>
      <c r="AK1305" s="6">
        <f t="shared" si="163"/>
        <v>0.36755840594951922</v>
      </c>
      <c r="AL1305" s="12">
        <v>1300</v>
      </c>
      <c r="AM1305" s="12">
        <v>1767.592244910129</v>
      </c>
      <c r="AN1305" s="12">
        <f t="shared" si="164"/>
        <v>467.59224491012901</v>
      </c>
      <c r="AO1305" s="13">
        <f t="shared" si="165"/>
        <v>0.35968634223856077</v>
      </c>
      <c r="AP1305" s="16">
        <v>1300</v>
      </c>
      <c r="AQ1305" s="16">
        <v>1662.187704506237</v>
      </c>
      <c r="AR1305" s="16">
        <f t="shared" si="166"/>
        <v>362.18770450623697</v>
      </c>
      <c r="AS1305" s="17">
        <f t="shared" si="160"/>
        <v>0.27860592654325922</v>
      </c>
      <c r="AT1305" s="20">
        <v>1300</v>
      </c>
      <c r="AU1305" s="20">
        <v>1792.81006378455</v>
      </c>
      <c r="AV1305" s="20">
        <f t="shared" si="161"/>
        <v>492.81006378455004</v>
      </c>
      <c r="AW1305" s="21">
        <f t="shared" si="167"/>
        <v>0.37908466444965389</v>
      </c>
    </row>
    <row r="1306" spans="1:49" x14ac:dyDescent="0.25">
      <c r="A1306" t="s">
        <v>77</v>
      </c>
      <c r="B1306" t="s">
        <v>596</v>
      </c>
      <c r="C1306">
        <v>123833</v>
      </c>
      <c r="D1306">
        <v>2017</v>
      </c>
      <c r="E1306" t="s">
        <v>318</v>
      </c>
      <c r="F1306" t="s">
        <v>518</v>
      </c>
      <c r="G1306" t="s">
        <v>869</v>
      </c>
      <c r="I1306">
        <v>6</v>
      </c>
      <c r="J1306" t="s">
        <v>69</v>
      </c>
      <c r="K1306">
        <v>4</v>
      </c>
      <c r="L1306" t="s">
        <v>44</v>
      </c>
      <c r="M1306">
        <v>3.5999999046325679</v>
      </c>
      <c r="N1306" t="s">
        <v>44</v>
      </c>
      <c r="O1306" t="s">
        <v>46</v>
      </c>
      <c r="Q1306" t="s">
        <v>60</v>
      </c>
      <c r="R1306" t="s">
        <v>81</v>
      </c>
      <c r="T1306" t="s">
        <v>49</v>
      </c>
      <c r="U1306" t="s">
        <v>72</v>
      </c>
      <c r="V1306" t="s">
        <v>1158</v>
      </c>
      <c r="W1306" t="s">
        <v>90</v>
      </c>
      <c r="X1306" t="s">
        <v>74</v>
      </c>
      <c r="Y1306">
        <v>43765</v>
      </c>
      <c r="Z1306">
        <v>0</v>
      </c>
      <c r="AA1306" t="s">
        <v>75</v>
      </c>
      <c r="AB1306" t="s">
        <v>104</v>
      </c>
      <c r="AC1306">
        <v>45</v>
      </c>
      <c r="AD1306">
        <v>11</v>
      </c>
      <c r="AE1306">
        <v>4</v>
      </c>
      <c r="AF1306">
        <v>2025</v>
      </c>
      <c r="AG1306">
        <v>20251105</v>
      </c>
      <c r="AH1306" s="2">
        <v>4700</v>
      </c>
      <c r="AI1306" s="2">
        <v>7631.29296875</v>
      </c>
      <c r="AJ1306" s="2">
        <f t="shared" si="162"/>
        <v>2931.29296875</v>
      </c>
      <c r="AK1306" s="6">
        <f t="shared" si="163"/>
        <v>0.6236793550531915</v>
      </c>
      <c r="AL1306" s="12">
        <v>4700</v>
      </c>
      <c r="AM1306" s="12">
        <v>7234.9842723847933</v>
      </c>
      <c r="AN1306" s="12">
        <f t="shared" si="164"/>
        <v>2534.9842723847933</v>
      </c>
      <c r="AO1306" s="13">
        <f t="shared" si="165"/>
        <v>0.53935835582655178</v>
      </c>
      <c r="AP1306" s="16">
        <v>4700</v>
      </c>
      <c r="AQ1306" s="16">
        <v>7157.5789019899112</v>
      </c>
      <c r="AR1306" s="16">
        <f t="shared" si="166"/>
        <v>2457.5789019899112</v>
      </c>
      <c r="AS1306" s="17">
        <f t="shared" si="160"/>
        <v>0.52288912808295984</v>
      </c>
      <c r="AT1306" s="20">
        <v>4700</v>
      </c>
      <c r="AU1306" s="20">
        <v>7760.2659574468089</v>
      </c>
      <c r="AV1306" s="20">
        <f t="shared" si="161"/>
        <v>3060.2659574468089</v>
      </c>
      <c r="AW1306" s="21">
        <f t="shared" si="167"/>
        <v>0.65112041647804442</v>
      </c>
    </row>
    <row r="1307" spans="1:49" x14ac:dyDescent="0.25">
      <c r="A1307" t="s">
        <v>77</v>
      </c>
      <c r="B1307" t="s">
        <v>596</v>
      </c>
      <c r="C1307">
        <v>132042</v>
      </c>
      <c r="D1307">
        <v>2018</v>
      </c>
      <c r="E1307" t="s">
        <v>155</v>
      </c>
      <c r="F1307" t="s">
        <v>201</v>
      </c>
      <c r="G1307" t="s">
        <v>1411</v>
      </c>
      <c r="I1307">
        <v>4</v>
      </c>
      <c r="J1307" t="s">
        <v>59</v>
      </c>
      <c r="K1307">
        <v>4</v>
      </c>
      <c r="L1307" t="s">
        <v>44</v>
      </c>
      <c r="M1307">
        <v>2</v>
      </c>
      <c r="N1307" t="s">
        <v>45</v>
      </c>
      <c r="O1307" t="s">
        <v>46</v>
      </c>
      <c r="P1307">
        <v>4</v>
      </c>
      <c r="Q1307" t="s">
        <v>118</v>
      </c>
      <c r="S1307">
        <v>147</v>
      </c>
      <c r="T1307" t="s">
        <v>49</v>
      </c>
      <c r="V1307" t="s">
        <v>1026</v>
      </c>
      <c r="W1307" t="s">
        <v>120</v>
      </c>
      <c r="X1307" t="s">
        <v>74</v>
      </c>
      <c r="Z1307">
        <v>0</v>
      </c>
      <c r="AA1307" t="s">
        <v>75</v>
      </c>
      <c r="AB1307" t="s">
        <v>122</v>
      </c>
      <c r="AC1307">
        <v>45</v>
      </c>
      <c r="AD1307">
        <v>11</v>
      </c>
      <c r="AE1307">
        <v>4</v>
      </c>
      <c r="AF1307">
        <v>2025</v>
      </c>
      <c r="AG1307">
        <v>20251105</v>
      </c>
      <c r="AH1307" s="2">
        <v>2600</v>
      </c>
      <c r="AI1307" s="2">
        <v>4020.81298828125</v>
      </c>
      <c r="AJ1307" s="2">
        <f t="shared" si="162"/>
        <v>1420.81298828125</v>
      </c>
      <c r="AK1307" s="6">
        <f t="shared" si="163"/>
        <v>0.54646653395432687</v>
      </c>
      <c r="AL1307" s="12">
        <v>2600</v>
      </c>
      <c r="AM1307" s="12">
        <v>3914.5918278431118</v>
      </c>
      <c r="AN1307" s="12">
        <f t="shared" si="164"/>
        <v>1314.5918278431118</v>
      </c>
      <c r="AO1307" s="13">
        <f t="shared" si="165"/>
        <v>0.50561224147811989</v>
      </c>
      <c r="AP1307" s="16">
        <v>2600</v>
      </c>
      <c r="AQ1307" s="16">
        <v>4138.6085897929524</v>
      </c>
      <c r="AR1307" s="16">
        <f t="shared" si="166"/>
        <v>1538.6085897929524</v>
      </c>
      <c r="AS1307" s="17">
        <f t="shared" si="160"/>
        <v>0.59177253453575096</v>
      </c>
      <c r="AT1307" s="20">
        <v>2600</v>
      </c>
      <c r="AU1307" s="20">
        <v>4077.3800259403379</v>
      </c>
      <c r="AV1307" s="20">
        <f t="shared" si="161"/>
        <v>1477.3800259403379</v>
      </c>
      <c r="AW1307" s="21">
        <f t="shared" si="167"/>
        <v>0.5682230869001299</v>
      </c>
    </row>
    <row r="1308" spans="1:49" x14ac:dyDescent="0.25">
      <c r="A1308" t="s">
        <v>109</v>
      </c>
      <c r="B1308" t="s">
        <v>538</v>
      </c>
      <c r="C1308">
        <v>132071</v>
      </c>
      <c r="D1308">
        <v>2016</v>
      </c>
      <c r="E1308" t="s">
        <v>167</v>
      </c>
      <c r="F1308" t="s">
        <v>242</v>
      </c>
      <c r="G1308" t="s">
        <v>1356</v>
      </c>
      <c r="I1308">
        <v>4</v>
      </c>
      <c r="J1308" t="s">
        <v>59</v>
      </c>
      <c r="K1308">
        <v>4</v>
      </c>
      <c r="L1308" t="s">
        <v>44</v>
      </c>
      <c r="M1308">
        <v>2.4000000953674321</v>
      </c>
      <c r="N1308" t="s">
        <v>45</v>
      </c>
      <c r="O1308" t="s">
        <v>180</v>
      </c>
      <c r="Q1308" t="s">
        <v>60</v>
      </c>
      <c r="R1308" t="s">
        <v>96</v>
      </c>
      <c r="T1308" t="s">
        <v>49</v>
      </c>
      <c r="V1308" t="s">
        <v>664</v>
      </c>
      <c r="W1308" t="s">
        <v>62</v>
      </c>
      <c r="X1308" t="s">
        <v>98</v>
      </c>
      <c r="Z1308">
        <v>0</v>
      </c>
      <c r="AA1308" t="s">
        <v>75</v>
      </c>
      <c r="AB1308" t="s">
        <v>83</v>
      </c>
      <c r="AC1308">
        <v>45</v>
      </c>
      <c r="AD1308">
        <v>11</v>
      </c>
      <c r="AE1308">
        <v>4</v>
      </c>
      <c r="AF1308">
        <v>2025</v>
      </c>
      <c r="AG1308">
        <v>20251105</v>
      </c>
      <c r="AH1308" s="2">
        <v>1600</v>
      </c>
      <c r="AI1308" s="2">
        <v>1255.550537109375</v>
      </c>
      <c r="AJ1308" s="2">
        <f t="shared" si="162"/>
        <v>344.449462890625</v>
      </c>
      <c r="AK1308" s="6">
        <f t="shared" si="163"/>
        <v>0.21528091430664062</v>
      </c>
      <c r="AL1308" s="12">
        <v>1600</v>
      </c>
      <c r="AM1308" s="12">
        <v>1464.9607831544331</v>
      </c>
      <c r="AN1308" s="12">
        <f t="shared" si="164"/>
        <v>135.0392168455669</v>
      </c>
      <c r="AO1308" s="13">
        <f t="shared" si="165"/>
        <v>8.4399510528479313E-2</v>
      </c>
      <c r="AP1308" s="16">
        <v>1600</v>
      </c>
      <c r="AQ1308" s="16">
        <v>1178.83713879473</v>
      </c>
      <c r="AR1308" s="16">
        <f t="shared" si="166"/>
        <v>421.16286120527002</v>
      </c>
      <c r="AS1308" s="17">
        <f t="shared" si="160"/>
        <v>0.26322678825329376</v>
      </c>
      <c r="AT1308" s="20">
        <v>1600</v>
      </c>
      <c r="AU1308" s="20">
        <v>1226.5212121212121</v>
      </c>
      <c r="AV1308" s="20">
        <f t="shared" si="161"/>
        <v>373.4787878787879</v>
      </c>
      <c r="AW1308" s="21">
        <f t="shared" si="167"/>
        <v>0.23342424242424242</v>
      </c>
    </row>
    <row r="1309" spans="1:49" x14ac:dyDescent="0.25">
      <c r="A1309" t="s">
        <v>38</v>
      </c>
      <c r="B1309" t="s">
        <v>105</v>
      </c>
      <c r="C1309">
        <v>100273</v>
      </c>
      <c r="D1309">
        <v>2020</v>
      </c>
      <c r="E1309" t="s">
        <v>57</v>
      </c>
      <c r="F1309" t="s">
        <v>363</v>
      </c>
      <c r="G1309" t="s">
        <v>626</v>
      </c>
      <c r="I1309">
        <v>4</v>
      </c>
      <c r="J1309" t="s">
        <v>43</v>
      </c>
      <c r="K1309">
        <v>4</v>
      </c>
      <c r="L1309" t="s">
        <v>44</v>
      </c>
      <c r="M1309">
        <v>2.4000000953674321</v>
      </c>
      <c r="N1309" t="s">
        <v>45</v>
      </c>
      <c r="Q1309" t="s">
        <v>118</v>
      </c>
      <c r="R1309" t="s">
        <v>96</v>
      </c>
      <c r="S1309">
        <v>185</v>
      </c>
      <c r="T1309" t="s">
        <v>49</v>
      </c>
      <c r="V1309" t="s">
        <v>61</v>
      </c>
      <c r="W1309" t="s">
        <v>120</v>
      </c>
      <c r="X1309" t="s">
        <v>74</v>
      </c>
      <c r="Y1309">
        <v>22990</v>
      </c>
      <c r="Z1309">
        <v>0</v>
      </c>
      <c r="AA1309" t="s">
        <v>75</v>
      </c>
      <c r="AB1309" t="s">
        <v>122</v>
      </c>
      <c r="AC1309">
        <v>45</v>
      </c>
      <c r="AD1309">
        <v>11</v>
      </c>
      <c r="AE1309">
        <v>4</v>
      </c>
      <c r="AF1309">
        <v>2025</v>
      </c>
      <c r="AG1309">
        <v>20251104</v>
      </c>
      <c r="AH1309" s="2">
        <v>2400</v>
      </c>
      <c r="AI1309" s="2">
        <v>6287.9873046875</v>
      </c>
      <c r="AJ1309" s="2">
        <f t="shared" si="162"/>
        <v>3887.9873046875</v>
      </c>
      <c r="AK1309" s="6">
        <f t="shared" si="163"/>
        <v>1.6199947102864583</v>
      </c>
      <c r="AL1309" s="12">
        <v>2400</v>
      </c>
      <c r="AM1309" s="12">
        <v>6613.7389706559034</v>
      </c>
      <c r="AN1309" s="12">
        <f t="shared" si="164"/>
        <v>4213.7389706559034</v>
      </c>
      <c r="AO1309" s="13">
        <f t="shared" si="165"/>
        <v>1.7557245711066265</v>
      </c>
      <c r="AP1309" s="16">
        <v>2400</v>
      </c>
      <c r="AQ1309" s="16">
        <v>6256.1560915896534</v>
      </c>
      <c r="AR1309" s="16">
        <f t="shared" si="166"/>
        <v>3856.1560915896534</v>
      </c>
      <c r="AS1309" s="17">
        <f t="shared" si="160"/>
        <v>1.6067317048290222</v>
      </c>
      <c r="AT1309" s="20">
        <v>2400</v>
      </c>
      <c r="AU1309" s="20">
        <v>6291.3598460551639</v>
      </c>
      <c r="AV1309" s="20">
        <f t="shared" si="161"/>
        <v>3891.3598460551639</v>
      </c>
      <c r="AW1309" s="21">
        <f t="shared" si="167"/>
        <v>1.6213999358563183</v>
      </c>
    </row>
    <row r="1310" spans="1:49" x14ac:dyDescent="0.25">
      <c r="A1310" t="s">
        <v>109</v>
      </c>
      <c r="B1310" t="s">
        <v>1419</v>
      </c>
      <c r="C1310">
        <v>110000</v>
      </c>
      <c r="D1310">
        <v>2011</v>
      </c>
      <c r="E1310" t="s">
        <v>93</v>
      </c>
      <c r="F1310" t="s">
        <v>1702</v>
      </c>
      <c r="G1310" t="s">
        <v>491</v>
      </c>
      <c r="I1310">
        <v>4</v>
      </c>
      <c r="J1310" t="s">
        <v>117</v>
      </c>
      <c r="K1310">
        <v>4</v>
      </c>
      <c r="L1310" t="s">
        <v>44</v>
      </c>
      <c r="M1310">
        <v>1.3999999761581421</v>
      </c>
      <c r="N1310" t="s">
        <v>45</v>
      </c>
      <c r="O1310" t="s">
        <v>46</v>
      </c>
      <c r="Q1310" t="s">
        <v>47</v>
      </c>
      <c r="T1310" t="s">
        <v>542</v>
      </c>
      <c r="V1310" t="s">
        <v>1703</v>
      </c>
      <c r="W1310" t="s">
        <v>120</v>
      </c>
      <c r="X1310" t="s">
        <v>74</v>
      </c>
      <c r="Z1310">
        <v>1</v>
      </c>
      <c r="AA1310" t="s">
        <v>543</v>
      </c>
      <c r="AB1310" t="s">
        <v>55</v>
      </c>
      <c r="AC1310">
        <v>45</v>
      </c>
      <c r="AD1310">
        <v>11</v>
      </c>
      <c r="AE1310">
        <v>4</v>
      </c>
      <c r="AF1310">
        <v>2025</v>
      </c>
      <c r="AG1310">
        <v>20251107</v>
      </c>
      <c r="AH1310" s="2">
        <v>1275</v>
      </c>
      <c r="AI1310" s="2">
        <v>1906.556518554688</v>
      </c>
      <c r="AJ1310" s="2">
        <f t="shared" si="162"/>
        <v>631.55651855468795</v>
      </c>
      <c r="AK1310" s="6">
        <f t="shared" si="163"/>
        <v>0.49533844592524545</v>
      </c>
      <c r="AL1310" s="12">
        <v>1275</v>
      </c>
      <c r="AM1310" s="12">
        <v>2186.3171931119291</v>
      </c>
      <c r="AN1310" s="12">
        <f t="shared" si="164"/>
        <v>911.3171931119291</v>
      </c>
      <c r="AO1310" s="13">
        <f t="shared" si="165"/>
        <v>0.71475858283288551</v>
      </c>
      <c r="AP1310" s="16">
        <v>1275</v>
      </c>
      <c r="AQ1310" s="16">
        <v>2412.9593344882169</v>
      </c>
      <c r="AR1310" s="16">
        <f t="shared" si="166"/>
        <v>1137.9593344882169</v>
      </c>
      <c r="AS1310" s="17">
        <f t="shared" si="160"/>
        <v>0.89251712508879755</v>
      </c>
      <c r="AT1310" s="20">
        <v>1275</v>
      </c>
      <c r="AU1310" s="20">
        <v>1864.8596330275229</v>
      </c>
      <c r="AV1310" s="20">
        <f t="shared" si="161"/>
        <v>589.85963302752293</v>
      </c>
      <c r="AW1310" s="21">
        <f t="shared" si="167"/>
        <v>0.46263500629609644</v>
      </c>
    </row>
    <row r="1311" spans="1:49" x14ac:dyDescent="0.25">
      <c r="A1311" t="s">
        <v>38</v>
      </c>
      <c r="B1311" t="s">
        <v>65</v>
      </c>
      <c r="C1311">
        <v>182238</v>
      </c>
      <c r="D1311">
        <v>2019</v>
      </c>
      <c r="E1311" t="s">
        <v>167</v>
      </c>
      <c r="F1311" t="s">
        <v>689</v>
      </c>
      <c r="G1311" t="s">
        <v>169</v>
      </c>
      <c r="I1311">
        <v>8</v>
      </c>
      <c r="J1311" t="s">
        <v>129</v>
      </c>
      <c r="K1311">
        <v>4</v>
      </c>
      <c r="L1311" t="s">
        <v>44</v>
      </c>
      <c r="M1311">
        <v>5.3000001907348633</v>
      </c>
      <c r="N1311" t="s">
        <v>70</v>
      </c>
      <c r="O1311" t="s">
        <v>46</v>
      </c>
      <c r="P1311">
        <v>4</v>
      </c>
      <c r="Q1311" t="s">
        <v>60</v>
      </c>
      <c r="R1311" t="s">
        <v>48</v>
      </c>
      <c r="T1311" t="s">
        <v>49</v>
      </c>
      <c r="V1311" t="s">
        <v>871</v>
      </c>
      <c r="W1311" t="s">
        <v>103</v>
      </c>
      <c r="X1311" t="s">
        <v>74</v>
      </c>
      <c r="Z1311">
        <v>0</v>
      </c>
      <c r="AA1311" t="s">
        <v>75</v>
      </c>
      <c r="AB1311" t="s">
        <v>83</v>
      </c>
      <c r="AC1311">
        <v>45</v>
      </c>
      <c r="AD1311">
        <v>11</v>
      </c>
      <c r="AE1311">
        <v>4</v>
      </c>
      <c r="AF1311">
        <v>2025</v>
      </c>
      <c r="AG1311">
        <v>20251104</v>
      </c>
      <c r="AH1311" s="2">
        <v>11800</v>
      </c>
      <c r="AI1311" s="2">
        <v>11775.8037109375</v>
      </c>
      <c r="AJ1311" s="2">
        <f t="shared" si="162"/>
        <v>24.1962890625</v>
      </c>
      <c r="AK1311" s="6">
        <f t="shared" si="163"/>
        <v>2.050532971398305E-3</v>
      </c>
      <c r="AL1311" s="12">
        <v>11800</v>
      </c>
      <c r="AM1311" s="12">
        <v>12421.673381395651</v>
      </c>
      <c r="AN1311" s="12">
        <f t="shared" si="164"/>
        <v>621.67338139565072</v>
      </c>
      <c r="AO1311" s="13">
        <f t="shared" si="165"/>
        <v>5.2684184864038197E-2</v>
      </c>
      <c r="AP1311" s="16">
        <v>11800</v>
      </c>
      <c r="AQ1311" s="16">
        <v>12546.40015576366</v>
      </c>
      <c r="AR1311" s="16">
        <f t="shared" si="166"/>
        <v>746.40015576366022</v>
      </c>
      <c r="AS1311" s="17">
        <f t="shared" si="160"/>
        <v>6.3254250488445782E-2</v>
      </c>
      <c r="AT1311" s="20">
        <v>11800</v>
      </c>
      <c r="AU1311" s="20">
        <v>11646.663066954639</v>
      </c>
      <c r="AV1311" s="20">
        <f t="shared" si="161"/>
        <v>153.33693304536064</v>
      </c>
      <c r="AW1311" s="21">
        <f t="shared" si="167"/>
        <v>1.2994655342827172E-2</v>
      </c>
    </row>
    <row r="1312" spans="1:49" x14ac:dyDescent="0.25">
      <c r="A1312" t="s">
        <v>38</v>
      </c>
      <c r="B1312" t="s">
        <v>105</v>
      </c>
      <c r="C1312">
        <v>83869</v>
      </c>
      <c r="D1312">
        <v>2019</v>
      </c>
      <c r="E1312" t="s">
        <v>57</v>
      </c>
      <c r="F1312" t="s">
        <v>363</v>
      </c>
      <c r="G1312" t="s">
        <v>237</v>
      </c>
      <c r="I1312">
        <v>4</v>
      </c>
      <c r="J1312" t="s">
        <v>69</v>
      </c>
      <c r="K1312">
        <v>4</v>
      </c>
      <c r="L1312" t="s">
        <v>44</v>
      </c>
      <c r="M1312">
        <v>1.6000000238418579</v>
      </c>
      <c r="N1312" t="s">
        <v>45</v>
      </c>
      <c r="Q1312" t="s">
        <v>118</v>
      </c>
      <c r="S1312">
        <v>178</v>
      </c>
      <c r="T1312" t="s">
        <v>49</v>
      </c>
      <c r="V1312" t="s">
        <v>1704</v>
      </c>
      <c r="W1312" t="s">
        <v>120</v>
      </c>
      <c r="X1312" t="s">
        <v>74</v>
      </c>
      <c r="Y1312">
        <v>26890</v>
      </c>
      <c r="Z1312">
        <v>0</v>
      </c>
      <c r="AA1312" t="s">
        <v>75</v>
      </c>
      <c r="AB1312" t="s">
        <v>122</v>
      </c>
      <c r="AC1312">
        <v>45</v>
      </c>
      <c r="AD1312">
        <v>11</v>
      </c>
      <c r="AE1312">
        <v>4</v>
      </c>
      <c r="AF1312">
        <v>2025</v>
      </c>
      <c r="AG1312">
        <v>20251104</v>
      </c>
      <c r="AH1312" s="2">
        <v>7500</v>
      </c>
      <c r="AI1312" s="2">
        <v>7527.755859375</v>
      </c>
      <c r="AJ1312" s="2">
        <f t="shared" si="162"/>
        <v>27.755859375</v>
      </c>
      <c r="AK1312" s="6">
        <f t="shared" si="163"/>
        <v>3.7007812500000001E-3</v>
      </c>
      <c r="AL1312" s="12">
        <v>7500</v>
      </c>
      <c r="AM1312" s="12">
        <v>7077.9603070052244</v>
      </c>
      <c r="AN1312" s="12">
        <f t="shared" si="164"/>
        <v>422.03969299477558</v>
      </c>
      <c r="AO1312" s="13">
        <f t="shared" si="165"/>
        <v>5.627195906597008E-2</v>
      </c>
      <c r="AP1312" s="16">
        <v>7500</v>
      </c>
      <c r="AQ1312" s="16">
        <v>7221.3922386800214</v>
      </c>
      <c r="AR1312" s="16">
        <f t="shared" si="166"/>
        <v>278.60776131997864</v>
      </c>
      <c r="AS1312" s="17">
        <f t="shared" si="160"/>
        <v>3.7147701509330486E-2</v>
      </c>
      <c r="AT1312" s="20">
        <v>7500</v>
      </c>
      <c r="AU1312" s="20">
        <v>7749.5686900958463</v>
      </c>
      <c r="AV1312" s="20">
        <f t="shared" si="161"/>
        <v>249.56869009584625</v>
      </c>
      <c r="AW1312" s="21">
        <f t="shared" si="167"/>
        <v>3.3275825346112835E-2</v>
      </c>
    </row>
    <row r="1313" spans="1:49" x14ac:dyDescent="0.25">
      <c r="A1313" t="s">
        <v>38</v>
      </c>
      <c r="B1313" t="s">
        <v>105</v>
      </c>
      <c r="C1313">
        <v>90239</v>
      </c>
      <c r="D1313">
        <v>2019</v>
      </c>
      <c r="E1313" t="s">
        <v>127</v>
      </c>
      <c r="F1313" t="s">
        <v>305</v>
      </c>
      <c r="G1313" t="s">
        <v>306</v>
      </c>
      <c r="I1313">
        <v>4</v>
      </c>
      <c r="J1313" t="s">
        <v>101</v>
      </c>
      <c r="K1313">
        <v>4</v>
      </c>
      <c r="L1313" t="s">
        <v>44</v>
      </c>
      <c r="M1313">
        <v>2</v>
      </c>
      <c r="N1313" t="s">
        <v>45</v>
      </c>
      <c r="O1313" t="s">
        <v>46</v>
      </c>
      <c r="P1313">
        <v>3</v>
      </c>
      <c r="Q1313" t="s">
        <v>187</v>
      </c>
      <c r="S1313">
        <v>208</v>
      </c>
      <c r="T1313" t="s">
        <v>49</v>
      </c>
      <c r="U1313" t="s">
        <v>50</v>
      </c>
      <c r="V1313" t="s">
        <v>307</v>
      </c>
      <c r="W1313" t="s">
        <v>120</v>
      </c>
      <c r="X1313" t="s">
        <v>308</v>
      </c>
      <c r="Z1313">
        <v>0</v>
      </c>
      <c r="AA1313" t="s">
        <v>75</v>
      </c>
      <c r="AB1313" t="s">
        <v>187</v>
      </c>
      <c r="AC1313">
        <v>45</v>
      </c>
      <c r="AD1313">
        <v>11</v>
      </c>
      <c r="AE1313">
        <v>4</v>
      </c>
      <c r="AF1313">
        <v>2025</v>
      </c>
      <c r="AG1313">
        <v>20251104</v>
      </c>
      <c r="AH1313" s="2">
        <v>7700</v>
      </c>
      <c r="AI1313" s="2">
        <v>9896.419921875</v>
      </c>
      <c r="AJ1313" s="2">
        <f t="shared" si="162"/>
        <v>2196.419921875</v>
      </c>
      <c r="AK1313" s="6">
        <f t="shared" si="163"/>
        <v>0.28524934050324674</v>
      </c>
      <c r="AL1313" s="12">
        <v>7700</v>
      </c>
      <c r="AM1313" s="12">
        <v>9508.9249533064285</v>
      </c>
      <c r="AN1313" s="12">
        <f t="shared" si="164"/>
        <v>1808.9249533064285</v>
      </c>
      <c r="AO1313" s="13">
        <f t="shared" si="165"/>
        <v>0.23492531861122448</v>
      </c>
      <c r="AP1313" s="16">
        <v>7700</v>
      </c>
      <c r="AQ1313" s="16">
        <v>9271.4121152931566</v>
      </c>
      <c r="AR1313" s="16">
        <f t="shared" si="166"/>
        <v>1571.4121152931566</v>
      </c>
      <c r="AS1313" s="17">
        <f t="shared" si="160"/>
        <v>0.20407949549261775</v>
      </c>
      <c r="AT1313" s="20">
        <v>7700</v>
      </c>
      <c r="AU1313" s="20">
        <v>9965.3156450137249</v>
      </c>
      <c r="AV1313" s="20">
        <f t="shared" si="161"/>
        <v>2265.3156450137249</v>
      </c>
      <c r="AW1313" s="21">
        <f t="shared" si="167"/>
        <v>0.29419683701476945</v>
      </c>
    </row>
    <row r="1314" spans="1:49" x14ac:dyDescent="0.25">
      <c r="A1314" t="s">
        <v>38</v>
      </c>
      <c r="B1314" t="s">
        <v>92</v>
      </c>
      <c r="C1314">
        <v>96270</v>
      </c>
      <c r="D1314">
        <v>2017</v>
      </c>
      <c r="E1314" t="s">
        <v>40</v>
      </c>
      <c r="F1314" t="s">
        <v>191</v>
      </c>
      <c r="G1314" t="s">
        <v>1534</v>
      </c>
      <c r="H1314" t="s">
        <v>193</v>
      </c>
      <c r="I1314">
        <v>4</v>
      </c>
      <c r="J1314" t="s">
        <v>129</v>
      </c>
      <c r="K1314">
        <v>4</v>
      </c>
      <c r="L1314" t="s">
        <v>44</v>
      </c>
      <c r="M1314">
        <v>1.799999952316284</v>
      </c>
      <c r="N1314" t="s">
        <v>45</v>
      </c>
      <c r="O1314" t="s">
        <v>46</v>
      </c>
      <c r="P1314">
        <v>3</v>
      </c>
      <c r="Q1314" t="s">
        <v>118</v>
      </c>
      <c r="R1314" t="s">
        <v>96</v>
      </c>
      <c r="S1314">
        <v>132</v>
      </c>
      <c r="T1314" t="s">
        <v>49</v>
      </c>
      <c r="U1314" t="s">
        <v>50</v>
      </c>
      <c r="V1314" t="s">
        <v>194</v>
      </c>
      <c r="W1314" t="s">
        <v>120</v>
      </c>
      <c r="X1314" t="s">
        <v>74</v>
      </c>
      <c r="Y1314">
        <v>19400</v>
      </c>
      <c r="Z1314">
        <v>0</v>
      </c>
      <c r="AA1314" t="s">
        <v>75</v>
      </c>
      <c r="AB1314" t="s">
        <v>122</v>
      </c>
      <c r="AC1314">
        <v>45</v>
      </c>
      <c r="AD1314">
        <v>11</v>
      </c>
      <c r="AE1314">
        <v>4</v>
      </c>
      <c r="AF1314">
        <v>2025</v>
      </c>
      <c r="AG1314">
        <v>20251104</v>
      </c>
      <c r="AH1314" s="2">
        <v>8200</v>
      </c>
      <c r="AI1314" s="2">
        <v>8559.9052734375</v>
      </c>
      <c r="AJ1314" s="2">
        <f t="shared" si="162"/>
        <v>359.9052734375</v>
      </c>
      <c r="AK1314" s="6">
        <f t="shared" si="163"/>
        <v>4.3890887004573172E-2</v>
      </c>
      <c r="AL1314" s="12">
        <v>8200</v>
      </c>
      <c r="AM1314" s="12">
        <v>8040.0892078798915</v>
      </c>
      <c r="AN1314" s="12">
        <f t="shared" si="164"/>
        <v>159.91079212010845</v>
      </c>
      <c r="AO1314" s="13">
        <f t="shared" si="165"/>
        <v>1.9501316112208348E-2</v>
      </c>
      <c r="AP1314" s="16">
        <v>8200</v>
      </c>
      <c r="AQ1314" s="16">
        <v>7297.3407626485596</v>
      </c>
      <c r="AR1314" s="16">
        <f t="shared" si="166"/>
        <v>902.65923735144042</v>
      </c>
      <c r="AS1314" s="17">
        <f t="shared" si="160"/>
        <v>0.11008039479895615</v>
      </c>
      <c r="AT1314" s="20">
        <v>8200</v>
      </c>
      <c r="AU1314" s="20">
        <v>8728.6738978306494</v>
      </c>
      <c r="AV1314" s="20">
        <f t="shared" si="161"/>
        <v>528.67389783064937</v>
      </c>
      <c r="AW1314" s="21">
        <f t="shared" si="167"/>
        <v>6.4472426564713331E-2</v>
      </c>
    </row>
    <row r="1315" spans="1:49" x14ac:dyDescent="0.25">
      <c r="A1315" t="s">
        <v>77</v>
      </c>
      <c r="B1315" t="s">
        <v>897</v>
      </c>
      <c r="C1315">
        <v>16438</v>
      </c>
      <c r="D1315">
        <v>2024</v>
      </c>
      <c r="E1315" t="s">
        <v>373</v>
      </c>
      <c r="F1315" t="s">
        <v>1407</v>
      </c>
      <c r="G1315" t="s">
        <v>595</v>
      </c>
      <c r="I1315">
        <v>4</v>
      </c>
      <c r="J1315" t="s">
        <v>59</v>
      </c>
      <c r="K1315">
        <v>4</v>
      </c>
      <c r="L1315" t="s">
        <v>44</v>
      </c>
      <c r="M1315">
        <v>2</v>
      </c>
      <c r="N1315" t="s">
        <v>44</v>
      </c>
      <c r="Q1315" t="s">
        <v>60</v>
      </c>
      <c r="R1315" t="s">
        <v>81</v>
      </c>
      <c r="T1315" t="s">
        <v>49</v>
      </c>
      <c r="U1315" t="s">
        <v>50</v>
      </c>
      <c r="V1315" t="s">
        <v>419</v>
      </c>
      <c r="W1315" t="s">
        <v>134</v>
      </c>
      <c r="X1315" t="s">
        <v>74</v>
      </c>
      <c r="Z1315">
        <v>0</v>
      </c>
      <c r="AA1315" t="s">
        <v>75</v>
      </c>
      <c r="AB1315" t="s">
        <v>83</v>
      </c>
      <c r="AC1315">
        <v>45</v>
      </c>
      <c r="AD1315">
        <v>11</v>
      </c>
      <c r="AE1315">
        <v>4</v>
      </c>
      <c r="AF1315">
        <v>2025</v>
      </c>
      <c r="AG1315">
        <v>20251105</v>
      </c>
      <c r="AH1315" s="2">
        <v>33000</v>
      </c>
      <c r="AI1315" s="2">
        <v>32756.392578125</v>
      </c>
      <c r="AJ1315" s="2">
        <f t="shared" si="162"/>
        <v>243.607421875</v>
      </c>
      <c r="AK1315" s="6">
        <f t="shared" si="163"/>
        <v>7.3820430871212117E-3</v>
      </c>
      <c r="AL1315" s="12">
        <v>33000</v>
      </c>
      <c r="AM1315" s="12">
        <v>32165.202623714471</v>
      </c>
      <c r="AN1315" s="12">
        <f t="shared" si="164"/>
        <v>834.79737628552903</v>
      </c>
      <c r="AO1315" s="13">
        <f t="shared" si="165"/>
        <v>2.5296890190470576E-2</v>
      </c>
      <c r="AP1315" s="16">
        <v>33000</v>
      </c>
      <c r="AQ1315" s="16">
        <v>35472.514088484233</v>
      </c>
      <c r="AR1315" s="16">
        <f t="shared" si="166"/>
        <v>2472.5140884842331</v>
      </c>
      <c r="AS1315" s="17">
        <f t="shared" si="160"/>
        <v>7.4924669348007067E-2</v>
      </c>
      <c r="AT1315" s="20">
        <v>33000</v>
      </c>
      <c r="AU1315" s="20">
        <v>31238.974895397489</v>
      </c>
      <c r="AV1315" s="20">
        <f t="shared" si="161"/>
        <v>1761.0251046025114</v>
      </c>
      <c r="AW1315" s="21">
        <f t="shared" si="167"/>
        <v>5.336439710916701E-2</v>
      </c>
    </row>
    <row r="1316" spans="1:49" x14ac:dyDescent="0.25">
      <c r="A1316" t="s">
        <v>38</v>
      </c>
      <c r="B1316" t="s">
        <v>776</v>
      </c>
      <c r="C1316">
        <v>196029</v>
      </c>
      <c r="D1316">
        <v>2019</v>
      </c>
      <c r="E1316" t="s">
        <v>66</v>
      </c>
      <c r="F1316" t="s">
        <v>434</v>
      </c>
      <c r="H1316" t="s">
        <v>246</v>
      </c>
      <c r="I1316">
        <v>8</v>
      </c>
      <c r="J1316" t="s">
        <v>69</v>
      </c>
      <c r="K1316">
        <v>4</v>
      </c>
      <c r="L1316" t="s">
        <v>44</v>
      </c>
      <c r="M1316">
        <v>6.1999998092651367</v>
      </c>
      <c r="N1316" t="s">
        <v>87</v>
      </c>
      <c r="O1316" t="s">
        <v>46</v>
      </c>
      <c r="P1316">
        <v>4</v>
      </c>
      <c r="Q1316" t="s">
        <v>88</v>
      </c>
      <c r="R1316" t="s">
        <v>89</v>
      </c>
      <c r="S1316">
        <v>383</v>
      </c>
      <c r="T1316" t="s">
        <v>49</v>
      </c>
      <c r="U1316" t="s">
        <v>72</v>
      </c>
      <c r="W1316" t="s">
        <v>220</v>
      </c>
      <c r="X1316" t="s">
        <v>74</v>
      </c>
      <c r="Z1316">
        <v>0</v>
      </c>
      <c r="AA1316" t="s">
        <v>75</v>
      </c>
      <c r="AB1316" t="s">
        <v>91</v>
      </c>
      <c r="AC1316">
        <v>45</v>
      </c>
      <c r="AD1316">
        <v>11</v>
      </c>
      <c r="AE1316">
        <v>4</v>
      </c>
      <c r="AF1316">
        <v>2025</v>
      </c>
      <c r="AG1316">
        <v>20251105</v>
      </c>
      <c r="AH1316" s="2">
        <v>10000</v>
      </c>
      <c r="AI1316" s="2">
        <v>10383.6005859375</v>
      </c>
      <c r="AJ1316" s="2">
        <f t="shared" si="162"/>
        <v>383.6005859375</v>
      </c>
      <c r="AK1316" s="6">
        <f t="shared" si="163"/>
        <v>3.8360058593750003E-2</v>
      </c>
      <c r="AL1316" s="12">
        <v>10000</v>
      </c>
      <c r="AM1316" s="12">
        <v>10467.343409271491</v>
      </c>
      <c r="AN1316" s="12">
        <f t="shared" si="164"/>
        <v>467.3434092714906</v>
      </c>
      <c r="AO1316" s="13">
        <f t="shared" si="165"/>
        <v>4.6734340927149058E-2</v>
      </c>
      <c r="AP1316" s="16">
        <v>10000</v>
      </c>
      <c r="AQ1316" s="16">
        <v>11116.89277472614</v>
      </c>
      <c r="AR1316" s="16">
        <f t="shared" si="166"/>
        <v>1116.8927747261405</v>
      </c>
      <c r="AS1316" s="17">
        <f t="shared" si="160"/>
        <v>0.11168927747261405</v>
      </c>
      <c r="AT1316" s="20">
        <v>10000</v>
      </c>
      <c r="AU1316" s="20">
        <v>10358.570794496231</v>
      </c>
      <c r="AV1316" s="20">
        <f t="shared" si="161"/>
        <v>358.57079449623052</v>
      </c>
      <c r="AW1316" s="21">
        <f t="shared" si="167"/>
        <v>3.5857079449623054E-2</v>
      </c>
    </row>
    <row r="1317" spans="1:49" x14ac:dyDescent="0.25">
      <c r="A1317" t="s">
        <v>38</v>
      </c>
      <c r="B1317" t="s">
        <v>105</v>
      </c>
      <c r="C1317">
        <v>245753</v>
      </c>
      <c r="D1317">
        <v>2009</v>
      </c>
      <c r="E1317" t="s">
        <v>155</v>
      </c>
      <c r="F1317" t="s">
        <v>377</v>
      </c>
      <c r="G1317" t="s">
        <v>378</v>
      </c>
      <c r="I1317">
        <v>6</v>
      </c>
      <c r="J1317" t="s">
        <v>101</v>
      </c>
      <c r="K1317">
        <v>4</v>
      </c>
      <c r="L1317" t="s">
        <v>44</v>
      </c>
      <c r="M1317">
        <v>3.7999999523162842</v>
      </c>
      <c r="N1317" t="s">
        <v>70</v>
      </c>
      <c r="Q1317" t="s">
        <v>118</v>
      </c>
      <c r="T1317" t="s">
        <v>49</v>
      </c>
      <c r="W1317" t="s">
        <v>120</v>
      </c>
      <c r="X1317" t="s">
        <v>63</v>
      </c>
      <c r="Z1317">
        <v>0</v>
      </c>
      <c r="AA1317" t="s">
        <v>75</v>
      </c>
      <c r="AB1317" t="s">
        <v>122</v>
      </c>
      <c r="AC1317">
        <v>45</v>
      </c>
      <c r="AD1317">
        <v>11</v>
      </c>
      <c r="AE1317">
        <v>4</v>
      </c>
      <c r="AF1317">
        <v>2025</v>
      </c>
      <c r="AG1317">
        <v>20251104</v>
      </c>
      <c r="AH1317" s="2">
        <v>800</v>
      </c>
      <c r="AI1317" s="2">
        <v>916.4910888671875</v>
      </c>
      <c r="AJ1317" s="2">
        <f t="shared" si="162"/>
        <v>116.4910888671875</v>
      </c>
      <c r="AK1317" s="6">
        <f t="shared" si="163"/>
        <v>0.14561386108398439</v>
      </c>
      <c r="AL1317" s="12">
        <v>800</v>
      </c>
      <c r="AM1317" s="12">
        <v>898.68508018885723</v>
      </c>
      <c r="AN1317" s="12">
        <f t="shared" si="164"/>
        <v>98.685080188857228</v>
      </c>
      <c r="AO1317" s="13">
        <f t="shared" si="165"/>
        <v>0.12335635023607154</v>
      </c>
      <c r="AP1317" s="16">
        <v>800</v>
      </c>
      <c r="AQ1317" s="16">
        <v>890.88800559383856</v>
      </c>
      <c r="AR1317" s="16">
        <f t="shared" si="166"/>
        <v>90.888005593838557</v>
      </c>
      <c r="AS1317" s="17">
        <f t="shared" si="160"/>
        <v>0.1136100069922982</v>
      </c>
      <c r="AT1317" s="20">
        <v>800</v>
      </c>
      <c r="AU1317" s="20">
        <v>957.43801652892557</v>
      </c>
      <c r="AV1317" s="20">
        <f t="shared" si="161"/>
        <v>157.43801652892557</v>
      </c>
      <c r="AW1317" s="21">
        <f t="shared" si="167"/>
        <v>0.19679752066115697</v>
      </c>
    </row>
    <row r="1318" spans="1:49" x14ac:dyDescent="0.25">
      <c r="A1318" t="s">
        <v>77</v>
      </c>
      <c r="B1318" t="s">
        <v>596</v>
      </c>
      <c r="C1318">
        <v>68940</v>
      </c>
      <c r="D1318">
        <v>2015</v>
      </c>
      <c r="E1318" t="s">
        <v>66</v>
      </c>
      <c r="F1318" t="s">
        <v>434</v>
      </c>
      <c r="H1318" t="s">
        <v>246</v>
      </c>
      <c r="I1318">
        <v>8</v>
      </c>
      <c r="J1318" t="s">
        <v>117</v>
      </c>
      <c r="K1318">
        <v>4</v>
      </c>
      <c r="L1318" t="s">
        <v>44</v>
      </c>
      <c r="M1318">
        <v>6.1999998092651367</v>
      </c>
      <c r="N1318" t="s">
        <v>87</v>
      </c>
      <c r="O1318" t="s">
        <v>46</v>
      </c>
      <c r="P1318">
        <v>2</v>
      </c>
      <c r="Q1318" t="s">
        <v>88</v>
      </c>
      <c r="R1318" t="s">
        <v>89</v>
      </c>
      <c r="S1318">
        <v>383</v>
      </c>
      <c r="T1318" t="s">
        <v>49</v>
      </c>
      <c r="U1318" t="s">
        <v>72</v>
      </c>
      <c r="W1318" t="s">
        <v>220</v>
      </c>
      <c r="X1318" t="s">
        <v>74</v>
      </c>
      <c r="Z1318">
        <v>0</v>
      </c>
      <c r="AA1318" t="s">
        <v>75</v>
      </c>
      <c r="AB1318" t="s">
        <v>91</v>
      </c>
      <c r="AC1318">
        <v>45</v>
      </c>
      <c r="AD1318">
        <v>11</v>
      </c>
      <c r="AE1318">
        <v>4</v>
      </c>
      <c r="AF1318">
        <v>2025</v>
      </c>
      <c r="AG1318">
        <v>20251105</v>
      </c>
      <c r="AH1318" s="2">
        <v>10200</v>
      </c>
      <c r="AI1318" s="2">
        <v>14788.125</v>
      </c>
      <c r="AJ1318" s="2">
        <f t="shared" si="162"/>
        <v>4588.125</v>
      </c>
      <c r="AK1318" s="6">
        <f t="shared" si="163"/>
        <v>0.44981617647058825</v>
      </c>
      <c r="AL1318" s="12">
        <v>10200</v>
      </c>
      <c r="AM1318" s="12">
        <v>13322.307289203731</v>
      </c>
      <c r="AN1318" s="12">
        <f t="shared" si="164"/>
        <v>3122.3072892037308</v>
      </c>
      <c r="AO1318" s="13">
        <f t="shared" si="165"/>
        <v>0.30610855776507162</v>
      </c>
      <c r="AP1318" s="16">
        <v>10200</v>
      </c>
      <c r="AQ1318" s="16">
        <v>13288.718135277049</v>
      </c>
      <c r="AR1318" s="16">
        <f t="shared" si="166"/>
        <v>3088.7181352770494</v>
      </c>
      <c r="AS1318" s="17">
        <f t="shared" si="160"/>
        <v>0.30281550345853425</v>
      </c>
      <c r="AT1318" s="20">
        <v>10200</v>
      </c>
      <c r="AU1318" s="20">
        <v>15148.551116333731</v>
      </c>
      <c r="AV1318" s="20">
        <f t="shared" si="161"/>
        <v>4948.5511163337305</v>
      </c>
      <c r="AW1318" s="21">
        <f t="shared" si="167"/>
        <v>0.48515207022879714</v>
      </c>
    </row>
    <row r="1319" spans="1:49" x14ac:dyDescent="0.25">
      <c r="A1319" t="s">
        <v>109</v>
      </c>
      <c r="B1319" t="s">
        <v>317</v>
      </c>
      <c r="C1319">
        <v>151604</v>
      </c>
      <c r="D1319">
        <v>2010</v>
      </c>
      <c r="E1319" t="s">
        <v>66</v>
      </c>
      <c r="F1319" t="s">
        <v>221</v>
      </c>
      <c r="G1319" t="s">
        <v>733</v>
      </c>
      <c r="H1319" t="s">
        <v>734</v>
      </c>
      <c r="I1319">
        <v>8</v>
      </c>
      <c r="J1319" t="s">
        <v>59</v>
      </c>
      <c r="K1319">
        <v>4</v>
      </c>
      <c r="L1319" t="s">
        <v>44</v>
      </c>
      <c r="M1319">
        <v>4.5999999046325684</v>
      </c>
      <c r="N1319" t="s">
        <v>87</v>
      </c>
      <c r="O1319" t="s">
        <v>46</v>
      </c>
      <c r="P1319">
        <v>1</v>
      </c>
      <c r="Q1319" t="s">
        <v>88</v>
      </c>
      <c r="R1319" t="s">
        <v>89</v>
      </c>
      <c r="S1319">
        <v>292</v>
      </c>
      <c r="T1319" t="s">
        <v>49</v>
      </c>
      <c r="U1319" t="s">
        <v>72</v>
      </c>
      <c r="V1319" t="s">
        <v>561</v>
      </c>
      <c r="W1319" t="s">
        <v>90</v>
      </c>
      <c r="X1319" t="s">
        <v>74</v>
      </c>
      <c r="Z1319">
        <v>0</v>
      </c>
      <c r="AA1319" t="s">
        <v>75</v>
      </c>
      <c r="AB1319" t="s">
        <v>91</v>
      </c>
      <c r="AC1319">
        <v>45</v>
      </c>
      <c r="AD1319">
        <v>11</v>
      </c>
      <c r="AE1319">
        <v>4</v>
      </c>
      <c r="AF1319">
        <v>2025</v>
      </c>
      <c r="AG1319">
        <v>20251105</v>
      </c>
      <c r="AH1319" s="2">
        <v>1700</v>
      </c>
      <c r="AI1319" s="2">
        <v>1918.638549804688</v>
      </c>
      <c r="AJ1319" s="2">
        <f t="shared" si="162"/>
        <v>218.63854980468795</v>
      </c>
      <c r="AK1319" s="6">
        <f t="shared" si="163"/>
        <v>0.12861091164981645</v>
      </c>
      <c r="AL1319" s="12">
        <v>1700</v>
      </c>
      <c r="AM1319" s="12">
        <v>1959.361703353414</v>
      </c>
      <c r="AN1319" s="12">
        <f t="shared" si="164"/>
        <v>259.36170335341399</v>
      </c>
      <c r="AO1319" s="13">
        <f t="shared" si="165"/>
        <v>0.15256570785494941</v>
      </c>
      <c r="AP1319" s="16">
        <v>1700</v>
      </c>
      <c r="AQ1319" s="16">
        <v>2193.933232402348</v>
      </c>
      <c r="AR1319" s="16">
        <f t="shared" si="166"/>
        <v>493.93323240234804</v>
      </c>
      <c r="AS1319" s="17">
        <f t="shared" si="160"/>
        <v>0.29054896023667531</v>
      </c>
      <c r="AT1319" s="20">
        <v>1700</v>
      </c>
      <c r="AU1319" s="20">
        <v>1914.412529550827</v>
      </c>
      <c r="AV1319" s="20">
        <f t="shared" si="161"/>
        <v>214.412529550827</v>
      </c>
      <c r="AW1319" s="21">
        <f t="shared" si="167"/>
        <v>0.12612501738283941</v>
      </c>
    </row>
    <row r="1320" spans="1:49" x14ac:dyDescent="0.25">
      <c r="A1320" t="s">
        <v>38</v>
      </c>
      <c r="B1320" t="s">
        <v>92</v>
      </c>
      <c r="C1320">
        <v>157033</v>
      </c>
      <c r="D1320">
        <v>2018</v>
      </c>
      <c r="E1320" t="s">
        <v>139</v>
      </c>
      <c r="F1320" t="s">
        <v>264</v>
      </c>
      <c r="I1320">
        <v>4</v>
      </c>
      <c r="J1320" t="s">
        <v>129</v>
      </c>
      <c r="K1320">
        <v>4</v>
      </c>
      <c r="L1320" t="s">
        <v>44</v>
      </c>
      <c r="M1320">
        <v>1.799999952316284</v>
      </c>
      <c r="N1320" t="s">
        <v>45</v>
      </c>
      <c r="O1320" t="s">
        <v>46</v>
      </c>
      <c r="P1320">
        <v>2</v>
      </c>
      <c r="Q1320" t="s">
        <v>118</v>
      </c>
      <c r="R1320" t="s">
        <v>48</v>
      </c>
      <c r="S1320">
        <v>130</v>
      </c>
      <c r="T1320" t="s">
        <v>49</v>
      </c>
      <c r="U1320" t="s">
        <v>50</v>
      </c>
      <c r="W1320" t="s">
        <v>120</v>
      </c>
      <c r="X1320" t="s">
        <v>121</v>
      </c>
      <c r="Y1320">
        <v>16685</v>
      </c>
      <c r="Z1320">
        <v>0</v>
      </c>
      <c r="AA1320" t="s">
        <v>75</v>
      </c>
      <c r="AB1320" t="s">
        <v>122</v>
      </c>
      <c r="AC1320">
        <v>45</v>
      </c>
      <c r="AD1320">
        <v>11</v>
      </c>
      <c r="AE1320">
        <v>4</v>
      </c>
      <c r="AF1320">
        <v>2025</v>
      </c>
      <c r="AG1320">
        <v>20251104</v>
      </c>
      <c r="AH1320" s="2">
        <v>1500</v>
      </c>
      <c r="AI1320" s="2">
        <v>1553.234130859375</v>
      </c>
      <c r="AJ1320" s="2">
        <f t="shared" si="162"/>
        <v>53.234130859375</v>
      </c>
      <c r="AK1320" s="6">
        <f t="shared" si="163"/>
        <v>3.5489420572916666E-2</v>
      </c>
      <c r="AL1320" s="12">
        <v>1500</v>
      </c>
      <c r="AM1320" s="12">
        <v>1633.0837700310731</v>
      </c>
      <c r="AN1320" s="12">
        <f t="shared" si="164"/>
        <v>133.08377003107307</v>
      </c>
      <c r="AO1320" s="13">
        <f t="shared" si="165"/>
        <v>8.872251335404871E-2</v>
      </c>
      <c r="AP1320" s="16">
        <v>1500</v>
      </c>
      <c r="AQ1320" s="16">
        <v>1657.8297436393179</v>
      </c>
      <c r="AR1320" s="16">
        <f t="shared" si="166"/>
        <v>157.82974363931794</v>
      </c>
      <c r="AS1320" s="17">
        <f t="shared" si="160"/>
        <v>0.10521982909287862</v>
      </c>
      <c r="AT1320" s="20">
        <v>1500</v>
      </c>
      <c r="AU1320" s="20">
        <v>1573.8532901833869</v>
      </c>
      <c r="AV1320" s="20">
        <f t="shared" si="161"/>
        <v>73.853290183386889</v>
      </c>
      <c r="AW1320" s="21">
        <f t="shared" si="167"/>
        <v>4.9235526788924594E-2</v>
      </c>
    </row>
    <row r="1321" spans="1:49" x14ac:dyDescent="0.25">
      <c r="A1321" t="s">
        <v>109</v>
      </c>
      <c r="B1321" t="s">
        <v>538</v>
      </c>
      <c r="C1321">
        <v>54305</v>
      </c>
      <c r="D1321">
        <v>2019</v>
      </c>
      <c r="E1321" t="s">
        <v>286</v>
      </c>
      <c r="F1321" t="s">
        <v>1569</v>
      </c>
      <c r="G1321" t="s">
        <v>1071</v>
      </c>
      <c r="I1321">
        <v>4</v>
      </c>
      <c r="J1321" t="s">
        <v>59</v>
      </c>
      <c r="K1321">
        <v>4</v>
      </c>
      <c r="L1321" t="s">
        <v>44</v>
      </c>
      <c r="M1321">
        <v>2</v>
      </c>
      <c r="N1321" t="s">
        <v>44</v>
      </c>
      <c r="O1321" t="s">
        <v>46</v>
      </c>
      <c r="P1321">
        <v>4</v>
      </c>
      <c r="Q1321" t="s">
        <v>60</v>
      </c>
      <c r="R1321" t="s">
        <v>81</v>
      </c>
      <c r="T1321" t="s">
        <v>49</v>
      </c>
      <c r="U1321" t="s">
        <v>50</v>
      </c>
      <c r="V1321" t="s">
        <v>1424</v>
      </c>
      <c r="W1321" t="s">
        <v>134</v>
      </c>
      <c r="X1321" t="s">
        <v>74</v>
      </c>
      <c r="Y1321">
        <v>44545</v>
      </c>
      <c r="Z1321">
        <v>0</v>
      </c>
      <c r="AA1321" t="s">
        <v>75</v>
      </c>
      <c r="AB1321" t="s">
        <v>83</v>
      </c>
      <c r="AC1321">
        <v>45</v>
      </c>
      <c r="AD1321">
        <v>11</v>
      </c>
      <c r="AE1321">
        <v>4</v>
      </c>
      <c r="AF1321">
        <v>2025</v>
      </c>
      <c r="AG1321">
        <v>20251105</v>
      </c>
      <c r="AH1321" s="2">
        <v>18200</v>
      </c>
      <c r="AI1321" s="2">
        <v>19404.263671875</v>
      </c>
      <c r="AJ1321" s="2">
        <f t="shared" si="162"/>
        <v>1204.263671875</v>
      </c>
      <c r="AK1321" s="6">
        <f t="shared" si="163"/>
        <v>6.6168333619505498E-2</v>
      </c>
      <c r="AL1321" s="12">
        <v>18200</v>
      </c>
      <c r="AM1321" s="12">
        <v>19858.814747187029</v>
      </c>
      <c r="AN1321" s="12">
        <f t="shared" si="164"/>
        <v>1658.8147471870288</v>
      </c>
      <c r="AO1321" s="13">
        <f t="shared" si="165"/>
        <v>9.1143667427858732E-2</v>
      </c>
      <c r="AP1321" s="16">
        <v>18200</v>
      </c>
      <c r="AQ1321" s="16">
        <v>18797.555064573611</v>
      </c>
      <c r="AR1321" s="16">
        <f t="shared" si="166"/>
        <v>597.55506457361116</v>
      </c>
      <c r="AS1321" s="17">
        <f t="shared" si="160"/>
        <v>3.2832695855692921E-2</v>
      </c>
      <c r="AT1321" s="20">
        <v>18200</v>
      </c>
      <c r="AU1321" s="20">
        <v>19207.205164992822</v>
      </c>
      <c r="AV1321" s="20">
        <f t="shared" si="161"/>
        <v>1007.2051649928217</v>
      </c>
      <c r="AW1321" s="21">
        <f t="shared" si="167"/>
        <v>5.5340943131473717E-2</v>
      </c>
    </row>
    <row r="1322" spans="1:49" x14ac:dyDescent="0.25">
      <c r="A1322" t="s">
        <v>109</v>
      </c>
      <c r="B1322" t="s">
        <v>538</v>
      </c>
      <c r="C1322">
        <v>93993</v>
      </c>
      <c r="D1322">
        <v>2019</v>
      </c>
      <c r="E1322" t="s">
        <v>318</v>
      </c>
      <c r="F1322" t="s">
        <v>535</v>
      </c>
      <c r="G1322" t="s">
        <v>967</v>
      </c>
      <c r="I1322">
        <v>4</v>
      </c>
      <c r="J1322" t="s">
        <v>43</v>
      </c>
      <c r="K1322">
        <v>4</v>
      </c>
      <c r="L1322" t="s">
        <v>44</v>
      </c>
      <c r="M1322">
        <v>1.3999999761581421</v>
      </c>
      <c r="N1322" t="s">
        <v>45</v>
      </c>
      <c r="O1322" t="s">
        <v>46</v>
      </c>
      <c r="P1322">
        <v>4</v>
      </c>
      <c r="Q1322" t="s">
        <v>60</v>
      </c>
      <c r="R1322" t="s">
        <v>96</v>
      </c>
      <c r="T1322" t="s">
        <v>49</v>
      </c>
      <c r="V1322" t="s">
        <v>968</v>
      </c>
      <c r="W1322" t="s">
        <v>62</v>
      </c>
      <c r="X1322" t="s">
        <v>63</v>
      </c>
      <c r="Y1322">
        <v>23200</v>
      </c>
      <c r="Z1322">
        <v>0</v>
      </c>
      <c r="AA1322" t="s">
        <v>75</v>
      </c>
      <c r="AB1322" t="s">
        <v>83</v>
      </c>
      <c r="AC1322">
        <v>45</v>
      </c>
      <c r="AD1322">
        <v>11</v>
      </c>
      <c r="AE1322">
        <v>4</v>
      </c>
      <c r="AF1322">
        <v>2025</v>
      </c>
      <c r="AG1322">
        <v>20251105</v>
      </c>
      <c r="AH1322" s="2">
        <v>6400</v>
      </c>
      <c r="AI1322" s="2">
        <v>8486.173828125</v>
      </c>
      <c r="AJ1322" s="2">
        <f t="shared" si="162"/>
        <v>2086.173828125</v>
      </c>
      <c r="AK1322" s="6">
        <f t="shared" si="163"/>
        <v>0.32596466064453122</v>
      </c>
      <c r="AL1322" s="12">
        <v>6400</v>
      </c>
      <c r="AM1322" s="12">
        <v>8012.2442577159236</v>
      </c>
      <c r="AN1322" s="12">
        <f t="shared" si="164"/>
        <v>1612.2442577159236</v>
      </c>
      <c r="AO1322" s="13">
        <f t="shared" si="165"/>
        <v>0.25191316526811308</v>
      </c>
      <c r="AP1322" s="16">
        <v>6400</v>
      </c>
      <c r="AQ1322" s="16">
        <v>7835.157971747235</v>
      </c>
      <c r="AR1322" s="16">
        <f t="shared" si="166"/>
        <v>1435.157971747235</v>
      </c>
      <c r="AS1322" s="17">
        <f t="shared" si="160"/>
        <v>0.22424343308550548</v>
      </c>
      <c r="AT1322" s="20">
        <v>6400</v>
      </c>
      <c r="AU1322" s="20">
        <v>8624.2843894899561</v>
      </c>
      <c r="AV1322" s="20">
        <f t="shared" si="161"/>
        <v>2224.2843894899561</v>
      </c>
      <c r="AW1322" s="21">
        <f t="shared" si="167"/>
        <v>0.34754443585780564</v>
      </c>
    </row>
    <row r="1323" spans="1:49" x14ac:dyDescent="0.25">
      <c r="A1323" t="s">
        <v>38</v>
      </c>
      <c r="B1323" t="s">
        <v>259</v>
      </c>
      <c r="C1323">
        <v>19892</v>
      </c>
      <c r="D1323">
        <v>2024</v>
      </c>
      <c r="E1323" t="s">
        <v>159</v>
      </c>
      <c r="F1323" t="s">
        <v>1705</v>
      </c>
      <c r="G1323" t="s">
        <v>1706</v>
      </c>
      <c r="J1323" t="s">
        <v>129</v>
      </c>
      <c r="K1323">
        <v>4</v>
      </c>
      <c r="L1323" t="s">
        <v>44</v>
      </c>
      <c r="N1323" t="s">
        <v>44</v>
      </c>
      <c r="O1323" t="s">
        <v>46</v>
      </c>
      <c r="P1323">
        <v>4</v>
      </c>
      <c r="Q1323" t="s">
        <v>60</v>
      </c>
      <c r="R1323" t="s">
        <v>81</v>
      </c>
      <c r="T1323" t="s">
        <v>542</v>
      </c>
      <c r="V1323" t="s">
        <v>1707</v>
      </c>
      <c r="W1323" t="s">
        <v>90</v>
      </c>
      <c r="X1323" t="s">
        <v>121</v>
      </c>
      <c r="Z1323">
        <v>1</v>
      </c>
      <c r="AA1323" t="s">
        <v>543</v>
      </c>
      <c r="AB1323" t="s">
        <v>64</v>
      </c>
      <c r="AC1323">
        <v>45</v>
      </c>
      <c r="AD1323">
        <v>11</v>
      </c>
      <c r="AE1323">
        <v>4</v>
      </c>
      <c r="AF1323">
        <v>2025</v>
      </c>
      <c r="AG1323">
        <v>20251105</v>
      </c>
      <c r="AH1323" s="2">
        <v>24250</v>
      </c>
      <c r="AI1323" s="2">
        <v>34772.82421875</v>
      </c>
      <c r="AJ1323" s="2">
        <f t="shared" si="162"/>
        <v>10522.82421875</v>
      </c>
      <c r="AK1323" s="6">
        <f t="shared" si="163"/>
        <v>0.43393089561855669</v>
      </c>
      <c r="AL1323" s="12">
        <v>24250</v>
      </c>
      <c r="AM1323" s="12">
        <v>32148.391928735629</v>
      </c>
      <c r="AN1323" s="12">
        <f t="shared" si="164"/>
        <v>7898.3919287356293</v>
      </c>
      <c r="AO1323" s="13">
        <f t="shared" si="165"/>
        <v>0.3257068836592012</v>
      </c>
      <c r="AP1323" s="16">
        <v>24250</v>
      </c>
      <c r="AQ1323" s="16">
        <v>24833.703343809899</v>
      </c>
      <c r="AR1323" s="16">
        <f t="shared" si="166"/>
        <v>583.7033438098988</v>
      </c>
      <c r="AS1323" s="17">
        <f t="shared" si="160"/>
        <v>2.4070240981851496E-2</v>
      </c>
      <c r="AT1323" s="20">
        <v>24250</v>
      </c>
      <c r="AU1323" s="20">
        <v>34623.170500676613</v>
      </c>
      <c r="AV1323" s="20">
        <f t="shared" si="161"/>
        <v>10373.170500676613</v>
      </c>
      <c r="AW1323" s="21">
        <f t="shared" si="167"/>
        <v>0.42775960827532428</v>
      </c>
    </row>
    <row r="1324" spans="1:49" x14ac:dyDescent="0.25">
      <c r="A1324" t="s">
        <v>38</v>
      </c>
      <c r="B1324" t="s">
        <v>92</v>
      </c>
      <c r="C1324">
        <v>166632</v>
      </c>
      <c r="D1324">
        <v>2019</v>
      </c>
      <c r="E1324" t="s">
        <v>111</v>
      </c>
      <c r="F1324" t="s">
        <v>823</v>
      </c>
      <c r="G1324" t="s">
        <v>367</v>
      </c>
      <c r="I1324">
        <v>6</v>
      </c>
      <c r="J1324" t="s">
        <v>129</v>
      </c>
      <c r="K1324">
        <v>4</v>
      </c>
      <c r="L1324" t="s">
        <v>44</v>
      </c>
      <c r="M1324">
        <v>3.5999999046325679</v>
      </c>
      <c r="N1324" t="s">
        <v>45</v>
      </c>
      <c r="O1324" t="s">
        <v>46</v>
      </c>
      <c r="P1324">
        <v>2</v>
      </c>
      <c r="Q1324" t="s">
        <v>215</v>
      </c>
      <c r="R1324" t="s">
        <v>96</v>
      </c>
      <c r="S1324">
        <v>283</v>
      </c>
      <c r="T1324" t="s">
        <v>49</v>
      </c>
      <c r="U1324" t="s">
        <v>72</v>
      </c>
      <c r="W1324" t="s">
        <v>90</v>
      </c>
      <c r="X1324" t="s">
        <v>98</v>
      </c>
      <c r="Z1324">
        <v>0</v>
      </c>
      <c r="AA1324" t="s">
        <v>75</v>
      </c>
      <c r="AB1324" t="s">
        <v>215</v>
      </c>
      <c r="AC1324">
        <v>45</v>
      </c>
      <c r="AD1324">
        <v>11</v>
      </c>
      <c r="AE1324">
        <v>4</v>
      </c>
      <c r="AF1324">
        <v>2025</v>
      </c>
      <c r="AG1324">
        <v>20251104</v>
      </c>
      <c r="AH1324" s="2">
        <v>1600</v>
      </c>
      <c r="AI1324" s="2">
        <v>2317.621826171875</v>
      </c>
      <c r="AJ1324" s="2">
        <f t="shared" si="162"/>
        <v>717.621826171875</v>
      </c>
      <c r="AK1324" s="6">
        <f t="shared" si="163"/>
        <v>0.44851364135742189</v>
      </c>
      <c r="AL1324" s="12">
        <v>1600</v>
      </c>
      <c r="AM1324" s="12">
        <v>2480.6493185794761</v>
      </c>
      <c r="AN1324" s="12">
        <f t="shared" si="164"/>
        <v>880.64931857947613</v>
      </c>
      <c r="AO1324" s="13">
        <f t="shared" si="165"/>
        <v>0.55040582411217254</v>
      </c>
      <c r="AP1324" s="16">
        <v>1600</v>
      </c>
      <c r="AQ1324" s="16">
        <v>2526.857893820541</v>
      </c>
      <c r="AR1324" s="16">
        <f t="shared" si="166"/>
        <v>926.85789382054099</v>
      </c>
      <c r="AS1324" s="17">
        <f t="shared" si="160"/>
        <v>0.57928618363783813</v>
      </c>
      <c r="AT1324" s="20">
        <v>1600</v>
      </c>
      <c r="AU1324" s="20">
        <v>2289.6381182147161</v>
      </c>
      <c r="AV1324" s="20">
        <f t="shared" si="161"/>
        <v>689.63811821471609</v>
      </c>
      <c r="AW1324" s="21">
        <f t="shared" si="167"/>
        <v>0.43102382388419758</v>
      </c>
    </row>
    <row r="1325" spans="1:49" x14ac:dyDescent="0.25">
      <c r="A1325" t="s">
        <v>77</v>
      </c>
      <c r="B1325" t="s">
        <v>596</v>
      </c>
      <c r="C1325">
        <v>133841</v>
      </c>
      <c r="D1325">
        <v>2018</v>
      </c>
      <c r="E1325" t="s">
        <v>66</v>
      </c>
      <c r="F1325" t="s">
        <v>67</v>
      </c>
      <c r="H1325" t="s">
        <v>272</v>
      </c>
      <c r="I1325">
        <v>6</v>
      </c>
      <c r="J1325" t="s">
        <v>69</v>
      </c>
      <c r="K1325">
        <v>3</v>
      </c>
      <c r="L1325" t="s">
        <v>44</v>
      </c>
      <c r="M1325">
        <v>3.7000000476837158</v>
      </c>
      <c r="N1325" t="s">
        <v>70</v>
      </c>
      <c r="O1325" t="s">
        <v>46</v>
      </c>
      <c r="P1325">
        <v>3</v>
      </c>
      <c r="Q1325" t="s">
        <v>71</v>
      </c>
      <c r="S1325">
        <v>310</v>
      </c>
      <c r="T1325" t="s">
        <v>49</v>
      </c>
      <c r="U1325" t="s">
        <v>72</v>
      </c>
      <c r="W1325" t="s">
        <v>220</v>
      </c>
      <c r="X1325" t="s">
        <v>74</v>
      </c>
      <c r="Z1325">
        <v>0</v>
      </c>
      <c r="AA1325" t="s">
        <v>75</v>
      </c>
      <c r="AB1325" t="s">
        <v>76</v>
      </c>
      <c r="AC1325">
        <v>45</v>
      </c>
      <c r="AD1325">
        <v>11</v>
      </c>
      <c r="AE1325">
        <v>4</v>
      </c>
      <c r="AF1325">
        <v>2025</v>
      </c>
      <c r="AG1325">
        <v>20251105</v>
      </c>
      <c r="AH1325" s="2">
        <v>6500</v>
      </c>
      <c r="AI1325" s="2">
        <v>10735.408203125</v>
      </c>
      <c r="AJ1325" s="2">
        <f t="shared" si="162"/>
        <v>4235.408203125</v>
      </c>
      <c r="AK1325" s="6">
        <f t="shared" si="163"/>
        <v>0.65160126201923074</v>
      </c>
      <c r="AL1325" s="12">
        <v>6500</v>
      </c>
      <c r="AM1325" s="12">
        <v>10308.450795055131</v>
      </c>
      <c r="AN1325" s="12">
        <f t="shared" si="164"/>
        <v>3808.4507950551306</v>
      </c>
      <c r="AO1325" s="13">
        <f t="shared" si="165"/>
        <v>0.58591550693155858</v>
      </c>
      <c r="AP1325" s="16">
        <v>6500</v>
      </c>
      <c r="AQ1325" s="16">
        <v>10597.688562551109</v>
      </c>
      <c r="AR1325" s="16">
        <f t="shared" si="166"/>
        <v>4097.6885625511095</v>
      </c>
      <c r="AS1325" s="17">
        <f t="shared" si="160"/>
        <v>0.63041362500786302</v>
      </c>
      <c r="AT1325" s="20">
        <v>6500</v>
      </c>
      <c r="AU1325" s="20">
        <v>10945.0822368421</v>
      </c>
      <c r="AV1325" s="20">
        <f t="shared" si="161"/>
        <v>4445.0822368420995</v>
      </c>
      <c r="AW1325" s="21">
        <f t="shared" si="167"/>
        <v>0.68385880566801527</v>
      </c>
    </row>
    <row r="1326" spans="1:49" x14ac:dyDescent="0.25">
      <c r="A1326" t="s">
        <v>77</v>
      </c>
      <c r="B1326" t="s">
        <v>818</v>
      </c>
      <c r="C1326">
        <v>163112</v>
      </c>
      <c r="D1326">
        <v>2016</v>
      </c>
      <c r="E1326" t="s">
        <v>286</v>
      </c>
      <c r="F1326" t="s">
        <v>656</v>
      </c>
      <c r="G1326" t="s">
        <v>1071</v>
      </c>
      <c r="I1326">
        <v>4</v>
      </c>
      <c r="J1326" t="s">
        <v>59</v>
      </c>
      <c r="K1326">
        <v>4</v>
      </c>
      <c r="L1326" t="s">
        <v>44</v>
      </c>
      <c r="M1326">
        <v>2.2999999523162842</v>
      </c>
      <c r="N1326" t="s">
        <v>44</v>
      </c>
      <c r="O1326" t="s">
        <v>46</v>
      </c>
      <c r="Q1326" t="s">
        <v>60</v>
      </c>
      <c r="R1326" t="s">
        <v>89</v>
      </c>
      <c r="S1326">
        <v>285</v>
      </c>
      <c r="T1326" t="s">
        <v>49</v>
      </c>
      <c r="U1326" t="s">
        <v>50</v>
      </c>
      <c r="W1326" t="s">
        <v>134</v>
      </c>
      <c r="X1326" t="s">
        <v>74</v>
      </c>
      <c r="Z1326">
        <v>0</v>
      </c>
      <c r="AA1326" t="s">
        <v>75</v>
      </c>
      <c r="AB1326" t="s">
        <v>83</v>
      </c>
      <c r="AC1326">
        <v>45</v>
      </c>
      <c r="AD1326">
        <v>11</v>
      </c>
      <c r="AE1326">
        <v>4</v>
      </c>
      <c r="AF1326">
        <v>2025</v>
      </c>
      <c r="AG1326">
        <v>20251105</v>
      </c>
      <c r="AH1326" s="2">
        <v>3900</v>
      </c>
      <c r="AI1326" s="2">
        <v>5457.07666015625</v>
      </c>
      <c r="AJ1326" s="2">
        <f t="shared" si="162"/>
        <v>1557.07666015625</v>
      </c>
      <c r="AK1326" s="6">
        <f t="shared" si="163"/>
        <v>0.39925042568108976</v>
      </c>
      <c r="AL1326" s="12">
        <v>3900</v>
      </c>
      <c r="AM1326" s="12">
        <v>5106.2543932772051</v>
      </c>
      <c r="AN1326" s="12">
        <f t="shared" si="164"/>
        <v>1206.2543932772051</v>
      </c>
      <c r="AO1326" s="13">
        <f t="shared" si="165"/>
        <v>0.30929599827620641</v>
      </c>
      <c r="AP1326" s="16">
        <v>3900</v>
      </c>
      <c r="AQ1326" s="16">
        <v>5587.0225633255077</v>
      </c>
      <c r="AR1326" s="16">
        <f t="shared" si="166"/>
        <v>1687.0225633255077</v>
      </c>
      <c r="AS1326" s="17">
        <f t="shared" si="160"/>
        <v>0.43256988803218144</v>
      </c>
      <c r="AT1326" s="20">
        <v>3900</v>
      </c>
      <c r="AU1326" s="20">
        <v>5679.8432721712543</v>
      </c>
      <c r="AV1326" s="20">
        <f t="shared" si="161"/>
        <v>1779.8432721712543</v>
      </c>
      <c r="AW1326" s="21">
        <f t="shared" si="167"/>
        <v>0.45637006978750111</v>
      </c>
    </row>
    <row r="1327" spans="1:49" x14ac:dyDescent="0.25">
      <c r="A1327" t="s">
        <v>109</v>
      </c>
      <c r="B1327" t="s">
        <v>538</v>
      </c>
      <c r="C1327">
        <v>41261</v>
      </c>
      <c r="D1327">
        <v>2025</v>
      </c>
      <c r="E1327" t="s">
        <v>40</v>
      </c>
      <c r="F1327" t="s">
        <v>280</v>
      </c>
      <c r="H1327" t="s">
        <v>1278</v>
      </c>
      <c r="I1327">
        <v>4</v>
      </c>
      <c r="J1327" t="s">
        <v>59</v>
      </c>
      <c r="K1327">
        <v>4</v>
      </c>
      <c r="L1327" t="s">
        <v>44</v>
      </c>
      <c r="M1327">
        <v>2.5</v>
      </c>
      <c r="N1327" t="s">
        <v>45</v>
      </c>
      <c r="O1327" t="s">
        <v>46</v>
      </c>
      <c r="P1327">
        <v>4</v>
      </c>
      <c r="Q1327" t="s">
        <v>118</v>
      </c>
      <c r="R1327" t="s">
        <v>48</v>
      </c>
      <c r="S1327">
        <v>184</v>
      </c>
      <c r="T1327" t="s">
        <v>49</v>
      </c>
      <c r="U1327" t="s">
        <v>50</v>
      </c>
      <c r="V1327" t="s">
        <v>1240</v>
      </c>
      <c r="W1327" t="s">
        <v>62</v>
      </c>
      <c r="X1327" t="s">
        <v>74</v>
      </c>
      <c r="Z1327">
        <v>1</v>
      </c>
      <c r="AA1327" t="s">
        <v>54</v>
      </c>
      <c r="AB1327" t="s">
        <v>365</v>
      </c>
      <c r="AC1327">
        <v>45</v>
      </c>
      <c r="AD1327">
        <v>11</v>
      </c>
      <c r="AE1327">
        <v>4</v>
      </c>
      <c r="AF1327">
        <v>2025</v>
      </c>
      <c r="AG1327">
        <v>20251105</v>
      </c>
      <c r="AH1327" s="2">
        <v>23600</v>
      </c>
      <c r="AI1327" s="2">
        <v>24665.353515625</v>
      </c>
      <c r="AJ1327" s="2">
        <f t="shared" si="162"/>
        <v>1065.353515625</v>
      </c>
      <c r="AK1327" s="6">
        <f t="shared" si="163"/>
        <v>4.5142098119703392E-2</v>
      </c>
      <c r="AL1327" s="12">
        <v>23600</v>
      </c>
      <c r="AM1327" s="12">
        <v>25868.637053860839</v>
      </c>
      <c r="AN1327" s="12">
        <f t="shared" si="164"/>
        <v>2268.6370538608389</v>
      </c>
      <c r="AO1327" s="13">
        <f t="shared" si="165"/>
        <v>9.6128688722916911E-2</v>
      </c>
      <c r="AP1327" s="16">
        <v>23600</v>
      </c>
      <c r="AQ1327" s="16">
        <v>26210.975525737758</v>
      </c>
      <c r="AR1327" s="16">
        <f t="shared" si="166"/>
        <v>2610.9755257377583</v>
      </c>
      <c r="AS1327" s="17">
        <f t="shared" si="160"/>
        <v>0.11063455617532875</v>
      </c>
      <c r="AT1327" s="20">
        <v>23600</v>
      </c>
      <c r="AU1327" s="20">
        <v>23942.83396946565</v>
      </c>
      <c r="AV1327" s="20">
        <f t="shared" si="161"/>
        <v>342.83396946564972</v>
      </c>
      <c r="AW1327" s="21">
        <f t="shared" si="167"/>
        <v>1.4526863112951259E-2</v>
      </c>
    </row>
    <row r="1328" spans="1:49" x14ac:dyDescent="0.25">
      <c r="A1328" t="s">
        <v>38</v>
      </c>
      <c r="B1328" t="s">
        <v>39</v>
      </c>
      <c r="C1328">
        <v>143748</v>
      </c>
      <c r="D1328">
        <v>2018</v>
      </c>
      <c r="E1328" t="s">
        <v>57</v>
      </c>
      <c r="F1328" t="s">
        <v>210</v>
      </c>
      <c r="G1328" t="s">
        <v>237</v>
      </c>
      <c r="I1328">
        <v>6</v>
      </c>
      <c r="J1328" t="s">
        <v>69</v>
      </c>
      <c r="K1328">
        <v>4</v>
      </c>
      <c r="L1328" t="s">
        <v>44</v>
      </c>
      <c r="M1328">
        <v>3.2999999523162842</v>
      </c>
      <c r="N1328" t="s">
        <v>45</v>
      </c>
      <c r="O1328" t="s">
        <v>46</v>
      </c>
      <c r="Q1328" t="s">
        <v>60</v>
      </c>
      <c r="R1328" t="s">
        <v>48</v>
      </c>
      <c r="S1328">
        <v>290</v>
      </c>
      <c r="T1328" t="s">
        <v>49</v>
      </c>
      <c r="V1328" t="s">
        <v>356</v>
      </c>
      <c r="W1328" t="s">
        <v>134</v>
      </c>
      <c r="X1328" t="s">
        <v>74</v>
      </c>
      <c r="Y1328">
        <v>34200</v>
      </c>
      <c r="Z1328">
        <v>0</v>
      </c>
      <c r="AA1328" t="s">
        <v>75</v>
      </c>
      <c r="AB1328" t="s">
        <v>104</v>
      </c>
      <c r="AC1328">
        <v>45</v>
      </c>
      <c r="AD1328">
        <v>11</v>
      </c>
      <c r="AE1328">
        <v>4</v>
      </c>
      <c r="AF1328">
        <v>2025</v>
      </c>
      <c r="AG1328">
        <v>20251104</v>
      </c>
      <c r="AH1328" s="2">
        <v>6250</v>
      </c>
      <c r="AI1328" s="2">
        <v>5365.533203125</v>
      </c>
      <c r="AJ1328" s="2">
        <f t="shared" si="162"/>
        <v>884.466796875</v>
      </c>
      <c r="AK1328" s="6">
        <f t="shared" si="163"/>
        <v>0.14151468750000001</v>
      </c>
      <c r="AL1328" s="12">
        <v>6250</v>
      </c>
      <c r="AM1328" s="12">
        <v>5152.4463573051135</v>
      </c>
      <c r="AN1328" s="12">
        <f t="shared" si="164"/>
        <v>1097.5536426948865</v>
      </c>
      <c r="AO1328" s="13">
        <f t="shared" si="165"/>
        <v>0.17560858283118186</v>
      </c>
      <c r="AP1328" s="16">
        <v>6250</v>
      </c>
      <c r="AQ1328" s="16">
        <v>5633.1074054752453</v>
      </c>
      <c r="AR1328" s="16">
        <f t="shared" si="166"/>
        <v>616.89259452475471</v>
      </c>
      <c r="AS1328" s="17">
        <f t="shared" si="160"/>
        <v>9.8702815123960758E-2</v>
      </c>
      <c r="AT1328" s="20">
        <v>6250</v>
      </c>
      <c r="AU1328" s="20">
        <v>5470.5776173285194</v>
      </c>
      <c r="AV1328" s="20">
        <f t="shared" si="161"/>
        <v>779.42238267148059</v>
      </c>
      <c r="AW1328" s="21">
        <f t="shared" si="167"/>
        <v>0.1247075812274369</v>
      </c>
    </row>
    <row r="1329" spans="1:49" x14ac:dyDescent="0.25">
      <c r="A1329" t="s">
        <v>77</v>
      </c>
      <c r="B1329" t="s">
        <v>818</v>
      </c>
      <c r="C1329">
        <v>23651</v>
      </c>
      <c r="D1329">
        <v>2024</v>
      </c>
      <c r="E1329" t="s">
        <v>155</v>
      </c>
      <c r="F1329" t="s">
        <v>659</v>
      </c>
      <c r="G1329" t="s">
        <v>1708</v>
      </c>
      <c r="I1329">
        <v>4</v>
      </c>
      <c r="J1329" t="s">
        <v>69</v>
      </c>
      <c r="K1329">
        <v>4</v>
      </c>
      <c r="L1329" t="s">
        <v>44</v>
      </c>
      <c r="M1329">
        <v>1.6000000238418579</v>
      </c>
      <c r="N1329" t="s">
        <v>45</v>
      </c>
      <c r="O1329" t="s">
        <v>46</v>
      </c>
      <c r="P1329">
        <v>5</v>
      </c>
      <c r="Q1329" t="s">
        <v>60</v>
      </c>
      <c r="R1329" t="s">
        <v>48</v>
      </c>
      <c r="T1329" t="s">
        <v>49</v>
      </c>
      <c r="V1329" t="s">
        <v>1709</v>
      </c>
      <c r="W1329" t="s">
        <v>62</v>
      </c>
      <c r="X1329" t="s">
        <v>63</v>
      </c>
      <c r="Z1329">
        <v>0</v>
      </c>
      <c r="AA1329" t="s">
        <v>75</v>
      </c>
      <c r="AB1329" t="s">
        <v>83</v>
      </c>
      <c r="AC1329">
        <v>45</v>
      </c>
      <c r="AD1329">
        <v>11</v>
      </c>
      <c r="AE1329">
        <v>4</v>
      </c>
      <c r="AF1329">
        <v>2025</v>
      </c>
      <c r="AG1329">
        <v>20251105</v>
      </c>
      <c r="AH1329" s="2">
        <v>21000</v>
      </c>
      <c r="AI1329" s="2">
        <v>20602.359375</v>
      </c>
      <c r="AJ1329" s="2">
        <f t="shared" si="162"/>
        <v>397.640625</v>
      </c>
      <c r="AK1329" s="6">
        <f t="shared" si="163"/>
        <v>1.8935267857142859E-2</v>
      </c>
      <c r="AL1329" s="12">
        <v>21000</v>
      </c>
      <c r="AM1329" s="12">
        <v>20952.89087789688</v>
      </c>
      <c r="AN1329" s="12">
        <f t="shared" si="164"/>
        <v>47.109122103120171</v>
      </c>
      <c r="AO1329" s="13">
        <f t="shared" si="165"/>
        <v>2.243291528720008E-3</v>
      </c>
      <c r="AP1329" s="16">
        <v>21000</v>
      </c>
      <c r="AQ1329" s="16">
        <v>20641.76100341633</v>
      </c>
      <c r="AR1329" s="16">
        <f t="shared" si="166"/>
        <v>358.23899658367009</v>
      </c>
      <c r="AS1329" s="17">
        <f t="shared" si="160"/>
        <v>1.7058999837317623E-2</v>
      </c>
      <c r="AT1329" s="20">
        <v>21000</v>
      </c>
      <c r="AU1329" s="20">
        <v>20308.877790834329</v>
      </c>
      <c r="AV1329" s="20">
        <f t="shared" si="161"/>
        <v>691.12220916567094</v>
      </c>
      <c r="AW1329" s="21">
        <f t="shared" si="167"/>
        <v>3.2910581388841474E-2</v>
      </c>
    </row>
    <row r="1330" spans="1:49" x14ac:dyDescent="0.25">
      <c r="A1330" t="s">
        <v>38</v>
      </c>
      <c r="B1330" t="s">
        <v>776</v>
      </c>
      <c r="C1330">
        <v>126197</v>
      </c>
      <c r="D1330">
        <v>2013</v>
      </c>
      <c r="E1330" t="s">
        <v>66</v>
      </c>
      <c r="F1330" t="s">
        <v>150</v>
      </c>
      <c r="G1330" t="s">
        <v>418</v>
      </c>
      <c r="I1330">
        <v>6</v>
      </c>
      <c r="J1330" t="s">
        <v>59</v>
      </c>
      <c r="K1330">
        <v>4</v>
      </c>
      <c r="L1330" t="s">
        <v>44</v>
      </c>
      <c r="M1330">
        <v>3.5</v>
      </c>
      <c r="N1330" t="s">
        <v>87</v>
      </c>
      <c r="O1330" t="s">
        <v>46</v>
      </c>
      <c r="P1330">
        <v>4</v>
      </c>
      <c r="Q1330" t="s">
        <v>60</v>
      </c>
      <c r="R1330" t="s">
        <v>89</v>
      </c>
      <c r="S1330">
        <v>365</v>
      </c>
      <c r="T1330" t="s">
        <v>49</v>
      </c>
      <c r="U1330" t="s">
        <v>72</v>
      </c>
      <c r="W1330" t="s">
        <v>90</v>
      </c>
      <c r="X1330" t="s">
        <v>74</v>
      </c>
      <c r="Z1330">
        <v>0</v>
      </c>
      <c r="AA1330" t="s">
        <v>75</v>
      </c>
      <c r="AB1330" t="s">
        <v>83</v>
      </c>
      <c r="AC1330">
        <v>45</v>
      </c>
      <c r="AD1330">
        <v>11</v>
      </c>
      <c r="AE1330">
        <v>4</v>
      </c>
      <c r="AF1330">
        <v>2025</v>
      </c>
      <c r="AG1330">
        <v>20251105</v>
      </c>
      <c r="AH1330" s="2">
        <v>3500</v>
      </c>
      <c r="AI1330" s="2">
        <v>5624.70361328125</v>
      </c>
      <c r="AJ1330" s="2">
        <f t="shared" si="162"/>
        <v>2124.70361328125</v>
      </c>
      <c r="AK1330" s="6">
        <f t="shared" si="163"/>
        <v>0.60705817522321426</v>
      </c>
      <c r="AL1330" s="12">
        <v>3500</v>
      </c>
      <c r="AM1330" s="12">
        <v>5512.5967195258381</v>
      </c>
      <c r="AN1330" s="12">
        <f t="shared" si="164"/>
        <v>2012.5967195258381</v>
      </c>
      <c r="AO1330" s="13">
        <f t="shared" si="165"/>
        <v>0.5750276341502395</v>
      </c>
      <c r="AP1330" s="16">
        <v>3500</v>
      </c>
      <c r="AQ1330" s="16">
        <v>5637.2194436178816</v>
      </c>
      <c r="AR1330" s="16">
        <f t="shared" si="166"/>
        <v>2137.2194436178816</v>
      </c>
      <c r="AS1330" s="17">
        <f t="shared" si="160"/>
        <v>0.61063412674796613</v>
      </c>
      <c r="AT1330" s="20">
        <v>3500</v>
      </c>
      <c r="AU1330" s="20">
        <v>5718.59375</v>
      </c>
      <c r="AV1330" s="20">
        <f t="shared" si="161"/>
        <v>2218.59375</v>
      </c>
      <c r="AW1330" s="21">
        <f t="shared" si="167"/>
        <v>0.63388392857142861</v>
      </c>
    </row>
    <row r="1331" spans="1:49" x14ac:dyDescent="0.25">
      <c r="A1331" t="s">
        <v>77</v>
      </c>
      <c r="B1331" t="s">
        <v>596</v>
      </c>
      <c r="C1331">
        <v>51089</v>
      </c>
      <c r="D1331">
        <v>2022</v>
      </c>
      <c r="E1331" t="s">
        <v>114</v>
      </c>
      <c r="F1331" t="s">
        <v>834</v>
      </c>
      <c r="G1331" t="s">
        <v>1409</v>
      </c>
      <c r="I1331">
        <v>4</v>
      </c>
      <c r="J1331" t="s">
        <v>43</v>
      </c>
      <c r="K1331">
        <v>4</v>
      </c>
      <c r="L1331" t="s">
        <v>44</v>
      </c>
      <c r="M1331">
        <v>2</v>
      </c>
      <c r="N1331" t="s">
        <v>44</v>
      </c>
      <c r="O1331" t="s">
        <v>46</v>
      </c>
      <c r="P1331">
        <v>4</v>
      </c>
      <c r="Q1331" t="s">
        <v>60</v>
      </c>
      <c r="R1331" t="s">
        <v>81</v>
      </c>
      <c r="S1331">
        <v>184</v>
      </c>
      <c r="T1331" t="s">
        <v>49</v>
      </c>
      <c r="W1331" t="s">
        <v>134</v>
      </c>
      <c r="X1331" t="s">
        <v>121</v>
      </c>
      <c r="Z1331">
        <v>0</v>
      </c>
      <c r="AA1331" t="s">
        <v>75</v>
      </c>
      <c r="AB1331" t="s">
        <v>83</v>
      </c>
      <c r="AC1331">
        <v>45</v>
      </c>
      <c r="AD1331">
        <v>11</v>
      </c>
      <c r="AE1331">
        <v>4</v>
      </c>
      <c r="AF1331">
        <v>2025</v>
      </c>
      <c r="AG1331">
        <v>20251105</v>
      </c>
      <c r="AH1331" s="2">
        <v>17000</v>
      </c>
      <c r="AI1331" s="2">
        <v>21337.443359375</v>
      </c>
      <c r="AJ1331" s="2">
        <f t="shared" si="162"/>
        <v>4337.443359375</v>
      </c>
      <c r="AK1331" s="6">
        <f t="shared" si="163"/>
        <v>0.25514372702205884</v>
      </c>
      <c r="AL1331" s="12">
        <v>17000</v>
      </c>
      <c r="AM1331" s="12">
        <v>18948.115411110819</v>
      </c>
      <c r="AN1331" s="12">
        <f t="shared" si="164"/>
        <v>1948.115411110819</v>
      </c>
      <c r="AO1331" s="13">
        <f t="shared" si="165"/>
        <v>0.11459502418298935</v>
      </c>
      <c r="AP1331" s="16">
        <v>17000</v>
      </c>
      <c r="AQ1331" s="16">
        <v>18701.72839562747</v>
      </c>
      <c r="AR1331" s="16">
        <f t="shared" si="166"/>
        <v>1701.7283956274696</v>
      </c>
      <c r="AS1331" s="17">
        <f t="shared" si="160"/>
        <v>0.10010167033102763</v>
      </c>
      <c r="AT1331" s="20">
        <v>17000</v>
      </c>
      <c r="AU1331" s="20">
        <v>21763.20139771283</v>
      </c>
      <c r="AV1331" s="20">
        <f t="shared" si="161"/>
        <v>4763.2013977128299</v>
      </c>
      <c r="AW1331" s="21">
        <f t="shared" si="167"/>
        <v>0.28018831751251938</v>
      </c>
    </row>
    <row r="1332" spans="1:49" x14ac:dyDescent="0.25">
      <c r="A1332" t="s">
        <v>77</v>
      </c>
      <c r="B1332" t="s">
        <v>811</v>
      </c>
      <c r="C1332">
        <v>165534</v>
      </c>
      <c r="D1332">
        <v>2017</v>
      </c>
      <c r="E1332" t="s">
        <v>159</v>
      </c>
      <c r="F1332" t="s">
        <v>236</v>
      </c>
      <c r="G1332" t="s">
        <v>229</v>
      </c>
      <c r="I1332">
        <v>4</v>
      </c>
      <c r="J1332" t="s">
        <v>69</v>
      </c>
      <c r="K1332">
        <v>4</v>
      </c>
      <c r="L1332" t="s">
        <v>44</v>
      </c>
      <c r="M1332">
        <v>2.4000000953674321</v>
      </c>
      <c r="N1332" t="s">
        <v>45</v>
      </c>
      <c r="O1332" t="s">
        <v>46</v>
      </c>
      <c r="P1332">
        <v>2</v>
      </c>
      <c r="Q1332" t="s">
        <v>60</v>
      </c>
      <c r="R1332" t="s">
        <v>48</v>
      </c>
      <c r="S1332">
        <v>184</v>
      </c>
      <c r="T1332" t="s">
        <v>49</v>
      </c>
      <c r="U1332" t="s">
        <v>50</v>
      </c>
      <c r="V1332" t="s">
        <v>1282</v>
      </c>
      <c r="W1332" t="s">
        <v>62</v>
      </c>
      <c r="X1332" t="s">
        <v>74</v>
      </c>
      <c r="Y1332">
        <v>24045</v>
      </c>
      <c r="Z1332">
        <v>0</v>
      </c>
      <c r="AA1332" t="s">
        <v>75</v>
      </c>
      <c r="AB1332" t="s">
        <v>83</v>
      </c>
      <c r="AC1332">
        <v>45</v>
      </c>
      <c r="AD1332">
        <v>11</v>
      </c>
      <c r="AE1332">
        <v>4</v>
      </c>
      <c r="AF1332">
        <v>2025</v>
      </c>
      <c r="AG1332">
        <v>20251105</v>
      </c>
      <c r="AH1332" s="2">
        <v>6600</v>
      </c>
      <c r="AI1332" s="2">
        <v>6389.7177734375</v>
      </c>
      <c r="AJ1332" s="2">
        <f t="shared" si="162"/>
        <v>210.2822265625</v>
      </c>
      <c r="AK1332" s="6">
        <f t="shared" si="163"/>
        <v>3.1860943418560606E-2</v>
      </c>
      <c r="AL1332" s="12">
        <v>6600</v>
      </c>
      <c r="AM1332" s="12">
        <v>5637.8384726026216</v>
      </c>
      <c r="AN1332" s="12">
        <f t="shared" si="164"/>
        <v>962.16152739737845</v>
      </c>
      <c r="AO1332" s="13">
        <f t="shared" si="165"/>
        <v>0.14578204960566341</v>
      </c>
      <c r="AP1332" s="16">
        <v>6600</v>
      </c>
      <c r="AQ1332" s="16">
        <v>4852.4968310175673</v>
      </c>
      <c r="AR1332" s="16">
        <f t="shared" si="166"/>
        <v>1747.5031689824327</v>
      </c>
      <c r="AS1332" s="17">
        <f t="shared" si="160"/>
        <v>0.26477320742158073</v>
      </c>
      <c r="AT1332" s="20">
        <v>6600</v>
      </c>
      <c r="AU1332" s="20">
        <v>6669.348611723226</v>
      </c>
      <c r="AV1332" s="20">
        <f t="shared" si="161"/>
        <v>69.348611723225986</v>
      </c>
      <c r="AW1332" s="21">
        <f t="shared" si="167"/>
        <v>1.0507365412609998E-2</v>
      </c>
    </row>
    <row r="1333" spans="1:49" x14ac:dyDescent="0.25">
      <c r="A1333" t="s">
        <v>109</v>
      </c>
      <c r="B1333" t="s">
        <v>317</v>
      </c>
      <c r="C1333">
        <v>80215</v>
      </c>
      <c r="D1333">
        <v>2020</v>
      </c>
      <c r="E1333" t="s">
        <v>155</v>
      </c>
      <c r="F1333" t="s">
        <v>659</v>
      </c>
      <c r="G1333" t="s">
        <v>214</v>
      </c>
      <c r="I1333">
        <v>4</v>
      </c>
      <c r="J1333" t="s">
        <v>59</v>
      </c>
      <c r="K1333">
        <v>4</v>
      </c>
      <c r="L1333" t="s">
        <v>44</v>
      </c>
      <c r="M1333">
        <v>2</v>
      </c>
      <c r="N1333" t="s">
        <v>45</v>
      </c>
      <c r="O1333" t="s">
        <v>46</v>
      </c>
      <c r="P1333">
        <v>2</v>
      </c>
      <c r="Q1333" t="s">
        <v>60</v>
      </c>
      <c r="R1333" t="s">
        <v>48</v>
      </c>
      <c r="S1333">
        <v>147</v>
      </c>
      <c r="T1333" t="s">
        <v>49</v>
      </c>
      <c r="V1333" t="s">
        <v>424</v>
      </c>
      <c r="W1333" t="s">
        <v>52</v>
      </c>
      <c r="X1333" t="s">
        <v>63</v>
      </c>
      <c r="Y1333">
        <v>19100</v>
      </c>
      <c r="Z1333">
        <v>0</v>
      </c>
      <c r="AA1333" t="s">
        <v>75</v>
      </c>
      <c r="AB1333" t="s">
        <v>83</v>
      </c>
      <c r="AC1333">
        <v>45</v>
      </c>
      <c r="AD1333">
        <v>11</v>
      </c>
      <c r="AE1333">
        <v>4</v>
      </c>
      <c r="AF1333">
        <v>2025</v>
      </c>
      <c r="AG1333">
        <v>20251105</v>
      </c>
      <c r="AH1333" s="2">
        <v>7300</v>
      </c>
      <c r="AI1333" s="2">
        <v>7010.1904296875</v>
      </c>
      <c r="AJ1333" s="2">
        <f t="shared" si="162"/>
        <v>289.8095703125</v>
      </c>
      <c r="AK1333" s="6">
        <f t="shared" si="163"/>
        <v>3.9699941138698631E-2</v>
      </c>
      <c r="AL1333" s="12">
        <v>7300</v>
      </c>
      <c r="AM1333" s="12">
        <v>6661.4183290187066</v>
      </c>
      <c r="AN1333" s="12">
        <f t="shared" si="164"/>
        <v>638.58167098129343</v>
      </c>
      <c r="AO1333" s="13">
        <f t="shared" si="165"/>
        <v>8.7476941230314173E-2</v>
      </c>
      <c r="AP1333" s="16">
        <v>7300</v>
      </c>
      <c r="AQ1333" s="16">
        <v>6395.0685647367118</v>
      </c>
      <c r="AR1333" s="16">
        <f t="shared" si="166"/>
        <v>904.93143526328822</v>
      </c>
      <c r="AS1333" s="17">
        <f t="shared" si="160"/>
        <v>0.12396321031003948</v>
      </c>
      <c r="AT1333" s="20">
        <v>7300</v>
      </c>
      <c r="AU1333" s="20">
        <v>7159.6488549618334</v>
      </c>
      <c r="AV1333" s="20">
        <f t="shared" si="161"/>
        <v>140.35114503816658</v>
      </c>
      <c r="AW1333" s="21">
        <f t="shared" si="167"/>
        <v>1.9226184251803641E-2</v>
      </c>
    </row>
    <row r="1334" spans="1:49" x14ac:dyDescent="0.25">
      <c r="A1334" t="s">
        <v>77</v>
      </c>
      <c r="B1334" t="s">
        <v>177</v>
      </c>
      <c r="C1334">
        <v>16170</v>
      </c>
      <c r="D1334">
        <v>2025</v>
      </c>
      <c r="E1334" t="s">
        <v>250</v>
      </c>
      <c r="F1334" t="s">
        <v>1710</v>
      </c>
      <c r="G1334" t="s">
        <v>491</v>
      </c>
      <c r="I1334">
        <v>4</v>
      </c>
      <c r="J1334" t="s">
        <v>59</v>
      </c>
      <c r="K1334">
        <v>4</v>
      </c>
      <c r="L1334" t="s">
        <v>44</v>
      </c>
      <c r="M1334">
        <v>2.5</v>
      </c>
      <c r="N1334" t="s">
        <v>44</v>
      </c>
      <c r="O1334" t="s">
        <v>46</v>
      </c>
      <c r="P1334">
        <v>5</v>
      </c>
      <c r="Q1334" t="s">
        <v>60</v>
      </c>
      <c r="R1334" t="s">
        <v>89</v>
      </c>
      <c r="S1334">
        <v>187</v>
      </c>
      <c r="T1334" t="s">
        <v>49</v>
      </c>
      <c r="U1334" t="s">
        <v>50</v>
      </c>
      <c r="V1334" t="s">
        <v>1157</v>
      </c>
      <c r="W1334" t="s">
        <v>62</v>
      </c>
      <c r="X1334" t="s">
        <v>74</v>
      </c>
      <c r="Z1334">
        <v>0</v>
      </c>
      <c r="AA1334" t="s">
        <v>75</v>
      </c>
      <c r="AB1334" t="s">
        <v>83</v>
      </c>
      <c r="AC1334">
        <v>45</v>
      </c>
      <c r="AD1334">
        <v>11</v>
      </c>
      <c r="AE1334">
        <v>4</v>
      </c>
      <c r="AF1334">
        <v>2025</v>
      </c>
      <c r="AG1334">
        <v>20251105</v>
      </c>
      <c r="AH1334" s="2">
        <v>26300</v>
      </c>
      <c r="AI1334" s="2">
        <v>22051.087890625</v>
      </c>
      <c r="AJ1334" s="2">
        <f t="shared" si="162"/>
        <v>4248.912109375</v>
      </c>
      <c r="AK1334" s="6">
        <f t="shared" si="163"/>
        <v>0.1615555935123574</v>
      </c>
      <c r="AL1334" s="12">
        <v>26300</v>
      </c>
      <c r="AM1334" s="12">
        <v>23333.940215995619</v>
      </c>
      <c r="AN1334" s="12">
        <f t="shared" si="164"/>
        <v>2966.0597840043811</v>
      </c>
      <c r="AO1334" s="13">
        <f t="shared" si="165"/>
        <v>0.11277793855529966</v>
      </c>
      <c r="AP1334" s="16">
        <v>26300</v>
      </c>
      <c r="AQ1334" s="16">
        <v>26031.134139901638</v>
      </c>
      <c r="AR1334" s="16">
        <f t="shared" si="166"/>
        <v>268.86586009836174</v>
      </c>
      <c r="AS1334" s="17">
        <f t="shared" si="160"/>
        <v>1.0223036505641131E-2</v>
      </c>
      <c r="AT1334" s="20">
        <v>26300</v>
      </c>
      <c r="AU1334" s="20">
        <v>21215.346899224809</v>
      </c>
      <c r="AV1334" s="20">
        <f t="shared" si="161"/>
        <v>5084.653100775191</v>
      </c>
      <c r="AW1334" s="21">
        <f t="shared" si="167"/>
        <v>0.19333281751996925</v>
      </c>
    </row>
    <row r="1335" spans="1:49" x14ac:dyDescent="0.25">
      <c r="A1335" t="s">
        <v>38</v>
      </c>
      <c r="B1335" t="s">
        <v>105</v>
      </c>
      <c r="C1335">
        <v>165361</v>
      </c>
      <c r="D1335">
        <v>2012</v>
      </c>
      <c r="E1335" t="s">
        <v>159</v>
      </c>
      <c r="F1335" t="s">
        <v>564</v>
      </c>
      <c r="G1335" t="s">
        <v>229</v>
      </c>
      <c r="I1335">
        <v>4</v>
      </c>
      <c r="J1335" t="s">
        <v>129</v>
      </c>
      <c r="K1335">
        <v>4</v>
      </c>
      <c r="L1335" t="s">
        <v>44</v>
      </c>
      <c r="M1335">
        <v>1.799999952316284</v>
      </c>
      <c r="N1335" t="s">
        <v>45</v>
      </c>
      <c r="Q1335" t="s">
        <v>118</v>
      </c>
      <c r="S1335">
        <v>140</v>
      </c>
      <c r="T1335" t="s">
        <v>49</v>
      </c>
      <c r="U1335" t="s">
        <v>50</v>
      </c>
      <c r="V1335" t="s">
        <v>565</v>
      </c>
      <c r="W1335" t="s">
        <v>52</v>
      </c>
      <c r="X1335" t="s">
        <v>98</v>
      </c>
      <c r="Z1335">
        <v>0</v>
      </c>
      <c r="AA1335" t="s">
        <v>75</v>
      </c>
      <c r="AB1335" t="s">
        <v>122</v>
      </c>
      <c r="AC1335">
        <v>45</v>
      </c>
      <c r="AD1335">
        <v>11</v>
      </c>
      <c r="AE1335">
        <v>4</v>
      </c>
      <c r="AF1335">
        <v>2025</v>
      </c>
      <c r="AG1335">
        <v>20251104</v>
      </c>
      <c r="AH1335" s="2">
        <v>3400</v>
      </c>
      <c r="AI1335" s="2">
        <v>3207.38671875</v>
      </c>
      <c r="AJ1335" s="2">
        <f t="shared" si="162"/>
        <v>192.61328125</v>
      </c>
      <c r="AK1335" s="6">
        <f t="shared" si="163"/>
        <v>5.6650965073529409E-2</v>
      </c>
      <c r="AL1335" s="12">
        <v>3400</v>
      </c>
      <c r="AM1335" s="12">
        <v>2945.2900264003879</v>
      </c>
      <c r="AN1335" s="12">
        <f t="shared" si="164"/>
        <v>454.70997359961211</v>
      </c>
      <c r="AO1335" s="13">
        <f t="shared" si="165"/>
        <v>0.13373822752929768</v>
      </c>
      <c r="AP1335" s="16">
        <v>3400</v>
      </c>
      <c r="AQ1335" s="16">
        <v>2993.4856823183532</v>
      </c>
      <c r="AR1335" s="16">
        <f t="shared" si="166"/>
        <v>406.51431768164684</v>
      </c>
      <c r="AS1335" s="17">
        <f t="shared" si="160"/>
        <v>0.11956303461224907</v>
      </c>
      <c r="AT1335" s="20">
        <v>3400</v>
      </c>
      <c r="AU1335" s="20">
        <v>3274.2014984227121</v>
      </c>
      <c r="AV1335" s="20">
        <f t="shared" si="161"/>
        <v>125.79850157728788</v>
      </c>
      <c r="AW1335" s="21">
        <f t="shared" si="167"/>
        <v>3.699955928743761E-2</v>
      </c>
    </row>
    <row r="1336" spans="1:49" x14ac:dyDescent="0.25">
      <c r="A1336" t="s">
        <v>38</v>
      </c>
      <c r="B1336" t="s">
        <v>105</v>
      </c>
      <c r="C1336">
        <v>245548</v>
      </c>
      <c r="D1336">
        <v>2013</v>
      </c>
      <c r="E1336" t="s">
        <v>139</v>
      </c>
      <c r="F1336" t="s">
        <v>311</v>
      </c>
      <c r="I1336">
        <v>4</v>
      </c>
      <c r="J1336" t="s">
        <v>69</v>
      </c>
      <c r="K1336">
        <v>2</v>
      </c>
      <c r="L1336" t="s">
        <v>44</v>
      </c>
      <c r="M1336">
        <v>2.5</v>
      </c>
      <c r="N1336" t="s">
        <v>45</v>
      </c>
      <c r="Q1336" t="s">
        <v>187</v>
      </c>
      <c r="R1336" t="s">
        <v>48</v>
      </c>
      <c r="T1336" t="s">
        <v>49</v>
      </c>
      <c r="W1336" t="s">
        <v>120</v>
      </c>
      <c r="X1336" t="s">
        <v>74</v>
      </c>
      <c r="Z1336">
        <v>0</v>
      </c>
      <c r="AA1336" t="s">
        <v>75</v>
      </c>
      <c r="AB1336" t="s">
        <v>187</v>
      </c>
      <c r="AC1336">
        <v>45</v>
      </c>
      <c r="AD1336">
        <v>11</v>
      </c>
      <c r="AE1336">
        <v>4</v>
      </c>
      <c r="AF1336">
        <v>2025</v>
      </c>
      <c r="AG1336">
        <v>20251104</v>
      </c>
      <c r="AH1336" s="2">
        <v>900</v>
      </c>
      <c r="AI1336" s="2">
        <v>1017.62451171875</v>
      </c>
      <c r="AJ1336" s="2">
        <f t="shared" si="162"/>
        <v>117.62451171875</v>
      </c>
      <c r="AK1336" s="6">
        <f t="shared" si="163"/>
        <v>0.13069390190972222</v>
      </c>
      <c r="AL1336" s="12">
        <v>900</v>
      </c>
      <c r="AM1336" s="12">
        <v>965.38668953534068</v>
      </c>
      <c r="AN1336" s="12">
        <f t="shared" si="164"/>
        <v>65.386689535340679</v>
      </c>
      <c r="AO1336" s="13">
        <f t="shared" si="165"/>
        <v>7.2651877261489639E-2</v>
      </c>
      <c r="AP1336" s="16">
        <v>900</v>
      </c>
      <c r="AQ1336" s="16">
        <v>1052.622826657383</v>
      </c>
      <c r="AR1336" s="16">
        <f t="shared" si="166"/>
        <v>152.62282665738303</v>
      </c>
      <c r="AS1336" s="17">
        <f t="shared" si="160"/>
        <v>0.16958091850820337</v>
      </c>
      <c r="AT1336" s="20">
        <v>900</v>
      </c>
      <c r="AU1336" s="20">
        <v>1066.2051835853131</v>
      </c>
      <c r="AV1336" s="20">
        <f t="shared" si="161"/>
        <v>166.20518358531308</v>
      </c>
      <c r="AW1336" s="21">
        <f t="shared" si="167"/>
        <v>0.18467242620590343</v>
      </c>
    </row>
    <row r="1337" spans="1:49" x14ac:dyDescent="0.25">
      <c r="A1337" t="s">
        <v>123</v>
      </c>
      <c r="B1337" t="s">
        <v>440</v>
      </c>
      <c r="C1337">
        <v>218596</v>
      </c>
      <c r="D1337">
        <v>2011</v>
      </c>
      <c r="E1337" t="s">
        <v>66</v>
      </c>
      <c r="F1337" t="s">
        <v>150</v>
      </c>
      <c r="G1337" t="s">
        <v>107</v>
      </c>
      <c r="I1337">
        <v>6</v>
      </c>
      <c r="J1337" t="s">
        <v>69</v>
      </c>
      <c r="K1337">
        <v>4</v>
      </c>
      <c r="L1337" t="s">
        <v>44</v>
      </c>
      <c r="M1337">
        <v>3.5</v>
      </c>
      <c r="N1337" t="s">
        <v>87</v>
      </c>
      <c r="O1337" t="s">
        <v>95</v>
      </c>
      <c r="Q1337" t="s">
        <v>60</v>
      </c>
      <c r="R1337" t="s">
        <v>89</v>
      </c>
      <c r="S1337">
        <v>290</v>
      </c>
      <c r="T1337" t="s">
        <v>49</v>
      </c>
      <c r="U1337" t="s">
        <v>72</v>
      </c>
      <c r="W1337" t="s">
        <v>90</v>
      </c>
      <c r="X1337" t="s">
        <v>74</v>
      </c>
      <c r="Z1337">
        <v>0</v>
      </c>
      <c r="AA1337" t="s">
        <v>75</v>
      </c>
      <c r="AB1337" t="s">
        <v>83</v>
      </c>
      <c r="AC1337">
        <v>45</v>
      </c>
      <c r="AD1337">
        <v>11</v>
      </c>
      <c r="AE1337">
        <v>4</v>
      </c>
      <c r="AF1337">
        <v>2025</v>
      </c>
      <c r="AG1337">
        <v>20251105</v>
      </c>
      <c r="AH1337" s="2">
        <v>600</v>
      </c>
      <c r="AI1337" s="2">
        <v>746.716552734375</v>
      </c>
      <c r="AJ1337" s="2">
        <f t="shared" si="162"/>
        <v>146.716552734375</v>
      </c>
      <c r="AK1337" s="6">
        <f t="shared" si="163"/>
        <v>0.24452758789062501</v>
      </c>
      <c r="AL1337" s="12">
        <v>600</v>
      </c>
      <c r="AM1337" s="12">
        <v>764.21649187063531</v>
      </c>
      <c r="AN1337" s="12">
        <f t="shared" si="164"/>
        <v>164.21649187063531</v>
      </c>
      <c r="AO1337" s="13">
        <f t="shared" si="165"/>
        <v>0.27369415311772549</v>
      </c>
      <c r="AP1337" s="16">
        <v>600</v>
      </c>
      <c r="AQ1337" s="16">
        <v>732.69988981224594</v>
      </c>
      <c r="AR1337" s="16">
        <f t="shared" si="166"/>
        <v>132.69988981224594</v>
      </c>
      <c r="AS1337" s="17">
        <f t="shared" si="160"/>
        <v>0.22116648302040989</v>
      </c>
      <c r="AT1337" s="20">
        <v>600</v>
      </c>
      <c r="AU1337" s="20">
        <v>764.11654135338347</v>
      </c>
      <c r="AV1337" s="20">
        <f t="shared" si="161"/>
        <v>164.11654135338347</v>
      </c>
      <c r="AW1337" s="21">
        <f t="shared" si="167"/>
        <v>0.27352756892230579</v>
      </c>
    </row>
    <row r="1338" spans="1:49" x14ac:dyDescent="0.25">
      <c r="A1338" t="s">
        <v>38</v>
      </c>
      <c r="B1338" t="s">
        <v>92</v>
      </c>
      <c r="C1338">
        <v>49326</v>
      </c>
      <c r="D1338">
        <v>2022</v>
      </c>
      <c r="E1338" t="s">
        <v>66</v>
      </c>
      <c r="F1338" t="s">
        <v>434</v>
      </c>
      <c r="H1338" t="s">
        <v>435</v>
      </c>
      <c r="I1338">
        <v>8</v>
      </c>
      <c r="J1338" t="s">
        <v>129</v>
      </c>
      <c r="K1338">
        <v>4</v>
      </c>
      <c r="L1338" t="s">
        <v>44</v>
      </c>
      <c r="M1338">
        <v>6.6999998092651367</v>
      </c>
      <c r="N1338" t="s">
        <v>87</v>
      </c>
      <c r="O1338" t="s">
        <v>46</v>
      </c>
      <c r="Q1338" t="s">
        <v>88</v>
      </c>
      <c r="R1338" t="s">
        <v>89</v>
      </c>
      <c r="S1338">
        <v>470</v>
      </c>
      <c r="T1338" t="s">
        <v>219</v>
      </c>
      <c r="U1338" t="s">
        <v>72</v>
      </c>
      <c r="W1338" t="s">
        <v>247</v>
      </c>
      <c r="X1338" t="s">
        <v>74</v>
      </c>
      <c r="Z1338">
        <v>0</v>
      </c>
      <c r="AA1338" t="s">
        <v>75</v>
      </c>
      <c r="AB1338" t="s">
        <v>248</v>
      </c>
      <c r="AC1338">
        <v>45</v>
      </c>
      <c r="AD1338">
        <v>11</v>
      </c>
      <c r="AE1338">
        <v>4</v>
      </c>
      <c r="AF1338">
        <v>2025</v>
      </c>
      <c r="AG1338">
        <v>20251104</v>
      </c>
      <c r="AH1338" s="2">
        <v>56500</v>
      </c>
      <c r="AI1338" s="2">
        <v>56386.75</v>
      </c>
      <c r="AJ1338" s="2">
        <f t="shared" si="162"/>
        <v>113.25</v>
      </c>
      <c r="AK1338" s="6">
        <f t="shared" si="163"/>
        <v>2.004424778761062E-3</v>
      </c>
      <c r="AL1338" s="12">
        <v>56500</v>
      </c>
      <c r="AM1338" s="12">
        <v>54300.399152382532</v>
      </c>
      <c r="AN1338" s="12">
        <f t="shared" si="164"/>
        <v>2199.6008476174684</v>
      </c>
      <c r="AO1338" s="13">
        <f t="shared" si="165"/>
        <v>3.893098845340652E-2</v>
      </c>
      <c r="AP1338" s="16">
        <v>56500</v>
      </c>
      <c r="AQ1338" s="16">
        <v>54926.57928336256</v>
      </c>
      <c r="AR1338" s="16">
        <f t="shared" si="166"/>
        <v>1573.4207166374399</v>
      </c>
      <c r="AS1338" s="17">
        <f t="shared" si="160"/>
        <v>2.7848154276768847E-2</v>
      </c>
      <c r="AT1338" s="20">
        <v>56500</v>
      </c>
      <c r="AU1338" s="20">
        <v>56152.375</v>
      </c>
      <c r="AV1338" s="20">
        <f t="shared" si="161"/>
        <v>347.625</v>
      </c>
      <c r="AW1338" s="21">
        <f t="shared" si="167"/>
        <v>6.1526548672566368E-3</v>
      </c>
    </row>
    <row r="1339" spans="1:49" x14ac:dyDescent="0.25">
      <c r="A1339" t="s">
        <v>38</v>
      </c>
      <c r="B1339" t="s">
        <v>776</v>
      </c>
      <c r="C1339">
        <v>67183</v>
      </c>
      <c r="D1339">
        <v>2021</v>
      </c>
      <c r="E1339" t="s">
        <v>40</v>
      </c>
      <c r="F1339" t="s">
        <v>191</v>
      </c>
      <c r="G1339" t="s">
        <v>517</v>
      </c>
      <c r="H1339" t="s">
        <v>621</v>
      </c>
      <c r="I1339">
        <v>4</v>
      </c>
      <c r="J1339" t="s">
        <v>117</v>
      </c>
      <c r="K1339">
        <v>4</v>
      </c>
      <c r="L1339" t="s">
        <v>44</v>
      </c>
      <c r="M1339">
        <v>1.799999952316284</v>
      </c>
      <c r="N1339" t="s">
        <v>45</v>
      </c>
      <c r="O1339" t="s">
        <v>46</v>
      </c>
      <c r="P1339">
        <v>2</v>
      </c>
      <c r="Q1339" t="s">
        <v>118</v>
      </c>
      <c r="R1339" t="s">
        <v>48</v>
      </c>
      <c r="S1339">
        <v>139</v>
      </c>
      <c r="T1339" t="s">
        <v>49</v>
      </c>
      <c r="U1339" t="s">
        <v>50</v>
      </c>
      <c r="V1339" t="s">
        <v>622</v>
      </c>
      <c r="W1339" t="s">
        <v>120</v>
      </c>
      <c r="X1339" t="s">
        <v>74</v>
      </c>
      <c r="Z1339">
        <v>0</v>
      </c>
      <c r="AA1339" t="s">
        <v>75</v>
      </c>
      <c r="AB1339" t="s">
        <v>122</v>
      </c>
      <c r="AC1339">
        <v>45</v>
      </c>
      <c r="AD1339">
        <v>11</v>
      </c>
      <c r="AE1339">
        <v>4</v>
      </c>
      <c r="AF1339">
        <v>2025</v>
      </c>
      <c r="AG1339">
        <v>20251105</v>
      </c>
      <c r="AH1339" s="2">
        <v>8500</v>
      </c>
      <c r="AI1339" s="2">
        <v>9424.0908203125</v>
      </c>
      <c r="AJ1339" s="2">
        <f t="shared" si="162"/>
        <v>924.0908203125</v>
      </c>
      <c r="AK1339" s="6">
        <f t="shared" si="163"/>
        <v>0.10871656709558823</v>
      </c>
      <c r="AL1339" s="12">
        <v>8500</v>
      </c>
      <c r="AM1339" s="12">
        <v>9656.9284990363703</v>
      </c>
      <c r="AN1339" s="12">
        <f t="shared" si="164"/>
        <v>1156.9284990363703</v>
      </c>
      <c r="AO1339" s="13">
        <f t="shared" si="165"/>
        <v>0.13610923518074944</v>
      </c>
      <c r="AP1339" s="16">
        <v>8500</v>
      </c>
      <c r="AQ1339" s="16">
        <v>8972.8583518230225</v>
      </c>
      <c r="AR1339" s="16">
        <f t="shared" si="166"/>
        <v>472.85835182302253</v>
      </c>
      <c r="AS1339" s="17">
        <f t="shared" si="160"/>
        <v>5.5630394332120296E-2</v>
      </c>
      <c r="AT1339" s="20">
        <v>8500</v>
      </c>
      <c r="AU1339" s="20">
        <v>9377.9036418816395</v>
      </c>
      <c r="AV1339" s="20">
        <f t="shared" si="161"/>
        <v>877.90364188163949</v>
      </c>
      <c r="AW1339" s="21">
        <f t="shared" si="167"/>
        <v>0.10328278139783995</v>
      </c>
    </row>
    <row r="1340" spans="1:49" x14ac:dyDescent="0.25">
      <c r="A1340" t="s">
        <v>77</v>
      </c>
      <c r="B1340" t="s">
        <v>596</v>
      </c>
      <c r="C1340">
        <v>70831</v>
      </c>
      <c r="D1340">
        <v>2014</v>
      </c>
      <c r="E1340" t="s">
        <v>40</v>
      </c>
      <c r="F1340" t="s">
        <v>280</v>
      </c>
      <c r="H1340" t="s">
        <v>281</v>
      </c>
      <c r="I1340">
        <v>4</v>
      </c>
      <c r="J1340" t="s">
        <v>207</v>
      </c>
      <c r="K1340">
        <v>4</v>
      </c>
      <c r="L1340" t="s">
        <v>44</v>
      </c>
      <c r="M1340">
        <v>2.5</v>
      </c>
      <c r="N1340" t="s">
        <v>45</v>
      </c>
      <c r="O1340" t="s">
        <v>46</v>
      </c>
      <c r="Q1340" t="s">
        <v>118</v>
      </c>
      <c r="R1340" t="s">
        <v>48</v>
      </c>
      <c r="S1340">
        <v>268</v>
      </c>
      <c r="T1340" t="s">
        <v>49</v>
      </c>
      <c r="U1340" t="s">
        <v>50</v>
      </c>
      <c r="V1340" t="s">
        <v>225</v>
      </c>
      <c r="W1340" t="s">
        <v>120</v>
      </c>
      <c r="X1340" t="s">
        <v>74</v>
      </c>
      <c r="Z1340">
        <v>0</v>
      </c>
      <c r="AA1340" t="s">
        <v>75</v>
      </c>
      <c r="AB1340" t="s">
        <v>122</v>
      </c>
      <c r="AC1340">
        <v>45</v>
      </c>
      <c r="AD1340">
        <v>11</v>
      </c>
      <c r="AE1340">
        <v>4</v>
      </c>
      <c r="AF1340">
        <v>2025</v>
      </c>
      <c r="AG1340">
        <v>20251105</v>
      </c>
      <c r="AH1340" s="2">
        <v>11500</v>
      </c>
      <c r="AI1340" s="2">
        <v>8871.2177734375</v>
      </c>
      <c r="AJ1340" s="2">
        <f t="shared" si="162"/>
        <v>2628.7822265625</v>
      </c>
      <c r="AK1340" s="6">
        <f t="shared" si="163"/>
        <v>0.22858975883152174</v>
      </c>
      <c r="AL1340" s="12">
        <v>11500</v>
      </c>
      <c r="AM1340" s="12">
        <v>8573.0450339714898</v>
      </c>
      <c r="AN1340" s="12">
        <f t="shared" si="164"/>
        <v>2926.9549660285102</v>
      </c>
      <c r="AO1340" s="13">
        <f t="shared" si="165"/>
        <v>0.25451782313291393</v>
      </c>
      <c r="AP1340" s="16">
        <v>11500</v>
      </c>
      <c r="AQ1340" s="16">
        <v>8671.630899741207</v>
      </c>
      <c r="AR1340" s="16">
        <f t="shared" si="166"/>
        <v>2828.369100258793</v>
      </c>
      <c r="AS1340" s="17">
        <f t="shared" si="160"/>
        <v>0.24594513915293853</v>
      </c>
      <c r="AT1340" s="20">
        <v>11500</v>
      </c>
      <c r="AU1340" s="20">
        <v>8898.0658591975807</v>
      </c>
      <c r="AV1340" s="20">
        <f t="shared" si="161"/>
        <v>2601.9341408024193</v>
      </c>
      <c r="AW1340" s="21">
        <f t="shared" si="167"/>
        <v>0.22625514267847124</v>
      </c>
    </row>
    <row r="1341" spans="1:49" x14ac:dyDescent="0.25">
      <c r="A1341" t="s">
        <v>38</v>
      </c>
      <c r="B1341" t="s">
        <v>39</v>
      </c>
      <c r="C1341">
        <v>151380</v>
      </c>
      <c r="D1341">
        <v>2013</v>
      </c>
      <c r="E1341" t="s">
        <v>66</v>
      </c>
      <c r="F1341" t="s">
        <v>99</v>
      </c>
      <c r="G1341" t="s">
        <v>878</v>
      </c>
      <c r="I1341">
        <v>8</v>
      </c>
      <c r="J1341" t="s">
        <v>43</v>
      </c>
      <c r="K1341">
        <v>4</v>
      </c>
      <c r="L1341" t="s">
        <v>44</v>
      </c>
      <c r="M1341">
        <v>5.4000000953674316</v>
      </c>
      <c r="N1341" t="s">
        <v>70</v>
      </c>
      <c r="O1341" t="s">
        <v>46</v>
      </c>
      <c r="Q1341" t="s">
        <v>60</v>
      </c>
      <c r="R1341" t="s">
        <v>48</v>
      </c>
      <c r="S1341">
        <v>310</v>
      </c>
      <c r="T1341" t="s">
        <v>49</v>
      </c>
      <c r="U1341" t="s">
        <v>72</v>
      </c>
      <c r="W1341" t="s">
        <v>103</v>
      </c>
      <c r="X1341" t="s">
        <v>74</v>
      </c>
      <c r="Z1341">
        <v>0</v>
      </c>
      <c r="AA1341" t="s">
        <v>75</v>
      </c>
      <c r="AB1341" t="s">
        <v>83</v>
      </c>
      <c r="AC1341">
        <v>45</v>
      </c>
      <c r="AD1341">
        <v>11</v>
      </c>
      <c r="AE1341">
        <v>4</v>
      </c>
      <c r="AF1341">
        <v>2025</v>
      </c>
      <c r="AG1341">
        <v>20251104</v>
      </c>
      <c r="AH1341" s="2">
        <v>2250</v>
      </c>
      <c r="AI1341" s="2">
        <v>3950.870361328125</v>
      </c>
      <c r="AJ1341" s="2">
        <f t="shared" si="162"/>
        <v>1700.870361328125</v>
      </c>
      <c r="AK1341" s="6">
        <f t="shared" si="163"/>
        <v>0.75594238281250004</v>
      </c>
      <c r="AL1341" s="12">
        <v>2250</v>
      </c>
      <c r="AM1341" s="12">
        <v>3611.0724016065778</v>
      </c>
      <c r="AN1341" s="12">
        <f t="shared" si="164"/>
        <v>1361.0724016065778</v>
      </c>
      <c r="AO1341" s="13">
        <f t="shared" si="165"/>
        <v>0.60492106738070128</v>
      </c>
      <c r="AP1341" s="16">
        <v>2250</v>
      </c>
      <c r="AQ1341" s="16">
        <v>4141.1539228046968</v>
      </c>
      <c r="AR1341" s="16">
        <f t="shared" si="166"/>
        <v>1891.1539228046968</v>
      </c>
      <c r="AS1341" s="17">
        <f t="shared" si="160"/>
        <v>0.84051285457986524</v>
      </c>
      <c r="AT1341" s="20">
        <v>2250</v>
      </c>
      <c r="AU1341" s="20">
        <v>4077.3800259403379</v>
      </c>
      <c r="AV1341" s="20">
        <f t="shared" si="161"/>
        <v>1827.3800259403379</v>
      </c>
      <c r="AW1341" s="21">
        <f t="shared" si="167"/>
        <v>0.812168900417928</v>
      </c>
    </row>
    <row r="1342" spans="1:49" x14ac:dyDescent="0.25">
      <c r="A1342" t="s">
        <v>109</v>
      </c>
      <c r="B1342" t="s">
        <v>317</v>
      </c>
      <c r="C1342">
        <v>124786</v>
      </c>
      <c r="D1342">
        <v>2016</v>
      </c>
      <c r="E1342" t="s">
        <v>504</v>
      </c>
      <c r="F1342" t="s">
        <v>766</v>
      </c>
      <c r="G1342" t="s">
        <v>1711</v>
      </c>
      <c r="H1342" t="s">
        <v>767</v>
      </c>
      <c r="I1342">
        <v>6</v>
      </c>
      <c r="J1342" t="s">
        <v>101</v>
      </c>
      <c r="K1342">
        <v>4</v>
      </c>
      <c r="L1342" t="s">
        <v>44</v>
      </c>
      <c r="M1342">
        <v>3.5999999046325679</v>
      </c>
      <c r="N1342" t="s">
        <v>45</v>
      </c>
      <c r="O1342" t="s">
        <v>46</v>
      </c>
      <c r="P1342">
        <v>2</v>
      </c>
      <c r="Q1342" t="s">
        <v>215</v>
      </c>
      <c r="R1342" t="s">
        <v>96</v>
      </c>
      <c r="T1342" t="s">
        <v>49</v>
      </c>
      <c r="W1342" t="s">
        <v>90</v>
      </c>
      <c r="X1342" t="s">
        <v>98</v>
      </c>
      <c r="Z1342">
        <v>0</v>
      </c>
      <c r="AA1342" t="s">
        <v>75</v>
      </c>
      <c r="AB1342" t="s">
        <v>215</v>
      </c>
      <c r="AC1342">
        <v>45</v>
      </c>
      <c r="AD1342">
        <v>11</v>
      </c>
      <c r="AE1342">
        <v>4</v>
      </c>
      <c r="AF1342">
        <v>2025</v>
      </c>
      <c r="AG1342">
        <v>20251105</v>
      </c>
      <c r="AH1342" s="2">
        <v>4100</v>
      </c>
      <c r="AI1342" s="2">
        <v>3372.039306640625</v>
      </c>
      <c r="AJ1342" s="2">
        <f t="shared" si="162"/>
        <v>727.960693359375</v>
      </c>
      <c r="AK1342" s="6">
        <f t="shared" si="163"/>
        <v>0.1775513886242378</v>
      </c>
      <c r="AL1342" s="12">
        <v>4100</v>
      </c>
      <c r="AM1342" s="12">
        <v>3069.1913903536688</v>
      </c>
      <c r="AN1342" s="12">
        <f t="shared" si="164"/>
        <v>1030.8086096463312</v>
      </c>
      <c r="AO1342" s="13">
        <f t="shared" si="165"/>
        <v>0.2514167340600808</v>
      </c>
      <c r="AP1342" s="16">
        <v>4100</v>
      </c>
      <c r="AQ1342" s="16">
        <v>3285.2276439272928</v>
      </c>
      <c r="AR1342" s="16">
        <f t="shared" si="166"/>
        <v>814.77235607270723</v>
      </c>
      <c r="AS1342" s="17">
        <f t="shared" si="160"/>
        <v>0.19872496489578226</v>
      </c>
      <c r="AT1342" s="20">
        <v>4100</v>
      </c>
      <c r="AU1342" s="20">
        <v>3532.4876339653752</v>
      </c>
      <c r="AV1342" s="20">
        <f t="shared" si="161"/>
        <v>567.51236603462485</v>
      </c>
      <c r="AW1342" s="21">
        <f t="shared" si="167"/>
        <v>0.13841765025234753</v>
      </c>
    </row>
    <row r="1343" spans="1:49" x14ac:dyDescent="0.25">
      <c r="A1343" t="s">
        <v>109</v>
      </c>
      <c r="B1343" t="s">
        <v>538</v>
      </c>
      <c r="C1343">
        <v>53090</v>
      </c>
      <c r="D1343">
        <v>2022</v>
      </c>
      <c r="E1343" t="s">
        <v>93</v>
      </c>
      <c r="F1343" t="s">
        <v>1046</v>
      </c>
      <c r="G1343" t="s">
        <v>1101</v>
      </c>
      <c r="I1343">
        <v>3</v>
      </c>
      <c r="J1343" t="s">
        <v>59</v>
      </c>
      <c r="K1343">
        <v>4</v>
      </c>
      <c r="L1343" t="s">
        <v>44</v>
      </c>
      <c r="M1343">
        <v>1.299999952316284</v>
      </c>
      <c r="N1343" t="s">
        <v>45</v>
      </c>
      <c r="O1343" t="s">
        <v>46</v>
      </c>
      <c r="P1343">
        <v>4</v>
      </c>
      <c r="Q1343" t="s">
        <v>60</v>
      </c>
      <c r="R1343" t="s">
        <v>96</v>
      </c>
      <c r="T1343" t="s">
        <v>49</v>
      </c>
      <c r="U1343" t="s">
        <v>50</v>
      </c>
      <c r="V1343" t="s">
        <v>868</v>
      </c>
      <c r="W1343" t="s">
        <v>62</v>
      </c>
      <c r="X1343" t="s">
        <v>63</v>
      </c>
      <c r="Z1343">
        <v>0</v>
      </c>
      <c r="AA1343" t="s">
        <v>75</v>
      </c>
      <c r="AB1343" t="s">
        <v>83</v>
      </c>
      <c r="AC1343">
        <v>45</v>
      </c>
      <c r="AD1343">
        <v>11</v>
      </c>
      <c r="AE1343">
        <v>4</v>
      </c>
      <c r="AF1343">
        <v>2025</v>
      </c>
      <c r="AG1343">
        <v>20251105</v>
      </c>
      <c r="AH1343" s="2">
        <v>16200</v>
      </c>
      <c r="AI1343" s="2">
        <v>19290.1015625</v>
      </c>
      <c r="AJ1343" s="2">
        <f t="shared" si="162"/>
        <v>3090.1015625</v>
      </c>
      <c r="AK1343" s="6">
        <f t="shared" si="163"/>
        <v>0.19074701003086419</v>
      </c>
      <c r="AL1343" s="12">
        <v>16200</v>
      </c>
      <c r="AM1343" s="12">
        <v>18547.981892710992</v>
      </c>
      <c r="AN1343" s="12">
        <f t="shared" si="164"/>
        <v>2347.9818927109918</v>
      </c>
      <c r="AO1343" s="13">
        <f t="shared" si="165"/>
        <v>0.14493715387104888</v>
      </c>
      <c r="AP1343" s="16">
        <v>16200</v>
      </c>
      <c r="AQ1343" s="16">
        <v>16676.45110064869</v>
      </c>
      <c r="AR1343" s="16">
        <f t="shared" si="166"/>
        <v>476.45110064869004</v>
      </c>
      <c r="AS1343" s="17">
        <f t="shared" si="160"/>
        <v>2.9410561768437656E-2</v>
      </c>
      <c r="AT1343" s="20">
        <v>16200</v>
      </c>
      <c r="AU1343" s="20">
        <v>19352.698545861302</v>
      </c>
      <c r="AV1343" s="20">
        <f t="shared" si="161"/>
        <v>3152.6985458613017</v>
      </c>
      <c r="AW1343" s="21">
        <f t="shared" si="167"/>
        <v>0.19461102134946306</v>
      </c>
    </row>
    <row r="1344" spans="1:49" x14ac:dyDescent="0.25">
      <c r="A1344" t="s">
        <v>77</v>
      </c>
      <c r="B1344" t="s">
        <v>818</v>
      </c>
      <c r="C1344">
        <v>111618</v>
      </c>
      <c r="D1344">
        <v>2017</v>
      </c>
      <c r="E1344" t="s">
        <v>322</v>
      </c>
      <c r="F1344" t="s">
        <v>457</v>
      </c>
      <c r="G1344" t="s">
        <v>1712</v>
      </c>
      <c r="I1344">
        <v>4</v>
      </c>
      <c r="J1344" t="s">
        <v>69</v>
      </c>
      <c r="K1344">
        <v>4</v>
      </c>
      <c r="L1344" t="s">
        <v>44</v>
      </c>
      <c r="M1344">
        <v>2</v>
      </c>
      <c r="N1344" t="s">
        <v>44</v>
      </c>
      <c r="O1344" t="s">
        <v>46</v>
      </c>
      <c r="Q1344" t="s">
        <v>60</v>
      </c>
      <c r="R1344" t="s">
        <v>81</v>
      </c>
      <c r="S1344">
        <v>308</v>
      </c>
      <c r="T1344" t="s">
        <v>542</v>
      </c>
      <c r="W1344" t="s">
        <v>90</v>
      </c>
      <c r="X1344" t="s">
        <v>74</v>
      </c>
      <c r="Y1344">
        <v>63200</v>
      </c>
      <c r="Z1344">
        <v>1</v>
      </c>
      <c r="AA1344" t="s">
        <v>543</v>
      </c>
      <c r="AB1344" t="s">
        <v>64</v>
      </c>
      <c r="AC1344">
        <v>45</v>
      </c>
      <c r="AD1344">
        <v>11</v>
      </c>
      <c r="AE1344">
        <v>4</v>
      </c>
      <c r="AF1344">
        <v>2025</v>
      </c>
      <c r="AG1344">
        <v>20251105</v>
      </c>
      <c r="AH1344" s="2">
        <v>9000</v>
      </c>
      <c r="AI1344" s="2">
        <v>10787.23046875</v>
      </c>
      <c r="AJ1344" s="2">
        <f t="shared" si="162"/>
        <v>1787.23046875</v>
      </c>
      <c r="AK1344" s="6">
        <f t="shared" si="163"/>
        <v>0.19858116319444444</v>
      </c>
      <c r="AL1344" s="12">
        <v>9000</v>
      </c>
      <c r="AM1344" s="12">
        <v>11383.411315234111</v>
      </c>
      <c r="AN1344" s="12">
        <f t="shared" si="164"/>
        <v>2383.4113152341106</v>
      </c>
      <c r="AO1344" s="13">
        <f t="shared" si="165"/>
        <v>0.26482347947045676</v>
      </c>
      <c r="AP1344" s="16">
        <v>9000</v>
      </c>
      <c r="AQ1344" s="16">
        <v>13317.73432111976</v>
      </c>
      <c r="AR1344" s="16">
        <f t="shared" si="166"/>
        <v>4317.7343211197604</v>
      </c>
      <c r="AS1344" s="17">
        <f t="shared" si="160"/>
        <v>0.47974825790219561</v>
      </c>
      <c r="AT1344" s="20">
        <v>9000</v>
      </c>
      <c r="AU1344" s="20">
        <v>10468.7339055794</v>
      </c>
      <c r="AV1344" s="20">
        <f t="shared" si="161"/>
        <v>1468.7339055794</v>
      </c>
      <c r="AW1344" s="21">
        <f t="shared" si="167"/>
        <v>0.16319265617548889</v>
      </c>
    </row>
    <row r="1345" spans="1:49" x14ac:dyDescent="0.25">
      <c r="A1345" t="s">
        <v>38</v>
      </c>
      <c r="B1345" t="s">
        <v>259</v>
      </c>
      <c r="C1345">
        <v>219317</v>
      </c>
      <c r="D1345">
        <v>2013</v>
      </c>
      <c r="E1345" t="s">
        <v>155</v>
      </c>
      <c r="F1345" t="s">
        <v>201</v>
      </c>
      <c r="G1345" t="s">
        <v>202</v>
      </c>
      <c r="I1345">
        <v>4</v>
      </c>
      <c r="J1345" t="s">
        <v>43</v>
      </c>
      <c r="K1345">
        <v>4</v>
      </c>
      <c r="L1345" t="s">
        <v>44</v>
      </c>
      <c r="M1345">
        <v>1.799999952316284</v>
      </c>
      <c r="N1345" t="s">
        <v>45</v>
      </c>
      <c r="O1345" t="s">
        <v>46</v>
      </c>
      <c r="P1345">
        <v>4</v>
      </c>
      <c r="Q1345" t="s">
        <v>118</v>
      </c>
      <c r="T1345" t="s">
        <v>49</v>
      </c>
      <c r="W1345" t="s">
        <v>120</v>
      </c>
      <c r="X1345" t="s">
        <v>74</v>
      </c>
      <c r="Z1345">
        <v>0</v>
      </c>
      <c r="AA1345" t="s">
        <v>75</v>
      </c>
      <c r="AB1345" t="s">
        <v>122</v>
      </c>
      <c r="AC1345">
        <v>45</v>
      </c>
      <c r="AD1345">
        <v>11</v>
      </c>
      <c r="AE1345">
        <v>4</v>
      </c>
      <c r="AF1345">
        <v>2025</v>
      </c>
      <c r="AG1345">
        <v>20251105</v>
      </c>
      <c r="AH1345" s="2">
        <v>2400</v>
      </c>
      <c r="AI1345" s="2">
        <v>1403.720825195312</v>
      </c>
      <c r="AJ1345" s="2">
        <f t="shared" si="162"/>
        <v>996.27917480468795</v>
      </c>
      <c r="AK1345" s="6">
        <f t="shared" si="163"/>
        <v>0.41511632283528666</v>
      </c>
      <c r="AL1345" s="12">
        <v>2400</v>
      </c>
      <c r="AM1345" s="12">
        <v>1432.558416690413</v>
      </c>
      <c r="AN1345" s="12">
        <f t="shared" si="164"/>
        <v>967.44158330958703</v>
      </c>
      <c r="AO1345" s="13">
        <f t="shared" si="165"/>
        <v>0.40310065971232795</v>
      </c>
      <c r="AP1345" s="16">
        <v>2400</v>
      </c>
      <c r="AQ1345" s="16">
        <v>1504.3074001232801</v>
      </c>
      <c r="AR1345" s="16">
        <f t="shared" si="166"/>
        <v>895.6925998767199</v>
      </c>
      <c r="AS1345" s="17">
        <f t="shared" si="160"/>
        <v>0.3732052499486333</v>
      </c>
      <c r="AT1345" s="20">
        <v>2400</v>
      </c>
      <c r="AU1345" s="20">
        <v>1409.2235481304699</v>
      </c>
      <c r="AV1345" s="20">
        <f t="shared" si="161"/>
        <v>990.77645186953009</v>
      </c>
      <c r="AW1345" s="21">
        <f t="shared" si="167"/>
        <v>0.41282352161230418</v>
      </c>
    </row>
    <row r="1346" spans="1:49" x14ac:dyDescent="0.25">
      <c r="A1346" t="s">
        <v>77</v>
      </c>
      <c r="B1346" t="s">
        <v>811</v>
      </c>
      <c r="C1346">
        <v>62341</v>
      </c>
      <c r="D1346">
        <v>2024</v>
      </c>
      <c r="E1346" t="s">
        <v>139</v>
      </c>
      <c r="F1346" t="s">
        <v>413</v>
      </c>
      <c r="G1346" t="s">
        <v>180</v>
      </c>
      <c r="I1346">
        <v>4</v>
      </c>
      <c r="J1346" t="s">
        <v>59</v>
      </c>
      <c r="K1346">
        <v>4</v>
      </c>
      <c r="L1346" t="s">
        <v>44</v>
      </c>
      <c r="M1346">
        <v>1.6000000238418579</v>
      </c>
      <c r="N1346" t="s">
        <v>45</v>
      </c>
      <c r="O1346" t="s">
        <v>46</v>
      </c>
      <c r="P1346">
        <v>3</v>
      </c>
      <c r="Q1346" t="s">
        <v>118</v>
      </c>
      <c r="R1346" t="s">
        <v>48</v>
      </c>
      <c r="T1346" t="s">
        <v>49</v>
      </c>
      <c r="W1346" t="s">
        <v>52</v>
      </c>
      <c r="X1346" t="s">
        <v>121</v>
      </c>
      <c r="Z1346">
        <v>0</v>
      </c>
      <c r="AA1346" t="s">
        <v>75</v>
      </c>
      <c r="AB1346" t="s">
        <v>122</v>
      </c>
      <c r="AC1346">
        <v>45</v>
      </c>
      <c r="AD1346">
        <v>11</v>
      </c>
      <c r="AE1346">
        <v>4</v>
      </c>
      <c r="AF1346">
        <v>2025</v>
      </c>
      <c r="AG1346">
        <v>20251105</v>
      </c>
      <c r="AH1346" s="2">
        <v>8000</v>
      </c>
      <c r="AI1346" s="2">
        <v>8592.1328125</v>
      </c>
      <c r="AJ1346" s="2">
        <f t="shared" si="162"/>
        <v>592.1328125</v>
      </c>
      <c r="AK1346" s="6">
        <f t="shared" si="163"/>
        <v>7.4016601562500006E-2</v>
      </c>
      <c r="AL1346" s="12">
        <v>8000</v>
      </c>
      <c r="AM1346" s="12">
        <v>8110.3224526748299</v>
      </c>
      <c r="AN1346" s="12">
        <f t="shared" si="164"/>
        <v>110.32245267482995</v>
      </c>
      <c r="AO1346" s="13">
        <f t="shared" si="165"/>
        <v>1.3790306584353743E-2</v>
      </c>
      <c r="AP1346" s="16">
        <v>8000</v>
      </c>
      <c r="AQ1346" s="16">
        <v>8147.54895222511</v>
      </c>
      <c r="AR1346" s="16">
        <f t="shared" si="166"/>
        <v>147.54895222511004</v>
      </c>
      <c r="AS1346" s="17">
        <f t="shared" si="160"/>
        <v>1.8443619028138757E-2</v>
      </c>
      <c r="AT1346" s="20">
        <v>8000</v>
      </c>
      <c r="AU1346" s="20">
        <v>8728.6738978306494</v>
      </c>
      <c r="AV1346" s="20">
        <f t="shared" si="161"/>
        <v>728.67389783064937</v>
      </c>
      <c r="AW1346" s="21">
        <f t="shared" si="167"/>
        <v>9.1084237228831175E-2</v>
      </c>
    </row>
    <row r="1347" spans="1:49" x14ac:dyDescent="0.25">
      <c r="A1347" t="s">
        <v>123</v>
      </c>
      <c r="B1347" t="s">
        <v>440</v>
      </c>
      <c r="C1347">
        <v>174374</v>
      </c>
      <c r="D1347">
        <v>2014</v>
      </c>
      <c r="E1347" t="s">
        <v>40</v>
      </c>
      <c r="F1347" t="s">
        <v>280</v>
      </c>
      <c r="H1347" t="s">
        <v>281</v>
      </c>
      <c r="I1347">
        <v>4</v>
      </c>
      <c r="J1347" t="s">
        <v>59</v>
      </c>
      <c r="K1347">
        <v>4</v>
      </c>
      <c r="L1347" t="s">
        <v>44</v>
      </c>
      <c r="M1347">
        <v>2.5</v>
      </c>
      <c r="N1347" t="s">
        <v>45</v>
      </c>
      <c r="O1347" t="s">
        <v>46</v>
      </c>
      <c r="P1347">
        <v>4</v>
      </c>
      <c r="Q1347" t="s">
        <v>118</v>
      </c>
      <c r="R1347" t="s">
        <v>48</v>
      </c>
      <c r="S1347">
        <v>268</v>
      </c>
      <c r="T1347" t="s">
        <v>49</v>
      </c>
      <c r="U1347" t="s">
        <v>50</v>
      </c>
      <c r="V1347" t="s">
        <v>225</v>
      </c>
      <c r="W1347" t="s">
        <v>120</v>
      </c>
      <c r="X1347" t="s">
        <v>74</v>
      </c>
      <c r="Z1347">
        <v>0</v>
      </c>
      <c r="AA1347" t="s">
        <v>75</v>
      </c>
      <c r="AB1347" t="s">
        <v>122</v>
      </c>
      <c r="AC1347">
        <v>45</v>
      </c>
      <c r="AD1347">
        <v>11</v>
      </c>
      <c r="AE1347">
        <v>4</v>
      </c>
      <c r="AF1347">
        <v>2025</v>
      </c>
      <c r="AG1347">
        <v>20251105</v>
      </c>
      <c r="AH1347" s="2">
        <v>4200</v>
      </c>
      <c r="AI1347" s="2">
        <v>4838.74462890625</v>
      </c>
      <c r="AJ1347" s="2">
        <f t="shared" si="162"/>
        <v>638.74462890625</v>
      </c>
      <c r="AK1347" s="6">
        <f t="shared" si="163"/>
        <v>0.1520820545014881</v>
      </c>
      <c r="AL1347" s="12">
        <v>4200</v>
      </c>
      <c r="AM1347" s="12">
        <v>4604.5908378032</v>
      </c>
      <c r="AN1347" s="12">
        <f t="shared" si="164"/>
        <v>404.59083780319997</v>
      </c>
      <c r="AO1347" s="13">
        <f t="shared" si="165"/>
        <v>9.6331151857904751E-2</v>
      </c>
      <c r="AP1347" s="16">
        <v>4200</v>
      </c>
      <c r="AQ1347" s="16">
        <v>4876.815263085934</v>
      </c>
      <c r="AR1347" s="16">
        <f t="shared" si="166"/>
        <v>676.81526308593402</v>
      </c>
      <c r="AS1347" s="17">
        <f t="shared" ref="AS1347:AS1410" si="168">ABS($AH1347-AQ1347)/$AH1347</f>
        <v>0.16114649121093666</v>
      </c>
      <c r="AT1347" s="20">
        <v>4200</v>
      </c>
      <c r="AU1347" s="20">
        <v>4947.7244819646994</v>
      </c>
      <c r="AV1347" s="20">
        <f t="shared" ref="AV1347:AV1410" si="169">ABS(AT1347-AU1347)</f>
        <v>747.72448196469941</v>
      </c>
      <c r="AW1347" s="21">
        <f t="shared" si="167"/>
        <v>0.17802963856302367</v>
      </c>
    </row>
    <row r="1348" spans="1:49" x14ac:dyDescent="0.25">
      <c r="A1348" t="s">
        <v>38</v>
      </c>
      <c r="B1348" t="s">
        <v>259</v>
      </c>
      <c r="C1348">
        <v>18184</v>
      </c>
      <c r="D1348">
        <v>2024</v>
      </c>
      <c r="E1348" t="s">
        <v>159</v>
      </c>
      <c r="F1348" t="s">
        <v>489</v>
      </c>
      <c r="G1348" t="s">
        <v>418</v>
      </c>
      <c r="I1348">
        <v>4</v>
      </c>
      <c r="J1348" t="s">
        <v>1464</v>
      </c>
      <c r="K1348">
        <v>4</v>
      </c>
      <c r="L1348" t="s">
        <v>44</v>
      </c>
      <c r="M1348">
        <v>2</v>
      </c>
      <c r="N1348" t="s">
        <v>44</v>
      </c>
      <c r="O1348" t="s">
        <v>46</v>
      </c>
      <c r="P1348">
        <v>4</v>
      </c>
      <c r="Q1348" t="s">
        <v>60</v>
      </c>
      <c r="R1348" t="s">
        <v>89</v>
      </c>
      <c r="S1348">
        <v>158</v>
      </c>
      <c r="T1348" t="s">
        <v>49</v>
      </c>
      <c r="U1348" t="s">
        <v>50</v>
      </c>
      <c r="V1348" t="s">
        <v>1713</v>
      </c>
      <c r="W1348" t="s">
        <v>62</v>
      </c>
      <c r="X1348" t="s">
        <v>121</v>
      </c>
      <c r="Z1348">
        <v>0</v>
      </c>
      <c r="AA1348" t="s">
        <v>75</v>
      </c>
      <c r="AB1348" t="s">
        <v>83</v>
      </c>
      <c r="AC1348">
        <v>45</v>
      </c>
      <c r="AD1348">
        <v>11</v>
      </c>
      <c r="AE1348">
        <v>4</v>
      </c>
      <c r="AF1348">
        <v>2025</v>
      </c>
      <c r="AG1348">
        <v>20251105</v>
      </c>
      <c r="AH1348" s="2">
        <v>21750</v>
      </c>
      <c r="AI1348" s="2">
        <v>22832.978515625</v>
      </c>
      <c r="AJ1348" s="2">
        <f t="shared" ref="AJ1348:AJ1411" si="170">ABS(AH1348-AI1348)</f>
        <v>1082.978515625</v>
      </c>
      <c r="AK1348" s="6">
        <f t="shared" ref="AK1348:AK1411" si="171">ABS($AH1348-AI1348)/$AH1348</f>
        <v>4.9792115660919539E-2</v>
      </c>
      <c r="AL1348" s="12">
        <v>21750</v>
      </c>
      <c r="AM1348" s="12">
        <v>21474.25146843075</v>
      </c>
      <c r="AN1348" s="12">
        <f t="shared" ref="AN1348:AN1411" si="172">ABS(AL1348-AM1348)</f>
        <v>275.74853156925019</v>
      </c>
      <c r="AO1348" s="13">
        <f t="shared" ref="AO1348:AO1411" si="173">ABS($AH1348-AM1348)/$AH1348</f>
        <v>1.2678093405482767E-2</v>
      </c>
      <c r="AP1348" s="16">
        <v>21750</v>
      </c>
      <c r="AQ1348" s="16">
        <v>22676.25779575215</v>
      </c>
      <c r="AR1348" s="16">
        <f t="shared" ref="AR1348:AR1411" si="174">ABS(AP1348-AQ1348)</f>
        <v>926.25779575214983</v>
      </c>
      <c r="AS1348" s="17">
        <f t="shared" si="168"/>
        <v>4.2586565321937921E-2</v>
      </c>
      <c r="AT1348" s="20">
        <v>21750</v>
      </c>
      <c r="AU1348" s="20">
        <v>22983.60170045781</v>
      </c>
      <c r="AV1348" s="20">
        <f t="shared" si="169"/>
        <v>1233.6017004578098</v>
      </c>
      <c r="AW1348" s="21">
        <f t="shared" ref="AW1348:AW1411" si="175">ABS($AH1348-AU1348)/$AH1348</f>
        <v>5.6717319561278609E-2</v>
      </c>
    </row>
    <row r="1349" spans="1:49" x14ac:dyDescent="0.25">
      <c r="A1349" t="s">
        <v>38</v>
      </c>
      <c r="B1349" t="s">
        <v>39</v>
      </c>
      <c r="C1349">
        <v>99891</v>
      </c>
      <c r="D1349">
        <v>2015</v>
      </c>
      <c r="E1349" t="s">
        <v>114</v>
      </c>
      <c r="F1349" t="s">
        <v>115</v>
      </c>
      <c r="G1349" t="s">
        <v>116</v>
      </c>
      <c r="I1349">
        <v>4</v>
      </c>
      <c r="J1349" t="s">
        <v>129</v>
      </c>
      <c r="K1349">
        <v>4</v>
      </c>
      <c r="L1349" t="s">
        <v>44</v>
      </c>
      <c r="M1349">
        <v>1.799999952316284</v>
      </c>
      <c r="N1349" t="s">
        <v>45</v>
      </c>
      <c r="O1349" t="s">
        <v>46</v>
      </c>
      <c r="Q1349" t="s">
        <v>118</v>
      </c>
      <c r="S1349">
        <v>170</v>
      </c>
      <c r="T1349" t="s">
        <v>49</v>
      </c>
      <c r="V1349" t="s">
        <v>119</v>
      </c>
      <c r="W1349" t="s">
        <v>120</v>
      </c>
      <c r="X1349" t="s">
        <v>121</v>
      </c>
      <c r="Z1349">
        <v>0</v>
      </c>
      <c r="AA1349" t="s">
        <v>75</v>
      </c>
      <c r="AB1349" t="s">
        <v>122</v>
      </c>
      <c r="AC1349">
        <v>45</v>
      </c>
      <c r="AD1349">
        <v>11</v>
      </c>
      <c r="AE1349">
        <v>4</v>
      </c>
      <c r="AF1349">
        <v>2025</v>
      </c>
      <c r="AG1349">
        <v>20251104</v>
      </c>
      <c r="AH1349" s="2">
        <v>2700</v>
      </c>
      <c r="AI1349" s="2">
        <v>3597.702880859375</v>
      </c>
      <c r="AJ1349" s="2">
        <f t="shared" si="170"/>
        <v>897.702880859375</v>
      </c>
      <c r="AK1349" s="6">
        <f t="shared" si="171"/>
        <v>0.33248254846643521</v>
      </c>
      <c r="AL1349" s="12">
        <v>2700</v>
      </c>
      <c r="AM1349" s="12">
        <v>3722.9172717898609</v>
      </c>
      <c r="AN1349" s="12">
        <f t="shared" si="172"/>
        <v>1022.9172717898609</v>
      </c>
      <c r="AO1349" s="13">
        <f t="shared" si="173"/>
        <v>0.37885824881105962</v>
      </c>
      <c r="AP1349" s="16">
        <v>2700</v>
      </c>
      <c r="AQ1349" s="16">
        <v>3856.0481798233518</v>
      </c>
      <c r="AR1349" s="16">
        <f t="shared" si="174"/>
        <v>1156.0481798233518</v>
      </c>
      <c r="AS1349" s="17">
        <f t="shared" si="168"/>
        <v>0.42816599252716736</v>
      </c>
      <c r="AT1349" s="20">
        <v>2700</v>
      </c>
      <c r="AU1349" s="20">
        <v>3610.761904761905</v>
      </c>
      <c r="AV1349" s="20">
        <f t="shared" si="169"/>
        <v>910.76190476190504</v>
      </c>
      <c r="AW1349" s="21">
        <f t="shared" si="175"/>
        <v>0.33731922398589076</v>
      </c>
    </row>
    <row r="1350" spans="1:49" x14ac:dyDescent="0.25">
      <c r="A1350" t="s">
        <v>38</v>
      </c>
      <c r="B1350" t="s">
        <v>105</v>
      </c>
      <c r="C1350">
        <v>135518</v>
      </c>
      <c r="D1350">
        <v>2016</v>
      </c>
      <c r="E1350" t="s">
        <v>93</v>
      </c>
      <c r="F1350" t="s">
        <v>430</v>
      </c>
      <c r="G1350" t="s">
        <v>466</v>
      </c>
      <c r="I1350">
        <v>4</v>
      </c>
      <c r="J1350" t="s">
        <v>171</v>
      </c>
      <c r="K1350">
        <v>4</v>
      </c>
      <c r="L1350" t="s">
        <v>44</v>
      </c>
      <c r="M1350">
        <v>1.5</v>
      </c>
      <c r="N1350" t="s">
        <v>45</v>
      </c>
      <c r="Q1350" t="s">
        <v>118</v>
      </c>
      <c r="T1350" t="s">
        <v>49</v>
      </c>
      <c r="U1350" t="s">
        <v>50</v>
      </c>
      <c r="V1350" t="s">
        <v>1607</v>
      </c>
      <c r="W1350" t="s">
        <v>120</v>
      </c>
      <c r="X1350" t="s">
        <v>74</v>
      </c>
      <c r="Z1350">
        <v>0</v>
      </c>
      <c r="AA1350" t="s">
        <v>75</v>
      </c>
      <c r="AB1350" t="s">
        <v>122</v>
      </c>
      <c r="AC1350">
        <v>45</v>
      </c>
      <c r="AD1350">
        <v>11</v>
      </c>
      <c r="AE1350">
        <v>4</v>
      </c>
      <c r="AF1350">
        <v>2025</v>
      </c>
      <c r="AG1350">
        <v>20251104</v>
      </c>
      <c r="AH1350" s="2">
        <v>1700</v>
      </c>
      <c r="AI1350" s="2">
        <v>2861.73779296875</v>
      </c>
      <c r="AJ1350" s="2">
        <f t="shared" si="170"/>
        <v>1161.73779296875</v>
      </c>
      <c r="AK1350" s="6">
        <f t="shared" si="171"/>
        <v>0.6833751723345588</v>
      </c>
      <c r="AL1350" s="12">
        <v>1700</v>
      </c>
      <c r="AM1350" s="12">
        <v>2700.0915317339868</v>
      </c>
      <c r="AN1350" s="12">
        <f t="shared" si="172"/>
        <v>1000.0915317339868</v>
      </c>
      <c r="AO1350" s="13">
        <f t="shared" si="173"/>
        <v>0.58828913631410984</v>
      </c>
      <c r="AP1350" s="16">
        <v>1700</v>
      </c>
      <c r="AQ1350" s="16">
        <v>2933.624939442162</v>
      </c>
      <c r="AR1350" s="16">
        <f t="shared" si="174"/>
        <v>1233.624939442162</v>
      </c>
      <c r="AS1350" s="17">
        <f t="shared" si="168"/>
        <v>0.7256617290836247</v>
      </c>
      <c r="AT1350" s="20">
        <v>1700</v>
      </c>
      <c r="AU1350" s="20">
        <v>2948.1937499999999</v>
      </c>
      <c r="AV1350" s="20">
        <f t="shared" si="169"/>
        <v>1248.1937499999999</v>
      </c>
      <c r="AW1350" s="21">
        <f t="shared" si="175"/>
        <v>0.7342316176470588</v>
      </c>
    </row>
    <row r="1351" spans="1:49" x14ac:dyDescent="0.25">
      <c r="A1351" t="s">
        <v>38</v>
      </c>
      <c r="B1351" t="s">
        <v>776</v>
      </c>
      <c r="C1351">
        <v>69206</v>
      </c>
      <c r="D1351">
        <v>2021</v>
      </c>
      <c r="E1351" t="s">
        <v>139</v>
      </c>
      <c r="F1351" t="s">
        <v>413</v>
      </c>
      <c r="G1351" t="s">
        <v>180</v>
      </c>
      <c r="I1351">
        <v>4</v>
      </c>
      <c r="J1351" t="s">
        <v>43</v>
      </c>
      <c r="K1351">
        <v>4</v>
      </c>
      <c r="L1351" t="s">
        <v>44</v>
      </c>
      <c r="M1351">
        <v>1.6000000238418579</v>
      </c>
      <c r="N1351" t="s">
        <v>45</v>
      </c>
      <c r="O1351" t="s">
        <v>180</v>
      </c>
      <c r="P1351">
        <v>2</v>
      </c>
      <c r="Q1351" t="s">
        <v>118</v>
      </c>
      <c r="R1351" t="s">
        <v>48</v>
      </c>
      <c r="T1351" t="s">
        <v>49</v>
      </c>
      <c r="W1351" t="s">
        <v>120</v>
      </c>
      <c r="X1351" t="s">
        <v>121</v>
      </c>
      <c r="Z1351">
        <v>0</v>
      </c>
      <c r="AA1351" t="s">
        <v>75</v>
      </c>
      <c r="AB1351" t="s">
        <v>122</v>
      </c>
      <c r="AC1351">
        <v>45</v>
      </c>
      <c r="AD1351">
        <v>11</v>
      </c>
      <c r="AE1351">
        <v>4</v>
      </c>
      <c r="AF1351">
        <v>2025</v>
      </c>
      <c r="AG1351">
        <v>20251105</v>
      </c>
      <c r="AH1351" s="2">
        <v>3000</v>
      </c>
      <c r="AI1351" s="2">
        <v>2984.094482421875</v>
      </c>
      <c r="AJ1351" s="2">
        <f t="shared" si="170"/>
        <v>15.905517578125</v>
      </c>
      <c r="AK1351" s="6">
        <f t="shared" si="171"/>
        <v>5.3018391927083337E-3</v>
      </c>
      <c r="AL1351" s="12">
        <v>3000</v>
      </c>
      <c r="AM1351" s="12">
        <v>2333.110561989241</v>
      </c>
      <c r="AN1351" s="12">
        <f t="shared" si="172"/>
        <v>666.88943801075902</v>
      </c>
      <c r="AO1351" s="13">
        <f t="shared" si="173"/>
        <v>0.22229647933691968</v>
      </c>
      <c r="AP1351" s="16">
        <v>3000</v>
      </c>
      <c r="AQ1351" s="16">
        <v>2239.8214926208288</v>
      </c>
      <c r="AR1351" s="16">
        <f t="shared" si="174"/>
        <v>760.17850737917115</v>
      </c>
      <c r="AS1351" s="17">
        <f t="shared" si="168"/>
        <v>0.25339283579305705</v>
      </c>
      <c r="AT1351" s="20">
        <v>3000</v>
      </c>
      <c r="AU1351" s="20">
        <v>3274.2014984227121</v>
      </c>
      <c r="AV1351" s="20">
        <f t="shared" si="169"/>
        <v>274.20149842271212</v>
      </c>
      <c r="AW1351" s="21">
        <f t="shared" si="175"/>
        <v>9.1400499474237368E-2</v>
      </c>
    </row>
    <row r="1352" spans="1:49" x14ac:dyDescent="0.25">
      <c r="A1352" t="s">
        <v>77</v>
      </c>
      <c r="B1352" t="s">
        <v>177</v>
      </c>
      <c r="C1352">
        <v>63565</v>
      </c>
      <c r="D1352">
        <v>2024</v>
      </c>
      <c r="E1352" t="s">
        <v>504</v>
      </c>
      <c r="F1352" t="s">
        <v>822</v>
      </c>
      <c r="G1352" t="s">
        <v>964</v>
      </c>
      <c r="H1352" t="s">
        <v>1714</v>
      </c>
      <c r="I1352">
        <v>6</v>
      </c>
      <c r="J1352" t="s">
        <v>101</v>
      </c>
      <c r="K1352">
        <v>4</v>
      </c>
      <c r="L1352" t="s">
        <v>44</v>
      </c>
      <c r="M1352">
        <v>3.5999999046325679</v>
      </c>
      <c r="N1352" t="s">
        <v>45</v>
      </c>
      <c r="O1352" t="s">
        <v>46</v>
      </c>
      <c r="Q1352" t="s">
        <v>215</v>
      </c>
      <c r="R1352" t="s">
        <v>96</v>
      </c>
      <c r="S1352">
        <v>287</v>
      </c>
      <c r="T1352" t="s">
        <v>49</v>
      </c>
      <c r="U1352" t="s">
        <v>72</v>
      </c>
      <c r="W1352" t="s">
        <v>90</v>
      </c>
      <c r="X1352" t="s">
        <v>98</v>
      </c>
      <c r="Z1352">
        <v>0</v>
      </c>
      <c r="AA1352" t="s">
        <v>75</v>
      </c>
      <c r="AB1352" t="s">
        <v>215</v>
      </c>
      <c r="AC1352">
        <v>45</v>
      </c>
      <c r="AD1352">
        <v>11</v>
      </c>
      <c r="AE1352">
        <v>4</v>
      </c>
      <c r="AF1352">
        <v>2025</v>
      </c>
      <c r="AG1352">
        <v>20251105</v>
      </c>
      <c r="AH1352" s="2">
        <v>23700</v>
      </c>
      <c r="AI1352" s="2">
        <v>18998.501953125</v>
      </c>
      <c r="AJ1352" s="2">
        <f t="shared" si="170"/>
        <v>4701.498046875</v>
      </c>
      <c r="AK1352" s="6">
        <f t="shared" si="171"/>
        <v>0.19837544501582277</v>
      </c>
      <c r="AL1352" s="12">
        <v>23700</v>
      </c>
      <c r="AM1352" s="12">
        <v>17892.475008768761</v>
      </c>
      <c r="AN1352" s="12">
        <f t="shared" si="172"/>
        <v>5807.5249912312393</v>
      </c>
      <c r="AO1352" s="13">
        <f t="shared" si="173"/>
        <v>0.24504324857515777</v>
      </c>
      <c r="AP1352" s="16">
        <v>23700</v>
      </c>
      <c r="AQ1352" s="16">
        <v>19030.09031883267</v>
      </c>
      <c r="AR1352" s="16">
        <f t="shared" si="174"/>
        <v>4669.9096811673298</v>
      </c>
      <c r="AS1352" s="17">
        <f t="shared" si="168"/>
        <v>0.19704260258090001</v>
      </c>
      <c r="AT1352" s="20">
        <v>23700</v>
      </c>
      <c r="AU1352" s="20">
        <v>19207.205164992822</v>
      </c>
      <c r="AV1352" s="20">
        <f t="shared" si="169"/>
        <v>4492.7948350071783</v>
      </c>
      <c r="AW1352" s="21">
        <f t="shared" si="175"/>
        <v>0.18956940232097799</v>
      </c>
    </row>
    <row r="1353" spans="1:49" x14ac:dyDescent="0.25">
      <c r="A1353" t="s">
        <v>123</v>
      </c>
      <c r="B1353" t="s">
        <v>440</v>
      </c>
      <c r="C1353">
        <v>108955</v>
      </c>
      <c r="D1353">
        <v>2019</v>
      </c>
      <c r="E1353" t="s">
        <v>167</v>
      </c>
      <c r="F1353" t="s">
        <v>294</v>
      </c>
      <c r="G1353" t="s">
        <v>295</v>
      </c>
      <c r="H1353" t="s">
        <v>85</v>
      </c>
      <c r="I1353">
        <v>8</v>
      </c>
      <c r="J1353" t="s">
        <v>129</v>
      </c>
      <c r="K1353">
        <v>4</v>
      </c>
      <c r="L1353" t="s">
        <v>44</v>
      </c>
      <c r="M1353">
        <v>5.3000001907348633</v>
      </c>
      <c r="N1353" t="s">
        <v>70</v>
      </c>
      <c r="O1353" t="s">
        <v>46</v>
      </c>
      <c r="P1353">
        <v>2</v>
      </c>
      <c r="Q1353" t="s">
        <v>88</v>
      </c>
      <c r="R1353" t="s">
        <v>48</v>
      </c>
      <c r="T1353" t="s">
        <v>49</v>
      </c>
      <c r="V1353" t="s">
        <v>521</v>
      </c>
      <c r="W1353" t="s">
        <v>90</v>
      </c>
      <c r="X1353" t="s">
        <v>74</v>
      </c>
      <c r="Z1353">
        <v>0</v>
      </c>
      <c r="AA1353" t="s">
        <v>75</v>
      </c>
      <c r="AB1353" t="s">
        <v>91</v>
      </c>
      <c r="AC1353">
        <v>45</v>
      </c>
      <c r="AD1353">
        <v>11</v>
      </c>
      <c r="AE1353">
        <v>4</v>
      </c>
      <c r="AF1353">
        <v>2025</v>
      </c>
      <c r="AG1353">
        <v>20251104</v>
      </c>
      <c r="AH1353" s="2">
        <v>18300</v>
      </c>
      <c r="AI1353" s="2">
        <v>14045.8408203125</v>
      </c>
      <c r="AJ1353" s="2">
        <f t="shared" si="170"/>
        <v>4254.1591796875</v>
      </c>
      <c r="AK1353" s="6">
        <f t="shared" si="171"/>
        <v>0.23246771473702185</v>
      </c>
      <c r="AL1353" s="12">
        <v>18300</v>
      </c>
      <c r="AM1353" s="12">
        <v>12916.5846215981</v>
      </c>
      <c r="AN1353" s="12">
        <f t="shared" si="172"/>
        <v>5383.4153784018999</v>
      </c>
      <c r="AO1353" s="13">
        <f t="shared" si="173"/>
        <v>0.29417570373780871</v>
      </c>
      <c r="AP1353" s="16">
        <v>18300</v>
      </c>
      <c r="AQ1353" s="16">
        <v>13000.300311946739</v>
      </c>
      <c r="AR1353" s="16">
        <f t="shared" si="174"/>
        <v>5299.6996880532606</v>
      </c>
      <c r="AS1353" s="17">
        <f t="shared" si="168"/>
        <v>0.28960107584990497</v>
      </c>
      <c r="AT1353" s="20">
        <v>18300</v>
      </c>
      <c r="AU1353" s="20">
        <v>14362.9672029703</v>
      </c>
      <c r="AV1353" s="20">
        <f t="shared" si="169"/>
        <v>3937.0327970297003</v>
      </c>
      <c r="AW1353" s="21">
        <f t="shared" si="175"/>
        <v>0.21513840420927324</v>
      </c>
    </row>
    <row r="1354" spans="1:49" x14ac:dyDescent="0.25">
      <c r="A1354" t="s">
        <v>77</v>
      </c>
      <c r="B1354" t="s">
        <v>151</v>
      </c>
      <c r="C1354">
        <v>143251</v>
      </c>
      <c r="D1354">
        <v>2016</v>
      </c>
      <c r="E1354" t="s">
        <v>66</v>
      </c>
      <c r="F1354" t="s">
        <v>366</v>
      </c>
      <c r="G1354" t="s">
        <v>214</v>
      </c>
      <c r="I1354">
        <v>4</v>
      </c>
      <c r="J1354" t="s">
        <v>129</v>
      </c>
      <c r="K1354">
        <v>4</v>
      </c>
      <c r="L1354" t="s">
        <v>44</v>
      </c>
      <c r="M1354">
        <v>1.5</v>
      </c>
      <c r="N1354" t="s">
        <v>45</v>
      </c>
      <c r="O1354" t="s">
        <v>46</v>
      </c>
      <c r="P1354">
        <v>3</v>
      </c>
      <c r="Q1354" t="s">
        <v>118</v>
      </c>
      <c r="R1354" t="s">
        <v>96</v>
      </c>
      <c r="T1354" t="s">
        <v>49</v>
      </c>
      <c r="U1354" t="s">
        <v>50</v>
      </c>
      <c r="W1354" t="s">
        <v>120</v>
      </c>
      <c r="X1354" t="s">
        <v>74</v>
      </c>
      <c r="Z1354">
        <v>0</v>
      </c>
      <c r="AA1354" t="s">
        <v>75</v>
      </c>
      <c r="AB1354" t="s">
        <v>122</v>
      </c>
      <c r="AC1354">
        <v>45</v>
      </c>
      <c r="AD1354">
        <v>11</v>
      </c>
      <c r="AE1354">
        <v>4</v>
      </c>
      <c r="AF1354">
        <v>2025</v>
      </c>
      <c r="AG1354">
        <v>20251105</v>
      </c>
      <c r="AH1354" s="2">
        <v>2600</v>
      </c>
      <c r="AI1354" s="2">
        <v>2271.341796875</v>
      </c>
      <c r="AJ1354" s="2">
        <f t="shared" si="170"/>
        <v>328.658203125</v>
      </c>
      <c r="AK1354" s="6">
        <f t="shared" si="171"/>
        <v>0.12640700120192308</v>
      </c>
      <c r="AL1354" s="12">
        <v>2600</v>
      </c>
      <c r="AM1354" s="12">
        <v>2237.6202748843002</v>
      </c>
      <c r="AN1354" s="12">
        <f t="shared" si="172"/>
        <v>362.37972511569978</v>
      </c>
      <c r="AO1354" s="13">
        <f t="shared" si="173"/>
        <v>0.13937681735219223</v>
      </c>
      <c r="AP1354" s="16">
        <v>2600</v>
      </c>
      <c r="AQ1354" s="16">
        <v>2189.7028958584092</v>
      </c>
      <c r="AR1354" s="16">
        <f t="shared" si="174"/>
        <v>410.29710414159081</v>
      </c>
      <c r="AS1354" s="17">
        <f t="shared" si="168"/>
        <v>0.15780657851599647</v>
      </c>
      <c r="AT1354" s="20">
        <v>2600</v>
      </c>
      <c r="AU1354" s="20">
        <v>2289.6381182147161</v>
      </c>
      <c r="AV1354" s="20">
        <f t="shared" si="169"/>
        <v>310.36188178528391</v>
      </c>
      <c r="AW1354" s="21">
        <f t="shared" si="175"/>
        <v>0.11936995453280151</v>
      </c>
    </row>
    <row r="1355" spans="1:49" x14ac:dyDescent="0.25">
      <c r="A1355" t="s">
        <v>38</v>
      </c>
      <c r="B1355" t="s">
        <v>39</v>
      </c>
      <c r="C1355">
        <v>121701</v>
      </c>
      <c r="D1355">
        <v>2015</v>
      </c>
      <c r="E1355" t="s">
        <v>111</v>
      </c>
      <c r="F1355" t="s">
        <v>240</v>
      </c>
      <c r="G1355" t="s">
        <v>214</v>
      </c>
      <c r="I1355">
        <v>4</v>
      </c>
      <c r="J1355" t="s">
        <v>129</v>
      </c>
      <c r="K1355">
        <v>4</v>
      </c>
      <c r="L1355" t="s">
        <v>44</v>
      </c>
      <c r="M1355">
        <v>2.4000000953674321</v>
      </c>
      <c r="N1355" t="s">
        <v>45</v>
      </c>
      <c r="O1355" t="s">
        <v>46</v>
      </c>
      <c r="P1355">
        <v>3</v>
      </c>
      <c r="Q1355" t="s">
        <v>60</v>
      </c>
      <c r="R1355" t="s">
        <v>96</v>
      </c>
      <c r="T1355" t="s">
        <v>49</v>
      </c>
      <c r="W1355" t="s">
        <v>134</v>
      </c>
      <c r="X1355" t="s">
        <v>121</v>
      </c>
      <c r="Z1355">
        <v>0</v>
      </c>
      <c r="AA1355" t="s">
        <v>75</v>
      </c>
      <c r="AB1355" t="s">
        <v>83</v>
      </c>
      <c r="AC1355">
        <v>45</v>
      </c>
      <c r="AD1355">
        <v>11</v>
      </c>
      <c r="AE1355">
        <v>4</v>
      </c>
      <c r="AF1355">
        <v>2025</v>
      </c>
      <c r="AG1355">
        <v>20251104</v>
      </c>
      <c r="AH1355" s="2">
        <v>3400</v>
      </c>
      <c r="AI1355" s="2">
        <v>2683.65771484375</v>
      </c>
      <c r="AJ1355" s="2">
        <f t="shared" si="170"/>
        <v>716.34228515625</v>
      </c>
      <c r="AK1355" s="6">
        <f t="shared" si="171"/>
        <v>0.21068890739889706</v>
      </c>
      <c r="AL1355" s="12">
        <v>3400</v>
      </c>
      <c r="AM1355" s="12">
        <v>2781.5461289728578</v>
      </c>
      <c r="AN1355" s="12">
        <f t="shared" si="172"/>
        <v>618.45387102714221</v>
      </c>
      <c r="AO1355" s="13">
        <f t="shared" si="173"/>
        <v>0.18189819736092419</v>
      </c>
      <c r="AP1355" s="16">
        <v>3400</v>
      </c>
      <c r="AQ1355" s="16">
        <v>2757.4314833023982</v>
      </c>
      <c r="AR1355" s="16">
        <f t="shared" si="174"/>
        <v>642.56851669760181</v>
      </c>
      <c r="AS1355" s="17">
        <f t="shared" si="168"/>
        <v>0.188990740205177</v>
      </c>
      <c r="AT1355" s="20">
        <v>3400</v>
      </c>
      <c r="AU1355" s="20">
        <v>2724.0312815338029</v>
      </c>
      <c r="AV1355" s="20">
        <f t="shared" si="169"/>
        <v>675.96871846619706</v>
      </c>
      <c r="AW1355" s="21">
        <f t="shared" si="175"/>
        <v>0.19881432896064619</v>
      </c>
    </row>
    <row r="1356" spans="1:49" x14ac:dyDescent="0.25">
      <c r="A1356" t="s">
        <v>38</v>
      </c>
      <c r="B1356" t="s">
        <v>259</v>
      </c>
      <c r="C1356">
        <v>16187</v>
      </c>
      <c r="D1356">
        <v>2022</v>
      </c>
      <c r="E1356" t="s">
        <v>270</v>
      </c>
      <c r="F1356" t="s">
        <v>1436</v>
      </c>
      <c r="G1356" t="s">
        <v>107</v>
      </c>
      <c r="H1356" t="s">
        <v>1715</v>
      </c>
      <c r="I1356">
        <v>4</v>
      </c>
      <c r="J1356" t="s">
        <v>59</v>
      </c>
      <c r="K1356">
        <v>4</v>
      </c>
      <c r="L1356" t="s">
        <v>44</v>
      </c>
      <c r="M1356">
        <v>2.4000000953674321</v>
      </c>
      <c r="N1356" t="s">
        <v>44</v>
      </c>
      <c r="Q1356" t="s">
        <v>60</v>
      </c>
      <c r="R1356" t="s">
        <v>89</v>
      </c>
      <c r="S1356">
        <v>275</v>
      </c>
      <c r="T1356" t="s">
        <v>49</v>
      </c>
      <c r="U1356" t="s">
        <v>50</v>
      </c>
      <c r="V1356" t="s">
        <v>554</v>
      </c>
      <c r="W1356" t="s">
        <v>134</v>
      </c>
      <c r="X1356" t="s">
        <v>53</v>
      </c>
      <c r="Z1356">
        <v>0</v>
      </c>
      <c r="AA1356" t="s">
        <v>75</v>
      </c>
      <c r="AB1356" t="s">
        <v>83</v>
      </c>
      <c r="AC1356">
        <v>45</v>
      </c>
      <c r="AD1356">
        <v>11</v>
      </c>
      <c r="AE1356">
        <v>4</v>
      </c>
      <c r="AF1356">
        <v>2025</v>
      </c>
      <c r="AG1356">
        <v>20251103</v>
      </c>
      <c r="AH1356" s="2">
        <v>34500</v>
      </c>
      <c r="AI1356" s="2">
        <v>38110.6015625</v>
      </c>
      <c r="AJ1356" s="2">
        <f t="shared" si="170"/>
        <v>3610.6015625</v>
      </c>
      <c r="AK1356" s="6">
        <f t="shared" si="171"/>
        <v>0.10465511775362318</v>
      </c>
      <c r="AL1356" s="12">
        <v>34500</v>
      </c>
      <c r="AM1356" s="12">
        <v>36336.217330838233</v>
      </c>
      <c r="AN1356" s="12">
        <f t="shared" si="172"/>
        <v>1836.2173308382335</v>
      </c>
      <c r="AO1356" s="13">
        <f t="shared" si="173"/>
        <v>5.3223690748934301E-2</v>
      </c>
      <c r="AP1356" s="16">
        <v>34500</v>
      </c>
      <c r="AQ1356" s="16">
        <v>35958.740462190523</v>
      </c>
      <c r="AR1356" s="16">
        <f t="shared" si="174"/>
        <v>1458.7404621905225</v>
      </c>
      <c r="AS1356" s="17">
        <f t="shared" si="168"/>
        <v>4.2282332237406448E-2</v>
      </c>
      <c r="AT1356" s="20">
        <v>34500</v>
      </c>
      <c r="AU1356" s="20">
        <v>37648.888111888111</v>
      </c>
      <c r="AV1356" s="20">
        <f t="shared" si="169"/>
        <v>3148.8881118881109</v>
      </c>
      <c r="AW1356" s="21">
        <f t="shared" si="175"/>
        <v>9.1272119185162634E-2</v>
      </c>
    </row>
    <row r="1357" spans="1:49" x14ac:dyDescent="0.25">
      <c r="A1357" t="s">
        <v>109</v>
      </c>
      <c r="B1357" t="s">
        <v>538</v>
      </c>
      <c r="C1357">
        <v>45665</v>
      </c>
      <c r="D1357">
        <v>2022</v>
      </c>
      <c r="E1357" t="s">
        <v>93</v>
      </c>
      <c r="F1357" t="s">
        <v>152</v>
      </c>
      <c r="G1357" t="s">
        <v>153</v>
      </c>
      <c r="H1357" t="s">
        <v>85</v>
      </c>
      <c r="I1357">
        <v>8</v>
      </c>
      <c r="J1357" t="s">
        <v>69</v>
      </c>
      <c r="K1357">
        <v>2</v>
      </c>
      <c r="L1357" t="s">
        <v>44</v>
      </c>
      <c r="M1357">
        <v>5.3000001907348633</v>
      </c>
      <c r="N1357" t="s">
        <v>87</v>
      </c>
      <c r="O1357" t="s">
        <v>46</v>
      </c>
      <c r="P1357">
        <v>4</v>
      </c>
      <c r="Q1357" t="s">
        <v>88</v>
      </c>
      <c r="R1357" t="s">
        <v>89</v>
      </c>
      <c r="T1357" t="s">
        <v>49</v>
      </c>
      <c r="V1357" t="s">
        <v>154</v>
      </c>
      <c r="W1357" t="s">
        <v>90</v>
      </c>
      <c r="X1357" t="s">
        <v>121</v>
      </c>
      <c r="Z1357">
        <v>0</v>
      </c>
      <c r="AA1357" t="s">
        <v>75</v>
      </c>
      <c r="AB1357" t="s">
        <v>91</v>
      </c>
      <c r="AC1357">
        <v>45</v>
      </c>
      <c r="AD1357">
        <v>11</v>
      </c>
      <c r="AE1357">
        <v>4</v>
      </c>
      <c r="AF1357">
        <v>2025</v>
      </c>
      <c r="AG1357">
        <v>20251105</v>
      </c>
      <c r="AH1357" s="2">
        <v>23800</v>
      </c>
      <c r="AI1357" s="2">
        <v>25440.751953125</v>
      </c>
      <c r="AJ1357" s="2">
        <f t="shared" si="170"/>
        <v>1640.751953125</v>
      </c>
      <c r="AK1357" s="6">
        <f t="shared" si="171"/>
        <v>6.8939157694327735E-2</v>
      </c>
      <c r="AL1357" s="12">
        <v>23800</v>
      </c>
      <c r="AM1357" s="12">
        <v>24910.6579609453</v>
      </c>
      <c r="AN1357" s="12">
        <f t="shared" si="172"/>
        <v>1110.6579609453001</v>
      </c>
      <c r="AO1357" s="13">
        <f t="shared" si="173"/>
        <v>4.6666300880054627E-2</v>
      </c>
      <c r="AP1357" s="16">
        <v>23800</v>
      </c>
      <c r="AQ1357" s="16">
        <v>24933.35911122799</v>
      </c>
      <c r="AR1357" s="16">
        <f t="shared" si="174"/>
        <v>1133.3591112279901</v>
      </c>
      <c r="AS1357" s="17">
        <f t="shared" si="168"/>
        <v>4.7620130723865131E-2</v>
      </c>
      <c r="AT1357" s="20">
        <v>23800</v>
      </c>
      <c r="AU1357" s="20">
        <v>25255.908649173951</v>
      </c>
      <c r="AV1357" s="20">
        <f t="shared" si="169"/>
        <v>1455.9086491739508</v>
      </c>
      <c r="AW1357" s="21">
        <f t="shared" si="175"/>
        <v>6.1172632318233229E-2</v>
      </c>
    </row>
    <row r="1358" spans="1:49" x14ac:dyDescent="0.25">
      <c r="A1358" t="s">
        <v>109</v>
      </c>
      <c r="B1358" t="s">
        <v>317</v>
      </c>
      <c r="C1358">
        <v>91890</v>
      </c>
      <c r="D1358">
        <v>2018</v>
      </c>
      <c r="E1358" t="s">
        <v>66</v>
      </c>
      <c r="F1358" t="s">
        <v>239</v>
      </c>
      <c r="G1358" t="s">
        <v>214</v>
      </c>
      <c r="I1358">
        <v>4</v>
      </c>
      <c r="J1358" t="s">
        <v>171</v>
      </c>
      <c r="K1358">
        <v>4</v>
      </c>
      <c r="L1358" t="s">
        <v>44</v>
      </c>
      <c r="M1358">
        <v>1.5</v>
      </c>
      <c r="N1358" t="s">
        <v>45</v>
      </c>
      <c r="O1358" t="s">
        <v>46</v>
      </c>
      <c r="P1358">
        <v>2</v>
      </c>
      <c r="Q1358" t="s">
        <v>60</v>
      </c>
      <c r="R1358" t="s">
        <v>48</v>
      </c>
      <c r="S1358">
        <v>170</v>
      </c>
      <c r="T1358" t="s">
        <v>49</v>
      </c>
      <c r="U1358" t="s">
        <v>50</v>
      </c>
      <c r="V1358" t="s">
        <v>540</v>
      </c>
      <c r="W1358" t="s">
        <v>62</v>
      </c>
      <c r="X1358" t="s">
        <v>74</v>
      </c>
      <c r="Y1358">
        <v>25700</v>
      </c>
      <c r="Z1358">
        <v>0</v>
      </c>
      <c r="AA1358" t="s">
        <v>75</v>
      </c>
      <c r="AB1358" t="s">
        <v>83</v>
      </c>
      <c r="AC1358">
        <v>45</v>
      </c>
      <c r="AD1358">
        <v>11</v>
      </c>
      <c r="AE1358">
        <v>4</v>
      </c>
      <c r="AF1358">
        <v>2025</v>
      </c>
      <c r="AG1358">
        <v>20251105</v>
      </c>
      <c r="AH1358" s="2">
        <v>5200</v>
      </c>
      <c r="AI1358" s="2">
        <v>3712.2353515625</v>
      </c>
      <c r="AJ1358" s="2">
        <f t="shared" si="170"/>
        <v>1487.7646484375</v>
      </c>
      <c r="AK1358" s="6">
        <f t="shared" si="171"/>
        <v>0.28610858623798074</v>
      </c>
      <c r="AL1358" s="12">
        <v>5200</v>
      </c>
      <c r="AM1358" s="12">
        <v>4152.8917931792903</v>
      </c>
      <c r="AN1358" s="12">
        <f t="shared" si="172"/>
        <v>1047.1082068207097</v>
      </c>
      <c r="AO1358" s="13">
        <f t="shared" si="173"/>
        <v>0.20136696285013647</v>
      </c>
      <c r="AP1358" s="16">
        <v>5200</v>
      </c>
      <c r="AQ1358" s="16">
        <v>4039.0470882532031</v>
      </c>
      <c r="AR1358" s="16">
        <f t="shared" si="174"/>
        <v>1160.9529117467969</v>
      </c>
      <c r="AS1358" s="17">
        <f t="shared" si="168"/>
        <v>0.22326017533592246</v>
      </c>
      <c r="AT1358" s="20">
        <v>5200</v>
      </c>
      <c r="AU1358" s="20">
        <v>3646.969696969697</v>
      </c>
      <c r="AV1358" s="20">
        <f t="shared" si="169"/>
        <v>1553.030303030303</v>
      </c>
      <c r="AW1358" s="21">
        <f t="shared" si="175"/>
        <v>0.29865967365967366</v>
      </c>
    </row>
    <row r="1359" spans="1:49" x14ac:dyDescent="0.25">
      <c r="A1359" t="s">
        <v>38</v>
      </c>
      <c r="B1359" t="s">
        <v>776</v>
      </c>
      <c r="C1359">
        <v>132254</v>
      </c>
      <c r="D1359">
        <v>2020</v>
      </c>
      <c r="E1359" t="s">
        <v>84</v>
      </c>
      <c r="F1359" t="s">
        <v>85</v>
      </c>
      <c r="G1359" t="s">
        <v>1716</v>
      </c>
      <c r="I1359">
        <v>8</v>
      </c>
      <c r="J1359" t="s">
        <v>129</v>
      </c>
      <c r="K1359">
        <v>4</v>
      </c>
      <c r="L1359" t="s">
        <v>44</v>
      </c>
      <c r="M1359">
        <v>5.6999998092651367</v>
      </c>
      <c r="N1359" t="s">
        <v>70</v>
      </c>
      <c r="O1359" t="s">
        <v>46</v>
      </c>
      <c r="P1359">
        <v>4</v>
      </c>
      <c r="Q1359" t="s">
        <v>88</v>
      </c>
      <c r="R1359" t="s">
        <v>48</v>
      </c>
      <c r="S1359">
        <v>395</v>
      </c>
      <c r="T1359" t="s">
        <v>49</v>
      </c>
      <c r="U1359" t="s">
        <v>72</v>
      </c>
      <c r="W1359" t="s">
        <v>90</v>
      </c>
      <c r="X1359" t="s">
        <v>74</v>
      </c>
      <c r="Z1359">
        <v>0</v>
      </c>
      <c r="AA1359" t="s">
        <v>75</v>
      </c>
      <c r="AB1359" t="s">
        <v>91</v>
      </c>
      <c r="AC1359">
        <v>45</v>
      </c>
      <c r="AD1359">
        <v>11</v>
      </c>
      <c r="AE1359">
        <v>4</v>
      </c>
      <c r="AF1359">
        <v>2025</v>
      </c>
      <c r="AG1359">
        <v>20251105</v>
      </c>
      <c r="AH1359" s="2">
        <v>17500</v>
      </c>
      <c r="AI1359" s="2">
        <v>11591.3857421875</v>
      </c>
      <c r="AJ1359" s="2">
        <f t="shared" si="170"/>
        <v>5908.6142578125</v>
      </c>
      <c r="AK1359" s="6">
        <f t="shared" si="171"/>
        <v>0.33763510044642858</v>
      </c>
      <c r="AL1359" s="12">
        <v>17500</v>
      </c>
      <c r="AM1359" s="12">
        <v>11716.88978078519</v>
      </c>
      <c r="AN1359" s="12">
        <f t="shared" si="172"/>
        <v>5783.1102192148101</v>
      </c>
      <c r="AO1359" s="13">
        <f t="shared" si="173"/>
        <v>0.33046344109798914</v>
      </c>
      <c r="AP1359" s="16">
        <v>17500</v>
      </c>
      <c r="AQ1359" s="16">
        <v>11989.80608159401</v>
      </c>
      <c r="AR1359" s="16">
        <f t="shared" si="174"/>
        <v>5510.1939184059902</v>
      </c>
      <c r="AS1359" s="17">
        <f t="shared" si="168"/>
        <v>0.31486822390891372</v>
      </c>
      <c r="AT1359" s="20">
        <v>17500</v>
      </c>
      <c r="AU1359" s="20">
        <v>11434.541062801931</v>
      </c>
      <c r="AV1359" s="20">
        <f t="shared" si="169"/>
        <v>6065.4589371980692</v>
      </c>
      <c r="AW1359" s="21">
        <f t="shared" si="175"/>
        <v>0.34659765355417538</v>
      </c>
    </row>
    <row r="1360" spans="1:49" x14ac:dyDescent="0.25">
      <c r="A1360" t="s">
        <v>109</v>
      </c>
      <c r="B1360" t="s">
        <v>317</v>
      </c>
      <c r="C1360">
        <v>128364</v>
      </c>
      <c r="D1360">
        <v>2015</v>
      </c>
      <c r="E1360" t="s">
        <v>93</v>
      </c>
      <c r="F1360" t="s">
        <v>351</v>
      </c>
      <c r="G1360" t="s">
        <v>125</v>
      </c>
      <c r="I1360">
        <v>4</v>
      </c>
      <c r="J1360" t="s">
        <v>59</v>
      </c>
      <c r="K1360">
        <v>4</v>
      </c>
      <c r="L1360" t="s">
        <v>44</v>
      </c>
      <c r="M1360">
        <v>1.3999999761581421</v>
      </c>
      <c r="N1360" t="s">
        <v>45</v>
      </c>
      <c r="O1360" t="s">
        <v>46</v>
      </c>
      <c r="P1360">
        <v>1</v>
      </c>
      <c r="Q1360" t="s">
        <v>118</v>
      </c>
      <c r="T1360" t="s">
        <v>49</v>
      </c>
      <c r="U1360" t="s">
        <v>50</v>
      </c>
      <c r="V1360" t="s">
        <v>353</v>
      </c>
      <c r="W1360" t="s">
        <v>120</v>
      </c>
      <c r="X1360" t="s">
        <v>74</v>
      </c>
      <c r="Z1360">
        <v>0</v>
      </c>
      <c r="AA1360" t="s">
        <v>75</v>
      </c>
      <c r="AB1360" t="s">
        <v>122</v>
      </c>
      <c r="AC1360">
        <v>45</v>
      </c>
      <c r="AD1360">
        <v>11</v>
      </c>
      <c r="AE1360">
        <v>4</v>
      </c>
      <c r="AF1360">
        <v>2025</v>
      </c>
      <c r="AG1360">
        <v>20251105</v>
      </c>
      <c r="AH1360" s="2">
        <v>1100</v>
      </c>
      <c r="AI1360" s="2">
        <v>1255.394775390625</v>
      </c>
      <c r="AJ1360" s="2">
        <f t="shared" si="170"/>
        <v>155.394775390625</v>
      </c>
      <c r="AK1360" s="6">
        <f t="shared" si="171"/>
        <v>0.14126797762784091</v>
      </c>
      <c r="AL1360" s="12">
        <v>1100</v>
      </c>
      <c r="AM1360" s="12">
        <v>1178.598394000534</v>
      </c>
      <c r="AN1360" s="12">
        <f t="shared" si="172"/>
        <v>78.598394000533972</v>
      </c>
      <c r="AO1360" s="13">
        <f t="shared" si="173"/>
        <v>7.1453085455030887E-2</v>
      </c>
      <c r="AP1360" s="16">
        <v>1100</v>
      </c>
      <c r="AQ1360" s="16">
        <v>1308.813344531887</v>
      </c>
      <c r="AR1360" s="16">
        <f t="shared" si="174"/>
        <v>208.81334453188697</v>
      </c>
      <c r="AS1360" s="17">
        <f t="shared" si="168"/>
        <v>0.18983031321080635</v>
      </c>
      <c r="AT1360" s="20">
        <v>1100</v>
      </c>
      <c r="AU1360" s="20">
        <v>1329.8097643097649</v>
      </c>
      <c r="AV1360" s="20">
        <f t="shared" si="169"/>
        <v>229.80976430976489</v>
      </c>
      <c r="AW1360" s="21">
        <f t="shared" si="175"/>
        <v>0.2089179675543317</v>
      </c>
    </row>
    <row r="1361" spans="1:49" x14ac:dyDescent="0.25">
      <c r="A1361" t="s">
        <v>123</v>
      </c>
      <c r="B1361" t="s">
        <v>200</v>
      </c>
      <c r="C1361">
        <v>103047</v>
      </c>
      <c r="D1361">
        <v>2018</v>
      </c>
      <c r="E1361" t="s">
        <v>93</v>
      </c>
      <c r="F1361" t="s">
        <v>94</v>
      </c>
      <c r="G1361" t="s">
        <v>813</v>
      </c>
      <c r="I1361">
        <v>4</v>
      </c>
      <c r="J1361" t="s">
        <v>101</v>
      </c>
      <c r="K1361">
        <v>4</v>
      </c>
      <c r="L1361" t="s">
        <v>44</v>
      </c>
      <c r="M1361">
        <v>2</v>
      </c>
      <c r="N1361" t="s">
        <v>45</v>
      </c>
      <c r="O1361" t="s">
        <v>46</v>
      </c>
      <c r="P1361">
        <v>4</v>
      </c>
      <c r="Q1361" t="s">
        <v>60</v>
      </c>
      <c r="R1361" t="s">
        <v>96</v>
      </c>
      <c r="T1361" t="s">
        <v>49</v>
      </c>
      <c r="U1361" t="s">
        <v>50</v>
      </c>
      <c r="V1361" t="s">
        <v>814</v>
      </c>
      <c r="W1361" t="s">
        <v>62</v>
      </c>
      <c r="X1361" t="s">
        <v>98</v>
      </c>
      <c r="Y1361">
        <v>30800</v>
      </c>
      <c r="Z1361">
        <v>0</v>
      </c>
      <c r="AA1361" t="s">
        <v>75</v>
      </c>
      <c r="AB1361" t="s">
        <v>83</v>
      </c>
      <c r="AC1361">
        <v>45</v>
      </c>
      <c r="AD1361">
        <v>11</v>
      </c>
      <c r="AE1361">
        <v>4</v>
      </c>
      <c r="AF1361">
        <v>2025</v>
      </c>
      <c r="AG1361">
        <v>20251103</v>
      </c>
      <c r="AH1361" s="2">
        <v>10600</v>
      </c>
      <c r="AI1361" s="2">
        <v>9065.701171875</v>
      </c>
      <c r="AJ1361" s="2">
        <f t="shared" si="170"/>
        <v>1534.298828125</v>
      </c>
      <c r="AK1361" s="6">
        <f t="shared" si="171"/>
        <v>0.14474517246462265</v>
      </c>
      <c r="AL1361" s="12">
        <v>10600</v>
      </c>
      <c r="AM1361" s="12">
        <v>8744.5196645041688</v>
      </c>
      <c r="AN1361" s="12">
        <f t="shared" si="172"/>
        <v>1855.4803354958312</v>
      </c>
      <c r="AO1361" s="13">
        <f t="shared" si="173"/>
        <v>0.17504531466941803</v>
      </c>
      <c r="AP1361" s="16">
        <v>10600</v>
      </c>
      <c r="AQ1361" s="16">
        <v>8858.6332832490443</v>
      </c>
      <c r="AR1361" s="16">
        <f t="shared" si="174"/>
        <v>1741.3667167509557</v>
      </c>
      <c r="AS1361" s="17">
        <f t="shared" si="168"/>
        <v>0.16427987893876941</v>
      </c>
      <c r="AT1361" s="20">
        <v>10600</v>
      </c>
      <c r="AU1361" s="20">
        <v>9080.3432650527666</v>
      </c>
      <c r="AV1361" s="20">
        <f t="shared" si="169"/>
        <v>1519.6567349472334</v>
      </c>
      <c r="AW1361" s="21">
        <f t="shared" si="175"/>
        <v>0.14336384291955032</v>
      </c>
    </row>
    <row r="1362" spans="1:49" x14ac:dyDescent="0.25">
      <c r="A1362" t="s">
        <v>109</v>
      </c>
      <c r="B1362" t="s">
        <v>538</v>
      </c>
      <c r="C1362">
        <v>32566</v>
      </c>
      <c r="D1362">
        <v>2022</v>
      </c>
      <c r="E1362" t="s">
        <v>318</v>
      </c>
      <c r="F1362" t="s">
        <v>558</v>
      </c>
      <c r="G1362" t="s">
        <v>967</v>
      </c>
      <c r="I1362">
        <v>4</v>
      </c>
      <c r="J1362" t="s">
        <v>117</v>
      </c>
      <c r="K1362">
        <v>4</v>
      </c>
      <c r="L1362" t="s">
        <v>44</v>
      </c>
      <c r="M1362">
        <v>2</v>
      </c>
      <c r="N1362" t="s">
        <v>45</v>
      </c>
      <c r="O1362" t="s">
        <v>46</v>
      </c>
      <c r="P1362">
        <v>4</v>
      </c>
      <c r="Q1362" t="s">
        <v>60</v>
      </c>
      <c r="R1362" t="s">
        <v>96</v>
      </c>
      <c r="T1362" t="s">
        <v>49</v>
      </c>
      <c r="U1362" t="s">
        <v>50</v>
      </c>
      <c r="V1362" t="s">
        <v>419</v>
      </c>
      <c r="W1362" t="s">
        <v>62</v>
      </c>
      <c r="X1362" t="s">
        <v>560</v>
      </c>
      <c r="Z1362">
        <v>0</v>
      </c>
      <c r="AA1362" t="s">
        <v>75</v>
      </c>
      <c r="AB1362" t="s">
        <v>83</v>
      </c>
      <c r="AC1362">
        <v>45</v>
      </c>
      <c r="AD1362">
        <v>11</v>
      </c>
      <c r="AE1362">
        <v>4</v>
      </c>
      <c r="AF1362">
        <v>2025</v>
      </c>
      <c r="AG1362">
        <v>20251105</v>
      </c>
      <c r="AH1362" s="2">
        <v>20000</v>
      </c>
      <c r="AI1362" s="2">
        <v>20338.412109375</v>
      </c>
      <c r="AJ1362" s="2">
        <f t="shared" si="170"/>
        <v>338.412109375</v>
      </c>
      <c r="AK1362" s="6">
        <f t="shared" si="171"/>
        <v>1.6920605468749999E-2</v>
      </c>
      <c r="AL1362" s="12">
        <v>20000</v>
      </c>
      <c r="AM1362" s="12">
        <v>18664.415661245512</v>
      </c>
      <c r="AN1362" s="12">
        <f t="shared" si="172"/>
        <v>1335.5843387544883</v>
      </c>
      <c r="AO1362" s="13">
        <f t="shared" si="173"/>
        <v>6.6779216937724414E-2</v>
      </c>
      <c r="AP1362" s="16">
        <v>20000</v>
      </c>
      <c r="AQ1362" s="16">
        <v>18782.805785439679</v>
      </c>
      <c r="AR1362" s="16">
        <f t="shared" si="174"/>
        <v>1217.1942145603207</v>
      </c>
      <c r="AS1362" s="17">
        <f t="shared" si="168"/>
        <v>6.0859710728016034E-2</v>
      </c>
      <c r="AT1362" s="20">
        <v>20000</v>
      </c>
      <c r="AU1362" s="20">
        <v>20579.609105180542</v>
      </c>
      <c r="AV1362" s="20">
        <f t="shared" si="169"/>
        <v>579.60910518054152</v>
      </c>
      <c r="AW1362" s="21">
        <f t="shared" si="175"/>
        <v>2.8980455259027076E-2</v>
      </c>
    </row>
    <row r="1363" spans="1:49" x14ac:dyDescent="0.25">
      <c r="A1363" t="s">
        <v>77</v>
      </c>
      <c r="B1363" t="s">
        <v>78</v>
      </c>
      <c r="C1363">
        <v>201643</v>
      </c>
      <c r="D1363">
        <v>2009</v>
      </c>
      <c r="E1363" t="s">
        <v>159</v>
      </c>
      <c r="F1363" t="s">
        <v>564</v>
      </c>
      <c r="G1363" t="s">
        <v>229</v>
      </c>
      <c r="I1363">
        <v>4</v>
      </c>
      <c r="J1363" t="s">
        <v>101</v>
      </c>
      <c r="K1363">
        <v>4</v>
      </c>
      <c r="L1363" t="s">
        <v>44</v>
      </c>
      <c r="M1363">
        <v>1.799999952316284</v>
      </c>
      <c r="N1363" t="s">
        <v>45</v>
      </c>
      <c r="O1363" t="s">
        <v>46</v>
      </c>
      <c r="Q1363" t="s">
        <v>118</v>
      </c>
      <c r="S1363">
        <v>140</v>
      </c>
      <c r="T1363" t="s">
        <v>49</v>
      </c>
      <c r="U1363" t="s">
        <v>50</v>
      </c>
      <c r="V1363" t="s">
        <v>683</v>
      </c>
      <c r="W1363" t="s">
        <v>52</v>
      </c>
      <c r="X1363" t="s">
        <v>98</v>
      </c>
      <c r="Z1363">
        <v>0</v>
      </c>
      <c r="AA1363" t="s">
        <v>75</v>
      </c>
      <c r="AB1363" t="s">
        <v>122</v>
      </c>
      <c r="AC1363">
        <v>45</v>
      </c>
      <c r="AD1363">
        <v>11</v>
      </c>
      <c r="AE1363">
        <v>4</v>
      </c>
      <c r="AF1363">
        <v>2025</v>
      </c>
      <c r="AG1363">
        <v>20251103</v>
      </c>
      <c r="AH1363" s="2">
        <v>1150</v>
      </c>
      <c r="AI1363" s="2">
        <v>995.83843994140625</v>
      </c>
      <c r="AJ1363" s="2">
        <f t="shared" si="170"/>
        <v>154.16156005859375</v>
      </c>
      <c r="AK1363" s="6">
        <f t="shared" si="171"/>
        <v>0.13405353048573371</v>
      </c>
      <c r="AL1363" s="12">
        <v>1150</v>
      </c>
      <c r="AM1363" s="12">
        <v>1267.571743955365</v>
      </c>
      <c r="AN1363" s="12">
        <f t="shared" si="172"/>
        <v>117.57174395536504</v>
      </c>
      <c r="AO1363" s="13">
        <f t="shared" si="173"/>
        <v>0.10223629909162177</v>
      </c>
      <c r="AP1363" s="16">
        <v>1150</v>
      </c>
      <c r="AQ1363" s="16">
        <v>1299.475807269127</v>
      </c>
      <c r="AR1363" s="16">
        <f t="shared" si="174"/>
        <v>149.47580726912702</v>
      </c>
      <c r="AS1363" s="17">
        <f t="shared" si="168"/>
        <v>0.12997896284271915</v>
      </c>
      <c r="AT1363" s="20">
        <v>1150</v>
      </c>
      <c r="AU1363" s="20">
        <v>976.44486692015209</v>
      </c>
      <c r="AV1363" s="20">
        <f t="shared" si="169"/>
        <v>173.55513307984791</v>
      </c>
      <c r="AW1363" s="21">
        <f t="shared" si="175"/>
        <v>0.15091750702595469</v>
      </c>
    </row>
    <row r="1364" spans="1:49" x14ac:dyDescent="0.25">
      <c r="A1364" t="s">
        <v>77</v>
      </c>
      <c r="B1364" t="s">
        <v>818</v>
      </c>
      <c r="C1364">
        <v>82896</v>
      </c>
      <c r="D1364">
        <v>2021</v>
      </c>
      <c r="E1364" t="s">
        <v>370</v>
      </c>
      <c r="F1364" t="s">
        <v>448</v>
      </c>
      <c r="G1364" t="s">
        <v>418</v>
      </c>
      <c r="I1364">
        <v>4</v>
      </c>
      <c r="J1364" t="s">
        <v>101</v>
      </c>
      <c r="K1364">
        <v>4</v>
      </c>
      <c r="L1364" t="s">
        <v>44</v>
      </c>
      <c r="M1364">
        <v>2.5</v>
      </c>
      <c r="N1364" t="s">
        <v>44</v>
      </c>
      <c r="O1364" t="s">
        <v>46</v>
      </c>
      <c r="P1364">
        <v>5</v>
      </c>
      <c r="Q1364" t="s">
        <v>60</v>
      </c>
      <c r="R1364" t="s">
        <v>81</v>
      </c>
      <c r="S1364">
        <v>182</v>
      </c>
      <c r="T1364" t="s">
        <v>49</v>
      </c>
      <c r="V1364" t="s">
        <v>449</v>
      </c>
      <c r="W1364" t="s">
        <v>62</v>
      </c>
      <c r="X1364" t="s">
        <v>53</v>
      </c>
      <c r="Z1364">
        <v>0</v>
      </c>
      <c r="AA1364" t="s">
        <v>75</v>
      </c>
      <c r="AB1364" t="s">
        <v>83</v>
      </c>
      <c r="AC1364">
        <v>45</v>
      </c>
      <c r="AD1364">
        <v>11</v>
      </c>
      <c r="AE1364">
        <v>4</v>
      </c>
      <c r="AF1364">
        <v>2025</v>
      </c>
      <c r="AG1364">
        <v>20251104</v>
      </c>
      <c r="AH1364" s="2">
        <v>17000</v>
      </c>
      <c r="AI1364" s="2">
        <v>17640.33203125</v>
      </c>
      <c r="AJ1364" s="2">
        <f t="shared" si="170"/>
        <v>640.33203125</v>
      </c>
      <c r="AK1364" s="6">
        <f t="shared" si="171"/>
        <v>3.7666590073529412E-2</v>
      </c>
      <c r="AL1364" s="12">
        <v>17000</v>
      </c>
      <c r="AM1364" s="12">
        <v>16347.916360863101</v>
      </c>
      <c r="AN1364" s="12">
        <f t="shared" si="172"/>
        <v>652.08363913689936</v>
      </c>
      <c r="AO1364" s="13">
        <f t="shared" si="173"/>
        <v>3.8357861125699964E-2</v>
      </c>
      <c r="AP1364" s="16">
        <v>17000</v>
      </c>
      <c r="AQ1364" s="16">
        <v>16706.98893454994</v>
      </c>
      <c r="AR1364" s="16">
        <f t="shared" si="174"/>
        <v>293.01106545006041</v>
      </c>
      <c r="AS1364" s="17">
        <f t="shared" si="168"/>
        <v>1.7235945026474141E-2</v>
      </c>
      <c r="AT1364" s="20">
        <v>17000</v>
      </c>
      <c r="AU1364" s="20">
        <v>17826.47614410906</v>
      </c>
      <c r="AV1364" s="20">
        <f t="shared" si="169"/>
        <v>826.47614410905953</v>
      </c>
      <c r="AW1364" s="21">
        <f t="shared" si="175"/>
        <v>4.861624377112115E-2</v>
      </c>
    </row>
    <row r="1365" spans="1:49" x14ac:dyDescent="0.25">
      <c r="A1365" t="s">
        <v>38</v>
      </c>
      <c r="B1365" t="s">
        <v>39</v>
      </c>
      <c r="C1365">
        <v>152845</v>
      </c>
      <c r="D1365">
        <v>2013</v>
      </c>
      <c r="E1365" t="s">
        <v>93</v>
      </c>
      <c r="F1365" t="s">
        <v>152</v>
      </c>
      <c r="G1365" t="s">
        <v>352</v>
      </c>
      <c r="H1365" t="s">
        <v>293</v>
      </c>
      <c r="I1365">
        <v>8</v>
      </c>
      <c r="J1365" t="s">
        <v>117</v>
      </c>
      <c r="K1365">
        <v>4</v>
      </c>
      <c r="L1365" t="s">
        <v>44</v>
      </c>
      <c r="M1365">
        <v>6</v>
      </c>
      <c r="N1365" t="s">
        <v>87</v>
      </c>
      <c r="O1365" t="s">
        <v>46</v>
      </c>
      <c r="P1365">
        <v>3</v>
      </c>
      <c r="Q1365" t="s">
        <v>88</v>
      </c>
      <c r="R1365" t="s">
        <v>89</v>
      </c>
      <c r="T1365" t="s">
        <v>49</v>
      </c>
      <c r="U1365" t="s">
        <v>72</v>
      </c>
      <c r="V1365" t="s">
        <v>1162</v>
      </c>
      <c r="W1365" t="s">
        <v>220</v>
      </c>
      <c r="X1365" t="s">
        <v>74</v>
      </c>
      <c r="Z1365">
        <v>0</v>
      </c>
      <c r="AA1365" t="s">
        <v>75</v>
      </c>
      <c r="AB1365" t="s">
        <v>91</v>
      </c>
      <c r="AC1365">
        <v>45</v>
      </c>
      <c r="AD1365">
        <v>11</v>
      </c>
      <c r="AE1365">
        <v>4</v>
      </c>
      <c r="AF1365">
        <v>2025</v>
      </c>
      <c r="AG1365">
        <v>20251104</v>
      </c>
      <c r="AH1365" s="2">
        <v>12000</v>
      </c>
      <c r="AI1365" s="2">
        <v>11156.126953125</v>
      </c>
      <c r="AJ1365" s="2">
        <f t="shared" si="170"/>
        <v>843.873046875</v>
      </c>
      <c r="AK1365" s="6">
        <f t="shared" si="171"/>
        <v>7.0322753906249993E-2</v>
      </c>
      <c r="AL1365" s="12">
        <v>12000</v>
      </c>
      <c r="AM1365" s="12">
        <v>10131.6422800408</v>
      </c>
      <c r="AN1365" s="12">
        <f t="shared" si="172"/>
        <v>1868.3577199592</v>
      </c>
      <c r="AO1365" s="13">
        <f t="shared" si="173"/>
        <v>0.15569647666326666</v>
      </c>
      <c r="AP1365" s="16">
        <v>12000</v>
      </c>
      <c r="AQ1365" s="16">
        <v>9697.7099889009496</v>
      </c>
      <c r="AR1365" s="16">
        <f t="shared" si="174"/>
        <v>2302.2900110990504</v>
      </c>
      <c r="AS1365" s="17">
        <f t="shared" si="168"/>
        <v>0.19185750092492088</v>
      </c>
      <c r="AT1365" s="20">
        <v>12000</v>
      </c>
      <c r="AU1365" s="20">
        <v>11383.281893004119</v>
      </c>
      <c r="AV1365" s="20">
        <f t="shared" si="169"/>
        <v>616.71810699588059</v>
      </c>
      <c r="AW1365" s="21">
        <f t="shared" si="175"/>
        <v>5.1393175582990051E-2</v>
      </c>
    </row>
    <row r="1366" spans="1:49" x14ac:dyDescent="0.25">
      <c r="A1366" t="s">
        <v>109</v>
      </c>
      <c r="B1366" t="s">
        <v>1419</v>
      </c>
      <c r="C1366">
        <v>130000</v>
      </c>
      <c r="D1366">
        <v>1988</v>
      </c>
      <c r="E1366" t="s">
        <v>66</v>
      </c>
      <c r="F1366" t="s">
        <v>546</v>
      </c>
      <c r="G1366" t="s">
        <v>211</v>
      </c>
      <c r="I1366">
        <v>6</v>
      </c>
      <c r="J1366" t="s">
        <v>101</v>
      </c>
      <c r="K1366">
        <v>4</v>
      </c>
      <c r="L1366" t="s">
        <v>343</v>
      </c>
      <c r="M1366">
        <v>3</v>
      </c>
      <c r="N1366" t="s">
        <v>45</v>
      </c>
      <c r="O1366" t="s">
        <v>46</v>
      </c>
      <c r="Q1366" t="s">
        <v>118</v>
      </c>
      <c r="S1366">
        <v>140</v>
      </c>
      <c r="T1366" t="s">
        <v>49</v>
      </c>
      <c r="U1366" t="s">
        <v>72</v>
      </c>
      <c r="W1366" t="s">
        <v>120</v>
      </c>
      <c r="X1366" t="s">
        <v>74</v>
      </c>
      <c r="Z1366">
        <v>0</v>
      </c>
      <c r="AA1366" t="s">
        <v>75</v>
      </c>
      <c r="AB1366" t="s">
        <v>122</v>
      </c>
      <c r="AC1366">
        <v>45</v>
      </c>
      <c r="AD1366">
        <v>11</v>
      </c>
      <c r="AE1366">
        <v>4</v>
      </c>
      <c r="AF1366">
        <v>2025</v>
      </c>
      <c r="AG1366">
        <v>20251107</v>
      </c>
      <c r="AH1366" s="2">
        <v>240</v>
      </c>
      <c r="AI1366" s="2">
        <v>202.63398742675781</v>
      </c>
      <c r="AJ1366" s="2">
        <f t="shared" si="170"/>
        <v>37.366012573242188</v>
      </c>
      <c r="AK1366" s="6">
        <f t="shared" si="171"/>
        <v>0.15569171905517579</v>
      </c>
      <c r="AL1366" s="12">
        <v>240</v>
      </c>
      <c r="AM1366" s="12">
        <v>133.98598638958811</v>
      </c>
      <c r="AN1366" s="12">
        <f t="shared" si="172"/>
        <v>106.01401361041189</v>
      </c>
      <c r="AO1366" s="13">
        <f t="shared" si="173"/>
        <v>0.44172505671004958</v>
      </c>
      <c r="AP1366" s="16">
        <v>240</v>
      </c>
      <c r="AQ1366" s="16">
        <v>164.67322016089199</v>
      </c>
      <c r="AR1366" s="16">
        <f t="shared" si="174"/>
        <v>75.326779839108013</v>
      </c>
      <c r="AS1366" s="17">
        <f t="shared" si="168"/>
        <v>0.31386158266295006</v>
      </c>
      <c r="AT1366" s="20">
        <v>240</v>
      </c>
      <c r="AU1366" s="20">
        <v>325.93854748603349</v>
      </c>
      <c r="AV1366" s="20">
        <f t="shared" si="169"/>
        <v>85.938547486033485</v>
      </c>
      <c r="AW1366" s="21">
        <f t="shared" si="175"/>
        <v>0.35807728119180621</v>
      </c>
    </row>
    <row r="1367" spans="1:49" x14ac:dyDescent="0.25">
      <c r="A1367" t="s">
        <v>123</v>
      </c>
      <c r="B1367" t="s">
        <v>200</v>
      </c>
      <c r="C1367">
        <v>86882</v>
      </c>
      <c r="D1367">
        <v>2019</v>
      </c>
      <c r="E1367" t="s">
        <v>159</v>
      </c>
      <c r="F1367" t="s">
        <v>564</v>
      </c>
      <c r="G1367" t="s">
        <v>237</v>
      </c>
      <c r="I1367">
        <v>4</v>
      </c>
      <c r="J1367" t="s">
        <v>59</v>
      </c>
      <c r="K1367">
        <v>4</v>
      </c>
      <c r="L1367" t="s">
        <v>44</v>
      </c>
      <c r="M1367">
        <v>1.5</v>
      </c>
      <c r="N1367" t="s">
        <v>45</v>
      </c>
      <c r="O1367" t="s">
        <v>46</v>
      </c>
      <c r="P1367">
        <v>3</v>
      </c>
      <c r="Q1367" t="s">
        <v>47</v>
      </c>
      <c r="R1367" t="s">
        <v>48</v>
      </c>
      <c r="S1367">
        <v>174</v>
      </c>
      <c r="T1367" t="s">
        <v>49</v>
      </c>
      <c r="U1367" t="s">
        <v>50</v>
      </c>
      <c r="V1367" t="s">
        <v>1467</v>
      </c>
      <c r="W1367" t="s">
        <v>52</v>
      </c>
      <c r="X1367" t="s">
        <v>394</v>
      </c>
      <c r="Y1367">
        <v>23750</v>
      </c>
      <c r="Z1367">
        <v>0</v>
      </c>
      <c r="AA1367" t="s">
        <v>75</v>
      </c>
      <c r="AB1367" t="s">
        <v>332</v>
      </c>
      <c r="AC1367">
        <v>45</v>
      </c>
      <c r="AD1367">
        <v>11</v>
      </c>
      <c r="AE1367">
        <v>4</v>
      </c>
      <c r="AF1367">
        <v>2025</v>
      </c>
      <c r="AG1367">
        <v>20251105</v>
      </c>
      <c r="AH1367" s="2">
        <v>10000</v>
      </c>
      <c r="AI1367" s="2">
        <v>12379.7451171875</v>
      </c>
      <c r="AJ1367" s="2">
        <f t="shared" si="170"/>
        <v>2379.7451171875</v>
      </c>
      <c r="AK1367" s="6">
        <f t="shared" si="171"/>
        <v>0.23797451171875</v>
      </c>
      <c r="AL1367" s="12">
        <v>10000</v>
      </c>
      <c r="AM1367" s="12">
        <v>11270.573791872701</v>
      </c>
      <c r="AN1367" s="12">
        <f t="shared" si="172"/>
        <v>1270.5737918727009</v>
      </c>
      <c r="AO1367" s="13">
        <f t="shared" si="173"/>
        <v>0.12705737918727009</v>
      </c>
      <c r="AP1367" s="16">
        <v>10000</v>
      </c>
      <c r="AQ1367" s="16">
        <v>10456.40306563167</v>
      </c>
      <c r="AR1367" s="16">
        <f t="shared" si="174"/>
        <v>456.40306563166996</v>
      </c>
      <c r="AS1367" s="17">
        <f t="shared" si="168"/>
        <v>4.5640306563166998E-2</v>
      </c>
      <c r="AT1367" s="20">
        <v>10000</v>
      </c>
      <c r="AU1367" s="20">
        <v>12677.377521613829</v>
      </c>
      <c r="AV1367" s="20">
        <f t="shared" si="169"/>
        <v>2677.3775216138292</v>
      </c>
      <c r="AW1367" s="21">
        <f t="shared" si="175"/>
        <v>0.2677377521613829</v>
      </c>
    </row>
    <row r="1368" spans="1:49" x14ac:dyDescent="0.25">
      <c r="A1368" t="s">
        <v>123</v>
      </c>
      <c r="B1368" t="s">
        <v>124</v>
      </c>
      <c r="C1368">
        <v>188422</v>
      </c>
      <c r="D1368">
        <v>2005</v>
      </c>
      <c r="E1368" t="s">
        <v>111</v>
      </c>
      <c r="F1368" t="s">
        <v>625</v>
      </c>
      <c r="H1368" t="s">
        <v>85</v>
      </c>
      <c r="I1368">
        <v>8</v>
      </c>
      <c r="J1368" t="s">
        <v>101</v>
      </c>
      <c r="K1368">
        <v>4</v>
      </c>
      <c r="L1368" t="s">
        <v>44</v>
      </c>
      <c r="M1368">
        <v>5.6999998092651367</v>
      </c>
      <c r="N1368" t="s">
        <v>70</v>
      </c>
      <c r="Q1368" t="s">
        <v>88</v>
      </c>
      <c r="R1368" t="s">
        <v>48</v>
      </c>
      <c r="T1368" t="s">
        <v>49</v>
      </c>
      <c r="U1368" t="s">
        <v>72</v>
      </c>
      <c r="W1368" t="s">
        <v>90</v>
      </c>
      <c r="X1368" t="s">
        <v>74</v>
      </c>
      <c r="Z1368">
        <v>0</v>
      </c>
      <c r="AA1368" t="s">
        <v>75</v>
      </c>
      <c r="AB1368" t="s">
        <v>91</v>
      </c>
      <c r="AC1368">
        <v>45</v>
      </c>
      <c r="AD1368">
        <v>11</v>
      </c>
      <c r="AE1368">
        <v>4</v>
      </c>
      <c r="AF1368">
        <v>2025</v>
      </c>
      <c r="AG1368">
        <v>20251104</v>
      </c>
      <c r="AH1368" s="2">
        <v>3000</v>
      </c>
      <c r="AI1368" s="2">
        <v>2217.41943359375</v>
      </c>
      <c r="AJ1368" s="2">
        <f t="shared" si="170"/>
        <v>782.58056640625</v>
      </c>
      <c r="AK1368" s="6">
        <f t="shared" si="171"/>
        <v>0.26086018880208334</v>
      </c>
      <c r="AL1368" s="12">
        <v>3000</v>
      </c>
      <c r="AM1368" s="12">
        <v>2195.599514002166</v>
      </c>
      <c r="AN1368" s="12">
        <f t="shared" si="172"/>
        <v>804.40048599783404</v>
      </c>
      <c r="AO1368" s="13">
        <f t="shared" si="173"/>
        <v>0.26813349533261133</v>
      </c>
      <c r="AP1368" s="16">
        <v>3000</v>
      </c>
      <c r="AQ1368" s="16">
        <v>2217.0805261204941</v>
      </c>
      <c r="AR1368" s="16">
        <f t="shared" si="174"/>
        <v>782.91947387950586</v>
      </c>
      <c r="AS1368" s="17">
        <f t="shared" si="168"/>
        <v>0.26097315795983528</v>
      </c>
      <c r="AT1368" s="20">
        <v>3000</v>
      </c>
      <c r="AU1368" s="20">
        <v>2273.4407294832822</v>
      </c>
      <c r="AV1368" s="20">
        <f t="shared" si="169"/>
        <v>726.55927051671779</v>
      </c>
      <c r="AW1368" s="21">
        <f t="shared" si="175"/>
        <v>0.2421864235055726</v>
      </c>
    </row>
    <row r="1369" spans="1:49" x14ac:dyDescent="0.25">
      <c r="A1369" t="s">
        <v>38</v>
      </c>
      <c r="B1369" t="s">
        <v>92</v>
      </c>
      <c r="C1369">
        <v>143434</v>
      </c>
      <c r="D1369">
        <v>2011</v>
      </c>
      <c r="E1369" t="s">
        <v>66</v>
      </c>
      <c r="F1369" t="s">
        <v>221</v>
      </c>
      <c r="I1369">
        <v>8</v>
      </c>
      <c r="J1369" t="s">
        <v>101</v>
      </c>
      <c r="K1369">
        <v>4</v>
      </c>
      <c r="L1369" t="s">
        <v>44</v>
      </c>
      <c r="M1369">
        <v>5</v>
      </c>
      <c r="N1369" t="s">
        <v>87</v>
      </c>
      <c r="O1369" t="s">
        <v>46</v>
      </c>
      <c r="P1369">
        <v>3</v>
      </c>
      <c r="Q1369" t="s">
        <v>88</v>
      </c>
      <c r="R1369" t="s">
        <v>89</v>
      </c>
      <c r="S1369">
        <v>360</v>
      </c>
      <c r="T1369" t="s">
        <v>49</v>
      </c>
      <c r="U1369" t="s">
        <v>72</v>
      </c>
      <c r="W1369" t="s">
        <v>103</v>
      </c>
      <c r="X1369" t="s">
        <v>74</v>
      </c>
      <c r="Z1369">
        <v>0</v>
      </c>
      <c r="AA1369" t="s">
        <v>75</v>
      </c>
      <c r="AB1369" t="s">
        <v>91</v>
      </c>
      <c r="AC1369">
        <v>45</v>
      </c>
      <c r="AD1369">
        <v>11</v>
      </c>
      <c r="AE1369">
        <v>4</v>
      </c>
      <c r="AF1369">
        <v>2025</v>
      </c>
      <c r="AG1369">
        <v>20251104</v>
      </c>
      <c r="AH1369" s="2">
        <v>8250</v>
      </c>
      <c r="AI1369" s="2">
        <v>6598.607421875</v>
      </c>
      <c r="AJ1369" s="2">
        <f t="shared" si="170"/>
        <v>1651.392578125</v>
      </c>
      <c r="AK1369" s="6">
        <f t="shared" si="171"/>
        <v>0.20016879734848486</v>
      </c>
      <c r="AL1369" s="12">
        <v>8250</v>
      </c>
      <c r="AM1369" s="12">
        <v>6481.1253168412441</v>
      </c>
      <c r="AN1369" s="12">
        <f t="shared" si="172"/>
        <v>1768.8746831587559</v>
      </c>
      <c r="AO1369" s="13">
        <f t="shared" si="173"/>
        <v>0.21440905250409162</v>
      </c>
      <c r="AP1369" s="16">
        <v>8250</v>
      </c>
      <c r="AQ1369" s="16">
        <v>5964.0473979568187</v>
      </c>
      <c r="AR1369" s="16">
        <f t="shared" si="174"/>
        <v>2285.9526020431813</v>
      </c>
      <c r="AS1369" s="17">
        <f t="shared" si="168"/>
        <v>0.27708516388402199</v>
      </c>
      <c r="AT1369" s="20">
        <v>8250</v>
      </c>
      <c r="AU1369" s="20">
        <v>6669.348611723226</v>
      </c>
      <c r="AV1369" s="20">
        <f t="shared" si="169"/>
        <v>1580.651388276774</v>
      </c>
      <c r="AW1369" s="21">
        <f t="shared" si="175"/>
        <v>0.191594107669912</v>
      </c>
    </row>
    <row r="1370" spans="1:49" x14ac:dyDescent="0.25">
      <c r="A1370" t="s">
        <v>123</v>
      </c>
      <c r="B1370" t="s">
        <v>124</v>
      </c>
      <c r="C1370">
        <v>114300</v>
      </c>
      <c r="D1370">
        <v>2013</v>
      </c>
      <c r="E1370" t="s">
        <v>79</v>
      </c>
      <c r="F1370" t="s">
        <v>924</v>
      </c>
      <c r="G1370" t="s">
        <v>1717</v>
      </c>
      <c r="I1370">
        <v>4</v>
      </c>
      <c r="J1370" t="s">
        <v>59</v>
      </c>
      <c r="K1370">
        <v>4</v>
      </c>
      <c r="L1370" t="s">
        <v>44</v>
      </c>
      <c r="M1370">
        <v>2</v>
      </c>
      <c r="N1370" t="s">
        <v>45</v>
      </c>
      <c r="O1370" t="s">
        <v>46</v>
      </c>
      <c r="Q1370" t="s">
        <v>118</v>
      </c>
      <c r="S1370">
        <v>150</v>
      </c>
      <c r="T1370" t="s">
        <v>49</v>
      </c>
      <c r="U1370" t="s">
        <v>50</v>
      </c>
      <c r="V1370" t="s">
        <v>925</v>
      </c>
      <c r="W1370" t="s">
        <v>52</v>
      </c>
      <c r="X1370" t="s">
        <v>74</v>
      </c>
      <c r="Z1370">
        <v>0</v>
      </c>
      <c r="AA1370" t="s">
        <v>75</v>
      </c>
      <c r="AB1370" t="s">
        <v>122</v>
      </c>
      <c r="AC1370">
        <v>45</v>
      </c>
      <c r="AD1370">
        <v>11</v>
      </c>
      <c r="AE1370">
        <v>4</v>
      </c>
      <c r="AF1370">
        <v>2025</v>
      </c>
      <c r="AG1370">
        <v>20251104</v>
      </c>
      <c r="AH1370" s="2">
        <v>8000</v>
      </c>
      <c r="AI1370" s="2">
        <v>5167.34228515625</v>
      </c>
      <c r="AJ1370" s="2">
        <f t="shared" si="170"/>
        <v>2832.65771484375</v>
      </c>
      <c r="AK1370" s="6">
        <f t="shared" si="171"/>
        <v>0.35408221435546877</v>
      </c>
      <c r="AL1370" s="12">
        <v>8000</v>
      </c>
      <c r="AM1370" s="12">
        <v>4677.0107924164522</v>
      </c>
      <c r="AN1370" s="12">
        <f t="shared" si="172"/>
        <v>3322.9892075835478</v>
      </c>
      <c r="AO1370" s="13">
        <f t="shared" si="173"/>
        <v>0.41537365094794348</v>
      </c>
      <c r="AP1370" s="16">
        <v>8000</v>
      </c>
      <c r="AQ1370" s="16">
        <v>4841.6770539435156</v>
      </c>
      <c r="AR1370" s="16">
        <f t="shared" si="174"/>
        <v>3158.3229460564844</v>
      </c>
      <c r="AS1370" s="17">
        <f t="shared" si="168"/>
        <v>0.39479036825706054</v>
      </c>
      <c r="AT1370" s="20">
        <v>8000</v>
      </c>
      <c r="AU1370" s="20">
        <v>5334.9649859943966</v>
      </c>
      <c r="AV1370" s="20">
        <f t="shared" si="169"/>
        <v>2665.0350140056034</v>
      </c>
      <c r="AW1370" s="21">
        <f t="shared" si="175"/>
        <v>0.33312937675070042</v>
      </c>
    </row>
    <row r="1371" spans="1:49" x14ac:dyDescent="0.25">
      <c r="A1371" t="s">
        <v>123</v>
      </c>
      <c r="B1371" t="s">
        <v>290</v>
      </c>
      <c r="C1371">
        <v>152194</v>
      </c>
      <c r="D1371">
        <v>2011</v>
      </c>
      <c r="E1371" t="s">
        <v>66</v>
      </c>
      <c r="F1371" t="s">
        <v>245</v>
      </c>
      <c r="H1371" t="s">
        <v>246</v>
      </c>
      <c r="I1371">
        <v>8</v>
      </c>
      <c r="J1371" t="s">
        <v>59</v>
      </c>
      <c r="K1371">
        <v>4</v>
      </c>
      <c r="L1371" t="s">
        <v>44</v>
      </c>
      <c r="M1371">
        <v>6.6999998092651367</v>
      </c>
      <c r="N1371" t="s">
        <v>87</v>
      </c>
      <c r="O1371" t="s">
        <v>95</v>
      </c>
      <c r="P1371">
        <v>1</v>
      </c>
      <c r="Q1371" t="s">
        <v>88</v>
      </c>
      <c r="R1371" t="s">
        <v>89</v>
      </c>
      <c r="S1371">
        <v>400</v>
      </c>
      <c r="T1371" t="s">
        <v>219</v>
      </c>
      <c r="U1371" t="s">
        <v>72</v>
      </c>
      <c r="W1371" t="s">
        <v>247</v>
      </c>
      <c r="X1371" t="s">
        <v>74</v>
      </c>
      <c r="Z1371">
        <v>0</v>
      </c>
      <c r="AA1371" t="s">
        <v>75</v>
      </c>
      <c r="AB1371" t="s">
        <v>248</v>
      </c>
      <c r="AC1371">
        <v>45</v>
      </c>
      <c r="AD1371">
        <v>11</v>
      </c>
      <c r="AE1371">
        <v>4</v>
      </c>
      <c r="AF1371">
        <v>2025</v>
      </c>
      <c r="AG1371">
        <v>20251104</v>
      </c>
      <c r="AH1371" s="2">
        <v>4100</v>
      </c>
      <c r="AI1371" s="2">
        <v>4204.8857421875</v>
      </c>
      <c r="AJ1371" s="2">
        <f t="shared" si="170"/>
        <v>104.8857421875</v>
      </c>
      <c r="AK1371" s="6">
        <f t="shared" si="171"/>
        <v>2.5581888338414634E-2</v>
      </c>
      <c r="AL1371" s="12">
        <v>4100</v>
      </c>
      <c r="AM1371" s="12">
        <v>4950.8751912250873</v>
      </c>
      <c r="AN1371" s="12">
        <f t="shared" si="172"/>
        <v>850.87519122508729</v>
      </c>
      <c r="AO1371" s="13">
        <f t="shared" si="173"/>
        <v>0.20753053444514324</v>
      </c>
      <c r="AP1371" s="16">
        <v>4100</v>
      </c>
      <c r="AQ1371" s="16">
        <v>4489.0790475683161</v>
      </c>
      <c r="AR1371" s="16">
        <f t="shared" si="174"/>
        <v>389.07904756831613</v>
      </c>
      <c r="AS1371" s="17">
        <f t="shared" si="168"/>
        <v>9.4897328675199052E-2</v>
      </c>
      <c r="AT1371" s="20">
        <v>4100</v>
      </c>
      <c r="AU1371" s="20">
        <v>3966.9237565445028</v>
      </c>
      <c r="AV1371" s="20">
        <f t="shared" si="169"/>
        <v>133.07624345549721</v>
      </c>
      <c r="AW1371" s="21">
        <f t="shared" si="175"/>
        <v>3.2457620354999321E-2</v>
      </c>
    </row>
    <row r="1372" spans="1:49" x14ac:dyDescent="0.25">
      <c r="A1372" t="s">
        <v>38</v>
      </c>
      <c r="B1372" t="s">
        <v>105</v>
      </c>
      <c r="C1372">
        <v>14979</v>
      </c>
      <c r="D1372">
        <v>2024</v>
      </c>
      <c r="E1372" t="s">
        <v>360</v>
      </c>
      <c r="F1372" t="s">
        <v>402</v>
      </c>
      <c r="G1372" t="s">
        <v>1718</v>
      </c>
      <c r="I1372">
        <v>3</v>
      </c>
      <c r="J1372" t="s">
        <v>43</v>
      </c>
      <c r="K1372">
        <v>4</v>
      </c>
      <c r="L1372" t="s">
        <v>44</v>
      </c>
      <c r="M1372">
        <v>1.200000047683716</v>
      </c>
      <c r="N1372" t="s">
        <v>45</v>
      </c>
      <c r="O1372" t="s">
        <v>46</v>
      </c>
      <c r="P1372">
        <v>3</v>
      </c>
      <c r="Q1372" t="s">
        <v>47</v>
      </c>
      <c r="R1372" t="s">
        <v>96</v>
      </c>
      <c r="S1372">
        <v>78</v>
      </c>
      <c r="T1372" t="s">
        <v>49</v>
      </c>
      <c r="U1372" t="s">
        <v>50</v>
      </c>
      <c r="V1372" t="s">
        <v>403</v>
      </c>
      <c r="W1372" t="s">
        <v>52</v>
      </c>
      <c r="X1372" t="s">
        <v>404</v>
      </c>
      <c r="Z1372">
        <v>0</v>
      </c>
      <c r="AA1372" t="s">
        <v>75</v>
      </c>
      <c r="AB1372" t="s">
        <v>332</v>
      </c>
      <c r="AC1372">
        <v>45</v>
      </c>
      <c r="AD1372">
        <v>11</v>
      </c>
      <c r="AE1372">
        <v>4</v>
      </c>
      <c r="AF1372">
        <v>2025</v>
      </c>
      <c r="AG1372">
        <v>20251104</v>
      </c>
      <c r="AH1372" s="2">
        <v>11750</v>
      </c>
      <c r="AI1372" s="2">
        <v>8128.28466796875</v>
      </c>
      <c r="AJ1372" s="2">
        <f t="shared" si="170"/>
        <v>3621.71533203125</v>
      </c>
      <c r="AK1372" s="6">
        <f t="shared" si="171"/>
        <v>0.30823109208776595</v>
      </c>
      <c r="AL1372" s="12">
        <v>11750</v>
      </c>
      <c r="AM1372" s="12">
        <v>7876.7761271351119</v>
      </c>
      <c r="AN1372" s="12">
        <f t="shared" si="172"/>
        <v>3873.2238728648881</v>
      </c>
      <c r="AO1372" s="13">
        <f t="shared" si="173"/>
        <v>0.32963607428637348</v>
      </c>
      <c r="AP1372" s="16">
        <v>11750</v>
      </c>
      <c r="AQ1372" s="16">
        <v>8385.4634645813076</v>
      </c>
      <c r="AR1372" s="16">
        <f t="shared" si="174"/>
        <v>3364.5365354186924</v>
      </c>
      <c r="AS1372" s="17">
        <f t="shared" si="168"/>
        <v>0.28634353492925041</v>
      </c>
      <c r="AT1372" s="20">
        <v>11750</v>
      </c>
      <c r="AU1372" s="20">
        <v>8190.5151515151529</v>
      </c>
      <c r="AV1372" s="20">
        <f t="shared" si="169"/>
        <v>3559.4848484848471</v>
      </c>
      <c r="AW1372" s="21">
        <f t="shared" si="175"/>
        <v>0.30293488072211466</v>
      </c>
    </row>
    <row r="1373" spans="1:49" x14ac:dyDescent="0.25">
      <c r="A1373" t="s">
        <v>123</v>
      </c>
      <c r="B1373" t="s">
        <v>440</v>
      </c>
      <c r="C1373">
        <v>150478</v>
      </c>
      <c r="D1373">
        <v>2016</v>
      </c>
      <c r="E1373" t="s">
        <v>373</v>
      </c>
      <c r="F1373" t="s">
        <v>502</v>
      </c>
      <c r="G1373" t="s">
        <v>491</v>
      </c>
      <c r="I1373">
        <v>8</v>
      </c>
      <c r="J1373" t="s">
        <v>69</v>
      </c>
      <c r="K1373">
        <v>4</v>
      </c>
      <c r="L1373" t="s">
        <v>44</v>
      </c>
      <c r="M1373">
        <v>6.1999998092651367</v>
      </c>
      <c r="N1373" t="s">
        <v>87</v>
      </c>
      <c r="O1373" t="s">
        <v>46</v>
      </c>
      <c r="P1373">
        <v>4</v>
      </c>
      <c r="Q1373" t="s">
        <v>60</v>
      </c>
      <c r="R1373" t="s">
        <v>89</v>
      </c>
      <c r="T1373" t="s">
        <v>49</v>
      </c>
      <c r="V1373" t="s">
        <v>503</v>
      </c>
      <c r="W1373" t="s">
        <v>103</v>
      </c>
      <c r="X1373" t="s">
        <v>74</v>
      </c>
      <c r="Z1373">
        <v>0</v>
      </c>
      <c r="AA1373" t="s">
        <v>75</v>
      </c>
      <c r="AB1373" t="s">
        <v>83</v>
      </c>
      <c r="AC1373">
        <v>45</v>
      </c>
      <c r="AD1373">
        <v>11</v>
      </c>
      <c r="AE1373">
        <v>4</v>
      </c>
      <c r="AF1373">
        <v>2025</v>
      </c>
      <c r="AG1373">
        <v>20251105</v>
      </c>
      <c r="AH1373" s="2">
        <v>10200</v>
      </c>
      <c r="AI1373" s="2">
        <v>13857.7041015625</v>
      </c>
      <c r="AJ1373" s="2">
        <f t="shared" si="170"/>
        <v>3657.7041015625</v>
      </c>
      <c r="AK1373" s="6">
        <f t="shared" si="171"/>
        <v>0.35859844132965685</v>
      </c>
      <c r="AL1373" s="12">
        <v>10200</v>
      </c>
      <c r="AM1373" s="12">
        <v>13977.19429155342</v>
      </c>
      <c r="AN1373" s="12">
        <f t="shared" si="172"/>
        <v>3777.19429155342</v>
      </c>
      <c r="AO1373" s="13">
        <f t="shared" si="173"/>
        <v>0.3703131658385706</v>
      </c>
      <c r="AP1373" s="16">
        <v>10200</v>
      </c>
      <c r="AQ1373" s="16">
        <v>13059.705225492149</v>
      </c>
      <c r="AR1373" s="16">
        <f t="shared" si="174"/>
        <v>2859.7052254921491</v>
      </c>
      <c r="AS1373" s="17">
        <f t="shared" si="168"/>
        <v>0.28036325740119111</v>
      </c>
      <c r="AT1373" s="20">
        <v>10200</v>
      </c>
      <c r="AU1373" s="20">
        <v>13687.226961558719</v>
      </c>
      <c r="AV1373" s="20">
        <f t="shared" si="169"/>
        <v>3487.2269615587193</v>
      </c>
      <c r="AW1373" s="21">
        <f t="shared" si="175"/>
        <v>0.34188499623124696</v>
      </c>
    </row>
    <row r="1374" spans="1:49" x14ac:dyDescent="0.25">
      <c r="A1374" t="s">
        <v>77</v>
      </c>
      <c r="B1374" t="s">
        <v>818</v>
      </c>
      <c r="C1374">
        <v>54289</v>
      </c>
      <c r="D1374">
        <v>2014</v>
      </c>
      <c r="E1374" t="s">
        <v>318</v>
      </c>
      <c r="F1374" t="s">
        <v>472</v>
      </c>
      <c r="G1374" t="s">
        <v>869</v>
      </c>
      <c r="I1374">
        <v>6</v>
      </c>
      <c r="J1374" t="s">
        <v>117</v>
      </c>
      <c r="K1374">
        <v>4</v>
      </c>
      <c r="L1374" t="s">
        <v>44</v>
      </c>
      <c r="M1374">
        <v>3.5999999046325679</v>
      </c>
      <c r="N1374" t="s">
        <v>45</v>
      </c>
      <c r="O1374" t="s">
        <v>46</v>
      </c>
      <c r="P1374">
        <v>4</v>
      </c>
      <c r="Q1374" t="s">
        <v>118</v>
      </c>
      <c r="T1374" t="s">
        <v>49</v>
      </c>
      <c r="V1374" t="s">
        <v>376</v>
      </c>
      <c r="W1374" t="s">
        <v>120</v>
      </c>
      <c r="X1374" t="s">
        <v>74</v>
      </c>
      <c r="Z1374">
        <v>0</v>
      </c>
      <c r="AA1374" t="s">
        <v>75</v>
      </c>
      <c r="AB1374" t="s">
        <v>122</v>
      </c>
      <c r="AC1374">
        <v>45</v>
      </c>
      <c r="AD1374">
        <v>11</v>
      </c>
      <c r="AE1374">
        <v>4</v>
      </c>
      <c r="AF1374">
        <v>2025</v>
      </c>
      <c r="AG1374">
        <v>20251105</v>
      </c>
      <c r="AH1374" s="2">
        <v>10100</v>
      </c>
      <c r="AI1374" s="2">
        <v>11386.90625</v>
      </c>
      <c r="AJ1374" s="2">
        <f t="shared" si="170"/>
        <v>1286.90625</v>
      </c>
      <c r="AK1374" s="6">
        <f t="shared" si="171"/>
        <v>0.1274164603960396</v>
      </c>
      <c r="AL1374" s="12">
        <v>10100</v>
      </c>
      <c r="AM1374" s="12">
        <v>10451.599323397841</v>
      </c>
      <c r="AN1374" s="12">
        <f t="shared" si="172"/>
        <v>351.59932339784064</v>
      </c>
      <c r="AO1374" s="13">
        <f t="shared" si="173"/>
        <v>3.4811814197806004E-2</v>
      </c>
      <c r="AP1374" s="16">
        <v>10100</v>
      </c>
      <c r="AQ1374" s="16">
        <v>9944.6186076633112</v>
      </c>
      <c r="AR1374" s="16">
        <f t="shared" si="174"/>
        <v>155.3813923366888</v>
      </c>
      <c r="AS1374" s="17">
        <f t="shared" si="168"/>
        <v>1.5384296270959288E-2</v>
      </c>
      <c r="AT1374" s="20">
        <v>10100</v>
      </c>
      <c r="AU1374" s="20">
        <v>11646.663066954639</v>
      </c>
      <c r="AV1374" s="20">
        <f t="shared" si="169"/>
        <v>1546.6630669546394</v>
      </c>
      <c r="AW1374" s="21">
        <f t="shared" si="175"/>
        <v>0.15313495712422173</v>
      </c>
    </row>
    <row r="1375" spans="1:49" x14ac:dyDescent="0.25">
      <c r="A1375" t="s">
        <v>38</v>
      </c>
      <c r="B1375" t="s">
        <v>92</v>
      </c>
      <c r="C1375">
        <v>94177</v>
      </c>
      <c r="D1375">
        <v>2021</v>
      </c>
      <c r="E1375" t="s">
        <v>84</v>
      </c>
      <c r="F1375" t="s">
        <v>85</v>
      </c>
      <c r="G1375" t="s">
        <v>86</v>
      </c>
      <c r="H1375" t="s">
        <v>615</v>
      </c>
      <c r="I1375">
        <v>8</v>
      </c>
      <c r="J1375" t="s">
        <v>101</v>
      </c>
      <c r="K1375">
        <v>4</v>
      </c>
      <c r="L1375" t="s">
        <v>44</v>
      </c>
      <c r="M1375">
        <v>5.6999998092651367</v>
      </c>
      <c r="N1375" t="s">
        <v>87</v>
      </c>
      <c r="O1375" t="s">
        <v>46</v>
      </c>
      <c r="P1375">
        <v>3</v>
      </c>
      <c r="Q1375" t="s">
        <v>88</v>
      </c>
      <c r="R1375" t="s">
        <v>89</v>
      </c>
      <c r="S1375">
        <v>395</v>
      </c>
      <c r="T1375" t="s">
        <v>49</v>
      </c>
      <c r="U1375" t="s">
        <v>72</v>
      </c>
      <c r="W1375" t="s">
        <v>103</v>
      </c>
      <c r="X1375" t="s">
        <v>74</v>
      </c>
      <c r="Z1375">
        <v>0</v>
      </c>
      <c r="AA1375" t="s">
        <v>75</v>
      </c>
      <c r="AB1375" t="s">
        <v>91</v>
      </c>
      <c r="AC1375">
        <v>45</v>
      </c>
      <c r="AD1375">
        <v>11</v>
      </c>
      <c r="AE1375">
        <v>4</v>
      </c>
      <c r="AF1375">
        <v>2025</v>
      </c>
      <c r="AG1375">
        <v>20251104</v>
      </c>
      <c r="AH1375" s="2">
        <v>24200</v>
      </c>
      <c r="AI1375" s="2">
        <v>23328.50390625</v>
      </c>
      <c r="AJ1375" s="2">
        <f t="shared" si="170"/>
        <v>871.49609375</v>
      </c>
      <c r="AK1375" s="6">
        <f t="shared" si="171"/>
        <v>3.6012235278925622E-2</v>
      </c>
      <c r="AL1375" s="12">
        <v>24200</v>
      </c>
      <c r="AM1375" s="12">
        <v>21732.860935453369</v>
      </c>
      <c r="AN1375" s="12">
        <f t="shared" si="172"/>
        <v>2467.1390645466308</v>
      </c>
      <c r="AO1375" s="13">
        <f t="shared" si="173"/>
        <v>0.10194789522919961</v>
      </c>
      <c r="AP1375" s="16">
        <v>24200</v>
      </c>
      <c r="AQ1375" s="16">
        <v>20151.494781522641</v>
      </c>
      <c r="AR1375" s="16">
        <f t="shared" si="174"/>
        <v>4048.5052184773594</v>
      </c>
      <c r="AS1375" s="17">
        <f t="shared" si="168"/>
        <v>0.16729360406931237</v>
      </c>
      <c r="AT1375" s="20">
        <v>24200</v>
      </c>
      <c r="AU1375" s="20">
        <v>23389.397565922922</v>
      </c>
      <c r="AV1375" s="20">
        <f t="shared" si="169"/>
        <v>810.60243407707821</v>
      </c>
      <c r="AW1375" s="21">
        <f t="shared" si="175"/>
        <v>3.349596835029249E-2</v>
      </c>
    </row>
    <row r="1376" spans="1:49" x14ac:dyDescent="0.25">
      <c r="A1376" t="s">
        <v>109</v>
      </c>
      <c r="B1376" t="s">
        <v>317</v>
      </c>
      <c r="C1376">
        <v>107244</v>
      </c>
      <c r="D1376">
        <v>2019</v>
      </c>
      <c r="E1376" t="s">
        <v>66</v>
      </c>
      <c r="F1376" t="s">
        <v>366</v>
      </c>
      <c r="G1376" t="s">
        <v>547</v>
      </c>
      <c r="I1376">
        <v>4</v>
      </c>
      <c r="J1376" t="s">
        <v>69</v>
      </c>
      <c r="K1376">
        <v>4</v>
      </c>
      <c r="L1376" t="s">
        <v>44</v>
      </c>
      <c r="M1376">
        <v>1.5</v>
      </c>
      <c r="N1376" t="s">
        <v>45</v>
      </c>
      <c r="O1376" t="s">
        <v>46</v>
      </c>
      <c r="P1376">
        <v>1</v>
      </c>
      <c r="Q1376" t="s">
        <v>118</v>
      </c>
      <c r="S1376">
        <v>181</v>
      </c>
      <c r="T1376" t="s">
        <v>49</v>
      </c>
      <c r="U1376" t="s">
        <v>50</v>
      </c>
      <c r="W1376" t="s">
        <v>120</v>
      </c>
      <c r="X1376" t="s">
        <v>121</v>
      </c>
      <c r="Y1376">
        <v>28580</v>
      </c>
      <c r="Z1376">
        <v>0</v>
      </c>
      <c r="AA1376" t="s">
        <v>75</v>
      </c>
      <c r="AB1376" t="s">
        <v>122</v>
      </c>
      <c r="AC1376">
        <v>45</v>
      </c>
      <c r="AD1376">
        <v>11</v>
      </c>
      <c r="AE1376">
        <v>4</v>
      </c>
      <c r="AF1376">
        <v>2025</v>
      </c>
      <c r="AG1376">
        <v>20251105</v>
      </c>
      <c r="AH1376" s="2">
        <v>3100</v>
      </c>
      <c r="AI1376" s="2">
        <v>3362.884033203125</v>
      </c>
      <c r="AJ1376" s="2">
        <f t="shared" si="170"/>
        <v>262.884033203125</v>
      </c>
      <c r="AK1376" s="6">
        <f t="shared" si="171"/>
        <v>8.4801301033266135E-2</v>
      </c>
      <c r="AL1376" s="12">
        <v>3100</v>
      </c>
      <c r="AM1376" s="12">
        <v>3233.8310969057679</v>
      </c>
      <c r="AN1376" s="12">
        <f t="shared" si="172"/>
        <v>133.83109690576794</v>
      </c>
      <c r="AO1376" s="13">
        <f t="shared" si="173"/>
        <v>4.3171321582505785E-2</v>
      </c>
      <c r="AP1376" s="16">
        <v>3100</v>
      </c>
      <c r="AQ1376" s="16">
        <v>3490.6272229349211</v>
      </c>
      <c r="AR1376" s="16">
        <f t="shared" si="174"/>
        <v>390.62722293492106</v>
      </c>
      <c r="AS1376" s="17">
        <f t="shared" si="168"/>
        <v>0.12600878159191001</v>
      </c>
      <c r="AT1376" s="20">
        <v>3100</v>
      </c>
      <c r="AU1376" s="20">
        <v>3457.6022304832709</v>
      </c>
      <c r="AV1376" s="20">
        <f t="shared" si="169"/>
        <v>357.60223048327089</v>
      </c>
      <c r="AW1376" s="21">
        <f t="shared" si="175"/>
        <v>0.11535555822040996</v>
      </c>
    </row>
    <row r="1377" spans="1:49" x14ac:dyDescent="0.25">
      <c r="A1377" t="s">
        <v>77</v>
      </c>
      <c r="B1377" t="s">
        <v>177</v>
      </c>
      <c r="C1377">
        <v>154220</v>
      </c>
      <c r="D1377">
        <v>2015</v>
      </c>
      <c r="E1377" t="s">
        <v>93</v>
      </c>
      <c r="F1377" t="s">
        <v>94</v>
      </c>
      <c r="G1377" t="s">
        <v>189</v>
      </c>
      <c r="I1377">
        <v>4</v>
      </c>
      <c r="J1377" t="s">
        <v>59</v>
      </c>
      <c r="K1377">
        <v>4</v>
      </c>
      <c r="L1377" t="s">
        <v>44</v>
      </c>
      <c r="M1377">
        <v>2.4000000953674321</v>
      </c>
      <c r="N1377" t="s">
        <v>44</v>
      </c>
      <c r="O1377" t="s">
        <v>180</v>
      </c>
      <c r="P1377">
        <v>2</v>
      </c>
      <c r="Q1377" t="s">
        <v>60</v>
      </c>
      <c r="R1377" t="s">
        <v>81</v>
      </c>
      <c r="T1377" t="s">
        <v>49</v>
      </c>
      <c r="V1377" t="s">
        <v>126</v>
      </c>
      <c r="W1377" t="s">
        <v>134</v>
      </c>
      <c r="X1377" t="s">
        <v>98</v>
      </c>
      <c r="Z1377">
        <v>0</v>
      </c>
      <c r="AA1377" t="s">
        <v>75</v>
      </c>
      <c r="AB1377" t="s">
        <v>83</v>
      </c>
      <c r="AC1377">
        <v>45</v>
      </c>
      <c r="AD1377">
        <v>11</v>
      </c>
      <c r="AE1377">
        <v>4</v>
      </c>
      <c r="AF1377">
        <v>2025</v>
      </c>
      <c r="AG1377">
        <v>20251105</v>
      </c>
      <c r="AH1377" s="2">
        <v>425</v>
      </c>
      <c r="AI1377" s="2">
        <v>827.83709716796875</v>
      </c>
      <c r="AJ1377" s="2">
        <f t="shared" si="170"/>
        <v>402.83709716796875</v>
      </c>
      <c r="AK1377" s="6">
        <f t="shared" si="171"/>
        <v>0.94785199333639703</v>
      </c>
      <c r="AL1377" s="12">
        <v>425</v>
      </c>
      <c r="AM1377" s="12">
        <v>850.64639217587774</v>
      </c>
      <c r="AN1377" s="12">
        <f t="shared" si="172"/>
        <v>425.64639217587774</v>
      </c>
      <c r="AO1377" s="13">
        <f t="shared" si="173"/>
        <v>1.0015209227667712</v>
      </c>
      <c r="AP1377" s="16">
        <v>425</v>
      </c>
      <c r="AQ1377" s="16">
        <v>869.51291472942535</v>
      </c>
      <c r="AR1377" s="16">
        <f t="shared" si="174"/>
        <v>444.51291472942535</v>
      </c>
      <c r="AS1377" s="17">
        <f t="shared" si="168"/>
        <v>1.0459127405398243</v>
      </c>
      <c r="AT1377" s="20">
        <v>425</v>
      </c>
      <c r="AU1377" s="20">
        <v>857.96610169491521</v>
      </c>
      <c r="AV1377" s="20">
        <f t="shared" si="169"/>
        <v>432.96610169491521</v>
      </c>
      <c r="AW1377" s="21">
        <f t="shared" si="175"/>
        <v>1.0187437686939183</v>
      </c>
    </row>
    <row r="1378" spans="1:49" x14ac:dyDescent="0.25">
      <c r="A1378" t="s">
        <v>123</v>
      </c>
      <c r="B1378" t="s">
        <v>440</v>
      </c>
      <c r="C1378">
        <v>161431</v>
      </c>
      <c r="D1378">
        <v>2016</v>
      </c>
      <c r="E1378" t="s">
        <v>318</v>
      </c>
      <c r="F1378" t="s">
        <v>535</v>
      </c>
      <c r="I1378">
        <v>4</v>
      </c>
      <c r="J1378" t="s">
        <v>117</v>
      </c>
      <c r="K1378">
        <v>4</v>
      </c>
      <c r="L1378" t="s">
        <v>44</v>
      </c>
      <c r="M1378">
        <v>1.3999999761581421</v>
      </c>
      <c r="N1378" t="s">
        <v>45</v>
      </c>
      <c r="O1378" t="s">
        <v>46</v>
      </c>
      <c r="P1378">
        <v>3</v>
      </c>
      <c r="Q1378" t="s">
        <v>60</v>
      </c>
      <c r="R1378" t="s">
        <v>96</v>
      </c>
      <c r="T1378" t="s">
        <v>49</v>
      </c>
      <c r="U1378" t="s">
        <v>50</v>
      </c>
      <c r="V1378" t="s">
        <v>920</v>
      </c>
      <c r="W1378" t="s">
        <v>62</v>
      </c>
      <c r="X1378" t="s">
        <v>63</v>
      </c>
      <c r="Z1378">
        <v>0</v>
      </c>
      <c r="AA1378" t="s">
        <v>75</v>
      </c>
      <c r="AB1378" t="s">
        <v>83</v>
      </c>
      <c r="AC1378">
        <v>45</v>
      </c>
      <c r="AD1378">
        <v>11</v>
      </c>
      <c r="AE1378">
        <v>4</v>
      </c>
      <c r="AF1378">
        <v>2025</v>
      </c>
      <c r="AG1378">
        <v>20251105</v>
      </c>
      <c r="AH1378" s="2">
        <v>800</v>
      </c>
      <c r="AI1378" s="2">
        <v>2065.09423828125</v>
      </c>
      <c r="AJ1378" s="2">
        <f t="shared" si="170"/>
        <v>1265.09423828125</v>
      </c>
      <c r="AK1378" s="6">
        <f t="shared" si="171"/>
        <v>1.5813677978515626</v>
      </c>
      <c r="AL1378" s="12">
        <v>800</v>
      </c>
      <c r="AM1378" s="12">
        <v>2202.8908780939478</v>
      </c>
      <c r="AN1378" s="12">
        <f t="shared" si="172"/>
        <v>1402.8908780939478</v>
      </c>
      <c r="AO1378" s="13">
        <f t="shared" si="173"/>
        <v>1.7536135976174347</v>
      </c>
      <c r="AP1378" s="16">
        <v>800</v>
      </c>
      <c r="AQ1378" s="16">
        <v>2150.875157805966</v>
      </c>
      <c r="AR1378" s="16">
        <f t="shared" si="174"/>
        <v>1350.875157805966</v>
      </c>
      <c r="AS1378" s="17">
        <f t="shared" si="168"/>
        <v>1.6885939472574574</v>
      </c>
      <c r="AT1378" s="20">
        <v>800</v>
      </c>
      <c r="AU1378" s="20">
        <v>2045.7265647533891</v>
      </c>
      <c r="AV1378" s="20">
        <f t="shared" si="169"/>
        <v>1245.7265647533891</v>
      </c>
      <c r="AW1378" s="21">
        <f t="shared" si="175"/>
        <v>1.5571582059417364</v>
      </c>
    </row>
    <row r="1379" spans="1:49" x14ac:dyDescent="0.25">
      <c r="A1379" t="s">
        <v>77</v>
      </c>
      <c r="B1379" t="s">
        <v>285</v>
      </c>
      <c r="C1379">
        <v>23253</v>
      </c>
      <c r="D1379">
        <v>2023</v>
      </c>
      <c r="E1379" t="s">
        <v>155</v>
      </c>
      <c r="F1379" t="s">
        <v>482</v>
      </c>
      <c r="G1379" t="s">
        <v>113</v>
      </c>
      <c r="I1379">
        <v>4</v>
      </c>
      <c r="J1379" t="s">
        <v>59</v>
      </c>
      <c r="K1379">
        <v>4</v>
      </c>
      <c r="L1379" t="s">
        <v>44</v>
      </c>
      <c r="M1379">
        <v>2.5</v>
      </c>
      <c r="N1379" t="s">
        <v>44</v>
      </c>
      <c r="O1379" t="s">
        <v>46</v>
      </c>
      <c r="Q1379" t="s">
        <v>60</v>
      </c>
      <c r="R1379" t="s">
        <v>89</v>
      </c>
      <c r="S1379">
        <v>281</v>
      </c>
      <c r="T1379" t="s">
        <v>49</v>
      </c>
      <c r="V1379" t="s">
        <v>1641</v>
      </c>
      <c r="W1379" t="s">
        <v>134</v>
      </c>
      <c r="X1379" t="s">
        <v>74</v>
      </c>
      <c r="Z1379">
        <v>0</v>
      </c>
      <c r="AA1379" t="s">
        <v>75</v>
      </c>
      <c r="AB1379" t="s">
        <v>83</v>
      </c>
      <c r="AC1379">
        <v>45</v>
      </c>
      <c r="AD1379">
        <v>11</v>
      </c>
      <c r="AE1379">
        <v>4</v>
      </c>
      <c r="AF1379">
        <v>2025</v>
      </c>
      <c r="AG1379">
        <v>20251103</v>
      </c>
      <c r="AH1379" s="2">
        <v>27500</v>
      </c>
      <c r="AI1379" s="2">
        <v>27558.826171875</v>
      </c>
      <c r="AJ1379" s="2">
        <f t="shared" si="170"/>
        <v>58.826171875</v>
      </c>
      <c r="AK1379" s="6">
        <f t="shared" si="171"/>
        <v>2.1391335227272726E-3</v>
      </c>
      <c r="AL1379" s="12">
        <v>27500</v>
      </c>
      <c r="AM1379" s="12">
        <v>25348.710378066138</v>
      </c>
      <c r="AN1379" s="12">
        <f t="shared" si="172"/>
        <v>2151.2896219338618</v>
      </c>
      <c r="AO1379" s="13">
        <f t="shared" si="173"/>
        <v>7.8228713524867696E-2</v>
      </c>
      <c r="AP1379" s="16">
        <v>27500</v>
      </c>
      <c r="AQ1379" s="16">
        <v>26944.541917505459</v>
      </c>
      <c r="AR1379" s="16">
        <f t="shared" si="174"/>
        <v>555.45808249454058</v>
      </c>
      <c r="AS1379" s="17">
        <f t="shared" si="168"/>
        <v>2.0198475727074203E-2</v>
      </c>
      <c r="AT1379" s="20">
        <v>27500</v>
      </c>
      <c r="AU1379" s="20">
        <v>27362.494556765159</v>
      </c>
      <c r="AV1379" s="20">
        <f t="shared" si="169"/>
        <v>137.50544323484064</v>
      </c>
      <c r="AW1379" s="21">
        <f t="shared" si="175"/>
        <v>5.0001979358123873E-3</v>
      </c>
    </row>
    <row r="1380" spans="1:49" x14ac:dyDescent="0.25">
      <c r="A1380" t="s">
        <v>77</v>
      </c>
      <c r="B1380" t="s">
        <v>177</v>
      </c>
      <c r="C1380">
        <v>59156</v>
      </c>
      <c r="D1380">
        <v>2024</v>
      </c>
      <c r="E1380" t="s">
        <v>135</v>
      </c>
      <c r="F1380" t="s">
        <v>1719</v>
      </c>
      <c r="G1380" t="s">
        <v>1720</v>
      </c>
      <c r="H1380" t="s">
        <v>1721</v>
      </c>
      <c r="I1380">
        <v>6</v>
      </c>
      <c r="J1380" t="s">
        <v>69</v>
      </c>
      <c r="K1380">
        <v>4</v>
      </c>
      <c r="L1380" t="s">
        <v>44</v>
      </c>
      <c r="M1380">
        <v>3</v>
      </c>
      <c r="N1380" t="s">
        <v>87</v>
      </c>
      <c r="O1380" t="s">
        <v>46</v>
      </c>
      <c r="Q1380" t="s">
        <v>60</v>
      </c>
      <c r="R1380" t="s">
        <v>89</v>
      </c>
      <c r="S1380">
        <v>420</v>
      </c>
      <c r="T1380" t="s">
        <v>49</v>
      </c>
      <c r="U1380" t="s">
        <v>50</v>
      </c>
      <c r="W1380" t="s">
        <v>103</v>
      </c>
      <c r="X1380" t="s">
        <v>74</v>
      </c>
      <c r="Z1380">
        <v>0</v>
      </c>
      <c r="AA1380" t="s">
        <v>75</v>
      </c>
      <c r="AB1380" t="s">
        <v>83</v>
      </c>
      <c r="AC1380">
        <v>45</v>
      </c>
      <c r="AD1380">
        <v>11</v>
      </c>
      <c r="AE1380">
        <v>4</v>
      </c>
      <c r="AF1380">
        <v>2025</v>
      </c>
      <c r="AG1380">
        <v>20251105</v>
      </c>
      <c r="AH1380" s="2">
        <v>33700</v>
      </c>
      <c r="AI1380" s="2">
        <v>33460.7265625</v>
      </c>
      <c r="AJ1380" s="2">
        <f t="shared" si="170"/>
        <v>239.2734375</v>
      </c>
      <c r="AK1380" s="6">
        <f t="shared" si="171"/>
        <v>7.1001020029673586E-3</v>
      </c>
      <c r="AL1380" s="12">
        <v>33700</v>
      </c>
      <c r="AM1380" s="12">
        <v>35511.130100171373</v>
      </c>
      <c r="AN1380" s="12">
        <f t="shared" si="172"/>
        <v>1811.1301001713728</v>
      </c>
      <c r="AO1380" s="13">
        <f t="shared" si="173"/>
        <v>5.3742732942770703E-2</v>
      </c>
      <c r="AP1380" s="16">
        <v>33700</v>
      </c>
      <c r="AQ1380" s="16">
        <v>34714.514393200159</v>
      </c>
      <c r="AR1380" s="16">
        <f t="shared" si="174"/>
        <v>1014.5143932001592</v>
      </c>
      <c r="AS1380" s="17">
        <f t="shared" si="168"/>
        <v>3.0104284664693153E-2</v>
      </c>
      <c r="AT1380" s="20">
        <v>33700</v>
      </c>
      <c r="AU1380" s="20">
        <v>31190.612499999999</v>
      </c>
      <c r="AV1380" s="20">
        <f t="shared" si="169"/>
        <v>2509.3875000000007</v>
      </c>
      <c r="AW1380" s="21">
        <f t="shared" si="175"/>
        <v>7.4462537091988149E-2</v>
      </c>
    </row>
    <row r="1381" spans="1:49" x14ac:dyDescent="0.25">
      <c r="A1381" t="s">
        <v>109</v>
      </c>
      <c r="B1381" t="s">
        <v>1419</v>
      </c>
      <c r="C1381">
        <v>423000</v>
      </c>
      <c r="D1381">
        <v>2005</v>
      </c>
      <c r="E1381" t="s">
        <v>139</v>
      </c>
      <c r="F1381" t="s">
        <v>405</v>
      </c>
      <c r="I1381">
        <v>8</v>
      </c>
      <c r="J1381" t="s">
        <v>59</v>
      </c>
      <c r="K1381">
        <v>4</v>
      </c>
      <c r="L1381" t="s">
        <v>44</v>
      </c>
      <c r="M1381">
        <v>5.5999999046325684</v>
      </c>
      <c r="N1381" t="s">
        <v>87</v>
      </c>
      <c r="O1381" t="s">
        <v>46</v>
      </c>
      <c r="Q1381" t="s">
        <v>60</v>
      </c>
      <c r="R1381" t="s">
        <v>89</v>
      </c>
      <c r="T1381" t="s">
        <v>49</v>
      </c>
      <c r="W1381" t="s">
        <v>90</v>
      </c>
      <c r="X1381" t="s">
        <v>74</v>
      </c>
      <c r="Z1381">
        <v>0</v>
      </c>
      <c r="AA1381" t="s">
        <v>75</v>
      </c>
      <c r="AB1381" t="s">
        <v>83</v>
      </c>
      <c r="AC1381">
        <v>45</v>
      </c>
      <c r="AD1381">
        <v>11</v>
      </c>
      <c r="AE1381">
        <v>4</v>
      </c>
      <c r="AF1381">
        <v>2025</v>
      </c>
      <c r="AG1381">
        <v>20251107</v>
      </c>
      <c r="AH1381" s="2">
        <v>240</v>
      </c>
      <c r="AI1381" s="2">
        <v>536.72705078125</v>
      </c>
      <c r="AJ1381" s="2">
        <f t="shared" si="170"/>
        <v>296.72705078125</v>
      </c>
      <c r="AK1381" s="6">
        <f t="shared" si="171"/>
        <v>1.2363627115885416</v>
      </c>
      <c r="AL1381" s="12">
        <v>240</v>
      </c>
      <c r="AM1381" s="12">
        <v>611.09914151140481</v>
      </c>
      <c r="AN1381" s="12">
        <f t="shared" si="172"/>
        <v>371.09914151140481</v>
      </c>
      <c r="AO1381" s="13">
        <f t="shared" si="173"/>
        <v>1.5462464229641868</v>
      </c>
      <c r="AP1381" s="16">
        <v>240</v>
      </c>
      <c r="AQ1381" s="16">
        <v>542.26058896829932</v>
      </c>
      <c r="AR1381" s="16">
        <f t="shared" si="174"/>
        <v>302.26058896829932</v>
      </c>
      <c r="AS1381" s="17">
        <f t="shared" si="168"/>
        <v>1.2594191207012471</v>
      </c>
      <c r="AT1381" s="20">
        <v>240</v>
      </c>
      <c r="AU1381" s="20">
        <v>552.25108225108238</v>
      </c>
      <c r="AV1381" s="20">
        <f t="shared" si="169"/>
        <v>312.25108225108238</v>
      </c>
      <c r="AW1381" s="21">
        <f t="shared" si="175"/>
        <v>1.3010461760461767</v>
      </c>
    </row>
    <row r="1382" spans="1:49" x14ac:dyDescent="0.25">
      <c r="A1382" t="s">
        <v>109</v>
      </c>
      <c r="B1382" t="s">
        <v>538</v>
      </c>
      <c r="C1382">
        <v>31437</v>
      </c>
      <c r="D1382">
        <v>2022</v>
      </c>
      <c r="E1382" t="s">
        <v>93</v>
      </c>
      <c r="F1382" t="s">
        <v>94</v>
      </c>
      <c r="G1382" t="s">
        <v>466</v>
      </c>
      <c r="I1382">
        <v>4</v>
      </c>
      <c r="J1382" t="s">
        <v>129</v>
      </c>
      <c r="K1382">
        <v>4</v>
      </c>
      <c r="L1382" t="s">
        <v>44</v>
      </c>
      <c r="M1382">
        <v>1.5</v>
      </c>
      <c r="N1382" t="s">
        <v>45</v>
      </c>
      <c r="O1382" t="s">
        <v>46</v>
      </c>
      <c r="P1382">
        <v>4</v>
      </c>
      <c r="Q1382" t="s">
        <v>60</v>
      </c>
      <c r="R1382" t="s">
        <v>96</v>
      </c>
      <c r="T1382" t="s">
        <v>49</v>
      </c>
      <c r="U1382" t="s">
        <v>50</v>
      </c>
      <c r="V1382" t="s">
        <v>243</v>
      </c>
      <c r="W1382" t="s">
        <v>62</v>
      </c>
      <c r="X1382" t="s">
        <v>121</v>
      </c>
      <c r="Z1382">
        <v>0</v>
      </c>
      <c r="AA1382" t="s">
        <v>75</v>
      </c>
      <c r="AB1382" t="s">
        <v>83</v>
      </c>
      <c r="AC1382">
        <v>45</v>
      </c>
      <c r="AD1382">
        <v>11</v>
      </c>
      <c r="AE1382">
        <v>4</v>
      </c>
      <c r="AF1382">
        <v>2025</v>
      </c>
      <c r="AG1382">
        <v>20251105</v>
      </c>
      <c r="AH1382" s="2">
        <v>17800</v>
      </c>
      <c r="AI1382" s="2">
        <v>17593.57421875</v>
      </c>
      <c r="AJ1382" s="2">
        <f t="shared" si="170"/>
        <v>206.42578125</v>
      </c>
      <c r="AK1382" s="6">
        <f t="shared" si="171"/>
        <v>1.1596954002808989E-2</v>
      </c>
      <c r="AL1382" s="12">
        <v>17800</v>
      </c>
      <c r="AM1382" s="12">
        <v>17132.703825881621</v>
      </c>
      <c r="AN1382" s="12">
        <f t="shared" si="172"/>
        <v>667.29617411837899</v>
      </c>
      <c r="AO1382" s="13">
        <f t="shared" si="173"/>
        <v>3.7488549107774098E-2</v>
      </c>
      <c r="AP1382" s="16">
        <v>17800</v>
      </c>
      <c r="AQ1382" s="16">
        <v>16739.660772452909</v>
      </c>
      <c r="AR1382" s="16">
        <f t="shared" si="174"/>
        <v>1060.3392275470906</v>
      </c>
      <c r="AS1382" s="17">
        <f t="shared" si="168"/>
        <v>5.9569619525117447E-2</v>
      </c>
      <c r="AT1382" s="20">
        <v>17800</v>
      </c>
      <c r="AU1382" s="20">
        <v>17516.860108303241</v>
      </c>
      <c r="AV1382" s="20">
        <f t="shared" si="169"/>
        <v>283.13989169675915</v>
      </c>
      <c r="AW1382" s="21">
        <f t="shared" si="175"/>
        <v>1.5906735488581975E-2</v>
      </c>
    </row>
    <row r="1383" spans="1:49" x14ac:dyDescent="0.25">
      <c r="A1383" t="s">
        <v>38</v>
      </c>
      <c r="B1383" t="s">
        <v>259</v>
      </c>
      <c r="C1383">
        <v>125501</v>
      </c>
      <c r="D1383">
        <v>2018</v>
      </c>
      <c r="E1383" t="s">
        <v>159</v>
      </c>
      <c r="F1383" t="s">
        <v>508</v>
      </c>
      <c r="G1383" t="s">
        <v>524</v>
      </c>
      <c r="I1383">
        <v>4</v>
      </c>
      <c r="J1383" t="s">
        <v>117</v>
      </c>
      <c r="K1383">
        <v>4</v>
      </c>
      <c r="L1383" t="s">
        <v>44</v>
      </c>
      <c r="M1383">
        <v>1.5</v>
      </c>
      <c r="N1383" t="s">
        <v>45</v>
      </c>
      <c r="O1383" t="s">
        <v>46</v>
      </c>
      <c r="P1383">
        <v>2</v>
      </c>
      <c r="Q1383" t="s">
        <v>118</v>
      </c>
      <c r="R1383" t="s">
        <v>48</v>
      </c>
      <c r="S1383">
        <v>192</v>
      </c>
      <c r="T1383" t="s">
        <v>49</v>
      </c>
      <c r="U1383" t="s">
        <v>50</v>
      </c>
      <c r="V1383" t="s">
        <v>238</v>
      </c>
      <c r="W1383" t="s">
        <v>62</v>
      </c>
      <c r="X1383" t="s">
        <v>74</v>
      </c>
      <c r="Y1383">
        <v>29970</v>
      </c>
      <c r="Z1383">
        <v>0</v>
      </c>
      <c r="AA1383" t="s">
        <v>75</v>
      </c>
      <c r="AB1383" t="s">
        <v>122</v>
      </c>
      <c r="AC1383">
        <v>45</v>
      </c>
      <c r="AD1383">
        <v>11</v>
      </c>
      <c r="AE1383">
        <v>4</v>
      </c>
      <c r="AF1383">
        <v>2025</v>
      </c>
      <c r="AG1383">
        <v>20251105</v>
      </c>
      <c r="AH1383" s="2">
        <v>9400</v>
      </c>
      <c r="AI1383" s="2">
        <v>8083.6513671875</v>
      </c>
      <c r="AJ1383" s="2">
        <f t="shared" si="170"/>
        <v>1316.3486328125</v>
      </c>
      <c r="AK1383" s="6">
        <f t="shared" si="171"/>
        <v>0.14003708859707448</v>
      </c>
      <c r="AL1383" s="12">
        <v>9400</v>
      </c>
      <c r="AM1383" s="12">
        <v>7940.2065106805039</v>
      </c>
      <c r="AN1383" s="12">
        <f t="shared" si="172"/>
        <v>1459.7934893194961</v>
      </c>
      <c r="AO1383" s="13">
        <f t="shared" si="173"/>
        <v>0.15529717971484</v>
      </c>
      <c r="AP1383" s="16">
        <v>9400</v>
      </c>
      <c r="AQ1383" s="16">
        <v>7302.1997638201101</v>
      </c>
      <c r="AR1383" s="16">
        <f t="shared" si="174"/>
        <v>2097.8002361798899</v>
      </c>
      <c r="AS1383" s="17">
        <f t="shared" si="168"/>
        <v>0.22317023789147766</v>
      </c>
      <c r="AT1383" s="20">
        <v>9400</v>
      </c>
      <c r="AU1383" s="20">
        <v>8099.0443896424167</v>
      </c>
      <c r="AV1383" s="20">
        <f t="shared" si="169"/>
        <v>1300.9556103575833</v>
      </c>
      <c r="AW1383" s="21">
        <f t="shared" si="175"/>
        <v>0.13839953301676419</v>
      </c>
    </row>
    <row r="1384" spans="1:49" x14ac:dyDescent="0.25">
      <c r="A1384" t="s">
        <v>38</v>
      </c>
      <c r="B1384" t="s">
        <v>259</v>
      </c>
      <c r="C1384">
        <v>39970</v>
      </c>
      <c r="D1384">
        <v>2023</v>
      </c>
      <c r="E1384" t="s">
        <v>159</v>
      </c>
      <c r="F1384" t="s">
        <v>1111</v>
      </c>
      <c r="G1384" t="s">
        <v>1112</v>
      </c>
      <c r="I1384">
        <v>6</v>
      </c>
      <c r="J1384" t="s">
        <v>69</v>
      </c>
      <c r="K1384">
        <v>4</v>
      </c>
      <c r="L1384" t="s">
        <v>44</v>
      </c>
      <c r="M1384">
        <v>3.5</v>
      </c>
      <c r="N1384" t="s">
        <v>44</v>
      </c>
      <c r="O1384" t="s">
        <v>46</v>
      </c>
      <c r="P1384">
        <v>4</v>
      </c>
      <c r="Q1384" t="s">
        <v>88</v>
      </c>
      <c r="R1384" t="s">
        <v>89</v>
      </c>
      <c r="S1384">
        <v>280</v>
      </c>
      <c r="T1384" t="s">
        <v>49</v>
      </c>
      <c r="U1384" t="s">
        <v>72</v>
      </c>
      <c r="V1384" t="s">
        <v>382</v>
      </c>
      <c r="W1384" t="s">
        <v>90</v>
      </c>
      <c r="X1384" t="s">
        <v>74</v>
      </c>
      <c r="Z1384">
        <v>0</v>
      </c>
      <c r="AA1384" t="s">
        <v>75</v>
      </c>
      <c r="AB1384" t="s">
        <v>91</v>
      </c>
      <c r="AC1384">
        <v>45</v>
      </c>
      <c r="AD1384">
        <v>11</v>
      </c>
      <c r="AE1384">
        <v>4</v>
      </c>
      <c r="AF1384">
        <v>2025</v>
      </c>
      <c r="AG1384">
        <v>20251105</v>
      </c>
      <c r="AH1384" s="2">
        <v>27000</v>
      </c>
      <c r="AI1384" s="2">
        <v>28148.451171875</v>
      </c>
      <c r="AJ1384" s="2">
        <f t="shared" si="170"/>
        <v>1148.451171875</v>
      </c>
      <c r="AK1384" s="6">
        <f t="shared" si="171"/>
        <v>4.2535228587962964E-2</v>
      </c>
      <c r="AL1384" s="12">
        <v>27000</v>
      </c>
      <c r="AM1384" s="12">
        <v>28240.349651681929</v>
      </c>
      <c r="AN1384" s="12">
        <f t="shared" si="172"/>
        <v>1240.3496516819287</v>
      </c>
      <c r="AO1384" s="13">
        <f t="shared" si="173"/>
        <v>4.593887598821958E-2</v>
      </c>
      <c r="AP1384" s="16">
        <v>27000</v>
      </c>
      <c r="AQ1384" s="16">
        <v>27539.170917593881</v>
      </c>
      <c r="AR1384" s="16">
        <f t="shared" si="174"/>
        <v>539.17091759388131</v>
      </c>
      <c r="AS1384" s="17">
        <f t="shared" si="168"/>
        <v>1.9969293244217826E-2</v>
      </c>
      <c r="AT1384" s="20">
        <v>27000</v>
      </c>
      <c r="AU1384" s="20">
        <v>27362.494556765159</v>
      </c>
      <c r="AV1384" s="20">
        <f t="shared" si="169"/>
        <v>362.49455676515936</v>
      </c>
      <c r="AW1384" s="21">
        <f t="shared" si="175"/>
        <v>1.3425724324635532E-2</v>
      </c>
    </row>
    <row r="1385" spans="1:49" x14ac:dyDescent="0.25">
      <c r="A1385" t="s">
        <v>123</v>
      </c>
      <c r="B1385" t="s">
        <v>440</v>
      </c>
      <c r="C1385">
        <v>203417</v>
      </c>
      <c r="D1385">
        <v>2012</v>
      </c>
      <c r="E1385" t="s">
        <v>159</v>
      </c>
      <c r="F1385" t="s">
        <v>160</v>
      </c>
      <c r="G1385" t="s">
        <v>524</v>
      </c>
      <c r="I1385">
        <v>6</v>
      </c>
      <c r="J1385" t="s">
        <v>69</v>
      </c>
      <c r="K1385">
        <v>4</v>
      </c>
      <c r="L1385" t="s">
        <v>44</v>
      </c>
      <c r="M1385">
        <v>3.5</v>
      </c>
      <c r="N1385" t="s">
        <v>45</v>
      </c>
      <c r="O1385" t="s">
        <v>46</v>
      </c>
      <c r="P1385">
        <v>2</v>
      </c>
      <c r="Q1385" t="s">
        <v>60</v>
      </c>
      <c r="R1385" t="s">
        <v>48</v>
      </c>
      <c r="S1385">
        <v>250</v>
      </c>
      <c r="T1385" t="s">
        <v>49</v>
      </c>
      <c r="U1385" t="s">
        <v>72</v>
      </c>
      <c r="V1385" t="s">
        <v>162</v>
      </c>
      <c r="W1385" t="s">
        <v>134</v>
      </c>
      <c r="X1385" t="s">
        <v>74</v>
      </c>
      <c r="Z1385">
        <v>0</v>
      </c>
      <c r="AA1385" t="s">
        <v>75</v>
      </c>
      <c r="AB1385" t="s">
        <v>83</v>
      </c>
      <c r="AC1385">
        <v>45</v>
      </c>
      <c r="AD1385">
        <v>11</v>
      </c>
      <c r="AE1385">
        <v>4</v>
      </c>
      <c r="AF1385">
        <v>2025</v>
      </c>
      <c r="AG1385">
        <v>20251105</v>
      </c>
      <c r="AH1385" s="2">
        <v>3100</v>
      </c>
      <c r="AI1385" s="2">
        <v>2228.080322265625</v>
      </c>
      <c r="AJ1385" s="2">
        <f t="shared" si="170"/>
        <v>871.919677734375</v>
      </c>
      <c r="AK1385" s="6">
        <f t="shared" si="171"/>
        <v>0.28126441217237902</v>
      </c>
      <c r="AL1385" s="12">
        <v>3100</v>
      </c>
      <c r="AM1385" s="12">
        <v>1949.952580092069</v>
      </c>
      <c r="AN1385" s="12">
        <f t="shared" si="172"/>
        <v>1150.047419907931</v>
      </c>
      <c r="AO1385" s="13">
        <f t="shared" si="173"/>
        <v>0.37098303867997778</v>
      </c>
      <c r="AP1385" s="16">
        <v>3100</v>
      </c>
      <c r="AQ1385" s="16">
        <v>2171.9847922262779</v>
      </c>
      <c r="AR1385" s="16">
        <f t="shared" si="174"/>
        <v>928.01520777372207</v>
      </c>
      <c r="AS1385" s="17">
        <f t="shared" si="168"/>
        <v>0.29935974444313618</v>
      </c>
      <c r="AT1385" s="20">
        <v>3100</v>
      </c>
      <c r="AU1385" s="20">
        <v>2315.567501527184</v>
      </c>
      <c r="AV1385" s="20">
        <f t="shared" si="169"/>
        <v>784.43249847281595</v>
      </c>
      <c r="AW1385" s="21">
        <f t="shared" si="175"/>
        <v>0.25304274144284383</v>
      </c>
    </row>
    <row r="1386" spans="1:49" x14ac:dyDescent="0.25">
      <c r="A1386" t="s">
        <v>123</v>
      </c>
      <c r="B1386" t="s">
        <v>200</v>
      </c>
      <c r="C1386">
        <v>58509</v>
      </c>
      <c r="D1386">
        <v>2021</v>
      </c>
      <c r="E1386" t="s">
        <v>66</v>
      </c>
      <c r="F1386" t="s">
        <v>221</v>
      </c>
      <c r="H1386" t="s">
        <v>734</v>
      </c>
      <c r="I1386">
        <v>6</v>
      </c>
      <c r="J1386" t="s">
        <v>59</v>
      </c>
      <c r="K1386">
        <v>4</v>
      </c>
      <c r="L1386" t="s">
        <v>44</v>
      </c>
      <c r="M1386">
        <v>2.7000000476837158</v>
      </c>
      <c r="N1386" t="s">
        <v>70</v>
      </c>
      <c r="O1386" t="s">
        <v>46</v>
      </c>
      <c r="P1386">
        <v>4</v>
      </c>
      <c r="Q1386" t="s">
        <v>88</v>
      </c>
      <c r="R1386" t="s">
        <v>48</v>
      </c>
      <c r="S1386">
        <v>325</v>
      </c>
      <c r="T1386" t="s">
        <v>49</v>
      </c>
      <c r="U1386" t="s">
        <v>72</v>
      </c>
      <c r="V1386" t="s">
        <v>1127</v>
      </c>
      <c r="W1386" t="s">
        <v>90</v>
      </c>
      <c r="X1386" t="s">
        <v>74</v>
      </c>
      <c r="Z1386">
        <v>0</v>
      </c>
      <c r="AA1386" t="s">
        <v>75</v>
      </c>
      <c r="AB1386" t="s">
        <v>91</v>
      </c>
      <c r="AC1386">
        <v>45</v>
      </c>
      <c r="AD1386">
        <v>11</v>
      </c>
      <c r="AE1386">
        <v>4</v>
      </c>
      <c r="AF1386">
        <v>2025</v>
      </c>
      <c r="AG1386">
        <v>20251105</v>
      </c>
      <c r="AH1386" s="2">
        <v>19000</v>
      </c>
      <c r="AI1386" s="2">
        <v>27049.85546875</v>
      </c>
      <c r="AJ1386" s="2">
        <f t="shared" si="170"/>
        <v>8049.85546875</v>
      </c>
      <c r="AK1386" s="6">
        <f t="shared" si="171"/>
        <v>0.42367660361842108</v>
      </c>
      <c r="AL1386" s="12">
        <v>19000</v>
      </c>
      <c r="AM1386" s="12">
        <v>25443.13911928374</v>
      </c>
      <c r="AN1386" s="12">
        <f t="shared" si="172"/>
        <v>6443.13911928374</v>
      </c>
      <c r="AO1386" s="13">
        <f t="shared" si="173"/>
        <v>0.33911258522546001</v>
      </c>
      <c r="AP1386" s="16">
        <v>19000</v>
      </c>
      <c r="AQ1386" s="16">
        <v>23812.44506167293</v>
      </c>
      <c r="AR1386" s="16">
        <f t="shared" si="174"/>
        <v>4812.44506167293</v>
      </c>
      <c r="AS1386" s="17">
        <f t="shared" si="168"/>
        <v>0.25328658219331213</v>
      </c>
      <c r="AT1386" s="20">
        <v>19000</v>
      </c>
      <c r="AU1386" s="20">
        <v>26745.250709018721</v>
      </c>
      <c r="AV1386" s="20">
        <f t="shared" si="169"/>
        <v>7745.250709018721</v>
      </c>
      <c r="AW1386" s="21">
        <f t="shared" si="175"/>
        <v>0.40764477415888006</v>
      </c>
    </row>
    <row r="1387" spans="1:49" x14ac:dyDescent="0.25">
      <c r="A1387" t="s">
        <v>77</v>
      </c>
      <c r="B1387" t="s">
        <v>811</v>
      </c>
      <c r="C1387">
        <v>124761</v>
      </c>
      <c r="D1387">
        <v>2018</v>
      </c>
      <c r="E1387" t="s">
        <v>155</v>
      </c>
      <c r="F1387" t="s">
        <v>201</v>
      </c>
      <c r="G1387" t="s">
        <v>1411</v>
      </c>
      <c r="I1387">
        <v>4</v>
      </c>
      <c r="J1387" t="s">
        <v>129</v>
      </c>
      <c r="K1387">
        <v>4</v>
      </c>
      <c r="L1387" t="s">
        <v>44</v>
      </c>
      <c r="M1387">
        <v>2</v>
      </c>
      <c r="N1387" t="s">
        <v>45</v>
      </c>
      <c r="Q1387" t="s">
        <v>118</v>
      </c>
      <c r="S1387">
        <v>147</v>
      </c>
      <c r="T1387" t="s">
        <v>49</v>
      </c>
      <c r="V1387" t="s">
        <v>1026</v>
      </c>
      <c r="W1387" t="s">
        <v>120</v>
      </c>
      <c r="X1387" t="s">
        <v>74</v>
      </c>
      <c r="Z1387">
        <v>0</v>
      </c>
      <c r="AA1387" t="s">
        <v>75</v>
      </c>
      <c r="AB1387" t="s">
        <v>122</v>
      </c>
      <c r="AC1387">
        <v>45</v>
      </c>
      <c r="AD1387">
        <v>11</v>
      </c>
      <c r="AE1387">
        <v>4</v>
      </c>
      <c r="AF1387">
        <v>2025</v>
      </c>
      <c r="AG1387">
        <v>20251105</v>
      </c>
      <c r="AH1387" s="2">
        <v>2500</v>
      </c>
      <c r="AI1387" s="2">
        <v>3710.005126953125</v>
      </c>
      <c r="AJ1387" s="2">
        <f t="shared" si="170"/>
        <v>1210.005126953125</v>
      </c>
      <c r="AK1387" s="6">
        <f t="shared" si="171"/>
        <v>0.48400205078125003</v>
      </c>
      <c r="AL1387" s="12">
        <v>2500</v>
      </c>
      <c r="AM1387" s="12">
        <v>3654.1625125585342</v>
      </c>
      <c r="AN1387" s="12">
        <f t="shared" si="172"/>
        <v>1154.1625125585342</v>
      </c>
      <c r="AO1387" s="13">
        <f t="shared" si="173"/>
        <v>0.46166500502341368</v>
      </c>
      <c r="AP1387" s="16">
        <v>2500</v>
      </c>
      <c r="AQ1387" s="16">
        <v>3836.078326794594</v>
      </c>
      <c r="AR1387" s="16">
        <f t="shared" si="174"/>
        <v>1336.078326794594</v>
      </c>
      <c r="AS1387" s="17">
        <f t="shared" si="168"/>
        <v>0.53443133071783755</v>
      </c>
      <c r="AT1387" s="20">
        <v>2500</v>
      </c>
      <c r="AU1387" s="20">
        <v>3800.624256837099</v>
      </c>
      <c r="AV1387" s="20">
        <f t="shared" si="169"/>
        <v>1300.624256837099</v>
      </c>
      <c r="AW1387" s="21">
        <f t="shared" si="175"/>
        <v>0.52024970273483961</v>
      </c>
    </row>
    <row r="1388" spans="1:49" x14ac:dyDescent="0.25">
      <c r="A1388" t="s">
        <v>77</v>
      </c>
      <c r="B1388" t="s">
        <v>596</v>
      </c>
      <c r="C1388">
        <v>126277</v>
      </c>
      <c r="D1388">
        <v>2019</v>
      </c>
      <c r="E1388" t="s">
        <v>392</v>
      </c>
      <c r="F1388" t="s">
        <v>1274</v>
      </c>
      <c r="H1388" t="s">
        <v>1722</v>
      </c>
      <c r="I1388">
        <v>4</v>
      </c>
      <c r="J1388" t="s">
        <v>129</v>
      </c>
      <c r="K1388">
        <v>4</v>
      </c>
      <c r="L1388" t="s">
        <v>44</v>
      </c>
      <c r="M1388">
        <v>2</v>
      </c>
      <c r="N1388" t="s">
        <v>44</v>
      </c>
      <c r="O1388" t="s">
        <v>46</v>
      </c>
      <c r="P1388">
        <v>4</v>
      </c>
      <c r="Q1388" t="s">
        <v>60</v>
      </c>
      <c r="S1388">
        <v>228</v>
      </c>
      <c r="T1388" t="s">
        <v>49</v>
      </c>
      <c r="W1388" t="s">
        <v>62</v>
      </c>
      <c r="X1388" t="s">
        <v>1275</v>
      </c>
      <c r="Z1388">
        <v>0</v>
      </c>
      <c r="AA1388" t="s">
        <v>75</v>
      </c>
      <c r="AB1388" t="s">
        <v>83</v>
      </c>
      <c r="AC1388">
        <v>45</v>
      </c>
      <c r="AD1388">
        <v>11</v>
      </c>
      <c r="AE1388">
        <v>4</v>
      </c>
      <c r="AF1388">
        <v>2025</v>
      </c>
      <c r="AG1388">
        <v>20251105</v>
      </c>
      <c r="AH1388" s="2">
        <v>11000</v>
      </c>
      <c r="AI1388" s="2">
        <v>8287.1416015625</v>
      </c>
      <c r="AJ1388" s="2">
        <f t="shared" si="170"/>
        <v>2712.8583984375</v>
      </c>
      <c r="AK1388" s="6">
        <f t="shared" si="171"/>
        <v>0.24662349076704546</v>
      </c>
      <c r="AL1388" s="12">
        <v>11000</v>
      </c>
      <c r="AM1388" s="12">
        <v>6579.7003836817694</v>
      </c>
      <c r="AN1388" s="12">
        <f t="shared" si="172"/>
        <v>4420.2996163182306</v>
      </c>
      <c r="AO1388" s="13">
        <f t="shared" si="173"/>
        <v>0.40184541966529369</v>
      </c>
      <c r="AP1388" s="16">
        <v>11000</v>
      </c>
      <c r="AQ1388" s="16">
        <v>6628.4612572916321</v>
      </c>
      <c r="AR1388" s="16">
        <f t="shared" si="174"/>
        <v>4371.5387427083679</v>
      </c>
      <c r="AS1388" s="17">
        <f t="shared" si="168"/>
        <v>0.39741261297348801</v>
      </c>
      <c r="AT1388" s="20">
        <v>11000</v>
      </c>
      <c r="AU1388" s="20">
        <v>8831.2565997888069</v>
      </c>
      <c r="AV1388" s="20">
        <f t="shared" si="169"/>
        <v>2168.7434002111931</v>
      </c>
      <c r="AW1388" s="21">
        <f t="shared" si="175"/>
        <v>0.1971584909282903</v>
      </c>
    </row>
    <row r="1389" spans="1:49" x14ac:dyDescent="0.25">
      <c r="A1389" t="s">
        <v>38</v>
      </c>
      <c r="B1389" t="s">
        <v>39</v>
      </c>
      <c r="C1389">
        <v>87045</v>
      </c>
      <c r="D1389">
        <v>2021</v>
      </c>
      <c r="E1389" t="s">
        <v>135</v>
      </c>
      <c r="F1389" t="s">
        <v>879</v>
      </c>
      <c r="G1389" t="s">
        <v>113</v>
      </c>
      <c r="I1389">
        <v>6</v>
      </c>
      <c r="J1389" t="s">
        <v>59</v>
      </c>
      <c r="K1389">
        <v>4</v>
      </c>
      <c r="L1389" t="s">
        <v>44</v>
      </c>
      <c r="M1389">
        <v>3.5999999046325679</v>
      </c>
      <c r="N1389" t="s">
        <v>87</v>
      </c>
      <c r="O1389" t="s">
        <v>46</v>
      </c>
      <c r="Q1389" t="s">
        <v>60</v>
      </c>
      <c r="R1389" t="s">
        <v>89</v>
      </c>
      <c r="S1389">
        <v>295</v>
      </c>
      <c r="T1389" t="s">
        <v>49</v>
      </c>
      <c r="U1389" t="s">
        <v>72</v>
      </c>
      <c r="W1389" t="s">
        <v>90</v>
      </c>
      <c r="X1389" t="s">
        <v>74</v>
      </c>
      <c r="Z1389">
        <v>0</v>
      </c>
      <c r="AA1389" t="s">
        <v>75</v>
      </c>
      <c r="AB1389" t="s">
        <v>104</v>
      </c>
      <c r="AC1389">
        <v>45</v>
      </c>
      <c r="AD1389">
        <v>11</v>
      </c>
      <c r="AE1389">
        <v>4</v>
      </c>
      <c r="AF1389">
        <v>2025</v>
      </c>
      <c r="AG1389">
        <v>20251104</v>
      </c>
      <c r="AH1389" s="2">
        <v>19250</v>
      </c>
      <c r="AI1389" s="2">
        <v>21520.517578125</v>
      </c>
      <c r="AJ1389" s="2">
        <f t="shared" si="170"/>
        <v>2270.517578125</v>
      </c>
      <c r="AK1389" s="6">
        <f t="shared" si="171"/>
        <v>0.1179489650974026</v>
      </c>
      <c r="AL1389" s="12">
        <v>19250</v>
      </c>
      <c r="AM1389" s="12">
        <v>20726.790547928478</v>
      </c>
      <c r="AN1389" s="12">
        <f t="shared" si="172"/>
        <v>1476.7905479284782</v>
      </c>
      <c r="AO1389" s="13">
        <f t="shared" si="173"/>
        <v>7.6716392100180691E-2</v>
      </c>
      <c r="AP1389" s="16">
        <v>19250</v>
      </c>
      <c r="AQ1389" s="16">
        <v>20827.106483988671</v>
      </c>
      <c r="AR1389" s="16">
        <f t="shared" si="174"/>
        <v>1577.1064839886712</v>
      </c>
      <c r="AS1389" s="17">
        <f t="shared" si="168"/>
        <v>8.1927609557853054E-2</v>
      </c>
      <c r="AT1389" s="20">
        <v>19250</v>
      </c>
      <c r="AU1389" s="20">
        <v>21400.405898876412</v>
      </c>
      <c r="AV1389" s="20">
        <f t="shared" si="169"/>
        <v>2150.4058988764118</v>
      </c>
      <c r="AW1389" s="21">
        <f t="shared" si="175"/>
        <v>0.11170939734422919</v>
      </c>
    </row>
    <row r="1390" spans="1:49" x14ac:dyDescent="0.25">
      <c r="A1390" t="s">
        <v>123</v>
      </c>
      <c r="B1390" t="s">
        <v>440</v>
      </c>
      <c r="C1390">
        <v>93778</v>
      </c>
      <c r="D1390">
        <v>2020</v>
      </c>
      <c r="E1390" t="s">
        <v>66</v>
      </c>
      <c r="F1390" t="s">
        <v>1008</v>
      </c>
      <c r="H1390" t="s">
        <v>214</v>
      </c>
      <c r="I1390">
        <v>3</v>
      </c>
      <c r="J1390" t="s">
        <v>69</v>
      </c>
      <c r="K1390">
        <v>4</v>
      </c>
      <c r="L1390" t="s">
        <v>44</v>
      </c>
      <c r="M1390">
        <v>1</v>
      </c>
      <c r="N1390" t="s">
        <v>45</v>
      </c>
      <c r="O1390" t="s">
        <v>46</v>
      </c>
      <c r="P1390">
        <v>4</v>
      </c>
      <c r="Q1390" t="s">
        <v>60</v>
      </c>
      <c r="R1390" t="s">
        <v>96</v>
      </c>
      <c r="S1390">
        <v>123</v>
      </c>
      <c r="T1390" t="s">
        <v>49</v>
      </c>
      <c r="U1390" t="s">
        <v>50</v>
      </c>
      <c r="W1390" t="s">
        <v>52</v>
      </c>
      <c r="X1390" t="s">
        <v>1010</v>
      </c>
      <c r="Z1390">
        <v>0</v>
      </c>
      <c r="AA1390" t="s">
        <v>75</v>
      </c>
      <c r="AB1390" t="s">
        <v>83</v>
      </c>
      <c r="AC1390">
        <v>45</v>
      </c>
      <c r="AD1390">
        <v>11</v>
      </c>
      <c r="AE1390">
        <v>4</v>
      </c>
      <c r="AF1390">
        <v>2025</v>
      </c>
      <c r="AG1390">
        <v>20251105</v>
      </c>
      <c r="AH1390" s="2">
        <v>8000</v>
      </c>
      <c r="AI1390" s="2">
        <v>6387.67041015625</v>
      </c>
      <c r="AJ1390" s="2">
        <f t="shared" si="170"/>
        <v>1612.32958984375</v>
      </c>
      <c r="AK1390" s="6">
        <f t="shared" si="171"/>
        <v>0.20154119873046875</v>
      </c>
      <c r="AL1390" s="12">
        <v>8000</v>
      </c>
      <c r="AM1390" s="12">
        <v>6664.5702667627493</v>
      </c>
      <c r="AN1390" s="12">
        <f t="shared" si="172"/>
        <v>1335.4297332372507</v>
      </c>
      <c r="AO1390" s="13">
        <f t="shared" si="173"/>
        <v>0.16692871665465633</v>
      </c>
      <c r="AP1390" s="16">
        <v>8000</v>
      </c>
      <c r="AQ1390" s="16">
        <v>7014.2013521216959</v>
      </c>
      <c r="AR1390" s="16">
        <f t="shared" si="174"/>
        <v>985.79864787830411</v>
      </c>
      <c r="AS1390" s="17">
        <f t="shared" si="168"/>
        <v>0.12322483098478801</v>
      </c>
      <c r="AT1390" s="20">
        <v>8000</v>
      </c>
      <c r="AU1390" s="20">
        <v>6307.818181818182</v>
      </c>
      <c r="AV1390" s="20">
        <f t="shared" si="169"/>
        <v>1692.181818181818</v>
      </c>
      <c r="AW1390" s="21">
        <f t="shared" si="175"/>
        <v>0.21152272727272725</v>
      </c>
    </row>
    <row r="1391" spans="1:49" x14ac:dyDescent="0.25">
      <c r="A1391" t="s">
        <v>38</v>
      </c>
      <c r="B1391" t="s">
        <v>776</v>
      </c>
      <c r="C1391">
        <v>80138</v>
      </c>
      <c r="D1391">
        <v>2017</v>
      </c>
      <c r="E1391" t="s">
        <v>93</v>
      </c>
      <c r="F1391" t="s">
        <v>147</v>
      </c>
      <c r="G1391" t="s">
        <v>153</v>
      </c>
      <c r="I1391">
        <v>4</v>
      </c>
      <c r="J1391" t="s">
        <v>59</v>
      </c>
      <c r="K1391">
        <v>4</v>
      </c>
      <c r="L1391" t="s">
        <v>44</v>
      </c>
      <c r="M1391">
        <v>2.5</v>
      </c>
      <c r="N1391" t="s">
        <v>70</v>
      </c>
      <c r="O1391" t="s">
        <v>46</v>
      </c>
      <c r="P1391">
        <v>4</v>
      </c>
      <c r="Q1391" t="s">
        <v>88</v>
      </c>
      <c r="R1391" t="s">
        <v>48</v>
      </c>
      <c r="T1391" t="s">
        <v>49</v>
      </c>
      <c r="U1391" t="s">
        <v>50</v>
      </c>
      <c r="V1391" t="s">
        <v>1357</v>
      </c>
      <c r="W1391" t="s">
        <v>134</v>
      </c>
      <c r="X1391" t="s">
        <v>74</v>
      </c>
      <c r="Y1391">
        <v>25785</v>
      </c>
      <c r="Z1391">
        <v>0</v>
      </c>
      <c r="AA1391" t="s">
        <v>75</v>
      </c>
      <c r="AB1391" t="s">
        <v>91</v>
      </c>
      <c r="AC1391">
        <v>45</v>
      </c>
      <c r="AD1391">
        <v>11</v>
      </c>
      <c r="AE1391">
        <v>4</v>
      </c>
      <c r="AF1391">
        <v>2025</v>
      </c>
      <c r="AG1391">
        <v>20251105</v>
      </c>
      <c r="AH1391" s="2">
        <v>4750</v>
      </c>
      <c r="AI1391" s="2">
        <v>12151.400390625</v>
      </c>
      <c r="AJ1391" s="2">
        <f t="shared" si="170"/>
        <v>7401.400390625</v>
      </c>
      <c r="AK1391" s="6">
        <f t="shared" si="171"/>
        <v>1.5581895559210526</v>
      </c>
      <c r="AL1391" s="12">
        <v>4750</v>
      </c>
      <c r="AM1391" s="12">
        <v>12085.927035338191</v>
      </c>
      <c r="AN1391" s="12">
        <f t="shared" si="172"/>
        <v>7335.9270353381908</v>
      </c>
      <c r="AO1391" s="13">
        <f t="shared" si="173"/>
        <v>1.5444056916501454</v>
      </c>
      <c r="AP1391" s="16">
        <v>4750</v>
      </c>
      <c r="AQ1391" s="16">
        <v>11487.53467573693</v>
      </c>
      <c r="AR1391" s="16">
        <f t="shared" si="174"/>
        <v>6737.5346757369298</v>
      </c>
      <c r="AS1391" s="17">
        <f t="shared" si="168"/>
        <v>1.4184283527867221</v>
      </c>
      <c r="AT1391" s="20">
        <v>4750</v>
      </c>
      <c r="AU1391" s="20">
        <v>12108.62955665025</v>
      </c>
      <c r="AV1391" s="20">
        <f t="shared" si="169"/>
        <v>7358.6295566502504</v>
      </c>
      <c r="AW1391" s="21">
        <f t="shared" si="175"/>
        <v>1.5491851698211054</v>
      </c>
    </row>
    <row r="1392" spans="1:49" x14ac:dyDescent="0.25">
      <c r="A1392" t="s">
        <v>77</v>
      </c>
      <c r="B1392" t="s">
        <v>811</v>
      </c>
      <c r="C1392">
        <v>104795</v>
      </c>
      <c r="D1392">
        <v>2016</v>
      </c>
      <c r="E1392" t="s">
        <v>135</v>
      </c>
      <c r="F1392" t="s">
        <v>583</v>
      </c>
      <c r="G1392" t="s">
        <v>418</v>
      </c>
      <c r="H1392" t="s">
        <v>584</v>
      </c>
      <c r="I1392">
        <v>4</v>
      </c>
      <c r="J1392" t="s">
        <v>59</v>
      </c>
      <c r="K1392">
        <v>4</v>
      </c>
      <c r="L1392" t="s">
        <v>44</v>
      </c>
      <c r="M1392">
        <v>2.4000000953674321</v>
      </c>
      <c r="N1392" t="s">
        <v>45</v>
      </c>
      <c r="O1392" t="s">
        <v>46</v>
      </c>
      <c r="P1392">
        <v>3</v>
      </c>
      <c r="Q1392" t="s">
        <v>60</v>
      </c>
      <c r="R1392" t="s">
        <v>96</v>
      </c>
      <c r="T1392" t="s">
        <v>49</v>
      </c>
      <c r="W1392" t="s">
        <v>62</v>
      </c>
      <c r="X1392" t="s">
        <v>74</v>
      </c>
      <c r="Z1392">
        <v>0</v>
      </c>
      <c r="AA1392" t="s">
        <v>75</v>
      </c>
      <c r="AB1392" t="s">
        <v>83</v>
      </c>
      <c r="AC1392">
        <v>45</v>
      </c>
      <c r="AD1392">
        <v>11</v>
      </c>
      <c r="AE1392">
        <v>4</v>
      </c>
      <c r="AF1392">
        <v>2025</v>
      </c>
      <c r="AG1392">
        <v>20251105</v>
      </c>
      <c r="AH1392" s="2">
        <v>3400</v>
      </c>
      <c r="AI1392" s="2">
        <v>2972.114990234375</v>
      </c>
      <c r="AJ1392" s="2">
        <f t="shared" si="170"/>
        <v>427.885009765625</v>
      </c>
      <c r="AK1392" s="6">
        <f t="shared" si="171"/>
        <v>0.12584853228400736</v>
      </c>
      <c r="AL1392" s="12">
        <v>3400</v>
      </c>
      <c r="AM1392" s="12">
        <v>3189.0686909972169</v>
      </c>
      <c r="AN1392" s="12">
        <f t="shared" si="172"/>
        <v>210.93130900278311</v>
      </c>
      <c r="AO1392" s="13">
        <f t="shared" si="173"/>
        <v>6.203862029493621E-2</v>
      </c>
      <c r="AP1392" s="16">
        <v>3400</v>
      </c>
      <c r="AQ1392" s="16">
        <v>2948.0907667568922</v>
      </c>
      <c r="AR1392" s="16">
        <f t="shared" si="174"/>
        <v>451.90923324310779</v>
      </c>
      <c r="AS1392" s="17">
        <f t="shared" si="168"/>
        <v>0.13291448036561995</v>
      </c>
      <c r="AT1392" s="20">
        <v>3400</v>
      </c>
      <c r="AU1392" s="20">
        <v>2948.1937499999999</v>
      </c>
      <c r="AV1392" s="20">
        <f t="shared" si="169"/>
        <v>451.80625000000009</v>
      </c>
      <c r="AW1392" s="21">
        <f t="shared" si="175"/>
        <v>0.13288419117647063</v>
      </c>
    </row>
    <row r="1393" spans="1:49" x14ac:dyDescent="0.25">
      <c r="A1393" t="s">
        <v>123</v>
      </c>
      <c r="B1393" t="s">
        <v>440</v>
      </c>
      <c r="C1393">
        <v>36130</v>
      </c>
      <c r="D1393">
        <v>2021</v>
      </c>
      <c r="E1393" t="s">
        <v>66</v>
      </c>
      <c r="F1393" t="s">
        <v>291</v>
      </c>
      <c r="G1393" t="s">
        <v>830</v>
      </c>
      <c r="I1393">
        <v>4</v>
      </c>
      <c r="J1393" t="s">
        <v>129</v>
      </c>
      <c r="K1393">
        <v>2</v>
      </c>
      <c r="L1393" t="s">
        <v>44</v>
      </c>
      <c r="M1393">
        <v>2.2999999523162842</v>
      </c>
      <c r="N1393" t="s">
        <v>70</v>
      </c>
      <c r="O1393" t="s">
        <v>46</v>
      </c>
      <c r="P1393">
        <v>4</v>
      </c>
      <c r="Q1393" t="s">
        <v>187</v>
      </c>
      <c r="R1393" t="s">
        <v>172</v>
      </c>
      <c r="T1393" t="s">
        <v>49</v>
      </c>
      <c r="W1393" t="s">
        <v>120</v>
      </c>
      <c r="X1393" t="s">
        <v>74</v>
      </c>
      <c r="Z1393">
        <v>0</v>
      </c>
      <c r="AA1393" t="s">
        <v>75</v>
      </c>
      <c r="AB1393" t="s">
        <v>187</v>
      </c>
      <c r="AC1393">
        <v>45</v>
      </c>
      <c r="AD1393">
        <v>11</v>
      </c>
      <c r="AE1393">
        <v>4</v>
      </c>
      <c r="AF1393">
        <v>2025</v>
      </c>
      <c r="AG1393">
        <v>20251105</v>
      </c>
      <c r="AH1393" s="2">
        <v>19600</v>
      </c>
      <c r="AI1393" s="2">
        <v>18568.08203125</v>
      </c>
      <c r="AJ1393" s="2">
        <f t="shared" si="170"/>
        <v>1031.91796875</v>
      </c>
      <c r="AK1393" s="6">
        <f t="shared" si="171"/>
        <v>5.2648875956632653E-2</v>
      </c>
      <c r="AL1393" s="12">
        <v>19600</v>
      </c>
      <c r="AM1393" s="12">
        <v>18906.053796818389</v>
      </c>
      <c r="AN1393" s="12">
        <f t="shared" si="172"/>
        <v>693.94620318161105</v>
      </c>
      <c r="AO1393" s="13">
        <f t="shared" si="173"/>
        <v>3.5405418529674035E-2</v>
      </c>
      <c r="AP1393" s="16">
        <v>19600</v>
      </c>
      <c r="AQ1393" s="16">
        <v>18148.066585120061</v>
      </c>
      <c r="AR1393" s="16">
        <f t="shared" si="174"/>
        <v>1451.9334148799389</v>
      </c>
      <c r="AS1393" s="17">
        <f t="shared" si="168"/>
        <v>7.4078235453058111E-2</v>
      </c>
      <c r="AT1393" s="20">
        <v>19600</v>
      </c>
      <c r="AU1393" s="20">
        <v>18443.982558139542</v>
      </c>
      <c r="AV1393" s="20">
        <f t="shared" si="169"/>
        <v>1156.0174418604583</v>
      </c>
      <c r="AW1393" s="21">
        <f t="shared" si="175"/>
        <v>5.8980481727574405E-2</v>
      </c>
    </row>
    <row r="1394" spans="1:49" x14ac:dyDescent="0.25">
      <c r="A1394" t="s">
        <v>38</v>
      </c>
      <c r="B1394" t="s">
        <v>105</v>
      </c>
      <c r="C1394">
        <v>66389</v>
      </c>
      <c r="D1394">
        <v>2017</v>
      </c>
      <c r="E1394" t="s">
        <v>270</v>
      </c>
      <c r="F1394" t="s">
        <v>271</v>
      </c>
      <c r="H1394" t="s">
        <v>1723</v>
      </c>
      <c r="I1394">
        <v>6</v>
      </c>
      <c r="J1394" t="s">
        <v>101</v>
      </c>
      <c r="K1394">
        <v>4</v>
      </c>
      <c r="L1394" t="s">
        <v>44</v>
      </c>
      <c r="M1394">
        <v>3.5</v>
      </c>
      <c r="N1394" t="s">
        <v>45</v>
      </c>
      <c r="Q1394" t="s">
        <v>60</v>
      </c>
      <c r="R1394" t="s">
        <v>48</v>
      </c>
      <c r="S1394">
        <v>270</v>
      </c>
      <c r="T1394" t="s">
        <v>49</v>
      </c>
      <c r="U1394" t="s">
        <v>72</v>
      </c>
      <c r="W1394" t="s">
        <v>134</v>
      </c>
      <c r="X1394" t="s">
        <v>98</v>
      </c>
      <c r="Z1394">
        <v>0</v>
      </c>
      <c r="AA1394" t="s">
        <v>75</v>
      </c>
      <c r="AB1394" t="s">
        <v>83</v>
      </c>
      <c r="AC1394">
        <v>45</v>
      </c>
      <c r="AD1394">
        <v>11</v>
      </c>
      <c r="AE1394">
        <v>4</v>
      </c>
      <c r="AF1394">
        <v>2025</v>
      </c>
      <c r="AG1394">
        <v>20251104</v>
      </c>
      <c r="AH1394" s="2">
        <v>23500</v>
      </c>
      <c r="AI1394" s="2">
        <v>19031.634765625</v>
      </c>
      <c r="AJ1394" s="2">
        <f t="shared" si="170"/>
        <v>4468.365234375</v>
      </c>
      <c r="AK1394" s="6">
        <f t="shared" si="171"/>
        <v>0.19014320146276595</v>
      </c>
      <c r="AL1394" s="12">
        <v>23500</v>
      </c>
      <c r="AM1394" s="12">
        <v>17645.660213535291</v>
      </c>
      <c r="AN1394" s="12">
        <f t="shared" si="172"/>
        <v>5854.3397864647086</v>
      </c>
      <c r="AO1394" s="13">
        <f t="shared" si="173"/>
        <v>0.24912084197722165</v>
      </c>
      <c r="AP1394" s="16">
        <v>23500</v>
      </c>
      <c r="AQ1394" s="16">
        <v>14856.821744075191</v>
      </c>
      <c r="AR1394" s="16">
        <f t="shared" si="174"/>
        <v>8643.1782559248095</v>
      </c>
      <c r="AS1394" s="17">
        <f t="shared" si="168"/>
        <v>0.36779481940105574</v>
      </c>
      <c r="AT1394" s="20">
        <v>23500</v>
      </c>
      <c r="AU1394" s="20">
        <v>19352.698545861302</v>
      </c>
      <c r="AV1394" s="20">
        <f t="shared" si="169"/>
        <v>4147.3014541386983</v>
      </c>
      <c r="AW1394" s="21">
        <f t="shared" si="175"/>
        <v>0.17648091294207227</v>
      </c>
    </row>
    <row r="1395" spans="1:49" x14ac:dyDescent="0.25">
      <c r="A1395" t="s">
        <v>38</v>
      </c>
      <c r="B1395" t="s">
        <v>39</v>
      </c>
      <c r="C1395">
        <v>53521</v>
      </c>
      <c r="D1395">
        <v>2023</v>
      </c>
      <c r="E1395" t="s">
        <v>40</v>
      </c>
      <c r="F1395" t="s">
        <v>205</v>
      </c>
      <c r="G1395" t="s">
        <v>113</v>
      </c>
      <c r="H1395" t="s">
        <v>916</v>
      </c>
      <c r="I1395">
        <v>6</v>
      </c>
      <c r="K1395">
        <v>4</v>
      </c>
      <c r="L1395" t="s">
        <v>44</v>
      </c>
      <c r="M1395">
        <v>3.4000000953674321</v>
      </c>
      <c r="N1395" t="s">
        <v>87</v>
      </c>
      <c r="Q1395" t="s">
        <v>88</v>
      </c>
      <c r="R1395" t="s">
        <v>89</v>
      </c>
      <c r="S1395">
        <v>389</v>
      </c>
      <c r="T1395" t="s">
        <v>49</v>
      </c>
      <c r="U1395" t="s">
        <v>72</v>
      </c>
      <c r="V1395" t="s">
        <v>917</v>
      </c>
      <c r="W1395" t="s">
        <v>103</v>
      </c>
      <c r="X1395" t="s">
        <v>74</v>
      </c>
      <c r="Z1395">
        <v>0</v>
      </c>
      <c r="AA1395" t="s">
        <v>75</v>
      </c>
      <c r="AB1395" t="s">
        <v>91</v>
      </c>
      <c r="AC1395">
        <v>45</v>
      </c>
      <c r="AD1395">
        <v>11</v>
      </c>
      <c r="AE1395">
        <v>4</v>
      </c>
      <c r="AF1395">
        <v>2025</v>
      </c>
      <c r="AG1395">
        <v>20251103</v>
      </c>
      <c r="AH1395" s="2">
        <v>39200</v>
      </c>
      <c r="AI1395" s="2">
        <v>42387.7109375</v>
      </c>
      <c r="AJ1395" s="2">
        <f t="shared" si="170"/>
        <v>3187.7109375</v>
      </c>
      <c r="AK1395" s="6">
        <f t="shared" si="171"/>
        <v>8.1319156568877546E-2</v>
      </c>
      <c r="AL1395" s="12">
        <v>39200</v>
      </c>
      <c r="AM1395" s="12">
        <v>43679.248315743913</v>
      </c>
      <c r="AN1395" s="12">
        <f t="shared" si="172"/>
        <v>4479.2483157439128</v>
      </c>
      <c r="AO1395" s="13">
        <f t="shared" si="173"/>
        <v>0.11426653866693655</v>
      </c>
      <c r="AP1395" s="16">
        <v>39200</v>
      </c>
      <c r="AQ1395" s="16">
        <v>45100.44711158322</v>
      </c>
      <c r="AR1395" s="16">
        <f t="shared" si="174"/>
        <v>5900.4471115832202</v>
      </c>
      <c r="AS1395" s="17">
        <f t="shared" si="168"/>
        <v>0.15052160998936787</v>
      </c>
      <c r="AT1395" s="20">
        <v>39200</v>
      </c>
      <c r="AU1395" s="20">
        <v>40486.251798561148</v>
      </c>
      <c r="AV1395" s="20">
        <f t="shared" si="169"/>
        <v>1286.2517985611485</v>
      </c>
      <c r="AW1395" s="21">
        <f t="shared" si="175"/>
        <v>3.281254588166195E-2</v>
      </c>
    </row>
    <row r="1396" spans="1:49" x14ac:dyDescent="0.25">
      <c r="A1396" t="s">
        <v>77</v>
      </c>
      <c r="B1396" t="s">
        <v>596</v>
      </c>
      <c r="C1396">
        <v>86817</v>
      </c>
      <c r="D1396">
        <v>2010</v>
      </c>
      <c r="E1396" t="s">
        <v>250</v>
      </c>
      <c r="F1396" t="s">
        <v>550</v>
      </c>
      <c r="H1396" t="s">
        <v>122</v>
      </c>
      <c r="I1396">
        <v>4</v>
      </c>
      <c r="J1396" t="s">
        <v>101</v>
      </c>
      <c r="K1396">
        <v>4</v>
      </c>
      <c r="L1396" t="s">
        <v>44</v>
      </c>
      <c r="M1396">
        <v>2</v>
      </c>
      <c r="N1396" t="s">
        <v>45</v>
      </c>
      <c r="O1396" t="s">
        <v>46</v>
      </c>
      <c r="Q1396" t="s">
        <v>118</v>
      </c>
      <c r="T1396" t="s">
        <v>49</v>
      </c>
      <c r="V1396" t="s">
        <v>1724</v>
      </c>
      <c r="W1396" t="s">
        <v>120</v>
      </c>
      <c r="X1396" t="s">
        <v>53</v>
      </c>
      <c r="Z1396">
        <v>0</v>
      </c>
      <c r="AA1396" t="s">
        <v>75</v>
      </c>
      <c r="AB1396" t="s">
        <v>122</v>
      </c>
      <c r="AC1396">
        <v>45</v>
      </c>
      <c r="AD1396">
        <v>11</v>
      </c>
      <c r="AE1396">
        <v>4</v>
      </c>
      <c r="AF1396">
        <v>2025</v>
      </c>
      <c r="AG1396">
        <v>20251105</v>
      </c>
      <c r="AH1396" s="2">
        <v>3400</v>
      </c>
      <c r="AI1396" s="2">
        <v>2768.954345703125</v>
      </c>
      <c r="AJ1396" s="2">
        <f t="shared" si="170"/>
        <v>631.045654296875</v>
      </c>
      <c r="AK1396" s="6">
        <f t="shared" si="171"/>
        <v>0.18560166302849265</v>
      </c>
      <c r="AL1396" s="12">
        <v>3400</v>
      </c>
      <c r="AM1396" s="12">
        <v>2646.6138709314332</v>
      </c>
      <c r="AN1396" s="12">
        <f t="shared" si="172"/>
        <v>753.38612906856679</v>
      </c>
      <c r="AO1396" s="13">
        <f t="shared" si="173"/>
        <v>0.221584155608402</v>
      </c>
      <c r="AP1396" s="16">
        <v>3400</v>
      </c>
      <c r="AQ1396" s="16">
        <v>2749.1996897690301</v>
      </c>
      <c r="AR1396" s="16">
        <f t="shared" si="174"/>
        <v>650.8003102309699</v>
      </c>
      <c r="AS1396" s="17">
        <f t="shared" si="168"/>
        <v>0.19141185595028526</v>
      </c>
      <c r="AT1396" s="20">
        <v>3400</v>
      </c>
      <c r="AU1396" s="20">
        <v>2836.7369668246452</v>
      </c>
      <c r="AV1396" s="20">
        <f t="shared" si="169"/>
        <v>563.26303317535485</v>
      </c>
      <c r="AW1396" s="21">
        <f t="shared" si="175"/>
        <v>0.16566559799275143</v>
      </c>
    </row>
    <row r="1397" spans="1:49" x14ac:dyDescent="0.25">
      <c r="A1397" t="s">
        <v>77</v>
      </c>
      <c r="B1397" t="s">
        <v>596</v>
      </c>
      <c r="C1397">
        <v>206728</v>
      </c>
      <c r="D1397">
        <v>2006</v>
      </c>
      <c r="E1397" t="s">
        <v>159</v>
      </c>
      <c r="F1397" t="s">
        <v>508</v>
      </c>
      <c r="G1397" t="s">
        <v>237</v>
      </c>
      <c r="I1397">
        <v>4</v>
      </c>
      <c r="J1397" t="s">
        <v>117</v>
      </c>
      <c r="K1397">
        <v>4</v>
      </c>
      <c r="L1397" t="s">
        <v>44</v>
      </c>
      <c r="M1397">
        <v>2.4000000953674321</v>
      </c>
      <c r="N1397" t="s">
        <v>45</v>
      </c>
      <c r="Q1397" t="s">
        <v>118</v>
      </c>
      <c r="S1397">
        <v>166</v>
      </c>
      <c r="T1397" t="s">
        <v>49</v>
      </c>
      <c r="U1397" t="s">
        <v>50</v>
      </c>
      <c r="V1397" t="s">
        <v>1372</v>
      </c>
      <c r="W1397" t="s">
        <v>62</v>
      </c>
      <c r="X1397" t="s">
        <v>74</v>
      </c>
      <c r="Z1397">
        <v>0</v>
      </c>
      <c r="AA1397" t="s">
        <v>75</v>
      </c>
      <c r="AB1397" t="s">
        <v>122</v>
      </c>
      <c r="AC1397">
        <v>45</v>
      </c>
      <c r="AD1397">
        <v>11</v>
      </c>
      <c r="AE1397">
        <v>4</v>
      </c>
      <c r="AF1397">
        <v>2025</v>
      </c>
      <c r="AG1397">
        <v>20251105</v>
      </c>
      <c r="AH1397" s="2">
        <v>1000</v>
      </c>
      <c r="AI1397" s="2">
        <v>1229.772094726562</v>
      </c>
      <c r="AJ1397" s="2">
        <f t="shared" si="170"/>
        <v>229.77209472656205</v>
      </c>
      <c r="AK1397" s="6">
        <f t="shared" si="171"/>
        <v>0.22977209472656204</v>
      </c>
      <c r="AL1397" s="12">
        <v>1000</v>
      </c>
      <c r="AM1397" s="12">
        <v>1163.836858517659</v>
      </c>
      <c r="AN1397" s="12">
        <f t="shared" si="172"/>
        <v>163.83685851765904</v>
      </c>
      <c r="AO1397" s="13">
        <f t="shared" si="173"/>
        <v>0.16383685851765903</v>
      </c>
      <c r="AP1397" s="16">
        <v>1000</v>
      </c>
      <c r="AQ1397" s="16">
        <v>1243.532577158978</v>
      </c>
      <c r="AR1397" s="16">
        <f t="shared" si="174"/>
        <v>243.53257715897803</v>
      </c>
      <c r="AS1397" s="17">
        <f t="shared" si="168"/>
        <v>0.24353257715897803</v>
      </c>
      <c r="AT1397" s="20">
        <v>1000</v>
      </c>
      <c r="AU1397" s="20">
        <v>1305.327044025157</v>
      </c>
      <c r="AV1397" s="20">
        <f t="shared" si="169"/>
        <v>305.32704402515697</v>
      </c>
      <c r="AW1397" s="21">
        <f t="shared" si="175"/>
        <v>0.30532704402515698</v>
      </c>
    </row>
    <row r="1398" spans="1:49" x14ac:dyDescent="0.25">
      <c r="A1398" t="s">
        <v>123</v>
      </c>
      <c r="B1398" t="s">
        <v>200</v>
      </c>
      <c r="C1398">
        <v>69316</v>
      </c>
      <c r="D1398">
        <v>2010</v>
      </c>
      <c r="E1398" t="s">
        <v>373</v>
      </c>
      <c r="F1398" t="s">
        <v>374</v>
      </c>
      <c r="G1398" t="s">
        <v>375</v>
      </c>
      <c r="I1398">
        <v>6</v>
      </c>
      <c r="J1398" t="s">
        <v>59</v>
      </c>
      <c r="K1398">
        <v>4</v>
      </c>
      <c r="L1398" t="s">
        <v>44</v>
      </c>
      <c r="M1398">
        <v>3</v>
      </c>
      <c r="N1398" t="s">
        <v>70</v>
      </c>
      <c r="O1398" t="s">
        <v>46</v>
      </c>
      <c r="P1398">
        <v>4</v>
      </c>
      <c r="Q1398" t="s">
        <v>118</v>
      </c>
      <c r="T1398" t="s">
        <v>49</v>
      </c>
      <c r="V1398" t="s">
        <v>763</v>
      </c>
      <c r="W1398" t="s">
        <v>120</v>
      </c>
      <c r="X1398" t="s">
        <v>74</v>
      </c>
      <c r="Z1398">
        <v>0</v>
      </c>
      <c r="AA1398" t="s">
        <v>75</v>
      </c>
      <c r="AB1398" t="s">
        <v>122</v>
      </c>
      <c r="AC1398">
        <v>45</v>
      </c>
      <c r="AD1398">
        <v>11</v>
      </c>
      <c r="AE1398">
        <v>4</v>
      </c>
      <c r="AF1398">
        <v>2025</v>
      </c>
      <c r="AG1398">
        <v>20251103</v>
      </c>
      <c r="AH1398" s="2">
        <v>4100</v>
      </c>
      <c r="AI1398" s="2">
        <v>4774.44287109375</v>
      </c>
      <c r="AJ1398" s="2">
        <f t="shared" si="170"/>
        <v>674.44287109375</v>
      </c>
      <c r="AK1398" s="6">
        <f t="shared" si="171"/>
        <v>0.16449826124237804</v>
      </c>
      <c r="AL1398" s="12">
        <v>4100</v>
      </c>
      <c r="AM1398" s="12">
        <v>5255.493895132835</v>
      </c>
      <c r="AN1398" s="12">
        <f t="shared" si="172"/>
        <v>1155.493895132835</v>
      </c>
      <c r="AO1398" s="13">
        <f t="shared" si="173"/>
        <v>0.28182777930069147</v>
      </c>
      <c r="AP1398" s="16">
        <v>4100</v>
      </c>
      <c r="AQ1398" s="16">
        <v>4799.2438894035249</v>
      </c>
      <c r="AR1398" s="16">
        <f t="shared" si="174"/>
        <v>699.24388940352492</v>
      </c>
      <c r="AS1398" s="17">
        <f t="shared" si="168"/>
        <v>0.17054729009842071</v>
      </c>
      <c r="AT1398" s="20">
        <v>4100</v>
      </c>
      <c r="AU1398" s="20">
        <v>4752.8273809523807</v>
      </c>
      <c r="AV1398" s="20">
        <f t="shared" si="169"/>
        <v>652.82738095238074</v>
      </c>
      <c r="AW1398" s="21">
        <f t="shared" si="175"/>
        <v>0.15922619047619041</v>
      </c>
    </row>
    <row r="1399" spans="1:49" x14ac:dyDescent="0.25">
      <c r="A1399" t="s">
        <v>77</v>
      </c>
      <c r="B1399" t="s">
        <v>818</v>
      </c>
      <c r="C1399">
        <v>84066</v>
      </c>
      <c r="D1399">
        <v>2016</v>
      </c>
      <c r="E1399" t="s">
        <v>135</v>
      </c>
      <c r="F1399" t="s">
        <v>568</v>
      </c>
      <c r="G1399" t="s">
        <v>418</v>
      </c>
      <c r="H1399" t="s">
        <v>570</v>
      </c>
      <c r="I1399">
        <v>6</v>
      </c>
      <c r="J1399" t="s">
        <v>129</v>
      </c>
      <c r="K1399">
        <v>4</v>
      </c>
      <c r="L1399" t="s">
        <v>44</v>
      </c>
      <c r="M1399">
        <v>3.5999999046325679</v>
      </c>
      <c r="N1399" t="s">
        <v>87</v>
      </c>
      <c r="O1399" t="s">
        <v>46</v>
      </c>
      <c r="Q1399" t="s">
        <v>60</v>
      </c>
      <c r="R1399" t="s">
        <v>89</v>
      </c>
      <c r="T1399" t="s">
        <v>49</v>
      </c>
      <c r="W1399" t="s">
        <v>134</v>
      </c>
      <c r="X1399" t="s">
        <v>74</v>
      </c>
      <c r="Z1399">
        <v>0</v>
      </c>
      <c r="AA1399" t="s">
        <v>75</v>
      </c>
      <c r="AB1399" t="s">
        <v>83</v>
      </c>
      <c r="AC1399">
        <v>45</v>
      </c>
      <c r="AD1399">
        <v>11</v>
      </c>
      <c r="AE1399">
        <v>4</v>
      </c>
      <c r="AF1399">
        <v>2025</v>
      </c>
      <c r="AG1399">
        <v>20251105</v>
      </c>
      <c r="AH1399" s="2">
        <v>10200</v>
      </c>
      <c r="AI1399" s="2">
        <v>14930.2529296875</v>
      </c>
      <c r="AJ1399" s="2">
        <f t="shared" si="170"/>
        <v>4730.2529296875</v>
      </c>
      <c r="AK1399" s="6">
        <f t="shared" si="171"/>
        <v>0.4637502872242647</v>
      </c>
      <c r="AL1399" s="12">
        <v>10200</v>
      </c>
      <c r="AM1399" s="12">
        <v>14204.224269071719</v>
      </c>
      <c r="AN1399" s="12">
        <f t="shared" si="172"/>
        <v>4004.2242690717194</v>
      </c>
      <c r="AO1399" s="13">
        <f t="shared" si="173"/>
        <v>0.39257100677173717</v>
      </c>
      <c r="AP1399" s="16">
        <v>10200</v>
      </c>
      <c r="AQ1399" s="16">
        <v>14903.829772594319</v>
      </c>
      <c r="AR1399" s="16">
        <f t="shared" si="174"/>
        <v>4703.8297725943194</v>
      </c>
      <c r="AS1399" s="17">
        <f t="shared" si="168"/>
        <v>0.46115978162689408</v>
      </c>
      <c r="AT1399" s="20">
        <v>10200</v>
      </c>
      <c r="AU1399" s="20">
        <v>14996.61949685535</v>
      </c>
      <c r="AV1399" s="20">
        <f t="shared" si="169"/>
        <v>4796.61949685535</v>
      </c>
      <c r="AW1399" s="21">
        <f t="shared" si="175"/>
        <v>0.47025681341719117</v>
      </c>
    </row>
    <row r="1400" spans="1:49" x14ac:dyDescent="0.25">
      <c r="A1400" t="s">
        <v>38</v>
      </c>
      <c r="B1400" t="s">
        <v>105</v>
      </c>
      <c r="C1400">
        <v>108700</v>
      </c>
      <c r="D1400">
        <v>2020</v>
      </c>
      <c r="E1400" t="s">
        <v>93</v>
      </c>
      <c r="F1400" t="s">
        <v>430</v>
      </c>
      <c r="G1400" t="s">
        <v>466</v>
      </c>
      <c r="I1400">
        <v>4</v>
      </c>
      <c r="J1400" t="s">
        <v>129</v>
      </c>
      <c r="K1400">
        <v>4</v>
      </c>
      <c r="L1400" t="s">
        <v>44</v>
      </c>
      <c r="M1400">
        <v>1.5</v>
      </c>
      <c r="N1400" t="s">
        <v>45</v>
      </c>
      <c r="O1400" t="s">
        <v>46</v>
      </c>
      <c r="P1400">
        <v>3</v>
      </c>
      <c r="Q1400" t="s">
        <v>118</v>
      </c>
      <c r="R1400" t="s">
        <v>96</v>
      </c>
      <c r="T1400" t="s">
        <v>49</v>
      </c>
      <c r="U1400" t="s">
        <v>50</v>
      </c>
      <c r="V1400" t="s">
        <v>617</v>
      </c>
      <c r="W1400" t="s">
        <v>120</v>
      </c>
      <c r="X1400" t="s">
        <v>74</v>
      </c>
      <c r="Z1400">
        <v>0</v>
      </c>
      <c r="AA1400" t="s">
        <v>75</v>
      </c>
      <c r="AB1400" t="s">
        <v>122</v>
      </c>
      <c r="AC1400">
        <v>45</v>
      </c>
      <c r="AD1400">
        <v>11</v>
      </c>
      <c r="AE1400">
        <v>4</v>
      </c>
      <c r="AF1400">
        <v>2025</v>
      </c>
      <c r="AG1400">
        <v>20251104</v>
      </c>
      <c r="AH1400" s="2">
        <v>8100</v>
      </c>
      <c r="AI1400" s="2">
        <v>6177.4501953125</v>
      </c>
      <c r="AJ1400" s="2">
        <f t="shared" si="170"/>
        <v>1922.5498046875</v>
      </c>
      <c r="AK1400" s="6">
        <f t="shared" si="171"/>
        <v>0.23735182773919752</v>
      </c>
      <c r="AL1400" s="12">
        <v>8100</v>
      </c>
      <c r="AM1400" s="12">
        <v>5964.338776398311</v>
      </c>
      <c r="AN1400" s="12">
        <f t="shared" si="172"/>
        <v>2135.661223601689</v>
      </c>
      <c r="AO1400" s="13">
        <f t="shared" si="173"/>
        <v>0.26366187945699865</v>
      </c>
      <c r="AP1400" s="16">
        <v>8100</v>
      </c>
      <c r="AQ1400" s="16">
        <v>5954.9698742441851</v>
      </c>
      <c r="AR1400" s="16">
        <f t="shared" si="174"/>
        <v>2145.0301257558149</v>
      </c>
      <c r="AS1400" s="17">
        <f t="shared" si="168"/>
        <v>0.26481853404392774</v>
      </c>
      <c r="AT1400" s="20">
        <v>8100</v>
      </c>
      <c r="AU1400" s="20">
        <v>6291.3598460551639</v>
      </c>
      <c r="AV1400" s="20">
        <f t="shared" si="169"/>
        <v>1808.6401539448361</v>
      </c>
      <c r="AW1400" s="21">
        <f t="shared" si="175"/>
        <v>0.22328890789442421</v>
      </c>
    </row>
    <row r="1401" spans="1:49" x14ac:dyDescent="0.25">
      <c r="A1401" t="s">
        <v>109</v>
      </c>
      <c r="B1401" t="s">
        <v>538</v>
      </c>
      <c r="C1401">
        <v>57265</v>
      </c>
      <c r="D1401">
        <v>2021</v>
      </c>
      <c r="E1401" t="s">
        <v>322</v>
      </c>
      <c r="F1401" t="s">
        <v>607</v>
      </c>
      <c r="G1401" t="s">
        <v>608</v>
      </c>
      <c r="H1401" t="s">
        <v>609</v>
      </c>
      <c r="I1401">
        <v>4</v>
      </c>
      <c r="J1401" t="s">
        <v>196</v>
      </c>
      <c r="K1401">
        <v>2</v>
      </c>
      <c r="L1401" t="s">
        <v>44</v>
      </c>
      <c r="M1401">
        <v>2</v>
      </c>
      <c r="N1401" t="s">
        <v>44</v>
      </c>
      <c r="O1401" t="s">
        <v>46</v>
      </c>
      <c r="P1401">
        <v>4</v>
      </c>
      <c r="Q1401" t="s">
        <v>187</v>
      </c>
      <c r="R1401" t="s">
        <v>81</v>
      </c>
      <c r="S1401">
        <v>255</v>
      </c>
      <c r="T1401" t="s">
        <v>49</v>
      </c>
      <c r="W1401" t="s">
        <v>120</v>
      </c>
      <c r="X1401" t="s">
        <v>131</v>
      </c>
      <c r="Z1401">
        <v>0</v>
      </c>
      <c r="AA1401" t="s">
        <v>75</v>
      </c>
      <c r="AB1401" t="s">
        <v>187</v>
      </c>
      <c r="AC1401">
        <v>45</v>
      </c>
      <c r="AD1401">
        <v>11</v>
      </c>
      <c r="AE1401">
        <v>4</v>
      </c>
      <c r="AF1401">
        <v>2025</v>
      </c>
      <c r="AG1401">
        <v>20251105</v>
      </c>
      <c r="AH1401" s="2">
        <v>23800</v>
      </c>
      <c r="AI1401" s="2">
        <v>23552.70703125</v>
      </c>
      <c r="AJ1401" s="2">
        <f t="shared" si="170"/>
        <v>247.29296875</v>
      </c>
      <c r="AK1401" s="6">
        <f t="shared" si="171"/>
        <v>1.039046087184874E-2</v>
      </c>
      <c r="AL1401" s="12">
        <v>23800</v>
      </c>
      <c r="AM1401" s="12">
        <v>22166.124657279888</v>
      </c>
      <c r="AN1401" s="12">
        <f t="shared" si="172"/>
        <v>1633.8753427201118</v>
      </c>
      <c r="AO1401" s="13">
        <f t="shared" si="173"/>
        <v>6.8650224484038305E-2</v>
      </c>
      <c r="AP1401" s="16">
        <v>23800</v>
      </c>
      <c r="AQ1401" s="16">
        <v>22770.11185409698</v>
      </c>
      <c r="AR1401" s="16">
        <f t="shared" si="174"/>
        <v>1029.8881459030199</v>
      </c>
      <c r="AS1401" s="17">
        <f t="shared" si="168"/>
        <v>4.3272611172395795E-2</v>
      </c>
      <c r="AT1401" s="20">
        <v>23800</v>
      </c>
      <c r="AU1401" s="20">
        <v>23755.7463193658</v>
      </c>
      <c r="AV1401" s="20">
        <f t="shared" si="169"/>
        <v>44.253680634199554</v>
      </c>
      <c r="AW1401" s="21">
        <f t="shared" si="175"/>
        <v>1.8593983459747711E-3</v>
      </c>
    </row>
    <row r="1402" spans="1:49" x14ac:dyDescent="0.25">
      <c r="A1402" t="s">
        <v>77</v>
      </c>
      <c r="B1402" t="s">
        <v>811</v>
      </c>
      <c r="C1402">
        <v>61040</v>
      </c>
      <c r="D1402">
        <v>2021</v>
      </c>
      <c r="E1402" t="s">
        <v>114</v>
      </c>
      <c r="F1402" t="s">
        <v>834</v>
      </c>
      <c r="G1402" t="s">
        <v>1725</v>
      </c>
      <c r="I1402">
        <v>4</v>
      </c>
      <c r="J1402" t="s">
        <v>101</v>
      </c>
      <c r="K1402">
        <v>4</v>
      </c>
      <c r="L1402" t="s">
        <v>44</v>
      </c>
      <c r="M1402">
        <v>2</v>
      </c>
      <c r="N1402" t="s">
        <v>44</v>
      </c>
      <c r="Q1402" t="s">
        <v>60</v>
      </c>
      <c r="R1402" t="s">
        <v>81</v>
      </c>
      <c r="S1402">
        <v>184</v>
      </c>
      <c r="T1402" t="s">
        <v>49</v>
      </c>
      <c r="W1402" t="s">
        <v>134</v>
      </c>
      <c r="X1402" t="s">
        <v>121</v>
      </c>
      <c r="Z1402">
        <v>0</v>
      </c>
      <c r="AA1402" t="s">
        <v>75</v>
      </c>
      <c r="AB1402" t="s">
        <v>83</v>
      </c>
      <c r="AC1402">
        <v>45</v>
      </c>
      <c r="AD1402">
        <v>11</v>
      </c>
      <c r="AE1402">
        <v>4</v>
      </c>
      <c r="AF1402">
        <v>2025</v>
      </c>
      <c r="AG1402">
        <v>20251105</v>
      </c>
      <c r="AH1402" s="2">
        <v>17200</v>
      </c>
      <c r="AI1402" s="2">
        <v>16303.0244140625</v>
      </c>
      <c r="AJ1402" s="2">
        <f t="shared" si="170"/>
        <v>896.9755859375</v>
      </c>
      <c r="AK1402" s="6">
        <f t="shared" si="171"/>
        <v>5.2149743368459303E-2</v>
      </c>
      <c r="AL1402" s="12">
        <v>17200</v>
      </c>
      <c r="AM1402" s="12">
        <v>14570.143115089289</v>
      </c>
      <c r="AN1402" s="12">
        <f t="shared" si="172"/>
        <v>2629.8568849107105</v>
      </c>
      <c r="AO1402" s="13">
        <f t="shared" si="173"/>
        <v>0.15289865609945991</v>
      </c>
      <c r="AP1402" s="16">
        <v>17200</v>
      </c>
      <c r="AQ1402" s="16">
        <v>15016.04874466307</v>
      </c>
      <c r="AR1402" s="16">
        <f t="shared" si="174"/>
        <v>2183.9512553369295</v>
      </c>
      <c r="AS1402" s="17">
        <f t="shared" si="168"/>
        <v>0.12697391019400753</v>
      </c>
      <c r="AT1402" s="20">
        <v>17200</v>
      </c>
      <c r="AU1402" s="20">
        <v>16624.595615103539</v>
      </c>
      <c r="AV1402" s="20">
        <f t="shared" si="169"/>
        <v>575.40438489646112</v>
      </c>
      <c r="AW1402" s="21">
        <f t="shared" si="175"/>
        <v>3.3453743307933784E-2</v>
      </c>
    </row>
    <row r="1403" spans="1:49" x14ac:dyDescent="0.25">
      <c r="A1403" t="s">
        <v>38</v>
      </c>
      <c r="B1403" t="s">
        <v>65</v>
      </c>
      <c r="C1403">
        <v>141482</v>
      </c>
      <c r="D1403">
        <v>2015</v>
      </c>
      <c r="E1403" t="s">
        <v>167</v>
      </c>
      <c r="F1403" t="s">
        <v>294</v>
      </c>
      <c r="G1403" t="s">
        <v>169</v>
      </c>
      <c r="H1403" t="s">
        <v>85</v>
      </c>
      <c r="I1403">
        <v>8</v>
      </c>
      <c r="J1403" t="s">
        <v>129</v>
      </c>
      <c r="K1403">
        <v>4</v>
      </c>
      <c r="L1403" t="s">
        <v>44</v>
      </c>
      <c r="M1403">
        <v>5.3000001907348633</v>
      </c>
      <c r="N1403" t="s">
        <v>87</v>
      </c>
      <c r="O1403" t="s">
        <v>46</v>
      </c>
      <c r="P1403">
        <v>4</v>
      </c>
      <c r="Q1403" t="s">
        <v>88</v>
      </c>
      <c r="R1403" t="s">
        <v>89</v>
      </c>
      <c r="T1403" t="s">
        <v>49</v>
      </c>
      <c r="V1403" t="s">
        <v>433</v>
      </c>
      <c r="W1403" t="s">
        <v>103</v>
      </c>
      <c r="X1403" t="s">
        <v>121</v>
      </c>
      <c r="Z1403">
        <v>0</v>
      </c>
      <c r="AA1403" t="s">
        <v>75</v>
      </c>
      <c r="AB1403" t="s">
        <v>91</v>
      </c>
      <c r="AC1403">
        <v>45</v>
      </c>
      <c r="AD1403">
        <v>11</v>
      </c>
      <c r="AE1403">
        <v>4</v>
      </c>
      <c r="AF1403">
        <v>2025</v>
      </c>
      <c r="AG1403">
        <v>20251104</v>
      </c>
      <c r="AH1403" s="2">
        <v>17800</v>
      </c>
      <c r="AI1403" s="2">
        <v>15403.986328125</v>
      </c>
      <c r="AJ1403" s="2">
        <f t="shared" si="170"/>
        <v>2396.013671875</v>
      </c>
      <c r="AK1403" s="6">
        <f t="shared" si="171"/>
        <v>0.13460750965589888</v>
      </c>
      <c r="AL1403" s="12">
        <v>17800</v>
      </c>
      <c r="AM1403" s="12">
        <v>14761.53962970787</v>
      </c>
      <c r="AN1403" s="12">
        <f t="shared" si="172"/>
        <v>3038.4603702921304</v>
      </c>
      <c r="AO1403" s="13">
        <f t="shared" si="173"/>
        <v>0.17070002080292868</v>
      </c>
      <c r="AP1403" s="16">
        <v>17800</v>
      </c>
      <c r="AQ1403" s="16">
        <v>14732.86743699213</v>
      </c>
      <c r="AR1403" s="16">
        <f t="shared" si="174"/>
        <v>3067.13256300787</v>
      </c>
      <c r="AS1403" s="17">
        <f t="shared" si="168"/>
        <v>0.17231081814650956</v>
      </c>
      <c r="AT1403" s="20">
        <v>17800</v>
      </c>
      <c r="AU1403" s="20">
        <v>15396.36706349206</v>
      </c>
      <c r="AV1403" s="20">
        <f t="shared" si="169"/>
        <v>2403.63293650794</v>
      </c>
      <c r="AW1403" s="21">
        <f t="shared" si="175"/>
        <v>0.13503555823078314</v>
      </c>
    </row>
    <row r="1404" spans="1:49" x14ac:dyDescent="0.25">
      <c r="A1404" t="s">
        <v>109</v>
      </c>
      <c r="B1404" t="s">
        <v>1419</v>
      </c>
      <c r="C1404">
        <v>178269</v>
      </c>
      <c r="D1404">
        <v>2002</v>
      </c>
      <c r="E1404" t="s">
        <v>93</v>
      </c>
      <c r="F1404" t="s">
        <v>387</v>
      </c>
      <c r="H1404" t="s">
        <v>696</v>
      </c>
      <c r="I1404">
        <v>8</v>
      </c>
      <c r="J1404" t="s">
        <v>171</v>
      </c>
      <c r="K1404">
        <v>4</v>
      </c>
      <c r="L1404" t="s">
        <v>44</v>
      </c>
      <c r="M1404">
        <v>5.3000001907348633</v>
      </c>
      <c r="N1404" t="s">
        <v>87</v>
      </c>
      <c r="O1404" t="s">
        <v>46</v>
      </c>
      <c r="Q1404" t="s">
        <v>60</v>
      </c>
      <c r="R1404" t="s">
        <v>89</v>
      </c>
      <c r="T1404" t="s">
        <v>173</v>
      </c>
      <c r="U1404" t="s">
        <v>72</v>
      </c>
      <c r="V1404" t="s">
        <v>1017</v>
      </c>
      <c r="W1404" t="s">
        <v>90</v>
      </c>
      <c r="X1404" t="s">
        <v>74</v>
      </c>
      <c r="Z1404">
        <v>0</v>
      </c>
      <c r="AA1404" t="s">
        <v>75</v>
      </c>
      <c r="AB1404" t="s">
        <v>83</v>
      </c>
      <c r="AC1404">
        <v>45</v>
      </c>
      <c r="AD1404">
        <v>11</v>
      </c>
      <c r="AE1404">
        <v>4</v>
      </c>
      <c r="AF1404">
        <v>2025</v>
      </c>
      <c r="AG1404">
        <v>20251107</v>
      </c>
      <c r="AH1404" s="2">
        <v>299</v>
      </c>
      <c r="AI1404" s="2">
        <v>1130.005981445312</v>
      </c>
      <c r="AJ1404" s="2">
        <f t="shared" si="170"/>
        <v>831.00598144531205</v>
      </c>
      <c r="AK1404" s="6">
        <f t="shared" si="171"/>
        <v>2.7792842188806421</v>
      </c>
      <c r="AL1404" s="12">
        <v>299</v>
      </c>
      <c r="AM1404" s="12">
        <v>1220.2999218096329</v>
      </c>
      <c r="AN1404" s="12">
        <f t="shared" si="172"/>
        <v>921.29992180963291</v>
      </c>
      <c r="AO1404" s="13">
        <f t="shared" si="173"/>
        <v>3.0812706415037892</v>
      </c>
      <c r="AP1404" s="16">
        <v>299</v>
      </c>
      <c r="AQ1404" s="16">
        <v>1260.8988514418879</v>
      </c>
      <c r="AR1404" s="16">
        <f t="shared" si="174"/>
        <v>961.89885144188793</v>
      </c>
      <c r="AS1404" s="17">
        <f t="shared" si="168"/>
        <v>3.2170530148558125</v>
      </c>
      <c r="AT1404" s="20">
        <v>299</v>
      </c>
      <c r="AU1404" s="20">
        <v>1163.5007836990601</v>
      </c>
      <c r="AV1404" s="20">
        <f t="shared" si="169"/>
        <v>864.50078369906009</v>
      </c>
      <c r="AW1404" s="21">
        <f t="shared" si="175"/>
        <v>2.8913069688931774</v>
      </c>
    </row>
    <row r="1405" spans="1:49" x14ac:dyDescent="0.25">
      <c r="A1405" t="s">
        <v>77</v>
      </c>
      <c r="B1405" t="s">
        <v>811</v>
      </c>
      <c r="C1405">
        <v>90049</v>
      </c>
      <c r="D1405">
        <v>2018</v>
      </c>
      <c r="E1405" t="s">
        <v>127</v>
      </c>
      <c r="F1405" t="s">
        <v>1328</v>
      </c>
      <c r="G1405" t="s">
        <v>1329</v>
      </c>
      <c r="I1405">
        <v>6</v>
      </c>
      <c r="J1405" t="s">
        <v>69</v>
      </c>
      <c r="K1405">
        <v>4</v>
      </c>
      <c r="L1405" t="s">
        <v>44</v>
      </c>
      <c r="M1405">
        <v>3</v>
      </c>
      <c r="N1405" t="s">
        <v>44</v>
      </c>
      <c r="Q1405" t="s">
        <v>60</v>
      </c>
      <c r="R1405" t="s">
        <v>81</v>
      </c>
      <c r="S1405">
        <v>362</v>
      </c>
      <c r="T1405" t="s">
        <v>49</v>
      </c>
      <c r="U1405" t="s">
        <v>72</v>
      </c>
      <c r="V1405" t="s">
        <v>1333</v>
      </c>
      <c r="W1405" t="s">
        <v>103</v>
      </c>
      <c r="X1405" t="s">
        <v>74</v>
      </c>
      <c r="Y1405">
        <v>69550</v>
      </c>
      <c r="Z1405">
        <v>0</v>
      </c>
      <c r="AA1405" t="s">
        <v>75</v>
      </c>
      <c r="AB1405" t="s">
        <v>104</v>
      </c>
      <c r="AC1405">
        <v>45</v>
      </c>
      <c r="AD1405">
        <v>11</v>
      </c>
      <c r="AE1405">
        <v>4</v>
      </c>
      <c r="AF1405">
        <v>2025</v>
      </c>
      <c r="AG1405">
        <v>20251105</v>
      </c>
      <c r="AH1405" s="2">
        <v>16500</v>
      </c>
      <c r="AI1405" s="2">
        <v>15880.568359375</v>
      </c>
      <c r="AJ1405" s="2">
        <f t="shared" si="170"/>
        <v>619.431640625</v>
      </c>
      <c r="AK1405" s="6">
        <f t="shared" si="171"/>
        <v>3.7541311553030303E-2</v>
      </c>
      <c r="AL1405" s="12">
        <v>16500</v>
      </c>
      <c r="AM1405" s="12">
        <v>16171.518683931759</v>
      </c>
      <c r="AN1405" s="12">
        <f t="shared" si="172"/>
        <v>328.48131606824063</v>
      </c>
      <c r="AO1405" s="13">
        <f t="shared" si="173"/>
        <v>1.9907958549590342E-2</v>
      </c>
      <c r="AP1405" s="16">
        <v>16500</v>
      </c>
      <c r="AQ1405" s="16">
        <v>17024.7367116715</v>
      </c>
      <c r="AR1405" s="16">
        <f t="shared" si="174"/>
        <v>524.73671167149951</v>
      </c>
      <c r="AS1405" s="17">
        <f t="shared" si="168"/>
        <v>3.180222494978785E-2</v>
      </c>
      <c r="AT1405" s="20">
        <v>16500</v>
      </c>
      <c r="AU1405" s="20">
        <v>15586.598865478119</v>
      </c>
      <c r="AV1405" s="20">
        <f t="shared" si="169"/>
        <v>913.40113452188052</v>
      </c>
      <c r="AW1405" s="21">
        <f t="shared" si="175"/>
        <v>5.5357644516477608E-2</v>
      </c>
    </row>
    <row r="1406" spans="1:49" x14ac:dyDescent="0.25">
      <c r="A1406" t="s">
        <v>123</v>
      </c>
      <c r="B1406" t="s">
        <v>200</v>
      </c>
      <c r="C1406">
        <v>31562</v>
      </c>
      <c r="D1406">
        <v>2022</v>
      </c>
      <c r="E1406" t="s">
        <v>127</v>
      </c>
      <c r="F1406" t="s">
        <v>597</v>
      </c>
      <c r="G1406" t="s">
        <v>1332</v>
      </c>
      <c r="I1406">
        <v>4</v>
      </c>
      <c r="J1406" t="s">
        <v>69</v>
      </c>
      <c r="K1406">
        <v>4</v>
      </c>
      <c r="L1406" t="s">
        <v>44</v>
      </c>
      <c r="M1406">
        <v>2</v>
      </c>
      <c r="N1406" t="s">
        <v>70</v>
      </c>
      <c r="O1406" t="s">
        <v>46</v>
      </c>
      <c r="Q1406" t="s">
        <v>60</v>
      </c>
      <c r="S1406">
        <v>255</v>
      </c>
      <c r="T1406" t="s">
        <v>49</v>
      </c>
      <c r="U1406" t="s">
        <v>50</v>
      </c>
      <c r="V1406" t="s">
        <v>708</v>
      </c>
      <c r="W1406" t="s">
        <v>90</v>
      </c>
      <c r="X1406" t="s">
        <v>74</v>
      </c>
      <c r="Z1406">
        <v>0</v>
      </c>
      <c r="AA1406" t="s">
        <v>75</v>
      </c>
      <c r="AB1406" t="s">
        <v>83</v>
      </c>
      <c r="AC1406">
        <v>45</v>
      </c>
      <c r="AD1406">
        <v>11</v>
      </c>
      <c r="AE1406">
        <v>4</v>
      </c>
      <c r="AF1406">
        <v>2025</v>
      </c>
      <c r="AG1406">
        <v>20251105</v>
      </c>
      <c r="AH1406" s="2">
        <v>36400</v>
      </c>
      <c r="AI1406" s="2">
        <v>33758.4375</v>
      </c>
      <c r="AJ1406" s="2">
        <f t="shared" si="170"/>
        <v>2641.5625</v>
      </c>
      <c r="AK1406" s="6">
        <f t="shared" si="171"/>
        <v>7.2570398351648358E-2</v>
      </c>
      <c r="AL1406" s="12">
        <v>36400</v>
      </c>
      <c r="AM1406" s="12">
        <v>32927.528085369951</v>
      </c>
      <c r="AN1406" s="12">
        <f t="shared" si="172"/>
        <v>3472.4719146300486</v>
      </c>
      <c r="AO1406" s="13">
        <f t="shared" si="173"/>
        <v>9.5397580072254087E-2</v>
      </c>
      <c r="AP1406" s="16">
        <v>36400</v>
      </c>
      <c r="AQ1406" s="16">
        <v>35965.577872462913</v>
      </c>
      <c r="AR1406" s="16">
        <f t="shared" si="174"/>
        <v>434.42212753708736</v>
      </c>
      <c r="AS1406" s="17">
        <f t="shared" si="168"/>
        <v>1.1934673833436465E-2</v>
      </c>
      <c r="AT1406" s="20">
        <v>36400</v>
      </c>
      <c r="AU1406" s="20">
        <v>32715.2493765586</v>
      </c>
      <c r="AV1406" s="20">
        <f t="shared" si="169"/>
        <v>3684.7506234413995</v>
      </c>
      <c r="AW1406" s="21">
        <f t="shared" si="175"/>
        <v>0.10122941273190658</v>
      </c>
    </row>
    <row r="1407" spans="1:49" x14ac:dyDescent="0.25">
      <c r="A1407" t="s">
        <v>109</v>
      </c>
      <c r="B1407" t="s">
        <v>538</v>
      </c>
      <c r="C1407">
        <v>226933</v>
      </c>
      <c r="D1407">
        <v>2013</v>
      </c>
      <c r="E1407" t="s">
        <v>93</v>
      </c>
      <c r="F1407" t="s">
        <v>152</v>
      </c>
      <c r="G1407" t="s">
        <v>1024</v>
      </c>
      <c r="H1407" t="s">
        <v>293</v>
      </c>
      <c r="I1407">
        <v>8</v>
      </c>
      <c r="J1407" t="s">
        <v>117</v>
      </c>
      <c r="K1407">
        <v>4</v>
      </c>
      <c r="L1407" t="s">
        <v>44</v>
      </c>
      <c r="M1407">
        <v>6</v>
      </c>
      <c r="N1407" t="s">
        <v>87</v>
      </c>
      <c r="O1407" t="s">
        <v>180</v>
      </c>
      <c r="P1407">
        <v>1</v>
      </c>
      <c r="Q1407" t="s">
        <v>88</v>
      </c>
      <c r="R1407" t="s">
        <v>89</v>
      </c>
      <c r="T1407" t="s">
        <v>49</v>
      </c>
      <c r="U1407" t="s">
        <v>72</v>
      </c>
      <c r="V1407" t="s">
        <v>1162</v>
      </c>
      <c r="W1407" t="s">
        <v>220</v>
      </c>
      <c r="X1407" t="s">
        <v>74</v>
      </c>
      <c r="Z1407">
        <v>0</v>
      </c>
      <c r="AA1407" t="s">
        <v>75</v>
      </c>
      <c r="AB1407" t="s">
        <v>91</v>
      </c>
      <c r="AC1407">
        <v>45</v>
      </c>
      <c r="AD1407">
        <v>11</v>
      </c>
      <c r="AE1407">
        <v>4</v>
      </c>
      <c r="AF1407">
        <v>2025</v>
      </c>
      <c r="AG1407">
        <v>20251105</v>
      </c>
      <c r="AH1407" s="2">
        <v>900</v>
      </c>
      <c r="AI1407" s="2">
        <v>1685.314575195312</v>
      </c>
      <c r="AJ1407" s="2">
        <f t="shared" si="170"/>
        <v>785.31457519531205</v>
      </c>
      <c r="AK1407" s="6">
        <f t="shared" si="171"/>
        <v>0.87257175021701339</v>
      </c>
      <c r="AL1407" s="12">
        <v>900</v>
      </c>
      <c r="AM1407" s="12">
        <v>1695.884600431878</v>
      </c>
      <c r="AN1407" s="12">
        <f t="shared" si="172"/>
        <v>795.88460043187797</v>
      </c>
      <c r="AO1407" s="13">
        <f t="shared" si="173"/>
        <v>0.88431622270208665</v>
      </c>
      <c r="AP1407" s="16">
        <v>900</v>
      </c>
      <c r="AQ1407" s="16">
        <v>1714.2909199846861</v>
      </c>
      <c r="AR1407" s="16">
        <f t="shared" si="174"/>
        <v>814.29091998468607</v>
      </c>
      <c r="AS1407" s="17">
        <f t="shared" si="168"/>
        <v>0.90476768887187342</v>
      </c>
      <c r="AT1407" s="20">
        <v>900</v>
      </c>
      <c r="AU1407" s="20">
        <v>1705.938101788171</v>
      </c>
      <c r="AV1407" s="20">
        <f t="shared" si="169"/>
        <v>805.93810178817102</v>
      </c>
      <c r="AW1407" s="21">
        <f t="shared" si="175"/>
        <v>0.89548677976463442</v>
      </c>
    </row>
    <row r="1408" spans="1:49" x14ac:dyDescent="0.25">
      <c r="A1408" t="s">
        <v>77</v>
      </c>
      <c r="B1408" t="s">
        <v>596</v>
      </c>
      <c r="C1408">
        <v>101076</v>
      </c>
      <c r="D1408">
        <v>2016</v>
      </c>
      <c r="E1408" t="s">
        <v>167</v>
      </c>
      <c r="F1408" t="s">
        <v>242</v>
      </c>
      <c r="G1408" t="s">
        <v>496</v>
      </c>
      <c r="I1408">
        <v>4</v>
      </c>
      <c r="J1408" t="s">
        <v>69</v>
      </c>
      <c r="K1408">
        <v>4</v>
      </c>
      <c r="L1408" t="s">
        <v>44</v>
      </c>
      <c r="M1408">
        <v>2.4000000953674321</v>
      </c>
      <c r="N1408" t="s">
        <v>44</v>
      </c>
      <c r="Q1408" t="s">
        <v>60</v>
      </c>
      <c r="R1408" t="s">
        <v>81</v>
      </c>
      <c r="T1408" t="s">
        <v>49</v>
      </c>
      <c r="V1408" t="s">
        <v>664</v>
      </c>
      <c r="W1408" t="s">
        <v>134</v>
      </c>
      <c r="X1408" t="s">
        <v>98</v>
      </c>
      <c r="Z1408">
        <v>0</v>
      </c>
      <c r="AA1408" t="s">
        <v>75</v>
      </c>
      <c r="AB1408" t="s">
        <v>83</v>
      </c>
      <c r="AC1408">
        <v>45</v>
      </c>
      <c r="AD1408">
        <v>11</v>
      </c>
      <c r="AE1408">
        <v>4</v>
      </c>
      <c r="AF1408">
        <v>2025</v>
      </c>
      <c r="AG1408">
        <v>20251105</v>
      </c>
      <c r="AH1408" s="2">
        <v>5800</v>
      </c>
      <c r="AI1408" s="2">
        <v>6669.005859375</v>
      </c>
      <c r="AJ1408" s="2">
        <f t="shared" si="170"/>
        <v>869.005859375</v>
      </c>
      <c r="AK1408" s="6">
        <f t="shared" si="171"/>
        <v>0.14982859644396551</v>
      </c>
      <c r="AL1408" s="12">
        <v>5800</v>
      </c>
      <c r="AM1408" s="12">
        <v>6640.7802647327062</v>
      </c>
      <c r="AN1408" s="12">
        <f t="shared" si="172"/>
        <v>840.7802647327062</v>
      </c>
      <c r="AO1408" s="13">
        <f t="shared" si="173"/>
        <v>0.14496211460908728</v>
      </c>
      <c r="AP1408" s="16">
        <v>5800</v>
      </c>
      <c r="AQ1408" s="16">
        <v>6212.3363140352494</v>
      </c>
      <c r="AR1408" s="16">
        <f t="shared" si="174"/>
        <v>412.33631403524942</v>
      </c>
      <c r="AS1408" s="17">
        <f t="shared" si="168"/>
        <v>7.1092467937111964E-2</v>
      </c>
      <c r="AT1408" s="20">
        <v>5800</v>
      </c>
      <c r="AU1408" s="20">
        <v>6669.348611723226</v>
      </c>
      <c r="AV1408" s="20">
        <f t="shared" si="169"/>
        <v>869.34861172322599</v>
      </c>
      <c r="AW1408" s="21">
        <f t="shared" si="175"/>
        <v>0.14988769167641827</v>
      </c>
    </row>
    <row r="1409" spans="1:49" x14ac:dyDescent="0.25">
      <c r="A1409" t="s">
        <v>38</v>
      </c>
      <c r="B1409" t="s">
        <v>39</v>
      </c>
      <c r="C1409">
        <v>185798</v>
      </c>
      <c r="D1409">
        <v>2013</v>
      </c>
      <c r="E1409" t="s">
        <v>57</v>
      </c>
      <c r="F1409" t="s">
        <v>106</v>
      </c>
      <c r="G1409" t="s">
        <v>1726</v>
      </c>
      <c r="I1409">
        <v>4</v>
      </c>
      <c r="J1409" t="s">
        <v>196</v>
      </c>
      <c r="K1409">
        <v>4</v>
      </c>
      <c r="L1409" t="s">
        <v>372</v>
      </c>
      <c r="M1409">
        <v>1.6000000238418579</v>
      </c>
      <c r="N1409" t="s">
        <v>45</v>
      </c>
      <c r="O1409" t="s">
        <v>46</v>
      </c>
      <c r="Q1409" t="s">
        <v>60</v>
      </c>
      <c r="T1409" t="s">
        <v>49</v>
      </c>
      <c r="V1409" t="s">
        <v>197</v>
      </c>
      <c r="W1409" t="s">
        <v>52</v>
      </c>
      <c r="X1409" t="s">
        <v>63</v>
      </c>
      <c r="Z1409">
        <v>0</v>
      </c>
      <c r="AA1409" t="s">
        <v>75</v>
      </c>
      <c r="AB1409" t="s">
        <v>83</v>
      </c>
      <c r="AC1409">
        <v>45</v>
      </c>
      <c r="AD1409">
        <v>11</v>
      </c>
      <c r="AE1409">
        <v>4</v>
      </c>
      <c r="AF1409">
        <v>2025</v>
      </c>
      <c r="AG1409">
        <v>20251104</v>
      </c>
      <c r="AH1409" s="2">
        <v>1100</v>
      </c>
      <c r="AI1409" s="2">
        <v>1171.692993164062</v>
      </c>
      <c r="AJ1409" s="2">
        <f t="shared" si="170"/>
        <v>71.692993164062045</v>
      </c>
      <c r="AK1409" s="6">
        <f t="shared" si="171"/>
        <v>6.5175448330965502E-2</v>
      </c>
      <c r="AL1409" s="12">
        <v>1100</v>
      </c>
      <c r="AM1409" s="12">
        <v>1141.550287929678</v>
      </c>
      <c r="AN1409" s="12">
        <f t="shared" si="172"/>
        <v>41.550287929678007</v>
      </c>
      <c r="AO1409" s="13">
        <f t="shared" si="173"/>
        <v>3.7772989026980008E-2</v>
      </c>
      <c r="AP1409" s="16">
        <v>1100</v>
      </c>
      <c r="AQ1409" s="16">
        <v>1119.902990611251</v>
      </c>
      <c r="AR1409" s="16">
        <f t="shared" si="174"/>
        <v>19.902990611250971</v>
      </c>
      <c r="AS1409" s="17">
        <f t="shared" si="168"/>
        <v>1.8093627828409974E-2</v>
      </c>
      <c r="AT1409" s="20">
        <v>1100</v>
      </c>
      <c r="AU1409" s="20">
        <v>1205.359619306593</v>
      </c>
      <c r="AV1409" s="20">
        <f t="shared" si="169"/>
        <v>105.359619306593</v>
      </c>
      <c r="AW1409" s="21">
        <f t="shared" si="175"/>
        <v>9.5781472096902728E-2</v>
      </c>
    </row>
    <row r="1410" spans="1:49" x14ac:dyDescent="0.25">
      <c r="A1410" t="s">
        <v>109</v>
      </c>
      <c r="B1410" t="s">
        <v>1419</v>
      </c>
      <c r="C1410">
        <v>199349</v>
      </c>
      <c r="D1410">
        <v>1997</v>
      </c>
      <c r="E1410" t="s">
        <v>93</v>
      </c>
      <c r="F1410" t="s">
        <v>539</v>
      </c>
      <c r="H1410" t="s">
        <v>696</v>
      </c>
      <c r="I1410">
        <v>6</v>
      </c>
      <c r="J1410" t="s">
        <v>117</v>
      </c>
      <c r="K1410">
        <v>4</v>
      </c>
      <c r="L1410" t="s">
        <v>343</v>
      </c>
      <c r="M1410">
        <v>4.3000001907348633</v>
      </c>
      <c r="N1410" t="s">
        <v>87</v>
      </c>
      <c r="O1410" t="s">
        <v>46</v>
      </c>
      <c r="Q1410" t="s">
        <v>60</v>
      </c>
      <c r="R1410" t="s">
        <v>48</v>
      </c>
      <c r="T1410" t="s">
        <v>49</v>
      </c>
      <c r="U1410" t="s">
        <v>72</v>
      </c>
      <c r="W1410" t="s">
        <v>134</v>
      </c>
      <c r="X1410" t="s">
        <v>74</v>
      </c>
      <c r="Z1410">
        <v>0</v>
      </c>
      <c r="AA1410" t="s">
        <v>75</v>
      </c>
      <c r="AB1410" t="s">
        <v>83</v>
      </c>
      <c r="AC1410">
        <v>45</v>
      </c>
      <c r="AD1410">
        <v>11</v>
      </c>
      <c r="AE1410">
        <v>4</v>
      </c>
      <c r="AF1410">
        <v>2025</v>
      </c>
      <c r="AG1410">
        <v>20251107</v>
      </c>
      <c r="AH1410" s="2">
        <v>199</v>
      </c>
      <c r="AI1410" s="2">
        <v>235.8541259765625</v>
      </c>
      <c r="AJ1410" s="2">
        <f t="shared" si="170"/>
        <v>36.8541259765625</v>
      </c>
      <c r="AK1410" s="6">
        <f t="shared" si="171"/>
        <v>0.18519661294755024</v>
      </c>
      <c r="AL1410" s="12">
        <v>199</v>
      </c>
      <c r="AM1410" s="12">
        <v>202.0611496241701</v>
      </c>
      <c r="AN1410" s="12">
        <f t="shared" si="172"/>
        <v>3.0611496241700991</v>
      </c>
      <c r="AO1410" s="13">
        <f t="shared" si="173"/>
        <v>1.5382661427990448E-2</v>
      </c>
      <c r="AP1410" s="16">
        <v>199</v>
      </c>
      <c r="AQ1410" s="16">
        <v>247.65121485059569</v>
      </c>
      <c r="AR1410" s="16">
        <f t="shared" si="174"/>
        <v>48.651214850595693</v>
      </c>
      <c r="AS1410" s="17">
        <f t="shared" si="168"/>
        <v>0.24447846658590799</v>
      </c>
      <c r="AT1410" s="20">
        <v>199</v>
      </c>
      <c r="AU1410" s="20">
        <v>325.93854748603349</v>
      </c>
      <c r="AV1410" s="20">
        <f t="shared" si="169"/>
        <v>126.93854748603349</v>
      </c>
      <c r="AW1410" s="21">
        <f t="shared" si="175"/>
        <v>0.63788214817102251</v>
      </c>
    </row>
    <row r="1411" spans="1:49" x14ac:dyDescent="0.25">
      <c r="A1411" t="s">
        <v>109</v>
      </c>
      <c r="B1411" t="s">
        <v>317</v>
      </c>
      <c r="C1411">
        <v>151570</v>
      </c>
      <c r="D1411">
        <v>2017</v>
      </c>
      <c r="E1411" t="s">
        <v>155</v>
      </c>
      <c r="F1411" t="s">
        <v>156</v>
      </c>
      <c r="G1411" t="s">
        <v>282</v>
      </c>
      <c r="I1411">
        <v>4</v>
      </c>
      <c r="J1411" t="s">
        <v>69</v>
      </c>
      <c r="K1411">
        <v>4</v>
      </c>
      <c r="L1411" t="s">
        <v>44</v>
      </c>
      <c r="M1411">
        <v>2.4000000953674321</v>
      </c>
      <c r="N1411" t="s">
        <v>45</v>
      </c>
      <c r="O1411" t="s">
        <v>46</v>
      </c>
      <c r="P1411">
        <v>1</v>
      </c>
      <c r="Q1411" t="s">
        <v>118</v>
      </c>
      <c r="S1411">
        <v>187</v>
      </c>
      <c r="T1411" t="s">
        <v>49</v>
      </c>
      <c r="W1411" t="s">
        <v>120</v>
      </c>
      <c r="X1411" t="s">
        <v>74</v>
      </c>
      <c r="Y1411">
        <v>21950</v>
      </c>
      <c r="Z1411">
        <v>0</v>
      </c>
      <c r="AA1411" t="s">
        <v>75</v>
      </c>
      <c r="AB1411" t="s">
        <v>122</v>
      </c>
      <c r="AC1411">
        <v>45</v>
      </c>
      <c r="AD1411">
        <v>11</v>
      </c>
      <c r="AE1411">
        <v>4</v>
      </c>
      <c r="AF1411">
        <v>2025</v>
      </c>
      <c r="AG1411">
        <v>20251105</v>
      </c>
      <c r="AH1411" s="2">
        <v>2600</v>
      </c>
      <c r="AI1411" s="2">
        <v>1627.782958984375</v>
      </c>
      <c r="AJ1411" s="2">
        <f t="shared" si="170"/>
        <v>972.217041015625</v>
      </c>
      <c r="AK1411" s="6">
        <f t="shared" si="171"/>
        <v>0.37392963115985578</v>
      </c>
      <c r="AL1411" s="12">
        <v>2600</v>
      </c>
      <c r="AM1411" s="12">
        <v>1598.591009045799</v>
      </c>
      <c r="AN1411" s="12">
        <f t="shared" si="172"/>
        <v>1001.408990954201</v>
      </c>
      <c r="AO1411" s="13">
        <f t="shared" si="173"/>
        <v>0.38515730421315425</v>
      </c>
      <c r="AP1411" s="16">
        <v>2600</v>
      </c>
      <c r="AQ1411" s="16">
        <v>1729.94417197805</v>
      </c>
      <c r="AR1411" s="16">
        <f t="shared" si="174"/>
        <v>870.05582802194999</v>
      </c>
      <c r="AS1411" s="17">
        <f t="shared" ref="AS1411:AS1474" si="176">ABS($AH1411-AQ1411)/$AH1411</f>
        <v>0.33463685693151923</v>
      </c>
      <c r="AT1411" s="20">
        <v>2600</v>
      </c>
      <c r="AU1411" s="20">
        <v>1644.258021978022</v>
      </c>
      <c r="AV1411" s="20">
        <f t="shared" ref="AV1411:AV1474" si="177">ABS(AT1411-AU1411)</f>
        <v>955.74197802197796</v>
      </c>
      <c r="AW1411" s="21">
        <f t="shared" si="175"/>
        <v>0.36759306846999151</v>
      </c>
    </row>
    <row r="1412" spans="1:49" x14ac:dyDescent="0.25">
      <c r="A1412" t="s">
        <v>38</v>
      </c>
      <c r="B1412" t="s">
        <v>105</v>
      </c>
      <c r="C1412">
        <v>69398</v>
      </c>
      <c r="D1412">
        <v>2022</v>
      </c>
      <c r="E1412" t="s">
        <v>135</v>
      </c>
      <c r="F1412" t="s">
        <v>1148</v>
      </c>
      <c r="G1412" t="s">
        <v>1149</v>
      </c>
      <c r="I1412">
        <v>8</v>
      </c>
      <c r="J1412" t="s">
        <v>69</v>
      </c>
      <c r="K1412">
        <v>4</v>
      </c>
      <c r="L1412" t="s">
        <v>44</v>
      </c>
      <c r="M1412">
        <v>6.4000000953674316</v>
      </c>
      <c r="N1412" t="s">
        <v>87</v>
      </c>
      <c r="Q1412" t="s">
        <v>60</v>
      </c>
      <c r="R1412" t="s">
        <v>89</v>
      </c>
      <c r="S1412">
        <v>471</v>
      </c>
      <c r="T1412" t="s">
        <v>49</v>
      </c>
      <c r="U1412" t="s">
        <v>72</v>
      </c>
      <c r="W1412" t="s">
        <v>103</v>
      </c>
      <c r="X1412" t="s">
        <v>74</v>
      </c>
      <c r="Z1412">
        <v>0</v>
      </c>
      <c r="AA1412" t="s">
        <v>75</v>
      </c>
      <c r="AB1412" t="s">
        <v>83</v>
      </c>
      <c r="AC1412">
        <v>45</v>
      </c>
      <c r="AD1412">
        <v>11</v>
      </c>
      <c r="AE1412">
        <v>4</v>
      </c>
      <c r="AF1412">
        <v>2025</v>
      </c>
      <c r="AG1412">
        <v>20251105</v>
      </c>
      <c r="AH1412" s="2">
        <v>49000</v>
      </c>
      <c r="AI1412" s="2">
        <v>44737.4921875</v>
      </c>
      <c r="AJ1412" s="2">
        <f t="shared" ref="AJ1412:AJ1475" si="178">ABS(AH1412-AI1412)</f>
        <v>4262.5078125</v>
      </c>
      <c r="AK1412" s="6">
        <f t="shared" ref="AK1412:AK1475" si="179">ABS($AH1412-AI1412)/$AH1412</f>
        <v>8.6989955357142851E-2</v>
      </c>
      <c r="AL1412" s="12">
        <v>49000</v>
      </c>
      <c r="AM1412" s="12">
        <v>41210.199907767928</v>
      </c>
      <c r="AN1412" s="12">
        <f t="shared" ref="AN1412:AN1475" si="180">ABS(AL1412-AM1412)</f>
        <v>7789.8000922320716</v>
      </c>
      <c r="AO1412" s="13">
        <f t="shared" ref="AO1412:AO1475" si="181">ABS($AH1412-AM1412)/$AH1412</f>
        <v>0.15897551208636881</v>
      </c>
      <c r="AP1412" s="16">
        <v>49000</v>
      </c>
      <c r="AQ1412" s="16">
        <v>39364.055779478113</v>
      </c>
      <c r="AR1412" s="16">
        <f t="shared" ref="AR1412:AR1475" si="182">ABS(AP1412-AQ1412)</f>
        <v>9635.9442205218875</v>
      </c>
      <c r="AS1412" s="17">
        <f t="shared" si="176"/>
        <v>0.19665192286779362</v>
      </c>
      <c r="AT1412" s="20">
        <v>49000</v>
      </c>
      <c r="AU1412" s="20">
        <v>44148.173076923078</v>
      </c>
      <c r="AV1412" s="20">
        <f t="shared" si="177"/>
        <v>4851.826923076922</v>
      </c>
      <c r="AW1412" s="21">
        <f t="shared" ref="AW1412:AW1475" si="183">ABS($AH1412-AU1412)/$AH1412</f>
        <v>9.901687598116167E-2</v>
      </c>
    </row>
    <row r="1413" spans="1:49" x14ac:dyDescent="0.25">
      <c r="A1413" t="s">
        <v>38</v>
      </c>
      <c r="B1413" t="s">
        <v>65</v>
      </c>
      <c r="C1413">
        <v>215505</v>
      </c>
      <c r="D1413">
        <v>2015</v>
      </c>
      <c r="E1413" t="s">
        <v>84</v>
      </c>
      <c r="F1413" t="s">
        <v>779</v>
      </c>
      <c r="G1413" t="s">
        <v>86</v>
      </c>
      <c r="I1413">
        <v>6</v>
      </c>
      <c r="J1413" t="s">
        <v>129</v>
      </c>
      <c r="K1413">
        <v>4</v>
      </c>
      <c r="L1413" t="s">
        <v>44</v>
      </c>
      <c r="M1413">
        <v>6.6999998092651367</v>
      </c>
      <c r="N1413" t="s">
        <v>87</v>
      </c>
      <c r="O1413" t="s">
        <v>46</v>
      </c>
      <c r="P1413">
        <v>4</v>
      </c>
      <c r="Q1413" t="s">
        <v>88</v>
      </c>
      <c r="R1413" t="s">
        <v>89</v>
      </c>
      <c r="T1413" t="s">
        <v>219</v>
      </c>
      <c r="W1413" t="s">
        <v>247</v>
      </c>
      <c r="X1413" t="s">
        <v>121</v>
      </c>
      <c r="Z1413">
        <v>0</v>
      </c>
      <c r="AA1413" t="s">
        <v>75</v>
      </c>
      <c r="AB1413" t="s">
        <v>248</v>
      </c>
      <c r="AC1413">
        <v>45</v>
      </c>
      <c r="AD1413">
        <v>11</v>
      </c>
      <c r="AE1413">
        <v>4</v>
      </c>
      <c r="AF1413">
        <v>2025</v>
      </c>
      <c r="AG1413">
        <v>20251104</v>
      </c>
      <c r="AH1413" s="2">
        <v>18000</v>
      </c>
      <c r="AI1413" s="2">
        <v>20634.234375</v>
      </c>
      <c r="AJ1413" s="2">
        <f t="shared" si="178"/>
        <v>2634.234375</v>
      </c>
      <c r="AK1413" s="6">
        <f t="shared" si="179"/>
        <v>0.14634635416666666</v>
      </c>
      <c r="AL1413" s="12">
        <v>18000</v>
      </c>
      <c r="AM1413" s="12">
        <v>18351.886741465081</v>
      </c>
      <c r="AN1413" s="12">
        <f t="shared" si="180"/>
        <v>351.88674146508129</v>
      </c>
      <c r="AO1413" s="13">
        <f t="shared" si="181"/>
        <v>1.954926341472674E-2</v>
      </c>
      <c r="AP1413" s="16">
        <v>18000</v>
      </c>
      <c r="AQ1413" s="16">
        <v>18615.672261162312</v>
      </c>
      <c r="AR1413" s="16">
        <f t="shared" si="182"/>
        <v>615.67226116231177</v>
      </c>
      <c r="AS1413" s="17">
        <f t="shared" si="176"/>
        <v>3.4204014509017319E-2</v>
      </c>
      <c r="AT1413" s="20">
        <v>18000</v>
      </c>
      <c r="AU1413" s="20">
        <v>20946.61851851852</v>
      </c>
      <c r="AV1413" s="20">
        <f t="shared" si="177"/>
        <v>2946.6185185185204</v>
      </c>
      <c r="AW1413" s="21">
        <f t="shared" si="183"/>
        <v>0.16370102880658446</v>
      </c>
    </row>
    <row r="1414" spans="1:49" x14ac:dyDescent="0.25">
      <c r="A1414" t="s">
        <v>123</v>
      </c>
      <c r="B1414" t="s">
        <v>440</v>
      </c>
      <c r="C1414">
        <v>128299</v>
      </c>
      <c r="D1414">
        <v>2009</v>
      </c>
      <c r="E1414" t="s">
        <v>167</v>
      </c>
      <c r="F1414" t="s">
        <v>294</v>
      </c>
      <c r="G1414" t="s">
        <v>451</v>
      </c>
      <c r="H1414" t="s">
        <v>170</v>
      </c>
      <c r="I1414">
        <v>8</v>
      </c>
      <c r="J1414" t="s">
        <v>69</v>
      </c>
      <c r="K1414">
        <v>4</v>
      </c>
      <c r="L1414" t="s">
        <v>44</v>
      </c>
      <c r="M1414">
        <v>4.8000001907348633</v>
      </c>
      <c r="N1414" t="s">
        <v>70</v>
      </c>
      <c r="O1414" t="s">
        <v>46</v>
      </c>
      <c r="P1414">
        <v>4</v>
      </c>
      <c r="Q1414" t="s">
        <v>88</v>
      </c>
      <c r="R1414" t="s">
        <v>48</v>
      </c>
      <c r="T1414" t="s">
        <v>49</v>
      </c>
      <c r="U1414" t="s">
        <v>72</v>
      </c>
      <c r="V1414" t="s">
        <v>781</v>
      </c>
      <c r="W1414" t="s">
        <v>90</v>
      </c>
      <c r="X1414" t="s">
        <v>121</v>
      </c>
      <c r="Z1414">
        <v>0</v>
      </c>
      <c r="AA1414" t="s">
        <v>75</v>
      </c>
      <c r="AB1414" t="s">
        <v>91</v>
      </c>
      <c r="AC1414">
        <v>45</v>
      </c>
      <c r="AD1414">
        <v>11</v>
      </c>
      <c r="AE1414">
        <v>4</v>
      </c>
      <c r="AF1414">
        <v>2025</v>
      </c>
      <c r="AG1414">
        <v>20251105</v>
      </c>
      <c r="AH1414" s="2">
        <v>8600</v>
      </c>
      <c r="AI1414" s="2">
        <v>8066.20654296875</v>
      </c>
      <c r="AJ1414" s="2">
        <f t="shared" si="178"/>
        <v>533.79345703125</v>
      </c>
      <c r="AK1414" s="6">
        <f t="shared" si="179"/>
        <v>6.2069006631540698E-2</v>
      </c>
      <c r="AL1414" s="12">
        <v>8600</v>
      </c>
      <c r="AM1414" s="12">
        <v>7822.668012117746</v>
      </c>
      <c r="AN1414" s="12">
        <f t="shared" si="180"/>
        <v>777.331987882254</v>
      </c>
      <c r="AO1414" s="13">
        <f t="shared" si="181"/>
        <v>9.0387440451424883E-2</v>
      </c>
      <c r="AP1414" s="16">
        <v>8600</v>
      </c>
      <c r="AQ1414" s="16">
        <v>7748.9385108715824</v>
      </c>
      <c r="AR1414" s="16">
        <f t="shared" si="182"/>
        <v>851.06148912841763</v>
      </c>
      <c r="AS1414" s="17">
        <f t="shared" si="176"/>
        <v>9.8960638270746235E-2</v>
      </c>
      <c r="AT1414" s="20">
        <v>8600</v>
      </c>
      <c r="AU1414" s="20">
        <v>8137.5762195121933</v>
      </c>
      <c r="AV1414" s="20">
        <f t="shared" si="177"/>
        <v>462.42378048780665</v>
      </c>
      <c r="AW1414" s="21">
        <f t="shared" si="183"/>
        <v>5.377020703346589E-2</v>
      </c>
    </row>
    <row r="1415" spans="1:49" x14ac:dyDescent="0.25">
      <c r="A1415" t="s">
        <v>38</v>
      </c>
      <c r="B1415" t="s">
        <v>39</v>
      </c>
      <c r="C1415">
        <v>43509</v>
      </c>
      <c r="D1415">
        <v>2022</v>
      </c>
      <c r="E1415" t="s">
        <v>468</v>
      </c>
      <c r="F1415" t="s">
        <v>1080</v>
      </c>
      <c r="G1415" t="s">
        <v>470</v>
      </c>
      <c r="H1415" t="s">
        <v>83</v>
      </c>
      <c r="I1415">
        <v>6</v>
      </c>
      <c r="J1415" t="s">
        <v>129</v>
      </c>
      <c r="K1415">
        <v>4</v>
      </c>
      <c r="L1415" t="s">
        <v>44</v>
      </c>
      <c r="M1415">
        <v>3</v>
      </c>
      <c r="N1415" t="s">
        <v>44</v>
      </c>
      <c r="Q1415" t="s">
        <v>60</v>
      </c>
      <c r="R1415" t="s">
        <v>81</v>
      </c>
      <c r="S1415">
        <v>335</v>
      </c>
      <c r="T1415" t="s">
        <v>49</v>
      </c>
      <c r="V1415" t="s">
        <v>1727</v>
      </c>
      <c r="W1415" t="s">
        <v>90</v>
      </c>
      <c r="X1415" t="s">
        <v>1083</v>
      </c>
      <c r="Z1415">
        <v>1</v>
      </c>
      <c r="AA1415" t="s">
        <v>54</v>
      </c>
      <c r="AB1415" t="s">
        <v>444</v>
      </c>
      <c r="AC1415">
        <v>45</v>
      </c>
      <c r="AD1415">
        <v>11</v>
      </c>
      <c r="AE1415">
        <v>4</v>
      </c>
      <c r="AF1415">
        <v>2025</v>
      </c>
      <c r="AG1415">
        <v>20251104</v>
      </c>
      <c r="AH1415" s="2">
        <v>32000</v>
      </c>
      <c r="AI1415" s="2">
        <v>32425.650390625</v>
      </c>
      <c r="AJ1415" s="2">
        <f t="shared" si="178"/>
        <v>425.650390625</v>
      </c>
      <c r="AK1415" s="6">
        <f t="shared" si="179"/>
        <v>1.330157470703125E-2</v>
      </c>
      <c r="AL1415" s="12">
        <v>32000</v>
      </c>
      <c r="AM1415" s="12">
        <v>31622.392497815359</v>
      </c>
      <c r="AN1415" s="12">
        <f t="shared" si="180"/>
        <v>377.60750218464091</v>
      </c>
      <c r="AO1415" s="13">
        <f t="shared" si="181"/>
        <v>1.1800234443270028E-2</v>
      </c>
      <c r="AP1415" s="16">
        <v>32000</v>
      </c>
      <c r="AQ1415" s="16">
        <v>33676.087936771037</v>
      </c>
      <c r="AR1415" s="16">
        <f t="shared" si="182"/>
        <v>1676.0879367710368</v>
      </c>
      <c r="AS1415" s="17">
        <f t="shared" si="176"/>
        <v>5.2377748024094901E-2</v>
      </c>
      <c r="AT1415" s="20">
        <v>32000</v>
      </c>
      <c r="AU1415" s="20">
        <v>31033.157517899759</v>
      </c>
      <c r="AV1415" s="20">
        <f t="shared" si="177"/>
        <v>966.84248210024089</v>
      </c>
      <c r="AW1415" s="21">
        <f t="shared" si="183"/>
        <v>3.0213827565632529E-2</v>
      </c>
    </row>
    <row r="1416" spans="1:49" x14ac:dyDescent="0.25">
      <c r="A1416" t="s">
        <v>109</v>
      </c>
      <c r="B1416" t="s">
        <v>1419</v>
      </c>
      <c r="C1416">
        <v>195000</v>
      </c>
      <c r="D1416">
        <v>2011</v>
      </c>
      <c r="E1416" t="s">
        <v>167</v>
      </c>
      <c r="F1416" t="s">
        <v>294</v>
      </c>
      <c r="G1416" t="s">
        <v>54</v>
      </c>
      <c r="H1416" t="s">
        <v>85</v>
      </c>
      <c r="I1416">
        <v>8</v>
      </c>
      <c r="J1416" t="s">
        <v>59</v>
      </c>
      <c r="K1416">
        <v>4</v>
      </c>
      <c r="L1416" t="s">
        <v>44</v>
      </c>
      <c r="M1416">
        <v>6</v>
      </c>
      <c r="N1416" t="s">
        <v>87</v>
      </c>
      <c r="O1416" t="s">
        <v>46</v>
      </c>
      <c r="Q1416" t="s">
        <v>88</v>
      </c>
      <c r="R1416" t="s">
        <v>89</v>
      </c>
      <c r="T1416" t="s">
        <v>49</v>
      </c>
      <c r="V1416" t="s">
        <v>1728</v>
      </c>
      <c r="W1416" t="s">
        <v>103</v>
      </c>
      <c r="X1416" t="s">
        <v>121</v>
      </c>
      <c r="Z1416">
        <v>1</v>
      </c>
      <c r="AA1416" t="s">
        <v>54</v>
      </c>
      <c r="AB1416" t="s">
        <v>1166</v>
      </c>
      <c r="AC1416">
        <v>45</v>
      </c>
      <c r="AD1416">
        <v>11</v>
      </c>
      <c r="AE1416">
        <v>4</v>
      </c>
      <c r="AF1416">
        <v>2025</v>
      </c>
      <c r="AG1416">
        <v>20251107</v>
      </c>
      <c r="AH1416" s="2">
        <v>1550</v>
      </c>
      <c r="AI1416" s="2">
        <v>2583.25732421875</v>
      </c>
      <c r="AJ1416" s="2">
        <f t="shared" si="178"/>
        <v>1033.25732421875</v>
      </c>
      <c r="AK1416" s="6">
        <f t="shared" si="179"/>
        <v>0.66661762852822581</v>
      </c>
      <c r="AL1416" s="12">
        <v>1550</v>
      </c>
      <c r="AM1416" s="12">
        <v>2671.862248385627</v>
      </c>
      <c r="AN1416" s="12">
        <f t="shared" si="180"/>
        <v>1121.862248385627</v>
      </c>
      <c r="AO1416" s="13">
        <f t="shared" si="181"/>
        <v>0.72378209573266261</v>
      </c>
      <c r="AP1416" s="16">
        <v>1550</v>
      </c>
      <c r="AQ1416" s="16">
        <v>2633.951956888412</v>
      </c>
      <c r="AR1416" s="16">
        <f t="shared" si="182"/>
        <v>1083.951956888412</v>
      </c>
      <c r="AS1416" s="17">
        <f t="shared" si="176"/>
        <v>0.69932384315381424</v>
      </c>
      <c r="AT1416" s="20">
        <v>1550</v>
      </c>
      <c r="AU1416" s="20">
        <v>2627.498408656907</v>
      </c>
      <c r="AV1416" s="20">
        <f t="shared" si="177"/>
        <v>1077.498408656907</v>
      </c>
      <c r="AW1416" s="21">
        <f t="shared" si="183"/>
        <v>0.69516026364961747</v>
      </c>
    </row>
    <row r="1417" spans="1:49" x14ac:dyDescent="0.25">
      <c r="A1417" t="s">
        <v>123</v>
      </c>
      <c r="B1417" t="s">
        <v>440</v>
      </c>
      <c r="C1417">
        <v>140434</v>
      </c>
      <c r="D1417">
        <v>2021</v>
      </c>
      <c r="E1417" t="s">
        <v>155</v>
      </c>
      <c r="F1417" t="s">
        <v>156</v>
      </c>
      <c r="G1417" t="s">
        <v>269</v>
      </c>
      <c r="I1417">
        <v>4</v>
      </c>
      <c r="J1417" t="s">
        <v>117</v>
      </c>
      <c r="K1417">
        <v>4</v>
      </c>
      <c r="L1417" t="s">
        <v>44</v>
      </c>
      <c r="M1417">
        <v>2.5</v>
      </c>
      <c r="N1417" t="s">
        <v>45</v>
      </c>
      <c r="O1417" t="s">
        <v>46</v>
      </c>
      <c r="P1417">
        <v>3</v>
      </c>
      <c r="Q1417" t="s">
        <v>118</v>
      </c>
      <c r="R1417" t="s">
        <v>96</v>
      </c>
      <c r="S1417">
        <v>191</v>
      </c>
      <c r="T1417" t="s">
        <v>49</v>
      </c>
      <c r="V1417" t="s">
        <v>604</v>
      </c>
      <c r="W1417" t="s">
        <v>120</v>
      </c>
      <c r="X1417" t="s">
        <v>63</v>
      </c>
      <c r="Z1417">
        <v>0</v>
      </c>
      <c r="AA1417" t="s">
        <v>75</v>
      </c>
      <c r="AB1417" t="s">
        <v>122</v>
      </c>
      <c r="AC1417">
        <v>45</v>
      </c>
      <c r="AD1417">
        <v>11</v>
      </c>
      <c r="AE1417">
        <v>4</v>
      </c>
      <c r="AF1417">
        <v>2025</v>
      </c>
      <c r="AG1417">
        <v>20251105</v>
      </c>
      <c r="AH1417" s="2">
        <v>4200</v>
      </c>
      <c r="AI1417" s="2">
        <v>6331.63916015625</v>
      </c>
      <c r="AJ1417" s="2">
        <f t="shared" si="178"/>
        <v>2131.63916015625</v>
      </c>
      <c r="AK1417" s="6">
        <f t="shared" si="179"/>
        <v>0.50753313337053574</v>
      </c>
      <c r="AL1417" s="12">
        <v>4200</v>
      </c>
      <c r="AM1417" s="12">
        <v>5729.9707442439912</v>
      </c>
      <c r="AN1417" s="12">
        <f t="shared" si="180"/>
        <v>1529.9707442439912</v>
      </c>
      <c r="AO1417" s="13">
        <f t="shared" si="181"/>
        <v>0.3642787486295217</v>
      </c>
      <c r="AP1417" s="16">
        <v>4200</v>
      </c>
      <c r="AQ1417" s="16">
        <v>5625.1703596986536</v>
      </c>
      <c r="AR1417" s="16">
        <f t="shared" si="182"/>
        <v>1425.1703596986536</v>
      </c>
      <c r="AS1417" s="17">
        <f t="shared" si="176"/>
        <v>0.33932627611872701</v>
      </c>
      <c r="AT1417" s="20">
        <v>4200</v>
      </c>
      <c r="AU1417" s="20">
        <v>6544.7893569844791</v>
      </c>
      <c r="AV1417" s="20">
        <f t="shared" si="177"/>
        <v>2344.7893569844791</v>
      </c>
      <c r="AW1417" s="21">
        <f t="shared" si="183"/>
        <v>0.55828318023439982</v>
      </c>
    </row>
    <row r="1418" spans="1:49" x14ac:dyDescent="0.25">
      <c r="A1418" t="s">
        <v>77</v>
      </c>
      <c r="B1418" t="s">
        <v>151</v>
      </c>
      <c r="C1418">
        <v>99578</v>
      </c>
      <c r="D1418">
        <v>2020</v>
      </c>
      <c r="E1418" t="s">
        <v>111</v>
      </c>
      <c r="F1418" t="s">
        <v>823</v>
      </c>
      <c r="G1418" t="s">
        <v>367</v>
      </c>
      <c r="I1418">
        <v>6</v>
      </c>
      <c r="J1418" t="s">
        <v>59</v>
      </c>
      <c r="K1418">
        <v>4</v>
      </c>
      <c r="L1418" t="s">
        <v>44</v>
      </c>
      <c r="M1418">
        <v>3.5999999046325679</v>
      </c>
      <c r="N1418" t="s">
        <v>45</v>
      </c>
      <c r="O1418" t="s">
        <v>46</v>
      </c>
      <c r="P1418">
        <v>3</v>
      </c>
      <c r="Q1418" t="s">
        <v>215</v>
      </c>
      <c r="R1418" t="s">
        <v>96</v>
      </c>
      <c r="S1418">
        <v>283</v>
      </c>
      <c r="T1418" t="s">
        <v>49</v>
      </c>
      <c r="U1418" t="s">
        <v>72</v>
      </c>
      <c r="W1418" t="s">
        <v>90</v>
      </c>
      <c r="X1418" t="s">
        <v>98</v>
      </c>
      <c r="Z1418">
        <v>0</v>
      </c>
      <c r="AA1418" t="s">
        <v>75</v>
      </c>
      <c r="AB1418" t="s">
        <v>215</v>
      </c>
      <c r="AC1418">
        <v>45</v>
      </c>
      <c r="AD1418">
        <v>11</v>
      </c>
      <c r="AE1418">
        <v>4</v>
      </c>
      <c r="AF1418">
        <v>2025</v>
      </c>
      <c r="AG1418">
        <v>20251105</v>
      </c>
      <c r="AH1418" s="2">
        <v>7800</v>
      </c>
      <c r="AI1418" s="2">
        <v>7256.79638671875</v>
      </c>
      <c r="AJ1418" s="2">
        <f t="shared" si="178"/>
        <v>543.20361328125</v>
      </c>
      <c r="AK1418" s="6">
        <f t="shared" si="179"/>
        <v>6.9641488882211541E-2</v>
      </c>
      <c r="AL1418" s="12">
        <v>7800</v>
      </c>
      <c r="AM1418" s="12">
        <v>6882.6582126171334</v>
      </c>
      <c r="AN1418" s="12">
        <f t="shared" si="180"/>
        <v>917.34178738286664</v>
      </c>
      <c r="AO1418" s="13">
        <f t="shared" si="181"/>
        <v>0.11760792145934187</v>
      </c>
      <c r="AP1418" s="16">
        <v>7800</v>
      </c>
      <c r="AQ1418" s="16">
        <v>6732.7715116582513</v>
      </c>
      <c r="AR1418" s="16">
        <f t="shared" si="182"/>
        <v>1067.2284883417487</v>
      </c>
      <c r="AS1418" s="17">
        <f t="shared" si="176"/>
        <v>0.13682416517201906</v>
      </c>
      <c r="AT1418" s="20">
        <v>7800</v>
      </c>
      <c r="AU1418" s="20">
        <v>7393.366186504928</v>
      </c>
      <c r="AV1418" s="20">
        <f t="shared" si="177"/>
        <v>406.63381349507199</v>
      </c>
      <c r="AW1418" s="21">
        <f t="shared" si="183"/>
        <v>5.2132540191675895E-2</v>
      </c>
    </row>
    <row r="1419" spans="1:49" x14ac:dyDescent="0.25">
      <c r="A1419" t="s">
        <v>77</v>
      </c>
      <c r="B1419" t="s">
        <v>596</v>
      </c>
      <c r="C1419">
        <v>166402</v>
      </c>
      <c r="D1419">
        <v>2012</v>
      </c>
      <c r="E1419" t="s">
        <v>155</v>
      </c>
      <c r="F1419" t="s">
        <v>156</v>
      </c>
      <c r="G1419" t="s">
        <v>1614</v>
      </c>
      <c r="I1419">
        <v>4</v>
      </c>
      <c r="J1419" t="s">
        <v>117</v>
      </c>
      <c r="K1419">
        <v>4</v>
      </c>
      <c r="L1419" t="s">
        <v>44</v>
      </c>
      <c r="M1419">
        <v>2.4000000953674321</v>
      </c>
      <c r="N1419" t="s">
        <v>45</v>
      </c>
      <c r="O1419" t="s">
        <v>46</v>
      </c>
      <c r="P1419">
        <v>3</v>
      </c>
      <c r="Q1419" t="s">
        <v>118</v>
      </c>
      <c r="T1419" t="s">
        <v>49</v>
      </c>
      <c r="V1419" t="s">
        <v>183</v>
      </c>
      <c r="W1419" t="s">
        <v>120</v>
      </c>
      <c r="X1419" t="s">
        <v>74</v>
      </c>
      <c r="Z1419">
        <v>0</v>
      </c>
      <c r="AA1419" t="s">
        <v>75</v>
      </c>
      <c r="AB1419" t="s">
        <v>122</v>
      </c>
      <c r="AC1419">
        <v>45</v>
      </c>
      <c r="AD1419">
        <v>11</v>
      </c>
      <c r="AE1419">
        <v>4</v>
      </c>
      <c r="AF1419">
        <v>2025</v>
      </c>
      <c r="AG1419">
        <v>20251105</v>
      </c>
      <c r="AH1419" s="2">
        <v>1400</v>
      </c>
      <c r="AI1419" s="2">
        <v>1495.45458984375</v>
      </c>
      <c r="AJ1419" s="2">
        <f t="shared" si="178"/>
        <v>95.45458984375</v>
      </c>
      <c r="AK1419" s="6">
        <f t="shared" si="179"/>
        <v>6.8181849888392862E-2</v>
      </c>
      <c r="AL1419" s="12">
        <v>1400</v>
      </c>
      <c r="AM1419" s="12">
        <v>1492.5984418007099</v>
      </c>
      <c r="AN1419" s="12">
        <f t="shared" si="180"/>
        <v>92.598441800709907</v>
      </c>
      <c r="AO1419" s="13">
        <f t="shared" si="181"/>
        <v>6.6141744143364226E-2</v>
      </c>
      <c r="AP1419" s="16">
        <v>1400</v>
      </c>
      <c r="AQ1419" s="16">
        <v>1540.3413488519441</v>
      </c>
      <c r="AR1419" s="16">
        <f t="shared" si="182"/>
        <v>140.34134885194408</v>
      </c>
      <c r="AS1419" s="17">
        <f t="shared" si="176"/>
        <v>0.10024382060853149</v>
      </c>
      <c r="AT1419" s="20">
        <v>1400</v>
      </c>
      <c r="AU1419" s="20">
        <v>1520.3305500982319</v>
      </c>
      <c r="AV1419" s="20">
        <f t="shared" si="177"/>
        <v>120.33055009823192</v>
      </c>
      <c r="AW1419" s="21">
        <f t="shared" si="183"/>
        <v>8.5950392927308522E-2</v>
      </c>
    </row>
    <row r="1420" spans="1:49" x14ac:dyDescent="0.25">
      <c r="A1420" t="s">
        <v>123</v>
      </c>
      <c r="B1420" t="s">
        <v>440</v>
      </c>
      <c r="C1420">
        <v>109761</v>
      </c>
      <c r="D1420">
        <v>2018</v>
      </c>
      <c r="E1420" t="s">
        <v>135</v>
      </c>
      <c r="F1420" t="s">
        <v>566</v>
      </c>
      <c r="G1420" t="s">
        <v>418</v>
      </c>
      <c r="I1420">
        <v>4</v>
      </c>
      <c r="J1420" t="s">
        <v>59</v>
      </c>
      <c r="K1420">
        <v>4</v>
      </c>
      <c r="L1420" t="s">
        <v>44</v>
      </c>
      <c r="M1420">
        <v>2.4000000953674321</v>
      </c>
      <c r="N1420" t="s">
        <v>45</v>
      </c>
      <c r="O1420" t="s">
        <v>46</v>
      </c>
      <c r="P1420">
        <v>4</v>
      </c>
      <c r="Q1420" t="s">
        <v>60</v>
      </c>
      <c r="R1420" t="s">
        <v>96</v>
      </c>
      <c r="S1420">
        <v>180</v>
      </c>
      <c r="T1420" t="s">
        <v>49</v>
      </c>
      <c r="W1420" t="s">
        <v>62</v>
      </c>
      <c r="X1420" t="s">
        <v>567</v>
      </c>
      <c r="Y1420">
        <v>18445</v>
      </c>
      <c r="Z1420">
        <v>0</v>
      </c>
      <c r="AA1420" t="s">
        <v>75</v>
      </c>
      <c r="AB1420" t="s">
        <v>83</v>
      </c>
      <c r="AC1420">
        <v>45</v>
      </c>
      <c r="AD1420">
        <v>11</v>
      </c>
      <c r="AE1420">
        <v>4</v>
      </c>
      <c r="AF1420">
        <v>2025</v>
      </c>
      <c r="AG1420">
        <v>20251105</v>
      </c>
      <c r="AH1420" s="2">
        <v>6200</v>
      </c>
      <c r="AI1420" s="2">
        <v>6609.70654296875</v>
      </c>
      <c r="AJ1420" s="2">
        <f t="shared" si="178"/>
        <v>409.70654296875</v>
      </c>
      <c r="AK1420" s="6">
        <f t="shared" si="179"/>
        <v>6.6081700478830649E-2</v>
      </c>
      <c r="AL1420" s="12">
        <v>6200</v>
      </c>
      <c r="AM1420" s="12">
        <v>6353.0812625485896</v>
      </c>
      <c r="AN1420" s="12">
        <f t="shared" si="180"/>
        <v>153.08126254858962</v>
      </c>
      <c r="AO1420" s="13">
        <f t="shared" si="181"/>
        <v>2.4690526217514455E-2</v>
      </c>
      <c r="AP1420" s="16">
        <v>6200</v>
      </c>
      <c r="AQ1420" s="16">
        <v>6379.712230983373</v>
      </c>
      <c r="AR1420" s="16">
        <f t="shared" si="182"/>
        <v>179.71223098337305</v>
      </c>
      <c r="AS1420" s="17">
        <f t="shared" si="176"/>
        <v>2.8985843706995654E-2</v>
      </c>
      <c r="AT1420" s="20">
        <v>6200</v>
      </c>
      <c r="AU1420" s="20">
        <v>6669.348611723226</v>
      </c>
      <c r="AV1420" s="20">
        <f t="shared" si="177"/>
        <v>469.34861172322599</v>
      </c>
      <c r="AW1420" s="21">
        <f t="shared" si="183"/>
        <v>7.5701388987617094E-2</v>
      </c>
    </row>
    <row r="1421" spans="1:49" x14ac:dyDescent="0.25">
      <c r="A1421" t="s">
        <v>77</v>
      </c>
      <c r="B1421" t="s">
        <v>596</v>
      </c>
      <c r="C1421">
        <v>149955</v>
      </c>
      <c r="D1421">
        <v>2012</v>
      </c>
      <c r="E1421" t="s">
        <v>40</v>
      </c>
      <c r="F1421" t="s">
        <v>280</v>
      </c>
      <c r="H1421" t="s">
        <v>281</v>
      </c>
      <c r="I1421">
        <v>4</v>
      </c>
      <c r="J1421" t="s">
        <v>101</v>
      </c>
      <c r="K1421">
        <v>4</v>
      </c>
      <c r="L1421" t="s">
        <v>44</v>
      </c>
      <c r="M1421">
        <v>2.5</v>
      </c>
      <c r="N1421" t="s">
        <v>45</v>
      </c>
      <c r="Q1421" t="s">
        <v>118</v>
      </c>
      <c r="R1421" t="s">
        <v>48</v>
      </c>
      <c r="S1421">
        <v>178</v>
      </c>
      <c r="T1421" t="s">
        <v>49</v>
      </c>
      <c r="U1421" t="s">
        <v>50</v>
      </c>
      <c r="V1421" t="s">
        <v>225</v>
      </c>
      <c r="W1421" t="s">
        <v>120</v>
      </c>
      <c r="X1421" t="s">
        <v>74</v>
      </c>
      <c r="Z1421">
        <v>0</v>
      </c>
      <c r="AA1421" t="s">
        <v>75</v>
      </c>
      <c r="AB1421" t="s">
        <v>122</v>
      </c>
      <c r="AC1421">
        <v>45</v>
      </c>
      <c r="AD1421">
        <v>11</v>
      </c>
      <c r="AE1421">
        <v>4</v>
      </c>
      <c r="AF1421">
        <v>2025</v>
      </c>
      <c r="AG1421">
        <v>20251105</v>
      </c>
      <c r="AH1421" s="2">
        <v>4700</v>
      </c>
      <c r="AI1421" s="2">
        <v>4554.38623046875</v>
      </c>
      <c r="AJ1421" s="2">
        <f t="shared" si="178"/>
        <v>145.61376953125</v>
      </c>
      <c r="AK1421" s="6">
        <f t="shared" si="179"/>
        <v>3.098165309175532E-2</v>
      </c>
      <c r="AL1421" s="12">
        <v>4700</v>
      </c>
      <c r="AM1421" s="12">
        <v>3764.625148863659</v>
      </c>
      <c r="AN1421" s="12">
        <f t="shared" si="180"/>
        <v>935.37485113634102</v>
      </c>
      <c r="AO1421" s="13">
        <f t="shared" si="181"/>
        <v>0.19901592577368957</v>
      </c>
      <c r="AP1421" s="16">
        <v>4700</v>
      </c>
      <c r="AQ1421" s="16">
        <v>4062.8303769563399</v>
      </c>
      <c r="AR1421" s="16">
        <f t="shared" si="182"/>
        <v>637.16962304366007</v>
      </c>
      <c r="AS1421" s="17">
        <f t="shared" si="176"/>
        <v>0.13556800490290641</v>
      </c>
      <c r="AT1421" s="20">
        <v>4700</v>
      </c>
      <c r="AU1421" s="20">
        <v>4869.6843373493994</v>
      </c>
      <c r="AV1421" s="20">
        <f t="shared" si="177"/>
        <v>169.68433734939936</v>
      </c>
      <c r="AW1421" s="21">
        <f t="shared" si="183"/>
        <v>3.6103050499872204E-2</v>
      </c>
    </row>
    <row r="1422" spans="1:49" x14ac:dyDescent="0.25">
      <c r="A1422" t="s">
        <v>123</v>
      </c>
      <c r="B1422" t="s">
        <v>124</v>
      </c>
      <c r="C1422">
        <v>73610</v>
      </c>
      <c r="D1422">
        <v>2019</v>
      </c>
      <c r="E1422" t="s">
        <v>360</v>
      </c>
      <c r="F1422" t="s">
        <v>361</v>
      </c>
      <c r="I1422">
        <v>4</v>
      </c>
      <c r="J1422" t="s">
        <v>101</v>
      </c>
      <c r="K1422">
        <v>4</v>
      </c>
      <c r="L1422" t="s">
        <v>44</v>
      </c>
      <c r="M1422">
        <v>2.4000000953674321</v>
      </c>
      <c r="N1422" t="s">
        <v>45</v>
      </c>
      <c r="O1422" t="s">
        <v>46</v>
      </c>
      <c r="P1422">
        <v>4</v>
      </c>
      <c r="Q1422" t="s">
        <v>60</v>
      </c>
      <c r="R1422" t="s">
        <v>48</v>
      </c>
      <c r="S1422">
        <v>166</v>
      </c>
      <c r="T1422" t="s">
        <v>49</v>
      </c>
      <c r="U1422" t="s">
        <v>50</v>
      </c>
      <c r="V1422" t="s">
        <v>403</v>
      </c>
      <c r="W1422" t="s">
        <v>62</v>
      </c>
      <c r="X1422" t="s">
        <v>53</v>
      </c>
      <c r="Z1422">
        <v>0</v>
      </c>
      <c r="AA1422" t="s">
        <v>75</v>
      </c>
      <c r="AB1422" t="s">
        <v>104</v>
      </c>
      <c r="AC1422">
        <v>45</v>
      </c>
      <c r="AD1422">
        <v>11</v>
      </c>
      <c r="AE1422">
        <v>4</v>
      </c>
      <c r="AF1422">
        <v>2025</v>
      </c>
      <c r="AG1422">
        <v>20251104</v>
      </c>
      <c r="AH1422" s="2">
        <v>8000</v>
      </c>
      <c r="AI1422" s="2">
        <v>9049.037109375</v>
      </c>
      <c r="AJ1422" s="2">
        <f t="shared" si="178"/>
        <v>1049.037109375</v>
      </c>
      <c r="AK1422" s="6">
        <f t="shared" si="179"/>
        <v>0.13112963867187499</v>
      </c>
      <c r="AL1422" s="12">
        <v>8000</v>
      </c>
      <c r="AM1422" s="12">
        <v>9132.6297712443738</v>
      </c>
      <c r="AN1422" s="12">
        <f t="shared" si="180"/>
        <v>1132.6297712443738</v>
      </c>
      <c r="AO1422" s="13">
        <f t="shared" si="181"/>
        <v>0.14157872140554673</v>
      </c>
      <c r="AP1422" s="16">
        <v>8000</v>
      </c>
      <c r="AQ1422" s="16">
        <v>9023.6641936507931</v>
      </c>
      <c r="AR1422" s="16">
        <f t="shared" si="182"/>
        <v>1023.6641936507931</v>
      </c>
      <c r="AS1422" s="17">
        <f t="shared" si="176"/>
        <v>0.12795802420634914</v>
      </c>
      <c r="AT1422" s="20">
        <v>8000</v>
      </c>
      <c r="AU1422" s="20">
        <v>8898.0658591975807</v>
      </c>
      <c r="AV1422" s="20">
        <f t="shared" si="177"/>
        <v>898.06585919758072</v>
      </c>
      <c r="AW1422" s="21">
        <f t="shared" si="183"/>
        <v>0.11225823239969759</v>
      </c>
    </row>
    <row r="1423" spans="1:49" x14ac:dyDescent="0.25">
      <c r="A1423" t="s">
        <v>77</v>
      </c>
      <c r="B1423" t="s">
        <v>1558</v>
      </c>
      <c r="C1423">
        <v>95329</v>
      </c>
      <c r="D1423">
        <v>1998</v>
      </c>
      <c r="E1423" t="s">
        <v>135</v>
      </c>
      <c r="F1423" t="s">
        <v>568</v>
      </c>
      <c r="G1423" t="s">
        <v>1729</v>
      </c>
      <c r="I1423">
        <v>6</v>
      </c>
      <c r="J1423" t="s">
        <v>196</v>
      </c>
      <c r="K1423">
        <v>2</v>
      </c>
      <c r="L1423" t="s">
        <v>44</v>
      </c>
      <c r="M1423">
        <v>4</v>
      </c>
      <c r="N1423" t="s">
        <v>87</v>
      </c>
      <c r="O1423" t="s">
        <v>46</v>
      </c>
      <c r="P1423">
        <v>4</v>
      </c>
      <c r="Q1423" t="s">
        <v>60</v>
      </c>
      <c r="R1423" t="s">
        <v>89</v>
      </c>
      <c r="T1423" t="s">
        <v>49</v>
      </c>
      <c r="U1423" t="s">
        <v>50</v>
      </c>
      <c r="W1423" t="s">
        <v>62</v>
      </c>
      <c r="X1423" t="s">
        <v>74</v>
      </c>
      <c r="Z1423">
        <v>0</v>
      </c>
      <c r="AA1423" t="s">
        <v>75</v>
      </c>
      <c r="AB1423" t="s">
        <v>83</v>
      </c>
      <c r="AC1423">
        <v>45</v>
      </c>
      <c r="AD1423">
        <v>11</v>
      </c>
      <c r="AE1423">
        <v>4</v>
      </c>
      <c r="AF1423">
        <v>2025</v>
      </c>
      <c r="AG1423">
        <v>20251106</v>
      </c>
      <c r="AH1423" s="2">
        <v>1300</v>
      </c>
      <c r="AI1423" s="2">
        <v>6077.8115234375</v>
      </c>
      <c r="AJ1423" s="2">
        <f t="shared" si="178"/>
        <v>4777.8115234375</v>
      </c>
      <c r="AK1423" s="6">
        <f t="shared" si="179"/>
        <v>3.6752396334134616</v>
      </c>
      <c r="AL1423" s="12">
        <v>1300</v>
      </c>
      <c r="AM1423" s="12">
        <v>4329.4152895416801</v>
      </c>
      <c r="AN1423" s="12">
        <f t="shared" si="180"/>
        <v>3029.4152895416801</v>
      </c>
      <c r="AO1423" s="13">
        <f t="shared" si="181"/>
        <v>2.3303194534936003</v>
      </c>
      <c r="AP1423" s="16">
        <v>1300</v>
      </c>
      <c r="AQ1423" s="16">
        <v>4905.0619660983102</v>
      </c>
      <c r="AR1423" s="16">
        <f t="shared" si="182"/>
        <v>3605.0619660983102</v>
      </c>
      <c r="AS1423" s="17">
        <f t="shared" si="176"/>
        <v>2.7731245893063923</v>
      </c>
      <c r="AT1423" s="20">
        <v>1300</v>
      </c>
      <c r="AU1423" s="20">
        <v>6669.348611723226</v>
      </c>
      <c r="AV1423" s="20">
        <f t="shared" si="177"/>
        <v>5369.348611723226</v>
      </c>
      <c r="AW1423" s="21">
        <f t="shared" si="183"/>
        <v>4.1302681628640201</v>
      </c>
    </row>
    <row r="1424" spans="1:49" x14ac:dyDescent="0.25">
      <c r="A1424" t="s">
        <v>77</v>
      </c>
      <c r="B1424" t="s">
        <v>596</v>
      </c>
      <c r="C1424">
        <v>111322</v>
      </c>
      <c r="D1424">
        <v>2019</v>
      </c>
      <c r="E1424" t="s">
        <v>155</v>
      </c>
      <c r="F1424" t="s">
        <v>659</v>
      </c>
      <c r="G1424" t="s">
        <v>269</v>
      </c>
      <c r="J1424" t="s">
        <v>59</v>
      </c>
      <c r="K1424">
        <v>4</v>
      </c>
      <c r="L1424" t="s">
        <v>44</v>
      </c>
      <c r="N1424" t="s">
        <v>45</v>
      </c>
      <c r="O1424" t="s">
        <v>46</v>
      </c>
      <c r="Q1424" t="s">
        <v>60</v>
      </c>
      <c r="R1424" t="s">
        <v>48</v>
      </c>
      <c r="T1424" t="s">
        <v>542</v>
      </c>
      <c r="V1424" t="s">
        <v>1730</v>
      </c>
      <c r="W1424" t="s">
        <v>62</v>
      </c>
      <c r="X1424" t="s">
        <v>63</v>
      </c>
      <c r="Z1424">
        <v>1</v>
      </c>
      <c r="AA1424" t="s">
        <v>543</v>
      </c>
      <c r="AB1424" t="s">
        <v>64</v>
      </c>
      <c r="AC1424">
        <v>45</v>
      </c>
      <c r="AD1424">
        <v>11</v>
      </c>
      <c r="AE1424">
        <v>4</v>
      </c>
      <c r="AF1424">
        <v>2025</v>
      </c>
      <c r="AG1424">
        <v>20251105</v>
      </c>
      <c r="AH1424" s="2">
        <v>4600</v>
      </c>
      <c r="AI1424" s="2">
        <v>7646.46240234375</v>
      </c>
      <c r="AJ1424" s="2">
        <f t="shared" si="178"/>
        <v>3046.46240234375</v>
      </c>
      <c r="AK1424" s="6">
        <f t="shared" si="179"/>
        <v>0.6622744352921196</v>
      </c>
      <c r="AL1424" s="12">
        <v>4600</v>
      </c>
      <c r="AM1424" s="12">
        <v>7763.1476583426302</v>
      </c>
      <c r="AN1424" s="12">
        <f t="shared" si="180"/>
        <v>3163.1476583426302</v>
      </c>
      <c r="AO1424" s="13">
        <f t="shared" si="181"/>
        <v>0.68764079529187616</v>
      </c>
      <c r="AP1424" s="16">
        <v>4600</v>
      </c>
      <c r="AQ1424" s="16">
        <v>6909.896856549005</v>
      </c>
      <c r="AR1424" s="16">
        <f t="shared" si="182"/>
        <v>2309.896856549005</v>
      </c>
      <c r="AS1424" s="17">
        <f t="shared" si="176"/>
        <v>0.50215149055413155</v>
      </c>
      <c r="AT1424" s="20">
        <v>4600</v>
      </c>
      <c r="AU1424" s="20">
        <v>7615.2418699186992</v>
      </c>
      <c r="AV1424" s="20">
        <f t="shared" si="177"/>
        <v>3015.2418699186992</v>
      </c>
      <c r="AW1424" s="21">
        <f t="shared" si="183"/>
        <v>0.65548736302580413</v>
      </c>
    </row>
    <row r="1425" spans="1:49" x14ac:dyDescent="0.25">
      <c r="A1425" t="s">
        <v>109</v>
      </c>
      <c r="B1425" t="s">
        <v>317</v>
      </c>
      <c r="C1425">
        <v>82959</v>
      </c>
      <c r="D1425">
        <v>2017</v>
      </c>
      <c r="E1425" t="s">
        <v>373</v>
      </c>
      <c r="F1425" t="s">
        <v>485</v>
      </c>
      <c r="G1425" t="s">
        <v>486</v>
      </c>
      <c r="I1425">
        <v>4</v>
      </c>
      <c r="J1425" t="s">
        <v>101</v>
      </c>
      <c r="K1425">
        <v>2</v>
      </c>
      <c r="L1425" t="s">
        <v>44</v>
      </c>
      <c r="M1425">
        <v>2</v>
      </c>
      <c r="N1425" t="s">
        <v>44</v>
      </c>
      <c r="O1425" t="s">
        <v>46</v>
      </c>
      <c r="P1425">
        <v>3</v>
      </c>
      <c r="Q1425" t="s">
        <v>187</v>
      </c>
      <c r="R1425" t="s">
        <v>96</v>
      </c>
      <c r="T1425" t="s">
        <v>49</v>
      </c>
      <c r="U1425" t="s">
        <v>50</v>
      </c>
      <c r="V1425" t="s">
        <v>1731</v>
      </c>
      <c r="W1425" t="s">
        <v>120</v>
      </c>
      <c r="X1425" t="s">
        <v>74</v>
      </c>
      <c r="Y1425">
        <v>37595</v>
      </c>
      <c r="Z1425">
        <v>0</v>
      </c>
      <c r="AA1425" t="s">
        <v>75</v>
      </c>
      <c r="AB1425" t="s">
        <v>187</v>
      </c>
      <c r="AC1425">
        <v>45</v>
      </c>
      <c r="AD1425">
        <v>11</v>
      </c>
      <c r="AE1425">
        <v>4</v>
      </c>
      <c r="AF1425">
        <v>2025</v>
      </c>
      <c r="AG1425">
        <v>20251104</v>
      </c>
      <c r="AH1425" s="2">
        <v>7400</v>
      </c>
      <c r="AI1425" s="2">
        <v>8167.849609375</v>
      </c>
      <c r="AJ1425" s="2">
        <f t="shared" si="178"/>
        <v>767.849609375</v>
      </c>
      <c r="AK1425" s="6">
        <f t="shared" si="179"/>
        <v>0.10376346072635136</v>
      </c>
      <c r="AL1425" s="12">
        <v>7400</v>
      </c>
      <c r="AM1425" s="12">
        <v>7324.0342492675754</v>
      </c>
      <c r="AN1425" s="12">
        <f t="shared" si="180"/>
        <v>75.965750732424567</v>
      </c>
      <c r="AO1425" s="13">
        <f t="shared" si="181"/>
        <v>1.0265641990868185E-2</v>
      </c>
      <c r="AP1425" s="16">
        <v>7400</v>
      </c>
      <c r="AQ1425" s="16">
        <v>7257.7087425137934</v>
      </c>
      <c r="AR1425" s="16">
        <f t="shared" si="182"/>
        <v>142.29125748620663</v>
      </c>
      <c r="AS1425" s="17">
        <f t="shared" si="176"/>
        <v>1.9228548308946842E-2</v>
      </c>
      <c r="AT1425" s="20">
        <v>7400</v>
      </c>
      <c r="AU1425" s="20">
        <v>8468.0871821484197</v>
      </c>
      <c r="AV1425" s="20">
        <f t="shared" si="177"/>
        <v>1068.0871821484197</v>
      </c>
      <c r="AW1425" s="21">
        <f t="shared" si="183"/>
        <v>0.14433610569573241</v>
      </c>
    </row>
    <row r="1426" spans="1:49" x14ac:dyDescent="0.25">
      <c r="A1426" t="s">
        <v>38</v>
      </c>
      <c r="B1426" t="s">
        <v>776</v>
      </c>
      <c r="C1426">
        <v>160242</v>
      </c>
      <c r="D1426">
        <v>2006</v>
      </c>
      <c r="E1426" t="s">
        <v>111</v>
      </c>
      <c r="F1426" t="s">
        <v>112</v>
      </c>
      <c r="G1426" t="s">
        <v>169</v>
      </c>
      <c r="H1426" t="s">
        <v>1732</v>
      </c>
      <c r="I1426">
        <v>8</v>
      </c>
      <c r="J1426" t="s">
        <v>43</v>
      </c>
      <c r="K1426">
        <v>4</v>
      </c>
      <c r="L1426" t="s">
        <v>44</v>
      </c>
      <c r="M1426">
        <v>5.6999998092651367</v>
      </c>
      <c r="N1426" t="s">
        <v>44</v>
      </c>
      <c r="O1426" t="s">
        <v>46</v>
      </c>
      <c r="P1426">
        <v>3</v>
      </c>
      <c r="Q1426" t="s">
        <v>60</v>
      </c>
      <c r="R1426" t="s">
        <v>89</v>
      </c>
      <c r="T1426" t="s">
        <v>49</v>
      </c>
      <c r="U1426" t="s">
        <v>72</v>
      </c>
      <c r="W1426" t="s">
        <v>90</v>
      </c>
      <c r="X1426" t="s">
        <v>74</v>
      </c>
      <c r="Z1426">
        <v>0</v>
      </c>
      <c r="AA1426" t="s">
        <v>75</v>
      </c>
      <c r="AB1426" t="s">
        <v>83</v>
      </c>
      <c r="AC1426">
        <v>45</v>
      </c>
      <c r="AD1426">
        <v>11</v>
      </c>
      <c r="AE1426">
        <v>4</v>
      </c>
      <c r="AF1426">
        <v>2025</v>
      </c>
      <c r="AG1426">
        <v>20251105</v>
      </c>
      <c r="AH1426" s="2">
        <v>1000</v>
      </c>
      <c r="AI1426" s="2">
        <v>1036.466674804688</v>
      </c>
      <c r="AJ1426" s="2">
        <f t="shared" si="178"/>
        <v>36.466674804687955</v>
      </c>
      <c r="AK1426" s="6">
        <f t="shared" si="179"/>
        <v>3.6466674804687953E-2</v>
      </c>
      <c r="AL1426" s="12">
        <v>1000</v>
      </c>
      <c r="AM1426" s="12">
        <v>983.10750198867845</v>
      </c>
      <c r="AN1426" s="12">
        <f t="shared" si="180"/>
        <v>16.89249801132155</v>
      </c>
      <c r="AO1426" s="13">
        <f t="shared" si="181"/>
        <v>1.689249801132155E-2</v>
      </c>
      <c r="AP1426" s="16">
        <v>1000</v>
      </c>
      <c r="AQ1426" s="16">
        <v>1078.304209939763</v>
      </c>
      <c r="AR1426" s="16">
        <f t="shared" si="182"/>
        <v>78.304209939763041</v>
      </c>
      <c r="AS1426" s="17">
        <f t="shared" si="176"/>
        <v>7.8304209939763045E-2</v>
      </c>
      <c r="AT1426" s="20">
        <v>1000</v>
      </c>
      <c r="AU1426" s="20">
        <v>1111.731548007838</v>
      </c>
      <c r="AV1426" s="20">
        <f t="shared" si="177"/>
        <v>111.731548007838</v>
      </c>
      <c r="AW1426" s="21">
        <f t="shared" si="183"/>
        <v>0.11173154800783799</v>
      </c>
    </row>
    <row r="1427" spans="1:49" x14ac:dyDescent="0.25">
      <c r="A1427" t="s">
        <v>38</v>
      </c>
      <c r="B1427" t="s">
        <v>39</v>
      </c>
      <c r="C1427">
        <v>178109</v>
      </c>
      <c r="D1427">
        <v>2021</v>
      </c>
      <c r="E1427" t="s">
        <v>40</v>
      </c>
      <c r="F1427" t="s">
        <v>41</v>
      </c>
      <c r="H1427" t="s">
        <v>1733</v>
      </c>
      <c r="I1427">
        <v>4</v>
      </c>
      <c r="J1427" t="s">
        <v>101</v>
      </c>
      <c r="K1427">
        <v>4</v>
      </c>
      <c r="L1427" t="s">
        <v>44</v>
      </c>
      <c r="M1427">
        <v>1.799999952316284</v>
      </c>
      <c r="N1427" t="s">
        <v>45</v>
      </c>
      <c r="O1427" t="s">
        <v>46</v>
      </c>
      <c r="Q1427" t="s">
        <v>47</v>
      </c>
      <c r="R1427" t="s">
        <v>48</v>
      </c>
      <c r="S1427">
        <v>96</v>
      </c>
      <c r="T1427" t="s">
        <v>49</v>
      </c>
      <c r="U1427" t="s">
        <v>50</v>
      </c>
      <c r="V1427" t="s">
        <v>1734</v>
      </c>
      <c r="W1427" t="s">
        <v>120</v>
      </c>
      <c r="X1427" t="s">
        <v>53</v>
      </c>
      <c r="Z1427">
        <v>1</v>
      </c>
      <c r="AA1427" t="s">
        <v>54</v>
      </c>
      <c r="AB1427" t="s">
        <v>55</v>
      </c>
      <c r="AC1427">
        <v>45</v>
      </c>
      <c r="AD1427">
        <v>11</v>
      </c>
      <c r="AE1427">
        <v>4</v>
      </c>
      <c r="AF1427">
        <v>2025</v>
      </c>
      <c r="AG1427">
        <v>20251104</v>
      </c>
      <c r="AH1427" s="2">
        <v>7500</v>
      </c>
      <c r="AI1427" s="2">
        <v>8768.271484375</v>
      </c>
      <c r="AJ1427" s="2">
        <f t="shared" si="178"/>
        <v>1268.271484375</v>
      </c>
      <c r="AK1427" s="6">
        <f t="shared" si="179"/>
        <v>0.16910286458333335</v>
      </c>
      <c r="AL1427" s="12">
        <v>7500</v>
      </c>
      <c r="AM1427" s="12">
        <v>7517.3557212301948</v>
      </c>
      <c r="AN1427" s="12">
        <f t="shared" si="180"/>
        <v>17.355721230194831</v>
      </c>
      <c r="AO1427" s="13">
        <f t="shared" si="181"/>
        <v>2.3140961640259776E-3</v>
      </c>
      <c r="AP1427" s="16">
        <v>7500</v>
      </c>
      <c r="AQ1427" s="16">
        <v>7652.4476991334732</v>
      </c>
      <c r="AR1427" s="16">
        <f t="shared" si="182"/>
        <v>152.44769913347318</v>
      </c>
      <c r="AS1427" s="17">
        <f t="shared" si="176"/>
        <v>2.0326359884463092E-2</v>
      </c>
      <c r="AT1427" s="20">
        <v>7500</v>
      </c>
      <c r="AU1427" s="20">
        <v>9080.3432650527666</v>
      </c>
      <c r="AV1427" s="20">
        <f t="shared" si="177"/>
        <v>1580.3432650527666</v>
      </c>
      <c r="AW1427" s="21">
        <f t="shared" si="183"/>
        <v>0.21071243534036888</v>
      </c>
    </row>
    <row r="1428" spans="1:49" x14ac:dyDescent="0.25">
      <c r="A1428" t="s">
        <v>123</v>
      </c>
      <c r="B1428" t="s">
        <v>257</v>
      </c>
      <c r="C1428">
        <v>115192</v>
      </c>
      <c r="D1428">
        <v>2015</v>
      </c>
      <c r="E1428" t="s">
        <v>504</v>
      </c>
      <c r="F1428" t="s">
        <v>505</v>
      </c>
      <c r="G1428" t="s">
        <v>1235</v>
      </c>
      <c r="I1428">
        <v>6</v>
      </c>
      <c r="J1428" t="s">
        <v>101</v>
      </c>
      <c r="K1428">
        <v>4</v>
      </c>
      <c r="L1428" t="s">
        <v>44</v>
      </c>
      <c r="M1428">
        <v>3.5999999046325679</v>
      </c>
      <c r="N1428" t="s">
        <v>45</v>
      </c>
      <c r="O1428" t="s">
        <v>46</v>
      </c>
      <c r="P1428">
        <v>2</v>
      </c>
      <c r="Q1428" t="s">
        <v>118</v>
      </c>
      <c r="R1428" t="s">
        <v>96</v>
      </c>
      <c r="T1428" t="s">
        <v>49</v>
      </c>
      <c r="W1428" t="s">
        <v>120</v>
      </c>
      <c r="X1428" t="s">
        <v>74</v>
      </c>
      <c r="Z1428">
        <v>0</v>
      </c>
      <c r="AA1428" t="s">
        <v>75</v>
      </c>
      <c r="AB1428" t="s">
        <v>122</v>
      </c>
      <c r="AC1428">
        <v>45</v>
      </c>
      <c r="AD1428">
        <v>11</v>
      </c>
      <c r="AE1428">
        <v>4</v>
      </c>
      <c r="AF1428">
        <v>2025</v>
      </c>
      <c r="AG1428">
        <v>20251105</v>
      </c>
      <c r="AH1428" s="2">
        <v>1600</v>
      </c>
      <c r="AI1428" s="2">
        <v>2649.34814453125</v>
      </c>
      <c r="AJ1428" s="2">
        <f t="shared" si="178"/>
        <v>1049.34814453125</v>
      </c>
      <c r="AK1428" s="6">
        <f t="shared" si="179"/>
        <v>0.65584259033203129</v>
      </c>
      <c r="AL1428" s="12">
        <v>1600</v>
      </c>
      <c r="AM1428" s="12">
        <v>2638.972117782811</v>
      </c>
      <c r="AN1428" s="12">
        <f t="shared" si="180"/>
        <v>1038.972117782811</v>
      </c>
      <c r="AO1428" s="13">
        <f t="shared" si="181"/>
        <v>0.64935757361425683</v>
      </c>
      <c r="AP1428" s="16">
        <v>1600</v>
      </c>
      <c r="AQ1428" s="16">
        <v>2611.6738525430101</v>
      </c>
      <c r="AR1428" s="16">
        <f t="shared" si="182"/>
        <v>1011.6738525430101</v>
      </c>
      <c r="AS1428" s="17">
        <f t="shared" si="176"/>
        <v>0.63229615783938131</v>
      </c>
      <c r="AT1428" s="20">
        <v>1600</v>
      </c>
      <c r="AU1428" s="20">
        <v>2724.0312815338029</v>
      </c>
      <c r="AV1428" s="20">
        <f t="shared" si="177"/>
        <v>1124.0312815338029</v>
      </c>
      <c r="AW1428" s="21">
        <f t="shared" si="183"/>
        <v>0.70251955095862684</v>
      </c>
    </row>
    <row r="1429" spans="1:49" x14ac:dyDescent="0.25">
      <c r="A1429" t="s">
        <v>77</v>
      </c>
      <c r="B1429" t="s">
        <v>151</v>
      </c>
      <c r="C1429">
        <v>142534</v>
      </c>
      <c r="D1429">
        <v>2014</v>
      </c>
      <c r="E1429" t="s">
        <v>66</v>
      </c>
      <c r="F1429" t="s">
        <v>239</v>
      </c>
      <c r="G1429" t="s">
        <v>409</v>
      </c>
      <c r="I1429">
        <v>4</v>
      </c>
      <c r="J1429" t="s">
        <v>241</v>
      </c>
      <c r="K1429">
        <v>4</v>
      </c>
      <c r="L1429" t="s">
        <v>44</v>
      </c>
      <c r="M1429">
        <v>2</v>
      </c>
      <c r="N1429" t="s">
        <v>87</v>
      </c>
      <c r="O1429" t="s">
        <v>46</v>
      </c>
      <c r="P1429">
        <v>3</v>
      </c>
      <c r="Q1429" t="s">
        <v>60</v>
      </c>
      <c r="R1429" t="s">
        <v>89</v>
      </c>
      <c r="S1429">
        <v>240</v>
      </c>
      <c r="T1429" t="s">
        <v>49</v>
      </c>
      <c r="U1429" t="s">
        <v>50</v>
      </c>
      <c r="W1429" t="s">
        <v>62</v>
      </c>
      <c r="X1429" t="s">
        <v>74</v>
      </c>
      <c r="Z1429">
        <v>0</v>
      </c>
      <c r="AA1429" t="s">
        <v>75</v>
      </c>
      <c r="AB1429" t="s">
        <v>83</v>
      </c>
      <c r="AC1429">
        <v>45</v>
      </c>
      <c r="AD1429">
        <v>11</v>
      </c>
      <c r="AE1429">
        <v>4</v>
      </c>
      <c r="AF1429">
        <v>2025</v>
      </c>
      <c r="AG1429">
        <v>20251105</v>
      </c>
      <c r="AH1429" s="2">
        <v>3000</v>
      </c>
      <c r="AI1429" s="2">
        <v>3023.19580078125</v>
      </c>
      <c r="AJ1429" s="2">
        <f t="shared" si="178"/>
        <v>23.19580078125</v>
      </c>
      <c r="AK1429" s="6">
        <f t="shared" si="179"/>
        <v>7.7319335937500004E-3</v>
      </c>
      <c r="AL1429" s="12">
        <v>3000</v>
      </c>
      <c r="AM1429" s="12">
        <v>2668.150614282793</v>
      </c>
      <c r="AN1429" s="12">
        <f t="shared" si="180"/>
        <v>331.84938571720704</v>
      </c>
      <c r="AO1429" s="13">
        <f t="shared" si="181"/>
        <v>0.11061646190573568</v>
      </c>
      <c r="AP1429" s="16">
        <v>3000</v>
      </c>
      <c r="AQ1429" s="16">
        <v>2604.6591753077219</v>
      </c>
      <c r="AR1429" s="16">
        <f t="shared" si="182"/>
        <v>395.34082469227815</v>
      </c>
      <c r="AS1429" s="17">
        <f t="shared" si="176"/>
        <v>0.13178027489742605</v>
      </c>
      <c r="AT1429" s="20">
        <v>3000</v>
      </c>
      <c r="AU1429" s="20">
        <v>3189.8437500000009</v>
      </c>
      <c r="AV1429" s="20">
        <f t="shared" si="177"/>
        <v>189.84375000000091</v>
      </c>
      <c r="AW1429" s="21">
        <f t="shared" si="183"/>
        <v>6.3281250000000303E-2</v>
      </c>
    </row>
    <row r="1430" spans="1:49" x14ac:dyDescent="0.25">
      <c r="A1430" t="s">
        <v>77</v>
      </c>
      <c r="B1430" t="s">
        <v>596</v>
      </c>
      <c r="C1430">
        <v>175351</v>
      </c>
      <c r="D1430">
        <v>2013</v>
      </c>
      <c r="E1430" t="s">
        <v>66</v>
      </c>
      <c r="F1430" t="s">
        <v>221</v>
      </c>
      <c r="I1430">
        <v>6</v>
      </c>
      <c r="J1430" t="s">
        <v>43</v>
      </c>
      <c r="K1430">
        <v>4</v>
      </c>
      <c r="L1430" t="s">
        <v>44</v>
      </c>
      <c r="M1430">
        <v>3.5</v>
      </c>
      <c r="N1430" t="s">
        <v>87</v>
      </c>
      <c r="O1430" t="s">
        <v>46</v>
      </c>
      <c r="Q1430" t="s">
        <v>88</v>
      </c>
      <c r="R1430" t="s">
        <v>89</v>
      </c>
      <c r="S1430">
        <v>365</v>
      </c>
      <c r="T1430" t="s">
        <v>49</v>
      </c>
      <c r="U1430" t="s">
        <v>72</v>
      </c>
      <c r="W1430" t="s">
        <v>103</v>
      </c>
      <c r="X1430" t="s">
        <v>74</v>
      </c>
      <c r="Z1430">
        <v>0</v>
      </c>
      <c r="AA1430" t="s">
        <v>75</v>
      </c>
      <c r="AB1430" t="s">
        <v>91</v>
      </c>
      <c r="AC1430">
        <v>45</v>
      </c>
      <c r="AD1430">
        <v>11</v>
      </c>
      <c r="AE1430">
        <v>4</v>
      </c>
      <c r="AF1430">
        <v>2025</v>
      </c>
      <c r="AG1430">
        <v>20251105</v>
      </c>
      <c r="AH1430" s="2">
        <v>2200</v>
      </c>
      <c r="AI1430" s="2">
        <v>4914.47216796875</v>
      </c>
      <c r="AJ1430" s="2">
        <f t="shared" si="178"/>
        <v>2714.47216796875</v>
      </c>
      <c r="AK1430" s="6">
        <f t="shared" si="179"/>
        <v>1.233850985440341</v>
      </c>
      <c r="AL1430" s="12">
        <v>2200</v>
      </c>
      <c r="AM1430" s="12">
        <v>4935.4132451040005</v>
      </c>
      <c r="AN1430" s="12">
        <f t="shared" si="180"/>
        <v>2735.4132451040005</v>
      </c>
      <c r="AO1430" s="13">
        <f t="shared" si="181"/>
        <v>1.2433696568654546</v>
      </c>
      <c r="AP1430" s="16">
        <v>2200</v>
      </c>
      <c r="AQ1430" s="16">
        <v>4743.7007933234072</v>
      </c>
      <c r="AR1430" s="16">
        <f t="shared" si="182"/>
        <v>2543.7007933234072</v>
      </c>
      <c r="AS1430" s="17">
        <f t="shared" si="176"/>
        <v>1.1562276333288215</v>
      </c>
      <c r="AT1430" s="20">
        <v>2200</v>
      </c>
      <c r="AU1430" s="20">
        <v>4947.7244819646994</v>
      </c>
      <c r="AV1430" s="20">
        <f t="shared" si="177"/>
        <v>2747.7244819646994</v>
      </c>
      <c r="AW1430" s="21">
        <f t="shared" si="183"/>
        <v>1.2489656736203179</v>
      </c>
    </row>
    <row r="1431" spans="1:49" x14ac:dyDescent="0.25">
      <c r="A1431" t="s">
        <v>77</v>
      </c>
      <c r="B1431" t="s">
        <v>285</v>
      </c>
      <c r="C1431">
        <v>100431</v>
      </c>
      <c r="D1431">
        <v>2020</v>
      </c>
      <c r="E1431" t="s">
        <v>297</v>
      </c>
      <c r="F1431" t="s">
        <v>298</v>
      </c>
      <c r="G1431" t="s">
        <v>299</v>
      </c>
      <c r="I1431">
        <v>4</v>
      </c>
      <c r="J1431" t="s">
        <v>43</v>
      </c>
      <c r="K1431">
        <v>4</v>
      </c>
      <c r="L1431" t="s">
        <v>44</v>
      </c>
      <c r="M1431">
        <v>2</v>
      </c>
      <c r="N1431" t="s">
        <v>44</v>
      </c>
      <c r="O1431" t="s">
        <v>46</v>
      </c>
      <c r="Q1431" t="s">
        <v>60</v>
      </c>
      <c r="R1431" t="s">
        <v>81</v>
      </c>
      <c r="S1431">
        <v>316</v>
      </c>
      <c r="T1431" t="s">
        <v>49</v>
      </c>
      <c r="V1431" t="s">
        <v>1612</v>
      </c>
      <c r="W1431" t="s">
        <v>90</v>
      </c>
      <c r="X1431" t="s">
        <v>301</v>
      </c>
      <c r="Z1431">
        <v>0</v>
      </c>
      <c r="AA1431" t="s">
        <v>75</v>
      </c>
      <c r="AB1431" t="s">
        <v>83</v>
      </c>
      <c r="AC1431">
        <v>45</v>
      </c>
      <c r="AD1431">
        <v>11</v>
      </c>
      <c r="AE1431">
        <v>4</v>
      </c>
      <c r="AF1431">
        <v>2025</v>
      </c>
      <c r="AG1431">
        <v>20251104</v>
      </c>
      <c r="AH1431" s="2">
        <v>19400</v>
      </c>
      <c r="AI1431" s="2">
        <v>16695.6015625</v>
      </c>
      <c r="AJ1431" s="2">
        <f t="shared" si="178"/>
        <v>2704.3984375</v>
      </c>
      <c r="AK1431" s="6">
        <f t="shared" si="179"/>
        <v>0.13940198131443299</v>
      </c>
      <c r="AL1431" s="12">
        <v>19400</v>
      </c>
      <c r="AM1431" s="12">
        <v>15876.461629762969</v>
      </c>
      <c r="AN1431" s="12">
        <f t="shared" si="180"/>
        <v>3523.5383702370309</v>
      </c>
      <c r="AO1431" s="13">
        <f t="shared" si="181"/>
        <v>0.18162568918747582</v>
      </c>
      <c r="AP1431" s="16">
        <v>19400</v>
      </c>
      <c r="AQ1431" s="16">
        <v>16067.471134075629</v>
      </c>
      <c r="AR1431" s="16">
        <f t="shared" si="182"/>
        <v>3332.5288659243706</v>
      </c>
      <c r="AS1431" s="17">
        <f t="shared" si="176"/>
        <v>0.17177983844970982</v>
      </c>
      <c r="AT1431" s="20">
        <v>19400</v>
      </c>
      <c r="AU1431" s="20">
        <v>16757.189216683619</v>
      </c>
      <c r="AV1431" s="20">
        <f t="shared" si="177"/>
        <v>2642.8107833163813</v>
      </c>
      <c r="AW1431" s="21">
        <f t="shared" si="183"/>
        <v>0.13622735996476193</v>
      </c>
    </row>
    <row r="1432" spans="1:49" x14ac:dyDescent="0.25">
      <c r="A1432" t="s">
        <v>77</v>
      </c>
      <c r="B1432" t="s">
        <v>811</v>
      </c>
      <c r="C1432">
        <v>100684</v>
      </c>
      <c r="D1432">
        <v>2020</v>
      </c>
      <c r="E1432" t="s">
        <v>139</v>
      </c>
      <c r="F1432" t="s">
        <v>311</v>
      </c>
      <c r="G1432" t="s">
        <v>642</v>
      </c>
      <c r="I1432">
        <v>4</v>
      </c>
      <c r="J1432" t="s">
        <v>117</v>
      </c>
      <c r="K1432">
        <v>4</v>
      </c>
      <c r="L1432" t="s">
        <v>44</v>
      </c>
      <c r="M1432">
        <v>2.5</v>
      </c>
      <c r="N1432" t="s">
        <v>45</v>
      </c>
      <c r="O1432" t="s">
        <v>46</v>
      </c>
      <c r="P1432">
        <v>3</v>
      </c>
      <c r="Q1432" t="s">
        <v>118</v>
      </c>
      <c r="R1432" t="s">
        <v>48</v>
      </c>
      <c r="T1432" t="s">
        <v>49</v>
      </c>
      <c r="W1432" t="s">
        <v>120</v>
      </c>
      <c r="X1432" t="s">
        <v>74</v>
      </c>
      <c r="Z1432">
        <v>0</v>
      </c>
      <c r="AA1432" t="s">
        <v>75</v>
      </c>
      <c r="AB1432" t="s">
        <v>122</v>
      </c>
      <c r="AC1432">
        <v>45</v>
      </c>
      <c r="AD1432">
        <v>11</v>
      </c>
      <c r="AE1432">
        <v>4</v>
      </c>
      <c r="AF1432">
        <v>2025</v>
      </c>
      <c r="AG1432">
        <v>20251105</v>
      </c>
      <c r="AH1432" s="2">
        <v>6200</v>
      </c>
      <c r="AI1432" s="2">
        <v>7991.74072265625</v>
      </c>
      <c r="AJ1432" s="2">
        <f t="shared" si="178"/>
        <v>1791.74072265625</v>
      </c>
      <c r="AK1432" s="6">
        <f t="shared" si="179"/>
        <v>0.28899043913810485</v>
      </c>
      <c r="AL1432" s="12">
        <v>6200</v>
      </c>
      <c r="AM1432" s="12">
        <v>7798.4614088433118</v>
      </c>
      <c r="AN1432" s="12">
        <f t="shared" si="180"/>
        <v>1598.4614088433118</v>
      </c>
      <c r="AO1432" s="13">
        <f t="shared" si="181"/>
        <v>0.25781635626505028</v>
      </c>
      <c r="AP1432" s="16">
        <v>6200</v>
      </c>
      <c r="AQ1432" s="16">
        <v>7608.8209934787301</v>
      </c>
      <c r="AR1432" s="16">
        <f t="shared" si="182"/>
        <v>1408.8209934787301</v>
      </c>
      <c r="AS1432" s="17">
        <f t="shared" si="176"/>
        <v>0.22722919249656937</v>
      </c>
      <c r="AT1432" s="20">
        <v>6200</v>
      </c>
      <c r="AU1432" s="20">
        <v>8008.5082223962409</v>
      </c>
      <c r="AV1432" s="20">
        <f t="shared" si="177"/>
        <v>1808.5082223962409</v>
      </c>
      <c r="AW1432" s="21">
        <f t="shared" si="183"/>
        <v>0.29169487458003884</v>
      </c>
    </row>
    <row r="1433" spans="1:49" x14ac:dyDescent="0.25">
      <c r="A1433" t="s">
        <v>109</v>
      </c>
      <c r="B1433" t="s">
        <v>538</v>
      </c>
      <c r="C1433">
        <v>26410</v>
      </c>
      <c r="D1433">
        <v>2023</v>
      </c>
      <c r="E1433" t="s">
        <v>66</v>
      </c>
      <c r="F1433" t="s">
        <v>221</v>
      </c>
      <c r="G1433" t="s">
        <v>680</v>
      </c>
      <c r="I1433">
        <v>6</v>
      </c>
      <c r="J1433" t="s">
        <v>129</v>
      </c>
      <c r="K1433">
        <v>4</v>
      </c>
      <c r="L1433" t="s">
        <v>44</v>
      </c>
      <c r="M1433">
        <v>2.7000000476837158</v>
      </c>
      <c r="N1433" t="s">
        <v>87</v>
      </c>
      <c r="O1433" t="s">
        <v>46</v>
      </c>
      <c r="P1433">
        <v>5</v>
      </c>
      <c r="Q1433" t="s">
        <v>88</v>
      </c>
      <c r="R1433" t="s">
        <v>89</v>
      </c>
      <c r="T1433" t="s">
        <v>49</v>
      </c>
      <c r="U1433" t="s">
        <v>72</v>
      </c>
      <c r="V1433" t="s">
        <v>465</v>
      </c>
      <c r="W1433" t="s">
        <v>90</v>
      </c>
      <c r="X1433" t="s">
        <v>74</v>
      </c>
      <c r="Z1433">
        <v>0</v>
      </c>
      <c r="AA1433" t="s">
        <v>75</v>
      </c>
      <c r="AB1433" t="s">
        <v>91</v>
      </c>
      <c r="AC1433">
        <v>45</v>
      </c>
      <c r="AD1433">
        <v>11</v>
      </c>
      <c r="AE1433">
        <v>4</v>
      </c>
      <c r="AF1433">
        <v>2025</v>
      </c>
      <c r="AG1433">
        <v>20251105</v>
      </c>
      <c r="AH1433" s="2">
        <v>41000</v>
      </c>
      <c r="AI1433" s="2">
        <v>37376.55859375</v>
      </c>
      <c r="AJ1433" s="2">
        <f t="shared" si="178"/>
        <v>3623.44140625</v>
      </c>
      <c r="AK1433" s="6">
        <f t="shared" si="179"/>
        <v>8.8376619664634143E-2</v>
      </c>
      <c r="AL1433" s="12">
        <v>41000</v>
      </c>
      <c r="AM1433" s="12">
        <v>36349.033290770887</v>
      </c>
      <c r="AN1433" s="12">
        <f t="shared" si="180"/>
        <v>4650.9667092291129</v>
      </c>
      <c r="AO1433" s="13">
        <f t="shared" si="181"/>
        <v>0.11343821242022227</v>
      </c>
      <c r="AP1433" s="16">
        <v>41000</v>
      </c>
      <c r="AQ1433" s="16">
        <v>35565.059901061089</v>
      </c>
      <c r="AR1433" s="16">
        <f t="shared" si="182"/>
        <v>5434.9400989389105</v>
      </c>
      <c r="AS1433" s="17">
        <f t="shared" si="176"/>
        <v>0.13255951460826612</v>
      </c>
      <c r="AT1433" s="20">
        <v>41000</v>
      </c>
      <c r="AU1433" s="20">
        <v>36543.148148148153</v>
      </c>
      <c r="AV1433" s="20">
        <f t="shared" si="177"/>
        <v>4456.8518518518467</v>
      </c>
      <c r="AW1433" s="21">
        <f t="shared" si="183"/>
        <v>0.10870370370370358</v>
      </c>
    </row>
    <row r="1434" spans="1:49" x14ac:dyDescent="0.25">
      <c r="A1434" t="s">
        <v>77</v>
      </c>
      <c r="B1434" t="s">
        <v>596</v>
      </c>
      <c r="C1434">
        <v>54194</v>
      </c>
      <c r="D1434">
        <v>2016</v>
      </c>
      <c r="E1434" t="s">
        <v>93</v>
      </c>
      <c r="F1434" t="s">
        <v>336</v>
      </c>
      <c r="G1434" t="s">
        <v>189</v>
      </c>
      <c r="I1434">
        <v>4</v>
      </c>
      <c r="J1434" t="s">
        <v>101</v>
      </c>
      <c r="K1434">
        <v>4</v>
      </c>
      <c r="L1434" t="s">
        <v>44</v>
      </c>
      <c r="M1434">
        <v>1.3999999761581421</v>
      </c>
      <c r="N1434" t="s">
        <v>44</v>
      </c>
      <c r="O1434" t="s">
        <v>46</v>
      </c>
      <c r="P1434">
        <v>3</v>
      </c>
      <c r="Q1434" t="s">
        <v>60</v>
      </c>
      <c r="R1434" t="s">
        <v>96</v>
      </c>
      <c r="T1434" t="s">
        <v>49</v>
      </c>
      <c r="U1434" t="s">
        <v>50</v>
      </c>
      <c r="V1434" t="s">
        <v>1319</v>
      </c>
      <c r="W1434" t="s">
        <v>62</v>
      </c>
      <c r="X1434" t="s">
        <v>63</v>
      </c>
      <c r="Z1434">
        <v>0</v>
      </c>
      <c r="AA1434" t="s">
        <v>75</v>
      </c>
      <c r="AB1434" t="s">
        <v>83</v>
      </c>
      <c r="AC1434">
        <v>45</v>
      </c>
      <c r="AD1434">
        <v>11</v>
      </c>
      <c r="AE1434">
        <v>4</v>
      </c>
      <c r="AF1434">
        <v>2025</v>
      </c>
      <c r="AG1434">
        <v>20251105</v>
      </c>
      <c r="AH1434" s="2">
        <v>4800</v>
      </c>
      <c r="AI1434" s="2">
        <v>5748.1259765625</v>
      </c>
      <c r="AJ1434" s="2">
        <f t="shared" si="178"/>
        <v>948.1259765625</v>
      </c>
      <c r="AK1434" s="6">
        <f t="shared" si="179"/>
        <v>0.1975262451171875</v>
      </c>
      <c r="AL1434" s="12">
        <v>4800</v>
      </c>
      <c r="AM1434" s="12">
        <v>5751.3282724498868</v>
      </c>
      <c r="AN1434" s="12">
        <f t="shared" si="180"/>
        <v>951.32827244988675</v>
      </c>
      <c r="AO1434" s="13">
        <f t="shared" si="181"/>
        <v>0.19819339009372641</v>
      </c>
      <c r="AP1434" s="16">
        <v>4800</v>
      </c>
      <c r="AQ1434" s="16">
        <v>5289.9493116145532</v>
      </c>
      <c r="AR1434" s="16">
        <f t="shared" si="182"/>
        <v>489.94931161455315</v>
      </c>
      <c r="AS1434" s="17">
        <f t="shared" si="176"/>
        <v>0.10207277325303191</v>
      </c>
      <c r="AT1434" s="20">
        <v>4800</v>
      </c>
      <c r="AU1434" s="20">
        <v>5845.3151618398642</v>
      </c>
      <c r="AV1434" s="20">
        <f t="shared" si="177"/>
        <v>1045.3151618398642</v>
      </c>
      <c r="AW1434" s="21">
        <f t="shared" si="183"/>
        <v>0.21777399204997172</v>
      </c>
    </row>
    <row r="1435" spans="1:49" x14ac:dyDescent="0.25">
      <c r="A1435" t="s">
        <v>77</v>
      </c>
      <c r="B1435" t="s">
        <v>811</v>
      </c>
      <c r="C1435">
        <v>142121</v>
      </c>
      <c r="D1435">
        <v>2015</v>
      </c>
      <c r="E1435" t="s">
        <v>155</v>
      </c>
      <c r="F1435" t="s">
        <v>201</v>
      </c>
      <c r="G1435" t="s">
        <v>988</v>
      </c>
      <c r="I1435">
        <v>4</v>
      </c>
      <c r="J1435" t="s">
        <v>69</v>
      </c>
      <c r="K1435">
        <v>4</v>
      </c>
      <c r="L1435" t="s">
        <v>44</v>
      </c>
      <c r="M1435">
        <v>1.799999952316284</v>
      </c>
      <c r="N1435" t="s">
        <v>45</v>
      </c>
      <c r="O1435" t="s">
        <v>95</v>
      </c>
      <c r="P1435">
        <v>2</v>
      </c>
      <c r="Q1435" t="s">
        <v>118</v>
      </c>
      <c r="T1435" t="s">
        <v>49</v>
      </c>
      <c r="V1435" t="s">
        <v>877</v>
      </c>
      <c r="W1435" t="s">
        <v>120</v>
      </c>
      <c r="X1435" t="s">
        <v>74</v>
      </c>
      <c r="Z1435">
        <v>0</v>
      </c>
      <c r="AA1435" t="s">
        <v>75</v>
      </c>
      <c r="AB1435" t="s">
        <v>122</v>
      </c>
      <c r="AC1435">
        <v>45</v>
      </c>
      <c r="AD1435">
        <v>11</v>
      </c>
      <c r="AE1435">
        <v>4</v>
      </c>
      <c r="AF1435">
        <v>2025</v>
      </c>
      <c r="AG1435">
        <v>20251105</v>
      </c>
      <c r="AH1435" s="2">
        <v>1200</v>
      </c>
      <c r="AI1435" s="2">
        <v>992.7947998046875</v>
      </c>
      <c r="AJ1435" s="2">
        <f t="shared" si="178"/>
        <v>207.2052001953125</v>
      </c>
      <c r="AK1435" s="6">
        <f t="shared" si="179"/>
        <v>0.17267100016276041</v>
      </c>
      <c r="AL1435" s="12">
        <v>1200</v>
      </c>
      <c r="AM1435" s="12">
        <v>960.77124745526169</v>
      </c>
      <c r="AN1435" s="12">
        <f t="shared" si="180"/>
        <v>239.22875254473831</v>
      </c>
      <c r="AO1435" s="13">
        <f t="shared" si="181"/>
        <v>0.19935729378728193</v>
      </c>
      <c r="AP1435" s="16">
        <v>1200</v>
      </c>
      <c r="AQ1435" s="16">
        <v>969.3870389095174</v>
      </c>
      <c r="AR1435" s="16">
        <f t="shared" si="182"/>
        <v>230.6129610904826</v>
      </c>
      <c r="AS1435" s="17">
        <f t="shared" si="176"/>
        <v>0.19217746757540216</v>
      </c>
      <c r="AT1435" s="20">
        <v>1200</v>
      </c>
      <c r="AU1435" s="20">
        <v>1036.9831013916489</v>
      </c>
      <c r="AV1435" s="20">
        <f t="shared" si="177"/>
        <v>163.01689860835108</v>
      </c>
      <c r="AW1435" s="21">
        <f t="shared" si="183"/>
        <v>0.13584741550695922</v>
      </c>
    </row>
    <row r="1436" spans="1:49" x14ac:dyDescent="0.25">
      <c r="A1436" t="s">
        <v>123</v>
      </c>
      <c r="B1436" t="s">
        <v>440</v>
      </c>
      <c r="C1436">
        <v>58444</v>
      </c>
      <c r="D1436">
        <v>2021</v>
      </c>
      <c r="E1436" t="s">
        <v>111</v>
      </c>
      <c r="F1436" t="s">
        <v>112</v>
      </c>
      <c r="G1436" t="s">
        <v>1735</v>
      </c>
      <c r="I1436">
        <v>8</v>
      </c>
      <c r="J1436" t="s">
        <v>59</v>
      </c>
      <c r="K1436">
        <v>4</v>
      </c>
      <c r="L1436" t="s">
        <v>44</v>
      </c>
      <c r="M1436">
        <v>5.6999998092651367</v>
      </c>
      <c r="N1436" t="s">
        <v>44</v>
      </c>
      <c r="O1436" t="s">
        <v>46</v>
      </c>
      <c r="P1436">
        <v>4</v>
      </c>
      <c r="Q1436" t="s">
        <v>60</v>
      </c>
      <c r="R1436" t="s">
        <v>81</v>
      </c>
      <c r="S1436">
        <v>360</v>
      </c>
      <c r="T1436" t="s">
        <v>49</v>
      </c>
      <c r="U1436" t="s">
        <v>72</v>
      </c>
      <c r="W1436" t="s">
        <v>103</v>
      </c>
      <c r="X1436" t="s">
        <v>74</v>
      </c>
      <c r="Z1436">
        <v>0</v>
      </c>
      <c r="AA1436" t="s">
        <v>75</v>
      </c>
      <c r="AB1436" t="s">
        <v>104</v>
      </c>
      <c r="AC1436">
        <v>45</v>
      </c>
      <c r="AD1436">
        <v>11</v>
      </c>
      <c r="AE1436">
        <v>4</v>
      </c>
      <c r="AF1436">
        <v>2025</v>
      </c>
      <c r="AG1436">
        <v>20251105</v>
      </c>
      <c r="AH1436" s="2">
        <v>27600</v>
      </c>
      <c r="AI1436" s="2">
        <v>30018.365234375</v>
      </c>
      <c r="AJ1436" s="2">
        <f t="shared" si="178"/>
        <v>2418.365234375</v>
      </c>
      <c r="AK1436" s="6">
        <f t="shared" si="179"/>
        <v>8.7621928781702899E-2</v>
      </c>
      <c r="AL1436" s="12">
        <v>27600</v>
      </c>
      <c r="AM1436" s="12">
        <v>26862.58323106022</v>
      </c>
      <c r="AN1436" s="12">
        <f t="shared" si="180"/>
        <v>737.41676893978001</v>
      </c>
      <c r="AO1436" s="13">
        <f t="shared" si="181"/>
        <v>2.6717998874629712E-2</v>
      </c>
      <c r="AP1436" s="16">
        <v>27600</v>
      </c>
      <c r="AQ1436" s="16">
        <v>26650.581324863138</v>
      </c>
      <c r="AR1436" s="16">
        <f t="shared" si="182"/>
        <v>949.41867513686157</v>
      </c>
      <c r="AS1436" s="17">
        <f t="shared" si="176"/>
        <v>3.4399227360031218E-2</v>
      </c>
      <c r="AT1436" s="20">
        <v>27600</v>
      </c>
      <c r="AU1436" s="20">
        <v>30192.035398230091</v>
      </c>
      <c r="AV1436" s="20">
        <f t="shared" si="177"/>
        <v>2592.0353982300912</v>
      </c>
      <c r="AW1436" s="21">
        <f t="shared" si="183"/>
        <v>9.3914326022829397E-2</v>
      </c>
    </row>
    <row r="1437" spans="1:49" x14ac:dyDescent="0.25">
      <c r="A1437" t="s">
        <v>38</v>
      </c>
      <c r="B1437" t="s">
        <v>105</v>
      </c>
      <c r="C1437">
        <v>140234</v>
      </c>
      <c r="D1437">
        <v>2009</v>
      </c>
      <c r="E1437" t="s">
        <v>270</v>
      </c>
      <c r="F1437" t="s">
        <v>189</v>
      </c>
      <c r="G1437" t="s">
        <v>1736</v>
      </c>
      <c r="H1437" t="s">
        <v>1737</v>
      </c>
      <c r="I1437">
        <v>8</v>
      </c>
      <c r="J1437" t="s">
        <v>69</v>
      </c>
      <c r="K1437">
        <v>4</v>
      </c>
      <c r="L1437" t="s">
        <v>44</v>
      </c>
      <c r="M1437">
        <v>4.5999999046325684</v>
      </c>
      <c r="N1437" t="s">
        <v>70</v>
      </c>
      <c r="Q1437" t="s">
        <v>118</v>
      </c>
      <c r="R1437" t="s">
        <v>48</v>
      </c>
      <c r="S1437">
        <v>385</v>
      </c>
      <c r="T1437" t="s">
        <v>49</v>
      </c>
      <c r="U1437" t="s">
        <v>72</v>
      </c>
      <c r="V1437" t="s">
        <v>1738</v>
      </c>
      <c r="W1437" t="s">
        <v>134</v>
      </c>
      <c r="X1437" t="s">
        <v>53</v>
      </c>
      <c r="Z1437">
        <v>0</v>
      </c>
      <c r="AA1437" t="s">
        <v>75</v>
      </c>
      <c r="AB1437" t="s">
        <v>122</v>
      </c>
      <c r="AC1437">
        <v>45</v>
      </c>
      <c r="AD1437">
        <v>11</v>
      </c>
      <c r="AE1437">
        <v>4</v>
      </c>
      <c r="AF1437">
        <v>2025</v>
      </c>
      <c r="AG1437">
        <v>20251104</v>
      </c>
      <c r="AH1437" s="2">
        <v>6000</v>
      </c>
      <c r="AI1437" s="2">
        <v>4211.51318359375</v>
      </c>
      <c r="AJ1437" s="2">
        <f t="shared" si="178"/>
        <v>1788.48681640625</v>
      </c>
      <c r="AK1437" s="6">
        <f t="shared" si="179"/>
        <v>0.29808113606770831</v>
      </c>
      <c r="AL1437" s="12">
        <v>6000</v>
      </c>
      <c r="AM1437" s="12">
        <v>4233.8216519798043</v>
      </c>
      <c r="AN1437" s="12">
        <f t="shared" si="180"/>
        <v>1766.1783480201957</v>
      </c>
      <c r="AO1437" s="13">
        <f t="shared" si="181"/>
        <v>0.29436305800336593</v>
      </c>
      <c r="AP1437" s="16">
        <v>6000</v>
      </c>
      <c r="AQ1437" s="16">
        <v>4447.289200880824</v>
      </c>
      <c r="AR1437" s="16">
        <f t="shared" si="182"/>
        <v>1552.710799119176</v>
      </c>
      <c r="AS1437" s="17">
        <f t="shared" si="176"/>
        <v>0.25878513318652935</v>
      </c>
      <c r="AT1437" s="20">
        <v>6000</v>
      </c>
      <c r="AU1437" s="20">
        <v>4269.1111457036122</v>
      </c>
      <c r="AV1437" s="20">
        <f t="shared" si="177"/>
        <v>1730.8888542963878</v>
      </c>
      <c r="AW1437" s="21">
        <f t="shared" si="183"/>
        <v>0.28848147571606464</v>
      </c>
    </row>
    <row r="1438" spans="1:49" x14ac:dyDescent="0.25">
      <c r="A1438" t="s">
        <v>38</v>
      </c>
      <c r="B1438" t="s">
        <v>776</v>
      </c>
      <c r="C1438">
        <v>286414</v>
      </c>
      <c r="D1438">
        <v>2012</v>
      </c>
      <c r="E1438" t="s">
        <v>93</v>
      </c>
      <c r="F1438" t="s">
        <v>152</v>
      </c>
      <c r="G1438" t="s">
        <v>352</v>
      </c>
      <c r="H1438" t="s">
        <v>85</v>
      </c>
      <c r="I1438">
        <v>8</v>
      </c>
      <c r="J1438" t="s">
        <v>43</v>
      </c>
      <c r="K1438">
        <v>2</v>
      </c>
      <c r="L1438" t="s">
        <v>44</v>
      </c>
      <c r="M1438">
        <v>5.3000001907348633</v>
      </c>
      <c r="N1438" t="s">
        <v>87</v>
      </c>
      <c r="O1438" t="s">
        <v>46</v>
      </c>
      <c r="P1438">
        <v>3</v>
      </c>
      <c r="Q1438" t="s">
        <v>88</v>
      </c>
      <c r="R1438" t="s">
        <v>89</v>
      </c>
      <c r="T1438" t="s">
        <v>49</v>
      </c>
      <c r="V1438" t="s">
        <v>1596</v>
      </c>
      <c r="W1438" t="s">
        <v>90</v>
      </c>
      <c r="X1438" t="s">
        <v>74</v>
      </c>
      <c r="Z1438">
        <v>0</v>
      </c>
      <c r="AA1438" t="s">
        <v>75</v>
      </c>
      <c r="AB1438" t="s">
        <v>91</v>
      </c>
      <c r="AC1438">
        <v>45</v>
      </c>
      <c r="AD1438">
        <v>11</v>
      </c>
      <c r="AE1438">
        <v>4</v>
      </c>
      <c r="AF1438">
        <v>2025</v>
      </c>
      <c r="AG1438">
        <v>20251105</v>
      </c>
      <c r="AH1438" s="2">
        <v>1600</v>
      </c>
      <c r="AI1438" s="2">
        <v>2741.689208984375</v>
      </c>
      <c r="AJ1438" s="2">
        <f t="shared" si="178"/>
        <v>1141.689208984375</v>
      </c>
      <c r="AK1438" s="6">
        <f t="shared" si="179"/>
        <v>0.71355575561523432</v>
      </c>
      <c r="AL1438" s="12">
        <v>1600</v>
      </c>
      <c r="AM1438" s="12">
        <v>2850.3358896841141</v>
      </c>
      <c r="AN1438" s="12">
        <f t="shared" si="180"/>
        <v>1250.3358896841141</v>
      </c>
      <c r="AO1438" s="13">
        <f t="shared" si="181"/>
        <v>0.78145993105257139</v>
      </c>
      <c r="AP1438" s="16">
        <v>1600</v>
      </c>
      <c r="AQ1438" s="16">
        <v>2774.9394476991602</v>
      </c>
      <c r="AR1438" s="16">
        <f t="shared" si="182"/>
        <v>1174.9394476991602</v>
      </c>
      <c r="AS1438" s="17">
        <f t="shared" si="176"/>
        <v>0.73433715481197515</v>
      </c>
      <c r="AT1438" s="20">
        <v>1600</v>
      </c>
      <c r="AU1438" s="20">
        <v>2724.0312815338029</v>
      </c>
      <c r="AV1438" s="20">
        <f t="shared" si="177"/>
        <v>1124.0312815338029</v>
      </c>
      <c r="AW1438" s="21">
        <f t="shared" si="183"/>
        <v>0.70251955095862684</v>
      </c>
    </row>
    <row r="1439" spans="1:49" x14ac:dyDescent="0.25">
      <c r="A1439" t="s">
        <v>123</v>
      </c>
      <c r="B1439" t="s">
        <v>290</v>
      </c>
      <c r="C1439">
        <v>40279</v>
      </c>
      <c r="D1439">
        <v>2022</v>
      </c>
      <c r="E1439" t="s">
        <v>57</v>
      </c>
      <c r="F1439" t="s">
        <v>1229</v>
      </c>
      <c r="G1439" t="s">
        <v>1739</v>
      </c>
      <c r="I1439">
        <v>4</v>
      </c>
      <c r="J1439" t="s">
        <v>69</v>
      </c>
      <c r="K1439">
        <v>4</v>
      </c>
      <c r="L1439" t="s">
        <v>44</v>
      </c>
      <c r="M1439">
        <v>1.6000000238418579</v>
      </c>
      <c r="N1439" t="s">
        <v>44</v>
      </c>
      <c r="O1439" t="s">
        <v>46</v>
      </c>
      <c r="P1439">
        <v>4</v>
      </c>
      <c r="Q1439" t="s">
        <v>60</v>
      </c>
      <c r="R1439" t="s">
        <v>89</v>
      </c>
      <c r="S1439">
        <v>175</v>
      </c>
      <c r="T1439" t="s">
        <v>49</v>
      </c>
      <c r="V1439" t="s">
        <v>1740</v>
      </c>
      <c r="W1439" t="s">
        <v>62</v>
      </c>
      <c r="X1439" t="s">
        <v>63</v>
      </c>
      <c r="Z1439">
        <v>0</v>
      </c>
      <c r="AA1439" t="s">
        <v>75</v>
      </c>
      <c r="AB1439" t="s">
        <v>83</v>
      </c>
      <c r="AC1439">
        <v>45</v>
      </c>
      <c r="AD1439">
        <v>11</v>
      </c>
      <c r="AE1439">
        <v>4</v>
      </c>
      <c r="AF1439">
        <v>2025</v>
      </c>
      <c r="AG1439">
        <v>20251104</v>
      </c>
      <c r="AH1439" s="2">
        <v>16200</v>
      </c>
      <c r="AI1439" s="2">
        <v>18380.244140625</v>
      </c>
      <c r="AJ1439" s="2">
        <f t="shared" si="178"/>
        <v>2180.244140625</v>
      </c>
      <c r="AK1439" s="6">
        <f t="shared" si="179"/>
        <v>0.13458297164351851</v>
      </c>
      <c r="AL1439" s="12">
        <v>16200</v>
      </c>
      <c r="AM1439" s="12">
        <v>18718.46562979832</v>
      </c>
      <c r="AN1439" s="12">
        <f t="shared" si="180"/>
        <v>2518.4656297983202</v>
      </c>
      <c r="AO1439" s="13">
        <f t="shared" si="181"/>
        <v>0.15546084134557531</v>
      </c>
      <c r="AP1439" s="16">
        <v>16200</v>
      </c>
      <c r="AQ1439" s="16">
        <v>18289.62052075765</v>
      </c>
      <c r="AR1439" s="16">
        <f t="shared" si="182"/>
        <v>2089.6205207576495</v>
      </c>
      <c r="AS1439" s="17">
        <f t="shared" si="176"/>
        <v>0.1289889210344228</v>
      </c>
      <c r="AT1439" s="20">
        <v>16200</v>
      </c>
      <c r="AU1439" s="20">
        <v>18064.139344262301</v>
      </c>
      <c r="AV1439" s="20">
        <f t="shared" si="177"/>
        <v>1864.1393442623012</v>
      </c>
      <c r="AW1439" s="21">
        <f t="shared" si="183"/>
        <v>0.11507032989273464</v>
      </c>
    </row>
    <row r="1440" spans="1:49" x14ac:dyDescent="0.25">
      <c r="A1440" t="s">
        <v>123</v>
      </c>
      <c r="B1440" t="s">
        <v>290</v>
      </c>
      <c r="C1440">
        <v>154850</v>
      </c>
      <c r="D1440">
        <v>2017</v>
      </c>
      <c r="E1440" t="s">
        <v>93</v>
      </c>
      <c r="F1440" t="s">
        <v>911</v>
      </c>
      <c r="G1440" t="s">
        <v>189</v>
      </c>
      <c r="I1440">
        <v>4</v>
      </c>
      <c r="J1440" t="s">
        <v>117</v>
      </c>
      <c r="K1440">
        <v>4</v>
      </c>
      <c r="L1440" t="s">
        <v>44</v>
      </c>
      <c r="M1440">
        <v>1.3999999761581421</v>
      </c>
      <c r="N1440" t="s">
        <v>45</v>
      </c>
      <c r="O1440" t="s">
        <v>46</v>
      </c>
      <c r="P1440">
        <v>1</v>
      </c>
      <c r="Q1440" t="s">
        <v>47</v>
      </c>
      <c r="T1440" t="s">
        <v>49</v>
      </c>
      <c r="U1440" t="s">
        <v>50</v>
      </c>
      <c r="V1440" t="s">
        <v>913</v>
      </c>
      <c r="W1440" t="s">
        <v>120</v>
      </c>
      <c r="X1440" t="s">
        <v>63</v>
      </c>
      <c r="Y1440">
        <v>13000</v>
      </c>
      <c r="Z1440">
        <v>0</v>
      </c>
      <c r="AA1440" t="s">
        <v>75</v>
      </c>
      <c r="AB1440" t="s">
        <v>332</v>
      </c>
      <c r="AC1440">
        <v>45</v>
      </c>
      <c r="AD1440">
        <v>11</v>
      </c>
      <c r="AE1440">
        <v>4</v>
      </c>
      <c r="AF1440">
        <v>2025</v>
      </c>
      <c r="AG1440">
        <v>20251104</v>
      </c>
      <c r="AH1440" s="2">
        <v>2100</v>
      </c>
      <c r="AI1440" s="2">
        <v>996.44036865234375</v>
      </c>
      <c r="AJ1440" s="2">
        <f t="shared" si="178"/>
        <v>1103.5596313476563</v>
      </c>
      <c r="AK1440" s="6">
        <f t="shared" si="179"/>
        <v>0.52550458635602681</v>
      </c>
      <c r="AL1440" s="12">
        <v>2100</v>
      </c>
      <c r="AM1440" s="12">
        <v>1092.391139265485</v>
      </c>
      <c r="AN1440" s="12">
        <f t="shared" si="180"/>
        <v>1007.608860734515</v>
      </c>
      <c r="AO1440" s="13">
        <f t="shared" si="181"/>
        <v>0.47981374320691189</v>
      </c>
      <c r="AP1440" s="16">
        <v>2100</v>
      </c>
      <c r="AQ1440" s="16">
        <v>1195.6051413268469</v>
      </c>
      <c r="AR1440" s="16">
        <f t="shared" si="182"/>
        <v>904.39485867315307</v>
      </c>
      <c r="AS1440" s="17">
        <f t="shared" si="176"/>
        <v>0.43066421841578717</v>
      </c>
      <c r="AT1440" s="20">
        <v>2100</v>
      </c>
      <c r="AU1440" s="20">
        <v>1027.8810572687221</v>
      </c>
      <c r="AV1440" s="20">
        <f t="shared" si="177"/>
        <v>1072.1189427312779</v>
      </c>
      <c r="AW1440" s="21">
        <f t="shared" si="183"/>
        <v>0.51053282987203707</v>
      </c>
    </row>
    <row r="1441" spans="1:49" x14ac:dyDescent="0.25">
      <c r="A1441" t="s">
        <v>38</v>
      </c>
      <c r="B1441" t="s">
        <v>776</v>
      </c>
      <c r="C1441">
        <v>128645</v>
      </c>
      <c r="D1441">
        <v>2013</v>
      </c>
      <c r="E1441" t="s">
        <v>167</v>
      </c>
      <c r="F1441" t="s">
        <v>294</v>
      </c>
      <c r="G1441" t="s">
        <v>295</v>
      </c>
      <c r="H1441" t="s">
        <v>85</v>
      </c>
      <c r="I1441">
        <v>8</v>
      </c>
      <c r="J1441" t="s">
        <v>117</v>
      </c>
      <c r="K1441">
        <v>4</v>
      </c>
      <c r="L1441" t="s">
        <v>44</v>
      </c>
      <c r="M1441">
        <v>5.3000001907348633</v>
      </c>
      <c r="N1441" t="s">
        <v>70</v>
      </c>
      <c r="O1441" t="s">
        <v>46</v>
      </c>
      <c r="P1441">
        <v>2</v>
      </c>
      <c r="Q1441" t="s">
        <v>88</v>
      </c>
      <c r="R1441" t="s">
        <v>48</v>
      </c>
      <c r="T1441" t="s">
        <v>173</v>
      </c>
      <c r="U1441" t="s">
        <v>72</v>
      </c>
      <c r="V1441" t="s">
        <v>174</v>
      </c>
      <c r="W1441" t="s">
        <v>90</v>
      </c>
      <c r="X1441" t="s">
        <v>121</v>
      </c>
      <c r="Z1441">
        <v>0</v>
      </c>
      <c r="AA1441" t="s">
        <v>75</v>
      </c>
      <c r="AB1441" t="s">
        <v>91</v>
      </c>
      <c r="AC1441">
        <v>45</v>
      </c>
      <c r="AD1441">
        <v>11</v>
      </c>
      <c r="AE1441">
        <v>4</v>
      </c>
      <c r="AF1441">
        <v>2025</v>
      </c>
      <c r="AG1441">
        <v>20251105</v>
      </c>
      <c r="AH1441" s="2">
        <v>8000</v>
      </c>
      <c r="AI1441" s="2">
        <v>6418.73291015625</v>
      </c>
      <c r="AJ1441" s="2">
        <f t="shared" si="178"/>
        <v>1581.26708984375</v>
      </c>
      <c r="AK1441" s="6">
        <f t="shared" si="179"/>
        <v>0.19765838623046875</v>
      </c>
      <c r="AL1441" s="12">
        <v>8000</v>
      </c>
      <c r="AM1441" s="12">
        <v>5962.4591239398051</v>
      </c>
      <c r="AN1441" s="12">
        <f t="shared" si="180"/>
        <v>2037.5408760601949</v>
      </c>
      <c r="AO1441" s="13">
        <f t="shared" si="181"/>
        <v>0.25469260950752437</v>
      </c>
      <c r="AP1441" s="16">
        <v>8000</v>
      </c>
      <c r="AQ1441" s="16">
        <v>6375.1882543629217</v>
      </c>
      <c r="AR1441" s="16">
        <f t="shared" si="182"/>
        <v>1624.8117456370783</v>
      </c>
      <c r="AS1441" s="17">
        <f t="shared" si="176"/>
        <v>0.20310146820463479</v>
      </c>
      <c r="AT1441" s="20">
        <v>8000</v>
      </c>
      <c r="AU1441" s="20">
        <v>6668.5734870317001</v>
      </c>
      <c r="AV1441" s="20">
        <f t="shared" si="177"/>
        <v>1331.4265129682999</v>
      </c>
      <c r="AW1441" s="21">
        <f t="shared" si="183"/>
        <v>0.16642831412103748</v>
      </c>
    </row>
    <row r="1442" spans="1:49" x14ac:dyDescent="0.25">
      <c r="A1442" t="s">
        <v>38</v>
      </c>
      <c r="B1442" t="s">
        <v>65</v>
      </c>
      <c r="C1442">
        <v>127786</v>
      </c>
      <c r="D1442">
        <v>2018</v>
      </c>
      <c r="E1442" t="s">
        <v>66</v>
      </c>
      <c r="F1442" t="s">
        <v>221</v>
      </c>
      <c r="I1442">
        <v>8</v>
      </c>
      <c r="J1442" t="s">
        <v>69</v>
      </c>
      <c r="K1442">
        <v>4</v>
      </c>
      <c r="L1442" t="s">
        <v>44</v>
      </c>
      <c r="M1442">
        <v>5</v>
      </c>
      <c r="N1442" t="s">
        <v>87</v>
      </c>
      <c r="O1442" t="s">
        <v>46</v>
      </c>
      <c r="P1442">
        <v>3</v>
      </c>
      <c r="Q1442" t="s">
        <v>88</v>
      </c>
      <c r="R1442" t="s">
        <v>89</v>
      </c>
      <c r="S1442">
        <v>395</v>
      </c>
      <c r="T1442" t="s">
        <v>49</v>
      </c>
      <c r="U1442" t="s">
        <v>72</v>
      </c>
      <c r="V1442" t="s">
        <v>586</v>
      </c>
      <c r="W1442" t="s">
        <v>90</v>
      </c>
      <c r="X1442" t="s">
        <v>74</v>
      </c>
      <c r="Z1442">
        <v>0</v>
      </c>
      <c r="AA1442" t="s">
        <v>75</v>
      </c>
      <c r="AB1442" t="s">
        <v>91</v>
      </c>
      <c r="AC1442">
        <v>45</v>
      </c>
      <c r="AD1442">
        <v>11</v>
      </c>
      <c r="AE1442">
        <v>4</v>
      </c>
      <c r="AF1442">
        <v>2025</v>
      </c>
      <c r="AG1442">
        <v>20251104</v>
      </c>
      <c r="AH1442" s="2">
        <v>10000</v>
      </c>
      <c r="AI1442" s="2">
        <v>14238.3369140625</v>
      </c>
      <c r="AJ1442" s="2">
        <f t="shared" si="178"/>
        <v>4238.3369140625</v>
      </c>
      <c r="AK1442" s="6">
        <f t="shared" si="179"/>
        <v>0.42383369140624999</v>
      </c>
      <c r="AL1442" s="12">
        <v>10000</v>
      </c>
      <c r="AM1442" s="12">
        <v>13546.39395377198</v>
      </c>
      <c r="AN1442" s="12">
        <f t="shared" si="180"/>
        <v>3546.3939537719798</v>
      </c>
      <c r="AO1442" s="13">
        <f t="shared" si="181"/>
        <v>0.35463939537719796</v>
      </c>
      <c r="AP1442" s="16">
        <v>10000</v>
      </c>
      <c r="AQ1442" s="16">
        <v>12316.939413963781</v>
      </c>
      <c r="AR1442" s="16">
        <f t="shared" si="182"/>
        <v>2316.9394139637807</v>
      </c>
      <c r="AS1442" s="17">
        <f t="shared" si="176"/>
        <v>0.23169394139637806</v>
      </c>
      <c r="AT1442" s="20">
        <v>10000</v>
      </c>
      <c r="AU1442" s="20">
        <v>14429.147855530469</v>
      </c>
      <c r="AV1442" s="20">
        <f t="shared" si="177"/>
        <v>4429.1478555304693</v>
      </c>
      <c r="AW1442" s="21">
        <f t="shared" si="183"/>
        <v>0.44291478555304692</v>
      </c>
    </row>
    <row r="1443" spans="1:49" x14ac:dyDescent="0.25">
      <c r="A1443" t="s">
        <v>38</v>
      </c>
      <c r="B1443" t="s">
        <v>39</v>
      </c>
      <c r="C1443">
        <v>177163</v>
      </c>
      <c r="D1443">
        <v>2009</v>
      </c>
      <c r="E1443" t="s">
        <v>40</v>
      </c>
      <c r="F1443" t="s">
        <v>223</v>
      </c>
      <c r="G1443" t="s">
        <v>486</v>
      </c>
      <c r="H1443" t="s">
        <v>923</v>
      </c>
      <c r="I1443">
        <v>4</v>
      </c>
      <c r="J1443" t="s">
        <v>101</v>
      </c>
      <c r="K1443">
        <v>4</v>
      </c>
      <c r="L1443" t="s">
        <v>44</v>
      </c>
      <c r="M1443">
        <v>2.5</v>
      </c>
      <c r="N1443" t="s">
        <v>45</v>
      </c>
      <c r="O1443" t="s">
        <v>46</v>
      </c>
      <c r="Q1443" t="s">
        <v>60</v>
      </c>
      <c r="R1443" t="s">
        <v>48</v>
      </c>
      <c r="S1443">
        <v>179</v>
      </c>
      <c r="T1443" t="s">
        <v>49</v>
      </c>
      <c r="U1443" t="s">
        <v>50</v>
      </c>
      <c r="V1443" t="s">
        <v>225</v>
      </c>
      <c r="W1443" t="s">
        <v>62</v>
      </c>
      <c r="X1443" t="s">
        <v>53</v>
      </c>
      <c r="Z1443">
        <v>0</v>
      </c>
      <c r="AA1443" t="s">
        <v>75</v>
      </c>
      <c r="AB1443" t="s">
        <v>83</v>
      </c>
      <c r="AC1443">
        <v>45</v>
      </c>
      <c r="AD1443">
        <v>11</v>
      </c>
      <c r="AE1443">
        <v>4</v>
      </c>
      <c r="AF1443">
        <v>2025</v>
      </c>
      <c r="AG1443">
        <v>20251104</v>
      </c>
      <c r="AH1443" s="2">
        <v>4400</v>
      </c>
      <c r="AI1443" s="2">
        <v>3391.32080078125</v>
      </c>
      <c r="AJ1443" s="2">
        <f t="shared" si="178"/>
        <v>1008.67919921875</v>
      </c>
      <c r="AK1443" s="6">
        <f t="shared" si="179"/>
        <v>0.22924527254971591</v>
      </c>
      <c r="AL1443" s="12">
        <v>4400</v>
      </c>
      <c r="AM1443" s="12">
        <v>3430.1965063503471</v>
      </c>
      <c r="AN1443" s="12">
        <f t="shared" si="180"/>
        <v>969.80349364965286</v>
      </c>
      <c r="AO1443" s="13">
        <f t="shared" si="181"/>
        <v>0.22040988492037564</v>
      </c>
      <c r="AP1443" s="16">
        <v>4400</v>
      </c>
      <c r="AQ1443" s="16">
        <v>3711.4755731165142</v>
      </c>
      <c r="AR1443" s="16">
        <f t="shared" si="182"/>
        <v>688.52442688348583</v>
      </c>
      <c r="AS1443" s="17">
        <f t="shared" si="176"/>
        <v>0.15648282429170132</v>
      </c>
      <c r="AT1443" s="20">
        <v>4400</v>
      </c>
      <c r="AU1443" s="20">
        <v>3440.939730372721</v>
      </c>
      <c r="AV1443" s="20">
        <f t="shared" si="177"/>
        <v>959.06026962727901</v>
      </c>
      <c r="AW1443" s="21">
        <f t="shared" si="183"/>
        <v>0.21796824309710885</v>
      </c>
    </row>
    <row r="1444" spans="1:49" x14ac:dyDescent="0.25">
      <c r="A1444" t="s">
        <v>38</v>
      </c>
      <c r="B1444" t="s">
        <v>56</v>
      </c>
      <c r="C1444">
        <v>223884</v>
      </c>
      <c r="D1444">
        <v>2005</v>
      </c>
      <c r="E1444" t="s">
        <v>318</v>
      </c>
      <c r="F1444" t="s">
        <v>472</v>
      </c>
      <c r="G1444" t="s">
        <v>940</v>
      </c>
      <c r="I1444">
        <v>6</v>
      </c>
      <c r="J1444" t="s">
        <v>43</v>
      </c>
      <c r="K1444">
        <v>4</v>
      </c>
      <c r="L1444" t="s">
        <v>44</v>
      </c>
      <c r="M1444">
        <v>3.7999999523162842</v>
      </c>
      <c r="N1444" t="s">
        <v>45</v>
      </c>
      <c r="O1444" t="s">
        <v>46</v>
      </c>
      <c r="P1444">
        <v>4</v>
      </c>
      <c r="Q1444" t="s">
        <v>118</v>
      </c>
      <c r="T1444" t="s">
        <v>49</v>
      </c>
      <c r="U1444" t="s">
        <v>72</v>
      </c>
      <c r="V1444" t="s">
        <v>474</v>
      </c>
      <c r="W1444" t="s">
        <v>120</v>
      </c>
      <c r="X1444" t="s">
        <v>98</v>
      </c>
      <c r="Z1444">
        <v>0</v>
      </c>
      <c r="AA1444" t="s">
        <v>75</v>
      </c>
      <c r="AB1444" t="s">
        <v>122</v>
      </c>
      <c r="AC1444">
        <v>45</v>
      </c>
      <c r="AD1444">
        <v>11</v>
      </c>
      <c r="AE1444">
        <v>4</v>
      </c>
      <c r="AF1444">
        <v>2025</v>
      </c>
      <c r="AG1444">
        <v>20251104</v>
      </c>
      <c r="AH1444" s="2">
        <v>1150</v>
      </c>
      <c r="AI1444" s="2">
        <v>947.0704345703125</v>
      </c>
      <c r="AJ1444" s="2">
        <f t="shared" si="178"/>
        <v>202.9295654296875</v>
      </c>
      <c r="AK1444" s="6">
        <f t="shared" si="179"/>
        <v>0.17646049167798913</v>
      </c>
      <c r="AL1444" s="12">
        <v>1150</v>
      </c>
      <c r="AM1444" s="12">
        <v>883.01965454065464</v>
      </c>
      <c r="AN1444" s="12">
        <f t="shared" si="180"/>
        <v>266.98034545934536</v>
      </c>
      <c r="AO1444" s="13">
        <f t="shared" si="181"/>
        <v>0.23215682213856118</v>
      </c>
      <c r="AP1444" s="16">
        <v>1150</v>
      </c>
      <c r="AQ1444" s="16">
        <v>978.10760736051805</v>
      </c>
      <c r="AR1444" s="16">
        <f t="shared" si="182"/>
        <v>171.89239263948195</v>
      </c>
      <c r="AS1444" s="17">
        <f t="shared" si="176"/>
        <v>0.14947164577346256</v>
      </c>
      <c r="AT1444" s="20">
        <v>1150</v>
      </c>
      <c r="AU1444" s="20">
        <v>985.31054131054134</v>
      </c>
      <c r="AV1444" s="20">
        <f t="shared" si="177"/>
        <v>164.68945868945866</v>
      </c>
      <c r="AW1444" s="21">
        <f t="shared" si="183"/>
        <v>0.14320822494735536</v>
      </c>
    </row>
    <row r="1445" spans="1:49" x14ac:dyDescent="0.25">
      <c r="A1445" t="s">
        <v>123</v>
      </c>
      <c r="B1445" t="s">
        <v>440</v>
      </c>
      <c r="C1445">
        <v>64180</v>
      </c>
      <c r="D1445">
        <v>2022</v>
      </c>
      <c r="E1445" t="s">
        <v>155</v>
      </c>
      <c r="F1445" t="s">
        <v>156</v>
      </c>
      <c r="G1445" t="s">
        <v>214</v>
      </c>
      <c r="I1445">
        <v>4</v>
      </c>
      <c r="J1445" t="s">
        <v>69</v>
      </c>
      <c r="K1445">
        <v>4</v>
      </c>
      <c r="L1445" t="s">
        <v>44</v>
      </c>
      <c r="M1445">
        <v>2.5</v>
      </c>
      <c r="N1445" t="s">
        <v>45</v>
      </c>
      <c r="O1445" t="s">
        <v>46</v>
      </c>
      <c r="P1445">
        <v>4</v>
      </c>
      <c r="Q1445" t="s">
        <v>118</v>
      </c>
      <c r="R1445" t="s">
        <v>96</v>
      </c>
      <c r="T1445" t="s">
        <v>49</v>
      </c>
      <c r="V1445" t="s">
        <v>604</v>
      </c>
      <c r="W1445" t="s">
        <v>120</v>
      </c>
      <c r="X1445" t="s">
        <v>74</v>
      </c>
      <c r="Z1445">
        <v>0</v>
      </c>
      <c r="AA1445" t="s">
        <v>75</v>
      </c>
      <c r="AB1445" t="s">
        <v>122</v>
      </c>
      <c r="AC1445">
        <v>45</v>
      </c>
      <c r="AD1445">
        <v>11</v>
      </c>
      <c r="AE1445">
        <v>4</v>
      </c>
      <c r="AF1445">
        <v>2025</v>
      </c>
      <c r="AG1445">
        <v>20251105</v>
      </c>
      <c r="AH1445" s="2">
        <v>14000</v>
      </c>
      <c r="AI1445" s="2">
        <v>14839.9912109375</v>
      </c>
      <c r="AJ1445" s="2">
        <f t="shared" si="178"/>
        <v>839.9912109375</v>
      </c>
      <c r="AK1445" s="6">
        <f t="shared" si="179"/>
        <v>5.9999372209821426E-2</v>
      </c>
      <c r="AL1445" s="12">
        <v>14000</v>
      </c>
      <c r="AM1445" s="12">
        <v>14527.645785399511</v>
      </c>
      <c r="AN1445" s="12">
        <f t="shared" si="180"/>
        <v>527.64578539951071</v>
      </c>
      <c r="AO1445" s="13">
        <f t="shared" si="181"/>
        <v>3.7688984671393623E-2</v>
      </c>
      <c r="AP1445" s="16">
        <v>14000</v>
      </c>
      <c r="AQ1445" s="16">
        <v>13855.9297854538</v>
      </c>
      <c r="AR1445" s="16">
        <f t="shared" si="182"/>
        <v>144.07021454620008</v>
      </c>
      <c r="AS1445" s="17">
        <f t="shared" si="176"/>
        <v>1.0290729610442863E-2</v>
      </c>
      <c r="AT1445" s="20">
        <v>14000</v>
      </c>
      <c r="AU1445" s="20">
        <v>14778.365487674169</v>
      </c>
      <c r="AV1445" s="20">
        <f t="shared" si="177"/>
        <v>778.36548767416934</v>
      </c>
      <c r="AW1445" s="21">
        <f t="shared" si="183"/>
        <v>5.5597534833869242E-2</v>
      </c>
    </row>
    <row r="1446" spans="1:49" x14ac:dyDescent="0.25">
      <c r="A1446" t="s">
        <v>109</v>
      </c>
      <c r="B1446" t="s">
        <v>317</v>
      </c>
      <c r="C1446">
        <v>102208</v>
      </c>
      <c r="D1446">
        <v>2020</v>
      </c>
      <c r="E1446" t="s">
        <v>93</v>
      </c>
      <c r="F1446" t="s">
        <v>430</v>
      </c>
      <c r="G1446" t="s">
        <v>466</v>
      </c>
      <c r="I1446">
        <v>4</v>
      </c>
      <c r="J1446" t="s">
        <v>129</v>
      </c>
      <c r="K1446">
        <v>4</v>
      </c>
      <c r="L1446" t="s">
        <v>44</v>
      </c>
      <c r="M1446">
        <v>1.5</v>
      </c>
      <c r="N1446" t="s">
        <v>45</v>
      </c>
      <c r="O1446" t="s">
        <v>46</v>
      </c>
      <c r="P1446">
        <v>3</v>
      </c>
      <c r="Q1446" t="s">
        <v>118</v>
      </c>
      <c r="R1446" t="s">
        <v>96</v>
      </c>
      <c r="T1446" t="s">
        <v>49</v>
      </c>
      <c r="U1446" t="s">
        <v>50</v>
      </c>
      <c r="V1446" t="s">
        <v>617</v>
      </c>
      <c r="W1446" t="s">
        <v>120</v>
      </c>
      <c r="X1446" t="s">
        <v>74</v>
      </c>
      <c r="Z1446">
        <v>0</v>
      </c>
      <c r="AA1446" t="s">
        <v>75</v>
      </c>
      <c r="AB1446" t="s">
        <v>122</v>
      </c>
      <c r="AC1446">
        <v>45</v>
      </c>
      <c r="AD1446">
        <v>11</v>
      </c>
      <c r="AE1446">
        <v>4</v>
      </c>
      <c r="AF1446">
        <v>2025</v>
      </c>
      <c r="AG1446">
        <v>20251105</v>
      </c>
      <c r="AH1446" s="2">
        <v>5600</v>
      </c>
      <c r="AI1446" s="2">
        <v>6907.45166015625</v>
      </c>
      <c r="AJ1446" s="2">
        <f t="shared" si="178"/>
        <v>1307.45166015625</v>
      </c>
      <c r="AK1446" s="6">
        <f t="shared" si="179"/>
        <v>0.2334735107421875</v>
      </c>
      <c r="AL1446" s="12">
        <v>5600</v>
      </c>
      <c r="AM1446" s="12">
        <v>6565.4062877596989</v>
      </c>
      <c r="AN1446" s="12">
        <f t="shared" si="180"/>
        <v>965.4062877596989</v>
      </c>
      <c r="AO1446" s="13">
        <f t="shared" si="181"/>
        <v>0.17239397995708908</v>
      </c>
      <c r="AP1446" s="16">
        <v>5600</v>
      </c>
      <c r="AQ1446" s="16">
        <v>6674.6907846768654</v>
      </c>
      <c r="AR1446" s="16">
        <f t="shared" si="182"/>
        <v>1074.6907846768654</v>
      </c>
      <c r="AS1446" s="17">
        <f t="shared" si="176"/>
        <v>0.1919090686922974</v>
      </c>
      <c r="AT1446" s="20">
        <v>5600</v>
      </c>
      <c r="AU1446" s="20">
        <v>6976.8506493506493</v>
      </c>
      <c r="AV1446" s="20">
        <f t="shared" si="177"/>
        <v>1376.8506493506493</v>
      </c>
      <c r="AW1446" s="21">
        <f t="shared" si="183"/>
        <v>0.2458661873840445</v>
      </c>
    </row>
    <row r="1447" spans="1:49" x14ac:dyDescent="0.25">
      <c r="A1447" t="s">
        <v>38</v>
      </c>
      <c r="B1447" t="s">
        <v>39</v>
      </c>
      <c r="C1447">
        <v>172369</v>
      </c>
      <c r="D1447">
        <v>2016</v>
      </c>
      <c r="E1447" t="s">
        <v>40</v>
      </c>
      <c r="F1447" t="s">
        <v>1313</v>
      </c>
      <c r="G1447" t="s">
        <v>1741</v>
      </c>
      <c r="H1447" t="s">
        <v>765</v>
      </c>
      <c r="I1447">
        <v>6</v>
      </c>
      <c r="J1447" t="s">
        <v>69</v>
      </c>
      <c r="K1447">
        <v>4</v>
      </c>
      <c r="L1447" t="s">
        <v>44</v>
      </c>
      <c r="M1447">
        <v>4</v>
      </c>
      <c r="N1447" t="s">
        <v>70</v>
      </c>
      <c r="O1447" t="s">
        <v>46</v>
      </c>
      <c r="Q1447" t="s">
        <v>60</v>
      </c>
      <c r="R1447" t="s">
        <v>48</v>
      </c>
      <c r="S1447">
        <v>270</v>
      </c>
      <c r="T1447" t="s">
        <v>49</v>
      </c>
      <c r="U1447" t="s">
        <v>72</v>
      </c>
      <c r="V1447" t="s">
        <v>176</v>
      </c>
      <c r="W1447" t="s">
        <v>90</v>
      </c>
      <c r="X1447" t="s">
        <v>53</v>
      </c>
      <c r="Z1447">
        <v>0</v>
      </c>
      <c r="AA1447" t="s">
        <v>75</v>
      </c>
      <c r="AB1447" t="s">
        <v>83</v>
      </c>
      <c r="AC1447">
        <v>45</v>
      </c>
      <c r="AD1447">
        <v>11</v>
      </c>
      <c r="AE1447">
        <v>4</v>
      </c>
      <c r="AF1447">
        <v>2025</v>
      </c>
      <c r="AG1447">
        <v>20251104</v>
      </c>
      <c r="AH1447" s="2">
        <v>15000</v>
      </c>
      <c r="AI1447" s="2">
        <v>13878.5625</v>
      </c>
      <c r="AJ1447" s="2">
        <f t="shared" si="178"/>
        <v>1121.4375</v>
      </c>
      <c r="AK1447" s="6">
        <f t="shared" si="179"/>
        <v>7.4762499999999996E-2</v>
      </c>
      <c r="AL1447" s="12">
        <v>15000</v>
      </c>
      <c r="AM1447" s="12">
        <v>12832.45367023942</v>
      </c>
      <c r="AN1447" s="12">
        <f t="shared" si="180"/>
        <v>2167.5463297605802</v>
      </c>
      <c r="AO1447" s="13">
        <f t="shared" si="181"/>
        <v>0.14450308865070535</v>
      </c>
      <c r="AP1447" s="16">
        <v>15000</v>
      </c>
      <c r="AQ1447" s="16">
        <v>13284.174763058631</v>
      </c>
      <c r="AR1447" s="16">
        <f t="shared" si="182"/>
        <v>1715.8252369413694</v>
      </c>
      <c r="AS1447" s="17">
        <f t="shared" si="176"/>
        <v>0.11438834912942462</v>
      </c>
      <c r="AT1447" s="20">
        <v>15000</v>
      </c>
      <c r="AU1447" s="20">
        <v>14362.9672029703</v>
      </c>
      <c r="AV1447" s="20">
        <f t="shared" si="177"/>
        <v>637.0327970297003</v>
      </c>
      <c r="AW1447" s="21">
        <f t="shared" si="183"/>
        <v>4.2468853135313352E-2</v>
      </c>
    </row>
    <row r="1448" spans="1:49" x14ac:dyDescent="0.25">
      <c r="A1448" t="s">
        <v>77</v>
      </c>
      <c r="B1448" t="s">
        <v>818</v>
      </c>
      <c r="C1448">
        <v>105150</v>
      </c>
      <c r="D1448">
        <v>2016</v>
      </c>
      <c r="E1448" t="s">
        <v>159</v>
      </c>
      <c r="F1448" t="s">
        <v>213</v>
      </c>
      <c r="G1448" t="s">
        <v>214</v>
      </c>
      <c r="I1448">
        <v>6</v>
      </c>
      <c r="J1448" t="s">
        <v>101</v>
      </c>
      <c r="K1448">
        <v>4</v>
      </c>
      <c r="L1448" t="s">
        <v>44</v>
      </c>
      <c r="M1448">
        <v>3.5</v>
      </c>
      <c r="N1448" t="s">
        <v>45</v>
      </c>
      <c r="O1448" t="s">
        <v>46</v>
      </c>
      <c r="P1448">
        <v>4</v>
      </c>
      <c r="Q1448" t="s">
        <v>215</v>
      </c>
      <c r="R1448" t="s">
        <v>48</v>
      </c>
      <c r="S1448">
        <v>280</v>
      </c>
      <c r="T1448" t="s">
        <v>49</v>
      </c>
      <c r="U1448" t="s">
        <v>72</v>
      </c>
      <c r="V1448" t="s">
        <v>216</v>
      </c>
      <c r="W1448" t="s">
        <v>90</v>
      </c>
      <c r="X1448" t="s">
        <v>74</v>
      </c>
      <c r="Z1448">
        <v>0</v>
      </c>
      <c r="AA1448" t="s">
        <v>75</v>
      </c>
      <c r="AB1448" t="s">
        <v>215</v>
      </c>
      <c r="AC1448">
        <v>45</v>
      </c>
      <c r="AD1448">
        <v>11</v>
      </c>
      <c r="AE1448">
        <v>4</v>
      </c>
      <c r="AF1448">
        <v>2025</v>
      </c>
      <c r="AG1448">
        <v>20251105</v>
      </c>
      <c r="AH1448" s="2">
        <v>11000</v>
      </c>
      <c r="AI1448" s="2">
        <v>12995.3095703125</v>
      </c>
      <c r="AJ1448" s="2">
        <f t="shared" si="178"/>
        <v>1995.3095703125</v>
      </c>
      <c r="AK1448" s="6">
        <f t="shared" si="179"/>
        <v>0.18139177911931817</v>
      </c>
      <c r="AL1448" s="12">
        <v>11000</v>
      </c>
      <c r="AM1448" s="12">
        <v>12594.683437474279</v>
      </c>
      <c r="AN1448" s="12">
        <f t="shared" si="180"/>
        <v>1594.6834374742793</v>
      </c>
      <c r="AO1448" s="13">
        <f t="shared" si="181"/>
        <v>0.14497122158857084</v>
      </c>
      <c r="AP1448" s="16">
        <v>11000</v>
      </c>
      <c r="AQ1448" s="16">
        <v>11576.050766162891</v>
      </c>
      <c r="AR1448" s="16">
        <f t="shared" si="182"/>
        <v>576.0507661628908</v>
      </c>
      <c r="AS1448" s="17">
        <f t="shared" si="176"/>
        <v>5.2368251469353706E-2</v>
      </c>
      <c r="AT1448" s="20">
        <v>11000</v>
      </c>
      <c r="AU1448" s="20">
        <v>12992.21920289855</v>
      </c>
      <c r="AV1448" s="20">
        <f t="shared" si="177"/>
        <v>1992.2192028985501</v>
      </c>
      <c r="AW1448" s="21">
        <f t="shared" si="183"/>
        <v>0.18111083662714092</v>
      </c>
    </row>
    <row r="1449" spans="1:49" x14ac:dyDescent="0.25">
      <c r="A1449" t="s">
        <v>38</v>
      </c>
      <c r="B1449" t="s">
        <v>776</v>
      </c>
      <c r="C1449">
        <v>113116</v>
      </c>
      <c r="D1449">
        <v>2019</v>
      </c>
      <c r="E1449" t="s">
        <v>66</v>
      </c>
      <c r="F1449" t="s">
        <v>99</v>
      </c>
      <c r="G1449" t="s">
        <v>100</v>
      </c>
      <c r="I1449">
        <v>6</v>
      </c>
      <c r="J1449" t="s">
        <v>59</v>
      </c>
      <c r="K1449">
        <v>4</v>
      </c>
      <c r="L1449" t="s">
        <v>44</v>
      </c>
      <c r="M1449">
        <v>3.5</v>
      </c>
      <c r="N1449" t="s">
        <v>70</v>
      </c>
      <c r="O1449" t="s">
        <v>46</v>
      </c>
      <c r="P1449">
        <v>4</v>
      </c>
      <c r="Q1449" t="s">
        <v>60</v>
      </c>
      <c r="R1449" t="s">
        <v>48</v>
      </c>
      <c r="S1449">
        <v>310</v>
      </c>
      <c r="T1449" t="s">
        <v>49</v>
      </c>
      <c r="U1449" t="s">
        <v>72</v>
      </c>
      <c r="V1449" t="s">
        <v>102</v>
      </c>
      <c r="W1449" t="s">
        <v>103</v>
      </c>
      <c r="X1449" t="s">
        <v>74</v>
      </c>
      <c r="Y1449">
        <v>52130</v>
      </c>
      <c r="Z1449">
        <v>0</v>
      </c>
      <c r="AA1449" t="s">
        <v>75</v>
      </c>
      <c r="AB1449" t="s">
        <v>104</v>
      </c>
      <c r="AC1449">
        <v>45</v>
      </c>
      <c r="AD1449">
        <v>11</v>
      </c>
      <c r="AE1449">
        <v>4</v>
      </c>
      <c r="AF1449">
        <v>2025</v>
      </c>
      <c r="AG1449">
        <v>20251105</v>
      </c>
      <c r="AH1449" s="2">
        <v>17000</v>
      </c>
      <c r="AI1449" s="2">
        <v>13303.7236328125</v>
      </c>
      <c r="AJ1449" s="2">
        <f t="shared" si="178"/>
        <v>3696.2763671875</v>
      </c>
      <c r="AK1449" s="6">
        <f t="shared" si="179"/>
        <v>0.21742802159926469</v>
      </c>
      <c r="AL1449" s="12">
        <v>17000</v>
      </c>
      <c r="AM1449" s="12">
        <v>12817.660965959351</v>
      </c>
      <c r="AN1449" s="12">
        <f t="shared" si="180"/>
        <v>4182.3390340406495</v>
      </c>
      <c r="AO1449" s="13">
        <f t="shared" si="181"/>
        <v>0.24601994317886172</v>
      </c>
      <c r="AP1449" s="16">
        <v>17000</v>
      </c>
      <c r="AQ1449" s="16">
        <v>13235.14944794158</v>
      </c>
      <c r="AR1449" s="16">
        <f t="shared" si="182"/>
        <v>3764.8505520584204</v>
      </c>
      <c r="AS1449" s="17">
        <f t="shared" si="176"/>
        <v>0.22146179717990708</v>
      </c>
      <c r="AT1449" s="20">
        <v>17000</v>
      </c>
      <c r="AU1449" s="20">
        <v>13282.89622641509</v>
      </c>
      <c r="AV1449" s="20">
        <f t="shared" si="177"/>
        <v>3717.1037735849095</v>
      </c>
      <c r="AW1449" s="21">
        <f t="shared" si="183"/>
        <v>0.21865316315205349</v>
      </c>
    </row>
    <row r="1450" spans="1:49" x14ac:dyDescent="0.25">
      <c r="A1450" t="s">
        <v>77</v>
      </c>
      <c r="B1450" t="s">
        <v>811</v>
      </c>
      <c r="C1450">
        <v>238244</v>
      </c>
      <c r="D1450">
        <v>2006</v>
      </c>
      <c r="E1450" t="s">
        <v>139</v>
      </c>
      <c r="F1450" t="s">
        <v>511</v>
      </c>
      <c r="I1450">
        <v>8</v>
      </c>
      <c r="J1450" t="s">
        <v>69</v>
      </c>
      <c r="K1450">
        <v>4</v>
      </c>
      <c r="L1450" t="s">
        <v>44</v>
      </c>
      <c r="M1450">
        <v>5.5999999046325684</v>
      </c>
      <c r="N1450" t="s">
        <v>70</v>
      </c>
      <c r="Q1450" t="s">
        <v>88</v>
      </c>
      <c r="R1450" t="s">
        <v>48</v>
      </c>
      <c r="T1450" t="s">
        <v>173</v>
      </c>
      <c r="W1450" t="s">
        <v>90</v>
      </c>
      <c r="X1450" t="s">
        <v>74</v>
      </c>
      <c r="Z1450">
        <v>0</v>
      </c>
      <c r="AA1450" t="s">
        <v>75</v>
      </c>
      <c r="AB1450" t="s">
        <v>91</v>
      </c>
      <c r="AC1450">
        <v>45</v>
      </c>
      <c r="AD1450">
        <v>11</v>
      </c>
      <c r="AE1450">
        <v>4</v>
      </c>
      <c r="AF1450">
        <v>2025</v>
      </c>
      <c r="AG1450">
        <v>20251105</v>
      </c>
      <c r="AH1450" s="2">
        <v>1800</v>
      </c>
      <c r="AI1450" s="2">
        <v>1411.920532226562</v>
      </c>
      <c r="AJ1450" s="2">
        <f t="shared" si="178"/>
        <v>388.07946777343795</v>
      </c>
      <c r="AK1450" s="6">
        <f t="shared" si="179"/>
        <v>0.21559970431857664</v>
      </c>
      <c r="AL1450" s="12">
        <v>1800</v>
      </c>
      <c r="AM1450" s="12">
        <v>1403.8548963628789</v>
      </c>
      <c r="AN1450" s="12">
        <f t="shared" si="180"/>
        <v>396.14510363712111</v>
      </c>
      <c r="AO1450" s="13">
        <f t="shared" si="181"/>
        <v>0.22008061313173394</v>
      </c>
      <c r="AP1450" s="16">
        <v>1800</v>
      </c>
      <c r="AQ1450" s="16">
        <v>1466.9336664650641</v>
      </c>
      <c r="AR1450" s="16">
        <f t="shared" si="182"/>
        <v>333.06633353493589</v>
      </c>
      <c r="AS1450" s="17">
        <f t="shared" si="176"/>
        <v>0.18503685196385328</v>
      </c>
      <c r="AT1450" s="20">
        <v>1800</v>
      </c>
      <c r="AU1450" s="20">
        <v>1449.8324727481361</v>
      </c>
      <c r="AV1450" s="20">
        <f t="shared" si="177"/>
        <v>350.16752725186393</v>
      </c>
      <c r="AW1450" s="21">
        <f t="shared" si="183"/>
        <v>0.1945375151399244</v>
      </c>
    </row>
    <row r="1451" spans="1:49" x14ac:dyDescent="0.25">
      <c r="A1451" t="s">
        <v>38</v>
      </c>
      <c r="B1451" t="s">
        <v>873</v>
      </c>
      <c r="C1451">
        <v>13852</v>
      </c>
      <c r="D1451">
        <v>2023</v>
      </c>
      <c r="E1451" t="s">
        <v>84</v>
      </c>
      <c r="F1451" t="s">
        <v>572</v>
      </c>
      <c r="G1451" t="s">
        <v>573</v>
      </c>
      <c r="H1451" t="s">
        <v>1090</v>
      </c>
      <c r="I1451">
        <v>6</v>
      </c>
      <c r="J1451" t="s">
        <v>69</v>
      </c>
      <c r="K1451">
        <v>3</v>
      </c>
      <c r="L1451" t="s">
        <v>44</v>
      </c>
      <c r="M1451">
        <v>3.5999999046325679</v>
      </c>
      <c r="N1451" t="s">
        <v>45</v>
      </c>
      <c r="O1451" t="s">
        <v>46</v>
      </c>
      <c r="P1451">
        <v>4</v>
      </c>
      <c r="Q1451" t="s">
        <v>71</v>
      </c>
      <c r="R1451" t="s">
        <v>96</v>
      </c>
      <c r="S1451">
        <v>280</v>
      </c>
      <c r="T1451" t="s">
        <v>49</v>
      </c>
      <c r="U1451" t="s">
        <v>72</v>
      </c>
      <c r="W1451" t="s">
        <v>73</v>
      </c>
      <c r="X1451" t="s">
        <v>121</v>
      </c>
      <c r="Z1451">
        <v>0</v>
      </c>
      <c r="AA1451" t="s">
        <v>75</v>
      </c>
      <c r="AB1451" t="s">
        <v>76</v>
      </c>
      <c r="AC1451">
        <v>45</v>
      </c>
      <c r="AD1451">
        <v>11</v>
      </c>
      <c r="AE1451">
        <v>4</v>
      </c>
      <c r="AF1451">
        <v>2025</v>
      </c>
      <c r="AG1451">
        <v>20251104</v>
      </c>
      <c r="AH1451" s="2">
        <v>21300</v>
      </c>
      <c r="AI1451" s="2">
        <v>29414.4453125</v>
      </c>
      <c r="AJ1451" s="2">
        <f t="shared" si="178"/>
        <v>8114.4453125</v>
      </c>
      <c r="AK1451" s="6">
        <f t="shared" si="179"/>
        <v>0.3809598738262911</v>
      </c>
      <c r="AL1451" s="12">
        <v>21300</v>
      </c>
      <c r="AM1451" s="12">
        <v>26901.589650702372</v>
      </c>
      <c r="AN1451" s="12">
        <f t="shared" si="180"/>
        <v>5601.5896507023717</v>
      </c>
      <c r="AO1451" s="13">
        <f t="shared" si="181"/>
        <v>0.26298542961043997</v>
      </c>
      <c r="AP1451" s="16">
        <v>21300</v>
      </c>
      <c r="AQ1451" s="16">
        <v>29243.038322493929</v>
      </c>
      <c r="AR1451" s="16">
        <f t="shared" si="182"/>
        <v>7943.0383224939287</v>
      </c>
      <c r="AS1451" s="17">
        <f t="shared" si="176"/>
        <v>0.37291259730018445</v>
      </c>
      <c r="AT1451" s="20">
        <v>21300</v>
      </c>
      <c r="AU1451" s="20">
        <v>28875.61689814815</v>
      </c>
      <c r="AV1451" s="20">
        <f t="shared" si="177"/>
        <v>7575.6168981481496</v>
      </c>
      <c r="AW1451" s="21">
        <f t="shared" si="183"/>
        <v>0.35566276517127465</v>
      </c>
    </row>
    <row r="1452" spans="1:49" x14ac:dyDescent="0.25">
      <c r="A1452" t="s">
        <v>38</v>
      </c>
      <c r="B1452" t="s">
        <v>105</v>
      </c>
      <c r="C1452">
        <v>48706</v>
      </c>
      <c r="D1452">
        <v>2020</v>
      </c>
      <c r="E1452" t="s">
        <v>57</v>
      </c>
      <c r="F1452" t="s">
        <v>1566</v>
      </c>
      <c r="G1452" t="s">
        <v>1613</v>
      </c>
      <c r="I1452">
        <v>6</v>
      </c>
      <c r="J1452" t="s">
        <v>129</v>
      </c>
      <c r="K1452">
        <v>4</v>
      </c>
      <c r="L1452" t="s">
        <v>44</v>
      </c>
      <c r="M1452">
        <v>3.2999999523162842</v>
      </c>
      <c r="N1452" t="s">
        <v>45</v>
      </c>
      <c r="Q1452" t="s">
        <v>118</v>
      </c>
      <c r="R1452" t="s">
        <v>96</v>
      </c>
      <c r="S1452">
        <v>290</v>
      </c>
      <c r="T1452" t="s">
        <v>49</v>
      </c>
      <c r="U1452" t="s">
        <v>72</v>
      </c>
      <c r="V1452" t="s">
        <v>599</v>
      </c>
      <c r="W1452" t="s">
        <v>120</v>
      </c>
      <c r="X1452" t="s">
        <v>63</v>
      </c>
      <c r="Y1452">
        <v>37850</v>
      </c>
      <c r="Z1452">
        <v>0</v>
      </c>
      <c r="AA1452" t="s">
        <v>75</v>
      </c>
      <c r="AB1452" t="s">
        <v>122</v>
      </c>
      <c r="AC1452">
        <v>45</v>
      </c>
      <c r="AD1452">
        <v>11</v>
      </c>
      <c r="AE1452">
        <v>4</v>
      </c>
      <c r="AF1452">
        <v>2025</v>
      </c>
      <c r="AG1452">
        <v>20251104</v>
      </c>
      <c r="AH1452" s="2">
        <v>18000</v>
      </c>
      <c r="AI1452" s="2">
        <v>12515.546875</v>
      </c>
      <c r="AJ1452" s="2">
        <f t="shared" si="178"/>
        <v>5484.453125</v>
      </c>
      <c r="AK1452" s="6">
        <f t="shared" si="179"/>
        <v>0.30469184027777779</v>
      </c>
      <c r="AL1452" s="12">
        <v>18000</v>
      </c>
      <c r="AM1452" s="12">
        <v>11277.58267557354</v>
      </c>
      <c r="AN1452" s="12">
        <f t="shared" si="180"/>
        <v>6722.4173244264603</v>
      </c>
      <c r="AO1452" s="13">
        <f t="shared" si="181"/>
        <v>0.37346762913480336</v>
      </c>
      <c r="AP1452" s="16">
        <v>18000</v>
      </c>
      <c r="AQ1452" s="16">
        <v>11474.524427686651</v>
      </c>
      <c r="AR1452" s="16">
        <f t="shared" si="182"/>
        <v>6525.4755723133494</v>
      </c>
      <c r="AS1452" s="17">
        <f t="shared" si="176"/>
        <v>0.36252642068407498</v>
      </c>
      <c r="AT1452" s="20">
        <v>18000</v>
      </c>
      <c r="AU1452" s="20">
        <v>12894.20911949686</v>
      </c>
      <c r="AV1452" s="20">
        <f t="shared" si="177"/>
        <v>5105.7908805031402</v>
      </c>
      <c r="AW1452" s="21">
        <f t="shared" si="183"/>
        <v>0.28365504891684112</v>
      </c>
    </row>
    <row r="1453" spans="1:49" x14ac:dyDescent="0.25">
      <c r="A1453" t="s">
        <v>38</v>
      </c>
      <c r="B1453" t="s">
        <v>39</v>
      </c>
      <c r="C1453">
        <v>115069</v>
      </c>
      <c r="D1453">
        <v>2019</v>
      </c>
      <c r="E1453" t="s">
        <v>66</v>
      </c>
      <c r="F1453" t="s">
        <v>221</v>
      </c>
      <c r="I1453">
        <v>6</v>
      </c>
      <c r="J1453" t="s">
        <v>196</v>
      </c>
      <c r="K1453">
        <v>4</v>
      </c>
      <c r="L1453" t="s">
        <v>44</v>
      </c>
      <c r="M1453">
        <v>2.7000000476837158</v>
      </c>
      <c r="N1453" t="s">
        <v>70</v>
      </c>
      <c r="O1453" t="s">
        <v>46</v>
      </c>
      <c r="Q1453" t="s">
        <v>88</v>
      </c>
      <c r="R1453" t="s">
        <v>48</v>
      </c>
      <c r="S1453">
        <v>325</v>
      </c>
      <c r="T1453" t="s">
        <v>49</v>
      </c>
      <c r="U1453" t="s">
        <v>72</v>
      </c>
      <c r="V1453" t="s">
        <v>465</v>
      </c>
      <c r="W1453" t="s">
        <v>90</v>
      </c>
      <c r="X1453" t="s">
        <v>74</v>
      </c>
      <c r="Z1453">
        <v>0</v>
      </c>
      <c r="AA1453" t="s">
        <v>75</v>
      </c>
      <c r="AB1453" t="s">
        <v>91</v>
      </c>
      <c r="AC1453">
        <v>45</v>
      </c>
      <c r="AD1453">
        <v>11</v>
      </c>
      <c r="AE1453">
        <v>4</v>
      </c>
      <c r="AF1453">
        <v>2025</v>
      </c>
      <c r="AG1453">
        <v>20251104</v>
      </c>
      <c r="AH1453" s="2">
        <v>10300</v>
      </c>
      <c r="AI1453" s="2">
        <v>13602.87890625</v>
      </c>
      <c r="AJ1453" s="2">
        <f t="shared" si="178"/>
        <v>3302.87890625</v>
      </c>
      <c r="AK1453" s="6">
        <f t="shared" si="179"/>
        <v>0.32066785497572814</v>
      </c>
      <c r="AL1453" s="12">
        <v>10300</v>
      </c>
      <c r="AM1453" s="12">
        <v>13463.829101713411</v>
      </c>
      <c r="AN1453" s="12">
        <f t="shared" si="180"/>
        <v>3163.8291017134106</v>
      </c>
      <c r="AO1453" s="13">
        <f t="shared" si="181"/>
        <v>0.3071678739527583</v>
      </c>
      <c r="AP1453" s="16">
        <v>10300</v>
      </c>
      <c r="AQ1453" s="16">
        <v>13430.956847789401</v>
      </c>
      <c r="AR1453" s="16">
        <f t="shared" si="182"/>
        <v>3130.9568477894009</v>
      </c>
      <c r="AS1453" s="17">
        <f t="shared" si="176"/>
        <v>0.30397639298926221</v>
      </c>
      <c r="AT1453" s="20">
        <v>10300</v>
      </c>
      <c r="AU1453" s="20">
        <v>13599.470198675501</v>
      </c>
      <c r="AV1453" s="20">
        <f t="shared" si="177"/>
        <v>3299.4701986755008</v>
      </c>
      <c r="AW1453" s="21">
        <f t="shared" si="183"/>
        <v>0.32033691249276708</v>
      </c>
    </row>
    <row r="1454" spans="1:49" x14ac:dyDescent="0.25">
      <c r="A1454" t="s">
        <v>77</v>
      </c>
      <c r="B1454" t="s">
        <v>596</v>
      </c>
      <c r="C1454">
        <v>169761</v>
      </c>
      <c r="D1454">
        <v>2012</v>
      </c>
      <c r="E1454" t="s">
        <v>270</v>
      </c>
      <c r="F1454" t="s">
        <v>271</v>
      </c>
      <c r="G1454" t="s">
        <v>1742</v>
      </c>
      <c r="H1454" t="s">
        <v>1658</v>
      </c>
      <c r="I1454">
        <v>6</v>
      </c>
      <c r="J1454" t="s">
        <v>129</v>
      </c>
      <c r="K1454">
        <v>4</v>
      </c>
      <c r="L1454" t="s">
        <v>44</v>
      </c>
      <c r="M1454">
        <v>3.5</v>
      </c>
      <c r="N1454" t="s">
        <v>44</v>
      </c>
      <c r="Q1454" t="s">
        <v>60</v>
      </c>
      <c r="R1454" t="s">
        <v>89</v>
      </c>
      <c r="S1454">
        <v>275</v>
      </c>
      <c r="T1454" t="s">
        <v>49</v>
      </c>
      <c r="U1454" t="s">
        <v>72</v>
      </c>
      <c r="V1454" t="s">
        <v>1743</v>
      </c>
      <c r="W1454" t="s">
        <v>134</v>
      </c>
      <c r="X1454" t="s">
        <v>53</v>
      </c>
      <c r="Z1454">
        <v>1</v>
      </c>
      <c r="AA1454" t="s">
        <v>54</v>
      </c>
      <c r="AB1454" t="s">
        <v>64</v>
      </c>
      <c r="AC1454">
        <v>45</v>
      </c>
      <c r="AD1454">
        <v>11</v>
      </c>
      <c r="AE1454">
        <v>4</v>
      </c>
      <c r="AF1454">
        <v>2025</v>
      </c>
      <c r="AG1454">
        <v>20251105</v>
      </c>
      <c r="AH1454" s="2">
        <v>5200</v>
      </c>
      <c r="AI1454" s="2">
        <v>5852.97509765625</v>
      </c>
      <c r="AJ1454" s="2">
        <f t="shared" si="178"/>
        <v>652.97509765625</v>
      </c>
      <c r="AK1454" s="6">
        <f t="shared" si="179"/>
        <v>0.12557213416466345</v>
      </c>
      <c r="AL1454" s="12">
        <v>5200</v>
      </c>
      <c r="AM1454" s="12">
        <v>5203.8514888034624</v>
      </c>
      <c r="AN1454" s="12">
        <f t="shared" si="180"/>
        <v>3.8514888034624164</v>
      </c>
      <c r="AO1454" s="13">
        <f t="shared" si="181"/>
        <v>7.406709237427724E-4</v>
      </c>
      <c r="AP1454" s="16">
        <v>5200</v>
      </c>
      <c r="AQ1454" s="16">
        <v>5875.2332712096377</v>
      </c>
      <c r="AR1454" s="16">
        <f t="shared" si="182"/>
        <v>675.23327120963768</v>
      </c>
      <c r="AS1454" s="17">
        <f t="shared" si="176"/>
        <v>0.12985255215569955</v>
      </c>
      <c r="AT1454" s="20">
        <v>5200</v>
      </c>
      <c r="AU1454" s="20">
        <v>6139.7446670976087</v>
      </c>
      <c r="AV1454" s="20">
        <f t="shared" si="177"/>
        <v>939.74466709760873</v>
      </c>
      <c r="AW1454" s="21">
        <f t="shared" si="183"/>
        <v>0.18072012828800169</v>
      </c>
    </row>
    <row r="1455" spans="1:49" x14ac:dyDescent="0.25">
      <c r="A1455" t="s">
        <v>38</v>
      </c>
      <c r="B1455" t="s">
        <v>259</v>
      </c>
      <c r="C1455">
        <v>97243</v>
      </c>
      <c r="D1455">
        <v>2019</v>
      </c>
      <c r="E1455" t="s">
        <v>135</v>
      </c>
      <c r="F1455" t="s">
        <v>345</v>
      </c>
      <c r="G1455" t="s">
        <v>113</v>
      </c>
      <c r="I1455">
        <v>6</v>
      </c>
      <c r="J1455" t="s">
        <v>101</v>
      </c>
      <c r="K1455">
        <v>4</v>
      </c>
      <c r="L1455" t="s">
        <v>44</v>
      </c>
      <c r="M1455">
        <v>3.5999999046325679</v>
      </c>
      <c r="N1455" t="s">
        <v>70</v>
      </c>
      <c r="O1455" t="s">
        <v>46</v>
      </c>
      <c r="P1455">
        <v>5</v>
      </c>
      <c r="Q1455" t="s">
        <v>60</v>
      </c>
      <c r="R1455" t="s">
        <v>48</v>
      </c>
      <c r="S1455">
        <v>295</v>
      </c>
      <c r="T1455" t="s">
        <v>49</v>
      </c>
      <c r="U1455" t="s">
        <v>72</v>
      </c>
      <c r="W1455" t="s">
        <v>90</v>
      </c>
      <c r="X1455" t="s">
        <v>74</v>
      </c>
      <c r="Y1455">
        <v>38445</v>
      </c>
      <c r="Z1455">
        <v>0</v>
      </c>
      <c r="AA1455" t="s">
        <v>75</v>
      </c>
      <c r="AB1455" t="s">
        <v>83</v>
      </c>
      <c r="AC1455">
        <v>45</v>
      </c>
      <c r="AD1455">
        <v>11</v>
      </c>
      <c r="AE1455">
        <v>4</v>
      </c>
      <c r="AF1455">
        <v>2025</v>
      </c>
      <c r="AG1455">
        <v>20251105</v>
      </c>
      <c r="AH1455" s="2">
        <v>10700</v>
      </c>
      <c r="AI1455" s="2">
        <v>12966.1533203125</v>
      </c>
      <c r="AJ1455" s="2">
        <f t="shared" si="178"/>
        <v>2266.1533203125</v>
      </c>
      <c r="AK1455" s="6">
        <f t="shared" si="179"/>
        <v>0.21179002993574766</v>
      </c>
      <c r="AL1455" s="12">
        <v>10700</v>
      </c>
      <c r="AM1455" s="12">
        <v>13373.986440408111</v>
      </c>
      <c r="AN1455" s="12">
        <f t="shared" si="180"/>
        <v>2673.9864404081109</v>
      </c>
      <c r="AO1455" s="13">
        <f t="shared" si="181"/>
        <v>0.24990527480449634</v>
      </c>
      <c r="AP1455" s="16">
        <v>10700</v>
      </c>
      <c r="AQ1455" s="16">
        <v>13942.093447391449</v>
      </c>
      <c r="AR1455" s="16">
        <f t="shared" si="182"/>
        <v>3242.0934473914494</v>
      </c>
      <c r="AS1455" s="17">
        <f t="shared" si="176"/>
        <v>0.30299938760667749</v>
      </c>
      <c r="AT1455" s="20">
        <v>10700</v>
      </c>
      <c r="AU1455" s="20">
        <v>12894.20911949686</v>
      </c>
      <c r="AV1455" s="20">
        <f t="shared" si="177"/>
        <v>2194.2091194968598</v>
      </c>
      <c r="AW1455" s="21">
        <f t="shared" si="183"/>
        <v>0.20506627285017381</v>
      </c>
    </row>
    <row r="1456" spans="1:49" x14ac:dyDescent="0.25">
      <c r="A1456" t="s">
        <v>38</v>
      </c>
      <c r="B1456" t="s">
        <v>105</v>
      </c>
      <c r="C1456">
        <v>87788</v>
      </c>
      <c r="D1456">
        <v>2022</v>
      </c>
      <c r="E1456" t="s">
        <v>66</v>
      </c>
      <c r="F1456" t="s">
        <v>1744</v>
      </c>
      <c r="I1456">
        <v>4</v>
      </c>
      <c r="J1456" t="s">
        <v>69</v>
      </c>
      <c r="K1456">
        <v>4</v>
      </c>
      <c r="L1456" t="s">
        <v>44</v>
      </c>
      <c r="M1456">
        <v>2</v>
      </c>
      <c r="N1456" t="s">
        <v>45</v>
      </c>
      <c r="Q1456" t="s">
        <v>88</v>
      </c>
      <c r="R1456" t="s">
        <v>48</v>
      </c>
      <c r="S1456">
        <v>250</v>
      </c>
      <c r="T1456" t="s">
        <v>49</v>
      </c>
      <c r="V1456" t="s">
        <v>1745</v>
      </c>
      <c r="W1456" t="s">
        <v>134</v>
      </c>
      <c r="X1456" t="s">
        <v>121</v>
      </c>
      <c r="Z1456">
        <v>0</v>
      </c>
      <c r="AA1456" t="s">
        <v>75</v>
      </c>
      <c r="AB1456" t="s">
        <v>91</v>
      </c>
      <c r="AC1456">
        <v>45</v>
      </c>
      <c r="AD1456">
        <v>11</v>
      </c>
      <c r="AE1456">
        <v>4</v>
      </c>
      <c r="AF1456">
        <v>2025</v>
      </c>
      <c r="AG1456">
        <v>20251104</v>
      </c>
      <c r="AH1456" s="2">
        <v>13500</v>
      </c>
      <c r="AI1456" s="2">
        <v>12671.8720703125</v>
      </c>
      <c r="AJ1456" s="2">
        <f t="shared" si="178"/>
        <v>828.1279296875</v>
      </c>
      <c r="AK1456" s="6">
        <f t="shared" si="179"/>
        <v>6.1342809606481481E-2</v>
      </c>
      <c r="AL1456" s="12">
        <v>13500</v>
      </c>
      <c r="AM1456" s="12">
        <v>13525.17987336122</v>
      </c>
      <c r="AN1456" s="12">
        <f t="shared" si="180"/>
        <v>25.179873361219506</v>
      </c>
      <c r="AO1456" s="13">
        <f t="shared" si="181"/>
        <v>1.8651758045347782E-3</v>
      </c>
      <c r="AP1456" s="16">
        <v>13500</v>
      </c>
      <c r="AQ1456" s="16">
        <v>14014.334821316799</v>
      </c>
      <c r="AR1456" s="16">
        <f t="shared" si="182"/>
        <v>514.33482131679921</v>
      </c>
      <c r="AS1456" s="17">
        <f t="shared" si="176"/>
        <v>3.8098875653096234E-2</v>
      </c>
      <c r="AT1456" s="20">
        <v>13500</v>
      </c>
      <c r="AU1456" s="20">
        <v>12242.513611615241</v>
      </c>
      <c r="AV1456" s="20">
        <f t="shared" si="177"/>
        <v>1257.4863883847593</v>
      </c>
      <c r="AW1456" s="21">
        <f t="shared" si="183"/>
        <v>9.3147139880352545E-2</v>
      </c>
    </row>
    <row r="1457" spans="1:49" x14ac:dyDescent="0.25">
      <c r="A1457" t="s">
        <v>38</v>
      </c>
      <c r="B1457" t="s">
        <v>776</v>
      </c>
      <c r="C1457">
        <v>77125</v>
      </c>
      <c r="D1457">
        <v>2022</v>
      </c>
      <c r="E1457" t="s">
        <v>66</v>
      </c>
      <c r="F1457" t="s">
        <v>769</v>
      </c>
      <c r="G1457" t="s">
        <v>409</v>
      </c>
      <c r="I1457">
        <v>4</v>
      </c>
      <c r="J1457" t="s">
        <v>129</v>
      </c>
      <c r="K1457">
        <v>4</v>
      </c>
      <c r="L1457" t="s">
        <v>44</v>
      </c>
      <c r="M1457">
        <v>2</v>
      </c>
      <c r="N1457" t="s">
        <v>44</v>
      </c>
      <c r="O1457" t="s">
        <v>46</v>
      </c>
      <c r="P1457">
        <v>3</v>
      </c>
      <c r="Q1457" t="s">
        <v>60</v>
      </c>
      <c r="R1457" t="s">
        <v>81</v>
      </c>
      <c r="S1457">
        <v>250</v>
      </c>
      <c r="T1457" t="s">
        <v>49</v>
      </c>
      <c r="U1457" t="s">
        <v>50</v>
      </c>
      <c r="V1457" t="s">
        <v>289</v>
      </c>
      <c r="W1457" t="s">
        <v>134</v>
      </c>
      <c r="X1457" t="s">
        <v>98</v>
      </c>
      <c r="Z1457">
        <v>0</v>
      </c>
      <c r="AA1457" t="s">
        <v>75</v>
      </c>
      <c r="AB1457" t="s">
        <v>83</v>
      </c>
      <c r="AC1457">
        <v>45</v>
      </c>
      <c r="AD1457">
        <v>11</v>
      </c>
      <c r="AE1457">
        <v>4</v>
      </c>
      <c r="AF1457">
        <v>2025</v>
      </c>
      <c r="AG1457">
        <v>20251105</v>
      </c>
      <c r="AH1457" s="2">
        <v>12750</v>
      </c>
      <c r="AI1457" s="2">
        <v>15132.4296875</v>
      </c>
      <c r="AJ1457" s="2">
        <f t="shared" si="178"/>
        <v>2382.4296875</v>
      </c>
      <c r="AK1457" s="6">
        <f t="shared" si="179"/>
        <v>0.18685723039215688</v>
      </c>
      <c r="AL1457" s="12">
        <v>12750</v>
      </c>
      <c r="AM1457" s="12">
        <v>14696.25634527188</v>
      </c>
      <c r="AN1457" s="12">
        <f t="shared" si="180"/>
        <v>1946.2563452718805</v>
      </c>
      <c r="AO1457" s="13">
        <f t="shared" si="181"/>
        <v>0.1526475564919122</v>
      </c>
      <c r="AP1457" s="16">
        <v>12750</v>
      </c>
      <c r="AQ1457" s="16">
        <v>13962.26114346441</v>
      </c>
      <c r="AR1457" s="16">
        <f t="shared" si="182"/>
        <v>1212.2611434644095</v>
      </c>
      <c r="AS1457" s="17">
        <f t="shared" si="176"/>
        <v>9.5079305369757616E-2</v>
      </c>
      <c r="AT1457" s="20">
        <v>12750</v>
      </c>
      <c r="AU1457" s="20">
        <v>15148.551116333731</v>
      </c>
      <c r="AV1457" s="20">
        <f t="shared" si="177"/>
        <v>2398.5511163337305</v>
      </c>
      <c r="AW1457" s="21">
        <f t="shared" si="183"/>
        <v>0.18812165618303769</v>
      </c>
    </row>
    <row r="1458" spans="1:49" x14ac:dyDescent="0.25">
      <c r="A1458" t="s">
        <v>77</v>
      </c>
      <c r="B1458" t="s">
        <v>151</v>
      </c>
      <c r="C1458">
        <v>83769</v>
      </c>
      <c r="D1458">
        <v>2017</v>
      </c>
      <c r="E1458" t="s">
        <v>167</v>
      </c>
      <c r="F1458" t="s">
        <v>294</v>
      </c>
      <c r="G1458" t="s">
        <v>169</v>
      </c>
      <c r="H1458" t="s">
        <v>85</v>
      </c>
      <c r="I1458">
        <v>8</v>
      </c>
      <c r="J1458" t="s">
        <v>117</v>
      </c>
      <c r="K1458">
        <v>4</v>
      </c>
      <c r="L1458" t="s">
        <v>44</v>
      </c>
      <c r="M1458">
        <v>5.3000001907348633</v>
      </c>
      <c r="N1458" t="s">
        <v>87</v>
      </c>
      <c r="O1458" t="s">
        <v>46</v>
      </c>
      <c r="P1458">
        <v>3</v>
      </c>
      <c r="Q1458" t="s">
        <v>88</v>
      </c>
      <c r="R1458" t="s">
        <v>89</v>
      </c>
      <c r="T1458" t="s">
        <v>49</v>
      </c>
      <c r="V1458" t="s">
        <v>420</v>
      </c>
      <c r="W1458" t="s">
        <v>103</v>
      </c>
      <c r="X1458" t="s">
        <v>121</v>
      </c>
      <c r="Y1458">
        <v>44890</v>
      </c>
      <c r="Z1458">
        <v>0</v>
      </c>
      <c r="AA1458" t="s">
        <v>75</v>
      </c>
      <c r="AB1458" t="s">
        <v>91</v>
      </c>
      <c r="AC1458">
        <v>45</v>
      </c>
      <c r="AD1458">
        <v>11</v>
      </c>
      <c r="AE1458">
        <v>4</v>
      </c>
      <c r="AF1458">
        <v>2025</v>
      </c>
      <c r="AG1458">
        <v>20251105</v>
      </c>
      <c r="AH1458" s="2">
        <v>17800</v>
      </c>
      <c r="AI1458" s="2">
        <v>21228.50390625</v>
      </c>
      <c r="AJ1458" s="2">
        <f t="shared" si="178"/>
        <v>3428.50390625</v>
      </c>
      <c r="AK1458" s="6">
        <f t="shared" si="179"/>
        <v>0.19261257900280898</v>
      </c>
      <c r="AL1458" s="12">
        <v>17800</v>
      </c>
      <c r="AM1458" s="12">
        <v>20712.850263876229</v>
      </c>
      <c r="AN1458" s="12">
        <f t="shared" si="180"/>
        <v>2912.8502638762293</v>
      </c>
      <c r="AO1458" s="13">
        <f t="shared" si="181"/>
        <v>0.16364327325147354</v>
      </c>
      <c r="AP1458" s="16">
        <v>17800</v>
      </c>
      <c r="AQ1458" s="16">
        <v>19369.474655548082</v>
      </c>
      <c r="AR1458" s="16">
        <f t="shared" si="182"/>
        <v>1569.4746555480815</v>
      </c>
      <c r="AS1458" s="17">
        <f t="shared" si="176"/>
        <v>8.8172733457757391E-2</v>
      </c>
      <c r="AT1458" s="20">
        <v>17800</v>
      </c>
      <c r="AU1458" s="20">
        <v>21149.352138307549</v>
      </c>
      <c r="AV1458" s="20">
        <f t="shared" si="177"/>
        <v>3349.3521383075495</v>
      </c>
      <c r="AW1458" s="21">
        <f t="shared" si="183"/>
        <v>0.18816585046671627</v>
      </c>
    </row>
    <row r="1459" spans="1:49" x14ac:dyDescent="0.25">
      <c r="A1459" t="s">
        <v>38</v>
      </c>
      <c r="B1459" t="s">
        <v>105</v>
      </c>
      <c r="C1459">
        <v>130667</v>
      </c>
      <c r="D1459">
        <v>2022</v>
      </c>
      <c r="E1459" t="s">
        <v>84</v>
      </c>
      <c r="F1459" t="s">
        <v>85</v>
      </c>
      <c r="G1459" t="s">
        <v>1619</v>
      </c>
      <c r="H1459" t="s">
        <v>615</v>
      </c>
      <c r="I1459">
        <v>8</v>
      </c>
      <c r="J1459" t="s">
        <v>117</v>
      </c>
      <c r="K1459">
        <v>4</v>
      </c>
      <c r="L1459" t="s">
        <v>44</v>
      </c>
      <c r="M1459">
        <v>5.6999998092651367</v>
      </c>
      <c r="N1459" t="s">
        <v>70</v>
      </c>
      <c r="Q1459" t="s">
        <v>88</v>
      </c>
      <c r="R1459" t="s">
        <v>48</v>
      </c>
      <c r="S1459">
        <v>395</v>
      </c>
      <c r="T1459" t="s">
        <v>49</v>
      </c>
      <c r="U1459" t="s">
        <v>72</v>
      </c>
      <c r="W1459" t="s">
        <v>90</v>
      </c>
      <c r="X1459" t="s">
        <v>74</v>
      </c>
      <c r="Z1459">
        <v>0</v>
      </c>
      <c r="AA1459" t="s">
        <v>75</v>
      </c>
      <c r="AB1459" t="s">
        <v>91</v>
      </c>
      <c r="AC1459">
        <v>45</v>
      </c>
      <c r="AD1459">
        <v>11</v>
      </c>
      <c r="AE1459">
        <v>4</v>
      </c>
      <c r="AF1459">
        <v>2025</v>
      </c>
      <c r="AG1459">
        <v>20251104</v>
      </c>
      <c r="AH1459" s="2">
        <v>20000</v>
      </c>
      <c r="AI1459" s="2">
        <v>14028.12890625</v>
      </c>
      <c r="AJ1459" s="2">
        <f t="shared" si="178"/>
        <v>5971.87109375</v>
      </c>
      <c r="AK1459" s="6">
        <f t="shared" si="179"/>
        <v>0.29859355468749998</v>
      </c>
      <c r="AL1459" s="12">
        <v>20000</v>
      </c>
      <c r="AM1459" s="12">
        <v>13952.803780201741</v>
      </c>
      <c r="AN1459" s="12">
        <f t="shared" si="180"/>
        <v>6047.1962197982593</v>
      </c>
      <c r="AO1459" s="13">
        <f t="shared" si="181"/>
        <v>0.30235981098991299</v>
      </c>
      <c r="AP1459" s="16">
        <v>20000</v>
      </c>
      <c r="AQ1459" s="16">
        <v>14652.314641387229</v>
      </c>
      <c r="AR1459" s="16">
        <f t="shared" si="182"/>
        <v>5347.6853586127709</v>
      </c>
      <c r="AS1459" s="17">
        <f t="shared" si="176"/>
        <v>0.26738426793063852</v>
      </c>
      <c r="AT1459" s="20">
        <v>20000</v>
      </c>
      <c r="AU1459" s="20">
        <v>14063.153010858839</v>
      </c>
      <c r="AV1459" s="20">
        <f t="shared" si="177"/>
        <v>5936.8469891411605</v>
      </c>
      <c r="AW1459" s="21">
        <f t="shared" si="183"/>
        <v>0.29684234945705801</v>
      </c>
    </row>
    <row r="1460" spans="1:49" x14ac:dyDescent="0.25">
      <c r="A1460" t="s">
        <v>38</v>
      </c>
      <c r="B1460" t="s">
        <v>259</v>
      </c>
      <c r="C1460">
        <v>36796</v>
      </c>
      <c r="D1460">
        <v>2023</v>
      </c>
      <c r="E1460" t="s">
        <v>159</v>
      </c>
      <c r="F1460" t="s">
        <v>1111</v>
      </c>
      <c r="G1460" t="s">
        <v>1746</v>
      </c>
      <c r="I1460">
        <v>6</v>
      </c>
      <c r="J1460" t="s">
        <v>69</v>
      </c>
      <c r="K1460">
        <v>4</v>
      </c>
      <c r="L1460" t="s">
        <v>44</v>
      </c>
      <c r="M1460">
        <v>3.5</v>
      </c>
      <c r="N1460" t="s">
        <v>44</v>
      </c>
      <c r="O1460" t="s">
        <v>46</v>
      </c>
      <c r="P1460">
        <v>5</v>
      </c>
      <c r="Q1460" t="s">
        <v>88</v>
      </c>
      <c r="R1460" t="s">
        <v>89</v>
      </c>
      <c r="S1460">
        <v>280</v>
      </c>
      <c r="T1460" t="s">
        <v>49</v>
      </c>
      <c r="U1460" t="s">
        <v>72</v>
      </c>
      <c r="V1460" t="s">
        <v>382</v>
      </c>
      <c r="W1460" t="s">
        <v>90</v>
      </c>
      <c r="X1460" t="s">
        <v>74</v>
      </c>
      <c r="Z1460">
        <v>0</v>
      </c>
      <c r="AA1460" t="s">
        <v>75</v>
      </c>
      <c r="AB1460" t="s">
        <v>91</v>
      </c>
      <c r="AC1460">
        <v>45</v>
      </c>
      <c r="AD1460">
        <v>11</v>
      </c>
      <c r="AE1460">
        <v>4</v>
      </c>
      <c r="AF1460">
        <v>2025</v>
      </c>
      <c r="AG1460">
        <v>20251105</v>
      </c>
      <c r="AH1460" s="2">
        <v>29500</v>
      </c>
      <c r="AI1460" s="2">
        <v>31616.48046875</v>
      </c>
      <c r="AJ1460" s="2">
        <f t="shared" si="178"/>
        <v>2116.48046875</v>
      </c>
      <c r="AK1460" s="6">
        <f t="shared" si="179"/>
        <v>7.1745100635593223E-2</v>
      </c>
      <c r="AL1460" s="12">
        <v>29500</v>
      </c>
      <c r="AM1460" s="12">
        <v>29954.052224006231</v>
      </c>
      <c r="AN1460" s="12">
        <f t="shared" si="180"/>
        <v>454.05222400623097</v>
      </c>
      <c r="AO1460" s="13">
        <f t="shared" si="181"/>
        <v>1.5391600813770541E-2</v>
      </c>
      <c r="AP1460" s="16">
        <v>29500</v>
      </c>
      <c r="AQ1460" s="16">
        <v>30167.061985483881</v>
      </c>
      <c r="AR1460" s="16">
        <f t="shared" si="182"/>
        <v>667.06198548388056</v>
      </c>
      <c r="AS1460" s="17">
        <f t="shared" si="176"/>
        <v>2.2612270694368834E-2</v>
      </c>
      <c r="AT1460" s="20">
        <v>29500</v>
      </c>
      <c r="AU1460" s="20">
        <v>30913.451776649741</v>
      </c>
      <c r="AV1460" s="20">
        <f t="shared" si="177"/>
        <v>1413.4517766497411</v>
      </c>
      <c r="AW1460" s="21">
        <f t="shared" si="183"/>
        <v>4.7913619547448848E-2</v>
      </c>
    </row>
    <row r="1461" spans="1:49" x14ac:dyDescent="0.25">
      <c r="A1461" t="s">
        <v>77</v>
      </c>
      <c r="B1461" t="s">
        <v>456</v>
      </c>
      <c r="C1461">
        <v>147569</v>
      </c>
      <c r="D1461">
        <v>2015</v>
      </c>
      <c r="E1461" t="s">
        <v>322</v>
      </c>
      <c r="F1461" t="s">
        <v>1747</v>
      </c>
      <c r="H1461" t="s">
        <v>1748</v>
      </c>
      <c r="I1461">
        <v>4</v>
      </c>
      <c r="J1461" t="s">
        <v>59</v>
      </c>
      <c r="K1461">
        <v>2</v>
      </c>
      <c r="L1461" t="s">
        <v>44</v>
      </c>
      <c r="M1461">
        <v>2</v>
      </c>
      <c r="N1461" t="s">
        <v>70</v>
      </c>
      <c r="O1461" t="s">
        <v>46</v>
      </c>
      <c r="Q1461" t="s">
        <v>187</v>
      </c>
      <c r="S1461">
        <v>241</v>
      </c>
      <c r="W1461" t="s">
        <v>120</v>
      </c>
      <c r="X1461" t="s">
        <v>131</v>
      </c>
      <c r="Z1461">
        <v>0</v>
      </c>
      <c r="AA1461" t="s">
        <v>75</v>
      </c>
      <c r="AB1461" t="s">
        <v>187</v>
      </c>
      <c r="AC1461">
        <v>45</v>
      </c>
      <c r="AD1461">
        <v>11</v>
      </c>
      <c r="AE1461">
        <v>4</v>
      </c>
      <c r="AF1461">
        <v>2025</v>
      </c>
      <c r="AG1461">
        <v>20251105</v>
      </c>
      <c r="AH1461" s="2">
        <v>5000</v>
      </c>
      <c r="AI1461" s="2">
        <v>4547.47509765625</v>
      </c>
      <c r="AJ1461" s="2">
        <f t="shared" si="178"/>
        <v>452.52490234375</v>
      </c>
      <c r="AK1461" s="6">
        <f t="shared" si="179"/>
        <v>9.0504980468749996E-2</v>
      </c>
      <c r="AL1461" s="12">
        <v>5000</v>
      </c>
      <c r="AM1461" s="12">
        <v>4282.5666799920155</v>
      </c>
      <c r="AN1461" s="12">
        <f t="shared" si="180"/>
        <v>717.43332000798455</v>
      </c>
      <c r="AO1461" s="13">
        <f t="shared" si="181"/>
        <v>0.1434866640015969</v>
      </c>
      <c r="AP1461" s="16">
        <v>5000</v>
      </c>
      <c r="AQ1461" s="16">
        <v>5178.8646876987796</v>
      </c>
      <c r="AR1461" s="16">
        <f t="shared" si="182"/>
        <v>178.86468769877956</v>
      </c>
      <c r="AS1461" s="17">
        <f t="shared" si="176"/>
        <v>3.5772937539755911E-2</v>
      </c>
      <c r="AT1461" s="20">
        <v>5000</v>
      </c>
      <c r="AU1461" s="20">
        <v>4703.7917737789176</v>
      </c>
      <c r="AV1461" s="20">
        <f t="shared" si="177"/>
        <v>296.20822622108244</v>
      </c>
      <c r="AW1461" s="21">
        <f t="shared" si="183"/>
        <v>5.924164524421649E-2</v>
      </c>
    </row>
    <row r="1462" spans="1:49" x14ac:dyDescent="0.25">
      <c r="A1462" t="s">
        <v>38</v>
      </c>
      <c r="B1462" t="s">
        <v>776</v>
      </c>
      <c r="C1462">
        <v>76266</v>
      </c>
      <c r="D1462">
        <v>2018</v>
      </c>
      <c r="E1462" t="s">
        <v>425</v>
      </c>
      <c r="F1462" t="s">
        <v>938</v>
      </c>
      <c r="G1462" t="s">
        <v>1749</v>
      </c>
      <c r="I1462">
        <v>6</v>
      </c>
      <c r="J1462" t="s">
        <v>43</v>
      </c>
      <c r="K1462">
        <v>4</v>
      </c>
      <c r="L1462" t="s">
        <v>44</v>
      </c>
      <c r="M1462">
        <v>3</v>
      </c>
      <c r="N1462" t="s">
        <v>87</v>
      </c>
      <c r="O1462" t="s">
        <v>46</v>
      </c>
      <c r="P1462">
        <v>4</v>
      </c>
      <c r="Q1462" t="s">
        <v>60</v>
      </c>
      <c r="R1462" t="s">
        <v>81</v>
      </c>
      <c r="S1462">
        <v>340</v>
      </c>
      <c r="T1462" t="s">
        <v>49</v>
      </c>
      <c r="U1462" t="s">
        <v>72</v>
      </c>
      <c r="V1462" t="s">
        <v>880</v>
      </c>
      <c r="W1462" t="s">
        <v>90</v>
      </c>
      <c r="X1462" t="s">
        <v>394</v>
      </c>
      <c r="Y1462">
        <v>66500</v>
      </c>
      <c r="Z1462">
        <v>0</v>
      </c>
      <c r="AA1462" t="s">
        <v>75</v>
      </c>
      <c r="AB1462" t="s">
        <v>104</v>
      </c>
      <c r="AC1462">
        <v>45</v>
      </c>
      <c r="AD1462">
        <v>11</v>
      </c>
      <c r="AE1462">
        <v>4</v>
      </c>
      <c r="AF1462">
        <v>2025</v>
      </c>
      <c r="AG1462">
        <v>20251105</v>
      </c>
      <c r="AH1462" s="2">
        <v>13500</v>
      </c>
      <c r="AI1462" s="2">
        <v>18029.291015625</v>
      </c>
      <c r="AJ1462" s="2">
        <f t="shared" si="178"/>
        <v>4529.291015625</v>
      </c>
      <c r="AK1462" s="6">
        <f t="shared" si="179"/>
        <v>0.33550303819444444</v>
      </c>
      <c r="AL1462" s="12">
        <v>13500</v>
      </c>
      <c r="AM1462" s="12">
        <v>18123.043105704892</v>
      </c>
      <c r="AN1462" s="12">
        <f t="shared" si="180"/>
        <v>4623.0431057048918</v>
      </c>
      <c r="AO1462" s="13">
        <f t="shared" si="181"/>
        <v>0.34244763745962159</v>
      </c>
      <c r="AP1462" s="16">
        <v>13500</v>
      </c>
      <c r="AQ1462" s="16">
        <v>15787.336168663691</v>
      </c>
      <c r="AR1462" s="16">
        <f t="shared" si="182"/>
        <v>2287.3361686636908</v>
      </c>
      <c r="AS1462" s="17">
        <f t="shared" si="176"/>
        <v>0.16943230878990304</v>
      </c>
      <c r="AT1462" s="20">
        <v>13500</v>
      </c>
      <c r="AU1462" s="20">
        <v>17826.47614410906</v>
      </c>
      <c r="AV1462" s="20">
        <f t="shared" si="177"/>
        <v>4326.4761441090595</v>
      </c>
      <c r="AW1462" s="21">
        <f t="shared" si="183"/>
        <v>0.32047971437844885</v>
      </c>
    </row>
    <row r="1463" spans="1:49" x14ac:dyDescent="0.25">
      <c r="A1463" t="s">
        <v>77</v>
      </c>
      <c r="B1463" t="s">
        <v>596</v>
      </c>
      <c r="C1463">
        <v>101510</v>
      </c>
      <c r="D1463">
        <v>2016</v>
      </c>
      <c r="E1463" t="s">
        <v>127</v>
      </c>
      <c r="F1463" t="s">
        <v>128</v>
      </c>
      <c r="G1463" t="s">
        <v>1750</v>
      </c>
      <c r="I1463">
        <v>6</v>
      </c>
      <c r="J1463" t="s">
        <v>101</v>
      </c>
      <c r="K1463">
        <v>4</v>
      </c>
      <c r="L1463" t="s">
        <v>44</v>
      </c>
      <c r="M1463">
        <v>3.5</v>
      </c>
      <c r="N1463" t="s">
        <v>44</v>
      </c>
      <c r="O1463" t="s">
        <v>46</v>
      </c>
      <c r="P1463">
        <v>4</v>
      </c>
      <c r="Q1463" t="s">
        <v>118</v>
      </c>
      <c r="R1463" t="s">
        <v>81</v>
      </c>
      <c r="T1463" t="s">
        <v>49</v>
      </c>
      <c r="U1463" t="s">
        <v>72</v>
      </c>
      <c r="W1463" t="s">
        <v>120</v>
      </c>
      <c r="X1463" t="s">
        <v>131</v>
      </c>
      <c r="Z1463">
        <v>0</v>
      </c>
      <c r="AA1463" t="s">
        <v>75</v>
      </c>
      <c r="AB1463" t="s">
        <v>122</v>
      </c>
      <c r="AC1463">
        <v>45</v>
      </c>
      <c r="AD1463">
        <v>11</v>
      </c>
      <c r="AE1463">
        <v>4</v>
      </c>
      <c r="AF1463">
        <v>2025</v>
      </c>
      <c r="AG1463">
        <v>20251105</v>
      </c>
      <c r="AH1463" s="2">
        <v>9800</v>
      </c>
      <c r="AI1463" s="2">
        <v>10662.8857421875</v>
      </c>
      <c r="AJ1463" s="2">
        <f t="shared" si="178"/>
        <v>862.8857421875</v>
      </c>
      <c r="AK1463" s="6">
        <f t="shared" si="179"/>
        <v>8.8049565529336737E-2</v>
      </c>
      <c r="AL1463" s="12">
        <v>9800</v>
      </c>
      <c r="AM1463" s="12">
        <v>10480.78396982437</v>
      </c>
      <c r="AN1463" s="12">
        <f t="shared" si="180"/>
        <v>680.78396982436971</v>
      </c>
      <c r="AO1463" s="13">
        <f t="shared" si="181"/>
        <v>6.9467752022894874E-2</v>
      </c>
      <c r="AP1463" s="16">
        <v>9800</v>
      </c>
      <c r="AQ1463" s="16">
        <v>8590.7808675608685</v>
      </c>
      <c r="AR1463" s="16">
        <f t="shared" si="182"/>
        <v>1209.2191324391315</v>
      </c>
      <c r="AS1463" s="17">
        <f t="shared" si="176"/>
        <v>0.12338970739174811</v>
      </c>
      <c r="AT1463" s="20">
        <v>9800</v>
      </c>
      <c r="AU1463" s="20">
        <v>10678.27836411609</v>
      </c>
      <c r="AV1463" s="20">
        <f t="shared" si="177"/>
        <v>878.27836411608951</v>
      </c>
      <c r="AW1463" s="21">
        <f t="shared" si="183"/>
        <v>8.9620241236335663E-2</v>
      </c>
    </row>
    <row r="1464" spans="1:49" x14ac:dyDescent="0.25">
      <c r="A1464" t="s">
        <v>123</v>
      </c>
      <c r="B1464" t="s">
        <v>440</v>
      </c>
      <c r="C1464">
        <v>142056</v>
      </c>
      <c r="D1464">
        <v>2017</v>
      </c>
      <c r="E1464" t="s">
        <v>66</v>
      </c>
      <c r="F1464" t="s">
        <v>221</v>
      </c>
      <c r="G1464" t="s">
        <v>680</v>
      </c>
      <c r="I1464">
        <v>8</v>
      </c>
      <c r="J1464" t="s">
        <v>59</v>
      </c>
      <c r="K1464">
        <v>4</v>
      </c>
      <c r="L1464" t="s">
        <v>44</v>
      </c>
      <c r="M1464">
        <v>5</v>
      </c>
      <c r="N1464" t="s">
        <v>87</v>
      </c>
      <c r="O1464" t="s">
        <v>46</v>
      </c>
      <c r="P1464">
        <v>4</v>
      </c>
      <c r="Q1464" t="s">
        <v>88</v>
      </c>
      <c r="R1464" t="s">
        <v>89</v>
      </c>
      <c r="S1464">
        <v>386</v>
      </c>
      <c r="T1464" t="s">
        <v>49</v>
      </c>
      <c r="U1464" t="s">
        <v>72</v>
      </c>
      <c r="V1464" t="s">
        <v>359</v>
      </c>
      <c r="W1464" t="s">
        <v>90</v>
      </c>
      <c r="X1464" t="s">
        <v>74</v>
      </c>
      <c r="Y1464">
        <v>33650</v>
      </c>
      <c r="Z1464">
        <v>0</v>
      </c>
      <c r="AA1464" t="s">
        <v>75</v>
      </c>
      <c r="AB1464" t="s">
        <v>91</v>
      </c>
      <c r="AC1464">
        <v>45</v>
      </c>
      <c r="AD1464">
        <v>11</v>
      </c>
      <c r="AE1464">
        <v>4</v>
      </c>
      <c r="AF1464">
        <v>2025</v>
      </c>
      <c r="AG1464">
        <v>20251105</v>
      </c>
      <c r="AH1464" s="2">
        <v>21000</v>
      </c>
      <c r="AI1464" s="2">
        <v>15855.2646484375</v>
      </c>
      <c r="AJ1464" s="2">
        <f t="shared" si="178"/>
        <v>5144.7353515625</v>
      </c>
      <c r="AK1464" s="6">
        <f t="shared" si="179"/>
        <v>0.24498739769345237</v>
      </c>
      <c r="AL1464" s="12">
        <v>21000</v>
      </c>
      <c r="AM1464" s="12">
        <v>14998.843057409011</v>
      </c>
      <c r="AN1464" s="12">
        <f t="shared" si="180"/>
        <v>6001.1569425909893</v>
      </c>
      <c r="AO1464" s="13">
        <f t="shared" si="181"/>
        <v>0.28576937821861853</v>
      </c>
      <c r="AP1464" s="16">
        <v>21000</v>
      </c>
      <c r="AQ1464" s="16">
        <v>14494.0776854837</v>
      </c>
      <c r="AR1464" s="16">
        <f t="shared" si="182"/>
        <v>6505.9223145162996</v>
      </c>
      <c r="AS1464" s="17">
        <f t="shared" si="176"/>
        <v>0.30980582450077615</v>
      </c>
      <c r="AT1464" s="20">
        <v>21000</v>
      </c>
      <c r="AU1464" s="20">
        <v>15963.517730496451</v>
      </c>
      <c r="AV1464" s="20">
        <f t="shared" si="177"/>
        <v>5036.4822695035491</v>
      </c>
      <c r="AW1464" s="21">
        <f t="shared" si="183"/>
        <v>0.23983248902397852</v>
      </c>
    </row>
    <row r="1465" spans="1:49" x14ac:dyDescent="0.25">
      <c r="A1465" t="s">
        <v>38</v>
      </c>
      <c r="B1465" t="s">
        <v>92</v>
      </c>
      <c r="C1465">
        <v>99466</v>
      </c>
      <c r="D1465">
        <v>2015</v>
      </c>
      <c r="E1465" t="s">
        <v>79</v>
      </c>
      <c r="F1465" t="s">
        <v>1006</v>
      </c>
      <c r="G1465" t="s">
        <v>198</v>
      </c>
      <c r="I1465">
        <v>4</v>
      </c>
      <c r="J1465" t="s">
        <v>59</v>
      </c>
      <c r="K1465">
        <v>4</v>
      </c>
      <c r="L1465" t="s">
        <v>44</v>
      </c>
      <c r="M1465">
        <v>2.4000000953674321</v>
      </c>
      <c r="N1465" t="s">
        <v>45</v>
      </c>
      <c r="O1465" t="s">
        <v>46</v>
      </c>
      <c r="P1465">
        <v>2</v>
      </c>
      <c r="Q1465" t="s">
        <v>118</v>
      </c>
      <c r="R1465" t="s">
        <v>96</v>
      </c>
      <c r="S1465">
        <v>206</v>
      </c>
      <c r="T1465" t="s">
        <v>49</v>
      </c>
      <c r="U1465" t="s">
        <v>50</v>
      </c>
      <c r="V1465" t="s">
        <v>1751</v>
      </c>
      <c r="W1465" t="s">
        <v>62</v>
      </c>
      <c r="X1465" t="s">
        <v>74</v>
      </c>
      <c r="Z1465">
        <v>0</v>
      </c>
      <c r="AA1465" t="s">
        <v>75</v>
      </c>
      <c r="AB1465" t="s">
        <v>122</v>
      </c>
      <c r="AC1465">
        <v>45</v>
      </c>
      <c r="AD1465">
        <v>11</v>
      </c>
      <c r="AE1465">
        <v>4</v>
      </c>
      <c r="AF1465">
        <v>2025</v>
      </c>
      <c r="AG1465">
        <v>20251104</v>
      </c>
      <c r="AH1465" s="2">
        <v>6200</v>
      </c>
      <c r="AI1465" s="2">
        <v>6092.5888671875</v>
      </c>
      <c r="AJ1465" s="2">
        <f t="shared" si="178"/>
        <v>107.4111328125</v>
      </c>
      <c r="AK1465" s="6">
        <f t="shared" si="179"/>
        <v>1.7324376260080643E-2</v>
      </c>
      <c r="AL1465" s="12">
        <v>6200</v>
      </c>
      <c r="AM1465" s="12">
        <v>6033.8665509008461</v>
      </c>
      <c r="AN1465" s="12">
        <f t="shared" si="180"/>
        <v>166.13344909915395</v>
      </c>
      <c r="AO1465" s="13">
        <f t="shared" si="181"/>
        <v>2.6795717596637732E-2</v>
      </c>
      <c r="AP1465" s="16">
        <v>6200</v>
      </c>
      <c r="AQ1465" s="16">
        <v>5434.5451189633459</v>
      </c>
      <c r="AR1465" s="16">
        <f t="shared" si="182"/>
        <v>765.45488103665411</v>
      </c>
      <c r="AS1465" s="17">
        <f t="shared" si="176"/>
        <v>0.12346046468333131</v>
      </c>
      <c r="AT1465" s="20">
        <v>6200</v>
      </c>
      <c r="AU1465" s="20">
        <v>6144.7540473225426</v>
      </c>
      <c r="AV1465" s="20">
        <f t="shared" si="177"/>
        <v>55.245952677457353</v>
      </c>
      <c r="AW1465" s="21">
        <f t="shared" si="183"/>
        <v>8.9106375286221538E-3</v>
      </c>
    </row>
    <row r="1466" spans="1:49" x14ac:dyDescent="0.25">
      <c r="A1466" t="s">
        <v>109</v>
      </c>
      <c r="B1466" t="s">
        <v>317</v>
      </c>
      <c r="C1466">
        <v>100303</v>
      </c>
      <c r="D1466">
        <v>2013</v>
      </c>
      <c r="E1466" t="s">
        <v>93</v>
      </c>
      <c r="F1466" t="s">
        <v>430</v>
      </c>
      <c r="G1466" t="s">
        <v>533</v>
      </c>
      <c r="I1466">
        <v>4</v>
      </c>
      <c r="J1466" t="s">
        <v>43</v>
      </c>
      <c r="K1466">
        <v>4</v>
      </c>
      <c r="L1466" t="s">
        <v>44</v>
      </c>
      <c r="M1466">
        <v>2.5</v>
      </c>
      <c r="N1466" t="s">
        <v>45</v>
      </c>
      <c r="O1466" t="s">
        <v>46</v>
      </c>
      <c r="P1466">
        <v>3</v>
      </c>
      <c r="Q1466" t="s">
        <v>118</v>
      </c>
      <c r="T1466" t="s">
        <v>49</v>
      </c>
      <c r="U1466" t="s">
        <v>50</v>
      </c>
      <c r="V1466" t="s">
        <v>559</v>
      </c>
      <c r="W1466" t="s">
        <v>120</v>
      </c>
      <c r="X1466" t="s">
        <v>74</v>
      </c>
      <c r="Z1466">
        <v>0</v>
      </c>
      <c r="AA1466" t="s">
        <v>75</v>
      </c>
      <c r="AB1466" t="s">
        <v>122</v>
      </c>
      <c r="AC1466">
        <v>45</v>
      </c>
      <c r="AD1466">
        <v>11</v>
      </c>
      <c r="AE1466">
        <v>4</v>
      </c>
      <c r="AF1466">
        <v>2025</v>
      </c>
      <c r="AG1466">
        <v>20251104</v>
      </c>
      <c r="AH1466" s="2">
        <v>1100</v>
      </c>
      <c r="AI1466" s="2">
        <v>3123.613037109375</v>
      </c>
      <c r="AJ1466" s="2">
        <f t="shared" si="178"/>
        <v>2023.613037109375</v>
      </c>
      <c r="AK1466" s="6">
        <f t="shared" si="179"/>
        <v>1.8396482155539773</v>
      </c>
      <c r="AL1466" s="12">
        <v>1100</v>
      </c>
      <c r="AM1466" s="12">
        <v>3052.5901920248289</v>
      </c>
      <c r="AN1466" s="12">
        <f t="shared" si="180"/>
        <v>1952.5901920248289</v>
      </c>
      <c r="AO1466" s="13">
        <f t="shared" si="181"/>
        <v>1.7750819927498445</v>
      </c>
      <c r="AP1466" s="16">
        <v>1100</v>
      </c>
      <c r="AQ1466" s="16">
        <v>3155.902720442059</v>
      </c>
      <c r="AR1466" s="16">
        <f t="shared" si="182"/>
        <v>2055.902720442059</v>
      </c>
      <c r="AS1466" s="17">
        <f t="shared" si="176"/>
        <v>1.8690024731291446</v>
      </c>
      <c r="AT1466" s="20">
        <v>1100</v>
      </c>
      <c r="AU1466" s="20">
        <v>3189.8437500000009</v>
      </c>
      <c r="AV1466" s="20">
        <f t="shared" si="177"/>
        <v>2089.8437500000009</v>
      </c>
      <c r="AW1466" s="21">
        <f t="shared" si="183"/>
        <v>1.8998579545454555</v>
      </c>
    </row>
    <row r="1467" spans="1:49" x14ac:dyDescent="0.25">
      <c r="A1467" t="s">
        <v>38</v>
      </c>
      <c r="B1467" t="s">
        <v>65</v>
      </c>
      <c r="C1467">
        <v>116915</v>
      </c>
      <c r="D1467">
        <v>2017</v>
      </c>
      <c r="E1467" t="s">
        <v>155</v>
      </c>
      <c r="F1467" t="s">
        <v>482</v>
      </c>
      <c r="G1467" t="s">
        <v>107</v>
      </c>
      <c r="I1467">
        <v>4</v>
      </c>
      <c r="J1467" t="s">
        <v>43</v>
      </c>
      <c r="K1467">
        <v>4</v>
      </c>
      <c r="L1467" t="s">
        <v>44</v>
      </c>
      <c r="M1467">
        <v>2.4000000953674321</v>
      </c>
      <c r="N1467" t="s">
        <v>44</v>
      </c>
      <c r="O1467" t="s">
        <v>46</v>
      </c>
      <c r="Q1467" t="s">
        <v>60</v>
      </c>
      <c r="R1467" t="s">
        <v>89</v>
      </c>
      <c r="S1467">
        <v>185</v>
      </c>
      <c r="T1467" t="s">
        <v>49</v>
      </c>
      <c r="U1467" t="s">
        <v>50</v>
      </c>
      <c r="V1467" t="s">
        <v>231</v>
      </c>
      <c r="W1467" t="s">
        <v>134</v>
      </c>
      <c r="X1467" t="s">
        <v>74</v>
      </c>
      <c r="Z1467">
        <v>0</v>
      </c>
      <c r="AA1467" t="s">
        <v>75</v>
      </c>
      <c r="AB1467" t="s">
        <v>83</v>
      </c>
      <c r="AC1467">
        <v>45</v>
      </c>
      <c r="AD1467">
        <v>11</v>
      </c>
      <c r="AE1467">
        <v>4</v>
      </c>
      <c r="AF1467">
        <v>2025</v>
      </c>
      <c r="AG1467">
        <v>20251104</v>
      </c>
      <c r="AH1467" s="2">
        <v>7500</v>
      </c>
      <c r="AI1467" s="2">
        <v>5624.859375</v>
      </c>
      <c r="AJ1467" s="2">
        <f t="shared" si="178"/>
        <v>1875.140625</v>
      </c>
      <c r="AK1467" s="6">
        <f t="shared" si="179"/>
        <v>0.25001875000000001</v>
      </c>
      <c r="AL1467" s="12">
        <v>7500</v>
      </c>
      <c r="AM1467" s="12">
        <v>5714.0360658479804</v>
      </c>
      <c r="AN1467" s="12">
        <f t="shared" si="180"/>
        <v>1785.9639341520196</v>
      </c>
      <c r="AO1467" s="13">
        <f t="shared" si="181"/>
        <v>0.23812852455360262</v>
      </c>
      <c r="AP1467" s="16">
        <v>7500</v>
      </c>
      <c r="AQ1467" s="16">
        <v>6454.7724604292398</v>
      </c>
      <c r="AR1467" s="16">
        <f t="shared" si="182"/>
        <v>1045.2275395707602</v>
      </c>
      <c r="AS1467" s="17">
        <f t="shared" si="176"/>
        <v>0.13936367194276802</v>
      </c>
      <c r="AT1467" s="20">
        <v>7500</v>
      </c>
      <c r="AU1467" s="20">
        <v>5679.8432721712543</v>
      </c>
      <c r="AV1467" s="20">
        <f t="shared" si="177"/>
        <v>1820.1567278287457</v>
      </c>
      <c r="AW1467" s="21">
        <f t="shared" si="183"/>
        <v>0.24268756371049943</v>
      </c>
    </row>
    <row r="1468" spans="1:49" x14ac:dyDescent="0.25">
      <c r="A1468" t="s">
        <v>77</v>
      </c>
      <c r="B1468" t="s">
        <v>456</v>
      </c>
      <c r="C1468">
        <v>181956</v>
      </c>
      <c r="D1468">
        <v>2019</v>
      </c>
      <c r="E1468" t="s">
        <v>139</v>
      </c>
      <c r="F1468" t="s">
        <v>264</v>
      </c>
      <c r="I1468">
        <v>4</v>
      </c>
      <c r="J1468" t="s">
        <v>101</v>
      </c>
      <c r="K1468">
        <v>4</v>
      </c>
      <c r="L1468" t="s">
        <v>44</v>
      </c>
      <c r="M1468">
        <v>1.799999952316284</v>
      </c>
      <c r="N1468" t="s">
        <v>45</v>
      </c>
      <c r="O1468" t="s">
        <v>46</v>
      </c>
      <c r="Q1468" t="s">
        <v>118</v>
      </c>
      <c r="R1468" t="s">
        <v>48</v>
      </c>
      <c r="T1468" t="s">
        <v>49</v>
      </c>
      <c r="W1468" t="s">
        <v>120</v>
      </c>
      <c r="X1468" t="s">
        <v>121</v>
      </c>
      <c r="Z1468">
        <v>0</v>
      </c>
      <c r="AA1468" t="s">
        <v>75</v>
      </c>
      <c r="AB1468" t="s">
        <v>122</v>
      </c>
      <c r="AC1468">
        <v>45</v>
      </c>
      <c r="AD1468">
        <v>11</v>
      </c>
      <c r="AE1468">
        <v>4</v>
      </c>
      <c r="AF1468">
        <v>2025</v>
      </c>
      <c r="AG1468">
        <v>20251105</v>
      </c>
      <c r="AH1468" s="2">
        <v>1050</v>
      </c>
      <c r="AI1468" s="2">
        <v>1996.392700195312</v>
      </c>
      <c r="AJ1468" s="2">
        <f t="shared" si="178"/>
        <v>946.39270019531205</v>
      </c>
      <c r="AK1468" s="6">
        <f t="shared" si="179"/>
        <v>0.90132638113839247</v>
      </c>
      <c r="AL1468" s="12">
        <v>1050</v>
      </c>
      <c r="AM1468" s="12">
        <v>1923.176214059931</v>
      </c>
      <c r="AN1468" s="12">
        <f t="shared" si="180"/>
        <v>873.176214059931</v>
      </c>
      <c r="AO1468" s="13">
        <f t="shared" si="181"/>
        <v>0.83159639434279142</v>
      </c>
      <c r="AP1468" s="16">
        <v>1050</v>
      </c>
      <c r="AQ1468" s="16">
        <v>1955.3227738778321</v>
      </c>
      <c r="AR1468" s="16">
        <f t="shared" si="182"/>
        <v>905.32277387783211</v>
      </c>
      <c r="AS1468" s="17">
        <f t="shared" si="176"/>
        <v>0.86221216559793534</v>
      </c>
      <c r="AT1468" s="20">
        <v>1050</v>
      </c>
      <c r="AU1468" s="20">
        <v>2045.7265647533891</v>
      </c>
      <c r="AV1468" s="20">
        <f t="shared" si="177"/>
        <v>995.72656475338908</v>
      </c>
      <c r="AW1468" s="21">
        <f t="shared" si="183"/>
        <v>0.94831101405084672</v>
      </c>
    </row>
    <row r="1469" spans="1:49" x14ac:dyDescent="0.25">
      <c r="A1469" t="s">
        <v>109</v>
      </c>
      <c r="B1469" t="s">
        <v>1419</v>
      </c>
      <c r="C1469">
        <v>157000</v>
      </c>
      <c r="D1469">
        <v>2002</v>
      </c>
      <c r="E1469" t="s">
        <v>66</v>
      </c>
      <c r="F1469" t="s">
        <v>221</v>
      </c>
      <c r="I1469">
        <v>8</v>
      </c>
      <c r="J1469" t="s">
        <v>117</v>
      </c>
      <c r="K1469">
        <v>4</v>
      </c>
      <c r="L1469" t="s">
        <v>343</v>
      </c>
      <c r="M1469">
        <v>5.4000000953674316</v>
      </c>
      <c r="N1469" t="s">
        <v>87</v>
      </c>
      <c r="O1469" t="s">
        <v>46</v>
      </c>
      <c r="Q1469" t="s">
        <v>88</v>
      </c>
      <c r="R1469" t="s">
        <v>89</v>
      </c>
      <c r="S1469">
        <v>255</v>
      </c>
      <c r="T1469" t="s">
        <v>49</v>
      </c>
      <c r="U1469" t="s">
        <v>72</v>
      </c>
      <c r="W1469" t="s">
        <v>90</v>
      </c>
      <c r="X1469" t="s">
        <v>74</v>
      </c>
      <c r="Z1469">
        <v>0</v>
      </c>
      <c r="AA1469" t="s">
        <v>75</v>
      </c>
      <c r="AB1469" t="s">
        <v>91</v>
      </c>
      <c r="AC1469">
        <v>45</v>
      </c>
      <c r="AD1469">
        <v>11</v>
      </c>
      <c r="AE1469">
        <v>4</v>
      </c>
      <c r="AF1469">
        <v>2025</v>
      </c>
      <c r="AG1469">
        <v>20251107</v>
      </c>
      <c r="AH1469" s="2">
        <v>485</v>
      </c>
      <c r="AI1469" s="2">
        <v>646.9503173828125</v>
      </c>
      <c r="AJ1469" s="2">
        <f t="shared" si="178"/>
        <v>161.9503173828125</v>
      </c>
      <c r="AK1469" s="6">
        <f t="shared" si="179"/>
        <v>0.33391818017074743</v>
      </c>
      <c r="AL1469" s="12">
        <v>485</v>
      </c>
      <c r="AM1469" s="12">
        <v>720.35049856800083</v>
      </c>
      <c r="AN1469" s="12">
        <f t="shared" si="180"/>
        <v>235.35049856800083</v>
      </c>
      <c r="AO1469" s="13">
        <f t="shared" si="181"/>
        <v>0.48525875993402234</v>
      </c>
      <c r="AP1469" s="16">
        <v>485</v>
      </c>
      <c r="AQ1469" s="16">
        <v>972.56170190186663</v>
      </c>
      <c r="AR1469" s="16">
        <f t="shared" si="182"/>
        <v>487.56170190186663</v>
      </c>
      <c r="AS1469" s="17">
        <f t="shared" si="176"/>
        <v>1.0052818595914776</v>
      </c>
      <c r="AT1469" s="20">
        <v>485</v>
      </c>
      <c r="AU1469" s="20">
        <v>640.20531757754804</v>
      </c>
      <c r="AV1469" s="20">
        <f t="shared" si="177"/>
        <v>155.20531757754804</v>
      </c>
      <c r="AW1469" s="21">
        <f t="shared" si="183"/>
        <v>0.32001096407741864</v>
      </c>
    </row>
    <row r="1470" spans="1:49" x14ac:dyDescent="0.25">
      <c r="A1470" t="s">
        <v>38</v>
      </c>
      <c r="B1470" t="s">
        <v>776</v>
      </c>
      <c r="C1470">
        <v>164919</v>
      </c>
      <c r="D1470">
        <v>2014</v>
      </c>
      <c r="E1470" t="s">
        <v>66</v>
      </c>
      <c r="F1470" t="s">
        <v>239</v>
      </c>
      <c r="G1470" t="s">
        <v>214</v>
      </c>
      <c r="I1470">
        <v>4</v>
      </c>
      <c r="J1470" t="s">
        <v>101</v>
      </c>
      <c r="K1470">
        <v>4</v>
      </c>
      <c r="L1470" t="s">
        <v>44</v>
      </c>
      <c r="M1470">
        <v>1.6000000238418579</v>
      </c>
      <c r="N1470" t="s">
        <v>45</v>
      </c>
      <c r="O1470" t="s">
        <v>46</v>
      </c>
      <c r="P1470">
        <v>3</v>
      </c>
      <c r="Q1470" t="s">
        <v>60</v>
      </c>
      <c r="R1470" t="s">
        <v>48</v>
      </c>
      <c r="S1470">
        <v>178</v>
      </c>
      <c r="T1470" t="s">
        <v>49</v>
      </c>
      <c r="U1470" t="s">
        <v>50</v>
      </c>
      <c r="W1470" t="s">
        <v>62</v>
      </c>
      <c r="X1470" t="s">
        <v>74</v>
      </c>
      <c r="Z1470">
        <v>0</v>
      </c>
      <c r="AA1470" t="s">
        <v>75</v>
      </c>
      <c r="AB1470" t="s">
        <v>83</v>
      </c>
      <c r="AC1470">
        <v>45</v>
      </c>
      <c r="AD1470">
        <v>11</v>
      </c>
      <c r="AE1470">
        <v>4</v>
      </c>
      <c r="AF1470">
        <v>2025</v>
      </c>
      <c r="AG1470">
        <v>20251105</v>
      </c>
      <c r="AH1470" s="2">
        <v>1500</v>
      </c>
      <c r="AI1470" s="2">
        <v>1364.623046875</v>
      </c>
      <c r="AJ1470" s="2">
        <f t="shared" si="178"/>
        <v>135.376953125</v>
      </c>
      <c r="AK1470" s="6">
        <f t="shared" si="179"/>
        <v>9.0251302083333332E-2</v>
      </c>
      <c r="AL1470" s="12">
        <v>1500</v>
      </c>
      <c r="AM1470" s="12">
        <v>1461.5317463356209</v>
      </c>
      <c r="AN1470" s="12">
        <f t="shared" si="180"/>
        <v>38.468253664379063</v>
      </c>
      <c r="AO1470" s="13">
        <f t="shared" si="181"/>
        <v>2.5645502442919375E-2</v>
      </c>
      <c r="AP1470" s="16">
        <v>1500</v>
      </c>
      <c r="AQ1470" s="16">
        <v>1516.8774109769431</v>
      </c>
      <c r="AR1470" s="16">
        <f t="shared" si="182"/>
        <v>16.877410976943111</v>
      </c>
      <c r="AS1470" s="17">
        <f t="shared" si="176"/>
        <v>1.1251607317962074E-2</v>
      </c>
      <c r="AT1470" s="20">
        <v>1500</v>
      </c>
      <c r="AU1470" s="20">
        <v>1362.1326073030109</v>
      </c>
      <c r="AV1470" s="20">
        <f t="shared" si="177"/>
        <v>137.8673926969891</v>
      </c>
      <c r="AW1470" s="21">
        <f t="shared" si="183"/>
        <v>9.191159513132606E-2</v>
      </c>
    </row>
    <row r="1471" spans="1:49" x14ac:dyDescent="0.25">
      <c r="A1471" t="s">
        <v>38</v>
      </c>
      <c r="B1471" t="s">
        <v>776</v>
      </c>
      <c r="C1471">
        <v>41498</v>
      </c>
      <c r="D1471">
        <v>2023</v>
      </c>
      <c r="E1471" t="s">
        <v>66</v>
      </c>
      <c r="F1471" t="s">
        <v>221</v>
      </c>
      <c r="G1471" t="s">
        <v>675</v>
      </c>
      <c r="I1471">
        <v>8</v>
      </c>
      <c r="J1471" t="s">
        <v>129</v>
      </c>
      <c r="K1471">
        <v>4</v>
      </c>
      <c r="L1471" t="s">
        <v>44</v>
      </c>
      <c r="M1471">
        <v>5.1999998092651367</v>
      </c>
      <c r="N1471" t="s">
        <v>87</v>
      </c>
      <c r="O1471" t="s">
        <v>46</v>
      </c>
      <c r="P1471">
        <v>4</v>
      </c>
      <c r="Q1471" t="s">
        <v>88</v>
      </c>
      <c r="R1471" t="s">
        <v>89</v>
      </c>
      <c r="T1471" t="s">
        <v>49</v>
      </c>
      <c r="U1471" t="s">
        <v>72</v>
      </c>
      <c r="W1471" t="s">
        <v>103</v>
      </c>
      <c r="X1471" t="s">
        <v>74</v>
      </c>
      <c r="Z1471">
        <v>0</v>
      </c>
      <c r="AA1471" t="s">
        <v>75</v>
      </c>
      <c r="AB1471" t="s">
        <v>91</v>
      </c>
      <c r="AC1471">
        <v>45</v>
      </c>
      <c r="AD1471">
        <v>11</v>
      </c>
      <c r="AE1471">
        <v>4</v>
      </c>
      <c r="AF1471">
        <v>2025</v>
      </c>
      <c r="AG1471">
        <v>20251105</v>
      </c>
      <c r="AH1471" s="2">
        <v>93000</v>
      </c>
      <c r="AI1471" s="2">
        <v>47345.09765625</v>
      </c>
      <c r="AJ1471" s="2">
        <f t="shared" si="178"/>
        <v>45654.90234375</v>
      </c>
      <c r="AK1471" s="6">
        <f t="shared" si="179"/>
        <v>0.49091292842741935</v>
      </c>
      <c r="AL1471" s="12">
        <v>93000</v>
      </c>
      <c r="AM1471" s="12">
        <v>48627.378926365091</v>
      </c>
      <c r="AN1471" s="12">
        <f t="shared" si="180"/>
        <v>44372.621073634909</v>
      </c>
      <c r="AO1471" s="13">
        <f t="shared" si="181"/>
        <v>0.47712495778102054</v>
      </c>
      <c r="AP1471" s="16">
        <v>93000</v>
      </c>
      <c r="AQ1471" s="16">
        <v>48395.332627141433</v>
      </c>
      <c r="AR1471" s="16">
        <f t="shared" si="182"/>
        <v>44604.667372858567</v>
      </c>
      <c r="AS1471" s="17">
        <f t="shared" si="176"/>
        <v>0.47962007927804912</v>
      </c>
      <c r="AT1471" s="20">
        <v>93000</v>
      </c>
      <c r="AU1471" s="20">
        <v>45865.714285714283</v>
      </c>
      <c r="AV1471" s="20">
        <f t="shared" si="177"/>
        <v>47134.285714285717</v>
      </c>
      <c r="AW1471" s="21">
        <f t="shared" si="183"/>
        <v>0.5068202764976959</v>
      </c>
    </row>
    <row r="1472" spans="1:49" x14ac:dyDescent="0.25">
      <c r="A1472" t="s">
        <v>38</v>
      </c>
      <c r="B1472" t="s">
        <v>92</v>
      </c>
      <c r="C1472">
        <v>134149</v>
      </c>
      <c r="D1472">
        <v>2004</v>
      </c>
      <c r="E1472" t="s">
        <v>322</v>
      </c>
      <c r="F1472" t="s">
        <v>457</v>
      </c>
      <c r="G1472" t="s">
        <v>1594</v>
      </c>
      <c r="I1472">
        <v>6</v>
      </c>
      <c r="J1472" t="s">
        <v>101</v>
      </c>
      <c r="K1472">
        <v>4</v>
      </c>
      <c r="L1472" t="s">
        <v>44</v>
      </c>
      <c r="M1472">
        <v>3</v>
      </c>
      <c r="N1472" t="s">
        <v>44</v>
      </c>
      <c r="O1472" t="s">
        <v>46</v>
      </c>
      <c r="Q1472" t="s">
        <v>60</v>
      </c>
      <c r="S1472">
        <v>225</v>
      </c>
      <c r="T1472" t="s">
        <v>49</v>
      </c>
      <c r="W1472" t="s">
        <v>90</v>
      </c>
      <c r="X1472" t="s">
        <v>74</v>
      </c>
      <c r="Z1472">
        <v>0</v>
      </c>
      <c r="AA1472" t="s">
        <v>75</v>
      </c>
      <c r="AB1472" t="s">
        <v>83</v>
      </c>
      <c r="AC1472">
        <v>45</v>
      </c>
      <c r="AD1472">
        <v>11</v>
      </c>
      <c r="AE1472">
        <v>4</v>
      </c>
      <c r="AF1472">
        <v>2025</v>
      </c>
      <c r="AG1472">
        <v>20251104</v>
      </c>
      <c r="AH1472" s="2">
        <v>1000</v>
      </c>
      <c r="AI1472" s="2">
        <v>1575.074951171875</v>
      </c>
      <c r="AJ1472" s="2">
        <f t="shared" si="178"/>
        <v>575.074951171875</v>
      </c>
      <c r="AK1472" s="6">
        <f t="shared" si="179"/>
        <v>0.57507495117187502</v>
      </c>
      <c r="AL1472" s="12">
        <v>1000</v>
      </c>
      <c r="AM1472" s="12">
        <v>1511.704290198534</v>
      </c>
      <c r="AN1472" s="12">
        <f t="shared" si="180"/>
        <v>511.70429019853395</v>
      </c>
      <c r="AO1472" s="13">
        <f t="shared" si="181"/>
        <v>0.51170429019853392</v>
      </c>
      <c r="AP1472" s="16">
        <v>1000</v>
      </c>
      <c r="AQ1472" s="16">
        <v>1626.612444932106</v>
      </c>
      <c r="AR1472" s="16">
        <f t="shared" si="182"/>
        <v>626.61244493210597</v>
      </c>
      <c r="AS1472" s="17">
        <f t="shared" si="176"/>
        <v>0.62661244493210599</v>
      </c>
      <c r="AT1472" s="20">
        <v>1000</v>
      </c>
      <c r="AU1472" s="20">
        <v>1644.258021978022</v>
      </c>
      <c r="AV1472" s="20">
        <f t="shared" si="177"/>
        <v>644.25802197802204</v>
      </c>
      <c r="AW1472" s="21">
        <f t="shared" si="183"/>
        <v>0.64425802197802207</v>
      </c>
    </row>
    <row r="1473" spans="1:49" x14ac:dyDescent="0.25">
      <c r="A1473" t="s">
        <v>38</v>
      </c>
      <c r="B1473" t="s">
        <v>65</v>
      </c>
      <c r="C1473">
        <v>187072</v>
      </c>
      <c r="D1473">
        <v>2015</v>
      </c>
      <c r="E1473" t="s">
        <v>286</v>
      </c>
      <c r="F1473" t="s">
        <v>902</v>
      </c>
      <c r="I1473">
        <v>6</v>
      </c>
      <c r="J1473" t="s">
        <v>129</v>
      </c>
      <c r="K1473">
        <v>4</v>
      </c>
      <c r="L1473" t="s">
        <v>44</v>
      </c>
      <c r="M1473">
        <v>3.5</v>
      </c>
      <c r="N1473" t="s">
        <v>70</v>
      </c>
      <c r="O1473" t="s">
        <v>46</v>
      </c>
      <c r="P1473">
        <v>2</v>
      </c>
      <c r="Q1473" t="s">
        <v>60</v>
      </c>
      <c r="R1473" t="s">
        <v>48</v>
      </c>
      <c r="S1473">
        <v>370</v>
      </c>
      <c r="T1473" t="s">
        <v>173</v>
      </c>
      <c r="U1473" t="s">
        <v>72</v>
      </c>
      <c r="W1473" t="s">
        <v>103</v>
      </c>
      <c r="X1473" t="s">
        <v>74</v>
      </c>
      <c r="Z1473">
        <v>0</v>
      </c>
      <c r="AA1473" t="s">
        <v>75</v>
      </c>
      <c r="AB1473" t="s">
        <v>83</v>
      </c>
      <c r="AC1473">
        <v>45</v>
      </c>
      <c r="AD1473">
        <v>11</v>
      </c>
      <c r="AE1473">
        <v>4</v>
      </c>
      <c r="AF1473">
        <v>2025</v>
      </c>
      <c r="AG1473">
        <v>20251104</v>
      </c>
      <c r="AH1473" s="2">
        <v>1400</v>
      </c>
      <c r="AI1473" s="2">
        <v>3233.441650390625</v>
      </c>
      <c r="AJ1473" s="2">
        <f t="shared" si="178"/>
        <v>1833.441650390625</v>
      </c>
      <c r="AK1473" s="6">
        <f t="shared" si="179"/>
        <v>1.3096011788504465</v>
      </c>
      <c r="AL1473" s="12">
        <v>1400</v>
      </c>
      <c r="AM1473" s="12">
        <v>3569.9052444204622</v>
      </c>
      <c r="AN1473" s="12">
        <f t="shared" si="180"/>
        <v>2169.9052444204622</v>
      </c>
      <c r="AO1473" s="13">
        <f t="shared" si="181"/>
        <v>1.5499323174431872</v>
      </c>
      <c r="AP1473" s="16">
        <v>1400</v>
      </c>
      <c r="AQ1473" s="16">
        <v>3514.9699832416918</v>
      </c>
      <c r="AR1473" s="16">
        <f t="shared" si="182"/>
        <v>2114.9699832416918</v>
      </c>
      <c r="AS1473" s="17">
        <f t="shared" si="176"/>
        <v>1.5106928451726369</v>
      </c>
      <c r="AT1473" s="20">
        <v>1400</v>
      </c>
      <c r="AU1473" s="20">
        <v>3189.8437500000009</v>
      </c>
      <c r="AV1473" s="20">
        <f t="shared" si="177"/>
        <v>1789.8437500000009</v>
      </c>
      <c r="AW1473" s="21">
        <f t="shared" si="183"/>
        <v>1.2784598214285721</v>
      </c>
    </row>
    <row r="1474" spans="1:49" x14ac:dyDescent="0.25">
      <c r="A1474" t="s">
        <v>38</v>
      </c>
      <c r="B1474" t="s">
        <v>259</v>
      </c>
      <c r="C1474">
        <v>89483</v>
      </c>
      <c r="D1474">
        <v>2015</v>
      </c>
      <c r="E1474" t="s">
        <v>66</v>
      </c>
      <c r="F1474" t="s">
        <v>239</v>
      </c>
      <c r="G1474" t="s">
        <v>180</v>
      </c>
      <c r="I1474">
        <v>4</v>
      </c>
      <c r="J1474" t="s">
        <v>69</v>
      </c>
      <c r="K1474">
        <v>4</v>
      </c>
      <c r="L1474" t="s">
        <v>44</v>
      </c>
      <c r="M1474">
        <v>2.5</v>
      </c>
      <c r="N1474" t="s">
        <v>45</v>
      </c>
      <c r="O1474" t="s">
        <v>46</v>
      </c>
      <c r="P1474">
        <v>2</v>
      </c>
      <c r="Q1474" t="s">
        <v>60</v>
      </c>
      <c r="R1474" t="s">
        <v>48</v>
      </c>
      <c r="S1474">
        <v>168</v>
      </c>
      <c r="T1474" t="s">
        <v>49</v>
      </c>
      <c r="U1474" t="s">
        <v>50</v>
      </c>
      <c r="W1474" t="s">
        <v>62</v>
      </c>
      <c r="X1474" t="s">
        <v>74</v>
      </c>
      <c r="Z1474">
        <v>0</v>
      </c>
      <c r="AA1474" t="s">
        <v>75</v>
      </c>
      <c r="AB1474" t="s">
        <v>83</v>
      </c>
      <c r="AC1474">
        <v>45</v>
      </c>
      <c r="AD1474">
        <v>11</v>
      </c>
      <c r="AE1474">
        <v>4</v>
      </c>
      <c r="AF1474">
        <v>2025</v>
      </c>
      <c r="AG1474">
        <v>20251105</v>
      </c>
      <c r="AH1474" s="2">
        <v>3300</v>
      </c>
      <c r="AI1474" s="2">
        <v>2832.47119140625</v>
      </c>
      <c r="AJ1474" s="2">
        <f t="shared" si="178"/>
        <v>467.52880859375</v>
      </c>
      <c r="AK1474" s="6">
        <f t="shared" si="179"/>
        <v>0.14167539654356059</v>
      </c>
      <c r="AL1474" s="12">
        <v>3300</v>
      </c>
      <c r="AM1474" s="12">
        <v>3121.0015214942291</v>
      </c>
      <c r="AN1474" s="12">
        <f t="shared" si="180"/>
        <v>178.99847850577089</v>
      </c>
      <c r="AO1474" s="13">
        <f t="shared" si="181"/>
        <v>5.4241963183566937E-2</v>
      </c>
      <c r="AP1474" s="16">
        <v>3300</v>
      </c>
      <c r="AQ1474" s="16">
        <v>3160.4317970656912</v>
      </c>
      <c r="AR1474" s="16">
        <f t="shared" si="182"/>
        <v>139.56820293430883</v>
      </c>
      <c r="AS1474" s="17">
        <f t="shared" si="176"/>
        <v>4.2293394828578433E-2</v>
      </c>
      <c r="AT1474" s="20">
        <v>3300</v>
      </c>
      <c r="AU1474" s="20">
        <v>2764.2669362992929</v>
      </c>
      <c r="AV1474" s="20">
        <f t="shared" si="177"/>
        <v>535.73306370070713</v>
      </c>
      <c r="AW1474" s="21">
        <f t="shared" si="183"/>
        <v>0.16234335263657793</v>
      </c>
    </row>
    <row r="1475" spans="1:49" x14ac:dyDescent="0.25">
      <c r="A1475" t="s">
        <v>123</v>
      </c>
      <c r="B1475" t="s">
        <v>290</v>
      </c>
      <c r="C1475">
        <v>64339</v>
      </c>
      <c r="D1475">
        <v>2022</v>
      </c>
      <c r="E1475" t="s">
        <v>40</v>
      </c>
      <c r="F1475" t="s">
        <v>191</v>
      </c>
      <c r="G1475" t="s">
        <v>517</v>
      </c>
      <c r="H1475" t="s">
        <v>950</v>
      </c>
      <c r="I1475">
        <v>4</v>
      </c>
      <c r="J1475" t="s">
        <v>69</v>
      </c>
      <c r="K1475">
        <v>4</v>
      </c>
      <c r="L1475" t="s">
        <v>44</v>
      </c>
      <c r="M1475">
        <v>1.799999952316284</v>
      </c>
      <c r="N1475" t="s">
        <v>45</v>
      </c>
      <c r="O1475" t="s">
        <v>46</v>
      </c>
      <c r="P1475">
        <v>4</v>
      </c>
      <c r="Q1475" t="s">
        <v>118</v>
      </c>
      <c r="R1475" t="s">
        <v>48</v>
      </c>
      <c r="S1475">
        <v>139</v>
      </c>
      <c r="T1475" t="s">
        <v>49</v>
      </c>
      <c r="U1475" t="s">
        <v>50</v>
      </c>
      <c r="V1475" t="s">
        <v>622</v>
      </c>
      <c r="W1475" t="s">
        <v>120</v>
      </c>
      <c r="X1475" t="s">
        <v>53</v>
      </c>
      <c r="Z1475">
        <v>0</v>
      </c>
      <c r="AA1475" t="s">
        <v>75</v>
      </c>
      <c r="AB1475" t="s">
        <v>122</v>
      </c>
      <c r="AC1475">
        <v>45</v>
      </c>
      <c r="AD1475">
        <v>11</v>
      </c>
      <c r="AE1475">
        <v>4</v>
      </c>
      <c r="AF1475">
        <v>2025</v>
      </c>
      <c r="AG1475">
        <v>20251104</v>
      </c>
      <c r="AH1475" s="2">
        <v>14200</v>
      </c>
      <c r="AI1475" s="2">
        <v>14518.005859375</v>
      </c>
      <c r="AJ1475" s="2">
        <f t="shared" si="178"/>
        <v>318.005859375</v>
      </c>
      <c r="AK1475" s="6">
        <f t="shared" si="179"/>
        <v>2.2394778829225352E-2</v>
      </c>
      <c r="AL1475" s="12">
        <v>14200</v>
      </c>
      <c r="AM1475" s="12">
        <v>14358.468017300071</v>
      </c>
      <c r="AN1475" s="12">
        <f t="shared" si="180"/>
        <v>158.46801730007064</v>
      </c>
      <c r="AO1475" s="13">
        <f t="shared" si="181"/>
        <v>1.1159719528173989E-2</v>
      </c>
      <c r="AP1475" s="16">
        <v>14200</v>
      </c>
      <c r="AQ1475" s="16">
        <v>15188.517706933921</v>
      </c>
      <c r="AR1475" s="16">
        <f t="shared" si="182"/>
        <v>988.51770693392064</v>
      </c>
      <c r="AS1475" s="17">
        <f t="shared" ref="AS1475:AS1538" si="184">ABS($AH1475-AQ1475)/$AH1475</f>
        <v>6.9613923023515531E-2</v>
      </c>
      <c r="AT1475" s="20">
        <v>14200</v>
      </c>
      <c r="AU1475" s="20">
        <v>14452.91164658635</v>
      </c>
      <c r="AV1475" s="20">
        <f t="shared" ref="AV1475:AV1538" si="185">ABS(AT1475-AU1475)</f>
        <v>252.91164658634989</v>
      </c>
      <c r="AW1475" s="21">
        <f t="shared" si="183"/>
        <v>1.7810679337066895E-2</v>
      </c>
    </row>
    <row r="1476" spans="1:49" x14ac:dyDescent="0.25">
      <c r="A1476" t="s">
        <v>77</v>
      </c>
      <c r="B1476" t="s">
        <v>818</v>
      </c>
      <c r="C1476">
        <v>217089</v>
      </c>
      <c r="D1476">
        <v>2016</v>
      </c>
      <c r="E1476" t="s">
        <v>370</v>
      </c>
      <c r="F1476" t="s">
        <v>684</v>
      </c>
      <c r="G1476" t="s">
        <v>1752</v>
      </c>
      <c r="I1476">
        <v>4</v>
      </c>
      <c r="J1476" t="s">
        <v>129</v>
      </c>
      <c r="K1476">
        <v>4</v>
      </c>
      <c r="L1476" t="s">
        <v>44</v>
      </c>
      <c r="M1476">
        <v>2.5</v>
      </c>
      <c r="N1476" t="s">
        <v>44</v>
      </c>
      <c r="O1476" t="s">
        <v>46</v>
      </c>
      <c r="Q1476" t="s">
        <v>60</v>
      </c>
      <c r="R1476" t="s">
        <v>81</v>
      </c>
      <c r="T1476" t="s">
        <v>49</v>
      </c>
      <c r="U1476" t="s">
        <v>50</v>
      </c>
      <c r="V1476" t="s">
        <v>1753</v>
      </c>
      <c r="W1476" t="s">
        <v>62</v>
      </c>
      <c r="X1476" t="s">
        <v>74</v>
      </c>
      <c r="Z1476">
        <v>0</v>
      </c>
      <c r="AA1476" t="s">
        <v>75</v>
      </c>
      <c r="AB1476" t="s">
        <v>83</v>
      </c>
      <c r="AC1476">
        <v>45</v>
      </c>
      <c r="AD1476">
        <v>11</v>
      </c>
      <c r="AE1476">
        <v>4</v>
      </c>
      <c r="AF1476">
        <v>2025</v>
      </c>
      <c r="AG1476">
        <v>20251105</v>
      </c>
      <c r="AH1476" s="2">
        <v>2500</v>
      </c>
      <c r="AI1476" s="2">
        <v>2753.935302734375</v>
      </c>
      <c r="AJ1476" s="2">
        <f t="shared" ref="AJ1476:AJ1539" si="186">ABS(AH1476-AI1476)</f>
        <v>253.935302734375</v>
      </c>
      <c r="AK1476" s="6">
        <f t="shared" ref="AK1476:AK1539" si="187">ABS($AH1476-AI1476)/$AH1476</f>
        <v>0.10157412109375</v>
      </c>
      <c r="AL1476" s="12">
        <v>2500</v>
      </c>
      <c r="AM1476" s="12">
        <v>2566.0703976323612</v>
      </c>
      <c r="AN1476" s="12">
        <f t="shared" ref="AN1476:AN1539" si="188">ABS(AL1476-AM1476)</f>
        <v>66.070397632361164</v>
      </c>
      <c r="AO1476" s="13">
        <f t="shared" ref="AO1476:AO1539" si="189">ABS($AH1476-AM1476)/$AH1476</f>
        <v>2.6428159052944464E-2</v>
      </c>
      <c r="AP1476" s="16">
        <v>2500</v>
      </c>
      <c r="AQ1476" s="16">
        <v>3124.9397528343688</v>
      </c>
      <c r="AR1476" s="16">
        <f t="shared" ref="AR1476:AR1539" si="190">ABS(AP1476-AQ1476)</f>
        <v>624.93975283436885</v>
      </c>
      <c r="AS1476" s="17">
        <f t="shared" si="184"/>
        <v>0.24997590113374754</v>
      </c>
      <c r="AT1476" s="20">
        <v>2500</v>
      </c>
      <c r="AU1476" s="20">
        <v>2836.7369668246452</v>
      </c>
      <c r="AV1476" s="20">
        <f t="shared" si="185"/>
        <v>336.73696682464515</v>
      </c>
      <c r="AW1476" s="21">
        <f t="shared" ref="AW1476:AW1539" si="191">ABS($AH1476-AU1476)/$AH1476</f>
        <v>0.13469478672985807</v>
      </c>
    </row>
    <row r="1477" spans="1:49" x14ac:dyDescent="0.25">
      <c r="A1477" t="s">
        <v>123</v>
      </c>
      <c r="B1477" t="s">
        <v>440</v>
      </c>
      <c r="C1477">
        <v>133901</v>
      </c>
      <c r="D1477">
        <v>2017</v>
      </c>
      <c r="E1477" t="s">
        <v>57</v>
      </c>
      <c r="F1477" t="s">
        <v>210</v>
      </c>
      <c r="G1477" t="s">
        <v>237</v>
      </c>
      <c r="I1477">
        <v>4</v>
      </c>
      <c r="J1477" t="s">
        <v>117</v>
      </c>
      <c r="K1477">
        <v>4</v>
      </c>
      <c r="L1477" t="s">
        <v>44</v>
      </c>
      <c r="M1477">
        <v>2</v>
      </c>
      <c r="N1477" t="s">
        <v>45</v>
      </c>
      <c r="O1477" t="s">
        <v>46</v>
      </c>
      <c r="P1477">
        <v>4</v>
      </c>
      <c r="Q1477" t="s">
        <v>60</v>
      </c>
      <c r="R1477" t="s">
        <v>48</v>
      </c>
      <c r="S1477">
        <v>240</v>
      </c>
      <c r="T1477" t="s">
        <v>49</v>
      </c>
      <c r="W1477" t="s">
        <v>134</v>
      </c>
      <c r="X1477" t="s">
        <v>74</v>
      </c>
      <c r="Y1477">
        <v>31700</v>
      </c>
      <c r="Z1477">
        <v>0</v>
      </c>
      <c r="AA1477" t="s">
        <v>75</v>
      </c>
      <c r="AB1477" t="s">
        <v>83</v>
      </c>
      <c r="AC1477">
        <v>45</v>
      </c>
      <c r="AD1477">
        <v>11</v>
      </c>
      <c r="AE1477">
        <v>4</v>
      </c>
      <c r="AF1477">
        <v>2025</v>
      </c>
      <c r="AG1477">
        <v>20251105</v>
      </c>
      <c r="AH1477" s="2">
        <v>7000</v>
      </c>
      <c r="AI1477" s="2">
        <v>5409.263671875</v>
      </c>
      <c r="AJ1477" s="2">
        <f t="shared" si="186"/>
        <v>1590.736328125</v>
      </c>
      <c r="AK1477" s="6">
        <f t="shared" si="187"/>
        <v>0.227248046875</v>
      </c>
      <c r="AL1477" s="12">
        <v>7000</v>
      </c>
      <c r="AM1477" s="12">
        <v>5234.2696448281686</v>
      </c>
      <c r="AN1477" s="12">
        <f t="shared" si="188"/>
        <v>1765.7303551718314</v>
      </c>
      <c r="AO1477" s="13">
        <f t="shared" si="189"/>
        <v>0.25224719359597592</v>
      </c>
      <c r="AP1477" s="16">
        <v>7000</v>
      </c>
      <c r="AQ1477" s="16">
        <v>5172.0278965256712</v>
      </c>
      <c r="AR1477" s="16">
        <f t="shared" si="190"/>
        <v>1827.9721034743288</v>
      </c>
      <c r="AS1477" s="17">
        <f t="shared" si="184"/>
        <v>0.26113887192490409</v>
      </c>
      <c r="AT1477" s="20">
        <v>7000</v>
      </c>
      <c r="AU1477" s="20">
        <v>5498.2415902140656</v>
      </c>
      <c r="AV1477" s="20">
        <f t="shared" si="185"/>
        <v>1501.7584097859344</v>
      </c>
      <c r="AW1477" s="21">
        <f t="shared" si="191"/>
        <v>0.21453691568370492</v>
      </c>
    </row>
    <row r="1478" spans="1:49" x14ac:dyDescent="0.25">
      <c r="A1478" t="s">
        <v>38</v>
      </c>
      <c r="B1478" t="s">
        <v>92</v>
      </c>
      <c r="C1478">
        <v>83843</v>
      </c>
      <c r="D1478">
        <v>2018</v>
      </c>
      <c r="E1478" t="s">
        <v>40</v>
      </c>
      <c r="F1478" t="s">
        <v>142</v>
      </c>
      <c r="G1478" t="s">
        <v>1754</v>
      </c>
      <c r="H1478" t="s">
        <v>1091</v>
      </c>
      <c r="I1478">
        <v>6</v>
      </c>
      <c r="J1478" t="s">
        <v>129</v>
      </c>
      <c r="K1478">
        <v>4</v>
      </c>
      <c r="L1478" t="s">
        <v>44</v>
      </c>
      <c r="M1478">
        <v>3.5</v>
      </c>
      <c r="N1478" t="s">
        <v>87</v>
      </c>
      <c r="O1478" t="s">
        <v>46</v>
      </c>
      <c r="P1478">
        <v>4</v>
      </c>
      <c r="Q1478" t="s">
        <v>88</v>
      </c>
      <c r="R1478" t="s">
        <v>89</v>
      </c>
      <c r="S1478">
        <v>278</v>
      </c>
      <c r="T1478" t="s">
        <v>49</v>
      </c>
      <c r="U1478" t="s">
        <v>72</v>
      </c>
      <c r="V1478" t="s">
        <v>145</v>
      </c>
      <c r="W1478" t="s">
        <v>134</v>
      </c>
      <c r="X1478" t="s">
        <v>121</v>
      </c>
      <c r="Z1478">
        <v>0</v>
      </c>
      <c r="AA1478" t="s">
        <v>75</v>
      </c>
      <c r="AB1478" t="s">
        <v>91</v>
      </c>
      <c r="AC1478">
        <v>45</v>
      </c>
      <c r="AD1478">
        <v>11</v>
      </c>
      <c r="AE1478">
        <v>4</v>
      </c>
      <c r="AF1478">
        <v>2025</v>
      </c>
      <c r="AG1478">
        <v>20251104</v>
      </c>
      <c r="AH1478" s="2">
        <v>21750</v>
      </c>
      <c r="AI1478" s="2">
        <v>25443.373046875</v>
      </c>
      <c r="AJ1478" s="2">
        <f t="shared" si="186"/>
        <v>3693.373046875</v>
      </c>
      <c r="AK1478" s="6">
        <f t="shared" si="187"/>
        <v>0.16981025502873565</v>
      </c>
      <c r="AL1478" s="12">
        <v>21750</v>
      </c>
      <c r="AM1478" s="12">
        <v>23782.452804332959</v>
      </c>
      <c r="AN1478" s="12">
        <f t="shared" si="188"/>
        <v>2032.4528043329592</v>
      </c>
      <c r="AO1478" s="13">
        <f t="shared" si="189"/>
        <v>9.344610594634295E-2</v>
      </c>
      <c r="AP1478" s="16">
        <v>21750</v>
      </c>
      <c r="AQ1478" s="16">
        <v>22576.144291714249</v>
      </c>
      <c r="AR1478" s="16">
        <f t="shared" si="190"/>
        <v>826.14429171424854</v>
      </c>
      <c r="AS1478" s="17">
        <f t="shared" si="184"/>
        <v>3.7983645596057401E-2</v>
      </c>
      <c r="AT1478" s="20">
        <v>21750</v>
      </c>
      <c r="AU1478" s="20">
        <v>25461.548507462681</v>
      </c>
      <c r="AV1478" s="20">
        <f t="shared" si="185"/>
        <v>3711.5485074626813</v>
      </c>
      <c r="AW1478" s="21">
        <f t="shared" si="191"/>
        <v>0.1706459083890888</v>
      </c>
    </row>
    <row r="1479" spans="1:49" x14ac:dyDescent="0.25">
      <c r="A1479" t="s">
        <v>109</v>
      </c>
      <c r="B1479" t="s">
        <v>538</v>
      </c>
      <c r="C1479">
        <v>76920</v>
      </c>
      <c r="D1479">
        <v>2019</v>
      </c>
      <c r="E1479" t="s">
        <v>93</v>
      </c>
      <c r="F1479" t="s">
        <v>94</v>
      </c>
      <c r="G1479" t="s">
        <v>864</v>
      </c>
      <c r="I1479">
        <v>4</v>
      </c>
      <c r="J1479" t="s">
        <v>43</v>
      </c>
      <c r="K1479">
        <v>4</v>
      </c>
      <c r="L1479" t="s">
        <v>44</v>
      </c>
      <c r="M1479">
        <v>1.5</v>
      </c>
      <c r="N1479" t="s">
        <v>45</v>
      </c>
      <c r="O1479" t="s">
        <v>46</v>
      </c>
      <c r="P1479">
        <v>3</v>
      </c>
      <c r="Q1479" t="s">
        <v>60</v>
      </c>
      <c r="R1479" t="s">
        <v>96</v>
      </c>
      <c r="T1479" t="s">
        <v>49</v>
      </c>
      <c r="U1479" t="s">
        <v>50</v>
      </c>
      <c r="V1479" t="s">
        <v>775</v>
      </c>
      <c r="W1479" t="s">
        <v>62</v>
      </c>
      <c r="X1479" t="s">
        <v>121</v>
      </c>
      <c r="Y1479">
        <v>28395</v>
      </c>
      <c r="Z1479">
        <v>0</v>
      </c>
      <c r="AA1479" t="s">
        <v>75</v>
      </c>
      <c r="AB1479" t="s">
        <v>83</v>
      </c>
      <c r="AC1479">
        <v>45</v>
      </c>
      <c r="AD1479">
        <v>11</v>
      </c>
      <c r="AE1479">
        <v>4</v>
      </c>
      <c r="AF1479">
        <v>2025</v>
      </c>
      <c r="AG1479">
        <v>20251105</v>
      </c>
      <c r="AH1479" s="2">
        <v>12100</v>
      </c>
      <c r="AI1479" s="2">
        <v>10491.501953125</v>
      </c>
      <c r="AJ1479" s="2">
        <f t="shared" si="186"/>
        <v>1608.498046875</v>
      </c>
      <c r="AK1479" s="6">
        <f t="shared" si="187"/>
        <v>0.1329337228822314</v>
      </c>
      <c r="AL1479" s="12">
        <v>12100</v>
      </c>
      <c r="AM1479" s="12">
        <v>10285.649163834991</v>
      </c>
      <c r="AN1479" s="12">
        <f t="shared" si="188"/>
        <v>1814.3508361650092</v>
      </c>
      <c r="AO1479" s="13">
        <f t="shared" si="189"/>
        <v>0.14994635009628177</v>
      </c>
      <c r="AP1479" s="16">
        <v>12100</v>
      </c>
      <c r="AQ1479" s="16">
        <v>9659.9805182380824</v>
      </c>
      <c r="AR1479" s="16">
        <f t="shared" si="190"/>
        <v>2440.0194817619176</v>
      </c>
      <c r="AS1479" s="17">
        <f t="shared" si="184"/>
        <v>0.20165450262495188</v>
      </c>
      <c r="AT1479" s="20">
        <v>12100</v>
      </c>
      <c r="AU1479" s="20">
        <v>10358.570794496231</v>
      </c>
      <c r="AV1479" s="20">
        <f t="shared" si="185"/>
        <v>1741.4292055037695</v>
      </c>
      <c r="AW1479" s="21">
        <f t="shared" si="191"/>
        <v>0.14391976904989831</v>
      </c>
    </row>
    <row r="1480" spans="1:49" x14ac:dyDescent="0.25">
      <c r="A1480" t="s">
        <v>109</v>
      </c>
      <c r="B1480" t="s">
        <v>538</v>
      </c>
      <c r="C1480">
        <v>25266</v>
      </c>
      <c r="D1480">
        <v>2018</v>
      </c>
      <c r="E1480" t="s">
        <v>93</v>
      </c>
      <c r="F1480" t="s">
        <v>430</v>
      </c>
      <c r="G1480" t="s">
        <v>431</v>
      </c>
      <c r="I1480">
        <v>4</v>
      </c>
      <c r="J1480" t="s">
        <v>101</v>
      </c>
      <c r="K1480">
        <v>4</v>
      </c>
      <c r="L1480" t="s">
        <v>44</v>
      </c>
      <c r="M1480">
        <v>1.5</v>
      </c>
      <c r="N1480" t="s">
        <v>45</v>
      </c>
      <c r="O1480" t="s">
        <v>46</v>
      </c>
      <c r="P1480">
        <v>4</v>
      </c>
      <c r="Q1480" t="s">
        <v>118</v>
      </c>
      <c r="R1480" t="s">
        <v>96</v>
      </c>
      <c r="T1480" t="s">
        <v>49</v>
      </c>
      <c r="U1480" t="s">
        <v>50</v>
      </c>
      <c r="V1480" t="s">
        <v>617</v>
      </c>
      <c r="W1480" t="s">
        <v>120</v>
      </c>
      <c r="X1480" t="s">
        <v>74</v>
      </c>
      <c r="Y1480">
        <v>23320</v>
      </c>
      <c r="Z1480">
        <v>0</v>
      </c>
      <c r="AA1480" t="s">
        <v>75</v>
      </c>
      <c r="AB1480" t="s">
        <v>122</v>
      </c>
      <c r="AC1480">
        <v>45</v>
      </c>
      <c r="AD1480">
        <v>11</v>
      </c>
      <c r="AE1480">
        <v>4</v>
      </c>
      <c r="AF1480">
        <v>2025</v>
      </c>
      <c r="AG1480">
        <v>20251105</v>
      </c>
      <c r="AH1480" s="2">
        <v>12000</v>
      </c>
      <c r="AI1480" s="2">
        <v>13255.1904296875</v>
      </c>
      <c r="AJ1480" s="2">
        <f t="shared" si="186"/>
        <v>1255.1904296875</v>
      </c>
      <c r="AK1480" s="6">
        <f t="shared" si="187"/>
        <v>0.10459920247395833</v>
      </c>
      <c r="AL1480" s="12">
        <v>12000</v>
      </c>
      <c r="AM1480" s="12">
        <v>12205.331978563019</v>
      </c>
      <c r="AN1480" s="12">
        <f t="shared" si="188"/>
        <v>205.33197856301922</v>
      </c>
      <c r="AO1480" s="13">
        <f t="shared" si="189"/>
        <v>1.7110998213584937E-2</v>
      </c>
      <c r="AP1480" s="16">
        <v>12000</v>
      </c>
      <c r="AQ1480" s="16">
        <v>12774.37667822906</v>
      </c>
      <c r="AR1480" s="16">
        <f t="shared" si="190"/>
        <v>774.37667822906042</v>
      </c>
      <c r="AS1480" s="17">
        <f t="shared" si="184"/>
        <v>6.4531389852421697E-2</v>
      </c>
      <c r="AT1480" s="20">
        <v>12000</v>
      </c>
      <c r="AU1480" s="20">
        <v>13522.839506172841</v>
      </c>
      <c r="AV1480" s="20">
        <f t="shared" si="185"/>
        <v>1522.8395061728406</v>
      </c>
      <c r="AW1480" s="21">
        <f t="shared" si="191"/>
        <v>0.12690329218107005</v>
      </c>
    </row>
    <row r="1481" spans="1:49" x14ac:dyDescent="0.25">
      <c r="A1481" t="s">
        <v>38</v>
      </c>
      <c r="B1481" t="s">
        <v>39</v>
      </c>
      <c r="C1481">
        <v>186462</v>
      </c>
      <c r="D1481">
        <v>2011</v>
      </c>
      <c r="E1481" t="s">
        <v>66</v>
      </c>
      <c r="F1481" t="s">
        <v>769</v>
      </c>
      <c r="G1481" t="s">
        <v>269</v>
      </c>
      <c r="I1481">
        <v>6</v>
      </c>
      <c r="J1481" t="s">
        <v>196</v>
      </c>
      <c r="K1481">
        <v>4</v>
      </c>
      <c r="L1481" t="s">
        <v>44</v>
      </c>
      <c r="M1481">
        <v>3.5</v>
      </c>
      <c r="N1481" t="s">
        <v>45</v>
      </c>
      <c r="O1481" t="s">
        <v>46</v>
      </c>
      <c r="P1481">
        <v>2</v>
      </c>
      <c r="Q1481" t="s">
        <v>60</v>
      </c>
      <c r="R1481" t="s">
        <v>96</v>
      </c>
      <c r="S1481">
        <v>285</v>
      </c>
      <c r="T1481" t="s">
        <v>49</v>
      </c>
      <c r="U1481" t="s">
        <v>72</v>
      </c>
      <c r="W1481" t="s">
        <v>134</v>
      </c>
      <c r="X1481" t="s">
        <v>98</v>
      </c>
      <c r="Z1481">
        <v>0</v>
      </c>
      <c r="AA1481" t="s">
        <v>75</v>
      </c>
      <c r="AB1481" t="s">
        <v>83</v>
      </c>
      <c r="AC1481">
        <v>45</v>
      </c>
      <c r="AD1481">
        <v>11</v>
      </c>
      <c r="AE1481">
        <v>4</v>
      </c>
      <c r="AF1481">
        <v>2025</v>
      </c>
      <c r="AG1481">
        <v>20251104</v>
      </c>
      <c r="AH1481" s="2">
        <v>1500</v>
      </c>
      <c r="AI1481" s="2">
        <v>1497.548950195312</v>
      </c>
      <c r="AJ1481" s="2">
        <f t="shared" si="186"/>
        <v>2.4510498046879547</v>
      </c>
      <c r="AK1481" s="6">
        <f t="shared" si="187"/>
        <v>1.6340332031253033E-3</v>
      </c>
      <c r="AL1481" s="12">
        <v>1500</v>
      </c>
      <c r="AM1481" s="12">
        <v>1460.416469933492</v>
      </c>
      <c r="AN1481" s="12">
        <f t="shared" si="188"/>
        <v>39.583530066508047</v>
      </c>
      <c r="AO1481" s="13">
        <f t="shared" si="189"/>
        <v>2.6389020044338699E-2</v>
      </c>
      <c r="AP1481" s="16">
        <v>1500</v>
      </c>
      <c r="AQ1481" s="16">
        <v>1578.8174175709059</v>
      </c>
      <c r="AR1481" s="16">
        <f t="shared" si="190"/>
        <v>78.817417570905945</v>
      </c>
      <c r="AS1481" s="17">
        <f t="shared" si="184"/>
        <v>5.2544945047270628E-2</v>
      </c>
      <c r="AT1481" s="20">
        <v>1500</v>
      </c>
      <c r="AU1481" s="20">
        <v>1520.3305500982319</v>
      </c>
      <c r="AV1481" s="20">
        <f t="shared" si="185"/>
        <v>20.330550098231924</v>
      </c>
      <c r="AW1481" s="21">
        <f t="shared" si="191"/>
        <v>1.355370006548795E-2</v>
      </c>
    </row>
    <row r="1482" spans="1:49" x14ac:dyDescent="0.25">
      <c r="A1482" t="s">
        <v>38</v>
      </c>
      <c r="B1482" t="s">
        <v>105</v>
      </c>
      <c r="C1482">
        <v>191407</v>
      </c>
      <c r="D1482">
        <v>2014</v>
      </c>
      <c r="E1482" t="s">
        <v>66</v>
      </c>
      <c r="F1482" t="s">
        <v>620</v>
      </c>
      <c r="G1482" t="s">
        <v>214</v>
      </c>
      <c r="I1482">
        <v>4</v>
      </c>
      <c r="J1482" t="s">
        <v>69</v>
      </c>
      <c r="K1482">
        <v>4</v>
      </c>
      <c r="L1482" t="s">
        <v>44</v>
      </c>
      <c r="M1482">
        <v>2</v>
      </c>
      <c r="N1482" t="s">
        <v>45</v>
      </c>
      <c r="Q1482" t="s">
        <v>118</v>
      </c>
      <c r="S1482">
        <v>160</v>
      </c>
      <c r="T1482" t="s">
        <v>49</v>
      </c>
      <c r="U1482" t="s">
        <v>50</v>
      </c>
      <c r="W1482" t="s">
        <v>120</v>
      </c>
      <c r="X1482" t="s">
        <v>74</v>
      </c>
      <c r="Z1482">
        <v>0</v>
      </c>
      <c r="AA1482" t="s">
        <v>75</v>
      </c>
      <c r="AB1482" t="s">
        <v>122</v>
      </c>
      <c r="AC1482">
        <v>45</v>
      </c>
      <c r="AD1482">
        <v>11</v>
      </c>
      <c r="AE1482">
        <v>4</v>
      </c>
      <c r="AF1482">
        <v>2025</v>
      </c>
      <c r="AG1482">
        <v>20251104</v>
      </c>
      <c r="AH1482" s="2">
        <v>1400</v>
      </c>
      <c r="AI1482" s="2">
        <v>776.24603271484375</v>
      </c>
      <c r="AJ1482" s="2">
        <f t="shared" si="186"/>
        <v>623.75396728515625</v>
      </c>
      <c r="AK1482" s="6">
        <f t="shared" si="187"/>
        <v>0.44553854806082588</v>
      </c>
      <c r="AL1482" s="12">
        <v>1400</v>
      </c>
      <c r="AM1482" s="12">
        <v>768.66504658126166</v>
      </c>
      <c r="AN1482" s="12">
        <f t="shared" si="188"/>
        <v>631.33495341873834</v>
      </c>
      <c r="AO1482" s="13">
        <f t="shared" si="189"/>
        <v>0.45095353815624167</v>
      </c>
      <c r="AP1482" s="16">
        <v>1400</v>
      </c>
      <c r="AQ1482" s="16">
        <v>757.3419959558272</v>
      </c>
      <c r="AR1482" s="16">
        <f t="shared" si="190"/>
        <v>642.6580040441728</v>
      </c>
      <c r="AS1482" s="17">
        <f t="shared" si="184"/>
        <v>0.45904143146012344</v>
      </c>
      <c r="AT1482" s="20">
        <v>1400</v>
      </c>
      <c r="AU1482" s="20">
        <v>839.02208835341366</v>
      </c>
      <c r="AV1482" s="20">
        <f t="shared" si="185"/>
        <v>560.97791164658634</v>
      </c>
      <c r="AW1482" s="21">
        <f t="shared" si="191"/>
        <v>0.40069850831899023</v>
      </c>
    </row>
    <row r="1483" spans="1:49" x14ac:dyDescent="0.25">
      <c r="A1483" t="s">
        <v>38</v>
      </c>
      <c r="B1483" t="s">
        <v>65</v>
      </c>
      <c r="C1483">
        <v>37622</v>
      </c>
      <c r="D1483">
        <v>2024</v>
      </c>
      <c r="E1483" t="s">
        <v>135</v>
      </c>
      <c r="F1483" t="s">
        <v>345</v>
      </c>
      <c r="G1483" t="s">
        <v>369</v>
      </c>
      <c r="H1483" t="s">
        <v>1755</v>
      </c>
      <c r="I1483">
        <v>6</v>
      </c>
      <c r="J1483" t="s">
        <v>69</v>
      </c>
      <c r="K1483">
        <v>4</v>
      </c>
      <c r="L1483" t="s">
        <v>44</v>
      </c>
      <c r="M1483">
        <v>3.5999999046325679</v>
      </c>
      <c r="N1483" t="s">
        <v>70</v>
      </c>
      <c r="O1483" t="s">
        <v>46</v>
      </c>
      <c r="Q1483" t="s">
        <v>60</v>
      </c>
      <c r="R1483" t="s">
        <v>48</v>
      </c>
      <c r="S1483">
        <v>293</v>
      </c>
      <c r="T1483" t="s">
        <v>49</v>
      </c>
      <c r="U1483" t="s">
        <v>72</v>
      </c>
      <c r="W1483" t="s">
        <v>90</v>
      </c>
      <c r="X1483" t="s">
        <v>74</v>
      </c>
      <c r="Z1483">
        <v>0</v>
      </c>
      <c r="AA1483" t="s">
        <v>75</v>
      </c>
      <c r="AB1483" t="s">
        <v>83</v>
      </c>
      <c r="AC1483">
        <v>45</v>
      </c>
      <c r="AD1483">
        <v>11</v>
      </c>
      <c r="AE1483">
        <v>4</v>
      </c>
      <c r="AF1483">
        <v>2025</v>
      </c>
      <c r="AG1483">
        <v>20251104</v>
      </c>
      <c r="AH1483" s="2">
        <v>23500</v>
      </c>
      <c r="AI1483" s="2">
        <v>25676.658203125</v>
      </c>
      <c r="AJ1483" s="2">
        <f t="shared" si="186"/>
        <v>2176.658203125</v>
      </c>
      <c r="AK1483" s="6">
        <f t="shared" si="187"/>
        <v>9.2623753324468081E-2</v>
      </c>
      <c r="AL1483" s="12">
        <v>23500</v>
      </c>
      <c r="AM1483" s="12">
        <v>24047.28831311467</v>
      </c>
      <c r="AN1483" s="12">
        <f t="shared" si="188"/>
        <v>547.28831311467002</v>
      </c>
      <c r="AO1483" s="13">
        <f t="shared" si="189"/>
        <v>2.3288864387858297E-2</v>
      </c>
      <c r="AP1483" s="16">
        <v>23500</v>
      </c>
      <c r="AQ1483" s="16">
        <v>25289.439130183739</v>
      </c>
      <c r="AR1483" s="16">
        <f t="shared" si="190"/>
        <v>1789.4391301837386</v>
      </c>
      <c r="AS1483" s="17">
        <f t="shared" si="184"/>
        <v>7.6146345965265469E-2</v>
      </c>
      <c r="AT1483" s="20">
        <v>23500</v>
      </c>
      <c r="AU1483" s="20">
        <v>25488.505924170619</v>
      </c>
      <c r="AV1483" s="20">
        <f t="shared" si="185"/>
        <v>1988.5059241706185</v>
      </c>
      <c r="AW1483" s="21">
        <f t="shared" si="191"/>
        <v>8.4617273368962492E-2</v>
      </c>
    </row>
    <row r="1484" spans="1:49" x14ac:dyDescent="0.25">
      <c r="A1484" t="s">
        <v>38</v>
      </c>
      <c r="B1484" t="s">
        <v>105</v>
      </c>
      <c r="C1484">
        <v>22226</v>
      </c>
      <c r="D1484">
        <v>2023</v>
      </c>
      <c r="E1484" t="s">
        <v>159</v>
      </c>
      <c r="F1484" t="s">
        <v>564</v>
      </c>
      <c r="G1484" t="s">
        <v>418</v>
      </c>
      <c r="I1484">
        <v>4</v>
      </c>
      <c r="J1484" t="s">
        <v>69</v>
      </c>
      <c r="K1484">
        <v>4</v>
      </c>
      <c r="L1484" t="s">
        <v>44</v>
      </c>
      <c r="M1484">
        <v>2</v>
      </c>
      <c r="N1484" t="s">
        <v>45</v>
      </c>
      <c r="Q1484" t="s">
        <v>118</v>
      </c>
      <c r="R1484" t="s">
        <v>48</v>
      </c>
      <c r="S1484">
        <v>158</v>
      </c>
      <c r="T1484" t="s">
        <v>49</v>
      </c>
      <c r="U1484" t="s">
        <v>50</v>
      </c>
      <c r="V1484" t="s">
        <v>707</v>
      </c>
      <c r="W1484" t="s">
        <v>52</v>
      </c>
      <c r="X1484" t="s">
        <v>98</v>
      </c>
      <c r="Z1484">
        <v>0</v>
      </c>
      <c r="AA1484" t="s">
        <v>75</v>
      </c>
      <c r="AB1484" t="s">
        <v>122</v>
      </c>
      <c r="AC1484">
        <v>45</v>
      </c>
      <c r="AD1484">
        <v>11</v>
      </c>
      <c r="AE1484">
        <v>4</v>
      </c>
      <c r="AF1484">
        <v>2025</v>
      </c>
      <c r="AG1484">
        <v>20251104</v>
      </c>
      <c r="AH1484" s="2">
        <v>15500</v>
      </c>
      <c r="AI1484" s="2">
        <v>19208.16796875</v>
      </c>
      <c r="AJ1484" s="2">
        <f t="shared" si="186"/>
        <v>3708.16796875</v>
      </c>
      <c r="AK1484" s="6">
        <f t="shared" si="187"/>
        <v>0.2392366431451613</v>
      </c>
      <c r="AL1484" s="12">
        <v>15500</v>
      </c>
      <c r="AM1484" s="12">
        <v>18912.724432335861</v>
      </c>
      <c r="AN1484" s="12">
        <f t="shared" si="188"/>
        <v>3412.7244323358609</v>
      </c>
      <c r="AO1484" s="13">
        <f t="shared" si="189"/>
        <v>0.22017576982812007</v>
      </c>
      <c r="AP1484" s="16">
        <v>15500</v>
      </c>
      <c r="AQ1484" s="16">
        <v>18987.217171448621</v>
      </c>
      <c r="AR1484" s="16">
        <f t="shared" si="190"/>
        <v>3487.2171714486212</v>
      </c>
      <c r="AS1484" s="17">
        <f t="shared" si="184"/>
        <v>0.22498175299668524</v>
      </c>
      <c r="AT1484" s="20">
        <v>15500</v>
      </c>
      <c r="AU1484" s="20">
        <v>19207.205164992822</v>
      </c>
      <c r="AV1484" s="20">
        <f t="shared" si="185"/>
        <v>3707.2051649928217</v>
      </c>
      <c r="AW1484" s="21">
        <f t="shared" si="191"/>
        <v>0.23917452677373044</v>
      </c>
    </row>
    <row r="1485" spans="1:49" x14ac:dyDescent="0.25">
      <c r="A1485" t="s">
        <v>123</v>
      </c>
      <c r="B1485" t="s">
        <v>440</v>
      </c>
      <c r="C1485">
        <v>159077</v>
      </c>
      <c r="D1485">
        <v>2016</v>
      </c>
      <c r="E1485" t="s">
        <v>57</v>
      </c>
      <c r="F1485" t="s">
        <v>210</v>
      </c>
      <c r="G1485" t="s">
        <v>463</v>
      </c>
      <c r="I1485">
        <v>4</v>
      </c>
      <c r="J1485" t="s">
        <v>59</v>
      </c>
      <c r="K1485">
        <v>4</v>
      </c>
      <c r="L1485" t="s">
        <v>44</v>
      </c>
      <c r="M1485">
        <v>2.4000000953674321</v>
      </c>
      <c r="N1485" t="s">
        <v>45</v>
      </c>
      <c r="O1485" t="s">
        <v>46</v>
      </c>
      <c r="P1485">
        <v>3</v>
      </c>
      <c r="Q1485" t="s">
        <v>60</v>
      </c>
      <c r="R1485" t="s">
        <v>48</v>
      </c>
      <c r="T1485" t="s">
        <v>49</v>
      </c>
      <c r="V1485" t="s">
        <v>464</v>
      </c>
      <c r="W1485" t="s">
        <v>134</v>
      </c>
      <c r="X1485" t="s">
        <v>74</v>
      </c>
      <c r="Z1485">
        <v>0</v>
      </c>
      <c r="AA1485" t="s">
        <v>75</v>
      </c>
      <c r="AB1485" t="s">
        <v>83</v>
      </c>
      <c r="AC1485">
        <v>45</v>
      </c>
      <c r="AD1485">
        <v>11</v>
      </c>
      <c r="AE1485">
        <v>4</v>
      </c>
      <c r="AF1485">
        <v>2025</v>
      </c>
      <c r="AG1485">
        <v>20251105</v>
      </c>
      <c r="AH1485" s="2">
        <v>2400</v>
      </c>
      <c r="AI1485" s="2">
        <v>2732.461181640625</v>
      </c>
      <c r="AJ1485" s="2">
        <f t="shared" si="186"/>
        <v>332.461181640625</v>
      </c>
      <c r="AK1485" s="6">
        <f t="shared" si="187"/>
        <v>0.1385254923502604</v>
      </c>
      <c r="AL1485" s="12">
        <v>2400</v>
      </c>
      <c r="AM1485" s="12">
        <v>2785.0896390615671</v>
      </c>
      <c r="AN1485" s="12">
        <f t="shared" si="188"/>
        <v>385.08963906156714</v>
      </c>
      <c r="AO1485" s="13">
        <f t="shared" si="189"/>
        <v>0.16045401627565298</v>
      </c>
      <c r="AP1485" s="16">
        <v>2400</v>
      </c>
      <c r="AQ1485" s="16">
        <v>2637.9974263486201</v>
      </c>
      <c r="AR1485" s="16">
        <f t="shared" si="190"/>
        <v>237.99742634862014</v>
      </c>
      <c r="AS1485" s="17">
        <f t="shared" si="184"/>
        <v>9.9165594311925051E-2</v>
      </c>
      <c r="AT1485" s="20">
        <v>2400</v>
      </c>
      <c r="AU1485" s="20">
        <v>2724.0312815338029</v>
      </c>
      <c r="AV1485" s="20">
        <f t="shared" si="185"/>
        <v>324.03128153380294</v>
      </c>
      <c r="AW1485" s="21">
        <f t="shared" si="191"/>
        <v>0.1350130339724179</v>
      </c>
    </row>
    <row r="1486" spans="1:49" x14ac:dyDescent="0.25">
      <c r="A1486" t="s">
        <v>123</v>
      </c>
      <c r="B1486" t="s">
        <v>257</v>
      </c>
      <c r="C1486">
        <v>137717</v>
      </c>
      <c r="D1486">
        <v>2015</v>
      </c>
      <c r="E1486" t="s">
        <v>155</v>
      </c>
      <c r="F1486" t="s">
        <v>156</v>
      </c>
      <c r="G1486" t="s">
        <v>939</v>
      </c>
      <c r="I1486">
        <v>4</v>
      </c>
      <c r="J1486" t="s">
        <v>69</v>
      </c>
      <c r="K1486">
        <v>4</v>
      </c>
      <c r="L1486" t="s">
        <v>44</v>
      </c>
      <c r="M1486">
        <v>2.4000000953674321</v>
      </c>
      <c r="N1486" t="s">
        <v>45</v>
      </c>
      <c r="O1486" t="s">
        <v>46</v>
      </c>
      <c r="Q1486" t="s">
        <v>118</v>
      </c>
      <c r="T1486" t="s">
        <v>49</v>
      </c>
      <c r="V1486" t="s">
        <v>158</v>
      </c>
      <c r="W1486" t="s">
        <v>120</v>
      </c>
      <c r="X1486" t="s">
        <v>74</v>
      </c>
      <c r="Z1486">
        <v>0</v>
      </c>
      <c r="AA1486" t="s">
        <v>75</v>
      </c>
      <c r="AB1486" t="s">
        <v>122</v>
      </c>
      <c r="AC1486">
        <v>45</v>
      </c>
      <c r="AD1486">
        <v>11</v>
      </c>
      <c r="AE1486">
        <v>4</v>
      </c>
      <c r="AF1486">
        <v>2025</v>
      </c>
      <c r="AG1486">
        <v>20251105</v>
      </c>
      <c r="AH1486" s="2">
        <v>2600</v>
      </c>
      <c r="AI1486" s="2">
        <v>3058.645751953125</v>
      </c>
      <c r="AJ1486" s="2">
        <f t="shared" si="186"/>
        <v>458.645751953125</v>
      </c>
      <c r="AK1486" s="6">
        <f t="shared" si="187"/>
        <v>0.17640221228966346</v>
      </c>
      <c r="AL1486" s="12">
        <v>2600</v>
      </c>
      <c r="AM1486" s="12">
        <v>2870.2439918987288</v>
      </c>
      <c r="AN1486" s="12">
        <f t="shared" si="188"/>
        <v>270.24399189872884</v>
      </c>
      <c r="AO1486" s="13">
        <f t="shared" si="189"/>
        <v>0.10393999688412647</v>
      </c>
      <c r="AP1486" s="16">
        <v>2600</v>
      </c>
      <c r="AQ1486" s="16">
        <v>3095.6469086148059</v>
      </c>
      <c r="AR1486" s="16">
        <f t="shared" si="190"/>
        <v>495.64690861480585</v>
      </c>
      <c r="AS1486" s="17">
        <f t="shared" si="184"/>
        <v>0.19063342639030995</v>
      </c>
      <c r="AT1486" s="20">
        <v>2600</v>
      </c>
      <c r="AU1486" s="20">
        <v>3171.1258151131569</v>
      </c>
      <c r="AV1486" s="20">
        <f t="shared" si="185"/>
        <v>571.12581511315693</v>
      </c>
      <c r="AW1486" s="21">
        <f t="shared" si="191"/>
        <v>0.21966377504352189</v>
      </c>
    </row>
    <row r="1487" spans="1:49" x14ac:dyDescent="0.25">
      <c r="A1487" t="s">
        <v>123</v>
      </c>
      <c r="B1487" t="s">
        <v>440</v>
      </c>
      <c r="C1487">
        <v>66368</v>
      </c>
      <c r="D1487">
        <v>2021</v>
      </c>
      <c r="E1487" t="s">
        <v>425</v>
      </c>
      <c r="F1487" t="s">
        <v>1334</v>
      </c>
      <c r="G1487" t="s">
        <v>1756</v>
      </c>
      <c r="I1487">
        <v>6</v>
      </c>
      <c r="J1487" t="s">
        <v>69</v>
      </c>
      <c r="K1487">
        <v>4</v>
      </c>
      <c r="L1487" t="s">
        <v>44</v>
      </c>
      <c r="M1487">
        <v>3</v>
      </c>
      <c r="N1487" t="s">
        <v>87</v>
      </c>
      <c r="O1487" t="s">
        <v>46</v>
      </c>
      <c r="P1487">
        <v>4</v>
      </c>
      <c r="Q1487" t="s">
        <v>60</v>
      </c>
      <c r="R1487" t="s">
        <v>81</v>
      </c>
      <c r="S1487">
        <v>395</v>
      </c>
      <c r="T1487" t="s">
        <v>49</v>
      </c>
      <c r="U1487" t="s">
        <v>50</v>
      </c>
      <c r="V1487" t="s">
        <v>722</v>
      </c>
      <c r="W1487" t="s">
        <v>90</v>
      </c>
      <c r="X1487" t="s">
        <v>394</v>
      </c>
      <c r="Z1487">
        <v>1</v>
      </c>
      <c r="AA1487" t="s">
        <v>54</v>
      </c>
      <c r="AB1487" t="s">
        <v>64</v>
      </c>
      <c r="AC1487">
        <v>45</v>
      </c>
      <c r="AD1487">
        <v>11</v>
      </c>
      <c r="AE1487">
        <v>4</v>
      </c>
      <c r="AF1487">
        <v>2025</v>
      </c>
      <c r="AG1487">
        <v>20251105</v>
      </c>
      <c r="AH1487" s="2">
        <v>36750</v>
      </c>
      <c r="AI1487" s="2">
        <v>41846.66796875</v>
      </c>
      <c r="AJ1487" s="2">
        <f t="shared" si="186"/>
        <v>5096.66796875</v>
      </c>
      <c r="AK1487" s="6">
        <f t="shared" si="187"/>
        <v>0.13868484268707482</v>
      </c>
      <c r="AL1487" s="12">
        <v>36750</v>
      </c>
      <c r="AM1487" s="12">
        <v>38539.930419045733</v>
      </c>
      <c r="AN1487" s="12">
        <f t="shared" si="188"/>
        <v>1789.9304190457333</v>
      </c>
      <c r="AO1487" s="13">
        <f t="shared" si="189"/>
        <v>4.8705589633897504E-2</v>
      </c>
      <c r="AP1487" s="16">
        <v>36750</v>
      </c>
      <c r="AQ1487" s="16">
        <v>32951.374485742119</v>
      </c>
      <c r="AR1487" s="16">
        <f t="shared" si="190"/>
        <v>3798.6255142578812</v>
      </c>
      <c r="AS1487" s="17">
        <f t="shared" si="184"/>
        <v>0.10336395957164303</v>
      </c>
      <c r="AT1487" s="20">
        <v>36750</v>
      </c>
      <c r="AU1487" s="20">
        <v>41848.092485549132</v>
      </c>
      <c r="AV1487" s="20">
        <f t="shared" si="185"/>
        <v>5098.0924855491321</v>
      </c>
      <c r="AW1487" s="21">
        <f t="shared" si="191"/>
        <v>0.13872360504895598</v>
      </c>
    </row>
    <row r="1488" spans="1:49" x14ac:dyDescent="0.25">
      <c r="A1488" t="s">
        <v>38</v>
      </c>
      <c r="B1488" t="s">
        <v>92</v>
      </c>
      <c r="C1488">
        <v>178783</v>
      </c>
      <c r="D1488">
        <v>2013</v>
      </c>
      <c r="E1488" t="s">
        <v>66</v>
      </c>
      <c r="F1488" t="s">
        <v>221</v>
      </c>
      <c r="I1488">
        <v>6</v>
      </c>
      <c r="J1488" t="s">
        <v>101</v>
      </c>
      <c r="K1488">
        <v>4</v>
      </c>
      <c r="L1488" t="s">
        <v>44</v>
      </c>
      <c r="M1488">
        <v>3.5</v>
      </c>
      <c r="N1488" t="s">
        <v>70</v>
      </c>
      <c r="O1488" t="s">
        <v>46</v>
      </c>
      <c r="P1488">
        <v>1</v>
      </c>
      <c r="Q1488" t="s">
        <v>88</v>
      </c>
      <c r="R1488" t="s">
        <v>48</v>
      </c>
      <c r="S1488">
        <v>365</v>
      </c>
      <c r="T1488" t="s">
        <v>49</v>
      </c>
      <c r="U1488" t="s">
        <v>72</v>
      </c>
      <c r="W1488" t="s">
        <v>103</v>
      </c>
      <c r="X1488" t="s">
        <v>74</v>
      </c>
      <c r="Z1488">
        <v>0</v>
      </c>
      <c r="AA1488" t="s">
        <v>75</v>
      </c>
      <c r="AB1488" t="s">
        <v>91</v>
      </c>
      <c r="AC1488">
        <v>45</v>
      </c>
      <c r="AD1488">
        <v>11</v>
      </c>
      <c r="AE1488">
        <v>4</v>
      </c>
      <c r="AF1488">
        <v>2025</v>
      </c>
      <c r="AG1488">
        <v>20251104</v>
      </c>
      <c r="AH1488" s="2">
        <v>3800</v>
      </c>
      <c r="AI1488" s="2">
        <v>3947.408447265625</v>
      </c>
      <c r="AJ1488" s="2">
        <f t="shared" si="186"/>
        <v>147.408447265625</v>
      </c>
      <c r="AK1488" s="6">
        <f t="shared" si="187"/>
        <v>3.8791696648848684E-2</v>
      </c>
      <c r="AL1488" s="12">
        <v>3800</v>
      </c>
      <c r="AM1488" s="12">
        <v>3704.895497755158</v>
      </c>
      <c r="AN1488" s="12">
        <f t="shared" si="188"/>
        <v>95.104502244842024</v>
      </c>
      <c r="AO1488" s="13">
        <f t="shared" si="189"/>
        <v>2.50275005907479E-2</v>
      </c>
      <c r="AP1488" s="16">
        <v>3800</v>
      </c>
      <c r="AQ1488" s="16">
        <v>3714.789673603701</v>
      </c>
      <c r="AR1488" s="16">
        <f t="shared" si="190"/>
        <v>85.210326396299024</v>
      </c>
      <c r="AS1488" s="17">
        <f t="shared" si="184"/>
        <v>2.2423770104289215E-2</v>
      </c>
      <c r="AT1488" s="20">
        <v>3800</v>
      </c>
      <c r="AU1488" s="20">
        <v>3993.668122270743</v>
      </c>
      <c r="AV1488" s="20">
        <f t="shared" si="185"/>
        <v>193.66812227074297</v>
      </c>
      <c r="AW1488" s="21">
        <f t="shared" si="191"/>
        <v>5.0965295334406045E-2</v>
      </c>
    </row>
    <row r="1489" spans="1:49" x14ac:dyDescent="0.25">
      <c r="A1489" t="s">
        <v>38</v>
      </c>
      <c r="B1489" t="s">
        <v>776</v>
      </c>
      <c r="C1489">
        <v>57506</v>
      </c>
      <c r="D1489">
        <v>2022</v>
      </c>
      <c r="E1489" t="s">
        <v>139</v>
      </c>
      <c r="F1489" t="s">
        <v>783</v>
      </c>
      <c r="G1489" t="s">
        <v>180</v>
      </c>
      <c r="I1489">
        <v>4</v>
      </c>
      <c r="J1489" t="s">
        <v>69</v>
      </c>
      <c r="K1489">
        <v>4</v>
      </c>
      <c r="L1489" t="s">
        <v>44</v>
      </c>
      <c r="M1489">
        <v>1.6000000238418579</v>
      </c>
      <c r="N1489" t="s">
        <v>45</v>
      </c>
      <c r="O1489" t="s">
        <v>46</v>
      </c>
      <c r="P1489">
        <v>5</v>
      </c>
      <c r="Q1489" t="s">
        <v>47</v>
      </c>
      <c r="R1489" t="s">
        <v>48</v>
      </c>
      <c r="T1489" t="s">
        <v>49</v>
      </c>
      <c r="W1489" t="s">
        <v>120</v>
      </c>
      <c r="X1489" t="s">
        <v>121</v>
      </c>
      <c r="Z1489">
        <v>0</v>
      </c>
      <c r="AA1489" t="s">
        <v>75</v>
      </c>
      <c r="AB1489" t="s">
        <v>332</v>
      </c>
      <c r="AC1489">
        <v>45</v>
      </c>
      <c r="AD1489">
        <v>11</v>
      </c>
      <c r="AE1489">
        <v>4</v>
      </c>
      <c r="AF1489">
        <v>2025</v>
      </c>
      <c r="AG1489">
        <v>20251103</v>
      </c>
      <c r="AH1489" s="2">
        <v>11800</v>
      </c>
      <c r="AI1489" s="2">
        <v>12591.8759765625</v>
      </c>
      <c r="AJ1489" s="2">
        <f t="shared" si="186"/>
        <v>791.8759765625</v>
      </c>
      <c r="AK1489" s="6">
        <f t="shared" si="187"/>
        <v>6.7108133606991527E-2</v>
      </c>
      <c r="AL1489" s="12">
        <v>11800</v>
      </c>
      <c r="AM1489" s="12">
        <v>12321.77750657819</v>
      </c>
      <c r="AN1489" s="12">
        <f t="shared" si="188"/>
        <v>521.77750657818979</v>
      </c>
      <c r="AO1489" s="13">
        <f t="shared" si="189"/>
        <v>4.4218432760863541E-2</v>
      </c>
      <c r="AP1489" s="16">
        <v>11800</v>
      </c>
      <c r="AQ1489" s="16">
        <v>12259.597930811409</v>
      </c>
      <c r="AR1489" s="16">
        <f t="shared" si="190"/>
        <v>459.59793081140924</v>
      </c>
      <c r="AS1489" s="17">
        <f t="shared" si="184"/>
        <v>3.8948977187407564E-2</v>
      </c>
      <c r="AT1489" s="20">
        <v>11800</v>
      </c>
      <c r="AU1489" s="20">
        <v>12473.39258114374</v>
      </c>
      <c r="AV1489" s="20">
        <f t="shared" si="185"/>
        <v>673.39258114374024</v>
      </c>
      <c r="AW1489" s="21">
        <f t="shared" si="191"/>
        <v>5.7067167893537309E-2</v>
      </c>
    </row>
    <row r="1490" spans="1:49" x14ac:dyDescent="0.25">
      <c r="A1490" t="s">
        <v>109</v>
      </c>
      <c r="B1490" t="s">
        <v>538</v>
      </c>
      <c r="C1490">
        <v>134912</v>
      </c>
      <c r="D1490">
        <v>2020</v>
      </c>
      <c r="E1490" t="s">
        <v>167</v>
      </c>
      <c r="F1490" t="s">
        <v>242</v>
      </c>
      <c r="G1490" t="s">
        <v>169</v>
      </c>
      <c r="I1490">
        <v>4</v>
      </c>
      <c r="J1490" t="s">
        <v>59</v>
      </c>
      <c r="K1490">
        <v>4</v>
      </c>
      <c r="L1490" t="s">
        <v>44</v>
      </c>
      <c r="M1490">
        <v>1.5</v>
      </c>
      <c r="N1490" t="s">
        <v>45</v>
      </c>
      <c r="O1490" t="s">
        <v>95</v>
      </c>
      <c r="P1490">
        <v>2</v>
      </c>
      <c r="Q1490" t="s">
        <v>60</v>
      </c>
      <c r="R1490" t="s">
        <v>96</v>
      </c>
      <c r="T1490" t="s">
        <v>49</v>
      </c>
      <c r="U1490" t="s">
        <v>50</v>
      </c>
      <c r="V1490" t="s">
        <v>243</v>
      </c>
      <c r="W1490" t="s">
        <v>62</v>
      </c>
      <c r="X1490" t="s">
        <v>121</v>
      </c>
      <c r="Z1490">
        <v>0</v>
      </c>
      <c r="AA1490" t="s">
        <v>75</v>
      </c>
      <c r="AB1490" t="s">
        <v>83</v>
      </c>
      <c r="AC1490">
        <v>45</v>
      </c>
      <c r="AD1490">
        <v>11</v>
      </c>
      <c r="AE1490">
        <v>4</v>
      </c>
      <c r="AF1490">
        <v>2025</v>
      </c>
      <c r="AG1490">
        <v>20251105</v>
      </c>
      <c r="AH1490" s="2">
        <v>6500</v>
      </c>
      <c r="AI1490" s="2">
        <v>4593.5615234375</v>
      </c>
      <c r="AJ1490" s="2">
        <f t="shared" si="186"/>
        <v>1906.4384765625</v>
      </c>
      <c r="AK1490" s="6">
        <f t="shared" si="187"/>
        <v>0.29329822716346154</v>
      </c>
      <c r="AL1490" s="12">
        <v>6500</v>
      </c>
      <c r="AM1490" s="12">
        <v>3689.3706754216241</v>
      </c>
      <c r="AN1490" s="12">
        <f t="shared" si="188"/>
        <v>2810.6293245783759</v>
      </c>
      <c r="AO1490" s="13">
        <f t="shared" si="189"/>
        <v>0.43240451147359626</v>
      </c>
      <c r="AP1490" s="16">
        <v>6500</v>
      </c>
      <c r="AQ1490" s="16">
        <v>4472.8105627962614</v>
      </c>
      <c r="AR1490" s="16">
        <f t="shared" si="190"/>
        <v>2027.1894372037386</v>
      </c>
      <c r="AS1490" s="17">
        <f t="shared" si="184"/>
        <v>0.31187529803134439</v>
      </c>
      <c r="AT1490" s="20">
        <v>6500</v>
      </c>
      <c r="AU1490" s="20">
        <v>4947.7244819646994</v>
      </c>
      <c r="AV1490" s="20">
        <f t="shared" si="185"/>
        <v>1552.2755180353006</v>
      </c>
      <c r="AW1490" s="21">
        <f t="shared" si="191"/>
        <v>0.23881161815927701</v>
      </c>
    </row>
    <row r="1491" spans="1:49" x14ac:dyDescent="0.25">
      <c r="A1491" t="s">
        <v>123</v>
      </c>
      <c r="B1491" t="s">
        <v>1337</v>
      </c>
      <c r="C1491">
        <v>106246</v>
      </c>
      <c r="D1491">
        <v>2017</v>
      </c>
      <c r="E1491" t="s">
        <v>114</v>
      </c>
      <c r="F1491" t="s">
        <v>115</v>
      </c>
      <c r="G1491" t="s">
        <v>180</v>
      </c>
      <c r="I1491">
        <v>4</v>
      </c>
      <c r="J1491" t="s">
        <v>69</v>
      </c>
      <c r="K1491">
        <v>4</v>
      </c>
      <c r="L1491" t="s">
        <v>44</v>
      </c>
      <c r="M1491">
        <v>1.3999999761581421</v>
      </c>
      <c r="N1491" t="s">
        <v>45</v>
      </c>
      <c r="O1491" t="s">
        <v>46</v>
      </c>
      <c r="P1491">
        <v>5</v>
      </c>
      <c r="Q1491" t="s">
        <v>118</v>
      </c>
      <c r="R1491" t="s">
        <v>96</v>
      </c>
      <c r="S1491">
        <v>150</v>
      </c>
      <c r="T1491" t="s">
        <v>49</v>
      </c>
      <c r="V1491" t="s">
        <v>958</v>
      </c>
      <c r="W1491" t="s">
        <v>120</v>
      </c>
      <c r="X1491" t="s">
        <v>121</v>
      </c>
      <c r="Y1491">
        <v>17895</v>
      </c>
      <c r="Z1491">
        <v>0</v>
      </c>
      <c r="AA1491" t="s">
        <v>75</v>
      </c>
      <c r="AB1491" t="s">
        <v>122</v>
      </c>
      <c r="AC1491">
        <v>45</v>
      </c>
      <c r="AD1491">
        <v>11</v>
      </c>
      <c r="AE1491">
        <v>4</v>
      </c>
      <c r="AF1491">
        <v>2025</v>
      </c>
      <c r="AG1491">
        <v>20251105</v>
      </c>
      <c r="AH1491" s="2">
        <v>5600</v>
      </c>
      <c r="AI1491" s="2">
        <v>5545.35546875</v>
      </c>
      <c r="AJ1491" s="2">
        <f t="shared" si="186"/>
        <v>54.64453125</v>
      </c>
      <c r="AK1491" s="6">
        <f t="shared" si="187"/>
        <v>9.7579520089285717E-3</v>
      </c>
      <c r="AL1491" s="12">
        <v>5600</v>
      </c>
      <c r="AM1491" s="12">
        <v>5541.5970664855067</v>
      </c>
      <c r="AN1491" s="12">
        <f t="shared" si="188"/>
        <v>58.40293351449327</v>
      </c>
      <c r="AO1491" s="13">
        <f t="shared" si="189"/>
        <v>1.0429095270445226E-2</v>
      </c>
      <c r="AP1491" s="16">
        <v>5600</v>
      </c>
      <c r="AQ1491" s="16">
        <v>5374.7844413286548</v>
      </c>
      <c r="AR1491" s="16">
        <f t="shared" si="190"/>
        <v>225.21555867134521</v>
      </c>
      <c r="AS1491" s="17">
        <f t="shared" si="184"/>
        <v>4.0217064048454501E-2</v>
      </c>
      <c r="AT1491" s="20">
        <v>5600</v>
      </c>
      <c r="AU1491" s="20">
        <v>5610.5781865965837</v>
      </c>
      <c r="AV1491" s="20">
        <f t="shared" si="185"/>
        <v>10.578186596583691</v>
      </c>
      <c r="AW1491" s="21">
        <f t="shared" si="191"/>
        <v>1.8889618922470878E-3</v>
      </c>
    </row>
    <row r="1492" spans="1:49" x14ac:dyDescent="0.25">
      <c r="A1492" t="s">
        <v>77</v>
      </c>
      <c r="B1492" t="s">
        <v>596</v>
      </c>
      <c r="C1492">
        <v>69748</v>
      </c>
      <c r="D1492">
        <v>2016</v>
      </c>
      <c r="E1492" t="s">
        <v>322</v>
      </c>
      <c r="F1492" t="s">
        <v>862</v>
      </c>
      <c r="G1492" t="s">
        <v>1757</v>
      </c>
      <c r="H1492" t="s">
        <v>1758</v>
      </c>
      <c r="I1492">
        <v>4</v>
      </c>
      <c r="J1492" t="s">
        <v>59</v>
      </c>
      <c r="K1492">
        <v>4</v>
      </c>
      <c r="L1492" t="s">
        <v>44</v>
      </c>
      <c r="M1492">
        <v>2</v>
      </c>
      <c r="N1492" t="s">
        <v>44</v>
      </c>
      <c r="O1492" t="s">
        <v>46</v>
      </c>
      <c r="P1492">
        <v>4</v>
      </c>
      <c r="Q1492" t="s">
        <v>118</v>
      </c>
      <c r="R1492" t="s">
        <v>81</v>
      </c>
      <c r="S1492">
        <v>241</v>
      </c>
      <c r="T1492" t="s">
        <v>49</v>
      </c>
      <c r="W1492" t="s">
        <v>120</v>
      </c>
      <c r="X1492" t="s">
        <v>131</v>
      </c>
      <c r="Z1492">
        <v>0</v>
      </c>
      <c r="AA1492" t="s">
        <v>75</v>
      </c>
      <c r="AB1492" t="s">
        <v>122</v>
      </c>
      <c r="AC1492">
        <v>45</v>
      </c>
      <c r="AD1492">
        <v>11</v>
      </c>
      <c r="AE1492">
        <v>4</v>
      </c>
      <c r="AF1492">
        <v>2025</v>
      </c>
      <c r="AG1492">
        <v>20251105</v>
      </c>
      <c r="AH1492" s="2">
        <v>11100</v>
      </c>
      <c r="AI1492" s="2">
        <v>12511.64453125</v>
      </c>
      <c r="AJ1492" s="2">
        <f t="shared" si="186"/>
        <v>1411.64453125</v>
      </c>
      <c r="AK1492" s="6">
        <f t="shared" si="187"/>
        <v>0.12717518299549549</v>
      </c>
      <c r="AL1492" s="12">
        <v>11100</v>
      </c>
      <c r="AM1492" s="12">
        <v>11133.19482396169</v>
      </c>
      <c r="AN1492" s="12">
        <f t="shared" si="188"/>
        <v>33.194823961690417</v>
      </c>
      <c r="AO1492" s="13">
        <f t="shared" si="189"/>
        <v>2.990524681233371E-3</v>
      </c>
      <c r="AP1492" s="16">
        <v>11100</v>
      </c>
      <c r="AQ1492" s="16">
        <v>11306.162734173929</v>
      </c>
      <c r="AR1492" s="16">
        <f t="shared" si="190"/>
        <v>206.16273417392949</v>
      </c>
      <c r="AS1492" s="17">
        <f t="shared" si="184"/>
        <v>1.8573219294948602E-2</v>
      </c>
      <c r="AT1492" s="20">
        <v>11100</v>
      </c>
      <c r="AU1492" s="20">
        <v>12894.20911949686</v>
      </c>
      <c r="AV1492" s="20">
        <f t="shared" si="185"/>
        <v>1794.2091194968598</v>
      </c>
      <c r="AW1492" s="21">
        <f t="shared" si="191"/>
        <v>0.16164046121593331</v>
      </c>
    </row>
    <row r="1493" spans="1:49" x14ac:dyDescent="0.25">
      <c r="A1493" t="s">
        <v>77</v>
      </c>
      <c r="B1493" t="s">
        <v>818</v>
      </c>
      <c r="C1493">
        <v>110793</v>
      </c>
      <c r="D1493">
        <v>2011</v>
      </c>
      <c r="E1493" t="s">
        <v>203</v>
      </c>
      <c r="F1493" t="s">
        <v>204</v>
      </c>
      <c r="I1493">
        <v>6</v>
      </c>
      <c r="J1493" t="s">
        <v>43</v>
      </c>
      <c r="K1493">
        <v>4</v>
      </c>
      <c r="L1493" t="s">
        <v>44</v>
      </c>
      <c r="M1493">
        <v>2.5</v>
      </c>
      <c r="N1493" t="s">
        <v>44</v>
      </c>
      <c r="O1493" t="s">
        <v>46</v>
      </c>
      <c r="Q1493" t="s">
        <v>118</v>
      </c>
      <c r="R1493" t="s">
        <v>89</v>
      </c>
      <c r="T1493" t="s">
        <v>49</v>
      </c>
      <c r="U1493" t="s">
        <v>72</v>
      </c>
      <c r="W1493" t="s">
        <v>120</v>
      </c>
      <c r="X1493" t="s">
        <v>53</v>
      </c>
      <c r="Z1493">
        <v>0</v>
      </c>
      <c r="AA1493" t="s">
        <v>75</v>
      </c>
      <c r="AB1493" t="s">
        <v>122</v>
      </c>
      <c r="AC1493">
        <v>45</v>
      </c>
      <c r="AD1493">
        <v>11</v>
      </c>
      <c r="AE1493">
        <v>4</v>
      </c>
      <c r="AF1493">
        <v>2025</v>
      </c>
      <c r="AG1493">
        <v>20251105</v>
      </c>
      <c r="AH1493" s="2">
        <v>4750</v>
      </c>
      <c r="AI1493" s="2">
        <v>4001.93310546875</v>
      </c>
      <c r="AJ1493" s="2">
        <f t="shared" si="186"/>
        <v>748.06689453125</v>
      </c>
      <c r="AK1493" s="6">
        <f t="shared" si="187"/>
        <v>0.15748776726973684</v>
      </c>
      <c r="AL1493" s="12">
        <v>4750</v>
      </c>
      <c r="AM1493" s="12">
        <v>4099.8457182548846</v>
      </c>
      <c r="AN1493" s="12">
        <f t="shared" si="188"/>
        <v>650.15428174511544</v>
      </c>
      <c r="AO1493" s="13">
        <f t="shared" si="189"/>
        <v>0.13687458563055063</v>
      </c>
      <c r="AP1493" s="16">
        <v>4750</v>
      </c>
      <c r="AQ1493" s="16">
        <v>4306.1397814599468</v>
      </c>
      <c r="AR1493" s="16">
        <f t="shared" si="190"/>
        <v>443.86021854005321</v>
      </c>
      <c r="AS1493" s="17">
        <f t="shared" si="184"/>
        <v>9.3444256534748041E-2</v>
      </c>
      <c r="AT1493" s="20">
        <v>4750</v>
      </c>
      <c r="AU1493" s="20">
        <v>3966.9237565445028</v>
      </c>
      <c r="AV1493" s="20">
        <f t="shared" si="185"/>
        <v>783.07624345549721</v>
      </c>
      <c r="AW1493" s="21">
        <f t="shared" si="191"/>
        <v>0.16485815651694677</v>
      </c>
    </row>
    <row r="1494" spans="1:49" x14ac:dyDescent="0.25">
      <c r="A1494" t="s">
        <v>123</v>
      </c>
      <c r="B1494" t="s">
        <v>257</v>
      </c>
      <c r="C1494">
        <v>169734</v>
      </c>
      <c r="D1494">
        <v>2019</v>
      </c>
      <c r="E1494" t="s">
        <v>159</v>
      </c>
      <c r="F1494" t="s">
        <v>1111</v>
      </c>
      <c r="G1494" t="s">
        <v>1746</v>
      </c>
      <c r="I1494">
        <v>6</v>
      </c>
      <c r="J1494" t="s">
        <v>129</v>
      </c>
      <c r="K1494">
        <v>4</v>
      </c>
      <c r="L1494" t="s">
        <v>44</v>
      </c>
      <c r="M1494">
        <v>3.5</v>
      </c>
      <c r="N1494" t="s">
        <v>44</v>
      </c>
      <c r="O1494" t="s">
        <v>46</v>
      </c>
      <c r="P1494">
        <v>5</v>
      </c>
      <c r="Q1494" t="s">
        <v>88</v>
      </c>
      <c r="R1494" t="s">
        <v>89</v>
      </c>
      <c r="S1494">
        <v>280</v>
      </c>
      <c r="T1494" t="s">
        <v>49</v>
      </c>
      <c r="U1494" t="s">
        <v>72</v>
      </c>
      <c r="V1494" t="s">
        <v>382</v>
      </c>
      <c r="W1494" t="s">
        <v>90</v>
      </c>
      <c r="X1494" t="s">
        <v>74</v>
      </c>
      <c r="Y1494">
        <v>41920</v>
      </c>
      <c r="Z1494">
        <v>0</v>
      </c>
      <c r="AA1494" t="s">
        <v>75</v>
      </c>
      <c r="AB1494" t="s">
        <v>91</v>
      </c>
      <c r="AC1494">
        <v>45</v>
      </c>
      <c r="AD1494">
        <v>11</v>
      </c>
      <c r="AE1494">
        <v>4</v>
      </c>
      <c r="AF1494">
        <v>2025</v>
      </c>
      <c r="AG1494">
        <v>20251105</v>
      </c>
      <c r="AH1494" s="2">
        <v>15200</v>
      </c>
      <c r="AI1494" s="2">
        <v>15102.439453125</v>
      </c>
      <c r="AJ1494" s="2">
        <f t="shared" si="186"/>
        <v>97.560546875</v>
      </c>
      <c r="AK1494" s="6">
        <f t="shared" si="187"/>
        <v>6.4184570312499998E-3</v>
      </c>
      <c r="AL1494" s="12">
        <v>15200</v>
      </c>
      <c r="AM1494" s="12">
        <v>15059.37826316786</v>
      </c>
      <c r="AN1494" s="12">
        <f t="shared" si="188"/>
        <v>140.6217368321395</v>
      </c>
      <c r="AO1494" s="13">
        <f t="shared" si="189"/>
        <v>9.2514300547460199E-3</v>
      </c>
      <c r="AP1494" s="16">
        <v>15200</v>
      </c>
      <c r="AQ1494" s="16">
        <v>13218.88651893251</v>
      </c>
      <c r="AR1494" s="16">
        <f t="shared" si="190"/>
        <v>1981.1134810674903</v>
      </c>
      <c r="AS1494" s="17">
        <f t="shared" si="184"/>
        <v>0.13033641322812436</v>
      </c>
      <c r="AT1494" s="20">
        <v>15200</v>
      </c>
      <c r="AU1494" s="20">
        <v>14965.314720812181</v>
      </c>
      <c r="AV1494" s="20">
        <f t="shared" si="185"/>
        <v>234.68527918781911</v>
      </c>
      <c r="AW1494" s="21">
        <f t="shared" si="191"/>
        <v>1.5439820999198625E-2</v>
      </c>
    </row>
    <row r="1495" spans="1:49" x14ac:dyDescent="0.25">
      <c r="A1495" t="s">
        <v>123</v>
      </c>
      <c r="B1495" t="s">
        <v>440</v>
      </c>
      <c r="C1495">
        <v>201098</v>
      </c>
      <c r="D1495">
        <v>2013</v>
      </c>
      <c r="E1495" t="s">
        <v>318</v>
      </c>
      <c r="F1495" t="s">
        <v>472</v>
      </c>
      <c r="G1495" t="s">
        <v>107</v>
      </c>
      <c r="I1495">
        <v>6</v>
      </c>
      <c r="J1495" t="s">
        <v>129</v>
      </c>
      <c r="K1495">
        <v>4</v>
      </c>
      <c r="L1495" t="s">
        <v>44</v>
      </c>
      <c r="M1495">
        <v>3.5999999046325679</v>
      </c>
      <c r="N1495" t="s">
        <v>45</v>
      </c>
      <c r="O1495" t="s">
        <v>46</v>
      </c>
      <c r="P1495">
        <v>2</v>
      </c>
      <c r="Q1495" t="s">
        <v>118</v>
      </c>
      <c r="R1495" t="s">
        <v>96</v>
      </c>
      <c r="T1495" t="s">
        <v>49</v>
      </c>
      <c r="V1495" t="s">
        <v>376</v>
      </c>
      <c r="W1495" t="s">
        <v>120</v>
      </c>
      <c r="X1495" t="s">
        <v>74</v>
      </c>
      <c r="Z1495">
        <v>0</v>
      </c>
      <c r="AA1495" t="s">
        <v>75</v>
      </c>
      <c r="AB1495" t="s">
        <v>122</v>
      </c>
      <c r="AC1495">
        <v>45</v>
      </c>
      <c r="AD1495">
        <v>11</v>
      </c>
      <c r="AE1495">
        <v>4</v>
      </c>
      <c r="AF1495">
        <v>2025</v>
      </c>
      <c r="AG1495">
        <v>20251105</v>
      </c>
      <c r="AH1495" s="2">
        <v>500</v>
      </c>
      <c r="AI1495" s="2">
        <v>934.25823974609375</v>
      </c>
      <c r="AJ1495" s="2">
        <f t="shared" si="186"/>
        <v>434.25823974609375</v>
      </c>
      <c r="AK1495" s="6">
        <f t="shared" si="187"/>
        <v>0.86851647949218747</v>
      </c>
      <c r="AL1495" s="12">
        <v>500</v>
      </c>
      <c r="AM1495" s="12">
        <v>911.38452394246895</v>
      </c>
      <c r="AN1495" s="12">
        <f t="shared" si="188"/>
        <v>411.38452394246895</v>
      </c>
      <c r="AO1495" s="13">
        <f t="shared" si="189"/>
        <v>0.82276904788493788</v>
      </c>
      <c r="AP1495" s="16">
        <v>500</v>
      </c>
      <c r="AQ1495" s="16">
        <v>968.70489137037498</v>
      </c>
      <c r="AR1495" s="16">
        <f t="shared" si="190"/>
        <v>468.70489137037498</v>
      </c>
      <c r="AS1495" s="17">
        <f t="shared" si="184"/>
        <v>0.93740978274074993</v>
      </c>
      <c r="AT1495" s="20">
        <v>500</v>
      </c>
      <c r="AU1495" s="20">
        <v>985.31054131054134</v>
      </c>
      <c r="AV1495" s="20">
        <f t="shared" si="185"/>
        <v>485.31054131054134</v>
      </c>
      <c r="AW1495" s="21">
        <f t="shared" si="191"/>
        <v>0.97062108262108271</v>
      </c>
    </row>
    <row r="1496" spans="1:49" x14ac:dyDescent="0.25">
      <c r="A1496" t="s">
        <v>109</v>
      </c>
      <c r="B1496" t="s">
        <v>317</v>
      </c>
      <c r="C1496">
        <v>122273</v>
      </c>
      <c r="D1496">
        <v>2014</v>
      </c>
      <c r="E1496" t="s">
        <v>57</v>
      </c>
      <c r="F1496" t="s">
        <v>106</v>
      </c>
      <c r="G1496" t="s">
        <v>195</v>
      </c>
      <c r="I1496">
        <v>4</v>
      </c>
      <c r="J1496" t="s">
        <v>69</v>
      </c>
      <c r="K1496">
        <v>4</v>
      </c>
      <c r="L1496" t="s">
        <v>44</v>
      </c>
      <c r="M1496">
        <v>1.6000000238418579</v>
      </c>
      <c r="N1496" t="s">
        <v>45</v>
      </c>
      <c r="O1496" t="s">
        <v>46</v>
      </c>
      <c r="P1496">
        <v>1</v>
      </c>
      <c r="Q1496" t="s">
        <v>60</v>
      </c>
      <c r="T1496" t="s">
        <v>49</v>
      </c>
      <c r="V1496" t="s">
        <v>197</v>
      </c>
      <c r="W1496" t="s">
        <v>52</v>
      </c>
      <c r="X1496" t="s">
        <v>63</v>
      </c>
      <c r="Z1496">
        <v>0</v>
      </c>
      <c r="AA1496" t="s">
        <v>75</v>
      </c>
      <c r="AB1496" t="s">
        <v>83</v>
      </c>
      <c r="AC1496">
        <v>45</v>
      </c>
      <c r="AD1496">
        <v>11</v>
      </c>
      <c r="AE1496">
        <v>4</v>
      </c>
      <c r="AF1496">
        <v>2025</v>
      </c>
      <c r="AG1496">
        <v>20251104</v>
      </c>
      <c r="AH1496" s="2">
        <v>1100</v>
      </c>
      <c r="AI1496" s="2">
        <v>1243.64599609375</v>
      </c>
      <c r="AJ1496" s="2">
        <f t="shared" si="186"/>
        <v>143.64599609375</v>
      </c>
      <c r="AK1496" s="6">
        <f t="shared" si="187"/>
        <v>0.13058726917613636</v>
      </c>
      <c r="AL1496" s="12">
        <v>1100</v>
      </c>
      <c r="AM1496" s="12">
        <v>1134.166275208604</v>
      </c>
      <c r="AN1496" s="12">
        <f t="shared" si="188"/>
        <v>34.16627520860402</v>
      </c>
      <c r="AO1496" s="13">
        <f t="shared" si="189"/>
        <v>3.1060250189640017E-2</v>
      </c>
      <c r="AP1496" s="16">
        <v>1100</v>
      </c>
      <c r="AQ1496" s="16">
        <v>1209.254507878265</v>
      </c>
      <c r="AR1496" s="16">
        <f t="shared" si="190"/>
        <v>109.25450787826503</v>
      </c>
      <c r="AS1496" s="17">
        <f t="shared" si="184"/>
        <v>9.9322279889331844E-2</v>
      </c>
      <c r="AT1496" s="20">
        <v>1100</v>
      </c>
      <c r="AU1496" s="20">
        <v>1329.8097643097649</v>
      </c>
      <c r="AV1496" s="20">
        <f t="shared" si="185"/>
        <v>229.80976430976489</v>
      </c>
      <c r="AW1496" s="21">
        <f t="shared" si="191"/>
        <v>0.2089179675543317</v>
      </c>
    </row>
    <row r="1497" spans="1:49" x14ac:dyDescent="0.25">
      <c r="A1497" t="s">
        <v>38</v>
      </c>
      <c r="B1497" t="s">
        <v>65</v>
      </c>
      <c r="C1497">
        <v>185997</v>
      </c>
      <c r="D1497">
        <v>2001</v>
      </c>
      <c r="E1497" t="s">
        <v>93</v>
      </c>
      <c r="F1497" t="s">
        <v>152</v>
      </c>
      <c r="H1497" t="s">
        <v>1759</v>
      </c>
      <c r="I1497">
        <v>8</v>
      </c>
      <c r="J1497" t="s">
        <v>541</v>
      </c>
      <c r="K1497">
        <v>4</v>
      </c>
      <c r="L1497" t="s">
        <v>44</v>
      </c>
      <c r="M1497">
        <v>6.5999999046325684</v>
      </c>
      <c r="N1497" t="s">
        <v>70</v>
      </c>
      <c r="O1497" t="s">
        <v>46</v>
      </c>
      <c r="Q1497" t="s">
        <v>88</v>
      </c>
      <c r="R1497" t="s">
        <v>48</v>
      </c>
      <c r="T1497" t="s">
        <v>219</v>
      </c>
      <c r="U1497" t="s">
        <v>72</v>
      </c>
      <c r="V1497" t="s">
        <v>1414</v>
      </c>
      <c r="W1497" t="s">
        <v>220</v>
      </c>
      <c r="X1497" t="s">
        <v>74</v>
      </c>
      <c r="Z1497">
        <v>0</v>
      </c>
      <c r="AA1497" t="s">
        <v>75</v>
      </c>
      <c r="AB1497" t="s">
        <v>91</v>
      </c>
      <c r="AC1497">
        <v>45</v>
      </c>
      <c r="AD1497">
        <v>11</v>
      </c>
      <c r="AE1497">
        <v>4</v>
      </c>
      <c r="AF1497">
        <v>2025</v>
      </c>
      <c r="AG1497">
        <v>20251104</v>
      </c>
      <c r="AH1497" s="2">
        <v>4200</v>
      </c>
      <c r="AI1497" s="2">
        <v>5359.34375</v>
      </c>
      <c r="AJ1497" s="2">
        <f t="shared" si="186"/>
        <v>1159.34375</v>
      </c>
      <c r="AK1497" s="6">
        <f t="shared" si="187"/>
        <v>0.27603422619047618</v>
      </c>
      <c r="AL1497" s="12">
        <v>4200</v>
      </c>
      <c r="AM1497" s="12">
        <v>5087.5556465589534</v>
      </c>
      <c r="AN1497" s="12">
        <f t="shared" si="188"/>
        <v>887.55564655895341</v>
      </c>
      <c r="AO1497" s="13">
        <f t="shared" si="189"/>
        <v>0.211322772990227</v>
      </c>
      <c r="AP1497" s="16">
        <v>4200</v>
      </c>
      <c r="AQ1497" s="16">
        <v>5103.7201155404291</v>
      </c>
      <c r="AR1497" s="16">
        <f t="shared" si="190"/>
        <v>903.72011554042911</v>
      </c>
      <c r="AS1497" s="17">
        <f t="shared" si="184"/>
        <v>0.21517145608105454</v>
      </c>
      <c r="AT1497" s="20">
        <v>4200</v>
      </c>
      <c r="AU1497" s="20">
        <v>5498.2415902140656</v>
      </c>
      <c r="AV1497" s="20">
        <f t="shared" si="185"/>
        <v>1298.2415902140656</v>
      </c>
      <c r="AW1497" s="21">
        <f t="shared" si="191"/>
        <v>0.30910514052715848</v>
      </c>
    </row>
    <row r="1498" spans="1:49" x14ac:dyDescent="0.25">
      <c r="A1498" t="s">
        <v>38</v>
      </c>
      <c r="B1498" t="s">
        <v>105</v>
      </c>
      <c r="C1498">
        <v>122987</v>
      </c>
      <c r="D1498">
        <v>2014</v>
      </c>
      <c r="E1498" t="s">
        <v>322</v>
      </c>
      <c r="F1498" t="s">
        <v>457</v>
      </c>
      <c r="G1498" t="s">
        <v>1105</v>
      </c>
      <c r="I1498">
        <v>6</v>
      </c>
      <c r="J1498" t="s">
        <v>59</v>
      </c>
      <c r="K1498">
        <v>4</v>
      </c>
      <c r="L1498" t="s">
        <v>44</v>
      </c>
      <c r="M1498">
        <v>3</v>
      </c>
      <c r="N1498" t="s">
        <v>70</v>
      </c>
      <c r="Q1498" t="s">
        <v>60</v>
      </c>
      <c r="S1498">
        <v>300</v>
      </c>
      <c r="T1498" t="s">
        <v>49</v>
      </c>
      <c r="W1498" t="s">
        <v>90</v>
      </c>
      <c r="X1498" t="s">
        <v>74</v>
      </c>
      <c r="Z1498">
        <v>0</v>
      </c>
      <c r="AA1498" t="s">
        <v>75</v>
      </c>
      <c r="AB1498" t="s">
        <v>83</v>
      </c>
      <c r="AC1498">
        <v>45</v>
      </c>
      <c r="AD1498">
        <v>11</v>
      </c>
      <c r="AE1498">
        <v>4</v>
      </c>
      <c r="AF1498">
        <v>2025</v>
      </c>
      <c r="AG1498">
        <v>20251104</v>
      </c>
      <c r="AH1498" s="2">
        <v>4750</v>
      </c>
      <c r="AI1498" s="2">
        <v>5191.96630859375</v>
      </c>
      <c r="AJ1498" s="2">
        <f t="shared" si="186"/>
        <v>441.96630859375</v>
      </c>
      <c r="AK1498" s="6">
        <f t="shared" si="187"/>
        <v>9.304553865131579E-2</v>
      </c>
      <c r="AL1498" s="12">
        <v>4750</v>
      </c>
      <c r="AM1498" s="12">
        <v>4723.5780618288691</v>
      </c>
      <c r="AN1498" s="12">
        <f t="shared" si="188"/>
        <v>26.421938171130932</v>
      </c>
      <c r="AO1498" s="13">
        <f t="shared" si="189"/>
        <v>5.5625132991854592E-3</v>
      </c>
      <c r="AP1498" s="16">
        <v>4750</v>
      </c>
      <c r="AQ1498" s="16">
        <v>5254.5049055418322</v>
      </c>
      <c r="AR1498" s="16">
        <f t="shared" si="190"/>
        <v>504.50490554183216</v>
      </c>
      <c r="AS1498" s="17">
        <f t="shared" si="184"/>
        <v>0.10621155906143835</v>
      </c>
      <c r="AT1498" s="20">
        <v>4750</v>
      </c>
      <c r="AU1498" s="20">
        <v>5334.9649859943966</v>
      </c>
      <c r="AV1498" s="20">
        <f t="shared" si="185"/>
        <v>584.96498599439656</v>
      </c>
      <c r="AW1498" s="21">
        <f t="shared" si="191"/>
        <v>0.12315052336724137</v>
      </c>
    </row>
    <row r="1499" spans="1:49" x14ac:dyDescent="0.25">
      <c r="A1499" t="s">
        <v>109</v>
      </c>
      <c r="B1499" t="s">
        <v>538</v>
      </c>
      <c r="C1499">
        <v>48149</v>
      </c>
      <c r="D1499">
        <v>2019</v>
      </c>
      <c r="E1499" t="s">
        <v>57</v>
      </c>
      <c r="F1499" t="s">
        <v>278</v>
      </c>
      <c r="G1499" t="s">
        <v>1760</v>
      </c>
      <c r="I1499">
        <v>6</v>
      </c>
      <c r="J1499" t="s">
        <v>129</v>
      </c>
      <c r="K1499">
        <v>4</v>
      </c>
      <c r="L1499" t="s">
        <v>44</v>
      </c>
      <c r="M1499">
        <v>3.2999999523162842</v>
      </c>
      <c r="N1499" t="s">
        <v>45</v>
      </c>
      <c r="O1499" t="s">
        <v>46</v>
      </c>
      <c r="Q1499" t="s">
        <v>215</v>
      </c>
      <c r="R1499" t="s">
        <v>48</v>
      </c>
      <c r="S1499">
        <v>276</v>
      </c>
      <c r="T1499" t="s">
        <v>49</v>
      </c>
      <c r="V1499" t="s">
        <v>1761</v>
      </c>
      <c r="W1499" t="s">
        <v>90</v>
      </c>
      <c r="X1499" t="s">
        <v>63</v>
      </c>
      <c r="Y1499">
        <v>30000</v>
      </c>
      <c r="Z1499">
        <v>0</v>
      </c>
      <c r="AA1499" t="s">
        <v>75</v>
      </c>
      <c r="AB1499" t="s">
        <v>215</v>
      </c>
      <c r="AC1499">
        <v>45</v>
      </c>
      <c r="AD1499">
        <v>11</v>
      </c>
      <c r="AE1499">
        <v>4</v>
      </c>
      <c r="AF1499">
        <v>2025</v>
      </c>
      <c r="AG1499">
        <v>20251105</v>
      </c>
      <c r="AH1499" s="2">
        <v>15900</v>
      </c>
      <c r="AI1499" s="2">
        <v>15142.8095703125</v>
      </c>
      <c r="AJ1499" s="2">
        <f t="shared" si="186"/>
        <v>757.1904296875</v>
      </c>
      <c r="AK1499" s="6">
        <f t="shared" si="187"/>
        <v>4.7622039602987422E-2</v>
      </c>
      <c r="AL1499" s="12">
        <v>15900</v>
      </c>
      <c r="AM1499" s="12">
        <v>14860.92536892014</v>
      </c>
      <c r="AN1499" s="12">
        <f t="shared" si="188"/>
        <v>1039.0746310798604</v>
      </c>
      <c r="AO1499" s="13">
        <f t="shared" si="189"/>
        <v>6.5350605728293112E-2</v>
      </c>
      <c r="AP1499" s="16">
        <v>15900</v>
      </c>
      <c r="AQ1499" s="16">
        <v>16352.59228434115</v>
      </c>
      <c r="AR1499" s="16">
        <f t="shared" si="190"/>
        <v>452.59228434114993</v>
      </c>
      <c r="AS1499" s="17">
        <f t="shared" si="184"/>
        <v>2.8464923543468551E-2</v>
      </c>
      <c r="AT1499" s="20">
        <v>15900</v>
      </c>
      <c r="AU1499" s="20">
        <v>15148.551116333731</v>
      </c>
      <c r="AV1499" s="20">
        <f t="shared" si="185"/>
        <v>751.44888366626947</v>
      </c>
      <c r="AW1499" s="21">
        <f t="shared" si="191"/>
        <v>4.726093607963959E-2</v>
      </c>
    </row>
    <row r="1500" spans="1:49" x14ac:dyDescent="0.25">
      <c r="A1500" t="s">
        <v>123</v>
      </c>
      <c r="B1500" t="s">
        <v>440</v>
      </c>
      <c r="C1500">
        <v>85892</v>
      </c>
      <c r="D1500">
        <v>2019</v>
      </c>
      <c r="E1500" t="s">
        <v>93</v>
      </c>
      <c r="F1500" t="s">
        <v>628</v>
      </c>
      <c r="G1500" t="s">
        <v>431</v>
      </c>
      <c r="I1500">
        <v>6</v>
      </c>
      <c r="J1500" t="s">
        <v>129</v>
      </c>
      <c r="K1500">
        <v>4</v>
      </c>
      <c r="L1500" t="s">
        <v>44</v>
      </c>
      <c r="M1500">
        <v>3.5999999046325679</v>
      </c>
      <c r="N1500" t="s">
        <v>45</v>
      </c>
      <c r="O1500" t="s">
        <v>46</v>
      </c>
      <c r="P1500">
        <v>4</v>
      </c>
      <c r="Q1500" t="s">
        <v>118</v>
      </c>
      <c r="T1500" t="s">
        <v>49</v>
      </c>
      <c r="V1500" t="s">
        <v>648</v>
      </c>
      <c r="W1500" t="s">
        <v>120</v>
      </c>
      <c r="X1500" t="s">
        <v>98</v>
      </c>
      <c r="Y1500">
        <v>28895</v>
      </c>
      <c r="Z1500">
        <v>0</v>
      </c>
      <c r="AA1500" t="s">
        <v>75</v>
      </c>
      <c r="AB1500" t="s">
        <v>122</v>
      </c>
      <c r="AC1500">
        <v>45</v>
      </c>
      <c r="AD1500">
        <v>11</v>
      </c>
      <c r="AE1500">
        <v>4</v>
      </c>
      <c r="AF1500">
        <v>2025</v>
      </c>
      <c r="AG1500">
        <v>20251105</v>
      </c>
      <c r="AH1500" s="2">
        <v>9900</v>
      </c>
      <c r="AI1500" s="2">
        <v>10911.7646484375</v>
      </c>
      <c r="AJ1500" s="2">
        <f t="shared" si="186"/>
        <v>1011.7646484375</v>
      </c>
      <c r="AK1500" s="6">
        <f t="shared" si="187"/>
        <v>0.10219844933712122</v>
      </c>
      <c r="AL1500" s="12">
        <v>9900</v>
      </c>
      <c r="AM1500" s="12">
        <v>11500.18404750873</v>
      </c>
      <c r="AN1500" s="12">
        <f t="shared" si="188"/>
        <v>1600.1840475087301</v>
      </c>
      <c r="AO1500" s="13">
        <f t="shared" si="189"/>
        <v>0.1616347522736091</v>
      </c>
      <c r="AP1500" s="16">
        <v>9900</v>
      </c>
      <c r="AQ1500" s="16">
        <v>10677.30871942526</v>
      </c>
      <c r="AR1500" s="16">
        <f t="shared" si="190"/>
        <v>777.30871942526028</v>
      </c>
      <c r="AS1500" s="17">
        <f t="shared" si="184"/>
        <v>7.851603226517781E-2</v>
      </c>
      <c r="AT1500" s="20">
        <v>9900</v>
      </c>
      <c r="AU1500" s="20">
        <v>10678.27836411609</v>
      </c>
      <c r="AV1500" s="20">
        <f t="shared" si="185"/>
        <v>778.27836411608951</v>
      </c>
      <c r="AW1500" s="21">
        <f t="shared" si="191"/>
        <v>7.861397617334237E-2</v>
      </c>
    </row>
    <row r="1501" spans="1:49" x14ac:dyDescent="0.25">
      <c r="A1501" t="s">
        <v>77</v>
      </c>
      <c r="B1501" t="s">
        <v>596</v>
      </c>
      <c r="C1501">
        <v>103792</v>
      </c>
      <c r="D1501">
        <v>2016</v>
      </c>
      <c r="E1501" t="s">
        <v>114</v>
      </c>
      <c r="F1501" t="s">
        <v>834</v>
      </c>
      <c r="G1501" t="s">
        <v>1762</v>
      </c>
      <c r="I1501">
        <v>4</v>
      </c>
      <c r="J1501" t="s">
        <v>129</v>
      </c>
      <c r="K1501">
        <v>4</v>
      </c>
      <c r="L1501" t="s">
        <v>44</v>
      </c>
      <c r="M1501">
        <v>2</v>
      </c>
      <c r="N1501" t="s">
        <v>44</v>
      </c>
      <c r="O1501" t="s">
        <v>46</v>
      </c>
      <c r="Q1501" t="s">
        <v>60</v>
      </c>
      <c r="S1501">
        <v>200</v>
      </c>
      <c r="T1501" t="s">
        <v>49</v>
      </c>
      <c r="V1501" t="s">
        <v>1021</v>
      </c>
      <c r="W1501" t="s">
        <v>62</v>
      </c>
      <c r="X1501" t="s">
        <v>131</v>
      </c>
      <c r="Z1501">
        <v>0</v>
      </c>
      <c r="AA1501" t="s">
        <v>75</v>
      </c>
      <c r="AB1501" t="s">
        <v>83</v>
      </c>
      <c r="AC1501">
        <v>45</v>
      </c>
      <c r="AD1501">
        <v>11</v>
      </c>
      <c r="AE1501">
        <v>4</v>
      </c>
      <c r="AF1501">
        <v>2025</v>
      </c>
      <c r="AG1501">
        <v>20251105</v>
      </c>
      <c r="AH1501" s="2">
        <v>3800</v>
      </c>
      <c r="AI1501" s="2">
        <v>4774.5380859375</v>
      </c>
      <c r="AJ1501" s="2">
        <f t="shared" si="186"/>
        <v>974.5380859375</v>
      </c>
      <c r="AK1501" s="6">
        <f t="shared" si="187"/>
        <v>0.2564573910361842</v>
      </c>
      <c r="AL1501" s="12">
        <v>3800</v>
      </c>
      <c r="AM1501" s="12">
        <v>4963.5745419478408</v>
      </c>
      <c r="AN1501" s="12">
        <f t="shared" si="188"/>
        <v>1163.5745419478408</v>
      </c>
      <c r="AO1501" s="13">
        <f t="shared" si="189"/>
        <v>0.30620382682837916</v>
      </c>
      <c r="AP1501" s="16">
        <v>3800</v>
      </c>
      <c r="AQ1501" s="16">
        <v>4938.1752305236769</v>
      </c>
      <c r="AR1501" s="16">
        <f t="shared" si="190"/>
        <v>1138.1752305236769</v>
      </c>
      <c r="AS1501" s="17">
        <f t="shared" si="184"/>
        <v>0.29951979750623076</v>
      </c>
      <c r="AT1501" s="20">
        <v>3800</v>
      </c>
      <c r="AU1501" s="20">
        <v>4869.6843373493994</v>
      </c>
      <c r="AV1501" s="20">
        <f t="shared" si="185"/>
        <v>1069.6843373493994</v>
      </c>
      <c r="AW1501" s="21">
        <f t="shared" si="191"/>
        <v>0.28149587824984196</v>
      </c>
    </row>
    <row r="1502" spans="1:49" x14ac:dyDescent="0.25">
      <c r="A1502" t="s">
        <v>38</v>
      </c>
      <c r="B1502" t="s">
        <v>39</v>
      </c>
      <c r="C1502">
        <v>126945</v>
      </c>
      <c r="D1502">
        <v>2017</v>
      </c>
      <c r="E1502" t="s">
        <v>167</v>
      </c>
      <c r="F1502" t="s">
        <v>168</v>
      </c>
      <c r="G1502" t="s">
        <v>496</v>
      </c>
      <c r="I1502">
        <v>8</v>
      </c>
      <c r="J1502" t="s">
        <v>129</v>
      </c>
      <c r="K1502">
        <v>4</v>
      </c>
      <c r="L1502" t="s">
        <v>44</v>
      </c>
      <c r="M1502">
        <v>6.1999998092651367</v>
      </c>
      <c r="N1502" t="s">
        <v>70</v>
      </c>
      <c r="O1502" t="s">
        <v>46</v>
      </c>
      <c r="Q1502" t="s">
        <v>60</v>
      </c>
      <c r="R1502" t="s">
        <v>48</v>
      </c>
      <c r="T1502" t="s">
        <v>49</v>
      </c>
      <c r="V1502" t="s">
        <v>704</v>
      </c>
      <c r="W1502" t="s">
        <v>103</v>
      </c>
      <c r="X1502" t="s">
        <v>74</v>
      </c>
      <c r="Y1502">
        <v>65965</v>
      </c>
      <c r="Z1502">
        <v>0</v>
      </c>
      <c r="AA1502" t="s">
        <v>75</v>
      </c>
      <c r="AB1502" t="s">
        <v>104</v>
      </c>
      <c r="AC1502">
        <v>45</v>
      </c>
      <c r="AD1502">
        <v>11</v>
      </c>
      <c r="AE1502">
        <v>4</v>
      </c>
      <c r="AF1502">
        <v>2025</v>
      </c>
      <c r="AG1502">
        <v>20251104</v>
      </c>
      <c r="AH1502" s="2">
        <v>12250</v>
      </c>
      <c r="AI1502" s="2">
        <v>16857.94140625</v>
      </c>
      <c r="AJ1502" s="2">
        <f t="shared" si="186"/>
        <v>4607.94140625</v>
      </c>
      <c r="AK1502" s="6">
        <f t="shared" si="187"/>
        <v>0.37615848214285713</v>
      </c>
      <c r="AL1502" s="12">
        <v>12250</v>
      </c>
      <c r="AM1502" s="12">
        <v>15783.28774483999</v>
      </c>
      <c r="AN1502" s="12">
        <f t="shared" si="188"/>
        <v>3533.2877448399904</v>
      </c>
      <c r="AO1502" s="13">
        <f t="shared" si="189"/>
        <v>0.2884316526399992</v>
      </c>
      <c r="AP1502" s="16">
        <v>12250</v>
      </c>
      <c r="AQ1502" s="16">
        <v>17051.071164587989</v>
      </c>
      <c r="AR1502" s="16">
        <f t="shared" si="190"/>
        <v>4801.0711645879892</v>
      </c>
      <c r="AS1502" s="17">
        <f t="shared" si="184"/>
        <v>0.39192417670106033</v>
      </c>
      <c r="AT1502" s="20">
        <v>12250</v>
      </c>
      <c r="AU1502" s="20">
        <v>16957.654569892478</v>
      </c>
      <c r="AV1502" s="20">
        <f t="shared" si="185"/>
        <v>4707.6545698924783</v>
      </c>
      <c r="AW1502" s="21">
        <f t="shared" si="191"/>
        <v>0.3842983322361207</v>
      </c>
    </row>
    <row r="1503" spans="1:49" x14ac:dyDescent="0.25">
      <c r="A1503" t="s">
        <v>123</v>
      </c>
      <c r="B1503" t="s">
        <v>440</v>
      </c>
      <c r="C1503">
        <v>254885</v>
      </c>
      <c r="D1503">
        <v>2006</v>
      </c>
      <c r="E1503" t="s">
        <v>270</v>
      </c>
      <c r="F1503" t="s">
        <v>271</v>
      </c>
      <c r="G1503" t="s">
        <v>1763</v>
      </c>
      <c r="H1503" t="s">
        <v>1764</v>
      </c>
      <c r="I1503">
        <v>6</v>
      </c>
      <c r="J1503" t="s">
        <v>59</v>
      </c>
      <c r="K1503">
        <v>4</v>
      </c>
      <c r="L1503" t="s">
        <v>44</v>
      </c>
      <c r="M1503">
        <v>3.2999999523162842</v>
      </c>
      <c r="N1503" t="s">
        <v>45</v>
      </c>
      <c r="O1503" t="s">
        <v>46</v>
      </c>
      <c r="P1503">
        <v>2</v>
      </c>
      <c r="Q1503" t="s">
        <v>60</v>
      </c>
      <c r="R1503" t="s">
        <v>48</v>
      </c>
      <c r="S1503">
        <v>223</v>
      </c>
      <c r="T1503" t="s">
        <v>49</v>
      </c>
      <c r="U1503" t="s">
        <v>72</v>
      </c>
      <c r="V1503" t="s">
        <v>953</v>
      </c>
      <c r="W1503" t="s">
        <v>134</v>
      </c>
      <c r="X1503" t="s">
        <v>98</v>
      </c>
      <c r="Z1503">
        <v>0</v>
      </c>
      <c r="AA1503" t="s">
        <v>75</v>
      </c>
      <c r="AB1503" t="s">
        <v>83</v>
      </c>
      <c r="AC1503">
        <v>45</v>
      </c>
      <c r="AD1503">
        <v>11</v>
      </c>
      <c r="AE1503">
        <v>4</v>
      </c>
      <c r="AF1503">
        <v>2025</v>
      </c>
      <c r="AG1503">
        <v>20251105</v>
      </c>
      <c r="AH1503" s="2">
        <v>900</v>
      </c>
      <c r="AI1503" s="2">
        <v>1305.648193359375</v>
      </c>
      <c r="AJ1503" s="2">
        <f t="shared" si="186"/>
        <v>405.648193359375</v>
      </c>
      <c r="AK1503" s="6">
        <f t="shared" si="187"/>
        <v>0.45072021484375002</v>
      </c>
      <c r="AL1503" s="12">
        <v>900</v>
      </c>
      <c r="AM1503" s="12">
        <v>1352.210031833903</v>
      </c>
      <c r="AN1503" s="12">
        <f t="shared" si="188"/>
        <v>452.21003183390303</v>
      </c>
      <c r="AO1503" s="13">
        <f t="shared" si="189"/>
        <v>0.50245559092655889</v>
      </c>
      <c r="AP1503" s="16">
        <v>900</v>
      </c>
      <c r="AQ1503" s="16">
        <v>1493.4257764586951</v>
      </c>
      <c r="AR1503" s="16">
        <f t="shared" si="190"/>
        <v>593.42577645869505</v>
      </c>
      <c r="AS1503" s="17">
        <f t="shared" si="184"/>
        <v>0.65936197384299455</v>
      </c>
      <c r="AT1503" s="20">
        <v>900</v>
      </c>
      <c r="AU1503" s="20">
        <v>1329.8097643097649</v>
      </c>
      <c r="AV1503" s="20">
        <f t="shared" si="185"/>
        <v>429.80976430976489</v>
      </c>
      <c r="AW1503" s="21">
        <f t="shared" si="191"/>
        <v>0.47756640478862766</v>
      </c>
    </row>
    <row r="1504" spans="1:49" x14ac:dyDescent="0.25">
      <c r="A1504" t="s">
        <v>38</v>
      </c>
      <c r="B1504" t="s">
        <v>105</v>
      </c>
      <c r="C1504">
        <v>149950</v>
      </c>
      <c r="D1504">
        <v>2020</v>
      </c>
      <c r="E1504" t="s">
        <v>93</v>
      </c>
      <c r="F1504" t="s">
        <v>539</v>
      </c>
      <c r="G1504" t="s">
        <v>1765</v>
      </c>
      <c r="I1504">
        <v>6</v>
      </c>
      <c r="J1504" t="s">
        <v>129</v>
      </c>
      <c r="K1504">
        <v>4</v>
      </c>
      <c r="L1504" t="s">
        <v>44</v>
      </c>
      <c r="M1504">
        <v>3.5999999046325679</v>
      </c>
      <c r="N1504" t="s">
        <v>45</v>
      </c>
      <c r="Q1504" t="s">
        <v>60</v>
      </c>
      <c r="R1504" t="s">
        <v>96</v>
      </c>
      <c r="T1504" t="s">
        <v>49</v>
      </c>
      <c r="U1504" t="s">
        <v>72</v>
      </c>
      <c r="V1504" t="s">
        <v>1181</v>
      </c>
      <c r="W1504" t="s">
        <v>90</v>
      </c>
      <c r="X1504" t="s">
        <v>121</v>
      </c>
      <c r="Z1504">
        <v>0</v>
      </c>
      <c r="AA1504" t="s">
        <v>75</v>
      </c>
      <c r="AB1504" t="s">
        <v>83</v>
      </c>
      <c r="AC1504">
        <v>45</v>
      </c>
      <c r="AD1504">
        <v>11</v>
      </c>
      <c r="AE1504">
        <v>4</v>
      </c>
      <c r="AF1504">
        <v>2025</v>
      </c>
      <c r="AG1504">
        <v>20251104</v>
      </c>
      <c r="AH1504" s="2">
        <v>7800</v>
      </c>
      <c r="AI1504" s="2">
        <v>9028.5107421875</v>
      </c>
      <c r="AJ1504" s="2">
        <f t="shared" si="186"/>
        <v>1228.5107421875</v>
      </c>
      <c r="AK1504" s="6">
        <f t="shared" si="187"/>
        <v>0.15750137720352564</v>
      </c>
      <c r="AL1504" s="12">
        <v>7800</v>
      </c>
      <c r="AM1504" s="12">
        <v>9690.0524070209012</v>
      </c>
      <c r="AN1504" s="12">
        <f t="shared" si="188"/>
        <v>1890.0524070209012</v>
      </c>
      <c r="AO1504" s="13">
        <f t="shared" si="189"/>
        <v>0.2423144111565258</v>
      </c>
      <c r="AP1504" s="16">
        <v>7800</v>
      </c>
      <c r="AQ1504" s="16">
        <v>9512.9669032090151</v>
      </c>
      <c r="AR1504" s="16">
        <f t="shared" si="190"/>
        <v>1712.9669032090151</v>
      </c>
      <c r="AS1504" s="17">
        <f t="shared" si="184"/>
        <v>0.21961114143705321</v>
      </c>
      <c r="AT1504" s="20">
        <v>7800</v>
      </c>
      <c r="AU1504" s="20">
        <v>8831.2565997888069</v>
      </c>
      <c r="AV1504" s="20">
        <f t="shared" si="185"/>
        <v>1031.2565997888069</v>
      </c>
      <c r="AW1504" s="21">
        <f t="shared" si="191"/>
        <v>0.13221238458830858</v>
      </c>
    </row>
    <row r="1505" spans="1:49" x14ac:dyDescent="0.25">
      <c r="A1505" t="s">
        <v>38</v>
      </c>
      <c r="B1505" t="s">
        <v>65</v>
      </c>
      <c r="C1505">
        <v>89987</v>
      </c>
      <c r="D1505">
        <v>2018</v>
      </c>
      <c r="E1505" t="s">
        <v>66</v>
      </c>
      <c r="F1505" t="s">
        <v>221</v>
      </c>
      <c r="I1505">
        <v>8</v>
      </c>
      <c r="J1505" t="s">
        <v>69</v>
      </c>
      <c r="K1505">
        <v>4</v>
      </c>
      <c r="L1505" t="s">
        <v>44</v>
      </c>
      <c r="M1505">
        <v>5</v>
      </c>
      <c r="N1505" t="s">
        <v>87</v>
      </c>
      <c r="O1505" t="s">
        <v>46</v>
      </c>
      <c r="Q1505" t="s">
        <v>88</v>
      </c>
      <c r="R1505" t="s">
        <v>89</v>
      </c>
      <c r="S1505">
        <v>395</v>
      </c>
      <c r="T1505" t="s">
        <v>49</v>
      </c>
      <c r="U1505" t="s">
        <v>72</v>
      </c>
      <c r="V1505" t="s">
        <v>586</v>
      </c>
      <c r="W1505" t="s">
        <v>90</v>
      </c>
      <c r="X1505" t="s">
        <v>74</v>
      </c>
      <c r="Z1505">
        <v>0</v>
      </c>
      <c r="AA1505" t="s">
        <v>75</v>
      </c>
      <c r="AB1505" t="s">
        <v>91</v>
      </c>
      <c r="AC1505">
        <v>45</v>
      </c>
      <c r="AD1505">
        <v>11</v>
      </c>
      <c r="AE1505">
        <v>4</v>
      </c>
      <c r="AF1505">
        <v>2025</v>
      </c>
      <c r="AG1505">
        <v>20251104</v>
      </c>
      <c r="AH1505" s="2">
        <v>9400</v>
      </c>
      <c r="AI1505" s="2">
        <v>18410.3671875</v>
      </c>
      <c r="AJ1505" s="2">
        <f t="shared" si="186"/>
        <v>9010.3671875</v>
      </c>
      <c r="AK1505" s="6">
        <f t="shared" si="187"/>
        <v>0.95854970079787238</v>
      </c>
      <c r="AL1505" s="12">
        <v>9400</v>
      </c>
      <c r="AM1505" s="12">
        <v>17230.389200245379</v>
      </c>
      <c r="AN1505" s="12">
        <f t="shared" si="188"/>
        <v>7830.3892002453795</v>
      </c>
      <c r="AO1505" s="13">
        <f t="shared" si="189"/>
        <v>0.83302012768567868</v>
      </c>
      <c r="AP1505" s="16">
        <v>9400</v>
      </c>
      <c r="AQ1505" s="16">
        <v>17204.256838193491</v>
      </c>
      <c r="AR1505" s="16">
        <f t="shared" si="190"/>
        <v>7804.2568381934907</v>
      </c>
      <c r="AS1505" s="17">
        <f t="shared" si="184"/>
        <v>0.8302400891695203</v>
      </c>
      <c r="AT1505" s="20">
        <v>9400</v>
      </c>
      <c r="AU1505" s="20">
        <v>18644.518453427059</v>
      </c>
      <c r="AV1505" s="20">
        <f t="shared" si="185"/>
        <v>9244.5184534270593</v>
      </c>
      <c r="AW1505" s="21">
        <f t="shared" si="191"/>
        <v>0.9834594099390489</v>
      </c>
    </row>
    <row r="1506" spans="1:49" x14ac:dyDescent="0.25">
      <c r="A1506" t="s">
        <v>38</v>
      </c>
      <c r="B1506" t="s">
        <v>39</v>
      </c>
      <c r="C1506">
        <v>177648</v>
      </c>
      <c r="D1506">
        <v>2010</v>
      </c>
      <c r="E1506" t="s">
        <v>155</v>
      </c>
      <c r="F1506" t="s">
        <v>201</v>
      </c>
      <c r="G1506" t="s">
        <v>1766</v>
      </c>
      <c r="I1506">
        <v>4</v>
      </c>
      <c r="J1506" t="s">
        <v>69</v>
      </c>
      <c r="K1506">
        <v>4</v>
      </c>
      <c r="L1506" t="s">
        <v>44</v>
      </c>
      <c r="M1506">
        <v>2</v>
      </c>
      <c r="N1506" t="s">
        <v>45</v>
      </c>
      <c r="O1506" t="s">
        <v>46</v>
      </c>
      <c r="P1506">
        <v>2</v>
      </c>
      <c r="Q1506" t="s">
        <v>118</v>
      </c>
      <c r="T1506" t="s">
        <v>49</v>
      </c>
      <c r="W1506" t="s">
        <v>120</v>
      </c>
      <c r="X1506" t="s">
        <v>63</v>
      </c>
      <c r="Z1506">
        <v>0</v>
      </c>
      <c r="AA1506" t="s">
        <v>75</v>
      </c>
      <c r="AB1506" t="s">
        <v>122</v>
      </c>
      <c r="AC1506">
        <v>45</v>
      </c>
      <c r="AD1506">
        <v>11</v>
      </c>
      <c r="AE1506">
        <v>4</v>
      </c>
      <c r="AF1506">
        <v>2025</v>
      </c>
      <c r="AG1506">
        <v>20251104</v>
      </c>
      <c r="AH1506" s="2">
        <v>1000</v>
      </c>
      <c r="AI1506" s="2">
        <v>1098.548583984375</v>
      </c>
      <c r="AJ1506" s="2">
        <f t="shared" si="186"/>
        <v>98.548583984375</v>
      </c>
      <c r="AK1506" s="6">
        <f t="shared" si="187"/>
        <v>9.8548583984374993E-2</v>
      </c>
      <c r="AL1506" s="12">
        <v>1000</v>
      </c>
      <c r="AM1506" s="12">
        <v>1008.58853368015</v>
      </c>
      <c r="AN1506" s="12">
        <f t="shared" si="188"/>
        <v>8.5885336801500216</v>
      </c>
      <c r="AO1506" s="13">
        <f t="shared" si="189"/>
        <v>8.588533680150022E-3</v>
      </c>
      <c r="AP1506" s="16">
        <v>1000</v>
      </c>
      <c r="AQ1506" s="16">
        <v>1060.4011226181431</v>
      </c>
      <c r="AR1506" s="16">
        <f t="shared" si="190"/>
        <v>60.401122618143063</v>
      </c>
      <c r="AS1506" s="17">
        <f t="shared" si="184"/>
        <v>6.0401122618143066E-2</v>
      </c>
      <c r="AT1506" s="20">
        <v>1000</v>
      </c>
      <c r="AU1506" s="20">
        <v>1163.5007836990601</v>
      </c>
      <c r="AV1506" s="20">
        <f t="shared" si="185"/>
        <v>163.50078369906009</v>
      </c>
      <c r="AW1506" s="21">
        <f t="shared" si="191"/>
        <v>0.1635007836990601</v>
      </c>
    </row>
    <row r="1507" spans="1:49" x14ac:dyDescent="0.25">
      <c r="A1507" t="s">
        <v>38</v>
      </c>
      <c r="B1507" t="s">
        <v>259</v>
      </c>
      <c r="C1507">
        <v>142061</v>
      </c>
      <c r="D1507">
        <v>2017</v>
      </c>
      <c r="E1507" t="s">
        <v>111</v>
      </c>
      <c r="F1507" t="s">
        <v>823</v>
      </c>
      <c r="G1507" t="s">
        <v>367</v>
      </c>
      <c r="H1507" t="s">
        <v>767</v>
      </c>
      <c r="I1507">
        <v>6</v>
      </c>
      <c r="J1507" t="s">
        <v>129</v>
      </c>
      <c r="K1507">
        <v>4</v>
      </c>
      <c r="L1507" t="s">
        <v>44</v>
      </c>
      <c r="M1507">
        <v>3.5999999046325679</v>
      </c>
      <c r="N1507" t="s">
        <v>45</v>
      </c>
      <c r="O1507" t="s">
        <v>46</v>
      </c>
      <c r="P1507">
        <v>3</v>
      </c>
      <c r="Q1507" t="s">
        <v>215</v>
      </c>
      <c r="R1507" t="s">
        <v>96</v>
      </c>
      <c r="S1507">
        <v>283</v>
      </c>
      <c r="T1507" t="s">
        <v>49</v>
      </c>
      <c r="U1507" t="s">
        <v>72</v>
      </c>
      <c r="W1507" t="s">
        <v>90</v>
      </c>
      <c r="X1507" t="s">
        <v>98</v>
      </c>
      <c r="Y1507">
        <v>31395</v>
      </c>
      <c r="Z1507">
        <v>0</v>
      </c>
      <c r="AA1507" t="s">
        <v>75</v>
      </c>
      <c r="AB1507" t="s">
        <v>215</v>
      </c>
      <c r="AC1507">
        <v>45</v>
      </c>
      <c r="AD1507">
        <v>11</v>
      </c>
      <c r="AE1507">
        <v>4</v>
      </c>
      <c r="AF1507">
        <v>2025</v>
      </c>
      <c r="AG1507">
        <v>20251105</v>
      </c>
      <c r="AH1507" s="2">
        <v>2700</v>
      </c>
      <c r="AI1507" s="2">
        <v>2690.807861328125</v>
      </c>
      <c r="AJ1507" s="2">
        <f t="shared" si="186"/>
        <v>9.192138671875</v>
      </c>
      <c r="AK1507" s="6">
        <f t="shared" si="187"/>
        <v>3.4044958043981484E-3</v>
      </c>
      <c r="AL1507" s="12">
        <v>2700</v>
      </c>
      <c r="AM1507" s="12">
        <v>2730.8098149589591</v>
      </c>
      <c r="AN1507" s="12">
        <f t="shared" si="188"/>
        <v>30.809814958959123</v>
      </c>
      <c r="AO1507" s="13">
        <f t="shared" si="189"/>
        <v>1.1411042577392267E-2</v>
      </c>
      <c r="AP1507" s="16">
        <v>2700</v>
      </c>
      <c r="AQ1507" s="16">
        <v>2860.775073850009</v>
      </c>
      <c r="AR1507" s="16">
        <f t="shared" si="190"/>
        <v>160.77507385000899</v>
      </c>
      <c r="AS1507" s="17">
        <f t="shared" si="184"/>
        <v>5.9546323648151482E-2</v>
      </c>
      <c r="AT1507" s="20">
        <v>2700</v>
      </c>
      <c r="AU1507" s="20">
        <v>2724.0312815338029</v>
      </c>
      <c r="AV1507" s="20">
        <f t="shared" si="185"/>
        <v>24.03128153380294</v>
      </c>
      <c r="AW1507" s="21">
        <f t="shared" si="191"/>
        <v>8.9004746421492368E-3</v>
      </c>
    </row>
    <row r="1508" spans="1:49" x14ac:dyDescent="0.25">
      <c r="A1508" t="s">
        <v>38</v>
      </c>
      <c r="B1508" t="s">
        <v>259</v>
      </c>
      <c r="C1508">
        <v>115024</v>
      </c>
      <c r="D1508">
        <v>2021</v>
      </c>
      <c r="E1508" t="s">
        <v>139</v>
      </c>
      <c r="F1508" t="s">
        <v>783</v>
      </c>
      <c r="G1508" t="s">
        <v>905</v>
      </c>
      <c r="I1508">
        <v>4</v>
      </c>
      <c r="J1508" t="s">
        <v>69</v>
      </c>
      <c r="K1508">
        <v>4</v>
      </c>
      <c r="L1508" t="s">
        <v>44</v>
      </c>
      <c r="M1508">
        <v>1.6000000238418579</v>
      </c>
      <c r="N1508" t="s">
        <v>45</v>
      </c>
      <c r="O1508" t="s">
        <v>46</v>
      </c>
      <c r="P1508">
        <v>2</v>
      </c>
      <c r="Q1508" t="s">
        <v>47</v>
      </c>
      <c r="R1508" t="s">
        <v>48</v>
      </c>
      <c r="T1508" t="s">
        <v>49</v>
      </c>
      <c r="W1508" t="s">
        <v>120</v>
      </c>
      <c r="X1508" t="s">
        <v>121</v>
      </c>
      <c r="Z1508">
        <v>0</v>
      </c>
      <c r="AA1508" t="s">
        <v>75</v>
      </c>
      <c r="AB1508" t="s">
        <v>332</v>
      </c>
      <c r="AC1508">
        <v>45</v>
      </c>
      <c r="AD1508">
        <v>11</v>
      </c>
      <c r="AE1508">
        <v>4</v>
      </c>
      <c r="AF1508">
        <v>2025</v>
      </c>
      <c r="AG1508">
        <v>20251105</v>
      </c>
      <c r="AH1508" s="2">
        <v>4300</v>
      </c>
      <c r="AI1508" s="2">
        <v>5684.529296875</v>
      </c>
      <c r="AJ1508" s="2">
        <f t="shared" si="186"/>
        <v>1384.529296875</v>
      </c>
      <c r="AK1508" s="6">
        <f t="shared" si="187"/>
        <v>0.32198355741279072</v>
      </c>
      <c r="AL1508" s="12">
        <v>4300</v>
      </c>
      <c r="AM1508" s="12">
        <v>5197.9369609054074</v>
      </c>
      <c r="AN1508" s="12">
        <f t="shared" si="188"/>
        <v>897.93696090540743</v>
      </c>
      <c r="AO1508" s="13">
        <f t="shared" si="189"/>
        <v>0.20882254904776917</v>
      </c>
      <c r="AP1508" s="16">
        <v>4300</v>
      </c>
      <c r="AQ1508" s="16">
        <v>5208.1562156091049</v>
      </c>
      <c r="AR1508" s="16">
        <f t="shared" si="190"/>
        <v>908.15621560910495</v>
      </c>
      <c r="AS1508" s="17">
        <f t="shared" si="184"/>
        <v>0.21119911990909418</v>
      </c>
      <c r="AT1508" s="20">
        <v>4300</v>
      </c>
      <c r="AU1508" s="20">
        <v>5881.354166666667</v>
      </c>
      <c r="AV1508" s="20">
        <f t="shared" si="185"/>
        <v>1581.354166666667</v>
      </c>
      <c r="AW1508" s="21">
        <f t="shared" si="191"/>
        <v>0.36775678294573649</v>
      </c>
    </row>
    <row r="1509" spans="1:49" x14ac:dyDescent="0.25">
      <c r="A1509" t="s">
        <v>38</v>
      </c>
      <c r="B1509" t="s">
        <v>105</v>
      </c>
      <c r="C1509">
        <v>151291</v>
      </c>
      <c r="D1509">
        <v>2015</v>
      </c>
      <c r="E1509" t="s">
        <v>111</v>
      </c>
      <c r="F1509" t="s">
        <v>240</v>
      </c>
      <c r="G1509" t="s">
        <v>214</v>
      </c>
      <c r="I1509">
        <v>4</v>
      </c>
      <c r="J1509" t="s">
        <v>59</v>
      </c>
      <c r="K1509">
        <v>4</v>
      </c>
      <c r="L1509" t="s">
        <v>44</v>
      </c>
      <c r="M1509">
        <v>2.4000000953674321</v>
      </c>
      <c r="N1509" t="s">
        <v>45</v>
      </c>
      <c r="Q1509" t="s">
        <v>60</v>
      </c>
      <c r="R1509" t="s">
        <v>96</v>
      </c>
      <c r="T1509" t="s">
        <v>49</v>
      </c>
      <c r="W1509" t="s">
        <v>134</v>
      </c>
      <c r="X1509" t="s">
        <v>121</v>
      </c>
      <c r="Z1509">
        <v>0</v>
      </c>
      <c r="AA1509" t="s">
        <v>75</v>
      </c>
      <c r="AB1509" t="s">
        <v>83</v>
      </c>
      <c r="AC1509">
        <v>45</v>
      </c>
      <c r="AD1509">
        <v>11</v>
      </c>
      <c r="AE1509">
        <v>4</v>
      </c>
      <c r="AF1509">
        <v>2025</v>
      </c>
      <c r="AG1509">
        <v>20251104</v>
      </c>
      <c r="AH1509" s="2">
        <v>700</v>
      </c>
      <c r="AI1509" s="2">
        <v>1528.322509765625</v>
      </c>
      <c r="AJ1509" s="2">
        <f t="shared" si="186"/>
        <v>828.322509765625</v>
      </c>
      <c r="AK1509" s="6">
        <f t="shared" si="187"/>
        <v>1.18331787109375</v>
      </c>
      <c r="AL1509" s="12">
        <v>700</v>
      </c>
      <c r="AM1509" s="12">
        <v>1522.4163341107751</v>
      </c>
      <c r="AN1509" s="12">
        <f t="shared" si="188"/>
        <v>822.4163341107751</v>
      </c>
      <c r="AO1509" s="13">
        <f t="shared" si="189"/>
        <v>1.1748804773011072</v>
      </c>
      <c r="AP1509" s="16">
        <v>700</v>
      </c>
      <c r="AQ1509" s="16">
        <v>1618.6549526208951</v>
      </c>
      <c r="AR1509" s="16">
        <f t="shared" si="190"/>
        <v>918.65495262089507</v>
      </c>
      <c r="AS1509" s="17">
        <f t="shared" si="184"/>
        <v>1.31236421802985</v>
      </c>
      <c r="AT1509" s="20">
        <v>700</v>
      </c>
      <c r="AU1509" s="20">
        <v>1573.8532901833869</v>
      </c>
      <c r="AV1509" s="20">
        <f t="shared" si="185"/>
        <v>873.85329018338689</v>
      </c>
      <c r="AW1509" s="21">
        <f t="shared" si="191"/>
        <v>1.2483618431191241</v>
      </c>
    </row>
    <row r="1510" spans="1:49" x14ac:dyDescent="0.25">
      <c r="A1510" t="s">
        <v>77</v>
      </c>
      <c r="B1510" t="s">
        <v>818</v>
      </c>
      <c r="C1510">
        <v>158608</v>
      </c>
      <c r="D1510">
        <v>2018</v>
      </c>
      <c r="E1510" t="s">
        <v>66</v>
      </c>
      <c r="F1510" t="s">
        <v>221</v>
      </c>
      <c r="I1510">
        <v>6</v>
      </c>
      <c r="J1510" t="s">
        <v>101</v>
      </c>
      <c r="K1510">
        <v>4</v>
      </c>
      <c r="L1510" t="s">
        <v>44</v>
      </c>
      <c r="M1510">
        <v>3.5</v>
      </c>
      <c r="N1510" t="s">
        <v>87</v>
      </c>
      <c r="O1510" t="s">
        <v>46</v>
      </c>
      <c r="P1510">
        <v>4</v>
      </c>
      <c r="Q1510" t="s">
        <v>88</v>
      </c>
      <c r="R1510" t="s">
        <v>89</v>
      </c>
      <c r="S1510">
        <v>375</v>
      </c>
      <c r="T1510" t="s">
        <v>49</v>
      </c>
      <c r="U1510" t="s">
        <v>72</v>
      </c>
      <c r="V1510" t="s">
        <v>102</v>
      </c>
      <c r="W1510" t="s">
        <v>103</v>
      </c>
      <c r="X1510" t="s">
        <v>74</v>
      </c>
      <c r="Z1510">
        <v>0</v>
      </c>
      <c r="AA1510" t="s">
        <v>75</v>
      </c>
      <c r="AB1510" t="s">
        <v>91</v>
      </c>
      <c r="AC1510">
        <v>45</v>
      </c>
      <c r="AD1510">
        <v>11</v>
      </c>
      <c r="AE1510">
        <v>4</v>
      </c>
      <c r="AF1510">
        <v>2025</v>
      </c>
      <c r="AG1510">
        <v>20251105</v>
      </c>
      <c r="AH1510" s="2">
        <v>16000</v>
      </c>
      <c r="AI1510" s="2">
        <v>11754.6630859375</v>
      </c>
      <c r="AJ1510" s="2">
        <f t="shared" si="186"/>
        <v>4245.3369140625</v>
      </c>
      <c r="AK1510" s="6">
        <f t="shared" si="187"/>
        <v>0.26533355712890627</v>
      </c>
      <c r="AL1510" s="12">
        <v>16000</v>
      </c>
      <c r="AM1510" s="12">
        <v>12008.28790411469</v>
      </c>
      <c r="AN1510" s="12">
        <f t="shared" si="188"/>
        <v>3991.7120958853102</v>
      </c>
      <c r="AO1510" s="13">
        <f t="shared" si="189"/>
        <v>0.24948200599283188</v>
      </c>
      <c r="AP1510" s="16">
        <v>16000</v>
      </c>
      <c r="AQ1510" s="16">
        <v>12260.87276978382</v>
      </c>
      <c r="AR1510" s="16">
        <f t="shared" si="190"/>
        <v>3739.1272302161797</v>
      </c>
      <c r="AS1510" s="17">
        <f t="shared" si="184"/>
        <v>0.23369545188851124</v>
      </c>
      <c r="AT1510" s="20">
        <v>16000</v>
      </c>
      <c r="AU1510" s="20">
        <v>11655.157766990291</v>
      </c>
      <c r="AV1510" s="20">
        <f t="shared" si="185"/>
        <v>4344.8422330097092</v>
      </c>
      <c r="AW1510" s="21">
        <f t="shared" si="191"/>
        <v>0.27155263956310682</v>
      </c>
    </row>
    <row r="1511" spans="1:49" x14ac:dyDescent="0.25">
      <c r="A1511" t="s">
        <v>38</v>
      </c>
      <c r="B1511" t="s">
        <v>39</v>
      </c>
      <c r="C1511">
        <v>120489</v>
      </c>
      <c r="D1511">
        <v>2014</v>
      </c>
      <c r="E1511" t="s">
        <v>57</v>
      </c>
      <c r="F1511" t="s">
        <v>210</v>
      </c>
      <c r="G1511" t="s">
        <v>237</v>
      </c>
      <c r="I1511">
        <v>6</v>
      </c>
      <c r="J1511" t="s">
        <v>101</v>
      </c>
      <c r="K1511">
        <v>4</v>
      </c>
      <c r="L1511" t="s">
        <v>44</v>
      </c>
      <c r="M1511">
        <v>3.2999999523162842</v>
      </c>
      <c r="N1511" t="s">
        <v>45</v>
      </c>
      <c r="O1511" t="s">
        <v>46</v>
      </c>
      <c r="Q1511" t="s">
        <v>60</v>
      </c>
      <c r="R1511" t="s">
        <v>48</v>
      </c>
      <c r="U1511" t="s">
        <v>72</v>
      </c>
      <c r="V1511" t="s">
        <v>1142</v>
      </c>
      <c r="W1511" t="s">
        <v>134</v>
      </c>
      <c r="X1511" t="s">
        <v>74</v>
      </c>
      <c r="Z1511">
        <v>0</v>
      </c>
      <c r="AA1511" t="s">
        <v>75</v>
      </c>
      <c r="AB1511" t="s">
        <v>83</v>
      </c>
      <c r="AC1511">
        <v>45</v>
      </c>
      <c r="AD1511">
        <v>11</v>
      </c>
      <c r="AE1511">
        <v>4</v>
      </c>
      <c r="AF1511">
        <v>2025</v>
      </c>
      <c r="AG1511">
        <v>20251104</v>
      </c>
      <c r="AH1511" s="2">
        <v>1100</v>
      </c>
      <c r="AI1511" s="2">
        <v>3722.4267578125</v>
      </c>
      <c r="AJ1511" s="2">
        <f t="shared" si="186"/>
        <v>2622.4267578125</v>
      </c>
      <c r="AK1511" s="6">
        <f t="shared" si="187"/>
        <v>2.3840243252840909</v>
      </c>
      <c r="AL1511" s="12">
        <v>1100</v>
      </c>
      <c r="AM1511" s="12">
        <v>3572.4102145448169</v>
      </c>
      <c r="AN1511" s="12">
        <f t="shared" si="188"/>
        <v>2472.4102145448169</v>
      </c>
      <c r="AO1511" s="13">
        <f t="shared" si="189"/>
        <v>2.2476456495861972</v>
      </c>
      <c r="AP1511" s="16">
        <v>1100</v>
      </c>
      <c r="AQ1511" s="16">
        <v>3796.0941796966431</v>
      </c>
      <c r="AR1511" s="16">
        <f t="shared" si="190"/>
        <v>2696.0941796966431</v>
      </c>
      <c r="AS1511" s="17">
        <f t="shared" si="184"/>
        <v>2.4509947088151303</v>
      </c>
      <c r="AT1511" s="20">
        <v>1100</v>
      </c>
      <c r="AU1511" s="20">
        <v>3858.188405797101</v>
      </c>
      <c r="AV1511" s="20">
        <f t="shared" si="185"/>
        <v>2758.188405797101</v>
      </c>
      <c r="AW1511" s="21">
        <f t="shared" si="191"/>
        <v>2.5074440052700919</v>
      </c>
    </row>
    <row r="1512" spans="1:49" x14ac:dyDescent="0.25">
      <c r="A1512" t="s">
        <v>123</v>
      </c>
      <c r="B1512" t="s">
        <v>290</v>
      </c>
      <c r="C1512">
        <v>119695</v>
      </c>
      <c r="D1512">
        <v>2015</v>
      </c>
      <c r="E1512" t="s">
        <v>135</v>
      </c>
      <c r="F1512" t="s">
        <v>568</v>
      </c>
      <c r="G1512" t="s">
        <v>418</v>
      </c>
      <c r="I1512">
        <v>6</v>
      </c>
      <c r="J1512" t="s">
        <v>59</v>
      </c>
      <c r="K1512">
        <v>4</v>
      </c>
      <c r="L1512" t="s">
        <v>372</v>
      </c>
      <c r="M1512">
        <v>3.5999999046325679</v>
      </c>
      <c r="N1512" t="s">
        <v>87</v>
      </c>
      <c r="O1512" t="s">
        <v>46</v>
      </c>
      <c r="Q1512" t="s">
        <v>60</v>
      </c>
      <c r="R1512" t="s">
        <v>89</v>
      </c>
      <c r="T1512" t="s">
        <v>49</v>
      </c>
      <c r="W1512" t="s">
        <v>134</v>
      </c>
      <c r="X1512" t="s">
        <v>74</v>
      </c>
      <c r="Z1512">
        <v>0</v>
      </c>
      <c r="AA1512" t="s">
        <v>75</v>
      </c>
      <c r="AB1512" t="s">
        <v>83</v>
      </c>
      <c r="AC1512">
        <v>45</v>
      </c>
      <c r="AD1512">
        <v>11</v>
      </c>
      <c r="AE1512">
        <v>4</v>
      </c>
      <c r="AF1512">
        <v>2025</v>
      </c>
      <c r="AG1512">
        <v>20251104</v>
      </c>
      <c r="AH1512" s="2">
        <v>9900</v>
      </c>
      <c r="AI1512" s="2">
        <v>9661.8369140625</v>
      </c>
      <c r="AJ1512" s="2">
        <f t="shared" si="186"/>
        <v>238.1630859375</v>
      </c>
      <c r="AK1512" s="6">
        <f t="shared" si="187"/>
        <v>2.4056877367424241E-2</v>
      </c>
      <c r="AL1512" s="12">
        <v>9900</v>
      </c>
      <c r="AM1512" s="12">
        <v>10110.05641894801</v>
      </c>
      <c r="AN1512" s="12">
        <f t="shared" si="188"/>
        <v>210.0564189480101</v>
      </c>
      <c r="AO1512" s="13">
        <f t="shared" si="189"/>
        <v>2.1217820095758597E-2</v>
      </c>
      <c r="AP1512" s="16">
        <v>9900</v>
      </c>
      <c r="AQ1512" s="16">
        <v>9709.031856902453</v>
      </c>
      <c r="AR1512" s="16">
        <f t="shared" si="190"/>
        <v>190.968143097547</v>
      </c>
      <c r="AS1512" s="17">
        <f t="shared" si="184"/>
        <v>1.9289711423994646E-2</v>
      </c>
      <c r="AT1512" s="20">
        <v>9900</v>
      </c>
      <c r="AU1512" s="20">
        <v>9563.8032670454559</v>
      </c>
      <c r="AV1512" s="20">
        <f t="shared" si="185"/>
        <v>336.19673295454413</v>
      </c>
      <c r="AW1512" s="21">
        <f t="shared" si="191"/>
        <v>3.395926595500446E-2</v>
      </c>
    </row>
    <row r="1513" spans="1:49" x14ac:dyDescent="0.25">
      <c r="A1513" t="s">
        <v>123</v>
      </c>
      <c r="B1513" t="s">
        <v>440</v>
      </c>
      <c r="C1513">
        <v>172570</v>
      </c>
      <c r="D1513">
        <v>2011</v>
      </c>
      <c r="E1513" t="s">
        <v>167</v>
      </c>
      <c r="F1513" t="s">
        <v>294</v>
      </c>
      <c r="G1513" t="s">
        <v>295</v>
      </c>
      <c r="H1513" t="s">
        <v>85</v>
      </c>
      <c r="I1513">
        <v>8</v>
      </c>
      <c r="J1513" t="s">
        <v>101</v>
      </c>
      <c r="K1513">
        <v>4</v>
      </c>
      <c r="L1513" t="s">
        <v>44</v>
      </c>
      <c r="M1513">
        <v>5.3000001907348633</v>
      </c>
      <c r="N1513" t="s">
        <v>70</v>
      </c>
      <c r="O1513" t="s">
        <v>46</v>
      </c>
      <c r="P1513">
        <v>4</v>
      </c>
      <c r="Q1513" t="s">
        <v>88</v>
      </c>
      <c r="R1513" t="s">
        <v>48</v>
      </c>
      <c r="T1513" t="s">
        <v>173</v>
      </c>
      <c r="U1513" t="s">
        <v>72</v>
      </c>
      <c r="V1513" t="s">
        <v>389</v>
      </c>
      <c r="W1513" t="s">
        <v>90</v>
      </c>
      <c r="X1513" t="s">
        <v>121</v>
      </c>
      <c r="Z1513">
        <v>0</v>
      </c>
      <c r="AA1513" t="s">
        <v>75</v>
      </c>
      <c r="AB1513" t="s">
        <v>91</v>
      </c>
      <c r="AC1513">
        <v>45</v>
      </c>
      <c r="AD1513">
        <v>11</v>
      </c>
      <c r="AE1513">
        <v>4</v>
      </c>
      <c r="AF1513">
        <v>2025</v>
      </c>
      <c r="AG1513">
        <v>20251105</v>
      </c>
      <c r="AH1513" s="2">
        <v>8300</v>
      </c>
      <c r="AI1513" s="2">
        <v>7373.115234375</v>
      </c>
      <c r="AJ1513" s="2">
        <f t="shared" si="186"/>
        <v>926.884765625</v>
      </c>
      <c r="AK1513" s="6">
        <f t="shared" si="187"/>
        <v>0.11167286332831325</v>
      </c>
      <c r="AL1513" s="12">
        <v>8300</v>
      </c>
      <c r="AM1513" s="12">
        <v>6777.5121913598168</v>
      </c>
      <c r="AN1513" s="12">
        <f t="shared" si="188"/>
        <v>1522.4878086401832</v>
      </c>
      <c r="AO1513" s="13">
        <f t="shared" si="189"/>
        <v>0.1834322661012269</v>
      </c>
      <c r="AP1513" s="16">
        <v>8300</v>
      </c>
      <c r="AQ1513" s="16">
        <v>6663.4446235375972</v>
      </c>
      <c r="AR1513" s="16">
        <f t="shared" si="190"/>
        <v>1636.5553764624028</v>
      </c>
      <c r="AS1513" s="17">
        <f t="shared" si="184"/>
        <v>0.19717534656173527</v>
      </c>
      <c r="AT1513" s="20">
        <v>8300</v>
      </c>
      <c r="AU1513" s="20">
        <v>7608.5883125410373</v>
      </c>
      <c r="AV1513" s="20">
        <f t="shared" si="185"/>
        <v>691.41168745896266</v>
      </c>
      <c r="AW1513" s="21">
        <f t="shared" si="191"/>
        <v>8.3302612946862975E-2</v>
      </c>
    </row>
    <row r="1514" spans="1:49" x14ac:dyDescent="0.25">
      <c r="A1514" t="s">
        <v>38</v>
      </c>
      <c r="B1514" t="s">
        <v>259</v>
      </c>
      <c r="C1514">
        <v>120105</v>
      </c>
      <c r="D1514">
        <v>2015</v>
      </c>
      <c r="E1514" t="s">
        <v>159</v>
      </c>
      <c r="F1514" t="s">
        <v>564</v>
      </c>
      <c r="G1514" t="s">
        <v>229</v>
      </c>
      <c r="I1514">
        <v>4</v>
      </c>
      <c r="J1514" t="s">
        <v>59</v>
      </c>
      <c r="K1514">
        <v>4</v>
      </c>
      <c r="L1514" t="s">
        <v>44</v>
      </c>
      <c r="M1514">
        <v>1.799999952316284</v>
      </c>
      <c r="N1514" t="s">
        <v>45</v>
      </c>
      <c r="O1514" t="s">
        <v>46</v>
      </c>
      <c r="P1514">
        <v>3</v>
      </c>
      <c r="Q1514" t="s">
        <v>118</v>
      </c>
      <c r="S1514">
        <v>143</v>
      </c>
      <c r="T1514" t="s">
        <v>49</v>
      </c>
      <c r="U1514" t="s">
        <v>50</v>
      </c>
      <c r="V1514" t="s">
        <v>565</v>
      </c>
      <c r="W1514" t="s">
        <v>52</v>
      </c>
      <c r="X1514" t="s">
        <v>74</v>
      </c>
      <c r="Z1514">
        <v>0</v>
      </c>
      <c r="AA1514" t="s">
        <v>75</v>
      </c>
      <c r="AB1514" t="s">
        <v>122</v>
      </c>
      <c r="AC1514">
        <v>45</v>
      </c>
      <c r="AD1514">
        <v>11</v>
      </c>
      <c r="AE1514">
        <v>4</v>
      </c>
      <c r="AF1514">
        <v>2025</v>
      </c>
      <c r="AG1514">
        <v>20251105</v>
      </c>
      <c r="AH1514" s="2">
        <v>6600</v>
      </c>
      <c r="AI1514" s="2">
        <v>5667.48583984375</v>
      </c>
      <c r="AJ1514" s="2">
        <f t="shared" si="186"/>
        <v>932.51416015625</v>
      </c>
      <c r="AK1514" s="6">
        <f t="shared" si="187"/>
        <v>0.14129002426609849</v>
      </c>
      <c r="AL1514" s="12">
        <v>6600</v>
      </c>
      <c r="AM1514" s="12">
        <v>5255.4959455623966</v>
      </c>
      <c r="AN1514" s="12">
        <f t="shared" si="188"/>
        <v>1344.5040544376034</v>
      </c>
      <c r="AO1514" s="13">
        <f t="shared" si="189"/>
        <v>0.20371273552084901</v>
      </c>
      <c r="AP1514" s="16">
        <v>6600</v>
      </c>
      <c r="AQ1514" s="16">
        <v>5289.8978320339857</v>
      </c>
      <c r="AR1514" s="16">
        <f t="shared" si="190"/>
        <v>1310.1021679660143</v>
      </c>
      <c r="AS1514" s="17">
        <f t="shared" si="184"/>
        <v>0.19850032847969915</v>
      </c>
      <c r="AT1514" s="20">
        <v>6600</v>
      </c>
      <c r="AU1514" s="20">
        <v>5881.354166666667</v>
      </c>
      <c r="AV1514" s="20">
        <f t="shared" si="185"/>
        <v>718.64583333333303</v>
      </c>
      <c r="AW1514" s="21">
        <f t="shared" si="191"/>
        <v>0.10888573232323227</v>
      </c>
    </row>
    <row r="1515" spans="1:49" x14ac:dyDescent="0.25">
      <c r="A1515" t="s">
        <v>109</v>
      </c>
      <c r="B1515" t="s">
        <v>317</v>
      </c>
      <c r="C1515">
        <v>144551</v>
      </c>
      <c r="D1515">
        <v>2019</v>
      </c>
      <c r="E1515" t="s">
        <v>135</v>
      </c>
      <c r="F1515" t="s">
        <v>312</v>
      </c>
      <c r="G1515" t="s">
        <v>113</v>
      </c>
      <c r="I1515">
        <v>4</v>
      </c>
      <c r="J1515" t="s">
        <v>43</v>
      </c>
      <c r="K1515">
        <v>4</v>
      </c>
      <c r="L1515" t="s">
        <v>44</v>
      </c>
      <c r="M1515">
        <v>2.4000000953674321</v>
      </c>
      <c r="N1515" t="s">
        <v>87</v>
      </c>
      <c r="O1515" t="s">
        <v>46</v>
      </c>
      <c r="P1515">
        <v>2</v>
      </c>
      <c r="Q1515" t="s">
        <v>60</v>
      </c>
      <c r="R1515" t="s">
        <v>89</v>
      </c>
      <c r="S1515">
        <v>180</v>
      </c>
      <c r="T1515" t="s">
        <v>49</v>
      </c>
      <c r="U1515" t="s">
        <v>50</v>
      </c>
      <c r="W1515" t="s">
        <v>62</v>
      </c>
      <c r="X1515" t="s">
        <v>121</v>
      </c>
      <c r="Y1515">
        <v>28940</v>
      </c>
      <c r="Z1515">
        <v>0</v>
      </c>
      <c r="AA1515" t="s">
        <v>75</v>
      </c>
      <c r="AB1515" t="s">
        <v>83</v>
      </c>
      <c r="AC1515">
        <v>45</v>
      </c>
      <c r="AD1515">
        <v>11</v>
      </c>
      <c r="AE1515">
        <v>4</v>
      </c>
      <c r="AF1515">
        <v>2025</v>
      </c>
      <c r="AG1515">
        <v>20251105</v>
      </c>
      <c r="AH1515" s="2">
        <v>6100</v>
      </c>
      <c r="AI1515" s="2">
        <v>4498.88916015625</v>
      </c>
      <c r="AJ1515" s="2">
        <f t="shared" si="186"/>
        <v>1601.11083984375</v>
      </c>
      <c r="AK1515" s="6">
        <f t="shared" si="187"/>
        <v>0.26247718685963117</v>
      </c>
      <c r="AL1515" s="12">
        <v>6100</v>
      </c>
      <c r="AM1515" s="12">
        <v>4104.0643164751364</v>
      </c>
      <c r="AN1515" s="12">
        <f t="shared" si="188"/>
        <v>1995.9356835248636</v>
      </c>
      <c r="AO1515" s="13">
        <f t="shared" si="189"/>
        <v>0.32720257106964978</v>
      </c>
      <c r="AP1515" s="16">
        <v>6100</v>
      </c>
      <c r="AQ1515" s="16">
        <v>4640.6478276793678</v>
      </c>
      <c r="AR1515" s="16">
        <f t="shared" si="190"/>
        <v>1459.3521723206322</v>
      </c>
      <c r="AS1515" s="17">
        <f t="shared" si="184"/>
        <v>0.23923806103616921</v>
      </c>
      <c r="AT1515" s="20">
        <v>6100</v>
      </c>
      <c r="AU1515" s="20">
        <v>4703.7917737789176</v>
      </c>
      <c r="AV1515" s="20">
        <f t="shared" si="185"/>
        <v>1396.2082262210824</v>
      </c>
      <c r="AW1515" s="21">
        <f t="shared" si="191"/>
        <v>0.22888659446247253</v>
      </c>
    </row>
    <row r="1516" spans="1:49" x14ac:dyDescent="0.25">
      <c r="A1516" t="s">
        <v>77</v>
      </c>
      <c r="B1516" t="s">
        <v>596</v>
      </c>
      <c r="C1516">
        <v>160355</v>
      </c>
      <c r="D1516">
        <v>2016</v>
      </c>
      <c r="E1516" t="s">
        <v>370</v>
      </c>
      <c r="F1516" t="s">
        <v>1076</v>
      </c>
      <c r="G1516" t="s">
        <v>1316</v>
      </c>
      <c r="I1516">
        <v>4</v>
      </c>
      <c r="J1516" t="s">
        <v>101</v>
      </c>
      <c r="K1516">
        <v>4</v>
      </c>
      <c r="L1516" t="s">
        <v>44</v>
      </c>
      <c r="M1516">
        <v>2</v>
      </c>
      <c r="N1516" t="s">
        <v>44</v>
      </c>
      <c r="O1516" t="s">
        <v>46</v>
      </c>
      <c r="Q1516" t="s">
        <v>118</v>
      </c>
      <c r="R1516" t="s">
        <v>81</v>
      </c>
      <c r="T1516" t="s">
        <v>49</v>
      </c>
      <c r="V1516" t="s">
        <v>1618</v>
      </c>
      <c r="W1516" t="s">
        <v>120</v>
      </c>
      <c r="X1516" t="s">
        <v>53</v>
      </c>
      <c r="Z1516">
        <v>0</v>
      </c>
      <c r="AA1516" t="s">
        <v>75</v>
      </c>
      <c r="AB1516" t="s">
        <v>122</v>
      </c>
      <c r="AC1516">
        <v>45</v>
      </c>
      <c r="AD1516">
        <v>11</v>
      </c>
      <c r="AE1516">
        <v>4</v>
      </c>
      <c r="AF1516">
        <v>2025</v>
      </c>
      <c r="AG1516">
        <v>20251105</v>
      </c>
      <c r="AH1516" s="2">
        <v>4800</v>
      </c>
      <c r="AI1516" s="2">
        <v>5064.92724609375</v>
      </c>
      <c r="AJ1516" s="2">
        <f t="shared" si="186"/>
        <v>264.92724609375</v>
      </c>
      <c r="AK1516" s="6">
        <f t="shared" si="187"/>
        <v>5.5193176269531248E-2</v>
      </c>
      <c r="AL1516" s="12">
        <v>4800</v>
      </c>
      <c r="AM1516" s="12">
        <v>4894.0587518820385</v>
      </c>
      <c r="AN1516" s="12">
        <f t="shared" si="188"/>
        <v>94.05875188203845</v>
      </c>
      <c r="AO1516" s="13">
        <f t="shared" si="189"/>
        <v>1.959557330875801E-2</v>
      </c>
      <c r="AP1516" s="16">
        <v>4800</v>
      </c>
      <c r="AQ1516" s="16">
        <v>4971.5954610542303</v>
      </c>
      <c r="AR1516" s="16">
        <f t="shared" si="190"/>
        <v>171.59546105423033</v>
      </c>
      <c r="AS1516" s="17">
        <f t="shared" si="184"/>
        <v>3.5749054386297982E-2</v>
      </c>
      <c r="AT1516" s="20">
        <v>4800</v>
      </c>
      <c r="AU1516" s="20">
        <v>5138.7569832402232</v>
      </c>
      <c r="AV1516" s="20">
        <f t="shared" si="185"/>
        <v>338.75698324022324</v>
      </c>
      <c r="AW1516" s="21">
        <f t="shared" si="191"/>
        <v>7.0574371508379835E-2</v>
      </c>
    </row>
    <row r="1517" spans="1:49" x14ac:dyDescent="0.25">
      <c r="A1517" t="s">
        <v>123</v>
      </c>
      <c r="B1517" t="s">
        <v>440</v>
      </c>
      <c r="C1517">
        <v>65739</v>
      </c>
      <c r="D1517">
        <v>2020</v>
      </c>
      <c r="E1517" t="s">
        <v>84</v>
      </c>
      <c r="F1517" t="s">
        <v>85</v>
      </c>
      <c r="G1517" t="s">
        <v>1347</v>
      </c>
      <c r="I1517">
        <v>6</v>
      </c>
      <c r="J1517" t="s">
        <v>59</v>
      </c>
      <c r="K1517">
        <v>4</v>
      </c>
      <c r="L1517" t="s">
        <v>44</v>
      </c>
      <c r="M1517">
        <v>3.5999999046325679</v>
      </c>
      <c r="N1517" t="s">
        <v>87</v>
      </c>
      <c r="O1517" t="s">
        <v>46</v>
      </c>
      <c r="P1517">
        <v>4</v>
      </c>
      <c r="Q1517" t="s">
        <v>88</v>
      </c>
      <c r="R1517" t="s">
        <v>89</v>
      </c>
      <c r="S1517">
        <v>305</v>
      </c>
      <c r="T1517" t="s">
        <v>49</v>
      </c>
      <c r="U1517" t="s">
        <v>72</v>
      </c>
      <c r="W1517" t="s">
        <v>90</v>
      </c>
      <c r="X1517" t="s">
        <v>74</v>
      </c>
      <c r="Z1517">
        <v>0</v>
      </c>
      <c r="AA1517" t="s">
        <v>75</v>
      </c>
      <c r="AB1517" t="s">
        <v>91</v>
      </c>
      <c r="AC1517">
        <v>45</v>
      </c>
      <c r="AD1517">
        <v>11</v>
      </c>
      <c r="AE1517">
        <v>4</v>
      </c>
      <c r="AF1517">
        <v>2025</v>
      </c>
      <c r="AG1517">
        <v>20251105</v>
      </c>
      <c r="AH1517" s="2">
        <v>24500</v>
      </c>
      <c r="AI1517" s="2">
        <v>21693.470703125</v>
      </c>
      <c r="AJ1517" s="2">
        <f t="shared" si="186"/>
        <v>2806.529296875</v>
      </c>
      <c r="AK1517" s="6">
        <f t="shared" si="187"/>
        <v>0.1145522161989796</v>
      </c>
      <c r="AL1517" s="12">
        <v>24500</v>
      </c>
      <c r="AM1517" s="12">
        <v>21393.500924135838</v>
      </c>
      <c r="AN1517" s="12">
        <f t="shared" si="188"/>
        <v>3106.4990758641616</v>
      </c>
      <c r="AO1517" s="13">
        <f t="shared" si="189"/>
        <v>0.12679588064751679</v>
      </c>
      <c r="AP1517" s="16">
        <v>24500</v>
      </c>
      <c r="AQ1517" s="16">
        <v>20122.352734576081</v>
      </c>
      <c r="AR1517" s="16">
        <f t="shared" si="190"/>
        <v>4377.6472654239187</v>
      </c>
      <c r="AS1517" s="17">
        <f t="shared" si="184"/>
        <v>0.17867948022138444</v>
      </c>
      <c r="AT1517" s="20">
        <v>24500</v>
      </c>
      <c r="AU1517" s="20">
        <v>21400.405898876412</v>
      </c>
      <c r="AV1517" s="20">
        <f t="shared" si="185"/>
        <v>3099.5941011235882</v>
      </c>
      <c r="AW1517" s="21">
        <f t="shared" si="191"/>
        <v>0.12651404494381993</v>
      </c>
    </row>
    <row r="1518" spans="1:49" x14ac:dyDescent="0.25">
      <c r="A1518" t="s">
        <v>109</v>
      </c>
      <c r="B1518" t="s">
        <v>538</v>
      </c>
      <c r="C1518">
        <v>117779</v>
      </c>
      <c r="D1518">
        <v>2016</v>
      </c>
      <c r="E1518" t="s">
        <v>139</v>
      </c>
      <c r="F1518" t="s">
        <v>311</v>
      </c>
      <c r="I1518">
        <v>4</v>
      </c>
      <c r="J1518" t="s">
        <v>59</v>
      </c>
      <c r="K1518">
        <v>4</v>
      </c>
      <c r="L1518" t="s">
        <v>44</v>
      </c>
      <c r="M1518">
        <v>2.5</v>
      </c>
      <c r="N1518" t="s">
        <v>45</v>
      </c>
      <c r="O1518" t="s">
        <v>46</v>
      </c>
      <c r="P1518">
        <v>2</v>
      </c>
      <c r="Q1518" t="s">
        <v>118</v>
      </c>
      <c r="R1518" t="s">
        <v>48</v>
      </c>
      <c r="T1518" t="s">
        <v>49</v>
      </c>
      <c r="U1518" t="s">
        <v>50</v>
      </c>
      <c r="W1518" t="s">
        <v>120</v>
      </c>
      <c r="X1518" t="s">
        <v>74</v>
      </c>
      <c r="Z1518">
        <v>0</v>
      </c>
      <c r="AA1518" t="s">
        <v>75</v>
      </c>
      <c r="AB1518" t="s">
        <v>122</v>
      </c>
      <c r="AC1518">
        <v>45</v>
      </c>
      <c r="AD1518">
        <v>11</v>
      </c>
      <c r="AE1518">
        <v>4</v>
      </c>
      <c r="AF1518">
        <v>2025</v>
      </c>
      <c r="AG1518">
        <v>20251105</v>
      </c>
      <c r="AH1518" s="2">
        <v>800</v>
      </c>
      <c r="AI1518" s="2">
        <v>2746.506103515625</v>
      </c>
      <c r="AJ1518" s="2">
        <f t="shared" si="186"/>
        <v>1946.506103515625</v>
      </c>
      <c r="AK1518" s="6">
        <f t="shared" si="187"/>
        <v>2.4331326293945312</v>
      </c>
      <c r="AL1518" s="12">
        <v>800</v>
      </c>
      <c r="AM1518" s="12">
        <v>2834.5135089695932</v>
      </c>
      <c r="AN1518" s="12">
        <f t="shared" si="188"/>
        <v>2034.5135089695932</v>
      </c>
      <c r="AO1518" s="13">
        <f t="shared" si="189"/>
        <v>2.5431418862119917</v>
      </c>
      <c r="AP1518" s="16">
        <v>800</v>
      </c>
      <c r="AQ1518" s="16">
        <v>2774.1601157963109</v>
      </c>
      <c r="AR1518" s="16">
        <f t="shared" si="190"/>
        <v>1974.1601157963109</v>
      </c>
      <c r="AS1518" s="17">
        <f t="shared" si="184"/>
        <v>2.4677001447453888</v>
      </c>
      <c r="AT1518" s="20">
        <v>800</v>
      </c>
      <c r="AU1518" s="20">
        <v>2724.0312815338029</v>
      </c>
      <c r="AV1518" s="20">
        <f t="shared" si="185"/>
        <v>1924.0312815338029</v>
      </c>
      <c r="AW1518" s="21">
        <f t="shared" si="191"/>
        <v>2.4050391019172537</v>
      </c>
    </row>
    <row r="1519" spans="1:49" x14ac:dyDescent="0.25">
      <c r="A1519" t="s">
        <v>77</v>
      </c>
      <c r="B1519" t="s">
        <v>818</v>
      </c>
      <c r="C1519">
        <v>105989</v>
      </c>
      <c r="D1519">
        <v>2015</v>
      </c>
      <c r="E1519" t="s">
        <v>139</v>
      </c>
      <c r="F1519" t="s">
        <v>222</v>
      </c>
      <c r="I1519">
        <v>6</v>
      </c>
      <c r="J1519" t="s">
        <v>69</v>
      </c>
      <c r="K1519">
        <v>4</v>
      </c>
      <c r="L1519" t="s">
        <v>44</v>
      </c>
      <c r="M1519">
        <v>3.5</v>
      </c>
      <c r="N1519" t="s">
        <v>44</v>
      </c>
      <c r="O1519" t="s">
        <v>46</v>
      </c>
      <c r="Q1519" t="s">
        <v>141</v>
      </c>
      <c r="R1519" t="s">
        <v>89</v>
      </c>
      <c r="T1519" t="s">
        <v>49</v>
      </c>
      <c r="W1519" t="s">
        <v>134</v>
      </c>
      <c r="X1519" t="s">
        <v>74</v>
      </c>
      <c r="Z1519">
        <v>0</v>
      </c>
      <c r="AA1519" t="s">
        <v>75</v>
      </c>
      <c r="AB1519" t="s">
        <v>83</v>
      </c>
      <c r="AC1519">
        <v>45</v>
      </c>
      <c r="AD1519">
        <v>11</v>
      </c>
      <c r="AE1519">
        <v>4</v>
      </c>
      <c r="AF1519">
        <v>2025</v>
      </c>
      <c r="AG1519">
        <v>20251105</v>
      </c>
      <c r="AH1519" s="2">
        <v>8500</v>
      </c>
      <c r="AI1519" s="2">
        <v>7257.703125</v>
      </c>
      <c r="AJ1519" s="2">
        <f t="shared" si="186"/>
        <v>1242.296875</v>
      </c>
      <c r="AK1519" s="6">
        <f t="shared" si="187"/>
        <v>0.14615257352941177</v>
      </c>
      <c r="AL1519" s="12">
        <v>8500</v>
      </c>
      <c r="AM1519" s="12">
        <v>6267.2362215484764</v>
      </c>
      <c r="AN1519" s="12">
        <f t="shared" si="188"/>
        <v>2232.7637784515236</v>
      </c>
      <c r="AO1519" s="13">
        <f t="shared" si="189"/>
        <v>0.26267809158253219</v>
      </c>
      <c r="AP1519" s="16">
        <v>8500</v>
      </c>
      <c r="AQ1519" s="16">
        <v>6605.3328876179066</v>
      </c>
      <c r="AR1519" s="16">
        <f t="shared" si="190"/>
        <v>1894.6671123820934</v>
      </c>
      <c r="AS1519" s="17">
        <f t="shared" si="184"/>
        <v>0.22290201322142275</v>
      </c>
      <c r="AT1519" s="20">
        <v>8500</v>
      </c>
      <c r="AU1519" s="20">
        <v>7608.5883125410373</v>
      </c>
      <c r="AV1519" s="20">
        <f t="shared" si="185"/>
        <v>891.41168745896266</v>
      </c>
      <c r="AW1519" s="21">
        <f t="shared" si="191"/>
        <v>0.1048719632304662</v>
      </c>
    </row>
    <row r="1520" spans="1:49" x14ac:dyDescent="0.25">
      <c r="A1520" t="s">
        <v>109</v>
      </c>
      <c r="B1520" t="s">
        <v>538</v>
      </c>
      <c r="C1520">
        <v>124415</v>
      </c>
      <c r="D1520">
        <v>2011</v>
      </c>
      <c r="E1520" t="s">
        <v>66</v>
      </c>
      <c r="F1520" t="s">
        <v>221</v>
      </c>
      <c r="I1520">
        <v>8</v>
      </c>
      <c r="J1520" t="s">
        <v>262</v>
      </c>
      <c r="K1520">
        <v>4</v>
      </c>
      <c r="L1520" t="s">
        <v>44</v>
      </c>
      <c r="M1520">
        <v>5</v>
      </c>
      <c r="N1520" t="s">
        <v>87</v>
      </c>
      <c r="O1520" t="s">
        <v>46</v>
      </c>
      <c r="Q1520" t="s">
        <v>88</v>
      </c>
      <c r="R1520" t="s">
        <v>89</v>
      </c>
      <c r="S1520">
        <v>360</v>
      </c>
      <c r="T1520" t="s">
        <v>49</v>
      </c>
      <c r="U1520" t="s">
        <v>72</v>
      </c>
      <c r="W1520" t="s">
        <v>103</v>
      </c>
      <c r="X1520" t="s">
        <v>74</v>
      </c>
      <c r="Z1520">
        <v>0</v>
      </c>
      <c r="AA1520" t="s">
        <v>75</v>
      </c>
      <c r="AB1520" t="s">
        <v>91</v>
      </c>
      <c r="AC1520">
        <v>45</v>
      </c>
      <c r="AD1520">
        <v>11</v>
      </c>
      <c r="AE1520">
        <v>4</v>
      </c>
      <c r="AF1520">
        <v>2025</v>
      </c>
      <c r="AG1520">
        <v>20251105</v>
      </c>
      <c r="AH1520" s="2">
        <v>11200</v>
      </c>
      <c r="AI1520" s="2">
        <v>6314.16748046875</v>
      </c>
      <c r="AJ1520" s="2">
        <f t="shared" si="186"/>
        <v>4885.83251953125</v>
      </c>
      <c r="AK1520" s="6">
        <f t="shared" si="187"/>
        <v>0.43623504638671873</v>
      </c>
      <c r="AL1520" s="12">
        <v>11200</v>
      </c>
      <c r="AM1520" s="12">
        <v>6010.2065488504759</v>
      </c>
      <c r="AN1520" s="12">
        <f t="shared" si="188"/>
        <v>5189.7934511495241</v>
      </c>
      <c r="AO1520" s="13">
        <f t="shared" si="189"/>
        <v>0.46337441528120749</v>
      </c>
      <c r="AP1520" s="16">
        <v>11200</v>
      </c>
      <c r="AQ1520" s="16">
        <v>6305.381552708257</v>
      </c>
      <c r="AR1520" s="16">
        <f t="shared" si="190"/>
        <v>4894.618447291743</v>
      </c>
      <c r="AS1520" s="17">
        <f t="shared" si="184"/>
        <v>0.43701950422247704</v>
      </c>
      <c r="AT1520" s="20">
        <v>11200</v>
      </c>
      <c r="AU1520" s="20">
        <v>6441.05</v>
      </c>
      <c r="AV1520" s="20">
        <f t="shared" si="185"/>
        <v>4758.95</v>
      </c>
      <c r="AW1520" s="21">
        <f t="shared" si="191"/>
        <v>0.42490624999999999</v>
      </c>
    </row>
    <row r="1521" spans="1:49" x14ac:dyDescent="0.25">
      <c r="A1521" t="s">
        <v>77</v>
      </c>
      <c r="B1521" t="s">
        <v>235</v>
      </c>
      <c r="C1521">
        <v>61032</v>
      </c>
      <c r="D1521">
        <v>2019</v>
      </c>
      <c r="E1521" t="s">
        <v>66</v>
      </c>
      <c r="F1521" t="s">
        <v>769</v>
      </c>
      <c r="G1521" t="s">
        <v>832</v>
      </c>
      <c r="I1521">
        <v>6</v>
      </c>
      <c r="J1521" t="s">
        <v>69</v>
      </c>
      <c r="K1521">
        <v>4</v>
      </c>
      <c r="L1521" t="s">
        <v>44</v>
      </c>
      <c r="M1521">
        <v>2.7000000476837158</v>
      </c>
      <c r="N1521" t="s">
        <v>44</v>
      </c>
      <c r="O1521" t="s">
        <v>46</v>
      </c>
      <c r="P1521">
        <v>5</v>
      </c>
      <c r="Q1521" t="s">
        <v>60</v>
      </c>
      <c r="R1521" t="s">
        <v>81</v>
      </c>
      <c r="S1521">
        <v>315</v>
      </c>
      <c r="T1521" t="s">
        <v>49</v>
      </c>
      <c r="U1521" t="s">
        <v>72</v>
      </c>
      <c r="V1521" t="s">
        <v>1767</v>
      </c>
      <c r="W1521" t="s">
        <v>134</v>
      </c>
      <c r="X1521" t="s">
        <v>98</v>
      </c>
      <c r="Y1521">
        <v>42355</v>
      </c>
      <c r="Z1521">
        <v>0</v>
      </c>
      <c r="AA1521" t="s">
        <v>75</v>
      </c>
      <c r="AB1521" t="s">
        <v>83</v>
      </c>
      <c r="AC1521">
        <v>45</v>
      </c>
      <c r="AD1521">
        <v>11</v>
      </c>
      <c r="AE1521">
        <v>4</v>
      </c>
      <c r="AF1521">
        <v>2025</v>
      </c>
      <c r="AG1521">
        <v>20251104</v>
      </c>
      <c r="AH1521" s="2">
        <v>17500</v>
      </c>
      <c r="AI1521" s="2">
        <v>18464.87890625</v>
      </c>
      <c r="AJ1521" s="2">
        <f t="shared" si="186"/>
        <v>964.87890625</v>
      </c>
      <c r="AK1521" s="6">
        <f t="shared" si="187"/>
        <v>5.5135937500000003E-2</v>
      </c>
      <c r="AL1521" s="12">
        <v>17500</v>
      </c>
      <c r="AM1521" s="12">
        <v>17887.130574121871</v>
      </c>
      <c r="AN1521" s="12">
        <f t="shared" si="188"/>
        <v>387.13057412187118</v>
      </c>
      <c r="AO1521" s="13">
        <f t="shared" si="189"/>
        <v>2.2121747092678352E-2</v>
      </c>
      <c r="AP1521" s="16">
        <v>17500</v>
      </c>
      <c r="AQ1521" s="16">
        <v>17458.815748722289</v>
      </c>
      <c r="AR1521" s="16">
        <f t="shared" si="190"/>
        <v>41.184251277711155</v>
      </c>
      <c r="AS1521" s="17">
        <f t="shared" si="184"/>
        <v>2.3533857872977803E-3</v>
      </c>
      <c r="AT1521" s="20">
        <v>17500</v>
      </c>
      <c r="AU1521" s="20">
        <v>18443.982558139542</v>
      </c>
      <c r="AV1521" s="20">
        <f t="shared" si="185"/>
        <v>943.98255813954165</v>
      </c>
      <c r="AW1521" s="21">
        <f t="shared" si="191"/>
        <v>5.3941860465116669E-2</v>
      </c>
    </row>
    <row r="1522" spans="1:49" x14ac:dyDescent="0.25">
      <c r="A1522" t="s">
        <v>38</v>
      </c>
      <c r="B1522" t="s">
        <v>105</v>
      </c>
      <c r="C1522">
        <v>148157</v>
      </c>
      <c r="D1522">
        <v>2007</v>
      </c>
      <c r="E1522" t="s">
        <v>40</v>
      </c>
      <c r="F1522" t="s">
        <v>191</v>
      </c>
      <c r="H1522" t="s">
        <v>348</v>
      </c>
      <c r="I1522">
        <v>4</v>
      </c>
      <c r="J1522" t="s">
        <v>101</v>
      </c>
      <c r="K1522">
        <v>4</v>
      </c>
      <c r="L1522" t="s">
        <v>44</v>
      </c>
      <c r="M1522">
        <v>1.799999952316284</v>
      </c>
      <c r="N1522" t="s">
        <v>45</v>
      </c>
      <c r="O1522" t="s">
        <v>95</v>
      </c>
      <c r="Q1522" t="s">
        <v>118</v>
      </c>
      <c r="R1522" t="s">
        <v>48</v>
      </c>
      <c r="S1522">
        <v>126</v>
      </c>
      <c r="T1522" t="s">
        <v>49</v>
      </c>
      <c r="U1522" t="s">
        <v>50</v>
      </c>
      <c r="V1522" t="s">
        <v>1154</v>
      </c>
      <c r="W1522" t="s">
        <v>120</v>
      </c>
      <c r="X1522" t="s">
        <v>74</v>
      </c>
      <c r="Z1522">
        <v>0</v>
      </c>
      <c r="AA1522" t="s">
        <v>75</v>
      </c>
      <c r="AB1522" t="s">
        <v>122</v>
      </c>
      <c r="AC1522">
        <v>45</v>
      </c>
      <c r="AD1522">
        <v>11</v>
      </c>
      <c r="AE1522">
        <v>4</v>
      </c>
      <c r="AF1522">
        <v>2025</v>
      </c>
      <c r="AG1522">
        <v>20251104</v>
      </c>
      <c r="AH1522" s="2">
        <v>2500</v>
      </c>
      <c r="AI1522" s="2">
        <v>956.14739990234375</v>
      </c>
      <c r="AJ1522" s="2">
        <f t="shared" si="186"/>
        <v>1543.8526000976563</v>
      </c>
      <c r="AK1522" s="6">
        <f t="shared" si="187"/>
        <v>0.61754104003906252</v>
      </c>
      <c r="AL1522" s="12">
        <v>2500</v>
      </c>
      <c r="AM1522" s="12">
        <v>955.8836269911119</v>
      </c>
      <c r="AN1522" s="12">
        <f t="shared" si="188"/>
        <v>1544.1163730088881</v>
      </c>
      <c r="AO1522" s="13">
        <f t="shared" si="189"/>
        <v>0.61764654920355522</v>
      </c>
      <c r="AP1522" s="16">
        <v>2500</v>
      </c>
      <c r="AQ1522" s="16">
        <v>881.04115844275361</v>
      </c>
      <c r="AR1522" s="16">
        <f t="shared" si="190"/>
        <v>1618.9588415572464</v>
      </c>
      <c r="AS1522" s="17">
        <f t="shared" si="184"/>
        <v>0.64758353662289858</v>
      </c>
      <c r="AT1522" s="20">
        <v>2500</v>
      </c>
      <c r="AU1522" s="20">
        <v>985.31054131054134</v>
      </c>
      <c r="AV1522" s="20">
        <f t="shared" si="185"/>
        <v>1514.6894586894587</v>
      </c>
      <c r="AW1522" s="21">
        <f t="shared" si="191"/>
        <v>0.60587578347578341</v>
      </c>
    </row>
    <row r="1523" spans="1:49" x14ac:dyDescent="0.25">
      <c r="A1523" t="s">
        <v>77</v>
      </c>
      <c r="B1523" t="s">
        <v>596</v>
      </c>
      <c r="C1523">
        <v>151866</v>
      </c>
      <c r="D1523">
        <v>2014</v>
      </c>
      <c r="E1523" t="s">
        <v>57</v>
      </c>
      <c r="F1523" t="s">
        <v>363</v>
      </c>
      <c r="G1523" t="s">
        <v>1768</v>
      </c>
      <c r="I1523">
        <v>4</v>
      </c>
      <c r="J1523" t="s">
        <v>59</v>
      </c>
      <c r="K1523">
        <v>4</v>
      </c>
      <c r="L1523" t="s">
        <v>44</v>
      </c>
      <c r="M1523">
        <v>2.4000000953674321</v>
      </c>
      <c r="N1523" t="s">
        <v>45</v>
      </c>
      <c r="O1523" t="s">
        <v>46</v>
      </c>
      <c r="Q1523" t="s">
        <v>118</v>
      </c>
      <c r="T1523" t="s">
        <v>49</v>
      </c>
      <c r="V1523" t="s">
        <v>537</v>
      </c>
      <c r="W1523" t="s">
        <v>120</v>
      </c>
      <c r="X1523" t="s">
        <v>74</v>
      </c>
      <c r="Z1523">
        <v>0</v>
      </c>
      <c r="AA1523" t="s">
        <v>75</v>
      </c>
      <c r="AB1523" t="s">
        <v>122</v>
      </c>
      <c r="AC1523">
        <v>45</v>
      </c>
      <c r="AD1523">
        <v>11</v>
      </c>
      <c r="AE1523">
        <v>4</v>
      </c>
      <c r="AF1523">
        <v>2025</v>
      </c>
      <c r="AG1523">
        <v>20251105</v>
      </c>
      <c r="AH1523" s="2">
        <v>1700</v>
      </c>
      <c r="AI1523" s="2">
        <v>2032.715087890625</v>
      </c>
      <c r="AJ1523" s="2">
        <f t="shared" si="186"/>
        <v>332.715087890625</v>
      </c>
      <c r="AK1523" s="6">
        <f t="shared" si="187"/>
        <v>0.19571475758272058</v>
      </c>
      <c r="AL1523" s="12">
        <v>1700</v>
      </c>
      <c r="AM1523" s="12">
        <v>1944.607857844735</v>
      </c>
      <c r="AN1523" s="12">
        <f t="shared" si="188"/>
        <v>244.60785784473501</v>
      </c>
      <c r="AO1523" s="13">
        <f t="shared" si="189"/>
        <v>0.14388697520278529</v>
      </c>
      <c r="AP1523" s="16">
        <v>1700</v>
      </c>
      <c r="AQ1523" s="16">
        <v>1937.206633124109</v>
      </c>
      <c r="AR1523" s="16">
        <f t="shared" si="190"/>
        <v>237.20663312410898</v>
      </c>
      <c r="AS1523" s="17">
        <f t="shared" si="184"/>
        <v>0.13953331360241705</v>
      </c>
      <c r="AT1523" s="20">
        <v>1700</v>
      </c>
      <c r="AU1523" s="20">
        <v>2045.7265647533891</v>
      </c>
      <c r="AV1523" s="20">
        <f t="shared" si="185"/>
        <v>345.72656475338908</v>
      </c>
      <c r="AW1523" s="21">
        <f t="shared" si="191"/>
        <v>0.20336856750199359</v>
      </c>
    </row>
    <row r="1524" spans="1:49" x14ac:dyDescent="0.25">
      <c r="A1524" t="s">
        <v>109</v>
      </c>
      <c r="B1524" t="s">
        <v>538</v>
      </c>
      <c r="C1524">
        <v>11858</v>
      </c>
      <c r="D1524">
        <v>2023</v>
      </c>
      <c r="E1524" t="s">
        <v>167</v>
      </c>
      <c r="F1524" t="s">
        <v>579</v>
      </c>
      <c r="G1524" t="s">
        <v>169</v>
      </c>
      <c r="I1524">
        <v>4</v>
      </c>
      <c r="J1524" t="s">
        <v>129</v>
      </c>
      <c r="K1524">
        <v>4</v>
      </c>
      <c r="L1524" t="s">
        <v>44</v>
      </c>
      <c r="M1524">
        <v>2</v>
      </c>
      <c r="N1524" t="s">
        <v>45</v>
      </c>
      <c r="O1524" t="s">
        <v>46</v>
      </c>
      <c r="P1524">
        <v>5</v>
      </c>
      <c r="Q1524" t="s">
        <v>60</v>
      </c>
      <c r="R1524" t="s">
        <v>96</v>
      </c>
      <c r="T1524" t="s">
        <v>49</v>
      </c>
      <c r="U1524" t="s">
        <v>50</v>
      </c>
      <c r="V1524" t="s">
        <v>419</v>
      </c>
      <c r="W1524" t="s">
        <v>90</v>
      </c>
      <c r="X1524" t="s">
        <v>74</v>
      </c>
      <c r="Z1524">
        <v>0</v>
      </c>
      <c r="AA1524" t="s">
        <v>75</v>
      </c>
      <c r="AB1524" t="s">
        <v>83</v>
      </c>
      <c r="AC1524">
        <v>45</v>
      </c>
      <c r="AD1524">
        <v>11</v>
      </c>
      <c r="AE1524">
        <v>4</v>
      </c>
      <c r="AF1524">
        <v>2025</v>
      </c>
      <c r="AG1524">
        <v>20251105</v>
      </c>
      <c r="AH1524" s="2">
        <v>27300</v>
      </c>
      <c r="AI1524" s="2">
        <v>30108.021484375</v>
      </c>
      <c r="AJ1524" s="2">
        <f t="shared" si="186"/>
        <v>2808.021484375</v>
      </c>
      <c r="AK1524" s="6">
        <f t="shared" si="187"/>
        <v>0.10285792983058609</v>
      </c>
      <c r="AL1524" s="12">
        <v>27300</v>
      </c>
      <c r="AM1524" s="12">
        <v>28352.324214871991</v>
      </c>
      <c r="AN1524" s="12">
        <f t="shared" si="188"/>
        <v>1052.324214871991</v>
      </c>
      <c r="AO1524" s="13">
        <f t="shared" si="189"/>
        <v>3.8546674537435564E-2</v>
      </c>
      <c r="AP1524" s="16">
        <v>27300</v>
      </c>
      <c r="AQ1524" s="16">
        <v>27576.31074423515</v>
      </c>
      <c r="AR1524" s="16">
        <f t="shared" si="190"/>
        <v>276.3107442351502</v>
      </c>
      <c r="AS1524" s="17">
        <f t="shared" si="184"/>
        <v>1.0121272682606234E-2</v>
      </c>
      <c r="AT1524" s="20">
        <v>27300</v>
      </c>
      <c r="AU1524" s="20">
        <v>29539.772499999999</v>
      </c>
      <c r="AV1524" s="20">
        <f t="shared" si="185"/>
        <v>2239.7724999999991</v>
      </c>
      <c r="AW1524" s="21">
        <f t="shared" si="191"/>
        <v>8.2042948717948691E-2</v>
      </c>
    </row>
    <row r="1525" spans="1:49" x14ac:dyDescent="0.25">
      <c r="A1525" t="s">
        <v>77</v>
      </c>
      <c r="B1525" t="s">
        <v>811</v>
      </c>
      <c r="C1525">
        <v>176073</v>
      </c>
      <c r="D1525">
        <v>2016</v>
      </c>
      <c r="E1525" t="s">
        <v>135</v>
      </c>
      <c r="F1525" t="s">
        <v>312</v>
      </c>
      <c r="G1525" t="s">
        <v>313</v>
      </c>
      <c r="H1525" t="s">
        <v>1048</v>
      </c>
      <c r="I1525">
        <v>4</v>
      </c>
      <c r="J1525" t="s">
        <v>59</v>
      </c>
      <c r="K1525">
        <v>4</v>
      </c>
      <c r="L1525" t="s">
        <v>44</v>
      </c>
      <c r="M1525">
        <v>2.4000000953674321</v>
      </c>
      <c r="N1525" t="s">
        <v>45</v>
      </c>
      <c r="O1525" t="s">
        <v>46</v>
      </c>
      <c r="P1525">
        <v>3</v>
      </c>
      <c r="Q1525" t="s">
        <v>60</v>
      </c>
      <c r="R1525" t="s">
        <v>96</v>
      </c>
      <c r="T1525" t="s">
        <v>49</v>
      </c>
      <c r="W1525" t="s">
        <v>62</v>
      </c>
      <c r="X1525" t="s">
        <v>74</v>
      </c>
      <c r="Z1525">
        <v>0</v>
      </c>
      <c r="AA1525" t="s">
        <v>75</v>
      </c>
      <c r="AB1525" t="s">
        <v>83</v>
      </c>
      <c r="AC1525">
        <v>45</v>
      </c>
      <c r="AD1525">
        <v>11</v>
      </c>
      <c r="AE1525">
        <v>4</v>
      </c>
      <c r="AF1525">
        <v>2025</v>
      </c>
      <c r="AG1525">
        <v>20251105</v>
      </c>
      <c r="AH1525" s="2">
        <v>1300</v>
      </c>
      <c r="AI1525" s="2">
        <v>1566.515014648438</v>
      </c>
      <c r="AJ1525" s="2">
        <f t="shared" si="186"/>
        <v>266.51501464843795</v>
      </c>
      <c r="AK1525" s="6">
        <f t="shared" si="187"/>
        <v>0.20501154972956764</v>
      </c>
      <c r="AL1525" s="12">
        <v>1300</v>
      </c>
      <c r="AM1525" s="12">
        <v>1623.4438692164831</v>
      </c>
      <c r="AN1525" s="12">
        <f t="shared" si="188"/>
        <v>323.44386921648311</v>
      </c>
      <c r="AO1525" s="13">
        <f t="shared" si="189"/>
        <v>0.24880297632037163</v>
      </c>
      <c r="AP1525" s="16">
        <v>1300</v>
      </c>
      <c r="AQ1525" s="16">
        <v>1585.013248754376</v>
      </c>
      <c r="AR1525" s="16">
        <f t="shared" si="190"/>
        <v>285.01324875437604</v>
      </c>
      <c r="AS1525" s="17">
        <f t="shared" si="184"/>
        <v>0.21924096058028925</v>
      </c>
      <c r="AT1525" s="20">
        <v>1300</v>
      </c>
      <c r="AU1525" s="20">
        <v>1573.8532901833869</v>
      </c>
      <c r="AV1525" s="20">
        <f t="shared" si="185"/>
        <v>273.85329018338689</v>
      </c>
      <c r="AW1525" s="21">
        <f t="shared" si="191"/>
        <v>0.21065637706414375</v>
      </c>
    </row>
    <row r="1526" spans="1:49" x14ac:dyDescent="0.25">
      <c r="A1526" t="s">
        <v>109</v>
      </c>
      <c r="B1526" t="s">
        <v>538</v>
      </c>
      <c r="C1526">
        <v>45519</v>
      </c>
      <c r="D1526">
        <v>2021</v>
      </c>
      <c r="E1526" t="s">
        <v>135</v>
      </c>
      <c r="F1526" t="s">
        <v>566</v>
      </c>
      <c r="G1526" t="s">
        <v>113</v>
      </c>
      <c r="I1526">
        <v>4</v>
      </c>
      <c r="J1526" t="s">
        <v>129</v>
      </c>
      <c r="K1526">
        <v>4</v>
      </c>
      <c r="L1526" t="s">
        <v>44</v>
      </c>
      <c r="M1526">
        <v>1.299999952316284</v>
      </c>
      <c r="N1526" t="s">
        <v>87</v>
      </c>
      <c r="O1526" t="s">
        <v>46</v>
      </c>
      <c r="P1526">
        <v>3</v>
      </c>
      <c r="Q1526" t="s">
        <v>60</v>
      </c>
      <c r="R1526" t="s">
        <v>81</v>
      </c>
      <c r="S1526">
        <v>177</v>
      </c>
      <c r="T1526" t="s">
        <v>49</v>
      </c>
      <c r="U1526" t="s">
        <v>50</v>
      </c>
      <c r="W1526" t="s">
        <v>62</v>
      </c>
      <c r="X1526" t="s">
        <v>567</v>
      </c>
      <c r="Y1526">
        <v>30025</v>
      </c>
      <c r="Z1526">
        <v>0</v>
      </c>
      <c r="AA1526" t="s">
        <v>75</v>
      </c>
      <c r="AB1526" t="s">
        <v>83</v>
      </c>
      <c r="AC1526">
        <v>45</v>
      </c>
      <c r="AD1526">
        <v>11</v>
      </c>
      <c r="AE1526">
        <v>4</v>
      </c>
      <c r="AF1526">
        <v>2025</v>
      </c>
      <c r="AG1526">
        <v>20251105</v>
      </c>
      <c r="AH1526" s="2">
        <v>13800</v>
      </c>
      <c r="AI1526" s="2">
        <v>16081.419921875</v>
      </c>
      <c r="AJ1526" s="2">
        <f t="shared" si="186"/>
        <v>2281.419921875</v>
      </c>
      <c r="AK1526" s="6">
        <f t="shared" si="187"/>
        <v>0.16532028419384057</v>
      </c>
      <c r="AL1526" s="12">
        <v>13800</v>
      </c>
      <c r="AM1526" s="12">
        <v>14730.144868601659</v>
      </c>
      <c r="AN1526" s="12">
        <f t="shared" si="188"/>
        <v>930.14486860165925</v>
      </c>
      <c r="AO1526" s="13">
        <f t="shared" si="189"/>
        <v>6.7401802072584005E-2</v>
      </c>
      <c r="AP1526" s="16">
        <v>13800</v>
      </c>
      <c r="AQ1526" s="16">
        <v>14680.948469382971</v>
      </c>
      <c r="AR1526" s="16">
        <f t="shared" si="190"/>
        <v>880.94846938297087</v>
      </c>
      <c r="AS1526" s="17">
        <f t="shared" si="184"/>
        <v>6.3836845607461654E-2</v>
      </c>
      <c r="AT1526" s="20">
        <v>13800</v>
      </c>
      <c r="AU1526" s="20">
        <v>16170.10554442218</v>
      </c>
      <c r="AV1526" s="20">
        <f t="shared" si="185"/>
        <v>2370.1055444221802</v>
      </c>
      <c r="AW1526" s="21">
        <f t="shared" si="191"/>
        <v>0.1717467785813174</v>
      </c>
    </row>
    <row r="1527" spans="1:49" x14ac:dyDescent="0.25">
      <c r="A1527" t="s">
        <v>123</v>
      </c>
      <c r="B1527" t="s">
        <v>124</v>
      </c>
      <c r="C1527">
        <v>188538</v>
      </c>
      <c r="D1527">
        <v>2006</v>
      </c>
      <c r="E1527" t="s">
        <v>167</v>
      </c>
      <c r="F1527" t="s">
        <v>689</v>
      </c>
      <c r="H1527" t="s">
        <v>614</v>
      </c>
      <c r="I1527">
        <v>8</v>
      </c>
      <c r="J1527" t="s">
        <v>59</v>
      </c>
      <c r="K1527">
        <v>4</v>
      </c>
      <c r="L1527" t="s">
        <v>44</v>
      </c>
      <c r="M1527">
        <v>5.3000001907348633</v>
      </c>
      <c r="N1527" t="s">
        <v>70</v>
      </c>
      <c r="O1527" t="s">
        <v>46</v>
      </c>
      <c r="P1527">
        <v>1</v>
      </c>
      <c r="Q1527" t="s">
        <v>60</v>
      </c>
      <c r="R1527" t="s">
        <v>48</v>
      </c>
      <c r="T1527" t="s">
        <v>173</v>
      </c>
      <c r="U1527" t="s">
        <v>72</v>
      </c>
      <c r="V1527" t="s">
        <v>1017</v>
      </c>
      <c r="W1527" t="s">
        <v>90</v>
      </c>
      <c r="X1527" t="s">
        <v>74</v>
      </c>
      <c r="Z1527">
        <v>1</v>
      </c>
      <c r="AA1527" t="s">
        <v>54</v>
      </c>
      <c r="AB1527" t="s">
        <v>64</v>
      </c>
      <c r="AC1527">
        <v>45</v>
      </c>
      <c r="AD1527">
        <v>11</v>
      </c>
      <c r="AE1527">
        <v>4</v>
      </c>
      <c r="AF1527">
        <v>2025</v>
      </c>
      <c r="AG1527">
        <v>20251104</v>
      </c>
      <c r="AH1527" s="2">
        <v>500</v>
      </c>
      <c r="AI1527" s="2">
        <v>759.329833984375</v>
      </c>
      <c r="AJ1527" s="2">
        <f t="shared" si="186"/>
        <v>259.329833984375</v>
      </c>
      <c r="AK1527" s="6">
        <f t="shared" si="187"/>
        <v>0.51865966796874996</v>
      </c>
      <c r="AL1527" s="12">
        <v>500</v>
      </c>
      <c r="AM1527" s="12">
        <v>1014.841753365781</v>
      </c>
      <c r="AN1527" s="12">
        <f t="shared" si="188"/>
        <v>514.84175336578096</v>
      </c>
      <c r="AO1527" s="13">
        <f t="shared" si="189"/>
        <v>1.0296835067315619</v>
      </c>
      <c r="AP1527" s="16">
        <v>500</v>
      </c>
      <c r="AQ1527" s="16">
        <v>893.20856528543231</v>
      </c>
      <c r="AR1527" s="16">
        <f t="shared" si="190"/>
        <v>393.20856528543231</v>
      </c>
      <c r="AS1527" s="17">
        <f t="shared" si="184"/>
        <v>0.7864171305708646</v>
      </c>
      <c r="AT1527" s="20">
        <v>500</v>
      </c>
      <c r="AU1527" s="20">
        <v>726.23362445414853</v>
      </c>
      <c r="AV1527" s="20">
        <f t="shared" si="185"/>
        <v>226.23362445414853</v>
      </c>
      <c r="AW1527" s="21">
        <f t="shared" si="191"/>
        <v>0.45246724890829704</v>
      </c>
    </row>
    <row r="1528" spans="1:49" x14ac:dyDescent="0.25">
      <c r="A1528" t="s">
        <v>123</v>
      </c>
      <c r="B1528" t="s">
        <v>257</v>
      </c>
      <c r="C1528">
        <v>99905</v>
      </c>
      <c r="D1528">
        <v>2018</v>
      </c>
      <c r="E1528" t="s">
        <v>111</v>
      </c>
      <c r="F1528" t="s">
        <v>240</v>
      </c>
      <c r="G1528" t="s">
        <v>214</v>
      </c>
      <c r="I1528">
        <v>4</v>
      </c>
      <c r="J1528" t="s">
        <v>101</v>
      </c>
      <c r="K1528">
        <v>4</v>
      </c>
      <c r="L1528" t="s">
        <v>44</v>
      </c>
      <c r="M1528">
        <v>2.4000000953674321</v>
      </c>
      <c r="N1528" t="s">
        <v>45</v>
      </c>
      <c r="Q1528" t="s">
        <v>60</v>
      </c>
      <c r="R1528" t="s">
        <v>96</v>
      </c>
      <c r="S1528">
        <v>173</v>
      </c>
      <c r="T1528" t="s">
        <v>49</v>
      </c>
      <c r="U1528" t="s">
        <v>50</v>
      </c>
      <c r="W1528" t="s">
        <v>134</v>
      </c>
      <c r="X1528" t="s">
        <v>121</v>
      </c>
      <c r="Z1528">
        <v>0</v>
      </c>
      <c r="AA1528" t="s">
        <v>75</v>
      </c>
      <c r="AB1528" t="s">
        <v>83</v>
      </c>
      <c r="AC1528">
        <v>45</v>
      </c>
      <c r="AD1528">
        <v>11</v>
      </c>
      <c r="AE1528">
        <v>4</v>
      </c>
      <c r="AF1528">
        <v>2025</v>
      </c>
      <c r="AG1528">
        <v>20251105</v>
      </c>
      <c r="AH1528" s="2">
        <v>600</v>
      </c>
      <c r="AI1528" s="2">
        <v>4793.71826171875</v>
      </c>
      <c r="AJ1528" s="2">
        <f t="shared" si="186"/>
        <v>4193.71826171875</v>
      </c>
      <c r="AK1528" s="6">
        <f t="shared" si="187"/>
        <v>6.9895304361979163</v>
      </c>
      <c r="AL1528" s="12">
        <v>600</v>
      </c>
      <c r="AM1528" s="12">
        <v>4969.5168577939921</v>
      </c>
      <c r="AN1528" s="12">
        <f t="shared" si="188"/>
        <v>4369.5168577939921</v>
      </c>
      <c r="AO1528" s="13">
        <f t="shared" si="189"/>
        <v>7.2825280963233201</v>
      </c>
      <c r="AP1528" s="16">
        <v>600</v>
      </c>
      <c r="AQ1528" s="16">
        <v>4796.3266191855237</v>
      </c>
      <c r="AR1528" s="16">
        <f t="shared" si="190"/>
        <v>4196.3266191855237</v>
      </c>
      <c r="AS1528" s="17">
        <f t="shared" si="184"/>
        <v>6.9938776986425397</v>
      </c>
      <c r="AT1528" s="20">
        <v>600</v>
      </c>
      <c r="AU1528" s="20">
        <v>4869.6843373493994</v>
      </c>
      <c r="AV1528" s="20">
        <f t="shared" si="185"/>
        <v>4269.6843373493994</v>
      </c>
      <c r="AW1528" s="21">
        <f t="shared" si="191"/>
        <v>7.116140562248999</v>
      </c>
    </row>
    <row r="1529" spans="1:49" x14ac:dyDescent="0.25">
      <c r="A1529" t="s">
        <v>77</v>
      </c>
      <c r="B1529" t="s">
        <v>596</v>
      </c>
      <c r="C1529">
        <v>192510</v>
      </c>
      <c r="D1529">
        <v>2008</v>
      </c>
      <c r="E1529" t="s">
        <v>159</v>
      </c>
      <c r="F1529" t="s">
        <v>236</v>
      </c>
      <c r="G1529" t="s">
        <v>229</v>
      </c>
      <c r="I1529">
        <v>4</v>
      </c>
      <c r="J1529" t="s">
        <v>43</v>
      </c>
      <c r="K1529">
        <v>4</v>
      </c>
      <c r="L1529" t="s">
        <v>44</v>
      </c>
      <c r="M1529">
        <v>2.4000000953674321</v>
      </c>
      <c r="N1529" t="s">
        <v>87</v>
      </c>
      <c r="O1529" t="s">
        <v>46</v>
      </c>
      <c r="P1529">
        <v>2</v>
      </c>
      <c r="Q1529" t="s">
        <v>60</v>
      </c>
      <c r="R1529" t="s">
        <v>89</v>
      </c>
      <c r="S1529">
        <v>166</v>
      </c>
      <c r="T1529" t="s">
        <v>49</v>
      </c>
      <c r="U1529" t="s">
        <v>50</v>
      </c>
      <c r="V1529" t="s">
        <v>865</v>
      </c>
      <c r="W1529" t="s">
        <v>62</v>
      </c>
      <c r="X1529" t="s">
        <v>53</v>
      </c>
      <c r="Z1529">
        <v>0</v>
      </c>
      <c r="AA1529" t="s">
        <v>75</v>
      </c>
      <c r="AB1529" t="s">
        <v>83</v>
      </c>
      <c r="AC1529">
        <v>45</v>
      </c>
      <c r="AD1529">
        <v>11</v>
      </c>
      <c r="AE1529">
        <v>4</v>
      </c>
      <c r="AF1529">
        <v>2025</v>
      </c>
      <c r="AG1529">
        <v>20251105</v>
      </c>
      <c r="AH1529" s="2">
        <v>1900</v>
      </c>
      <c r="AI1529" s="2">
        <v>1671.8701171875</v>
      </c>
      <c r="AJ1529" s="2">
        <f t="shared" si="186"/>
        <v>228.1298828125</v>
      </c>
      <c r="AK1529" s="6">
        <f t="shared" si="187"/>
        <v>0.120068359375</v>
      </c>
      <c r="AL1529" s="12">
        <v>1900</v>
      </c>
      <c r="AM1529" s="12">
        <v>1543.504730082471</v>
      </c>
      <c r="AN1529" s="12">
        <f t="shared" si="188"/>
        <v>356.49526991752896</v>
      </c>
      <c r="AO1529" s="13">
        <f t="shared" si="189"/>
        <v>0.1876290894302784</v>
      </c>
      <c r="AP1529" s="16">
        <v>1900</v>
      </c>
      <c r="AQ1529" s="16">
        <v>1772.0758407301671</v>
      </c>
      <c r="AR1529" s="16">
        <f t="shared" si="190"/>
        <v>127.9241592698329</v>
      </c>
      <c r="AS1529" s="17">
        <f t="shared" si="184"/>
        <v>6.7328504878859427E-2</v>
      </c>
      <c r="AT1529" s="20">
        <v>1900</v>
      </c>
      <c r="AU1529" s="20">
        <v>1739.496362618914</v>
      </c>
      <c r="AV1529" s="20">
        <f t="shared" si="185"/>
        <v>160.50363738108604</v>
      </c>
      <c r="AW1529" s="21">
        <f t="shared" si="191"/>
        <v>8.4475598621624223E-2</v>
      </c>
    </row>
    <row r="1530" spans="1:49" x14ac:dyDescent="0.25">
      <c r="A1530" t="s">
        <v>123</v>
      </c>
      <c r="B1530" t="s">
        <v>440</v>
      </c>
      <c r="C1530">
        <v>16640</v>
      </c>
      <c r="D1530">
        <v>2024</v>
      </c>
      <c r="E1530" t="s">
        <v>139</v>
      </c>
      <c r="F1530" t="s">
        <v>264</v>
      </c>
      <c r="G1530" t="s">
        <v>180</v>
      </c>
      <c r="I1530">
        <v>4</v>
      </c>
      <c r="J1530" t="s">
        <v>69</v>
      </c>
      <c r="K1530">
        <v>4</v>
      </c>
      <c r="L1530" t="s">
        <v>44</v>
      </c>
      <c r="M1530">
        <v>2</v>
      </c>
      <c r="N1530" t="s">
        <v>45</v>
      </c>
      <c r="O1530" t="s">
        <v>46</v>
      </c>
      <c r="P1530">
        <v>4</v>
      </c>
      <c r="Q1530" t="s">
        <v>118</v>
      </c>
      <c r="R1530" t="s">
        <v>48</v>
      </c>
      <c r="T1530" t="s">
        <v>49</v>
      </c>
      <c r="W1530" t="s">
        <v>52</v>
      </c>
      <c r="X1530" t="s">
        <v>121</v>
      </c>
      <c r="Z1530">
        <v>0</v>
      </c>
      <c r="AA1530" t="s">
        <v>75</v>
      </c>
      <c r="AB1530" t="s">
        <v>122</v>
      </c>
      <c r="AC1530">
        <v>45</v>
      </c>
      <c r="AD1530">
        <v>11</v>
      </c>
      <c r="AE1530">
        <v>4</v>
      </c>
      <c r="AF1530">
        <v>2025</v>
      </c>
      <c r="AG1530">
        <v>20251105</v>
      </c>
      <c r="AH1530" s="2">
        <v>15700</v>
      </c>
      <c r="AI1530" s="2">
        <v>15994.0048828125</v>
      </c>
      <c r="AJ1530" s="2">
        <f t="shared" si="186"/>
        <v>294.0048828125</v>
      </c>
      <c r="AK1530" s="6">
        <f t="shared" si="187"/>
        <v>1.8726425656847134E-2</v>
      </c>
      <c r="AL1530" s="12">
        <v>15700</v>
      </c>
      <c r="AM1530" s="12">
        <v>15753.41773422452</v>
      </c>
      <c r="AN1530" s="12">
        <f t="shared" si="188"/>
        <v>53.417734224520245</v>
      </c>
      <c r="AO1530" s="13">
        <f t="shared" si="189"/>
        <v>3.4024034537910985E-3</v>
      </c>
      <c r="AP1530" s="16">
        <v>15700</v>
      </c>
      <c r="AQ1530" s="16">
        <v>16377.86386156745</v>
      </c>
      <c r="AR1530" s="16">
        <f t="shared" si="190"/>
        <v>677.86386156744993</v>
      </c>
      <c r="AS1530" s="17">
        <f t="shared" si="184"/>
        <v>4.3176042138054135E-2</v>
      </c>
      <c r="AT1530" s="20">
        <v>15700</v>
      </c>
      <c r="AU1530" s="20">
        <v>15694.129370629371</v>
      </c>
      <c r="AV1530" s="20">
        <f t="shared" si="185"/>
        <v>5.8706293706291035</v>
      </c>
      <c r="AW1530" s="21">
        <f t="shared" si="191"/>
        <v>3.739254376196881E-4</v>
      </c>
    </row>
    <row r="1531" spans="1:49" x14ac:dyDescent="0.25">
      <c r="A1531" t="s">
        <v>109</v>
      </c>
      <c r="B1531" t="s">
        <v>317</v>
      </c>
      <c r="C1531">
        <v>69112</v>
      </c>
      <c r="D1531">
        <v>2020</v>
      </c>
      <c r="E1531" t="s">
        <v>139</v>
      </c>
      <c r="F1531" t="s">
        <v>311</v>
      </c>
      <c r="G1531" t="s">
        <v>180</v>
      </c>
      <c r="I1531">
        <v>4</v>
      </c>
      <c r="J1531" t="s">
        <v>59</v>
      </c>
      <c r="K1531">
        <v>4</v>
      </c>
      <c r="L1531" t="s">
        <v>44</v>
      </c>
      <c r="M1531">
        <v>2.5</v>
      </c>
      <c r="N1531" t="s">
        <v>45</v>
      </c>
      <c r="O1531" t="s">
        <v>46</v>
      </c>
      <c r="P1531">
        <v>4</v>
      </c>
      <c r="Q1531" t="s">
        <v>118</v>
      </c>
      <c r="R1531" t="s">
        <v>48</v>
      </c>
      <c r="T1531" t="s">
        <v>49</v>
      </c>
      <c r="W1531" t="s">
        <v>120</v>
      </c>
      <c r="X1531" t="s">
        <v>74</v>
      </c>
      <c r="Z1531">
        <v>0</v>
      </c>
      <c r="AA1531" t="s">
        <v>75</v>
      </c>
      <c r="AB1531" t="s">
        <v>122</v>
      </c>
      <c r="AC1531">
        <v>45</v>
      </c>
      <c r="AD1531">
        <v>11</v>
      </c>
      <c r="AE1531">
        <v>4</v>
      </c>
      <c r="AF1531">
        <v>2025</v>
      </c>
      <c r="AG1531">
        <v>20251105</v>
      </c>
      <c r="AH1531" s="2">
        <v>9700</v>
      </c>
      <c r="AI1531" s="2">
        <v>10332.900390625</v>
      </c>
      <c r="AJ1531" s="2">
        <f t="shared" si="186"/>
        <v>632.900390625</v>
      </c>
      <c r="AK1531" s="6">
        <f t="shared" si="187"/>
        <v>6.5247462951030927E-2</v>
      </c>
      <c r="AL1531" s="12">
        <v>9700</v>
      </c>
      <c r="AM1531" s="12">
        <v>10297.48414710317</v>
      </c>
      <c r="AN1531" s="12">
        <f t="shared" si="188"/>
        <v>597.48414710317047</v>
      </c>
      <c r="AO1531" s="13">
        <f t="shared" si="189"/>
        <v>6.1596303825069122E-2</v>
      </c>
      <c r="AP1531" s="16">
        <v>9700</v>
      </c>
      <c r="AQ1531" s="16">
        <v>9727.2566735767086</v>
      </c>
      <c r="AR1531" s="16">
        <f t="shared" si="190"/>
        <v>27.256673576708636</v>
      </c>
      <c r="AS1531" s="17">
        <f t="shared" si="184"/>
        <v>2.8099663481142923E-3</v>
      </c>
      <c r="AT1531" s="20">
        <v>9700</v>
      </c>
      <c r="AU1531" s="20">
        <v>10358.570794496231</v>
      </c>
      <c r="AV1531" s="20">
        <f t="shared" si="185"/>
        <v>658.57079449623052</v>
      </c>
      <c r="AW1531" s="21">
        <f t="shared" si="191"/>
        <v>6.7893896339817586E-2</v>
      </c>
    </row>
    <row r="1532" spans="1:49" x14ac:dyDescent="0.25">
      <c r="A1532" t="s">
        <v>77</v>
      </c>
      <c r="B1532" t="s">
        <v>596</v>
      </c>
      <c r="C1532">
        <v>81085</v>
      </c>
      <c r="D1532">
        <v>2007</v>
      </c>
      <c r="E1532" t="s">
        <v>155</v>
      </c>
      <c r="F1532" t="s">
        <v>605</v>
      </c>
      <c r="G1532" t="s">
        <v>1536</v>
      </c>
      <c r="I1532">
        <v>4</v>
      </c>
      <c r="J1532" t="s">
        <v>117</v>
      </c>
      <c r="K1532">
        <v>4</v>
      </c>
      <c r="L1532" t="s">
        <v>44</v>
      </c>
      <c r="M1532">
        <v>2</v>
      </c>
      <c r="N1532" t="s">
        <v>45</v>
      </c>
      <c r="O1532" t="s">
        <v>46</v>
      </c>
      <c r="Q1532" t="s">
        <v>60</v>
      </c>
      <c r="R1532" t="s">
        <v>96</v>
      </c>
      <c r="T1532" t="s">
        <v>49</v>
      </c>
      <c r="W1532" t="s">
        <v>62</v>
      </c>
      <c r="X1532" t="s">
        <v>63</v>
      </c>
      <c r="Z1532">
        <v>0</v>
      </c>
      <c r="AA1532" t="s">
        <v>75</v>
      </c>
      <c r="AB1532" t="s">
        <v>83</v>
      </c>
      <c r="AC1532">
        <v>45</v>
      </c>
      <c r="AD1532">
        <v>11</v>
      </c>
      <c r="AE1532">
        <v>4</v>
      </c>
      <c r="AF1532">
        <v>2025</v>
      </c>
      <c r="AG1532">
        <v>20251105</v>
      </c>
      <c r="AH1532" s="2">
        <v>1100</v>
      </c>
      <c r="AI1532" s="2">
        <v>1864.827270507812</v>
      </c>
      <c r="AJ1532" s="2">
        <f t="shared" si="186"/>
        <v>764.82727050781205</v>
      </c>
      <c r="AK1532" s="6">
        <f t="shared" si="187"/>
        <v>0.69529751864346545</v>
      </c>
      <c r="AL1532" s="12">
        <v>1100</v>
      </c>
      <c r="AM1532" s="12">
        <v>1875.188887369233</v>
      </c>
      <c r="AN1532" s="12">
        <f t="shared" si="188"/>
        <v>775.18888736923304</v>
      </c>
      <c r="AO1532" s="13">
        <f t="shared" si="189"/>
        <v>0.70471717033566639</v>
      </c>
      <c r="AP1532" s="16">
        <v>1100</v>
      </c>
      <c r="AQ1532" s="16">
        <v>1932.9923193311211</v>
      </c>
      <c r="AR1532" s="16">
        <f t="shared" si="190"/>
        <v>832.99231933112105</v>
      </c>
      <c r="AS1532" s="17">
        <f t="shared" si="184"/>
        <v>0.75726574484647369</v>
      </c>
      <c r="AT1532" s="20">
        <v>1100</v>
      </c>
      <c r="AU1532" s="20">
        <v>1864.8596330275229</v>
      </c>
      <c r="AV1532" s="20">
        <f t="shared" si="185"/>
        <v>764.85963302752293</v>
      </c>
      <c r="AW1532" s="21">
        <f t="shared" si="191"/>
        <v>0.69532693911592991</v>
      </c>
    </row>
    <row r="1533" spans="1:49" x14ac:dyDescent="0.25">
      <c r="A1533" t="s">
        <v>123</v>
      </c>
      <c r="B1533" t="s">
        <v>200</v>
      </c>
      <c r="C1533">
        <v>165715</v>
      </c>
      <c r="D1533">
        <v>2015</v>
      </c>
      <c r="E1533" t="s">
        <v>111</v>
      </c>
      <c r="F1533" t="s">
        <v>823</v>
      </c>
      <c r="G1533" t="s">
        <v>367</v>
      </c>
      <c r="I1533">
        <v>6</v>
      </c>
      <c r="J1533" t="s">
        <v>101</v>
      </c>
      <c r="K1533">
        <v>4</v>
      </c>
      <c r="L1533" t="s">
        <v>44</v>
      </c>
      <c r="M1533">
        <v>3.5999999046325679</v>
      </c>
      <c r="N1533" t="s">
        <v>45</v>
      </c>
      <c r="O1533" t="s">
        <v>46</v>
      </c>
      <c r="Q1533" t="s">
        <v>215</v>
      </c>
      <c r="R1533" t="s">
        <v>96</v>
      </c>
      <c r="T1533" t="s">
        <v>49</v>
      </c>
      <c r="W1533" t="s">
        <v>90</v>
      </c>
      <c r="X1533" t="s">
        <v>98</v>
      </c>
      <c r="Z1533">
        <v>0</v>
      </c>
      <c r="AA1533" t="s">
        <v>75</v>
      </c>
      <c r="AB1533" t="s">
        <v>215</v>
      </c>
      <c r="AC1533">
        <v>45</v>
      </c>
      <c r="AD1533">
        <v>11</v>
      </c>
      <c r="AE1533">
        <v>4</v>
      </c>
      <c r="AF1533">
        <v>2025</v>
      </c>
      <c r="AG1533">
        <v>20251105</v>
      </c>
      <c r="AH1533" s="2">
        <v>1400</v>
      </c>
      <c r="AI1533" s="2">
        <v>1645.662963867188</v>
      </c>
      <c r="AJ1533" s="2">
        <f t="shared" si="186"/>
        <v>245.66296386718795</v>
      </c>
      <c r="AK1533" s="6">
        <f t="shared" si="187"/>
        <v>0.17547354561941997</v>
      </c>
      <c r="AL1533" s="12">
        <v>1400</v>
      </c>
      <c r="AM1533" s="12">
        <v>1794.828365846703</v>
      </c>
      <c r="AN1533" s="12">
        <f t="shared" si="188"/>
        <v>394.82836584670304</v>
      </c>
      <c r="AO1533" s="13">
        <f t="shared" si="189"/>
        <v>0.2820202613190736</v>
      </c>
      <c r="AP1533" s="16">
        <v>1400</v>
      </c>
      <c r="AQ1533" s="16">
        <v>1786.9026859725341</v>
      </c>
      <c r="AR1533" s="16">
        <f t="shared" si="190"/>
        <v>386.90268597253407</v>
      </c>
      <c r="AS1533" s="17">
        <f t="shared" si="184"/>
        <v>0.27635906140895289</v>
      </c>
      <c r="AT1533" s="20">
        <v>1400</v>
      </c>
      <c r="AU1533" s="20">
        <v>1644.258021978022</v>
      </c>
      <c r="AV1533" s="20">
        <f t="shared" si="185"/>
        <v>244.25802197802204</v>
      </c>
      <c r="AW1533" s="21">
        <f t="shared" si="191"/>
        <v>0.17447001569858717</v>
      </c>
    </row>
    <row r="1534" spans="1:49" x14ac:dyDescent="0.25">
      <c r="A1534" t="s">
        <v>123</v>
      </c>
      <c r="B1534" t="s">
        <v>124</v>
      </c>
      <c r="C1534">
        <v>151601</v>
      </c>
      <c r="D1534">
        <v>2015</v>
      </c>
      <c r="E1534" t="s">
        <v>203</v>
      </c>
      <c r="F1534" t="s">
        <v>841</v>
      </c>
      <c r="I1534">
        <v>8</v>
      </c>
      <c r="J1534" t="s">
        <v>101</v>
      </c>
      <c r="K1534">
        <v>4</v>
      </c>
      <c r="L1534" t="s">
        <v>44</v>
      </c>
      <c r="M1534">
        <v>5.5999999046325684</v>
      </c>
      <c r="N1534" t="s">
        <v>70</v>
      </c>
      <c r="O1534" t="s">
        <v>46</v>
      </c>
      <c r="Q1534" t="s">
        <v>141</v>
      </c>
      <c r="R1534" t="s">
        <v>48</v>
      </c>
      <c r="T1534" t="s">
        <v>49</v>
      </c>
      <c r="W1534" t="s">
        <v>103</v>
      </c>
      <c r="X1534" t="s">
        <v>53</v>
      </c>
      <c r="Z1534">
        <v>0</v>
      </c>
      <c r="AA1534" t="s">
        <v>75</v>
      </c>
      <c r="AB1534" t="s">
        <v>83</v>
      </c>
      <c r="AC1534">
        <v>45</v>
      </c>
      <c r="AD1534">
        <v>11</v>
      </c>
      <c r="AE1534">
        <v>4</v>
      </c>
      <c r="AF1534">
        <v>2025</v>
      </c>
      <c r="AG1534">
        <v>20251104</v>
      </c>
      <c r="AH1534" s="2">
        <v>8200</v>
      </c>
      <c r="AI1534" s="2">
        <v>5566.0654296875</v>
      </c>
      <c r="AJ1534" s="2">
        <f t="shared" si="186"/>
        <v>2633.9345703125</v>
      </c>
      <c r="AK1534" s="6">
        <f t="shared" si="187"/>
        <v>0.32121153296493904</v>
      </c>
      <c r="AL1534" s="12">
        <v>8200</v>
      </c>
      <c r="AM1534" s="12">
        <v>5624.2471089474902</v>
      </c>
      <c r="AN1534" s="12">
        <f t="shared" si="188"/>
        <v>2575.7528910525098</v>
      </c>
      <c r="AO1534" s="13">
        <f t="shared" si="189"/>
        <v>0.31411620622591585</v>
      </c>
      <c r="AP1534" s="16">
        <v>8200</v>
      </c>
      <c r="AQ1534" s="16">
        <v>5414.2611714479935</v>
      </c>
      <c r="AR1534" s="16">
        <f t="shared" si="190"/>
        <v>2785.7388285520065</v>
      </c>
      <c r="AS1534" s="17">
        <f t="shared" si="184"/>
        <v>0.33972424738439105</v>
      </c>
      <c r="AT1534" s="20">
        <v>8200</v>
      </c>
      <c r="AU1534" s="20">
        <v>5610.5781865965837</v>
      </c>
      <c r="AV1534" s="20">
        <f t="shared" si="185"/>
        <v>2589.4218134034163</v>
      </c>
      <c r="AW1534" s="21">
        <f t="shared" si="191"/>
        <v>0.31578314797602636</v>
      </c>
    </row>
    <row r="1535" spans="1:49" x14ac:dyDescent="0.25">
      <c r="A1535" t="s">
        <v>38</v>
      </c>
      <c r="B1535" t="s">
        <v>105</v>
      </c>
      <c r="C1535">
        <v>155048</v>
      </c>
      <c r="D1535">
        <v>2015</v>
      </c>
      <c r="E1535" t="s">
        <v>127</v>
      </c>
      <c r="F1535" t="s">
        <v>1039</v>
      </c>
      <c r="G1535" t="s">
        <v>1769</v>
      </c>
      <c r="I1535">
        <v>4</v>
      </c>
      <c r="J1535" t="s">
        <v>59</v>
      </c>
      <c r="K1535">
        <v>4</v>
      </c>
      <c r="L1535" t="s">
        <v>44</v>
      </c>
      <c r="M1535">
        <v>2.0999999046325679</v>
      </c>
      <c r="N1535" t="s">
        <v>44</v>
      </c>
      <c r="Q1535" t="s">
        <v>60</v>
      </c>
      <c r="R1535" t="s">
        <v>81</v>
      </c>
      <c r="T1535" t="s">
        <v>219</v>
      </c>
      <c r="U1535" t="s">
        <v>50</v>
      </c>
      <c r="W1535" t="s">
        <v>90</v>
      </c>
      <c r="X1535" t="s">
        <v>74</v>
      </c>
      <c r="Z1535">
        <v>0</v>
      </c>
      <c r="AA1535" t="s">
        <v>75</v>
      </c>
      <c r="AB1535" t="s">
        <v>83</v>
      </c>
      <c r="AC1535">
        <v>45</v>
      </c>
      <c r="AD1535">
        <v>11</v>
      </c>
      <c r="AE1535">
        <v>4</v>
      </c>
      <c r="AF1535">
        <v>2025</v>
      </c>
      <c r="AG1535">
        <v>20251104</v>
      </c>
      <c r="AH1535" s="2">
        <v>6250</v>
      </c>
      <c r="AI1535" s="2">
        <v>5601.98583984375</v>
      </c>
      <c r="AJ1535" s="2">
        <f t="shared" si="186"/>
        <v>648.01416015625</v>
      </c>
      <c r="AK1535" s="6">
        <f t="shared" si="187"/>
        <v>0.10368226562500001</v>
      </c>
      <c r="AL1535" s="12">
        <v>6250</v>
      </c>
      <c r="AM1535" s="12">
        <v>5345.5097431970571</v>
      </c>
      <c r="AN1535" s="12">
        <f t="shared" si="188"/>
        <v>904.49025680294289</v>
      </c>
      <c r="AO1535" s="13">
        <f t="shared" si="189"/>
        <v>0.14471844108847087</v>
      </c>
      <c r="AP1535" s="16">
        <v>6250</v>
      </c>
      <c r="AQ1535" s="16">
        <v>4450.7763811007007</v>
      </c>
      <c r="AR1535" s="16">
        <f t="shared" si="190"/>
        <v>1799.2236188992993</v>
      </c>
      <c r="AS1535" s="17">
        <f t="shared" si="184"/>
        <v>0.28787577902388789</v>
      </c>
      <c r="AT1535" s="20">
        <v>6250</v>
      </c>
      <c r="AU1535" s="20">
        <v>5820.3294573643389</v>
      </c>
      <c r="AV1535" s="20">
        <f t="shared" si="185"/>
        <v>429.67054263566115</v>
      </c>
      <c r="AW1535" s="21">
        <f t="shared" si="191"/>
        <v>6.8747286821705778E-2</v>
      </c>
    </row>
    <row r="1536" spans="1:49" x14ac:dyDescent="0.25">
      <c r="A1536" t="s">
        <v>38</v>
      </c>
      <c r="B1536" t="s">
        <v>105</v>
      </c>
      <c r="C1536">
        <v>114316</v>
      </c>
      <c r="D1536">
        <v>2016</v>
      </c>
      <c r="E1536" t="s">
        <v>155</v>
      </c>
      <c r="F1536" t="s">
        <v>156</v>
      </c>
      <c r="G1536" t="s">
        <v>254</v>
      </c>
      <c r="I1536">
        <v>4</v>
      </c>
      <c r="J1536" t="s">
        <v>230</v>
      </c>
      <c r="K1536">
        <v>4</v>
      </c>
      <c r="L1536" t="s">
        <v>44</v>
      </c>
      <c r="M1536">
        <v>2.4000000953674321</v>
      </c>
      <c r="N1536" t="s">
        <v>45</v>
      </c>
      <c r="Q1536" t="s">
        <v>118</v>
      </c>
      <c r="T1536" t="s">
        <v>49</v>
      </c>
      <c r="U1536" t="s">
        <v>50</v>
      </c>
      <c r="V1536" t="s">
        <v>158</v>
      </c>
      <c r="W1536" t="s">
        <v>120</v>
      </c>
      <c r="X1536" t="s">
        <v>74</v>
      </c>
      <c r="Z1536">
        <v>0</v>
      </c>
      <c r="AA1536" t="s">
        <v>75</v>
      </c>
      <c r="AB1536" t="s">
        <v>122</v>
      </c>
      <c r="AC1536">
        <v>45</v>
      </c>
      <c r="AD1536">
        <v>11</v>
      </c>
      <c r="AE1536">
        <v>4</v>
      </c>
      <c r="AF1536">
        <v>2025</v>
      </c>
      <c r="AG1536">
        <v>20251104</v>
      </c>
      <c r="AH1536" s="2">
        <v>3800</v>
      </c>
      <c r="AI1536" s="2">
        <v>3212.87158203125</v>
      </c>
      <c r="AJ1536" s="2">
        <f t="shared" si="186"/>
        <v>587.12841796875</v>
      </c>
      <c r="AK1536" s="6">
        <f t="shared" si="187"/>
        <v>0.15450747841282894</v>
      </c>
      <c r="AL1536" s="12">
        <v>3800</v>
      </c>
      <c r="AM1536" s="12">
        <v>3150.0456691944551</v>
      </c>
      <c r="AN1536" s="12">
        <f t="shared" si="188"/>
        <v>649.95433080554494</v>
      </c>
      <c r="AO1536" s="13">
        <f t="shared" si="189"/>
        <v>0.17104061336988025</v>
      </c>
      <c r="AP1536" s="16">
        <v>3800</v>
      </c>
      <c r="AQ1536" s="16">
        <v>3158.291981392998</v>
      </c>
      <c r="AR1536" s="16">
        <f t="shared" si="190"/>
        <v>641.70801860700203</v>
      </c>
      <c r="AS1536" s="17">
        <f t="shared" si="184"/>
        <v>0.16887053121236895</v>
      </c>
      <c r="AT1536" s="20">
        <v>3800</v>
      </c>
      <c r="AU1536" s="20">
        <v>3274.2014984227121</v>
      </c>
      <c r="AV1536" s="20">
        <f t="shared" si="185"/>
        <v>525.79850157728788</v>
      </c>
      <c r="AW1536" s="21">
        <f t="shared" si="191"/>
        <v>0.13836802673086523</v>
      </c>
    </row>
    <row r="1537" spans="1:49" x14ac:dyDescent="0.25">
      <c r="A1537" t="s">
        <v>38</v>
      </c>
      <c r="B1537" t="s">
        <v>105</v>
      </c>
      <c r="C1537">
        <v>87735</v>
      </c>
      <c r="D1537">
        <v>2019</v>
      </c>
      <c r="E1537" t="s">
        <v>127</v>
      </c>
      <c r="F1537" t="s">
        <v>128</v>
      </c>
      <c r="G1537" t="s">
        <v>1770</v>
      </c>
      <c r="I1537">
        <v>4</v>
      </c>
      <c r="J1537" t="s">
        <v>59</v>
      </c>
      <c r="K1537">
        <v>4</v>
      </c>
      <c r="L1537" t="s">
        <v>44</v>
      </c>
      <c r="M1537">
        <v>2</v>
      </c>
      <c r="N1537" t="s">
        <v>70</v>
      </c>
      <c r="O1537" t="s">
        <v>703</v>
      </c>
      <c r="Q1537" t="s">
        <v>118</v>
      </c>
      <c r="R1537" t="s">
        <v>172</v>
      </c>
      <c r="S1537">
        <v>241</v>
      </c>
      <c r="T1537" t="s">
        <v>49</v>
      </c>
      <c r="U1537" t="s">
        <v>50</v>
      </c>
      <c r="V1537" t="s">
        <v>804</v>
      </c>
      <c r="W1537" t="s">
        <v>120</v>
      </c>
      <c r="X1537" t="s">
        <v>131</v>
      </c>
      <c r="Y1537">
        <v>53500</v>
      </c>
      <c r="Z1537">
        <v>0</v>
      </c>
      <c r="AA1537" t="s">
        <v>75</v>
      </c>
      <c r="AB1537" t="s">
        <v>122</v>
      </c>
      <c r="AC1537">
        <v>45</v>
      </c>
      <c r="AD1537">
        <v>11</v>
      </c>
      <c r="AE1537">
        <v>4</v>
      </c>
      <c r="AF1537">
        <v>2025</v>
      </c>
      <c r="AG1537">
        <v>20251104</v>
      </c>
      <c r="AH1537" s="2">
        <v>4400</v>
      </c>
      <c r="AI1537" s="2">
        <v>7067.525390625</v>
      </c>
      <c r="AJ1537" s="2">
        <f t="shared" si="186"/>
        <v>2667.525390625</v>
      </c>
      <c r="AK1537" s="6">
        <f t="shared" si="187"/>
        <v>0.60625577059659086</v>
      </c>
      <c r="AL1537" s="12">
        <v>4400</v>
      </c>
      <c r="AM1537" s="12">
        <v>7028.6505382797341</v>
      </c>
      <c r="AN1537" s="12">
        <f t="shared" si="188"/>
        <v>2628.6505382797341</v>
      </c>
      <c r="AO1537" s="13">
        <f t="shared" si="189"/>
        <v>0.59742057688175776</v>
      </c>
      <c r="AP1537" s="16">
        <v>4400</v>
      </c>
      <c r="AQ1537" s="16">
        <v>5481.2152970198686</v>
      </c>
      <c r="AR1537" s="16">
        <f t="shared" si="190"/>
        <v>1081.2152970198686</v>
      </c>
      <c r="AS1537" s="17">
        <f t="shared" si="184"/>
        <v>0.24573074932269739</v>
      </c>
      <c r="AT1537" s="20">
        <v>4400</v>
      </c>
      <c r="AU1537" s="20">
        <v>7148.931623931624</v>
      </c>
      <c r="AV1537" s="20">
        <f t="shared" si="185"/>
        <v>2748.931623931624</v>
      </c>
      <c r="AW1537" s="21">
        <f t="shared" si="191"/>
        <v>0.62475718725718732</v>
      </c>
    </row>
    <row r="1538" spans="1:49" x14ac:dyDescent="0.25">
      <c r="A1538" t="s">
        <v>77</v>
      </c>
      <c r="B1538" t="s">
        <v>818</v>
      </c>
      <c r="C1538">
        <v>105883</v>
      </c>
      <c r="D1538">
        <v>2019</v>
      </c>
      <c r="E1538" t="s">
        <v>84</v>
      </c>
      <c r="F1538" t="s">
        <v>85</v>
      </c>
      <c r="G1538" t="s">
        <v>86</v>
      </c>
      <c r="I1538">
        <v>8</v>
      </c>
      <c r="J1538" t="s">
        <v>117</v>
      </c>
      <c r="K1538">
        <v>4</v>
      </c>
      <c r="L1538" t="s">
        <v>44</v>
      </c>
      <c r="M1538">
        <v>5.6999998092651367</v>
      </c>
      <c r="N1538" t="s">
        <v>87</v>
      </c>
      <c r="O1538" t="s">
        <v>46</v>
      </c>
      <c r="P1538">
        <v>4</v>
      </c>
      <c r="Q1538" t="s">
        <v>88</v>
      </c>
      <c r="R1538" t="s">
        <v>89</v>
      </c>
      <c r="S1538">
        <v>395</v>
      </c>
      <c r="T1538" t="s">
        <v>49</v>
      </c>
      <c r="U1538" t="s">
        <v>72</v>
      </c>
      <c r="W1538" t="s">
        <v>103</v>
      </c>
      <c r="X1538" t="s">
        <v>74</v>
      </c>
      <c r="Z1538">
        <v>0</v>
      </c>
      <c r="AA1538" t="s">
        <v>75</v>
      </c>
      <c r="AB1538" t="s">
        <v>91</v>
      </c>
      <c r="AC1538">
        <v>45</v>
      </c>
      <c r="AD1538">
        <v>11</v>
      </c>
      <c r="AE1538">
        <v>4</v>
      </c>
      <c r="AF1538">
        <v>2025</v>
      </c>
      <c r="AG1538">
        <v>20251105</v>
      </c>
      <c r="AH1538" s="2">
        <v>23400</v>
      </c>
      <c r="AI1538" s="2">
        <v>21944.69921875</v>
      </c>
      <c r="AJ1538" s="2">
        <f t="shared" si="186"/>
        <v>1455.30078125</v>
      </c>
      <c r="AK1538" s="6">
        <f t="shared" si="187"/>
        <v>6.2192341079059826E-2</v>
      </c>
      <c r="AL1538" s="12">
        <v>23400</v>
      </c>
      <c r="AM1538" s="12">
        <v>21079.808173213289</v>
      </c>
      <c r="AN1538" s="12">
        <f t="shared" si="188"/>
        <v>2320.1918267867113</v>
      </c>
      <c r="AO1538" s="13">
        <f t="shared" si="189"/>
        <v>9.9153496871226973E-2</v>
      </c>
      <c r="AP1538" s="16">
        <v>23400</v>
      </c>
      <c r="AQ1538" s="16">
        <v>19789.199353882239</v>
      </c>
      <c r="AR1538" s="16">
        <f t="shared" si="190"/>
        <v>3610.8006461177611</v>
      </c>
      <c r="AS1538" s="17">
        <f t="shared" si="184"/>
        <v>0.15430771991956244</v>
      </c>
      <c r="AT1538" s="20">
        <v>23400</v>
      </c>
      <c r="AU1538" s="20">
        <v>21763.20139771283</v>
      </c>
      <c r="AV1538" s="20">
        <f t="shared" si="185"/>
        <v>1636.7986022871701</v>
      </c>
      <c r="AW1538" s="21">
        <f t="shared" si="191"/>
        <v>6.9948658217400428E-2</v>
      </c>
    </row>
    <row r="1539" spans="1:49" x14ac:dyDescent="0.25">
      <c r="A1539" t="s">
        <v>123</v>
      </c>
      <c r="B1539" t="s">
        <v>257</v>
      </c>
      <c r="C1539">
        <v>71991</v>
      </c>
      <c r="D1539">
        <v>2021</v>
      </c>
      <c r="E1539" t="s">
        <v>93</v>
      </c>
      <c r="F1539" t="s">
        <v>336</v>
      </c>
      <c r="G1539" t="s">
        <v>189</v>
      </c>
      <c r="I1539">
        <v>4</v>
      </c>
      <c r="J1539" t="s">
        <v>69</v>
      </c>
      <c r="K1539">
        <v>4</v>
      </c>
      <c r="L1539" t="s">
        <v>44</v>
      </c>
      <c r="M1539">
        <v>1.3999999761581421</v>
      </c>
      <c r="N1539" t="s">
        <v>45</v>
      </c>
      <c r="O1539" t="s">
        <v>46</v>
      </c>
      <c r="P1539">
        <v>4</v>
      </c>
      <c r="Q1539" t="s">
        <v>60</v>
      </c>
      <c r="R1539" t="s">
        <v>96</v>
      </c>
      <c r="T1539" t="s">
        <v>49</v>
      </c>
      <c r="U1539" t="s">
        <v>50</v>
      </c>
      <c r="V1539" t="s">
        <v>686</v>
      </c>
      <c r="W1539" t="s">
        <v>62</v>
      </c>
      <c r="X1539" t="s">
        <v>63</v>
      </c>
      <c r="Z1539">
        <v>0</v>
      </c>
      <c r="AA1539" t="s">
        <v>75</v>
      </c>
      <c r="AB1539" t="s">
        <v>83</v>
      </c>
      <c r="AC1539">
        <v>45</v>
      </c>
      <c r="AD1539">
        <v>11</v>
      </c>
      <c r="AE1539">
        <v>4</v>
      </c>
      <c r="AF1539">
        <v>2025</v>
      </c>
      <c r="AG1539">
        <v>20251105</v>
      </c>
      <c r="AH1539" s="2">
        <v>9200</v>
      </c>
      <c r="AI1539" s="2">
        <v>10929.2109375</v>
      </c>
      <c r="AJ1539" s="2">
        <f t="shared" si="186"/>
        <v>1729.2109375</v>
      </c>
      <c r="AK1539" s="6">
        <f t="shared" si="187"/>
        <v>0.18795771059782609</v>
      </c>
      <c r="AL1539" s="12">
        <v>9200</v>
      </c>
      <c r="AM1539" s="12">
        <v>10930.07740342511</v>
      </c>
      <c r="AN1539" s="12">
        <f t="shared" si="188"/>
        <v>1730.0774034251099</v>
      </c>
      <c r="AO1539" s="13">
        <f t="shared" si="189"/>
        <v>0.18805189167664238</v>
      </c>
      <c r="AP1539" s="16">
        <v>9200</v>
      </c>
      <c r="AQ1539" s="16">
        <v>10431.637079139289</v>
      </c>
      <c r="AR1539" s="16">
        <f t="shared" si="190"/>
        <v>1231.6370791392892</v>
      </c>
      <c r="AS1539" s="17">
        <f t="shared" ref="AS1539:AS1602" si="192">ABS($AH1539-AQ1539)/$AH1539</f>
        <v>0.13387359555861839</v>
      </c>
      <c r="AT1539" s="20">
        <v>9200</v>
      </c>
      <c r="AU1539" s="20">
        <v>10957.302345786269</v>
      </c>
      <c r="AV1539" s="20">
        <f t="shared" ref="AV1539:AV1602" si="193">ABS(AT1539-AU1539)</f>
        <v>1757.3023457862691</v>
      </c>
      <c r="AW1539" s="21">
        <f t="shared" si="191"/>
        <v>0.19101112454198577</v>
      </c>
    </row>
    <row r="1540" spans="1:49" x14ac:dyDescent="0.25">
      <c r="A1540" t="s">
        <v>77</v>
      </c>
      <c r="B1540" t="s">
        <v>596</v>
      </c>
      <c r="C1540">
        <v>80333</v>
      </c>
      <c r="D1540">
        <v>2017</v>
      </c>
      <c r="E1540" t="s">
        <v>159</v>
      </c>
      <c r="F1540" t="s">
        <v>508</v>
      </c>
      <c r="G1540" t="s">
        <v>418</v>
      </c>
      <c r="I1540">
        <v>4</v>
      </c>
      <c r="J1540" t="s">
        <v>129</v>
      </c>
      <c r="K1540">
        <v>4</v>
      </c>
      <c r="L1540" t="s">
        <v>44</v>
      </c>
      <c r="M1540">
        <v>2.4000000953674321</v>
      </c>
      <c r="N1540" t="s">
        <v>45</v>
      </c>
      <c r="Q1540" t="s">
        <v>118</v>
      </c>
      <c r="R1540" t="s">
        <v>48</v>
      </c>
      <c r="S1540">
        <v>185</v>
      </c>
      <c r="T1540" t="s">
        <v>49</v>
      </c>
      <c r="U1540" t="s">
        <v>50</v>
      </c>
      <c r="V1540" t="s">
        <v>552</v>
      </c>
      <c r="W1540" t="s">
        <v>62</v>
      </c>
      <c r="X1540" t="s">
        <v>74</v>
      </c>
      <c r="Y1540">
        <v>25215</v>
      </c>
      <c r="Z1540">
        <v>0</v>
      </c>
      <c r="AA1540" t="s">
        <v>75</v>
      </c>
      <c r="AB1540" t="s">
        <v>122</v>
      </c>
      <c r="AC1540">
        <v>45</v>
      </c>
      <c r="AD1540">
        <v>11</v>
      </c>
      <c r="AE1540">
        <v>4</v>
      </c>
      <c r="AF1540">
        <v>2025</v>
      </c>
      <c r="AG1540">
        <v>20251105</v>
      </c>
      <c r="AH1540" s="2">
        <v>13100</v>
      </c>
      <c r="AI1540" s="2">
        <v>11058.580078125</v>
      </c>
      <c r="AJ1540" s="2">
        <f t="shared" ref="AJ1540:AJ1603" si="194">ABS(AH1540-AI1540)</f>
        <v>2041.419921875</v>
      </c>
      <c r="AK1540" s="6">
        <f t="shared" ref="AK1540:AK1603" si="195">ABS($AH1540-AI1540)/$AH1540</f>
        <v>0.15583358182251908</v>
      </c>
      <c r="AL1540" s="12">
        <v>13100</v>
      </c>
      <c r="AM1540" s="12">
        <v>10616.0008135262</v>
      </c>
      <c r="AN1540" s="12">
        <f t="shared" ref="AN1540:AN1603" si="196">ABS(AL1540-AM1540)</f>
        <v>2483.9991864738004</v>
      </c>
      <c r="AO1540" s="13">
        <f t="shared" ref="AO1540:AO1603" si="197">ABS($AH1540-AM1540)/$AH1540</f>
        <v>0.18961825850945041</v>
      </c>
      <c r="AP1540" s="16">
        <v>13100</v>
      </c>
      <c r="AQ1540" s="16">
        <v>11427.85154487103</v>
      </c>
      <c r="AR1540" s="16">
        <f t="shared" ref="AR1540:AR1603" si="198">ABS(AP1540-AQ1540)</f>
        <v>1672.1484551289705</v>
      </c>
      <c r="AS1540" s="17">
        <f t="shared" si="192"/>
        <v>0.12764492023885271</v>
      </c>
      <c r="AT1540" s="20">
        <v>13100</v>
      </c>
      <c r="AU1540" s="20">
        <v>11088.8602383532</v>
      </c>
      <c r="AV1540" s="20">
        <f t="shared" si="193"/>
        <v>2011.1397616468003</v>
      </c>
      <c r="AW1540" s="21">
        <f t="shared" ref="AW1540:AW1603" si="199">ABS($AH1540-AU1540)/$AH1540</f>
        <v>0.1535221192096794</v>
      </c>
    </row>
    <row r="1541" spans="1:49" x14ac:dyDescent="0.25">
      <c r="A1541" t="s">
        <v>38</v>
      </c>
      <c r="B1541" t="s">
        <v>65</v>
      </c>
      <c r="C1541">
        <v>6416</v>
      </c>
      <c r="D1541">
        <v>2025</v>
      </c>
      <c r="E1541" t="s">
        <v>155</v>
      </c>
      <c r="F1541" t="s">
        <v>201</v>
      </c>
      <c r="G1541" t="s">
        <v>835</v>
      </c>
      <c r="I1541">
        <v>4</v>
      </c>
      <c r="J1541" t="s">
        <v>129</v>
      </c>
      <c r="K1541">
        <v>4</v>
      </c>
      <c r="L1541" t="s">
        <v>44</v>
      </c>
      <c r="M1541">
        <v>2</v>
      </c>
      <c r="N1541" t="s">
        <v>45</v>
      </c>
      <c r="O1541" t="s">
        <v>46</v>
      </c>
      <c r="Q1541" t="s">
        <v>118</v>
      </c>
      <c r="T1541" t="s">
        <v>49</v>
      </c>
      <c r="V1541" t="s">
        <v>661</v>
      </c>
      <c r="W1541" t="s">
        <v>52</v>
      </c>
      <c r="X1541" t="s">
        <v>63</v>
      </c>
      <c r="Z1541">
        <v>0</v>
      </c>
      <c r="AA1541" t="s">
        <v>75</v>
      </c>
      <c r="AB1541" t="s">
        <v>122</v>
      </c>
      <c r="AC1541">
        <v>45</v>
      </c>
      <c r="AD1541">
        <v>11</v>
      </c>
      <c r="AE1541">
        <v>4</v>
      </c>
      <c r="AF1541">
        <v>2025</v>
      </c>
      <c r="AG1541">
        <v>20251104</v>
      </c>
      <c r="AH1541" s="2">
        <v>17750</v>
      </c>
      <c r="AI1541" s="2">
        <v>19067.880859375</v>
      </c>
      <c r="AJ1541" s="2">
        <f t="shared" si="194"/>
        <v>1317.880859375</v>
      </c>
      <c r="AK1541" s="6">
        <f t="shared" si="195"/>
        <v>7.4246808978873244E-2</v>
      </c>
      <c r="AL1541" s="12">
        <v>17750</v>
      </c>
      <c r="AM1541" s="12">
        <v>18716.474489573531</v>
      </c>
      <c r="AN1541" s="12">
        <f t="shared" si="196"/>
        <v>966.47448957353117</v>
      </c>
      <c r="AO1541" s="13">
        <f t="shared" si="197"/>
        <v>5.444926701822711E-2</v>
      </c>
      <c r="AP1541" s="16">
        <v>17750</v>
      </c>
      <c r="AQ1541" s="16">
        <v>19111.34840889441</v>
      </c>
      <c r="AR1541" s="16">
        <f t="shared" si="198"/>
        <v>1361.3484088944097</v>
      </c>
      <c r="AS1541" s="17">
        <f t="shared" si="192"/>
        <v>7.6695685008135756E-2</v>
      </c>
      <c r="AT1541" s="20">
        <v>17750</v>
      </c>
      <c r="AU1541" s="20">
        <v>18887.898936170212</v>
      </c>
      <c r="AV1541" s="20">
        <f t="shared" si="193"/>
        <v>1137.8989361702115</v>
      </c>
      <c r="AW1541" s="21">
        <f t="shared" si="199"/>
        <v>6.410698231944853E-2</v>
      </c>
    </row>
    <row r="1542" spans="1:49" x14ac:dyDescent="0.25">
      <c r="A1542" t="s">
        <v>123</v>
      </c>
      <c r="B1542" t="s">
        <v>440</v>
      </c>
      <c r="C1542">
        <v>117543</v>
      </c>
      <c r="D1542">
        <v>2017</v>
      </c>
      <c r="E1542" t="s">
        <v>111</v>
      </c>
      <c r="F1542" t="s">
        <v>240</v>
      </c>
      <c r="G1542" t="s">
        <v>367</v>
      </c>
      <c r="H1542" t="s">
        <v>762</v>
      </c>
      <c r="I1542">
        <v>6</v>
      </c>
      <c r="J1542" t="s">
        <v>129</v>
      </c>
      <c r="K1542">
        <v>4</v>
      </c>
      <c r="L1542" t="s">
        <v>44</v>
      </c>
      <c r="M1542">
        <v>3.5999999046325679</v>
      </c>
      <c r="N1542" t="s">
        <v>44</v>
      </c>
      <c r="O1542" t="s">
        <v>46</v>
      </c>
      <c r="P1542">
        <v>1</v>
      </c>
      <c r="Q1542" t="s">
        <v>60</v>
      </c>
      <c r="R1542" t="s">
        <v>81</v>
      </c>
      <c r="S1542">
        <v>283</v>
      </c>
      <c r="T1542" t="s">
        <v>49</v>
      </c>
      <c r="U1542" t="s">
        <v>72</v>
      </c>
      <c r="W1542" t="s">
        <v>134</v>
      </c>
      <c r="X1542" t="s">
        <v>121</v>
      </c>
      <c r="Y1542">
        <v>25495</v>
      </c>
      <c r="Z1542">
        <v>0</v>
      </c>
      <c r="AA1542" t="s">
        <v>75</v>
      </c>
      <c r="AB1542" t="s">
        <v>104</v>
      </c>
      <c r="AC1542">
        <v>45</v>
      </c>
      <c r="AD1542">
        <v>11</v>
      </c>
      <c r="AE1542">
        <v>4</v>
      </c>
      <c r="AF1542">
        <v>2025</v>
      </c>
      <c r="AG1542">
        <v>20251105</v>
      </c>
      <c r="AH1542" s="2">
        <v>1800</v>
      </c>
      <c r="AI1542" s="2">
        <v>1981.320434570312</v>
      </c>
      <c r="AJ1542" s="2">
        <f t="shared" si="194"/>
        <v>181.32043457031205</v>
      </c>
      <c r="AK1542" s="6">
        <f t="shared" si="195"/>
        <v>0.10073357476128447</v>
      </c>
      <c r="AL1542" s="12">
        <v>1800</v>
      </c>
      <c r="AM1542" s="12">
        <v>2083.0215122846312</v>
      </c>
      <c r="AN1542" s="12">
        <f t="shared" si="196"/>
        <v>283.02151228463117</v>
      </c>
      <c r="AO1542" s="13">
        <f t="shared" si="197"/>
        <v>0.15723417349146177</v>
      </c>
      <c r="AP1542" s="16">
        <v>1800</v>
      </c>
      <c r="AQ1542" s="16">
        <v>2154.8776217670538</v>
      </c>
      <c r="AR1542" s="16">
        <f t="shared" si="198"/>
        <v>354.87762176705382</v>
      </c>
      <c r="AS1542" s="17">
        <f t="shared" si="192"/>
        <v>0.1971542343150299</v>
      </c>
      <c r="AT1542" s="20">
        <v>1800</v>
      </c>
      <c r="AU1542" s="20">
        <v>2013.2409793814429</v>
      </c>
      <c r="AV1542" s="20">
        <f t="shared" si="193"/>
        <v>213.24097938144291</v>
      </c>
      <c r="AW1542" s="21">
        <f t="shared" si="199"/>
        <v>0.11846721076746829</v>
      </c>
    </row>
    <row r="1543" spans="1:49" x14ac:dyDescent="0.25">
      <c r="A1543" t="s">
        <v>109</v>
      </c>
      <c r="B1543" t="s">
        <v>317</v>
      </c>
      <c r="C1543">
        <v>189945</v>
      </c>
      <c r="D1543">
        <v>2016</v>
      </c>
      <c r="E1543" t="s">
        <v>250</v>
      </c>
      <c r="F1543" t="s">
        <v>509</v>
      </c>
      <c r="G1543" t="s">
        <v>581</v>
      </c>
      <c r="I1543">
        <v>4</v>
      </c>
      <c r="J1543" t="s">
        <v>129</v>
      </c>
      <c r="K1543">
        <v>4</v>
      </c>
      <c r="L1543" t="s">
        <v>44</v>
      </c>
      <c r="M1543">
        <v>2.5</v>
      </c>
      <c r="N1543" t="s">
        <v>45</v>
      </c>
      <c r="O1543" t="s">
        <v>46</v>
      </c>
      <c r="P1543">
        <v>3</v>
      </c>
      <c r="Q1543" t="s">
        <v>118</v>
      </c>
      <c r="T1543" t="s">
        <v>49</v>
      </c>
      <c r="U1543" t="s">
        <v>50</v>
      </c>
      <c r="V1543" t="s">
        <v>253</v>
      </c>
      <c r="W1543" t="s">
        <v>120</v>
      </c>
      <c r="X1543" t="s">
        <v>53</v>
      </c>
      <c r="Z1543">
        <v>0</v>
      </c>
      <c r="AA1543" t="s">
        <v>75</v>
      </c>
      <c r="AB1543" t="s">
        <v>122</v>
      </c>
      <c r="AC1543">
        <v>45</v>
      </c>
      <c r="AD1543">
        <v>11</v>
      </c>
      <c r="AE1543">
        <v>4</v>
      </c>
      <c r="AF1543">
        <v>2025</v>
      </c>
      <c r="AG1543">
        <v>20251104</v>
      </c>
      <c r="AH1543" s="2">
        <v>2200</v>
      </c>
      <c r="AI1543" s="2">
        <v>2084.716064453125</v>
      </c>
      <c r="AJ1543" s="2">
        <f t="shared" si="194"/>
        <v>115.283935546875</v>
      </c>
      <c r="AK1543" s="6">
        <f t="shared" si="195"/>
        <v>5.2401788884943179E-2</v>
      </c>
      <c r="AL1543" s="12">
        <v>2200</v>
      </c>
      <c r="AM1543" s="12">
        <v>2077.3211169312872</v>
      </c>
      <c r="AN1543" s="12">
        <f t="shared" si="196"/>
        <v>122.67888306871282</v>
      </c>
      <c r="AO1543" s="13">
        <f t="shared" si="197"/>
        <v>5.5763128667596737E-2</v>
      </c>
      <c r="AP1543" s="16">
        <v>2200</v>
      </c>
      <c r="AQ1543" s="16">
        <v>2254.1777377614048</v>
      </c>
      <c r="AR1543" s="16">
        <f t="shared" si="198"/>
        <v>54.177737761404842</v>
      </c>
      <c r="AS1543" s="17">
        <f t="shared" si="192"/>
        <v>2.46262444370022E-2</v>
      </c>
      <c r="AT1543" s="20">
        <v>2200</v>
      </c>
      <c r="AU1543" s="20">
        <v>2089.0078843626802</v>
      </c>
      <c r="AV1543" s="20">
        <f t="shared" si="193"/>
        <v>110.99211563731978</v>
      </c>
      <c r="AW1543" s="21">
        <f t="shared" si="199"/>
        <v>5.0450961653327173E-2</v>
      </c>
    </row>
    <row r="1544" spans="1:49" x14ac:dyDescent="0.25">
      <c r="A1544" t="s">
        <v>123</v>
      </c>
      <c r="B1544" t="s">
        <v>440</v>
      </c>
      <c r="C1544">
        <v>106623</v>
      </c>
      <c r="D1544">
        <v>2020</v>
      </c>
      <c r="E1544" t="s">
        <v>66</v>
      </c>
      <c r="F1544" t="s">
        <v>239</v>
      </c>
      <c r="G1544" t="s">
        <v>269</v>
      </c>
      <c r="I1544">
        <v>3</v>
      </c>
      <c r="J1544" t="s">
        <v>117</v>
      </c>
      <c r="K1544">
        <v>4</v>
      </c>
      <c r="L1544" t="s">
        <v>44</v>
      </c>
      <c r="M1544">
        <v>1.5</v>
      </c>
      <c r="N1544" t="s">
        <v>45</v>
      </c>
      <c r="O1544" t="s">
        <v>46</v>
      </c>
      <c r="P1544">
        <v>4</v>
      </c>
      <c r="Q1544" t="s">
        <v>60</v>
      </c>
      <c r="R1544" t="s">
        <v>48</v>
      </c>
      <c r="T1544" t="s">
        <v>49</v>
      </c>
      <c r="U1544" t="s">
        <v>50</v>
      </c>
      <c r="W1544" t="s">
        <v>62</v>
      </c>
      <c r="X1544" t="s">
        <v>74</v>
      </c>
      <c r="Z1544">
        <v>0</v>
      </c>
      <c r="AA1544" t="s">
        <v>75</v>
      </c>
      <c r="AB1544" t="s">
        <v>83</v>
      </c>
      <c r="AC1544">
        <v>45</v>
      </c>
      <c r="AD1544">
        <v>11</v>
      </c>
      <c r="AE1544">
        <v>4</v>
      </c>
      <c r="AF1544">
        <v>2025</v>
      </c>
      <c r="AG1544">
        <v>20251105</v>
      </c>
      <c r="AH1544" s="2">
        <v>9000</v>
      </c>
      <c r="AI1544" s="2">
        <v>8211.341796875</v>
      </c>
      <c r="AJ1544" s="2">
        <f t="shared" si="194"/>
        <v>788.658203125</v>
      </c>
      <c r="AK1544" s="6">
        <f t="shared" si="195"/>
        <v>8.7628689236111112E-2</v>
      </c>
      <c r="AL1544" s="12">
        <v>9000</v>
      </c>
      <c r="AM1544" s="12">
        <v>7465.6260408108355</v>
      </c>
      <c r="AN1544" s="12">
        <f t="shared" si="196"/>
        <v>1534.3739591891645</v>
      </c>
      <c r="AO1544" s="13">
        <f t="shared" si="197"/>
        <v>0.17048599546546273</v>
      </c>
      <c r="AP1544" s="16">
        <v>9000</v>
      </c>
      <c r="AQ1544" s="16">
        <v>7591.8224644399224</v>
      </c>
      <c r="AR1544" s="16">
        <f t="shared" si="198"/>
        <v>1408.1775355600776</v>
      </c>
      <c r="AS1544" s="17">
        <f t="shared" si="192"/>
        <v>0.15646417061778639</v>
      </c>
      <c r="AT1544" s="20">
        <v>9000</v>
      </c>
      <c r="AU1544" s="20">
        <v>8468.0871821484197</v>
      </c>
      <c r="AV1544" s="20">
        <f t="shared" si="193"/>
        <v>531.91281785158026</v>
      </c>
      <c r="AW1544" s="21">
        <f t="shared" si="199"/>
        <v>5.910142420573114E-2</v>
      </c>
    </row>
    <row r="1545" spans="1:49" x14ac:dyDescent="0.25">
      <c r="A1545" t="s">
        <v>38</v>
      </c>
      <c r="B1545" t="s">
        <v>65</v>
      </c>
      <c r="C1545">
        <v>96585</v>
      </c>
      <c r="D1545">
        <v>2014</v>
      </c>
      <c r="E1545" t="s">
        <v>93</v>
      </c>
      <c r="F1545" t="s">
        <v>152</v>
      </c>
      <c r="G1545" t="s">
        <v>148</v>
      </c>
      <c r="H1545" t="s">
        <v>85</v>
      </c>
      <c r="I1545">
        <v>8</v>
      </c>
      <c r="J1545" t="s">
        <v>117</v>
      </c>
      <c r="K1545">
        <v>4</v>
      </c>
      <c r="L1545" t="s">
        <v>44</v>
      </c>
      <c r="M1545">
        <v>5.3000001907348633</v>
      </c>
      <c r="N1545" t="s">
        <v>70</v>
      </c>
      <c r="O1545" t="s">
        <v>46</v>
      </c>
      <c r="P1545">
        <v>4</v>
      </c>
      <c r="Q1545" t="s">
        <v>88</v>
      </c>
      <c r="R1545" t="s">
        <v>48</v>
      </c>
      <c r="T1545" t="s">
        <v>49</v>
      </c>
      <c r="V1545" t="s">
        <v>638</v>
      </c>
      <c r="W1545" t="s">
        <v>90</v>
      </c>
      <c r="X1545" t="s">
        <v>121</v>
      </c>
      <c r="Z1545">
        <v>0</v>
      </c>
      <c r="AA1545" t="s">
        <v>75</v>
      </c>
      <c r="AB1545" t="s">
        <v>91</v>
      </c>
      <c r="AC1545">
        <v>45</v>
      </c>
      <c r="AD1545">
        <v>11</v>
      </c>
      <c r="AE1545">
        <v>4</v>
      </c>
      <c r="AF1545">
        <v>2025</v>
      </c>
      <c r="AG1545">
        <v>20251104</v>
      </c>
      <c r="AH1545" s="2">
        <v>13750</v>
      </c>
      <c r="AI1545" s="2">
        <v>16044.009765625</v>
      </c>
      <c r="AJ1545" s="2">
        <f t="shared" si="194"/>
        <v>2294.009765625</v>
      </c>
      <c r="AK1545" s="6">
        <f t="shared" si="195"/>
        <v>0.16683707386363636</v>
      </c>
      <c r="AL1545" s="12">
        <v>13750</v>
      </c>
      <c r="AM1545" s="12">
        <v>16640.575089490801</v>
      </c>
      <c r="AN1545" s="12">
        <f t="shared" si="196"/>
        <v>2890.5750894908015</v>
      </c>
      <c r="AO1545" s="13">
        <f t="shared" si="197"/>
        <v>0.2102236428720583</v>
      </c>
      <c r="AP1545" s="16">
        <v>13750</v>
      </c>
      <c r="AQ1545" s="16">
        <v>15079.869058046101</v>
      </c>
      <c r="AR1545" s="16">
        <f t="shared" si="198"/>
        <v>1329.8690580461007</v>
      </c>
      <c r="AS1545" s="17">
        <f t="shared" si="192"/>
        <v>9.6717749676080045E-2</v>
      </c>
      <c r="AT1545" s="20">
        <v>13750</v>
      </c>
      <c r="AU1545" s="20">
        <v>15586.598865478119</v>
      </c>
      <c r="AV1545" s="20">
        <f t="shared" si="193"/>
        <v>1836.5988654781195</v>
      </c>
      <c r="AW1545" s="21">
        <f t="shared" si="199"/>
        <v>0.13357082658022687</v>
      </c>
    </row>
    <row r="1546" spans="1:49" x14ac:dyDescent="0.25">
      <c r="A1546" t="s">
        <v>123</v>
      </c>
      <c r="B1546" t="s">
        <v>200</v>
      </c>
      <c r="C1546">
        <v>189272</v>
      </c>
      <c r="D1546">
        <v>2015</v>
      </c>
      <c r="E1546" t="s">
        <v>93</v>
      </c>
      <c r="F1546" t="s">
        <v>152</v>
      </c>
      <c r="G1546" t="s">
        <v>399</v>
      </c>
      <c r="H1546" t="s">
        <v>85</v>
      </c>
      <c r="I1546">
        <v>8</v>
      </c>
      <c r="J1546" t="s">
        <v>59</v>
      </c>
      <c r="K1546">
        <v>4</v>
      </c>
      <c r="L1546" t="s">
        <v>44</v>
      </c>
      <c r="M1546">
        <v>6.1999998092651367</v>
      </c>
      <c r="N1546" t="s">
        <v>87</v>
      </c>
      <c r="O1546" t="s">
        <v>46</v>
      </c>
      <c r="Q1546" t="s">
        <v>88</v>
      </c>
      <c r="R1546" t="s">
        <v>89</v>
      </c>
      <c r="T1546" t="s">
        <v>49</v>
      </c>
      <c r="V1546" t="s">
        <v>710</v>
      </c>
      <c r="W1546" t="s">
        <v>103</v>
      </c>
      <c r="X1546" t="s">
        <v>121</v>
      </c>
      <c r="Z1546">
        <v>0</v>
      </c>
      <c r="AA1546" t="s">
        <v>75</v>
      </c>
      <c r="AB1546" t="s">
        <v>91</v>
      </c>
      <c r="AC1546">
        <v>45</v>
      </c>
      <c r="AD1546">
        <v>11</v>
      </c>
      <c r="AE1546">
        <v>4</v>
      </c>
      <c r="AF1546">
        <v>2025</v>
      </c>
      <c r="AG1546">
        <v>20251105</v>
      </c>
      <c r="AH1546" s="2">
        <v>9600</v>
      </c>
      <c r="AI1546" s="2">
        <v>10456.966796875</v>
      </c>
      <c r="AJ1546" s="2">
        <f t="shared" si="194"/>
        <v>856.966796875</v>
      </c>
      <c r="AK1546" s="6">
        <f t="shared" si="195"/>
        <v>8.9267374674479164E-2</v>
      </c>
      <c r="AL1546" s="12">
        <v>9600</v>
      </c>
      <c r="AM1546" s="12">
        <v>10791.22406129923</v>
      </c>
      <c r="AN1546" s="12">
        <f t="shared" si="196"/>
        <v>1191.22406129923</v>
      </c>
      <c r="AO1546" s="13">
        <f t="shared" si="197"/>
        <v>0.12408583971866979</v>
      </c>
      <c r="AP1546" s="16">
        <v>9600</v>
      </c>
      <c r="AQ1546" s="16">
        <v>10817.99092741246</v>
      </c>
      <c r="AR1546" s="16">
        <f t="shared" si="198"/>
        <v>1217.9909274124602</v>
      </c>
      <c r="AS1546" s="17">
        <f t="shared" si="192"/>
        <v>0.12687405493879794</v>
      </c>
      <c r="AT1546" s="20">
        <v>9600</v>
      </c>
      <c r="AU1546" s="20">
        <v>10358.570794496231</v>
      </c>
      <c r="AV1546" s="20">
        <f t="shared" si="193"/>
        <v>758.57079449623052</v>
      </c>
      <c r="AW1546" s="21">
        <f t="shared" si="199"/>
        <v>7.901779109335734E-2</v>
      </c>
    </row>
    <row r="1547" spans="1:49" x14ac:dyDescent="0.25">
      <c r="A1547" t="s">
        <v>77</v>
      </c>
      <c r="B1547" t="s">
        <v>1558</v>
      </c>
      <c r="C1547">
        <v>22429</v>
      </c>
      <c r="D1547">
        <v>2023</v>
      </c>
      <c r="E1547" t="s">
        <v>93</v>
      </c>
      <c r="F1547" t="s">
        <v>430</v>
      </c>
      <c r="G1547" t="s">
        <v>431</v>
      </c>
      <c r="I1547">
        <v>4</v>
      </c>
      <c r="J1547" t="s">
        <v>43</v>
      </c>
      <c r="K1547">
        <v>4</v>
      </c>
      <c r="L1547" t="s">
        <v>44</v>
      </c>
      <c r="M1547">
        <v>1.5</v>
      </c>
      <c r="N1547" t="s">
        <v>45</v>
      </c>
      <c r="Q1547" t="s">
        <v>118</v>
      </c>
      <c r="T1547" t="s">
        <v>49</v>
      </c>
      <c r="U1547" t="s">
        <v>50</v>
      </c>
      <c r="V1547" t="s">
        <v>669</v>
      </c>
      <c r="W1547" t="s">
        <v>120</v>
      </c>
      <c r="X1547" t="s">
        <v>74</v>
      </c>
      <c r="Z1547">
        <v>0</v>
      </c>
      <c r="AA1547" t="s">
        <v>75</v>
      </c>
      <c r="AB1547" t="s">
        <v>122</v>
      </c>
      <c r="AC1547">
        <v>45</v>
      </c>
      <c r="AD1547">
        <v>11</v>
      </c>
      <c r="AE1547">
        <v>4</v>
      </c>
      <c r="AF1547">
        <v>2025</v>
      </c>
      <c r="AG1547">
        <v>20251106</v>
      </c>
      <c r="AH1547" s="2">
        <v>12100</v>
      </c>
      <c r="AI1547" s="2">
        <v>14830.3134765625</v>
      </c>
      <c r="AJ1547" s="2">
        <f t="shared" si="194"/>
        <v>2730.3134765625</v>
      </c>
      <c r="AK1547" s="6">
        <f t="shared" si="195"/>
        <v>0.22564574186466943</v>
      </c>
      <c r="AL1547" s="12">
        <v>12100</v>
      </c>
      <c r="AM1547" s="12">
        <v>14845.115049277591</v>
      </c>
      <c r="AN1547" s="12">
        <f t="shared" si="196"/>
        <v>2745.1150492775905</v>
      </c>
      <c r="AO1547" s="13">
        <f t="shared" si="197"/>
        <v>0.22686901233699094</v>
      </c>
      <c r="AP1547" s="16">
        <v>12100</v>
      </c>
      <c r="AQ1547" s="16">
        <v>14735.194599905581</v>
      </c>
      <c r="AR1547" s="16">
        <f t="shared" si="198"/>
        <v>2635.1945999055806</v>
      </c>
      <c r="AS1547" s="17">
        <f t="shared" si="192"/>
        <v>0.21778467767814716</v>
      </c>
      <c r="AT1547" s="20">
        <v>12100</v>
      </c>
      <c r="AU1547" s="20">
        <v>14506.49044585987</v>
      </c>
      <c r="AV1547" s="20">
        <f t="shared" si="193"/>
        <v>2406.4904458598703</v>
      </c>
      <c r="AW1547" s="21">
        <f t="shared" si="199"/>
        <v>0.19888350792230333</v>
      </c>
    </row>
    <row r="1548" spans="1:49" x14ac:dyDescent="0.25">
      <c r="A1548" t="s">
        <v>123</v>
      </c>
      <c r="B1548" t="s">
        <v>257</v>
      </c>
      <c r="C1548">
        <v>91248</v>
      </c>
      <c r="D1548">
        <v>2021</v>
      </c>
      <c r="E1548" t="s">
        <v>66</v>
      </c>
      <c r="F1548" t="s">
        <v>969</v>
      </c>
      <c r="G1548" t="s">
        <v>100</v>
      </c>
      <c r="I1548">
        <v>4</v>
      </c>
      <c r="J1548" t="s">
        <v>117</v>
      </c>
      <c r="K1548">
        <v>4</v>
      </c>
      <c r="L1548" t="s">
        <v>44</v>
      </c>
      <c r="M1548">
        <v>2</v>
      </c>
      <c r="N1548" t="s">
        <v>45</v>
      </c>
      <c r="O1548" t="s">
        <v>46</v>
      </c>
      <c r="Q1548" t="s">
        <v>76</v>
      </c>
      <c r="S1548">
        <v>162</v>
      </c>
      <c r="T1548" t="s">
        <v>49</v>
      </c>
      <c r="U1548" t="s">
        <v>50</v>
      </c>
      <c r="W1548" t="s">
        <v>134</v>
      </c>
      <c r="X1548" t="s">
        <v>970</v>
      </c>
      <c r="Z1548">
        <v>0</v>
      </c>
      <c r="AA1548" t="s">
        <v>75</v>
      </c>
      <c r="AB1548" t="s">
        <v>76</v>
      </c>
      <c r="AC1548">
        <v>45</v>
      </c>
      <c r="AD1548">
        <v>11</v>
      </c>
      <c r="AE1548">
        <v>4</v>
      </c>
      <c r="AF1548">
        <v>2025</v>
      </c>
      <c r="AG1548">
        <v>20251105</v>
      </c>
      <c r="AH1548" s="2">
        <v>10000</v>
      </c>
      <c r="AI1548" s="2">
        <v>11635.869140625</v>
      </c>
      <c r="AJ1548" s="2">
        <f t="shared" si="194"/>
        <v>1635.869140625</v>
      </c>
      <c r="AK1548" s="6">
        <f t="shared" si="195"/>
        <v>0.16358691406250001</v>
      </c>
      <c r="AL1548" s="12">
        <v>10000</v>
      </c>
      <c r="AM1548" s="12">
        <v>10952.30336771082</v>
      </c>
      <c r="AN1548" s="12">
        <f t="shared" si="196"/>
        <v>952.30336771081966</v>
      </c>
      <c r="AO1548" s="13">
        <f t="shared" si="197"/>
        <v>9.5230336771081961E-2</v>
      </c>
      <c r="AP1548" s="16">
        <v>10000</v>
      </c>
      <c r="AQ1548" s="16">
        <v>10808.00119638473</v>
      </c>
      <c r="AR1548" s="16">
        <f t="shared" si="198"/>
        <v>808.00119638473006</v>
      </c>
      <c r="AS1548" s="17">
        <f t="shared" si="192"/>
        <v>8.0800119638473E-2</v>
      </c>
      <c r="AT1548" s="20">
        <v>10000</v>
      </c>
      <c r="AU1548" s="20">
        <v>11658.65360303413</v>
      </c>
      <c r="AV1548" s="20">
        <f t="shared" si="193"/>
        <v>1658.6536030341304</v>
      </c>
      <c r="AW1548" s="21">
        <f t="shared" si="199"/>
        <v>0.16586536030341303</v>
      </c>
    </row>
    <row r="1549" spans="1:49" x14ac:dyDescent="0.25">
      <c r="A1549" t="s">
        <v>77</v>
      </c>
      <c r="B1549" t="s">
        <v>818</v>
      </c>
      <c r="C1549">
        <v>107259</v>
      </c>
      <c r="D1549">
        <v>2014</v>
      </c>
      <c r="E1549" t="s">
        <v>66</v>
      </c>
      <c r="F1549" t="s">
        <v>245</v>
      </c>
      <c r="H1549" t="s">
        <v>246</v>
      </c>
      <c r="I1549">
        <v>8</v>
      </c>
      <c r="J1549" t="s">
        <v>59</v>
      </c>
      <c r="K1549">
        <v>4</v>
      </c>
      <c r="L1549" t="s">
        <v>44</v>
      </c>
      <c r="M1549">
        <v>6.6999998092651367</v>
      </c>
      <c r="N1549" t="s">
        <v>87</v>
      </c>
      <c r="O1549" t="s">
        <v>46</v>
      </c>
      <c r="P1549">
        <v>4</v>
      </c>
      <c r="Q1549" t="s">
        <v>88</v>
      </c>
      <c r="R1549" t="s">
        <v>89</v>
      </c>
      <c r="S1549">
        <v>400</v>
      </c>
      <c r="T1549" t="s">
        <v>219</v>
      </c>
      <c r="U1549" t="s">
        <v>72</v>
      </c>
      <c r="W1549" t="s">
        <v>247</v>
      </c>
      <c r="X1549" t="s">
        <v>74</v>
      </c>
      <c r="Z1549">
        <v>0</v>
      </c>
      <c r="AA1549" t="s">
        <v>75</v>
      </c>
      <c r="AB1549" t="s">
        <v>248</v>
      </c>
      <c r="AC1549">
        <v>45</v>
      </c>
      <c r="AD1549">
        <v>11</v>
      </c>
      <c r="AE1549">
        <v>4</v>
      </c>
      <c r="AF1549">
        <v>2025</v>
      </c>
      <c r="AG1549">
        <v>20251105</v>
      </c>
      <c r="AH1549" s="2">
        <v>28500</v>
      </c>
      <c r="AI1549" s="2">
        <v>26291.62890625</v>
      </c>
      <c r="AJ1549" s="2">
        <f t="shared" si="194"/>
        <v>2208.37109375</v>
      </c>
      <c r="AK1549" s="6">
        <f t="shared" si="195"/>
        <v>7.7486705043859655E-2</v>
      </c>
      <c r="AL1549" s="12">
        <v>28500</v>
      </c>
      <c r="AM1549" s="12">
        <v>28574.152006477161</v>
      </c>
      <c r="AN1549" s="12">
        <f t="shared" si="196"/>
        <v>74.152006477161194</v>
      </c>
      <c r="AO1549" s="13">
        <f t="shared" si="197"/>
        <v>2.6018247886723227E-3</v>
      </c>
      <c r="AP1549" s="16">
        <v>28500</v>
      </c>
      <c r="AQ1549" s="16">
        <v>26571.86966264464</v>
      </c>
      <c r="AR1549" s="16">
        <f t="shared" si="198"/>
        <v>1928.1303373553601</v>
      </c>
      <c r="AS1549" s="17">
        <f t="shared" si="192"/>
        <v>6.76536960475565E-2</v>
      </c>
      <c r="AT1549" s="20">
        <v>28500</v>
      </c>
      <c r="AU1549" s="20">
        <v>25255.908649173951</v>
      </c>
      <c r="AV1549" s="20">
        <f t="shared" si="193"/>
        <v>3244.0913508260492</v>
      </c>
      <c r="AW1549" s="21">
        <f t="shared" si="199"/>
        <v>0.11382776669565085</v>
      </c>
    </row>
    <row r="1550" spans="1:49" x14ac:dyDescent="0.25">
      <c r="A1550" t="s">
        <v>38</v>
      </c>
      <c r="B1550" t="s">
        <v>65</v>
      </c>
      <c r="C1550">
        <v>86352</v>
      </c>
      <c r="D1550">
        <v>2019</v>
      </c>
      <c r="E1550" t="s">
        <v>155</v>
      </c>
      <c r="F1550" t="s">
        <v>618</v>
      </c>
      <c r="G1550" t="s">
        <v>1771</v>
      </c>
      <c r="I1550">
        <v>4</v>
      </c>
      <c r="J1550" t="s">
        <v>59</v>
      </c>
      <c r="K1550">
        <v>4</v>
      </c>
      <c r="L1550" t="s">
        <v>44</v>
      </c>
      <c r="M1550">
        <v>1.6000000238418579</v>
      </c>
      <c r="N1550" t="s">
        <v>45</v>
      </c>
      <c r="O1550" t="s">
        <v>46</v>
      </c>
      <c r="P1550">
        <v>2</v>
      </c>
      <c r="Q1550" t="s">
        <v>118</v>
      </c>
      <c r="S1550">
        <v>130</v>
      </c>
      <c r="T1550" t="s">
        <v>49</v>
      </c>
      <c r="V1550" t="s">
        <v>1772</v>
      </c>
      <c r="W1550" t="s">
        <v>120</v>
      </c>
      <c r="X1550" t="s">
        <v>121</v>
      </c>
      <c r="Z1550">
        <v>0</v>
      </c>
      <c r="AA1550" t="s">
        <v>75</v>
      </c>
      <c r="AB1550" t="s">
        <v>122</v>
      </c>
      <c r="AC1550">
        <v>45</v>
      </c>
      <c r="AD1550">
        <v>11</v>
      </c>
      <c r="AE1550">
        <v>4</v>
      </c>
      <c r="AF1550">
        <v>2025</v>
      </c>
      <c r="AG1550">
        <v>20251104</v>
      </c>
      <c r="AH1550" s="2">
        <v>2250</v>
      </c>
      <c r="AI1550" s="2">
        <v>4035.218017578125</v>
      </c>
      <c r="AJ1550" s="2">
        <f t="shared" si="194"/>
        <v>1785.218017578125</v>
      </c>
      <c r="AK1550" s="6">
        <f t="shared" si="195"/>
        <v>0.79343023003472224</v>
      </c>
      <c r="AL1550" s="12">
        <v>2250</v>
      </c>
      <c r="AM1550" s="12">
        <v>3809.500367013412</v>
      </c>
      <c r="AN1550" s="12">
        <f t="shared" si="196"/>
        <v>1559.500367013412</v>
      </c>
      <c r="AO1550" s="13">
        <f t="shared" si="197"/>
        <v>0.69311127422818308</v>
      </c>
      <c r="AP1550" s="16">
        <v>2250</v>
      </c>
      <c r="AQ1550" s="16">
        <v>3845.310618364776</v>
      </c>
      <c r="AR1550" s="16">
        <f t="shared" si="198"/>
        <v>1595.310618364776</v>
      </c>
      <c r="AS1550" s="17">
        <f t="shared" si="192"/>
        <v>0.70902694149545598</v>
      </c>
      <c r="AT1550" s="20">
        <v>2250</v>
      </c>
      <c r="AU1550" s="20">
        <v>4161.0561299852288</v>
      </c>
      <c r="AV1550" s="20">
        <f t="shared" si="193"/>
        <v>1911.0561299852288</v>
      </c>
      <c r="AW1550" s="21">
        <f t="shared" si="199"/>
        <v>0.84935827999343505</v>
      </c>
    </row>
    <row r="1551" spans="1:49" x14ac:dyDescent="0.25">
      <c r="A1551" t="s">
        <v>38</v>
      </c>
      <c r="B1551" t="s">
        <v>92</v>
      </c>
      <c r="C1551">
        <v>150338</v>
      </c>
      <c r="D1551">
        <v>2018</v>
      </c>
      <c r="E1551" t="s">
        <v>167</v>
      </c>
      <c r="F1551" t="s">
        <v>294</v>
      </c>
      <c r="G1551" t="s">
        <v>295</v>
      </c>
      <c r="H1551" t="s">
        <v>85</v>
      </c>
      <c r="I1551">
        <v>8</v>
      </c>
      <c r="J1551" t="s">
        <v>101</v>
      </c>
      <c r="K1551">
        <v>4</v>
      </c>
      <c r="L1551" t="s">
        <v>44</v>
      </c>
      <c r="M1551">
        <v>5.3000001907348633</v>
      </c>
      <c r="N1551" t="s">
        <v>70</v>
      </c>
      <c r="O1551" t="s">
        <v>46</v>
      </c>
      <c r="P1551">
        <v>2</v>
      </c>
      <c r="Q1551" t="s">
        <v>88</v>
      </c>
      <c r="R1551" t="s">
        <v>48</v>
      </c>
      <c r="T1551" t="s">
        <v>49</v>
      </c>
      <c r="V1551" t="s">
        <v>420</v>
      </c>
      <c r="W1551" t="s">
        <v>90</v>
      </c>
      <c r="X1551" t="s">
        <v>121</v>
      </c>
      <c r="Z1551">
        <v>0</v>
      </c>
      <c r="AA1551" t="s">
        <v>75</v>
      </c>
      <c r="AB1551" t="s">
        <v>91</v>
      </c>
      <c r="AC1551">
        <v>45</v>
      </c>
      <c r="AD1551">
        <v>11</v>
      </c>
      <c r="AE1551">
        <v>4</v>
      </c>
      <c r="AF1551">
        <v>2025</v>
      </c>
      <c r="AG1551">
        <v>20251104</v>
      </c>
      <c r="AH1551" s="2">
        <v>12000</v>
      </c>
      <c r="AI1551" s="2">
        <v>10400.84765625</v>
      </c>
      <c r="AJ1551" s="2">
        <f t="shared" si="194"/>
        <v>1599.15234375</v>
      </c>
      <c r="AK1551" s="6">
        <f t="shared" si="195"/>
        <v>0.13326269531250001</v>
      </c>
      <c r="AL1551" s="12">
        <v>12000</v>
      </c>
      <c r="AM1551" s="12">
        <v>10038.991354318679</v>
      </c>
      <c r="AN1551" s="12">
        <f t="shared" si="196"/>
        <v>1961.0086456813206</v>
      </c>
      <c r="AO1551" s="13">
        <f t="shared" si="197"/>
        <v>0.16341738714011006</v>
      </c>
      <c r="AP1551" s="16">
        <v>12000</v>
      </c>
      <c r="AQ1551" s="16">
        <v>9653.064588104382</v>
      </c>
      <c r="AR1551" s="16">
        <f t="shared" si="198"/>
        <v>2346.935411895618</v>
      </c>
      <c r="AS1551" s="17">
        <f t="shared" si="192"/>
        <v>0.19557795099130151</v>
      </c>
      <c r="AT1551" s="20">
        <v>12000</v>
      </c>
      <c r="AU1551" s="20">
        <v>10358.570794496231</v>
      </c>
      <c r="AV1551" s="20">
        <f t="shared" si="193"/>
        <v>1641.4292055037695</v>
      </c>
      <c r="AW1551" s="21">
        <f t="shared" si="199"/>
        <v>0.13678576712531412</v>
      </c>
    </row>
    <row r="1552" spans="1:49" x14ac:dyDescent="0.25">
      <c r="A1552" t="s">
        <v>123</v>
      </c>
      <c r="B1552" t="s">
        <v>440</v>
      </c>
      <c r="C1552">
        <v>121531</v>
      </c>
      <c r="D1552">
        <v>2018</v>
      </c>
      <c r="E1552" t="s">
        <v>644</v>
      </c>
      <c r="F1552" t="s">
        <v>960</v>
      </c>
      <c r="J1552" t="s">
        <v>69</v>
      </c>
      <c r="K1552">
        <v>4</v>
      </c>
      <c r="L1552" t="s">
        <v>44</v>
      </c>
      <c r="N1552" t="s">
        <v>70</v>
      </c>
      <c r="O1552" t="s">
        <v>46</v>
      </c>
      <c r="P1552">
        <v>4</v>
      </c>
      <c r="Q1552" t="s">
        <v>118</v>
      </c>
      <c r="T1552" t="s">
        <v>542</v>
      </c>
      <c r="W1552" t="s">
        <v>120</v>
      </c>
      <c r="X1552" t="s">
        <v>74</v>
      </c>
      <c r="Y1552">
        <v>46000</v>
      </c>
      <c r="Z1552">
        <v>1</v>
      </c>
      <c r="AA1552" t="s">
        <v>543</v>
      </c>
      <c r="AB1552" t="s">
        <v>365</v>
      </c>
      <c r="AC1552">
        <v>45</v>
      </c>
      <c r="AD1552">
        <v>11</v>
      </c>
      <c r="AE1552">
        <v>4</v>
      </c>
      <c r="AF1552">
        <v>2025</v>
      </c>
      <c r="AG1552">
        <v>20251105</v>
      </c>
      <c r="AH1552" s="2">
        <v>8400</v>
      </c>
      <c r="AI1552" s="2">
        <v>10527.5966796875</v>
      </c>
      <c r="AJ1552" s="2">
        <f t="shared" si="194"/>
        <v>2127.5966796875</v>
      </c>
      <c r="AK1552" s="6">
        <f t="shared" si="195"/>
        <v>0.25328531901041668</v>
      </c>
      <c r="AL1552" s="12">
        <v>8400</v>
      </c>
      <c r="AM1552" s="12">
        <v>10337.13333853227</v>
      </c>
      <c r="AN1552" s="12">
        <f t="shared" si="196"/>
        <v>1937.1333385322705</v>
      </c>
      <c r="AO1552" s="13">
        <f t="shared" si="197"/>
        <v>0.23061111173003221</v>
      </c>
      <c r="AP1552" s="16">
        <v>8400</v>
      </c>
      <c r="AQ1552" s="16">
        <v>9703.7013235882623</v>
      </c>
      <c r="AR1552" s="16">
        <f t="shared" si="198"/>
        <v>1303.7013235882623</v>
      </c>
      <c r="AS1552" s="17">
        <f t="shared" si="192"/>
        <v>0.15520253852241217</v>
      </c>
      <c r="AT1552" s="20">
        <v>8400</v>
      </c>
      <c r="AU1552" s="20">
        <v>10468.7339055794</v>
      </c>
      <c r="AV1552" s="20">
        <f t="shared" si="193"/>
        <v>2068.7339055794</v>
      </c>
      <c r="AW1552" s="21">
        <f t="shared" si="199"/>
        <v>0.24627784590230953</v>
      </c>
    </row>
    <row r="1553" spans="1:49" x14ac:dyDescent="0.25">
      <c r="A1553" t="s">
        <v>77</v>
      </c>
      <c r="B1553" t="s">
        <v>596</v>
      </c>
      <c r="C1553">
        <v>167429</v>
      </c>
      <c r="D1553">
        <v>2013</v>
      </c>
      <c r="E1553" t="s">
        <v>270</v>
      </c>
      <c r="F1553" t="s">
        <v>271</v>
      </c>
      <c r="G1553" t="s">
        <v>1742</v>
      </c>
      <c r="H1553" t="s">
        <v>1658</v>
      </c>
      <c r="I1553">
        <v>6</v>
      </c>
      <c r="J1553" t="s">
        <v>101</v>
      </c>
      <c r="K1553">
        <v>4</v>
      </c>
      <c r="L1553" t="s">
        <v>44</v>
      </c>
      <c r="M1553">
        <v>3.5</v>
      </c>
      <c r="N1553" t="s">
        <v>44</v>
      </c>
      <c r="Q1553" t="s">
        <v>60</v>
      </c>
      <c r="R1553" t="s">
        <v>89</v>
      </c>
      <c r="S1553">
        <v>275</v>
      </c>
      <c r="T1553" t="s">
        <v>49</v>
      </c>
      <c r="U1553" t="s">
        <v>72</v>
      </c>
      <c r="V1553" t="s">
        <v>1743</v>
      </c>
      <c r="W1553" t="s">
        <v>134</v>
      </c>
      <c r="X1553" t="s">
        <v>53</v>
      </c>
      <c r="Z1553">
        <v>1</v>
      </c>
      <c r="AA1553" t="s">
        <v>54</v>
      </c>
      <c r="AB1553" t="s">
        <v>64</v>
      </c>
      <c r="AC1553">
        <v>45</v>
      </c>
      <c r="AD1553">
        <v>11</v>
      </c>
      <c r="AE1553">
        <v>4</v>
      </c>
      <c r="AF1553">
        <v>2025</v>
      </c>
      <c r="AG1553">
        <v>20251105</v>
      </c>
      <c r="AH1553" s="2">
        <v>7200</v>
      </c>
      <c r="AI1553" s="2">
        <v>6630.05712890625</v>
      </c>
      <c r="AJ1553" s="2">
        <f t="shared" si="194"/>
        <v>569.94287109375</v>
      </c>
      <c r="AK1553" s="6">
        <f t="shared" si="195"/>
        <v>7.915873209635417E-2</v>
      </c>
      <c r="AL1553" s="12">
        <v>7200</v>
      </c>
      <c r="AM1553" s="12">
        <v>6043.0036222745957</v>
      </c>
      <c r="AN1553" s="12">
        <f t="shared" si="196"/>
        <v>1156.9963777254043</v>
      </c>
      <c r="AO1553" s="13">
        <f t="shared" si="197"/>
        <v>0.1606939413507506</v>
      </c>
      <c r="AP1553" s="16">
        <v>7200</v>
      </c>
      <c r="AQ1553" s="16">
        <v>6651.0049026929019</v>
      </c>
      <c r="AR1553" s="16">
        <f t="shared" si="198"/>
        <v>548.99509730709815</v>
      </c>
      <c r="AS1553" s="17">
        <f t="shared" si="192"/>
        <v>7.6249319070430296E-2</v>
      </c>
      <c r="AT1553" s="20">
        <v>7200</v>
      </c>
      <c r="AU1553" s="20">
        <v>6852.2891566265062</v>
      </c>
      <c r="AV1553" s="20">
        <f t="shared" si="193"/>
        <v>347.71084337349384</v>
      </c>
      <c r="AW1553" s="21">
        <f t="shared" si="199"/>
        <v>4.8293172690763032E-2</v>
      </c>
    </row>
    <row r="1554" spans="1:49" x14ac:dyDescent="0.25">
      <c r="A1554" t="s">
        <v>77</v>
      </c>
      <c r="B1554" t="s">
        <v>596</v>
      </c>
      <c r="C1554">
        <v>164951</v>
      </c>
      <c r="D1554">
        <v>2002</v>
      </c>
      <c r="E1554" t="s">
        <v>699</v>
      </c>
      <c r="F1554" t="s">
        <v>1773</v>
      </c>
      <c r="I1554">
        <v>6</v>
      </c>
      <c r="J1554" t="s">
        <v>129</v>
      </c>
      <c r="K1554">
        <v>4</v>
      </c>
      <c r="L1554" t="s">
        <v>44</v>
      </c>
      <c r="M1554">
        <v>3</v>
      </c>
      <c r="N1554" t="s">
        <v>70</v>
      </c>
      <c r="Q1554" t="s">
        <v>118</v>
      </c>
      <c r="U1554" t="s">
        <v>72</v>
      </c>
      <c r="W1554" t="s">
        <v>120</v>
      </c>
      <c r="X1554" t="s">
        <v>428</v>
      </c>
      <c r="Z1554">
        <v>0</v>
      </c>
      <c r="AA1554" t="s">
        <v>75</v>
      </c>
      <c r="AB1554" t="s">
        <v>122</v>
      </c>
      <c r="AC1554">
        <v>45</v>
      </c>
      <c r="AD1554">
        <v>11</v>
      </c>
      <c r="AE1554">
        <v>4</v>
      </c>
      <c r="AF1554">
        <v>2025</v>
      </c>
      <c r="AG1554">
        <v>20251105</v>
      </c>
      <c r="AH1554" s="2">
        <v>450</v>
      </c>
      <c r="AI1554" s="2">
        <v>443.32327270507813</v>
      </c>
      <c r="AJ1554" s="2">
        <f t="shared" si="194"/>
        <v>6.676727294921875</v>
      </c>
      <c r="AK1554" s="6">
        <f t="shared" si="195"/>
        <v>1.4837171766493056E-2</v>
      </c>
      <c r="AL1554" s="12">
        <v>450</v>
      </c>
      <c r="AM1554" s="12">
        <v>427.26663049924122</v>
      </c>
      <c r="AN1554" s="12">
        <f t="shared" si="196"/>
        <v>22.733369500758783</v>
      </c>
      <c r="AO1554" s="13">
        <f t="shared" si="197"/>
        <v>5.0518598890575077E-2</v>
      </c>
      <c r="AP1554" s="16">
        <v>450</v>
      </c>
      <c r="AQ1554" s="16">
        <v>572.68053655280141</v>
      </c>
      <c r="AR1554" s="16">
        <f t="shared" si="198"/>
        <v>122.68053655280141</v>
      </c>
      <c r="AS1554" s="17">
        <f t="shared" si="192"/>
        <v>0.27262341456178091</v>
      </c>
      <c r="AT1554" s="20">
        <v>450</v>
      </c>
      <c r="AU1554" s="20">
        <v>488.23120300751879</v>
      </c>
      <c r="AV1554" s="20">
        <f t="shared" si="193"/>
        <v>38.231203007518786</v>
      </c>
      <c r="AW1554" s="21">
        <f t="shared" si="199"/>
        <v>8.4958228905597302E-2</v>
      </c>
    </row>
    <row r="1555" spans="1:49" x14ac:dyDescent="0.25">
      <c r="A1555" t="s">
        <v>38</v>
      </c>
      <c r="B1555" t="s">
        <v>776</v>
      </c>
      <c r="C1555">
        <v>130914</v>
      </c>
      <c r="D1555">
        <v>2012</v>
      </c>
      <c r="E1555" t="s">
        <v>322</v>
      </c>
      <c r="F1555" t="s">
        <v>457</v>
      </c>
      <c r="G1555" t="s">
        <v>695</v>
      </c>
      <c r="I1555">
        <v>8</v>
      </c>
      <c r="J1555" t="s">
        <v>69</v>
      </c>
      <c r="K1555">
        <v>4</v>
      </c>
      <c r="L1555" t="s">
        <v>44</v>
      </c>
      <c r="M1555">
        <v>4.4000000953674316</v>
      </c>
      <c r="N1555" t="s">
        <v>44</v>
      </c>
      <c r="O1555" t="s">
        <v>46</v>
      </c>
      <c r="P1555">
        <v>5</v>
      </c>
      <c r="Q1555" t="s">
        <v>60</v>
      </c>
      <c r="R1555" t="s">
        <v>81</v>
      </c>
      <c r="S1555">
        <v>400</v>
      </c>
      <c r="T1555" t="s">
        <v>49</v>
      </c>
      <c r="W1555" t="s">
        <v>90</v>
      </c>
      <c r="X1555" t="s">
        <v>74</v>
      </c>
      <c r="Z1555">
        <v>0</v>
      </c>
      <c r="AA1555" t="s">
        <v>75</v>
      </c>
      <c r="AB1555" t="s">
        <v>83</v>
      </c>
      <c r="AC1555">
        <v>45</v>
      </c>
      <c r="AD1555">
        <v>11</v>
      </c>
      <c r="AE1555">
        <v>4</v>
      </c>
      <c r="AF1555">
        <v>2025</v>
      </c>
      <c r="AG1555">
        <v>20251105</v>
      </c>
      <c r="AH1555" s="2">
        <v>4300</v>
      </c>
      <c r="AI1555" s="2">
        <v>4415.99609375</v>
      </c>
      <c r="AJ1555" s="2">
        <f t="shared" si="194"/>
        <v>115.99609375</v>
      </c>
      <c r="AK1555" s="6">
        <f t="shared" si="195"/>
        <v>2.6975835755813953E-2</v>
      </c>
      <c r="AL1555" s="12">
        <v>4300</v>
      </c>
      <c r="AM1555" s="12">
        <v>4121.1505781643536</v>
      </c>
      <c r="AN1555" s="12">
        <f t="shared" si="196"/>
        <v>178.84942183564635</v>
      </c>
      <c r="AO1555" s="13">
        <f t="shared" si="197"/>
        <v>4.1592888798987523E-2</v>
      </c>
      <c r="AP1555" s="16">
        <v>4300</v>
      </c>
      <c r="AQ1555" s="16">
        <v>4117.0397568519566</v>
      </c>
      <c r="AR1555" s="16">
        <f t="shared" si="198"/>
        <v>182.96024314804345</v>
      </c>
      <c r="AS1555" s="17">
        <f t="shared" si="192"/>
        <v>4.2548893755358939E-2</v>
      </c>
      <c r="AT1555" s="20">
        <v>4300</v>
      </c>
      <c r="AU1555" s="20">
        <v>4509.7071256038662</v>
      </c>
      <c r="AV1555" s="20">
        <f t="shared" si="193"/>
        <v>209.70712560386619</v>
      </c>
      <c r="AW1555" s="21">
        <f t="shared" si="199"/>
        <v>4.8769098977643296E-2</v>
      </c>
    </row>
    <row r="1556" spans="1:49" x14ac:dyDescent="0.25">
      <c r="A1556" t="s">
        <v>38</v>
      </c>
      <c r="B1556" t="s">
        <v>65</v>
      </c>
      <c r="C1556">
        <v>205987</v>
      </c>
      <c r="D1556">
        <v>2019</v>
      </c>
      <c r="E1556" t="s">
        <v>93</v>
      </c>
      <c r="F1556" t="s">
        <v>670</v>
      </c>
      <c r="G1556" t="s">
        <v>148</v>
      </c>
      <c r="H1556" t="s">
        <v>293</v>
      </c>
      <c r="I1556">
        <v>8</v>
      </c>
      <c r="J1556" t="s">
        <v>69</v>
      </c>
      <c r="K1556">
        <v>4</v>
      </c>
      <c r="L1556" t="s">
        <v>44</v>
      </c>
      <c r="M1556">
        <v>6</v>
      </c>
      <c r="N1556" t="s">
        <v>87</v>
      </c>
      <c r="O1556" t="s">
        <v>46</v>
      </c>
      <c r="P1556">
        <v>4</v>
      </c>
      <c r="Q1556" t="s">
        <v>88</v>
      </c>
      <c r="T1556" t="s">
        <v>49</v>
      </c>
      <c r="V1556" t="s">
        <v>446</v>
      </c>
      <c r="W1556" t="s">
        <v>220</v>
      </c>
      <c r="X1556" t="s">
        <v>74</v>
      </c>
      <c r="Z1556">
        <v>0</v>
      </c>
      <c r="AA1556" t="s">
        <v>75</v>
      </c>
      <c r="AB1556" t="s">
        <v>91</v>
      </c>
      <c r="AC1556">
        <v>45</v>
      </c>
      <c r="AD1556">
        <v>11</v>
      </c>
      <c r="AE1556">
        <v>4</v>
      </c>
      <c r="AF1556">
        <v>2025</v>
      </c>
      <c r="AG1556">
        <v>20251104</v>
      </c>
      <c r="AH1556" s="2">
        <v>11500</v>
      </c>
      <c r="AI1556" s="2">
        <v>10739.4951171875</v>
      </c>
      <c r="AJ1556" s="2">
        <f t="shared" si="194"/>
        <v>760.5048828125</v>
      </c>
      <c r="AK1556" s="6">
        <f t="shared" si="195"/>
        <v>6.6130859375000003E-2</v>
      </c>
      <c r="AL1556" s="12">
        <v>11500</v>
      </c>
      <c r="AM1556" s="12">
        <v>10388.162217425839</v>
      </c>
      <c r="AN1556" s="12">
        <f t="shared" si="196"/>
        <v>1111.8377825741609</v>
      </c>
      <c r="AO1556" s="13">
        <f t="shared" si="197"/>
        <v>9.6681546310796604E-2</v>
      </c>
      <c r="AP1556" s="16">
        <v>11500</v>
      </c>
      <c r="AQ1556" s="16">
        <v>10614.627022894079</v>
      </c>
      <c r="AR1556" s="16">
        <f t="shared" si="198"/>
        <v>885.37297710592065</v>
      </c>
      <c r="AS1556" s="17">
        <f t="shared" si="192"/>
        <v>7.6988954530949616E-2</v>
      </c>
      <c r="AT1556" s="20">
        <v>11500</v>
      </c>
      <c r="AU1556" s="20">
        <v>10936.944444444451</v>
      </c>
      <c r="AV1556" s="20">
        <f t="shared" si="193"/>
        <v>563.05555555554929</v>
      </c>
      <c r="AW1556" s="21">
        <f t="shared" si="199"/>
        <v>4.8961352657004284E-2</v>
      </c>
    </row>
    <row r="1557" spans="1:49" x14ac:dyDescent="0.25">
      <c r="A1557" t="s">
        <v>77</v>
      </c>
      <c r="B1557" t="s">
        <v>596</v>
      </c>
      <c r="C1557">
        <v>194805</v>
      </c>
      <c r="D1557">
        <v>2009</v>
      </c>
      <c r="E1557" t="s">
        <v>139</v>
      </c>
      <c r="F1557" t="s">
        <v>311</v>
      </c>
      <c r="I1557">
        <v>4</v>
      </c>
      <c r="J1557" t="s">
        <v>69</v>
      </c>
      <c r="K1557">
        <v>4</v>
      </c>
      <c r="L1557" t="s">
        <v>44</v>
      </c>
      <c r="M1557">
        <v>2.5</v>
      </c>
      <c r="N1557" t="s">
        <v>45</v>
      </c>
      <c r="Q1557" t="s">
        <v>118</v>
      </c>
      <c r="R1557" t="s">
        <v>48</v>
      </c>
      <c r="S1557">
        <v>170</v>
      </c>
      <c r="T1557" t="s">
        <v>49</v>
      </c>
      <c r="U1557" t="s">
        <v>50</v>
      </c>
      <c r="V1557" t="s">
        <v>714</v>
      </c>
      <c r="W1557" t="s">
        <v>120</v>
      </c>
      <c r="X1557" t="s">
        <v>74</v>
      </c>
      <c r="Z1557">
        <v>0</v>
      </c>
      <c r="AA1557" t="s">
        <v>75</v>
      </c>
      <c r="AB1557" t="s">
        <v>122</v>
      </c>
      <c r="AC1557">
        <v>45</v>
      </c>
      <c r="AD1557">
        <v>11</v>
      </c>
      <c r="AE1557">
        <v>4</v>
      </c>
      <c r="AF1557">
        <v>2025</v>
      </c>
      <c r="AG1557">
        <v>20251105</v>
      </c>
      <c r="AH1557" s="2">
        <v>450</v>
      </c>
      <c r="AI1557" s="2">
        <v>698.6405029296875</v>
      </c>
      <c r="AJ1557" s="2">
        <f t="shared" si="194"/>
        <v>248.6405029296875</v>
      </c>
      <c r="AK1557" s="6">
        <f t="shared" si="195"/>
        <v>0.55253445095486109</v>
      </c>
      <c r="AL1557" s="12">
        <v>450</v>
      </c>
      <c r="AM1557" s="12">
        <v>693.15482022273602</v>
      </c>
      <c r="AN1557" s="12">
        <f t="shared" si="196"/>
        <v>243.15482022273602</v>
      </c>
      <c r="AO1557" s="13">
        <f t="shared" si="197"/>
        <v>0.54034404493941335</v>
      </c>
      <c r="AP1557" s="16">
        <v>450</v>
      </c>
      <c r="AQ1557" s="16">
        <v>789.27050624390233</v>
      </c>
      <c r="AR1557" s="16">
        <f t="shared" si="198"/>
        <v>339.27050624390233</v>
      </c>
      <c r="AS1557" s="17">
        <f t="shared" si="192"/>
        <v>0.75393445831978301</v>
      </c>
      <c r="AT1557" s="20">
        <v>450</v>
      </c>
      <c r="AU1557" s="20">
        <v>726.23362445414853</v>
      </c>
      <c r="AV1557" s="20">
        <f t="shared" si="193"/>
        <v>276.23362445414853</v>
      </c>
      <c r="AW1557" s="21">
        <f t="shared" si="199"/>
        <v>0.61385249878699677</v>
      </c>
    </row>
    <row r="1558" spans="1:49" x14ac:dyDescent="0.25">
      <c r="A1558" t="s">
        <v>77</v>
      </c>
      <c r="B1558" t="s">
        <v>596</v>
      </c>
      <c r="C1558">
        <v>124740</v>
      </c>
      <c r="D1558">
        <v>2018</v>
      </c>
      <c r="E1558" t="s">
        <v>93</v>
      </c>
      <c r="F1558" t="s">
        <v>94</v>
      </c>
      <c r="G1558" t="s">
        <v>466</v>
      </c>
      <c r="I1558">
        <v>4</v>
      </c>
      <c r="J1558" t="s">
        <v>43</v>
      </c>
      <c r="K1558">
        <v>4</v>
      </c>
      <c r="L1558" t="s">
        <v>44</v>
      </c>
      <c r="M1558">
        <v>1.5</v>
      </c>
      <c r="N1558" t="s">
        <v>44</v>
      </c>
      <c r="O1558" t="s">
        <v>46</v>
      </c>
      <c r="P1558">
        <v>3</v>
      </c>
      <c r="Q1558" t="s">
        <v>60</v>
      </c>
      <c r="R1558" t="s">
        <v>81</v>
      </c>
      <c r="T1558" t="s">
        <v>49</v>
      </c>
      <c r="U1558" t="s">
        <v>50</v>
      </c>
      <c r="V1558" t="s">
        <v>775</v>
      </c>
      <c r="W1558" t="s">
        <v>62</v>
      </c>
      <c r="X1558" t="s">
        <v>121</v>
      </c>
      <c r="Z1558">
        <v>0</v>
      </c>
      <c r="AA1558" t="s">
        <v>75</v>
      </c>
      <c r="AB1558" t="s">
        <v>83</v>
      </c>
      <c r="AC1558">
        <v>45</v>
      </c>
      <c r="AD1558">
        <v>11</v>
      </c>
      <c r="AE1558">
        <v>4</v>
      </c>
      <c r="AF1558">
        <v>2025</v>
      </c>
      <c r="AG1558">
        <v>20251105</v>
      </c>
      <c r="AH1558" s="2">
        <v>6000</v>
      </c>
      <c r="AI1558" s="2">
        <v>5659.3232421875</v>
      </c>
      <c r="AJ1558" s="2">
        <f t="shared" si="194"/>
        <v>340.6767578125</v>
      </c>
      <c r="AK1558" s="6">
        <f t="shared" si="195"/>
        <v>5.6779459635416668E-2</v>
      </c>
      <c r="AL1558" s="12">
        <v>6000</v>
      </c>
      <c r="AM1558" s="12">
        <v>5674.1114543240674</v>
      </c>
      <c r="AN1558" s="12">
        <f t="shared" si="196"/>
        <v>325.88854567593262</v>
      </c>
      <c r="AO1558" s="13">
        <f t="shared" si="197"/>
        <v>5.4314757612655439E-2</v>
      </c>
      <c r="AP1558" s="16">
        <v>6000</v>
      </c>
      <c r="AQ1558" s="16">
        <v>5914.5702254422667</v>
      </c>
      <c r="AR1558" s="16">
        <f t="shared" si="198"/>
        <v>85.429774557733253</v>
      </c>
      <c r="AS1558" s="17">
        <f t="shared" si="192"/>
        <v>1.4238295759622209E-2</v>
      </c>
      <c r="AT1558" s="20">
        <v>6000</v>
      </c>
      <c r="AU1558" s="20">
        <v>5718.59375</v>
      </c>
      <c r="AV1558" s="20">
        <f t="shared" si="193"/>
        <v>281.40625</v>
      </c>
      <c r="AW1558" s="21">
        <f t="shared" si="199"/>
        <v>4.6901041666666664E-2</v>
      </c>
    </row>
    <row r="1559" spans="1:49" x14ac:dyDescent="0.25">
      <c r="A1559" t="s">
        <v>109</v>
      </c>
      <c r="B1559" t="s">
        <v>317</v>
      </c>
      <c r="C1559">
        <v>140718</v>
      </c>
      <c r="D1559">
        <v>2017</v>
      </c>
      <c r="E1559" t="s">
        <v>93</v>
      </c>
      <c r="F1559" t="s">
        <v>233</v>
      </c>
      <c r="G1559" t="s">
        <v>337</v>
      </c>
      <c r="I1559">
        <v>8</v>
      </c>
      <c r="J1559" t="s">
        <v>129</v>
      </c>
      <c r="K1559">
        <v>4</v>
      </c>
      <c r="L1559" t="s">
        <v>44</v>
      </c>
      <c r="M1559">
        <v>5.3000001907348633</v>
      </c>
      <c r="N1559" t="s">
        <v>87</v>
      </c>
      <c r="O1559" t="s">
        <v>46</v>
      </c>
      <c r="P1559">
        <v>2</v>
      </c>
      <c r="Q1559" t="s">
        <v>60</v>
      </c>
      <c r="R1559" t="s">
        <v>89</v>
      </c>
      <c r="T1559" t="s">
        <v>49</v>
      </c>
      <c r="V1559" t="s">
        <v>391</v>
      </c>
      <c r="W1559" t="s">
        <v>103</v>
      </c>
      <c r="X1559" t="s">
        <v>74</v>
      </c>
      <c r="Y1559">
        <v>64730</v>
      </c>
      <c r="Z1559">
        <v>0</v>
      </c>
      <c r="AA1559" t="s">
        <v>75</v>
      </c>
      <c r="AB1559" t="s">
        <v>104</v>
      </c>
      <c r="AC1559">
        <v>45</v>
      </c>
      <c r="AD1559">
        <v>11</v>
      </c>
      <c r="AE1559">
        <v>4</v>
      </c>
      <c r="AF1559">
        <v>2025</v>
      </c>
      <c r="AG1559">
        <v>20251105</v>
      </c>
      <c r="AH1559" s="2">
        <v>9000</v>
      </c>
      <c r="AI1559" s="2">
        <v>11795.69921875</v>
      </c>
      <c r="AJ1559" s="2">
        <f t="shared" si="194"/>
        <v>2795.69921875</v>
      </c>
      <c r="AK1559" s="6">
        <f t="shared" si="195"/>
        <v>0.3106332465277778</v>
      </c>
      <c r="AL1559" s="12">
        <v>9000</v>
      </c>
      <c r="AM1559" s="12">
        <v>10915.67476835894</v>
      </c>
      <c r="AN1559" s="12">
        <f t="shared" si="196"/>
        <v>1915.6747683589401</v>
      </c>
      <c r="AO1559" s="13">
        <f t="shared" si="197"/>
        <v>0.21285275203988224</v>
      </c>
      <c r="AP1559" s="16">
        <v>9000</v>
      </c>
      <c r="AQ1559" s="16">
        <v>10866.575905790911</v>
      </c>
      <c r="AR1559" s="16">
        <f t="shared" si="198"/>
        <v>1866.5759057909108</v>
      </c>
      <c r="AS1559" s="17">
        <f t="shared" si="192"/>
        <v>0.20739732286565676</v>
      </c>
      <c r="AT1559" s="20">
        <v>9000</v>
      </c>
      <c r="AU1559" s="20">
        <v>11876.675977653629</v>
      </c>
      <c r="AV1559" s="20">
        <f t="shared" si="193"/>
        <v>2876.6759776536292</v>
      </c>
      <c r="AW1559" s="21">
        <f t="shared" si="199"/>
        <v>0.31963066418373659</v>
      </c>
    </row>
    <row r="1560" spans="1:49" x14ac:dyDescent="0.25">
      <c r="A1560" t="s">
        <v>123</v>
      </c>
      <c r="B1560" t="s">
        <v>440</v>
      </c>
      <c r="C1560">
        <v>115653</v>
      </c>
      <c r="D1560">
        <v>2018</v>
      </c>
      <c r="E1560" t="s">
        <v>111</v>
      </c>
      <c r="F1560" t="s">
        <v>226</v>
      </c>
      <c r="G1560" t="s">
        <v>1320</v>
      </c>
      <c r="I1560">
        <v>6</v>
      </c>
      <c r="J1560" t="s">
        <v>59</v>
      </c>
      <c r="K1560">
        <v>4</v>
      </c>
      <c r="L1560" t="s">
        <v>44</v>
      </c>
      <c r="M1560">
        <v>3.5999999046325679</v>
      </c>
      <c r="N1560" t="s">
        <v>70</v>
      </c>
      <c r="O1560" t="s">
        <v>46</v>
      </c>
      <c r="P1560">
        <v>3</v>
      </c>
      <c r="Q1560" t="s">
        <v>118</v>
      </c>
      <c r="R1560" t="s">
        <v>172</v>
      </c>
      <c r="S1560">
        <v>292</v>
      </c>
      <c r="T1560" t="s">
        <v>49</v>
      </c>
      <c r="U1560" t="s">
        <v>72</v>
      </c>
      <c r="W1560" t="s">
        <v>120</v>
      </c>
      <c r="X1560" t="s">
        <v>98</v>
      </c>
      <c r="Y1560">
        <v>30495</v>
      </c>
      <c r="Z1560">
        <v>0</v>
      </c>
      <c r="AA1560" t="s">
        <v>75</v>
      </c>
      <c r="AB1560" t="s">
        <v>122</v>
      </c>
      <c r="AC1560">
        <v>45</v>
      </c>
      <c r="AD1560">
        <v>11</v>
      </c>
      <c r="AE1560">
        <v>4</v>
      </c>
      <c r="AF1560">
        <v>2025</v>
      </c>
      <c r="AG1560">
        <v>20251105</v>
      </c>
      <c r="AH1560" s="2">
        <v>5900</v>
      </c>
      <c r="AI1560" s="2">
        <v>9260.9404296875</v>
      </c>
      <c r="AJ1560" s="2">
        <f t="shared" si="194"/>
        <v>3360.9404296875</v>
      </c>
      <c r="AK1560" s="6">
        <f t="shared" si="195"/>
        <v>0.56965092028601694</v>
      </c>
      <c r="AL1560" s="12">
        <v>5900</v>
      </c>
      <c r="AM1560" s="12">
        <v>8267.9885286945519</v>
      </c>
      <c r="AN1560" s="12">
        <f t="shared" si="196"/>
        <v>2367.9885286945519</v>
      </c>
      <c r="AO1560" s="13">
        <f t="shared" si="197"/>
        <v>0.4013539879143308</v>
      </c>
      <c r="AP1560" s="16">
        <v>5900</v>
      </c>
      <c r="AQ1560" s="16">
        <v>8088.2948366059372</v>
      </c>
      <c r="AR1560" s="16">
        <f t="shared" si="198"/>
        <v>2188.2948366059372</v>
      </c>
      <c r="AS1560" s="17">
        <f t="shared" si="192"/>
        <v>0.37089742993320968</v>
      </c>
      <c r="AT1560" s="20">
        <v>5900</v>
      </c>
      <c r="AU1560" s="20">
        <v>9563.8032670454559</v>
      </c>
      <c r="AV1560" s="20">
        <f t="shared" si="193"/>
        <v>3663.8032670454559</v>
      </c>
      <c r="AW1560" s="21">
        <f t="shared" si="199"/>
        <v>0.62098360458397561</v>
      </c>
    </row>
    <row r="1561" spans="1:49" x14ac:dyDescent="0.25">
      <c r="A1561" t="s">
        <v>77</v>
      </c>
      <c r="B1561" t="s">
        <v>596</v>
      </c>
      <c r="C1561">
        <v>92462</v>
      </c>
      <c r="D1561">
        <v>2018</v>
      </c>
      <c r="E1561" t="s">
        <v>139</v>
      </c>
      <c r="F1561" t="s">
        <v>140</v>
      </c>
      <c r="I1561">
        <v>4</v>
      </c>
      <c r="J1561" t="s">
        <v>59</v>
      </c>
      <c r="K1561">
        <v>4</v>
      </c>
      <c r="L1561" t="s">
        <v>44</v>
      </c>
      <c r="M1561">
        <v>2.5</v>
      </c>
      <c r="N1561" t="s">
        <v>44</v>
      </c>
      <c r="O1561" t="s">
        <v>46</v>
      </c>
      <c r="P1561">
        <v>4</v>
      </c>
      <c r="Q1561" t="s">
        <v>141</v>
      </c>
      <c r="R1561" t="s">
        <v>89</v>
      </c>
      <c r="S1561">
        <v>170</v>
      </c>
      <c r="T1561" t="s">
        <v>49</v>
      </c>
      <c r="W1561" t="s">
        <v>62</v>
      </c>
      <c r="X1561" t="s">
        <v>63</v>
      </c>
      <c r="Y1561">
        <v>24800</v>
      </c>
      <c r="Z1561">
        <v>0</v>
      </c>
      <c r="AA1561" t="s">
        <v>75</v>
      </c>
      <c r="AB1561" t="s">
        <v>83</v>
      </c>
      <c r="AC1561">
        <v>45</v>
      </c>
      <c r="AD1561">
        <v>11</v>
      </c>
      <c r="AE1561">
        <v>4</v>
      </c>
      <c r="AF1561">
        <v>2025</v>
      </c>
      <c r="AG1561">
        <v>20251105</v>
      </c>
      <c r="AH1561" s="2">
        <v>6600</v>
      </c>
      <c r="AI1561" s="2">
        <v>8384.591796875</v>
      </c>
      <c r="AJ1561" s="2">
        <f t="shared" si="194"/>
        <v>1784.591796875</v>
      </c>
      <c r="AK1561" s="6">
        <f t="shared" si="195"/>
        <v>0.27039269649621211</v>
      </c>
      <c r="AL1561" s="12">
        <v>6600</v>
      </c>
      <c r="AM1561" s="12">
        <v>7758.2921060289646</v>
      </c>
      <c r="AN1561" s="12">
        <f t="shared" si="196"/>
        <v>1158.2921060289646</v>
      </c>
      <c r="AO1561" s="13">
        <f t="shared" si="197"/>
        <v>0.17549880394378251</v>
      </c>
      <c r="AP1561" s="16">
        <v>6600</v>
      </c>
      <c r="AQ1561" s="16">
        <v>8272.7571542401311</v>
      </c>
      <c r="AR1561" s="16">
        <f t="shared" si="198"/>
        <v>1672.7571542401311</v>
      </c>
      <c r="AS1561" s="17">
        <f t="shared" si="192"/>
        <v>0.25344805367274714</v>
      </c>
      <c r="AT1561" s="20">
        <v>6600</v>
      </c>
      <c r="AU1561" s="20">
        <v>8521.3468468468491</v>
      </c>
      <c r="AV1561" s="20">
        <f t="shared" si="193"/>
        <v>1921.3468468468491</v>
      </c>
      <c r="AW1561" s="21">
        <f t="shared" si="199"/>
        <v>0.29111315861315895</v>
      </c>
    </row>
    <row r="1562" spans="1:49" x14ac:dyDescent="0.25">
      <c r="A1562" t="s">
        <v>77</v>
      </c>
      <c r="B1562" t="s">
        <v>78</v>
      </c>
      <c r="C1562">
        <v>109687</v>
      </c>
      <c r="D1562">
        <v>2010</v>
      </c>
      <c r="E1562" t="s">
        <v>392</v>
      </c>
      <c r="F1562" t="s">
        <v>393</v>
      </c>
      <c r="H1562" t="s">
        <v>999</v>
      </c>
      <c r="I1562">
        <v>4</v>
      </c>
      <c r="J1562" t="s">
        <v>69</v>
      </c>
      <c r="K1562">
        <v>2</v>
      </c>
      <c r="L1562" t="s">
        <v>44</v>
      </c>
      <c r="M1562">
        <v>1.6000000238418579</v>
      </c>
      <c r="N1562" t="s">
        <v>45</v>
      </c>
      <c r="O1562" t="s">
        <v>46</v>
      </c>
      <c r="Q1562" t="s">
        <v>47</v>
      </c>
      <c r="S1562">
        <v>175</v>
      </c>
      <c r="T1562" t="s">
        <v>49</v>
      </c>
      <c r="W1562" t="s">
        <v>120</v>
      </c>
      <c r="X1562" t="s">
        <v>394</v>
      </c>
      <c r="Z1562">
        <v>0</v>
      </c>
      <c r="AA1562" t="s">
        <v>75</v>
      </c>
      <c r="AB1562" t="s">
        <v>332</v>
      </c>
      <c r="AC1562">
        <v>45</v>
      </c>
      <c r="AD1562">
        <v>11</v>
      </c>
      <c r="AE1562">
        <v>4</v>
      </c>
      <c r="AF1562">
        <v>2025</v>
      </c>
      <c r="AG1562">
        <v>20251103</v>
      </c>
      <c r="AH1562" s="2">
        <v>1650</v>
      </c>
      <c r="AI1562" s="2">
        <v>982.63641357421875</v>
      </c>
      <c r="AJ1562" s="2">
        <f t="shared" si="194"/>
        <v>667.36358642578125</v>
      </c>
      <c r="AK1562" s="6">
        <f t="shared" si="195"/>
        <v>0.40446277965198862</v>
      </c>
      <c r="AL1562" s="12">
        <v>1650</v>
      </c>
      <c r="AM1562" s="12">
        <v>1274.752452833387</v>
      </c>
      <c r="AN1562" s="12">
        <f t="shared" si="196"/>
        <v>375.247547166613</v>
      </c>
      <c r="AO1562" s="13">
        <f t="shared" si="197"/>
        <v>0.22742275585855334</v>
      </c>
      <c r="AP1562" s="16">
        <v>1650</v>
      </c>
      <c r="AQ1562" s="16">
        <v>1361.552945483005</v>
      </c>
      <c r="AR1562" s="16">
        <f t="shared" si="198"/>
        <v>288.44705451699497</v>
      </c>
      <c r="AS1562" s="17">
        <f t="shared" si="192"/>
        <v>0.17481639667696663</v>
      </c>
      <c r="AT1562" s="20">
        <v>1650</v>
      </c>
      <c r="AU1562" s="20">
        <v>937.55555555555554</v>
      </c>
      <c r="AV1562" s="20">
        <f t="shared" si="193"/>
        <v>712.44444444444446</v>
      </c>
      <c r="AW1562" s="21">
        <f t="shared" si="199"/>
        <v>0.43178451178451177</v>
      </c>
    </row>
    <row r="1563" spans="1:49" x14ac:dyDescent="0.25">
      <c r="A1563" t="s">
        <v>123</v>
      </c>
      <c r="B1563" t="s">
        <v>440</v>
      </c>
      <c r="C1563">
        <v>79490</v>
      </c>
      <c r="D1563">
        <v>2022</v>
      </c>
      <c r="E1563" t="s">
        <v>84</v>
      </c>
      <c r="F1563" t="s">
        <v>85</v>
      </c>
      <c r="G1563" t="s">
        <v>1619</v>
      </c>
      <c r="I1563">
        <v>6</v>
      </c>
      <c r="J1563" t="s">
        <v>59</v>
      </c>
      <c r="K1563">
        <v>4</v>
      </c>
      <c r="L1563" t="s">
        <v>44</v>
      </c>
      <c r="M1563">
        <v>3.5999999046325679</v>
      </c>
      <c r="N1563" t="s">
        <v>87</v>
      </c>
      <c r="O1563" t="s">
        <v>46</v>
      </c>
      <c r="P1563">
        <v>4</v>
      </c>
      <c r="Q1563" t="s">
        <v>88</v>
      </c>
      <c r="R1563" t="s">
        <v>89</v>
      </c>
      <c r="S1563">
        <v>305</v>
      </c>
      <c r="T1563" t="s">
        <v>49</v>
      </c>
      <c r="U1563" t="s">
        <v>72</v>
      </c>
      <c r="W1563" t="s">
        <v>90</v>
      </c>
      <c r="X1563" t="s">
        <v>74</v>
      </c>
      <c r="Z1563">
        <v>0</v>
      </c>
      <c r="AA1563" t="s">
        <v>75</v>
      </c>
      <c r="AB1563" t="s">
        <v>91</v>
      </c>
      <c r="AC1563">
        <v>45</v>
      </c>
      <c r="AD1563">
        <v>11</v>
      </c>
      <c r="AE1563">
        <v>4</v>
      </c>
      <c r="AF1563">
        <v>2025</v>
      </c>
      <c r="AG1563">
        <v>20251105</v>
      </c>
      <c r="AH1563" s="2">
        <v>26800</v>
      </c>
      <c r="AI1563" s="2">
        <v>20792.072265625</v>
      </c>
      <c r="AJ1563" s="2">
        <f t="shared" si="194"/>
        <v>6007.927734375</v>
      </c>
      <c r="AK1563" s="6">
        <f t="shared" si="195"/>
        <v>0.22417640799906716</v>
      </c>
      <c r="AL1563" s="12">
        <v>26800</v>
      </c>
      <c r="AM1563" s="12">
        <v>21718.36833897559</v>
      </c>
      <c r="AN1563" s="12">
        <f t="shared" si="196"/>
        <v>5081.6316610244103</v>
      </c>
      <c r="AO1563" s="13">
        <f t="shared" si="197"/>
        <v>0.18961312168001532</v>
      </c>
      <c r="AP1563" s="16">
        <v>26800</v>
      </c>
      <c r="AQ1563" s="16">
        <v>20231.011732000221</v>
      </c>
      <c r="AR1563" s="16">
        <f t="shared" si="198"/>
        <v>6568.9882679997791</v>
      </c>
      <c r="AS1563" s="17">
        <f t="shared" si="192"/>
        <v>0.24511150253730518</v>
      </c>
      <c r="AT1563" s="20">
        <v>26800</v>
      </c>
      <c r="AU1563" s="20">
        <v>20308.877790834329</v>
      </c>
      <c r="AV1563" s="20">
        <f t="shared" si="193"/>
        <v>6491.1222091656709</v>
      </c>
      <c r="AW1563" s="21">
        <f t="shared" si="199"/>
        <v>0.24220605258080863</v>
      </c>
    </row>
    <row r="1564" spans="1:49" x14ac:dyDescent="0.25">
      <c r="A1564" t="s">
        <v>77</v>
      </c>
      <c r="B1564" t="s">
        <v>177</v>
      </c>
      <c r="C1564">
        <v>70619</v>
      </c>
      <c r="D1564">
        <v>2023</v>
      </c>
      <c r="E1564" t="s">
        <v>66</v>
      </c>
      <c r="F1564" t="s">
        <v>384</v>
      </c>
      <c r="G1564" t="s">
        <v>113</v>
      </c>
      <c r="I1564">
        <v>6</v>
      </c>
      <c r="J1564" t="s">
        <v>69</v>
      </c>
      <c r="K1564">
        <v>4</v>
      </c>
      <c r="L1564" t="s">
        <v>44</v>
      </c>
      <c r="M1564">
        <v>3.5</v>
      </c>
      <c r="N1564" t="s">
        <v>70</v>
      </c>
      <c r="O1564" t="s">
        <v>46</v>
      </c>
      <c r="Q1564" t="s">
        <v>60</v>
      </c>
      <c r="R1564" t="s">
        <v>48</v>
      </c>
      <c r="T1564" t="s">
        <v>173</v>
      </c>
      <c r="U1564" t="s">
        <v>72</v>
      </c>
      <c r="V1564" t="s">
        <v>1654</v>
      </c>
      <c r="W1564" t="s">
        <v>103</v>
      </c>
      <c r="X1564" t="s">
        <v>74</v>
      </c>
      <c r="Z1564">
        <v>0</v>
      </c>
      <c r="AA1564" t="s">
        <v>75</v>
      </c>
      <c r="AB1564" t="s">
        <v>104</v>
      </c>
      <c r="AC1564">
        <v>45</v>
      </c>
      <c r="AD1564">
        <v>11</v>
      </c>
      <c r="AE1564">
        <v>4</v>
      </c>
      <c r="AF1564">
        <v>2025</v>
      </c>
      <c r="AG1564">
        <v>20251105</v>
      </c>
      <c r="AH1564" s="2">
        <v>17000</v>
      </c>
      <c r="AI1564" s="2">
        <v>31826.587890625</v>
      </c>
      <c r="AJ1564" s="2">
        <f t="shared" si="194"/>
        <v>14826.587890625</v>
      </c>
      <c r="AK1564" s="6">
        <f t="shared" si="195"/>
        <v>0.87215222886029409</v>
      </c>
      <c r="AL1564" s="12">
        <v>17000</v>
      </c>
      <c r="AM1564" s="12">
        <v>29733.495892313691</v>
      </c>
      <c r="AN1564" s="12">
        <f t="shared" si="196"/>
        <v>12733.495892313691</v>
      </c>
      <c r="AO1564" s="13">
        <f t="shared" si="197"/>
        <v>0.74902917013609949</v>
      </c>
      <c r="AP1564" s="16">
        <v>17000</v>
      </c>
      <c r="AQ1564" s="16">
        <v>32372.24074846278</v>
      </c>
      <c r="AR1564" s="16">
        <f t="shared" si="198"/>
        <v>15372.24074846278</v>
      </c>
      <c r="AS1564" s="17">
        <f t="shared" si="192"/>
        <v>0.90424945579192828</v>
      </c>
      <c r="AT1564" s="20">
        <v>17000</v>
      </c>
      <c r="AU1564" s="20">
        <v>30931.68210526316</v>
      </c>
      <c r="AV1564" s="20">
        <f t="shared" si="193"/>
        <v>13931.68210526316</v>
      </c>
      <c r="AW1564" s="21">
        <f t="shared" si="199"/>
        <v>0.81951071207430359</v>
      </c>
    </row>
    <row r="1565" spans="1:49" x14ac:dyDescent="0.25">
      <c r="A1565" t="s">
        <v>38</v>
      </c>
      <c r="B1565" t="s">
        <v>776</v>
      </c>
      <c r="C1565">
        <v>64969</v>
      </c>
      <c r="D1565">
        <v>2018</v>
      </c>
      <c r="E1565" t="s">
        <v>135</v>
      </c>
      <c r="F1565" t="s">
        <v>345</v>
      </c>
      <c r="G1565" t="s">
        <v>369</v>
      </c>
      <c r="H1565" t="s">
        <v>347</v>
      </c>
      <c r="I1565">
        <v>6</v>
      </c>
      <c r="J1565" t="s">
        <v>59</v>
      </c>
      <c r="K1565">
        <v>4</v>
      </c>
      <c r="L1565" t="s">
        <v>44</v>
      </c>
      <c r="M1565">
        <v>3.5999999046325679</v>
      </c>
      <c r="N1565" t="s">
        <v>70</v>
      </c>
      <c r="O1565" t="s">
        <v>46</v>
      </c>
      <c r="P1565">
        <v>4</v>
      </c>
      <c r="Q1565" t="s">
        <v>60</v>
      </c>
      <c r="R1565" t="s">
        <v>48</v>
      </c>
      <c r="S1565">
        <v>295</v>
      </c>
      <c r="T1565" t="s">
        <v>49</v>
      </c>
      <c r="U1565" t="s">
        <v>72</v>
      </c>
      <c r="W1565" t="s">
        <v>90</v>
      </c>
      <c r="X1565" t="s">
        <v>74</v>
      </c>
      <c r="Y1565">
        <v>30895</v>
      </c>
      <c r="Z1565">
        <v>0</v>
      </c>
      <c r="AA1565" t="s">
        <v>75</v>
      </c>
      <c r="AB1565" t="s">
        <v>83</v>
      </c>
      <c r="AC1565">
        <v>45</v>
      </c>
      <c r="AD1565">
        <v>11</v>
      </c>
      <c r="AE1565">
        <v>4</v>
      </c>
      <c r="AF1565">
        <v>2025</v>
      </c>
      <c r="AG1565">
        <v>20251105</v>
      </c>
      <c r="AH1565" s="2">
        <v>14000</v>
      </c>
      <c r="AI1565" s="2">
        <v>13480.751953125</v>
      </c>
      <c r="AJ1565" s="2">
        <f t="shared" si="194"/>
        <v>519.248046875</v>
      </c>
      <c r="AK1565" s="6">
        <f t="shared" si="195"/>
        <v>3.7089146205357144E-2</v>
      </c>
      <c r="AL1565" s="12">
        <v>14000</v>
      </c>
      <c r="AM1565" s="12">
        <v>12620.88859630896</v>
      </c>
      <c r="AN1565" s="12">
        <f t="shared" si="196"/>
        <v>1379.1114036910403</v>
      </c>
      <c r="AO1565" s="13">
        <f t="shared" si="197"/>
        <v>9.850795740650288E-2</v>
      </c>
      <c r="AP1565" s="16">
        <v>14000</v>
      </c>
      <c r="AQ1565" s="16">
        <v>12504.33759599929</v>
      </c>
      <c r="AR1565" s="16">
        <f t="shared" si="198"/>
        <v>1495.66240400071</v>
      </c>
      <c r="AS1565" s="17">
        <f t="shared" si="192"/>
        <v>0.10683302885719358</v>
      </c>
      <c r="AT1565" s="20">
        <v>14000</v>
      </c>
      <c r="AU1565" s="20">
        <v>13687.226961558719</v>
      </c>
      <c r="AV1565" s="20">
        <f t="shared" si="193"/>
        <v>312.77303844128073</v>
      </c>
      <c r="AW1565" s="21">
        <f t="shared" si="199"/>
        <v>2.2340931317234337E-2</v>
      </c>
    </row>
    <row r="1566" spans="1:49" x14ac:dyDescent="0.25">
      <c r="A1566" t="s">
        <v>123</v>
      </c>
      <c r="B1566" t="s">
        <v>440</v>
      </c>
      <c r="C1566">
        <v>184825</v>
      </c>
      <c r="D1566">
        <v>2016</v>
      </c>
      <c r="E1566" t="s">
        <v>139</v>
      </c>
      <c r="F1566" t="s">
        <v>146</v>
      </c>
      <c r="I1566">
        <v>6</v>
      </c>
      <c r="J1566" t="s">
        <v>129</v>
      </c>
      <c r="K1566">
        <v>4</v>
      </c>
      <c r="L1566" t="s">
        <v>44</v>
      </c>
      <c r="M1566">
        <v>3.5</v>
      </c>
      <c r="N1566" t="s">
        <v>45</v>
      </c>
      <c r="O1566" t="s">
        <v>46</v>
      </c>
      <c r="P1566">
        <v>2</v>
      </c>
      <c r="Q1566" t="s">
        <v>118</v>
      </c>
      <c r="R1566" t="s">
        <v>48</v>
      </c>
      <c r="T1566" t="s">
        <v>49</v>
      </c>
      <c r="W1566" t="s">
        <v>120</v>
      </c>
      <c r="X1566" t="s">
        <v>74</v>
      </c>
      <c r="Z1566">
        <v>0</v>
      </c>
      <c r="AA1566" t="s">
        <v>75</v>
      </c>
      <c r="AB1566" t="s">
        <v>122</v>
      </c>
      <c r="AC1566">
        <v>45</v>
      </c>
      <c r="AD1566">
        <v>11</v>
      </c>
      <c r="AE1566">
        <v>4</v>
      </c>
      <c r="AF1566">
        <v>2025</v>
      </c>
      <c r="AG1566">
        <v>20251105</v>
      </c>
      <c r="AH1566" s="2">
        <v>1900</v>
      </c>
      <c r="AI1566" s="2">
        <v>1751.23681640625</v>
      </c>
      <c r="AJ1566" s="2">
        <f t="shared" si="194"/>
        <v>148.76318359375</v>
      </c>
      <c r="AK1566" s="6">
        <f t="shared" si="195"/>
        <v>7.8296412417763153E-2</v>
      </c>
      <c r="AL1566" s="12">
        <v>1900</v>
      </c>
      <c r="AM1566" s="12">
        <v>1675.618048649244</v>
      </c>
      <c r="AN1566" s="12">
        <f t="shared" si="196"/>
        <v>224.38195135075603</v>
      </c>
      <c r="AO1566" s="13">
        <f t="shared" si="197"/>
        <v>0.11809576386881897</v>
      </c>
      <c r="AP1566" s="16">
        <v>1900</v>
      </c>
      <c r="AQ1566" s="16">
        <v>1770.0520080356789</v>
      </c>
      <c r="AR1566" s="16">
        <f t="shared" si="198"/>
        <v>129.94799196432109</v>
      </c>
      <c r="AS1566" s="17">
        <f t="shared" si="192"/>
        <v>6.8393679981221631E-2</v>
      </c>
      <c r="AT1566" s="20">
        <v>1900</v>
      </c>
      <c r="AU1566" s="20">
        <v>1792.81006378455</v>
      </c>
      <c r="AV1566" s="20">
        <f t="shared" si="193"/>
        <v>107.18993621544996</v>
      </c>
      <c r="AW1566" s="21">
        <f t="shared" si="199"/>
        <v>5.6415755902868403E-2</v>
      </c>
    </row>
    <row r="1567" spans="1:49" x14ac:dyDescent="0.25">
      <c r="A1567" t="s">
        <v>38</v>
      </c>
      <c r="B1567" t="s">
        <v>65</v>
      </c>
      <c r="C1567">
        <v>130182</v>
      </c>
      <c r="D1567">
        <v>2021</v>
      </c>
      <c r="E1567" t="s">
        <v>66</v>
      </c>
      <c r="F1567" t="s">
        <v>221</v>
      </c>
      <c r="H1567" t="s">
        <v>734</v>
      </c>
      <c r="I1567">
        <v>8</v>
      </c>
      <c r="J1567" t="s">
        <v>69</v>
      </c>
      <c r="K1567">
        <v>4</v>
      </c>
      <c r="L1567" t="s">
        <v>44</v>
      </c>
      <c r="M1567">
        <v>5</v>
      </c>
      <c r="N1567" t="s">
        <v>87</v>
      </c>
      <c r="O1567" t="s">
        <v>46</v>
      </c>
      <c r="P1567">
        <v>5</v>
      </c>
      <c r="Q1567" t="s">
        <v>88</v>
      </c>
      <c r="R1567" t="s">
        <v>89</v>
      </c>
      <c r="S1567">
        <v>395</v>
      </c>
      <c r="T1567" t="s">
        <v>49</v>
      </c>
      <c r="U1567" t="s">
        <v>72</v>
      </c>
      <c r="V1567" t="s">
        <v>1127</v>
      </c>
      <c r="W1567" t="s">
        <v>103</v>
      </c>
      <c r="X1567" t="s">
        <v>74</v>
      </c>
      <c r="Z1567">
        <v>0</v>
      </c>
      <c r="AA1567" t="s">
        <v>75</v>
      </c>
      <c r="AB1567" t="s">
        <v>91</v>
      </c>
      <c r="AC1567">
        <v>45</v>
      </c>
      <c r="AD1567">
        <v>11</v>
      </c>
      <c r="AE1567">
        <v>4</v>
      </c>
      <c r="AF1567">
        <v>2025</v>
      </c>
      <c r="AG1567">
        <v>20251104</v>
      </c>
      <c r="AH1567" s="2">
        <v>16500</v>
      </c>
      <c r="AI1567" s="2">
        <v>19558.548828125</v>
      </c>
      <c r="AJ1567" s="2">
        <f t="shared" si="194"/>
        <v>3058.548828125</v>
      </c>
      <c r="AK1567" s="6">
        <f t="shared" si="195"/>
        <v>0.1853665956439394</v>
      </c>
      <c r="AL1567" s="12">
        <v>16500</v>
      </c>
      <c r="AM1567" s="12">
        <v>18993.776644649352</v>
      </c>
      <c r="AN1567" s="12">
        <f t="shared" si="196"/>
        <v>2493.7766446493515</v>
      </c>
      <c r="AO1567" s="13">
        <f t="shared" si="197"/>
        <v>0.15113797846359706</v>
      </c>
      <c r="AP1567" s="16">
        <v>16500</v>
      </c>
      <c r="AQ1567" s="16">
        <v>18215.47066013853</v>
      </c>
      <c r="AR1567" s="16">
        <f t="shared" si="198"/>
        <v>1715.4706601385296</v>
      </c>
      <c r="AS1567" s="17">
        <f t="shared" si="192"/>
        <v>0.10396791879627452</v>
      </c>
      <c r="AT1567" s="20">
        <v>16500</v>
      </c>
      <c r="AU1567" s="20">
        <v>19363.461538461539</v>
      </c>
      <c r="AV1567" s="20">
        <f t="shared" si="193"/>
        <v>2863.461538461539</v>
      </c>
      <c r="AW1567" s="21">
        <f t="shared" si="199"/>
        <v>0.17354312354312357</v>
      </c>
    </row>
    <row r="1568" spans="1:49" x14ac:dyDescent="0.25">
      <c r="A1568" t="s">
        <v>123</v>
      </c>
      <c r="B1568" t="s">
        <v>440</v>
      </c>
      <c r="C1568">
        <v>152292</v>
      </c>
      <c r="D1568">
        <v>2016</v>
      </c>
      <c r="E1568" t="s">
        <v>155</v>
      </c>
      <c r="F1568" t="s">
        <v>201</v>
      </c>
      <c r="G1568" t="s">
        <v>1774</v>
      </c>
      <c r="I1568">
        <v>4</v>
      </c>
      <c r="J1568" t="s">
        <v>59</v>
      </c>
      <c r="K1568">
        <v>4</v>
      </c>
      <c r="L1568" t="s">
        <v>44</v>
      </c>
      <c r="M1568">
        <v>1.799999952316284</v>
      </c>
      <c r="N1568" t="s">
        <v>45</v>
      </c>
      <c r="O1568" t="s">
        <v>46</v>
      </c>
      <c r="P1568">
        <v>1</v>
      </c>
      <c r="Q1568" t="s">
        <v>118</v>
      </c>
      <c r="T1568" t="s">
        <v>49</v>
      </c>
      <c r="V1568" t="s">
        <v>877</v>
      </c>
      <c r="W1568" t="s">
        <v>120</v>
      </c>
      <c r="X1568" t="s">
        <v>74</v>
      </c>
      <c r="Z1568">
        <v>0</v>
      </c>
      <c r="AA1568" t="s">
        <v>75</v>
      </c>
      <c r="AB1568" t="s">
        <v>122</v>
      </c>
      <c r="AC1568">
        <v>45</v>
      </c>
      <c r="AD1568">
        <v>11</v>
      </c>
      <c r="AE1568">
        <v>4</v>
      </c>
      <c r="AF1568">
        <v>2025</v>
      </c>
      <c r="AG1568">
        <v>20251105</v>
      </c>
      <c r="AH1568" s="2">
        <v>2300</v>
      </c>
      <c r="AI1568" s="2">
        <v>1327.749755859375</v>
      </c>
      <c r="AJ1568" s="2">
        <f t="shared" si="194"/>
        <v>972.250244140625</v>
      </c>
      <c r="AK1568" s="6">
        <f t="shared" si="195"/>
        <v>0.42271749745244563</v>
      </c>
      <c r="AL1568" s="12">
        <v>2300</v>
      </c>
      <c r="AM1568" s="12">
        <v>1203.539062484208</v>
      </c>
      <c r="AN1568" s="12">
        <f t="shared" si="196"/>
        <v>1096.460937515792</v>
      </c>
      <c r="AO1568" s="13">
        <f t="shared" si="197"/>
        <v>0.4767221467459965</v>
      </c>
      <c r="AP1568" s="16">
        <v>2300</v>
      </c>
      <c r="AQ1568" s="16">
        <v>1334.0589116900831</v>
      </c>
      <c r="AR1568" s="16">
        <f t="shared" si="198"/>
        <v>965.94108830991695</v>
      </c>
      <c r="AS1568" s="17">
        <f t="shared" si="192"/>
        <v>0.41997438622170302</v>
      </c>
      <c r="AT1568" s="20">
        <v>2300</v>
      </c>
      <c r="AU1568" s="20">
        <v>1388.2065906210389</v>
      </c>
      <c r="AV1568" s="20">
        <f t="shared" si="193"/>
        <v>911.79340937896109</v>
      </c>
      <c r="AW1568" s="21">
        <f t="shared" si="199"/>
        <v>0.39643191712128745</v>
      </c>
    </row>
    <row r="1569" spans="1:49" x14ac:dyDescent="0.25">
      <c r="A1569" t="s">
        <v>77</v>
      </c>
      <c r="B1569" t="s">
        <v>596</v>
      </c>
      <c r="C1569">
        <v>95746</v>
      </c>
      <c r="D1569">
        <v>2008</v>
      </c>
      <c r="E1569" t="s">
        <v>40</v>
      </c>
      <c r="F1569" t="s">
        <v>745</v>
      </c>
      <c r="G1569" t="s">
        <v>180</v>
      </c>
      <c r="H1569" t="s">
        <v>746</v>
      </c>
      <c r="I1569">
        <v>6</v>
      </c>
      <c r="J1569" t="s">
        <v>117</v>
      </c>
      <c r="K1569">
        <v>4</v>
      </c>
      <c r="L1569" t="s">
        <v>44</v>
      </c>
      <c r="M1569">
        <v>4</v>
      </c>
      <c r="N1569" t="s">
        <v>87</v>
      </c>
      <c r="O1569" t="s">
        <v>46</v>
      </c>
      <c r="P1569">
        <v>4</v>
      </c>
      <c r="Q1569" t="s">
        <v>60</v>
      </c>
      <c r="R1569" t="s">
        <v>89</v>
      </c>
      <c r="T1569" t="s">
        <v>49</v>
      </c>
      <c r="U1569" t="s">
        <v>72</v>
      </c>
      <c r="V1569" t="s">
        <v>176</v>
      </c>
      <c r="W1569" t="s">
        <v>120</v>
      </c>
      <c r="X1569" t="s">
        <v>53</v>
      </c>
      <c r="Z1569">
        <v>0</v>
      </c>
      <c r="AA1569" t="s">
        <v>75</v>
      </c>
      <c r="AB1569" t="s">
        <v>83</v>
      </c>
      <c r="AC1569">
        <v>45</v>
      </c>
      <c r="AD1569">
        <v>11</v>
      </c>
      <c r="AE1569">
        <v>4</v>
      </c>
      <c r="AF1569">
        <v>2025</v>
      </c>
      <c r="AG1569">
        <v>20251105</v>
      </c>
      <c r="AH1569" s="2">
        <v>7400</v>
      </c>
      <c r="AI1569" s="2">
        <v>9844.2470703125</v>
      </c>
      <c r="AJ1569" s="2">
        <f t="shared" si="194"/>
        <v>2444.2470703125</v>
      </c>
      <c r="AK1569" s="6">
        <f t="shared" si="195"/>
        <v>0.33030365815033785</v>
      </c>
      <c r="AL1569" s="12">
        <v>7400</v>
      </c>
      <c r="AM1569" s="12">
        <v>9751.8463611049101</v>
      </c>
      <c r="AN1569" s="12">
        <f t="shared" si="196"/>
        <v>2351.8463611049101</v>
      </c>
      <c r="AO1569" s="13">
        <f t="shared" si="197"/>
        <v>0.31781707582498786</v>
      </c>
      <c r="AP1569" s="16">
        <v>7400</v>
      </c>
      <c r="AQ1569" s="16">
        <v>10534.93049969305</v>
      </c>
      <c r="AR1569" s="16">
        <f t="shared" si="198"/>
        <v>3134.9304996930496</v>
      </c>
      <c r="AS1569" s="17">
        <f t="shared" si="192"/>
        <v>0.42363925671527697</v>
      </c>
      <c r="AT1569" s="20">
        <v>7400</v>
      </c>
      <c r="AU1569" s="20">
        <v>9830.4012345678984</v>
      </c>
      <c r="AV1569" s="20">
        <f t="shared" si="193"/>
        <v>2430.4012345678984</v>
      </c>
      <c r="AW1569" s="21">
        <f t="shared" si="199"/>
        <v>0.32843259926593221</v>
      </c>
    </row>
    <row r="1570" spans="1:49" x14ac:dyDescent="0.25">
      <c r="A1570" t="s">
        <v>38</v>
      </c>
      <c r="B1570" t="s">
        <v>92</v>
      </c>
      <c r="C1570">
        <v>133870</v>
      </c>
      <c r="D1570">
        <v>2015</v>
      </c>
      <c r="E1570" t="s">
        <v>135</v>
      </c>
      <c r="F1570" t="s">
        <v>136</v>
      </c>
      <c r="G1570" t="s">
        <v>313</v>
      </c>
      <c r="I1570">
        <v>6</v>
      </c>
      <c r="J1570" t="s">
        <v>59</v>
      </c>
      <c r="K1570">
        <v>4</v>
      </c>
      <c r="L1570" t="s">
        <v>44</v>
      </c>
      <c r="M1570">
        <v>3.2000000476837158</v>
      </c>
      <c r="N1570" t="s">
        <v>45</v>
      </c>
      <c r="O1570" t="s">
        <v>95</v>
      </c>
      <c r="P1570">
        <v>1</v>
      </c>
      <c r="Q1570" t="s">
        <v>60</v>
      </c>
      <c r="R1570" t="s">
        <v>48</v>
      </c>
      <c r="T1570" t="s">
        <v>49</v>
      </c>
      <c r="W1570" t="s">
        <v>134</v>
      </c>
      <c r="X1570" t="s">
        <v>74</v>
      </c>
      <c r="Z1570">
        <v>0</v>
      </c>
      <c r="AA1570" t="s">
        <v>75</v>
      </c>
      <c r="AB1570" t="s">
        <v>83</v>
      </c>
      <c r="AC1570">
        <v>45</v>
      </c>
      <c r="AD1570">
        <v>11</v>
      </c>
      <c r="AE1570">
        <v>4</v>
      </c>
      <c r="AF1570">
        <v>2025</v>
      </c>
      <c r="AG1570">
        <v>20251104</v>
      </c>
      <c r="AH1570" s="2">
        <v>800</v>
      </c>
      <c r="AI1570" s="2">
        <v>1437.8662109375</v>
      </c>
      <c r="AJ1570" s="2">
        <f t="shared" si="194"/>
        <v>637.8662109375</v>
      </c>
      <c r="AK1570" s="6">
        <f t="shared" si="195"/>
        <v>0.797332763671875</v>
      </c>
      <c r="AL1570" s="12">
        <v>800</v>
      </c>
      <c r="AM1570" s="12">
        <v>1517.574287028285</v>
      </c>
      <c r="AN1570" s="12">
        <f t="shared" si="196"/>
        <v>717.57428702828497</v>
      </c>
      <c r="AO1570" s="13">
        <f t="shared" si="197"/>
        <v>0.89696785878535623</v>
      </c>
      <c r="AP1570" s="16">
        <v>800</v>
      </c>
      <c r="AQ1570" s="16">
        <v>1676.012460182377</v>
      </c>
      <c r="AR1570" s="16">
        <f t="shared" si="198"/>
        <v>876.01246018237703</v>
      </c>
      <c r="AS1570" s="17">
        <f t="shared" si="192"/>
        <v>1.0950155752279713</v>
      </c>
      <c r="AT1570" s="20">
        <v>800</v>
      </c>
      <c r="AU1570" s="20">
        <v>1449.8324727481361</v>
      </c>
      <c r="AV1570" s="20">
        <f t="shared" si="193"/>
        <v>649.83247274813607</v>
      </c>
      <c r="AW1570" s="21">
        <f t="shared" si="199"/>
        <v>0.81229059093517009</v>
      </c>
    </row>
    <row r="1571" spans="1:49" x14ac:dyDescent="0.25">
      <c r="A1571" t="s">
        <v>109</v>
      </c>
      <c r="B1571" t="s">
        <v>447</v>
      </c>
      <c r="C1571">
        <v>203837</v>
      </c>
      <c r="D1571">
        <v>2003</v>
      </c>
      <c r="E1571" t="s">
        <v>40</v>
      </c>
      <c r="F1571" t="s">
        <v>1313</v>
      </c>
      <c r="G1571" t="s">
        <v>113</v>
      </c>
      <c r="H1571" t="s">
        <v>1775</v>
      </c>
      <c r="I1571">
        <v>6</v>
      </c>
      <c r="J1571" t="s">
        <v>171</v>
      </c>
      <c r="K1571">
        <v>4</v>
      </c>
      <c r="L1571" t="s">
        <v>44</v>
      </c>
      <c r="M1571">
        <v>4</v>
      </c>
      <c r="N1571" t="s">
        <v>87</v>
      </c>
      <c r="O1571" t="s">
        <v>46</v>
      </c>
      <c r="Q1571" t="s">
        <v>60</v>
      </c>
      <c r="R1571" t="s">
        <v>89</v>
      </c>
      <c r="S1571">
        <v>220</v>
      </c>
      <c r="T1571" t="s">
        <v>49</v>
      </c>
      <c r="U1571" t="s">
        <v>72</v>
      </c>
      <c r="V1571" t="s">
        <v>176</v>
      </c>
      <c r="W1571" t="s">
        <v>134</v>
      </c>
      <c r="X1571" t="s">
        <v>53</v>
      </c>
      <c r="Z1571">
        <v>0</v>
      </c>
      <c r="AA1571" t="s">
        <v>75</v>
      </c>
      <c r="AB1571" t="s">
        <v>83</v>
      </c>
      <c r="AC1571">
        <v>45</v>
      </c>
      <c r="AD1571">
        <v>11</v>
      </c>
      <c r="AE1571">
        <v>4</v>
      </c>
      <c r="AF1571">
        <v>2025</v>
      </c>
      <c r="AG1571">
        <v>20251103</v>
      </c>
      <c r="AH1571" s="2">
        <v>2300</v>
      </c>
      <c r="AI1571" s="2">
        <v>2137.249267578125</v>
      </c>
      <c r="AJ1571" s="2">
        <f t="shared" si="194"/>
        <v>162.750732421875</v>
      </c>
      <c r="AK1571" s="6">
        <f t="shared" si="195"/>
        <v>7.0761188009510867E-2</v>
      </c>
      <c r="AL1571" s="12">
        <v>2300</v>
      </c>
      <c r="AM1571" s="12">
        <v>2415.9900958896101</v>
      </c>
      <c r="AN1571" s="12">
        <f t="shared" si="196"/>
        <v>115.99009588961007</v>
      </c>
      <c r="AO1571" s="13">
        <f t="shared" si="197"/>
        <v>5.0430476473743512E-2</v>
      </c>
      <c r="AP1571" s="16">
        <v>2300</v>
      </c>
      <c r="AQ1571" s="16">
        <v>2399.5724496357238</v>
      </c>
      <c r="AR1571" s="16">
        <f t="shared" si="198"/>
        <v>99.572449635723842</v>
      </c>
      <c r="AS1571" s="17">
        <f t="shared" si="192"/>
        <v>4.3292369406836451E-2</v>
      </c>
      <c r="AT1571" s="20">
        <v>2300</v>
      </c>
      <c r="AU1571" s="20">
        <v>2045.7265647533891</v>
      </c>
      <c r="AV1571" s="20">
        <f t="shared" si="193"/>
        <v>254.27343524661092</v>
      </c>
      <c r="AW1571" s="21">
        <f t="shared" si="199"/>
        <v>0.11055366749852648</v>
      </c>
    </row>
    <row r="1572" spans="1:49" x14ac:dyDescent="0.25">
      <c r="A1572" t="s">
        <v>38</v>
      </c>
      <c r="B1572" t="s">
        <v>92</v>
      </c>
      <c r="C1572">
        <v>72359</v>
      </c>
      <c r="D1572">
        <v>2019</v>
      </c>
      <c r="E1572" t="s">
        <v>66</v>
      </c>
      <c r="F1572" t="s">
        <v>221</v>
      </c>
      <c r="I1572">
        <v>6</v>
      </c>
      <c r="J1572" t="s">
        <v>69</v>
      </c>
      <c r="K1572">
        <v>2</v>
      </c>
      <c r="L1572" t="s">
        <v>44</v>
      </c>
      <c r="M1572">
        <v>3.2999999523162842</v>
      </c>
      <c r="N1572" t="s">
        <v>70</v>
      </c>
      <c r="O1572" t="s">
        <v>46</v>
      </c>
      <c r="P1572">
        <v>1</v>
      </c>
      <c r="Q1572" t="s">
        <v>88</v>
      </c>
      <c r="R1572" t="s">
        <v>48</v>
      </c>
      <c r="S1572">
        <v>290</v>
      </c>
      <c r="T1572" t="s">
        <v>49</v>
      </c>
      <c r="U1572" t="s">
        <v>72</v>
      </c>
      <c r="V1572" t="s">
        <v>761</v>
      </c>
      <c r="W1572" t="s">
        <v>90</v>
      </c>
      <c r="X1572" t="s">
        <v>74</v>
      </c>
      <c r="Z1572">
        <v>0</v>
      </c>
      <c r="AA1572" t="s">
        <v>75</v>
      </c>
      <c r="AB1572" t="s">
        <v>91</v>
      </c>
      <c r="AC1572">
        <v>45</v>
      </c>
      <c r="AD1572">
        <v>11</v>
      </c>
      <c r="AE1572">
        <v>4</v>
      </c>
      <c r="AF1572">
        <v>2025</v>
      </c>
      <c r="AG1572">
        <v>20251104</v>
      </c>
      <c r="AH1572" s="2">
        <v>6000</v>
      </c>
      <c r="AI1572" s="2">
        <v>7400.13427734375</v>
      </c>
      <c r="AJ1572" s="2">
        <f t="shared" si="194"/>
        <v>1400.13427734375</v>
      </c>
      <c r="AK1572" s="6">
        <f t="shared" si="195"/>
        <v>0.23335571289062501</v>
      </c>
      <c r="AL1572" s="12">
        <v>6000</v>
      </c>
      <c r="AM1572" s="12">
        <v>7312.454450015668</v>
      </c>
      <c r="AN1572" s="12">
        <f t="shared" si="196"/>
        <v>1312.454450015668</v>
      </c>
      <c r="AO1572" s="13">
        <f t="shared" si="197"/>
        <v>0.21874240833594466</v>
      </c>
      <c r="AP1572" s="16">
        <v>6000</v>
      </c>
      <c r="AQ1572" s="16">
        <v>7444.0619616367158</v>
      </c>
      <c r="AR1572" s="16">
        <f t="shared" si="198"/>
        <v>1444.0619616367158</v>
      </c>
      <c r="AS1572" s="17">
        <f t="shared" si="192"/>
        <v>0.2406769936061193</v>
      </c>
      <c r="AT1572" s="20">
        <v>6000</v>
      </c>
      <c r="AU1572" s="20">
        <v>7497.6900149031298</v>
      </c>
      <c r="AV1572" s="20">
        <f t="shared" si="193"/>
        <v>1497.6900149031298</v>
      </c>
      <c r="AW1572" s="21">
        <f t="shared" si="199"/>
        <v>0.24961500248385499</v>
      </c>
    </row>
    <row r="1573" spans="1:49" x14ac:dyDescent="0.25">
      <c r="A1573" t="s">
        <v>38</v>
      </c>
      <c r="B1573" t="s">
        <v>105</v>
      </c>
      <c r="C1573">
        <v>96632</v>
      </c>
      <c r="D1573">
        <v>2018</v>
      </c>
      <c r="E1573" t="s">
        <v>425</v>
      </c>
      <c r="F1573" t="s">
        <v>721</v>
      </c>
      <c r="G1573" t="s">
        <v>1776</v>
      </c>
      <c r="I1573">
        <v>4</v>
      </c>
      <c r="J1573" t="s">
        <v>69</v>
      </c>
      <c r="K1573">
        <v>4</v>
      </c>
      <c r="L1573" t="s">
        <v>44</v>
      </c>
      <c r="M1573">
        <v>2</v>
      </c>
      <c r="N1573" t="s">
        <v>44</v>
      </c>
      <c r="O1573" t="s">
        <v>46</v>
      </c>
      <c r="P1573">
        <v>3</v>
      </c>
      <c r="Q1573" t="s">
        <v>60</v>
      </c>
      <c r="R1573" t="s">
        <v>81</v>
      </c>
      <c r="S1573">
        <v>247</v>
      </c>
      <c r="T1573" t="s">
        <v>49</v>
      </c>
      <c r="U1573" t="s">
        <v>50</v>
      </c>
      <c r="V1573" t="s">
        <v>1034</v>
      </c>
      <c r="W1573" t="s">
        <v>134</v>
      </c>
      <c r="X1573" t="s">
        <v>394</v>
      </c>
      <c r="Y1573">
        <v>74000</v>
      </c>
      <c r="Z1573">
        <v>0</v>
      </c>
      <c r="AA1573" t="s">
        <v>75</v>
      </c>
      <c r="AB1573" t="s">
        <v>83</v>
      </c>
      <c r="AC1573">
        <v>45</v>
      </c>
      <c r="AD1573">
        <v>11</v>
      </c>
      <c r="AE1573">
        <v>4</v>
      </c>
      <c r="AF1573">
        <v>2025</v>
      </c>
      <c r="AG1573">
        <v>20251104</v>
      </c>
      <c r="AH1573" s="2">
        <v>13750</v>
      </c>
      <c r="AI1573" s="2">
        <v>11918.5908203125</v>
      </c>
      <c r="AJ1573" s="2">
        <f t="shared" si="194"/>
        <v>1831.4091796875</v>
      </c>
      <c r="AK1573" s="6">
        <f t="shared" si="195"/>
        <v>0.13319339488636364</v>
      </c>
      <c r="AL1573" s="12">
        <v>13750</v>
      </c>
      <c r="AM1573" s="12">
        <v>12649.190671184529</v>
      </c>
      <c r="AN1573" s="12">
        <f t="shared" si="196"/>
        <v>1100.8093288154705</v>
      </c>
      <c r="AO1573" s="13">
        <f t="shared" si="197"/>
        <v>8.0058860277488764E-2</v>
      </c>
      <c r="AP1573" s="16">
        <v>13750</v>
      </c>
      <c r="AQ1573" s="16">
        <v>13148.224616964601</v>
      </c>
      <c r="AR1573" s="16">
        <f t="shared" si="198"/>
        <v>601.7753830353995</v>
      </c>
      <c r="AS1573" s="17">
        <f t="shared" si="192"/>
        <v>4.376548240257451E-2</v>
      </c>
      <c r="AT1573" s="20">
        <v>13750</v>
      </c>
      <c r="AU1573" s="20">
        <v>11655.157766990291</v>
      </c>
      <c r="AV1573" s="20">
        <f t="shared" si="193"/>
        <v>2094.8422330097092</v>
      </c>
      <c r="AW1573" s="21">
        <f t="shared" si="199"/>
        <v>0.15235216240070612</v>
      </c>
    </row>
    <row r="1574" spans="1:49" x14ac:dyDescent="0.25">
      <c r="A1574" t="s">
        <v>38</v>
      </c>
      <c r="B1574" t="s">
        <v>92</v>
      </c>
      <c r="C1574">
        <v>94289</v>
      </c>
      <c r="D1574">
        <v>2020</v>
      </c>
      <c r="E1574" t="s">
        <v>40</v>
      </c>
      <c r="F1574" t="s">
        <v>1313</v>
      </c>
      <c r="G1574" t="s">
        <v>1741</v>
      </c>
      <c r="H1574" t="s">
        <v>765</v>
      </c>
      <c r="I1574">
        <v>6</v>
      </c>
      <c r="J1574" t="s">
        <v>43</v>
      </c>
      <c r="K1574">
        <v>4</v>
      </c>
      <c r="L1574" t="s">
        <v>44</v>
      </c>
      <c r="M1574">
        <v>4</v>
      </c>
      <c r="N1574" t="s">
        <v>70</v>
      </c>
      <c r="O1574" t="s">
        <v>46</v>
      </c>
      <c r="P1574">
        <v>2</v>
      </c>
      <c r="Q1574" t="s">
        <v>60</v>
      </c>
      <c r="R1574" t="s">
        <v>48</v>
      </c>
      <c r="S1574">
        <v>270</v>
      </c>
      <c r="T1574" t="s">
        <v>49</v>
      </c>
      <c r="U1574" t="s">
        <v>72</v>
      </c>
      <c r="V1574" t="s">
        <v>176</v>
      </c>
      <c r="W1574" t="s">
        <v>90</v>
      </c>
      <c r="X1574" t="s">
        <v>53</v>
      </c>
      <c r="Z1574">
        <v>0</v>
      </c>
      <c r="AA1574" t="s">
        <v>75</v>
      </c>
      <c r="AB1574" t="s">
        <v>83</v>
      </c>
      <c r="AC1574">
        <v>45</v>
      </c>
      <c r="AD1574">
        <v>11</v>
      </c>
      <c r="AE1574">
        <v>4</v>
      </c>
      <c r="AF1574">
        <v>2025</v>
      </c>
      <c r="AG1574">
        <v>20251104</v>
      </c>
      <c r="AH1574" s="2">
        <v>21000</v>
      </c>
      <c r="AI1574" s="2">
        <v>19102.79296875</v>
      </c>
      <c r="AJ1574" s="2">
        <f t="shared" si="194"/>
        <v>1897.20703125</v>
      </c>
      <c r="AK1574" s="6">
        <f t="shared" si="195"/>
        <v>9.034319196428571E-2</v>
      </c>
      <c r="AL1574" s="12">
        <v>21000</v>
      </c>
      <c r="AM1574" s="12">
        <v>19481.251905129979</v>
      </c>
      <c r="AN1574" s="12">
        <f t="shared" si="196"/>
        <v>1518.7480948700213</v>
      </c>
      <c r="AO1574" s="13">
        <f t="shared" si="197"/>
        <v>7.2321337850953391E-2</v>
      </c>
      <c r="AP1574" s="16">
        <v>21000</v>
      </c>
      <c r="AQ1574" s="16">
        <v>15955.6459174662</v>
      </c>
      <c r="AR1574" s="16">
        <f t="shared" si="198"/>
        <v>5044.3540825338005</v>
      </c>
      <c r="AS1574" s="17">
        <f t="shared" si="192"/>
        <v>0.24020733726351431</v>
      </c>
      <c r="AT1574" s="20">
        <v>21000</v>
      </c>
      <c r="AU1574" s="20">
        <v>18861.6472148541</v>
      </c>
      <c r="AV1574" s="20">
        <f t="shared" si="193"/>
        <v>2138.3527851459003</v>
      </c>
      <c r="AW1574" s="21">
        <f t="shared" si="199"/>
        <v>0.10182632310218573</v>
      </c>
    </row>
    <row r="1575" spans="1:49" x14ac:dyDescent="0.25">
      <c r="A1575" t="s">
        <v>123</v>
      </c>
      <c r="B1575" t="s">
        <v>200</v>
      </c>
      <c r="C1575">
        <v>72120</v>
      </c>
      <c r="D1575">
        <v>2020</v>
      </c>
      <c r="E1575" t="s">
        <v>114</v>
      </c>
      <c r="F1575" t="s">
        <v>834</v>
      </c>
      <c r="G1575" t="s">
        <v>1777</v>
      </c>
      <c r="I1575">
        <v>4</v>
      </c>
      <c r="J1575" t="s">
        <v>69</v>
      </c>
      <c r="K1575">
        <v>4</v>
      </c>
      <c r="L1575" t="s">
        <v>44</v>
      </c>
      <c r="M1575">
        <v>2</v>
      </c>
      <c r="N1575" t="s">
        <v>44</v>
      </c>
      <c r="O1575" t="s">
        <v>46</v>
      </c>
      <c r="P1575">
        <v>5</v>
      </c>
      <c r="Q1575" t="s">
        <v>60</v>
      </c>
      <c r="R1575" t="s">
        <v>81</v>
      </c>
      <c r="S1575">
        <v>184</v>
      </c>
      <c r="T1575" t="s">
        <v>49</v>
      </c>
      <c r="W1575" t="s">
        <v>134</v>
      </c>
      <c r="X1575" t="s">
        <v>121</v>
      </c>
      <c r="Z1575">
        <v>0</v>
      </c>
      <c r="AA1575" t="s">
        <v>75</v>
      </c>
      <c r="AB1575" t="s">
        <v>83</v>
      </c>
      <c r="AC1575">
        <v>45</v>
      </c>
      <c r="AD1575">
        <v>11</v>
      </c>
      <c r="AE1575">
        <v>4</v>
      </c>
      <c r="AF1575">
        <v>2025</v>
      </c>
      <c r="AG1575">
        <v>20251103</v>
      </c>
      <c r="AH1575" s="2">
        <v>13800</v>
      </c>
      <c r="AI1575" s="2">
        <v>14397.5458984375</v>
      </c>
      <c r="AJ1575" s="2">
        <f t="shared" si="194"/>
        <v>597.5458984375</v>
      </c>
      <c r="AK1575" s="6">
        <f t="shared" si="195"/>
        <v>4.330042742300725E-2</v>
      </c>
      <c r="AL1575" s="12">
        <v>13800</v>
      </c>
      <c r="AM1575" s="12">
        <v>13393.23707955851</v>
      </c>
      <c r="AN1575" s="12">
        <f t="shared" si="196"/>
        <v>406.76292044148977</v>
      </c>
      <c r="AO1575" s="13">
        <f t="shared" si="197"/>
        <v>2.9475573945035489E-2</v>
      </c>
      <c r="AP1575" s="16">
        <v>13800</v>
      </c>
      <c r="AQ1575" s="16">
        <v>13695.838795399141</v>
      </c>
      <c r="AR1575" s="16">
        <f t="shared" si="198"/>
        <v>104.16120460085949</v>
      </c>
      <c r="AS1575" s="17">
        <f t="shared" si="192"/>
        <v>7.5479133768738766E-3</v>
      </c>
      <c r="AT1575" s="20">
        <v>13800</v>
      </c>
      <c r="AU1575" s="20">
        <v>14478.94736842105</v>
      </c>
      <c r="AV1575" s="20">
        <f t="shared" si="193"/>
        <v>678.94736842104976</v>
      </c>
      <c r="AW1575" s="21">
        <f t="shared" si="199"/>
        <v>4.9199084668192013E-2</v>
      </c>
    </row>
    <row r="1576" spans="1:49" x14ac:dyDescent="0.25">
      <c r="A1576" t="s">
        <v>38</v>
      </c>
      <c r="B1576" t="s">
        <v>92</v>
      </c>
      <c r="C1576">
        <v>158217</v>
      </c>
      <c r="D1576">
        <v>2013</v>
      </c>
      <c r="E1576" t="s">
        <v>66</v>
      </c>
      <c r="F1576" t="s">
        <v>221</v>
      </c>
      <c r="I1576">
        <v>6</v>
      </c>
      <c r="J1576" t="s">
        <v>196</v>
      </c>
      <c r="K1576">
        <v>4</v>
      </c>
      <c r="L1576" t="s">
        <v>44</v>
      </c>
      <c r="M1576">
        <v>3.5</v>
      </c>
      <c r="N1576" t="s">
        <v>87</v>
      </c>
      <c r="O1576" t="s">
        <v>46</v>
      </c>
      <c r="Q1576" t="s">
        <v>88</v>
      </c>
      <c r="R1576" t="s">
        <v>89</v>
      </c>
      <c r="S1576">
        <v>365</v>
      </c>
      <c r="T1576" t="s">
        <v>49</v>
      </c>
      <c r="U1576" t="s">
        <v>72</v>
      </c>
      <c r="W1576" t="s">
        <v>103</v>
      </c>
      <c r="X1576" t="s">
        <v>74</v>
      </c>
      <c r="Z1576">
        <v>0</v>
      </c>
      <c r="AA1576" t="s">
        <v>75</v>
      </c>
      <c r="AB1576" t="s">
        <v>91</v>
      </c>
      <c r="AC1576">
        <v>45</v>
      </c>
      <c r="AD1576">
        <v>11</v>
      </c>
      <c r="AE1576">
        <v>4</v>
      </c>
      <c r="AF1576">
        <v>2025</v>
      </c>
      <c r="AG1576">
        <v>20251104</v>
      </c>
      <c r="AH1576" s="2">
        <v>8500</v>
      </c>
      <c r="AI1576" s="2">
        <v>7649.8759765625</v>
      </c>
      <c r="AJ1576" s="2">
        <f t="shared" si="194"/>
        <v>850.1240234375</v>
      </c>
      <c r="AK1576" s="6">
        <f t="shared" si="195"/>
        <v>0.10001459099264706</v>
      </c>
      <c r="AL1576" s="12">
        <v>8500</v>
      </c>
      <c r="AM1576" s="12">
        <v>7469.6548941730007</v>
      </c>
      <c r="AN1576" s="12">
        <f t="shared" si="196"/>
        <v>1030.3451058269993</v>
      </c>
      <c r="AO1576" s="13">
        <f t="shared" si="197"/>
        <v>0.12121707127376463</v>
      </c>
      <c r="AP1576" s="16">
        <v>8500</v>
      </c>
      <c r="AQ1576" s="16">
        <v>7444.6036957372726</v>
      </c>
      <c r="AR1576" s="16">
        <f t="shared" si="198"/>
        <v>1055.3963042627274</v>
      </c>
      <c r="AS1576" s="17">
        <f t="shared" si="192"/>
        <v>0.12416427108973264</v>
      </c>
      <c r="AT1576" s="20">
        <v>8500</v>
      </c>
      <c r="AU1576" s="20">
        <v>7758.5690515806991</v>
      </c>
      <c r="AV1576" s="20">
        <f t="shared" si="193"/>
        <v>741.43094841930088</v>
      </c>
      <c r="AW1576" s="21">
        <f t="shared" si="199"/>
        <v>8.7227170402270696E-2</v>
      </c>
    </row>
    <row r="1577" spans="1:49" x14ac:dyDescent="0.25">
      <c r="A1577" t="s">
        <v>38</v>
      </c>
      <c r="B1577" t="s">
        <v>259</v>
      </c>
      <c r="C1577">
        <v>10862</v>
      </c>
      <c r="D1577">
        <v>2024</v>
      </c>
      <c r="E1577" t="s">
        <v>66</v>
      </c>
      <c r="F1577" t="s">
        <v>1778</v>
      </c>
      <c r="G1577" t="s">
        <v>1071</v>
      </c>
      <c r="J1577" t="s">
        <v>69</v>
      </c>
      <c r="K1577">
        <v>4</v>
      </c>
      <c r="L1577" t="s">
        <v>44</v>
      </c>
      <c r="N1577" t="s">
        <v>70</v>
      </c>
      <c r="Q1577" t="s">
        <v>60</v>
      </c>
      <c r="R1577" t="s">
        <v>172</v>
      </c>
      <c r="T1577" t="s">
        <v>542</v>
      </c>
      <c r="W1577" t="s">
        <v>134</v>
      </c>
      <c r="X1577" t="s">
        <v>121</v>
      </c>
      <c r="Z1577">
        <v>1</v>
      </c>
      <c r="AA1577" t="s">
        <v>543</v>
      </c>
      <c r="AB1577" t="s">
        <v>64</v>
      </c>
      <c r="AC1577">
        <v>45</v>
      </c>
      <c r="AD1577">
        <v>11</v>
      </c>
      <c r="AE1577">
        <v>4</v>
      </c>
      <c r="AF1577">
        <v>2025</v>
      </c>
      <c r="AG1577">
        <v>20251104</v>
      </c>
      <c r="AH1577" s="2">
        <v>27100</v>
      </c>
      <c r="AI1577" s="2">
        <v>34550.484375</v>
      </c>
      <c r="AJ1577" s="2">
        <f t="shared" si="194"/>
        <v>7450.484375</v>
      </c>
      <c r="AK1577" s="6">
        <f t="shared" si="195"/>
        <v>0.27492562269372695</v>
      </c>
      <c r="AL1577" s="12">
        <v>27100</v>
      </c>
      <c r="AM1577" s="12">
        <v>36553.87187009921</v>
      </c>
      <c r="AN1577" s="12">
        <f t="shared" si="196"/>
        <v>9453.8718700992104</v>
      </c>
      <c r="AO1577" s="13">
        <f t="shared" si="197"/>
        <v>0.34885136052026605</v>
      </c>
      <c r="AP1577" s="16">
        <v>27100</v>
      </c>
      <c r="AQ1577" s="16">
        <v>35552.569430517658</v>
      </c>
      <c r="AR1577" s="16">
        <f t="shared" si="198"/>
        <v>8452.5694305176585</v>
      </c>
      <c r="AS1577" s="17">
        <f t="shared" si="192"/>
        <v>0.31190293101541178</v>
      </c>
      <c r="AT1577" s="20">
        <v>27100</v>
      </c>
      <c r="AU1577" s="20">
        <v>32715.2493765586</v>
      </c>
      <c r="AV1577" s="20">
        <f t="shared" si="193"/>
        <v>5615.2493765586005</v>
      </c>
      <c r="AW1577" s="21">
        <f t="shared" si="199"/>
        <v>0.20720477404275278</v>
      </c>
    </row>
    <row r="1578" spans="1:49" x14ac:dyDescent="0.25">
      <c r="A1578" t="s">
        <v>77</v>
      </c>
      <c r="B1578" t="s">
        <v>596</v>
      </c>
      <c r="C1578">
        <v>83746</v>
      </c>
      <c r="D1578">
        <v>2014</v>
      </c>
      <c r="E1578" t="s">
        <v>84</v>
      </c>
      <c r="F1578" t="s">
        <v>85</v>
      </c>
      <c r="G1578" t="s">
        <v>832</v>
      </c>
      <c r="I1578">
        <v>8</v>
      </c>
      <c r="J1578" t="s">
        <v>101</v>
      </c>
      <c r="K1578">
        <v>4</v>
      </c>
      <c r="L1578" t="s">
        <v>44</v>
      </c>
      <c r="M1578">
        <v>5.6999998092651367</v>
      </c>
      <c r="N1578" t="s">
        <v>87</v>
      </c>
      <c r="O1578" t="s">
        <v>46</v>
      </c>
      <c r="P1578">
        <v>4</v>
      </c>
      <c r="Q1578" t="s">
        <v>88</v>
      </c>
      <c r="R1578" t="s">
        <v>89</v>
      </c>
      <c r="T1578" t="s">
        <v>49</v>
      </c>
      <c r="W1578" t="s">
        <v>90</v>
      </c>
      <c r="X1578" t="s">
        <v>74</v>
      </c>
      <c r="Z1578">
        <v>0</v>
      </c>
      <c r="AA1578" t="s">
        <v>75</v>
      </c>
      <c r="AB1578" t="s">
        <v>91</v>
      </c>
      <c r="AC1578">
        <v>45</v>
      </c>
      <c r="AD1578">
        <v>11</v>
      </c>
      <c r="AE1578">
        <v>4</v>
      </c>
      <c r="AF1578">
        <v>2025</v>
      </c>
      <c r="AG1578">
        <v>20251105</v>
      </c>
      <c r="AH1578" s="2">
        <v>11000</v>
      </c>
      <c r="AI1578" s="2">
        <v>11708.7421875</v>
      </c>
      <c r="AJ1578" s="2">
        <f t="shared" si="194"/>
        <v>708.7421875</v>
      </c>
      <c r="AK1578" s="6">
        <f t="shared" si="195"/>
        <v>6.4431107954545458E-2</v>
      </c>
      <c r="AL1578" s="12">
        <v>11000</v>
      </c>
      <c r="AM1578" s="12">
        <v>11066.340042207021</v>
      </c>
      <c r="AN1578" s="12">
        <f t="shared" si="196"/>
        <v>66.340042207020815</v>
      </c>
      <c r="AO1578" s="13">
        <f t="shared" si="197"/>
        <v>6.0309129279109835E-3</v>
      </c>
      <c r="AP1578" s="16">
        <v>11000</v>
      </c>
      <c r="AQ1578" s="16">
        <v>10818.980023160781</v>
      </c>
      <c r="AR1578" s="16">
        <f t="shared" si="198"/>
        <v>181.01997683921945</v>
      </c>
      <c r="AS1578" s="17">
        <f t="shared" si="192"/>
        <v>1.6456361530838133E-2</v>
      </c>
      <c r="AT1578" s="20">
        <v>11000</v>
      </c>
      <c r="AU1578" s="20">
        <v>11869.48986722571</v>
      </c>
      <c r="AV1578" s="20">
        <f t="shared" si="193"/>
        <v>869.48986722570953</v>
      </c>
      <c r="AW1578" s="21">
        <f t="shared" si="199"/>
        <v>7.9044533384155416E-2</v>
      </c>
    </row>
    <row r="1579" spans="1:49" x14ac:dyDescent="0.25">
      <c r="A1579" t="s">
        <v>77</v>
      </c>
      <c r="B1579" t="s">
        <v>596</v>
      </c>
      <c r="C1579">
        <v>112436</v>
      </c>
      <c r="D1579">
        <v>2018</v>
      </c>
      <c r="E1579" t="s">
        <v>425</v>
      </c>
      <c r="F1579" t="s">
        <v>1779</v>
      </c>
      <c r="G1579" t="s">
        <v>1780</v>
      </c>
      <c r="I1579">
        <v>6</v>
      </c>
      <c r="J1579" t="s">
        <v>59</v>
      </c>
      <c r="K1579">
        <v>4</v>
      </c>
      <c r="L1579" t="s">
        <v>44</v>
      </c>
      <c r="M1579">
        <v>3</v>
      </c>
      <c r="N1579" t="s">
        <v>87</v>
      </c>
      <c r="O1579" t="s">
        <v>46</v>
      </c>
      <c r="P1579">
        <v>3</v>
      </c>
      <c r="Q1579" t="s">
        <v>60</v>
      </c>
      <c r="R1579" t="s">
        <v>81</v>
      </c>
      <c r="S1579">
        <v>380</v>
      </c>
      <c r="T1579" t="s">
        <v>49</v>
      </c>
      <c r="U1579" t="s">
        <v>72</v>
      </c>
      <c r="V1579" t="s">
        <v>880</v>
      </c>
      <c r="W1579" t="s">
        <v>90</v>
      </c>
      <c r="X1579" t="s">
        <v>394</v>
      </c>
      <c r="Y1579">
        <v>82150</v>
      </c>
      <c r="Z1579">
        <v>0</v>
      </c>
      <c r="AA1579" t="s">
        <v>75</v>
      </c>
      <c r="AB1579" t="s">
        <v>83</v>
      </c>
      <c r="AC1579">
        <v>45</v>
      </c>
      <c r="AD1579">
        <v>11</v>
      </c>
      <c r="AE1579">
        <v>4</v>
      </c>
      <c r="AF1579">
        <v>2025</v>
      </c>
      <c r="AG1579">
        <v>20251105</v>
      </c>
      <c r="AH1579" s="2">
        <v>16200</v>
      </c>
      <c r="AI1579" s="2">
        <v>15920.2548828125</v>
      </c>
      <c r="AJ1579" s="2">
        <f t="shared" si="194"/>
        <v>279.7451171875</v>
      </c>
      <c r="AK1579" s="6">
        <f t="shared" si="195"/>
        <v>1.7268217110339507E-2</v>
      </c>
      <c r="AL1579" s="12">
        <v>16200</v>
      </c>
      <c r="AM1579" s="12">
        <v>13833.209078918309</v>
      </c>
      <c r="AN1579" s="12">
        <f t="shared" si="196"/>
        <v>2366.7909210816906</v>
      </c>
      <c r="AO1579" s="13">
        <f t="shared" si="197"/>
        <v>0.14609820500504264</v>
      </c>
      <c r="AP1579" s="16">
        <v>16200</v>
      </c>
      <c r="AQ1579" s="16">
        <v>13739.118881153659</v>
      </c>
      <c r="AR1579" s="16">
        <f t="shared" si="198"/>
        <v>2460.8811188463405</v>
      </c>
      <c r="AS1579" s="17">
        <f t="shared" si="192"/>
        <v>0.1519062419040951</v>
      </c>
      <c r="AT1579" s="20">
        <v>16200</v>
      </c>
      <c r="AU1579" s="20">
        <v>16401.99512195123</v>
      </c>
      <c r="AV1579" s="20">
        <f t="shared" si="193"/>
        <v>201.99512195122952</v>
      </c>
      <c r="AW1579" s="21">
        <f t="shared" si="199"/>
        <v>1.2468834688347502E-2</v>
      </c>
    </row>
    <row r="1580" spans="1:49" x14ac:dyDescent="0.25">
      <c r="A1580" t="s">
        <v>123</v>
      </c>
      <c r="B1580" t="s">
        <v>257</v>
      </c>
      <c r="C1580">
        <v>134900</v>
      </c>
      <c r="D1580">
        <v>2010</v>
      </c>
      <c r="E1580" t="s">
        <v>159</v>
      </c>
      <c r="F1580" t="s">
        <v>1781</v>
      </c>
      <c r="G1580" t="s">
        <v>524</v>
      </c>
      <c r="I1580">
        <v>6</v>
      </c>
      <c r="J1580" t="s">
        <v>101</v>
      </c>
      <c r="K1580">
        <v>4</v>
      </c>
      <c r="L1580" t="s">
        <v>44</v>
      </c>
      <c r="M1580">
        <v>3.5</v>
      </c>
      <c r="N1580" t="s">
        <v>45</v>
      </c>
      <c r="O1580" t="s">
        <v>46</v>
      </c>
      <c r="Q1580" t="s">
        <v>141</v>
      </c>
      <c r="R1580" t="s">
        <v>48</v>
      </c>
      <c r="S1580">
        <v>271</v>
      </c>
      <c r="T1580" t="s">
        <v>49</v>
      </c>
      <c r="U1580" t="s">
        <v>72</v>
      </c>
      <c r="V1580" t="s">
        <v>82</v>
      </c>
      <c r="W1580" t="s">
        <v>62</v>
      </c>
      <c r="X1580" t="s">
        <v>74</v>
      </c>
      <c r="Z1580">
        <v>0</v>
      </c>
      <c r="AA1580" t="s">
        <v>75</v>
      </c>
      <c r="AB1580" t="s">
        <v>83</v>
      </c>
      <c r="AC1580">
        <v>45</v>
      </c>
      <c r="AD1580">
        <v>11</v>
      </c>
      <c r="AE1580">
        <v>4</v>
      </c>
      <c r="AF1580">
        <v>2025</v>
      </c>
      <c r="AG1580">
        <v>20251105</v>
      </c>
      <c r="AH1580" s="2">
        <v>6750</v>
      </c>
      <c r="AI1580" s="2">
        <v>4435.39453125</v>
      </c>
      <c r="AJ1580" s="2">
        <f t="shared" si="194"/>
        <v>2314.60546875</v>
      </c>
      <c r="AK1580" s="6">
        <f t="shared" si="195"/>
        <v>0.34290451388888887</v>
      </c>
      <c r="AL1580" s="12">
        <v>6750</v>
      </c>
      <c r="AM1580" s="12">
        <v>4133.7884617251266</v>
      </c>
      <c r="AN1580" s="12">
        <f t="shared" si="196"/>
        <v>2616.2115382748734</v>
      </c>
      <c r="AO1580" s="13">
        <f t="shared" si="197"/>
        <v>0.3875868945592405</v>
      </c>
      <c r="AP1580" s="16">
        <v>6750</v>
      </c>
      <c r="AQ1580" s="16">
        <v>4096.9406696932501</v>
      </c>
      <c r="AR1580" s="16">
        <f t="shared" si="198"/>
        <v>2653.0593303067499</v>
      </c>
      <c r="AS1580" s="17">
        <f t="shared" si="192"/>
        <v>0.39304582671211108</v>
      </c>
      <c r="AT1580" s="20">
        <v>6750</v>
      </c>
      <c r="AU1580" s="20">
        <v>4509.7071256038662</v>
      </c>
      <c r="AV1580" s="20">
        <f t="shared" si="193"/>
        <v>2240.2928743961338</v>
      </c>
      <c r="AW1580" s="21">
        <f t="shared" si="199"/>
        <v>0.33189524065127907</v>
      </c>
    </row>
    <row r="1581" spans="1:49" x14ac:dyDescent="0.25">
      <c r="A1581" t="s">
        <v>77</v>
      </c>
      <c r="B1581" t="s">
        <v>596</v>
      </c>
      <c r="C1581">
        <v>172854</v>
      </c>
      <c r="D1581">
        <v>2015</v>
      </c>
      <c r="E1581" t="s">
        <v>468</v>
      </c>
      <c r="F1581" t="s">
        <v>1080</v>
      </c>
      <c r="G1581" t="s">
        <v>1081</v>
      </c>
      <c r="I1581">
        <v>6</v>
      </c>
      <c r="J1581" t="s">
        <v>59</v>
      </c>
      <c r="K1581">
        <v>4</v>
      </c>
      <c r="L1581" t="s">
        <v>44</v>
      </c>
      <c r="M1581">
        <v>3</v>
      </c>
      <c r="N1581" t="s">
        <v>44</v>
      </c>
      <c r="O1581" t="s">
        <v>46</v>
      </c>
      <c r="P1581">
        <v>3</v>
      </c>
      <c r="Q1581" t="s">
        <v>60</v>
      </c>
      <c r="S1581">
        <v>240</v>
      </c>
      <c r="T1581" t="s">
        <v>49</v>
      </c>
      <c r="V1581" t="s">
        <v>1082</v>
      </c>
      <c r="W1581" t="s">
        <v>90</v>
      </c>
      <c r="X1581" t="s">
        <v>1083</v>
      </c>
      <c r="Z1581">
        <v>0</v>
      </c>
      <c r="AA1581" t="s">
        <v>75</v>
      </c>
      <c r="AB1581" t="s">
        <v>83</v>
      </c>
      <c r="AC1581">
        <v>45</v>
      </c>
      <c r="AD1581">
        <v>11</v>
      </c>
      <c r="AE1581">
        <v>4</v>
      </c>
      <c r="AF1581">
        <v>2025</v>
      </c>
      <c r="AG1581">
        <v>20251105</v>
      </c>
      <c r="AH1581" s="2">
        <v>3800</v>
      </c>
      <c r="AI1581" s="2">
        <v>3756.18505859375</v>
      </c>
      <c r="AJ1581" s="2">
        <f t="shared" si="194"/>
        <v>43.81494140625</v>
      </c>
      <c r="AK1581" s="6">
        <f t="shared" si="195"/>
        <v>1.1530247738486842E-2</v>
      </c>
      <c r="AL1581" s="12">
        <v>3800</v>
      </c>
      <c r="AM1581" s="12">
        <v>4333.5057090324881</v>
      </c>
      <c r="AN1581" s="12">
        <f t="shared" si="196"/>
        <v>533.50570903248808</v>
      </c>
      <c r="AO1581" s="13">
        <f t="shared" si="197"/>
        <v>0.14039623921907582</v>
      </c>
      <c r="AP1581" s="16">
        <v>3800</v>
      </c>
      <c r="AQ1581" s="16">
        <v>4051.464515772193</v>
      </c>
      <c r="AR1581" s="16">
        <f t="shared" si="198"/>
        <v>251.46451577219295</v>
      </c>
      <c r="AS1581" s="17">
        <f t="shared" si="192"/>
        <v>6.6174872571629725E-2</v>
      </c>
      <c r="AT1581" s="20">
        <v>3800</v>
      </c>
      <c r="AU1581" s="20">
        <v>3724.47379032258</v>
      </c>
      <c r="AV1581" s="20">
        <f t="shared" si="193"/>
        <v>75.526209677419956</v>
      </c>
      <c r="AW1581" s="21">
        <f t="shared" si="199"/>
        <v>1.9875318336163145E-2</v>
      </c>
    </row>
    <row r="1582" spans="1:49" x14ac:dyDescent="0.25">
      <c r="A1582" t="s">
        <v>77</v>
      </c>
      <c r="B1582" t="s">
        <v>596</v>
      </c>
      <c r="C1582">
        <v>46020</v>
      </c>
      <c r="D1582">
        <v>2020</v>
      </c>
      <c r="E1582" t="s">
        <v>250</v>
      </c>
      <c r="F1582" t="s">
        <v>251</v>
      </c>
      <c r="G1582" t="s">
        <v>1156</v>
      </c>
      <c r="I1582">
        <v>4</v>
      </c>
      <c r="J1582" t="s">
        <v>69</v>
      </c>
      <c r="K1582">
        <v>4</v>
      </c>
      <c r="L1582" t="s">
        <v>44</v>
      </c>
      <c r="M1582">
        <v>2.5</v>
      </c>
      <c r="N1582" t="s">
        <v>44</v>
      </c>
      <c r="Q1582" t="s">
        <v>60</v>
      </c>
      <c r="R1582" t="s">
        <v>89</v>
      </c>
      <c r="S1582">
        <v>187</v>
      </c>
      <c r="T1582" t="s">
        <v>49</v>
      </c>
      <c r="U1582" t="s">
        <v>50</v>
      </c>
      <c r="V1582" t="s">
        <v>1157</v>
      </c>
      <c r="W1582" t="s">
        <v>62</v>
      </c>
      <c r="X1582" t="s">
        <v>53</v>
      </c>
      <c r="Y1582">
        <v>30210</v>
      </c>
      <c r="Z1582">
        <v>0</v>
      </c>
      <c r="AA1582" t="s">
        <v>75</v>
      </c>
      <c r="AB1582" t="s">
        <v>83</v>
      </c>
      <c r="AC1582">
        <v>45</v>
      </c>
      <c r="AD1582">
        <v>11</v>
      </c>
      <c r="AE1582">
        <v>4</v>
      </c>
      <c r="AF1582">
        <v>2025</v>
      </c>
      <c r="AG1582">
        <v>20251105</v>
      </c>
      <c r="AH1582" s="2">
        <v>19000</v>
      </c>
      <c r="AI1582" s="2">
        <v>18051.228515625</v>
      </c>
      <c r="AJ1582" s="2">
        <f t="shared" si="194"/>
        <v>948.771484375</v>
      </c>
      <c r="AK1582" s="6">
        <f t="shared" si="195"/>
        <v>4.9935341282894737E-2</v>
      </c>
      <c r="AL1582" s="12">
        <v>19000</v>
      </c>
      <c r="AM1582" s="12">
        <v>18460.582021289039</v>
      </c>
      <c r="AN1582" s="12">
        <f t="shared" si="196"/>
        <v>539.4179787109606</v>
      </c>
      <c r="AO1582" s="13">
        <f t="shared" si="197"/>
        <v>2.8390419932155821E-2</v>
      </c>
      <c r="AP1582" s="16">
        <v>19000</v>
      </c>
      <c r="AQ1582" s="16">
        <v>18564.743977352809</v>
      </c>
      <c r="AR1582" s="16">
        <f t="shared" si="198"/>
        <v>435.25602264719055</v>
      </c>
      <c r="AS1582" s="17">
        <f t="shared" si="192"/>
        <v>2.2908211718273185E-2</v>
      </c>
      <c r="AT1582" s="20">
        <v>19000</v>
      </c>
      <c r="AU1582" s="20">
        <v>17826.47614410906</v>
      </c>
      <c r="AV1582" s="20">
        <f t="shared" si="193"/>
        <v>1173.5238558909405</v>
      </c>
      <c r="AW1582" s="21">
        <f t="shared" si="199"/>
        <v>6.1764413467944236E-2</v>
      </c>
    </row>
    <row r="1583" spans="1:49" x14ac:dyDescent="0.25">
      <c r="A1583" t="s">
        <v>123</v>
      </c>
      <c r="B1583" t="s">
        <v>200</v>
      </c>
      <c r="C1583">
        <v>12203</v>
      </c>
      <c r="D1583">
        <v>2022</v>
      </c>
      <c r="E1583" t="s">
        <v>84</v>
      </c>
      <c r="F1583" t="s">
        <v>572</v>
      </c>
      <c r="G1583" t="s">
        <v>1782</v>
      </c>
      <c r="H1583" t="s">
        <v>1090</v>
      </c>
      <c r="I1583">
        <v>6</v>
      </c>
      <c r="J1583" t="s">
        <v>69</v>
      </c>
      <c r="K1583">
        <v>3</v>
      </c>
      <c r="L1583" t="s">
        <v>44</v>
      </c>
      <c r="M1583">
        <v>3.5999999046325679</v>
      </c>
      <c r="N1583" t="s">
        <v>45</v>
      </c>
      <c r="O1583" t="s">
        <v>46</v>
      </c>
      <c r="Q1583" t="s">
        <v>71</v>
      </c>
      <c r="R1583" t="s">
        <v>96</v>
      </c>
      <c r="S1583">
        <v>280</v>
      </c>
      <c r="T1583" t="s">
        <v>49</v>
      </c>
      <c r="U1583" t="s">
        <v>72</v>
      </c>
      <c r="W1583" t="s">
        <v>73</v>
      </c>
      <c r="X1583" t="s">
        <v>121</v>
      </c>
      <c r="Z1583">
        <v>0</v>
      </c>
      <c r="AA1583" t="s">
        <v>75</v>
      </c>
      <c r="AB1583" t="s">
        <v>76</v>
      </c>
      <c r="AC1583">
        <v>45</v>
      </c>
      <c r="AD1583">
        <v>11</v>
      </c>
      <c r="AE1583">
        <v>4</v>
      </c>
      <c r="AF1583">
        <v>2025</v>
      </c>
      <c r="AG1583">
        <v>20251103</v>
      </c>
      <c r="AH1583" s="2">
        <v>25000</v>
      </c>
      <c r="AI1583" s="2">
        <v>29162.828125</v>
      </c>
      <c r="AJ1583" s="2">
        <f t="shared" si="194"/>
        <v>4162.828125</v>
      </c>
      <c r="AK1583" s="6">
        <f t="shared" si="195"/>
        <v>0.16651312500000001</v>
      </c>
      <c r="AL1583" s="12">
        <v>25000</v>
      </c>
      <c r="AM1583" s="12">
        <v>28322.759174803221</v>
      </c>
      <c r="AN1583" s="12">
        <f t="shared" si="196"/>
        <v>3322.759174803221</v>
      </c>
      <c r="AO1583" s="13">
        <f t="shared" si="197"/>
        <v>0.13291036699212883</v>
      </c>
      <c r="AP1583" s="16">
        <v>25000</v>
      </c>
      <c r="AQ1583" s="16">
        <v>29221.497020097871</v>
      </c>
      <c r="AR1583" s="16">
        <f t="shared" si="198"/>
        <v>4221.4970200978714</v>
      </c>
      <c r="AS1583" s="17">
        <f t="shared" si="192"/>
        <v>0.16885988080391487</v>
      </c>
      <c r="AT1583" s="20">
        <v>25000</v>
      </c>
      <c r="AU1583" s="20">
        <v>28690.06111111111</v>
      </c>
      <c r="AV1583" s="20">
        <f t="shared" si="193"/>
        <v>3690.0611111111102</v>
      </c>
      <c r="AW1583" s="21">
        <f t="shared" si="199"/>
        <v>0.1476024444444444</v>
      </c>
    </row>
    <row r="1584" spans="1:49" x14ac:dyDescent="0.25">
      <c r="A1584" t="s">
        <v>109</v>
      </c>
      <c r="B1584" t="s">
        <v>317</v>
      </c>
      <c r="C1584">
        <v>149021</v>
      </c>
      <c r="D1584">
        <v>2017</v>
      </c>
      <c r="E1584" t="s">
        <v>139</v>
      </c>
      <c r="F1584" t="s">
        <v>146</v>
      </c>
      <c r="I1584">
        <v>6</v>
      </c>
      <c r="J1584" t="s">
        <v>59</v>
      </c>
      <c r="K1584">
        <v>4</v>
      </c>
      <c r="L1584" t="s">
        <v>44</v>
      </c>
      <c r="M1584">
        <v>3.5</v>
      </c>
      <c r="N1584" t="s">
        <v>45</v>
      </c>
      <c r="O1584" t="s">
        <v>95</v>
      </c>
      <c r="P1584">
        <v>2</v>
      </c>
      <c r="Q1584" t="s">
        <v>118</v>
      </c>
      <c r="R1584" t="s">
        <v>48</v>
      </c>
      <c r="T1584" t="s">
        <v>49</v>
      </c>
      <c r="U1584" t="s">
        <v>72</v>
      </c>
      <c r="W1584" t="s">
        <v>120</v>
      </c>
      <c r="X1584" t="s">
        <v>74</v>
      </c>
      <c r="Z1584">
        <v>0</v>
      </c>
      <c r="AA1584" t="s">
        <v>75</v>
      </c>
      <c r="AB1584" t="s">
        <v>122</v>
      </c>
      <c r="AC1584">
        <v>45</v>
      </c>
      <c r="AD1584">
        <v>11</v>
      </c>
      <c r="AE1584">
        <v>4</v>
      </c>
      <c r="AF1584">
        <v>2025</v>
      </c>
      <c r="AG1584">
        <v>20251105</v>
      </c>
      <c r="AH1584" s="2">
        <v>1100</v>
      </c>
      <c r="AI1584" s="2">
        <v>1518.4970703125</v>
      </c>
      <c r="AJ1584" s="2">
        <f t="shared" si="194"/>
        <v>418.4970703125</v>
      </c>
      <c r="AK1584" s="6">
        <f t="shared" si="195"/>
        <v>0.38045188210227271</v>
      </c>
      <c r="AL1584" s="12">
        <v>1100</v>
      </c>
      <c r="AM1584" s="12">
        <v>1497.196951067021</v>
      </c>
      <c r="AN1584" s="12">
        <f t="shared" si="196"/>
        <v>397.19695106702102</v>
      </c>
      <c r="AO1584" s="13">
        <f t="shared" si="197"/>
        <v>0.36108813733365547</v>
      </c>
      <c r="AP1584" s="16">
        <v>1100</v>
      </c>
      <c r="AQ1584" s="16">
        <v>1424.5923527759071</v>
      </c>
      <c r="AR1584" s="16">
        <f t="shared" si="198"/>
        <v>324.5923527759071</v>
      </c>
      <c r="AS1584" s="17">
        <f t="shared" si="192"/>
        <v>0.29508395706900648</v>
      </c>
      <c r="AT1584" s="20">
        <v>1100</v>
      </c>
      <c r="AU1584" s="20">
        <v>1573.8532901833869</v>
      </c>
      <c r="AV1584" s="20">
        <f t="shared" si="193"/>
        <v>473.85329018338689</v>
      </c>
      <c r="AW1584" s="21">
        <f t="shared" si="199"/>
        <v>0.43077571834853351</v>
      </c>
    </row>
    <row r="1585" spans="1:49" x14ac:dyDescent="0.25">
      <c r="A1585" t="s">
        <v>38</v>
      </c>
      <c r="B1585" t="s">
        <v>776</v>
      </c>
      <c r="C1585">
        <v>72402</v>
      </c>
      <c r="D1585">
        <v>2016</v>
      </c>
      <c r="E1585" t="s">
        <v>135</v>
      </c>
      <c r="F1585" t="s">
        <v>568</v>
      </c>
      <c r="G1585" t="s">
        <v>418</v>
      </c>
      <c r="H1585" t="s">
        <v>570</v>
      </c>
      <c r="I1585">
        <v>6</v>
      </c>
      <c r="J1585" t="s">
        <v>59</v>
      </c>
      <c r="K1585">
        <v>4</v>
      </c>
      <c r="L1585" t="s">
        <v>44</v>
      </c>
      <c r="M1585">
        <v>3.5999999046325679</v>
      </c>
      <c r="N1585" t="s">
        <v>87</v>
      </c>
      <c r="O1585" t="s">
        <v>46</v>
      </c>
      <c r="P1585">
        <v>5</v>
      </c>
      <c r="Q1585" t="s">
        <v>60</v>
      </c>
      <c r="R1585" t="s">
        <v>89</v>
      </c>
      <c r="T1585" t="s">
        <v>49</v>
      </c>
      <c r="W1585" t="s">
        <v>134</v>
      </c>
      <c r="X1585" t="s">
        <v>74</v>
      </c>
      <c r="Z1585">
        <v>0</v>
      </c>
      <c r="AA1585" t="s">
        <v>75</v>
      </c>
      <c r="AB1585" t="s">
        <v>83</v>
      </c>
      <c r="AC1585">
        <v>45</v>
      </c>
      <c r="AD1585">
        <v>11</v>
      </c>
      <c r="AE1585">
        <v>4</v>
      </c>
      <c r="AF1585">
        <v>2025</v>
      </c>
      <c r="AG1585">
        <v>20251105</v>
      </c>
      <c r="AH1585" s="2">
        <v>16000</v>
      </c>
      <c r="AI1585" s="2">
        <v>16390.580078125</v>
      </c>
      <c r="AJ1585" s="2">
        <f t="shared" si="194"/>
        <v>390.580078125</v>
      </c>
      <c r="AK1585" s="6">
        <f t="shared" si="195"/>
        <v>2.44112548828125E-2</v>
      </c>
      <c r="AL1585" s="12">
        <v>16000</v>
      </c>
      <c r="AM1585" s="12">
        <v>15241.36475620383</v>
      </c>
      <c r="AN1585" s="12">
        <f t="shared" si="196"/>
        <v>758.63524379617047</v>
      </c>
      <c r="AO1585" s="13">
        <f t="shared" si="197"/>
        <v>4.7414702737260651E-2</v>
      </c>
      <c r="AP1585" s="16">
        <v>16000</v>
      </c>
      <c r="AQ1585" s="16">
        <v>15706.246572845041</v>
      </c>
      <c r="AR1585" s="16">
        <f t="shared" si="198"/>
        <v>293.75342715495935</v>
      </c>
      <c r="AS1585" s="17">
        <f t="shared" si="192"/>
        <v>1.8359589197184958E-2</v>
      </c>
      <c r="AT1585" s="20">
        <v>16000</v>
      </c>
      <c r="AU1585" s="20">
        <v>16401.99512195123</v>
      </c>
      <c r="AV1585" s="20">
        <f t="shared" si="193"/>
        <v>401.99512195122952</v>
      </c>
      <c r="AW1585" s="21">
        <f t="shared" si="199"/>
        <v>2.5124695121951843E-2</v>
      </c>
    </row>
    <row r="1586" spans="1:49" x14ac:dyDescent="0.25">
      <c r="A1586" t="s">
        <v>38</v>
      </c>
      <c r="B1586" t="s">
        <v>92</v>
      </c>
      <c r="C1586">
        <v>58924</v>
      </c>
      <c r="D1586">
        <v>2023</v>
      </c>
      <c r="E1586" t="s">
        <v>93</v>
      </c>
      <c r="F1586" t="s">
        <v>233</v>
      </c>
      <c r="G1586" t="s">
        <v>337</v>
      </c>
      <c r="I1586">
        <v>8</v>
      </c>
      <c r="J1586" t="s">
        <v>59</v>
      </c>
      <c r="K1586">
        <v>4</v>
      </c>
      <c r="L1586" t="s">
        <v>44</v>
      </c>
      <c r="M1586">
        <v>5.3000001907348633</v>
      </c>
      <c r="N1586" t="s">
        <v>70</v>
      </c>
      <c r="O1586" t="s">
        <v>46</v>
      </c>
      <c r="P1586">
        <v>4</v>
      </c>
      <c r="Q1586" t="s">
        <v>60</v>
      </c>
      <c r="R1586" t="s">
        <v>48</v>
      </c>
      <c r="T1586" t="s">
        <v>49</v>
      </c>
      <c r="V1586" t="s">
        <v>154</v>
      </c>
      <c r="W1586" t="s">
        <v>103</v>
      </c>
      <c r="X1586" t="s">
        <v>74</v>
      </c>
      <c r="Z1586">
        <v>0</v>
      </c>
      <c r="AA1586" t="s">
        <v>75</v>
      </c>
      <c r="AB1586" t="s">
        <v>83</v>
      </c>
      <c r="AC1586">
        <v>45</v>
      </c>
      <c r="AD1586">
        <v>11</v>
      </c>
      <c r="AE1586">
        <v>4</v>
      </c>
      <c r="AF1586">
        <v>2025</v>
      </c>
      <c r="AG1586">
        <v>20251103</v>
      </c>
      <c r="AH1586" s="2">
        <v>41600</v>
      </c>
      <c r="AI1586" s="2">
        <v>41177.609375</v>
      </c>
      <c r="AJ1586" s="2">
        <f t="shared" si="194"/>
        <v>422.390625</v>
      </c>
      <c r="AK1586" s="6">
        <f t="shared" si="195"/>
        <v>1.015362079326923E-2</v>
      </c>
      <c r="AL1586" s="12">
        <v>41600</v>
      </c>
      <c r="AM1586" s="12">
        <v>38300.526017169541</v>
      </c>
      <c r="AN1586" s="12">
        <f t="shared" si="196"/>
        <v>3299.4739828304591</v>
      </c>
      <c r="AO1586" s="13">
        <f t="shared" si="197"/>
        <v>7.9314278433424493E-2</v>
      </c>
      <c r="AP1586" s="16">
        <v>41600</v>
      </c>
      <c r="AQ1586" s="16">
        <v>37542.322728438892</v>
      </c>
      <c r="AR1586" s="16">
        <f t="shared" si="198"/>
        <v>4057.6772715611078</v>
      </c>
      <c r="AS1586" s="17">
        <f t="shared" si="192"/>
        <v>9.7540319027911243E-2</v>
      </c>
      <c r="AT1586" s="20">
        <v>41600</v>
      </c>
      <c r="AU1586" s="20">
        <v>40486.251798561148</v>
      </c>
      <c r="AV1586" s="20">
        <f t="shared" si="193"/>
        <v>1113.7482014388515</v>
      </c>
      <c r="AW1586" s="21">
        <f t="shared" si="199"/>
        <v>2.6772793303818546E-2</v>
      </c>
    </row>
    <row r="1587" spans="1:49" x14ac:dyDescent="0.25">
      <c r="A1587" t="s">
        <v>38</v>
      </c>
      <c r="B1587" t="s">
        <v>105</v>
      </c>
      <c r="C1587">
        <v>156544</v>
      </c>
      <c r="D1587">
        <v>2014</v>
      </c>
      <c r="E1587" t="s">
        <v>93</v>
      </c>
      <c r="F1587" t="s">
        <v>628</v>
      </c>
      <c r="G1587" t="s">
        <v>1280</v>
      </c>
      <c r="I1587">
        <v>6</v>
      </c>
      <c r="J1587" t="s">
        <v>59</v>
      </c>
      <c r="K1587">
        <v>4</v>
      </c>
      <c r="L1587" t="s">
        <v>44</v>
      </c>
      <c r="M1587">
        <v>3.5999999046325679</v>
      </c>
      <c r="N1587" t="s">
        <v>45</v>
      </c>
      <c r="O1587" t="s">
        <v>46</v>
      </c>
      <c r="Q1587" t="s">
        <v>118</v>
      </c>
      <c r="T1587" t="s">
        <v>49</v>
      </c>
      <c r="V1587" t="s">
        <v>376</v>
      </c>
      <c r="W1587" t="s">
        <v>120</v>
      </c>
      <c r="X1587" t="s">
        <v>98</v>
      </c>
      <c r="Z1587">
        <v>0</v>
      </c>
      <c r="AA1587" t="s">
        <v>75</v>
      </c>
      <c r="AB1587" t="s">
        <v>122</v>
      </c>
      <c r="AC1587">
        <v>45</v>
      </c>
      <c r="AD1587">
        <v>11</v>
      </c>
      <c r="AE1587">
        <v>4</v>
      </c>
      <c r="AF1587">
        <v>2025</v>
      </c>
      <c r="AG1587">
        <v>20251104</v>
      </c>
      <c r="AH1587" s="2">
        <v>3700</v>
      </c>
      <c r="AI1587" s="2">
        <v>2256.257080078125</v>
      </c>
      <c r="AJ1587" s="2">
        <f t="shared" si="194"/>
        <v>1443.742919921875</v>
      </c>
      <c r="AK1587" s="6">
        <f t="shared" si="195"/>
        <v>0.39020078916807432</v>
      </c>
      <c r="AL1587" s="12">
        <v>3700</v>
      </c>
      <c r="AM1587" s="12">
        <v>2413.9112821833992</v>
      </c>
      <c r="AN1587" s="12">
        <f t="shared" si="196"/>
        <v>1286.0887178166008</v>
      </c>
      <c r="AO1587" s="13">
        <f t="shared" si="197"/>
        <v>0.34759154535583808</v>
      </c>
      <c r="AP1587" s="16">
        <v>3700</v>
      </c>
      <c r="AQ1587" s="16">
        <v>2431.5660720125411</v>
      </c>
      <c r="AR1587" s="16">
        <f t="shared" si="198"/>
        <v>1268.4339279874589</v>
      </c>
      <c r="AS1587" s="17">
        <f t="shared" si="192"/>
        <v>0.34281998053715107</v>
      </c>
      <c r="AT1587" s="20">
        <v>3700</v>
      </c>
      <c r="AU1587" s="20">
        <v>2273.4407294832822</v>
      </c>
      <c r="AV1587" s="20">
        <f t="shared" si="193"/>
        <v>1426.5592705167178</v>
      </c>
      <c r="AW1587" s="21">
        <f t="shared" si="199"/>
        <v>0.38555655959911289</v>
      </c>
    </row>
    <row r="1588" spans="1:49" x14ac:dyDescent="0.25">
      <c r="A1588" t="s">
        <v>77</v>
      </c>
      <c r="B1588" t="s">
        <v>818</v>
      </c>
      <c r="C1588">
        <v>138266</v>
      </c>
      <c r="D1588">
        <v>2017</v>
      </c>
      <c r="E1588" t="s">
        <v>370</v>
      </c>
      <c r="F1588" t="s">
        <v>684</v>
      </c>
      <c r="G1588" t="s">
        <v>1691</v>
      </c>
      <c r="I1588">
        <v>4</v>
      </c>
      <c r="J1588" t="s">
        <v>59</v>
      </c>
      <c r="K1588">
        <v>4</v>
      </c>
      <c r="L1588" t="s">
        <v>44</v>
      </c>
      <c r="M1588">
        <v>2.5</v>
      </c>
      <c r="N1588" t="s">
        <v>44</v>
      </c>
      <c r="O1588" t="s">
        <v>46</v>
      </c>
      <c r="P1588">
        <v>3</v>
      </c>
      <c r="Q1588" t="s">
        <v>60</v>
      </c>
      <c r="R1588" t="s">
        <v>81</v>
      </c>
      <c r="S1588">
        <v>175</v>
      </c>
      <c r="T1588" t="s">
        <v>49</v>
      </c>
      <c r="V1588" t="s">
        <v>934</v>
      </c>
      <c r="W1588" t="s">
        <v>62</v>
      </c>
      <c r="X1588" t="s">
        <v>74</v>
      </c>
      <c r="Z1588">
        <v>0</v>
      </c>
      <c r="AA1588" t="s">
        <v>75</v>
      </c>
      <c r="AB1588" t="s">
        <v>83</v>
      </c>
      <c r="AC1588">
        <v>45</v>
      </c>
      <c r="AD1588">
        <v>11</v>
      </c>
      <c r="AE1588">
        <v>4</v>
      </c>
      <c r="AF1588">
        <v>2025</v>
      </c>
      <c r="AG1588">
        <v>20251105</v>
      </c>
      <c r="AH1588" s="2">
        <v>4300</v>
      </c>
      <c r="AI1588" s="2">
        <v>6387.919921875</v>
      </c>
      <c r="AJ1588" s="2">
        <f t="shared" si="194"/>
        <v>2087.919921875</v>
      </c>
      <c r="AK1588" s="6">
        <f t="shared" si="195"/>
        <v>0.48556277252906976</v>
      </c>
      <c r="AL1588" s="12">
        <v>4300</v>
      </c>
      <c r="AM1588" s="12">
        <v>6032.117037924224</v>
      </c>
      <c r="AN1588" s="12">
        <f t="shared" si="196"/>
        <v>1732.117037924224</v>
      </c>
      <c r="AO1588" s="13">
        <f t="shared" si="197"/>
        <v>0.40281791579633114</v>
      </c>
      <c r="AP1588" s="16">
        <v>4300</v>
      </c>
      <c r="AQ1588" s="16">
        <v>5747.3801478484093</v>
      </c>
      <c r="AR1588" s="16">
        <f t="shared" si="198"/>
        <v>1447.3801478484093</v>
      </c>
      <c r="AS1588" s="17">
        <f t="shared" si="192"/>
        <v>0.33660003438335101</v>
      </c>
      <c r="AT1588" s="20">
        <v>4300</v>
      </c>
      <c r="AU1588" s="20">
        <v>6526.7857142857147</v>
      </c>
      <c r="AV1588" s="20">
        <f t="shared" si="193"/>
        <v>2226.7857142857147</v>
      </c>
      <c r="AW1588" s="21">
        <f t="shared" si="199"/>
        <v>0.5178571428571429</v>
      </c>
    </row>
    <row r="1589" spans="1:49" x14ac:dyDescent="0.25">
      <c r="A1589" t="s">
        <v>123</v>
      </c>
      <c r="B1589" t="s">
        <v>200</v>
      </c>
      <c r="C1589">
        <v>103937</v>
      </c>
      <c r="D1589">
        <v>2017</v>
      </c>
      <c r="E1589" t="s">
        <v>93</v>
      </c>
      <c r="F1589" t="s">
        <v>351</v>
      </c>
      <c r="G1589" t="s">
        <v>148</v>
      </c>
      <c r="I1589">
        <v>4</v>
      </c>
      <c r="J1589" t="s">
        <v>129</v>
      </c>
      <c r="K1589">
        <v>4</v>
      </c>
      <c r="L1589" t="s">
        <v>44</v>
      </c>
      <c r="M1589">
        <v>1.3999999761581421</v>
      </c>
      <c r="N1589" t="s">
        <v>45</v>
      </c>
      <c r="O1589" t="s">
        <v>46</v>
      </c>
      <c r="P1589">
        <v>3</v>
      </c>
      <c r="Q1589" t="s">
        <v>118</v>
      </c>
      <c r="T1589" t="s">
        <v>49</v>
      </c>
      <c r="U1589" t="s">
        <v>50</v>
      </c>
      <c r="V1589" t="s">
        <v>390</v>
      </c>
      <c r="W1589" t="s">
        <v>120</v>
      </c>
      <c r="X1589" t="s">
        <v>74</v>
      </c>
      <c r="Y1589">
        <v>20150</v>
      </c>
      <c r="Z1589">
        <v>0</v>
      </c>
      <c r="AA1589" t="s">
        <v>75</v>
      </c>
      <c r="AB1589" t="s">
        <v>122</v>
      </c>
      <c r="AC1589">
        <v>45</v>
      </c>
      <c r="AD1589">
        <v>11</v>
      </c>
      <c r="AE1589">
        <v>4</v>
      </c>
      <c r="AF1589">
        <v>2025</v>
      </c>
      <c r="AG1589">
        <v>20251103</v>
      </c>
      <c r="AH1589" s="2">
        <v>2400</v>
      </c>
      <c r="AI1589" s="2">
        <v>3986.802490234375</v>
      </c>
      <c r="AJ1589" s="2">
        <f t="shared" si="194"/>
        <v>1586.802490234375</v>
      </c>
      <c r="AK1589" s="6">
        <f t="shared" si="195"/>
        <v>0.66116770426432292</v>
      </c>
      <c r="AL1589" s="12">
        <v>2400</v>
      </c>
      <c r="AM1589" s="12">
        <v>4190.9181236485956</v>
      </c>
      <c r="AN1589" s="12">
        <f t="shared" si="196"/>
        <v>1790.9181236485956</v>
      </c>
      <c r="AO1589" s="13">
        <f t="shared" si="197"/>
        <v>0.74621588485358148</v>
      </c>
      <c r="AP1589" s="16">
        <v>2400</v>
      </c>
      <c r="AQ1589" s="16">
        <v>3947.3918910661641</v>
      </c>
      <c r="AR1589" s="16">
        <f t="shared" si="198"/>
        <v>1547.3918910661641</v>
      </c>
      <c r="AS1589" s="17">
        <f t="shared" si="192"/>
        <v>0.64474662127756843</v>
      </c>
      <c r="AT1589" s="20">
        <v>2400</v>
      </c>
      <c r="AU1589" s="20">
        <v>3966.9237565445028</v>
      </c>
      <c r="AV1589" s="20">
        <f t="shared" si="193"/>
        <v>1566.9237565445028</v>
      </c>
      <c r="AW1589" s="21">
        <f t="shared" si="199"/>
        <v>0.65288489856020948</v>
      </c>
    </row>
    <row r="1590" spans="1:49" x14ac:dyDescent="0.25">
      <c r="A1590" t="s">
        <v>77</v>
      </c>
      <c r="B1590" t="s">
        <v>818</v>
      </c>
      <c r="C1590">
        <v>43461</v>
      </c>
      <c r="D1590">
        <v>2020</v>
      </c>
      <c r="E1590" t="s">
        <v>127</v>
      </c>
      <c r="F1590" t="s">
        <v>612</v>
      </c>
      <c r="G1590" t="s">
        <v>1783</v>
      </c>
      <c r="I1590">
        <v>4</v>
      </c>
      <c r="J1590" t="s">
        <v>43</v>
      </c>
      <c r="K1590">
        <v>4</v>
      </c>
      <c r="L1590" t="s">
        <v>44</v>
      </c>
      <c r="M1590">
        <v>2</v>
      </c>
      <c r="N1590" t="s">
        <v>44</v>
      </c>
      <c r="O1590" t="s">
        <v>46</v>
      </c>
      <c r="P1590">
        <v>5</v>
      </c>
      <c r="Q1590" t="s">
        <v>60</v>
      </c>
      <c r="S1590">
        <v>208</v>
      </c>
      <c r="T1590" t="s">
        <v>49</v>
      </c>
      <c r="U1590" t="s">
        <v>50</v>
      </c>
      <c r="V1590" t="s">
        <v>1784</v>
      </c>
      <c r="W1590" t="s">
        <v>62</v>
      </c>
      <c r="X1590" t="s">
        <v>131</v>
      </c>
      <c r="Z1590">
        <v>0</v>
      </c>
      <c r="AA1590" t="s">
        <v>75</v>
      </c>
      <c r="AB1590" t="s">
        <v>83</v>
      </c>
      <c r="AC1590">
        <v>45</v>
      </c>
      <c r="AD1590">
        <v>11</v>
      </c>
      <c r="AE1590">
        <v>4</v>
      </c>
      <c r="AF1590">
        <v>2025</v>
      </c>
      <c r="AG1590">
        <v>20251105</v>
      </c>
      <c r="AH1590" s="2">
        <v>19200</v>
      </c>
      <c r="AI1590" s="2">
        <v>18601.3515625</v>
      </c>
      <c r="AJ1590" s="2">
        <f t="shared" si="194"/>
        <v>598.6484375</v>
      </c>
      <c r="AK1590" s="6">
        <f t="shared" si="195"/>
        <v>3.1179606119791668E-2</v>
      </c>
      <c r="AL1590" s="12">
        <v>19200</v>
      </c>
      <c r="AM1590" s="12">
        <v>18512.672071835041</v>
      </c>
      <c r="AN1590" s="12">
        <f t="shared" si="196"/>
        <v>687.3279281649593</v>
      </c>
      <c r="AO1590" s="13">
        <f t="shared" si="197"/>
        <v>3.5798329591924964E-2</v>
      </c>
      <c r="AP1590" s="16">
        <v>19200</v>
      </c>
      <c r="AQ1590" s="16">
        <v>18907.04719514964</v>
      </c>
      <c r="AR1590" s="16">
        <f t="shared" si="198"/>
        <v>292.95280485035983</v>
      </c>
      <c r="AS1590" s="17">
        <f t="shared" si="192"/>
        <v>1.525795858595624E-2</v>
      </c>
      <c r="AT1590" s="20">
        <v>19200</v>
      </c>
      <c r="AU1590" s="20">
        <v>18443.982558139542</v>
      </c>
      <c r="AV1590" s="20">
        <f t="shared" si="193"/>
        <v>756.01744186045835</v>
      </c>
      <c r="AW1590" s="21">
        <f t="shared" si="199"/>
        <v>3.9375908430232205E-2</v>
      </c>
    </row>
    <row r="1591" spans="1:49" x14ac:dyDescent="0.25">
      <c r="A1591" t="s">
        <v>38</v>
      </c>
      <c r="B1591" t="s">
        <v>39</v>
      </c>
      <c r="C1591">
        <v>128573</v>
      </c>
      <c r="D1591">
        <v>2011</v>
      </c>
      <c r="E1591" t="s">
        <v>370</v>
      </c>
      <c r="F1591" t="s">
        <v>448</v>
      </c>
      <c r="G1591" t="s">
        <v>1785</v>
      </c>
      <c r="I1591">
        <v>4</v>
      </c>
      <c r="J1591" t="s">
        <v>129</v>
      </c>
      <c r="K1591">
        <v>4</v>
      </c>
      <c r="L1591" t="s">
        <v>44</v>
      </c>
      <c r="M1591">
        <v>2.5</v>
      </c>
      <c r="N1591" t="s">
        <v>44</v>
      </c>
      <c r="O1591" t="s">
        <v>46</v>
      </c>
      <c r="Q1591" t="s">
        <v>60</v>
      </c>
      <c r="V1591" t="s">
        <v>972</v>
      </c>
      <c r="W1591" t="s">
        <v>62</v>
      </c>
      <c r="X1591" t="s">
        <v>53</v>
      </c>
      <c r="Z1591">
        <v>0</v>
      </c>
      <c r="AA1591" t="s">
        <v>75</v>
      </c>
      <c r="AB1591" t="s">
        <v>83</v>
      </c>
      <c r="AC1591">
        <v>45</v>
      </c>
      <c r="AD1591">
        <v>11</v>
      </c>
      <c r="AE1591">
        <v>4</v>
      </c>
      <c r="AF1591">
        <v>2025</v>
      </c>
      <c r="AG1591">
        <v>20251104</v>
      </c>
      <c r="AH1591" s="2">
        <v>1900</v>
      </c>
      <c r="AI1591" s="2">
        <v>3044.407470703125</v>
      </c>
      <c r="AJ1591" s="2">
        <f t="shared" si="194"/>
        <v>1144.407470703125</v>
      </c>
      <c r="AK1591" s="6">
        <f t="shared" si="195"/>
        <v>0.60231972142269741</v>
      </c>
      <c r="AL1591" s="12">
        <v>1900</v>
      </c>
      <c r="AM1591" s="12">
        <v>2864.9340979569479</v>
      </c>
      <c r="AN1591" s="12">
        <f t="shared" si="196"/>
        <v>964.93409795694788</v>
      </c>
      <c r="AO1591" s="13">
        <f t="shared" si="197"/>
        <v>0.50786005155628833</v>
      </c>
      <c r="AP1591" s="16">
        <v>1900</v>
      </c>
      <c r="AQ1591" s="16">
        <v>2872.4997404726969</v>
      </c>
      <c r="AR1591" s="16">
        <f t="shared" si="198"/>
        <v>972.49974047269689</v>
      </c>
      <c r="AS1591" s="17">
        <f t="shared" si="192"/>
        <v>0.51184196866984044</v>
      </c>
      <c r="AT1591" s="20">
        <v>1900</v>
      </c>
      <c r="AU1591" s="20">
        <v>3171.1258151131569</v>
      </c>
      <c r="AV1591" s="20">
        <f t="shared" si="193"/>
        <v>1271.1258151131569</v>
      </c>
      <c r="AW1591" s="21">
        <f t="shared" si="199"/>
        <v>0.66901358690166157</v>
      </c>
    </row>
    <row r="1592" spans="1:49" x14ac:dyDescent="0.25">
      <c r="A1592" t="s">
        <v>123</v>
      </c>
      <c r="B1592" t="s">
        <v>290</v>
      </c>
      <c r="C1592">
        <v>141028</v>
      </c>
      <c r="D1592">
        <v>2017</v>
      </c>
      <c r="E1592" t="s">
        <v>504</v>
      </c>
      <c r="F1592" t="s">
        <v>822</v>
      </c>
      <c r="G1592" t="s">
        <v>964</v>
      </c>
      <c r="I1592">
        <v>6</v>
      </c>
      <c r="J1592" t="s">
        <v>101</v>
      </c>
      <c r="K1592">
        <v>4</v>
      </c>
      <c r="L1592" t="s">
        <v>44</v>
      </c>
      <c r="M1592">
        <v>3.5999999046325679</v>
      </c>
      <c r="N1592" t="s">
        <v>45</v>
      </c>
      <c r="Q1592" t="s">
        <v>215</v>
      </c>
      <c r="R1592" t="s">
        <v>96</v>
      </c>
      <c r="S1592">
        <v>287</v>
      </c>
      <c r="T1592" t="s">
        <v>49</v>
      </c>
      <c r="U1592" t="s">
        <v>72</v>
      </c>
      <c r="W1592" t="s">
        <v>90</v>
      </c>
      <c r="X1592" t="s">
        <v>98</v>
      </c>
      <c r="Y1592">
        <v>34995</v>
      </c>
      <c r="Z1592">
        <v>0</v>
      </c>
      <c r="AA1592" t="s">
        <v>75</v>
      </c>
      <c r="AB1592" t="s">
        <v>215</v>
      </c>
      <c r="AC1592">
        <v>45</v>
      </c>
      <c r="AD1592">
        <v>11</v>
      </c>
      <c r="AE1592">
        <v>4</v>
      </c>
      <c r="AF1592">
        <v>2025</v>
      </c>
      <c r="AG1592">
        <v>20251104</v>
      </c>
      <c r="AH1592" s="2">
        <v>5000</v>
      </c>
      <c r="AI1592" s="2">
        <v>5220.72021484375</v>
      </c>
      <c r="AJ1592" s="2">
        <f t="shared" si="194"/>
        <v>220.72021484375</v>
      </c>
      <c r="AK1592" s="6">
        <f t="shared" si="195"/>
        <v>4.4144042968749998E-2</v>
      </c>
      <c r="AL1592" s="12">
        <v>5000</v>
      </c>
      <c r="AM1592" s="12">
        <v>5539.0741141984408</v>
      </c>
      <c r="AN1592" s="12">
        <f t="shared" si="196"/>
        <v>539.07411419844084</v>
      </c>
      <c r="AO1592" s="13">
        <f t="shared" si="197"/>
        <v>0.10781482283968817</v>
      </c>
      <c r="AP1592" s="16">
        <v>5000</v>
      </c>
      <c r="AQ1592" s="16">
        <v>6319.9596251463736</v>
      </c>
      <c r="AR1592" s="16">
        <f t="shared" si="198"/>
        <v>1319.9596251463736</v>
      </c>
      <c r="AS1592" s="17">
        <f t="shared" si="192"/>
        <v>0.26399192502927471</v>
      </c>
      <c r="AT1592" s="20">
        <v>5000</v>
      </c>
      <c r="AU1592" s="20">
        <v>5217.8258891645974</v>
      </c>
      <c r="AV1592" s="20">
        <f t="shared" si="193"/>
        <v>217.82588916459736</v>
      </c>
      <c r="AW1592" s="21">
        <f t="shared" si="199"/>
        <v>4.3565177832919473E-2</v>
      </c>
    </row>
    <row r="1593" spans="1:49" x14ac:dyDescent="0.25">
      <c r="A1593" t="s">
        <v>38</v>
      </c>
      <c r="B1593" t="s">
        <v>39</v>
      </c>
      <c r="C1593">
        <v>189299</v>
      </c>
      <c r="D1593">
        <v>2010</v>
      </c>
      <c r="E1593" t="s">
        <v>270</v>
      </c>
      <c r="F1593" t="s">
        <v>271</v>
      </c>
      <c r="G1593" t="s">
        <v>272</v>
      </c>
      <c r="H1593" t="s">
        <v>1658</v>
      </c>
      <c r="I1593">
        <v>6</v>
      </c>
      <c r="J1593" t="s">
        <v>59</v>
      </c>
      <c r="K1593">
        <v>4</v>
      </c>
      <c r="L1593" t="s">
        <v>44</v>
      </c>
      <c r="M1593">
        <v>3.5</v>
      </c>
      <c r="N1593" t="s">
        <v>44</v>
      </c>
      <c r="O1593" t="s">
        <v>46</v>
      </c>
      <c r="Q1593" t="s">
        <v>60</v>
      </c>
      <c r="R1593" t="s">
        <v>89</v>
      </c>
      <c r="S1593">
        <v>275</v>
      </c>
      <c r="T1593" t="s">
        <v>49</v>
      </c>
      <c r="U1593" t="s">
        <v>72</v>
      </c>
      <c r="V1593" t="s">
        <v>274</v>
      </c>
      <c r="W1593" t="s">
        <v>134</v>
      </c>
      <c r="X1593" t="s">
        <v>53</v>
      </c>
      <c r="Z1593">
        <v>0</v>
      </c>
      <c r="AA1593" t="s">
        <v>75</v>
      </c>
      <c r="AB1593" t="s">
        <v>83</v>
      </c>
      <c r="AC1593">
        <v>45</v>
      </c>
      <c r="AD1593">
        <v>11</v>
      </c>
      <c r="AE1593">
        <v>4</v>
      </c>
      <c r="AF1593">
        <v>2025</v>
      </c>
      <c r="AG1593">
        <v>20251104</v>
      </c>
      <c r="AH1593" s="2">
        <v>4850</v>
      </c>
      <c r="AI1593" s="2">
        <v>4622.29443359375</v>
      </c>
      <c r="AJ1593" s="2">
        <f t="shared" si="194"/>
        <v>227.70556640625</v>
      </c>
      <c r="AK1593" s="6">
        <f t="shared" si="195"/>
        <v>4.6949601320876291E-2</v>
      </c>
      <c r="AL1593" s="12">
        <v>4850</v>
      </c>
      <c r="AM1593" s="12">
        <v>4356.8426357727994</v>
      </c>
      <c r="AN1593" s="12">
        <f t="shared" si="196"/>
        <v>493.15736422720056</v>
      </c>
      <c r="AO1593" s="13">
        <f t="shared" si="197"/>
        <v>0.10168193076849497</v>
      </c>
      <c r="AP1593" s="16">
        <v>4850</v>
      </c>
      <c r="AQ1593" s="16">
        <v>4788.0480243212851</v>
      </c>
      <c r="AR1593" s="16">
        <f t="shared" si="198"/>
        <v>61.951975678714916</v>
      </c>
      <c r="AS1593" s="17">
        <f t="shared" si="192"/>
        <v>1.2773603232724725E-2</v>
      </c>
      <c r="AT1593" s="20">
        <v>4850</v>
      </c>
      <c r="AU1593" s="20">
        <v>4831.4013840830448</v>
      </c>
      <c r="AV1593" s="20">
        <f t="shared" si="193"/>
        <v>18.598615916955168</v>
      </c>
      <c r="AW1593" s="21">
        <f t="shared" si="199"/>
        <v>3.8347661684443647E-3</v>
      </c>
    </row>
    <row r="1594" spans="1:49" x14ac:dyDescent="0.25">
      <c r="A1594" t="s">
        <v>77</v>
      </c>
      <c r="B1594" t="s">
        <v>596</v>
      </c>
      <c r="C1594">
        <v>166129</v>
      </c>
      <c r="D1594">
        <v>2016</v>
      </c>
      <c r="E1594" t="s">
        <v>57</v>
      </c>
      <c r="F1594" t="s">
        <v>228</v>
      </c>
      <c r="G1594" t="s">
        <v>1209</v>
      </c>
      <c r="I1594">
        <v>4</v>
      </c>
      <c r="J1594" t="s">
        <v>101</v>
      </c>
      <c r="K1594">
        <v>4</v>
      </c>
      <c r="L1594" t="s">
        <v>44</v>
      </c>
      <c r="M1594">
        <v>2.4000000953674321</v>
      </c>
      <c r="N1594" t="s">
        <v>45</v>
      </c>
      <c r="O1594" t="s">
        <v>46</v>
      </c>
      <c r="Q1594" t="s">
        <v>60</v>
      </c>
      <c r="T1594" t="s">
        <v>49</v>
      </c>
      <c r="V1594" t="s">
        <v>537</v>
      </c>
      <c r="W1594" t="s">
        <v>62</v>
      </c>
      <c r="X1594" t="s">
        <v>63</v>
      </c>
      <c r="Z1594">
        <v>0</v>
      </c>
      <c r="AA1594" t="s">
        <v>75</v>
      </c>
      <c r="AB1594" t="s">
        <v>83</v>
      </c>
      <c r="AC1594">
        <v>45</v>
      </c>
      <c r="AD1594">
        <v>11</v>
      </c>
      <c r="AE1594">
        <v>4</v>
      </c>
      <c r="AF1594">
        <v>2025</v>
      </c>
      <c r="AG1594">
        <v>20251105</v>
      </c>
      <c r="AH1594" s="2">
        <v>2200</v>
      </c>
      <c r="AI1594" s="2">
        <v>2307.412109375</v>
      </c>
      <c r="AJ1594" s="2">
        <f t="shared" si="194"/>
        <v>107.412109375</v>
      </c>
      <c r="AK1594" s="6">
        <f t="shared" si="195"/>
        <v>4.8823686079545452E-2</v>
      </c>
      <c r="AL1594" s="12">
        <v>2200</v>
      </c>
      <c r="AM1594" s="12">
        <v>2309.3824546247761</v>
      </c>
      <c r="AN1594" s="12">
        <f t="shared" si="196"/>
        <v>109.38245462477607</v>
      </c>
      <c r="AO1594" s="13">
        <f t="shared" si="197"/>
        <v>4.9719297556716398E-2</v>
      </c>
      <c r="AP1594" s="16">
        <v>2200</v>
      </c>
      <c r="AQ1594" s="16">
        <v>2379.0347099877772</v>
      </c>
      <c r="AR1594" s="16">
        <f t="shared" si="198"/>
        <v>179.03470998777721</v>
      </c>
      <c r="AS1594" s="17">
        <f t="shared" si="192"/>
        <v>8.137941363080782E-2</v>
      </c>
      <c r="AT1594" s="20">
        <v>2200</v>
      </c>
      <c r="AU1594" s="20">
        <v>2315.567501527184</v>
      </c>
      <c r="AV1594" s="20">
        <f t="shared" si="193"/>
        <v>115.56750152718405</v>
      </c>
      <c r="AW1594" s="21">
        <f t="shared" si="199"/>
        <v>5.2530682512356389E-2</v>
      </c>
    </row>
    <row r="1595" spans="1:49" x14ac:dyDescent="0.25">
      <c r="A1595" t="s">
        <v>123</v>
      </c>
      <c r="B1595" t="s">
        <v>124</v>
      </c>
      <c r="C1595">
        <v>107065</v>
      </c>
      <c r="D1595">
        <v>2014</v>
      </c>
      <c r="E1595" t="s">
        <v>111</v>
      </c>
      <c r="F1595" t="s">
        <v>226</v>
      </c>
      <c r="G1595" t="s">
        <v>367</v>
      </c>
      <c r="I1595">
        <v>6</v>
      </c>
      <c r="J1595" t="s">
        <v>101</v>
      </c>
      <c r="K1595">
        <v>4</v>
      </c>
      <c r="L1595" t="s">
        <v>44</v>
      </c>
      <c r="M1595">
        <v>3.5999999046325679</v>
      </c>
      <c r="N1595" t="s">
        <v>70</v>
      </c>
      <c r="O1595" t="s">
        <v>46</v>
      </c>
      <c r="Q1595" t="s">
        <v>118</v>
      </c>
      <c r="R1595" t="s">
        <v>172</v>
      </c>
      <c r="S1595">
        <v>292</v>
      </c>
      <c r="T1595" t="s">
        <v>49</v>
      </c>
      <c r="U1595" t="s">
        <v>72</v>
      </c>
      <c r="W1595" t="s">
        <v>120</v>
      </c>
      <c r="X1595" t="s">
        <v>98</v>
      </c>
      <c r="Z1595">
        <v>0</v>
      </c>
      <c r="AA1595" t="s">
        <v>75</v>
      </c>
      <c r="AB1595" t="s">
        <v>122</v>
      </c>
      <c r="AC1595">
        <v>45</v>
      </c>
      <c r="AD1595">
        <v>11</v>
      </c>
      <c r="AE1595">
        <v>4</v>
      </c>
      <c r="AF1595">
        <v>2025</v>
      </c>
      <c r="AG1595">
        <v>20251104</v>
      </c>
      <c r="AH1595" s="2">
        <v>8000</v>
      </c>
      <c r="AI1595" s="2">
        <v>4927.708984375</v>
      </c>
      <c r="AJ1595" s="2">
        <f t="shared" si="194"/>
        <v>3072.291015625</v>
      </c>
      <c r="AK1595" s="6">
        <f t="shared" si="195"/>
        <v>0.38403637695312498</v>
      </c>
      <c r="AL1595" s="12">
        <v>8000</v>
      </c>
      <c r="AM1595" s="12">
        <v>4769.2375466102458</v>
      </c>
      <c r="AN1595" s="12">
        <f t="shared" si="196"/>
        <v>3230.7624533897542</v>
      </c>
      <c r="AO1595" s="13">
        <f t="shared" si="197"/>
        <v>0.40384530667371926</v>
      </c>
      <c r="AP1595" s="16">
        <v>8000</v>
      </c>
      <c r="AQ1595" s="16">
        <v>5069.5779241319233</v>
      </c>
      <c r="AR1595" s="16">
        <f t="shared" si="198"/>
        <v>2930.4220758680767</v>
      </c>
      <c r="AS1595" s="17">
        <f t="shared" si="192"/>
        <v>0.3663027594835096</v>
      </c>
      <c r="AT1595" s="20">
        <v>8000</v>
      </c>
      <c r="AU1595" s="20">
        <v>5051.580135440181</v>
      </c>
      <c r="AV1595" s="20">
        <f t="shared" si="193"/>
        <v>2948.419864559819</v>
      </c>
      <c r="AW1595" s="21">
        <f t="shared" si="199"/>
        <v>0.36855248306997734</v>
      </c>
    </row>
    <row r="1596" spans="1:49" x14ac:dyDescent="0.25">
      <c r="A1596" t="s">
        <v>38</v>
      </c>
      <c r="B1596" t="s">
        <v>39</v>
      </c>
      <c r="C1596">
        <v>81045</v>
      </c>
      <c r="D1596">
        <v>2019</v>
      </c>
      <c r="E1596" t="s">
        <v>111</v>
      </c>
      <c r="F1596" t="s">
        <v>226</v>
      </c>
      <c r="G1596" t="s">
        <v>1118</v>
      </c>
      <c r="I1596">
        <v>8</v>
      </c>
      <c r="J1596" t="s">
        <v>59</v>
      </c>
      <c r="K1596">
        <v>4</v>
      </c>
      <c r="L1596" t="s">
        <v>44</v>
      </c>
      <c r="M1596">
        <v>6.4000000953674316</v>
      </c>
      <c r="N1596" t="s">
        <v>70</v>
      </c>
      <c r="O1596" t="s">
        <v>46</v>
      </c>
      <c r="Q1596" t="s">
        <v>118</v>
      </c>
      <c r="R1596" t="s">
        <v>172</v>
      </c>
      <c r="S1596">
        <v>485</v>
      </c>
      <c r="T1596" t="s">
        <v>49</v>
      </c>
      <c r="U1596" t="s">
        <v>72</v>
      </c>
      <c r="W1596" t="s">
        <v>120</v>
      </c>
      <c r="X1596" t="s">
        <v>98</v>
      </c>
      <c r="Y1596">
        <v>40245</v>
      </c>
      <c r="Z1596">
        <v>0</v>
      </c>
      <c r="AA1596" t="s">
        <v>75</v>
      </c>
      <c r="AB1596" t="s">
        <v>122</v>
      </c>
      <c r="AC1596">
        <v>45</v>
      </c>
      <c r="AD1596">
        <v>11</v>
      </c>
      <c r="AE1596">
        <v>4</v>
      </c>
      <c r="AF1596">
        <v>2025</v>
      </c>
      <c r="AG1596">
        <v>20251104</v>
      </c>
      <c r="AH1596" s="2">
        <v>22000</v>
      </c>
      <c r="AI1596" s="2">
        <v>21400.416015625</v>
      </c>
      <c r="AJ1596" s="2">
        <f t="shared" si="194"/>
        <v>599.583984375</v>
      </c>
      <c r="AK1596" s="6">
        <f t="shared" si="195"/>
        <v>2.7253817471590908E-2</v>
      </c>
      <c r="AL1596" s="12">
        <v>22000</v>
      </c>
      <c r="AM1596" s="12">
        <v>20345.381054300971</v>
      </c>
      <c r="AN1596" s="12">
        <f t="shared" si="196"/>
        <v>1654.6189456990287</v>
      </c>
      <c r="AO1596" s="13">
        <f t="shared" si="197"/>
        <v>7.5209952077228581E-2</v>
      </c>
      <c r="AP1596" s="16">
        <v>22000</v>
      </c>
      <c r="AQ1596" s="16">
        <v>20763.684658181181</v>
      </c>
      <c r="AR1596" s="16">
        <f t="shared" si="198"/>
        <v>1236.3153418188194</v>
      </c>
      <c r="AS1596" s="17">
        <f t="shared" si="192"/>
        <v>5.6196151900855432E-2</v>
      </c>
      <c r="AT1596" s="20">
        <v>22000</v>
      </c>
      <c r="AU1596" s="20">
        <v>21215.346899224809</v>
      </c>
      <c r="AV1596" s="20">
        <f t="shared" si="193"/>
        <v>784.65310077519098</v>
      </c>
      <c r="AW1596" s="21">
        <f t="shared" si="199"/>
        <v>3.5666050035235951E-2</v>
      </c>
    </row>
    <row r="1597" spans="1:49" x14ac:dyDescent="0.25">
      <c r="A1597" t="s">
        <v>38</v>
      </c>
      <c r="B1597" t="s">
        <v>776</v>
      </c>
      <c r="C1597">
        <v>95606</v>
      </c>
      <c r="D1597">
        <v>2018</v>
      </c>
      <c r="E1597" t="s">
        <v>167</v>
      </c>
      <c r="F1597" t="s">
        <v>294</v>
      </c>
      <c r="G1597" t="s">
        <v>169</v>
      </c>
      <c r="H1597" t="s">
        <v>85</v>
      </c>
      <c r="I1597">
        <v>8</v>
      </c>
      <c r="J1597" t="s">
        <v>59</v>
      </c>
      <c r="K1597">
        <v>4</v>
      </c>
      <c r="L1597" t="s">
        <v>44</v>
      </c>
      <c r="M1597">
        <v>5.3000001907348633</v>
      </c>
      <c r="N1597" t="s">
        <v>87</v>
      </c>
      <c r="O1597" t="s">
        <v>46</v>
      </c>
      <c r="P1597">
        <v>5</v>
      </c>
      <c r="Q1597" t="s">
        <v>88</v>
      </c>
      <c r="R1597" t="s">
        <v>89</v>
      </c>
      <c r="T1597" t="s">
        <v>49</v>
      </c>
      <c r="V1597" t="s">
        <v>420</v>
      </c>
      <c r="W1597" t="s">
        <v>103</v>
      </c>
      <c r="X1597" t="s">
        <v>121</v>
      </c>
      <c r="Z1597">
        <v>0</v>
      </c>
      <c r="AA1597" t="s">
        <v>75</v>
      </c>
      <c r="AB1597" t="s">
        <v>91</v>
      </c>
      <c r="AC1597">
        <v>45</v>
      </c>
      <c r="AD1597">
        <v>11</v>
      </c>
      <c r="AE1597">
        <v>4</v>
      </c>
      <c r="AF1597">
        <v>2025</v>
      </c>
      <c r="AG1597">
        <v>20251105</v>
      </c>
      <c r="AH1597" s="2">
        <v>23250</v>
      </c>
      <c r="AI1597" s="2">
        <v>24085.94140625</v>
      </c>
      <c r="AJ1597" s="2">
        <f t="shared" si="194"/>
        <v>835.94140625</v>
      </c>
      <c r="AK1597" s="6">
        <f t="shared" si="195"/>
        <v>3.5954469086021505E-2</v>
      </c>
      <c r="AL1597" s="12">
        <v>23250</v>
      </c>
      <c r="AM1597" s="12">
        <v>23083.494838818671</v>
      </c>
      <c r="AN1597" s="12">
        <f t="shared" si="196"/>
        <v>166.50516118132873</v>
      </c>
      <c r="AO1597" s="13">
        <f t="shared" si="197"/>
        <v>7.1615123088743541E-3</v>
      </c>
      <c r="AP1597" s="16">
        <v>23250</v>
      </c>
      <c r="AQ1597" s="16">
        <v>22738.792032167192</v>
      </c>
      <c r="AR1597" s="16">
        <f t="shared" si="198"/>
        <v>511.20796783280821</v>
      </c>
      <c r="AS1597" s="17">
        <f t="shared" si="192"/>
        <v>2.1987439476679922E-2</v>
      </c>
      <c r="AT1597" s="20">
        <v>23250</v>
      </c>
      <c r="AU1597" s="20">
        <v>24118.291618828931</v>
      </c>
      <c r="AV1597" s="20">
        <f t="shared" si="193"/>
        <v>868.29161882893095</v>
      </c>
      <c r="AW1597" s="21">
        <f t="shared" si="199"/>
        <v>3.7345876078663694E-2</v>
      </c>
    </row>
    <row r="1598" spans="1:49" x14ac:dyDescent="0.25">
      <c r="A1598" t="s">
        <v>38</v>
      </c>
      <c r="B1598" t="s">
        <v>65</v>
      </c>
      <c r="C1598">
        <v>164712</v>
      </c>
      <c r="D1598">
        <v>2015</v>
      </c>
      <c r="E1598" t="s">
        <v>40</v>
      </c>
      <c r="F1598" t="s">
        <v>1786</v>
      </c>
      <c r="G1598" t="s">
        <v>1099</v>
      </c>
      <c r="H1598" t="s">
        <v>1787</v>
      </c>
      <c r="I1598">
        <v>4</v>
      </c>
      <c r="J1598" t="s">
        <v>69</v>
      </c>
      <c r="K1598">
        <v>4</v>
      </c>
      <c r="L1598" t="s">
        <v>44</v>
      </c>
      <c r="M1598">
        <v>2.7000000476837158</v>
      </c>
      <c r="N1598" t="s">
        <v>45</v>
      </c>
      <c r="O1598" t="s">
        <v>46</v>
      </c>
      <c r="P1598">
        <v>3</v>
      </c>
      <c r="Q1598" t="s">
        <v>60</v>
      </c>
      <c r="R1598" t="s">
        <v>89</v>
      </c>
      <c r="T1598" t="s">
        <v>49</v>
      </c>
      <c r="U1598" t="s">
        <v>50</v>
      </c>
      <c r="V1598" t="s">
        <v>736</v>
      </c>
      <c r="W1598" t="s">
        <v>120</v>
      </c>
      <c r="X1598" t="s">
        <v>74</v>
      </c>
      <c r="Z1598">
        <v>0</v>
      </c>
      <c r="AA1598" t="s">
        <v>75</v>
      </c>
      <c r="AB1598" t="s">
        <v>83</v>
      </c>
      <c r="AC1598">
        <v>45</v>
      </c>
      <c r="AD1598">
        <v>11</v>
      </c>
      <c r="AE1598">
        <v>4</v>
      </c>
      <c r="AF1598">
        <v>2025</v>
      </c>
      <c r="AG1598">
        <v>20251104</v>
      </c>
      <c r="AH1598" s="2">
        <v>2100</v>
      </c>
      <c r="AI1598" s="2">
        <v>5920.02001953125</v>
      </c>
      <c r="AJ1598" s="2">
        <f t="shared" si="194"/>
        <v>3820.02001953125</v>
      </c>
      <c r="AK1598" s="6">
        <f t="shared" si="195"/>
        <v>1.8190571521577381</v>
      </c>
      <c r="AL1598" s="12">
        <v>2100</v>
      </c>
      <c r="AM1598" s="12">
        <v>5753.2539555403037</v>
      </c>
      <c r="AN1598" s="12">
        <f t="shared" si="196"/>
        <v>3653.2539555403037</v>
      </c>
      <c r="AO1598" s="13">
        <f t="shared" si="197"/>
        <v>1.7396447407334779</v>
      </c>
      <c r="AP1598" s="16">
        <v>2100</v>
      </c>
      <c r="AQ1598" s="16">
        <v>5014.8536915418781</v>
      </c>
      <c r="AR1598" s="16">
        <f t="shared" si="198"/>
        <v>2914.8536915418781</v>
      </c>
      <c r="AS1598" s="17">
        <f t="shared" si="192"/>
        <v>1.3880255674008943</v>
      </c>
      <c r="AT1598" s="20">
        <v>2100</v>
      </c>
      <c r="AU1598" s="20">
        <v>5998.9979999999996</v>
      </c>
      <c r="AV1598" s="20">
        <f t="shared" si="193"/>
        <v>3898.9979999999996</v>
      </c>
      <c r="AW1598" s="21">
        <f t="shared" si="199"/>
        <v>1.8566657142857141</v>
      </c>
    </row>
    <row r="1599" spans="1:49" x14ac:dyDescent="0.25">
      <c r="A1599" t="s">
        <v>38</v>
      </c>
      <c r="B1599" t="s">
        <v>259</v>
      </c>
      <c r="C1599">
        <v>75098</v>
      </c>
      <c r="D1599">
        <v>2021</v>
      </c>
      <c r="E1599" t="s">
        <v>93</v>
      </c>
      <c r="F1599" t="s">
        <v>94</v>
      </c>
      <c r="G1599" t="s">
        <v>466</v>
      </c>
      <c r="I1599">
        <v>4</v>
      </c>
      <c r="J1599" t="s">
        <v>117</v>
      </c>
      <c r="K1599">
        <v>4</v>
      </c>
      <c r="L1599" t="s">
        <v>44</v>
      </c>
      <c r="M1599">
        <v>1.5</v>
      </c>
      <c r="N1599" t="s">
        <v>45</v>
      </c>
      <c r="O1599" t="s">
        <v>46</v>
      </c>
      <c r="P1599">
        <v>2</v>
      </c>
      <c r="Q1599" t="s">
        <v>60</v>
      </c>
      <c r="R1599" t="s">
        <v>96</v>
      </c>
      <c r="T1599" t="s">
        <v>49</v>
      </c>
      <c r="U1599" t="s">
        <v>50</v>
      </c>
      <c r="V1599" t="s">
        <v>243</v>
      </c>
      <c r="W1599" t="s">
        <v>62</v>
      </c>
      <c r="X1599" t="s">
        <v>121</v>
      </c>
      <c r="Z1599">
        <v>0</v>
      </c>
      <c r="AA1599" t="s">
        <v>75</v>
      </c>
      <c r="AB1599" t="s">
        <v>83</v>
      </c>
      <c r="AC1599">
        <v>45</v>
      </c>
      <c r="AD1599">
        <v>11</v>
      </c>
      <c r="AE1599">
        <v>4</v>
      </c>
      <c r="AF1599">
        <v>2025</v>
      </c>
      <c r="AG1599">
        <v>20251105</v>
      </c>
      <c r="AH1599" s="2">
        <v>9750</v>
      </c>
      <c r="AI1599" s="2">
        <v>9737.9111328125</v>
      </c>
      <c r="AJ1599" s="2">
        <f t="shared" si="194"/>
        <v>12.0888671875</v>
      </c>
      <c r="AK1599" s="6">
        <f t="shared" si="195"/>
        <v>1.239883814102564E-3</v>
      </c>
      <c r="AL1599" s="12">
        <v>9750</v>
      </c>
      <c r="AM1599" s="12">
        <v>9335.9336269229298</v>
      </c>
      <c r="AN1599" s="12">
        <f t="shared" si="196"/>
        <v>414.06637307707024</v>
      </c>
      <c r="AO1599" s="13">
        <f t="shared" si="197"/>
        <v>4.2468345956622591E-2</v>
      </c>
      <c r="AP1599" s="16">
        <v>9750</v>
      </c>
      <c r="AQ1599" s="16">
        <v>8652.0006224126682</v>
      </c>
      <c r="AR1599" s="16">
        <f t="shared" si="198"/>
        <v>1097.9993775873318</v>
      </c>
      <c r="AS1599" s="17">
        <f t="shared" si="192"/>
        <v>0.11261532077818788</v>
      </c>
      <c r="AT1599" s="20">
        <v>9750</v>
      </c>
      <c r="AU1599" s="20">
        <v>9801.2166030534354</v>
      </c>
      <c r="AV1599" s="20">
        <f t="shared" si="193"/>
        <v>51.216603053435392</v>
      </c>
      <c r="AW1599" s="21">
        <f t="shared" si="199"/>
        <v>5.2529849285574762E-3</v>
      </c>
    </row>
    <row r="1600" spans="1:49" x14ac:dyDescent="0.25">
      <c r="A1600" t="s">
        <v>77</v>
      </c>
      <c r="B1600" t="s">
        <v>811</v>
      </c>
      <c r="C1600">
        <v>41461</v>
      </c>
      <c r="D1600">
        <v>2019</v>
      </c>
      <c r="E1600" t="s">
        <v>370</v>
      </c>
      <c r="F1600" t="s">
        <v>448</v>
      </c>
      <c r="G1600" t="s">
        <v>1788</v>
      </c>
      <c r="I1600">
        <v>4</v>
      </c>
      <c r="J1600" t="s">
        <v>43</v>
      </c>
      <c r="K1600">
        <v>4</v>
      </c>
      <c r="L1600" t="s">
        <v>44</v>
      </c>
      <c r="M1600">
        <v>2.5</v>
      </c>
      <c r="N1600" t="s">
        <v>44</v>
      </c>
      <c r="Q1600" t="s">
        <v>60</v>
      </c>
      <c r="R1600" t="s">
        <v>81</v>
      </c>
      <c r="S1600">
        <v>182</v>
      </c>
      <c r="T1600" t="s">
        <v>49</v>
      </c>
      <c r="V1600" t="s">
        <v>843</v>
      </c>
      <c r="W1600" t="s">
        <v>62</v>
      </c>
      <c r="X1600" t="s">
        <v>53</v>
      </c>
      <c r="Y1600">
        <v>26695</v>
      </c>
      <c r="Z1600">
        <v>0</v>
      </c>
      <c r="AA1600" t="s">
        <v>75</v>
      </c>
      <c r="AB1600" t="s">
        <v>83</v>
      </c>
      <c r="AC1600">
        <v>45</v>
      </c>
      <c r="AD1600">
        <v>11</v>
      </c>
      <c r="AE1600">
        <v>4</v>
      </c>
      <c r="AF1600">
        <v>2025</v>
      </c>
      <c r="AG1600">
        <v>20251105</v>
      </c>
      <c r="AH1600" s="2">
        <v>14500</v>
      </c>
      <c r="AI1600" s="2">
        <v>15892.947265625</v>
      </c>
      <c r="AJ1600" s="2">
        <f t="shared" si="194"/>
        <v>1392.947265625</v>
      </c>
      <c r="AK1600" s="6">
        <f t="shared" si="195"/>
        <v>9.6065328663793109E-2</v>
      </c>
      <c r="AL1600" s="12">
        <v>14500</v>
      </c>
      <c r="AM1600" s="12">
        <v>15874.812671774809</v>
      </c>
      <c r="AN1600" s="12">
        <f t="shared" si="196"/>
        <v>1374.8126717748091</v>
      </c>
      <c r="AO1600" s="13">
        <f t="shared" si="197"/>
        <v>9.4814667018952359E-2</v>
      </c>
      <c r="AP1600" s="16">
        <v>14500</v>
      </c>
      <c r="AQ1600" s="16">
        <v>16398.207502233749</v>
      </c>
      <c r="AR1600" s="16">
        <f t="shared" si="198"/>
        <v>1898.2075022337485</v>
      </c>
      <c r="AS1600" s="17">
        <f t="shared" si="192"/>
        <v>0.13091086222301715</v>
      </c>
      <c r="AT1600" s="20">
        <v>14500</v>
      </c>
      <c r="AU1600" s="20">
        <v>15586.598865478119</v>
      </c>
      <c r="AV1600" s="20">
        <f t="shared" si="193"/>
        <v>1086.5988654781195</v>
      </c>
      <c r="AW1600" s="21">
        <f t="shared" si="199"/>
        <v>7.4937852791594442E-2</v>
      </c>
    </row>
    <row r="1601" spans="1:49" x14ac:dyDescent="0.25">
      <c r="A1601" t="s">
        <v>38</v>
      </c>
      <c r="B1601" t="s">
        <v>92</v>
      </c>
      <c r="C1601">
        <v>47778</v>
      </c>
      <c r="D1601">
        <v>2024</v>
      </c>
      <c r="E1601" t="s">
        <v>40</v>
      </c>
      <c r="F1601" t="s">
        <v>516</v>
      </c>
      <c r="G1601" t="s">
        <v>994</v>
      </c>
      <c r="H1601" t="s">
        <v>553</v>
      </c>
      <c r="I1601">
        <v>4</v>
      </c>
      <c r="J1601" t="s">
        <v>129</v>
      </c>
      <c r="K1601">
        <v>4</v>
      </c>
      <c r="L1601" t="s">
        <v>44</v>
      </c>
      <c r="M1601">
        <v>2</v>
      </c>
      <c r="N1601" t="s">
        <v>45</v>
      </c>
      <c r="O1601" t="s">
        <v>46</v>
      </c>
      <c r="P1601">
        <v>4</v>
      </c>
      <c r="Q1601" t="s">
        <v>60</v>
      </c>
      <c r="R1601" t="s">
        <v>48</v>
      </c>
      <c r="S1601">
        <v>169</v>
      </c>
      <c r="T1601" t="s">
        <v>49</v>
      </c>
      <c r="U1601" t="s">
        <v>50</v>
      </c>
      <c r="V1601" t="s">
        <v>327</v>
      </c>
      <c r="W1601" t="s">
        <v>62</v>
      </c>
      <c r="X1601" t="s">
        <v>74</v>
      </c>
      <c r="Z1601">
        <v>0</v>
      </c>
      <c r="AA1601" t="s">
        <v>75</v>
      </c>
      <c r="AB1601" t="s">
        <v>83</v>
      </c>
      <c r="AC1601">
        <v>45</v>
      </c>
      <c r="AD1601">
        <v>11</v>
      </c>
      <c r="AE1601">
        <v>4</v>
      </c>
      <c r="AF1601">
        <v>2025</v>
      </c>
      <c r="AG1601">
        <v>20251104</v>
      </c>
      <c r="AH1601" s="2">
        <v>17600</v>
      </c>
      <c r="AI1601" s="2">
        <v>21276.255859375</v>
      </c>
      <c r="AJ1601" s="2">
        <f t="shared" si="194"/>
        <v>3676.255859375</v>
      </c>
      <c r="AK1601" s="6">
        <f t="shared" si="195"/>
        <v>0.20887817382812501</v>
      </c>
      <c r="AL1601" s="12">
        <v>17600</v>
      </c>
      <c r="AM1601" s="12">
        <v>22961.417745790979</v>
      </c>
      <c r="AN1601" s="12">
        <f t="shared" si="196"/>
        <v>5361.4177457909791</v>
      </c>
      <c r="AO1601" s="13">
        <f t="shared" si="197"/>
        <v>0.30462600828357833</v>
      </c>
      <c r="AP1601" s="16">
        <v>17600</v>
      </c>
      <c r="AQ1601" s="16">
        <v>22678.539306776471</v>
      </c>
      <c r="AR1601" s="16">
        <f t="shared" si="198"/>
        <v>5078.5393067764708</v>
      </c>
      <c r="AS1601" s="17">
        <f t="shared" si="192"/>
        <v>0.28855336970320855</v>
      </c>
      <c r="AT1601" s="20">
        <v>17600</v>
      </c>
      <c r="AU1601" s="20">
        <v>20579.609105180542</v>
      </c>
      <c r="AV1601" s="20">
        <f t="shared" si="193"/>
        <v>2979.6091051805415</v>
      </c>
      <c r="AW1601" s="21">
        <f t="shared" si="199"/>
        <v>0.16929597188525805</v>
      </c>
    </row>
    <row r="1602" spans="1:49" x14ac:dyDescent="0.25">
      <c r="A1602" t="s">
        <v>38</v>
      </c>
      <c r="B1602" t="s">
        <v>92</v>
      </c>
      <c r="C1602">
        <v>171388</v>
      </c>
      <c r="D1602">
        <v>2015</v>
      </c>
      <c r="E1602" t="s">
        <v>155</v>
      </c>
      <c r="F1602" t="s">
        <v>244</v>
      </c>
      <c r="G1602" t="s">
        <v>1141</v>
      </c>
      <c r="I1602">
        <v>4</v>
      </c>
      <c r="J1602" t="s">
        <v>43</v>
      </c>
      <c r="K1602">
        <v>4</v>
      </c>
      <c r="L1602" t="s">
        <v>44</v>
      </c>
      <c r="M1602">
        <v>2</v>
      </c>
      <c r="N1602" t="s">
        <v>45</v>
      </c>
      <c r="O1602" t="s">
        <v>46</v>
      </c>
      <c r="P1602">
        <v>3</v>
      </c>
      <c r="Q1602" t="s">
        <v>60</v>
      </c>
      <c r="R1602" t="s">
        <v>48</v>
      </c>
      <c r="T1602" t="s">
        <v>49</v>
      </c>
      <c r="U1602" t="s">
        <v>50</v>
      </c>
      <c r="V1602" t="s">
        <v>212</v>
      </c>
      <c r="W1602" t="s">
        <v>134</v>
      </c>
      <c r="X1602" t="s">
        <v>74</v>
      </c>
      <c r="Z1602">
        <v>0</v>
      </c>
      <c r="AA1602" t="s">
        <v>75</v>
      </c>
      <c r="AB1602" t="s">
        <v>83</v>
      </c>
      <c r="AC1602">
        <v>45</v>
      </c>
      <c r="AD1602">
        <v>11</v>
      </c>
      <c r="AE1602">
        <v>4</v>
      </c>
      <c r="AF1602">
        <v>2025</v>
      </c>
      <c r="AG1602">
        <v>20251104</v>
      </c>
      <c r="AH1602" s="2">
        <v>1500</v>
      </c>
      <c r="AI1602" s="2">
        <v>2944.23291015625</v>
      </c>
      <c r="AJ1602" s="2">
        <f t="shared" si="194"/>
        <v>1444.23291015625</v>
      </c>
      <c r="AK1602" s="6">
        <f t="shared" si="195"/>
        <v>0.96282194010416666</v>
      </c>
      <c r="AL1602" s="12">
        <v>1500</v>
      </c>
      <c r="AM1602" s="12">
        <v>2750.471605327878</v>
      </c>
      <c r="AN1602" s="12">
        <f t="shared" si="196"/>
        <v>1250.471605327878</v>
      </c>
      <c r="AO1602" s="13">
        <f t="shared" si="197"/>
        <v>0.83364773688525207</v>
      </c>
      <c r="AP1602" s="16">
        <v>1500</v>
      </c>
      <c r="AQ1602" s="16">
        <v>3045.991392331764</v>
      </c>
      <c r="AR1602" s="16">
        <f t="shared" si="198"/>
        <v>1545.991392331764</v>
      </c>
      <c r="AS1602" s="17">
        <f t="shared" si="192"/>
        <v>1.0306609282211761</v>
      </c>
      <c r="AT1602" s="20">
        <v>1500</v>
      </c>
      <c r="AU1602" s="20">
        <v>3102.9884726224791</v>
      </c>
      <c r="AV1602" s="20">
        <f t="shared" si="193"/>
        <v>1602.9884726224791</v>
      </c>
      <c r="AW1602" s="21">
        <f t="shared" si="199"/>
        <v>1.0686589817483194</v>
      </c>
    </row>
    <row r="1603" spans="1:49" x14ac:dyDescent="0.25">
      <c r="A1603" t="s">
        <v>123</v>
      </c>
      <c r="B1603" t="s">
        <v>124</v>
      </c>
      <c r="C1603">
        <v>168793</v>
      </c>
      <c r="D1603">
        <v>2016</v>
      </c>
      <c r="E1603" t="s">
        <v>93</v>
      </c>
      <c r="F1603" t="s">
        <v>1683</v>
      </c>
      <c r="G1603" t="s">
        <v>466</v>
      </c>
      <c r="I1603">
        <v>4</v>
      </c>
      <c r="J1603" t="s">
        <v>117</v>
      </c>
      <c r="K1603">
        <v>4</v>
      </c>
      <c r="L1603" t="s">
        <v>44</v>
      </c>
      <c r="M1603">
        <v>2.5</v>
      </c>
      <c r="N1603" t="s">
        <v>45</v>
      </c>
      <c r="O1603" t="s">
        <v>46</v>
      </c>
      <c r="Q1603" t="s">
        <v>118</v>
      </c>
      <c r="T1603" t="s">
        <v>49</v>
      </c>
      <c r="U1603" t="s">
        <v>50</v>
      </c>
      <c r="V1603" t="s">
        <v>1685</v>
      </c>
      <c r="X1603" t="s">
        <v>74</v>
      </c>
      <c r="Z1603">
        <v>0</v>
      </c>
      <c r="AA1603" t="s">
        <v>75</v>
      </c>
      <c r="AB1603" t="s">
        <v>122</v>
      </c>
      <c r="AC1603">
        <v>45</v>
      </c>
      <c r="AD1603">
        <v>11</v>
      </c>
      <c r="AE1603">
        <v>4</v>
      </c>
      <c r="AF1603">
        <v>2025</v>
      </c>
      <c r="AG1603">
        <v>20251104</v>
      </c>
      <c r="AH1603" s="2">
        <v>2500</v>
      </c>
      <c r="AI1603" s="2">
        <v>2197.19873046875</v>
      </c>
      <c r="AJ1603" s="2">
        <f t="shared" si="194"/>
        <v>302.80126953125</v>
      </c>
      <c r="AK1603" s="6">
        <f t="shared" si="195"/>
        <v>0.1211205078125</v>
      </c>
      <c r="AL1603" s="12">
        <v>2500</v>
      </c>
      <c r="AM1603" s="12">
        <v>2389.3014986655648</v>
      </c>
      <c r="AN1603" s="12">
        <f t="shared" si="196"/>
        <v>110.69850133443515</v>
      </c>
      <c r="AO1603" s="13">
        <f t="shared" si="197"/>
        <v>4.4279400533774063E-2</v>
      </c>
      <c r="AP1603" s="16">
        <v>2500</v>
      </c>
      <c r="AQ1603" s="16">
        <v>2206.711763221751</v>
      </c>
      <c r="AR1603" s="16">
        <f t="shared" si="198"/>
        <v>293.28823677824903</v>
      </c>
      <c r="AS1603" s="17">
        <f t="shared" ref="AS1603:AS1666" si="200">ABS($AH1603-AQ1603)/$AH1603</f>
        <v>0.11731529471129962</v>
      </c>
      <c r="AT1603" s="20">
        <v>2500</v>
      </c>
      <c r="AU1603" s="20">
        <v>2218.895569620252</v>
      </c>
      <c r="AV1603" s="20">
        <f t="shared" ref="AV1603:AV1666" si="201">ABS(AT1603-AU1603)</f>
        <v>281.10443037974801</v>
      </c>
      <c r="AW1603" s="21">
        <f t="shared" si="199"/>
        <v>0.11244177215189921</v>
      </c>
    </row>
    <row r="1604" spans="1:49" x14ac:dyDescent="0.25">
      <c r="A1604" t="s">
        <v>38</v>
      </c>
      <c r="B1604" t="s">
        <v>105</v>
      </c>
      <c r="C1604">
        <v>102334</v>
      </c>
      <c r="D1604">
        <v>2016</v>
      </c>
      <c r="E1604" t="s">
        <v>93</v>
      </c>
      <c r="F1604" t="s">
        <v>351</v>
      </c>
      <c r="G1604" t="s">
        <v>148</v>
      </c>
      <c r="I1604">
        <v>4</v>
      </c>
      <c r="J1604" t="s">
        <v>101</v>
      </c>
      <c r="K1604">
        <v>4</v>
      </c>
      <c r="L1604" t="s">
        <v>44</v>
      </c>
      <c r="M1604">
        <v>1.3999999761581421</v>
      </c>
      <c r="N1604" t="s">
        <v>45</v>
      </c>
      <c r="Q1604" t="s">
        <v>118</v>
      </c>
      <c r="T1604" t="s">
        <v>49</v>
      </c>
      <c r="U1604" t="s">
        <v>50</v>
      </c>
      <c r="V1604" t="s">
        <v>1529</v>
      </c>
      <c r="W1604" t="s">
        <v>120</v>
      </c>
      <c r="X1604" t="s">
        <v>74</v>
      </c>
      <c r="Z1604">
        <v>0</v>
      </c>
      <c r="AA1604" t="s">
        <v>75</v>
      </c>
      <c r="AB1604" t="s">
        <v>122</v>
      </c>
      <c r="AC1604">
        <v>45</v>
      </c>
      <c r="AD1604">
        <v>11</v>
      </c>
      <c r="AE1604">
        <v>4</v>
      </c>
      <c r="AF1604">
        <v>2025</v>
      </c>
      <c r="AG1604">
        <v>20251104</v>
      </c>
      <c r="AH1604" s="2">
        <v>4400</v>
      </c>
      <c r="AI1604" s="2">
        <v>3166.44140625</v>
      </c>
      <c r="AJ1604" s="2">
        <f t="shared" ref="AJ1604:AJ1667" si="202">ABS(AH1604-AI1604)</f>
        <v>1233.55859375</v>
      </c>
      <c r="AK1604" s="6">
        <f t="shared" ref="AK1604:AK1667" si="203">ABS($AH1604-AI1604)/$AH1604</f>
        <v>0.28035422585227271</v>
      </c>
      <c r="AL1604" s="12">
        <v>4400</v>
      </c>
      <c r="AM1604" s="12">
        <v>3059.8270518109662</v>
      </c>
      <c r="AN1604" s="12">
        <f t="shared" ref="AN1604:AN1667" si="204">ABS(AL1604-AM1604)</f>
        <v>1340.1729481890338</v>
      </c>
      <c r="AO1604" s="13">
        <f t="shared" ref="AO1604:AO1667" si="205">ABS($AH1604-AM1604)/$AH1604</f>
        <v>0.30458476095205317</v>
      </c>
      <c r="AP1604" s="16">
        <v>4400</v>
      </c>
      <c r="AQ1604" s="16">
        <v>3071.9719416949129</v>
      </c>
      <c r="AR1604" s="16">
        <f t="shared" ref="AR1604:AR1667" si="206">ABS(AP1604-AQ1604)</f>
        <v>1328.0280583050871</v>
      </c>
      <c r="AS1604" s="17">
        <f t="shared" si="200"/>
        <v>0.30182455870570163</v>
      </c>
      <c r="AT1604" s="20">
        <v>4400</v>
      </c>
      <c r="AU1604" s="20">
        <v>3244.7186147186148</v>
      </c>
      <c r="AV1604" s="20">
        <f t="shared" si="201"/>
        <v>1155.2813852813852</v>
      </c>
      <c r="AW1604" s="21">
        <f t="shared" ref="AW1604:AW1667" si="207">ABS($AH1604-AU1604)/$AH1604</f>
        <v>0.26256395120031478</v>
      </c>
    </row>
    <row r="1605" spans="1:49" x14ac:dyDescent="0.25">
      <c r="A1605" t="s">
        <v>123</v>
      </c>
      <c r="B1605" t="s">
        <v>440</v>
      </c>
      <c r="C1605">
        <v>94710</v>
      </c>
      <c r="D1605">
        <v>2017</v>
      </c>
      <c r="E1605" t="s">
        <v>203</v>
      </c>
      <c r="F1605" t="s">
        <v>1789</v>
      </c>
      <c r="I1605">
        <v>4</v>
      </c>
      <c r="J1605" t="s">
        <v>59</v>
      </c>
      <c r="K1605">
        <v>4</v>
      </c>
      <c r="L1605" t="s">
        <v>44</v>
      </c>
      <c r="M1605">
        <v>2</v>
      </c>
      <c r="N1605" t="s">
        <v>45</v>
      </c>
      <c r="O1605" t="s">
        <v>46</v>
      </c>
      <c r="P1605">
        <v>3</v>
      </c>
      <c r="Q1605" t="s">
        <v>47</v>
      </c>
      <c r="R1605" t="s">
        <v>48</v>
      </c>
      <c r="T1605" t="s">
        <v>49</v>
      </c>
      <c r="V1605" t="s">
        <v>1790</v>
      </c>
      <c r="W1605" t="s">
        <v>120</v>
      </c>
      <c r="X1605" t="s">
        <v>394</v>
      </c>
      <c r="Z1605">
        <v>0</v>
      </c>
      <c r="AA1605" t="s">
        <v>75</v>
      </c>
      <c r="AB1605" t="s">
        <v>332</v>
      </c>
      <c r="AC1605">
        <v>45</v>
      </c>
      <c r="AD1605">
        <v>11</v>
      </c>
      <c r="AE1605">
        <v>4</v>
      </c>
      <c r="AF1605">
        <v>2025</v>
      </c>
      <c r="AG1605">
        <v>20251105</v>
      </c>
      <c r="AH1605" s="2">
        <v>5200</v>
      </c>
      <c r="AI1605" s="2">
        <v>6607.66455078125</v>
      </c>
      <c r="AJ1605" s="2">
        <f t="shared" si="202"/>
        <v>1407.66455078125</v>
      </c>
      <c r="AK1605" s="6">
        <f t="shared" si="203"/>
        <v>0.27070472130408652</v>
      </c>
      <c r="AL1605" s="12">
        <v>5200</v>
      </c>
      <c r="AM1605" s="12">
        <v>6735.470295320396</v>
      </c>
      <c r="AN1605" s="12">
        <f t="shared" si="204"/>
        <v>1535.470295320396</v>
      </c>
      <c r="AO1605" s="13">
        <f t="shared" si="205"/>
        <v>0.29528274910007613</v>
      </c>
      <c r="AP1605" s="16">
        <v>5200</v>
      </c>
      <c r="AQ1605" s="16">
        <v>5548.0818904110374</v>
      </c>
      <c r="AR1605" s="16">
        <f t="shared" si="206"/>
        <v>348.08189041103742</v>
      </c>
      <c r="AS1605" s="17">
        <f t="shared" si="200"/>
        <v>6.6938825079045652E-2</v>
      </c>
      <c r="AT1605" s="20">
        <v>5200</v>
      </c>
      <c r="AU1605" s="20">
        <v>6668.5734870317001</v>
      </c>
      <c r="AV1605" s="20">
        <f t="shared" si="201"/>
        <v>1468.5734870317001</v>
      </c>
      <c r="AW1605" s="21">
        <f t="shared" si="207"/>
        <v>0.28241797827532694</v>
      </c>
    </row>
    <row r="1606" spans="1:49" x14ac:dyDescent="0.25">
      <c r="A1606" t="s">
        <v>38</v>
      </c>
      <c r="B1606" t="s">
        <v>65</v>
      </c>
      <c r="C1606">
        <v>145492</v>
      </c>
      <c r="D1606">
        <v>2011</v>
      </c>
      <c r="E1606" t="s">
        <v>373</v>
      </c>
      <c r="F1606" t="s">
        <v>374</v>
      </c>
      <c r="G1606" t="s">
        <v>491</v>
      </c>
      <c r="I1606">
        <v>6</v>
      </c>
      <c r="J1606" t="s">
        <v>101</v>
      </c>
      <c r="K1606">
        <v>2</v>
      </c>
      <c r="L1606" t="s">
        <v>44</v>
      </c>
      <c r="M1606">
        <v>3.5999999046325679</v>
      </c>
      <c r="N1606" t="s">
        <v>70</v>
      </c>
      <c r="O1606" t="s">
        <v>46</v>
      </c>
      <c r="P1606">
        <v>2</v>
      </c>
      <c r="Q1606" t="s">
        <v>187</v>
      </c>
      <c r="T1606" t="s">
        <v>49</v>
      </c>
      <c r="U1606" t="s">
        <v>72</v>
      </c>
      <c r="V1606" t="s">
        <v>190</v>
      </c>
      <c r="W1606" t="s">
        <v>120</v>
      </c>
      <c r="X1606" t="s">
        <v>74</v>
      </c>
      <c r="Z1606">
        <v>0</v>
      </c>
      <c r="AA1606" t="s">
        <v>75</v>
      </c>
      <c r="AB1606" t="s">
        <v>187</v>
      </c>
      <c r="AC1606">
        <v>45</v>
      </c>
      <c r="AD1606">
        <v>11</v>
      </c>
      <c r="AE1606">
        <v>4</v>
      </c>
      <c r="AF1606">
        <v>2025</v>
      </c>
      <c r="AG1606">
        <v>20251104</v>
      </c>
      <c r="AH1606" s="2">
        <v>2000</v>
      </c>
      <c r="AI1606" s="2">
        <v>2258.017578125</v>
      </c>
      <c r="AJ1606" s="2">
        <f t="shared" si="202"/>
        <v>258.017578125</v>
      </c>
      <c r="AK1606" s="6">
        <f t="shared" si="203"/>
        <v>0.12900878906249999</v>
      </c>
      <c r="AL1606" s="12">
        <v>2000</v>
      </c>
      <c r="AM1606" s="12">
        <v>2231.323255236875</v>
      </c>
      <c r="AN1606" s="12">
        <f t="shared" si="204"/>
        <v>231.32325523687496</v>
      </c>
      <c r="AO1606" s="13">
        <f t="shared" si="205"/>
        <v>0.11566162761843748</v>
      </c>
      <c r="AP1606" s="16">
        <v>2000</v>
      </c>
      <c r="AQ1606" s="16">
        <v>2176.6920470349451</v>
      </c>
      <c r="AR1606" s="16">
        <f t="shared" si="206"/>
        <v>176.69204703494506</v>
      </c>
      <c r="AS1606" s="17">
        <f t="shared" si="200"/>
        <v>8.8346023517472533E-2</v>
      </c>
      <c r="AT1606" s="20">
        <v>2000</v>
      </c>
      <c r="AU1606" s="20">
        <v>2289.6381182147161</v>
      </c>
      <c r="AV1606" s="20">
        <f t="shared" si="201"/>
        <v>289.63811821471609</v>
      </c>
      <c r="AW1606" s="21">
        <f t="shared" si="207"/>
        <v>0.14481905910735804</v>
      </c>
    </row>
    <row r="1607" spans="1:49" x14ac:dyDescent="0.25">
      <c r="A1607" t="s">
        <v>123</v>
      </c>
      <c r="B1607" t="s">
        <v>200</v>
      </c>
      <c r="C1607">
        <v>202189</v>
      </c>
      <c r="D1607">
        <v>2013</v>
      </c>
      <c r="E1607" t="s">
        <v>40</v>
      </c>
      <c r="F1607" t="s">
        <v>742</v>
      </c>
      <c r="G1607" t="s">
        <v>743</v>
      </c>
      <c r="I1607">
        <v>4</v>
      </c>
      <c r="J1607" t="s">
        <v>69</v>
      </c>
      <c r="K1607">
        <v>2</v>
      </c>
      <c r="L1607" t="s">
        <v>44</v>
      </c>
      <c r="M1607">
        <v>2</v>
      </c>
      <c r="N1607" t="s">
        <v>70</v>
      </c>
      <c r="O1607" t="s">
        <v>46</v>
      </c>
      <c r="P1607">
        <v>4</v>
      </c>
      <c r="Q1607" t="s">
        <v>187</v>
      </c>
      <c r="W1607" t="s">
        <v>120</v>
      </c>
      <c r="X1607" t="s">
        <v>53</v>
      </c>
      <c r="Z1607">
        <v>0</v>
      </c>
      <c r="AA1607" t="s">
        <v>75</v>
      </c>
      <c r="AB1607" t="s">
        <v>187</v>
      </c>
      <c r="AC1607">
        <v>45</v>
      </c>
      <c r="AD1607">
        <v>11</v>
      </c>
      <c r="AE1607">
        <v>4</v>
      </c>
      <c r="AF1607">
        <v>2025</v>
      </c>
      <c r="AG1607">
        <v>20251103</v>
      </c>
      <c r="AH1607" s="2">
        <v>3100</v>
      </c>
      <c r="AI1607" s="2">
        <v>3294.741943359375</v>
      </c>
      <c r="AJ1607" s="2">
        <f t="shared" si="202"/>
        <v>194.741943359375</v>
      </c>
      <c r="AK1607" s="6">
        <f t="shared" si="203"/>
        <v>6.2819981728830646E-2</v>
      </c>
      <c r="AL1607" s="12">
        <v>3100</v>
      </c>
      <c r="AM1607" s="12">
        <v>3386.7641678166301</v>
      </c>
      <c r="AN1607" s="12">
        <f t="shared" si="204"/>
        <v>286.76416781663011</v>
      </c>
      <c r="AO1607" s="13">
        <f t="shared" si="205"/>
        <v>9.2504570263429065E-2</v>
      </c>
      <c r="AP1607" s="16">
        <v>3100</v>
      </c>
      <c r="AQ1607" s="16">
        <v>2500.3619293344768</v>
      </c>
      <c r="AR1607" s="16">
        <f t="shared" si="206"/>
        <v>599.63807066552317</v>
      </c>
      <c r="AS1607" s="17">
        <f t="shared" si="200"/>
        <v>0.19343163569855587</v>
      </c>
      <c r="AT1607" s="20">
        <v>3100</v>
      </c>
      <c r="AU1607" s="20">
        <v>3274.2014984227121</v>
      </c>
      <c r="AV1607" s="20">
        <f t="shared" si="201"/>
        <v>174.20149842271212</v>
      </c>
      <c r="AW1607" s="21">
        <f t="shared" si="207"/>
        <v>5.6194031749261977E-2</v>
      </c>
    </row>
    <row r="1608" spans="1:49" x14ac:dyDescent="0.25">
      <c r="A1608" t="s">
        <v>109</v>
      </c>
      <c r="B1608" t="s">
        <v>317</v>
      </c>
      <c r="C1608">
        <v>36612</v>
      </c>
      <c r="D1608">
        <v>2023</v>
      </c>
      <c r="E1608" t="s">
        <v>40</v>
      </c>
      <c r="F1608" t="s">
        <v>191</v>
      </c>
      <c r="H1608" t="s">
        <v>773</v>
      </c>
      <c r="I1608">
        <v>4</v>
      </c>
      <c r="J1608" t="s">
        <v>129</v>
      </c>
      <c r="K1608">
        <v>4</v>
      </c>
      <c r="L1608" t="s">
        <v>44</v>
      </c>
      <c r="M1608">
        <v>2</v>
      </c>
      <c r="N1608" t="s">
        <v>45</v>
      </c>
      <c r="O1608" t="s">
        <v>46</v>
      </c>
      <c r="P1608">
        <v>4</v>
      </c>
      <c r="Q1608" t="s">
        <v>118</v>
      </c>
      <c r="R1608" t="s">
        <v>48</v>
      </c>
      <c r="S1608">
        <v>169</v>
      </c>
      <c r="T1608" t="s">
        <v>49</v>
      </c>
      <c r="U1608" t="s">
        <v>50</v>
      </c>
      <c r="V1608" t="s">
        <v>327</v>
      </c>
      <c r="W1608" t="s">
        <v>120</v>
      </c>
      <c r="X1608" t="s">
        <v>74</v>
      </c>
      <c r="Z1608">
        <v>0</v>
      </c>
      <c r="AA1608" t="s">
        <v>75</v>
      </c>
      <c r="AB1608" t="s">
        <v>122</v>
      </c>
      <c r="AC1608">
        <v>45</v>
      </c>
      <c r="AD1608">
        <v>11</v>
      </c>
      <c r="AE1608">
        <v>4</v>
      </c>
      <c r="AF1608">
        <v>2025</v>
      </c>
      <c r="AG1608">
        <v>20251104</v>
      </c>
      <c r="AH1608" s="2">
        <v>15400</v>
      </c>
      <c r="AI1608" s="2">
        <v>17153.212890625</v>
      </c>
      <c r="AJ1608" s="2">
        <f t="shared" si="202"/>
        <v>1753.212890625</v>
      </c>
      <c r="AK1608" s="6">
        <f t="shared" si="203"/>
        <v>0.11384499289772727</v>
      </c>
      <c r="AL1608" s="12">
        <v>15400</v>
      </c>
      <c r="AM1608" s="12">
        <v>17455.412736262751</v>
      </c>
      <c r="AN1608" s="12">
        <f t="shared" si="204"/>
        <v>2055.4127362627514</v>
      </c>
      <c r="AO1608" s="13">
        <f t="shared" si="205"/>
        <v>0.13346835949758126</v>
      </c>
      <c r="AP1608" s="16">
        <v>15400</v>
      </c>
      <c r="AQ1608" s="16">
        <v>17127.25438646492</v>
      </c>
      <c r="AR1608" s="16">
        <f t="shared" si="206"/>
        <v>1727.2543864649197</v>
      </c>
      <c r="AS1608" s="17">
        <f t="shared" si="200"/>
        <v>0.11215937574447531</v>
      </c>
      <c r="AT1608" s="20">
        <v>15400</v>
      </c>
      <c r="AU1608" s="20">
        <v>16906.05015673981</v>
      </c>
      <c r="AV1608" s="20">
        <f t="shared" si="201"/>
        <v>1506.0501567398096</v>
      </c>
      <c r="AW1608" s="21">
        <f t="shared" si="207"/>
        <v>9.7795464723364256E-2</v>
      </c>
    </row>
    <row r="1609" spans="1:49" x14ac:dyDescent="0.25">
      <c r="A1609" t="s">
        <v>38</v>
      </c>
      <c r="B1609" t="s">
        <v>65</v>
      </c>
      <c r="C1609">
        <v>77470</v>
      </c>
      <c r="D1609">
        <v>2020</v>
      </c>
      <c r="E1609" t="s">
        <v>139</v>
      </c>
      <c r="F1609" t="s">
        <v>264</v>
      </c>
      <c r="G1609" t="s">
        <v>905</v>
      </c>
      <c r="I1609">
        <v>4</v>
      </c>
      <c r="J1609" t="s">
        <v>101</v>
      </c>
      <c r="K1609">
        <v>4</v>
      </c>
      <c r="L1609" t="s">
        <v>44</v>
      </c>
      <c r="M1609">
        <v>2</v>
      </c>
      <c r="N1609" t="s">
        <v>45</v>
      </c>
      <c r="O1609" t="s">
        <v>46</v>
      </c>
      <c r="P1609">
        <v>2</v>
      </c>
      <c r="Q1609" t="s">
        <v>118</v>
      </c>
      <c r="R1609" t="s">
        <v>48</v>
      </c>
      <c r="T1609" t="s">
        <v>49</v>
      </c>
      <c r="W1609" t="s">
        <v>120</v>
      </c>
      <c r="X1609" t="s">
        <v>121</v>
      </c>
      <c r="Z1609">
        <v>0</v>
      </c>
      <c r="AA1609" t="s">
        <v>75</v>
      </c>
      <c r="AB1609" t="s">
        <v>122</v>
      </c>
      <c r="AC1609">
        <v>45</v>
      </c>
      <c r="AD1609">
        <v>11</v>
      </c>
      <c r="AE1609">
        <v>4</v>
      </c>
      <c r="AF1609">
        <v>2025</v>
      </c>
      <c r="AG1609">
        <v>20251104</v>
      </c>
      <c r="AH1609" s="2">
        <v>7000</v>
      </c>
      <c r="AI1609" s="2">
        <v>6433.5048828125</v>
      </c>
      <c r="AJ1609" s="2">
        <f t="shared" si="202"/>
        <v>566.4951171875</v>
      </c>
      <c r="AK1609" s="6">
        <f t="shared" si="203"/>
        <v>8.0927873883928567E-2</v>
      </c>
      <c r="AL1609" s="12">
        <v>7000</v>
      </c>
      <c r="AM1609" s="12">
        <v>5983.7401883052271</v>
      </c>
      <c r="AN1609" s="12">
        <f t="shared" si="204"/>
        <v>1016.2598116947729</v>
      </c>
      <c r="AO1609" s="13">
        <f t="shared" si="205"/>
        <v>0.14517997309925326</v>
      </c>
      <c r="AP1609" s="16">
        <v>7000</v>
      </c>
      <c r="AQ1609" s="16">
        <v>6253.7866020982046</v>
      </c>
      <c r="AR1609" s="16">
        <f t="shared" si="206"/>
        <v>746.21339790179536</v>
      </c>
      <c r="AS1609" s="17">
        <f t="shared" si="200"/>
        <v>0.10660191398597077</v>
      </c>
      <c r="AT1609" s="20">
        <v>7000</v>
      </c>
      <c r="AU1609" s="20">
        <v>6668.5734870317001</v>
      </c>
      <c r="AV1609" s="20">
        <f t="shared" si="201"/>
        <v>331.4265129682999</v>
      </c>
      <c r="AW1609" s="21">
        <f t="shared" si="207"/>
        <v>4.7346644709757128E-2</v>
      </c>
    </row>
    <row r="1610" spans="1:49" x14ac:dyDescent="0.25">
      <c r="A1610" t="s">
        <v>109</v>
      </c>
      <c r="B1610" t="s">
        <v>317</v>
      </c>
      <c r="C1610">
        <v>130772</v>
      </c>
      <c r="D1610">
        <v>2019</v>
      </c>
      <c r="E1610" t="s">
        <v>111</v>
      </c>
      <c r="F1610" t="s">
        <v>226</v>
      </c>
      <c r="G1610" t="s">
        <v>367</v>
      </c>
      <c r="I1610">
        <v>6</v>
      </c>
      <c r="J1610" t="s">
        <v>43</v>
      </c>
      <c r="K1610">
        <v>4</v>
      </c>
      <c r="L1610" t="s">
        <v>44</v>
      </c>
      <c r="M1610">
        <v>3.5999999046325679</v>
      </c>
      <c r="N1610" t="s">
        <v>70</v>
      </c>
      <c r="O1610" t="s">
        <v>46</v>
      </c>
      <c r="P1610">
        <v>3</v>
      </c>
      <c r="Q1610" t="s">
        <v>118</v>
      </c>
      <c r="R1610" t="s">
        <v>172</v>
      </c>
      <c r="S1610">
        <v>292</v>
      </c>
      <c r="T1610" t="s">
        <v>49</v>
      </c>
      <c r="U1610" t="s">
        <v>72</v>
      </c>
      <c r="W1610" t="s">
        <v>120</v>
      </c>
      <c r="X1610" t="s">
        <v>98</v>
      </c>
      <c r="Z1610">
        <v>0</v>
      </c>
      <c r="AA1610" t="s">
        <v>75</v>
      </c>
      <c r="AB1610" t="s">
        <v>122</v>
      </c>
      <c r="AC1610">
        <v>45</v>
      </c>
      <c r="AD1610">
        <v>11</v>
      </c>
      <c r="AE1610">
        <v>4</v>
      </c>
      <c r="AF1610">
        <v>2025</v>
      </c>
      <c r="AG1610">
        <v>20251105</v>
      </c>
      <c r="AH1610" s="2">
        <v>6400</v>
      </c>
      <c r="AI1610" s="2">
        <v>6428.16845703125</v>
      </c>
      <c r="AJ1610" s="2">
        <f t="shared" si="202"/>
        <v>28.16845703125</v>
      </c>
      <c r="AK1610" s="6">
        <f t="shared" si="203"/>
        <v>4.4013214111328124E-3</v>
      </c>
      <c r="AL1610" s="12">
        <v>6400</v>
      </c>
      <c r="AM1610" s="12">
        <v>6733.5085652912721</v>
      </c>
      <c r="AN1610" s="12">
        <f t="shared" si="204"/>
        <v>333.50856529127213</v>
      </c>
      <c r="AO1610" s="13">
        <f t="shared" si="205"/>
        <v>5.2110713326761274E-2</v>
      </c>
      <c r="AP1610" s="16">
        <v>6400</v>
      </c>
      <c r="AQ1610" s="16">
        <v>6734.410647061206</v>
      </c>
      <c r="AR1610" s="16">
        <f t="shared" si="206"/>
        <v>334.41064706120596</v>
      </c>
      <c r="AS1610" s="17">
        <f t="shared" si="200"/>
        <v>5.2251663603313431E-2</v>
      </c>
      <c r="AT1610" s="20">
        <v>6400</v>
      </c>
      <c r="AU1610" s="20">
        <v>6337.679089026914</v>
      </c>
      <c r="AV1610" s="20">
        <f t="shared" si="201"/>
        <v>62.320910973086029</v>
      </c>
      <c r="AW1610" s="21">
        <f t="shared" si="207"/>
        <v>9.7376423395446922E-3</v>
      </c>
    </row>
    <row r="1611" spans="1:49" x14ac:dyDescent="0.25">
      <c r="A1611" t="s">
        <v>77</v>
      </c>
      <c r="B1611" t="s">
        <v>818</v>
      </c>
      <c r="C1611">
        <v>182885</v>
      </c>
      <c r="D1611">
        <v>2015</v>
      </c>
      <c r="E1611" t="s">
        <v>93</v>
      </c>
      <c r="F1611" t="s">
        <v>430</v>
      </c>
      <c r="G1611" t="s">
        <v>1405</v>
      </c>
      <c r="I1611">
        <v>4</v>
      </c>
      <c r="J1611" t="s">
        <v>69</v>
      </c>
      <c r="K1611">
        <v>4</v>
      </c>
      <c r="L1611" t="s">
        <v>44</v>
      </c>
      <c r="M1611">
        <v>2.5</v>
      </c>
      <c r="N1611" t="s">
        <v>45</v>
      </c>
      <c r="O1611" t="s">
        <v>46</v>
      </c>
      <c r="Q1611" t="s">
        <v>118</v>
      </c>
      <c r="T1611" t="s">
        <v>49</v>
      </c>
      <c r="U1611" t="s">
        <v>50</v>
      </c>
      <c r="V1611" t="s">
        <v>1223</v>
      </c>
      <c r="W1611" t="s">
        <v>120</v>
      </c>
      <c r="X1611" t="s">
        <v>74</v>
      </c>
      <c r="Z1611">
        <v>0</v>
      </c>
      <c r="AA1611" t="s">
        <v>75</v>
      </c>
      <c r="AB1611" t="s">
        <v>122</v>
      </c>
      <c r="AC1611">
        <v>45</v>
      </c>
      <c r="AD1611">
        <v>11</v>
      </c>
      <c r="AE1611">
        <v>4</v>
      </c>
      <c r="AF1611">
        <v>2025</v>
      </c>
      <c r="AG1611">
        <v>20251105</v>
      </c>
      <c r="AH1611" s="2">
        <v>2300</v>
      </c>
      <c r="AI1611" s="2">
        <v>1965.2197265625</v>
      </c>
      <c r="AJ1611" s="2">
        <f t="shared" si="202"/>
        <v>334.7802734375</v>
      </c>
      <c r="AK1611" s="6">
        <f t="shared" si="203"/>
        <v>0.14555664062500001</v>
      </c>
      <c r="AL1611" s="12">
        <v>2300</v>
      </c>
      <c r="AM1611" s="12">
        <v>2063.4045083962751</v>
      </c>
      <c r="AN1611" s="12">
        <f t="shared" si="204"/>
        <v>236.59549160372489</v>
      </c>
      <c r="AO1611" s="13">
        <f t="shared" si="205"/>
        <v>0.10286760504509777</v>
      </c>
      <c r="AP1611" s="16">
        <v>2300</v>
      </c>
      <c r="AQ1611" s="16">
        <v>2267.7724318196788</v>
      </c>
      <c r="AR1611" s="16">
        <f t="shared" si="206"/>
        <v>32.227568180321214</v>
      </c>
      <c r="AS1611" s="17">
        <f t="shared" si="200"/>
        <v>1.401198616535705E-2</v>
      </c>
      <c r="AT1611" s="20">
        <v>2300</v>
      </c>
      <c r="AU1611" s="20">
        <v>1995.6199460916439</v>
      </c>
      <c r="AV1611" s="20">
        <f t="shared" si="201"/>
        <v>304.3800539083561</v>
      </c>
      <c r="AW1611" s="21">
        <f t="shared" si="207"/>
        <v>0.13233915387319831</v>
      </c>
    </row>
    <row r="1612" spans="1:49" x14ac:dyDescent="0.25">
      <c r="A1612" t="s">
        <v>109</v>
      </c>
      <c r="B1612" t="s">
        <v>317</v>
      </c>
      <c r="C1612">
        <v>143213</v>
      </c>
      <c r="D1612">
        <v>2018</v>
      </c>
      <c r="E1612" t="s">
        <v>93</v>
      </c>
      <c r="F1612" t="s">
        <v>430</v>
      </c>
      <c r="G1612" t="s">
        <v>466</v>
      </c>
      <c r="I1612">
        <v>4</v>
      </c>
      <c r="J1612" t="s">
        <v>69</v>
      </c>
      <c r="K1612">
        <v>4</v>
      </c>
      <c r="L1612" t="s">
        <v>44</v>
      </c>
      <c r="M1612">
        <v>1.5</v>
      </c>
      <c r="N1612" t="s">
        <v>45</v>
      </c>
      <c r="O1612" t="s">
        <v>46</v>
      </c>
      <c r="P1612">
        <v>1</v>
      </c>
      <c r="Q1612" t="s">
        <v>118</v>
      </c>
      <c r="R1612" t="s">
        <v>96</v>
      </c>
      <c r="T1612" t="s">
        <v>49</v>
      </c>
      <c r="U1612" t="s">
        <v>50</v>
      </c>
      <c r="V1612" t="s">
        <v>617</v>
      </c>
      <c r="W1612" t="s">
        <v>120</v>
      </c>
      <c r="X1612" t="s">
        <v>74</v>
      </c>
      <c r="Y1612">
        <v>25220</v>
      </c>
      <c r="Z1612">
        <v>0</v>
      </c>
      <c r="AA1612" t="s">
        <v>75</v>
      </c>
      <c r="AB1612" t="s">
        <v>122</v>
      </c>
      <c r="AC1612">
        <v>45</v>
      </c>
      <c r="AD1612">
        <v>11</v>
      </c>
      <c r="AE1612">
        <v>4</v>
      </c>
      <c r="AF1612">
        <v>2025</v>
      </c>
      <c r="AG1612">
        <v>20251105</v>
      </c>
      <c r="AH1612" s="2">
        <v>3200</v>
      </c>
      <c r="AI1612" s="2">
        <v>2525.305419921875</v>
      </c>
      <c r="AJ1612" s="2">
        <f t="shared" si="202"/>
        <v>674.694580078125</v>
      </c>
      <c r="AK1612" s="6">
        <f t="shared" si="203"/>
        <v>0.21084205627441407</v>
      </c>
      <c r="AL1612" s="12">
        <v>3200</v>
      </c>
      <c r="AM1612" s="12">
        <v>2450.3687508396588</v>
      </c>
      <c r="AN1612" s="12">
        <f t="shared" si="204"/>
        <v>749.63124916034121</v>
      </c>
      <c r="AO1612" s="13">
        <f t="shared" si="205"/>
        <v>0.23425976536260662</v>
      </c>
      <c r="AP1612" s="16">
        <v>3200</v>
      </c>
      <c r="AQ1612" s="16">
        <v>2604.7427660257281</v>
      </c>
      <c r="AR1612" s="16">
        <f t="shared" si="206"/>
        <v>595.25723397427191</v>
      </c>
      <c r="AS1612" s="17">
        <f t="shared" si="200"/>
        <v>0.18601788561695998</v>
      </c>
      <c r="AT1612" s="20">
        <v>3200</v>
      </c>
      <c r="AU1612" s="20">
        <v>2627.498408656907</v>
      </c>
      <c r="AV1612" s="20">
        <f t="shared" si="201"/>
        <v>572.50159134309297</v>
      </c>
      <c r="AW1612" s="21">
        <f t="shared" si="207"/>
        <v>0.17890674729471656</v>
      </c>
    </row>
    <row r="1613" spans="1:49" x14ac:dyDescent="0.25">
      <c r="A1613" t="s">
        <v>38</v>
      </c>
      <c r="B1613" t="s">
        <v>105</v>
      </c>
      <c r="C1613">
        <v>109550</v>
      </c>
      <c r="D1613">
        <v>2011</v>
      </c>
      <c r="E1613" t="s">
        <v>155</v>
      </c>
      <c r="F1613" t="s">
        <v>156</v>
      </c>
      <c r="G1613" t="s">
        <v>1614</v>
      </c>
      <c r="I1613">
        <v>4</v>
      </c>
      <c r="J1613" t="s">
        <v>101</v>
      </c>
      <c r="K1613">
        <v>4</v>
      </c>
      <c r="L1613" t="s">
        <v>44</v>
      </c>
      <c r="M1613">
        <v>2.4000000953674321</v>
      </c>
      <c r="N1613" t="s">
        <v>45</v>
      </c>
      <c r="Q1613" t="s">
        <v>118</v>
      </c>
      <c r="T1613" t="s">
        <v>49</v>
      </c>
      <c r="W1613" t="s">
        <v>120</v>
      </c>
      <c r="X1613" t="s">
        <v>74</v>
      </c>
      <c r="Z1613">
        <v>0</v>
      </c>
      <c r="AA1613" t="s">
        <v>75</v>
      </c>
      <c r="AB1613" t="s">
        <v>122</v>
      </c>
      <c r="AC1613">
        <v>45</v>
      </c>
      <c r="AD1613">
        <v>11</v>
      </c>
      <c r="AE1613">
        <v>4</v>
      </c>
      <c r="AF1613">
        <v>2025</v>
      </c>
      <c r="AG1613">
        <v>20251104</v>
      </c>
      <c r="AH1613" s="2">
        <v>3000</v>
      </c>
      <c r="AI1613" s="2">
        <v>2235.779541015625</v>
      </c>
      <c r="AJ1613" s="2">
        <f t="shared" si="202"/>
        <v>764.220458984375</v>
      </c>
      <c r="AK1613" s="6">
        <f t="shared" si="203"/>
        <v>0.25474015299479169</v>
      </c>
      <c r="AL1613" s="12">
        <v>3000</v>
      </c>
      <c r="AM1613" s="12">
        <v>2114.6026159998928</v>
      </c>
      <c r="AN1613" s="12">
        <f t="shared" si="204"/>
        <v>885.39738400010719</v>
      </c>
      <c r="AO1613" s="13">
        <f t="shared" si="205"/>
        <v>0.29513246133336907</v>
      </c>
      <c r="AP1613" s="16">
        <v>3000</v>
      </c>
      <c r="AQ1613" s="16">
        <v>2304.2216685551671</v>
      </c>
      <c r="AR1613" s="16">
        <f t="shared" si="206"/>
        <v>695.77833144483293</v>
      </c>
      <c r="AS1613" s="17">
        <f t="shared" si="200"/>
        <v>0.23192611048161096</v>
      </c>
      <c r="AT1613" s="20">
        <v>3000</v>
      </c>
      <c r="AU1613" s="20">
        <v>2289.6381182147161</v>
      </c>
      <c r="AV1613" s="20">
        <f t="shared" si="201"/>
        <v>710.36188178528391</v>
      </c>
      <c r="AW1613" s="21">
        <f t="shared" si="207"/>
        <v>0.23678729392842798</v>
      </c>
    </row>
    <row r="1614" spans="1:49" x14ac:dyDescent="0.25">
      <c r="A1614" t="s">
        <v>38</v>
      </c>
      <c r="B1614" t="s">
        <v>873</v>
      </c>
      <c r="C1614">
        <v>80355</v>
      </c>
      <c r="D1614">
        <v>2021</v>
      </c>
      <c r="E1614" t="s">
        <v>40</v>
      </c>
      <c r="F1614" t="s">
        <v>475</v>
      </c>
      <c r="G1614" t="s">
        <v>1791</v>
      </c>
      <c r="H1614" t="s">
        <v>1792</v>
      </c>
      <c r="I1614">
        <v>6</v>
      </c>
      <c r="J1614" t="s">
        <v>101</v>
      </c>
      <c r="K1614">
        <v>4</v>
      </c>
      <c r="L1614" t="s">
        <v>44</v>
      </c>
      <c r="M1614">
        <v>3.5</v>
      </c>
      <c r="N1614" t="s">
        <v>45</v>
      </c>
      <c r="O1614" t="s">
        <v>46</v>
      </c>
      <c r="Q1614" t="s">
        <v>118</v>
      </c>
      <c r="R1614" t="s">
        <v>48</v>
      </c>
      <c r="S1614">
        <v>301</v>
      </c>
      <c r="T1614" t="s">
        <v>49</v>
      </c>
      <c r="U1614" t="s">
        <v>72</v>
      </c>
      <c r="V1614" t="s">
        <v>145</v>
      </c>
      <c r="W1614" t="s">
        <v>120</v>
      </c>
      <c r="X1614" t="s">
        <v>74</v>
      </c>
      <c r="Z1614">
        <v>0</v>
      </c>
      <c r="AA1614" t="s">
        <v>75</v>
      </c>
      <c r="AB1614" t="s">
        <v>122</v>
      </c>
      <c r="AC1614">
        <v>45</v>
      </c>
      <c r="AD1614">
        <v>11</v>
      </c>
      <c r="AE1614">
        <v>4</v>
      </c>
      <c r="AF1614">
        <v>2025</v>
      </c>
      <c r="AG1614">
        <v>20251104</v>
      </c>
      <c r="AH1614" s="2">
        <v>21800</v>
      </c>
      <c r="AI1614" s="2">
        <v>19057.173828125</v>
      </c>
      <c r="AJ1614" s="2">
        <f t="shared" si="202"/>
        <v>2742.826171875</v>
      </c>
      <c r="AK1614" s="6">
        <f t="shared" si="203"/>
        <v>0.12581771430619265</v>
      </c>
      <c r="AL1614" s="12">
        <v>21800</v>
      </c>
      <c r="AM1614" s="12">
        <v>17344.78607066421</v>
      </c>
      <c r="AN1614" s="12">
        <f t="shared" si="204"/>
        <v>4455.2139293357905</v>
      </c>
      <c r="AO1614" s="13">
        <f t="shared" si="205"/>
        <v>0.20436761143742158</v>
      </c>
      <c r="AP1614" s="16">
        <v>21800</v>
      </c>
      <c r="AQ1614" s="16">
        <v>15599.416265869029</v>
      </c>
      <c r="AR1614" s="16">
        <f t="shared" si="206"/>
        <v>6200.5837341309707</v>
      </c>
      <c r="AS1614" s="17">
        <f t="shared" si="200"/>
        <v>0.28443044651976929</v>
      </c>
      <c r="AT1614" s="20">
        <v>21800</v>
      </c>
      <c r="AU1614" s="20">
        <v>19352.698545861302</v>
      </c>
      <c r="AV1614" s="20">
        <f t="shared" si="201"/>
        <v>2447.3014541386983</v>
      </c>
      <c r="AW1614" s="21">
        <f t="shared" si="207"/>
        <v>0.11226153459351827</v>
      </c>
    </row>
    <row r="1615" spans="1:49" x14ac:dyDescent="0.25">
      <c r="A1615" t="s">
        <v>38</v>
      </c>
      <c r="B1615" t="s">
        <v>39</v>
      </c>
      <c r="C1615">
        <v>104990</v>
      </c>
      <c r="D1615">
        <v>2006</v>
      </c>
      <c r="E1615" t="s">
        <v>1687</v>
      </c>
      <c r="F1615" t="s">
        <v>1688</v>
      </c>
      <c r="H1615" t="s">
        <v>1689</v>
      </c>
      <c r="I1615">
        <v>5</v>
      </c>
      <c r="J1615" t="s">
        <v>69</v>
      </c>
      <c r="K1615">
        <v>4</v>
      </c>
      <c r="L1615" t="s">
        <v>44</v>
      </c>
      <c r="M1615">
        <v>3.5</v>
      </c>
      <c r="N1615" t="s">
        <v>87</v>
      </c>
      <c r="O1615" t="s">
        <v>46</v>
      </c>
      <c r="Q1615" t="s">
        <v>60</v>
      </c>
      <c r="R1615" t="s">
        <v>89</v>
      </c>
      <c r="T1615" t="s">
        <v>49</v>
      </c>
      <c r="U1615" t="s">
        <v>50</v>
      </c>
      <c r="V1615" t="s">
        <v>1690</v>
      </c>
      <c r="W1615" t="s">
        <v>134</v>
      </c>
      <c r="X1615" t="s">
        <v>74</v>
      </c>
      <c r="Z1615">
        <v>0</v>
      </c>
      <c r="AA1615" t="s">
        <v>75</v>
      </c>
      <c r="AB1615" t="s">
        <v>83</v>
      </c>
      <c r="AC1615">
        <v>45</v>
      </c>
      <c r="AD1615">
        <v>11</v>
      </c>
      <c r="AE1615">
        <v>4</v>
      </c>
      <c r="AF1615">
        <v>2025</v>
      </c>
      <c r="AG1615">
        <v>20251104</v>
      </c>
      <c r="AH1615" s="2">
        <v>4750</v>
      </c>
      <c r="AI1615" s="2">
        <v>4288.2197265625</v>
      </c>
      <c r="AJ1615" s="2">
        <f t="shared" si="202"/>
        <v>461.7802734375</v>
      </c>
      <c r="AK1615" s="6">
        <f t="shared" si="203"/>
        <v>9.7216899671052626E-2</v>
      </c>
      <c r="AL1615" s="12">
        <v>4750</v>
      </c>
      <c r="AM1615" s="12">
        <v>3977.784204513765</v>
      </c>
      <c r="AN1615" s="12">
        <f t="shared" si="204"/>
        <v>772.21579548623504</v>
      </c>
      <c r="AO1615" s="13">
        <f t="shared" si="205"/>
        <v>0.16257174641815475</v>
      </c>
      <c r="AP1615" s="16">
        <v>4750</v>
      </c>
      <c r="AQ1615" s="16">
        <v>4592.4728875538949</v>
      </c>
      <c r="AR1615" s="16">
        <f t="shared" si="206"/>
        <v>157.52711244610509</v>
      </c>
      <c r="AS1615" s="17">
        <f t="shared" si="200"/>
        <v>3.316360262023265E-2</v>
      </c>
      <c r="AT1615" s="20">
        <v>4750</v>
      </c>
      <c r="AU1615" s="20">
        <v>4461.3632075471714</v>
      </c>
      <c r="AV1615" s="20">
        <f t="shared" si="201"/>
        <v>288.63679245282856</v>
      </c>
      <c r="AW1615" s="21">
        <f t="shared" si="207"/>
        <v>6.0765640516384958E-2</v>
      </c>
    </row>
    <row r="1616" spans="1:49" x14ac:dyDescent="0.25">
      <c r="A1616" t="s">
        <v>77</v>
      </c>
      <c r="B1616" t="s">
        <v>596</v>
      </c>
      <c r="C1616">
        <v>35606</v>
      </c>
      <c r="D1616">
        <v>2024</v>
      </c>
      <c r="E1616" t="s">
        <v>322</v>
      </c>
      <c r="F1616" t="s">
        <v>526</v>
      </c>
      <c r="G1616" t="s">
        <v>1793</v>
      </c>
      <c r="I1616">
        <v>4</v>
      </c>
      <c r="J1616" t="s">
        <v>69</v>
      </c>
      <c r="K1616">
        <v>4</v>
      </c>
      <c r="L1616" t="s">
        <v>44</v>
      </c>
      <c r="M1616">
        <v>2</v>
      </c>
      <c r="N1616" t="s">
        <v>44</v>
      </c>
      <c r="O1616" t="s">
        <v>46</v>
      </c>
      <c r="P1616">
        <v>4</v>
      </c>
      <c r="Q1616" t="s">
        <v>60</v>
      </c>
      <c r="R1616" t="s">
        <v>81</v>
      </c>
      <c r="S1616">
        <v>248</v>
      </c>
      <c r="T1616" t="s">
        <v>49</v>
      </c>
      <c r="W1616" t="s">
        <v>134</v>
      </c>
      <c r="X1616" t="s">
        <v>74</v>
      </c>
      <c r="Z1616">
        <v>0</v>
      </c>
      <c r="AA1616" t="s">
        <v>75</v>
      </c>
      <c r="AB1616" t="s">
        <v>83</v>
      </c>
      <c r="AC1616">
        <v>45</v>
      </c>
      <c r="AD1616">
        <v>11</v>
      </c>
      <c r="AE1616">
        <v>4</v>
      </c>
      <c r="AF1616">
        <v>2025</v>
      </c>
      <c r="AG1616">
        <v>20251105</v>
      </c>
      <c r="AH1616" s="2">
        <v>31750</v>
      </c>
      <c r="AI1616" s="2">
        <v>34530.2265625</v>
      </c>
      <c r="AJ1616" s="2">
        <f t="shared" si="202"/>
        <v>2780.2265625</v>
      </c>
      <c r="AK1616" s="6">
        <f t="shared" si="203"/>
        <v>8.7566190944881883E-2</v>
      </c>
      <c r="AL1616" s="12">
        <v>31750</v>
      </c>
      <c r="AM1616" s="12">
        <v>28474.89689897246</v>
      </c>
      <c r="AN1616" s="12">
        <f t="shared" si="204"/>
        <v>3275.1031010275401</v>
      </c>
      <c r="AO1616" s="13">
        <f t="shared" si="205"/>
        <v>0.10315285357567056</v>
      </c>
      <c r="AP1616" s="16">
        <v>31750</v>
      </c>
      <c r="AQ1616" s="16">
        <v>26863.005601991132</v>
      </c>
      <c r="AR1616" s="16">
        <f t="shared" si="206"/>
        <v>4886.9943980088683</v>
      </c>
      <c r="AS1616" s="17">
        <f t="shared" si="200"/>
        <v>0.15392108340185412</v>
      </c>
      <c r="AT1616" s="20">
        <v>31750</v>
      </c>
      <c r="AU1616" s="20">
        <v>35559.382022471902</v>
      </c>
      <c r="AV1616" s="20">
        <f t="shared" si="201"/>
        <v>3809.382022471902</v>
      </c>
      <c r="AW1616" s="21">
        <f t="shared" si="207"/>
        <v>0.1199805361408473</v>
      </c>
    </row>
    <row r="1617" spans="1:49" x14ac:dyDescent="0.25">
      <c r="A1617" t="s">
        <v>38</v>
      </c>
      <c r="B1617" t="s">
        <v>65</v>
      </c>
      <c r="C1617">
        <v>162400</v>
      </c>
      <c r="D1617">
        <v>2002</v>
      </c>
      <c r="E1617" t="s">
        <v>167</v>
      </c>
      <c r="F1617" t="s">
        <v>294</v>
      </c>
      <c r="H1617" t="s">
        <v>696</v>
      </c>
      <c r="I1617">
        <v>8</v>
      </c>
      <c r="J1617" t="s">
        <v>59</v>
      </c>
      <c r="K1617">
        <v>2</v>
      </c>
      <c r="L1617" t="s">
        <v>44</v>
      </c>
      <c r="M1617">
        <v>5.3000001907348633</v>
      </c>
      <c r="N1617" t="s">
        <v>70</v>
      </c>
      <c r="O1617" t="s">
        <v>46</v>
      </c>
      <c r="P1617">
        <v>2</v>
      </c>
      <c r="Q1617" t="s">
        <v>88</v>
      </c>
      <c r="R1617" t="s">
        <v>48</v>
      </c>
      <c r="U1617" t="s">
        <v>72</v>
      </c>
      <c r="V1617" t="s">
        <v>678</v>
      </c>
      <c r="W1617" t="s">
        <v>90</v>
      </c>
      <c r="X1617" t="s">
        <v>98</v>
      </c>
      <c r="Z1617">
        <v>0</v>
      </c>
      <c r="AA1617" t="s">
        <v>75</v>
      </c>
      <c r="AB1617" t="s">
        <v>91</v>
      </c>
      <c r="AC1617">
        <v>45</v>
      </c>
      <c r="AD1617">
        <v>11</v>
      </c>
      <c r="AE1617">
        <v>4</v>
      </c>
      <c r="AF1617">
        <v>2025</v>
      </c>
      <c r="AG1617">
        <v>20251104</v>
      </c>
      <c r="AH1617" s="2">
        <v>2400</v>
      </c>
      <c r="AI1617" s="2">
        <v>2028.8427734375</v>
      </c>
      <c r="AJ1617" s="2">
        <f t="shared" si="202"/>
        <v>371.1572265625</v>
      </c>
      <c r="AK1617" s="6">
        <f t="shared" si="203"/>
        <v>0.15464884440104168</v>
      </c>
      <c r="AL1617" s="12">
        <v>2400</v>
      </c>
      <c r="AM1617" s="12">
        <v>2074.3716156197602</v>
      </c>
      <c r="AN1617" s="12">
        <f t="shared" si="204"/>
        <v>325.62838438023982</v>
      </c>
      <c r="AO1617" s="13">
        <f t="shared" si="205"/>
        <v>0.13567849349176658</v>
      </c>
      <c r="AP1617" s="16">
        <v>2400</v>
      </c>
      <c r="AQ1617" s="16">
        <v>2081.7186007737728</v>
      </c>
      <c r="AR1617" s="16">
        <f t="shared" si="206"/>
        <v>318.28139922622722</v>
      </c>
      <c r="AS1617" s="17">
        <f t="shared" si="200"/>
        <v>0.13261724967759467</v>
      </c>
      <c r="AT1617" s="20">
        <v>2400</v>
      </c>
      <c r="AU1617" s="20">
        <v>2045.7265647533891</v>
      </c>
      <c r="AV1617" s="20">
        <f t="shared" si="201"/>
        <v>354.27343524661092</v>
      </c>
      <c r="AW1617" s="21">
        <f t="shared" si="207"/>
        <v>0.14761393135275455</v>
      </c>
    </row>
    <row r="1618" spans="1:49" x14ac:dyDescent="0.25">
      <c r="A1618" t="s">
        <v>38</v>
      </c>
      <c r="B1618" t="s">
        <v>39</v>
      </c>
      <c r="C1618">
        <v>203808</v>
      </c>
      <c r="D1618">
        <v>2020</v>
      </c>
      <c r="E1618" t="s">
        <v>66</v>
      </c>
      <c r="F1618" t="s">
        <v>221</v>
      </c>
      <c r="I1618">
        <v>8</v>
      </c>
      <c r="J1618" t="s">
        <v>69</v>
      </c>
      <c r="K1618">
        <v>4</v>
      </c>
      <c r="L1618" t="s">
        <v>44</v>
      </c>
      <c r="M1618">
        <v>5</v>
      </c>
      <c r="N1618" t="s">
        <v>70</v>
      </c>
      <c r="O1618" t="s">
        <v>46</v>
      </c>
      <c r="Q1618" t="s">
        <v>88</v>
      </c>
      <c r="R1618" t="s">
        <v>48</v>
      </c>
      <c r="S1618">
        <v>395</v>
      </c>
      <c r="T1618" t="s">
        <v>49</v>
      </c>
      <c r="U1618" t="s">
        <v>72</v>
      </c>
      <c r="V1618" t="s">
        <v>586</v>
      </c>
      <c r="W1618" t="s">
        <v>90</v>
      </c>
      <c r="X1618" t="s">
        <v>74</v>
      </c>
      <c r="Z1618">
        <v>0</v>
      </c>
      <c r="AA1618" t="s">
        <v>75</v>
      </c>
      <c r="AB1618" t="s">
        <v>91</v>
      </c>
      <c r="AC1618">
        <v>45</v>
      </c>
      <c r="AD1618">
        <v>11</v>
      </c>
      <c r="AE1618">
        <v>4</v>
      </c>
      <c r="AF1618">
        <v>2025</v>
      </c>
      <c r="AG1618">
        <v>20251104</v>
      </c>
      <c r="AH1618" s="2">
        <v>8000</v>
      </c>
      <c r="AI1618" s="2">
        <v>8433.1064453125</v>
      </c>
      <c r="AJ1618" s="2">
        <f t="shared" si="202"/>
        <v>433.1064453125</v>
      </c>
      <c r="AK1618" s="6">
        <f t="shared" si="203"/>
        <v>5.4138305664062497E-2</v>
      </c>
      <c r="AL1618" s="12">
        <v>8000</v>
      </c>
      <c r="AM1618" s="12">
        <v>8465.1371289258823</v>
      </c>
      <c r="AN1618" s="12">
        <f t="shared" si="204"/>
        <v>465.13712892588228</v>
      </c>
      <c r="AO1618" s="13">
        <f t="shared" si="205"/>
        <v>5.8142141115735284E-2</v>
      </c>
      <c r="AP1618" s="16">
        <v>8000</v>
      </c>
      <c r="AQ1618" s="16">
        <v>8514.1083800554406</v>
      </c>
      <c r="AR1618" s="16">
        <f t="shared" si="206"/>
        <v>514.10838005544065</v>
      </c>
      <c r="AS1618" s="17">
        <f t="shared" si="200"/>
        <v>6.4263547506930085E-2</v>
      </c>
      <c r="AT1618" s="20">
        <v>8000</v>
      </c>
      <c r="AU1618" s="20">
        <v>8468.0871821484197</v>
      </c>
      <c r="AV1618" s="20">
        <f t="shared" si="201"/>
        <v>468.08718214841974</v>
      </c>
      <c r="AW1618" s="21">
        <f t="shared" si="207"/>
        <v>5.8510897768552471E-2</v>
      </c>
    </row>
    <row r="1619" spans="1:49" x14ac:dyDescent="0.25">
      <c r="A1619" t="s">
        <v>38</v>
      </c>
      <c r="B1619" t="s">
        <v>105</v>
      </c>
      <c r="C1619">
        <v>140119</v>
      </c>
      <c r="D1619">
        <v>2015</v>
      </c>
      <c r="E1619" t="s">
        <v>111</v>
      </c>
      <c r="F1619" t="s">
        <v>823</v>
      </c>
      <c r="G1619" t="s">
        <v>214</v>
      </c>
      <c r="I1619">
        <v>6</v>
      </c>
      <c r="J1619" t="s">
        <v>43</v>
      </c>
      <c r="K1619">
        <v>4</v>
      </c>
      <c r="L1619" t="s">
        <v>44</v>
      </c>
      <c r="M1619">
        <v>3.5999999046325679</v>
      </c>
      <c r="N1619" t="s">
        <v>45</v>
      </c>
      <c r="Q1619" t="s">
        <v>215</v>
      </c>
      <c r="R1619" t="s">
        <v>96</v>
      </c>
      <c r="T1619" t="s">
        <v>49</v>
      </c>
      <c r="W1619" t="s">
        <v>90</v>
      </c>
      <c r="X1619" t="s">
        <v>98</v>
      </c>
      <c r="Z1619">
        <v>0</v>
      </c>
      <c r="AA1619" t="s">
        <v>75</v>
      </c>
      <c r="AB1619" t="s">
        <v>215</v>
      </c>
      <c r="AC1619">
        <v>45</v>
      </c>
      <c r="AD1619">
        <v>11</v>
      </c>
      <c r="AE1619">
        <v>4</v>
      </c>
      <c r="AF1619">
        <v>2025</v>
      </c>
      <c r="AG1619">
        <v>20251104</v>
      </c>
      <c r="AH1619" s="2">
        <v>700</v>
      </c>
      <c r="AI1619" s="2">
        <v>1937.38623046875</v>
      </c>
      <c r="AJ1619" s="2">
        <f t="shared" si="202"/>
        <v>1237.38623046875</v>
      </c>
      <c r="AK1619" s="6">
        <f t="shared" si="203"/>
        <v>1.7676946149553572</v>
      </c>
      <c r="AL1619" s="12">
        <v>700</v>
      </c>
      <c r="AM1619" s="12">
        <v>1990.1339212493019</v>
      </c>
      <c r="AN1619" s="12">
        <f t="shared" si="204"/>
        <v>1290.1339212493019</v>
      </c>
      <c r="AO1619" s="13">
        <f t="shared" si="205"/>
        <v>1.8430484589275742</v>
      </c>
      <c r="AP1619" s="16">
        <v>700</v>
      </c>
      <c r="AQ1619" s="16">
        <v>2087.2647408435391</v>
      </c>
      <c r="AR1619" s="16">
        <f t="shared" si="206"/>
        <v>1387.2647408435391</v>
      </c>
      <c r="AS1619" s="17">
        <f t="shared" si="200"/>
        <v>1.9818067726336273</v>
      </c>
      <c r="AT1619" s="20">
        <v>700</v>
      </c>
      <c r="AU1619" s="20">
        <v>1914.4518072289161</v>
      </c>
      <c r="AV1619" s="20">
        <f t="shared" si="201"/>
        <v>1214.4518072289161</v>
      </c>
      <c r="AW1619" s="21">
        <f t="shared" si="207"/>
        <v>1.7349311531841658</v>
      </c>
    </row>
    <row r="1620" spans="1:49" x14ac:dyDescent="0.25">
      <c r="A1620" t="s">
        <v>77</v>
      </c>
      <c r="B1620" t="s">
        <v>456</v>
      </c>
      <c r="C1620">
        <v>284078</v>
      </c>
      <c r="D1620">
        <v>2012</v>
      </c>
      <c r="E1620" t="s">
        <v>159</v>
      </c>
      <c r="F1620" t="s">
        <v>213</v>
      </c>
      <c r="G1620" t="s">
        <v>919</v>
      </c>
      <c r="I1620">
        <v>6</v>
      </c>
      <c r="J1620" t="s">
        <v>129</v>
      </c>
      <c r="K1620">
        <v>4</v>
      </c>
      <c r="L1620" t="s">
        <v>44</v>
      </c>
      <c r="M1620">
        <v>3.5</v>
      </c>
      <c r="N1620" t="s">
        <v>45</v>
      </c>
      <c r="O1620" t="s">
        <v>46</v>
      </c>
      <c r="Q1620" t="s">
        <v>215</v>
      </c>
      <c r="S1620">
        <v>248</v>
      </c>
      <c r="T1620" t="s">
        <v>49</v>
      </c>
      <c r="U1620" t="s">
        <v>72</v>
      </c>
      <c r="V1620" t="s">
        <v>216</v>
      </c>
      <c r="W1620" t="s">
        <v>90</v>
      </c>
      <c r="X1620" t="s">
        <v>74</v>
      </c>
      <c r="Z1620">
        <v>0</v>
      </c>
      <c r="AA1620" t="s">
        <v>75</v>
      </c>
      <c r="AB1620" t="s">
        <v>215</v>
      </c>
      <c r="AC1620">
        <v>45</v>
      </c>
      <c r="AD1620">
        <v>11</v>
      </c>
      <c r="AE1620">
        <v>4</v>
      </c>
      <c r="AF1620">
        <v>2025</v>
      </c>
      <c r="AG1620">
        <v>20251105</v>
      </c>
      <c r="AH1620" s="2">
        <v>1300</v>
      </c>
      <c r="AI1620" s="2">
        <v>1955.547241210938</v>
      </c>
      <c r="AJ1620" s="2">
        <f t="shared" si="202"/>
        <v>655.54724121093795</v>
      </c>
      <c r="AK1620" s="6">
        <f t="shared" si="203"/>
        <v>0.50426710862379842</v>
      </c>
      <c r="AL1620" s="12">
        <v>1300</v>
      </c>
      <c r="AM1620" s="12">
        <v>1941.3357419421829</v>
      </c>
      <c r="AN1620" s="12">
        <f t="shared" si="204"/>
        <v>641.33574194218295</v>
      </c>
      <c r="AO1620" s="13">
        <f t="shared" si="205"/>
        <v>0.49333518610937149</v>
      </c>
      <c r="AP1620" s="16">
        <v>1300</v>
      </c>
      <c r="AQ1620" s="16">
        <v>2186.154250627354</v>
      </c>
      <c r="AR1620" s="16">
        <f t="shared" si="206"/>
        <v>886.15425062735403</v>
      </c>
      <c r="AS1620" s="17">
        <f t="shared" si="200"/>
        <v>0.68165711586719546</v>
      </c>
      <c r="AT1620" s="20">
        <v>1300</v>
      </c>
      <c r="AU1620" s="20">
        <v>2013.2409793814429</v>
      </c>
      <c r="AV1620" s="20">
        <f t="shared" si="201"/>
        <v>713.24097938144291</v>
      </c>
      <c r="AW1620" s="21">
        <f t="shared" si="207"/>
        <v>0.54864690721649456</v>
      </c>
    </row>
    <row r="1621" spans="1:49" x14ac:dyDescent="0.25">
      <c r="A1621" t="s">
        <v>109</v>
      </c>
      <c r="B1621" t="s">
        <v>538</v>
      </c>
      <c r="C1621">
        <v>38932</v>
      </c>
      <c r="D1621">
        <v>2024</v>
      </c>
      <c r="E1621" t="s">
        <v>66</v>
      </c>
      <c r="F1621" t="s">
        <v>239</v>
      </c>
      <c r="G1621" t="s">
        <v>1486</v>
      </c>
      <c r="I1621">
        <v>3</v>
      </c>
      <c r="J1621" t="s">
        <v>69</v>
      </c>
      <c r="K1621">
        <v>4</v>
      </c>
      <c r="L1621" t="s">
        <v>44</v>
      </c>
      <c r="M1621">
        <v>1.5</v>
      </c>
      <c r="N1621" t="s">
        <v>44</v>
      </c>
      <c r="O1621" t="s">
        <v>46</v>
      </c>
      <c r="P1621">
        <v>5</v>
      </c>
      <c r="Q1621" t="s">
        <v>60</v>
      </c>
      <c r="R1621" t="s">
        <v>89</v>
      </c>
      <c r="T1621" t="s">
        <v>49</v>
      </c>
      <c r="V1621" t="s">
        <v>396</v>
      </c>
      <c r="W1621" t="s">
        <v>62</v>
      </c>
      <c r="X1621" t="s">
        <v>74</v>
      </c>
      <c r="Z1621">
        <v>0</v>
      </c>
      <c r="AA1621" t="s">
        <v>75</v>
      </c>
      <c r="AB1621" t="s">
        <v>83</v>
      </c>
      <c r="AC1621">
        <v>45</v>
      </c>
      <c r="AD1621">
        <v>11</v>
      </c>
      <c r="AE1621">
        <v>4</v>
      </c>
      <c r="AF1621">
        <v>2025</v>
      </c>
      <c r="AG1621">
        <v>20251105</v>
      </c>
      <c r="AH1621" s="2">
        <v>19500</v>
      </c>
      <c r="AI1621" s="2">
        <v>20854.650390625</v>
      </c>
      <c r="AJ1621" s="2">
        <f t="shared" si="202"/>
        <v>1354.650390625</v>
      </c>
      <c r="AK1621" s="6">
        <f t="shared" si="203"/>
        <v>6.9469250801282051E-2</v>
      </c>
      <c r="AL1621" s="12">
        <v>19500</v>
      </c>
      <c r="AM1621" s="12">
        <v>20117.464758634651</v>
      </c>
      <c r="AN1621" s="12">
        <f t="shared" si="204"/>
        <v>617.46475863465093</v>
      </c>
      <c r="AO1621" s="13">
        <f t="shared" si="205"/>
        <v>3.1664859417161587E-2</v>
      </c>
      <c r="AP1621" s="16">
        <v>19500</v>
      </c>
      <c r="AQ1621" s="16">
        <v>19490.712793402068</v>
      </c>
      <c r="AR1621" s="16">
        <f t="shared" si="206"/>
        <v>9.2872065979317995</v>
      </c>
      <c r="AS1621" s="17">
        <f t="shared" si="200"/>
        <v>4.7626700502214356E-4</v>
      </c>
      <c r="AT1621" s="20">
        <v>19500</v>
      </c>
      <c r="AU1621" s="20">
        <v>20639.751926040059</v>
      </c>
      <c r="AV1621" s="20">
        <f t="shared" si="201"/>
        <v>1139.7519260400586</v>
      </c>
      <c r="AW1621" s="21">
        <f t="shared" si="207"/>
        <v>5.8448816720003002E-2</v>
      </c>
    </row>
    <row r="1622" spans="1:49" x14ac:dyDescent="0.25">
      <c r="A1622" t="s">
        <v>38</v>
      </c>
      <c r="B1622" t="s">
        <v>65</v>
      </c>
      <c r="C1622">
        <v>134437</v>
      </c>
      <c r="D1622">
        <v>2014</v>
      </c>
      <c r="E1622" t="s">
        <v>93</v>
      </c>
      <c r="F1622" t="s">
        <v>94</v>
      </c>
      <c r="G1622" t="s">
        <v>125</v>
      </c>
      <c r="I1622">
        <v>4</v>
      </c>
      <c r="J1622" t="s">
        <v>69</v>
      </c>
      <c r="K1622">
        <v>4</v>
      </c>
      <c r="L1622" t="s">
        <v>44</v>
      </c>
      <c r="M1622">
        <v>2.4000000953674321</v>
      </c>
      <c r="N1622" t="s">
        <v>45</v>
      </c>
      <c r="O1622" t="s">
        <v>46</v>
      </c>
      <c r="P1622">
        <v>4</v>
      </c>
      <c r="Q1622" t="s">
        <v>60</v>
      </c>
      <c r="R1622" t="s">
        <v>96</v>
      </c>
      <c r="T1622" t="s">
        <v>49</v>
      </c>
      <c r="V1622" t="s">
        <v>437</v>
      </c>
      <c r="W1622" t="s">
        <v>62</v>
      </c>
      <c r="X1622" t="s">
        <v>74</v>
      </c>
      <c r="Z1622">
        <v>0</v>
      </c>
      <c r="AA1622" t="s">
        <v>75</v>
      </c>
      <c r="AB1622" t="s">
        <v>83</v>
      </c>
      <c r="AC1622">
        <v>45</v>
      </c>
      <c r="AD1622">
        <v>11</v>
      </c>
      <c r="AE1622">
        <v>4</v>
      </c>
      <c r="AF1622">
        <v>2025</v>
      </c>
      <c r="AG1622">
        <v>20251104</v>
      </c>
      <c r="AH1622" s="2">
        <v>4000</v>
      </c>
      <c r="AI1622" s="2">
        <v>3729.041015625</v>
      </c>
      <c r="AJ1622" s="2">
        <f t="shared" si="202"/>
        <v>270.958984375</v>
      </c>
      <c r="AK1622" s="6">
        <f t="shared" si="203"/>
        <v>6.7739746093749997E-2</v>
      </c>
      <c r="AL1622" s="12">
        <v>4000</v>
      </c>
      <c r="AM1622" s="12">
        <v>3653.628237087129</v>
      </c>
      <c r="AN1622" s="12">
        <f t="shared" si="204"/>
        <v>346.37176291287096</v>
      </c>
      <c r="AO1622" s="13">
        <f t="shared" si="205"/>
        <v>8.6592940728217743E-2</v>
      </c>
      <c r="AP1622" s="16">
        <v>4000</v>
      </c>
      <c r="AQ1622" s="16">
        <v>3582.8917803471518</v>
      </c>
      <c r="AR1622" s="16">
        <f t="shared" si="206"/>
        <v>417.10821965284822</v>
      </c>
      <c r="AS1622" s="17">
        <f t="shared" si="200"/>
        <v>0.10427705491321206</v>
      </c>
      <c r="AT1622" s="20">
        <v>4000</v>
      </c>
      <c r="AU1622" s="20">
        <v>3800.624256837099</v>
      </c>
      <c r="AV1622" s="20">
        <f t="shared" si="201"/>
        <v>199.37574316290102</v>
      </c>
      <c r="AW1622" s="21">
        <f t="shared" si="207"/>
        <v>4.9843935790725255E-2</v>
      </c>
    </row>
    <row r="1623" spans="1:49" x14ac:dyDescent="0.25">
      <c r="A1623" t="s">
        <v>38</v>
      </c>
      <c r="B1623" t="s">
        <v>105</v>
      </c>
      <c r="C1623">
        <v>88476</v>
      </c>
      <c r="D1623">
        <v>2013</v>
      </c>
      <c r="E1623" t="s">
        <v>40</v>
      </c>
      <c r="F1623" t="s">
        <v>280</v>
      </c>
      <c r="H1623" t="s">
        <v>281</v>
      </c>
      <c r="I1623">
        <v>4</v>
      </c>
      <c r="J1623" t="s">
        <v>101</v>
      </c>
      <c r="K1623">
        <v>4</v>
      </c>
      <c r="L1623" t="s">
        <v>44</v>
      </c>
      <c r="M1623">
        <v>2.5</v>
      </c>
      <c r="N1623" t="s">
        <v>45</v>
      </c>
      <c r="Q1623" t="s">
        <v>118</v>
      </c>
      <c r="R1623" t="s">
        <v>48</v>
      </c>
      <c r="S1623">
        <v>178</v>
      </c>
      <c r="T1623" t="s">
        <v>49</v>
      </c>
      <c r="U1623" t="s">
        <v>50</v>
      </c>
      <c r="V1623" t="s">
        <v>225</v>
      </c>
      <c r="W1623" t="s">
        <v>120</v>
      </c>
      <c r="X1623" t="s">
        <v>74</v>
      </c>
      <c r="Z1623">
        <v>0</v>
      </c>
      <c r="AA1623" t="s">
        <v>75</v>
      </c>
      <c r="AB1623" t="s">
        <v>122</v>
      </c>
      <c r="AC1623">
        <v>45</v>
      </c>
      <c r="AD1623">
        <v>11</v>
      </c>
      <c r="AE1623">
        <v>4</v>
      </c>
      <c r="AF1623">
        <v>2025</v>
      </c>
      <c r="AG1623">
        <v>20251104</v>
      </c>
      <c r="AH1623" s="2">
        <v>8400</v>
      </c>
      <c r="AI1623" s="2">
        <v>6435.72021484375</v>
      </c>
      <c r="AJ1623" s="2">
        <f t="shared" si="202"/>
        <v>1964.27978515625</v>
      </c>
      <c r="AK1623" s="6">
        <f t="shared" si="203"/>
        <v>0.23384283156622024</v>
      </c>
      <c r="AL1623" s="12">
        <v>8400</v>
      </c>
      <c r="AM1623" s="12">
        <v>5798.8122133240677</v>
      </c>
      <c r="AN1623" s="12">
        <f t="shared" si="204"/>
        <v>2601.1877866759323</v>
      </c>
      <c r="AO1623" s="13">
        <f t="shared" si="205"/>
        <v>0.30966521269951575</v>
      </c>
      <c r="AP1623" s="16">
        <v>8400</v>
      </c>
      <c r="AQ1623" s="16">
        <v>6113.1489899510016</v>
      </c>
      <c r="AR1623" s="16">
        <f t="shared" si="206"/>
        <v>2286.8510100489984</v>
      </c>
      <c r="AS1623" s="17">
        <f t="shared" si="200"/>
        <v>0.27224416786297601</v>
      </c>
      <c r="AT1623" s="20">
        <v>8400</v>
      </c>
      <c r="AU1623" s="20">
        <v>6669.348611723226</v>
      </c>
      <c r="AV1623" s="20">
        <f t="shared" si="201"/>
        <v>1730.651388276774</v>
      </c>
      <c r="AW1623" s="21">
        <f t="shared" si="207"/>
        <v>0.20602992717580643</v>
      </c>
    </row>
    <row r="1624" spans="1:49" x14ac:dyDescent="0.25">
      <c r="A1624" t="s">
        <v>123</v>
      </c>
      <c r="B1624" t="s">
        <v>124</v>
      </c>
      <c r="C1624">
        <v>162363</v>
      </c>
      <c r="D1624">
        <v>2017</v>
      </c>
      <c r="E1624" t="s">
        <v>167</v>
      </c>
      <c r="F1624" t="s">
        <v>294</v>
      </c>
      <c r="G1624" t="s">
        <v>169</v>
      </c>
      <c r="H1624" t="s">
        <v>85</v>
      </c>
      <c r="I1624">
        <v>8</v>
      </c>
      <c r="J1624" t="s">
        <v>117</v>
      </c>
      <c r="K1624">
        <v>4</v>
      </c>
      <c r="L1624" t="s">
        <v>44</v>
      </c>
      <c r="M1624">
        <v>5.3000001907348633</v>
      </c>
      <c r="N1624" t="s">
        <v>87</v>
      </c>
      <c r="O1624" t="s">
        <v>46</v>
      </c>
      <c r="P1624">
        <v>3</v>
      </c>
      <c r="Q1624" t="s">
        <v>88</v>
      </c>
      <c r="R1624" t="s">
        <v>89</v>
      </c>
      <c r="T1624" t="s">
        <v>49</v>
      </c>
      <c r="V1624" t="s">
        <v>420</v>
      </c>
      <c r="W1624" t="s">
        <v>103</v>
      </c>
      <c r="X1624" t="s">
        <v>121</v>
      </c>
      <c r="Y1624">
        <v>44890</v>
      </c>
      <c r="Z1624">
        <v>0</v>
      </c>
      <c r="AA1624" t="s">
        <v>75</v>
      </c>
      <c r="AB1624" t="s">
        <v>91</v>
      </c>
      <c r="AC1624">
        <v>45</v>
      </c>
      <c r="AD1624">
        <v>11</v>
      </c>
      <c r="AE1624">
        <v>4</v>
      </c>
      <c r="AF1624">
        <v>2025</v>
      </c>
      <c r="AG1624">
        <v>20251104</v>
      </c>
      <c r="AH1624" s="2">
        <v>14300</v>
      </c>
      <c r="AI1624" s="2">
        <v>13210.55078125</v>
      </c>
      <c r="AJ1624" s="2">
        <f t="shared" si="202"/>
        <v>1089.44921875</v>
      </c>
      <c r="AK1624" s="6">
        <f t="shared" si="203"/>
        <v>7.6185260052447551E-2</v>
      </c>
      <c r="AL1624" s="12">
        <v>14300</v>
      </c>
      <c r="AM1624" s="12">
        <v>13488.673931566491</v>
      </c>
      <c r="AN1624" s="12">
        <f t="shared" si="204"/>
        <v>811.32606843350914</v>
      </c>
      <c r="AO1624" s="13">
        <f t="shared" si="205"/>
        <v>5.6736088701643997E-2</v>
      </c>
      <c r="AP1624" s="16">
        <v>14300</v>
      </c>
      <c r="AQ1624" s="16">
        <v>12347.20885577511</v>
      </c>
      <c r="AR1624" s="16">
        <f t="shared" si="206"/>
        <v>1952.7911442248896</v>
      </c>
      <c r="AS1624" s="17">
        <f t="shared" si="200"/>
        <v>0.13655882127446781</v>
      </c>
      <c r="AT1624" s="20">
        <v>14300</v>
      </c>
      <c r="AU1624" s="20">
        <v>13034.39325842697</v>
      </c>
      <c r="AV1624" s="20">
        <f t="shared" si="201"/>
        <v>1265.6067415730304</v>
      </c>
      <c r="AW1624" s="21">
        <f t="shared" si="207"/>
        <v>8.8503967942169956E-2</v>
      </c>
    </row>
    <row r="1625" spans="1:49" x14ac:dyDescent="0.25">
      <c r="A1625" t="s">
        <v>109</v>
      </c>
      <c r="B1625" t="s">
        <v>538</v>
      </c>
      <c r="C1625">
        <v>70280</v>
      </c>
      <c r="D1625">
        <v>2018</v>
      </c>
      <c r="E1625" t="s">
        <v>167</v>
      </c>
      <c r="F1625" t="s">
        <v>242</v>
      </c>
      <c r="H1625" t="s">
        <v>295</v>
      </c>
      <c r="I1625">
        <v>4</v>
      </c>
      <c r="J1625" t="s">
        <v>59</v>
      </c>
      <c r="K1625">
        <v>4</v>
      </c>
      <c r="L1625" t="s">
        <v>44</v>
      </c>
      <c r="M1625">
        <v>1.5</v>
      </c>
      <c r="N1625" t="s">
        <v>45</v>
      </c>
      <c r="O1625" t="s">
        <v>46</v>
      </c>
      <c r="P1625">
        <v>4</v>
      </c>
      <c r="Q1625" t="s">
        <v>60</v>
      </c>
      <c r="R1625" t="s">
        <v>96</v>
      </c>
      <c r="T1625" t="s">
        <v>49</v>
      </c>
      <c r="U1625" t="s">
        <v>50</v>
      </c>
      <c r="V1625" t="s">
        <v>1794</v>
      </c>
      <c r="W1625" t="s">
        <v>62</v>
      </c>
      <c r="X1625" t="s">
        <v>121</v>
      </c>
      <c r="Y1625">
        <v>27900</v>
      </c>
      <c r="Z1625">
        <v>0</v>
      </c>
      <c r="AA1625" t="s">
        <v>75</v>
      </c>
      <c r="AB1625" t="s">
        <v>83</v>
      </c>
      <c r="AC1625">
        <v>45</v>
      </c>
      <c r="AD1625">
        <v>11</v>
      </c>
      <c r="AE1625">
        <v>4</v>
      </c>
      <c r="AF1625">
        <v>2025</v>
      </c>
      <c r="AG1625">
        <v>20251105</v>
      </c>
      <c r="AH1625" s="2">
        <v>11200</v>
      </c>
      <c r="AI1625" s="2">
        <v>11583.6494140625</v>
      </c>
      <c r="AJ1625" s="2">
        <f t="shared" si="202"/>
        <v>383.6494140625</v>
      </c>
      <c r="AK1625" s="6">
        <f t="shared" si="203"/>
        <v>3.4254411969866075E-2</v>
      </c>
      <c r="AL1625" s="12">
        <v>11200</v>
      </c>
      <c r="AM1625" s="12">
        <v>11420.694020457489</v>
      </c>
      <c r="AN1625" s="12">
        <f t="shared" si="204"/>
        <v>220.69402045748939</v>
      </c>
      <c r="AO1625" s="13">
        <f t="shared" si="205"/>
        <v>1.970482325513298E-2</v>
      </c>
      <c r="AP1625" s="16">
        <v>11200</v>
      </c>
      <c r="AQ1625" s="16">
        <v>11372.62907533621</v>
      </c>
      <c r="AR1625" s="16">
        <f t="shared" si="206"/>
        <v>172.62907533621001</v>
      </c>
      <c r="AS1625" s="17">
        <f t="shared" si="200"/>
        <v>1.5413310297875894E-2</v>
      </c>
      <c r="AT1625" s="20">
        <v>11200</v>
      </c>
      <c r="AU1625" s="20">
        <v>11646.663066954639</v>
      </c>
      <c r="AV1625" s="20">
        <f t="shared" si="201"/>
        <v>446.66306695463936</v>
      </c>
      <c r="AW1625" s="21">
        <f t="shared" si="207"/>
        <v>3.9880630978092801E-2</v>
      </c>
    </row>
    <row r="1626" spans="1:49" x14ac:dyDescent="0.25">
      <c r="A1626" t="s">
        <v>38</v>
      </c>
      <c r="B1626" t="s">
        <v>92</v>
      </c>
      <c r="C1626">
        <v>19880</v>
      </c>
      <c r="D1626">
        <v>2025</v>
      </c>
      <c r="E1626" t="s">
        <v>93</v>
      </c>
      <c r="F1626" t="s">
        <v>94</v>
      </c>
      <c r="G1626" t="s">
        <v>125</v>
      </c>
      <c r="I1626">
        <v>4</v>
      </c>
      <c r="J1626" t="s">
        <v>69</v>
      </c>
      <c r="K1626">
        <v>4</v>
      </c>
      <c r="L1626" t="s">
        <v>44</v>
      </c>
      <c r="M1626">
        <v>1.5</v>
      </c>
      <c r="N1626" t="s">
        <v>44</v>
      </c>
      <c r="O1626" t="s">
        <v>46</v>
      </c>
      <c r="P1626">
        <v>5</v>
      </c>
      <c r="Q1626" t="s">
        <v>60</v>
      </c>
      <c r="R1626" t="s">
        <v>81</v>
      </c>
      <c r="T1626" t="s">
        <v>49</v>
      </c>
      <c r="U1626" t="s">
        <v>50</v>
      </c>
      <c r="V1626" t="s">
        <v>267</v>
      </c>
      <c r="W1626" t="s">
        <v>62</v>
      </c>
      <c r="X1626" t="s">
        <v>121</v>
      </c>
      <c r="Z1626">
        <v>0</v>
      </c>
      <c r="AA1626" t="s">
        <v>75</v>
      </c>
      <c r="AB1626" t="s">
        <v>83</v>
      </c>
      <c r="AC1626">
        <v>45</v>
      </c>
      <c r="AD1626">
        <v>11</v>
      </c>
      <c r="AE1626">
        <v>4</v>
      </c>
      <c r="AF1626">
        <v>2025</v>
      </c>
      <c r="AG1626">
        <v>20251104</v>
      </c>
      <c r="AH1626" s="2">
        <v>25200</v>
      </c>
      <c r="AI1626" s="2">
        <v>22973.60546875</v>
      </c>
      <c r="AJ1626" s="2">
        <f t="shared" si="202"/>
        <v>2226.39453125</v>
      </c>
      <c r="AK1626" s="6">
        <f t="shared" si="203"/>
        <v>8.8348989335317457E-2</v>
      </c>
      <c r="AL1626" s="12">
        <v>25200</v>
      </c>
      <c r="AM1626" s="12">
        <v>21847.571468086931</v>
      </c>
      <c r="AN1626" s="12">
        <f t="shared" si="204"/>
        <v>3352.4285319130686</v>
      </c>
      <c r="AO1626" s="13">
        <f t="shared" si="205"/>
        <v>0.1330328782505186</v>
      </c>
      <c r="AP1626" s="16">
        <v>25200</v>
      </c>
      <c r="AQ1626" s="16">
        <v>21537.239061694429</v>
      </c>
      <c r="AR1626" s="16">
        <f t="shared" si="206"/>
        <v>3662.7609383055715</v>
      </c>
      <c r="AS1626" s="17">
        <f t="shared" si="200"/>
        <v>0.14534765628196711</v>
      </c>
      <c r="AT1626" s="20">
        <v>25200</v>
      </c>
      <c r="AU1626" s="20">
        <v>22983.60170045781</v>
      </c>
      <c r="AV1626" s="20">
        <f t="shared" si="201"/>
        <v>2216.3982995421902</v>
      </c>
      <c r="AW1626" s="21">
        <f t="shared" si="207"/>
        <v>8.795231347389644E-2</v>
      </c>
    </row>
    <row r="1627" spans="1:49" x14ac:dyDescent="0.25">
      <c r="A1627" t="s">
        <v>38</v>
      </c>
      <c r="B1627" t="s">
        <v>65</v>
      </c>
      <c r="C1627">
        <v>70163</v>
      </c>
      <c r="D1627">
        <v>2022</v>
      </c>
      <c r="E1627" t="s">
        <v>250</v>
      </c>
      <c r="F1627" t="s">
        <v>550</v>
      </c>
      <c r="G1627" t="s">
        <v>550</v>
      </c>
      <c r="I1627">
        <v>4</v>
      </c>
      <c r="J1627" t="s">
        <v>59</v>
      </c>
      <c r="K1627">
        <v>4</v>
      </c>
      <c r="L1627" t="s">
        <v>44</v>
      </c>
      <c r="M1627">
        <v>2</v>
      </c>
      <c r="N1627" t="s">
        <v>45</v>
      </c>
      <c r="O1627" t="s">
        <v>46</v>
      </c>
      <c r="P1627">
        <v>4</v>
      </c>
      <c r="Q1627" t="s">
        <v>118</v>
      </c>
      <c r="R1627" t="s">
        <v>48</v>
      </c>
      <c r="S1627">
        <v>155</v>
      </c>
      <c r="T1627" t="s">
        <v>49</v>
      </c>
      <c r="U1627" t="s">
        <v>50</v>
      </c>
      <c r="V1627" t="s">
        <v>582</v>
      </c>
      <c r="W1627" t="s">
        <v>120</v>
      </c>
      <c r="X1627" t="s">
        <v>121</v>
      </c>
      <c r="Z1627">
        <v>0</v>
      </c>
      <c r="AA1627" t="s">
        <v>75</v>
      </c>
      <c r="AB1627" t="s">
        <v>122</v>
      </c>
      <c r="AC1627">
        <v>45</v>
      </c>
      <c r="AD1627">
        <v>11</v>
      </c>
      <c r="AE1627">
        <v>4</v>
      </c>
      <c r="AF1627">
        <v>2025</v>
      </c>
      <c r="AG1627">
        <v>20251104</v>
      </c>
      <c r="AH1627" s="2">
        <v>12250</v>
      </c>
      <c r="AI1627" s="2">
        <v>13004.0751953125</v>
      </c>
      <c r="AJ1627" s="2">
        <f t="shared" si="202"/>
        <v>754.0751953125</v>
      </c>
      <c r="AK1627" s="6">
        <f t="shared" si="203"/>
        <v>6.155715880102041E-2</v>
      </c>
      <c r="AL1627" s="12">
        <v>12250</v>
      </c>
      <c r="AM1627" s="12">
        <v>12228.09807085546</v>
      </c>
      <c r="AN1627" s="12">
        <f t="shared" si="204"/>
        <v>21.90192914454019</v>
      </c>
      <c r="AO1627" s="13">
        <f t="shared" si="205"/>
        <v>1.7879125832277706E-3</v>
      </c>
      <c r="AP1627" s="16">
        <v>12250</v>
      </c>
      <c r="AQ1627" s="16">
        <v>13659.80606812163</v>
      </c>
      <c r="AR1627" s="16">
        <f t="shared" si="206"/>
        <v>1409.8060681216302</v>
      </c>
      <c r="AS1627" s="17">
        <f t="shared" si="200"/>
        <v>0.11508620964258207</v>
      </c>
      <c r="AT1627" s="20">
        <v>12250</v>
      </c>
      <c r="AU1627" s="20">
        <v>13132.874135546341</v>
      </c>
      <c r="AV1627" s="20">
        <f t="shared" si="201"/>
        <v>882.87413554634077</v>
      </c>
      <c r="AW1627" s="21">
        <f t="shared" si="207"/>
        <v>7.207135800378292E-2</v>
      </c>
    </row>
    <row r="1628" spans="1:49" x14ac:dyDescent="0.25">
      <c r="A1628" t="s">
        <v>38</v>
      </c>
      <c r="B1628" t="s">
        <v>56</v>
      </c>
      <c r="C1628">
        <v>123197</v>
      </c>
      <c r="D1628">
        <v>2014</v>
      </c>
      <c r="E1628" t="s">
        <v>93</v>
      </c>
      <c r="F1628" t="s">
        <v>351</v>
      </c>
      <c r="G1628" t="s">
        <v>533</v>
      </c>
      <c r="I1628">
        <v>4</v>
      </c>
      <c r="J1628" t="s">
        <v>59</v>
      </c>
      <c r="K1628">
        <v>4</v>
      </c>
      <c r="L1628" t="s">
        <v>44</v>
      </c>
      <c r="M1628">
        <v>1.3999999761581421</v>
      </c>
      <c r="N1628" t="s">
        <v>45</v>
      </c>
      <c r="O1628" t="s">
        <v>46</v>
      </c>
      <c r="P1628">
        <v>2</v>
      </c>
      <c r="Q1628" t="s">
        <v>118</v>
      </c>
      <c r="T1628" t="s">
        <v>49</v>
      </c>
      <c r="U1628" t="s">
        <v>50</v>
      </c>
      <c r="V1628" t="s">
        <v>353</v>
      </c>
      <c r="W1628" t="s">
        <v>120</v>
      </c>
      <c r="X1628" t="s">
        <v>74</v>
      </c>
      <c r="Z1628">
        <v>0</v>
      </c>
      <c r="AA1628" t="s">
        <v>75</v>
      </c>
      <c r="AB1628" t="s">
        <v>122</v>
      </c>
      <c r="AC1628">
        <v>45</v>
      </c>
      <c r="AD1628">
        <v>11</v>
      </c>
      <c r="AE1628">
        <v>4</v>
      </c>
      <c r="AF1628">
        <v>2025</v>
      </c>
      <c r="AG1628">
        <v>20251104</v>
      </c>
      <c r="AH1628" s="2">
        <v>2500</v>
      </c>
      <c r="AI1628" s="2">
        <v>1743.760620117188</v>
      </c>
      <c r="AJ1628" s="2">
        <f t="shared" si="202"/>
        <v>756.23937988281205</v>
      </c>
      <c r="AK1628" s="6">
        <f t="shared" si="203"/>
        <v>0.30249575195312484</v>
      </c>
      <c r="AL1628" s="12">
        <v>2500</v>
      </c>
      <c r="AM1628" s="12">
        <v>1700.9123272814629</v>
      </c>
      <c r="AN1628" s="12">
        <f t="shared" si="204"/>
        <v>799.08767271853708</v>
      </c>
      <c r="AO1628" s="13">
        <f t="shared" si="205"/>
        <v>0.31963506908741485</v>
      </c>
      <c r="AP1628" s="16">
        <v>2500</v>
      </c>
      <c r="AQ1628" s="16">
        <v>1773.407256239909</v>
      </c>
      <c r="AR1628" s="16">
        <f t="shared" si="206"/>
        <v>726.59274376009103</v>
      </c>
      <c r="AS1628" s="17">
        <f t="shared" si="200"/>
        <v>0.29063709750403643</v>
      </c>
      <c r="AT1628" s="20">
        <v>2500</v>
      </c>
      <c r="AU1628" s="20">
        <v>1769.545454545454</v>
      </c>
      <c r="AV1628" s="20">
        <f t="shared" si="201"/>
        <v>730.45454545454595</v>
      </c>
      <c r="AW1628" s="21">
        <f t="shared" si="207"/>
        <v>0.29218181818181838</v>
      </c>
    </row>
    <row r="1629" spans="1:49" x14ac:dyDescent="0.25">
      <c r="A1629" t="s">
        <v>38</v>
      </c>
      <c r="B1629" t="s">
        <v>92</v>
      </c>
      <c r="C1629">
        <v>129499</v>
      </c>
      <c r="D1629">
        <v>2008</v>
      </c>
      <c r="E1629" t="s">
        <v>93</v>
      </c>
      <c r="F1629" t="s">
        <v>147</v>
      </c>
      <c r="G1629" t="s">
        <v>153</v>
      </c>
      <c r="H1629" t="s">
        <v>170</v>
      </c>
      <c r="I1629">
        <v>5</v>
      </c>
      <c r="J1629" t="s">
        <v>129</v>
      </c>
      <c r="K1629">
        <v>4</v>
      </c>
      <c r="L1629" t="s">
        <v>44</v>
      </c>
      <c r="M1629">
        <v>3.7000000476837158</v>
      </c>
      <c r="N1629" t="s">
        <v>70</v>
      </c>
      <c r="O1629" t="s">
        <v>46</v>
      </c>
      <c r="Q1629" t="s">
        <v>88</v>
      </c>
      <c r="R1629" t="s">
        <v>48</v>
      </c>
      <c r="T1629" t="s">
        <v>49</v>
      </c>
      <c r="U1629" t="s">
        <v>50</v>
      </c>
      <c r="V1629" t="s">
        <v>1795</v>
      </c>
      <c r="W1629" t="s">
        <v>62</v>
      </c>
      <c r="X1629" t="s">
        <v>74</v>
      </c>
      <c r="Z1629">
        <v>0</v>
      </c>
      <c r="AA1629" t="s">
        <v>75</v>
      </c>
      <c r="AB1629" t="s">
        <v>91</v>
      </c>
      <c r="AC1629">
        <v>45</v>
      </c>
      <c r="AD1629">
        <v>11</v>
      </c>
      <c r="AE1629">
        <v>4</v>
      </c>
      <c r="AF1629">
        <v>2025</v>
      </c>
      <c r="AG1629">
        <v>20251104</v>
      </c>
      <c r="AH1629" s="2">
        <v>5200</v>
      </c>
      <c r="AI1629" s="2">
        <v>3482.787109375</v>
      </c>
      <c r="AJ1629" s="2">
        <f t="shared" si="202"/>
        <v>1717.212890625</v>
      </c>
      <c r="AK1629" s="6">
        <f t="shared" si="203"/>
        <v>0.33023324819711536</v>
      </c>
      <c r="AL1629" s="12">
        <v>5200</v>
      </c>
      <c r="AM1629" s="12">
        <v>3267.7259913615999</v>
      </c>
      <c r="AN1629" s="12">
        <f t="shared" si="204"/>
        <v>1932.2740086384001</v>
      </c>
      <c r="AO1629" s="13">
        <f t="shared" si="205"/>
        <v>0.37159115550738464</v>
      </c>
      <c r="AP1629" s="16">
        <v>5200</v>
      </c>
      <c r="AQ1629" s="16">
        <v>3511.848054660054</v>
      </c>
      <c r="AR1629" s="16">
        <f t="shared" si="206"/>
        <v>1688.151945339946</v>
      </c>
      <c r="AS1629" s="17">
        <f t="shared" si="200"/>
        <v>0.32464460487306651</v>
      </c>
      <c r="AT1629" s="20">
        <v>5200</v>
      </c>
      <c r="AU1629" s="20">
        <v>3610.761904761905</v>
      </c>
      <c r="AV1629" s="20">
        <f t="shared" si="201"/>
        <v>1589.238095238095</v>
      </c>
      <c r="AW1629" s="21">
        <f t="shared" si="207"/>
        <v>0.30562271062271057</v>
      </c>
    </row>
    <row r="1630" spans="1:49" x14ac:dyDescent="0.25">
      <c r="A1630" t="s">
        <v>38</v>
      </c>
      <c r="B1630" t="s">
        <v>776</v>
      </c>
      <c r="C1630">
        <v>150685</v>
      </c>
      <c r="D1630">
        <v>2007</v>
      </c>
      <c r="E1630" t="s">
        <v>167</v>
      </c>
      <c r="F1630" t="s">
        <v>294</v>
      </c>
      <c r="H1630" t="s">
        <v>696</v>
      </c>
      <c r="I1630">
        <v>8</v>
      </c>
      <c r="J1630" t="s">
        <v>117</v>
      </c>
      <c r="K1630">
        <v>4</v>
      </c>
      <c r="L1630" t="s">
        <v>44</v>
      </c>
      <c r="M1630">
        <v>4.8000001907348633</v>
      </c>
      <c r="N1630" t="s">
        <v>70</v>
      </c>
      <c r="O1630" t="s">
        <v>46</v>
      </c>
      <c r="Q1630" t="s">
        <v>88</v>
      </c>
      <c r="R1630" t="s">
        <v>48</v>
      </c>
      <c r="T1630" t="s">
        <v>49</v>
      </c>
      <c r="U1630" t="s">
        <v>72</v>
      </c>
      <c r="V1630" t="s">
        <v>781</v>
      </c>
      <c r="W1630" t="s">
        <v>90</v>
      </c>
      <c r="X1630" t="s">
        <v>98</v>
      </c>
      <c r="Z1630">
        <v>0</v>
      </c>
      <c r="AA1630" t="s">
        <v>75</v>
      </c>
      <c r="AB1630" t="s">
        <v>91</v>
      </c>
      <c r="AC1630">
        <v>45</v>
      </c>
      <c r="AD1630">
        <v>11</v>
      </c>
      <c r="AE1630">
        <v>4</v>
      </c>
      <c r="AF1630">
        <v>2025</v>
      </c>
      <c r="AG1630">
        <v>20251105</v>
      </c>
      <c r="AH1630" s="2">
        <v>3100</v>
      </c>
      <c r="AI1630" s="2">
        <v>4246.1357421875</v>
      </c>
      <c r="AJ1630" s="2">
        <f t="shared" si="202"/>
        <v>1146.1357421875</v>
      </c>
      <c r="AK1630" s="6">
        <f t="shared" si="203"/>
        <v>0.36972120715725809</v>
      </c>
      <c r="AL1630" s="12">
        <v>3100</v>
      </c>
      <c r="AM1630" s="12">
        <v>4133.9304244623327</v>
      </c>
      <c r="AN1630" s="12">
        <f t="shared" si="204"/>
        <v>1033.9304244623327</v>
      </c>
      <c r="AO1630" s="13">
        <f t="shared" si="205"/>
        <v>0.33352594337494601</v>
      </c>
      <c r="AP1630" s="16">
        <v>3100</v>
      </c>
      <c r="AQ1630" s="16">
        <v>4247.6103756715547</v>
      </c>
      <c r="AR1630" s="16">
        <f t="shared" si="206"/>
        <v>1147.6103756715547</v>
      </c>
      <c r="AS1630" s="17">
        <f t="shared" si="200"/>
        <v>0.37019689537792089</v>
      </c>
      <c r="AT1630" s="20">
        <v>3100</v>
      </c>
      <c r="AU1630" s="20">
        <v>4269.1111457036122</v>
      </c>
      <c r="AV1630" s="20">
        <f t="shared" si="201"/>
        <v>1169.1111457036122</v>
      </c>
      <c r="AW1630" s="21">
        <f t="shared" si="207"/>
        <v>0.37713262764632655</v>
      </c>
    </row>
    <row r="1631" spans="1:49" x14ac:dyDescent="0.25">
      <c r="A1631" t="s">
        <v>38</v>
      </c>
      <c r="B1631" t="s">
        <v>39</v>
      </c>
      <c r="C1631">
        <v>156266</v>
      </c>
      <c r="D1631">
        <v>2011</v>
      </c>
      <c r="E1631" t="s">
        <v>155</v>
      </c>
      <c r="F1631" t="s">
        <v>156</v>
      </c>
      <c r="G1631" t="s">
        <v>922</v>
      </c>
      <c r="I1631">
        <v>4</v>
      </c>
      <c r="J1631" t="s">
        <v>69</v>
      </c>
      <c r="K1631">
        <v>4</v>
      </c>
      <c r="L1631" t="s">
        <v>372</v>
      </c>
      <c r="M1631">
        <v>2.4000000953674321</v>
      </c>
      <c r="N1631" t="s">
        <v>45</v>
      </c>
      <c r="O1631" t="s">
        <v>46</v>
      </c>
      <c r="Q1631" t="s">
        <v>118</v>
      </c>
      <c r="T1631" t="s">
        <v>49</v>
      </c>
      <c r="W1631" t="s">
        <v>120</v>
      </c>
      <c r="X1631" t="s">
        <v>74</v>
      </c>
      <c r="Z1631">
        <v>0</v>
      </c>
      <c r="AA1631" t="s">
        <v>75</v>
      </c>
      <c r="AB1631" t="s">
        <v>122</v>
      </c>
      <c r="AC1631">
        <v>45</v>
      </c>
      <c r="AD1631">
        <v>11</v>
      </c>
      <c r="AE1631">
        <v>4</v>
      </c>
      <c r="AF1631">
        <v>2025</v>
      </c>
      <c r="AG1631">
        <v>20251104</v>
      </c>
      <c r="AH1631" s="2">
        <v>1000</v>
      </c>
      <c r="AI1631" s="2">
        <v>1680.885864257812</v>
      </c>
      <c r="AJ1631" s="2">
        <f t="shared" si="202"/>
        <v>680.88586425781205</v>
      </c>
      <c r="AK1631" s="6">
        <f t="shared" si="203"/>
        <v>0.68088586425781206</v>
      </c>
      <c r="AL1631" s="12">
        <v>1000</v>
      </c>
      <c r="AM1631" s="12">
        <v>1730.166178901884</v>
      </c>
      <c r="AN1631" s="12">
        <f t="shared" si="204"/>
        <v>730.166178901884</v>
      </c>
      <c r="AO1631" s="13">
        <f t="shared" si="205"/>
        <v>0.73016617890188396</v>
      </c>
      <c r="AP1631" s="16">
        <v>1000</v>
      </c>
      <c r="AQ1631" s="16">
        <v>1712.668543902739</v>
      </c>
      <c r="AR1631" s="16">
        <f t="shared" si="206"/>
        <v>712.66854390273897</v>
      </c>
      <c r="AS1631" s="17">
        <f t="shared" si="200"/>
        <v>0.71266854390273893</v>
      </c>
      <c r="AT1631" s="20">
        <v>1000</v>
      </c>
      <c r="AU1631" s="20">
        <v>1682.2043189368769</v>
      </c>
      <c r="AV1631" s="20">
        <f t="shared" si="201"/>
        <v>682.20431893687692</v>
      </c>
      <c r="AW1631" s="21">
        <f t="shared" si="207"/>
        <v>0.68220431893687694</v>
      </c>
    </row>
    <row r="1632" spans="1:49" x14ac:dyDescent="0.25">
      <c r="A1632" t="s">
        <v>38</v>
      </c>
      <c r="B1632" t="s">
        <v>39</v>
      </c>
      <c r="C1632">
        <v>211753</v>
      </c>
      <c r="D1632">
        <v>2009</v>
      </c>
      <c r="E1632" t="s">
        <v>139</v>
      </c>
      <c r="F1632" t="s">
        <v>413</v>
      </c>
      <c r="I1632">
        <v>4</v>
      </c>
      <c r="J1632" t="s">
        <v>69</v>
      </c>
      <c r="K1632">
        <v>4</v>
      </c>
      <c r="L1632" t="s">
        <v>44</v>
      </c>
      <c r="M1632">
        <v>1.799999952316284</v>
      </c>
      <c r="N1632" t="s">
        <v>45</v>
      </c>
      <c r="O1632" t="s">
        <v>46</v>
      </c>
      <c r="Q1632" t="s">
        <v>118</v>
      </c>
      <c r="R1632" t="s">
        <v>48</v>
      </c>
      <c r="S1632">
        <v>122</v>
      </c>
      <c r="T1632" t="s">
        <v>49</v>
      </c>
      <c r="V1632" t="s">
        <v>1226</v>
      </c>
      <c r="W1632" t="s">
        <v>120</v>
      </c>
      <c r="X1632" t="s">
        <v>121</v>
      </c>
      <c r="Z1632">
        <v>0</v>
      </c>
      <c r="AA1632" t="s">
        <v>75</v>
      </c>
      <c r="AB1632" t="s">
        <v>122</v>
      </c>
      <c r="AC1632">
        <v>45</v>
      </c>
      <c r="AD1632">
        <v>11</v>
      </c>
      <c r="AE1632">
        <v>4</v>
      </c>
      <c r="AF1632">
        <v>2025</v>
      </c>
      <c r="AG1632">
        <v>20251104</v>
      </c>
      <c r="AH1632" s="2">
        <v>400</v>
      </c>
      <c r="AI1632" s="2">
        <v>842.6632080078125</v>
      </c>
      <c r="AJ1632" s="2">
        <f t="shared" si="202"/>
        <v>442.6632080078125</v>
      </c>
      <c r="AK1632" s="6">
        <f t="shared" si="203"/>
        <v>1.1066580200195313</v>
      </c>
      <c r="AL1632" s="12">
        <v>400</v>
      </c>
      <c r="AM1632" s="12">
        <v>773.58008421238617</v>
      </c>
      <c r="AN1632" s="12">
        <f t="shared" si="204"/>
        <v>373.58008421238617</v>
      </c>
      <c r="AO1632" s="13">
        <f t="shared" si="205"/>
        <v>0.93395021053096539</v>
      </c>
      <c r="AP1632" s="16">
        <v>400</v>
      </c>
      <c r="AQ1632" s="16">
        <v>848.71571404997155</v>
      </c>
      <c r="AR1632" s="16">
        <f t="shared" si="206"/>
        <v>448.71571404997155</v>
      </c>
      <c r="AS1632" s="17">
        <f t="shared" si="200"/>
        <v>1.1217892851249289</v>
      </c>
      <c r="AT1632" s="20">
        <v>400</v>
      </c>
      <c r="AU1632" s="20">
        <v>910.73161953727504</v>
      </c>
      <c r="AV1632" s="20">
        <f t="shared" si="201"/>
        <v>510.73161953727504</v>
      </c>
      <c r="AW1632" s="21">
        <f t="shared" si="207"/>
        <v>1.2768290488431875</v>
      </c>
    </row>
    <row r="1633" spans="1:49" x14ac:dyDescent="0.25">
      <c r="A1633" t="s">
        <v>38</v>
      </c>
      <c r="B1633" t="s">
        <v>776</v>
      </c>
      <c r="C1633">
        <v>136106</v>
      </c>
      <c r="D1633">
        <v>2019</v>
      </c>
      <c r="E1633" t="s">
        <v>167</v>
      </c>
      <c r="F1633" t="s">
        <v>294</v>
      </c>
      <c r="G1633" t="s">
        <v>169</v>
      </c>
      <c r="H1633" t="s">
        <v>85</v>
      </c>
      <c r="I1633">
        <v>8</v>
      </c>
      <c r="J1633" t="s">
        <v>69</v>
      </c>
      <c r="K1633">
        <v>4</v>
      </c>
      <c r="L1633" t="s">
        <v>44</v>
      </c>
      <c r="M1633">
        <v>5.3000001907348633</v>
      </c>
      <c r="N1633" t="s">
        <v>70</v>
      </c>
      <c r="O1633" t="s">
        <v>46</v>
      </c>
      <c r="P1633">
        <v>4</v>
      </c>
      <c r="Q1633" t="s">
        <v>88</v>
      </c>
      <c r="R1633" t="s">
        <v>48</v>
      </c>
      <c r="T1633" t="s">
        <v>49</v>
      </c>
      <c r="V1633" t="s">
        <v>521</v>
      </c>
      <c r="W1633" t="s">
        <v>90</v>
      </c>
      <c r="X1633" t="s">
        <v>74</v>
      </c>
      <c r="Z1633">
        <v>0</v>
      </c>
      <c r="AA1633" t="s">
        <v>75</v>
      </c>
      <c r="AB1633" t="s">
        <v>91</v>
      </c>
      <c r="AC1633">
        <v>45</v>
      </c>
      <c r="AD1633">
        <v>11</v>
      </c>
      <c r="AE1633">
        <v>4</v>
      </c>
      <c r="AF1633">
        <v>2025</v>
      </c>
      <c r="AG1633">
        <v>20251105</v>
      </c>
      <c r="AH1633" s="2">
        <v>18750</v>
      </c>
      <c r="AI1633" s="2">
        <v>15150.00390625</v>
      </c>
      <c r="AJ1633" s="2">
        <f t="shared" si="202"/>
        <v>3599.99609375</v>
      </c>
      <c r="AK1633" s="6">
        <f t="shared" si="203"/>
        <v>0.19199979166666667</v>
      </c>
      <c r="AL1633" s="12">
        <v>18750</v>
      </c>
      <c r="AM1633" s="12">
        <v>13912.965900634161</v>
      </c>
      <c r="AN1633" s="12">
        <f t="shared" si="204"/>
        <v>4837.0340993658392</v>
      </c>
      <c r="AO1633" s="13">
        <f t="shared" si="205"/>
        <v>0.2579751519661781</v>
      </c>
      <c r="AP1633" s="16">
        <v>18750</v>
      </c>
      <c r="AQ1633" s="16">
        <v>14498.07270092044</v>
      </c>
      <c r="AR1633" s="16">
        <f t="shared" si="206"/>
        <v>4251.9272990795598</v>
      </c>
      <c r="AS1633" s="17">
        <f t="shared" si="200"/>
        <v>0.22676945595090986</v>
      </c>
      <c r="AT1633" s="20">
        <v>18750</v>
      </c>
      <c r="AU1633" s="20">
        <v>15337.693576388891</v>
      </c>
      <c r="AV1633" s="20">
        <f t="shared" si="201"/>
        <v>3412.3064236111095</v>
      </c>
      <c r="AW1633" s="21">
        <f t="shared" si="207"/>
        <v>0.18198967592592585</v>
      </c>
    </row>
    <row r="1634" spans="1:49" x14ac:dyDescent="0.25">
      <c r="A1634" t="s">
        <v>109</v>
      </c>
      <c r="B1634" t="s">
        <v>317</v>
      </c>
      <c r="C1634">
        <v>164400</v>
      </c>
      <c r="D1634">
        <v>2015</v>
      </c>
      <c r="E1634" t="s">
        <v>93</v>
      </c>
      <c r="F1634" t="s">
        <v>351</v>
      </c>
      <c r="G1634" t="s">
        <v>189</v>
      </c>
      <c r="I1634">
        <v>4</v>
      </c>
      <c r="J1634" t="s">
        <v>43</v>
      </c>
      <c r="K1634">
        <v>4</v>
      </c>
      <c r="L1634" t="s">
        <v>44</v>
      </c>
      <c r="M1634">
        <v>1.799999952316284</v>
      </c>
      <c r="N1634" t="s">
        <v>45</v>
      </c>
      <c r="O1634" t="s">
        <v>46</v>
      </c>
      <c r="P1634">
        <v>3</v>
      </c>
      <c r="Q1634" t="s">
        <v>118</v>
      </c>
      <c r="T1634" t="s">
        <v>49</v>
      </c>
      <c r="V1634" t="s">
        <v>961</v>
      </c>
      <c r="W1634" t="s">
        <v>120</v>
      </c>
      <c r="X1634" t="s">
        <v>74</v>
      </c>
      <c r="Z1634">
        <v>0</v>
      </c>
      <c r="AA1634" t="s">
        <v>75</v>
      </c>
      <c r="AB1634" t="s">
        <v>122</v>
      </c>
      <c r="AC1634">
        <v>45</v>
      </c>
      <c r="AD1634">
        <v>11</v>
      </c>
      <c r="AE1634">
        <v>4</v>
      </c>
      <c r="AF1634">
        <v>2025</v>
      </c>
      <c r="AG1634">
        <v>20251105</v>
      </c>
      <c r="AH1634" s="2">
        <v>1450</v>
      </c>
      <c r="AI1634" s="2">
        <v>1340.866088867188</v>
      </c>
      <c r="AJ1634" s="2">
        <f t="shared" si="202"/>
        <v>109.13391113281205</v>
      </c>
      <c r="AK1634" s="6">
        <f t="shared" si="203"/>
        <v>7.5264766298491062E-2</v>
      </c>
      <c r="AL1634" s="12">
        <v>1450</v>
      </c>
      <c r="AM1634" s="12">
        <v>1307.0870474074809</v>
      </c>
      <c r="AN1634" s="12">
        <f t="shared" si="204"/>
        <v>142.9129525925191</v>
      </c>
      <c r="AO1634" s="13">
        <f t="shared" si="205"/>
        <v>9.8560656960357998E-2</v>
      </c>
      <c r="AP1634" s="16">
        <v>1450</v>
      </c>
      <c r="AQ1634" s="16">
        <v>1281.63404462422</v>
      </c>
      <c r="AR1634" s="16">
        <f t="shared" si="206"/>
        <v>168.36595537578</v>
      </c>
      <c r="AS1634" s="17">
        <f t="shared" si="200"/>
        <v>0.11611445198329655</v>
      </c>
      <c r="AT1634" s="20">
        <v>1450</v>
      </c>
      <c r="AU1634" s="20">
        <v>1362.1326073030109</v>
      </c>
      <c r="AV1634" s="20">
        <f t="shared" si="201"/>
        <v>87.8673926969891</v>
      </c>
      <c r="AW1634" s="21">
        <f t="shared" si="207"/>
        <v>6.0598201859992484E-2</v>
      </c>
    </row>
    <row r="1635" spans="1:49" x14ac:dyDescent="0.25">
      <c r="A1635" t="s">
        <v>123</v>
      </c>
      <c r="B1635" t="s">
        <v>440</v>
      </c>
      <c r="C1635">
        <v>223374</v>
      </c>
      <c r="D1635">
        <v>2016</v>
      </c>
      <c r="E1635" t="s">
        <v>139</v>
      </c>
      <c r="F1635" t="s">
        <v>311</v>
      </c>
      <c r="I1635">
        <v>4</v>
      </c>
      <c r="J1635" t="s">
        <v>59</v>
      </c>
      <c r="K1635">
        <v>4</v>
      </c>
      <c r="L1635" t="s">
        <v>44</v>
      </c>
      <c r="M1635">
        <v>2.5</v>
      </c>
      <c r="N1635" t="s">
        <v>45</v>
      </c>
      <c r="O1635" t="s">
        <v>46</v>
      </c>
      <c r="P1635">
        <v>2</v>
      </c>
      <c r="Q1635" t="s">
        <v>118</v>
      </c>
      <c r="R1635" t="s">
        <v>48</v>
      </c>
      <c r="T1635" t="s">
        <v>49</v>
      </c>
      <c r="U1635" t="s">
        <v>50</v>
      </c>
      <c r="W1635" t="s">
        <v>120</v>
      </c>
      <c r="X1635" t="s">
        <v>74</v>
      </c>
      <c r="Z1635">
        <v>0</v>
      </c>
      <c r="AA1635" t="s">
        <v>75</v>
      </c>
      <c r="AB1635" t="s">
        <v>122</v>
      </c>
      <c r="AC1635">
        <v>45</v>
      </c>
      <c r="AD1635">
        <v>11</v>
      </c>
      <c r="AE1635">
        <v>4</v>
      </c>
      <c r="AF1635">
        <v>2025</v>
      </c>
      <c r="AG1635">
        <v>20251105</v>
      </c>
      <c r="AH1635" s="2">
        <v>1600</v>
      </c>
      <c r="AI1635" s="2">
        <v>1138.4853515625</v>
      </c>
      <c r="AJ1635" s="2">
        <f t="shared" si="202"/>
        <v>461.5146484375</v>
      </c>
      <c r="AK1635" s="6">
        <f t="shared" si="203"/>
        <v>0.28844665527343749</v>
      </c>
      <c r="AL1635" s="12">
        <v>1600</v>
      </c>
      <c r="AM1635" s="12">
        <v>1108.21861813805</v>
      </c>
      <c r="AN1635" s="12">
        <f t="shared" si="204"/>
        <v>491.78138186194997</v>
      </c>
      <c r="AO1635" s="13">
        <f t="shared" si="205"/>
        <v>0.30736336366371875</v>
      </c>
      <c r="AP1635" s="16">
        <v>1600</v>
      </c>
      <c r="AQ1635" s="16">
        <v>1200.9565775088761</v>
      </c>
      <c r="AR1635" s="16">
        <f t="shared" si="206"/>
        <v>399.04342249112392</v>
      </c>
      <c r="AS1635" s="17">
        <f t="shared" si="200"/>
        <v>0.24940213905695244</v>
      </c>
      <c r="AT1635" s="20">
        <v>1600</v>
      </c>
      <c r="AU1635" s="20">
        <v>1201.497409326425</v>
      </c>
      <c r="AV1635" s="20">
        <f t="shared" si="201"/>
        <v>398.50259067357501</v>
      </c>
      <c r="AW1635" s="21">
        <f t="shared" si="207"/>
        <v>0.24906411917098439</v>
      </c>
    </row>
    <row r="1636" spans="1:49" x14ac:dyDescent="0.25">
      <c r="A1636" t="s">
        <v>123</v>
      </c>
      <c r="B1636" t="s">
        <v>1337</v>
      </c>
      <c r="C1636">
        <v>192621</v>
      </c>
      <c r="D1636">
        <v>2015</v>
      </c>
      <c r="E1636" t="s">
        <v>139</v>
      </c>
      <c r="F1636" t="s">
        <v>311</v>
      </c>
      <c r="I1636">
        <v>4</v>
      </c>
      <c r="J1636" t="s">
        <v>69</v>
      </c>
      <c r="K1636">
        <v>4</v>
      </c>
      <c r="L1636" t="s">
        <v>44</v>
      </c>
      <c r="M1636">
        <v>2.5</v>
      </c>
      <c r="N1636" t="s">
        <v>45</v>
      </c>
      <c r="O1636" t="s">
        <v>46</v>
      </c>
      <c r="Q1636" t="s">
        <v>118</v>
      </c>
      <c r="R1636" t="s">
        <v>96</v>
      </c>
      <c r="T1636" t="s">
        <v>49</v>
      </c>
      <c r="W1636" t="s">
        <v>120</v>
      </c>
      <c r="X1636" t="s">
        <v>74</v>
      </c>
      <c r="Z1636">
        <v>0</v>
      </c>
      <c r="AA1636" t="s">
        <v>75</v>
      </c>
      <c r="AB1636" t="s">
        <v>122</v>
      </c>
      <c r="AC1636">
        <v>45</v>
      </c>
      <c r="AD1636">
        <v>11</v>
      </c>
      <c r="AE1636">
        <v>4</v>
      </c>
      <c r="AF1636">
        <v>2025</v>
      </c>
      <c r="AG1636">
        <v>20251105</v>
      </c>
      <c r="AH1636" s="2">
        <v>350</v>
      </c>
      <c r="AI1636" s="2">
        <v>1521.284057617188</v>
      </c>
      <c r="AJ1636" s="2">
        <f t="shared" si="202"/>
        <v>1171.284057617188</v>
      </c>
      <c r="AK1636" s="6">
        <f t="shared" si="203"/>
        <v>3.3465258789062511</v>
      </c>
      <c r="AL1636" s="12">
        <v>350</v>
      </c>
      <c r="AM1636" s="12">
        <v>1517.2731272378339</v>
      </c>
      <c r="AN1636" s="12">
        <f t="shared" si="204"/>
        <v>1167.2731272378339</v>
      </c>
      <c r="AO1636" s="13">
        <f t="shared" si="205"/>
        <v>3.3350660778223826</v>
      </c>
      <c r="AP1636" s="16">
        <v>350</v>
      </c>
      <c r="AQ1636" s="16">
        <v>1592.614568622243</v>
      </c>
      <c r="AR1636" s="16">
        <f t="shared" si="206"/>
        <v>1242.614568622243</v>
      </c>
      <c r="AS1636" s="17">
        <f t="shared" si="200"/>
        <v>3.5503273389206944</v>
      </c>
      <c r="AT1636" s="20">
        <v>350</v>
      </c>
      <c r="AU1636" s="20">
        <v>1573.8532901833869</v>
      </c>
      <c r="AV1636" s="20">
        <f t="shared" si="201"/>
        <v>1223.8532901833869</v>
      </c>
      <c r="AW1636" s="21">
        <f t="shared" si="207"/>
        <v>3.4967236862382483</v>
      </c>
    </row>
    <row r="1637" spans="1:49" x14ac:dyDescent="0.25">
      <c r="A1637" t="s">
        <v>38</v>
      </c>
      <c r="B1637" t="s">
        <v>39</v>
      </c>
      <c r="C1637">
        <v>77775</v>
      </c>
      <c r="D1637">
        <v>2019</v>
      </c>
      <c r="E1637" t="s">
        <v>139</v>
      </c>
      <c r="F1637" t="s">
        <v>264</v>
      </c>
      <c r="I1637">
        <v>4</v>
      </c>
      <c r="J1637" t="s">
        <v>101</v>
      </c>
      <c r="K1637">
        <v>4</v>
      </c>
      <c r="L1637" t="s">
        <v>44</v>
      </c>
      <c r="M1637">
        <v>1.799999952316284</v>
      </c>
      <c r="N1637" t="s">
        <v>45</v>
      </c>
      <c r="O1637" t="s">
        <v>46</v>
      </c>
      <c r="Q1637" t="s">
        <v>118</v>
      </c>
      <c r="R1637" t="s">
        <v>48</v>
      </c>
      <c r="T1637" t="s">
        <v>49</v>
      </c>
      <c r="W1637" t="s">
        <v>120</v>
      </c>
      <c r="X1637" t="s">
        <v>121</v>
      </c>
      <c r="Z1637">
        <v>0</v>
      </c>
      <c r="AA1637" t="s">
        <v>75</v>
      </c>
      <c r="AB1637" t="s">
        <v>122</v>
      </c>
      <c r="AC1637">
        <v>45</v>
      </c>
      <c r="AD1637">
        <v>11</v>
      </c>
      <c r="AE1637">
        <v>4</v>
      </c>
      <c r="AF1637">
        <v>2025</v>
      </c>
      <c r="AG1637">
        <v>20251104</v>
      </c>
      <c r="AH1637" s="2">
        <v>7000</v>
      </c>
      <c r="AI1637" s="2">
        <v>5489.3974609375</v>
      </c>
      <c r="AJ1637" s="2">
        <f t="shared" si="202"/>
        <v>1510.6025390625</v>
      </c>
      <c r="AK1637" s="6">
        <f t="shared" si="203"/>
        <v>0.21580036272321429</v>
      </c>
      <c r="AL1637" s="12">
        <v>7000</v>
      </c>
      <c r="AM1637" s="12">
        <v>5499.2186822513131</v>
      </c>
      <c r="AN1637" s="12">
        <f t="shared" si="204"/>
        <v>1500.7813177486869</v>
      </c>
      <c r="AO1637" s="13">
        <f t="shared" si="205"/>
        <v>0.21439733110695527</v>
      </c>
      <c r="AP1637" s="16">
        <v>7000</v>
      </c>
      <c r="AQ1637" s="16">
        <v>5482.6536737565384</v>
      </c>
      <c r="AR1637" s="16">
        <f t="shared" si="206"/>
        <v>1517.3463262434616</v>
      </c>
      <c r="AS1637" s="17">
        <f t="shared" si="200"/>
        <v>0.21676376089192309</v>
      </c>
      <c r="AT1637" s="20">
        <v>7000</v>
      </c>
      <c r="AU1637" s="20">
        <v>5498.2415902140656</v>
      </c>
      <c r="AV1637" s="20">
        <f t="shared" si="201"/>
        <v>1501.7584097859344</v>
      </c>
      <c r="AW1637" s="21">
        <f t="shared" si="207"/>
        <v>0.21453691568370492</v>
      </c>
    </row>
    <row r="1638" spans="1:49" x14ac:dyDescent="0.25">
      <c r="A1638" t="s">
        <v>123</v>
      </c>
      <c r="B1638" t="s">
        <v>440</v>
      </c>
      <c r="C1638">
        <v>72666</v>
      </c>
      <c r="D1638">
        <v>2015</v>
      </c>
      <c r="E1638" t="s">
        <v>135</v>
      </c>
      <c r="F1638" t="s">
        <v>568</v>
      </c>
      <c r="G1638" t="s">
        <v>418</v>
      </c>
      <c r="I1638">
        <v>6</v>
      </c>
      <c r="J1638" t="s">
        <v>59</v>
      </c>
      <c r="K1638">
        <v>4</v>
      </c>
      <c r="L1638" t="s">
        <v>44</v>
      </c>
      <c r="M1638">
        <v>3.5999999046325679</v>
      </c>
      <c r="N1638" t="s">
        <v>87</v>
      </c>
      <c r="O1638" t="s">
        <v>46</v>
      </c>
      <c r="P1638">
        <v>3</v>
      </c>
      <c r="Q1638" t="s">
        <v>60</v>
      </c>
      <c r="R1638" t="s">
        <v>89</v>
      </c>
      <c r="T1638" t="s">
        <v>49</v>
      </c>
      <c r="W1638" t="s">
        <v>134</v>
      </c>
      <c r="X1638" t="s">
        <v>74</v>
      </c>
      <c r="Z1638">
        <v>0</v>
      </c>
      <c r="AA1638" t="s">
        <v>75</v>
      </c>
      <c r="AB1638" t="s">
        <v>83</v>
      </c>
      <c r="AC1638">
        <v>45</v>
      </c>
      <c r="AD1638">
        <v>11</v>
      </c>
      <c r="AE1638">
        <v>4</v>
      </c>
      <c r="AF1638">
        <v>2025</v>
      </c>
      <c r="AG1638">
        <v>20251105</v>
      </c>
      <c r="AH1638" s="2">
        <v>10000</v>
      </c>
      <c r="AI1638" s="2">
        <v>13179.78125</v>
      </c>
      <c r="AJ1638" s="2">
        <f t="shared" si="202"/>
        <v>3179.78125</v>
      </c>
      <c r="AK1638" s="6">
        <f t="shared" si="203"/>
        <v>0.317978125</v>
      </c>
      <c r="AL1638" s="12">
        <v>10000</v>
      </c>
      <c r="AM1638" s="12">
        <v>12966.66203682746</v>
      </c>
      <c r="AN1638" s="12">
        <f t="shared" si="204"/>
        <v>2966.6620368274598</v>
      </c>
      <c r="AO1638" s="13">
        <f t="shared" si="205"/>
        <v>0.29666620368274599</v>
      </c>
      <c r="AP1638" s="16">
        <v>10000</v>
      </c>
      <c r="AQ1638" s="16">
        <v>12219.6934433445</v>
      </c>
      <c r="AR1638" s="16">
        <f t="shared" si="206"/>
        <v>2219.6934433445003</v>
      </c>
      <c r="AS1638" s="17">
        <f t="shared" si="200"/>
        <v>0.22196934433445004</v>
      </c>
      <c r="AT1638" s="20">
        <v>10000</v>
      </c>
      <c r="AU1638" s="20">
        <v>13132.874135546341</v>
      </c>
      <c r="AV1638" s="20">
        <f t="shared" si="201"/>
        <v>3132.8741355463408</v>
      </c>
      <c r="AW1638" s="21">
        <f t="shared" si="207"/>
        <v>0.31328741355463408</v>
      </c>
    </row>
    <row r="1639" spans="1:49" x14ac:dyDescent="0.25">
      <c r="A1639" t="s">
        <v>123</v>
      </c>
      <c r="B1639" t="s">
        <v>440</v>
      </c>
      <c r="C1639">
        <v>16241</v>
      </c>
      <c r="D1639">
        <v>2025</v>
      </c>
      <c r="E1639" t="s">
        <v>40</v>
      </c>
      <c r="F1639" t="s">
        <v>280</v>
      </c>
      <c r="H1639" t="s">
        <v>1278</v>
      </c>
      <c r="I1639">
        <v>4</v>
      </c>
      <c r="J1639" t="s">
        <v>59</v>
      </c>
      <c r="K1639">
        <v>4</v>
      </c>
      <c r="L1639" t="s">
        <v>44</v>
      </c>
      <c r="M1639">
        <v>2.5</v>
      </c>
      <c r="N1639" t="s">
        <v>45</v>
      </c>
      <c r="O1639" t="s">
        <v>46</v>
      </c>
      <c r="P1639">
        <v>4</v>
      </c>
      <c r="Q1639" t="s">
        <v>118</v>
      </c>
      <c r="R1639" t="s">
        <v>48</v>
      </c>
      <c r="S1639">
        <v>184</v>
      </c>
      <c r="T1639" t="s">
        <v>49</v>
      </c>
      <c r="U1639" t="s">
        <v>50</v>
      </c>
      <c r="V1639" t="s">
        <v>1240</v>
      </c>
      <c r="W1639" t="s">
        <v>62</v>
      </c>
      <c r="X1639" t="s">
        <v>74</v>
      </c>
      <c r="Z1639">
        <v>1</v>
      </c>
      <c r="AA1639" t="s">
        <v>54</v>
      </c>
      <c r="AB1639" t="s">
        <v>365</v>
      </c>
      <c r="AC1639">
        <v>45</v>
      </c>
      <c r="AD1639">
        <v>11</v>
      </c>
      <c r="AE1639">
        <v>4</v>
      </c>
      <c r="AF1639">
        <v>2025</v>
      </c>
      <c r="AG1639">
        <v>20251105</v>
      </c>
      <c r="AH1639" s="2">
        <v>22500</v>
      </c>
      <c r="AI1639" s="2">
        <v>27859.37109375</v>
      </c>
      <c r="AJ1639" s="2">
        <f t="shared" si="202"/>
        <v>5359.37109375</v>
      </c>
      <c r="AK1639" s="6">
        <f t="shared" si="203"/>
        <v>0.23819427083333333</v>
      </c>
      <c r="AL1639" s="12">
        <v>22500</v>
      </c>
      <c r="AM1639" s="12">
        <v>27800.11537318604</v>
      </c>
      <c r="AN1639" s="12">
        <f t="shared" si="204"/>
        <v>5300.1153731860395</v>
      </c>
      <c r="AO1639" s="13">
        <f t="shared" si="205"/>
        <v>0.23556068325271287</v>
      </c>
      <c r="AP1639" s="16">
        <v>22500</v>
      </c>
      <c r="AQ1639" s="16">
        <v>27244.276539828559</v>
      </c>
      <c r="AR1639" s="16">
        <f t="shared" si="206"/>
        <v>4744.2765398285592</v>
      </c>
      <c r="AS1639" s="17">
        <f t="shared" si="200"/>
        <v>0.21085673510349151</v>
      </c>
      <c r="AT1639" s="20">
        <v>22500</v>
      </c>
      <c r="AU1639" s="20">
        <v>27117.701271186441</v>
      </c>
      <c r="AV1639" s="20">
        <f t="shared" si="201"/>
        <v>4617.7012711864409</v>
      </c>
      <c r="AW1639" s="21">
        <f t="shared" si="207"/>
        <v>0.20523116760828625</v>
      </c>
    </row>
    <row r="1640" spans="1:49" x14ac:dyDescent="0.25">
      <c r="A1640" t="s">
        <v>38</v>
      </c>
      <c r="B1640" t="s">
        <v>65</v>
      </c>
      <c r="C1640">
        <v>162801</v>
      </c>
      <c r="D1640">
        <v>2013</v>
      </c>
      <c r="E1640" t="s">
        <v>93</v>
      </c>
      <c r="F1640" t="s">
        <v>387</v>
      </c>
      <c r="G1640" t="s">
        <v>148</v>
      </c>
      <c r="H1640" t="s">
        <v>170</v>
      </c>
      <c r="I1640">
        <v>8</v>
      </c>
      <c r="J1640" t="s">
        <v>69</v>
      </c>
      <c r="K1640">
        <v>4</v>
      </c>
      <c r="L1640" t="s">
        <v>44</v>
      </c>
      <c r="M1640">
        <v>5.3000001907348633</v>
      </c>
      <c r="N1640" t="s">
        <v>70</v>
      </c>
      <c r="O1640" t="s">
        <v>46</v>
      </c>
      <c r="P1640">
        <v>4</v>
      </c>
      <c r="Q1640" t="s">
        <v>60</v>
      </c>
      <c r="T1640" t="s">
        <v>173</v>
      </c>
      <c r="U1640" t="s">
        <v>72</v>
      </c>
      <c r="V1640" t="s">
        <v>174</v>
      </c>
      <c r="W1640" t="s">
        <v>103</v>
      </c>
      <c r="X1640" t="s">
        <v>74</v>
      </c>
      <c r="Z1640">
        <v>0</v>
      </c>
      <c r="AA1640" t="s">
        <v>75</v>
      </c>
      <c r="AB1640" t="s">
        <v>83</v>
      </c>
      <c r="AC1640">
        <v>45</v>
      </c>
      <c r="AD1640">
        <v>11</v>
      </c>
      <c r="AE1640">
        <v>4</v>
      </c>
      <c r="AF1640">
        <v>2025</v>
      </c>
      <c r="AG1640">
        <v>20251104</v>
      </c>
      <c r="AH1640" s="2">
        <v>4500</v>
      </c>
      <c r="AI1640" s="2">
        <v>5881.41015625</v>
      </c>
      <c r="AJ1640" s="2">
        <f t="shared" si="202"/>
        <v>1381.41015625</v>
      </c>
      <c r="AK1640" s="6">
        <f t="shared" si="203"/>
        <v>0.30698003472222224</v>
      </c>
      <c r="AL1640" s="12">
        <v>4500</v>
      </c>
      <c r="AM1640" s="12">
        <v>5649.5890189692973</v>
      </c>
      <c r="AN1640" s="12">
        <f t="shared" si="204"/>
        <v>1149.5890189692973</v>
      </c>
      <c r="AO1640" s="13">
        <f t="shared" si="205"/>
        <v>0.25546422643762162</v>
      </c>
      <c r="AP1640" s="16">
        <v>4500</v>
      </c>
      <c r="AQ1640" s="16">
        <v>6087.5375077624403</v>
      </c>
      <c r="AR1640" s="16">
        <f t="shared" si="206"/>
        <v>1587.5375077624403</v>
      </c>
      <c r="AS1640" s="17">
        <f t="shared" si="200"/>
        <v>0.35278611283609784</v>
      </c>
      <c r="AT1640" s="20">
        <v>4500</v>
      </c>
      <c r="AU1640" s="20">
        <v>5958.4677419354839</v>
      </c>
      <c r="AV1640" s="20">
        <f t="shared" si="201"/>
        <v>1458.4677419354839</v>
      </c>
      <c r="AW1640" s="21">
        <f t="shared" si="207"/>
        <v>0.32410394265232978</v>
      </c>
    </row>
    <row r="1641" spans="1:49" x14ac:dyDescent="0.25">
      <c r="A1641" t="s">
        <v>77</v>
      </c>
      <c r="B1641" t="s">
        <v>811</v>
      </c>
      <c r="C1641">
        <v>72286</v>
      </c>
      <c r="D1641">
        <v>2021</v>
      </c>
      <c r="E1641" t="s">
        <v>139</v>
      </c>
      <c r="F1641" t="s">
        <v>264</v>
      </c>
      <c r="G1641" t="s">
        <v>905</v>
      </c>
      <c r="I1641">
        <v>4</v>
      </c>
      <c r="J1641" t="s">
        <v>101</v>
      </c>
      <c r="K1641">
        <v>4</v>
      </c>
      <c r="L1641" t="s">
        <v>44</v>
      </c>
      <c r="M1641">
        <v>2</v>
      </c>
      <c r="N1641" t="s">
        <v>45</v>
      </c>
      <c r="O1641" t="s">
        <v>46</v>
      </c>
      <c r="P1641">
        <v>2</v>
      </c>
      <c r="Q1641" t="s">
        <v>118</v>
      </c>
      <c r="R1641" t="s">
        <v>48</v>
      </c>
      <c r="T1641" t="s">
        <v>49</v>
      </c>
      <c r="W1641" t="s">
        <v>120</v>
      </c>
      <c r="X1641" t="s">
        <v>121</v>
      </c>
      <c r="Z1641">
        <v>0</v>
      </c>
      <c r="AA1641" t="s">
        <v>75</v>
      </c>
      <c r="AB1641" t="s">
        <v>122</v>
      </c>
      <c r="AC1641">
        <v>45</v>
      </c>
      <c r="AD1641">
        <v>11</v>
      </c>
      <c r="AE1641">
        <v>4</v>
      </c>
      <c r="AF1641">
        <v>2025</v>
      </c>
      <c r="AG1641">
        <v>20251105</v>
      </c>
      <c r="AH1641" s="2">
        <v>7800</v>
      </c>
      <c r="AI1641" s="2">
        <v>7445.5732421875</v>
      </c>
      <c r="AJ1641" s="2">
        <f t="shared" si="202"/>
        <v>354.4267578125</v>
      </c>
      <c r="AK1641" s="6">
        <f t="shared" si="203"/>
        <v>4.5439327924679487E-2</v>
      </c>
      <c r="AL1641" s="12">
        <v>7800</v>
      </c>
      <c r="AM1641" s="12">
        <v>6594.2318935054655</v>
      </c>
      <c r="AN1641" s="12">
        <f t="shared" si="204"/>
        <v>1205.7681064945345</v>
      </c>
      <c r="AO1641" s="13">
        <f t="shared" si="205"/>
        <v>0.15458565467878649</v>
      </c>
      <c r="AP1641" s="16">
        <v>7800</v>
      </c>
      <c r="AQ1641" s="16">
        <v>6897.726999057978</v>
      </c>
      <c r="AR1641" s="16">
        <f t="shared" si="206"/>
        <v>902.27300094202201</v>
      </c>
      <c r="AS1641" s="17">
        <f t="shared" si="200"/>
        <v>0.1156760257617977</v>
      </c>
      <c r="AT1641" s="20">
        <v>7800</v>
      </c>
      <c r="AU1641" s="20">
        <v>7758.5690515806991</v>
      </c>
      <c r="AV1641" s="20">
        <f t="shared" si="201"/>
        <v>41.430948419300876</v>
      </c>
      <c r="AW1641" s="21">
        <f t="shared" si="207"/>
        <v>5.3116600537565228E-3</v>
      </c>
    </row>
    <row r="1642" spans="1:49" x14ac:dyDescent="0.25">
      <c r="A1642" t="s">
        <v>38</v>
      </c>
      <c r="B1642" t="s">
        <v>776</v>
      </c>
      <c r="C1642">
        <v>22250</v>
      </c>
      <c r="D1642">
        <v>2024</v>
      </c>
      <c r="E1642" t="s">
        <v>93</v>
      </c>
      <c r="F1642" t="s">
        <v>152</v>
      </c>
      <c r="G1642" t="s">
        <v>522</v>
      </c>
      <c r="H1642" t="s">
        <v>85</v>
      </c>
      <c r="I1642">
        <v>4</v>
      </c>
      <c r="J1642" t="s">
        <v>69</v>
      </c>
      <c r="K1642">
        <v>4</v>
      </c>
      <c r="L1642" t="s">
        <v>44</v>
      </c>
      <c r="M1642">
        <v>2.7000000476837158</v>
      </c>
      <c r="N1642" t="s">
        <v>87</v>
      </c>
      <c r="O1642" t="s">
        <v>46</v>
      </c>
      <c r="P1642">
        <v>4</v>
      </c>
      <c r="Q1642" t="s">
        <v>88</v>
      </c>
      <c r="R1642" t="s">
        <v>89</v>
      </c>
      <c r="T1642" t="s">
        <v>49</v>
      </c>
      <c r="U1642" t="s">
        <v>50</v>
      </c>
      <c r="V1642" t="s">
        <v>523</v>
      </c>
      <c r="W1642" t="s">
        <v>90</v>
      </c>
      <c r="X1642" t="s">
        <v>121</v>
      </c>
      <c r="Z1642">
        <v>0</v>
      </c>
      <c r="AA1642" t="s">
        <v>75</v>
      </c>
      <c r="AB1642" t="s">
        <v>91</v>
      </c>
      <c r="AC1642">
        <v>45</v>
      </c>
      <c r="AD1642">
        <v>11</v>
      </c>
      <c r="AE1642">
        <v>4</v>
      </c>
      <c r="AF1642">
        <v>2025</v>
      </c>
      <c r="AG1642">
        <v>20251105</v>
      </c>
      <c r="AH1642" s="2">
        <v>31000</v>
      </c>
      <c r="AI1642" s="2">
        <v>33735.78125</v>
      </c>
      <c r="AJ1642" s="2">
        <f t="shared" si="202"/>
        <v>2735.78125</v>
      </c>
      <c r="AK1642" s="6">
        <f t="shared" si="203"/>
        <v>8.8251008064516134E-2</v>
      </c>
      <c r="AL1642" s="12">
        <v>31000</v>
      </c>
      <c r="AM1642" s="12">
        <v>31972.190748920009</v>
      </c>
      <c r="AN1642" s="12">
        <f t="shared" si="204"/>
        <v>972.19074892000936</v>
      </c>
      <c r="AO1642" s="13">
        <f t="shared" si="205"/>
        <v>3.1360991900645466E-2</v>
      </c>
      <c r="AP1642" s="16">
        <v>31000</v>
      </c>
      <c r="AQ1642" s="16">
        <v>33464.745745306922</v>
      </c>
      <c r="AR1642" s="16">
        <f t="shared" si="206"/>
        <v>2464.7457453069219</v>
      </c>
      <c r="AS1642" s="17">
        <f t="shared" si="200"/>
        <v>7.9507927267965225E-2</v>
      </c>
      <c r="AT1642" s="20">
        <v>31000</v>
      </c>
      <c r="AU1642" s="20">
        <v>32715.2493765586</v>
      </c>
      <c r="AV1642" s="20">
        <f t="shared" si="201"/>
        <v>1715.2493765586005</v>
      </c>
      <c r="AW1642" s="21">
        <f t="shared" si="207"/>
        <v>5.5330625050277436E-2</v>
      </c>
    </row>
    <row r="1643" spans="1:49" x14ac:dyDescent="0.25">
      <c r="A1643" t="s">
        <v>38</v>
      </c>
      <c r="B1643" t="s">
        <v>65</v>
      </c>
      <c r="C1643">
        <v>99856</v>
      </c>
      <c r="D1643">
        <v>2020</v>
      </c>
      <c r="E1643" t="s">
        <v>40</v>
      </c>
      <c r="F1643" t="s">
        <v>223</v>
      </c>
      <c r="G1643" t="s">
        <v>1099</v>
      </c>
      <c r="H1643" t="s">
        <v>885</v>
      </c>
      <c r="I1643">
        <v>4</v>
      </c>
      <c r="J1643" t="s">
        <v>129</v>
      </c>
      <c r="K1643">
        <v>4</v>
      </c>
      <c r="L1643" t="s">
        <v>44</v>
      </c>
      <c r="M1643">
        <v>2.5</v>
      </c>
      <c r="N1643" t="s">
        <v>45</v>
      </c>
      <c r="O1643" t="s">
        <v>46</v>
      </c>
      <c r="Q1643" t="s">
        <v>60</v>
      </c>
      <c r="R1643" t="s">
        <v>48</v>
      </c>
      <c r="S1643">
        <v>203</v>
      </c>
      <c r="T1643" t="s">
        <v>49</v>
      </c>
      <c r="U1643" t="s">
        <v>50</v>
      </c>
      <c r="V1643" t="s">
        <v>411</v>
      </c>
      <c r="W1643" t="s">
        <v>62</v>
      </c>
      <c r="X1643" t="s">
        <v>53</v>
      </c>
      <c r="Z1643">
        <v>0</v>
      </c>
      <c r="AA1643" t="s">
        <v>75</v>
      </c>
      <c r="AB1643" t="s">
        <v>83</v>
      </c>
      <c r="AC1643">
        <v>45</v>
      </c>
      <c r="AD1643">
        <v>11</v>
      </c>
      <c r="AE1643">
        <v>4</v>
      </c>
      <c r="AF1643">
        <v>2025</v>
      </c>
      <c r="AG1643">
        <v>20251104</v>
      </c>
      <c r="AH1643" s="2">
        <v>17800</v>
      </c>
      <c r="AI1643" s="2">
        <v>16038.4404296875</v>
      </c>
      <c r="AJ1643" s="2">
        <f t="shared" si="202"/>
        <v>1761.5595703125</v>
      </c>
      <c r="AK1643" s="6">
        <f t="shared" si="203"/>
        <v>9.896402080407303E-2</v>
      </c>
      <c r="AL1643" s="12">
        <v>17800</v>
      </c>
      <c r="AM1643" s="12">
        <v>15256.36982729903</v>
      </c>
      <c r="AN1643" s="12">
        <f t="shared" si="204"/>
        <v>2543.6301727009704</v>
      </c>
      <c r="AO1643" s="13">
        <f t="shared" si="205"/>
        <v>0.14290057150005453</v>
      </c>
      <c r="AP1643" s="16">
        <v>17800</v>
      </c>
      <c r="AQ1643" s="16">
        <v>15300.439884087191</v>
      </c>
      <c r="AR1643" s="16">
        <f t="shared" si="206"/>
        <v>2499.5601159128091</v>
      </c>
      <c r="AS1643" s="17">
        <f t="shared" si="200"/>
        <v>0.14042472561307917</v>
      </c>
      <c r="AT1643" s="20">
        <v>17800</v>
      </c>
      <c r="AU1643" s="20">
        <v>16141.99860724234</v>
      </c>
      <c r="AV1643" s="20">
        <f t="shared" si="201"/>
        <v>1658.0013927576601</v>
      </c>
      <c r="AW1643" s="21">
        <f t="shared" si="207"/>
        <v>9.3146145660542704E-2</v>
      </c>
    </row>
    <row r="1644" spans="1:49" x14ac:dyDescent="0.25">
      <c r="A1644" t="s">
        <v>77</v>
      </c>
      <c r="B1644" t="s">
        <v>596</v>
      </c>
      <c r="C1644">
        <v>96439</v>
      </c>
      <c r="D1644">
        <v>2015</v>
      </c>
      <c r="E1644" t="s">
        <v>93</v>
      </c>
      <c r="F1644" t="s">
        <v>94</v>
      </c>
      <c r="G1644" t="s">
        <v>189</v>
      </c>
      <c r="I1644">
        <v>4</v>
      </c>
      <c r="J1644" t="s">
        <v>101</v>
      </c>
      <c r="K1644">
        <v>4</v>
      </c>
      <c r="L1644" t="s">
        <v>44</v>
      </c>
      <c r="M1644">
        <v>2.4000000953674321</v>
      </c>
      <c r="N1644" t="s">
        <v>44</v>
      </c>
      <c r="Q1644" t="s">
        <v>60</v>
      </c>
      <c r="R1644" t="s">
        <v>81</v>
      </c>
      <c r="T1644" t="s">
        <v>49</v>
      </c>
      <c r="V1644" t="s">
        <v>126</v>
      </c>
      <c r="W1644" t="s">
        <v>134</v>
      </c>
      <c r="X1644" t="s">
        <v>98</v>
      </c>
      <c r="Z1644">
        <v>0</v>
      </c>
      <c r="AA1644" t="s">
        <v>75</v>
      </c>
      <c r="AB1644" t="s">
        <v>83</v>
      </c>
      <c r="AC1644">
        <v>45</v>
      </c>
      <c r="AD1644">
        <v>11</v>
      </c>
      <c r="AE1644">
        <v>4</v>
      </c>
      <c r="AF1644">
        <v>2025</v>
      </c>
      <c r="AG1644">
        <v>20251105</v>
      </c>
      <c r="AH1644" s="2">
        <v>3100</v>
      </c>
      <c r="AI1644" s="2">
        <v>4019.49755859375</v>
      </c>
      <c r="AJ1644" s="2">
        <f t="shared" si="202"/>
        <v>919.49755859375</v>
      </c>
      <c r="AK1644" s="6">
        <f t="shared" si="203"/>
        <v>0.29661211567540324</v>
      </c>
      <c r="AL1644" s="12">
        <v>3100</v>
      </c>
      <c r="AM1644" s="12">
        <v>4089.313671360926</v>
      </c>
      <c r="AN1644" s="12">
        <f t="shared" si="204"/>
        <v>989.31367136092604</v>
      </c>
      <c r="AO1644" s="13">
        <f t="shared" si="205"/>
        <v>0.31913344237449226</v>
      </c>
      <c r="AP1644" s="16">
        <v>3100</v>
      </c>
      <c r="AQ1644" s="16">
        <v>4024.7201625778221</v>
      </c>
      <c r="AR1644" s="16">
        <f t="shared" si="206"/>
        <v>924.72016257782207</v>
      </c>
      <c r="AS1644" s="17">
        <f t="shared" si="200"/>
        <v>0.29829682663800711</v>
      </c>
      <c r="AT1644" s="20">
        <v>3100</v>
      </c>
      <c r="AU1644" s="20">
        <v>3966.9237565445028</v>
      </c>
      <c r="AV1644" s="20">
        <f t="shared" si="201"/>
        <v>866.92375654450279</v>
      </c>
      <c r="AW1644" s="21">
        <f t="shared" si="207"/>
        <v>0.2796528246917751</v>
      </c>
    </row>
    <row r="1645" spans="1:49" x14ac:dyDescent="0.25">
      <c r="A1645" t="s">
        <v>38</v>
      </c>
      <c r="B1645" t="s">
        <v>65</v>
      </c>
      <c r="C1645">
        <v>86980</v>
      </c>
      <c r="D1645">
        <v>2021</v>
      </c>
      <c r="E1645" t="s">
        <v>111</v>
      </c>
      <c r="F1645" t="s">
        <v>226</v>
      </c>
      <c r="G1645" t="s">
        <v>874</v>
      </c>
      <c r="I1645">
        <v>8</v>
      </c>
      <c r="J1645" t="s">
        <v>59</v>
      </c>
      <c r="K1645">
        <v>4</v>
      </c>
      <c r="L1645" t="s">
        <v>44</v>
      </c>
      <c r="M1645">
        <v>5.6999998092651367</v>
      </c>
      <c r="N1645" t="s">
        <v>70</v>
      </c>
      <c r="O1645" t="s">
        <v>46</v>
      </c>
      <c r="P1645">
        <v>3</v>
      </c>
      <c r="Q1645" t="s">
        <v>118</v>
      </c>
      <c r="R1645" t="s">
        <v>172</v>
      </c>
      <c r="S1645">
        <v>370</v>
      </c>
      <c r="T1645" t="s">
        <v>49</v>
      </c>
      <c r="U1645" t="s">
        <v>72</v>
      </c>
      <c r="W1645" t="s">
        <v>120</v>
      </c>
      <c r="X1645" t="s">
        <v>98</v>
      </c>
      <c r="Z1645">
        <v>0</v>
      </c>
      <c r="AA1645" t="s">
        <v>75</v>
      </c>
      <c r="AB1645" t="s">
        <v>122</v>
      </c>
      <c r="AC1645">
        <v>45</v>
      </c>
      <c r="AD1645">
        <v>11</v>
      </c>
      <c r="AE1645">
        <v>4</v>
      </c>
      <c r="AF1645">
        <v>2025</v>
      </c>
      <c r="AG1645">
        <v>20251104</v>
      </c>
      <c r="AH1645" s="2">
        <v>9750</v>
      </c>
      <c r="AI1645" s="2">
        <v>10271.2529296875</v>
      </c>
      <c r="AJ1645" s="2">
        <f t="shared" si="202"/>
        <v>521.2529296875</v>
      </c>
      <c r="AK1645" s="6">
        <f t="shared" si="203"/>
        <v>5.3461838942307695E-2</v>
      </c>
      <c r="AL1645" s="12">
        <v>9750</v>
      </c>
      <c r="AM1645" s="12">
        <v>10626.301642752391</v>
      </c>
      <c r="AN1645" s="12">
        <f t="shared" si="204"/>
        <v>876.30164275239076</v>
      </c>
      <c r="AO1645" s="13">
        <f t="shared" si="205"/>
        <v>8.9877091564347769E-2</v>
      </c>
      <c r="AP1645" s="16">
        <v>9750</v>
      </c>
      <c r="AQ1645" s="16">
        <v>9649.8658845676782</v>
      </c>
      <c r="AR1645" s="16">
        <f t="shared" si="206"/>
        <v>100.13411543232178</v>
      </c>
      <c r="AS1645" s="17">
        <f t="shared" si="200"/>
        <v>1.0270165685366336E-2</v>
      </c>
      <c r="AT1645" s="20">
        <v>9750</v>
      </c>
      <c r="AU1645" s="20">
        <v>10199.38504823151</v>
      </c>
      <c r="AV1645" s="20">
        <f t="shared" si="201"/>
        <v>449.38504823151015</v>
      </c>
      <c r="AW1645" s="21">
        <f t="shared" si="207"/>
        <v>4.6090774177590783E-2</v>
      </c>
    </row>
    <row r="1646" spans="1:49" x14ac:dyDescent="0.25">
      <c r="A1646" t="s">
        <v>77</v>
      </c>
      <c r="B1646" t="s">
        <v>456</v>
      </c>
      <c r="C1646">
        <v>243525</v>
      </c>
      <c r="D1646">
        <v>2008</v>
      </c>
      <c r="E1646" t="s">
        <v>159</v>
      </c>
      <c r="F1646" t="s">
        <v>236</v>
      </c>
      <c r="G1646" t="s">
        <v>524</v>
      </c>
      <c r="I1646">
        <v>4</v>
      </c>
      <c r="J1646" t="s">
        <v>101</v>
      </c>
      <c r="K1646">
        <v>4</v>
      </c>
      <c r="L1646" t="s">
        <v>44</v>
      </c>
      <c r="M1646">
        <v>2.4000000953674321</v>
      </c>
      <c r="N1646" t="s">
        <v>45</v>
      </c>
      <c r="O1646" t="s">
        <v>46</v>
      </c>
      <c r="Q1646" t="s">
        <v>60</v>
      </c>
      <c r="R1646" t="s">
        <v>96</v>
      </c>
      <c r="S1646">
        <v>166</v>
      </c>
      <c r="T1646" t="s">
        <v>49</v>
      </c>
      <c r="U1646" t="s">
        <v>50</v>
      </c>
      <c r="V1646" t="s">
        <v>865</v>
      </c>
      <c r="W1646" t="s">
        <v>62</v>
      </c>
      <c r="X1646" t="s">
        <v>53</v>
      </c>
      <c r="Z1646">
        <v>0</v>
      </c>
      <c r="AA1646" t="s">
        <v>75</v>
      </c>
      <c r="AB1646" t="s">
        <v>83</v>
      </c>
      <c r="AC1646">
        <v>45</v>
      </c>
      <c r="AD1646">
        <v>11</v>
      </c>
      <c r="AE1646">
        <v>4</v>
      </c>
      <c r="AF1646">
        <v>2025</v>
      </c>
      <c r="AG1646">
        <v>20251105</v>
      </c>
      <c r="AH1646" s="2">
        <v>2400</v>
      </c>
      <c r="AI1646" s="2">
        <v>1828.5888671875</v>
      </c>
      <c r="AJ1646" s="2">
        <f t="shared" si="202"/>
        <v>571.4111328125</v>
      </c>
      <c r="AK1646" s="6">
        <f t="shared" si="203"/>
        <v>0.23808797200520834</v>
      </c>
      <c r="AL1646" s="12">
        <v>2400</v>
      </c>
      <c r="AM1646" s="12">
        <v>1814.6252277460001</v>
      </c>
      <c r="AN1646" s="12">
        <f t="shared" si="204"/>
        <v>585.37477225399994</v>
      </c>
      <c r="AO1646" s="13">
        <f t="shared" si="205"/>
        <v>0.2439061551058333</v>
      </c>
      <c r="AP1646" s="16">
        <v>2400</v>
      </c>
      <c r="AQ1646" s="16">
        <v>1905.2076715140061</v>
      </c>
      <c r="AR1646" s="16">
        <f t="shared" si="206"/>
        <v>494.79232848599395</v>
      </c>
      <c r="AS1646" s="17">
        <f t="shared" si="200"/>
        <v>0.20616347020249748</v>
      </c>
      <c r="AT1646" s="20">
        <v>2400</v>
      </c>
      <c r="AU1646" s="20">
        <v>1864.8596330275229</v>
      </c>
      <c r="AV1646" s="20">
        <f t="shared" si="201"/>
        <v>535.14036697247707</v>
      </c>
      <c r="AW1646" s="21">
        <f t="shared" si="207"/>
        <v>0.22297515290519879</v>
      </c>
    </row>
    <row r="1647" spans="1:49" x14ac:dyDescent="0.25">
      <c r="A1647" t="s">
        <v>38</v>
      </c>
      <c r="B1647" t="s">
        <v>92</v>
      </c>
      <c r="C1647">
        <v>54975</v>
      </c>
      <c r="D1647">
        <v>2018</v>
      </c>
      <c r="E1647" t="s">
        <v>139</v>
      </c>
      <c r="F1647" t="s">
        <v>140</v>
      </c>
      <c r="I1647">
        <v>4</v>
      </c>
      <c r="J1647" t="s">
        <v>59</v>
      </c>
      <c r="K1647">
        <v>4</v>
      </c>
      <c r="L1647" t="s">
        <v>44</v>
      </c>
      <c r="M1647">
        <v>2.5</v>
      </c>
      <c r="N1647" t="s">
        <v>45</v>
      </c>
      <c r="O1647" t="s">
        <v>46</v>
      </c>
      <c r="P1647">
        <v>4</v>
      </c>
      <c r="Q1647" t="s">
        <v>141</v>
      </c>
      <c r="R1647" t="s">
        <v>48</v>
      </c>
      <c r="S1647">
        <v>170</v>
      </c>
      <c r="T1647" t="s">
        <v>49</v>
      </c>
      <c r="W1647" t="s">
        <v>62</v>
      </c>
      <c r="X1647" t="s">
        <v>74</v>
      </c>
      <c r="Y1647">
        <v>24800</v>
      </c>
      <c r="Z1647">
        <v>0</v>
      </c>
      <c r="AA1647" t="s">
        <v>75</v>
      </c>
      <c r="AB1647" t="s">
        <v>83</v>
      </c>
      <c r="AC1647">
        <v>45</v>
      </c>
      <c r="AD1647">
        <v>11</v>
      </c>
      <c r="AE1647">
        <v>4</v>
      </c>
      <c r="AF1647">
        <v>2025</v>
      </c>
      <c r="AG1647">
        <v>20251104</v>
      </c>
      <c r="AH1647" s="2">
        <v>10250</v>
      </c>
      <c r="AI1647" s="2">
        <v>11795.4853515625</v>
      </c>
      <c r="AJ1647" s="2">
        <f t="shared" si="202"/>
        <v>1545.4853515625</v>
      </c>
      <c r="AK1647" s="6">
        <f t="shared" si="203"/>
        <v>0.15077905868902439</v>
      </c>
      <c r="AL1647" s="12">
        <v>10250</v>
      </c>
      <c r="AM1647" s="12">
        <v>11497.670917545431</v>
      </c>
      <c r="AN1647" s="12">
        <f t="shared" si="204"/>
        <v>1247.6709175454307</v>
      </c>
      <c r="AO1647" s="13">
        <f t="shared" si="205"/>
        <v>0.12172399195565178</v>
      </c>
      <c r="AP1647" s="16">
        <v>10250</v>
      </c>
      <c r="AQ1647" s="16">
        <v>10956.61890020023</v>
      </c>
      <c r="AR1647" s="16">
        <f t="shared" si="206"/>
        <v>706.6189002002302</v>
      </c>
      <c r="AS1647" s="17">
        <f t="shared" si="200"/>
        <v>6.8938429287827341E-2</v>
      </c>
      <c r="AT1647" s="20">
        <v>10250</v>
      </c>
      <c r="AU1647" s="20">
        <v>11805.697050938341</v>
      </c>
      <c r="AV1647" s="20">
        <f t="shared" si="201"/>
        <v>1555.6970509383409</v>
      </c>
      <c r="AW1647" s="21">
        <f t="shared" si="207"/>
        <v>0.15177532204276498</v>
      </c>
    </row>
    <row r="1648" spans="1:49" x14ac:dyDescent="0.25">
      <c r="A1648" t="s">
        <v>109</v>
      </c>
      <c r="B1648" t="s">
        <v>1419</v>
      </c>
      <c r="C1648">
        <v>89000</v>
      </c>
      <c r="D1648">
        <v>1999</v>
      </c>
      <c r="E1648" t="s">
        <v>504</v>
      </c>
      <c r="F1648" t="s">
        <v>784</v>
      </c>
      <c r="G1648" t="s">
        <v>1796</v>
      </c>
      <c r="H1648" t="s">
        <v>1797</v>
      </c>
      <c r="I1648">
        <v>6</v>
      </c>
      <c r="J1648" t="s">
        <v>171</v>
      </c>
      <c r="K1648">
        <v>2</v>
      </c>
      <c r="L1648" t="s">
        <v>44</v>
      </c>
      <c r="M1648">
        <v>2.5</v>
      </c>
      <c r="N1648" t="s">
        <v>45</v>
      </c>
      <c r="O1648" t="s">
        <v>46</v>
      </c>
      <c r="Q1648" t="s">
        <v>480</v>
      </c>
      <c r="T1648" t="s">
        <v>49</v>
      </c>
      <c r="U1648" t="s">
        <v>72</v>
      </c>
      <c r="W1648" t="s">
        <v>120</v>
      </c>
      <c r="X1648" t="s">
        <v>121</v>
      </c>
      <c r="Z1648">
        <v>0</v>
      </c>
      <c r="AA1648" t="s">
        <v>75</v>
      </c>
      <c r="AB1648" t="s">
        <v>481</v>
      </c>
      <c r="AC1648">
        <v>45</v>
      </c>
      <c r="AD1648">
        <v>11</v>
      </c>
      <c r="AE1648">
        <v>4</v>
      </c>
      <c r="AF1648">
        <v>2025</v>
      </c>
      <c r="AG1648">
        <v>20251107</v>
      </c>
      <c r="AH1648" s="2">
        <v>75</v>
      </c>
      <c r="AI1648" s="2">
        <v>576.0523681640625</v>
      </c>
      <c r="AJ1648" s="2">
        <f t="shared" si="202"/>
        <v>501.0523681640625</v>
      </c>
      <c r="AK1648" s="6">
        <f t="shared" si="203"/>
        <v>6.6806982421874999</v>
      </c>
      <c r="AL1648" s="12">
        <v>75</v>
      </c>
      <c r="AM1648" s="12">
        <v>786.22213565759853</v>
      </c>
      <c r="AN1648" s="12">
        <f t="shared" si="204"/>
        <v>711.22213565759853</v>
      </c>
      <c r="AO1648" s="13">
        <f t="shared" si="205"/>
        <v>9.4829618087679801</v>
      </c>
      <c r="AP1648" s="16">
        <v>75</v>
      </c>
      <c r="AQ1648" s="16">
        <v>709.75565061396287</v>
      </c>
      <c r="AR1648" s="16">
        <f t="shared" si="206"/>
        <v>634.75565061396287</v>
      </c>
      <c r="AS1648" s="17">
        <f t="shared" si="200"/>
        <v>8.4634086748528379</v>
      </c>
      <c r="AT1648" s="20">
        <v>75</v>
      </c>
      <c r="AU1648" s="20">
        <v>567.53229974160195</v>
      </c>
      <c r="AV1648" s="20">
        <f t="shared" si="201"/>
        <v>492.53229974160195</v>
      </c>
      <c r="AW1648" s="21">
        <f t="shared" si="207"/>
        <v>6.5670973298880257</v>
      </c>
    </row>
    <row r="1649" spans="1:49" x14ac:dyDescent="0.25">
      <c r="A1649" t="s">
        <v>38</v>
      </c>
      <c r="B1649" t="s">
        <v>92</v>
      </c>
      <c r="C1649">
        <v>112401</v>
      </c>
      <c r="D1649">
        <v>2013</v>
      </c>
      <c r="E1649" t="s">
        <v>392</v>
      </c>
      <c r="F1649" t="s">
        <v>998</v>
      </c>
      <c r="H1649" t="s">
        <v>999</v>
      </c>
      <c r="I1649">
        <v>4</v>
      </c>
      <c r="J1649" t="s">
        <v>69</v>
      </c>
      <c r="K1649">
        <v>2</v>
      </c>
      <c r="L1649" t="s">
        <v>372</v>
      </c>
      <c r="M1649">
        <v>1.6000000238418579</v>
      </c>
      <c r="N1649" t="s">
        <v>45</v>
      </c>
      <c r="O1649" t="s">
        <v>46</v>
      </c>
      <c r="P1649">
        <v>2</v>
      </c>
      <c r="Q1649" t="s">
        <v>47</v>
      </c>
      <c r="S1649">
        <v>181</v>
      </c>
      <c r="T1649" t="s">
        <v>49</v>
      </c>
      <c r="W1649" t="s">
        <v>120</v>
      </c>
      <c r="X1649" t="s">
        <v>394</v>
      </c>
      <c r="Z1649">
        <v>0</v>
      </c>
      <c r="AA1649" t="s">
        <v>75</v>
      </c>
      <c r="AB1649" t="s">
        <v>332</v>
      </c>
      <c r="AC1649">
        <v>45</v>
      </c>
      <c r="AD1649">
        <v>11</v>
      </c>
      <c r="AE1649">
        <v>4</v>
      </c>
      <c r="AF1649">
        <v>2025</v>
      </c>
      <c r="AG1649">
        <v>20251104</v>
      </c>
      <c r="AH1649" s="2">
        <v>2400</v>
      </c>
      <c r="AI1649" s="2">
        <v>2228.367431640625</v>
      </c>
      <c r="AJ1649" s="2">
        <f t="shared" si="202"/>
        <v>171.632568359375</v>
      </c>
      <c r="AK1649" s="6">
        <f t="shared" si="203"/>
        <v>7.151357014973958E-2</v>
      </c>
      <c r="AL1649" s="12">
        <v>2400</v>
      </c>
      <c r="AM1649" s="12">
        <v>2120.4321906856599</v>
      </c>
      <c r="AN1649" s="12">
        <f t="shared" si="204"/>
        <v>279.56780931434014</v>
      </c>
      <c r="AO1649" s="13">
        <f t="shared" si="205"/>
        <v>0.11648658721430839</v>
      </c>
      <c r="AP1649" s="16">
        <v>2400</v>
      </c>
      <c r="AQ1649" s="16">
        <v>2075.0020568617192</v>
      </c>
      <c r="AR1649" s="16">
        <f t="shared" si="206"/>
        <v>324.99794313828079</v>
      </c>
      <c r="AS1649" s="17">
        <f t="shared" si="200"/>
        <v>0.13541580964095032</v>
      </c>
      <c r="AT1649" s="20">
        <v>2400</v>
      </c>
      <c r="AU1649" s="20">
        <v>2274.0689655172409</v>
      </c>
      <c r="AV1649" s="20">
        <f t="shared" si="201"/>
        <v>125.93103448275906</v>
      </c>
      <c r="AW1649" s="21">
        <f t="shared" si="207"/>
        <v>5.2471264367816274E-2</v>
      </c>
    </row>
    <row r="1650" spans="1:49" x14ac:dyDescent="0.25">
      <c r="A1650" t="s">
        <v>38</v>
      </c>
      <c r="B1650" t="s">
        <v>259</v>
      </c>
      <c r="C1650">
        <v>103019</v>
      </c>
      <c r="D1650">
        <v>2019</v>
      </c>
      <c r="E1650" t="s">
        <v>66</v>
      </c>
      <c r="F1650" t="s">
        <v>1012</v>
      </c>
      <c r="G1650" t="s">
        <v>214</v>
      </c>
      <c r="I1650">
        <v>4</v>
      </c>
      <c r="J1650" t="s">
        <v>69</v>
      </c>
      <c r="K1650">
        <v>4</v>
      </c>
      <c r="L1650" t="s">
        <v>44</v>
      </c>
      <c r="M1650">
        <v>1.6000000238418579</v>
      </c>
      <c r="N1650" t="s">
        <v>45</v>
      </c>
      <c r="O1650" t="s">
        <v>46</v>
      </c>
      <c r="P1650">
        <v>4</v>
      </c>
      <c r="Q1650" t="s">
        <v>47</v>
      </c>
      <c r="S1650">
        <v>120</v>
      </c>
      <c r="T1650" t="s">
        <v>173</v>
      </c>
      <c r="U1650" t="s">
        <v>50</v>
      </c>
      <c r="W1650" t="s">
        <v>120</v>
      </c>
      <c r="X1650" t="s">
        <v>121</v>
      </c>
      <c r="Y1650">
        <v>15490</v>
      </c>
      <c r="Z1650">
        <v>0</v>
      </c>
      <c r="AA1650" t="s">
        <v>75</v>
      </c>
      <c r="AB1650" t="s">
        <v>332</v>
      </c>
      <c r="AC1650">
        <v>45</v>
      </c>
      <c r="AD1650">
        <v>11</v>
      </c>
      <c r="AE1650">
        <v>4</v>
      </c>
      <c r="AF1650">
        <v>2025</v>
      </c>
      <c r="AG1650">
        <v>20251105</v>
      </c>
      <c r="AH1650" s="2">
        <v>4000</v>
      </c>
      <c r="AI1650" s="2">
        <v>3422.599609375</v>
      </c>
      <c r="AJ1650" s="2">
        <f t="shared" si="202"/>
        <v>577.400390625</v>
      </c>
      <c r="AK1650" s="6">
        <f t="shared" si="203"/>
        <v>0.14435009765625001</v>
      </c>
      <c r="AL1650" s="12">
        <v>4000</v>
      </c>
      <c r="AM1650" s="12">
        <v>3590.808752058731</v>
      </c>
      <c r="AN1650" s="12">
        <f t="shared" si="204"/>
        <v>409.19124794126901</v>
      </c>
      <c r="AO1650" s="13">
        <f t="shared" si="205"/>
        <v>0.10229781198531725</v>
      </c>
      <c r="AP1650" s="16">
        <v>4000</v>
      </c>
      <c r="AQ1650" s="16">
        <v>3604.8743629981518</v>
      </c>
      <c r="AR1650" s="16">
        <f t="shared" si="206"/>
        <v>395.12563700184819</v>
      </c>
      <c r="AS1650" s="17">
        <f t="shared" si="200"/>
        <v>9.8781409250462054E-2</v>
      </c>
      <c r="AT1650" s="20">
        <v>4000</v>
      </c>
      <c r="AU1650" s="20">
        <v>3440.939730372721</v>
      </c>
      <c r="AV1650" s="20">
        <f t="shared" si="201"/>
        <v>559.06026962727901</v>
      </c>
      <c r="AW1650" s="21">
        <f t="shared" si="207"/>
        <v>0.13976506740681977</v>
      </c>
    </row>
    <row r="1651" spans="1:49" x14ac:dyDescent="0.25">
      <c r="A1651" t="s">
        <v>38</v>
      </c>
      <c r="B1651" t="s">
        <v>776</v>
      </c>
      <c r="C1651">
        <v>107617</v>
      </c>
      <c r="D1651">
        <v>2020</v>
      </c>
      <c r="E1651" t="s">
        <v>66</v>
      </c>
      <c r="F1651" t="s">
        <v>291</v>
      </c>
      <c r="G1651" t="s">
        <v>830</v>
      </c>
      <c r="I1651">
        <v>4</v>
      </c>
      <c r="J1651" t="s">
        <v>69</v>
      </c>
      <c r="K1651">
        <v>2</v>
      </c>
      <c r="L1651" t="s">
        <v>44</v>
      </c>
      <c r="M1651">
        <v>2.2999999523162842</v>
      </c>
      <c r="N1651" t="s">
        <v>70</v>
      </c>
      <c r="O1651" t="s">
        <v>46</v>
      </c>
      <c r="P1651">
        <v>5</v>
      </c>
      <c r="Q1651" t="s">
        <v>187</v>
      </c>
      <c r="S1651">
        <v>310</v>
      </c>
      <c r="T1651" t="s">
        <v>49</v>
      </c>
      <c r="U1651" t="s">
        <v>50</v>
      </c>
      <c r="W1651" t="s">
        <v>120</v>
      </c>
      <c r="X1651" t="s">
        <v>74</v>
      </c>
      <c r="Z1651">
        <v>0</v>
      </c>
      <c r="AA1651" t="s">
        <v>75</v>
      </c>
      <c r="AB1651" t="s">
        <v>187</v>
      </c>
      <c r="AC1651">
        <v>45</v>
      </c>
      <c r="AD1651">
        <v>11</v>
      </c>
      <c r="AE1651">
        <v>4</v>
      </c>
      <c r="AF1651">
        <v>2025</v>
      </c>
      <c r="AG1651">
        <v>20251105</v>
      </c>
      <c r="AH1651" s="2">
        <v>9200</v>
      </c>
      <c r="AI1651" s="2">
        <v>11057.7998046875</v>
      </c>
      <c r="AJ1651" s="2">
        <f t="shared" si="202"/>
        <v>1857.7998046875</v>
      </c>
      <c r="AK1651" s="6">
        <f t="shared" si="203"/>
        <v>0.20193476137907609</v>
      </c>
      <c r="AL1651" s="12">
        <v>9200</v>
      </c>
      <c r="AM1651" s="12">
        <v>11222.578899716969</v>
      </c>
      <c r="AN1651" s="12">
        <f t="shared" si="204"/>
        <v>2022.5788997169693</v>
      </c>
      <c r="AO1651" s="13">
        <f t="shared" si="205"/>
        <v>0.21984553257793144</v>
      </c>
      <c r="AP1651" s="16">
        <v>9200</v>
      </c>
      <c r="AQ1651" s="16">
        <v>11617.360009518919</v>
      </c>
      <c r="AR1651" s="16">
        <f t="shared" si="206"/>
        <v>2417.3600095189195</v>
      </c>
      <c r="AS1651" s="17">
        <f t="shared" si="200"/>
        <v>0.26275652277379558</v>
      </c>
      <c r="AT1651" s="20">
        <v>9200</v>
      </c>
      <c r="AU1651" s="20">
        <v>11002.93882978723</v>
      </c>
      <c r="AV1651" s="20">
        <f t="shared" si="201"/>
        <v>1802.9388297872301</v>
      </c>
      <c r="AW1651" s="21">
        <f t="shared" si="207"/>
        <v>0.19597161193339457</v>
      </c>
    </row>
    <row r="1652" spans="1:49" x14ac:dyDescent="0.25">
      <c r="A1652" t="s">
        <v>77</v>
      </c>
      <c r="B1652" t="s">
        <v>285</v>
      </c>
      <c r="C1652">
        <v>34201</v>
      </c>
      <c r="D1652">
        <v>2024</v>
      </c>
      <c r="E1652" t="s">
        <v>84</v>
      </c>
      <c r="F1652" t="s">
        <v>85</v>
      </c>
      <c r="G1652" t="s">
        <v>616</v>
      </c>
      <c r="H1652" t="s">
        <v>615</v>
      </c>
      <c r="I1652">
        <v>6</v>
      </c>
      <c r="J1652" t="s">
        <v>69</v>
      </c>
      <c r="K1652">
        <v>4</v>
      </c>
      <c r="L1652" t="s">
        <v>44</v>
      </c>
      <c r="M1652">
        <v>3.5999999046325679</v>
      </c>
      <c r="N1652" t="s">
        <v>87</v>
      </c>
      <c r="O1652" t="s">
        <v>46</v>
      </c>
      <c r="Q1652" t="s">
        <v>88</v>
      </c>
      <c r="R1652" t="s">
        <v>89</v>
      </c>
      <c r="S1652">
        <v>305</v>
      </c>
      <c r="T1652" t="s">
        <v>49</v>
      </c>
      <c r="U1652" t="s">
        <v>72</v>
      </c>
      <c r="W1652" t="s">
        <v>90</v>
      </c>
      <c r="X1652" t="s">
        <v>74</v>
      </c>
      <c r="Z1652">
        <v>0</v>
      </c>
      <c r="AA1652" t="s">
        <v>75</v>
      </c>
      <c r="AB1652" t="s">
        <v>91</v>
      </c>
      <c r="AC1652">
        <v>45</v>
      </c>
      <c r="AD1652">
        <v>11</v>
      </c>
      <c r="AE1652">
        <v>4</v>
      </c>
      <c r="AF1652">
        <v>2025</v>
      </c>
      <c r="AG1652">
        <v>20251104</v>
      </c>
      <c r="AH1652" s="2">
        <v>33000</v>
      </c>
      <c r="AI1652" s="2">
        <v>30374.599609375</v>
      </c>
      <c r="AJ1652" s="2">
        <f t="shared" si="202"/>
        <v>2625.400390625</v>
      </c>
      <c r="AK1652" s="6">
        <f t="shared" si="203"/>
        <v>7.9557587594696971E-2</v>
      </c>
      <c r="AL1652" s="12">
        <v>33000</v>
      </c>
      <c r="AM1652" s="12">
        <v>28279.459390219559</v>
      </c>
      <c r="AN1652" s="12">
        <f t="shared" si="204"/>
        <v>4720.5406097804407</v>
      </c>
      <c r="AO1652" s="13">
        <f t="shared" si="205"/>
        <v>0.14304668514486185</v>
      </c>
      <c r="AP1652" s="16">
        <v>33000</v>
      </c>
      <c r="AQ1652" s="16">
        <v>30247.84820357939</v>
      </c>
      <c r="AR1652" s="16">
        <f t="shared" si="206"/>
        <v>2752.1517964206105</v>
      </c>
      <c r="AS1652" s="17">
        <f t="shared" si="200"/>
        <v>8.3398539285473042E-2</v>
      </c>
      <c r="AT1652" s="20">
        <v>33000</v>
      </c>
      <c r="AU1652" s="20">
        <v>30192.035398230091</v>
      </c>
      <c r="AV1652" s="20">
        <f t="shared" si="201"/>
        <v>2807.9646017699088</v>
      </c>
      <c r="AW1652" s="21">
        <f t="shared" si="207"/>
        <v>8.5089836417269957E-2</v>
      </c>
    </row>
    <row r="1653" spans="1:49" x14ac:dyDescent="0.25">
      <c r="A1653" t="s">
        <v>38</v>
      </c>
      <c r="B1653" t="s">
        <v>39</v>
      </c>
      <c r="C1653">
        <v>111360</v>
      </c>
      <c r="D1653">
        <v>2018</v>
      </c>
      <c r="E1653" t="s">
        <v>318</v>
      </c>
      <c r="F1653" t="s">
        <v>535</v>
      </c>
      <c r="G1653" t="s">
        <v>967</v>
      </c>
      <c r="I1653">
        <v>4</v>
      </c>
      <c r="J1653" t="s">
        <v>129</v>
      </c>
      <c r="K1653">
        <v>4</v>
      </c>
      <c r="L1653" t="s">
        <v>44</v>
      </c>
      <c r="M1653">
        <v>1.3999999761581421</v>
      </c>
      <c r="N1653" t="s">
        <v>45</v>
      </c>
      <c r="O1653" t="s">
        <v>46</v>
      </c>
      <c r="Q1653" t="s">
        <v>60</v>
      </c>
      <c r="R1653" t="s">
        <v>96</v>
      </c>
      <c r="T1653" t="s">
        <v>49</v>
      </c>
      <c r="V1653" t="s">
        <v>968</v>
      </c>
      <c r="W1653" t="s">
        <v>62</v>
      </c>
      <c r="X1653" t="s">
        <v>63</v>
      </c>
      <c r="Y1653">
        <v>24400</v>
      </c>
      <c r="Z1653">
        <v>0</v>
      </c>
      <c r="AA1653" t="s">
        <v>75</v>
      </c>
      <c r="AB1653" t="s">
        <v>83</v>
      </c>
      <c r="AC1653">
        <v>45</v>
      </c>
      <c r="AD1653">
        <v>11</v>
      </c>
      <c r="AE1653">
        <v>4</v>
      </c>
      <c r="AF1653">
        <v>2025</v>
      </c>
      <c r="AG1653">
        <v>20251104</v>
      </c>
      <c r="AH1653" s="2">
        <v>4000</v>
      </c>
      <c r="AI1653" s="2">
        <v>5002.96728515625</v>
      </c>
      <c r="AJ1653" s="2">
        <f t="shared" si="202"/>
        <v>1002.96728515625</v>
      </c>
      <c r="AK1653" s="6">
        <f t="shared" si="203"/>
        <v>0.25074182128906253</v>
      </c>
      <c r="AL1653" s="12">
        <v>4000</v>
      </c>
      <c r="AM1653" s="12">
        <v>5109.0077383969347</v>
      </c>
      <c r="AN1653" s="12">
        <f t="shared" si="204"/>
        <v>1109.0077383969347</v>
      </c>
      <c r="AO1653" s="13">
        <f t="shared" si="205"/>
        <v>0.27725193459923364</v>
      </c>
      <c r="AP1653" s="16">
        <v>4000</v>
      </c>
      <c r="AQ1653" s="16">
        <v>5094.5853021563944</v>
      </c>
      <c r="AR1653" s="16">
        <f t="shared" si="206"/>
        <v>1094.5853021563944</v>
      </c>
      <c r="AS1653" s="17">
        <f t="shared" si="200"/>
        <v>0.27364632553909862</v>
      </c>
      <c r="AT1653" s="20">
        <v>4000</v>
      </c>
      <c r="AU1653" s="20">
        <v>5051.580135440181</v>
      </c>
      <c r="AV1653" s="20">
        <f t="shared" si="201"/>
        <v>1051.580135440181</v>
      </c>
      <c r="AW1653" s="21">
        <f t="shared" si="207"/>
        <v>0.26289503386004526</v>
      </c>
    </row>
    <row r="1654" spans="1:49" x14ac:dyDescent="0.25">
      <c r="A1654" t="s">
        <v>38</v>
      </c>
      <c r="B1654" t="s">
        <v>39</v>
      </c>
      <c r="C1654">
        <v>300096</v>
      </c>
      <c r="D1654">
        <v>2011</v>
      </c>
      <c r="E1654" t="s">
        <v>66</v>
      </c>
      <c r="F1654" t="s">
        <v>221</v>
      </c>
      <c r="I1654">
        <v>6</v>
      </c>
      <c r="J1654" t="s">
        <v>69</v>
      </c>
      <c r="K1654">
        <v>4</v>
      </c>
      <c r="L1654" t="s">
        <v>44</v>
      </c>
      <c r="M1654">
        <v>3.5</v>
      </c>
      <c r="N1654" t="s">
        <v>70</v>
      </c>
      <c r="O1654" t="s">
        <v>46</v>
      </c>
      <c r="Q1654" t="s">
        <v>88</v>
      </c>
      <c r="R1654" t="s">
        <v>48</v>
      </c>
      <c r="T1654" t="s">
        <v>49</v>
      </c>
      <c r="U1654" t="s">
        <v>72</v>
      </c>
      <c r="W1654" t="s">
        <v>103</v>
      </c>
      <c r="X1654" t="s">
        <v>74</v>
      </c>
      <c r="Z1654">
        <v>0</v>
      </c>
      <c r="AA1654" t="s">
        <v>75</v>
      </c>
      <c r="AB1654" t="s">
        <v>91</v>
      </c>
      <c r="AC1654">
        <v>45</v>
      </c>
      <c r="AD1654">
        <v>11</v>
      </c>
      <c r="AE1654">
        <v>4</v>
      </c>
      <c r="AF1654">
        <v>2025</v>
      </c>
      <c r="AG1654">
        <v>20251104</v>
      </c>
      <c r="AH1654" s="2">
        <v>5200</v>
      </c>
      <c r="AI1654" s="2">
        <v>2995.69775390625</v>
      </c>
      <c r="AJ1654" s="2">
        <f t="shared" si="202"/>
        <v>2204.30224609375</v>
      </c>
      <c r="AK1654" s="6">
        <f t="shared" si="203"/>
        <v>0.4239042780949519</v>
      </c>
      <c r="AL1654" s="12">
        <v>5200</v>
      </c>
      <c r="AM1654" s="12">
        <v>2955.7157080266838</v>
      </c>
      <c r="AN1654" s="12">
        <f t="shared" si="204"/>
        <v>2244.2842919733162</v>
      </c>
      <c r="AO1654" s="13">
        <f t="shared" si="205"/>
        <v>0.43159313307179159</v>
      </c>
      <c r="AP1654" s="16">
        <v>5200</v>
      </c>
      <c r="AQ1654" s="16">
        <v>3075.3176799593948</v>
      </c>
      <c r="AR1654" s="16">
        <f t="shared" si="206"/>
        <v>2124.6823200406052</v>
      </c>
      <c r="AS1654" s="17">
        <f t="shared" si="200"/>
        <v>0.40859275385396254</v>
      </c>
      <c r="AT1654" s="20">
        <v>5200</v>
      </c>
      <c r="AU1654" s="20">
        <v>3102.9884726224791</v>
      </c>
      <c r="AV1654" s="20">
        <f t="shared" si="201"/>
        <v>2097.0115273775209</v>
      </c>
      <c r="AW1654" s="21">
        <f t="shared" si="207"/>
        <v>0.40327144757260019</v>
      </c>
    </row>
    <row r="1655" spans="1:49" x14ac:dyDescent="0.25">
      <c r="A1655" t="s">
        <v>77</v>
      </c>
      <c r="B1655" t="s">
        <v>596</v>
      </c>
      <c r="C1655">
        <v>55728</v>
      </c>
      <c r="D1655">
        <v>2017</v>
      </c>
      <c r="E1655" t="s">
        <v>127</v>
      </c>
      <c r="F1655" t="s">
        <v>128</v>
      </c>
      <c r="G1655" t="s">
        <v>1798</v>
      </c>
      <c r="I1655">
        <v>6</v>
      </c>
      <c r="J1655" t="s">
        <v>129</v>
      </c>
      <c r="K1655">
        <v>2</v>
      </c>
      <c r="L1655" t="s">
        <v>44</v>
      </c>
      <c r="M1655">
        <v>3</v>
      </c>
      <c r="N1655" t="s">
        <v>44</v>
      </c>
      <c r="O1655" t="s">
        <v>46</v>
      </c>
      <c r="P1655">
        <v>4</v>
      </c>
      <c r="Q1655" t="s">
        <v>187</v>
      </c>
      <c r="S1655">
        <v>329</v>
      </c>
      <c r="T1655" t="s">
        <v>49</v>
      </c>
      <c r="U1655" t="s">
        <v>72</v>
      </c>
      <c r="V1655" t="s">
        <v>1333</v>
      </c>
      <c r="W1655" t="s">
        <v>120</v>
      </c>
      <c r="X1655" t="s">
        <v>131</v>
      </c>
      <c r="Z1655">
        <v>0</v>
      </c>
      <c r="AA1655" t="s">
        <v>75</v>
      </c>
      <c r="AB1655" t="s">
        <v>187</v>
      </c>
      <c r="AC1655">
        <v>45</v>
      </c>
      <c r="AD1655">
        <v>11</v>
      </c>
      <c r="AE1655">
        <v>4</v>
      </c>
      <c r="AF1655">
        <v>2025</v>
      </c>
      <c r="AG1655">
        <v>20251105</v>
      </c>
      <c r="AH1655" s="2">
        <v>18500</v>
      </c>
      <c r="AI1655" s="2">
        <v>18773.390625</v>
      </c>
      <c r="AJ1655" s="2">
        <f t="shared" si="202"/>
        <v>273.390625</v>
      </c>
      <c r="AK1655" s="6">
        <f t="shared" si="203"/>
        <v>1.4777871621621622E-2</v>
      </c>
      <c r="AL1655" s="12">
        <v>18500</v>
      </c>
      <c r="AM1655" s="12">
        <v>18686.048178539841</v>
      </c>
      <c r="AN1655" s="12">
        <f t="shared" si="204"/>
        <v>186.04817853984059</v>
      </c>
      <c r="AO1655" s="13">
        <f t="shared" si="205"/>
        <v>1.0056658299450842E-2</v>
      </c>
      <c r="AP1655" s="16">
        <v>18500</v>
      </c>
      <c r="AQ1655" s="16">
        <v>17377.3872898099</v>
      </c>
      <c r="AR1655" s="16">
        <f t="shared" si="206"/>
        <v>1122.6127101901002</v>
      </c>
      <c r="AS1655" s="17">
        <f t="shared" si="200"/>
        <v>6.0681768118383793E-2</v>
      </c>
      <c r="AT1655" s="20">
        <v>18500</v>
      </c>
      <c r="AU1655" s="20">
        <v>18644.518453427059</v>
      </c>
      <c r="AV1655" s="20">
        <f t="shared" si="201"/>
        <v>144.51845342705928</v>
      </c>
      <c r="AW1655" s="21">
        <f t="shared" si="207"/>
        <v>7.8118082933545559E-3</v>
      </c>
    </row>
    <row r="1656" spans="1:49" x14ac:dyDescent="0.25">
      <c r="A1656" t="s">
        <v>38</v>
      </c>
      <c r="B1656" t="s">
        <v>105</v>
      </c>
      <c r="C1656">
        <v>204914</v>
      </c>
      <c r="D1656">
        <v>2009</v>
      </c>
      <c r="E1656" t="s">
        <v>66</v>
      </c>
      <c r="F1656" t="s">
        <v>239</v>
      </c>
      <c r="G1656" t="s">
        <v>965</v>
      </c>
      <c r="I1656">
        <v>4</v>
      </c>
      <c r="J1656" t="s">
        <v>69</v>
      </c>
      <c r="K1656">
        <v>4</v>
      </c>
      <c r="L1656" t="s">
        <v>44</v>
      </c>
      <c r="M1656">
        <v>2.5</v>
      </c>
      <c r="N1656" t="s">
        <v>45</v>
      </c>
      <c r="O1656" t="s">
        <v>46</v>
      </c>
      <c r="P1656">
        <v>3</v>
      </c>
      <c r="Q1656" t="s">
        <v>60</v>
      </c>
      <c r="R1656" t="s">
        <v>48</v>
      </c>
      <c r="S1656">
        <v>171</v>
      </c>
      <c r="T1656" t="s">
        <v>49</v>
      </c>
      <c r="U1656" t="s">
        <v>50</v>
      </c>
      <c r="W1656" t="s">
        <v>62</v>
      </c>
      <c r="X1656" t="s">
        <v>74</v>
      </c>
      <c r="Z1656">
        <v>0</v>
      </c>
      <c r="AA1656" t="s">
        <v>75</v>
      </c>
      <c r="AB1656" t="s">
        <v>83</v>
      </c>
      <c r="AC1656">
        <v>45</v>
      </c>
      <c r="AD1656">
        <v>11</v>
      </c>
      <c r="AE1656">
        <v>4</v>
      </c>
      <c r="AF1656">
        <v>2025</v>
      </c>
      <c r="AG1656">
        <v>20251104</v>
      </c>
      <c r="AH1656" s="2">
        <v>1250</v>
      </c>
      <c r="AI1656" s="2">
        <v>824.45147705078125</v>
      </c>
      <c r="AJ1656" s="2">
        <f t="shared" si="202"/>
        <v>425.54852294921875</v>
      </c>
      <c r="AK1656" s="6">
        <f t="shared" si="203"/>
        <v>0.34043881835937501</v>
      </c>
      <c r="AL1656" s="12">
        <v>1250</v>
      </c>
      <c r="AM1656" s="12">
        <v>921.11073946310307</v>
      </c>
      <c r="AN1656" s="12">
        <f t="shared" si="204"/>
        <v>328.88926053689693</v>
      </c>
      <c r="AO1656" s="13">
        <f t="shared" si="205"/>
        <v>0.26311140842951752</v>
      </c>
      <c r="AP1656" s="16">
        <v>1250</v>
      </c>
      <c r="AQ1656" s="16">
        <v>934.73608540408668</v>
      </c>
      <c r="AR1656" s="16">
        <f t="shared" si="206"/>
        <v>315.26391459591332</v>
      </c>
      <c r="AS1656" s="17">
        <f t="shared" si="200"/>
        <v>0.25221113167673065</v>
      </c>
      <c r="AT1656" s="20">
        <v>1250</v>
      </c>
      <c r="AU1656" s="20">
        <v>839.02208835341366</v>
      </c>
      <c r="AV1656" s="20">
        <f t="shared" si="201"/>
        <v>410.97791164658634</v>
      </c>
      <c r="AW1656" s="21">
        <f t="shared" si="207"/>
        <v>0.32878232931726908</v>
      </c>
    </row>
    <row r="1657" spans="1:49" x14ac:dyDescent="0.25">
      <c r="A1657" t="s">
        <v>109</v>
      </c>
      <c r="B1657" t="s">
        <v>538</v>
      </c>
      <c r="C1657">
        <v>130782</v>
      </c>
      <c r="D1657">
        <v>2020</v>
      </c>
      <c r="E1657" t="s">
        <v>57</v>
      </c>
      <c r="F1657" t="s">
        <v>354</v>
      </c>
      <c r="G1657" t="s">
        <v>180</v>
      </c>
      <c r="I1657">
        <v>6</v>
      </c>
      <c r="J1657" t="s">
        <v>59</v>
      </c>
      <c r="K1657">
        <v>4</v>
      </c>
      <c r="L1657" t="s">
        <v>44</v>
      </c>
      <c r="M1657">
        <v>3.7999999523162842</v>
      </c>
      <c r="N1657" t="s">
        <v>44</v>
      </c>
      <c r="O1657" t="s">
        <v>46</v>
      </c>
      <c r="P1657">
        <v>4</v>
      </c>
      <c r="Q1657" t="s">
        <v>60</v>
      </c>
      <c r="R1657" t="s">
        <v>89</v>
      </c>
      <c r="S1657">
        <v>291</v>
      </c>
      <c r="T1657" t="s">
        <v>49</v>
      </c>
      <c r="U1657" t="s">
        <v>72</v>
      </c>
      <c r="V1657" t="s">
        <v>356</v>
      </c>
      <c r="W1657" t="s">
        <v>134</v>
      </c>
      <c r="X1657" t="s">
        <v>74</v>
      </c>
      <c r="Y1657">
        <v>33990</v>
      </c>
      <c r="Z1657">
        <v>0</v>
      </c>
      <c r="AA1657" t="s">
        <v>75</v>
      </c>
      <c r="AB1657" t="s">
        <v>104</v>
      </c>
      <c r="AC1657">
        <v>45</v>
      </c>
      <c r="AD1657">
        <v>11</v>
      </c>
      <c r="AE1657">
        <v>4</v>
      </c>
      <c r="AF1657">
        <v>2025</v>
      </c>
      <c r="AG1657">
        <v>20251105</v>
      </c>
      <c r="AH1657" s="2">
        <v>9500</v>
      </c>
      <c r="AI1657" s="2">
        <v>12900.6171875</v>
      </c>
      <c r="AJ1657" s="2">
        <f t="shared" si="202"/>
        <v>3400.6171875</v>
      </c>
      <c r="AK1657" s="6">
        <f t="shared" si="203"/>
        <v>0.35795970394736842</v>
      </c>
      <c r="AL1657" s="12">
        <v>9500</v>
      </c>
      <c r="AM1657" s="12">
        <v>14237.97202363135</v>
      </c>
      <c r="AN1657" s="12">
        <f t="shared" si="204"/>
        <v>4737.9720236313497</v>
      </c>
      <c r="AO1657" s="13">
        <f t="shared" si="205"/>
        <v>0.49873389722435257</v>
      </c>
      <c r="AP1657" s="16">
        <v>9500</v>
      </c>
      <c r="AQ1657" s="16">
        <v>13828.940144474769</v>
      </c>
      <c r="AR1657" s="16">
        <f t="shared" si="206"/>
        <v>4328.9401444747691</v>
      </c>
      <c r="AS1657" s="17">
        <f t="shared" si="200"/>
        <v>0.45567790994471252</v>
      </c>
      <c r="AT1657" s="20">
        <v>9500</v>
      </c>
      <c r="AU1657" s="20">
        <v>12462.23958333333</v>
      </c>
      <c r="AV1657" s="20">
        <f t="shared" si="201"/>
        <v>2962.2395833333303</v>
      </c>
      <c r="AW1657" s="21">
        <f t="shared" si="207"/>
        <v>0.31181469298245584</v>
      </c>
    </row>
    <row r="1658" spans="1:49" x14ac:dyDescent="0.25">
      <c r="A1658" t="s">
        <v>109</v>
      </c>
      <c r="B1658" t="s">
        <v>317</v>
      </c>
      <c r="C1658">
        <v>119350</v>
      </c>
      <c r="D1658">
        <v>2018</v>
      </c>
      <c r="E1658" t="s">
        <v>159</v>
      </c>
      <c r="F1658" t="s">
        <v>508</v>
      </c>
      <c r="G1658" t="s">
        <v>418</v>
      </c>
      <c r="I1658">
        <v>4</v>
      </c>
      <c r="J1658" t="s">
        <v>43</v>
      </c>
      <c r="K1658">
        <v>4</v>
      </c>
      <c r="L1658" t="s">
        <v>44</v>
      </c>
      <c r="M1658">
        <v>1.5</v>
      </c>
      <c r="N1658" t="s">
        <v>45</v>
      </c>
      <c r="O1658" t="s">
        <v>588</v>
      </c>
      <c r="Q1658" t="s">
        <v>118</v>
      </c>
      <c r="R1658" t="s">
        <v>48</v>
      </c>
      <c r="S1658">
        <v>192</v>
      </c>
      <c r="T1658" t="s">
        <v>49</v>
      </c>
      <c r="U1658" t="s">
        <v>50</v>
      </c>
      <c r="V1658" t="s">
        <v>238</v>
      </c>
      <c r="W1658" t="s">
        <v>62</v>
      </c>
      <c r="X1658" t="s">
        <v>74</v>
      </c>
      <c r="Y1658">
        <v>25780</v>
      </c>
      <c r="Z1658">
        <v>0</v>
      </c>
      <c r="AA1658" t="s">
        <v>75</v>
      </c>
      <c r="AB1658" t="s">
        <v>122</v>
      </c>
      <c r="AC1658">
        <v>45</v>
      </c>
      <c r="AD1658">
        <v>11</v>
      </c>
      <c r="AE1658">
        <v>4</v>
      </c>
      <c r="AF1658">
        <v>2025</v>
      </c>
      <c r="AG1658">
        <v>20251105</v>
      </c>
      <c r="AH1658" s="2">
        <v>4400</v>
      </c>
      <c r="AI1658" s="2">
        <v>4379.6923828125</v>
      </c>
      <c r="AJ1658" s="2">
        <f t="shared" si="202"/>
        <v>20.3076171875</v>
      </c>
      <c r="AK1658" s="6">
        <f t="shared" si="203"/>
        <v>4.6153675426136367E-3</v>
      </c>
      <c r="AL1658" s="12">
        <v>4400</v>
      </c>
      <c r="AM1658" s="12">
        <v>5519.396270164063</v>
      </c>
      <c r="AN1658" s="12">
        <f t="shared" si="204"/>
        <v>1119.396270164063</v>
      </c>
      <c r="AO1658" s="13">
        <f t="shared" si="205"/>
        <v>0.25440824321910521</v>
      </c>
      <c r="AP1658" s="16">
        <v>4400</v>
      </c>
      <c r="AQ1658" s="16">
        <v>4158.7217560295439</v>
      </c>
      <c r="AR1658" s="16">
        <f t="shared" si="206"/>
        <v>241.27824397045606</v>
      </c>
      <c r="AS1658" s="17">
        <f t="shared" si="200"/>
        <v>5.4835964538740012E-2</v>
      </c>
      <c r="AT1658" s="20">
        <v>4400</v>
      </c>
      <c r="AU1658" s="20">
        <v>4161.0561299852288</v>
      </c>
      <c r="AV1658" s="20">
        <f t="shared" si="201"/>
        <v>238.94387001477116</v>
      </c>
      <c r="AW1658" s="21">
        <f t="shared" si="207"/>
        <v>5.4305425003357083E-2</v>
      </c>
    </row>
    <row r="1659" spans="1:49" x14ac:dyDescent="0.25">
      <c r="A1659" t="s">
        <v>77</v>
      </c>
      <c r="B1659" t="s">
        <v>818</v>
      </c>
      <c r="C1659">
        <v>107736</v>
      </c>
      <c r="D1659">
        <v>2019</v>
      </c>
      <c r="E1659" t="s">
        <v>66</v>
      </c>
      <c r="F1659" t="s">
        <v>434</v>
      </c>
      <c r="H1659" t="s">
        <v>246</v>
      </c>
      <c r="I1659">
        <v>8</v>
      </c>
      <c r="J1659" t="s">
        <v>69</v>
      </c>
      <c r="K1659">
        <v>4</v>
      </c>
      <c r="L1659" t="s">
        <v>44</v>
      </c>
      <c r="M1659">
        <v>6.6999998092651367</v>
      </c>
      <c r="N1659" t="s">
        <v>87</v>
      </c>
      <c r="O1659" t="s">
        <v>46</v>
      </c>
      <c r="P1659">
        <v>5</v>
      </c>
      <c r="Q1659" t="s">
        <v>88</v>
      </c>
      <c r="R1659" t="s">
        <v>89</v>
      </c>
      <c r="S1659">
        <v>440</v>
      </c>
      <c r="T1659" t="s">
        <v>219</v>
      </c>
      <c r="U1659" t="s">
        <v>72</v>
      </c>
      <c r="W1659" t="s">
        <v>220</v>
      </c>
      <c r="X1659" t="s">
        <v>74</v>
      </c>
      <c r="Z1659">
        <v>0</v>
      </c>
      <c r="AA1659" t="s">
        <v>75</v>
      </c>
      <c r="AB1659" t="s">
        <v>91</v>
      </c>
      <c r="AC1659">
        <v>45</v>
      </c>
      <c r="AD1659">
        <v>11</v>
      </c>
      <c r="AE1659">
        <v>4</v>
      </c>
      <c r="AF1659">
        <v>2025</v>
      </c>
      <c r="AG1659">
        <v>20251105</v>
      </c>
      <c r="AH1659" s="2">
        <v>32800</v>
      </c>
      <c r="AI1659" s="2">
        <v>36763.1875</v>
      </c>
      <c r="AJ1659" s="2">
        <f t="shared" si="202"/>
        <v>3963.1875</v>
      </c>
      <c r="AK1659" s="6">
        <f t="shared" si="203"/>
        <v>0.12082888719512196</v>
      </c>
      <c r="AL1659" s="12">
        <v>32800</v>
      </c>
      <c r="AM1659" s="12">
        <v>34924.900240242961</v>
      </c>
      <c r="AN1659" s="12">
        <f t="shared" si="204"/>
        <v>2124.9002402429614</v>
      </c>
      <c r="AO1659" s="13">
        <f t="shared" si="205"/>
        <v>6.4783543909846392E-2</v>
      </c>
      <c r="AP1659" s="16">
        <v>32800</v>
      </c>
      <c r="AQ1659" s="16">
        <v>34701.793943624252</v>
      </c>
      <c r="AR1659" s="16">
        <f t="shared" si="206"/>
        <v>1901.7939436242523</v>
      </c>
      <c r="AS1659" s="17">
        <f t="shared" si="200"/>
        <v>5.7981522671471108E-2</v>
      </c>
      <c r="AT1659" s="20">
        <v>32800</v>
      </c>
      <c r="AU1659" s="20">
        <v>36227.693396226423</v>
      </c>
      <c r="AV1659" s="20">
        <f t="shared" si="201"/>
        <v>3427.6933962264229</v>
      </c>
      <c r="AW1659" s="21">
        <f t="shared" si="207"/>
        <v>0.10450284744592753</v>
      </c>
    </row>
    <row r="1660" spans="1:49" x14ac:dyDescent="0.25">
      <c r="A1660" t="s">
        <v>123</v>
      </c>
      <c r="B1660" t="s">
        <v>1337</v>
      </c>
      <c r="C1660">
        <v>200798</v>
      </c>
      <c r="D1660">
        <v>2023</v>
      </c>
      <c r="E1660" t="s">
        <v>57</v>
      </c>
      <c r="F1660" t="s">
        <v>228</v>
      </c>
      <c r="G1660" t="s">
        <v>1799</v>
      </c>
      <c r="I1660">
        <v>4</v>
      </c>
      <c r="J1660" t="s">
        <v>196</v>
      </c>
      <c r="K1660">
        <v>4</v>
      </c>
      <c r="L1660" t="s">
        <v>44</v>
      </c>
      <c r="M1660">
        <v>2.5</v>
      </c>
      <c r="N1660" t="s">
        <v>44</v>
      </c>
      <c r="O1660" t="s">
        <v>46</v>
      </c>
      <c r="P1660">
        <v>5</v>
      </c>
      <c r="Q1660" t="s">
        <v>60</v>
      </c>
      <c r="R1660" t="s">
        <v>89</v>
      </c>
      <c r="S1660">
        <v>187.5</v>
      </c>
      <c r="T1660" t="s">
        <v>49</v>
      </c>
      <c r="V1660" t="s">
        <v>604</v>
      </c>
      <c r="W1660" t="s">
        <v>62</v>
      </c>
      <c r="X1660" t="s">
        <v>74</v>
      </c>
      <c r="Z1660">
        <v>0</v>
      </c>
      <c r="AA1660" t="s">
        <v>75</v>
      </c>
      <c r="AB1660" t="s">
        <v>83</v>
      </c>
      <c r="AC1660">
        <v>45</v>
      </c>
      <c r="AD1660">
        <v>11</v>
      </c>
      <c r="AE1660">
        <v>4</v>
      </c>
      <c r="AF1660">
        <v>2025</v>
      </c>
      <c r="AG1660">
        <v>20251105</v>
      </c>
      <c r="AH1660" s="2">
        <v>10500</v>
      </c>
      <c r="AI1660" s="2">
        <v>9985.677734375</v>
      </c>
      <c r="AJ1660" s="2">
        <f t="shared" si="202"/>
        <v>514.322265625</v>
      </c>
      <c r="AK1660" s="6">
        <f t="shared" si="203"/>
        <v>4.8983072916666669E-2</v>
      </c>
      <c r="AL1660" s="12">
        <v>10500</v>
      </c>
      <c r="AM1660" s="12">
        <v>9109.6170878201265</v>
      </c>
      <c r="AN1660" s="12">
        <f t="shared" si="204"/>
        <v>1390.3829121798735</v>
      </c>
      <c r="AO1660" s="13">
        <f t="shared" si="205"/>
        <v>0.132417420207607</v>
      </c>
      <c r="AP1660" s="16">
        <v>10500</v>
      </c>
      <c r="AQ1660" s="16">
        <v>8633.3281618489182</v>
      </c>
      <c r="AR1660" s="16">
        <f t="shared" si="206"/>
        <v>1866.6718381510818</v>
      </c>
      <c r="AS1660" s="17">
        <f t="shared" si="200"/>
        <v>0.17777827030010304</v>
      </c>
      <c r="AT1660" s="20">
        <v>10500</v>
      </c>
      <c r="AU1660" s="20">
        <v>10324.80729166667</v>
      </c>
      <c r="AV1660" s="20">
        <f t="shared" si="201"/>
        <v>175.1927083333303</v>
      </c>
      <c r="AW1660" s="21">
        <f t="shared" si="207"/>
        <v>1.6685019841269553E-2</v>
      </c>
    </row>
    <row r="1661" spans="1:49" x14ac:dyDescent="0.25">
      <c r="A1661" t="s">
        <v>123</v>
      </c>
      <c r="B1661" t="s">
        <v>440</v>
      </c>
      <c r="C1661">
        <v>41138</v>
      </c>
      <c r="D1661">
        <v>2024</v>
      </c>
      <c r="E1661" t="s">
        <v>40</v>
      </c>
      <c r="F1661" t="s">
        <v>191</v>
      </c>
      <c r="G1661" t="s">
        <v>1800</v>
      </c>
      <c r="H1661" t="s">
        <v>1801</v>
      </c>
      <c r="I1661">
        <v>4</v>
      </c>
      <c r="J1661" t="s">
        <v>59</v>
      </c>
      <c r="K1661">
        <v>4</v>
      </c>
      <c r="L1661" t="s">
        <v>44</v>
      </c>
      <c r="M1661">
        <v>1.799999952316284</v>
      </c>
      <c r="N1661" t="s">
        <v>45</v>
      </c>
      <c r="O1661" t="s">
        <v>46</v>
      </c>
      <c r="P1661">
        <v>4</v>
      </c>
      <c r="Q1661" t="s">
        <v>118</v>
      </c>
      <c r="R1661" t="s">
        <v>48</v>
      </c>
      <c r="S1661">
        <v>97</v>
      </c>
      <c r="T1661" t="s">
        <v>49</v>
      </c>
      <c r="U1661" t="s">
        <v>50</v>
      </c>
      <c r="V1661" t="s">
        <v>1802</v>
      </c>
      <c r="W1661" t="s">
        <v>120</v>
      </c>
      <c r="X1661" t="s">
        <v>53</v>
      </c>
      <c r="Z1661">
        <v>1</v>
      </c>
      <c r="AA1661" t="s">
        <v>54</v>
      </c>
      <c r="AB1661" t="s">
        <v>365</v>
      </c>
      <c r="AC1661">
        <v>45</v>
      </c>
      <c r="AD1661">
        <v>11</v>
      </c>
      <c r="AE1661">
        <v>4</v>
      </c>
      <c r="AF1661">
        <v>2025</v>
      </c>
      <c r="AG1661">
        <v>20251105</v>
      </c>
      <c r="AH1661" s="2">
        <v>18200</v>
      </c>
      <c r="AI1661" s="2">
        <v>19025.68359375</v>
      </c>
      <c r="AJ1661" s="2">
        <f t="shared" si="202"/>
        <v>825.68359375</v>
      </c>
      <c r="AK1661" s="6">
        <f t="shared" si="203"/>
        <v>4.5367230425824176E-2</v>
      </c>
      <c r="AL1661" s="12">
        <v>18200</v>
      </c>
      <c r="AM1661" s="12">
        <v>18577.867751558311</v>
      </c>
      <c r="AN1661" s="12">
        <f t="shared" si="204"/>
        <v>377.86775155831128</v>
      </c>
      <c r="AO1661" s="13">
        <f t="shared" si="205"/>
        <v>2.0761964371335786E-2</v>
      </c>
      <c r="AP1661" s="16">
        <v>18200</v>
      </c>
      <c r="AQ1661" s="16">
        <v>18508.82852139253</v>
      </c>
      <c r="AR1661" s="16">
        <f t="shared" si="206"/>
        <v>308.82852139253009</v>
      </c>
      <c r="AS1661" s="17">
        <f t="shared" si="200"/>
        <v>1.6968600076512644E-2</v>
      </c>
      <c r="AT1661" s="20">
        <v>18200</v>
      </c>
      <c r="AU1661" s="20">
        <v>18861.6472148541</v>
      </c>
      <c r="AV1661" s="20">
        <f t="shared" si="201"/>
        <v>661.64721485409973</v>
      </c>
      <c r="AW1661" s="21">
        <f t="shared" si="207"/>
        <v>3.6354242574401084E-2</v>
      </c>
    </row>
    <row r="1662" spans="1:49" x14ac:dyDescent="0.25">
      <c r="A1662" t="s">
        <v>123</v>
      </c>
      <c r="B1662" t="s">
        <v>440</v>
      </c>
      <c r="C1662">
        <v>29435</v>
      </c>
      <c r="D1662">
        <v>2023</v>
      </c>
      <c r="E1662" t="s">
        <v>57</v>
      </c>
      <c r="F1662" t="s">
        <v>739</v>
      </c>
      <c r="G1662" t="s">
        <v>1540</v>
      </c>
      <c r="I1662">
        <v>4</v>
      </c>
      <c r="J1662" t="s">
        <v>129</v>
      </c>
      <c r="K1662">
        <v>4</v>
      </c>
      <c r="L1662" t="s">
        <v>44</v>
      </c>
      <c r="M1662">
        <v>1.6000000238418579</v>
      </c>
      <c r="N1662" t="s">
        <v>45</v>
      </c>
      <c r="O1662" t="s">
        <v>46</v>
      </c>
      <c r="P1662">
        <v>4</v>
      </c>
      <c r="Q1662" t="s">
        <v>118</v>
      </c>
      <c r="T1662" t="s">
        <v>49</v>
      </c>
      <c r="V1662" t="s">
        <v>741</v>
      </c>
      <c r="W1662" t="s">
        <v>120</v>
      </c>
      <c r="X1662" t="s">
        <v>74</v>
      </c>
      <c r="Z1662">
        <v>0</v>
      </c>
      <c r="AA1662" t="s">
        <v>75</v>
      </c>
      <c r="AB1662" t="s">
        <v>122</v>
      </c>
      <c r="AC1662">
        <v>45</v>
      </c>
      <c r="AD1662">
        <v>11</v>
      </c>
      <c r="AE1662">
        <v>4</v>
      </c>
      <c r="AF1662">
        <v>2025</v>
      </c>
      <c r="AG1662">
        <v>20251105</v>
      </c>
      <c r="AH1662" s="2">
        <v>19500</v>
      </c>
      <c r="AI1662" s="2">
        <v>19226.220703125</v>
      </c>
      <c r="AJ1662" s="2">
        <f t="shared" si="202"/>
        <v>273.779296875</v>
      </c>
      <c r="AK1662" s="6">
        <f t="shared" si="203"/>
        <v>1.4039963942307693E-2</v>
      </c>
      <c r="AL1662" s="12">
        <v>19500</v>
      </c>
      <c r="AM1662" s="12">
        <v>19543.325593517671</v>
      </c>
      <c r="AN1662" s="12">
        <f t="shared" si="204"/>
        <v>43.325593517671223</v>
      </c>
      <c r="AO1662" s="13">
        <f t="shared" si="205"/>
        <v>2.2218253085985241E-3</v>
      </c>
      <c r="AP1662" s="16">
        <v>19500</v>
      </c>
      <c r="AQ1662" s="16">
        <v>18641.859148085459</v>
      </c>
      <c r="AR1662" s="16">
        <f t="shared" si="206"/>
        <v>858.14085191454069</v>
      </c>
      <c r="AS1662" s="17">
        <f t="shared" si="200"/>
        <v>4.4007223175104651E-2</v>
      </c>
      <c r="AT1662" s="20">
        <v>19500</v>
      </c>
      <c r="AU1662" s="20">
        <v>18861.6472148541</v>
      </c>
      <c r="AV1662" s="20">
        <f t="shared" si="201"/>
        <v>638.35278514590027</v>
      </c>
      <c r="AW1662" s="21">
        <f t="shared" si="207"/>
        <v>3.2736040263892319E-2</v>
      </c>
    </row>
    <row r="1663" spans="1:49" x14ac:dyDescent="0.25">
      <c r="A1663" t="s">
        <v>38</v>
      </c>
      <c r="B1663" t="s">
        <v>259</v>
      </c>
      <c r="C1663">
        <v>53505</v>
      </c>
      <c r="D1663">
        <v>2023</v>
      </c>
      <c r="E1663" t="s">
        <v>159</v>
      </c>
      <c r="F1663" t="s">
        <v>508</v>
      </c>
      <c r="G1663" t="s">
        <v>418</v>
      </c>
      <c r="I1663">
        <v>4</v>
      </c>
      <c r="J1663" t="s">
        <v>117</v>
      </c>
      <c r="K1663">
        <v>4</v>
      </c>
      <c r="L1663" t="s">
        <v>44</v>
      </c>
      <c r="M1663">
        <v>2</v>
      </c>
      <c r="N1663" t="s">
        <v>45</v>
      </c>
      <c r="O1663" t="s">
        <v>46</v>
      </c>
      <c r="P1663">
        <v>4</v>
      </c>
      <c r="Q1663" t="s">
        <v>118</v>
      </c>
      <c r="R1663" t="s">
        <v>48</v>
      </c>
      <c r="S1663">
        <v>146</v>
      </c>
      <c r="T1663" t="s">
        <v>49</v>
      </c>
      <c r="U1663" t="s">
        <v>50</v>
      </c>
      <c r="V1663" t="s">
        <v>1350</v>
      </c>
      <c r="W1663" t="s">
        <v>62</v>
      </c>
      <c r="X1663" t="s">
        <v>74</v>
      </c>
      <c r="Z1663">
        <v>1</v>
      </c>
      <c r="AA1663" t="s">
        <v>54</v>
      </c>
      <c r="AB1663" t="s">
        <v>365</v>
      </c>
      <c r="AC1663">
        <v>45</v>
      </c>
      <c r="AD1663">
        <v>11</v>
      </c>
      <c r="AE1663">
        <v>4</v>
      </c>
      <c r="AF1663">
        <v>2025</v>
      </c>
      <c r="AG1663">
        <v>20251105</v>
      </c>
      <c r="AH1663" s="2">
        <v>22000</v>
      </c>
      <c r="AI1663" s="2">
        <v>21810.474609375</v>
      </c>
      <c r="AJ1663" s="2">
        <f t="shared" si="202"/>
        <v>189.525390625</v>
      </c>
      <c r="AK1663" s="6">
        <f t="shared" si="203"/>
        <v>8.6147904829545451E-3</v>
      </c>
      <c r="AL1663" s="12">
        <v>22000</v>
      </c>
      <c r="AM1663" s="12">
        <v>22138.296837544611</v>
      </c>
      <c r="AN1663" s="12">
        <f t="shared" si="204"/>
        <v>138.29683754461075</v>
      </c>
      <c r="AO1663" s="13">
        <f t="shared" si="205"/>
        <v>6.2862198883913978E-3</v>
      </c>
      <c r="AP1663" s="16">
        <v>22000</v>
      </c>
      <c r="AQ1663" s="16">
        <v>20875.346035597409</v>
      </c>
      <c r="AR1663" s="16">
        <f t="shared" si="206"/>
        <v>1124.6539644025906</v>
      </c>
      <c r="AS1663" s="17">
        <f t="shared" si="200"/>
        <v>5.1120634745572303E-2</v>
      </c>
      <c r="AT1663" s="20">
        <v>22000</v>
      </c>
      <c r="AU1663" s="20">
        <v>21215.346899224809</v>
      </c>
      <c r="AV1663" s="20">
        <f t="shared" si="201"/>
        <v>784.65310077519098</v>
      </c>
      <c r="AW1663" s="21">
        <f t="shared" si="207"/>
        <v>3.5666050035235951E-2</v>
      </c>
    </row>
    <row r="1664" spans="1:49" x14ac:dyDescent="0.25">
      <c r="A1664" t="s">
        <v>38</v>
      </c>
      <c r="B1664" t="s">
        <v>776</v>
      </c>
      <c r="C1664">
        <v>67246</v>
      </c>
      <c r="D1664">
        <v>2018</v>
      </c>
      <c r="E1664" t="s">
        <v>1803</v>
      </c>
      <c r="F1664" t="s">
        <v>1804</v>
      </c>
      <c r="H1664" t="s">
        <v>1805</v>
      </c>
      <c r="I1664">
        <v>4</v>
      </c>
      <c r="J1664" t="s">
        <v>59</v>
      </c>
      <c r="K1664">
        <v>4</v>
      </c>
      <c r="L1664" t="s">
        <v>44</v>
      </c>
      <c r="M1664">
        <v>2</v>
      </c>
      <c r="N1664" t="s">
        <v>44</v>
      </c>
      <c r="O1664" t="s">
        <v>46</v>
      </c>
      <c r="P1664">
        <v>5</v>
      </c>
      <c r="Q1664" t="s">
        <v>60</v>
      </c>
      <c r="R1664" t="s">
        <v>81</v>
      </c>
      <c r="S1664">
        <v>280</v>
      </c>
      <c r="T1664" t="s">
        <v>49</v>
      </c>
      <c r="U1664" t="s">
        <v>50</v>
      </c>
      <c r="W1664" t="s">
        <v>134</v>
      </c>
      <c r="X1664" t="s">
        <v>567</v>
      </c>
      <c r="Z1664">
        <v>0</v>
      </c>
      <c r="AA1664" t="s">
        <v>75</v>
      </c>
      <c r="AB1664" t="s">
        <v>83</v>
      </c>
      <c r="AC1664">
        <v>45</v>
      </c>
      <c r="AD1664">
        <v>11</v>
      </c>
      <c r="AE1664">
        <v>4</v>
      </c>
      <c r="AF1664">
        <v>2025</v>
      </c>
      <c r="AG1664">
        <v>20251105</v>
      </c>
      <c r="AH1664" s="2">
        <v>8750</v>
      </c>
      <c r="AI1664" s="2">
        <v>11861.09765625</v>
      </c>
      <c r="AJ1664" s="2">
        <f t="shared" si="202"/>
        <v>3111.09765625</v>
      </c>
      <c r="AK1664" s="6">
        <f t="shared" si="203"/>
        <v>0.35555401785714286</v>
      </c>
      <c r="AL1664" s="12">
        <v>8750</v>
      </c>
      <c r="AM1664" s="12">
        <v>13454.359437156671</v>
      </c>
      <c r="AN1664" s="12">
        <f t="shared" si="204"/>
        <v>4704.3594371566705</v>
      </c>
      <c r="AO1664" s="13">
        <f t="shared" si="205"/>
        <v>0.5376410785321909</v>
      </c>
      <c r="AP1664" s="16">
        <v>8750</v>
      </c>
      <c r="AQ1664" s="16">
        <v>12283.32172707861</v>
      </c>
      <c r="AR1664" s="16">
        <f t="shared" si="206"/>
        <v>3533.3217270786099</v>
      </c>
      <c r="AS1664" s="17">
        <f t="shared" si="200"/>
        <v>0.40380819738041257</v>
      </c>
      <c r="AT1664" s="20">
        <v>8750</v>
      </c>
      <c r="AU1664" s="20">
        <v>11383.281893004119</v>
      </c>
      <c r="AV1664" s="20">
        <f t="shared" si="201"/>
        <v>2633.2818930041194</v>
      </c>
      <c r="AW1664" s="21">
        <f t="shared" si="207"/>
        <v>0.30094650205761364</v>
      </c>
    </row>
    <row r="1665" spans="1:49" x14ac:dyDescent="0.25">
      <c r="A1665" t="s">
        <v>77</v>
      </c>
      <c r="B1665" t="s">
        <v>596</v>
      </c>
      <c r="C1665">
        <v>46825</v>
      </c>
      <c r="D1665">
        <v>2020</v>
      </c>
      <c r="E1665" t="s">
        <v>159</v>
      </c>
      <c r="F1665" t="s">
        <v>508</v>
      </c>
      <c r="G1665" t="s">
        <v>229</v>
      </c>
      <c r="I1665">
        <v>4</v>
      </c>
      <c r="J1665" t="s">
        <v>129</v>
      </c>
      <c r="K1665">
        <v>4</v>
      </c>
      <c r="L1665" t="s">
        <v>44</v>
      </c>
      <c r="M1665">
        <v>1.5</v>
      </c>
      <c r="N1665" t="s">
        <v>45</v>
      </c>
      <c r="Q1665" t="s">
        <v>118</v>
      </c>
      <c r="R1665" t="s">
        <v>48</v>
      </c>
      <c r="S1665">
        <v>192</v>
      </c>
      <c r="T1665" t="s">
        <v>49</v>
      </c>
      <c r="U1665" t="s">
        <v>50</v>
      </c>
      <c r="V1665" t="s">
        <v>238</v>
      </c>
      <c r="W1665" t="s">
        <v>62</v>
      </c>
      <c r="X1665" t="s">
        <v>74</v>
      </c>
      <c r="Z1665">
        <v>0</v>
      </c>
      <c r="AA1665" t="s">
        <v>75</v>
      </c>
      <c r="AB1665" t="s">
        <v>122</v>
      </c>
      <c r="AC1665">
        <v>45</v>
      </c>
      <c r="AD1665">
        <v>11</v>
      </c>
      <c r="AE1665">
        <v>4</v>
      </c>
      <c r="AF1665">
        <v>2025</v>
      </c>
      <c r="AG1665">
        <v>20251105</v>
      </c>
      <c r="AH1665" s="2">
        <v>17600</v>
      </c>
      <c r="AI1665" s="2">
        <v>16730.03125</v>
      </c>
      <c r="AJ1665" s="2">
        <f t="shared" si="202"/>
        <v>869.96875</v>
      </c>
      <c r="AK1665" s="6">
        <f t="shared" si="203"/>
        <v>4.9430042613636364E-2</v>
      </c>
      <c r="AL1665" s="12">
        <v>17600</v>
      </c>
      <c r="AM1665" s="12">
        <v>16092.725279732749</v>
      </c>
      <c r="AN1665" s="12">
        <f t="shared" si="204"/>
        <v>1507.2747202672508</v>
      </c>
      <c r="AO1665" s="13">
        <f t="shared" si="205"/>
        <v>8.5640609106093793E-2</v>
      </c>
      <c r="AP1665" s="16">
        <v>17600</v>
      </c>
      <c r="AQ1665" s="16">
        <v>16234.154669377431</v>
      </c>
      <c r="AR1665" s="16">
        <f t="shared" si="206"/>
        <v>1365.8453306225692</v>
      </c>
      <c r="AS1665" s="17">
        <f t="shared" si="200"/>
        <v>7.76048483308278E-2</v>
      </c>
      <c r="AT1665" s="20">
        <v>17600</v>
      </c>
      <c r="AU1665" s="20">
        <v>16757.189216683619</v>
      </c>
      <c r="AV1665" s="20">
        <f t="shared" si="201"/>
        <v>842.81078331638128</v>
      </c>
      <c r="AW1665" s="21">
        <f t="shared" si="207"/>
        <v>4.7886976324794391E-2</v>
      </c>
    </row>
    <row r="1666" spans="1:49" x14ac:dyDescent="0.25">
      <c r="A1666" t="s">
        <v>38</v>
      </c>
      <c r="B1666" t="s">
        <v>92</v>
      </c>
      <c r="C1666">
        <v>135957</v>
      </c>
      <c r="D1666">
        <v>2016</v>
      </c>
      <c r="E1666" t="s">
        <v>155</v>
      </c>
      <c r="F1666" t="s">
        <v>377</v>
      </c>
      <c r="G1666" t="s">
        <v>876</v>
      </c>
      <c r="I1666">
        <v>6</v>
      </c>
      <c r="J1666" t="s">
        <v>101</v>
      </c>
      <c r="K1666">
        <v>4</v>
      </c>
      <c r="L1666" t="s">
        <v>44</v>
      </c>
      <c r="M1666">
        <v>3.7999999523162842</v>
      </c>
      <c r="N1666" t="s">
        <v>70</v>
      </c>
      <c r="O1666" t="s">
        <v>46</v>
      </c>
      <c r="P1666">
        <v>2</v>
      </c>
      <c r="Q1666" t="s">
        <v>118</v>
      </c>
      <c r="S1666">
        <v>348</v>
      </c>
      <c r="T1666" t="s">
        <v>49</v>
      </c>
      <c r="U1666" t="s">
        <v>72</v>
      </c>
      <c r="V1666" t="s">
        <v>884</v>
      </c>
      <c r="W1666" t="s">
        <v>120</v>
      </c>
      <c r="X1666" t="s">
        <v>63</v>
      </c>
      <c r="Z1666">
        <v>0</v>
      </c>
      <c r="AA1666" t="s">
        <v>75</v>
      </c>
      <c r="AB1666" t="s">
        <v>122</v>
      </c>
      <c r="AC1666">
        <v>45</v>
      </c>
      <c r="AD1666">
        <v>11</v>
      </c>
      <c r="AE1666">
        <v>4</v>
      </c>
      <c r="AF1666">
        <v>2025</v>
      </c>
      <c r="AG1666">
        <v>20251104</v>
      </c>
      <c r="AH1666" s="2">
        <v>3200</v>
      </c>
      <c r="AI1666" s="2">
        <v>3738.836181640625</v>
      </c>
      <c r="AJ1666" s="2">
        <f t="shared" si="202"/>
        <v>538.836181640625</v>
      </c>
      <c r="AK1666" s="6">
        <f t="shared" si="203"/>
        <v>0.16838630676269531</v>
      </c>
      <c r="AL1666" s="12">
        <v>3200</v>
      </c>
      <c r="AM1666" s="12">
        <v>3642.949922682476</v>
      </c>
      <c r="AN1666" s="12">
        <f t="shared" si="204"/>
        <v>442.94992268247597</v>
      </c>
      <c r="AO1666" s="13">
        <f t="shared" si="205"/>
        <v>0.13842185083827374</v>
      </c>
      <c r="AP1666" s="16">
        <v>3200</v>
      </c>
      <c r="AQ1666" s="16">
        <v>4193.4830889045224</v>
      </c>
      <c r="AR1666" s="16">
        <f t="shared" si="206"/>
        <v>993.48308890452245</v>
      </c>
      <c r="AS1666" s="17">
        <f t="shared" si="200"/>
        <v>0.31046346528266328</v>
      </c>
      <c r="AT1666" s="20">
        <v>3200</v>
      </c>
      <c r="AU1666" s="20">
        <v>3858.188405797101</v>
      </c>
      <c r="AV1666" s="20">
        <f t="shared" si="201"/>
        <v>658.18840579710104</v>
      </c>
      <c r="AW1666" s="21">
        <f t="shared" si="207"/>
        <v>0.20568387681159409</v>
      </c>
    </row>
    <row r="1667" spans="1:49" x14ac:dyDescent="0.25">
      <c r="A1667" t="s">
        <v>123</v>
      </c>
      <c r="B1667" t="s">
        <v>257</v>
      </c>
      <c r="C1667">
        <v>153828</v>
      </c>
      <c r="D1667">
        <v>2015</v>
      </c>
      <c r="E1667" t="s">
        <v>318</v>
      </c>
      <c r="F1667" t="s">
        <v>1502</v>
      </c>
      <c r="G1667" t="s">
        <v>869</v>
      </c>
      <c r="I1667">
        <v>4</v>
      </c>
      <c r="J1667" t="s">
        <v>101</v>
      </c>
      <c r="K1667">
        <v>4</v>
      </c>
      <c r="L1667" t="s">
        <v>44</v>
      </c>
      <c r="M1667">
        <v>2</v>
      </c>
      <c r="N1667" t="s">
        <v>45</v>
      </c>
      <c r="O1667" t="s">
        <v>46</v>
      </c>
      <c r="Q1667" t="s">
        <v>118</v>
      </c>
      <c r="T1667" t="s">
        <v>49</v>
      </c>
      <c r="U1667" t="s">
        <v>50</v>
      </c>
      <c r="V1667" t="s">
        <v>487</v>
      </c>
      <c r="W1667" t="s">
        <v>120</v>
      </c>
      <c r="X1667" t="s">
        <v>98</v>
      </c>
      <c r="Z1667">
        <v>0</v>
      </c>
      <c r="AA1667" t="s">
        <v>75</v>
      </c>
      <c r="AB1667" t="s">
        <v>122</v>
      </c>
      <c r="AC1667">
        <v>45</v>
      </c>
      <c r="AD1667">
        <v>11</v>
      </c>
      <c r="AE1667">
        <v>4</v>
      </c>
      <c r="AF1667">
        <v>2025</v>
      </c>
      <c r="AG1667">
        <v>20251105</v>
      </c>
      <c r="AH1667" s="2">
        <v>2000</v>
      </c>
      <c r="AI1667" s="2">
        <v>2442.620849609375</v>
      </c>
      <c r="AJ1667" s="2">
        <f t="shared" si="202"/>
        <v>442.620849609375</v>
      </c>
      <c r="AK1667" s="6">
        <f t="shared" si="203"/>
        <v>0.22131042480468749</v>
      </c>
      <c r="AL1667" s="12">
        <v>2000</v>
      </c>
      <c r="AM1667" s="12">
        <v>2486.370934777814</v>
      </c>
      <c r="AN1667" s="12">
        <f t="shared" si="204"/>
        <v>486.370934777814</v>
      </c>
      <c r="AO1667" s="13">
        <f t="shared" si="205"/>
        <v>0.24318546738890701</v>
      </c>
      <c r="AP1667" s="16">
        <v>2000</v>
      </c>
      <c r="AQ1667" s="16">
        <v>2740.3622282358651</v>
      </c>
      <c r="AR1667" s="16">
        <f t="shared" si="206"/>
        <v>740.36222823586513</v>
      </c>
      <c r="AS1667" s="17">
        <f t="shared" ref="AS1667:AS1730" si="208">ABS($AH1667-AQ1667)/$AH1667</f>
        <v>0.37018111411793259</v>
      </c>
      <c r="AT1667" s="20">
        <v>2000</v>
      </c>
      <c r="AU1667" s="20">
        <v>2433.1364303178489</v>
      </c>
      <c r="AV1667" s="20">
        <f t="shared" ref="AV1667:AV1730" si="209">ABS(AT1667-AU1667)</f>
        <v>433.13643031784886</v>
      </c>
      <c r="AW1667" s="21">
        <f t="shared" si="207"/>
        <v>0.21656821515892444</v>
      </c>
    </row>
    <row r="1668" spans="1:49" x14ac:dyDescent="0.25">
      <c r="A1668" t="s">
        <v>38</v>
      </c>
      <c r="B1668" t="s">
        <v>39</v>
      </c>
      <c r="C1668">
        <v>213982</v>
      </c>
      <c r="D1668">
        <v>2009</v>
      </c>
      <c r="E1668" t="s">
        <v>40</v>
      </c>
      <c r="F1668" t="s">
        <v>498</v>
      </c>
      <c r="G1668" t="s">
        <v>113</v>
      </c>
      <c r="H1668" t="s">
        <v>499</v>
      </c>
      <c r="I1668">
        <v>6</v>
      </c>
      <c r="J1668" t="s">
        <v>43</v>
      </c>
      <c r="K1668">
        <v>4</v>
      </c>
      <c r="L1668" t="s">
        <v>44</v>
      </c>
      <c r="M1668">
        <v>3.5</v>
      </c>
      <c r="N1668" t="s">
        <v>45</v>
      </c>
      <c r="O1668" t="s">
        <v>46</v>
      </c>
      <c r="Q1668" t="s">
        <v>60</v>
      </c>
      <c r="R1668" t="s">
        <v>48</v>
      </c>
      <c r="T1668" t="s">
        <v>49</v>
      </c>
      <c r="U1668" t="s">
        <v>72</v>
      </c>
      <c r="V1668" t="s">
        <v>274</v>
      </c>
      <c r="W1668" t="s">
        <v>134</v>
      </c>
      <c r="X1668" t="s">
        <v>53</v>
      </c>
      <c r="Z1668">
        <v>0</v>
      </c>
      <c r="AA1668" t="s">
        <v>75</v>
      </c>
      <c r="AB1668" t="s">
        <v>83</v>
      </c>
      <c r="AC1668">
        <v>45</v>
      </c>
      <c r="AD1668">
        <v>11</v>
      </c>
      <c r="AE1668">
        <v>4</v>
      </c>
      <c r="AF1668">
        <v>2025</v>
      </c>
      <c r="AG1668">
        <v>20251104</v>
      </c>
      <c r="AH1668" s="2">
        <v>3000</v>
      </c>
      <c r="AI1668" s="2">
        <v>3798.990966796875</v>
      </c>
      <c r="AJ1668" s="2">
        <f t="shared" ref="AJ1668:AJ1731" si="210">ABS(AH1668-AI1668)</f>
        <v>798.990966796875</v>
      </c>
      <c r="AK1668" s="6">
        <f t="shared" ref="AK1668:AK1731" si="211">ABS($AH1668-AI1668)/$AH1668</f>
        <v>0.26633032226562497</v>
      </c>
      <c r="AL1668" s="12">
        <v>3000</v>
      </c>
      <c r="AM1668" s="12">
        <v>3412.1663812481111</v>
      </c>
      <c r="AN1668" s="12">
        <f t="shared" ref="AN1668:AN1731" si="212">ABS(AL1668-AM1668)</f>
        <v>412.16638124811107</v>
      </c>
      <c r="AO1668" s="13">
        <f t="shared" ref="AO1668:AO1731" si="213">ABS($AH1668-AM1668)/$AH1668</f>
        <v>0.13738879374937035</v>
      </c>
      <c r="AP1668" s="16">
        <v>3000</v>
      </c>
      <c r="AQ1668" s="16">
        <v>3475.315419360621</v>
      </c>
      <c r="AR1668" s="16">
        <f t="shared" ref="AR1668:AR1731" si="214">ABS(AP1668-AQ1668)</f>
        <v>475.31541936062104</v>
      </c>
      <c r="AS1668" s="17">
        <f t="shared" si="208"/>
        <v>0.15843847312020701</v>
      </c>
      <c r="AT1668" s="20">
        <v>3000</v>
      </c>
      <c r="AU1668" s="20">
        <v>3966.9237565445028</v>
      </c>
      <c r="AV1668" s="20">
        <f t="shared" si="209"/>
        <v>966.92375654450279</v>
      </c>
      <c r="AW1668" s="21">
        <f t="shared" ref="AW1668:AW1731" si="215">ABS($AH1668-AU1668)/$AH1668</f>
        <v>0.32230791884816762</v>
      </c>
    </row>
    <row r="1669" spans="1:49" x14ac:dyDescent="0.25">
      <c r="A1669" t="s">
        <v>109</v>
      </c>
      <c r="B1669" t="s">
        <v>317</v>
      </c>
      <c r="C1669">
        <v>131307</v>
      </c>
      <c r="D1669">
        <v>2016</v>
      </c>
      <c r="E1669" t="s">
        <v>57</v>
      </c>
      <c r="F1669" t="s">
        <v>232</v>
      </c>
      <c r="G1669" t="s">
        <v>423</v>
      </c>
      <c r="I1669">
        <v>4</v>
      </c>
      <c r="J1669" t="s">
        <v>129</v>
      </c>
      <c r="K1669">
        <v>4</v>
      </c>
      <c r="L1669" t="s">
        <v>44</v>
      </c>
      <c r="M1669">
        <v>1.799999952316284</v>
      </c>
      <c r="N1669" t="s">
        <v>45</v>
      </c>
      <c r="O1669" t="s">
        <v>46</v>
      </c>
      <c r="P1669">
        <v>1</v>
      </c>
      <c r="Q1669" t="s">
        <v>118</v>
      </c>
      <c r="T1669" t="s">
        <v>49</v>
      </c>
      <c r="U1669" t="s">
        <v>50</v>
      </c>
      <c r="V1669" t="s">
        <v>424</v>
      </c>
      <c r="W1669" t="s">
        <v>120</v>
      </c>
      <c r="X1669" t="s">
        <v>63</v>
      </c>
      <c r="Z1669">
        <v>0</v>
      </c>
      <c r="AA1669" t="s">
        <v>75</v>
      </c>
      <c r="AB1669" t="s">
        <v>122</v>
      </c>
      <c r="AC1669">
        <v>45</v>
      </c>
      <c r="AD1669">
        <v>11</v>
      </c>
      <c r="AE1669">
        <v>4</v>
      </c>
      <c r="AF1669">
        <v>2025</v>
      </c>
      <c r="AG1669">
        <v>20251105</v>
      </c>
      <c r="AH1669" s="2">
        <v>1400</v>
      </c>
      <c r="AI1669" s="2">
        <v>1400.6142578125</v>
      </c>
      <c r="AJ1669" s="2">
        <f t="shared" si="210"/>
        <v>0.6142578125</v>
      </c>
      <c r="AK1669" s="6">
        <f t="shared" si="211"/>
        <v>4.3875558035714286E-4</v>
      </c>
      <c r="AL1669" s="12">
        <v>1400</v>
      </c>
      <c r="AM1669" s="12">
        <v>1385.5976751548289</v>
      </c>
      <c r="AN1669" s="12">
        <f t="shared" si="212"/>
        <v>14.402324845171051</v>
      </c>
      <c r="AO1669" s="13">
        <f t="shared" si="213"/>
        <v>1.0287374889407895E-2</v>
      </c>
      <c r="AP1669" s="16">
        <v>1400</v>
      </c>
      <c r="AQ1669" s="16">
        <v>1569.181073097988</v>
      </c>
      <c r="AR1669" s="16">
        <f t="shared" si="214"/>
        <v>169.18107309798802</v>
      </c>
      <c r="AS1669" s="17">
        <f t="shared" si="208"/>
        <v>0.12084362364142001</v>
      </c>
      <c r="AT1669" s="20">
        <v>1400</v>
      </c>
      <c r="AU1669" s="20">
        <v>1409.2235481304699</v>
      </c>
      <c r="AV1669" s="20">
        <f t="shared" si="209"/>
        <v>9.2235481304699078</v>
      </c>
      <c r="AW1669" s="21">
        <f t="shared" si="215"/>
        <v>6.5882486646213628E-3</v>
      </c>
    </row>
    <row r="1670" spans="1:49" x14ac:dyDescent="0.25">
      <c r="A1670" t="s">
        <v>38</v>
      </c>
      <c r="B1670" t="s">
        <v>259</v>
      </c>
      <c r="C1670">
        <v>82553</v>
      </c>
      <c r="D1670">
        <v>2020</v>
      </c>
      <c r="E1670" t="s">
        <v>57</v>
      </c>
      <c r="F1670" t="s">
        <v>363</v>
      </c>
      <c r="G1670" t="s">
        <v>1806</v>
      </c>
      <c r="I1670">
        <v>4</v>
      </c>
      <c r="J1670" t="s">
        <v>59</v>
      </c>
      <c r="K1670">
        <v>4</v>
      </c>
      <c r="L1670" t="s">
        <v>44</v>
      </c>
      <c r="M1670">
        <v>2</v>
      </c>
      <c r="N1670" t="s">
        <v>45</v>
      </c>
      <c r="O1670" t="s">
        <v>46</v>
      </c>
      <c r="P1670">
        <v>4</v>
      </c>
      <c r="Q1670" t="s">
        <v>118</v>
      </c>
      <c r="R1670" t="s">
        <v>96</v>
      </c>
      <c r="S1670">
        <v>154</v>
      </c>
      <c r="T1670" t="s">
        <v>49</v>
      </c>
      <c r="V1670" t="s">
        <v>1388</v>
      </c>
      <c r="W1670" t="s">
        <v>120</v>
      </c>
      <c r="X1670" t="s">
        <v>63</v>
      </c>
      <c r="Y1670">
        <v>29310</v>
      </c>
      <c r="Z1670">
        <v>1</v>
      </c>
      <c r="AA1670" t="s">
        <v>54</v>
      </c>
      <c r="AB1670" t="s">
        <v>365</v>
      </c>
      <c r="AC1670">
        <v>45</v>
      </c>
      <c r="AD1670">
        <v>11</v>
      </c>
      <c r="AE1670">
        <v>4</v>
      </c>
      <c r="AF1670">
        <v>2025</v>
      </c>
      <c r="AG1670">
        <v>20251105</v>
      </c>
      <c r="AH1670" s="2">
        <v>11200</v>
      </c>
      <c r="AI1670" s="2">
        <v>9716.48046875</v>
      </c>
      <c r="AJ1670" s="2">
        <f t="shared" si="210"/>
        <v>1483.51953125</v>
      </c>
      <c r="AK1670" s="6">
        <f t="shared" si="211"/>
        <v>0.13245710100446428</v>
      </c>
      <c r="AL1670" s="12">
        <v>11200</v>
      </c>
      <c r="AM1670" s="12">
        <v>9696.9372253537276</v>
      </c>
      <c r="AN1670" s="12">
        <f t="shared" si="212"/>
        <v>1503.0627746462724</v>
      </c>
      <c r="AO1670" s="13">
        <f t="shared" si="213"/>
        <v>0.13420203345056003</v>
      </c>
      <c r="AP1670" s="16">
        <v>11200</v>
      </c>
      <c r="AQ1670" s="16">
        <v>8660.0485848463213</v>
      </c>
      <c r="AR1670" s="16">
        <f t="shared" si="214"/>
        <v>2539.9514151536787</v>
      </c>
      <c r="AS1670" s="17">
        <f t="shared" si="208"/>
        <v>0.22678137635300702</v>
      </c>
      <c r="AT1670" s="20">
        <v>11200</v>
      </c>
      <c r="AU1670" s="20">
        <v>9759.8134991119023</v>
      </c>
      <c r="AV1670" s="20">
        <f t="shared" si="209"/>
        <v>1440.1865008880977</v>
      </c>
      <c r="AW1670" s="21">
        <f t="shared" si="215"/>
        <v>0.1285880804364373</v>
      </c>
    </row>
    <row r="1671" spans="1:49" x14ac:dyDescent="0.25">
      <c r="A1671" t="s">
        <v>77</v>
      </c>
      <c r="B1671" t="s">
        <v>811</v>
      </c>
      <c r="C1671">
        <v>97941</v>
      </c>
      <c r="D1671">
        <v>2017</v>
      </c>
      <c r="E1671" t="s">
        <v>111</v>
      </c>
      <c r="F1671" t="s">
        <v>184</v>
      </c>
      <c r="G1671" t="s">
        <v>367</v>
      </c>
      <c r="H1671" t="s">
        <v>368</v>
      </c>
      <c r="I1671">
        <v>6</v>
      </c>
      <c r="J1671" t="s">
        <v>59</v>
      </c>
      <c r="K1671">
        <v>2</v>
      </c>
      <c r="L1671" t="s">
        <v>44</v>
      </c>
      <c r="M1671">
        <v>3.5999999046325679</v>
      </c>
      <c r="N1671" t="s">
        <v>70</v>
      </c>
      <c r="O1671" t="s">
        <v>46</v>
      </c>
      <c r="P1671">
        <v>2</v>
      </c>
      <c r="Q1671" t="s">
        <v>187</v>
      </c>
      <c r="R1671" t="s">
        <v>172</v>
      </c>
      <c r="S1671">
        <v>305</v>
      </c>
      <c r="T1671" t="s">
        <v>49</v>
      </c>
      <c r="U1671" t="s">
        <v>72</v>
      </c>
      <c r="W1671" t="s">
        <v>120</v>
      </c>
      <c r="X1671" t="s">
        <v>98</v>
      </c>
      <c r="Y1671">
        <v>26995</v>
      </c>
      <c r="Z1671">
        <v>0</v>
      </c>
      <c r="AA1671" t="s">
        <v>75</v>
      </c>
      <c r="AB1671" t="s">
        <v>187</v>
      </c>
      <c r="AC1671">
        <v>45</v>
      </c>
      <c r="AD1671">
        <v>11</v>
      </c>
      <c r="AE1671">
        <v>4</v>
      </c>
      <c r="AF1671">
        <v>2025</v>
      </c>
      <c r="AG1671">
        <v>20251105</v>
      </c>
      <c r="AH1671" s="2">
        <v>13600</v>
      </c>
      <c r="AI1671" s="2">
        <v>7204.0322265625</v>
      </c>
      <c r="AJ1671" s="2">
        <f t="shared" si="210"/>
        <v>6395.9677734375</v>
      </c>
      <c r="AK1671" s="6">
        <f t="shared" si="211"/>
        <v>0.47029174804687501</v>
      </c>
      <c r="AL1671" s="12">
        <v>13600</v>
      </c>
      <c r="AM1671" s="12">
        <v>7241.4501480439158</v>
      </c>
      <c r="AN1671" s="12">
        <f t="shared" si="212"/>
        <v>6358.5498519560842</v>
      </c>
      <c r="AO1671" s="13">
        <f t="shared" si="213"/>
        <v>0.46754043029088854</v>
      </c>
      <c r="AP1671" s="16">
        <v>13600</v>
      </c>
      <c r="AQ1671" s="16">
        <v>7762.5948431045008</v>
      </c>
      <c r="AR1671" s="16">
        <f t="shared" si="214"/>
        <v>5837.4051568954992</v>
      </c>
      <c r="AS1671" s="17">
        <f t="shared" si="208"/>
        <v>0.42922096741878668</v>
      </c>
      <c r="AT1671" s="20">
        <v>13600</v>
      </c>
      <c r="AU1671" s="20">
        <v>7159.6488549618334</v>
      </c>
      <c r="AV1671" s="20">
        <f t="shared" si="209"/>
        <v>6440.3511450381666</v>
      </c>
      <c r="AW1671" s="21">
        <f t="shared" si="215"/>
        <v>0.47355523125280635</v>
      </c>
    </row>
    <row r="1672" spans="1:49" x14ac:dyDescent="0.25">
      <c r="A1672" t="s">
        <v>77</v>
      </c>
      <c r="B1672" t="s">
        <v>818</v>
      </c>
      <c r="C1672">
        <v>106452</v>
      </c>
      <c r="D1672">
        <v>2015</v>
      </c>
      <c r="E1672" t="s">
        <v>318</v>
      </c>
      <c r="F1672" t="s">
        <v>319</v>
      </c>
      <c r="G1672" t="s">
        <v>107</v>
      </c>
      <c r="I1672">
        <v>4</v>
      </c>
      <c r="J1672" t="s">
        <v>59</v>
      </c>
      <c r="K1672">
        <v>4</v>
      </c>
      <c r="L1672" t="s">
        <v>44</v>
      </c>
      <c r="M1672">
        <v>2.4000000953674321</v>
      </c>
      <c r="N1672" t="s">
        <v>45</v>
      </c>
      <c r="O1672" t="s">
        <v>46</v>
      </c>
      <c r="Q1672" t="s">
        <v>118</v>
      </c>
      <c r="T1672" t="s">
        <v>49</v>
      </c>
      <c r="V1672" t="s">
        <v>320</v>
      </c>
      <c r="W1672" t="s">
        <v>120</v>
      </c>
      <c r="X1672" t="s">
        <v>74</v>
      </c>
      <c r="Z1672">
        <v>0</v>
      </c>
      <c r="AA1672" t="s">
        <v>75</v>
      </c>
      <c r="AB1672" t="s">
        <v>122</v>
      </c>
      <c r="AC1672">
        <v>45</v>
      </c>
      <c r="AD1672">
        <v>11</v>
      </c>
      <c r="AE1672">
        <v>4</v>
      </c>
      <c r="AF1672">
        <v>2025</v>
      </c>
      <c r="AG1672">
        <v>20251105</v>
      </c>
      <c r="AH1672" s="2">
        <v>6000</v>
      </c>
      <c r="AI1672" s="2">
        <v>4416.99462890625</v>
      </c>
      <c r="AJ1672" s="2">
        <f t="shared" si="210"/>
        <v>1583.00537109375</v>
      </c>
      <c r="AK1672" s="6">
        <f t="shared" si="211"/>
        <v>0.26383422851562499</v>
      </c>
      <c r="AL1672" s="12">
        <v>6000</v>
      </c>
      <c r="AM1672" s="12">
        <v>4518.7659999004018</v>
      </c>
      <c r="AN1672" s="12">
        <f t="shared" si="212"/>
        <v>1481.2340000995982</v>
      </c>
      <c r="AO1672" s="13">
        <f t="shared" si="213"/>
        <v>0.24687233334993303</v>
      </c>
      <c r="AP1672" s="16">
        <v>6000</v>
      </c>
      <c r="AQ1672" s="16">
        <v>4443.5794895593026</v>
      </c>
      <c r="AR1672" s="16">
        <f t="shared" si="214"/>
        <v>1556.4205104406974</v>
      </c>
      <c r="AS1672" s="17">
        <f t="shared" si="208"/>
        <v>0.25940341840678288</v>
      </c>
      <c r="AT1672" s="20">
        <v>6000</v>
      </c>
      <c r="AU1672" s="20">
        <v>4461.3632075471714</v>
      </c>
      <c r="AV1672" s="20">
        <f t="shared" si="209"/>
        <v>1538.6367924528286</v>
      </c>
      <c r="AW1672" s="21">
        <f t="shared" si="215"/>
        <v>0.25643946540880475</v>
      </c>
    </row>
    <row r="1673" spans="1:49" x14ac:dyDescent="0.25">
      <c r="A1673" t="s">
        <v>38</v>
      </c>
      <c r="B1673" t="s">
        <v>39</v>
      </c>
      <c r="C1673">
        <v>190607</v>
      </c>
      <c r="D1673">
        <v>2008</v>
      </c>
      <c r="E1673" t="s">
        <v>270</v>
      </c>
      <c r="F1673" t="s">
        <v>189</v>
      </c>
      <c r="G1673" t="s">
        <v>1078</v>
      </c>
      <c r="H1673" t="s">
        <v>1807</v>
      </c>
      <c r="I1673">
        <v>8</v>
      </c>
      <c r="J1673" t="s">
        <v>69</v>
      </c>
      <c r="K1673">
        <v>4</v>
      </c>
      <c r="L1673" t="s">
        <v>44</v>
      </c>
      <c r="M1673">
        <v>4.5999999046325684</v>
      </c>
      <c r="N1673" t="s">
        <v>70</v>
      </c>
      <c r="O1673" t="s">
        <v>46</v>
      </c>
      <c r="Q1673" t="s">
        <v>118</v>
      </c>
      <c r="R1673" t="s">
        <v>48</v>
      </c>
      <c r="S1673">
        <v>385</v>
      </c>
      <c r="T1673" t="s">
        <v>49</v>
      </c>
      <c r="U1673" t="s">
        <v>72</v>
      </c>
      <c r="V1673" t="s">
        <v>1738</v>
      </c>
      <c r="W1673" t="s">
        <v>134</v>
      </c>
      <c r="X1673" t="s">
        <v>53</v>
      </c>
      <c r="Z1673">
        <v>0</v>
      </c>
      <c r="AA1673" t="s">
        <v>75</v>
      </c>
      <c r="AB1673" t="s">
        <v>122</v>
      </c>
      <c r="AC1673">
        <v>45</v>
      </c>
      <c r="AD1673">
        <v>11</v>
      </c>
      <c r="AE1673">
        <v>4</v>
      </c>
      <c r="AF1673">
        <v>2025</v>
      </c>
      <c r="AG1673">
        <v>20251104</v>
      </c>
      <c r="AH1673" s="2">
        <v>2800</v>
      </c>
      <c r="AI1673" s="2">
        <v>3309.446533203125</v>
      </c>
      <c r="AJ1673" s="2">
        <f t="shared" si="210"/>
        <v>509.446533203125</v>
      </c>
      <c r="AK1673" s="6">
        <f t="shared" si="211"/>
        <v>0.18194519042968749</v>
      </c>
      <c r="AL1673" s="12">
        <v>2800</v>
      </c>
      <c r="AM1673" s="12">
        <v>3316.3622911412572</v>
      </c>
      <c r="AN1673" s="12">
        <f t="shared" si="212"/>
        <v>516.36229114125717</v>
      </c>
      <c r="AO1673" s="13">
        <f t="shared" si="213"/>
        <v>0.18441510397902042</v>
      </c>
      <c r="AP1673" s="16">
        <v>2800</v>
      </c>
      <c r="AQ1673" s="16">
        <v>3355.6865077990601</v>
      </c>
      <c r="AR1673" s="16">
        <f t="shared" si="214"/>
        <v>555.68650779906011</v>
      </c>
      <c r="AS1673" s="17">
        <f t="shared" si="208"/>
        <v>0.19845946707109291</v>
      </c>
      <c r="AT1673" s="20">
        <v>2800</v>
      </c>
      <c r="AU1673" s="20">
        <v>3379.282868525896</v>
      </c>
      <c r="AV1673" s="20">
        <f t="shared" si="209"/>
        <v>579.28286852589599</v>
      </c>
      <c r="AW1673" s="21">
        <f t="shared" si="215"/>
        <v>0.20688673875924857</v>
      </c>
    </row>
    <row r="1674" spans="1:49" x14ac:dyDescent="0.25">
      <c r="A1674" t="s">
        <v>77</v>
      </c>
      <c r="B1674" t="s">
        <v>818</v>
      </c>
      <c r="C1674">
        <v>143710</v>
      </c>
      <c r="D1674">
        <v>2009</v>
      </c>
      <c r="E1674" t="s">
        <v>93</v>
      </c>
      <c r="F1674" t="s">
        <v>430</v>
      </c>
      <c r="G1674" t="s">
        <v>189</v>
      </c>
      <c r="I1674">
        <v>4</v>
      </c>
      <c r="J1674" t="s">
        <v>101</v>
      </c>
      <c r="K1674">
        <v>4</v>
      </c>
      <c r="L1674" t="s">
        <v>44</v>
      </c>
      <c r="M1674">
        <v>2.4000000953674321</v>
      </c>
      <c r="N1674" t="s">
        <v>45</v>
      </c>
      <c r="O1674" t="s">
        <v>46</v>
      </c>
      <c r="Q1674" t="s">
        <v>118</v>
      </c>
      <c r="T1674" t="s">
        <v>49</v>
      </c>
      <c r="U1674" t="s">
        <v>50</v>
      </c>
      <c r="V1674" t="s">
        <v>436</v>
      </c>
      <c r="W1674" t="s">
        <v>120</v>
      </c>
      <c r="X1674" t="s">
        <v>74</v>
      </c>
      <c r="Z1674">
        <v>0</v>
      </c>
      <c r="AA1674" t="s">
        <v>75</v>
      </c>
      <c r="AB1674" t="s">
        <v>122</v>
      </c>
      <c r="AC1674">
        <v>45</v>
      </c>
      <c r="AD1674">
        <v>11</v>
      </c>
      <c r="AE1674">
        <v>4</v>
      </c>
      <c r="AF1674">
        <v>2025</v>
      </c>
      <c r="AG1674">
        <v>20251105</v>
      </c>
      <c r="AH1674" s="2">
        <v>1600</v>
      </c>
      <c r="AI1674" s="2">
        <v>1614.903564453125</v>
      </c>
      <c r="AJ1674" s="2">
        <f t="shared" si="210"/>
        <v>14.903564453125</v>
      </c>
      <c r="AK1674" s="6">
        <f t="shared" si="211"/>
        <v>9.3147277832031257E-3</v>
      </c>
      <c r="AL1674" s="12">
        <v>1600</v>
      </c>
      <c r="AM1674" s="12">
        <v>1497.460677473058</v>
      </c>
      <c r="AN1674" s="12">
        <f t="shared" si="212"/>
        <v>102.53932252694199</v>
      </c>
      <c r="AO1674" s="13">
        <f t="shared" si="213"/>
        <v>6.4087076579338736E-2</v>
      </c>
      <c r="AP1674" s="16">
        <v>1600</v>
      </c>
      <c r="AQ1674" s="16">
        <v>1653.765037240863</v>
      </c>
      <c r="AR1674" s="16">
        <f t="shared" si="214"/>
        <v>53.765037240862966</v>
      </c>
      <c r="AS1674" s="17">
        <f t="shared" si="208"/>
        <v>3.3603148275539355E-2</v>
      </c>
      <c r="AT1674" s="20">
        <v>1600</v>
      </c>
      <c r="AU1674" s="20">
        <v>1682.2043189368769</v>
      </c>
      <c r="AV1674" s="20">
        <f t="shared" si="209"/>
        <v>82.204318936876916</v>
      </c>
      <c r="AW1674" s="21">
        <f t="shared" si="215"/>
        <v>5.1377699335548074E-2</v>
      </c>
    </row>
    <row r="1675" spans="1:49" x14ac:dyDescent="0.25">
      <c r="A1675" t="s">
        <v>38</v>
      </c>
      <c r="B1675" t="s">
        <v>65</v>
      </c>
      <c r="C1675">
        <v>101973</v>
      </c>
      <c r="D1675">
        <v>2020</v>
      </c>
      <c r="E1675" t="s">
        <v>155</v>
      </c>
      <c r="F1675" t="s">
        <v>482</v>
      </c>
      <c r="G1675" t="s">
        <v>269</v>
      </c>
      <c r="I1675">
        <v>4</v>
      </c>
      <c r="J1675" t="s">
        <v>117</v>
      </c>
      <c r="K1675">
        <v>4</v>
      </c>
      <c r="L1675" t="s">
        <v>44</v>
      </c>
      <c r="M1675">
        <v>2.4000000953674321</v>
      </c>
      <c r="N1675" t="s">
        <v>45</v>
      </c>
      <c r="O1675" t="s">
        <v>46</v>
      </c>
      <c r="P1675">
        <v>4</v>
      </c>
      <c r="Q1675" t="s">
        <v>60</v>
      </c>
      <c r="R1675" t="s">
        <v>48</v>
      </c>
      <c r="S1675">
        <v>185</v>
      </c>
      <c r="T1675" t="s">
        <v>49</v>
      </c>
      <c r="V1675" t="s">
        <v>231</v>
      </c>
      <c r="W1675" t="s">
        <v>62</v>
      </c>
      <c r="X1675" t="s">
        <v>74</v>
      </c>
      <c r="Y1675">
        <v>26400</v>
      </c>
      <c r="Z1675">
        <v>0</v>
      </c>
      <c r="AA1675" t="s">
        <v>75</v>
      </c>
      <c r="AB1675" t="s">
        <v>83</v>
      </c>
      <c r="AC1675">
        <v>45</v>
      </c>
      <c r="AD1675">
        <v>11</v>
      </c>
      <c r="AE1675">
        <v>4</v>
      </c>
      <c r="AF1675">
        <v>2025</v>
      </c>
      <c r="AG1675">
        <v>20251104</v>
      </c>
      <c r="AH1675" s="2">
        <v>12000</v>
      </c>
      <c r="AI1675" s="2">
        <v>10421.09375</v>
      </c>
      <c r="AJ1675" s="2">
        <f t="shared" si="210"/>
        <v>1578.90625</v>
      </c>
      <c r="AK1675" s="6">
        <f t="shared" si="211"/>
        <v>0.13157552083333332</v>
      </c>
      <c r="AL1675" s="12">
        <v>12000</v>
      </c>
      <c r="AM1675" s="12">
        <v>9901.4901743462542</v>
      </c>
      <c r="AN1675" s="12">
        <f t="shared" si="212"/>
        <v>2098.5098256537458</v>
      </c>
      <c r="AO1675" s="13">
        <f t="shared" si="213"/>
        <v>0.17487581880447881</v>
      </c>
      <c r="AP1675" s="16">
        <v>12000</v>
      </c>
      <c r="AQ1675" s="16">
        <v>9932.830363143541</v>
      </c>
      <c r="AR1675" s="16">
        <f t="shared" si="214"/>
        <v>2067.169636856459</v>
      </c>
      <c r="AS1675" s="17">
        <f t="shared" si="208"/>
        <v>0.17226413640470492</v>
      </c>
      <c r="AT1675" s="20">
        <v>12000</v>
      </c>
      <c r="AU1675" s="20">
        <v>10468.7339055794</v>
      </c>
      <c r="AV1675" s="20">
        <f t="shared" si="209"/>
        <v>1531.2660944206</v>
      </c>
      <c r="AW1675" s="21">
        <f t="shared" si="215"/>
        <v>0.12760550786838334</v>
      </c>
    </row>
    <row r="1676" spans="1:49" x14ac:dyDescent="0.25">
      <c r="A1676" t="s">
        <v>77</v>
      </c>
      <c r="B1676" t="s">
        <v>818</v>
      </c>
      <c r="C1676">
        <v>95761</v>
      </c>
      <c r="D1676">
        <v>2009</v>
      </c>
      <c r="E1676" t="s">
        <v>370</v>
      </c>
      <c r="F1676" t="s">
        <v>684</v>
      </c>
      <c r="G1676" t="s">
        <v>1808</v>
      </c>
      <c r="I1676">
        <v>4</v>
      </c>
      <c r="J1676" t="s">
        <v>129</v>
      </c>
      <c r="K1676">
        <v>4</v>
      </c>
      <c r="L1676" t="s">
        <v>44</v>
      </c>
      <c r="M1676">
        <v>2.5</v>
      </c>
      <c r="N1676" t="s">
        <v>44</v>
      </c>
      <c r="O1676" t="s">
        <v>46</v>
      </c>
      <c r="Q1676" t="s">
        <v>60</v>
      </c>
      <c r="R1676" t="s">
        <v>81</v>
      </c>
      <c r="W1676" t="s">
        <v>62</v>
      </c>
      <c r="X1676" t="s">
        <v>74</v>
      </c>
      <c r="Z1676">
        <v>0</v>
      </c>
      <c r="AA1676" t="s">
        <v>75</v>
      </c>
      <c r="AB1676" t="s">
        <v>83</v>
      </c>
      <c r="AC1676">
        <v>45</v>
      </c>
      <c r="AD1676">
        <v>11</v>
      </c>
      <c r="AE1676">
        <v>4</v>
      </c>
      <c r="AF1676">
        <v>2025</v>
      </c>
      <c r="AG1676">
        <v>20251105</v>
      </c>
      <c r="AH1676" s="2">
        <v>5000</v>
      </c>
      <c r="AI1676" s="2">
        <v>3853.8623046875</v>
      </c>
      <c r="AJ1676" s="2">
        <f t="shared" si="210"/>
        <v>1146.1376953125</v>
      </c>
      <c r="AK1676" s="6">
        <f t="shared" si="211"/>
        <v>0.22922753906250001</v>
      </c>
      <c r="AL1676" s="12">
        <v>5000</v>
      </c>
      <c r="AM1676" s="12">
        <v>3511.9828662048249</v>
      </c>
      <c r="AN1676" s="12">
        <f t="shared" si="212"/>
        <v>1488.0171337951751</v>
      </c>
      <c r="AO1676" s="13">
        <f t="shared" si="213"/>
        <v>0.29760342675903501</v>
      </c>
      <c r="AP1676" s="16">
        <v>5000</v>
      </c>
      <c r="AQ1676" s="16">
        <v>3603.3592352979558</v>
      </c>
      <c r="AR1676" s="16">
        <f t="shared" si="214"/>
        <v>1396.6407647020442</v>
      </c>
      <c r="AS1676" s="17">
        <f t="shared" si="208"/>
        <v>0.27932815294040886</v>
      </c>
      <c r="AT1676" s="20">
        <v>5000</v>
      </c>
      <c r="AU1676" s="20">
        <v>3966.9237565445028</v>
      </c>
      <c r="AV1676" s="20">
        <f t="shared" si="209"/>
        <v>1033.0762434554972</v>
      </c>
      <c r="AW1676" s="21">
        <f t="shared" si="215"/>
        <v>0.20661524869109943</v>
      </c>
    </row>
    <row r="1677" spans="1:49" x14ac:dyDescent="0.25">
      <c r="A1677" t="s">
        <v>123</v>
      </c>
      <c r="B1677" t="s">
        <v>440</v>
      </c>
      <c r="C1677">
        <v>135866</v>
      </c>
      <c r="D1677">
        <v>2015</v>
      </c>
      <c r="E1677" t="s">
        <v>135</v>
      </c>
      <c r="F1677" t="s">
        <v>345</v>
      </c>
      <c r="G1677" t="s">
        <v>1125</v>
      </c>
      <c r="I1677">
        <v>6</v>
      </c>
      <c r="J1677" t="s">
        <v>69</v>
      </c>
      <c r="K1677">
        <v>4</v>
      </c>
      <c r="L1677" t="s">
        <v>44</v>
      </c>
      <c r="M1677">
        <v>3.5999999046325679</v>
      </c>
      <c r="N1677" t="s">
        <v>87</v>
      </c>
      <c r="O1677" t="s">
        <v>95</v>
      </c>
      <c r="P1677">
        <v>3</v>
      </c>
      <c r="Q1677" t="s">
        <v>60</v>
      </c>
      <c r="R1677" t="s">
        <v>89</v>
      </c>
      <c r="T1677" t="s">
        <v>49</v>
      </c>
      <c r="W1677" t="s">
        <v>90</v>
      </c>
      <c r="X1677" t="s">
        <v>74</v>
      </c>
      <c r="Z1677">
        <v>0</v>
      </c>
      <c r="AA1677" t="s">
        <v>75</v>
      </c>
      <c r="AB1677" t="s">
        <v>83</v>
      </c>
      <c r="AC1677">
        <v>45</v>
      </c>
      <c r="AD1677">
        <v>11</v>
      </c>
      <c r="AE1677">
        <v>4</v>
      </c>
      <c r="AF1677">
        <v>2025</v>
      </c>
      <c r="AG1677">
        <v>20251105</v>
      </c>
      <c r="AH1677" s="2">
        <v>3100</v>
      </c>
      <c r="AI1677" s="2">
        <v>3160.85205078125</v>
      </c>
      <c r="AJ1677" s="2">
        <f t="shared" si="210"/>
        <v>60.85205078125</v>
      </c>
      <c r="AK1677" s="6">
        <f t="shared" si="211"/>
        <v>1.9629693800403226E-2</v>
      </c>
      <c r="AL1677" s="12">
        <v>3100</v>
      </c>
      <c r="AM1677" s="12">
        <v>2999.8406187397482</v>
      </c>
      <c r="AN1677" s="12">
        <f t="shared" si="212"/>
        <v>100.15938126025185</v>
      </c>
      <c r="AO1677" s="13">
        <f t="shared" si="213"/>
        <v>3.2309477825887695E-2</v>
      </c>
      <c r="AP1677" s="16">
        <v>3100</v>
      </c>
      <c r="AQ1677" s="16">
        <v>3569.1266465734752</v>
      </c>
      <c r="AR1677" s="16">
        <f t="shared" si="214"/>
        <v>469.12664657347523</v>
      </c>
      <c r="AS1677" s="17">
        <f t="shared" si="208"/>
        <v>0.15133117631402426</v>
      </c>
      <c r="AT1677" s="20">
        <v>3100</v>
      </c>
      <c r="AU1677" s="20">
        <v>3274.2014984227121</v>
      </c>
      <c r="AV1677" s="20">
        <f t="shared" si="209"/>
        <v>174.20149842271212</v>
      </c>
      <c r="AW1677" s="21">
        <f t="shared" si="215"/>
        <v>5.6194031749261977E-2</v>
      </c>
    </row>
    <row r="1678" spans="1:49" x14ac:dyDescent="0.25">
      <c r="A1678" t="s">
        <v>38</v>
      </c>
      <c r="B1678" t="s">
        <v>873</v>
      </c>
      <c r="C1678">
        <v>52097</v>
      </c>
      <c r="D1678">
        <v>2021</v>
      </c>
      <c r="E1678" t="s">
        <v>286</v>
      </c>
      <c r="F1678" t="s">
        <v>287</v>
      </c>
      <c r="G1678" t="s">
        <v>288</v>
      </c>
      <c r="I1678">
        <v>6</v>
      </c>
      <c r="J1678" t="s">
        <v>69</v>
      </c>
      <c r="K1678">
        <v>4</v>
      </c>
      <c r="L1678" t="s">
        <v>343</v>
      </c>
      <c r="M1678">
        <v>3</v>
      </c>
      <c r="N1678" t="s">
        <v>70</v>
      </c>
      <c r="O1678" t="s">
        <v>46</v>
      </c>
      <c r="Q1678" t="s">
        <v>60</v>
      </c>
      <c r="R1678" t="s">
        <v>172</v>
      </c>
      <c r="S1678">
        <v>400</v>
      </c>
      <c r="T1678" t="s">
        <v>49</v>
      </c>
      <c r="U1678" t="s">
        <v>72</v>
      </c>
      <c r="V1678" t="s">
        <v>289</v>
      </c>
      <c r="W1678" t="s">
        <v>90</v>
      </c>
      <c r="X1678" t="s">
        <v>74</v>
      </c>
      <c r="Z1678">
        <v>0</v>
      </c>
      <c r="AA1678" t="s">
        <v>75</v>
      </c>
      <c r="AB1678" t="s">
        <v>104</v>
      </c>
      <c r="AC1678">
        <v>45</v>
      </c>
      <c r="AD1678">
        <v>11</v>
      </c>
      <c r="AE1678">
        <v>4</v>
      </c>
      <c r="AF1678">
        <v>2025</v>
      </c>
      <c r="AG1678">
        <v>20251104</v>
      </c>
      <c r="AH1678" s="2">
        <v>32400</v>
      </c>
      <c r="AI1678" s="2">
        <v>30122.294921875</v>
      </c>
      <c r="AJ1678" s="2">
        <f t="shared" si="210"/>
        <v>2277.705078125</v>
      </c>
      <c r="AK1678" s="6">
        <f t="shared" si="211"/>
        <v>7.0299539448302473E-2</v>
      </c>
      <c r="AL1678" s="12">
        <v>32400</v>
      </c>
      <c r="AM1678" s="12">
        <v>30537.743449699981</v>
      </c>
      <c r="AN1678" s="12">
        <f t="shared" si="212"/>
        <v>1862.2565503000187</v>
      </c>
      <c r="AO1678" s="13">
        <f t="shared" si="213"/>
        <v>5.7477054021605516E-2</v>
      </c>
      <c r="AP1678" s="16">
        <v>32400</v>
      </c>
      <c r="AQ1678" s="16">
        <v>27996.338484028409</v>
      </c>
      <c r="AR1678" s="16">
        <f t="shared" si="214"/>
        <v>4403.6615159715911</v>
      </c>
      <c r="AS1678" s="17">
        <f t="shared" si="208"/>
        <v>0.13591547888801206</v>
      </c>
      <c r="AT1678" s="20">
        <v>32400</v>
      </c>
      <c r="AU1678" s="20">
        <v>28875.61689814815</v>
      </c>
      <c r="AV1678" s="20">
        <f t="shared" si="209"/>
        <v>3524.3831018518504</v>
      </c>
      <c r="AW1678" s="21">
        <f t="shared" si="215"/>
        <v>0.10877725622999539</v>
      </c>
    </row>
    <row r="1679" spans="1:49" x14ac:dyDescent="0.25">
      <c r="A1679" t="s">
        <v>38</v>
      </c>
      <c r="B1679" t="s">
        <v>39</v>
      </c>
      <c r="C1679">
        <v>106101</v>
      </c>
      <c r="D1679">
        <v>2022</v>
      </c>
      <c r="E1679" t="s">
        <v>57</v>
      </c>
      <c r="F1679" t="s">
        <v>1229</v>
      </c>
      <c r="G1679" t="s">
        <v>1739</v>
      </c>
      <c r="I1679">
        <v>4</v>
      </c>
      <c r="J1679" t="s">
        <v>241</v>
      </c>
      <c r="K1679">
        <v>4</v>
      </c>
      <c r="L1679" t="s">
        <v>44</v>
      </c>
      <c r="M1679">
        <v>2</v>
      </c>
      <c r="N1679" t="s">
        <v>45</v>
      </c>
      <c r="O1679" t="s">
        <v>46</v>
      </c>
      <c r="Q1679" t="s">
        <v>60</v>
      </c>
      <c r="R1679" t="s">
        <v>48</v>
      </c>
      <c r="S1679">
        <v>147</v>
      </c>
      <c r="T1679" t="s">
        <v>49</v>
      </c>
      <c r="V1679" t="s">
        <v>1809</v>
      </c>
      <c r="W1679" t="s">
        <v>52</v>
      </c>
      <c r="X1679" t="s">
        <v>63</v>
      </c>
      <c r="Z1679">
        <v>0</v>
      </c>
      <c r="AA1679" t="s">
        <v>75</v>
      </c>
      <c r="AB1679" t="s">
        <v>83</v>
      </c>
      <c r="AC1679">
        <v>45</v>
      </c>
      <c r="AD1679">
        <v>11</v>
      </c>
      <c r="AE1679">
        <v>4</v>
      </c>
      <c r="AF1679">
        <v>2025</v>
      </c>
      <c r="AG1679">
        <v>20251104</v>
      </c>
      <c r="AH1679" s="2">
        <v>10000</v>
      </c>
      <c r="AI1679" s="2">
        <v>10820.2548828125</v>
      </c>
      <c r="AJ1679" s="2">
        <f t="shared" si="210"/>
        <v>820.2548828125</v>
      </c>
      <c r="AK1679" s="6">
        <f t="shared" si="211"/>
        <v>8.2025488281250003E-2</v>
      </c>
      <c r="AL1679" s="12">
        <v>10000</v>
      </c>
      <c r="AM1679" s="12">
        <v>10355.622752674641</v>
      </c>
      <c r="AN1679" s="12">
        <f t="shared" si="212"/>
        <v>355.62275267464065</v>
      </c>
      <c r="AO1679" s="13">
        <f t="shared" si="213"/>
        <v>3.5562275267464062E-2</v>
      </c>
      <c r="AP1679" s="16">
        <v>10000</v>
      </c>
      <c r="AQ1679" s="16">
        <v>10404.48942579209</v>
      </c>
      <c r="AR1679" s="16">
        <f t="shared" si="214"/>
        <v>404.48942579208961</v>
      </c>
      <c r="AS1679" s="17">
        <f t="shared" si="208"/>
        <v>4.044894257920896E-2</v>
      </c>
      <c r="AT1679" s="20">
        <v>10000</v>
      </c>
      <c r="AU1679" s="20">
        <v>10957.302345786269</v>
      </c>
      <c r="AV1679" s="20">
        <f t="shared" si="209"/>
        <v>957.30234578626914</v>
      </c>
      <c r="AW1679" s="21">
        <f t="shared" si="215"/>
        <v>9.5730234578626908E-2</v>
      </c>
    </row>
    <row r="1680" spans="1:49" x14ac:dyDescent="0.25">
      <c r="A1680" t="s">
        <v>123</v>
      </c>
      <c r="B1680" t="s">
        <v>200</v>
      </c>
      <c r="C1680">
        <v>156129</v>
      </c>
      <c r="D1680">
        <v>2013</v>
      </c>
      <c r="E1680" t="s">
        <v>40</v>
      </c>
      <c r="F1680" t="s">
        <v>461</v>
      </c>
      <c r="H1680" t="s">
        <v>462</v>
      </c>
      <c r="I1680">
        <v>4</v>
      </c>
      <c r="J1680" t="s">
        <v>69</v>
      </c>
      <c r="K1680">
        <v>2</v>
      </c>
      <c r="L1680" t="s">
        <v>44</v>
      </c>
      <c r="M1680">
        <v>2.5</v>
      </c>
      <c r="N1680" t="s">
        <v>45</v>
      </c>
      <c r="O1680" t="s">
        <v>46</v>
      </c>
      <c r="P1680">
        <v>3</v>
      </c>
      <c r="Q1680" t="s">
        <v>47</v>
      </c>
      <c r="R1680" t="s">
        <v>48</v>
      </c>
      <c r="T1680" t="s">
        <v>49</v>
      </c>
      <c r="U1680" t="s">
        <v>50</v>
      </c>
      <c r="V1680" t="s">
        <v>225</v>
      </c>
      <c r="W1680" t="s">
        <v>120</v>
      </c>
      <c r="X1680" t="s">
        <v>53</v>
      </c>
      <c r="Z1680">
        <v>0</v>
      </c>
      <c r="AA1680" t="s">
        <v>75</v>
      </c>
      <c r="AB1680" t="s">
        <v>332</v>
      </c>
      <c r="AC1680">
        <v>45</v>
      </c>
      <c r="AD1680">
        <v>11</v>
      </c>
      <c r="AE1680">
        <v>4</v>
      </c>
      <c r="AF1680">
        <v>2025</v>
      </c>
      <c r="AG1680">
        <v>20251103</v>
      </c>
      <c r="AH1680" s="2">
        <v>2400</v>
      </c>
      <c r="AI1680" s="2">
        <v>3161.711669921875</v>
      </c>
      <c r="AJ1680" s="2">
        <f t="shared" si="210"/>
        <v>761.711669921875</v>
      </c>
      <c r="AK1680" s="6">
        <f t="shared" si="211"/>
        <v>0.31737986246744793</v>
      </c>
      <c r="AL1680" s="12">
        <v>2400</v>
      </c>
      <c r="AM1680" s="12">
        <v>3029.483304066604</v>
      </c>
      <c r="AN1680" s="12">
        <f t="shared" si="212"/>
        <v>629.48330406660398</v>
      </c>
      <c r="AO1680" s="13">
        <f t="shared" si="213"/>
        <v>0.26228471002775167</v>
      </c>
      <c r="AP1680" s="16">
        <v>2400</v>
      </c>
      <c r="AQ1680" s="16">
        <v>2578.456558376151</v>
      </c>
      <c r="AR1680" s="16">
        <f t="shared" si="214"/>
        <v>178.45655837615095</v>
      </c>
      <c r="AS1680" s="17">
        <f t="shared" si="208"/>
        <v>7.4356899323396231E-2</v>
      </c>
      <c r="AT1680" s="20">
        <v>2400</v>
      </c>
      <c r="AU1680" s="20">
        <v>3244.7186147186148</v>
      </c>
      <c r="AV1680" s="20">
        <f t="shared" si="209"/>
        <v>844.71861471861484</v>
      </c>
      <c r="AW1680" s="21">
        <f t="shared" si="215"/>
        <v>0.35196608946608954</v>
      </c>
    </row>
    <row r="1681" spans="1:49" x14ac:dyDescent="0.25">
      <c r="A1681" t="s">
        <v>38</v>
      </c>
      <c r="B1681" t="s">
        <v>105</v>
      </c>
      <c r="C1681">
        <v>133197</v>
      </c>
      <c r="D1681">
        <v>2015</v>
      </c>
      <c r="E1681" t="s">
        <v>40</v>
      </c>
      <c r="F1681" t="s">
        <v>280</v>
      </c>
      <c r="H1681" t="s">
        <v>281</v>
      </c>
      <c r="I1681">
        <v>6</v>
      </c>
      <c r="J1681" t="s">
        <v>59</v>
      </c>
      <c r="K1681">
        <v>4</v>
      </c>
      <c r="L1681" t="s">
        <v>44</v>
      </c>
      <c r="M1681">
        <v>3.5</v>
      </c>
      <c r="N1681" t="s">
        <v>45</v>
      </c>
      <c r="O1681" t="s">
        <v>46</v>
      </c>
      <c r="P1681">
        <v>2</v>
      </c>
      <c r="Q1681" t="s">
        <v>118</v>
      </c>
      <c r="R1681" t="s">
        <v>48</v>
      </c>
      <c r="S1681">
        <v>268</v>
      </c>
      <c r="T1681" t="s">
        <v>49</v>
      </c>
      <c r="U1681" t="s">
        <v>72</v>
      </c>
      <c r="V1681" t="s">
        <v>274</v>
      </c>
      <c r="W1681" t="s">
        <v>120</v>
      </c>
      <c r="X1681" t="s">
        <v>74</v>
      </c>
      <c r="Z1681">
        <v>0</v>
      </c>
      <c r="AA1681" t="s">
        <v>75</v>
      </c>
      <c r="AB1681" t="s">
        <v>122</v>
      </c>
      <c r="AC1681">
        <v>45</v>
      </c>
      <c r="AD1681">
        <v>11</v>
      </c>
      <c r="AE1681">
        <v>4</v>
      </c>
      <c r="AF1681">
        <v>2025</v>
      </c>
      <c r="AG1681">
        <v>20251104</v>
      </c>
      <c r="AH1681" s="2">
        <v>7600</v>
      </c>
      <c r="AI1681" s="2">
        <v>5029.3115234375</v>
      </c>
      <c r="AJ1681" s="2">
        <f t="shared" si="210"/>
        <v>2570.6884765625</v>
      </c>
      <c r="AK1681" s="6">
        <f t="shared" si="211"/>
        <v>0.33824848375822369</v>
      </c>
      <c r="AL1681" s="12">
        <v>7600</v>
      </c>
      <c r="AM1681" s="12">
        <v>5068.8703377468764</v>
      </c>
      <c r="AN1681" s="12">
        <f t="shared" si="212"/>
        <v>2531.1296622531236</v>
      </c>
      <c r="AO1681" s="13">
        <f t="shared" si="213"/>
        <v>0.33304337661225308</v>
      </c>
      <c r="AP1681" s="16">
        <v>7600</v>
      </c>
      <c r="AQ1681" s="16">
        <v>5155.4807934566516</v>
      </c>
      <c r="AR1681" s="16">
        <f t="shared" si="214"/>
        <v>2444.5192065433484</v>
      </c>
      <c r="AS1681" s="17">
        <f t="shared" si="208"/>
        <v>0.32164726401886162</v>
      </c>
      <c r="AT1681" s="20">
        <v>7600</v>
      </c>
      <c r="AU1681" s="20">
        <v>5077.8914919852032</v>
      </c>
      <c r="AV1681" s="20">
        <f t="shared" si="209"/>
        <v>2522.1085080147968</v>
      </c>
      <c r="AW1681" s="21">
        <f t="shared" si="215"/>
        <v>0.3318563826335259</v>
      </c>
    </row>
    <row r="1682" spans="1:49" x14ac:dyDescent="0.25">
      <c r="A1682" t="s">
        <v>123</v>
      </c>
      <c r="B1682" t="s">
        <v>440</v>
      </c>
      <c r="C1682">
        <v>109919</v>
      </c>
      <c r="D1682">
        <v>2015</v>
      </c>
      <c r="E1682" t="s">
        <v>270</v>
      </c>
      <c r="F1682" t="s">
        <v>587</v>
      </c>
      <c r="G1682" t="s">
        <v>272</v>
      </c>
      <c r="H1682" t="s">
        <v>798</v>
      </c>
      <c r="I1682">
        <v>6</v>
      </c>
      <c r="J1682" t="s">
        <v>69</v>
      </c>
      <c r="K1682">
        <v>4</v>
      </c>
      <c r="L1682" t="s">
        <v>44</v>
      </c>
      <c r="M1682">
        <v>3.5</v>
      </c>
      <c r="N1682" t="s">
        <v>45</v>
      </c>
      <c r="O1682" t="s">
        <v>46</v>
      </c>
      <c r="P1682">
        <v>4</v>
      </c>
      <c r="Q1682" t="s">
        <v>118</v>
      </c>
      <c r="R1682" t="s">
        <v>48</v>
      </c>
      <c r="T1682" t="s">
        <v>49</v>
      </c>
      <c r="U1682" t="s">
        <v>72</v>
      </c>
      <c r="V1682" t="s">
        <v>274</v>
      </c>
      <c r="W1682" t="s">
        <v>120</v>
      </c>
      <c r="X1682" t="s">
        <v>53</v>
      </c>
      <c r="Z1682">
        <v>0</v>
      </c>
      <c r="AA1682" t="s">
        <v>75</v>
      </c>
      <c r="AB1682" t="s">
        <v>122</v>
      </c>
      <c r="AC1682">
        <v>45</v>
      </c>
      <c r="AD1682">
        <v>11</v>
      </c>
      <c r="AE1682">
        <v>4</v>
      </c>
      <c r="AF1682">
        <v>2025</v>
      </c>
      <c r="AG1682">
        <v>20251105</v>
      </c>
      <c r="AH1682" s="2">
        <v>13400</v>
      </c>
      <c r="AI1682" s="2">
        <v>12329.3955078125</v>
      </c>
      <c r="AJ1682" s="2">
        <f t="shared" si="210"/>
        <v>1070.6044921875</v>
      </c>
      <c r="AK1682" s="6">
        <f t="shared" si="211"/>
        <v>7.9895857625932834E-2</v>
      </c>
      <c r="AL1682" s="12">
        <v>13400</v>
      </c>
      <c r="AM1682" s="12">
        <v>11646.4325134273</v>
      </c>
      <c r="AN1682" s="12">
        <f t="shared" si="212"/>
        <v>1753.5674865726996</v>
      </c>
      <c r="AO1682" s="13">
        <f t="shared" si="213"/>
        <v>0.13086324526661938</v>
      </c>
      <c r="AP1682" s="16">
        <v>13400</v>
      </c>
      <c r="AQ1682" s="16">
        <v>10495.072116838481</v>
      </c>
      <c r="AR1682" s="16">
        <f t="shared" si="214"/>
        <v>2904.9278831615193</v>
      </c>
      <c r="AS1682" s="17">
        <f t="shared" si="208"/>
        <v>0.21678566292250143</v>
      </c>
      <c r="AT1682" s="20">
        <v>13400</v>
      </c>
      <c r="AU1682" s="20">
        <v>12462.23958333333</v>
      </c>
      <c r="AV1682" s="20">
        <f t="shared" si="209"/>
        <v>937.7604166666697</v>
      </c>
      <c r="AW1682" s="21">
        <f t="shared" si="215"/>
        <v>6.9982120646766399E-2</v>
      </c>
    </row>
    <row r="1683" spans="1:49" x14ac:dyDescent="0.25">
      <c r="A1683" t="s">
        <v>77</v>
      </c>
      <c r="B1683" t="s">
        <v>596</v>
      </c>
      <c r="C1683">
        <v>93241</v>
      </c>
      <c r="D1683">
        <v>2019</v>
      </c>
      <c r="E1683" t="s">
        <v>468</v>
      </c>
      <c r="F1683" t="s">
        <v>469</v>
      </c>
      <c r="G1683" t="s">
        <v>1363</v>
      </c>
      <c r="I1683">
        <v>4</v>
      </c>
      <c r="J1683" t="s">
        <v>43</v>
      </c>
      <c r="K1683">
        <v>4</v>
      </c>
      <c r="L1683" t="s">
        <v>44</v>
      </c>
      <c r="M1683">
        <v>2</v>
      </c>
      <c r="N1683" t="s">
        <v>44</v>
      </c>
      <c r="O1683" t="s">
        <v>46</v>
      </c>
      <c r="P1683">
        <v>4</v>
      </c>
      <c r="Q1683" t="s">
        <v>60</v>
      </c>
      <c r="R1683" t="s">
        <v>81</v>
      </c>
      <c r="S1683">
        <v>248</v>
      </c>
      <c r="T1683" t="s">
        <v>49</v>
      </c>
      <c r="U1683" t="s">
        <v>50</v>
      </c>
      <c r="W1683" t="s">
        <v>134</v>
      </c>
      <c r="X1683" t="s">
        <v>121</v>
      </c>
      <c r="Y1683">
        <v>53850</v>
      </c>
      <c r="Z1683">
        <v>0</v>
      </c>
      <c r="AA1683" t="s">
        <v>75</v>
      </c>
      <c r="AB1683" t="s">
        <v>83</v>
      </c>
      <c r="AC1683">
        <v>45</v>
      </c>
      <c r="AD1683">
        <v>11</v>
      </c>
      <c r="AE1683">
        <v>4</v>
      </c>
      <c r="AF1683">
        <v>2025</v>
      </c>
      <c r="AG1683">
        <v>20251105</v>
      </c>
      <c r="AH1683" s="2">
        <v>14800</v>
      </c>
      <c r="AI1683" s="2">
        <v>13703.4052734375</v>
      </c>
      <c r="AJ1683" s="2">
        <f t="shared" si="210"/>
        <v>1096.5947265625</v>
      </c>
      <c r="AK1683" s="6">
        <f t="shared" si="211"/>
        <v>7.4094238281250002E-2</v>
      </c>
      <c r="AL1683" s="12">
        <v>14800</v>
      </c>
      <c r="AM1683" s="12">
        <v>12735.074963223969</v>
      </c>
      <c r="AN1683" s="12">
        <f t="shared" si="212"/>
        <v>2064.9250367760305</v>
      </c>
      <c r="AO1683" s="13">
        <f t="shared" si="213"/>
        <v>0.13952196194432639</v>
      </c>
      <c r="AP1683" s="16">
        <v>14800</v>
      </c>
      <c r="AQ1683" s="16">
        <v>13974.333142046489</v>
      </c>
      <c r="AR1683" s="16">
        <f t="shared" si="214"/>
        <v>825.66685795351077</v>
      </c>
      <c r="AS1683" s="17">
        <f t="shared" si="208"/>
        <v>5.5788301213075049E-2</v>
      </c>
      <c r="AT1683" s="20">
        <v>14800</v>
      </c>
      <c r="AU1683" s="20">
        <v>14063.153010858839</v>
      </c>
      <c r="AV1683" s="20">
        <f t="shared" si="209"/>
        <v>736.84698914116052</v>
      </c>
      <c r="AW1683" s="21">
        <f t="shared" si="215"/>
        <v>4.9786958725754088E-2</v>
      </c>
    </row>
    <row r="1684" spans="1:49" x14ac:dyDescent="0.25">
      <c r="A1684" t="s">
        <v>123</v>
      </c>
      <c r="B1684" t="s">
        <v>440</v>
      </c>
      <c r="C1684">
        <v>79015</v>
      </c>
      <c r="D1684">
        <v>2016</v>
      </c>
      <c r="E1684" t="s">
        <v>318</v>
      </c>
      <c r="F1684" t="s">
        <v>319</v>
      </c>
      <c r="G1684" t="s">
        <v>1810</v>
      </c>
      <c r="I1684">
        <v>4</v>
      </c>
      <c r="J1684" t="s">
        <v>69</v>
      </c>
      <c r="K1684">
        <v>4</v>
      </c>
      <c r="L1684" t="s">
        <v>44</v>
      </c>
      <c r="M1684">
        <v>2.4000000953674321</v>
      </c>
      <c r="N1684" t="s">
        <v>45</v>
      </c>
      <c r="O1684" t="s">
        <v>46</v>
      </c>
      <c r="P1684">
        <v>4</v>
      </c>
      <c r="Q1684" t="s">
        <v>118</v>
      </c>
      <c r="T1684" t="s">
        <v>173</v>
      </c>
      <c r="V1684" t="s">
        <v>1811</v>
      </c>
      <c r="W1684" t="s">
        <v>120</v>
      </c>
      <c r="X1684" t="s">
        <v>74</v>
      </c>
      <c r="Z1684">
        <v>0</v>
      </c>
      <c r="AA1684" t="s">
        <v>75</v>
      </c>
      <c r="AB1684" t="s">
        <v>122</v>
      </c>
      <c r="AC1684">
        <v>45</v>
      </c>
      <c r="AD1684">
        <v>11</v>
      </c>
      <c r="AE1684">
        <v>4</v>
      </c>
      <c r="AF1684">
        <v>2025</v>
      </c>
      <c r="AG1684">
        <v>20251105</v>
      </c>
      <c r="AH1684" s="2">
        <v>7900</v>
      </c>
      <c r="AI1684" s="2">
        <v>6892.46630859375</v>
      </c>
      <c r="AJ1684" s="2">
        <f t="shared" si="210"/>
        <v>1007.53369140625</v>
      </c>
      <c r="AK1684" s="6">
        <f t="shared" si="211"/>
        <v>0.12753591030458861</v>
      </c>
      <c r="AL1684" s="12">
        <v>7900</v>
      </c>
      <c r="AM1684" s="12">
        <v>6808.8511585211636</v>
      </c>
      <c r="AN1684" s="12">
        <f t="shared" si="212"/>
        <v>1091.1488414788364</v>
      </c>
      <c r="AO1684" s="13">
        <f t="shared" si="213"/>
        <v>0.13812010651630841</v>
      </c>
      <c r="AP1684" s="16">
        <v>7900</v>
      </c>
      <c r="AQ1684" s="16">
        <v>6748.3604646707163</v>
      </c>
      <c r="AR1684" s="16">
        <f t="shared" si="214"/>
        <v>1151.6395353292837</v>
      </c>
      <c r="AS1684" s="17">
        <f t="shared" si="208"/>
        <v>0.14577715637079541</v>
      </c>
      <c r="AT1684" s="20">
        <v>7900</v>
      </c>
      <c r="AU1684" s="20">
        <v>6950.5980861244016</v>
      </c>
      <c r="AV1684" s="20">
        <f t="shared" si="209"/>
        <v>949.40191387559844</v>
      </c>
      <c r="AW1684" s="21">
        <f t="shared" si="215"/>
        <v>0.1201774574526074</v>
      </c>
    </row>
    <row r="1685" spans="1:49" x14ac:dyDescent="0.25">
      <c r="A1685" t="s">
        <v>77</v>
      </c>
      <c r="B1685" t="s">
        <v>456</v>
      </c>
      <c r="C1685">
        <v>97144</v>
      </c>
      <c r="D1685">
        <v>2011</v>
      </c>
      <c r="E1685" t="s">
        <v>127</v>
      </c>
      <c r="F1685" t="s">
        <v>909</v>
      </c>
      <c r="G1685" t="s">
        <v>910</v>
      </c>
      <c r="I1685">
        <v>8</v>
      </c>
      <c r="J1685" t="s">
        <v>69</v>
      </c>
      <c r="K1685">
        <v>4</v>
      </c>
      <c r="L1685" t="s">
        <v>44</v>
      </c>
      <c r="M1685">
        <v>5.5</v>
      </c>
      <c r="N1685" t="s">
        <v>70</v>
      </c>
      <c r="O1685" t="s">
        <v>46</v>
      </c>
      <c r="P1685">
        <v>4</v>
      </c>
      <c r="Q1685" t="s">
        <v>118</v>
      </c>
      <c r="T1685" t="s">
        <v>49</v>
      </c>
      <c r="U1685" t="s">
        <v>72</v>
      </c>
      <c r="W1685" t="s">
        <v>120</v>
      </c>
      <c r="X1685" t="s">
        <v>131</v>
      </c>
      <c r="Z1685">
        <v>0</v>
      </c>
      <c r="AA1685" t="s">
        <v>75</v>
      </c>
      <c r="AB1685" t="s">
        <v>122</v>
      </c>
      <c r="AC1685">
        <v>45</v>
      </c>
      <c r="AD1685">
        <v>11</v>
      </c>
      <c r="AE1685">
        <v>4</v>
      </c>
      <c r="AF1685">
        <v>2025</v>
      </c>
      <c r="AG1685">
        <v>20251105</v>
      </c>
      <c r="AH1685" s="2">
        <v>6500</v>
      </c>
      <c r="AI1685" s="2">
        <v>8303.5673828125</v>
      </c>
      <c r="AJ1685" s="2">
        <f t="shared" si="210"/>
        <v>1803.5673828125</v>
      </c>
      <c r="AK1685" s="6">
        <f t="shared" si="211"/>
        <v>0.27747190504807695</v>
      </c>
      <c r="AL1685" s="12">
        <v>6500</v>
      </c>
      <c r="AM1685" s="12">
        <v>8237.2888819930013</v>
      </c>
      <c r="AN1685" s="12">
        <f t="shared" si="212"/>
        <v>1737.2888819930013</v>
      </c>
      <c r="AO1685" s="13">
        <f t="shared" si="213"/>
        <v>0.26727521261430787</v>
      </c>
      <c r="AP1685" s="16">
        <v>6500</v>
      </c>
      <c r="AQ1685" s="16">
        <v>7209.2485846303853</v>
      </c>
      <c r="AR1685" s="16">
        <f t="shared" si="214"/>
        <v>709.24858463038527</v>
      </c>
      <c r="AS1685" s="17">
        <f t="shared" si="208"/>
        <v>0.10911516686621311</v>
      </c>
      <c r="AT1685" s="20">
        <v>6500</v>
      </c>
      <c r="AU1685" s="20">
        <v>8468.0871821484197</v>
      </c>
      <c r="AV1685" s="20">
        <f t="shared" si="209"/>
        <v>1968.0871821484197</v>
      </c>
      <c r="AW1685" s="21">
        <f t="shared" si="215"/>
        <v>0.3027826434074492</v>
      </c>
    </row>
    <row r="1686" spans="1:49" x14ac:dyDescent="0.25">
      <c r="A1686" t="s">
        <v>38</v>
      </c>
      <c r="B1686" t="s">
        <v>105</v>
      </c>
      <c r="C1686">
        <v>102316</v>
      </c>
      <c r="D1686">
        <v>2017</v>
      </c>
      <c r="E1686" t="s">
        <v>159</v>
      </c>
      <c r="F1686" t="s">
        <v>564</v>
      </c>
      <c r="G1686" t="s">
        <v>237</v>
      </c>
      <c r="I1686">
        <v>4</v>
      </c>
      <c r="J1686" t="s">
        <v>59</v>
      </c>
      <c r="K1686">
        <v>4</v>
      </c>
      <c r="L1686" t="s">
        <v>44</v>
      </c>
      <c r="M1686">
        <v>2</v>
      </c>
      <c r="N1686" t="s">
        <v>45</v>
      </c>
      <c r="Q1686" t="s">
        <v>118</v>
      </c>
      <c r="R1686" t="s">
        <v>48</v>
      </c>
      <c r="S1686">
        <v>158</v>
      </c>
      <c r="T1686" t="s">
        <v>49</v>
      </c>
      <c r="U1686" t="s">
        <v>50</v>
      </c>
      <c r="V1686" t="s">
        <v>707</v>
      </c>
      <c r="W1686" t="s">
        <v>52</v>
      </c>
      <c r="X1686" t="s">
        <v>74</v>
      </c>
      <c r="Y1686">
        <v>21140</v>
      </c>
      <c r="Z1686">
        <v>0</v>
      </c>
      <c r="AA1686" t="s">
        <v>75</v>
      </c>
      <c r="AB1686" t="s">
        <v>122</v>
      </c>
      <c r="AC1686">
        <v>45</v>
      </c>
      <c r="AD1686">
        <v>11</v>
      </c>
      <c r="AE1686">
        <v>4</v>
      </c>
      <c r="AF1686">
        <v>2025</v>
      </c>
      <c r="AG1686">
        <v>20251104</v>
      </c>
      <c r="AH1686" s="2">
        <v>8000</v>
      </c>
      <c r="AI1686" s="2">
        <v>7697.92041015625</v>
      </c>
      <c r="AJ1686" s="2">
        <f t="shared" si="210"/>
        <v>302.07958984375</v>
      </c>
      <c r="AK1686" s="6">
        <f t="shared" si="211"/>
        <v>3.775994873046875E-2</v>
      </c>
      <c r="AL1686" s="12">
        <v>8000</v>
      </c>
      <c r="AM1686" s="12">
        <v>7137.3101572210653</v>
      </c>
      <c r="AN1686" s="12">
        <f t="shared" si="212"/>
        <v>862.68984277893469</v>
      </c>
      <c r="AO1686" s="13">
        <f t="shared" si="213"/>
        <v>0.10783623034736683</v>
      </c>
      <c r="AP1686" s="16">
        <v>8000</v>
      </c>
      <c r="AQ1686" s="16">
        <v>7373.5387654486831</v>
      </c>
      <c r="AR1686" s="16">
        <f t="shared" si="214"/>
        <v>626.46123455131692</v>
      </c>
      <c r="AS1686" s="17">
        <f t="shared" si="208"/>
        <v>7.8307654318914621E-2</v>
      </c>
      <c r="AT1686" s="20">
        <v>8000</v>
      </c>
      <c r="AU1686" s="20">
        <v>7893.102272727273</v>
      </c>
      <c r="AV1686" s="20">
        <f t="shared" si="209"/>
        <v>106.89772727272702</v>
      </c>
      <c r="AW1686" s="21">
        <f t="shared" si="215"/>
        <v>1.3362215909090877E-2</v>
      </c>
    </row>
    <row r="1687" spans="1:49" x14ac:dyDescent="0.25">
      <c r="A1687" t="s">
        <v>109</v>
      </c>
      <c r="B1687" t="s">
        <v>538</v>
      </c>
      <c r="C1687">
        <v>122158</v>
      </c>
      <c r="D1687">
        <v>2015</v>
      </c>
      <c r="E1687" t="s">
        <v>93</v>
      </c>
      <c r="F1687" t="s">
        <v>430</v>
      </c>
      <c r="G1687" t="s">
        <v>1405</v>
      </c>
      <c r="I1687">
        <v>4</v>
      </c>
      <c r="J1687" t="s">
        <v>69</v>
      </c>
      <c r="K1687">
        <v>4</v>
      </c>
      <c r="L1687" t="s">
        <v>44</v>
      </c>
      <c r="M1687">
        <v>2.5</v>
      </c>
      <c r="N1687" t="s">
        <v>45</v>
      </c>
      <c r="O1687" t="s">
        <v>180</v>
      </c>
      <c r="Q1687" t="s">
        <v>118</v>
      </c>
      <c r="T1687" t="s">
        <v>49</v>
      </c>
      <c r="U1687" t="s">
        <v>50</v>
      </c>
      <c r="V1687" t="s">
        <v>1223</v>
      </c>
      <c r="W1687" t="s">
        <v>120</v>
      </c>
      <c r="X1687" t="s">
        <v>74</v>
      </c>
      <c r="Z1687">
        <v>0</v>
      </c>
      <c r="AA1687" t="s">
        <v>75</v>
      </c>
      <c r="AB1687" t="s">
        <v>122</v>
      </c>
      <c r="AC1687">
        <v>45</v>
      </c>
      <c r="AD1687">
        <v>11</v>
      </c>
      <c r="AE1687">
        <v>4</v>
      </c>
      <c r="AF1687">
        <v>2025</v>
      </c>
      <c r="AG1687">
        <v>20251105</v>
      </c>
      <c r="AH1687" s="2">
        <v>1700</v>
      </c>
      <c r="AI1687" s="2">
        <v>1255.552368164062</v>
      </c>
      <c r="AJ1687" s="2">
        <f t="shared" si="210"/>
        <v>444.44763183593795</v>
      </c>
      <c r="AK1687" s="6">
        <f t="shared" si="211"/>
        <v>0.26143978343290469</v>
      </c>
      <c r="AL1687" s="12">
        <v>1700</v>
      </c>
      <c r="AM1687" s="12">
        <v>1377.7392376939131</v>
      </c>
      <c r="AN1687" s="12">
        <f t="shared" si="212"/>
        <v>322.26076230608692</v>
      </c>
      <c r="AO1687" s="13">
        <f t="shared" si="213"/>
        <v>0.18956515429769819</v>
      </c>
      <c r="AP1687" s="16">
        <v>1700</v>
      </c>
      <c r="AQ1687" s="16">
        <v>1107.704522105364</v>
      </c>
      <c r="AR1687" s="16">
        <f t="shared" si="214"/>
        <v>592.29547789463595</v>
      </c>
      <c r="AS1687" s="17">
        <f t="shared" si="208"/>
        <v>0.34840910464390351</v>
      </c>
      <c r="AT1687" s="20">
        <v>1700</v>
      </c>
      <c r="AU1687" s="20">
        <v>1242.612540192926</v>
      </c>
      <c r="AV1687" s="20">
        <f t="shared" si="209"/>
        <v>457.38745980707404</v>
      </c>
      <c r="AW1687" s="21">
        <f t="shared" si="215"/>
        <v>0.26905144694533767</v>
      </c>
    </row>
    <row r="1688" spans="1:49" x14ac:dyDescent="0.25">
      <c r="A1688" t="s">
        <v>77</v>
      </c>
      <c r="B1688" t="s">
        <v>811</v>
      </c>
      <c r="C1688">
        <v>133656</v>
      </c>
      <c r="D1688">
        <v>2019</v>
      </c>
      <c r="E1688" t="s">
        <v>159</v>
      </c>
      <c r="F1688" t="s">
        <v>160</v>
      </c>
      <c r="G1688" t="s">
        <v>381</v>
      </c>
      <c r="I1688">
        <v>6</v>
      </c>
      <c r="J1688" t="s">
        <v>101</v>
      </c>
      <c r="K1688">
        <v>4</v>
      </c>
      <c r="L1688" t="s">
        <v>44</v>
      </c>
      <c r="M1688">
        <v>3.5</v>
      </c>
      <c r="N1688" t="s">
        <v>45</v>
      </c>
      <c r="O1688" t="s">
        <v>46</v>
      </c>
      <c r="P1688">
        <v>4</v>
      </c>
      <c r="Q1688" t="s">
        <v>60</v>
      </c>
      <c r="R1688" t="s">
        <v>48</v>
      </c>
      <c r="S1688">
        <v>280</v>
      </c>
      <c r="T1688" t="s">
        <v>49</v>
      </c>
      <c r="U1688" t="s">
        <v>72</v>
      </c>
      <c r="V1688" t="s">
        <v>382</v>
      </c>
      <c r="W1688" t="s">
        <v>134</v>
      </c>
      <c r="X1688" t="s">
        <v>74</v>
      </c>
      <c r="Y1688">
        <v>37760</v>
      </c>
      <c r="Z1688">
        <v>0</v>
      </c>
      <c r="AA1688" t="s">
        <v>75</v>
      </c>
      <c r="AB1688" t="s">
        <v>104</v>
      </c>
      <c r="AC1688">
        <v>45</v>
      </c>
      <c r="AD1688">
        <v>11</v>
      </c>
      <c r="AE1688">
        <v>4</v>
      </c>
      <c r="AF1688">
        <v>2025</v>
      </c>
      <c r="AG1688">
        <v>20251105</v>
      </c>
      <c r="AH1688" s="2">
        <v>10200</v>
      </c>
      <c r="AI1688" s="2">
        <v>12400.4130859375</v>
      </c>
      <c r="AJ1688" s="2">
        <f t="shared" si="210"/>
        <v>2200.4130859375</v>
      </c>
      <c r="AK1688" s="6">
        <f t="shared" si="211"/>
        <v>0.21572677313112745</v>
      </c>
      <c r="AL1688" s="12">
        <v>10200</v>
      </c>
      <c r="AM1688" s="12">
        <v>12334.726923782049</v>
      </c>
      <c r="AN1688" s="12">
        <f t="shared" si="212"/>
        <v>2134.7269237820492</v>
      </c>
      <c r="AO1688" s="13">
        <f t="shared" si="213"/>
        <v>0.20928695331196562</v>
      </c>
      <c r="AP1688" s="16">
        <v>10200</v>
      </c>
      <c r="AQ1688" s="16">
        <v>11411.33951892497</v>
      </c>
      <c r="AR1688" s="16">
        <f t="shared" si="214"/>
        <v>1211.3395189249695</v>
      </c>
      <c r="AS1688" s="17">
        <f t="shared" si="208"/>
        <v>0.11875877636519309</v>
      </c>
      <c r="AT1688" s="20">
        <v>10200</v>
      </c>
      <c r="AU1688" s="20">
        <v>12242.513611615241</v>
      </c>
      <c r="AV1688" s="20">
        <f t="shared" si="209"/>
        <v>2042.5136116152407</v>
      </c>
      <c r="AW1688" s="21">
        <f t="shared" si="215"/>
        <v>0.20024643251129812</v>
      </c>
    </row>
    <row r="1689" spans="1:49" x14ac:dyDescent="0.25">
      <c r="A1689" t="s">
        <v>123</v>
      </c>
      <c r="B1689" t="s">
        <v>440</v>
      </c>
      <c r="C1689">
        <v>146695</v>
      </c>
      <c r="D1689">
        <v>2014</v>
      </c>
      <c r="E1689" t="s">
        <v>155</v>
      </c>
      <c r="F1689" t="s">
        <v>156</v>
      </c>
      <c r="G1689" t="s">
        <v>182</v>
      </c>
      <c r="I1689">
        <v>4</v>
      </c>
      <c r="J1689" t="s">
        <v>129</v>
      </c>
      <c r="K1689">
        <v>4</v>
      </c>
      <c r="L1689" t="s">
        <v>44</v>
      </c>
      <c r="M1689">
        <v>2.4000000953674321</v>
      </c>
      <c r="N1689" t="s">
        <v>45</v>
      </c>
      <c r="O1689" t="s">
        <v>46</v>
      </c>
      <c r="P1689">
        <v>2</v>
      </c>
      <c r="Q1689" t="s">
        <v>118</v>
      </c>
      <c r="T1689" t="s">
        <v>49</v>
      </c>
      <c r="V1689" t="s">
        <v>333</v>
      </c>
      <c r="W1689" t="s">
        <v>120</v>
      </c>
      <c r="X1689" t="s">
        <v>74</v>
      </c>
      <c r="Z1689">
        <v>0</v>
      </c>
      <c r="AA1689" t="s">
        <v>75</v>
      </c>
      <c r="AB1689" t="s">
        <v>122</v>
      </c>
      <c r="AC1689">
        <v>45</v>
      </c>
      <c r="AD1689">
        <v>11</v>
      </c>
      <c r="AE1689">
        <v>4</v>
      </c>
      <c r="AF1689">
        <v>2025</v>
      </c>
      <c r="AG1689">
        <v>20251105</v>
      </c>
      <c r="AH1689" s="2">
        <v>3000</v>
      </c>
      <c r="AI1689" s="2">
        <v>1578.52001953125</v>
      </c>
      <c r="AJ1689" s="2">
        <f t="shared" si="210"/>
        <v>1421.47998046875</v>
      </c>
      <c r="AK1689" s="6">
        <f t="shared" si="211"/>
        <v>0.47382666015625002</v>
      </c>
      <c r="AL1689" s="12">
        <v>3000</v>
      </c>
      <c r="AM1689" s="12">
        <v>1550.4410795576141</v>
      </c>
      <c r="AN1689" s="12">
        <f t="shared" si="212"/>
        <v>1449.5589204423859</v>
      </c>
      <c r="AO1689" s="13">
        <f t="shared" si="213"/>
        <v>0.48318630681412861</v>
      </c>
      <c r="AP1689" s="16">
        <v>3000</v>
      </c>
      <c r="AQ1689" s="16">
        <v>1625.856323661626</v>
      </c>
      <c r="AR1689" s="16">
        <f t="shared" si="214"/>
        <v>1374.143676338374</v>
      </c>
      <c r="AS1689" s="17">
        <f t="shared" si="208"/>
        <v>0.45804789211279134</v>
      </c>
      <c r="AT1689" s="20">
        <v>3000</v>
      </c>
      <c r="AU1689" s="20">
        <v>1631.3304794520541</v>
      </c>
      <c r="AV1689" s="20">
        <f t="shared" si="209"/>
        <v>1368.6695205479459</v>
      </c>
      <c r="AW1689" s="21">
        <f t="shared" si="215"/>
        <v>0.45622317351598196</v>
      </c>
    </row>
    <row r="1690" spans="1:49" x14ac:dyDescent="0.25">
      <c r="A1690" t="s">
        <v>123</v>
      </c>
      <c r="B1690" t="s">
        <v>290</v>
      </c>
      <c r="C1690">
        <v>89915</v>
      </c>
      <c r="D1690">
        <v>2017</v>
      </c>
      <c r="E1690" t="s">
        <v>66</v>
      </c>
      <c r="F1690" t="s">
        <v>239</v>
      </c>
      <c r="G1690" t="s">
        <v>214</v>
      </c>
      <c r="I1690">
        <v>4</v>
      </c>
      <c r="J1690" t="s">
        <v>129</v>
      </c>
      <c r="K1690">
        <v>4</v>
      </c>
      <c r="L1690" t="s">
        <v>44</v>
      </c>
      <c r="M1690">
        <v>1.5</v>
      </c>
      <c r="N1690" t="s">
        <v>45</v>
      </c>
      <c r="O1690" t="s">
        <v>46</v>
      </c>
      <c r="P1690">
        <v>1</v>
      </c>
      <c r="Q1690" t="s">
        <v>60</v>
      </c>
      <c r="R1690" t="s">
        <v>48</v>
      </c>
      <c r="S1690">
        <v>170</v>
      </c>
      <c r="T1690" t="s">
        <v>49</v>
      </c>
      <c r="U1690" t="s">
        <v>50</v>
      </c>
      <c r="V1690" t="s">
        <v>812</v>
      </c>
      <c r="W1690" t="s">
        <v>62</v>
      </c>
      <c r="X1690" t="s">
        <v>74</v>
      </c>
      <c r="Y1690">
        <v>25250</v>
      </c>
      <c r="Z1690">
        <v>0</v>
      </c>
      <c r="AA1690" t="s">
        <v>75</v>
      </c>
      <c r="AB1690" t="s">
        <v>83</v>
      </c>
      <c r="AC1690">
        <v>45</v>
      </c>
      <c r="AD1690">
        <v>11</v>
      </c>
      <c r="AE1690">
        <v>4</v>
      </c>
      <c r="AF1690">
        <v>2025</v>
      </c>
      <c r="AG1690">
        <v>20251104</v>
      </c>
      <c r="AH1690" s="2">
        <v>2600</v>
      </c>
      <c r="AI1690" s="2">
        <v>3324.3466796875</v>
      </c>
      <c r="AJ1690" s="2">
        <f t="shared" si="210"/>
        <v>724.3466796875</v>
      </c>
      <c r="AK1690" s="6">
        <f t="shared" si="211"/>
        <v>0.27859487680288464</v>
      </c>
      <c r="AL1690" s="12">
        <v>2600</v>
      </c>
      <c r="AM1690" s="12">
        <v>3377.562415322458</v>
      </c>
      <c r="AN1690" s="12">
        <f t="shared" si="212"/>
        <v>777.56241532245804</v>
      </c>
      <c r="AO1690" s="13">
        <f t="shared" si="213"/>
        <v>0.29906246743171461</v>
      </c>
      <c r="AP1690" s="16">
        <v>2600</v>
      </c>
      <c r="AQ1690" s="16">
        <v>3230.6017570209829</v>
      </c>
      <c r="AR1690" s="16">
        <f t="shared" si="214"/>
        <v>630.60175702098286</v>
      </c>
      <c r="AS1690" s="17">
        <f t="shared" si="208"/>
        <v>0.24253913731576263</v>
      </c>
      <c r="AT1690" s="20">
        <v>2600</v>
      </c>
      <c r="AU1690" s="20">
        <v>3379.282868525896</v>
      </c>
      <c r="AV1690" s="20">
        <f t="shared" si="209"/>
        <v>779.28286852589599</v>
      </c>
      <c r="AW1690" s="21">
        <f t="shared" si="215"/>
        <v>0.29972418020226771</v>
      </c>
    </row>
    <row r="1691" spans="1:49" x14ac:dyDescent="0.25">
      <c r="A1691" t="s">
        <v>38</v>
      </c>
      <c r="B1691" t="s">
        <v>39</v>
      </c>
      <c r="C1691">
        <v>97625</v>
      </c>
      <c r="D1691">
        <v>2018</v>
      </c>
      <c r="E1691" t="s">
        <v>167</v>
      </c>
      <c r="F1691" t="s">
        <v>242</v>
      </c>
      <c r="H1691" t="s">
        <v>1812</v>
      </c>
      <c r="I1691">
        <v>4</v>
      </c>
      <c r="J1691" t="s">
        <v>129</v>
      </c>
      <c r="K1691">
        <v>4</v>
      </c>
      <c r="L1691" t="s">
        <v>44</v>
      </c>
      <c r="M1691">
        <v>1.6000000238418579</v>
      </c>
      <c r="N1691" t="s">
        <v>45</v>
      </c>
      <c r="O1691" t="s">
        <v>46</v>
      </c>
      <c r="Q1691" t="s">
        <v>60</v>
      </c>
      <c r="R1691" t="s">
        <v>96</v>
      </c>
      <c r="T1691" t="s">
        <v>219</v>
      </c>
      <c r="U1691" t="s">
        <v>50</v>
      </c>
      <c r="V1691" t="s">
        <v>1813</v>
      </c>
      <c r="W1691" t="s">
        <v>62</v>
      </c>
      <c r="X1691" t="s">
        <v>121</v>
      </c>
      <c r="Y1691">
        <v>31600</v>
      </c>
      <c r="Z1691">
        <v>0</v>
      </c>
      <c r="AA1691" t="s">
        <v>75</v>
      </c>
      <c r="AB1691" t="s">
        <v>83</v>
      </c>
      <c r="AC1691">
        <v>45</v>
      </c>
      <c r="AD1691">
        <v>11</v>
      </c>
      <c r="AE1691">
        <v>4</v>
      </c>
      <c r="AF1691">
        <v>2025</v>
      </c>
      <c r="AG1691">
        <v>20251104</v>
      </c>
      <c r="AH1691" s="2">
        <v>8100</v>
      </c>
      <c r="AI1691" s="2">
        <v>8064.4990234375</v>
      </c>
      <c r="AJ1691" s="2">
        <f t="shared" si="210"/>
        <v>35.5009765625</v>
      </c>
      <c r="AK1691" s="6">
        <f t="shared" si="211"/>
        <v>4.3828366126543207E-3</v>
      </c>
      <c r="AL1691" s="12">
        <v>8100</v>
      </c>
      <c r="AM1691" s="12">
        <v>8291.9001113080158</v>
      </c>
      <c r="AN1691" s="12">
        <f t="shared" si="212"/>
        <v>191.90011130801577</v>
      </c>
      <c r="AO1691" s="13">
        <f t="shared" si="213"/>
        <v>2.36913717664217E-2</v>
      </c>
      <c r="AP1691" s="16">
        <v>8100</v>
      </c>
      <c r="AQ1691" s="16">
        <v>8313.8523249866721</v>
      </c>
      <c r="AR1691" s="16">
        <f t="shared" si="214"/>
        <v>213.8523249866721</v>
      </c>
      <c r="AS1691" s="17">
        <f t="shared" si="208"/>
        <v>2.640152160329285E-2</v>
      </c>
      <c r="AT1691" s="20">
        <v>8100</v>
      </c>
      <c r="AU1691" s="20">
        <v>8008.5082223962409</v>
      </c>
      <c r="AV1691" s="20">
        <f t="shared" si="209"/>
        <v>91.491777603759147</v>
      </c>
      <c r="AW1691" s="21">
        <f t="shared" si="215"/>
        <v>1.1295281185649278E-2</v>
      </c>
    </row>
    <row r="1692" spans="1:49" x14ac:dyDescent="0.25">
      <c r="A1692" t="s">
        <v>38</v>
      </c>
      <c r="B1692" t="s">
        <v>776</v>
      </c>
      <c r="C1692">
        <v>142851</v>
      </c>
      <c r="D1692">
        <v>2018</v>
      </c>
      <c r="E1692" t="s">
        <v>66</v>
      </c>
      <c r="F1692" t="s">
        <v>620</v>
      </c>
      <c r="G1692" t="s">
        <v>214</v>
      </c>
      <c r="I1692">
        <v>4</v>
      </c>
      <c r="J1692" t="s">
        <v>59</v>
      </c>
      <c r="K1692">
        <v>4</v>
      </c>
      <c r="L1692" t="s">
        <v>44</v>
      </c>
      <c r="M1692">
        <v>2</v>
      </c>
      <c r="N1692" t="s">
        <v>45</v>
      </c>
      <c r="O1692" t="s">
        <v>46</v>
      </c>
      <c r="P1692">
        <v>2</v>
      </c>
      <c r="Q1692" t="s">
        <v>47</v>
      </c>
      <c r="R1692" t="s">
        <v>96</v>
      </c>
      <c r="S1692">
        <v>160</v>
      </c>
      <c r="T1692" t="s">
        <v>49</v>
      </c>
      <c r="U1692" t="s">
        <v>50</v>
      </c>
      <c r="V1692" t="s">
        <v>1325</v>
      </c>
      <c r="W1692" t="s">
        <v>120</v>
      </c>
      <c r="X1692" t="s">
        <v>74</v>
      </c>
      <c r="Y1692">
        <v>20540</v>
      </c>
      <c r="Z1692">
        <v>0</v>
      </c>
      <c r="AA1692" t="s">
        <v>75</v>
      </c>
      <c r="AB1692" t="s">
        <v>332</v>
      </c>
      <c r="AC1692">
        <v>45</v>
      </c>
      <c r="AD1692">
        <v>11</v>
      </c>
      <c r="AE1692">
        <v>4</v>
      </c>
      <c r="AF1692">
        <v>2025</v>
      </c>
      <c r="AG1692">
        <v>20251105</v>
      </c>
      <c r="AH1692" s="2">
        <v>400</v>
      </c>
      <c r="AI1692" s="2">
        <v>1136.816284179688</v>
      </c>
      <c r="AJ1692" s="2">
        <f t="shared" si="210"/>
        <v>736.81628417968795</v>
      </c>
      <c r="AK1692" s="6">
        <f t="shared" si="211"/>
        <v>1.8420407104492198</v>
      </c>
      <c r="AL1692" s="12">
        <v>400</v>
      </c>
      <c r="AM1692" s="12">
        <v>1352.834996307847</v>
      </c>
      <c r="AN1692" s="12">
        <f t="shared" si="212"/>
        <v>952.83499630784695</v>
      </c>
      <c r="AO1692" s="13">
        <f t="shared" si="213"/>
        <v>2.3820874907696172</v>
      </c>
      <c r="AP1692" s="16">
        <v>400</v>
      </c>
      <c r="AQ1692" s="16">
        <v>1374.117741402144</v>
      </c>
      <c r="AR1692" s="16">
        <f t="shared" si="214"/>
        <v>974.11774140214402</v>
      </c>
      <c r="AS1692" s="17">
        <f t="shared" si="208"/>
        <v>2.4352943535053599</v>
      </c>
      <c r="AT1692" s="20">
        <v>400</v>
      </c>
      <c r="AU1692" s="20">
        <v>1111.731548007838</v>
      </c>
      <c r="AV1692" s="20">
        <f t="shared" si="209"/>
        <v>711.731548007838</v>
      </c>
      <c r="AW1692" s="21">
        <f t="shared" si="215"/>
        <v>1.7793288700195951</v>
      </c>
    </row>
    <row r="1693" spans="1:49" x14ac:dyDescent="0.25">
      <c r="A1693" t="s">
        <v>77</v>
      </c>
      <c r="B1693" t="s">
        <v>177</v>
      </c>
      <c r="C1693">
        <v>17170</v>
      </c>
      <c r="D1693">
        <v>2025</v>
      </c>
      <c r="E1693" t="s">
        <v>93</v>
      </c>
      <c r="F1693" t="s">
        <v>387</v>
      </c>
      <c r="G1693" t="s">
        <v>148</v>
      </c>
      <c r="I1693">
        <v>8</v>
      </c>
      <c r="J1693" t="s">
        <v>59</v>
      </c>
      <c r="K1693">
        <v>4</v>
      </c>
      <c r="L1693" t="s">
        <v>44</v>
      </c>
      <c r="M1693">
        <v>5.3000001907348633</v>
      </c>
      <c r="N1693" t="s">
        <v>70</v>
      </c>
      <c r="O1693" t="s">
        <v>46</v>
      </c>
      <c r="Q1693" t="s">
        <v>60</v>
      </c>
      <c r="R1693" t="s">
        <v>48</v>
      </c>
      <c r="T1693" t="s">
        <v>49</v>
      </c>
      <c r="U1693" t="s">
        <v>72</v>
      </c>
      <c r="V1693" t="s">
        <v>154</v>
      </c>
      <c r="W1693" t="s">
        <v>103</v>
      </c>
      <c r="X1693" t="s">
        <v>74</v>
      </c>
      <c r="Z1693">
        <v>0</v>
      </c>
      <c r="AA1693" t="s">
        <v>75</v>
      </c>
      <c r="AB1693" t="s">
        <v>83</v>
      </c>
      <c r="AC1693">
        <v>45</v>
      </c>
      <c r="AD1693">
        <v>11</v>
      </c>
      <c r="AE1693">
        <v>4</v>
      </c>
      <c r="AF1693">
        <v>2025</v>
      </c>
      <c r="AG1693">
        <v>20251105</v>
      </c>
      <c r="AH1693" s="2">
        <v>40400</v>
      </c>
      <c r="AI1693" s="2">
        <v>47068.94140625</v>
      </c>
      <c r="AJ1693" s="2">
        <f t="shared" si="210"/>
        <v>6668.94140625</v>
      </c>
      <c r="AK1693" s="6">
        <f t="shared" si="211"/>
        <v>0.16507280708539604</v>
      </c>
      <c r="AL1693" s="12">
        <v>40400</v>
      </c>
      <c r="AM1693" s="12">
        <v>45926.909754283617</v>
      </c>
      <c r="AN1693" s="12">
        <f t="shared" si="212"/>
        <v>5526.9097542836171</v>
      </c>
      <c r="AO1693" s="13">
        <f t="shared" si="213"/>
        <v>0.13680469688820834</v>
      </c>
      <c r="AP1693" s="16">
        <v>40400</v>
      </c>
      <c r="AQ1693" s="16">
        <v>45212.871342711282</v>
      </c>
      <c r="AR1693" s="16">
        <f t="shared" si="214"/>
        <v>4812.8713427112816</v>
      </c>
      <c r="AS1693" s="17">
        <f t="shared" si="208"/>
        <v>0.11913047877998222</v>
      </c>
      <c r="AT1693" s="20">
        <v>40400</v>
      </c>
      <c r="AU1693" s="20">
        <v>46319.797183098577</v>
      </c>
      <c r="AV1693" s="20">
        <f t="shared" si="209"/>
        <v>5919.7971830985771</v>
      </c>
      <c r="AW1693" s="21">
        <f t="shared" si="215"/>
        <v>0.14652963324501428</v>
      </c>
    </row>
    <row r="1694" spans="1:49" x14ac:dyDescent="0.25">
      <c r="A1694" t="s">
        <v>38</v>
      </c>
      <c r="B1694" t="s">
        <v>65</v>
      </c>
      <c r="C1694">
        <v>150996</v>
      </c>
      <c r="D1694">
        <v>2014</v>
      </c>
      <c r="E1694" t="s">
        <v>40</v>
      </c>
      <c r="F1694" t="s">
        <v>223</v>
      </c>
      <c r="G1694" t="s">
        <v>732</v>
      </c>
      <c r="H1694" t="s">
        <v>224</v>
      </c>
      <c r="I1694">
        <v>4</v>
      </c>
      <c r="J1694" t="s">
        <v>69</v>
      </c>
      <c r="K1694">
        <v>4</v>
      </c>
      <c r="L1694" t="s">
        <v>44</v>
      </c>
      <c r="M1694">
        <v>2.5</v>
      </c>
      <c r="N1694" t="s">
        <v>45</v>
      </c>
      <c r="O1694" t="s">
        <v>46</v>
      </c>
      <c r="P1694">
        <v>4</v>
      </c>
      <c r="Q1694" t="s">
        <v>60</v>
      </c>
      <c r="R1694" t="s">
        <v>48</v>
      </c>
      <c r="S1694">
        <v>176</v>
      </c>
      <c r="T1694" t="s">
        <v>49</v>
      </c>
      <c r="U1694" t="s">
        <v>50</v>
      </c>
      <c r="V1694" t="s">
        <v>225</v>
      </c>
      <c r="W1694" t="s">
        <v>62</v>
      </c>
      <c r="X1694" t="s">
        <v>98</v>
      </c>
      <c r="Z1694">
        <v>0</v>
      </c>
      <c r="AA1694" t="s">
        <v>75</v>
      </c>
      <c r="AB1694" t="s">
        <v>83</v>
      </c>
      <c r="AC1694">
        <v>45</v>
      </c>
      <c r="AD1694">
        <v>11</v>
      </c>
      <c r="AE1694">
        <v>4</v>
      </c>
      <c r="AF1694">
        <v>2025</v>
      </c>
      <c r="AG1694">
        <v>20251104</v>
      </c>
      <c r="AH1694" s="2">
        <v>5500</v>
      </c>
      <c r="AI1694" s="2">
        <v>8158.51416015625</v>
      </c>
      <c r="AJ1694" s="2">
        <f t="shared" si="210"/>
        <v>2658.51416015625</v>
      </c>
      <c r="AK1694" s="6">
        <f t="shared" si="211"/>
        <v>0.48336621093749998</v>
      </c>
      <c r="AL1694" s="12">
        <v>5500</v>
      </c>
      <c r="AM1694" s="12">
        <v>7940.2279714426222</v>
      </c>
      <c r="AN1694" s="12">
        <f t="shared" si="212"/>
        <v>2440.2279714426222</v>
      </c>
      <c r="AO1694" s="13">
        <f t="shared" si="213"/>
        <v>0.44367781298956765</v>
      </c>
      <c r="AP1694" s="16">
        <v>5500</v>
      </c>
      <c r="AQ1694" s="16">
        <v>7570.0205096493219</v>
      </c>
      <c r="AR1694" s="16">
        <f t="shared" si="214"/>
        <v>2070.0205096493219</v>
      </c>
      <c r="AS1694" s="17">
        <f t="shared" si="208"/>
        <v>0.3763673653907858</v>
      </c>
      <c r="AT1694" s="20">
        <v>5500</v>
      </c>
      <c r="AU1694" s="20">
        <v>8190.5151515151529</v>
      </c>
      <c r="AV1694" s="20">
        <f t="shared" si="209"/>
        <v>2690.5151515151529</v>
      </c>
      <c r="AW1694" s="21">
        <f t="shared" si="215"/>
        <v>0.48918457300275509</v>
      </c>
    </row>
    <row r="1695" spans="1:49" x14ac:dyDescent="0.25">
      <c r="A1695" t="s">
        <v>38</v>
      </c>
      <c r="B1695" t="s">
        <v>65</v>
      </c>
      <c r="C1695">
        <v>131551</v>
      </c>
      <c r="D1695">
        <v>2014</v>
      </c>
      <c r="E1695" t="s">
        <v>66</v>
      </c>
      <c r="F1695" t="s">
        <v>434</v>
      </c>
      <c r="H1695" t="s">
        <v>246</v>
      </c>
      <c r="I1695">
        <v>8</v>
      </c>
      <c r="J1695" t="s">
        <v>129</v>
      </c>
      <c r="K1695">
        <v>4</v>
      </c>
      <c r="L1695" t="s">
        <v>44</v>
      </c>
      <c r="M1695">
        <v>6.6999998092651367</v>
      </c>
      <c r="N1695" t="s">
        <v>87</v>
      </c>
      <c r="O1695" t="s">
        <v>46</v>
      </c>
      <c r="Q1695" t="s">
        <v>88</v>
      </c>
      <c r="R1695" t="s">
        <v>89</v>
      </c>
      <c r="S1695">
        <v>400</v>
      </c>
      <c r="T1695" t="s">
        <v>219</v>
      </c>
      <c r="U1695" t="s">
        <v>72</v>
      </c>
      <c r="W1695" t="s">
        <v>220</v>
      </c>
      <c r="X1695" t="s">
        <v>74</v>
      </c>
      <c r="Z1695">
        <v>0</v>
      </c>
      <c r="AA1695" t="s">
        <v>75</v>
      </c>
      <c r="AB1695" t="s">
        <v>91</v>
      </c>
      <c r="AC1695">
        <v>45</v>
      </c>
      <c r="AD1695">
        <v>11</v>
      </c>
      <c r="AE1695">
        <v>4</v>
      </c>
      <c r="AF1695">
        <v>2025</v>
      </c>
      <c r="AG1695">
        <v>20251104</v>
      </c>
      <c r="AH1695" s="2">
        <v>21750</v>
      </c>
      <c r="AI1695" s="2">
        <v>18947.51171875</v>
      </c>
      <c r="AJ1695" s="2">
        <f t="shared" si="210"/>
        <v>2802.48828125</v>
      </c>
      <c r="AK1695" s="6">
        <f t="shared" si="211"/>
        <v>0.12885003591954022</v>
      </c>
      <c r="AL1695" s="12">
        <v>21750</v>
      </c>
      <c r="AM1695" s="12">
        <v>19810.365323433329</v>
      </c>
      <c r="AN1695" s="12">
        <f t="shared" si="212"/>
        <v>1939.6346765666713</v>
      </c>
      <c r="AO1695" s="13">
        <f t="shared" si="213"/>
        <v>8.9178605819157306E-2</v>
      </c>
      <c r="AP1695" s="16">
        <v>21750</v>
      </c>
      <c r="AQ1695" s="16">
        <v>18997.780542910499</v>
      </c>
      <c r="AR1695" s="16">
        <f t="shared" si="214"/>
        <v>2752.2194570895008</v>
      </c>
      <c r="AS1695" s="17">
        <f t="shared" si="208"/>
        <v>0.12653882561331037</v>
      </c>
      <c r="AT1695" s="20">
        <v>21750</v>
      </c>
      <c r="AU1695" s="20">
        <v>18485.695081967231</v>
      </c>
      <c r="AV1695" s="20">
        <f t="shared" si="209"/>
        <v>3264.3049180327689</v>
      </c>
      <c r="AW1695" s="21">
        <f t="shared" si="215"/>
        <v>0.1500829847371388</v>
      </c>
    </row>
    <row r="1696" spans="1:49" x14ac:dyDescent="0.25">
      <c r="A1696" t="s">
        <v>123</v>
      </c>
      <c r="B1696" t="s">
        <v>124</v>
      </c>
      <c r="C1696">
        <v>108242</v>
      </c>
      <c r="D1696">
        <v>2015</v>
      </c>
      <c r="E1696" t="s">
        <v>135</v>
      </c>
      <c r="F1696" t="s">
        <v>312</v>
      </c>
      <c r="G1696" t="s">
        <v>418</v>
      </c>
      <c r="I1696">
        <v>4</v>
      </c>
      <c r="J1696" t="s">
        <v>129</v>
      </c>
      <c r="K1696">
        <v>4</v>
      </c>
      <c r="L1696" t="s">
        <v>44</v>
      </c>
      <c r="M1696">
        <v>2</v>
      </c>
      <c r="N1696" t="s">
        <v>45</v>
      </c>
      <c r="Q1696" t="s">
        <v>60</v>
      </c>
      <c r="R1696" t="s">
        <v>96</v>
      </c>
      <c r="T1696" t="s">
        <v>49</v>
      </c>
      <c r="W1696" t="s">
        <v>62</v>
      </c>
      <c r="X1696" t="s">
        <v>74</v>
      </c>
      <c r="Z1696">
        <v>0</v>
      </c>
      <c r="AA1696" t="s">
        <v>75</v>
      </c>
      <c r="AB1696" t="s">
        <v>83</v>
      </c>
      <c r="AC1696">
        <v>45</v>
      </c>
      <c r="AD1696">
        <v>11</v>
      </c>
      <c r="AE1696">
        <v>4</v>
      </c>
      <c r="AF1696">
        <v>2025</v>
      </c>
      <c r="AG1696">
        <v>20251104</v>
      </c>
      <c r="AH1696" s="2">
        <v>500</v>
      </c>
      <c r="AI1696" s="2">
        <v>3116.9453125</v>
      </c>
      <c r="AJ1696" s="2">
        <f t="shared" si="210"/>
        <v>2616.9453125</v>
      </c>
      <c r="AK1696" s="6">
        <f t="shared" si="211"/>
        <v>5.2338906249999999</v>
      </c>
      <c r="AL1696" s="12">
        <v>500</v>
      </c>
      <c r="AM1696" s="12">
        <v>3199.7943347015989</v>
      </c>
      <c r="AN1696" s="12">
        <f t="shared" si="212"/>
        <v>2699.7943347015989</v>
      </c>
      <c r="AO1696" s="13">
        <f t="shared" si="213"/>
        <v>5.3995886694031983</v>
      </c>
      <c r="AP1696" s="16">
        <v>500</v>
      </c>
      <c r="AQ1696" s="16">
        <v>3290.0876475793411</v>
      </c>
      <c r="AR1696" s="16">
        <f t="shared" si="214"/>
        <v>2790.0876475793411</v>
      </c>
      <c r="AS1696" s="17">
        <f t="shared" si="208"/>
        <v>5.580175295158682</v>
      </c>
      <c r="AT1696" s="20">
        <v>500</v>
      </c>
      <c r="AU1696" s="20">
        <v>3171.1258151131569</v>
      </c>
      <c r="AV1696" s="20">
        <f t="shared" si="209"/>
        <v>2671.1258151131569</v>
      </c>
      <c r="AW1696" s="21">
        <f t="shared" si="215"/>
        <v>5.3422516302263139</v>
      </c>
    </row>
    <row r="1697" spans="1:49" x14ac:dyDescent="0.25">
      <c r="A1697" t="s">
        <v>38</v>
      </c>
      <c r="B1697" t="s">
        <v>105</v>
      </c>
      <c r="C1697">
        <v>187589</v>
      </c>
      <c r="D1697">
        <v>2015</v>
      </c>
      <c r="E1697" t="s">
        <v>40</v>
      </c>
      <c r="F1697" t="s">
        <v>1096</v>
      </c>
      <c r="H1697" t="s">
        <v>1097</v>
      </c>
      <c r="I1697">
        <v>4</v>
      </c>
      <c r="J1697" t="s">
        <v>129</v>
      </c>
      <c r="K1697">
        <v>4</v>
      </c>
      <c r="L1697" t="s">
        <v>44</v>
      </c>
      <c r="M1697">
        <v>1.799999952316284</v>
      </c>
      <c r="N1697" t="s">
        <v>45</v>
      </c>
      <c r="Q1697" t="s">
        <v>674</v>
      </c>
      <c r="R1697" t="s">
        <v>48</v>
      </c>
      <c r="S1697">
        <v>98</v>
      </c>
      <c r="T1697" t="s">
        <v>49</v>
      </c>
      <c r="U1697" t="s">
        <v>50</v>
      </c>
      <c r="V1697" t="s">
        <v>1098</v>
      </c>
      <c r="W1697" t="s">
        <v>120</v>
      </c>
      <c r="X1697" t="s">
        <v>53</v>
      </c>
      <c r="Z1697">
        <v>1</v>
      </c>
      <c r="AA1697" t="s">
        <v>54</v>
      </c>
      <c r="AB1697" t="s">
        <v>788</v>
      </c>
      <c r="AC1697">
        <v>45</v>
      </c>
      <c r="AD1697">
        <v>11</v>
      </c>
      <c r="AE1697">
        <v>4</v>
      </c>
      <c r="AF1697">
        <v>2025</v>
      </c>
      <c r="AG1697">
        <v>20251104</v>
      </c>
      <c r="AH1697" s="2">
        <v>4500</v>
      </c>
      <c r="AI1697" s="2">
        <v>3706.962646484375</v>
      </c>
      <c r="AJ1697" s="2">
        <f t="shared" si="210"/>
        <v>793.037353515625</v>
      </c>
      <c r="AK1697" s="6">
        <f t="shared" si="211"/>
        <v>0.17623052300347222</v>
      </c>
      <c r="AL1697" s="12">
        <v>4500</v>
      </c>
      <c r="AM1697" s="12">
        <v>3379.6431533081759</v>
      </c>
      <c r="AN1697" s="12">
        <f t="shared" si="212"/>
        <v>1120.3568466918241</v>
      </c>
      <c r="AO1697" s="13">
        <f t="shared" si="213"/>
        <v>0.2489681881537387</v>
      </c>
      <c r="AP1697" s="16">
        <v>4500</v>
      </c>
      <c r="AQ1697" s="16">
        <v>3319.0010763353989</v>
      </c>
      <c r="AR1697" s="16">
        <f t="shared" si="214"/>
        <v>1180.9989236646011</v>
      </c>
      <c r="AS1697" s="17">
        <f t="shared" si="208"/>
        <v>0.26244420525880024</v>
      </c>
      <c r="AT1697" s="20">
        <v>4500</v>
      </c>
      <c r="AU1697" s="20">
        <v>3894.0961155378491</v>
      </c>
      <c r="AV1697" s="20">
        <f t="shared" si="209"/>
        <v>605.90388446215093</v>
      </c>
      <c r="AW1697" s="21">
        <f t="shared" si="215"/>
        <v>0.13464530765825578</v>
      </c>
    </row>
    <row r="1698" spans="1:49" x14ac:dyDescent="0.25">
      <c r="A1698" t="s">
        <v>123</v>
      </c>
      <c r="B1698" t="s">
        <v>440</v>
      </c>
      <c r="C1698">
        <v>140098</v>
      </c>
      <c r="D1698">
        <v>2012</v>
      </c>
      <c r="E1698" t="s">
        <v>66</v>
      </c>
      <c r="F1698" t="s">
        <v>221</v>
      </c>
      <c r="I1698">
        <v>6</v>
      </c>
      <c r="J1698" t="s">
        <v>101</v>
      </c>
      <c r="K1698">
        <v>4</v>
      </c>
      <c r="L1698" t="s">
        <v>44</v>
      </c>
      <c r="M1698">
        <v>3.5</v>
      </c>
      <c r="N1698" t="s">
        <v>87</v>
      </c>
      <c r="O1698" t="s">
        <v>180</v>
      </c>
      <c r="P1698">
        <v>2</v>
      </c>
      <c r="Q1698" t="s">
        <v>88</v>
      </c>
      <c r="R1698" t="s">
        <v>89</v>
      </c>
      <c r="S1698">
        <v>365</v>
      </c>
      <c r="T1698" t="s">
        <v>49</v>
      </c>
      <c r="U1698" t="s">
        <v>72</v>
      </c>
      <c r="W1698" t="s">
        <v>103</v>
      </c>
      <c r="X1698" t="s">
        <v>74</v>
      </c>
      <c r="Z1698">
        <v>0</v>
      </c>
      <c r="AA1698" t="s">
        <v>75</v>
      </c>
      <c r="AB1698" t="s">
        <v>91</v>
      </c>
      <c r="AC1698">
        <v>45</v>
      </c>
      <c r="AD1698">
        <v>11</v>
      </c>
      <c r="AE1698">
        <v>4</v>
      </c>
      <c r="AF1698">
        <v>2025</v>
      </c>
      <c r="AG1698">
        <v>20251105</v>
      </c>
      <c r="AH1698" s="2">
        <v>1100</v>
      </c>
      <c r="AI1698" s="2">
        <v>2552.472900390625</v>
      </c>
      <c r="AJ1698" s="2">
        <f t="shared" si="210"/>
        <v>1452.472900390625</v>
      </c>
      <c r="AK1698" s="6">
        <f t="shared" si="211"/>
        <v>1.3204299094460228</v>
      </c>
      <c r="AL1698" s="12">
        <v>1100</v>
      </c>
      <c r="AM1698" s="12">
        <v>2744.2737517337118</v>
      </c>
      <c r="AN1698" s="12">
        <f t="shared" si="212"/>
        <v>1644.2737517337118</v>
      </c>
      <c r="AO1698" s="13">
        <f t="shared" si="213"/>
        <v>1.4947943197579199</v>
      </c>
      <c r="AP1698" s="16">
        <v>1100</v>
      </c>
      <c r="AQ1698" s="16">
        <v>2721.786794409481</v>
      </c>
      <c r="AR1698" s="16">
        <f t="shared" si="214"/>
        <v>1621.786794409481</v>
      </c>
      <c r="AS1698" s="17">
        <f t="shared" si="208"/>
        <v>1.4743516312813463</v>
      </c>
      <c r="AT1698" s="20">
        <v>1100</v>
      </c>
      <c r="AU1698" s="20">
        <v>2533.5435313262819</v>
      </c>
      <c r="AV1698" s="20">
        <f t="shared" si="209"/>
        <v>1433.5435313262819</v>
      </c>
      <c r="AW1698" s="21">
        <f t="shared" si="215"/>
        <v>1.3032213921148017</v>
      </c>
    </row>
    <row r="1699" spans="1:49" x14ac:dyDescent="0.25">
      <c r="A1699" t="s">
        <v>109</v>
      </c>
      <c r="B1699" t="s">
        <v>538</v>
      </c>
      <c r="C1699">
        <v>82068</v>
      </c>
      <c r="D1699">
        <v>2017</v>
      </c>
      <c r="E1699" t="s">
        <v>114</v>
      </c>
      <c r="F1699" t="s">
        <v>115</v>
      </c>
      <c r="G1699" t="s">
        <v>418</v>
      </c>
      <c r="I1699">
        <v>4</v>
      </c>
      <c r="J1699" t="s">
        <v>59</v>
      </c>
      <c r="K1699">
        <v>4</v>
      </c>
      <c r="L1699" t="s">
        <v>44</v>
      </c>
      <c r="M1699">
        <v>1.799999952316284</v>
      </c>
      <c r="N1699" t="s">
        <v>45</v>
      </c>
      <c r="O1699" t="s">
        <v>46</v>
      </c>
      <c r="P1699">
        <v>2</v>
      </c>
      <c r="Q1699" t="s">
        <v>118</v>
      </c>
      <c r="R1699" t="s">
        <v>96</v>
      </c>
      <c r="S1699">
        <v>170</v>
      </c>
      <c r="T1699" t="s">
        <v>49</v>
      </c>
      <c r="V1699" t="s">
        <v>1318</v>
      </c>
      <c r="W1699" t="s">
        <v>120</v>
      </c>
      <c r="X1699" t="s">
        <v>121</v>
      </c>
      <c r="Y1699">
        <v>20895</v>
      </c>
      <c r="Z1699">
        <v>0</v>
      </c>
      <c r="AA1699" t="s">
        <v>75</v>
      </c>
      <c r="AB1699" t="s">
        <v>122</v>
      </c>
      <c r="AC1699">
        <v>45</v>
      </c>
      <c r="AD1699">
        <v>11</v>
      </c>
      <c r="AE1699">
        <v>4</v>
      </c>
      <c r="AF1699">
        <v>2025</v>
      </c>
      <c r="AG1699">
        <v>20251105</v>
      </c>
      <c r="AH1699" s="2">
        <v>3300</v>
      </c>
      <c r="AI1699" s="2">
        <v>4555.58984375</v>
      </c>
      <c r="AJ1699" s="2">
        <f t="shared" si="210"/>
        <v>1255.58984375</v>
      </c>
      <c r="AK1699" s="6">
        <f t="shared" si="211"/>
        <v>0.38048177083333334</v>
      </c>
      <c r="AL1699" s="12">
        <v>3300</v>
      </c>
      <c r="AM1699" s="12">
        <v>4682.522092310538</v>
      </c>
      <c r="AN1699" s="12">
        <f t="shared" si="212"/>
        <v>1382.522092310538</v>
      </c>
      <c r="AO1699" s="13">
        <f t="shared" si="213"/>
        <v>0.41894608857895094</v>
      </c>
      <c r="AP1699" s="16">
        <v>3300</v>
      </c>
      <c r="AQ1699" s="16">
        <v>4569.8611972130193</v>
      </c>
      <c r="AR1699" s="16">
        <f t="shared" si="214"/>
        <v>1269.8611972130193</v>
      </c>
      <c r="AS1699" s="17">
        <f t="shared" si="208"/>
        <v>0.38480642339788462</v>
      </c>
      <c r="AT1699" s="20">
        <v>3300</v>
      </c>
      <c r="AU1699" s="20">
        <v>4509.7071256038662</v>
      </c>
      <c r="AV1699" s="20">
        <f t="shared" si="209"/>
        <v>1209.7071256038662</v>
      </c>
      <c r="AW1699" s="21">
        <f t="shared" si="215"/>
        <v>0.3665779168496564</v>
      </c>
    </row>
    <row r="1700" spans="1:49" x14ac:dyDescent="0.25">
      <c r="A1700" t="s">
        <v>38</v>
      </c>
      <c r="B1700" t="s">
        <v>776</v>
      </c>
      <c r="C1700">
        <v>115961</v>
      </c>
      <c r="D1700">
        <v>2018</v>
      </c>
      <c r="E1700" t="s">
        <v>167</v>
      </c>
      <c r="F1700" t="s">
        <v>294</v>
      </c>
      <c r="G1700" t="s">
        <v>1085</v>
      </c>
      <c r="H1700" t="s">
        <v>85</v>
      </c>
      <c r="I1700">
        <v>8</v>
      </c>
      <c r="J1700" t="s">
        <v>69</v>
      </c>
      <c r="K1700">
        <v>2</v>
      </c>
      <c r="L1700" t="s">
        <v>44</v>
      </c>
      <c r="M1700">
        <v>5.3000001907348633</v>
      </c>
      <c r="N1700" t="s">
        <v>70</v>
      </c>
      <c r="O1700" t="s">
        <v>46</v>
      </c>
      <c r="P1700">
        <v>2</v>
      </c>
      <c r="Q1700" t="s">
        <v>88</v>
      </c>
      <c r="R1700" t="s">
        <v>48</v>
      </c>
      <c r="T1700" t="s">
        <v>49</v>
      </c>
      <c r="V1700" t="s">
        <v>420</v>
      </c>
      <c r="W1700" t="s">
        <v>90</v>
      </c>
      <c r="X1700" t="s">
        <v>74</v>
      </c>
      <c r="Z1700">
        <v>0</v>
      </c>
      <c r="AA1700" t="s">
        <v>75</v>
      </c>
      <c r="AB1700" t="s">
        <v>91</v>
      </c>
      <c r="AC1700">
        <v>45</v>
      </c>
      <c r="AD1700">
        <v>11</v>
      </c>
      <c r="AE1700">
        <v>4</v>
      </c>
      <c r="AF1700">
        <v>2025</v>
      </c>
      <c r="AG1700">
        <v>20251105</v>
      </c>
      <c r="AH1700" s="2">
        <v>7250</v>
      </c>
      <c r="AI1700" s="2">
        <v>7797.02734375</v>
      </c>
      <c r="AJ1700" s="2">
        <f t="shared" si="210"/>
        <v>547.02734375</v>
      </c>
      <c r="AK1700" s="6">
        <f t="shared" si="211"/>
        <v>7.5452047413793105E-2</v>
      </c>
      <c r="AL1700" s="12">
        <v>7250</v>
      </c>
      <c r="AM1700" s="12">
        <v>8026.3825698498013</v>
      </c>
      <c r="AN1700" s="12">
        <f t="shared" si="212"/>
        <v>776.38256984980126</v>
      </c>
      <c r="AO1700" s="13">
        <f t="shared" si="213"/>
        <v>0.10708725101376569</v>
      </c>
      <c r="AP1700" s="16">
        <v>7250</v>
      </c>
      <c r="AQ1700" s="16">
        <v>7764.0346795223868</v>
      </c>
      <c r="AR1700" s="16">
        <f t="shared" si="214"/>
        <v>514.0346795223868</v>
      </c>
      <c r="AS1700" s="17">
        <f t="shared" si="208"/>
        <v>7.0901335106536109E-2</v>
      </c>
      <c r="AT1700" s="20">
        <v>7250</v>
      </c>
      <c r="AU1700" s="20">
        <v>7760.2659574468089</v>
      </c>
      <c r="AV1700" s="20">
        <f t="shared" si="209"/>
        <v>510.2659574468089</v>
      </c>
      <c r="AW1700" s="21">
        <f t="shared" si="215"/>
        <v>7.038151137197364E-2</v>
      </c>
    </row>
    <row r="1701" spans="1:49" x14ac:dyDescent="0.25">
      <c r="A1701" t="s">
        <v>123</v>
      </c>
      <c r="B1701" t="s">
        <v>440</v>
      </c>
      <c r="C1701">
        <v>146370</v>
      </c>
      <c r="D1701">
        <v>2002</v>
      </c>
      <c r="E1701" t="s">
        <v>322</v>
      </c>
      <c r="F1701" t="s">
        <v>1692</v>
      </c>
      <c r="H1701" t="s">
        <v>530</v>
      </c>
      <c r="I1701">
        <v>6</v>
      </c>
      <c r="J1701" t="s">
        <v>59</v>
      </c>
      <c r="K1701">
        <v>2</v>
      </c>
      <c r="L1701" t="s">
        <v>44</v>
      </c>
      <c r="M1701">
        <v>2.5</v>
      </c>
      <c r="N1701" t="s">
        <v>70</v>
      </c>
      <c r="O1701" t="s">
        <v>46</v>
      </c>
      <c r="P1701">
        <v>3</v>
      </c>
      <c r="Q1701" t="s">
        <v>480</v>
      </c>
      <c r="S1701">
        <v>184</v>
      </c>
      <c r="T1701" t="s">
        <v>49</v>
      </c>
      <c r="W1701" t="s">
        <v>120</v>
      </c>
      <c r="X1701" t="s">
        <v>131</v>
      </c>
      <c r="Z1701">
        <v>0</v>
      </c>
      <c r="AA1701" t="s">
        <v>75</v>
      </c>
      <c r="AB1701" t="s">
        <v>481</v>
      </c>
      <c r="AC1701">
        <v>45</v>
      </c>
      <c r="AD1701">
        <v>11</v>
      </c>
      <c r="AE1701">
        <v>4</v>
      </c>
      <c r="AF1701">
        <v>2025</v>
      </c>
      <c r="AG1701">
        <v>20251105</v>
      </c>
      <c r="AH1701" s="2">
        <v>600</v>
      </c>
      <c r="AI1701" s="2">
        <v>1220.022338867188</v>
      </c>
      <c r="AJ1701" s="2">
        <f t="shared" si="210"/>
        <v>620.02233886718795</v>
      </c>
      <c r="AK1701" s="6">
        <f t="shared" si="211"/>
        <v>1.0333705647786466</v>
      </c>
      <c r="AL1701" s="12">
        <v>600</v>
      </c>
      <c r="AM1701" s="12">
        <v>1255.164793932129</v>
      </c>
      <c r="AN1701" s="12">
        <f t="shared" si="212"/>
        <v>655.16479393212899</v>
      </c>
      <c r="AO1701" s="13">
        <f t="shared" si="213"/>
        <v>1.0919413232202151</v>
      </c>
      <c r="AP1701" s="16">
        <v>600</v>
      </c>
      <c r="AQ1701" s="16">
        <v>1375.6505928035931</v>
      </c>
      <c r="AR1701" s="16">
        <f t="shared" si="214"/>
        <v>775.6505928035931</v>
      </c>
      <c r="AS1701" s="17">
        <f t="shared" si="208"/>
        <v>1.2927509880059884</v>
      </c>
      <c r="AT1701" s="20">
        <v>600</v>
      </c>
      <c r="AU1701" s="20">
        <v>1226.5212121212121</v>
      </c>
      <c r="AV1701" s="20">
        <f t="shared" si="209"/>
        <v>626.5212121212121</v>
      </c>
      <c r="AW1701" s="21">
        <f t="shared" si="215"/>
        <v>1.0442020202020201</v>
      </c>
    </row>
    <row r="1702" spans="1:49" x14ac:dyDescent="0.25">
      <c r="A1702" t="s">
        <v>77</v>
      </c>
      <c r="B1702" t="s">
        <v>1558</v>
      </c>
      <c r="C1702">
        <v>90578</v>
      </c>
      <c r="D1702">
        <v>2007</v>
      </c>
      <c r="E1702" t="s">
        <v>468</v>
      </c>
      <c r="F1702" t="s">
        <v>945</v>
      </c>
      <c r="G1702" t="s">
        <v>1382</v>
      </c>
      <c r="H1702" t="s">
        <v>1383</v>
      </c>
      <c r="I1702">
        <v>4</v>
      </c>
      <c r="J1702" t="s">
        <v>101</v>
      </c>
      <c r="K1702">
        <v>4</v>
      </c>
      <c r="L1702" t="s">
        <v>44</v>
      </c>
      <c r="M1702">
        <v>2</v>
      </c>
      <c r="N1702" t="s">
        <v>44</v>
      </c>
      <c r="O1702" t="s">
        <v>95</v>
      </c>
      <c r="P1702">
        <v>1</v>
      </c>
      <c r="Q1702" t="s">
        <v>674</v>
      </c>
      <c r="R1702" t="s">
        <v>81</v>
      </c>
      <c r="S1702">
        <v>200</v>
      </c>
      <c r="T1702" t="s">
        <v>49</v>
      </c>
      <c r="W1702" t="s">
        <v>120</v>
      </c>
      <c r="X1702" t="s">
        <v>131</v>
      </c>
      <c r="Z1702">
        <v>0</v>
      </c>
      <c r="AA1702" t="s">
        <v>75</v>
      </c>
      <c r="AB1702" t="s">
        <v>674</v>
      </c>
      <c r="AC1702">
        <v>45</v>
      </c>
      <c r="AD1702">
        <v>11</v>
      </c>
      <c r="AE1702">
        <v>4</v>
      </c>
      <c r="AF1702">
        <v>2025</v>
      </c>
      <c r="AG1702">
        <v>20251106</v>
      </c>
      <c r="AH1702" s="2">
        <v>450</v>
      </c>
      <c r="AI1702" s="2">
        <v>646.1181640625</v>
      </c>
      <c r="AJ1702" s="2">
        <f t="shared" si="210"/>
        <v>196.1181640625</v>
      </c>
      <c r="AK1702" s="6">
        <f t="shared" si="211"/>
        <v>0.4358181423611111</v>
      </c>
      <c r="AL1702" s="12">
        <v>450</v>
      </c>
      <c r="AM1702" s="12">
        <v>657.29000421206922</v>
      </c>
      <c r="AN1702" s="12">
        <f t="shared" si="212"/>
        <v>207.29000421206922</v>
      </c>
      <c r="AO1702" s="13">
        <f t="shared" si="213"/>
        <v>0.46064445380459829</v>
      </c>
      <c r="AP1702" s="16">
        <v>450</v>
      </c>
      <c r="AQ1702" s="16">
        <v>599.85180410871442</v>
      </c>
      <c r="AR1702" s="16">
        <f t="shared" si="214"/>
        <v>149.85180410871442</v>
      </c>
      <c r="AS1702" s="17">
        <f t="shared" si="208"/>
        <v>0.33300400913047651</v>
      </c>
      <c r="AT1702" s="20">
        <v>450</v>
      </c>
      <c r="AU1702" s="20">
        <v>653.68131868131877</v>
      </c>
      <c r="AV1702" s="20">
        <f t="shared" si="209"/>
        <v>203.68131868131877</v>
      </c>
      <c r="AW1702" s="21">
        <f t="shared" si="215"/>
        <v>0.45262515262515285</v>
      </c>
    </row>
    <row r="1703" spans="1:49" x14ac:dyDescent="0.25">
      <c r="A1703" t="s">
        <v>38</v>
      </c>
      <c r="B1703" t="s">
        <v>65</v>
      </c>
      <c r="C1703">
        <v>149935</v>
      </c>
      <c r="D1703">
        <v>2012</v>
      </c>
      <c r="E1703" t="s">
        <v>66</v>
      </c>
      <c r="F1703" t="s">
        <v>221</v>
      </c>
      <c r="I1703">
        <v>6</v>
      </c>
      <c r="J1703" t="s">
        <v>69</v>
      </c>
      <c r="K1703">
        <v>4</v>
      </c>
      <c r="L1703" t="s">
        <v>44</v>
      </c>
      <c r="M1703">
        <v>3.7000000476837158</v>
      </c>
      <c r="N1703" t="s">
        <v>70</v>
      </c>
      <c r="O1703" t="s">
        <v>46</v>
      </c>
      <c r="Q1703" t="s">
        <v>88</v>
      </c>
      <c r="R1703" t="s">
        <v>48</v>
      </c>
      <c r="S1703">
        <v>302</v>
      </c>
      <c r="T1703" t="s">
        <v>49</v>
      </c>
      <c r="U1703" t="s">
        <v>72</v>
      </c>
      <c r="W1703" t="s">
        <v>90</v>
      </c>
      <c r="X1703" t="s">
        <v>74</v>
      </c>
      <c r="Z1703">
        <v>0</v>
      </c>
      <c r="AA1703" t="s">
        <v>75</v>
      </c>
      <c r="AB1703" t="s">
        <v>91</v>
      </c>
      <c r="AC1703">
        <v>45</v>
      </c>
      <c r="AD1703">
        <v>11</v>
      </c>
      <c r="AE1703">
        <v>4</v>
      </c>
      <c r="AF1703">
        <v>2025</v>
      </c>
      <c r="AG1703">
        <v>20251104</v>
      </c>
      <c r="AH1703" s="2">
        <v>7200</v>
      </c>
      <c r="AI1703" s="2">
        <v>5291.8388671875</v>
      </c>
      <c r="AJ1703" s="2">
        <f t="shared" si="210"/>
        <v>1908.1611328125</v>
      </c>
      <c r="AK1703" s="6">
        <f t="shared" si="211"/>
        <v>0.26502237955729169</v>
      </c>
      <c r="AL1703" s="12">
        <v>7200</v>
      </c>
      <c r="AM1703" s="12">
        <v>5131.5388573299424</v>
      </c>
      <c r="AN1703" s="12">
        <f t="shared" si="212"/>
        <v>2068.4611426700576</v>
      </c>
      <c r="AO1703" s="13">
        <f t="shared" si="213"/>
        <v>0.28728626981528577</v>
      </c>
      <c r="AP1703" s="16">
        <v>7200</v>
      </c>
      <c r="AQ1703" s="16">
        <v>5322.0357384016124</v>
      </c>
      <c r="AR1703" s="16">
        <f t="shared" si="214"/>
        <v>1877.9642615983876</v>
      </c>
      <c r="AS1703" s="17">
        <f t="shared" si="208"/>
        <v>0.26082836966644274</v>
      </c>
      <c r="AT1703" s="20">
        <v>7200</v>
      </c>
      <c r="AU1703" s="20">
        <v>5334.9649859943966</v>
      </c>
      <c r="AV1703" s="20">
        <f t="shared" si="209"/>
        <v>1865.0350140056034</v>
      </c>
      <c r="AW1703" s="21">
        <f t="shared" si="215"/>
        <v>0.25903264083411159</v>
      </c>
    </row>
    <row r="1704" spans="1:49" x14ac:dyDescent="0.25">
      <c r="A1704" t="s">
        <v>109</v>
      </c>
      <c r="B1704" t="s">
        <v>317</v>
      </c>
      <c r="C1704">
        <v>40039</v>
      </c>
      <c r="D1704">
        <v>2022</v>
      </c>
      <c r="E1704" t="s">
        <v>93</v>
      </c>
      <c r="F1704" t="s">
        <v>94</v>
      </c>
      <c r="G1704" t="s">
        <v>466</v>
      </c>
      <c r="I1704">
        <v>4</v>
      </c>
      <c r="J1704" t="s">
        <v>43</v>
      </c>
      <c r="K1704">
        <v>4</v>
      </c>
      <c r="L1704" t="s">
        <v>44</v>
      </c>
      <c r="M1704">
        <v>1.5</v>
      </c>
      <c r="N1704" t="s">
        <v>45</v>
      </c>
      <c r="O1704" t="s">
        <v>46</v>
      </c>
      <c r="P1704">
        <v>4</v>
      </c>
      <c r="Q1704" t="s">
        <v>60</v>
      </c>
      <c r="R1704" t="s">
        <v>96</v>
      </c>
      <c r="T1704" t="s">
        <v>49</v>
      </c>
      <c r="U1704" t="s">
        <v>50</v>
      </c>
      <c r="V1704" t="s">
        <v>243</v>
      </c>
      <c r="W1704" t="s">
        <v>62</v>
      </c>
      <c r="X1704" t="s">
        <v>121</v>
      </c>
      <c r="Z1704">
        <v>0</v>
      </c>
      <c r="AA1704" t="s">
        <v>75</v>
      </c>
      <c r="AB1704" t="s">
        <v>83</v>
      </c>
      <c r="AC1704">
        <v>45</v>
      </c>
      <c r="AD1704">
        <v>11</v>
      </c>
      <c r="AE1704">
        <v>4</v>
      </c>
      <c r="AF1704">
        <v>2025</v>
      </c>
      <c r="AG1704">
        <v>20251105</v>
      </c>
      <c r="AH1704" s="2">
        <v>16300</v>
      </c>
      <c r="AI1704" s="2">
        <v>16095.4755859375</v>
      </c>
      <c r="AJ1704" s="2">
        <f t="shared" si="210"/>
        <v>204.5244140625</v>
      </c>
      <c r="AK1704" s="6">
        <f t="shared" si="211"/>
        <v>1.2547510065184049E-2</v>
      </c>
      <c r="AL1704" s="12">
        <v>16300</v>
      </c>
      <c r="AM1704" s="12">
        <v>15467.93970778625</v>
      </c>
      <c r="AN1704" s="12">
        <f t="shared" si="212"/>
        <v>832.06029221374956</v>
      </c>
      <c r="AO1704" s="13">
        <f t="shared" si="213"/>
        <v>5.1046643694095062E-2</v>
      </c>
      <c r="AP1704" s="16">
        <v>16300</v>
      </c>
      <c r="AQ1704" s="16">
        <v>15117.07603435218</v>
      </c>
      <c r="AR1704" s="16">
        <f t="shared" si="214"/>
        <v>1182.9239656478203</v>
      </c>
      <c r="AS1704" s="17">
        <f t="shared" si="208"/>
        <v>7.2572022432381617E-2</v>
      </c>
      <c r="AT1704" s="20">
        <v>16300</v>
      </c>
      <c r="AU1704" s="20">
        <v>16149.840425531909</v>
      </c>
      <c r="AV1704" s="20">
        <f t="shared" si="209"/>
        <v>150.1595744680908</v>
      </c>
      <c r="AW1704" s="21">
        <f t="shared" si="215"/>
        <v>9.2122438323982078E-3</v>
      </c>
    </row>
    <row r="1705" spans="1:49" x14ac:dyDescent="0.25">
      <c r="A1705" t="s">
        <v>77</v>
      </c>
      <c r="B1705" t="s">
        <v>818</v>
      </c>
      <c r="C1705">
        <v>184529</v>
      </c>
      <c r="D1705">
        <v>2007</v>
      </c>
      <c r="E1705" t="s">
        <v>93</v>
      </c>
      <c r="F1705" t="s">
        <v>1814</v>
      </c>
      <c r="G1705" t="s">
        <v>1815</v>
      </c>
      <c r="I1705">
        <v>4</v>
      </c>
      <c r="J1705" t="s">
        <v>69</v>
      </c>
      <c r="K1705">
        <v>4</v>
      </c>
      <c r="L1705" t="s">
        <v>44</v>
      </c>
      <c r="M1705">
        <v>2.2000000476837158</v>
      </c>
      <c r="N1705" t="s">
        <v>45</v>
      </c>
      <c r="O1705" t="s">
        <v>46</v>
      </c>
      <c r="Q1705" t="s">
        <v>118</v>
      </c>
      <c r="S1705">
        <v>170</v>
      </c>
      <c r="T1705" t="s">
        <v>49</v>
      </c>
      <c r="U1705" t="s">
        <v>50</v>
      </c>
      <c r="V1705" t="s">
        <v>896</v>
      </c>
      <c r="W1705" t="s">
        <v>120</v>
      </c>
      <c r="X1705" t="s">
        <v>74</v>
      </c>
      <c r="Z1705">
        <v>0</v>
      </c>
      <c r="AA1705" t="s">
        <v>75</v>
      </c>
      <c r="AB1705" t="s">
        <v>122</v>
      </c>
      <c r="AC1705">
        <v>45</v>
      </c>
      <c r="AD1705">
        <v>11</v>
      </c>
      <c r="AE1705">
        <v>4</v>
      </c>
      <c r="AF1705">
        <v>2025</v>
      </c>
      <c r="AG1705">
        <v>20251105</v>
      </c>
      <c r="AH1705" s="2">
        <v>1100</v>
      </c>
      <c r="AI1705" s="2">
        <v>735.93798828125</v>
      </c>
      <c r="AJ1705" s="2">
        <f t="shared" si="210"/>
        <v>364.06201171875</v>
      </c>
      <c r="AK1705" s="6">
        <f t="shared" si="211"/>
        <v>0.33096546519886366</v>
      </c>
      <c r="AL1705" s="12">
        <v>1100</v>
      </c>
      <c r="AM1705" s="12">
        <v>789.58309655635617</v>
      </c>
      <c r="AN1705" s="12">
        <f t="shared" si="212"/>
        <v>310.41690344364383</v>
      </c>
      <c r="AO1705" s="13">
        <f t="shared" si="213"/>
        <v>0.28219718494876711</v>
      </c>
      <c r="AP1705" s="16">
        <v>1100</v>
      </c>
      <c r="AQ1705" s="16">
        <v>849.56525098069767</v>
      </c>
      <c r="AR1705" s="16">
        <f t="shared" si="214"/>
        <v>250.43474901930233</v>
      </c>
      <c r="AS1705" s="17">
        <f t="shared" si="208"/>
        <v>0.22766795365391121</v>
      </c>
      <c r="AT1705" s="20">
        <v>1100</v>
      </c>
      <c r="AU1705" s="20">
        <v>753.72950819672133</v>
      </c>
      <c r="AV1705" s="20">
        <f t="shared" si="209"/>
        <v>346.27049180327867</v>
      </c>
      <c r="AW1705" s="21">
        <f t="shared" si="215"/>
        <v>0.31479135618479881</v>
      </c>
    </row>
    <row r="1706" spans="1:49" x14ac:dyDescent="0.25">
      <c r="A1706" t="s">
        <v>77</v>
      </c>
      <c r="B1706" t="s">
        <v>818</v>
      </c>
      <c r="C1706">
        <v>47609</v>
      </c>
      <c r="D1706">
        <v>2024</v>
      </c>
      <c r="E1706" t="s">
        <v>93</v>
      </c>
      <c r="F1706" t="s">
        <v>430</v>
      </c>
      <c r="G1706" t="s">
        <v>466</v>
      </c>
      <c r="I1706">
        <v>4</v>
      </c>
      <c r="J1706" t="s">
        <v>129</v>
      </c>
      <c r="K1706">
        <v>4</v>
      </c>
      <c r="L1706" t="s">
        <v>44</v>
      </c>
      <c r="M1706">
        <v>1.5</v>
      </c>
      <c r="N1706" t="s">
        <v>45</v>
      </c>
      <c r="O1706" t="s">
        <v>46</v>
      </c>
      <c r="P1706">
        <v>4</v>
      </c>
      <c r="Q1706" t="s">
        <v>118</v>
      </c>
      <c r="T1706" t="s">
        <v>49</v>
      </c>
      <c r="U1706" t="s">
        <v>50</v>
      </c>
      <c r="V1706" t="s">
        <v>669</v>
      </c>
      <c r="W1706" t="s">
        <v>52</v>
      </c>
      <c r="X1706" t="s">
        <v>74</v>
      </c>
      <c r="Z1706">
        <v>0</v>
      </c>
      <c r="AA1706" t="s">
        <v>75</v>
      </c>
      <c r="AB1706" t="s">
        <v>122</v>
      </c>
      <c r="AC1706">
        <v>45</v>
      </c>
      <c r="AD1706">
        <v>11</v>
      </c>
      <c r="AE1706">
        <v>4</v>
      </c>
      <c r="AF1706">
        <v>2025</v>
      </c>
      <c r="AG1706">
        <v>20251105</v>
      </c>
      <c r="AH1706" s="2">
        <v>15400</v>
      </c>
      <c r="AI1706" s="2">
        <v>15928.7138671875</v>
      </c>
      <c r="AJ1706" s="2">
        <f t="shared" si="210"/>
        <v>528.7138671875</v>
      </c>
      <c r="AK1706" s="6">
        <f t="shared" si="211"/>
        <v>3.4332069297889609E-2</v>
      </c>
      <c r="AL1706" s="12">
        <v>15400</v>
      </c>
      <c r="AM1706" s="12">
        <v>15955.1890619368</v>
      </c>
      <c r="AN1706" s="12">
        <f t="shared" si="212"/>
        <v>555.1890619368005</v>
      </c>
      <c r="AO1706" s="13">
        <f t="shared" si="213"/>
        <v>3.6051237788103929E-2</v>
      </c>
      <c r="AP1706" s="16">
        <v>15400</v>
      </c>
      <c r="AQ1706" s="16">
        <v>16288.730735778019</v>
      </c>
      <c r="AR1706" s="16">
        <f t="shared" si="214"/>
        <v>888.73073577801915</v>
      </c>
      <c r="AS1706" s="17">
        <f t="shared" si="208"/>
        <v>5.770978803753371E-2</v>
      </c>
      <c r="AT1706" s="20">
        <v>15400</v>
      </c>
      <c r="AU1706" s="20">
        <v>15586.598865478119</v>
      </c>
      <c r="AV1706" s="20">
        <f t="shared" si="209"/>
        <v>186.59886547811948</v>
      </c>
      <c r="AW1706" s="21">
        <f t="shared" si="215"/>
        <v>1.2116809446631136E-2</v>
      </c>
    </row>
    <row r="1707" spans="1:49" x14ac:dyDescent="0.25">
      <c r="A1707" t="s">
        <v>38</v>
      </c>
      <c r="B1707" t="s">
        <v>65</v>
      </c>
      <c r="C1707">
        <v>115762</v>
      </c>
      <c r="D1707">
        <v>2018</v>
      </c>
      <c r="E1707" t="s">
        <v>93</v>
      </c>
      <c r="F1707" t="s">
        <v>430</v>
      </c>
      <c r="G1707" t="s">
        <v>466</v>
      </c>
      <c r="I1707">
        <v>4</v>
      </c>
      <c r="J1707" t="s">
        <v>101</v>
      </c>
      <c r="K1707">
        <v>4</v>
      </c>
      <c r="L1707" t="s">
        <v>44</v>
      </c>
      <c r="M1707">
        <v>1.5</v>
      </c>
      <c r="N1707" t="s">
        <v>45</v>
      </c>
      <c r="O1707" t="s">
        <v>46</v>
      </c>
      <c r="P1707">
        <v>3</v>
      </c>
      <c r="Q1707" t="s">
        <v>118</v>
      </c>
      <c r="R1707" t="s">
        <v>96</v>
      </c>
      <c r="T1707" t="s">
        <v>49</v>
      </c>
      <c r="U1707" t="s">
        <v>50</v>
      </c>
      <c r="V1707" t="s">
        <v>617</v>
      </c>
      <c r="W1707" t="s">
        <v>120</v>
      </c>
      <c r="X1707" t="s">
        <v>74</v>
      </c>
      <c r="Y1707">
        <v>25220</v>
      </c>
      <c r="Z1707">
        <v>0</v>
      </c>
      <c r="AA1707" t="s">
        <v>75</v>
      </c>
      <c r="AB1707" t="s">
        <v>122</v>
      </c>
      <c r="AC1707">
        <v>45</v>
      </c>
      <c r="AD1707">
        <v>11</v>
      </c>
      <c r="AE1707">
        <v>4</v>
      </c>
      <c r="AF1707">
        <v>2025</v>
      </c>
      <c r="AG1707">
        <v>20251104</v>
      </c>
      <c r="AH1707" s="2">
        <v>4000</v>
      </c>
      <c r="AI1707" s="2">
        <v>5252.7734375</v>
      </c>
      <c r="AJ1707" s="2">
        <f t="shared" si="210"/>
        <v>1252.7734375</v>
      </c>
      <c r="AK1707" s="6">
        <f t="shared" si="211"/>
        <v>0.31319335937499998</v>
      </c>
      <c r="AL1707" s="12">
        <v>4000</v>
      </c>
      <c r="AM1707" s="12">
        <v>5290.2613136990858</v>
      </c>
      <c r="AN1707" s="12">
        <f t="shared" si="212"/>
        <v>1290.2613136990858</v>
      </c>
      <c r="AO1707" s="13">
        <f t="shared" si="213"/>
        <v>0.32256532842477142</v>
      </c>
      <c r="AP1707" s="16">
        <v>4000</v>
      </c>
      <c r="AQ1707" s="16">
        <v>5203.9069958570308</v>
      </c>
      <c r="AR1707" s="16">
        <f t="shared" si="214"/>
        <v>1203.9069958570308</v>
      </c>
      <c r="AS1707" s="17">
        <f t="shared" si="208"/>
        <v>0.30097674896425769</v>
      </c>
      <c r="AT1707" s="20">
        <v>4000</v>
      </c>
      <c r="AU1707" s="20">
        <v>5217.8258891645974</v>
      </c>
      <c r="AV1707" s="20">
        <f t="shared" si="209"/>
        <v>1217.8258891645974</v>
      </c>
      <c r="AW1707" s="21">
        <f t="shared" si="215"/>
        <v>0.30445647229114936</v>
      </c>
    </row>
    <row r="1708" spans="1:49" x14ac:dyDescent="0.25">
      <c r="A1708" t="s">
        <v>109</v>
      </c>
      <c r="B1708" t="s">
        <v>538</v>
      </c>
      <c r="C1708">
        <v>85424</v>
      </c>
      <c r="D1708">
        <v>2021</v>
      </c>
      <c r="E1708" t="s">
        <v>57</v>
      </c>
      <c r="F1708" t="s">
        <v>1229</v>
      </c>
      <c r="G1708" t="s">
        <v>229</v>
      </c>
      <c r="I1708">
        <v>4</v>
      </c>
      <c r="J1708" t="s">
        <v>129</v>
      </c>
      <c r="K1708">
        <v>4</v>
      </c>
      <c r="L1708" t="s">
        <v>44</v>
      </c>
      <c r="M1708">
        <v>2</v>
      </c>
      <c r="N1708" t="s">
        <v>44</v>
      </c>
      <c r="O1708" t="s">
        <v>46</v>
      </c>
      <c r="P1708">
        <v>3</v>
      </c>
      <c r="Q1708" t="s">
        <v>60</v>
      </c>
      <c r="R1708" t="s">
        <v>89</v>
      </c>
      <c r="S1708">
        <v>147</v>
      </c>
      <c r="T1708" t="s">
        <v>49</v>
      </c>
      <c r="V1708" t="s">
        <v>1230</v>
      </c>
      <c r="W1708" t="s">
        <v>62</v>
      </c>
      <c r="X1708" t="s">
        <v>63</v>
      </c>
      <c r="Z1708">
        <v>0</v>
      </c>
      <c r="AA1708" t="s">
        <v>75</v>
      </c>
      <c r="AB1708" t="s">
        <v>83</v>
      </c>
      <c r="AC1708">
        <v>45</v>
      </c>
      <c r="AD1708">
        <v>11</v>
      </c>
      <c r="AE1708">
        <v>4</v>
      </c>
      <c r="AF1708">
        <v>2025</v>
      </c>
      <c r="AG1708">
        <v>20251105</v>
      </c>
      <c r="AH1708" s="2">
        <v>8600</v>
      </c>
      <c r="AI1708" s="2">
        <v>11620.287109375</v>
      </c>
      <c r="AJ1708" s="2">
        <f t="shared" si="210"/>
        <v>3020.287109375</v>
      </c>
      <c r="AK1708" s="6">
        <f t="shared" si="211"/>
        <v>0.35119617550872095</v>
      </c>
      <c r="AL1708" s="12">
        <v>8600</v>
      </c>
      <c r="AM1708" s="12">
        <v>11519.35768623385</v>
      </c>
      <c r="AN1708" s="12">
        <f t="shared" si="212"/>
        <v>2919.3576862338505</v>
      </c>
      <c r="AO1708" s="13">
        <f t="shared" si="213"/>
        <v>0.33946019607370354</v>
      </c>
      <c r="AP1708" s="16">
        <v>8600</v>
      </c>
      <c r="AQ1708" s="16">
        <v>10857.470428402399</v>
      </c>
      <c r="AR1708" s="16">
        <f t="shared" si="214"/>
        <v>2257.4704284023992</v>
      </c>
      <c r="AS1708" s="17">
        <f t="shared" si="208"/>
        <v>0.26249656144213945</v>
      </c>
      <c r="AT1708" s="20">
        <v>8600</v>
      </c>
      <c r="AU1708" s="20">
        <v>11646.663066954639</v>
      </c>
      <c r="AV1708" s="20">
        <f t="shared" si="209"/>
        <v>3046.6630669546394</v>
      </c>
      <c r="AW1708" s="21">
        <f t="shared" si="215"/>
        <v>0.35426314732030689</v>
      </c>
    </row>
    <row r="1709" spans="1:49" x14ac:dyDescent="0.25">
      <c r="A1709" t="s">
        <v>77</v>
      </c>
      <c r="B1709" t="s">
        <v>596</v>
      </c>
      <c r="C1709">
        <v>96766</v>
      </c>
      <c r="D1709">
        <v>2015</v>
      </c>
      <c r="E1709" t="s">
        <v>270</v>
      </c>
      <c r="F1709" t="s">
        <v>271</v>
      </c>
      <c r="G1709" t="s">
        <v>272</v>
      </c>
      <c r="H1709" t="s">
        <v>1658</v>
      </c>
      <c r="I1709">
        <v>6</v>
      </c>
      <c r="J1709" t="s">
        <v>129</v>
      </c>
      <c r="K1709">
        <v>4</v>
      </c>
      <c r="L1709" t="s">
        <v>44</v>
      </c>
      <c r="M1709">
        <v>3.5</v>
      </c>
      <c r="N1709" t="s">
        <v>44</v>
      </c>
      <c r="O1709" t="s">
        <v>46</v>
      </c>
      <c r="P1709">
        <v>4</v>
      </c>
      <c r="Q1709" t="s">
        <v>60</v>
      </c>
      <c r="R1709" t="s">
        <v>89</v>
      </c>
      <c r="S1709">
        <v>270</v>
      </c>
      <c r="T1709" t="s">
        <v>49</v>
      </c>
      <c r="U1709" t="s">
        <v>72</v>
      </c>
      <c r="V1709" t="s">
        <v>274</v>
      </c>
      <c r="W1709" t="s">
        <v>134</v>
      </c>
      <c r="X1709" t="s">
        <v>98</v>
      </c>
      <c r="Z1709">
        <v>0</v>
      </c>
      <c r="AA1709" t="s">
        <v>75</v>
      </c>
      <c r="AB1709" t="s">
        <v>83</v>
      </c>
      <c r="AC1709">
        <v>45</v>
      </c>
      <c r="AD1709">
        <v>11</v>
      </c>
      <c r="AE1709">
        <v>4</v>
      </c>
      <c r="AF1709">
        <v>2025</v>
      </c>
      <c r="AG1709">
        <v>20251105</v>
      </c>
      <c r="AH1709" s="2">
        <v>11500</v>
      </c>
      <c r="AI1709" s="2">
        <v>13934.892578125</v>
      </c>
      <c r="AJ1709" s="2">
        <f t="shared" si="210"/>
        <v>2434.892578125</v>
      </c>
      <c r="AK1709" s="6">
        <f t="shared" si="211"/>
        <v>0.21172978940217391</v>
      </c>
      <c r="AL1709" s="12">
        <v>11500</v>
      </c>
      <c r="AM1709" s="12">
        <v>13466.713894773069</v>
      </c>
      <c r="AN1709" s="12">
        <f t="shared" si="212"/>
        <v>1966.7138947730691</v>
      </c>
      <c r="AO1709" s="13">
        <f t="shared" si="213"/>
        <v>0.17101859954548426</v>
      </c>
      <c r="AP1709" s="16">
        <v>11500</v>
      </c>
      <c r="AQ1709" s="16">
        <v>12356.882968675491</v>
      </c>
      <c r="AR1709" s="16">
        <f t="shared" si="214"/>
        <v>856.8829686754907</v>
      </c>
      <c r="AS1709" s="17">
        <f t="shared" si="208"/>
        <v>7.4511562493520936E-2</v>
      </c>
      <c r="AT1709" s="20">
        <v>11500</v>
      </c>
      <c r="AU1709" s="20">
        <v>14063.153010858839</v>
      </c>
      <c r="AV1709" s="20">
        <f t="shared" si="209"/>
        <v>2563.1530108588395</v>
      </c>
      <c r="AW1709" s="21">
        <f t="shared" si="215"/>
        <v>0.22288287050946431</v>
      </c>
    </row>
    <row r="1710" spans="1:49" x14ac:dyDescent="0.25">
      <c r="A1710" t="s">
        <v>38</v>
      </c>
      <c r="B1710" t="s">
        <v>92</v>
      </c>
      <c r="C1710">
        <v>23939</v>
      </c>
      <c r="D1710">
        <v>2022</v>
      </c>
      <c r="E1710" t="s">
        <v>139</v>
      </c>
      <c r="F1710" t="s">
        <v>783</v>
      </c>
      <c r="G1710" t="s">
        <v>905</v>
      </c>
      <c r="I1710">
        <v>4</v>
      </c>
      <c r="J1710" t="s">
        <v>117</v>
      </c>
      <c r="K1710">
        <v>4</v>
      </c>
      <c r="L1710" t="s">
        <v>44</v>
      </c>
      <c r="M1710">
        <v>1.6000000238418579</v>
      </c>
      <c r="N1710" t="s">
        <v>45</v>
      </c>
      <c r="O1710" t="s">
        <v>46</v>
      </c>
      <c r="P1710">
        <v>2</v>
      </c>
      <c r="Q1710" t="s">
        <v>47</v>
      </c>
      <c r="R1710" t="s">
        <v>48</v>
      </c>
      <c r="T1710" t="s">
        <v>49</v>
      </c>
      <c r="W1710" t="s">
        <v>120</v>
      </c>
      <c r="X1710" t="s">
        <v>121</v>
      </c>
      <c r="Z1710">
        <v>0</v>
      </c>
      <c r="AA1710" t="s">
        <v>75</v>
      </c>
      <c r="AB1710" t="s">
        <v>332</v>
      </c>
      <c r="AC1710">
        <v>45</v>
      </c>
      <c r="AD1710">
        <v>11</v>
      </c>
      <c r="AE1710">
        <v>4</v>
      </c>
      <c r="AF1710">
        <v>2025</v>
      </c>
      <c r="AG1710">
        <v>20251104</v>
      </c>
      <c r="AH1710" s="2">
        <v>12000</v>
      </c>
      <c r="AI1710" s="2">
        <v>11937.6357421875</v>
      </c>
      <c r="AJ1710" s="2">
        <f t="shared" si="210"/>
        <v>62.3642578125</v>
      </c>
      <c r="AK1710" s="6">
        <f t="shared" si="211"/>
        <v>5.1970214843749998E-3</v>
      </c>
      <c r="AL1710" s="12">
        <v>12000</v>
      </c>
      <c r="AM1710" s="12">
        <v>10704.204833482951</v>
      </c>
      <c r="AN1710" s="12">
        <f t="shared" si="212"/>
        <v>1295.7951665170494</v>
      </c>
      <c r="AO1710" s="13">
        <f t="shared" si="213"/>
        <v>0.10798293054308745</v>
      </c>
      <c r="AP1710" s="16">
        <v>12000</v>
      </c>
      <c r="AQ1710" s="16">
        <v>11058.86683997474</v>
      </c>
      <c r="AR1710" s="16">
        <f t="shared" si="214"/>
        <v>941.13316002525971</v>
      </c>
      <c r="AS1710" s="17">
        <f t="shared" si="208"/>
        <v>7.8427763335438314E-2</v>
      </c>
      <c r="AT1710" s="20">
        <v>12000</v>
      </c>
      <c r="AU1710" s="20">
        <v>12194.336316181951</v>
      </c>
      <c r="AV1710" s="20">
        <f t="shared" si="209"/>
        <v>194.33631618195068</v>
      </c>
      <c r="AW1710" s="21">
        <f t="shared" si="215"/>
        <v>1.6194693015162555E-2</v>
      </c>
    </row>
    <row r="1711" spans="1:49" x14ac:dyDescent="0.25">
      <c r="A1711" t="s">
        <v>123</v>
      </c>
      <c r="B1711" t="s">
        <v>124</v>
      </c>
      <c r="C1711">
        <v>224387</v>
      </c>
      <c r="D1711">
        <v>2015</v>
      </c>
      <c r="E1711" t="s">
        <v>167</v>
      </c>
      <c r="F1711" t="s">
        <v>294</v>
      </c>
      <c r="G1711" t="s">
        <v>295</v>
      </c>
      <c r="H1711" t="s">
        <v>293</v>
      </c>
      <c r="I1711">
        <v>8</v>
      </c>
      <c r="J1711" t="s">
        <v>69</v>
      </c>
      <c r="K1711">
        <v>4</v>
      </c>
      <c r="L1711" t="s">
        <v>44</v>
      </c>
      <c r="M1711">
        <v>6</v>
      </c>
      <c r="N1711" t="s">
        <v>87</v>
      </c>
      <c r="O1711" t="s">
        <v>180</v>
      </c>
      <c r="P1711">
        <v>1</v>
      </c>
      <c r="Q1711" t="s">
        <v>88</v>
      </c>
      <c r="R1711" t="s">
        <v>89</v>
      </c>
      <c r="T1711" t="s">
        <v>49</v>
      </c>
      <c r="V1711" t="s">
        <v>785</v>
      </c>
      <c r="W1711" t="s">
        <v>220</v>
      </c>
      <c r="X1711" t="s">
        <v>74</v>
      </c>
      <c r="Z1711">
        <v>0</v>
      </c>
      <c r="AA1711" t="s">
        <v>75</v>
      </c>
      <c r="AB1711" t="s">
        <v>91</v>
      </c>
      <c r="AC1711">
        <v>45</v>
      </c>
      <c r="AD1711">
        <v>11</v>
      </c>
      <c r="AE1711">
        <v>4</v>
      </c>
      <c r="AF1711">
        <v>2025</v>
      </c>
      <c r="AG1711">
        <v>20251104</v>
      </c>
      <c r="AH1711" s="2">
        <v>3600</v>
      </c>
      <c r="AI1711" s="2">
        <v>3861.906982421875</v>
      </c>
      <c r="AJ1711" s="2">
        <f t="shared" si="210"/>
        <v>261.906982421875</v>
      </c>
      <c r="AK1711" s="6">
        <f t="shared" si="211"/>
        <v>7.2751939561631951E-2</v>
      </c>
      <c r="AL1711" s="12">
        <v>3600</v>
      </c>
      <c r="AM1711" s="12">
        <v>3355.375315128018</v>
      </c>
      <c r="AN1711" s="12">
        <f t="shared" si="212"/>
        <v>244.62468487198203</v>
      </c>
      <c r="AO1711" s="13">
        <f t="shared" si="213"/>
        <v>6.7951301353328344E-2</v>
      </c>
      <c r="AP1711" s="16">
        <v>3600</v>
      </c>
      <c r="AQ1711" s="16">
        <v>3347.943506732081</v>
      </c>
      <c r="AR1711" s="16">
        <f t="shared" si="214"/>
        <v>252.056493267919</v>
      </c>
      <c r="AS1711" s="17">
        <f t="shared" si="208"/>
        <v>7.0015692574421945E-2</v>
      </c>
      <c r="AT1711" s="20">
        <v>3600</v>
      </c>
      <c r="AU1711" s="20">
        <v>4048.8235294117649</v>
      </c>
      <c r="AV1711" s="20">
        <f t="shared" si="209"/>
        <v>448.82352941176487</v>
      </c>
      <c r="AW1711" s="21">
        <f t="shared" si="215"/>
        <v>0.12467320261437913</v>
      </c>
    </row>
    <row r="1712" spans="1:49" x14ac:dyDescent="0.25">
      <c r="A1712" t="s">
        <v>77</v>
      </c>
      <c r="B1712" t="s">
        <v>1558</v>
      </c>
      <c r="C1712">
        <v>14918</v>
      </c>
      <c r="D1712">
        <v>2024</v>
      </c>
      <c r="E1712" t="s">
        <v>155</v>
      </c>
      <c r="F1712" t="s">
        <v>201</v>
      </c>
      <c r="G1712" t="s">
        <v>1816</v>
      </c>
      <c r="I1712">
        <v>4</v>
      </c>
      <c r="J1712" t="s">
        <v>117</v>
      </c>
      <c r="K1712">
        <v>4</v>
      </c>
      <c r="L1712" t="s">
        <v>343</v>
      </c>
      <c r="M1712">
        <v>1.6000000238418579</v>
      </c>
      <c r="N1712" t="s">
        <v>45</v>
      </c>
      <c r="Q1712" t="s">
        <v>118</v>
      </c>
      <c r="T1712" t="s">
        <v>49</v>
      </c>
      <c r="V1712" t="s">
        <v>1817</v>
      </c>
      <c r="W1712" t="s">
        <v>52</v>
      </c>
      <c r="X1712" t="s">
        <v>63</v>
      </c>
      <c r="Z1712">
        <v>1</v>
      </c>
      <c r="AA1712" t="s">
        <v>54</v>
      </c>
      <c r="AB1712" t="s">
        <v>365</v>
      </c>
      <c r="AC1712">
        <v>45</v>
      </c>
      <c r="AD1712">
        <v>11</v>
      </c>
      <c r="AE1712">
        <v>4</v>
      </c>
      <c r="AF1712">
        <v>2025</v>
      </c>
      <c r="AG1712">
        <v>20251106</v>
      </c>
      <c r="AH1712" s="2">
        <v>21800</v>
      </c>
      <c r="AI1712" s="2">
        <v>19888.4453125</v>
      </c>
      <c r="AJ1712" s="2">
        <f t="shared" si="210"/>
        <v>1911.5546875</v>
      </c>
      <c r="AK1712" s="6">
        <f t="shared" si="211"/>
        <v>8.7685994839449541E-2</v>
      </c>
      <c r="AL1712" s="12">
        <v>21800</v>
      </c>
      <c r="AM1712" s="12">
        <v>20410.792716672251</v>
      </c>
      <c r="AN1712" s="12">
        <f t="shared" si="212"/>
        <v>1389.2072833277489</v>
      </c>
      <c r="AO1712" s="13">
        <f t="shared" si="213"/>
        <v>6.3725104739805E-2</v>
      </c>
      <c r="AP1712" s="16">
        <v>21800</v>
      </c>
      <c r="AQ1712" s="16">
        <v>22348.595855234431</v>
      </c>
      <c r="AR1712" s="16">
        <f t="shared" si="214"/>
        <v>548.59585523443093</v>
      </c>
      <c r="AS1712" s="17">
        <f t="shared" si="208"/>
        <v>2.5164947487817932E-2</v>
      </c>
      <c r="AT1712" s="20">
        <v>21800</v>
      </c>
      <c r="AU1712" s="20">
        <v>19449.3670886076</v>
      </c>
      <c r="AV1712" s="20">
        <f t="shared" si="209"/>
        <v>2350.6329113924003</v>
      </c>
      <c r="AW1712" s="21">
        <f t="shared" si="215"/>
        <v>0.10782719777029359</v>
      </c>
    </row>
    <row r="1713" spans="1:49" x14ac:dyDescent="0.25">
      <c r="A1713" t="s">
        <v>38</v>
      </c>
      <c r="B1713" t="s">
        <v>105</v>
      </c>
      <c r="C1713">
        <v>21087</v>
      </c>
      <c r="D1713">
        <v>2025</v>
      </c>
      <c r="E1713" t="s">
        <v>135</v>
      </c>
      <c r="F1713" t="s">
        <v>312</v>
      </c>
      <c r="G1713" t="s">
        <v>113</v>
      </c>
      <c r="I1713">
        <v>4</v>
      </c>
      <c r="J1713" t="s">
        <v>69</v>
      </c>
      <c r="K1713">
        <v>4</v>
      </c>
      <c r="L1713" t="s">
        <v>44</v>
      </c>
      <c r="M1713">
        <v>2</v>
      </c>
      <c r="N1713" t="s">
        <v>87</v>
      </c>
      <c r="Q1713" t="s">
        <v>60</v>
      </c>
      <c r="R1713" t="s">
        <v>89</v>
      </c>
      <c r="S1713">
        <v>200</v>
      </c>
      <c r="T1713" t="s">
        <v>49</v>
      </c>
      <c r="U1713" t="s">
        <v>50</v>
      </c>
      <c r="W1713" t="s">
        <v>62</v>
      </c>
      <c r="X1713" t="s">
        <v>121</v>
      </c>
      <c r="Z1713">
        <v>0</v>
      </c>
      <c r="AA1713" t="s">
        <v>75</v>
      </c>
      <c r="AB1713" t="s">
        <v>83</v>
      </c>
      <c r="AC1713">
        <v>45</v>
      </c>
      <c r="AD1713">
        <v>11</v>
      </c>
      <c r="AE1713">
        <v>4</v>
      </c>
      <c r="AF1713">
        <v>2025</v>
      </c>
      <c r="AG1713">
        <v>20251104</v>
      </c>
      <c r="AH1713" s="2">
        <v>17250</v>
      </c>
      <c r="AI1713" s="2">
        <v>19731.57421875</v>
      </c>
      <c r="AJ1713" s="2">
        <f t="shared" si="210"/>
        <v>2481.57421875</v>
      </c>
      <c r="AK1713" s="6">
        <f t="shared" si="211"/>
        <v>0.14385937500000001</v>
      </c>
      <c r="AL1713" s="12">
        <v>17250</v>
      </c>
      <c r="AM1713" s="12">
        <v>19636.681725222279</v>
      </c>
      <c r="AN1713" s="12">
        <f t="shared" si="212"/>
        <v>2386.6817252222791</v>
      </c>
      <c r="AO1713" s="13">
        <f t="shared" si="213"/>
        <v>0.13835836088245096</v>
      </c>
      <c r="AP1713" s="16">
        <v>17250</v>
      </c>
      <c r="AQ1713" s="16">
        <v>21823.489343809881</v>
      </c>
      <c r="AR1713" s="16">
        <f t="shared" si="214"/>
        <v>4573.4893438098807</v>
      </c>
      <c r="AS1713" s="17">
        <f t="shared" si="208"/>
        <v>0.26512981703245686</v>
      </c>
      <c r="AT1713" s="20">
        <v>17250</v>
      </c>
      <c r="AU1713" s="20">
        <v>19475.724590163929</v>
      </c>
      <c r="AV1713" s="20">
        <f t="shared" si="209"/>
        <v>2225.724590163929</v>
      </c>
      <c r="AW1713" s="21">
        <f t="shared" si="215"/>
        <v>0.12902751247327124</v>
      </c>
    </row>
    <row r="1714" spans="1:49" x14ac:dyDescent="0.25">
      <c r="A1714" t="s">
        <v>109</v>
      </c>
      <c r="B1714" t="s">
        <v>538</v>
      </c>
      <c r="C1714">
        <v>62708</v>
      </c>
      <c r="D1714">
        <v>2020</v>
      </c>
      <c r="E1714" t="s">
        <v>93</v>
      </c>
      <c r="F1714" t="s">
        <v>430</v>
      </c>
      <c r="G1714" t="s">
        <v>466</v>
      </c>
      <c r="I1714">
        <v>4</v>
      </c>
      <c r="J1714" t="s">
        <v>129</v>
      </c>
      <c r="K1714">
        <v>4</v>
      </c>
      <c r="L1714" t="s">
        <v>44</v>
      </c>
      <c r="M1714">
        <v>1.5</v>
      </c>
      <c r="N1714" t="s">
        <v>45</v>
      </c>
      <c r="O1714" t="s">
        <v>46</v>
      </c>
      <c r="Q1714" t="s">
        <v>118</v>
      </c>
      <c r="R1714" t="s">
        <v>96</v>
      </c>
      <c r="T1714" t="s">
        <v>49</v>
      </c>
      <c r="U1714" t="s">
        <v>50</v>
      </c>
      <c r="V1714" t="s">
        <v>617</v>
      </c>
      <c r="W1714" t="s">
        <v>120</v>
      </c>
      <c r="X1714" t="s">
        <v>74</v>
      </c>
      <c r="Z1714">
        <v>0</v>
      </c>
      <c r="AA1714" t="s">
        <v>75</v>
      </c>
      <c r="AB1714" t="s">
        <v>122</v>
      </c>
      <c r="AC1714">
        <v>45</v>
      </c>
      <c r="AD1714">
        <v>11</v>
      </c>
      <c r="AE1714">
        <v>4</v>
      </c>
      <c r="AF1714">
        <v>2025</v>
      </c>
      <c r="AG1714">
        <v>20251105</v>
      </c>
      <c r="AH1714" s="2">
        <v>9100</v>
      </c>
      <c r="AI1714" s="2">
        <v>11299.2978515625</v>
      </c>
      <c r="AJ1714" s="2">
        <f t="shared" si="210"/>
        <v>2199.2978515625</v>
      </c>
      <c r="AK1714" s="6">
        <f t="shared" si="211"/>
        <v>0.24168108258928572</v>
      </c>
      <c r="AL1714" s="12">
        <v>9100</v>
      </c>
      <c r="AM1714" s="12">
        <v>10674.43382822073</v>
      </c>
      <c r="AN1714" s="12">
        <f t="shared" si="212"/>
        <v>1574.43382822073</v>
      </c>
      <c r="AO1714" s="13">
        <f t="shared" si="213"/>
        <v>0.17301470639788241</v>
      </c>
      <c r="AP1714" s="16">
        <v>9100</v>
      </c>
      <c r="AQ1714" s="16">
        <v>10425.71937258109</v>
      </c>
      <c r="AR1714" s="16">
        <f t="shared" si="214"/>
        <v>1325.7193725810903</v>
      </c>
      <c r="AS1714" s="17">
        <f t="shared" si="208"/>
        <v>0.14568344753638354</v>
      </c>
      <c r="AT1714" s="20">
        <v>9100</v>
      </c>
      <c r="AU1714" s="20">
        <v>11383.281893004119</v>
      </c>
      <c r="AV1714" s="20">
        <f t="shared" si="209"/>
        <v>2283.2818930041194</v>
      </c>
      <c r="AW1714" s="21">
        <f t="shared" si="215"/>
        <v>0.25091009813232079</v>
      </c>
    </row>
    <row r="1715" spans="1:49" x14ac:dyDescent="0.25">
      <c r="A1715" t="s">
        <v>38</v>
      </c>
      <c r="B1715" t="s">
        <v>259</v>
      </c>
      <c r="C1715">
        <v>85813</v>
      </c>
      <c r="D1715">
        <v>2016</v>
      </c>
      <c r="E1715" t="s">
        <v>93</v>
      </c>
      <c r="F1715" t="s">
        <v>94</v>
      </c>
      <c r="G1715" t="s">
        <v>148</v>
      </c>
      <c r="I1715">
        <v>4</v>
      </c>
      <c r="J1715" t="s">
        <v>117</v>
      </c>
      <c r="K1715">
        <v>4</v>
      </c>
      <c r="L1715" t="s">
        <v>44</v>
      </c>
      <c r="M1715">
        <v>2.4000000953674321</v>
      </c>
      <c r="N1715" t="s">
        <v>45</v>
      </c>
      <c r="O1715" t="s">
        <v>46</v>
      </c>
      <c r="P1715">
        <v>3</v>
      </c>
      <c r="Q1715" t="s">
        <v>60</v>
      </c>
      <c r="R1715" t="s">
        <v>96</v>
      </c>
      <c r="T1715" t="s">
        <v>49</v>
      </c>
      <c r="V1715" t="s">
        <v>664</v>
      </c>
      <c r="W1715" t="s">
        <v>62</v>
      </c>
      <c r="X1715" t="s">
        <v>98</v>
      </c>
      <c r="Z1715">
        <v>0</v>
      </c>
      <c r="AA1715" t="s">
        <v>75</v>
      </c>
      <c r="AB1715" t="s">
        <v>83</v>
      </c>
      <c r="AC1715">
        <v>45</v>
      </c>
      <c r="AD1715">
        <v>11</v>
      </c>
      <c r="AE1715">
        <v>4</v>
      </c>
      <c r="AF1715">
        <v>2025</v>
      </c>
      <c r="AG1715">
        <v>20251105</v>
      </c>
      <c r="AH1715" s="2">
        <v>5300</v>
      </c>
      <c r="AI1715" s="2">
        <v>5830.27490234375</v>
      </c>
      <c r="AJ1715" s="2">
        <f t="shared" si="210"/>
        <v>530.27490234375</v>
      </c>
      <c r="AK1715" s="6">
        <f t="shared" si="211"/>
        <v>0.10005186836674529</v>
      </c>
      <c r="AL1715" s="12">
        <v>5300</v>
      </c>
      <c r="AM1715" s="12">
        <v>6147.0651786724293</v>
      </c>
      <c r="AN1715" s="12">
        <f t="shared" si="212"/>
        <v>847.06517867242928</v>
      </c>
      <c r="AO1715" s="13">
        <f t="shared" si="213"/>
        <v>0.15982361861743949</v>
      </c>
      <c r="AP1715" s="16">
        <v>5300</v>
      </c>
      <c r="AQ1715" s="16">
        <v>5566.2176209620366</v>
      </c>
      <c r="AR1715" s="16">
        <f t="shared" si="214"/>
        <v>266.21762096203656</v>
      </c>
      <c r="AS1715" s="17">
        <f t="shared" si="208"/>
        <v>5.022973980415784E-2</v>
      </c>
      <c r="AT1715" s="20">
        <v>5300</v>
      </c>
      <c r="AU1715" s="20">
        <v>5845.3151618398642</v>
      </c>
      <c r="AV1715" s="20">
        <f t="shared" si="209"/>
        <v>545.31516183986423</v>
      </c>
      <c r="AW1715" s="21">
        <f t="shared" si="215"/>
        <v>0.10288965317733287</v>
      </c>
    </row>
    <row r="1716" spans="1:49" x14ac:dyDescent="0.25">
      <c r="A1716" t="s">
        <v>38</v>
      </c>
      <c r="B1716" t="s">
        <v>105</v>
      </c>
      <c r="C1716">
        <v>108722</v>
      </c>
      <c r="D1716">
        <v>2020</v>
      </c>
      <c r="E1716" t="s">
        <v>66</v>
      </c>
      <c r="F1716" t="s">
        <v>150</v>
      </c>
      <c r="G1716" t="s">
        <v>100</v>
      </c>
      <c r="I1716">
        <v>4</v>
      </c>
      <c r="J1716" t="s">
        <v>69</v>
      </c>
      <c r="K1716">
        <v>4</v>
      </c>
      <c r="L1716" t="s">
        <v>44</v>
      </c>
      <c r="M1716">
        <v>2.2999999523162842</v>
      </c>
      <c r="N1716" t="s">
        <v>70</v>
      </c>
      <c r="O1716" t="s">
        <v>46</v>
      </c>
      <c r="P1716">
        <v>3</v>
      </c>
      <c r="Q1716" t="s">
        <v>60</v>
      </c>
      <c r="R1716" t="s">
        <v>172</v>
      </c>
      <c r="S1716">
        <v>270</v>
      </c>
      <c r="T1716" t="s">
        <v>49</v>
      </c>
      <c r="U1716" t="s">
        <v>50</v>
      </c>
      <c r="W1716" t="s">
        <v>134</v>
      </c>
      <c r="X1716" t="s">
        <v>74</v>
      </c>
      <c r="Z1716">
        <v>0</v>
      </c>
      <c r="AA1716" t="s">
        <v>75</v>
      </c>
      <c r="AB1716" t="s">
        <v>104</v>
      </c>
      <c r="AC1716">
        <v>45</v>
      </c>
      <c r="AD1716">
        <v>11</v>
      </c>
      <c r="AE1716">
        <v>4</v>
      </c>
      <c r="AF1716">
        <v>2025</v>
      </c>
      <c r="AG1716">
        <v>20251104</v>
      </c>
      <c r="AH1716" s="2">
        <v>10500</v>
      </c>
      <c r="AI1716" s="2">
        <v>10411.8544921875</v>
      </c>
      <c r="AJ1716" s="2">
        <f t="shared" si="210"/>
        <v>88.1455078125</v>
      </c>
      <c r="AK1716" s="6">
        <f t="shared" si="211"/>
        <v>8.3948102678571435E-3</v>
      </c>
      <c r="AL1716" s="12">
        <v>10500</v>
      </c>
      <c r="AM1716" s="12">
        <v>9399.2706473269809</v>
      </c>
      <c r="AN1716" s="12">
        <f t="shared" si="212"/>
        <v>1100.7293526730191</v>
      </c>
      <c r="AO1716" s="13">
        <f t="shared" si="213"/>
        <v>0.10483136692123991</v>
      </c>
      <c r="AP1716" s="16">
        <v>10500</v>
      </c>
      <c r="AQ1716" s="16">
        <v>9723.2552649617628</v>
      </c>
      <c r="AR1716" s="16">
        <f t="shared" si="214"/>
        <v>776.7447350382372</v>
      </c>
      <c r="AS1716" s="17">
        <f t="shared" si="208"/>
        <v>7.3975689051260687E-2</v>
      </c>
      <c r="AT1716" s="20">
        <v>10500</v>
      </c>
      <c r="AU1716" s="20">
        <v>10678.27836411609</v>
      </c>
      <c r="AV1716" s="20">
        <f t="shared" si="209"/>
        <v>178.27836411608951</v>
      </c>
      <c r="AW1716" s="21">
        <f t="shared" si="215"/>
        <v>1.6978891820579954E-2</v>
      </c>
    </row>
    <row r="1717" spans="1:49" x14ac:dyDescent="0.25">
      <c r="A1717" t="s">
        <v>123</v>
      </c>
      <c r="B1717" t="s">
        <v>257</v>
      </c>
      <c r="C1717">
        <v>261300</v>
      </c>
      <c r="D1717">
        <v>2017</v>
      </c>
      <c r="E1717" t="s">
        <v>111</v>
      </c>
      <c r="F1717" t="s">
        <v>112</v>
      </c>
      <c r="G1717" t="s">
        <v>227</v>
      </c>
      <c r="I1717">
        <v>6</v>
      </c>
      <c r="J1717" t="s">
        <v>101</v>
      </c>
      <c r="K1717">
        <v>4</v>
      </c>
      <c r="L1717" t="s">
        <v>44</v>
      </c>
      <c r="M1717">
        <v>3.5999999046325679</v>
      </c>
      <c r="N1717" t="s">
        <v>44</v>
      </c>
      <c r="O1717" t="s">
        <v>46</v>
      </c>
      <c r="P1717">
        <v>3</v>
      </c>
      <c r="Q1717" t="s">
        <v>60</v>
      </c>
      <c r="R1717" t="s">
        <v>81</v>
      </c>
      <c r="S1717">
        <v>295</v>
      </c>
      <c r="T1717" t="s">
        <v>49</v>
      </c>
      <c r="U1717" t="s">
        <v>72</v>
      </c>
      <c r="W1717" t="s">
        <v>90</v>
      </c>
      <c r="X1717" t="s">
        <v>74</v>
      </c>
      <c r="Y1717">
        <v>37495</v>
      </c>
      <c r="Z1717">
        <v>0</v>
      </c>
      <c r="AA1717" t="s">
        <v>75</v>
      </c>
      <c r="AB1717" t="s">
        <v>104</v>
      </c>
      <c r="AC1717">
        <v>45</v>
      </c>
      <c r="AD1717">
        <v>11</v>
      </c>
      <c r="AE1717">
        <v>4</v>
      </c>
      <c r="AF1717">
        <v>2025</v>
      </c>
      <c r="AG1717">
        <v>20251105</v>
      </c>
      <c r="AH1717" s="2">
        <v>3400</v>
      </c>
      <c r="AI1717" s="2">
        <v>4163.6669921875</v>
      </c>
      <c r="AJ1717" s="2">
        <f t="shared" si="210"/>
        <v>763.6669921875</v>
      </c>
      <c r="AK1717" s="6">
        <f t="shared" si="211"/>
        <v>0.22460793887867647</v>
      </c>
      <c r="AL1717" s="12">
        <v>3400</v>
      </c>
      <c r="AM1717" s="12">
        <v>3561.6808323828782</v>
      </c>
      <c r="AN1717" s="12">
        <f t="shared" si="212"/>
        <v>161.68083238287818</v>
      </c>
      <c r="AO1717" s="13">
        <f t="shared" si="213"/>
        <v>4.7553185994964171E-2</v>
      </c>
      <c r="AP1717" s="16">
        <v>3400</v>
      </c>
      <c r="AQ1717" s="16">
        <v>3937.2518017423472</v>
      </c>
      <c r="AR1717" s="16">
        <f t="shared" si="214"/>
        <v>537.2518017423472</v>
      </c>
      <c r="AS1717" s="17">
        <f t="shared" si="208"/>
        <v>0.1580152358065727</v>
      </c>
      <c r="AT1717" s="20">
        <v>3400</v>
      </c>
      <c r="AU1717" s="20">
        <v>4354.0897097625329</v>
      </c>
      <c r="AV1717" s="20">
        <f t="shared" si="209"/>
        <v>954.08970976253295</v>
      </c>
      <c r="AW1717" s="21">
        <f t="shared" si="215"/>
        <v>0.28061462051839203</v>
      </c>
    </row>
    <row r="1718" spans="1:49" x14ac:dyDescent="0.25">
      <c r="A1718" t="s">
        <v>123</v>
      </c>
      <c r="B1718" t="s">
        <v>124</v>
      </c>
      <c r="C1718">
        <v>146799</v>
      </c>
      <c r="D1718">
        <v>2013</v>
      </c>
      <c r="E1718" t="s">
        <v>139</v>
      </c>
      <c r="F1718" t="s">
        <v>264</v>
      </c>
      <c r="I1718">
        <v>4</v>
      </c>
      <c r="J1718" t="s">
        <v>69</v>
      </c>
      <c r="K1718">
        <v>4</v>
      </c>
      <c r="L1718" t="s">
        <v>44</v>
      </c>
      <c r="M1718">
        <v>1.799999952316284</v>
      </c>
      <c r="N1718" t="s">
        <v>45</v>
      </c>
      <c r="O1718" t="s">
        <v>46</v>
      </c>
      <c r="Q1718" t="s">
        <v>118</v>
      </c>
      <c r="R1718" t="s">
        <v>48</v>
      </c>
      <c r="T1718" t="s">
        <v>49</v>
      </c>
      <c r="W1718" t="s">
        <v>120</v>
      </c>
      <c r="X1718" t="s">
        <v>121</v>
      </c>
      <c r="Z1718">
        <v>0</v>
      </c>
      <c r="AA1718" t="s">
        <v>75</v>
      </c>
      <c r="AB1718" t="s">
        <v>122</v>
      </c>
      <c r="AC1718">
        <v>45</v>
      </c>
      <c r="AD1718">
        <v>11</v>
      </c>
      <c r="AE1718">
        <v>4</v>
      </c>
      <c r="AF1718">
        <v>2025</v>
      </c>
      <c r="AG1718">
        <v>20251104</v>
      </c>
      <c r="AH1718" s="2">
        <v>900</v>
      </c>
      <c r="AI1718" s="2">
        <v>1277.46533203125</v>
      </c>
      <c r="AJ1718" s="2">
        <f t="shared" si="210"/>
        <v>377.46533203125</v>
      </c>
      <c r="AK1718" s="6">
        <f t="shared" si="211"/>
        <v>0.41940592447916669</v>
      </c>
      <c r="AL1718" s="12">
        <v>900</v>
      </c>
      <c r="AM1718" s="12">
        <v>1206.2634110892079</v>
      </c>
      <c r="AN1718" s="12">
        <f t="shared" si="212"/>
        <v>306.26341108920792</v>
      </c>
      <c r="AO1718" s="13">
        <f t="shared" si="213"/>
        <v>0.3402926789880088</v>
      </c>
      <c r="AP1718" s="16">
        <v>900</v>
      </c>
      <c r="AQ1718" s="16">
        <v>1269.1283647500891</v>
      </c>
      <c r="AR1718" s="16">
        <f t="shared" si="214"/>
        <v>369.12836475008908</v>
      </c>
      <c r="AS1718" s="17">
        <f t="shared" si="208"/>
        <v>0.410142627500099</v>
      </c>
      <c r="AT1718" s="20">
        <v>900</v>
      </c>
      <c r="AU1718" s="20">
        <v>1329.8097643097649</v>
      </c>
      <c r="AV1718" s="20">
        <f t="shared" si="209"/>
        <v>429.80976430976489</v>
      </c>
      <c r="AW1718" s="21">
        <f t="shared" si="215"/>
        <v>0.47756640478862766</v>
      </c>
    </row>
    <row r="1719" spans="1:49" x14ac:dyDescent="0.25">
      <c r="A1719" t="s">
        <v>123</v>
      </c>
      <c r="B1719" t="s">
        <v>290</v>
      </c>
      <c r="C1719">
        <v>117022</v>
      </c>
      <c r="D1719">
        <v>2017</v>
      </c>
      <c r="E1719" t="s">
        <v>93</v>
      </c>
      <c r="F1719" t="s">
        <v>188</v>
      </c>
      <c r="G1719" t="s">
        <v>125</v>
      </c>
      <c r="I1719">
        <v>6</v>
      </c>
      <c r="J1719" t="s">
        <v>129</v>
      </c>
      <c r="K1719">
        <v>4</v>
      </c>
      <c r="L1719" t="s">
        <v>44</v>
      </c>
      <c r="M1719">
        <v>3.5999999046325679</v>
      </c>
      <c r="N1719" t="s">
        <v>44</v>
      </c>
      <c r="O1719" t="s">
        <v>46</v>
      </c>
      <c r="P1719">
        <v>1</v>
      </c>
      <c r="Q1719" t="s">
        <v>60</v>
      </c>
      <c r="R1719" t="s">
        <v>81</v>
      </c>
      <c r="T1719" t="s">
        <v>49</v>
      </c>
      <c r="U1719" t="s">
        <v>72</v>
      </c>
      <c r="V1719" t="s">
        <v>702</v>
      </c>
      <c r="W1719" t="s">
        <v>90</v>
      </c>
      <c r="X1719" t="s">
        <v>74</v>
      </c>
      <c r="Y1719">
        <v>26750</v>
      </c>
      <c r="Z1719">
        <v>0</v>
      </c>
      <c r="AA1719" t="s">
        <v>75</v>
      </c>
      <c r="AB1719" t="s">
        <v>104</v>
      </c>
      <c r="AC1719">
        <v>45</v>
      </c>
      <c r="AD1719">
        <v>11</v>
      </c>
      <c r="AE1719">
        <v>4</v>
      </c>
      <c r="AF1719">
        <v>2025</v>
      </c>
      <c r="AG1719">
        <v>20251104</v>
      </c>
      <c r="AH1719" s="2">
        <v>2000</v>
      </c>
      <c r="AI1719" s="2">
        <v>4319.30517578125</v>
      </c>
      <c r="AJ1719" s="2">
        <f t="shared" si="210"/>
        <v>2319.30517578125</v>
      </c>
      <c r="AK1719" s="6">
        <f t="shared" si="211"/>
        <v>1.159652587890625</v>
      </c>
      <c r="AL1719" s="12">
        <v>2000</v>
      </c>
      <c r="AM1719" s="12">
        <v>4348.1989083214694</v>
      </c>
      <c r="AN1719" s="12">
        <f t="shared" si="212"/>
        <v>2348.1989083214694</v>
      </c>
      <c r="AO1719" s="13">
        <f t="shared" si="213"/>
        <v>1.1740994541607348</v>
      </c>
      <c r="AP1719" s="16">
        <v>2000</v>
      </c>
      <c r="AQ1719" s="16">
        <v>4163.7718012166279</v>
      </c>
      <c r="AR1719" s="16">
        <f t="shared" si="214"/>
        <v>2163.7718012166279</v>
      </c>
      <c r="AS1719" s="17">
        <f t="shared" si="208"/>
        <v>1.0818859006083139</v>
      </c>
      <c r="AT1719" s="20">
        <v>2000</v>
      </c>
      <c r="AU1719" s="20">
        <v>4269.1111457036122</v>
      </c>
      <c r="AV1719" s="20">
        <f t="shared" si="209"/>
        <v>2269.1111457036122</v>
      </c>
      <c r="AW1719" s="21">
        <f t="shared" si="215"/>
        <v>1.1345555728518062</v>
      </c>
    </row>
    <row r="1720" spans="1:49" x14ac:dyDescent="0.25">
      <c r="A1720" t="s">
        <v>38</v>
      </c>
      <c r="B1720" t="s">
        <v>39</v>
      </c>
      <c r="C1720">
        <v>134704</v>
      </c>
      <c r="D1720">
        <v>2009</v>
      </c>
      <c r="E1720" t="s">
        <v>1687</v>
      </c>
      <c r="F1720" t="s">
        <v>1688</v>
      </c>
      <c r="H1720" t="s">
        <v>170</v>
      </c>
      <c r="I1720">
        <v>5</v>
      </c>
      <c r="J1720" t="s">
        <v>129</v>
      </c>
      <c r="K1720">
        <v>4</v>
      </c>
      <c r="L1720" t="s">
        <v>44</v>
      </c>
      <c r="M1720">
        <v>3.7000000476837158</v>
      </c>
      <c r="N1720" t="s">
        <v>87</v>
      </c>
      <c r="O1720" t="s">
        <v>46</v>
      </c>
      <c r="P1720">
        <v>2</v>
      </c>
      <c r="Q1720" t="s">
        <v>60</v>
      </c>
      <c r="R1720" t="s">
        <v>89</v>
      </c>
      <c r="T1720" t="s">
        <v>49</v>
      </c>
      <c r="U1720" t="s">
        <v>50</v>
      </c>
      <c r="V1720" t="s">
        <v>1795</v>
      </c>
      <c r="W1720" t="s">
        <v>90</v>
      </c>
      <c r="X1720" t="s">
        <v>74</v>
      </c>
      <c r="Z1720">
        <v>0</v>
      </c>
      <c r="AA1720" t="s">
        <v>75</v>
      </c>
      <c r="AB1720" t="s">
        <v>83</v>
      </c>
      <c r="AC1720">
        <v>45</v>
      </c>
      <c r="AD1720">
        <v>11</v>
      </c>
      <c r="AE1720">
        <v>4</v>
      </c>
      <c r="AF1720">
        <v>2025</v>
      </c>
      <c r="AG1720">
        <v>20251104</v>
      </c>
      <c r="AH1720" s="2">
        <v>4600</v>
      </c>
      <c r="AI1720" s="2">
        <v>3102.447509765625</v>
      </c>
      <c r="AJ1720" s="2">
        <f t="shared" si="210"/>
        <v>1497.552490234375</v>
      </c>
      <c r="AK1720" s="6">
        <f t="shared" si="211"/>
        <v>0.32555488918138586</v>
      </c>
      <c r="AL1720" s="12">
        <v>4600</v>
      </c>
      <c r="AM1720" s="12">
        <v>2952.5759804239678</v>
      </c>
      <c r="AN1720" s="12">
        <f t="shared" si="212"/>
        <v>1647.4240195760322</v>
      </c>
      <c r="AO1720" s="13">
        <f t="shared" si="213"/>
        <v>0.35813565642957218</v>
      </c>
      <c r="AP1720" s="16">
        <v>4600</v>
      </c>
      <c r="AQ1720" s="16">
        <v>3415.384806818869</v>
      </c>
      <c r="AR1720" s="16">
        <f t="shared" si="214"/>
        <v>1184.615193181131</v>
      </c>
      <c r="AS1720" s="17">
        <f t="shared" si="208"/>
        <v>0.25752504199589804</v>
      </c>
      <c r="AT1720" s="20">
        <v>4600</v>
      </c>
      <c r="AU1720" s="20">
        <v>3189.8437500000009</v>
      </c>
      <c r="AV1720" s="20">
        <f t="shared" si="209"/>
        <v>1410.1562499999991</v>
      </c>
      <c r="AW1720" s="21">
        <f t="shared" si="215"/>
        <v>0.30655570652173891</v>
      </c>
    </row>
    <row r="1721" spans="1:49" x14ac:dyDescent="0.25">
      <c r="A1721" t="s">
        <v>123</v>
      </c>
      <c r="B1721" t="s">
        <v>440</v>
      </c>
      <c r="C1721">
        <v>72845</v>
      </c>
      <c r="D1721">
        <v>2021</v>
      </c>
      <c r="E1721" t="s">
        <v>114</v>
      </c>
      <c r="F1721" t="s">
        <v>492</v>
      </c>
      <c r="G1721" t="s">
        <v>1182</v>
      </c>
      <c r="I1721">
        <v>4</v>
      </c>
      <c r="J1721" t="s">
        <v>43</v>
      </c>
      <c r="K1721">
        <v>4</v>
      </c>
      <c r="L1721" t="s">
        <v>44</v>
      </c>
      <c r="M1721">
        <v>2</v>
      </c>
      <c r="N1721" t="s">
        <v>45</v>
      </c>
      <c r="O1721" t="s">
        <v>46</v>
      </c>
      <c r="P1721">
        <v>3</v>
      </c>
      <c r="Q1721" t="s">
        <v>118</v>
      </c>
      <c r="R1721" t="s">
        <v>96</v>
      </c>
      <c r="S1721">
        <v>174</v>
      </c>
      <c r="T1721" t="s">
        <v>49</v>
      </c>
      <c r="W1721" t="s">
        <v>120</v>
      </c>
      <c r="X1721" t="s">
        <v>74</v>
      </c>
      <c r="Z1721">
        <v>0</v>
      </c>
      <c r="AA1721" t="s">
        <v>75</v>
      </c>
      <c r="AB1721" t="s">
        <v>122</v>
      </c>
      <c r="AC1721">
        <v>45</v>
      </c>
      <c r="AD1721">
        <v>11</v>
      </c>
      <c r="AE1721">
        <v>4</v>
      </c>
      <c r="AF1721">
        <v>2025</v>
      </c>
      <c r="AG1721">
        <v>20251105</v>
      </c>
      <c r="AH1721" s="2">
        <v>11800</v>
      </c>
      <c r="AI1721" s="2">
        <v>10248.453125</v>
      </c>
      <c r="AJ1721" s="2">
        <f t="shared" si="210"/>
        <v>1551.546875</v>
      </c>
      <c r="AK1721" s="6">
        <f t="shared" si="211"/>
        <v>0.13148702330508474</v>
      </c>
      <c r="AL1721" s="12">
        <v>11800</v>
      </c>
      <c r="AM1721" s="12">
        <v>9781.2392336221801</v>
      </c>
      <c r="AN1721" s="12">
        <f t="shared" si="212"/>
        <v>2018.7607663778199</v>
      </c>
      <c r="AO1721" s="13">
        <f t="shared" si="213"/>
        <v>0.17108142087947625</v>
      </c>
      <c r="AP1721" s="16">
        <v>11800</v>
      </c>
      <c r="AQ1721" s="16">
        <v>9337.6083837313545</v>
      </c>
      <c r="AR1721" s="16">
        <f t="shared" si="214"/>
        <v>2462.3916162686455</v>
      </c>
      <c r="AS1721" s="17">
        <f t="shared" si="208"/>
        <v>0.20867725561598691</v>
      </c>
      <c r="AT1721" s="20">
        <v>11800</v>
      </c>
      <c r="AU1721" s="20">
        <v>10358.570794496231</v>
      </c>
      <c r="AV1721" s="20">
        <f t="shared" si="209"/>
        <v>1441.4292055037695</v>
      </c>
      <c r="AW1721" s="21">
        <f t="shared" si="215"/>
        <v>0.12215501741557369</v>
      </c>
    </row>
    <row r="1722" spans="1:49" x14ac:dyDescent="0.25">
      <c r="A1722" t="s">
        <v>123</v>
      </c>
      <c r="B1722" t="s">
        <v>257</v>
      </c>
      <c r="C1722">
        <v>189918</v>
      </c>
      <c r="D1722">
        <v>2013</v>
      </c>
      <c r="E1722" t="s">
        <v>40</v>
      </c>
      <c r="F1722" t="s">
        <v>142</v>
      </c>
      <c r="G1722" t="s">
        <v>1576</v>
      </c>
      <c r="H1722" t="s">
        <v>1577</v>
      </c>
      <c r="I1722">
        <v>4</v>
      </c>
      <c r="J1722" t="s">
        <v>101</v>
      </c>
      <c r="K1722">
        <v>4</v>
      </c>
      <c r="L1722" t="s">
        <v>44</v>
      </c>
      <c r="M1722">
        <v>2.7000000476837158</v>
      </c>
      <c r="N1722" t="s">
        <v>70</v>
      </c>
      <c r="Q1722" t="s">
        <v>88</v>
      </c>
      <c r="R1722" t="s">
        <v>48</v>
      </c>
      <c r="S1722">
        <v>159</v>
      </c>
      <c r="T1722" t="s">
        <v>49</v>
      </c>
      <c r="U1722" t="s">
        <v>50</v>
      </c>
      <c r="V1722" t="s">
        <v>401</v>
      </c>
      <c r="W1722" t="s">
        <v>120</v>
      </c>
      <c r="X1722" t="s">
        <v>74</v>
      </c>
      <c r="Z1722">
        <v>0</v>
      </c>
      <c r="AA1722" t="s">
        <v>75</v>
      </c>
      <c r="AB1722" t="s">
        <v>91</v>
      </c>
      <c r="AC1722">
        <v>45</v>
      </c>
      <c r="AD1722">
        <v>11</v>
      </c>
      <c r="AE1722">
        <v>4</v>
      </c>
      <c r="AF1722">
        <v>2025</v>
      </c>
      <c r="AG1722">
        <v>20251105</v>
      </c>
      <c r="AH1722" s="2">
        <v>10250</v>
      </c>
      <c r="AI1722" s="2">
        <v>7499.33349609375</v>
      </c>
      <c r="AJ1722" s="2">
        <f t="shared" si="210"/>
        <v>2750.66650390625</v>
      </c>
      <c r="AK1722" s="6">
        <f t="shared" si="211"/>
        <v>0.26835770769817074</v>
      </c>
      <c r="AL1722" s="12">
        <v>10250</v>
      </c>
      <c r="AM1722" s="12">
        <v>6433.263425065812</v>
      </c>
      <c r="AN1722" s="12">
        <f t="shared" si="212"/>
        <v>3816.736574934188</v>
      </c>
      <c r="AO1722" s="13">
        <f t="shared" si="213"/>
        <v>0.37236454389601836</v>
      </c>
      <c r="AP1722" s="16">
        <v>10250</v>
      </c>
      <c r="AQ1722" s="16">
        <v>6315.8516468330026</v>
      </c>
      <c r="AR1722" s="16">
        <f t="shared" si="214"/>
        <v>3934.1483531669974</v>
      </c>
      <c r="AS1722" s="17">
        <f t="shared" si="208"/>
        <v>0.38381935152848756</v>
      </c>
      <c r="AT1722" s="20">
        <v>10250</v>
      </c>
      <c r="AU1722" s="20">
        <v>7893.102272727273</v>
      </c>
      <c r="AV1722" s="20">
        <f t="shared" si="209"/>
        <v>2356.897727272727</v>
      </c>
      <c r="AW1722" s="21">
        <f t="shared" si="215"/>
        <v>0.2299412416851441</v>
      </c>
    </row>
    <row r="1723" spans="1:49" x14ac:dyDescent="0.25">
      <c r="A1723" t="s">
        <v>77</v>
      </c>
      <c r="B1723" t="s">
        <v>596</v>
      </c>
      <c r="C1723">
        <v>133425</v>
      </c>
      <c r="D1723">
        <v>2017</v>
      </c>
      <c r="E1723" t="s">
        <v>155</v>
      </c>
      <c r="F1723" t="s">
        <v>156</v>
      </c>
      <c r="G1723" t="s">
        <v>282</v>
      </c>
      <c r="I1723">
        <v>4</v>
      </c>
      <c r="J1723" t="s">
        <v>129</v>
      </c>
      <c r="K1723">
        <v>4</v>
      </c>
      <c r="L1723" t="s">
        <v>44</v>
      </c>
      <c r="M1723">
        <v>2.4000000953674321</v>
      </c>
      <c r="N1723" t="s">
        <v>45</v>
      </c>
      <c r="O1723" t="s">
        <v>46</v>
      </c>
      <c r="P1723">
        <v>4</v>
      </c>
      <c r="Q1723" t="s">
        <v>118</v>
      </c>
      <c r="S1723">
        <v>187</v>
      </c>
      <c r="T1723" t="s">
        <v>49</v>
      </c>
      <c r="W1723" t="s">
        <v>120</v>
      </c>
      <c r="X1723" t="s">
        <v>74</v>
      </c>
      <c r="Y1723">
        <v>21950</v>
      </c>
      <c r="Z1723">
        <v>0</v>
      </c>
      <c r="AA1723" t="s">
        <v>75</v>
      </c>
      <c r="AB1723" t="s">
        <v>122</v>
      </c>
      <c r="AC1723">
        <v>45</v>
      </c>
      <c r="AD1723">
        <v>11</v>
      </c>
      <c r="AE1723">
        <v>4</v>
      </c>
      <c r="AF1723">
        <v>2025</v>
      </c>
      <c r="AG1723">
        <v>20251105</v>
      </c>
      <c r="AH1723" s="2">
        <v>3000</v>
      </c>
      <c r="AI1723" s="2">
        <v>3666.57470703125</v>
      </c>
      <c r="AJ1723" s="2">
        <f t="shared" si="210"/>
        <v>666.57470703125</v>
      </c>
      <c r="AK1723" s="6">
        <f t="shared" si="211"/>
        <v>0.22219156901041667</v>
      </c>
      <c r="AL1723" s="12">
        <v>3000</v>
      </c>
      <c r="AM1723" s="12">
        <v>3557.7848378781032</v>
      </c>
      <c r="AN1723" s="12">
        <f t="shared" si="212"/>
        <v>557.78483787810319</v>
      </c>
      <c r="AO1723" s="13">
        <f t="shared" si="213"/>
        <v>0.18592827929270106</v>
      </c>
      <c r="AP1723" s="16">
        <v>3000</v>
      </c>
      <c r="AQ1723" s="16">
        <v>3786.112576098189</v>
      </c>
      <c r="AR1723" s="16">
        <f t="shared" si="214"/>
        <v>786.11257609818904</v>
      </c>
      <c r="AS1723" s="17">
        <f t="shared" si="208"/>
        <v>0.26203752536606301</v>
      </c>
      <c r="AT1723" s="20">
        <v>3000</v>
      </c>
      <c r="AU1723" s="20">
        <v>3740</v>
      </c>
      <c r="AV1723" s="20">
        <f t="shared" si="209"/>
        <v>740</v>
      </c>
      <c r="AW1723" s="21">
        <f t="shared" si="215"/>
        <v>0.24666666666666667</v>
      </c>
    </row>
    <row r="1724" spans="1:49" x14ac:dyDescent="0.25">
      <c r="A1724" t="s">
        <v>109</v>
      </c>
      <c r="B1724" t="s">
        <v>110</v>
      </c>
      <c r="C1724">
        <v>207929</v>
      </c>
      <c r="D1724">
        <v>2014</v>
      </c>
      <c r="E1724" t="s">
        <v>111</v>
      </c>
      <c r="F1724" t="s">
        <v>823</v>
      </c>
      <c r="G1724" t="s">
        <v>214</v>
      </c>
      <c r="I1724">
        <v>6</v>
      </c>
      <c r="J1724" t="s">
        <v>117</v>
      </c>
      <c r="K1724">
        <v>4</v>
      </c>
      <c r="L1724" t="s">
        <v>44</v>
      </c>
      <c r="M1724">
        <v>3.5999999046325679</v>
      </c>
      <c r="N1724" t="s">
        <v>45</v>
      </c>
      <c r="O1724" t="s">
        <v>46</v>
      </c>
      <c r="Q1724" t="s">
        <v>215</v>
      </c>
      <c r="R1724" t="s">
        <v>96</v>
      </c>
      <c r="T1724" t="s">
        <v>49</v>
      </c>
      <c r="W1724" t="s">
        <v>90</v>
      </c>
      <c r="X1724" t="s">
        <v>98</v>
      </c>
      <c r="Z1724">
        <v>0</v>
      </c>
      <c r="AA1724" t="s">
        <v>75</v>
      </c>
      <c r="AB1724" t="s">
        <v>215</v>
      </c>
      <c r="AC1724">
        <v>45</v>
      </c>
      <c r="AD1724">
        <v>11</v>
      </c>
      <c r="AE1724">
        <v>4</v>
      </c>
      <c r="AF1724">
        <v>2025</v>
      </c>
      <c r="AG1724">
        <v>20251104</v>
      </c>
      <c r="AH1724" s="2">
        <v>700</v>
      </c>
      <c r="AI1724" s="2">
        <v>1162.038940429688</v>
      </c>
      <c r="AJ1724" s="2">
        <f t="shared" si="210"/>
        <v>462.03894042968795</v>
      </c>
      <c r="AK1724" s="6">
        <f t="shared" si="211"/>
        <v>0.6600556291852685</v>
      </c>
      <c r="AL1724" s="12">
        <v>700</v>
      </c>
      <c r="AM1724" s="12">
        <v>1267.2666975304039</v>
      </c>
      <c r="AN1724" s="12">
        <f t="shared" si="212"/>
        <v>567.26669753040392</v>
      </c>
      <c r="AO1724" s="13">
        <f t="shared" si="213"/>
        <v>0.81038099647200557</v>
      </c>
      <c r="AP1724" s="16">
        <v>700</v>
      </c>
      <c r="AQ1724" s="16">
        <v>1253.5913546059251</v>
      </c>
      <c r="AR1724" s="16">
        <f t="shared" si="214"/>
        <v>553.59135460592506</v>
      </c>
      <c r="AS1724" s="17">
        <f t="shared" si="208"/>
        <v>0.7908447922941787</v>
      </c>
      <c r="AT1724" s="20">
        <v>700</v>
      </c>
      <c r="AU1724" s="20">
        <v>1163.5007836990601</v>
      </c>
      <c r="AV1724" s="20">
        <f t="shared" si="209"/>
        <v>463.50078369906009</v>
      </c>
      <c r="AW1724" s="21">
        <f t="shared" si="215"/>
        <v>0.66214397671294301</v>
      </c>
    </row>
    <row r="1725" spans="1:49" x14ac:dyDescent="0.25">
      <c r="A1725" t="s">
        <v>38</v>
      </c>
      <c r="B1725" t="s">
        <v>105</v>
      </c>
      <c r="C1725">
        <v>245580</v>
      </c>
      <c r="D1725">
        <v>2009</v>
      </c>
      <c r="E1725" t="s">
        <v>93</v>
      </c>
      <c r="F1725" t="s">
        <v>94</v>
      </c>
      <c r="G1725" t="s">
        <v>352</v>
      </c>
      <c r="I1725">
        <v>6</v>
      </c>
      <c r="J1725" t="s">
        <v>69</v>
      </c>
      <c r="K1725">
        <v>4</v>
      </c>
      <c r="L1725" t="s">
        <v>44</v>
      </c>
      <c r="M1725">
        <v>3.4000000953674321</v>
      </c>
      <c r="N1725" t="s">
        <v>45</v>
      </c>
      <c r="O1725" t="s">
        <v>180</v>
      </c>
      <c r="Q1725" t="s">
        <v>60</v>
      </c>
      <c r="R1725" t="s">
        <v>96</v>
      </c>
      <c r="U1725" t="s">
        <v>72</v>
      </c>
      <c r="V1725" t="s">
        <v>1129</v>
      </c>
      <c r="W1725" t="s">
        <v>134</v>
      </c>
      <c r="X1725" t="s">
        <v>98</v>
      </c>
      <c r="Z1725">
        <v>0</v>
      </c>
      <c r="AA1725" t="s">
        <v>75</v>
      </c>
      <c r="AB1725" t="s">
        <v>83</v>
      </c>
      <c r="AC1725">
        <v>45</v>
      </c>
      <c r="AD1725">
        <v>11</v>
      </c>
      <c r="AE1725">
        <v>4</v>
      </c>
      <c r="AF1725">
        <v>2025</v>
      </c>
      <c r="AG1725">
        <v>20251104</v>
      </c>
      <c r="AH1725" s="2">
        <v>600</v>
      </c>
      <c r="AI1725" s="2">
        <v>340.00811767578119</v>
      </c>
      <c r="AJ1725" s="2">
        <f t="shared" si="210"/>
        <v>259.99188232421881</v>
      </c>
      <c r="AK1725" s="6">
        <f t="shared" si="211"/>
        <v>0.43331980387369801</v>
      </c>
      <c r="AL1725" s="12">
        <v>600</v>
      </c>
      <c r="AM1725" s="12">
        <v>321.05094626935551</v>
      </c>
      <c r="AN1725" s="12">
        <f t="shared" si="212"/>
        <v>278.94905373064449</v>
      </c>
      <c r="AO1725" s="13">
        <f t="shared" si="213"/>
        <v>0.46491508955107413</v>
      </c>
      <c r="AP1725" s="16">
        <v>600</v>
      </c>
      <c r="AQ1725" s="16">
        <v>305.68033202414819</v>
      </c>
      <c r="AR1725" s="16">
        <f t="shared" si="214"/>
        <v>294.31966797585181</v>
      </c>
      <c r="AS1725" s="17">
        <f t="shared" si="208"/>
        <v>0.49053277995975303</v>
      </c>
      <c r="AT1725" s="20">
        <v>600</v>
      </c>
      <c r="AU1725" s="20">
        <v>397.79156327543433</v>
      </c>
      <c r="AV1725" s="20">
        <f t="shared" si="209"/>
        <v>202.20843672456567</v>
      </c>
      <c r="AW1725" s="21">
        <f t="shared" si="215"/>
        <v>0.33701406120760946</v>
      </c>
    </row>
    <row r="1726" spans="1:49" x14ac:dyDescent="0.25">
      <c r="A1726" t="s">
        <v>38</v>
      </c>
      <c r="B1726" t="s">
        <v>105</v>
      </c>
      <c r="C1726">
        <v>258081</v>
      </c>
      <c r="D1726">
        <v>2015</v>
      </c>
      <c r="E1726" t="s">
        <v>84</v>
      </c>
      <c r="F1726" t="s">
        <v>1818</v>
      </c>
      <c r="I1726">
        <v>6</v>
      </c>
      <c r="J1726" t="s">
        <v>69</v>
      </c>
      <c r="K1726">
        <v>3</v>
      </c>
      <c r="L1726" t="s">
        <v>44</v>
      </c>
      <c r="M1726">
        <v>3.5999999046325679</v>
      </c>
      <c r="N1726" t="s">
        <v>45</v>
      </c>
      <c r="Q1726" t="s">
        <v>71</v>
      </c>
      <c r="R1726" t="s">
        <v>96</v>
      </c>
      <c r="T1726" t="s">
        <v>49</v>
      </c>
      <c r="W1726" t="s">
        <v>220</v>
      </c>
      <c r="X1726" t="s">
        <v>121</v>
      </c>
      <c r="Z1726">
        <v>0</v>
      </c>
      <c r="AA1726" t="s">
        <v>75</v>
      </c>
      <c r="AB1726" t="s">
        <v>76</v>
      </c>
      <c r="AC1726">
        <v>45</v>
      </c>
      <c r="AD1726">
        <v>11</v>
      </c>
      <c r="AE1726">
        <v>4</v>
      </c>
      <c r="AF1726">
        <v>2025</v>
      </c>
      <c r="AG1726">
        <v>20251104</v>
      </c>
      <c r="AH1726" s="2">
        <v>5200</v>
      </c>
      <c r="AI1726" s="2">
        <v>3716.753173828125</v>
      </c>
      <c r="AJ1726" s="2">
        <f t="shared" si="210"/>
        <v>1483.246826171875</v>
      </c>
      <c r="AK1726" s="6">
        <f t="shared" si="211"/>
        <v>0.28523977426382213</v>
      </c>
      <c r="AL1726" s="12">
        <v>5200</v>
      </c>
      <c r="AM1726" s="12">
        <v>3394.852705963398</v>
      </c>
      <c r="AN1726" s="12">
        <f t="shared" si="212"/>
        <v>1805.147294036602</v>
      </c>
      <c r="AO1726" s="13">
        <f t="shared" si="213"/>
        <v>0.34714371039165426</v>
      </c>
      <c r="AP1726" s="16">
        <v>5200</v>
      </c>
      <c r="AQ1726" s="16">
        <v>4006.633831086494</v>
      </c>
      <c r="AR1726" s="16">
        <f t="shared" si="214"/>
        <v>1193.366168913506</v>
      </c>
      <c r="AS1726" s="17">
        <f t="shared" si="208"/>
        <v>0.22949349402182809</v>
      </c>
      <c r="AT1726" s="20">
        <v>5200</v>
      </c>
      <c r="AU1726" s="20">
        <v>3894.0961155378491</v>
      </c>
      <c r="AV1726" s="20">
        <f t="shared" si="209"/>
        <v>1305.9038844621509</v>
      </c>
      <c r="AW1726" s="21">
        <f t="shared" si="215"/>
        <v>0.25113536239656747</v>
      </c>
    </row>
    <row r="1727" spans="1:49" x14ac:dyDescent="0.25">
      <c r="A1727" t="s">
        <v>123</v>
      </c>
      <c r="B1727" t="s">
        <v>124</v>
      </c>
      <c r="C1727">
        <v>121608</v>
      </c>
      <c r="D1727">
        <v>2006</v>
      </c>
      <c r="E1727" t="s">
        <v>111</v>
      </c>
      <c r="F1727" t="s">
        <v>226</v>
      </c>
      <c r="G1727" t="s">
        <v>107</v>
      </c>
      <c r="H1727" t="s">
        <v>229</v>
      </c>
      <c r="I1727">
        <v>6</v>
      </c>
      <c r="J1727" t="s">
        <v>69</v>
      </c>
      <c r="K1727">
        <v>4</v>
      </c>
      <c r="L1727" t="s">
        <v>44</v>
      </c>
      <c r="M1727">
        <v>3.5</v>
      </c>
      <c r="N1727" t="s">
        <v>70</v>
      </c>
      <c r="O1727" t="s">
        <v>46</v>
      </c>
      <c r="Q1727" t="s">
        <v>118</v>
      </c>
      <c r="R1727" t="s">
        <v>172</v>
      </c>
      <c r="T1727" t="s">
        <v>49</v>
      </c>
      <c r="U1727" t="s">
        <v>72</v>
      </c>
      <c r="W1727" t="s">
        <v>120</v>
      </c>
      <c r="X1727" t="s">
        <v>98</v>
      </c>
      <c r="Z1727">
        <v>0</v>
      </c>
      <c r="AA1727" t="s">
        <v>75</v>
      </c>
      <c r="AB1727" t="s">
        <v>122</v>
      </c>
      <c r="AC1727">
        <v>45</v>
      </c>
      <c r="AD1727">
        <v>11</v>
      </c>
      <c r="AE1727">
        <v>4</v>
      </c>
      <c r="AF1727">
        <v>2025</v>
      </c>
      <c r="AG1727">
        <v>20251104</v>
      </c>
      <c r="AH1727" s="2">
        <v>1100</v>
      </c>
      <c r="AI1727" s="2">
        <v>1613.441772460938</v>
      </c>
      <c r="AJ1727" s="2">
        <f t="shared" si="210"/>
        <v>513.44177246093795</v>
      </c>
      <c r="AK1727" s="6">
        <f t="shared" si="211"/>
        <v>0.46676524769176175</v>
      </c>
      <c r="AL1727" s="12">
        <v>1100</v>
      </c>
      <c r="AM1727" s="12">
        <v>1560.5190597629451</v>
      </c>
      <c r="AN1727" s="12">
        <f t="shared" si="212"/>
        <v>460.51905976294506</v>
      </c>
      <c r="AO1727" s="13">
        <f t="shared" si="213"/>
        <v>0.41865369069358643</v>
      </c>
      <c r="AP1727" s="16">
        <v>1100</v>
      </c>
      <c r="AQ1727" s="16">
        <v>1578.7676460312171</v>
      </c>
      <c r="AR1727" s="16">
        <f t="shared" si="214"/>
        <v>478.76764603121705</v>
      </c>
      <c r="AS1727" s="17">
        <f t="shared" si="208"/>
        <v>0.4352433145738337</v>
      </c>
      <c r="AT1727" s="20">
        <v>1100</v>
      </c>
      <c r="AU1727" s="20">
        <v>1644.258021978022</v>
      </c>
      <c r="AV1727" s="20">
        <f t="shared" si="209"/>
        <v>544.25802197802204</v>
      </c>
      <c r="AW1727" s="21">
        <f t="shared" si="215"/>
        <v>0.49478001998002002</v>
      </c>
    </row>
    <row r="1728" spans="1:49" x14ac:dyDescent="0.25">
      <c r="A1728" t="s">
        <v>38</v>
      </c>
      <c r="B1728" t="s">
        <v>105</v>
      </c>
      <c r="C1728">
        <v>100301</v>
      </c>
      <c r="D1728">
        <v>2011</v>
      </c>
      <c r="E1728" t="s">
        <v>135</v>
      </c>
      <c r="F1728" t="s">
        <v>345</v>
      </c>
      <c r="G1728" t="s">
        <v>1125</v>
      </c>
      <c r="H1728" t="s">
        <v>347</v>
      </c>
      <c r="I1728">
        <v>8</v>
      </c>
      <c r="J1728" t="s">
        <v>43</v>
      </c>
      <c r="K1728">
        <v>4</v>
      </c>
      <c r="L1728" t="s">
        <v>44</v>
      </c>
      <c r="M1728">
        <v>5.6999998092651367</v>
      </c>
      <c r="N1728" t="s">
        <v>87</v>
      </c>
      <c r="Q1728" t="s">
        <v>60</v>
      </c>
      <c r="R1728" t="s">
        <v>89</v>
      </c>
      <c r="T1728" t="s">
        <v>49</v>
      </c>
      <c r="W1728" t="s">
        <v>90</v>
      </c>
      <c r="X1728" t="s">
        <v>74</v>
      </c>
      <c r="Z1728">
        <v>0</v>
      </c>
      <c r="AA1728" t="s">
        <v>75</v>
      </c>
      <c r="AB1728" t="s">
        <v>83</v>
      </c>
      <c r="AC1728">
        <v>45</v>
      </c>
      <c r="AD1728">
        <v>11</v>
      </c>
      <c r="AE1728">
        <v>4</v>
      </c>
      <c r="AF1728">
        <v>2025</v>
      </c>
      <c r="AG1728">
        <v>20251104</v>
      </c>
      <c r="AH1728" s="2">
        <v>2800</v>
      </c>
      <c r="AI1728" s="2">
        <v>4565.94384765625</v>
      </c>
      <c r="AJ1728" s="2">
        <f t="shared" si="210"/>
        <v>1765.94384765625</v>
      </c>
      <c r="AK1728" s="6">
        <f t="shared" si="211"/>
        <v>0.6306942313058036</v>
      </c>
      <c r="AL1728" s="12">
        <v>2800</v>
      </c>
      <c r="AM1728" s="12">
        <v>4599.1067435627274</v>
      </c>
      <c r="AN1728" s="12">
        <f t="shared" si="212"/>
        <v>1799.1067435627274</v>
      </c>
      <c r="AO1728" s="13">
        <f t="shared" si="213"/>
        <v>0.6425381227009741</v>
      </c>
      <c r="AP1728" s="16">
        <v>2800</v>
      </c>
      <c r="AQ1728" s="16">
        <v>4829.4447507586156</v>
      </c>
      <c r="AR1728" s="16">
        <f t="shared" si="214"/>
        <v>2029.4447507586156</v>
      </c>
      <c r="AS1728" s="17">
        <f t="shared" si="208"/>
        <v>0.72480169669950556</v>
      </c>
      <c r="AT1728" s="20">
        <v>2800</v>
      </c>
      <c r="AU1728" s="20">
        <v>4642.093779015785</v>
      </c>
      <c r="AV1728" s="20">
        <f t="shared" si="209"/>
        <v>1842.093779015785</v>
      </c>
      <c r="AW1728" s="21">
        <f t="shared" si="215"/>
        <v>0.65789063536278036</v>
      </c>
    </row>
    <row r="1729" spans="1:49" x14ac:dyDescent="0.25">
      <c r="A1729" t="s">
        <v>123</v>
      </c>
      <c r="B1729" t="s">
        <v>124</v>
      </c>
      <c r="C1729">
        <v>152218</v>
      </c>
      <c r="D1729">
        <v>2015</v>
      </c>
      <c r="E1729" t="s">
        <v>93</v>
      </c>
      <c r="F1729" t="s">
        <v>152</v>
      </c>
      <c r="G1729" t="s">
        <v>148</v>
      </c>
      <c r="H1729" t="s">
        <v>85</v>
      </c>
      <c r="I1729">
        <v>8</v>
      </c>
      <c r="J1729" t="s">
        <v>69</v>
      </c>
      <c r="K1729">
        <v>4</v>
      </c>
      <c r="L1729" t="s">
        <v>44</v>
      </c>
      <c r="M1729">
        <v>5.3000001907348633</v>
      </c>
      <c r="N1729" t="s">
        <v>87</v>
      </c>
      <c r="O1729" t="s">
        <v>180</v>
      </c>
      <c r="P1729">
        <v>1</v>
      </c>
      <c r="Q1729" t="s">
        <v>88</v>
      </c>
      <c r="R1729" t="s">
        <v>89</v>
      </c>
      <c r="T1729" t="s">
        <v>49</v>
      </c>
      <c r="V1729" t="s">
        <v>433</v>
      </c>
      <c r="W1729" t="s">
        <v>103</v>
      </c>
      <c r="X1729" t="s">
        <v>121</v>
      </c>
      <c r="Z1729">
        <v>0</v>
      </c>
      <c r="AA1729" t="s">
        <v>75</v>
      </c>
      <c r="AB1729" t="s">
        <v>91</v>
      </c>
      <c r="AC1729">
        <v>45</v>
      </c>
      <c r="AD1729">
        <v>11</v>
      </c>
      <c r="AE1729">
        <v>4</v>
      </c>
      <c r="AF1729">
        <v>2025</v>
      </c>
      <c r="AG1729">
        <v>20251104</v>
      </c>
      <c r="AH1729" s="2">
        <v>3800</v>
      </c>
      <c r="AI1729" s="2">
        <v>5080.09619140625</v>
      </c>
      <c r="AJ1729" s="2">
        <f t="shared" si="210"/>
        <v>1280.09619140625</v>
      </c>
      <c r="AK1729" s="6">
        <f t="shared" si="211"/>
        <v>0.33686741879111842</v>
      </c>
      <c r="AL1729" s="12">
        <v>3800</v>
      </c>
      <c r="AM1729" s="12">
        <v>4358.8979883919974</v>
      </c>
      <c r="AN1729" s="12">
        <f t="shared" si="212"/>
        <v>558.89798839199739</v>
      </c>
      <c r="AO1729" s="13">
        <f t="shared" si="213"/>
        <v>0.14707841799789406</v>
      </c>
      <c r="AP1729" s="16">
        <v>3800</v>
      </c>
      <c r="AQ1729" s="16">
        <v>4380.6843875810146</v>
      </c>
      <c r="AR1729" s="16">
        <f t="shared" si="214"/>
        <v>580.68438758101456</v>
      </c>
      <c r="AS1729" s="17">
        <f t="shared" si="208"/>
        <v>0.15281168094237224</v>
      </c>
      <c r="AT1729" s="20">
        <v>3800</v>
      </c>
      <c r="AU1729" s="20">
        <v>5334.9649859943966</v>
      </c>
      <c r="AV1729" s="20">
        <f t="shared" si="209"/>
        <v>1534.9649859943966</v>
      </c>
      <c r="AW1729" s="21">
        <f t="shared" si="215"/>
        <v>0.40393815420905171</v>
      </c>
    </row>
    <row r="1730" spans="1:49" x14ac:dyDescent="0.25">
      <c r="A1730" t="s">
        <v>38</v>
      </c>
      <c r="B1730" t="s">
        <v>92</v>
      </c>
      <c r="C1730">
        <v>146022</v>
      </c>
      <c r="D1730">
        <v>2013</v>
      </c>
      <c r="E1730" t="s">
        <v>40</v>
      </c>
      <c r="F1730" t="s">
        <v>280</v>
      </c>
      <c r="H1730" t="s">
        <v>281</v>
      </c>
      <c r="I1730">
        <v>4</v>
      </c>
      <c r="J1730" t="s">
        <v>59</v>
      </c>
      <c r="K1730">
        <v>4</v>
      </c>
      <c r="L1730" t="s">
        <v>44</v>
      </c>
      <c r="M1730">
        <v>2.5</v>
      </c>
      <c r="N1730" t="s">
        <v>45</v>
      </c>
      <c r="O1730" t="s">
        <v>46</v>
      </c>
      <c r="Q1730" t="s">
        <v>118</v>
      </c>
      <c r="R1730" t="s">
        <v>48</v>
      </c>
      <c r="S1730">
        <v>178</v>
      </c>
      <c r="T1730" t="s">
        <v>49</v>
      </c>
      <c r="U1730" t="s">
        <v>50</v>
      </c>
      <c r="V1730" t="s">
        <v>225</v>
      </c>
      <c r="W1730" t="s">
        <v>120</v>
      </c>
      <c r="X1730" t="s">
        <v>74</v>
      </c>
      <c r="Z1730">
        <v>0</v>
      </c>
      <c r="AA1730" t="s">
        <v>75</v>
      </c>
      <c r="AB1730" t="s">
        <v>122</v>
      </c>
      <c r="AC1730">
        <v>45</v>
      </c>
      <c r="AD1730">
        <v>11</v>
      </c>
      <c r="AE1730">
        <v>4</v>
      </c>
      <c r="AF1730">
        <v>2025</v>
      </c>
      <c r="AG1730">
        <v>20251104</v>
      </c>
      <c r="AH1730" s="2">
        <v>3800</v>
      </c>
      <c r="AI1730" s="2">
        <v>5313.18798828125</v>
      </c>
      <c r="AJ1730" s="2">
        <f t="shared" si="210"/>
        <v>1513.18798828125</v>
      </c>
      <c r="AK1730" s="6">
        <f t="shared" si="211"/>
        <v>0.39820736533717105</v>
      </c>
      <c r="AL1730" s="12">
        <v>3800</v>
      </c>
      <c r="AM1730" s="12">
        <v>4900.3243491731146</v>
      </c>
      <c r="AN1730" s="12">
        <f t="shared" si="212"/>
        <v>1100.3243491731146</v>
      </c>
      <c r="AO1730" s="13">
        <f t="shared" si="213"/>
        <v>0.28955903925608278</v>
      </c>
      <c r="AP1730" s="16">
        <v>3800</v>
      </c>
      <c r="AQ1730" s="16">
        <v>4953.7611817221377</v>
      </c>
      <c r="AR1730" s="16">
        <f t="shared" si="214"/>
        <v>1153.7611817221377</v>
      </c>
      <c r="AS1730" s="17">
        <f t="shared" si="208"/>
        <v>0.30362136361108888</v>
      </c>
      <c r="AT1730" s="20">
        <v>3800</v>
      </c>
      <c r="AU1730" s="20">
        <v>5498.2415902140656</v>
      </c>
      <c r="AV1730" s="20">
        <f t="shared" si="209"/>
        <v>1698.2415902140656</v>
      </c>
      <c r="AW1730" s="21">
        <f t="shared" si="215"/>
        <v>0.44690568163528044</v>
      </c>
    </row>
    <row r="1731" spans="1:49" x14ac:dyDescent="0.25">
      <c r="A1731" t="s">
        <v>38</v>
      </c>
      <c r="B1731" t="s">
        <v>105</v>
      </c>
      <c r="C1731">
        <v>136041</v>
      </c>
      <c r="D1731">
        <v>2013</v>
      </c>
      <c r="E1731" t="s">
        <v>504</v>
      </c>
      <c r="F1731" t="s">
        <v>948</v>
      </c>
      <c r="G1731" t="s">
        <v>1819</v>
      </c>
      <c r="I1731">
        <v>6</v>
      </c>
      <c r="J1731" t="s">
        <v>541</v>
      </c>
      <c r="K1731">
        <v>4</v>
      </c>
      <c r="L1731" t="s">
        <v>44</v>
      </c>
      <c r="M1731">
        <v>3.5999999046325679</v>
      </c>
      <c r="N1731" t="s">
        <v>70</v>
      </c>
      <c r="Q1731" t="s">
        <v>118</v>
      </c>
      <c r="R1731" t="s">
        <v>172</v>
      </c>
      <c r="T1731" t="s">
        <v>49</v>
      </c>
      <c r="W1731" t="s">
        <v>120</v>
      </c>
      <c r="X1731" t="s">
        <v>98</v>
      </c>
      <c r="Z1731">
        <v>0</v>
      </c>
      <c r="AA1731" t="s">
        <v>75</v>
      </c>
      <c r="AB1731" t="s">
        <v>122</v>
      </c>
      <c r="AC1731">
        <v>45</v>
      </c>
      <c r="AD1731">
        <v>11</v>
      </c>
      <c r="AE1731">
        <v>4</v>
      </c>
      <c r="AF1731">
        <v>2025</v>
      </c>
      <c r="AG1731">
        <v>20251104</v>
      </c>
      <c r="AH1731" s="2">
        <v>4000</v>
      </c>
      <c r="AI1731" s="2">
        <v>2510.511474609375</v>
      </c>
      <c r="AJ1731" s="2">
        <f t="shared" si="210"/>
        <v>1489.488525390625</v>
      </c>
      <c r="AK1731" s="6">
        <f t="shared" si="211"/>
        <v>0.37237213134765623</v>
      </c>
      <c r="AL1731" s="12">
        <v>4000</v>
      </c>
      <c r="AM1731" s="12">
        <v>2432.9673832593871</v>
      </c>
      <c r="AN1731" s="12">
        <f t="shared" si="212"/>
        <v>1567.0326167406129</v>
      </c>
      <c r="AO1731" s="13">
        <f t="shared" si="213"/>
        <v>0.3917581541851532</v>
      </c>
      <c r="AP1731" s="16">
        <v>4000</v>
      </c>
      <c r="AQ1731" s="16">
        <v>2697.8328290819791</v>
      </c>
      <c r="AR1731" s="16">
        <f t="shared" si="214"/>
        <v>1302.1671709180209</v>
      </c>
      <c r="AS1731" s="17">
        <f t="shared" ref="AS1731:AS1794" si="216">ABS($AH1731-AQ1731)/$AH1731</f>
        <v>0.32554179272950523</v>
      </c>
      <c r="AT1731" s="20">
        <v>4000</v>
      </c>
      <c r="AU1731" s="20">
        <v>2578.7900128040969</v>
      </c>
      <c r="AV1731" s="20">
        <f t="shared" ref="AV1731:AV1794" si="217">ABS(AT1731-AU1731)</f>
        <v>1421.2099871959031</v>
      </c>
      <c r="AW1731" s="21">
        <f t="shared" si="215"/>
        <v>0.35530249679897574</v>
      </c>
    </row>
    <row r="1732" spans="1:49" x14ac:dyDescent="0.25">
      <c r="A1732" t="s">
        <v>38</v>
      </c>
      <c r="B1732" t="s">
        <v>105</v>
      </c>
      <c r="C1732">
        <v>77777</v>
      </c>
      <c r="D1732">
        <v>2014</v>
      </c>
      <c r="E1732" t="s">
        <v>84</v>
      </c>
      <c r="F1732" t="s">
        <v>85</v>
      </c>
      <c r="G1732" t="s">
        <v>418</v>
      </c>
      <c r="I1732">
        <v>8</v>
      </c>
      <c r="J1732" t="s">
        <v>43</v>
      </c>
      <c r="K1732">
        <v>4</v>
      </c>
      <c r="L1732" t="s">
        <v>44</v>
      </c>
      <c r="M1732">
        <v>5.6999998092651367</v>
      </c>
      <c r="N1732" t="s">
        <v>70</v>
      </c>
      <c r="Q1732" t="s">
        <v>88</v>
      </c>
      <c r="R1732" t="s">
        <v>48</v>
      </c>
      <c r="T1732" t="s">
        <v>49</v>
      </c>
      <c r="W1732" t="s">
        <v>90</v>
      </c>
      <c r="X1732" t="s">
        <v>74</v>
      </c>
      <c r="Z1732">
        <v>0</v>
      </c>
      <c r="AA1732" t="s">
        <v>75</v>
      </c>
      <c r="AB1732" t="s">
        <v>91</v>
      </c>
      <c r="AC1732">
        <v>45</v>
      </c>
      <c r="AD1732">
        <v>11</v>
      </c>
      <c r="AE1732">
        <v>4</v>
      </c>
      <c r="AF1732">
        <v>2025</v>
      </c>
      <c r="AG1732">
        <v>20251104</v>
      </c>
      <c r="AH1732" s="2">
        <v>17000</v>
      </c>
      <c r="AI1732" s="2">
        <v>11985.2421875</v>
      </c>
      <c r="AJ1732" s="2">
        <f t="shared" ref="AJ1732:AJ1795" si="218">ABS(AH1732-AI1732)</f>
        <v>5014.7578125</v>
      </c>
      <c r="AK1732" s="6">
        <f t="shared" ref="AK1732:AK1795" si="219">ABS($AH1732-AI1732)/$AH1732</f>
        <v>0.29498575367647056</v>
      </c>
      <c r="AL1732" s="12">
        <v>17000</v>
      </c>
      <c r="AM1732" s="12">
        <v>10891.350332393769</v>
      </c>
      <c r="AN1732" s="12">
        <f t="shared" ref="AN1732:AN1795" si="220">ABS(AL1732-AM1732)</f>
        <v>6108.6496676062307</v>
      </c>
      <c r="AO1732" s="13">
        <f t="shared" ref="AO1732:AO1795" si="221">ABS($AH1732-AM1732)/$AH1732</f>
        <v>0.35933233338860182</v>
      </c>
      <c r="AP1732" s="16">
        <v>17000</v>
      </c>
      <c r="AQ1732" s="16">
        <v>11257.325366319479</v>
      </c>
      <c r="AR1732" s="16">
        <f t="shared" ref="AR1732:AR1795" si="222">ABS(AP1732-AQ1732)</f>
        <v>5742.6746336805209</v>
      </c>
      <c r="AS1732" s="17">
        <f t="shared" si="216"/>
        <v>0.33780439021650122</v>
      </c>
      <c r="AT1732" s="20">
        <v>17000</v>
      </c>
      <c r="AU1732" s="20">
        <v>12194.336316181951</v>
      </c>
      <c r="AV1732" s="20">
        <f t="shared" si="217"/>
        <v>4805.6636838180493</v>
      </c>
      <c r="AW1732" s="21">
        <f t="shared" ref="AW1732:AW1795" si="223">ABS($AH1732-AU1732)/$AH1732</f>
        <v>0.28268609904812053</v>
      </c>
    </row>
    <row r="1733" spans="1:49" x14ac:dyDescent="0.25">
      <c r="A1733" t="s">
        <v>123</v>
      </c>
      <c r="B1733" t="s">
        <v>1337</v>
      </c>
      <c r="C1733">
        <v>58946</v>
      </c>
      <c r="D1733">
        <v>2020</v>
      </c>
      <c r="E1733" t="s">
        <v>66</v>
      </c>
      <c r="F1733" t="s">
        <v>434</v>
      </c>
      <c r="H1733" t="s">
        <v>246</v>
      </c>
      <c r="I1733">
        <v>8</v>
      </c>
      <c r="J1733" t="s">
        <v>101</v>
      </c>
      <c r="K1733">
        <v>4</v>
      </c>
      <c r="L1733" t="s">
        <v>44</v>
      </c>
      <c r="M1733">
        <v>7.3000001907348633</v>
      </c>
      <c r="N1733" t="s">
        <v>87</v>
      </c>
      <c r="O1733" t="s">
        <v>46</v>
      </c>
      <c r="P1733">
        <v>4</v>
      </c>
      <c r="Q1733" t="s">
        <v>88</v>
      </c>
      <c r="R1733" t="s">
        <v>89</v>
      </c>
      <c r="T1733" t="s">
        <v>49</v>
      </c>
      <c r="U1733" t="s">
        <v>72</v>
      </c>
      <c r="W1733" t="s">
        <v>220</v>
      </c>
      <c r="X1733" t="s">
        <v>74</v>
      </c>
      <c r="Z1733">
        <v>0</v>
      </c>
      <c r="AA1733" t="s">
        <v>75</v>
      </c>
      <c r="AB1733" t="s">
        <v>91</v>
      </c>
      <c r="AC1733">
        <v>45</v>
      </c>
      <c r="AD1733">
        <v>11</v>
      </c>
      <c r="AE1733">
        <v>4</v>
      </c>
      <c r="AF1733">
        <v>2025</v>
      </c>
      <c r="AG1733">
        <v>20251105</v>
      </c>
      <c r="AH1733" s="2">
        <v>29500</v>
      </c>
      <c r="AI1733" s="2">
        <v>35394.14453125</v>
      </c>
      <c r="AJ1733" s="2">
        <f t="shared" si="218"/>
        <v>5894.14453125</v>
      </c>
      <c r="AK1733" s="6">
        <f t="shared" si="219"/>
        <v>0.1998015095338983</v>
      </c>
      <c r="AL1733" s="12">
        <v>29500</v>
      </c>
      <c r="AM1733" s="12">
        <v>34338.036599211213</v>
      </c>
      <c r="AN1733" s="12">
        <f t="shared" si="220"/>
        <v>4838.0365992112129</v>
      </c>
      <c r="AO1733" s="13">
        <f t="shared" si="221"/>
        <v>0.16400124065122756</v>
      </c>
      <c r="AP1733" s="16">
        <v>29500</v>
      </c>
      <c r="AQ1733" s="16">
        <v>34782.776948628707</v>
      </c>
      <c r="AR1733" s="16">
        <f t="shared" si="222"/>
        <v>5282.776948628707</v>
      </c>
      <c r="AS1733" s="17">
        <f t="shared" si="216"/>
        <v>0.17907718469927819</v>
      </c>
      <c r="AT1733" s="20">
        <v>29500</v>
      </c>
      <c r="AU1733" s="20">
        <v>34623.170500676613</v>
      </c>
      <c r="AV1733" s="20">
        <f t="shared" si="217"/>
        <v>5123.1705006766133</v>
      </c>
      <c r="AW1733" s="21">
        <f t="shared" si="223"/>
        <v>0.17366679663310552</v>
      </c>
    </row>
    <row r="1734" spans="1:49" x14ac:dyDescent="0.25">
      <c r="A1734" t="s">
        <v>109</v>
      </c>
      <c r="B1734" t="s">
        <v>538</v>
      </c>
      <c r="C1734">
        <v>89401</v>
      </c>
      <c r="D1734">
        <v>2017</v>
      </c>
      <c r="E1734" t="s">
        <v>167</v>
      </c>
      <c r="F1734" t="s">
        <v>294</v>
      </c>
      <c r="G1734" t="s">
        <v>1085</v>
      </c>
      <c r="H1734" t="s">
        <v>85</v>
      </c>
      <c r="I1734">
        <v>8</v>
      </c>
      <c r="J1734" t="s">
        <v>69</v>
      </c>
      <c r="K1734">
        <v>2</v>
      </c>
      <c r="L1734" t="s">
        <v>44</v>
      </c>
      <c r="M1734">
        <v>5.3000001907348633</v>
      </c>
      <c r="N1734" t="s">
        <v>87</v>
      </c>
      <c r="O1734" t="s">
        <v>46</v>
      </c>
      <c r="P1734">
        <v>4</v>
      </c>
      <c r="Q1734" t="s">
        <v>88</v>
      </c>
      <c r="R1734" t="s">
        <v>89</v>
      </c>
      <c r="T1734" t="s">
        <v>49</v>
      </c>
      <c r="V1734" t="s">
        <v>420</v>
      </c>
      <c r="W1734" t="s">
        <v>90</v>
      </c>
      <c r="X1734" t="s">
        <v>74</v>
      </c>
      <c r="Y1734">
        <v>28405</v>
      </c>
      <c r="Z1734">
        <v>0</v>
      </c>
      <c r="AA1734" t="s">
        <v>75</v>
      </c>
      <c r="AB1734" t="s">
        <v>91</v>
      </c>
      <c r="AC1734">
        <v>45</v>
      </c>
      <c r="AD1734">
        <v>11</v>
      </c>
      <c r="AE1734">
        <v>4</v>
      </c>
      <c r="AF1734">
        <v>2025</v>
      </c>
      <c r="AG1734">
        <v>20251105</v>
      </c>
      <c r="AH1734" s="2">
        <v>13800</v>
      </c>
      <c r="AI1734" s="2">
        <v>13282.8037109375</v>
      </c>
      <c r="AJ1734" s="2">
        <f t="shared" si="218"/>
        <v>517.1962890625</v>
      </c>
      <c r="AK1734" s="6">
        <f t="shared" si="219"/>
        <v>3.7477991961050727E-2</v>
      </c>
      <c r="AL1734" s="12">
        <v>13800</v>
      </c>
      <c r="AM1734" s="12">
        <v>14813.171851129129</v>
      </c>
      <c r="AN1734" s="12">
        <f t="shared" si="220"/>
        <v>1013.1718511291292</v>
      </c>
      <c r="AO1734" s="13">
        <f t="shared" si="221"/>
        <v>7.3418250081820957E-2</v>
      </c>
      <c r="AP1734" s="16">
        <v>13800</v>
      </c>
      <c r="AQ1734" s="16">
        <v>13577.54987083959</v>
      </c>
      <c r="AR1734" s="16">
        <f t="shared" si="222"/>
        <v>222.45012916041014</v>
      </c>
      <c r="AS1734" s="17">
        <f t="shared" si="216"/>
        <v>1.6119574576841315E-2</v>
      </c>
      <c r="AT1734" s="20">
        <v>13800</v>
      </c>
      <c r="AU1734" s="20">
        <v>12894.20911949686</v>
      </c>
      <c r="AV1734" s="20">
        <f t="shared" si="217"/>
        <v>905.79088050314022</v>
      </c>
      <c r="AW1734" s="21">
        <f t="shared" si="223"/>
        <v>6.5637020326314507E-2</v>
      </c>
    </row>
    <row r="1735" spans="1:49" x14ac:dyDescent="0.25">
      <c r="A1735" t="s">
        <v>77</v>
      </c>
      <c r="B1735" t="s">
        <v>811</v>
      </c>
      <c r="C1735">
        <v>132039</v>
      </c>
      <c r="D1735">
        <v>2018</v>
      </c>
      <c r="E1735" t="s">
        <v>57</v>
      </c>
      <c r="F1735" t="s">
        <v>58</v>
      </c>
      <c r="G1735" t="s">
        <v>1820</v>
      </c>
      <c r="I1735">
        <v>4</v>
      </c>
      <c r="J1735" t="s">
        <v>43</v>
      </c>
      <c r="K1735">
        <v>4</v>
      </c>
      <c r="L1735" t="s">
        <v>44</v>
      </c>
      <c r="M1735">
        <v>1.6000000238418579</v>
      </c>
      <c r="N1735" t="s">
        <v>45</v>
      </c>
      <c r="O1735" t="s">
        <v>588</v>
      </c>
      <c r="P1735">
        <v>1</v>
      </c>
      <c r="Q1735" t="s">
        <v>60</v>
      </c>
      <c r="R1735" t="s">
        <v>48</v>
      </c>
      <c r="S1735">
        <v>104</v>
      </c>
      <c r="T1735" t="s">
        <v>49</v>
      </c>
      <c r="V1735" t="s">
        <v>61</v>
      </c>
      <c r="W1735" t="s">
        <v>62</v>
      </c>
      <c r="X1735" t="s">
        <v>63</v>
      </c>
      <c r="Y1735">
        <v>26150</v>
      </c>
      <c r="Z1735">
        <v>1</v>
      </c>
      <c r="AA1735" t="s">
        <v>54</v>
      </c>
      <c r="AB1735" t="s">
        <v>64</v>
      </c>
      <c r="AC1735">
        <v>45</v>
      </c>
      <c r="AD1735">
        <v>11</v>
      </c>
      <c r="AE1735">
        <v>4</v>
      </c>
      <c r="AF1735">
        <v>2025</v>
      </c>
      <c r="AG1735">
        <v>20251105</v>
      </c>
      <c r="AH1735" s="2">
        <v>2600</v>
      </c>
      <c r="AI1735" s="2">
        <v>2420.87744140625</v>
      </c>
      <c r="AJ1735" s="2">
        <f t="shared" si="218"/>
        <v>179.12255859375</v>
      </c>
      <c r="AK1735" s="6">
        <f t="shared" si="219"/>
        <v>6.8893291766826917E-2</v>
      </c>
      <c r="AL1735" s="12">
        <v>2600</v>
      </c>
      <c r="AM1735" s="12">
        <v>2439.6980476216349</v>
      </c>
      <c r="AN1735" s="12">
        <f t="shared" si="220"/>
        <v>160.30195237836506</v>
      </c>
      <c r="AO1735" s="13">
        <f t="shared" si="221"/>
        <v>6.1654597068601949E-2</v>
      </c>
      <c r="AP1735" s="16">
        <v>2600</v>
      </c>
      <c r="AQ1735" s="16">
        <v>2601.8521755815618</v>
      </c>
      <c r="AR1735" s="16">
        <f t="shared" si="222"/>
        <v>1.8521755815618235</v>
      </c>
      <c r="AS1735" s="17">
        <f t="shared" si="216"/>
        <v>7.1237522367762439E-4</v>
      </c>
      <c r="AT1735" s="20">
        <v>2600</v>
      </c>
      <c r="AU1735" s="20">
        <v>2433.1364303178489</v>
      </c>
      <c r="AV1735" s="20">
        <f t="shared" si="217"/>
        <v>166.86356968215114</v>
      </c>
      <c r="AW1735" s="21">
        <f t="shared" si="223"/>
        <v>6.4178296031596596E-2</v>
      </c>
    </row>
    <row r="1736" spans="1:49" x14ac:dyDescent="0.25">
      <c r="A1736" t="s">
        <v>109</v>
      </c>
      <c r="B1736" t="s">
        <v>317</v>
      </c>
      <c r="C1736">
        <v>74453</v>
      </c>
      <c r="D1736">
        <v>2017</v>
      </c>
      <c r="E1736" t="s">
        <v>40</v>
      </c>
      <c r="F1736" t="s">
        <v>1313</v>
      </c>
      <c r="G1736" t="s">
        <v>1821</v>
      </c>
      <c r="H1736" t="s">
        <v>765</v>
      </c>
      <c r="I1736">
        <v>6</v>
      </c>
      <c r="J1736" t="s">
        <v>69</v>
      </c>
      <c r="K1736">
        <v>4</v>
      </c>
      <c r="L1736" t="s">
        <v>44</v>
      </c>
      <c r="M1736">
        <v>4</v>
      </c>
      <c r="N1736" t="s">
        <v>87</v>
      </c>
      <c r="O1736" t="s">
        <v>46</v>
      </c>
      <c r="P1736">
        <v>3</v>
      </c>
      <c r="Q1736" t="s">
        <v>60</v>
      </c>
      <c r="R1736" t="s">
        <v>89</v>
      </c>
      <c r="S1736">
        <v>270</v>
      </c>
      <c r="T1736" t="s">
        <v>49</v>
      </c>
      <c r="U1736" t="s">
        <v>72</v>
      </c>
      <c r="V1736" t="s">
        <v>176</v>
      </c>
      <c r="W1736" t="s">
        <v>90</v>
      </c>
      <c r="X1736" t="s">
        <v>53</v>
      </c>
      <c r="Y1736">
        <v>37335</v>
      </c>
      <c r="Z1736">
        <v>0</v>
      </c>
      <c r="AA1736" t="s">
        <v>75</v>
      </c>
      <c r="AB1736" t="s">
        <v>83</v>
      </c>
      <c r="AC1736">
        <v>45</v>
      </c>
      <c r="AD1736">
        <v>11</v>
      </c>
      <c r="AE1736">
        <v>4</v>
      </c>
      <c r="AF1736">
        <v>2025</v>
      </c>
      <c r="AG1736">
        <v>20251104</v>
      </c>
      <c r="AH1736" s="2">
        <v>17100</v>
      </c>
      <c r="AI1736" s="2">
        <v>23196.54296875</v>
      </c>
      <c r="AJ1736" s="2">
        <f t="shared" si="218"/>
        <v>6096.54296875</v>
      </c>
      <c r="AK1736" s="6">
        <f t="shared" si="219"/>
        <v>0.35652298062865495</v>
      </c>
      <c r="AL1736" s="12">
        <v>17100</v>
      </c>
      <c r="AM1736" s="12">
        <v>21437.637655205199</v>
      </c>
      <c r="AN1736" s="12">
        <f t="shared" si="220"/>
        <v>4337.6376552051988</v>
      </c>
      <c r="AO1736" s="13">
        <f t="shared" si="221"/>
        <v>0.25366302077223385</v>
      </c>
      <c r="AP1736" s="16">
        <v>17100</v>
      </c>
      <c r="AQ1736" s="16">
        <v>17841.782569442112</v>
      </c>
      <c r="AR1736" s="16">
        <f t="shared" si="222"/>
        <v>741.78256944211171</v>
      </c>
      <c r="AS1736" s="17">
        <f t="shared" si="216"/>
        <v>4.3379097628193669E-2</v>
      </c>
      <c r="AT1736" s="20">
        <v>17100</v>
      </c>
      <c r="AU1736" s="20">
        <v>23389.397565922922</v>
      </c>
      <c r="AV1736" s="20">
        <f t="shared" si="217"/>
        <v>6289.3975659229218</v>
      </c>
      <c r="AW1736" s="21">
        <f t="shared" si="223"/>
        <v>0.36780102724695451</v>
      </c>
    </row>
    <row r="1737" spans="1:49" x14ac:dyDescent="0.25">
      <c r="A1737" t="s">
        <v>123</v>
      </c>
      <c r="B1737" t="s">
        <v>257</v>
      </c>
      <c r="C1737">
        <v>108460</v>
      </c>
      <c r="D1737">
        <v>2016</v>
      </c>
      <c r="E1737" t="s">
        <v>370</v>
      </c>
      <c r="F1737" t="s">
        <v>1076</v>
      </c>
      <c r="G1737" t="s">
        <v>1316</v>
      </c>
      <c r="I1737">
        <v>4</v>
      </c>
      <c r="J1737" t="s">
        <v>43</v>
      </c>
      <c r="K1737">
        <v>4</v>
      </c>
      <c r="L1737" t="s">
        <v>372</v>
      </c>
      <c r="M1737">
        <v>2</v>
      </c>
      <c r="N1737" t="s">
        <v>44</v>
      </c>
      <c r="O1737" t="s">
        <v>46</v>
      </c>
      <c r="P1737">
        <v>4</v>
      </c>
      <c r="Q1737" t="s">
        <v>118</v>
      </c>
      <c r="R1737" t="s">
        <v>81</v>
      </c>
      <c r="T1737" t="s">
        <v>49</v>
      </c>
      <c r="V1737" t="s">
        <v>1618</v>
      </c>
      <c r="W1737" t="s">
        <v>120</v>
      </c>
      <c r="X1737" t="s">
        <v>53</v>
      </c>
      <c r="Z1737">
        <v>0</v>
      </c>
      <c r="AA1737" t="s">
        <v>75</v>
      </c>
      <c r="AB1737" t="s">
        <v>122</v>
      </c>
      <c r="AC1737">
        <v>45</v>
      </c>
      <c r="AD1737">
        <v>11</v>
      </c>
      <c r="AE1737">
        <v>4</v>
      </c>
      <c r="AF1737">
        <v>2025</v>
      </c>
      <c r="AG1737">
        <v>20251105</v>
      </c>
      <c r="AH1737" s="2">
        <v>7500</v>
      </c>
      <c r="AI1737" s="2">
        <v>9402.552734375</v>
      </c>
      <c r="AJ1737" s="2">
        <f t="shared" si="218"/>
        <v>1902.552734375</v>
      </c>
      <c r="AK1737" s="6">
        <f t="shared" si="219"/>
        <v>0.25367369791666666</v>
      </c>
      <c r="AL1737" s="12">
        <v>7500</v>
      </c>
      <c r="AM1737" s="12">
        <v>9470.4248720701416</v>
      </c>
      <c r="AN1737" s="12">
        <f t="shared" si="220"/>
        <v>1970.4248720701416</v>
      </c>
      <c r="AO1737" s="13">
        <f t="shared" si="221"/>
        <v>0.26272331627601886</v>
      </c>
      <c r="AP1737" s="16">
        <v>7500</v>
      </c>
      <c r="AQ1737" s="16">
        <v>8790.7331649806765</v>
      </c>
      <c r="AR1737" s="16">
        <f t="shared" si="222"/>
        <v>1290.7331649806765</v>
      </c>
      <c r="AS1737" s="17">
        <f t="shared" si="216"/>
        <v>0.17209775533075686</v>
      </c>
      <c r="AT1737" s="20">
        <v>7500</v>
      </c>
      <c r="AU1737" s="20">
        <v>9377.9036418816395</v>
      </c>
      <c r="AV1737" s="20">
        <f t="shared" si="217"/>
        <v>1877.9036418816395</v>
      </c>
      <c r="AW1737" s="21">
        <f t="shared" si="223"/>
        <v>0.25038715225088526</v>
      </c>
    </row>
    <row r="1738" spans="1:49" x14ac:dyDescent="0.25">
      <c r="A1738" t="s">
        <v>109</v>
      </c>
      <c r="B1738" t="s">
        <v>538</v>
      </c>
      <c r="C1738">
        <v>113841</v>
      </c>
      <c r="D1738">
        <v>2012</v>
      </c>
      <c r="E1738" t="s">
        <v>93</v>
      </c>
      <c r="F1738" t="s">
        <v>1053</v>
      </c>
      <c r="G1738" t="s">
        <v>148</v>
      </c>
      <c r="I1738">
        <v>4</v>
      </c>
      <c r="J1738" t="s">
        <v>117</v>
      </c>
      <c r="K1738">
        <v>4</v>
      </c>
      <c r="L1738" t="s">
        <v>44</v>
      </c>
      <c r="M1738">
        <v>1.799999952316284</v>
      </c>
      <c r="N1738" t="s">
        <v>45</v>
      </c>
      <c r="O1738" t="s">
        <v>46</v>
      </c>
      <c r="Q1738" t="s">
        <v>47</v>
      </c>
      <c r="T1738" t="s">
        <v>49</v>
      </c>
      <c r="V1738" t="s">
        <v>961</v>
      </c>
      <c r="W1738" t="s">
        <v>120</v>
      </c>
      <c r="X1738" t="s">
        <v>74</v>
      </c>
      <c r="Z1738">
        <v>0</v>
      </c>
      <c r="AA1738" t="s">
        <v>75</v>
      </c>
      <c r="AB1738" t="s">
        <v>332</v>
      </c>
      <c r="AC1738">
        <v>45</v>
      </c>
      <c r="AD1738">
        <v>11</v>
      </c>
      <c r="AE1738">
        <v>4</v>
      </c>
      <c r="AF1738">
        <v>2025</v>
      </c>
      <c r="AG1738">
        <v>20251105</v>
      </c>
      <c r="AH1738" s="2">
        <v>1300</v>
      </c>
      <c r="AI1738" s="2">
        <v>2045.468383789062</v>
      </c>
      <c r="AJ1738" s="2">
        <f t="shared" si="218"/>
        <v>745.46838378906205</v>
      </c>
      <c r="AK1738" s="6">
        <f t="shared" si="219"/>
        <v>0.57343721829927852</v>
      </c>
      <c r="AL1738" s="12">
        <v>1300</v>
      </c>
      <c r="AM1738" s="12">
        <v>2030.589645326698</v>
      </c>
      <c r="AN1738" s="12">
        <f t="shared" si="220"/>
        <v>730.58964532669802</v>
      </c>
      <c r="AO1738" s="13">
        <f t="shared" si="221"/>
        <v>0.5619920348666908</v>
      </c>
      <c r="AP1738" s="16">
        <v>1300</v>
      </c>
      <c r="AQ1738" s="16">
        <v>2060.6393140693472</v>
      </c>
      <c r="AR1738" s="16">
        <f t="shared" si="222"/>
        <v>760.63931406934717</v>
      </c>
      <c r="AS1738" s="17">
        <f t="shared" si="216"/>
        <v>0.58510716466872859</v>
      </c>
      <c r="AT1738" s="20">
        <v>1300</v>
      </c>
      <c r="AU1738" s="20">
        <v>2045.7265647533891</v>
      </c>
      <c r="AV1738" s="20">
        <f t="shared" si="217"/>
        <v>745.72656475338908</v>
      </c>
      <c r="AW1738" s="21">
        <f t="shared" si="223"/>
        <v>0.57363581904106853</v>
      </c>
    </row>
    <row r="1739" spans="1:49" x14ac:dyDescent="0.25">
      <c r="A1739" t="s">
        <v>123</v>
      </c>
      <c r="B1739" t="s">
        <v>440</v>
      </c>
      <c r="C1739">
        <v>81172</v>
      </c>
      <c r="D1739">
        <v>2014</v>
      </c>
      <c r="E1739" t="s">
        <v>66</v>
      </c>
      <c r="F1739" t="s">
        <v>366</v>
      </c>
      <c r="G1739" t="s">
        <v>214</v>
      </c>
      <c r="I1739">
        <v>4</v>
      </c>
      <c r="J1739" t="s">
        <v>129</v>
      </c>
      <c r="K1739">
        <v>4</v>
      </c>
      <c r="L1739" t="s">
        <v>44</v>
      </c>
      <c r="M1739">
        <v>2.5</v>
      </c>
      <c r="N1739" t="s">
        <v>45</v>
      </c>
      <c r="O1739" t="s">
        <v>46</v>
      </c>
      <c r="P1739">
        <v>4</v>
      </c>
      <c r="Q1739" t="s">
        <v>118</v>
      </c>
      <c r="R1739" t="s">
        <v>96</v>
      </c>
      <c r="S1739">
        <v>175</v>
      </c>
      <c r="T1739" t="s">
        <v>49</v>
      </c>
      <c r="U1739" t="s">
        <v>50</v>
      </c>
      <c r="W1739" t="s">
        <v>120</v>
      </c>
      <c r="X1739" t="s">
        <v>121</v>
      </c>
      <c r="Z1739">
        <v>0</v>
      </c>
      <c r="AA1739" t="s">
        <v>75</v>
      </c>
      <c r="AB1739" t="s">
        <v>122</v>
      </c>
      <c r="AC1739">
        <v>45</v>
      </c>
      <c r="AD1739">
        <v>11</v>
      </c>
      <c r="AE1739">
        <v>4</v>
      </c>
      <c r="AF1739">
        <v>2025</v>
      </c>
      <c r="AG1739">
        <v>20251105</v>
      </c>
      <c r="AH1739" s="2">
        <v>6900</v>
      </c>
      <c r="AI1739" s="2">
        <v>5317.54296875</v>
      </c>
      <c r="AJ1739" s="2">
        <f t="shared" si="218"/>
        <v>1582.45703125</v>
      </c>
      <c r="AK1739" s="6">
        <f t="shared" si="219"/>
        <v>0.22934159873188406</v>
      </c>
      <c r="AL1739" s="12">
        <v>6900</v>
      </c>
      <c r="AM1739" s="12">
        <v>5066.5511145047794</v>
      </c>
      <c r="AN1739" s="12">
        <f t="shared" si="220"/>
        <v>1833.4488854952206</v>
      </c>
      <c r="AO1739" s="13">
        <f t="shared" si="221"/>
        <v>0.26571722978191603</v>
      </c>
      <c r="AP1739" s="16">
        <v>6900</v>
      </c>
      <c r="AQ1739" s="16">
        <v>4788.1767560169301</v>
      </c>
      <c r="AR1739" s="16">
        <f t="shared" si="222"/>
        <v>2111.8232439830699</v>
      </c>
      <c r="AS1739" s="17">
        <f t="shared" si="216"/>
        <v>0.30606133970769128</v>
      </c>
      <c r="AT1739" s="20">
        <v>6900</v>
      </c>
      <c r="AU1739" s="20">
        <v>5334.9649859943966</v>
      </c>
      <c r="AV1739" s="20">
        <f t="shared" si="217"/>
        <v>1565.0350140056034</v>
      </c>
      <c r="AW1739" s="21">
        <f t="shared" si="223"/>
        <v>0.22681666869646427</v>
      </c>
    </row>
    <row r="1740" spans="1:49" x14ac:dyDescent="0.25">
      <c r="A1740" t="s">
        <v>109</v>
      </c>
      <c r="B1740" t="s">
        <v>317</v>
      </c>
      <c r="C1740">
        <v>121075</v>
      </c>
      <c r="D1740">
        <v>2015</v>
      </c>
      <c r="E1740" t="s">
        <v>135</v>
      </c>
      <c r="F1740" t="s">
        <v>312</v>
      </c>
      <c r="G1740" t="s">
        <v>313</v>
      </c>
      <c r="I1740">
        <v>4</v>
      </c>
      <c r="J1740" t="s">
        <v>117</v>
      </c>
      <c r="K1740">
        <v>4</v>
      </c>
      <c r="L1740" t="s">
        <v>44</v>
      </c>
      <c r="M1740">
        <v>2.4000000953674321</v>
      </c>
      <c r="N1740" t="s">
        <v>87</v>
      </c>
      <c r="O1740" t="s">
        <v>46</v>
      </c>
      <c r="P1740">
        <v>2</v>
      </c>
      <c r="Q1740" t="s">
        <v>60</v>
      </c>
      <c r="R1740" t="s">
        <v>89</v>
      </c>
      <c r="T1740" t="s">
        <v>49</v>
      </c>
      <c r="W1740" t="s">
        <v>62</v>
      </c>
      <c r="X1740" t="s">
        <v>74</v>
      </c>
      <c r="Z1740">
        <v>0</v>
      </c>
      <c r="AA1740" t="s">
        <v>75</v>
      </c>
      <c r="AB1740" t="s">
        <v>83</v>
      </c>
      <c r="AC1740">
        <v>45</v>
      </c>
      <c r="AD1740">
        <v>11</v>
      </c>
      <c r="AE1740">
        <v>4</v>
      </c>
      <c r="AF1740">
        <v>2025</v>
      </c>
      <c r="AG1740">
        <v>20251105</v>
      </c>
      <c r="AH1740" s="2">
        <v>2400</v>
      </c>
      <c r="AI1740" s="2">
        <v>2375.752685546875</v>
      </c>
      <c r="AJ1740" s="2">
        <f t="shared" si="218"/>
        <v>24.247314453125</v>
      </c>
      <c r="AK1740" s="6">
        <f t="shared" si="219"/>
        <v>1.0103047688802083E-2</v>
      </c>
      <c r="AL1740" s="12">
        <v>2400</v>
      </c>
      <c r="AM1740" s="12">
        <v>2385.579922722442</v>
      </c>
      <c r="AN1740" s="12">
        <f t="shared" si="220"/>
        <v>14.420077277557994</v>
      </c>
      <c r="AO1740" s="13">
        <f t="shared" si="221"/>
        <v>6.0083655323158311E-3</v>
      </c>
      <c r="AP1740" s="16">
        <v>2400</v>
      </c>
      <c r="AQ1740" s="16">
        <v>2377.0944996415742</v>
      </c>
      <c r="AR1740" s="16">
        <f t="shared" si="222"/>
        <v>22.905500358425797</v>
      </c>
      <c r="AS1740" s="17">
        <f t="shared" si="216"/>
        <v>9.5439584826774154E-3</v>
      </c>
      <c r="AT1740" s="20">
        <v>2400</v>
      </c>
      <c r="AU1740" s="20">
        <v>2391.102974828375</v>
      </c>
      <c r="AV1740" s="20">
        <f t="shared" si="217"/>
        <v>8.8970251716250459</v>
      </c>
      <c r="AW1740" s="21">
        <f t="shared" si="223"/>
        <v>3.7070938215104359E-3</v>
      </c>
    </row>
    <row r="1741" spans="1:49" x14ac:dyDescent="0.25">
      <c r="A1741" t="s">
        <v>77</v>
      </c>
      <c r="B1741" t="s">
        <v>78</v>
      </c>
      <c r="C1741">
        <v>225715</v>
      </c>
      <c r="D1741">
        <v>2005</v>
      </c>
      <c r="E1741" t="s">
        <v>40</v>
      </c>
      <c r="F1741" t="s">
        <v>280</v>
      </c>
      <c r="H1741" t="s">
        <v>1331</v>
      </c>
      <c r="I1741">
        <v>6</v>
      </c>
      <c r="J1741" t="s">
        <v>129</v>
      </c>
      <c r="K1741">
        <v>4</v>
      </c>
      <c r="L1741" t="s">
        <v>44</v>
      </c>
      <c r="M1741">
        <v>3</v>
      </c>
      <c r="N1741" t="s">
        <v>45</v>
      </c>
      <c r="O1741" t="s">
        <v>46</v>
      </c>
      <c r="Q1741" t="s">
        <v>118</v>
      </c>
      <c r="R1741" t="s">
        <v>48</v>
      </c>
      <c r="S1741">
        <v>184</v>
      </c>
      <c r="T1741" t="s">
        <v>49</v>
      </c>
      <c r="U1741" t="s">
        <v>72</v>
      </c>
      <c r="V1741" t="s">
        <v>477</v>
      </c>
      <c r="W1741" t="s">
        <v>120</v>
      </c>
      <c r="X1741" t="s">
        <v>74</v>
      </c>
      <c r="Z1741">
        <v>0</v>
      </c>
      <c r="AA1741" t="s">
        <v>75</v>
      </c>
      <c r="AB1741" t="s">
        <v>122</v>
      </c>
      <c r="AC1741">
        <v>45</v>
      </c>
      <c r="AD1741">
        <v>11</v>
      </c>
      <c r="AE1741">
        <v>4</v>
      </c>
      <c r="AF1741">
        <v>2025</v>
      </c>
      <c r="AG1741">
        <v>20251103</v>
      </c>
      <c r="AH1741" s="2">
        <v>1050</v>
      </c>
      <c r="AI1741" s="2">
        <v>856.48651123046875</v>
      </c>
      <c r="AJ1741" s="2">
        <f t="shared" si="218"/>
        <v>193.51348876953125</v>
      </c>
      <c r="AK1741" s="6">
        <f t="shared" si="219"/>
        <v>0.18429856073288692</v>
      </c>
      <c r="AL1741" s="12">
        <v>1050</v>
      </c>
      <c r="AM1741" s="12">
        <v>884.02843101532847</v>
      </c>
      <c r="AN1741" s="12">
        <f t="shared" si="220"/>
        <v>165.97156898467153</v>
      </c>
      <c r="AO1741" s="13">
        <f t="shared" si="221"/>
        <v>0.15806816093778242</v>
      </c>
      <c r="AP1741" s="16">
        <v>1050</v>
      </c>
      <c r="AQ1741" s="16">
        <v>902.9618815728461</v>
      </c>
      <c r="AR1741" s="16">
        <f t="shared" si="222"/>
        <v>147.0381184271539</v>
      </c>
      <c r="AS1741" s="17">
        <f t="shared" si="216"/>
        <v>0.14003630326395611</v>
      </c>
      <c r="AT1741" s="20">
        <v>1050</v>
      </c>
      <c r="AU1741" s="20">
        <v>864.3064220183486</v>
      </c>
      <c r="AV1741" s="20">
        <f t="shared" si="217"/>
        <v>185.6935779816514</v>
      </c>
      <c r="AW1741" s="21">
        <f t="shared" si="223"/>
        <v>0.17685102664919181</v>
      </c>
    </row>
    <row r="1742" spans="1:49" x14ac:dyDescent="0.25">
      <c r="A1742" t="s">
        <v>109</v>
      </c>
      <c r="B1742" t="s">
        <v>317</v>
      </c>
      <c r="C1742">
        <v>86340</v>
      </c>
      <c r="D1742">
        <v>2019</v>
      </c>
      <c r="E1742" t="s">
        <v>114</v>
      </c>
      <c r="F1742" t="s">
        <v>834</v>
      </c>
      <c r="G1742" t="s">
        <v>1822</v>
      </c>
      <c r="I1742">
        <v>4</v>
      </c>
      <c r="J1742" t="s">
        <v>59</v>
      </c>
      <c r="K1742">
        <v>4</v>
      </c>
      <c r="L1742" t="s">
        <v>44</v>
      </c>
      <c r="M1742">
        <v>2</v>
      </c>
      <c r="N1742" t="s">
        <v>44</v>
      </c>
      <c r="O1742" t="s">
        <v>46</v>
      </c>
      <c r="P1742">
        <v>2</v>
      </c>
      <c r="Q1742" t="s">
        <v>60</v>
      </c>
      <c r="R1742" t="s">
        <v>81</v>
      </c>
      <c r="S1742">
        <v>184</v>
      </c>
      <c r="T1742" t="s">
        <v>49</v>
      </c>
      <c r="W1742" t="s">
        <v>134</v>
      </c>
      <c r="X1742" t="s">
        <v>121</v>
      </c>
      <c r="Y1742">
        <v>26695</v>
      </c>
      <c r="Z1742">
        <v>0</v>
      </c>
      <c r="AA1742" t="s">
        <v>75</v>
      </c>
      <c r="AB1742" t="s">
        <v>83</v>
      </c>
      <c r="AC1742">
        <v>45</v>
      </c>
      <c r="AD1742">
        <v>11</v>
      </c>
      <c r="AE1742">
        <v>4</v>
      </c>
      <c r="AF1742">
        <v>2025</v>
      </c>
      <c r="AG1742">
        <v>20251105</v>
      </c>
      <c r="AH1742" s="2">
        <v>9100</v>
      </c>
      <c r="AI1742" s="2">
        <v>7771.84228515625</v>
      </c>
      <c r="AJ1742" s="2">
        <f t="shared" si="218"/>
        <v>1328.15771484375</v>
      </c>
      <c r="AK1742" s="6">
        <f t="shared" si="219"/>
        <v>0.14595139723557693</v>
      </c>
      <c r="AL1742" s="12">
        <v>9100</v>
      </c>
      <c r="AM1742" s="12">
        <v>7193.1683311157576</v>
      </c>
      <c r="AN1742" s="12">
        <f t="shared" si="220"/>
        <v>1906.8316688842424</v>
      </c>
      <c r="AO1742" s="13">
        <f t="shared" si="221"/>
        <v>0.20954194163563103</v>
      </c>
      <c r="AP1742" s="16">
        <v>9100</v>
      </c>
      <c r="AQ1742" s="16">
        <v>6955.8995486730664</v>
      </c>
      <c r="AR1742" s="16">
        <f t="shared" si="222"/>
        <v>2144.1004513269336</v>
      </c>
      <c r="AS1742" s="17">
        <f t="shared" si="216"/>
        <v>0.23561543421175093</v>
      </c>
      <c r="AT1742" s="20">
        <v>9100</v>
      </c>
      <c r="AU1742" s="20">
        <v>7930.03064351379</v>
      </c>
      <c r="AV1742" s="20">
        <f t="shared" si="217"/>
        <v>1169.96935648621</v>
      </c>
      <c r="AW1742" s="21">
        <f t="shared" si="223"/>
        <v>0.12856806115233077</v>
      </c>
    </row>
    <row r="1743" spans="1:49" x14ac:dyDescent="0.25">
      <c r="A1743" t="s">
        <v>77</v>
      </c>
      <c r="B1743" t="s">
        <v>596</v>
      </c>
      <c r="C1743">
        <v>94464</v>
      </c>
      <c r="D1743">
        <v>2011</v>
      </c>
      <c r="E1743" t="s">
        <v>159</v>
      </c>
      <c r="F1743" t="s">
        <v>236</v>
      </c>
      <c r="G1743" t="s">
        <v>524</v>
      </c>
      <c r="I1743">
        <v>4</v>
      </c>
      <c r="J1743" t="s">
        <v>59</v>
      </c>
      <c r="K1743">
        <v>4</v>
      </c>
      <c r="L1743" t="s">
        <v>44</v>
      </c>
      <c r="M1743">
        <v>2.4000000953674321</v>
      </c>
      <c r="N1743" t="s">
        <v>87</v>
      </c>
      <c r="Q1743" t="s">
        <v>60</v>
      </c>
      <c r="R1743" t="s">
        <v>89</v>
      </c>
      <c r="S1743">
        <v>180</v>
      </c>
      <c r="T1743" t="s">
        <v>49</v>
      </c>
      <c r="U1743" t="s">
        <v>50</v>
      </c>
      <c r="V1743" t="s">
        <v>525</v>
      </c>
      <c r="W1743" t="s">
        <v>62</v>
      </c>
      <c r="X1743" t="s">
        <v>74</v>
      </c>
      <c r="Z1743">
        <v>0</v>
      </c>
      <c r="AA1743" t="s">
        <v>75</v>
      </c>
      <c r="AB1743" t="s">
        <v>83</v>
      </c>
      <c r="AC1743">
        <v>45</v>
      </c>
      <c r="AD1743">
        <v>11</v>
      </c>
      <c r="AE1743">
        <v>4</v>
      </c>
      <c r="AF1743">
        <v>2025</v>
      </c>
      <c r="AG1743">
        <v>20251105</v>
      </c>
      <c r="AH1743" s="2">
        <v>8200</v>
      </c>
      <c r="AI1743" s="2">
        <v>7165.88134765625</v>
      </c>
      <c r="AJ1743" s="2">
        <f t="shared" si="218"/>
        <v>1034.11865234375</v>
      </c>
      <c r="AK1743" s="6">
        <f t="shared" si="219"/>
        <v>0.12611203077362804</v>
      </c>
      <c r="AL1743" s="12">
        <v>8200</v>
      </c>
      <c r="AM1743" s="12">
        <v>5934.2278341511383</v>
      </c>
      <c r="AN1743" s="12">
        <f t="shared" si="220"/>
        <v>2265.7721658488617</v>
      </c>
      <c r="AO1743" s="13">
        <f t="shared" si="221"/>
        <v>0.27631367876205631</v>
      </c>
      <c r="AP1743" s="16">
        <v>8200</v>
      </c>
      <c r="AQ1743" s="16">
        <v>6641.2649608438087</v>
      </c>
      <c r="AR1743" s="16">
        <f t="shared" si="222"/>
        <v>1558.7350391561913</v>
      </c>
      <c r="AS1743" s="17">
        <f t="shared" si="216"/>
        <v>0.19008963892148675</v>
      </c>
      <c r="AT1743" s="20">
        <v>8200</v>
      </c>
      <c r="AU1743" s="20">
        <v>7608.5883125410373</v>
      </c>
      <c r="AV1743" s="20">
        <f t="shared" si="217"/>
        <v>591.41168745896266</v>
      </c>
      <c r="AW1743" s="21">
        <f t="shared" si="223"/>
        <v>7.212337651938569E-2</v>
      </c>
    </row>
    <row r="1744" spans="1:49" x14ac:dyDescent="0.25">
      <c r="A1744" t="s">
        <v>38</v>
      </c>
      <c r="B1744" t="s">
        <v>56</v>
      </c>
      <c r="C1744">
        <v>170052</v>
      </c>
      <c r="D1744">
        <v>2017</v>
      </c>
      <c r="E1744" t="s">
        <v>40</v>
      </c>
      <c r="F1744" t="s">
        <v>577</v>
      </c>
      <c r="G1744" t="s">
        <v>1823</v>
      </c>
      <c r="H1744" t="s">
        <v>1119</v>
      </c>
      <c r="I1744">
        <v>6</v>
      </c>
      <c r="J1744" t="s">
        <v>129</v>
      </c>
      <c r="K1744">
        <v>4</v>
      </c>
      <c r="L1744" t="s">
        <v>44</v>
      </c>
      <c r="M1744">
        <v>3.5</v>
      </c>
      <c r="N1744" t="s">
        <v>45</v>
      </c>
      <c r="O1744" t="s">
        <v>46</v>
      </c>
      <c r="P1744">
        <v>2</v>
      </c>
      <c r="Q1744" t="s">
        <v>215</v>
      </c>
      <c r="R1744" t="s">
        <v>48</v>
      </c>
      <c r="S1744">
        <v>296</v>
      </c>
      <c r="T1744" t="s">
        <v>49</v>
      </c>
      <c r="U1744" t="s">
        <v>72</v>
      </c>
      <c r="V1744" t="s">
        <v>145</v>
      </c>
      <c r="W1744" t="s">
        <v>134</v>
      </c>
      <c r="X1744" t="s">
        <v>74</v>
      </c>
      <c r="Y1744">
        <v>39505</v>
      </c>
      <c r="Z1744">
        <v>0</v>
      </c>
      <c r="AA1744" t="s">
        <v>75</v>
      </c>
      <c r="AB1744" t="s">
        <v>215</v>
      </c>
      <c r="AC1744">
        <v>45</v>
      </c>
      <c r="AD1744">
        <v>11</v>
      </c>
      <c r="AE1744">
        <v>4</v>
      </c>
      <c r="AF1744">
        <v>2025</v>
      </c>
      <c r="AG1744">
        <v>20251104</v>
      </c>
      <c r="AH1744" s="2">
        <v>7200</v>
      </c>
      <c r="AI1744" s="2">
        <v>7116.07861328125</v>
      </c>
      <c r="AJ1744" s="2">
        <f t="shared" si="218"/>
        <v>83.92138671875</v>
      </c>
      <c r="AK1744" s="6">
        <f t="shared" si="219"/>
        <v>1.1655748155381944E-2</v>
      </c>
      <c r="AL1744" s="12">
        <v>7200</v>
      </c>
      <c r="AM1744" s="12">
        <v>6600.705769556911</v>
      </c>
      <c r="AN1744" s="12">
        <f t="shared" si="220"/>
        <v>599.29423044308896</v>
      </c>
      <c r="AO1744" s="13">
        <f t="shared" si="221"/>
        <v>8.3235309783762354E-2</v>
      </c>
      <c r="AP1744" s="16">
        <v>7200</v>
      </c>
      <c r="AQ1744" s="16">
        <v>6074.5588165067247</v>
      </c>
      <c r="AR1744" s="16">
        <f t="shared" si="222"/>
        <v>1125.4411834932753</v>
      </c>
      <c r="AS1744" s="17">
        <f t="shared" si="216"/>
        <v>0.15631127548517712</v>
      </c>
      <c r="AT1744" s="20">
        <v>7200</v>
      </c>
      <c r="AU1744" s="20">
        <v>7355.0746018440896</v>
      </c>
      <c r="AV1744" s="20">
        <f t="shared" si="217"/>
        <v>155.07460184408956</v>
      </c>
      <c r="AW1744" s="21">
        <f t="shared" si="223"/>
        <v>2.1538139145012437E-2</v>
      </c>
    </row>
    <row r="1745" spans="1:49" x14ac:dyDescent="0.25">
      <c r="A1745" t="s">
        <v>123</v>
      </c>
      <c r="B1745" t="s">
        <v>1337</v>
      </c>
      <c r="C1745">
        <v>273640</v>
      </c>
      <c r="D1745">
        <v>2016</v>
      </c>
      <c r="E1745" t="s">
        <v>159</v>
      </c>
      <c r="F1745" t="s">
        <v>236</v>
      </c>
      <c r="G1745" t="s">
        <v>524</v>
      </c>
      <c r="I1745">
        <v>4</v>
      </c>
      <c r="J1745" t="s">
        <v>101</v>
      </c>
      <c r="K1745">
        <v>4</v>
      </c>
      <c r="L1745" t="s">
        <v>44</v>
      </c>
      <c r="M1745">
        <v>2.4000000953674321</v>
      </c>
      <c r="N1745" t="s">
        <v>45</v>
      </c>
      <c r="O1745" t="s">
        <v>46</v>
      </c>
      <c r="P1745">
        <v>5</v>
      </c>
      <c r="Q1745" t="s">
        <v>60</v>
      </c>
      <c r="R1745" t="s">
        <v>48</v>
      </c>
      <c r="S1745">
        <v>185</v>
      </c>
      <c r="T1745" t="s">
        <v>49</v>
      </c>
      <c r="U1745" t="s">
        <v>50</v>
      </c>
      <c r="V1745" t="s">
        <v>870</v>
      </c>
      <c r="W1745" t="s">
        <v>62</v>
      </c>
      <c r="X1745" t="s">
        <v>98</v>
      </c>
      <c r="Z1745">
        <v>0</v>
      </c>
      <c r="AA1745" t="s">
        <v>75</v>
      </c>
      <c r="AB1745" t="s">
        <v>83</v>
      </c>
      <c r="AC1745">
        <v>45</v>
      </c>
      <c r="AD1745">
        <v>11</v>
      </c>
      <c r="AE1745">
        <v>4</v>
      </c>
      <c r="AF1745">
        <v>2025</v>
      </c>
      <c r="AG1745">
        <v>20251105</v>
      </c>
      <c r="AH1745" s="2">
        <v>4400</v>
      </c>
      <c r="AI1745" s="2">
        <v>5285.0439453125</v>
      </c>
      <c r="AJ1745" s="2">
        <f t="shared" si="218"/>
        <v>885.0439453125</v>
      </c>
      <c r="AK1745" s="6">
        <f t="shared" si="219"/>
        <v>0.20114635120738636</v>
      </c>
      <c r="AL1745" s="12">
        <v>4400</v>
      </c>
      <c r="AM1745" s="12">
        <v>4856.7375882462711</v>
      </c>
      <c r="AN1745" s="12">
        <f t="shared" si="220"/>
        <v>456.73758824627112</v>
      </c>
      <c r="AO1745" s="13">
        <f t="shared" si="221"/>
        <v>0.10380399732869798</v>
      </c>
      <c r="AP1745" s="16">
        <v>4400</v>
      </c>
      <c r="AQ1745" s="16">
        <v>4651.4113899112344</v>
      </c>
      <c r="AR1745" s="16">
        <f t="shared" si="222"/>
        <v>251.41138991123444</v>
      </c>
      <c r="AS1745" s="17">
        <f t="shared" si="216"/>
        <v>5.7138952252553284E-2</v>
      </c>
      <c r="AT1745" s="20">
        <v>4400</v>
      </c>
      <c r="AU1745" s="20">
        <v>5336.6255813953476</v>
      </c>
      <c r="AV1745" s="20">
        <f t="shared" si="217"/>
        <v>936.62558139534758</v>
      </c>
      <c r="AW1745" s="21">
        <f t="shared" si="223"/>
        <v>0.21286945031712445</v>
      </c>
    </row>
    <row r="1746" spans="1:49" x14ac:dyDescent="0.25">
      <c r="A1746" t="s">
        <v>38</v>
      </c>
      <c r="B1746" t="s">
        <v>92</v>
      </c>
      <c r="C1746">
        <v>2880</v>
      </c>
      <c r="D1746">
        <v>2025</v>
      </c>
      <c r="E1746" t="s">
        <v>40</v>
      </c>
      <c r="F1746" t="s">
        <v>280</v>
      </c>
      <c r="H1746" t="s">
        <v>1278</v>
      </c>
      <c r="I1746">
        <v>4</v>
      </c>
      <c r="J1746" t="s">
        <v>117</v>
      </c>
      <c r="K1746">
        <v>4</v>
      </c>
      <c r="L1746" t="s">
        <v>44</v>
      </c>
      <c r="M1746">
        <v>2.5</v>
      </c>
      <c r="N1746" t="s">
        <v>45</v>
      </c>
      <c r="O1746" t="s">
        <v>95</v>
      </c>
      <c r="P1746">
        <v>1</v>
      </c>
      <c r="Q1746" t="s">
        <v>118</v>
      </c>
      <c r="R1746" t="s">
        <v>48</v>
      </c>
      <c r="S1746">
        <v>184</v>
      </c>
      <c r="T1746" t="s">
        <v>49</v>
      </c>
      <c r="U1746" t="s">
        <v>50</v>
      </c>
      <c r="V1746" t="s">
        <v>1240</v>
      </c>
      <c r="W1746" t="s">
        <v>62</v>
      </c>
      <c r="X1746" t="s">
        <v>74</v>
      </c>
      <c r="Z1746">
        <v>1</v>
      </c>
      <c r="AA1746" t="s">
        <v>54</v>
      </c>
      <c r="AB1746" t="s">
        <v>365</v>
      </c>
      <c r="AC1746">
        <v>45</v>
      </c>
      <c r="AD1746">
        <v>11</v>
      </c>
      <c r="AE1746">
        <v>4</v>
      </c>
      <c r="AF1746">
        <v>2025</v>
      </c>
      <c r="AG1746">
        <v>20251104</v>
      </c>
      <c r="AH1746" s="2">
        <v>15250</v>
      </c>
      <c r="AI1746" s="2">
        <v>12483.728515625</v>
      </c>
      <c r="AJ1746" s="2">
        <f t="shared" si="218"/>
        <v>2766.271484375</v>
      </c>
      <c r="AK1746" s="6">
        <f t="shared" si="219"/>
        <v>0.18139485143442624</v>
      </c>
      <c r="AL1746" s="12">
        <v>15250</v>
      </c>
      <c r="AM1746" s="12">
        <v>10481.08059806538</v>
      </c>
      <c r="AN1746" s="12">
        <f t="shared" si="220"/>
        <v>4768.9194019346196</v>
      </c>
      <c r="AO1746" s="13">
        <f t="shared" si="221"/>
        <v>0.31271602635636853</v>
      </c>
      <c r="AP1746" s="16">
        <v>15250</v>
      </c>
      <c r="AQ1746" s="16">
        <v>10655.13571313019</v>
      </c>
      <c r="AR1746" s="16">
        <f t="shared" si="222"/>
        <v>4594.8642868698098</v>
      </c>
      <c r="AS1746" s="17">
        <f t="shared" si="216"/>
        <v>0.30130257618818423</v>
      </c>
      <c r="AT1746" s="20">
        <v>15250</v>
      </c>
      <c r="AU1746" s="20">
        <v>13034.39325842697</v>
      </c>
      <c r="AV1746" s="20">
        <f t="shared" si="217"/>
        <v>2215.6067415730304</v>
      </c>
      <c r="AW1746" s="21">
        <f t="shared" si="223"/>
        <v>0.145285687972002</v>
      </c>
    </row>
    <row r="1747" spans="1:49" x14ac:dyDescent="0.25">
      <c r="A1747" t="s">
        <v>38</v>
      </c>
      <c r="B1747" t="s">
        <v>776</v>
      </c>
      <c r="C1747">
        <v>103893</v>
      </c>
      <c r="D1747">
        <v>2020</v>
      </c>
      <c r="E1747" t="s">
        <v>66</v>
      </c>
      <c r="F1747" t="s">
        <v>67</v>
      </c>
      <c r="G1747" t="s">
        <v>1192</v>
      </c>
      <c r="H1747" t="s">
        <v>325</v>
      </c>
      <c r="I1747">
        <v>6</v>
      </c>
      <c r="J1747" t="s">
        <v>69</v>
      </c>
      <c r="K1747">
        <v>3</v>
      </c>
      <c r="L1747" t="s">
        <v>44</v>
      </c>
      <c r="M1747">
        <v>3.5</v>
      </c>
      <c r="N1747" t="s">
        <v>70</v>
      </c>
      <c r="O1747" t="s">
        <v>46</v>
      </c>
      <c r="P1747">
        <v>3</v>
      </c>
      <c r="Q1747" t="s">
        <v>71</v>
      </c>
      <c r="R1747" t="s">
        <v>172</v>
      </c>
      <c r="S1747">
        <v>275</v>
      </c>
      <c r="T1747" t="s">
        <v>49</v>
      </c>
      <c r="U1747" t="s">
        <v>72</v>
      </c>
      <c r="V1747" t="s">
        <v>574</v>
      </c>
      <c r="W1747" t="s">
        <v>73</v>
      </c>
      <c r="X1747" t="s">
        <v>74</v>
      </c>
      <c r="Z1747">
        <v>0</v>
      </c>
      <c r="AA1747" t="s">
        <v>75</v>
      </c>
      <c r="AB1747" t="s">
        <v>76</v>
      </c>
      <c r="AC1747">
        <v>45</v>
      </c>
      <c r="AD1747">
        <v>11</v>
      </c>
      <c r="AE1747">
        <v>4</v>
      </c>
      <c r="AF1747">
        <v>2025</v>
      </c>
      <c r="AG1747">
        <v>20251105</v>
      </c>
      <c r="AH1747" s="2">
        <v>11000</v>
      </c>
      <c r="AI1747" s="2">
        <v>15115.048828125</v>
      </c>
      <c r="AJ1747" s="2">
        <f t="shared" si="218"/>
        <v>4115.048828125</v>
      </c>
      <c r="AK1747" s="6">
        <f t="shared" si="219"/>
        <v>0.37409534801136363</v>
      </c>
      <c r="AL1747" s="12">
        <v>11000</v>
      </c>
      <c r="AM1747" s="12">
        <v>15612.624165023321</v>
      </c>
      <c r="AN1747" s="12">
        <f t="shared" si="220"/>
        <v>4612.6241650233205</v>
      </c>
      <c r="AO1747" s="13">
        <f t="shared" si="221"/>
        <v>0.41932946954757461</v>
      </c>
      <c r="AP1747" s="16">
        <v>11000</v>
      </c>
      <c r="AQ1747" s="16">
        <v>15169.357034351449</v>
      </c>
      <c r="AR1747" s="16">
        <f t="shared" si="222"/>
        <v>4169.3570343514493</v>
      </c>
      <c r="AS1747" s="17">
        <f t="shared" si="216"/>
        <v>0.37903245766831356</v>
      </c>
      <c r="AT1747" s="20">
        <v>11000</v>
      </c>
      <c r="AU1747" s="20">
        <v>14880.3738317757</v>
      </c>
      <c r="AV1747" s="20">
        <f t="shared" si="217"/>
        <v>3880.3738317756997</v>
      </c>
      <c r="AW1747" s="21">
        <f t="shared" si="223"/>
        <v>0.35276125743415454</v>
      </c>
    </row>
    <row r="1748" spans="1:49" x14ac:dyDescent="0.25">
      <c r="A1748" t="s">
        <v>123</v>
      </c>
      <c r="B1748" t="s">
        <v>440</v>
      </c>
      <c r="C1748">
        <v>78751</v>
      </c>
      <c r="D1748">
        <v>2018</v>
      </c>
      <c r="E1748" t="s">
        <v>66</v>
      </c>
      <c r="F1748" t="s">
        <v>221</v>
      </c>
      <c r="I1748">
        <v>6</v>
      </c>
      <c r="J1748" t="s">
        <v>59</v>
      </c>
      <c r="K1748">
        <v>4</v>
      </c>
      <c r="L1748" t="s">
        <v>44</v>
      </c>
      <c r="M1748">
        <v>3.5</v>
      </c>
      <c r="N1748" t="s">
        <v>87</v>
      </c>
      <c r="O1748" t="s">
        <v>46</v>
      </c>
      <c r="Q1748" t="s">
        <v>88</v>
      </c>
      <c r="R1748" t="s">
        <v>89</v>
      </c>
      <c r="S1748">
        <v>375</v>
      </c>
      <c r="T1748" t="s">
        <v>49</v>
      </c>
      <c r="U1748" t="s">
        <v>72</v>
      </c>
      <c r="V1748" t="s">
        <v>102</v>
      </c>
      <c r="W1748" t="s">
        <v>90</v>
      </c>
      <c r="X1748" t="s">
        <v>74</v>
      </c>
      <c r="Z1748">
        <v>0</v>
      </c>
      <c r="AA1748" t="s">
        <v>75</v>
      </c>
      <c r="AB1748" t="s">
        <v>91</v>
      </c>
      <c r="AC1748">
        <v>45</v>
      </c>
      <c r="AD1748">
        <v>11</v>
      </c>
      <c r="AE1748">
        <v>4</v>
      </c>
      <c r="AF1748">
        <v>2025</v>
      </c>
      <c r="AG1748">
        <v>20251105</v>
      </c>
      <c r="AH1748" s="2">
        <v>26250</v>
      </c>
      <c r="AI1748" s="2">
        <v>22799.12109375</v>
      </c>
      <c r="AJ1748" s="2">
        <f t="shared" si="218"/>
        <v>3450.87890625</v>
      </c>
      <c r="AK1748" s="6">
        <f t="shared" si="219"/>
        <v>0.13146205357142857</v>
      </c>
      <c r="AL1748" s="12">
        <v>26250</v>
      </c>
      <c r="AM1748" s="12">
        <v>21697.537286973831</v>
      </c>
      <c r="AN1748" s="12">
        <f t="shared" si="220"/>
        <v>4552.4627130261688</v>
      </c>
      <c r="AO1748" s="13">
        <f t="shared" si="221"/>
        <v>0.17342715097242548</v>
      </c>
      <c r="AP1748" s="16">
        <v>26250</v>
      </c>
      <c r="AQ1748" s="16">
        <v>22076.654792418329</v>
      </c>
      <c r="AR1748" s="16">
        <f t="shared" si="222"/>
        <v>4173.3452075816713</v>
      </c>
      <c r="AS1748" s="17">
        <f t="shared" si="216"/>
        <v>0.15898457933644461</v>
      </c>
      <c r="AT1748" s="20">
        <v>26250</v>
      </c>
      <c r="AU1748" s="20">
        <v>22972.636792452831</v>
      </c>
      <c r="AV1748" s="20">
        <f t="shared" si="217"/>
        <v>3277.3632075471687</v>
      </c>
      <c r="AW1748" s="21">
        <f t="shared" si="223"/>
        <v>0.12485193171608262</v>
      </c>
    </row>
    <row r="1749" spans="1:49" x14ac:dyDescent="0.25">
      <c r="A1749" t="s">
        <v>123</v>
      </c>
      <c r="B1749" t="s">
        <v>200</v>
      </c>
      <c r="C1749">
        <v>133381</v>
      </c>
      <c r="D1749">
        <v>2015</v>
      </c>
      <c r="E1749" t="s">
        <v>66</v>
      </c>
      <c r="F1749" t="s">
        <v>221</v>
      </c>
      <c r="I1749">
        <v>6</v>
      </c>
      <c r="J1749" t="s">
        <v>117</v>
      </c>
      <c r="K1749">
        <v>4</v>
      </c>
      <c r="L1749" t="s">
        <v>44</v>
      </c>
      <c r="M1749">
        <v>3.5</v>
      </c>
      <c r="N1749" t="s">
        <v>87</v>
      </c>
      <c r="O1749" t="s">
        <v>46</v>
      </c>
      <c r="Q1749" t="s">
        <v>88</v>
      </c>
      <c r="R1749" t="s">
        <v>89</v>
      </c>
      <c r="T1749" t="s">
        <v>49</v>
      </c>
      <c r="U1749" t="s">
        <v>72</v>
      </c>
      <c r="W1749" t="s">
        <v>90</v>
      </c>
      <c r="X1749" t="s">
        <v>74</v>
      </c>
      <c r="Z1749">
        <v>0</v>
      </c>
      <c r="AA1749" t="s">
        <v>75</v>
      </c>
      <c r="AB1749" t="s">
        <v>91</v>
      </c>
      <c r="AC1749">
        <v>45</v>
      </c>
      <c r="AD1749">
        <v>11</v>
      </c>
      <c r="AE1749">
        <v>4</v>
      </c>
      <c r="AF1749">
        <v>2025</v>
      </c>
      <c r="AG1749">
        <v>20251105</v>
      </c>
      <c r="AH1749" s="2">
        <v>14600</v>
      </c>
      <c r="AI1749" s="2">
        <v>12175.87890625</v>
      </c>
      <c r="AJ1749" s="2">
        <f t="shared" si="218"/>
        <v>2424.12109375</v>
      </c>
      <c r="AK1749" s="6">
        <f t="shared" si="219"/>
        <v>0.16603569135273974</v>
      </c>
      <c r="AL1749" s="12">
        <v>14600</v>
      </c>
      <c r="AM1749" s="12">
        <v>11609.00005404398</v>
      </c>
      <c r="AN1749" s="12">
        <f t="shared" si="220"/>
        <v>2990.9999459560204</v>
      </c>
      <c r="AO1749" s="13">
        <f t="shared" si="221"/>
        <v>0.2048630099969877</v>
      </c>
      <c r="AP1749" s="16">
        <v>14600</v>
      </c>
      <c r="AQ1749" s="16">
        <v>12439.78729345656</v>
      </c>
      <c r="AR1749" s="16">
        <f t="shared" si="222"/>
        <v>2160.2127065434397</v>
      </c>
      <c r="AS1749" s="17">
        <f t="shared" si="216"/>
        <v>0.14795977442078354</v>
      </c>
      <c r="AT1749" s="20">
        <v>14600</v>
      </c>
      <c r="AU1749" s="20">
        <v>12194.336316181951</v>
      </c>
      <c r="AV1749" s="20">
        <f t="shared" si="217"/>
        <v>2405.6636838180493</v>
      </c>
      <c r="AW1749" s="21">
        <f t="shared" si="223"/>
        <v>0.16477148519301707</v>
      </c>
    </row>
    <row r="1750" spans="1:49" x14ac:dyDescent="0.25">
      <c r="A1750" t="s">
        <v>38</v>
      </c>
      <c r="B1750" t="s">
        <v>357</v>
      </c>
      <c r="C1750">
        <v>111462</v>
      </c>
      <c r="D1750">
        <v>2020</v>
      </c>
      <c r="E1750" t="s">
        <v>66</v>
      </c>
      <c r="F1750" t="s">
        <v>366</v>
      </c>
      <c r="G1750" t="s">
        <v>214</v>
      </c>
      <c r="I1750">
        <v>4</v>
      </c>
      <c r="J1750" t="s">
        <v>101</v>
      </c>
      <c r="K1750">
        <v>4</v>
      </c>
      <c r="L1750" t="s">
        <v>44</v>
      </c>
      <c r="M1750">
        <v>1.5</v>
      </c>
      <c r="N1750" t="s">
        <v>45</v>
      </c>
      <c r="O1750" t="s">
        <v>46</v>
      </c>
      <c r="P1750">
        <v>2</v>
      </c>
      <c r="Q1750" t="s">
        <v>118</v>
      </c>
      <c r="R1750" t="s">
        <v>96</v>
      </c>
      <c r="S1750">
        <v>181</v>
      </c>
      <c r="T1750" t="s">
        <v>49</v>
      </c>
      <c r="U1750" t="s">
        <v>50</v>
      </c>
      <c r="W1750" t="s">
        <v>120</v>
      </c>
      <c r="X1750" t="s">
        <v>121</v>
      </c>
      <c r="Z1750">
        <v>0</v>
      </c>
      <c r="AA1750" t="s">
        <v>75</v>
      </c>
      <c r="AB1750" t="s">
        <v>122</v>
      </c>
      <c r="AC1750">
        <v>45</v>
      </c>
      <c r="AD1750">
        <v>11</v>
      </c>
      <c r="AE1750">
        <v>4</v>
      </c>
      <c r="AF1750">
        <v>2025</v>
      </c>
      <c r="AG1750">
        <v>20251105</v>
      </c>
      <c r="AH1750" s="2">
        <v>3200</v>
      </c>
      <c r="AI1750" s="2">
        <v>3562.59765625</v>
      </c>
      <c r="AJ1750" s="2">
        <f t="shared" si="218"/>
        <v>362.59765625</v>
      </c>
      <c r="AK1750" s="6">
        <f t="shared" si="219"/>
        <v>0.113311767578125</v>
      </c>
      <c r="AL1750" s="12">
        <v>3200</v>
      </c>
      <c r="AM1750" s="12">
        <v>3510.5872118798288</v>
      </c>
      <c r="AN1750" s="12">
        <f t="shared" si="220"/>
        <v>310.58721187982883</v>
      </c>
      <c r="AO1750" s="13">
        <f t="shared" si="221"/>
        <v>9.7058503712446509E-2</v>
      </c>
      <c r="AP1750" s="16">
        <v>3200</v>
      </c>
      <c r="AQ1750" s="16">
        <v>3487.639210723506</v>
      </c>
      <c r="AR1750" s="16">
        <f t="shared" si="222"/>
        <v>287.63921072350604</v>
      </c>
      <c r="AS1750" s="17">
        <f t="shared" si="216"/>
        <v>8.9887253351095639E-2</v>
      </c>
      <c r="AT1750" s="20">
        <v>3200</v>
      </c>
      <c r="AU1750" s="20">
        <v>3645.472483221477</v>
      </c>
      <c r="AV1750" s="20">
        <f t="shared" si="217"/>
        <v>445.47248322147698</v>
      </c>
      <c r="AW1750" s="21">
        <f t="shared" si="223"/>
        <v>0.13921015100671155</v>
      </c>
    </row>
    <row r="1751" spans="1:49" x14ac:dyDescent="0.25">
      <c r="A1751" t="s">
        <v>123</v>
      </c>
      <c r="B1751" t="s">
        <v>440</v>
      </c>
      <c r="C1751">
        <v>71439</v>
      </c>
      <c r="D1751">
        <v>2020</v>
      </c>
      <c r="E1751" t="s">
        <v>40</v>
      </c>
      <c r="F1751" t="s">
        <v>191</v>
      </c>
      <c r="G1751" t="s">
        <v>1824</v>
      </c>
      <c r="H1751" t="s">
        <v>1338</v>
      </c>
      <c r="I1751">
        <v>4</v>
      </c>
      <c r="J1751" t="s">
        <v>43</v>
      </c>
      <c r="K1751">
        <v>4</v>
      </c>
      <c r="L1751" t="s">
        <v>44</v>
      </c>
      <c r="M1751">
        <v>2</v>
      </c>
      <c r="N1751" t="s">
        <v>45</v>
      </c>
      <c r="O1751" t="s">
        <v>46</v>
      </c>
      <c r="P1751">
        <v>4</v>
      </c>
      <c r="Q1751" t="s">
        <v>47</v>
      </c>
      <c r="R1751" t="s">
        <v>48</v>
      </c>
      <c r="S1751">
        <v>169</v>
      </c>
      <c r="T1751" t="s">
        <v>49</v>
      </c>
      <c r="U1751" t="s">
        <v>50</v>
      </c>
      <c r="V1751" t="s">
        <v>327</v>
      </c>
      <c r="W1751" t="s">
        <v>120</v>
      </c>
      <c r="X1751" t="s">
        <v>53</v>
      </c>
      <c r="Z1751">
        <v>0</v>
      </c>
      <c r="AA1751" t="s">
        <v>75</v>
      </c>
      <c r="AB1751" t="s">
        <v>332</v>
      </c>
      <c r="AC1751">
        <v>45</v>
      </c>
      <c r="AD1751">
        <v>11</v>
      </c>
      <c r="AE1751">
        <v>4</v>
      </c>
      <c r="AF1751">
        <v>2025</v>
      </c>
      <c r="AG1751">
        <v>20251105</v>
      </c>
      <c r="AH1751" s="2">
        <v>14000</v>
      </c>
      <c r="AI1751" s="2">
        <v>13206.0029296875</v>
      </c>
      <c r="AJ1751" s="2">
        <f t="shared" si="218"/>
        <v>793.9970703125</v>
      </c>
      <c r="AK1751" s="6">
        <f t="shared" si="219"/>
        <v>5.671407645089286E-2</v>
      </c>
      <c r="AL1751" s="12">
        <v>14000</v>
      </c>
      <c r="AM1751" s="12">
        <v>14395.23620710825</v>
      </c>
      <c r="AN1751" s="12">
        <f t="shared" si="220"/>
        <v>395.2362071082498</v>
      </c>
      <c r="AO1751" s="13">
        <f t="shared" si="221"/>
        <v>2.823115765058927E-2</v>
      </c>
      <c r="AP1751" s="16">
        <v>14000</v>
      </c>
      <c r="AQ1751" s="16">
        <v>12980.250317915899</v>
      </c>
      <c r="AR1751" s="16">
        <f t="shared" si="222"/>
        <v>1019.7496820841006</v>
      </c>
      <c r="AS1751" s="17">
        <f t="shared" si="216"/>
        <v>7.2839263006007182E-2</v>
      </c>
      <c r="AT1751" s="20">
        <v>14000</v>
      </c>
      <c r="AU1751" s="20">
        <v>12894.20911949686</v>
      </c>
      <c r="AV1751" s="20">
        <f t="shared" si="217"/>
        <v>1105.7908805031402</v>
      </c>
      <c r="AW1751" s="21">
        <f t="shared" si="223"/>
        <v>7.8985062893081451E-2</v>
      </c>
    </row>
    <row r="1752" spans="1:49" x14ac:dyDescent="0.25">
      <c r="A1752" t="s">
        <v>38</v>
      </c>
      <c r="B1752" t="s">
        <v>357</v>
      </c>
      <c r="C1752">
        <v>50158</v>
      </c>
      <c r="D1752">
        <v>2017</v>
      </c>
      <c r="E1752" t="s">
        <v>40</v>
      </c>
      <c r="F1752" t="s">
        <v>280</v>
      </c>
      <c r="G1752" t="s">
        <v>651</v>
      </c>
      <c r="H1752" t="s">
        <v>281</v>
      </c>
      <c r="I1752">
        <v>4</v>
      </c>
      <c r="J1752" t="s">
        <v>59</v>
      </c>
      <c r="K1752">
        <v>4</v>
      </c>
      <c r="L1752" t="s">
        <v>44</v>
      </c>
      <c r="M1752">
        <v>2.5</v>
      </c>
      <c r="N1752" t="s">
        <v>45</v>
      </c>
      <c r="O1752" t="s">
        <v>46</v>
      </c>
      <c r="P1752">
        <v>3</v>
      </c>
      <c r="Q1752" t="s">
        <v>118</v>
      </c>
      <c r="R1752" t="s">
        <v>48</v>
      </c>
      <c r="S1752">
        <v>178</v>
      </c>
      <c r="T1752" t="s">
        <v>49</v>
      </c>
      <c r="U1752" t="s">
        <v>50</v>
      </c>
      <c r="V1752" t="s">
        <v>225</v>
      </c>
      <c r="W1752" t="s">
        <v>120</v>
      </c>
      <c r="X1752" t="s">
        <v>74</v>
      </c>
      <c r="Y1752">
        <v>23070</v>
      </c>
      <c r="Z1752">
        <v>0</v>
      </c>
      <c r="AA1752" t="s">
        <v>75</v>
      </c>
      <c r="AB1752" t="s">
        <v>122</v>
      </c>
      <c r="AC1752">
        <v>45</v>
      </c>
      <c r="AD1752">
        <v>11</v>
      </c>
      <c r="AE1752">
        <v>4</v>
      </c>
      <c r="AF1752">
        <v>2025</v>
      </c>
      <c r="AG1752">
        <v>20251105</v>
      </c>
      <c r="AH1752" s="2">
        <v>6800</v>
      </c>
      <c r="AI1752" s="2">
        <v>12179.41015625</v>
      </c>
      <c r="AJ1752" s="2">
        <f t="shared" si="218"/>
        <v>5379.41015625</v>
      </c>
      <c r="AK1752" s="6">
        <f t="shared" si="219"/>
        <v>0.79108972886029416</v>
      </c>
      <c r="AL1752" s="12">
        <v>6800</v>
      </c>
      <c r="AM1752" s="12">
        <v>11291.997652632021</v>
      </c>
      <c r="AN1752" s="12">
        <f t="shared" si="220"/>
        <v>4491.9976526320206</v>
      </c>
      <c r="AO1752" s="13">
        <f t="shared" si="221"/>
        <v>0.66058789009294416</v>
      </c>
      <c r="AP1752" s="16">
        <v>6800</v>
      </c>
      <c r="AQ1752" s="16">
        <v>11009.258924208751</v>
      </c>
      <c r="AR1752" s="16">
        <f t="shared" si="222"/>
        <v>4209.2589242087506</v>
      </c>
      <c r="AS1752" s="17">
        <f t="shared" si="216"/>
        <v>0.61900866532481624</v>
      </c>
      <c r="AT1752" s="20">
        <v>6800</v>
      </c>
      <c r="AU1752" s="20">
        <v>12242.513611615241</v>
      </c>
      <c r="AV1752" s="20">
        <f t="shared" si="217"/>
        <v>5442.5136116152407</v>
      </c>
      <c r="AW1752" s="21">
        <f t="shared" si="223"/>
        <v>0.80036964876694716</v>
      </c>
    </row>
    <row r="1753" spans="1:49" x14ac:dyDescent="0.25">
      <c r="A1753" t="s">
        <v>38</v>
      </c>
      <c r="B1753" t="s">
        <v>105</v>
      </c>
      <c r="C1753">
        <v>120093</v>
      </c>
      <c r="D1753">
        <v>2017</v>
      </c>
      <c r="E1753" t="s">
        <v>159</v>
      </c>
      <c r="F1753" t="s">
        <v>160</v>
      </c>
      <c r="G1753" t="s">
        <v>229</v>
      </c>
      <c r="I1753">
        <v>6</v>
      </c>
      <c r="J1753" t="s">
        <v>69</v>
      </c>
      <c r="K1753">
        <v>4</v>
      </c>
      <c r="L1753" t="s">
        <v>44</v>
      </c>
      <c r="M1753">
        <v>3.5</v>
      </c>
      <c r="N1753" t="s">
        <v>45</v>
      </c>
      <c r="Q1753" t="s">
        <v>60</v>
      </c>
      <c r="R1753" t="s">
        <v>48</v>
      </c>
      <c r="S1753">
        <v>280</v>
      </c>
      <c r="T1753" t="s">
        <v>49</v>
      </c>
      <c r="U1753" t="s">
        <v>72</v>
      </c>
      <c r="V1753" t="s">
        <v>382</v>
      </c>
      <c r="W1753" t="s">
        <v>134</v>
      </c>
      <c r="X1753" t="s">
        <v>74</v>
      </c>
      <c r="Y1753">
        <v>30595</v>
      </c>
      <c r="Z1753">
        <v>0</v>
      </c>
      <c r="AA1753" t="s">
        <v>75</v>
      </c>
      <c r="AB1753" t="s">
        <v>104</v>
      </c>
      <c r="AC1753">
        <v>45</v>
      </c>
      <c r="AD1753">
        <v>11</v>
      </c>
      <c r="AE1753">
        <v>4</v>
      </c>
      <c r="AF1753">
        <v>2025</v>
      </c>
      <c r="AG1753">
        <v>20251104</v>
      </c>
      <c r="AH1753" s="2">
        <v>9000</v>
      </c>
      <c r="AI1753" s="2">
        <v>7935.03369140625</v>
      </c>
      <c r="AJ1753" s="2">
        <f t="shared" si="218"/>
        <v>1064.96630859375</v>
      </c>
      <c r="AK1753" s="6">
        <f t="shared" si="219"/>
        <v>0.11832958984375</v>
      </c>
      <c r="AL1753" s="12">
        <v>9000</v>
      </c>
      <c r="AM1753" s="12">
        <v>8135.0892160568656</v>
      </c>
      <c r="AN1753" s="12">
        <f t="shared" si="220"/>
        <v>864.91078394313445</v>
      </c>
      <c r="AO1753" s="13">
        <f t="shared" si="221"/>
        <v>9.6101198215903821E-2</v>
      </c>
      <c r="AP1753" s="16">
        <v>9000</v>
      </c>
      <c r="AQ1753" s="16">
        <v>7237.2190951681778</v>
      </c>
      <c r="AR1753" s="16">
        <f t="shared" si="222"/>
        <v>1762.7809048318222</v>
      </c>
      <c r="AS1753" s="17">
        <f t="shared" si="216"/>
        <v>0.19586454498131359</v>
      </c>
      <c r="AT1753" s="20">
        <v>9000</v>
      </c>
      <c r="AU1753" s="20">
        <v>7893.102272727273</v>
      </c>
      <c r="AV1753" s="20">
        <f t="shared" si="217"/>
        <v>1106.897727272727</v>
      </c>
      <c r="AW1753" s="21">
        <f t="shared" si="223"/>
        <v>0.12298863636363634</v>
      </c>
    </row>
    <row r="1754" spans="1:49" x14ac:dyDescent="0.25">
      <c r="A1754" t="s">
        <v>38</v>
      </c>
      <c r="B1754" t="s">
        <v>92</v>
      </c>
      <c r="C1754">
        <v>35185</v>
      </c>
      <c r="D1754">
        <v>2024</v>
      </c>
      <c r="E1754" t="s">
        <v>167</v>
      </c>
      <c r="F1754" t="s">
        <v>242</v>
      </c>
      <c r="G1754" t="s">
        <v>169</v>
      </c>
      <c r="I1754">
        <v>4</v>
      </c>
      <c r="J1754" t="s">
        <v>69</v>
      </c>
      <c r="K1754">
        <v>4</v>
      </c>
      <c r="L1754" t="s">
        <v>44</v>
      </c>
      <c r="M1754">
        <v>1.5</v>
      </c>
      <c r="N1754" t="s">
        <v>44</v>
      </c>
      <c r="O1754" t="s">
        <v>46</v>
      </c>
      <c r="P1754">
        <v>5</v>
      </c>
      <c r="Q1754" t="s">
        <v>60</v>
      </c>
      <c r="R1754" t="s">
        <v>81</v>
      </c>
      <c r="T1754" t="s">
        <v>49</v>
      </c>
      <c r="U1754" t="s">
        <v>50</v>
      </c>
      <c r="V1754" t="s">
        <v>267</v>
      </c>
      <c r="W1754" t="s">
        <v>62</v>
      </c>
      <c r="X1754" t="s">
        <v>121</v>
      </c>
      <c r="Z1754">
        <v>0</v>
      </c>
      <c r="AA1754" t="s">
        <v>75</v>
      </c>
      <c r="AB1754" t="s">
        <v>83</v>
      </c>
      <c r="AC1754">
        <v>45</v>
      </c>
      <c r="AD1754">
        <v>11</v>
      </c>
      <c r="AE1754">
        <v>4</v>
      </c>
      <c r="AF1754">
        <v>2025</v>
      </c>
      <c r="AG1754">
        <v>20251104</v>
      </c>
      <c r="AH1754" s="2">
        <v>18200</v>
      </c>
      <c r="AI1754" s="2">
        <v>24297.90234375</v>
      </c>
      <c r="AJ1754" s="2">
        <f t="shared" si="218"/>
        <v>6097.90234375</v>
      </c>
      <c r="AK1754" s="6">
        <f t="shared" si="219"/>
        <v>0.33504957932692309</v>
      </c>
      <c r="AL1754" s="12">
        <v>18200</v>
      </c>
      <c r="AM1754" s="12">
        <v>23157.322876085262</v>
      </c>
      <c r="AN1754" s="12">
        <f t="shared" si="220"/>
        <v>4957.3228760852617</v>
      </c>
      <c r="AO1754" s="13">
        <f t="shared" si="221"/>
        <v>0.27238037780688251</v>
      </c>
      <c r="AP1754" s="16">
        <v>18200</v>
      </c>
      <c r="AQ1754" s="16">
        <v>23249.216168029499</v>
      </c>
      <c r="AR1754" s="16">
        <f t="shared" si="222"/>
        <v>5049.2161680294994</v>
      </c>
      <c r="AS1754" s="17">
        <f t="shared" si="216"/>
        <v>0.27742945978184064</v>
      </c>
      <c r="AT1754" s="20">
        <v>18200</v>
      </c>
      <c r="AU1754" s="20">
        <v>24118.291618828931</v>
      </c>
      <c r="AV1754" s="20">
        <f t="shared" si="217"/>
        <v>5918.291618828931</v>
      </c>
      <c r="AW1754" s="21">
        <f t="shared" si="223"/>
        <v>0.32518085817741377</v>
      </c>
    </row>
    <row r="1755" spans="1:49" x14ac:dyDescent="0.25">
      <c r="A1755" t="s">
        <v>38</v>
      </c>
      <c r="B1755" t="s">
        <v>92</v>
      </c>
      <c r="C1755">
        <v>177566</v>
      </c>
      <c r="D1755">
        <v>2008</v>
      </c>
      <c r="E1755" t="s">
        <v>127</v>
      </c>
      <c r="F1755" t="s">
        <v>334</v>
      </c>
      <c r="G1755" t="s">
        <v>1825</v>
      </c>
      <c r="I1755">
        <v>6</v>
      </c>
      <c r="J1755" t="s">
        <v>69</v>
      </c>
      <c r="K1755">
        <v>4</v>
      </c>
      <c r="L1755" t="s">
        <v>44</v>
      </c>
      <c r="M1755">
        <v>3</v>
      </c>
      <c r="N1755" t="s">
        <v>44</v>
      </c>
      <c r="O1755" t="s">
        <v>46</v>
      </c>
      <c r="P1755">
        <v>3</v>
      </c>
      <c r="Q1755" t="s">
        <v>118</v>
      </c>
      <c r="R1755" t="s">
        <v>81</v>
      </c>
      <c r="T1755" t="s">
        <v>49</v>
      </c>
      <c r="U1755" t="s">
        <v>72</v>
      </c>
      <c r="W1755" t="s">
        <v>120</v>
      </c>
      <c r="X1755" t="s">
        <v>131</v>
      </c>
      <c r="Z1755">
        <v>0</v>
      </c>
      <c r="AA1755" t="s">
        <v>75</v>
      </c>
      <c r="AB1755" t="s">
        <v>122</v>
      </c>
      <c r="AC1755">
        <v>45</v>
      </c>
      <c r="AD1755">
        <v>11</v>
      </c>
      <c r="AE1755">
        <v>4</v>
      </c>
      <c r="AF1755">
        <v>2025</v>
      </c>
      <c r="AG1755">
        <v>20251104</v>
      </c>
      <c r="AH1755" s="2">
        <v>1100</v>
      </c>
      <c r="AI1755" s="2">
        <v>1459.580322265625</v>
      </c>
      <c r="AJ1755" s="2">
        <f t="shared" si="218"/>
        <v>359.580322265625</v>
      </c>
      <c r="AK1755" s="6">
        <f t="shared" si="219"/>
        <v>0.3268912020596591</v>
      </c>
      <c r="AL1755" s="12">
        <v>1100</v>
      </c>
      <c r="AM1755" s="12">
        <v>1524.5997701792789</v>
      </c>
      <c r="AN1755" s="12">
        <f t="shared" si="220"/>
        <v>424.59977017927895</v>
      </c>
      <c r="AO1755" s="13">
        <f t="shared" si="221"/>
        <v>0.38599979107207177</v>
      </c>
      <c r="AP1755" s="16">
        <v>1100</v>
      </c>
      <c r="AQ1755" s="16">
        <v>1365.9925342282011</v>
      </c>
      <c r="AR1755" s="16">
        <f t="shared" si="222"/>
        <v>265.99253422820107</v>
      </c>
      <c r="AS1755" s="17">
        <f t="shared" si="216"/>
        <v>0.24181139475291005</v>
      </c>
      <c r="AT1755" s="20">
        <v>1100</v>
      </c>
      <c r="AU1755" s="20">
        <v>1449.8324727481361</v>
      </c>
      <c r="AV1755" s="20">
        <f t="shared" si="217"/>
        <v>349.83247274813607</v>
      </c>
      <c r="AW1755" s="21">
        <f t="shared" si="223"/>
        <v>0.31802952068012369</v>
      </c>
    </row>
    <row r="1756" spans="1:49" x14ac:dyDescent="0.25">
      <c r="A1756" t="s">
        <v>77</v>
      </c>
      <c r="B1756" t="s">
        <v>811</v>
      </c>
      <c r="C1756">
        <v>84915</v>
      </c>
      <c r="D1756">
        <v>2020</v>
      </c>
      <c r="E1756" t="s">
        <v>155</v>
      </c>
      <c r="F1756" t="s">
        <v>605</v>
      </c>
      <c r="G1756" t="s">
        <v>774</v>
      </c>
      <c r="I1756">
        <v>4</v>
      </c>
      <c r="J1756" t="s">
        <v>129</v>
      </c>
      <c r="K1756">
        <v>4</v>
      </c>
      <c r="L1756" t="s">
        <v>44</v>
      </c>
      <c r="M1756">
        <v>2.4000000953674321</v>
      </c>
      <c r="N1756" t="s">
        <v>44</v>
      </c>
      <c r="O1756" t="s">
        <v>46</v>
      </c>
      <c r="P1756">
        <v>2</v>
      </c>
      <c r="Q1756" t="s">
        <v>60</v>
      </c>
      <c r="R1756" t="s">
        <v>89</v>
      </c>
      <c r="S1756">
        <v>181</v>
      </c>
      <c r="T1756" t="s">
        <v>49</v>
      </c>
      <c r="V1756" t="s">
        <v>1153</v>
      </c>
      <c r="W1756" t="s">
        <v>62</v>
      </c>
      <c r="X1756" t="s">
        <v>63</v>
      </c>
      <c r="Z1756">
        <v>0</v>
      </c>
      <c r="AA1756" t="s">
        <v>75</v>
      </c>
      <c r="AB1756" t="s">
        <v>83</v>
      </c>
      <c r="AC1756">
        <v>45</v>
      </c>
      <c r="AD1756">
        <v>11</v>
      </c>
      <c r="AE1756">
        <v>4</v>
      </c>
      <c r="AF1756">
        <v>2025</v>
      </c>
      <c r="AG1756">
        <v>20251105</v>
      </c>
      <c r="AH1756" s="2">
        <v>9500</v>
      </c>
      <c r="AI1756" s="2">
        <v>10216.2373046875</v>
      </c>
      <c r="AJ1756" s="2">
        <f t="shared" si="218"/>
        <v>716.2373046875</v>
      </c>
      <c r="AK1756" s="6">
        <f t="shared" si="219"/>
        <v>7.5393400493421053E-2</v>
      </c>
      <c r="AL1756" s="12">
        <v>9500</v>
      </c>
      <c r="AM1756" s="12">
        <v>9885.7509255195473</v>
      </c>
      <c r="AN1756" s="12">
        <f t="shared" si="220"/>
        <v>385.75092551954731</v>
      </c>
      <c r="AO1756" s="13">
        <f t="shared" si="221"/>
        <v>4.060536058100498E-2</v>
      </c>
      <c r="AP1756" s="16">
        <v>9500</v>
      </c>
      <c r="AQ1756" s="16">
        <v>10382.38197920208</v>
      </c>
      <c r="AR1756" s="16">
        <f t="shared" si="222"/>
        <v>882.3819792020804</v>
      </c>
      <c r="AS1756" s="17">
        <f t="shared" si="216"/>
        <v>9.2882313600218994E-2</v>
      </c>
      <c r="AT1756" s="20">
        <v>9500</v>
      </c>
      <c r="AU1756" s="20">
        <v>10324.80729166667</v>
      </c>
      <c r="AV1756" s="20">
        <f t="shared" si="217"/>
        <v>824.8072916666697</v>
      </c>
      <c r="AW1756" s="21">
        <f t="shared" si="223"/>
        <v>8.6821820175438921E-2</v>
      </c>
    </row>
    <row r="1757" spans="1:49" x14ac:dyDescent="0.25">
      <c r="A1757" t="s">
        <v>123</v>
      </c>
      <c r="B1757" t="s">
        <v>440</v>
      </c>
      <c r="C1757">
        <v>110223</v>
      </c>
      <c r="D1757">
        <v>2017</v>
      </c>
      <c r="E1757" t="s">
        <v>93</v>
      </c>
      <c r="F1757" t="s">
        <v>94</v>
      </c>
      <c r="G1757" t="s">
        <v>1544</v>
      </c>
      <c r="I1757">
        <v>4</v>
      </c>
      <c r="J1757" t="s">
        <v>117</v>
      </c>
      <c r="K1757">
        <v>4</v>
      </c>
      <c r="L1757" t="s">
        <v>44</v>
      </c>
      <c r="M1757">
        <v>2.4000000953674321</v>
      </c>
      <c r="N1757" t="s">
        <v>45</v>
      </c>
      <c r="O1757" t="s">
        <v>46</v>
      </c>
      <c r="P1757">
        <v>4</v>
      </c>
      <c r="Q1757" t="s">
        <v>60</v>
      </c>
      <c r="R1757" t="s">
        <v>96</v>
      </c>
      <c r="T1757" t="s">
        <v>49</v>
      </c>
      <c r="V1757" t="s">
        <v>1283</v>
      </c>
      <c r="W1757" t="s">
        <v>62</v>
      </c>
      <c r="X1757" t="s">
        <v>98</v>
      </c>
      <c r="Y1757">
        <v>26750</v>
      </c>
      <c r="Z1757">
        <v>0</v>
      </c>
      <c r="AA1757" t="s">
        <v>75</v>
      </c>
      <c r="AB1757" t="s">
        <v>83</v>
      </c>
      <c r="AC1757">
        <v>45</v>
      </c>
      <c r="AD1757">
        <v>11</v>
      </c>
      <c r="AE1757">
        <v>4</v>
      </c>
      <c r="AF1757">
        <v>2025</v>
      </c>
      <c r="AG1757">
        <v>20251105</v>
      </c>
      <c r="AH1757" s="2">
        <v>7000</v>
      </c>
      <c r="AI1757" s="2">
        <v>6600.6220703125</v>
      </c>
      <c r="AJ1757" s="2">
        <f t="shared" si="218"/>
        <v>399.3779296875</v>
      </c>
      <c r="AK1757" s="6">
        <f t="shared" si="219"/>
        <v>5.705398995535714E-2</v>
      </c>
      <c r="AL1757" s="12">
        <v>7000</v>
      </c>
      <c r="AM1757" s="12">
        <v>6487.0558129825531</v>
      </c>
      <c r="AN1757" s="12">
        <f t="shared" si="220"/>
        <v>512.94418701744689</v>
      </c>
      <c r="AO1757" s="13">
        <f t="shared" si="221"/>
        <v>7.3277741002492416E-2</v>
      </c>
      <c r="AP1757" s="16">
        <v>7000</v>
      </c>
      <c r="AQ1757" s="16">
        <v>6384.0572395912568</v>
      </c>
      <c r="AR1757" s="16">
        <f t="shared" si="222"/>
        <v>615.9427604087432</v>
      </c>
      <c r="AS1757" s="17">
        <f t="shared" si="216"/>
        <v>8.7991822915534743E-2</v>
      </c>
      <c r="AT1757" s="20">
        <v>7000</v>
      </c>
      <c r="AU1757" s="20">
        <v>6669.348611723226</v>
      </c>
      <c r="AV1757" s="20">
        <f t="shared" si="217"/>
        <v>330.65138827677401</v>
      </c>
      <c r="AW1757" s="21">
        <f t="shared" si="223"/>
        <v>4.7235912610967719E-2</v>
      </c>
    </row>
    <row r="1758" spans="1:49" x14ac:dyDescent="0.25">
      <c r="A1758" t="s">
        <v>77</v>
      </c>
      <c r="B1758" t="s">
        <v>596</v>
      </c>
      <c r="C1758">
        <v>111226</v>
      </c>
      <c r="D1758">
        <v>2019</v>
      </c>
      <c r="E1758" t="s">
        <v>127</v>
      </c>
      <c r="F1758" t="s">
        <v>840</v>
      </c>
      <c r="G1758" t="s">
        <v>1686</v>
      </c>
      <c r="H1758" t="s">
        <v>293</v>
      </c>
      <c r="I1758">
        <v>6</v>
      </c>
      <c r="J1758" t="s">
        <v>69</v>
      </c>
      <c r="K1758">
        <v>3</v>
      </c>
      <c r="L1758" t="s">
        <v>44</v>
      </c>
      <c r="M1758">
        <v>3</v>
      </c>
      <c r="N1758" t="s">
        <v>87</v>
      </c>
      <c r="O1758" t="s">
        <v>46</v>
      </c>
      <c r="P1758">
        <v>3</v>
      </c>
      <c r="Q1758" t="s">
        <v>71</v>
      </c>
      <c r="R1758" t="s">
        <v>89</v>
      </c>
      <c r="T1758" t="s">
        <v>219</v>
      </c>
      <c r="V1758" t="s">
        <v>1826</v>
      </c>
      <c r="W1758" t="s">
        <v>220</v>
      </c>
      <c r="X1758" t="s">
        <v>74</v>
      </c>
      <c r="Z1758">
        <v>0</v>
      </c>
      <c r="AA1758" t="s">
        <v>75</v>
      </c>
      <c r="AB1758" t="s">
        <v>76</v>
      </c>
      <c r="AC1758">
        <v>45</v>
      </c>
      <c r="AD1758">
        <v>11</v>
      </c>
      <c r="AE1758">
        <v>4</v>
      </c>
      <c r="AF1758">
        <v>2025</v>
      </c>
      <c r="AG1758">
        <v>20251105</v>
      </c>
      <c r="AH1758" s="2">
        <v>22000</v>
      </c>
      <c r="AI1758" s="2">
        <v>20754.212890625</v>
      </c>
      <c r="AJ1758" s="2">
        <f t="shared" si="218"/>
        <v>1245.787109375</v>
      </c>
      <c r="AK1758" s="6">
        <f t="shared" si="219"/>
        <v>5.6626686789772729E-2</v>
      </c>
      <c r="AL1758" s="12">
        <v>22000</v>
      </c>
      <c r="AM1758" s="12">
        <v>20898.33747646552</v>
      </c>
      <c r="AN1758" s="12">
        <f t="shared" si="220"/>
        <v>1101.66252353448</v>
      </c>
      <c r="AO1758" s="13">
        <f t="shared" si="221"/>
        <v>5.0075569251567274E-2</v>
      </c>
      <c r="AP1758" s="16">
        <v>22000</v>
      </c>
      <c r="AQ1758" s="16">
        <v>21728.229110075488</v>
      </c>
      <c r="AR1758" s="16">
        <f t="shared" si="222"/>
        <v>271.77088992451172</v>
      </c>
      <c r="AS1758" s="17">
        <f t="shared" si="216"/>
        <v>1.2353222269295987E-2</v>
      </c>
      <c r="AT1758" s="20">
        <v>22000</v>
      </c>
      <c r="AU1758" s="20">
        <v>20385.3</v>
      </c>
      <c r="AV1758" s="20">
        <f t="shared" si="217"/>
        <v>1614.7000000000007</v>
      </c>
      <c r="AW1758" s="21">
        <f t="shared" si="223"/>
        <v>7.3395454545454583E-2</v>
      </c>
    </row>
    <row r="1759" spans="1:49" x14ac:dyDescent="0.25">
      <c r="A1759" t="s">
        <v>77</v>
      </c>
      <c r="B1759" t="s">
        <v>811</v>
      </c>
      <c r="C1759">
        <v>97056</v>
      </c>
      <c r="D1759">
        <v>2014</v>
      </c>
      <c r="E1759" t="s">
        <v>114</v>
      </c>
      <c r="F1759" t="s">
        <v>834</v>
      </c>
      <c r="I1759">
        <v>4</v>
      </c>
      <c r="J1759" t="s">
        <v>129</v>
      </c>
      <c r="K1759">
        <v>4</v>
      </c>
      <c r="L1759" t="s">
        <v>44</v>
      </c>
      <c r="M1759">
        <v>2</v>
      </c>
      <c r="N1759" t="s">
        <v>45</v>
      </c>
      <c r="Q1759" t="s">
        <v>60</v>
      </c>
      <c r="S1759">
        <v>200</v>
      </c>
      <c r="T1759" t="s">
        <v>49</v>
      </c>
      <c r="W1759" t="s">
        <v>62</v>
      </c>
      <c r="X1759" t="s">
        <v>131</v>
      </c>
      <c r="Z1759">
        <v>0</v>
      </c>
      <c r="AA1759" t="s">
        <v>75</v>
      </c>
      <c r="AB1759" t="s">
        <v>83</v>
      </c>
      <c r="AC1759">
        <v>45</v>
      </c>
      <c r="AD1759">
        <v>11</v>
      </c>
      <c r="AE1759">
        <v>4</v>
      </c>
      <c r="AF1759">
        <v>2025</v>
      </c>
      <c r="AG1759">
        <v>20251105</v>
      </c>
      <c r="AH1759" s="2">
        <v>3900</v>
      </c>
      <c r="AI1759" s="2">
        <v>3519.586181640625</v>
      </c>
      <c r="AJ1759" s="2">
        <f t="shared" si="218"/>
        <v>380.413818359375</v>
      </c>
      <c r="AK1759" s="6">
        <f t="shared" si="219"/>
        <v>9.7542004707532048E-2</v>
      </c>
      <c r="AL1759" s="12">
        <v>3900</v>
      </c>
      <c r="AM1759" s="12">
        <v>3288.683348901794</v>
      </c>
      <c r="AN1759" s="12">
        <f t="shared" si="220"/>
        <v>611.31665109820597</v>
      </c>
      <c r="AO1759" s="13">
        <f t="shared" si="221"/>
        <v>0.15674785925595025</v>
      </c>
      <c r="AP1759" s="16">
        <v>3900</v>
      </c>
      <c r="AQ1759" s="16">
        <v>3500.7295889659949</v>
      </c>
      <c r="AR1759" s="16">
        <f t="shared" si="222"/>
        <v>399.27041103400506</v>
      </c>
      <c r="AS1759" s="17">
        <f t="shared" si="216"/>
        <v>0.1023770284702577</v>
      </c>
      <c r="AT1759" s="20">
        <v>3900</v>
      </c>
      <c r="AU1759" s="20">
        <v>3724.47379032258</v>
      </c>
      <c r="AV1759" s="20">
        <f t="shared" si="217"/>
        <v>175.52620967741996</v>
      </c>
      <c r="AW1759" s="21">
        <f t="shared" si="223"/>
        <v>4.5006720430107679E-2</v>
      </c>
    </row>
    <row r="1760" spans="1:49" x14ac:dyDescent="0.25">
      <c r="A1760" t="s">
        <v>123</v>
      </c>
      <c r="B1760" t="s">
        <v>440</v>
      </c>
      <c r="C1760">
        <v>144491</v>
      </c>
      <c r="D1760">
        <v>2017</v>
      </c>
      <c r="E1760" t="s">
        <v>370</v>
      </c>
      <c r="F1760" t="s">
        <v>684</v>
      </c>
      <c r="G1760" t="s">
        <v>1827</v>
      </c>
      <c r="I1760">
        <v>6</v>
      </c>
      <c r="J1760" t="s">
        <v>69</v>
      </c>
      <c r="K1760">
        <v>4</v>
      </c>
      <c r="L1760" t="s">
        <v>44</v>
      </c>
      <c r="M1760">
        <v>3.5999999046325679</v>
      </c>
      <c r="N1760" t="s">
        <v>44</v>
      </c>
      <c r="O1760" t="s">
        <v>46</v>
      </c>
      <c r="P1760">
        <v>3</v>
      </c>
      <c r="Q1760" t="s">
        <v>60</v>
      </c>
      <c r="R1760" t="s">
        <v>81</v>
      </c>
      <c r="S1760">
        <v>256</v>
      </c>
      <c r="T1760" t="s">
        <v>49</v>
      </c>
      <c r="V1760" t="s">
        <v>1413</v>
      </c>
      <c r="W1760" t="s">
        <v>62</v>
      </c>
      <c r="X1760" t="s">
        <v>74</v>
      </c>
      <c r="Z1760">
        <v>0</v>
      </c>
      <c r="AA1760" t="s">
        <v>75</v>
      </c>
      <c r="AB1760" t="s">
        <v>83</v>
      </c>
      <c r="AC1760">
        <v>45</v>
      </c>
      <c r="AD1760">
        <v>11</v>
      </c>
      <c r="AE1760">
        <v>4</v>
      </c>
      <c r="AF1760">
        <v>2025</v>
      </c>
      <c r="AG1760">
        <v>20251105</v>
      </c>
      <c r="AH1760" s="2">
        <v>5800</v>
      </c>
      <c r="AI1760" s="2">
        <v>6565.6474609375</v>
      </c>
      <c r="AJ1760" s="2">
        <f t="shared" si="218"/>
        <v>765.6474609375</v>
      </c>
      <c r="AK1760" s="6">
        <f t="shared" si="219"/>
        <v>0.13200818292025862</v>
      </c>
      <c r="AL1760" s="12">
        <v>5800</v>
      </c>
      <c r="AM1760" s="12">
        <v>6115.4694341124004</v>
      </c>
      <c r="AN1760" s="12">
        <f t="shared" si="220"/>
        <v>315.46943411240045</v>
      </c>
      <c r="AO1760" s="13">
        <f t="shared" si="221"/>
        <v>5.4391281743517317E-2</v>
      </c>
      <c r="AP1760" s="16">
        <v>5800</v>
      </c>
      <c r="AQ1760" s="16">
        <v>5942.4901122339279</v>
      </c>
      <c r="AR1760" s="16">
        <f t="shared" si="222"/>
        <v>142.4901122339279</v>
      </c>
      <c r="AS1760" s="17">
        <f t="shared" si="216"/>
        <v>2.4567260729987571E-2</v>
      </c>
      <c r="AT1760" s="20">
        <v>5800</v>
      </c>
      <c r="AU1760" s="20">
        <v>6669.348611723226</v>
      </c>
      <c r="AV1760" s="20">
        <f t="shared" si="217"/>
        <v>869.34861172322599</v>
      </c>
      <c r="AW1760" s="21">
        <f t="shared" si="223"/>
        <v>0.14988769167641827</v>
      </c>
    </row>
    <row r="1761" spans="1:49" x14ac:dyDescent="0.25">
      <c r="A1761" t="s">
        <v>123</v>
      </c>
      <c r="B1761" t="s">
        <v>200</v>
      </c>
      <c r="C1761">
        <v>66369</v>
      </c>
      <c r="D1761">
        <v>2007</v>
      </c>
      <c r="E1761" t="s">
        <v>699</v>
      </c>
      <c r="F1761" t="s">
        <v>1828</v>
      </c>
      <c r="I1761">
        <v>6</v>
      </c>
      <c r="J1761" t="s">
        <v>129</v>
      </c>
      <c r="K1761">
        <v>4</v>
      </c>
      <c r="L1761" t="s">
        <v>44</v>
      </c>
      <c r="M1761">
        <v>3</v>
      </c>
      <c r="N1761" t="s">
        <v>44</v>
      </c>
      <c r="O1761" t="s">
        <v>46</v>
      </c>
      <c r="Q1761" t="s">
        <v>118</v>
      </c>
      <c r="W1761" t="s">
        <v>120</v>
      </c>
      <c r="X1761" t="s">
        <v>428</v>
      </c>
      <c r="Z1761">
        <v>0</v>
      </c>
      <c r="AA1761" t="s">
        <v>75</v>
      </c>
      <c r="AB1761" t="s">
        <v>122</v>
      </c>
      <c r="AC1761">
        <v>45</v>
      </c>
      <c r="AD1761">
        <v>11</v>
      </c>
      <c r="AE1761">
        <v>4</v>
      </c>
      <c r="AF1761">
        <v>2025</v>
      </c>
      <c r="AG1761">
        <v>20251103</v>
      </c>
      <c r="AH1761" s="2">
        <v>7500</v>
      </c>
      <c r="AI1761" s="2">
        <v>1857.668334960938</v>
      </c>
      <c r="AJ1761" s="2">
        <f t="shared" si="218"/>
        <v>5642.3316650390625</v>
      </c>
      <c r="AK1761" s="6">
        <f t="shared" si="219"/>
        <v>0.75231088867187501</v>
      </c>
      <c r="AL1761" s="12">
        <v>7500</v>
      </c>
      <c r="AM1761" s="12">
        <v>2024.9822925670551</v>
      </c>
      <c r="AN1761" s="12">
        <f t="shared" si="220"/>
        <v>5475.0177074329449</v>
      </c>
      <c r="AO1761" s="13">
        <f t="shared" si="221"/>
        <v>0.73000236099105931</v>
      </c>
      <c r="AP1761" s="16">
        <v>7500</v>
      </c>
      <c r="AQ1761" s="16">
        <v>2389.310346180212</v>
      </c>
      <c r="AR1761" s="16">
        <f t="shared" si="222"/>
        <v>5110.689653819788</v>
      </c>
      <c r="AS1761" s="17">
        <f t="shared" si="216"/>
        <v>0.68142528717597173</v>
      </c>
      <c r="AT1761" s="20">
        <v>7500</v>
      </c>
      <c r="AU1761" s="20">
        <v>1859.9586288416081</v>
      </c>
      <c r="AV1761" s="20">
        <f t="shared" si="217"/>
        <v>5640.0413711583915</v>
      </c>
      <c r="AW1761" s="21">
        <f t="shared" si="223"/>
        <v>0.75200551615445221</v>
      </c>
    </row>
    <row r="1762" spans="1:49" x14ac:dyDescent="0.25">
      <c r="A1762" t="s">
        <v>77</v>
      </c>
      <c r="B1762" t="s">
        <v>811</v>
      </c>
      <c r="C1762">
        <v>177972</v>
      </c>
      <c r="D1762">
        <v>2017</v>
      </c>
      <c r="E1762" t="s">
        <v>468</v>
      </c>
      <c r="F1762" t="s">
        <v>1418</v>
      </c>
      <c r="G1762" t="s">
        <v>1363</v>
      </c>
      <c r="I1762">
        <v>4</v>
      </c>
      <c r="J1762" t="s">
        <v>69</v>
      </c>
      <c r="K1762">
        <v>4</v>
      </c>
      <c r="L1762" t="s">
        <v>44</v>
      </c>
      <c r="M1762">
        <v>2</v>
      </c>
      <c r="N1762" t="s">
        <v>44</v>
      </c>
      <c r="Q1762" t="s">
        <v>60</v>
      </c>
      <c r="R1762" t="s">
        <v>81</v>
      </c>
      <c r="S1762">
        <v>200</v>
      </c>
      <c r="T1762" t="s">
        <v>49</v>
      </c>
      <c r="W1762" t="s">
        <v>62</v>
      </c>
      <c r="X1762" t="s">
        <v>970</v>
      </c>
      <c r="Y1762">
        <v>41300</v>
      </c>
      <c r="Z1762">
        <v>0</v>
      </c>
      <c r="AA1762" t="s">
        <v>75</v>
      </c>
      <c r="AB1762" t="s">
        <v>83</v>
      </c>
      <c r="AC1762">
        <v>45</v>
      </c>
      <c r="AD1762">
        <v>11</v>
      </c>
      <c r="AE1762">
        <v>4</v>
      </c>
      <c r="AF1762">
        <v>2025</v>
      </c>
      <c r="AG1762">
        <v>20251105</v>
      </c>
      <c r="AH1762" s="2">
        <v>2000</v>
      </c>
      <c r="AI1762" s="2">
        <v>4148.3564453125</v>
      </c>
      <c r="AJ1762" s="2">
        <f t="shared" si="218"/>
        <v>2148.3564453125</v>
      </c>
      <c r="AK1762" s="6">
        <f t="shared" si="219"/>
        <v>1.07417822265625</v>
      </c>
      <c r="AL1762" s="12">
        <v>2000</v>
      </c>
      <c r="AM1762" s="12">
        <v>4241.271569269531</v>
      </c>
      <c r="AN1762" s="12">
        <f t="shared" si="220"/>
        <v>2241.271569269531</v>
      </c>
      <c r="AO1762" s="13">
        <f t="shared" si="221"/>
        <v>1.1206357846347654</v>
      </c>
      <c r="AP1762" s="16">
        <v>2000</v>
      </c>
      <c r="AQ1762" s="16">
        <v>4292.3373381438796</v>
      </c>
      <c r="AR1762" s="16">
        <f t="shared" si="222"/>
        <v>2292.3373381438796</v>
      </c>
      <c r="AS1762" s="17">
        <f t="shared" si="216"/>
        <v>1.1461686690719397</v>
      </c>
      <c r="AT1762" s="20">
        <v>2000</v>
      </c>
      <c r="AU1762" s="20">
        <v>4161.0561299852288</v>
      </c>
      <c r="AV1762" s="20">
        <f t="shared" si="217"/>
        <v>2161.0561299852288</v>
      </c>
      <c r="AW1762" s="21">
        <f t="shared" si="223"/>
        <v>1.0805280649926143</v>
      </c>
    </row>
    <row r="1763" spans="1:49" x14ac:dyDescent="0.25">
      <c r="A1763" t="s">
        <v>77</v>
      </c>
      <c r="B1763" t="s">
        <v>811</v>
      </c>
      <c r="C1763">
        <v>117443</v>
      </c>
      <c r="D1763">
        <v>2019</v>
      </c>
      <c r="E1763" t="s">
        <v>155</v>
      </c>
      <c r="F1763" t="s">
        <v>605</v>
      </c>
      <c r="G1763" t="s">
        <v>214</v>
      </c>
      <c r="I1763">
        <v>4</v>
      </c>
      <c r="J1763" t="s">
        <v>59</v>
      </c>
      <c r="K1763">
        <v>4</v>
      </c>
      <c r="L1763" t="s">
        <v>44</v>
      </c>
      <c r="M1763">
        <v>2</v>
      </c>
      <c r="N1763" t="s">
        <v>45</v>
      </c>
      <c r="O1763" t="s">
        <v>46</v>
      </c>
      <c r="P1763">
        <v>1</v>
      </c>
      <c r="Q1763" t="s">
        <v>60</v>
      </c>
      <c r="R1763" t="s">
        <v>48</v>
      </c>
      <c r="S1763">
        <v>164</v>
      </c>
      <c r="T1763" t="s">
        <v>49</v>
      </c>
      <c r="V1763" t="s">
        <v>653</v>
      </c>
      <c r="W1763" t="s">
        <v>62</v>
      </c>
      <c r="X1763" t="s">
        <v>63</v>
      </c>
      <c r="Z1763">
        <v>0</v>
      </c>
      <c r="AA1763" t="s">
        <v>75</v>
      </c>
      <c r="AB1763" t="s">
        <v>83</v>
      </c>
      <c r="AC1763">
        <v>45</v>
      </c>
      <c r="AD1763">
        <v>11</v>
      </c>
      <c r="AE1763">
        <v>4</v>
      </c>
      <c r="AF1763">
        <v>2025</v>
      </c>
      <c r="AG1763">
        <v>20251105</v>
      </c>
      <c r="AH1763" s="2">
        <v>5100</v>
      </c>
      <c r="AI1763" s="2">
        <v>3810.463623046875</v>
      </c>
      <c r="AJ1763" s="2">
        <f t="shared" si="218"/>
        <v>1289.536376953125</v>
      </c>
      <c r="AK1763" s="6">
        <f t="shared" si="219"/>
        <v>0.25285026999080884</v>
      </c>
      <c r="AL1763" s="12">
        <v>5100</v>
      </c>
      <c r="AM1763" s="12">
        <v>3876.4645359307801</v>
      </c>
      <c r="AN1763" s="12">
        <f t="shared" si="220"/>
        <v>1223.5354640692199</v>
      </c>
      <c r="AO1763" s="13">
        <f t="shared" si="221"/>
        <v>0.23990891452337645</v>
      </c>
      <c r="AP1763" s="16">
        <v>5100</v>
      </c>
      <c r="AQ1763" s="16">
        <v>3605.0845216753742</v>
      </c>
      <c r="AR1763" s="16">
        <f t="shared" si="222"/>
        <v>1494.9154783246258</v>
      </c>
      <c r="AS1763" s="17">
        <f t="shared" si="216"/>
        <v>0.29312068202443642</v>
      </c>
      <c r="AT1763" s="20">
        <v>5100</v>
      </c>
      <c r="AU1763" s="20">
        <v>3882.6404494382018</v>
      </c>
      <c r="AV1763" s="20">
        <f t="shared" si="217"/>
        <v>1217.3595505617982</v>
      </c>
      <c r="AW1763" s="21">
        <f t="shared" si="223"/>
        <v>0.23869795109054867</v>
      </c>
    </row>
    <row r="1764" spans="1:49" x14ac:dyDescent="0.25">
      <c r="A1764" t="s">
        <v>77</v>
      </c>
      <c r="B1764" t="s">
        <v>78</v>
      </c>
      <c r="C1764">
        <v>140751</v>
      </c>
      <c r="D1764">
        <v>2019</v>
      </c>
      <c r="E1764" t="s">
        <v>155</v>
      </c>
      <c r="F1764" t="s">
        <v>659</v>
      </c>
      <c r="G1764" t="s">
        <v>269</v>
      </c>
      <c r="J1764" t="s">
        <v>129</v>
      </c>
      <c r="K1764">
        <v>4</v>
      </c>
      <c r="L1764" t="s">
        <v>44</v>
      </c>
      <c r="N1764" t="s">
        <v>45</v>
      </c>
      <c r="O1764" t="s">
        <v>46</v>
      </c>
      <c r="Q1764" t="s">
        <v>60</v>
      </c>
      <c r="R1764" t="s">
        <v>48</v>
      </c>
      <c r="T1764" t="s">
        <v>542</v>
      </c>
      <c r="V1764" t="s">
        <v>1730</v>
      </c>
      <c r="W1764" t="s">
        <v>62</v>
      </c>
      <c r="X1764" t="s">
        <v>63</v>
      </c>
      <c r="Z1764">
        <v>1</v>
      </c>
      <c r="AA1764" t="s">
        <v>543</v>
      </c>
      <c r="AB1764" t="s">
        <v>64</v>
      </c>
      <c r="AC1764">
        <v>45</v>
      </c>
      <c r="AD1764">
        <v>11</v>
      </c>
      <c r="AE1764">
        <v>4</v>
      </c>
      <c r="AF1764">
        <v>2025</v>
      </c>
      <c r="AG1764">
        <v>20251103</v>
      </c>
      <c r="AH1764" s="2">
        <v>4600</v>
      </c>
      <c r="AI1764" s="2">
        <v>6385.42236328125</v>
      </c>
      <c r="AJ1764" s="2">
        <f t="shared" si="218"/>
        <v>1785.42236328125</v>
      </c>
      <c r="AK1764" s="6">
        <f t="shared" si="219"/>
        <v>0.38813529636548916</v>
      </c>
      <c r="AL1764" s="12">
        <v>4600</v>
      </c>
      <c r="AM1764" s="12">
        <v>5611.1133712643787</v>
      </c>
      <c r="AN1764" s="12">
        <f t="shared" si="220"/>
        <v>1011.1133712643787</v>
      </c>
      <c r="AO1764" s="13">
        <f t="shared" si="221"/>
        <v>0.21980725462269102</v>
      </c>
      <c r="AP1764" s="16">
        <v>4600</v>
      </c>
      <c r="AQ1764" s="16">
        <v>5061.5375064949922</v>
      </c>
      <c r="AR1764" s="16">
        <f t="shared" si="222"/>
        <v>461.53750649499216</v>
      </c>
      <c r="AS1764" s="17">
        <f t="shared" si="216"/>
        <v>0.1003342405423896</v>
      </c>
      <c r="AT1764" s="20">
        <v>4600</v>
      </c>
      <c r="AU1764" s="20">
        <v>6669.348611723226</v>
      </c>
      <c r="AV1764" s="20">
        <f t="shared" si="217"/>
        <v>2069.348611723226</v>
      </c>
      <c r="AW1764" s="21">
        <f t="shared" si="223"/>
        <v>0.44985839385287524</v>
      </c>
    </row>
    <row r="1765" spans="1:49" x14ac:dyDescent="0.25">
      <c r="A1765" t="s">
        <v>77</v>
      </c>
      <c r="B1765" t="s">
        <v>596</v>
      </c>
      <c r="C1765">
        <v>132219</v>
      </c>
      <c r="D1765">
        <v>2017</v>
      </c>
      <c r="E1765" t="s">
        <v>159</v>
      </c>
      <c r="F1765" t="s">
        <v>508</v>
      </c>
      <c r="G1765" t="s">
        <v>1829</v>
      </c>
      <c r="I1765">
        <v>4</v>
      </c>
      <c r="J1765" t="s">
        <v>59</v>
      </c>
      <c r="K1765">
        <v>4</v>
      </c>
      <c r="L1765" t="s">
        <v>44</v>
      </c>
      <c r="M1765">
        <v>2.4000000953674321</v>
      </c>
      <c r="N1765" t="s">
        <v>45</v>
      </c>
      <c r="O1765" t="s">
        <v>46</v>
      </c>
      <c r="Q1765" t="s">
        <v>118</v>
      </c>
      <c r="R1765" t="s">
        <v>48</v>
      </c>
      <c r="S1765">
        <v>185</v>
      </c>
      <c r="T1765" t="s">
        <v>49</v>
      </c>
      <c r="U1765" t="s">
        <v>50</v>
      </c>
      <c r="V1765" t="s">
        <v>552</v>
      </c>
      <c r="W1765" t="s">
        <v>62</v>
      </c>
      <c r="X1765" t="s">
        <v>74</v>
      </c>
      <c r="Y1765">
        <v>26215</v>
      </c>
      <c r="Z1765">
        <v>0</v>
      </c>
      <c r="AA1765" t="s">
        <v>75</v>
      </c>
      <c r="AB1765" t="s">
        <v>122</v>
      </c>
      <c r="AC1765">
        <v>45</v>
      </c>
      <c r="AD1765">
        <v>11</v>
      </c>
      <c r="AE1765">
        <v>4</v>
      </c>
      <c r="AF1765">
        <v>2025</v>
      </c>
      <c r="AG1765">
        <v>20251105</v>
      </c>
      <c r="AH1765" s="2">
        <v>6900</v>
      </c>
      <c r="AI1765" s="2">
        <v>8840.6669921875</v>
      </c>
      <c r="AJ1765" s="2">
        <f t="shared" si="218"/>
        <v>1940.6669921875</v>
      </c>
      <c r="AK1765" s="6">
        <f t="shared" si="219"/>
        <v>0.28125608582427536</v>
      </c>
      <c r="AL1765" s="12">
        <v>6900</v>
      </c>
      <c r="AM1765" s="12">
        <v>7499.8622962776371</v>
      </c>
      <c r="AN1765" s="12">
        <f t="shared" si="220"/>
        <v>599.86229627763714</v>
      </c>
      <c r="AO1765" s="13">
        <f t="shared" si="221"/>
        <v>8.6936564677918424E-2</v>
      </c>
      <c r="AP1765" s="16">
        <v>6900</v>
      </c>
      <c r="AQ1765" s="16">
        <v>8237.6451382013565</v>
      </c>
      <c r="AR1765" s="16">
        <f t="shared" si="222"/>
        <v>1337.6451382013565</v>
      </c>
      <c r="AS1765" s="17">
        <f t="shared" si="216"/>
        <v>0.19386161423208065</v>
      </c>
      <c r="AT1765" s="20">
        <v>6900</v>
      </c>
      <c r="AU1765" s="20">
        <v>9177.1397515527951</v>
      </c>
      <c r="AV1765" s="20">
        <f t="shared" si="217"/>
        <v>2277.1397515527951</v>
      </c>
      <c r="AW1765" s="21">
        <f t="shared" si="223"/>
        <v>0.33002025384823119</v>
      </c>
    </row>
    <row r="1766" spans="1:49" x14ac:dyDescent="0.25">
      <c r="A1766" t="s">
        <v>123</v>
      </c>
      <c r="B1766" t="s">
        <v>124</v>
      </c>
      <c r="C1766">
        <v>162913</v>
      </c>
      <c r="D1766">
        <v>2013</v>
      </c>
      <c r="E1766" t="s">
        <v>57</v>
      </c>
      <c r="F1766" t="s">
        <v>363</v>
      </c>
      <c r="G1766" t="s">
        <v>237</v>
      </c>
      <c r="I1766">
        <v>4</v>
      </c>
      <c r="J1766" t="s">
        <v>69</v>
      </c>
      <c r="K1766">
        <v>4</v>
      </c>
      <c r="L1766" t="s">
        <v>44</v>
      </c>
      <c r="M1766">
        <v>2.4000000953674321</v>
      </c>
      <c r="N1766" t="s">
        <v>45</v>
      </c>
      <c r="O1766" t="s">
        <v>46</v>
      </c>
      <c r="Q1766" t="s">
        <v>118</v>
      </c>
      <c r="T1766" t="s">
        <v>49</v>
      </c>
      <c r="V1766" t="s">
        <v>464</v>
      </c>
      <c r="W1766" t="s">
        <v>120</v>
      </c>
      <c r="X1766" t="s">
        <v>74</v>
      </c>
      <c r="Z1766">
        <v>0</v>
      </c>
      <c r="AA1766" t="s">
        <v>75</v>
      </c>
      <c r="AB1766" t="s">
        <v>122</v>
      </c>
      <c r="AC1766">
        <v>45</v>
      </c>
      <c r="AD1766">
        <v>11</v>
      </c>
      <c r="AE1766">
        <v>4</v>
      </c>
      <c r="AF1766">
        <v>2025</v>
      </c>
      <c r="AG1766">
        <v>20251104</v>
      </c>
      <c r="AH1766" s="2">
        <v>2600</v>
      </c>
      <c r="AI1766" s="2">
        <v>1979.038940429688</v>
      </c>
      <c r="AJ1766" s="2">
        <f t="shared" si="218"/>
        <v>620.96105957031205</v>
      </c>
      <c r="AK1766" s="6">
        <f t="shared" si="219"/>
        <v>0.23883117675781232</v>
      </c>
      <c r="AL1766" s="12">
        <v>2600</v>
      </c>
      <c r="AM1766" s="12">
        <v>1984.273985205785</v>
      </c>
      <c r="AN1766" s="12">
        <f t="shared" si="220"/>
        <v>615.72601479421496</v>
      </c>
      <c r="AO1766" s="13">
        <f t="shared" si="221"/>
        <v>0.236817697997775</v>
      </c>
      <c r="AP1766" s="16">
        <v>2600</v>
      </c>
      <c r="AQ1766" s="16">
        <v>1973.8587764681261</v>
      </c>
      <c r="AR1766" s="16">
        <f t="shared" si="222"/>
        <v>626.14122353187395</v>
      </c>
      <c r="AS1766" s="17">
        <f t="shared" si="216"/>
        <v>0.24082354751225921</v>
      </c>
      <c r="AT1766" s="20">
        <v>2600</v>
      </c>
      <c r="AU1766" s="20">
        <v>2016.4035087719301</v>
      </c>
      <c r="AV1766" s="20">
        <f t="shared" si="217"/>
        <v>583.59649122806991</v>
      </c>
      <c r="AW1766" s="21">
        <f t="shared" si="223"/>
        <v>0.22446018893387304</v>
      </c>
    </row>
    <row r="1767" spans="1:49" x14ac:dyDescent="0.25">
      <c r="A1767" t="s">
        <v>109</v>
      </c>
      <c r="B1767" t="s">
        <v>538</v>
      </c>
      <c r="C1767">
        <v>135208</v>
      </c>
      <c r="D1767">
        <v>2006</v>
      </c>
      <c r="E1767" t="s">
        <v>270</v>
      </c>
      <c r="F1767" t="s">
        <v>705</v>
      </c>
      <c r="H1767" t="s">
        <v>1830</v>
      </c>
      <c r="I1767">
        <v>6</v>
      </c>
      <c r="J1767" t="s">
        <v>59</v>
      </c>
      <c r="K1767">
        <v>4</v>
      </c>
      <c r="L1767" t="s">
        <v>44</v>
      </c>
      <c r="M1767">
        <v>3</v>
      </c>
      <c r="N1767" t="s">
        <v>70</v>
      </c>
      <c r="O1767" t="s">
        <v>46</v>
      </c>
      <c r="Q1767" t="s">
        <v>118</v>
      </c>
      <c r="R1767" t="s">
        <v>48</v>
      </c>
      <c r="T1767" t="s">
        <v>49</v>
      </c>
      <c r="U1767" t="s">
        <v>72</v>
      </c>
      <c r="V1767" t="s">
        <v>1831</v>
      </c>
      <c r="W1767" t="s">
        <v>120</v>
      </c>
      <c r="X1767" t="s">
        <v>53</v>
      </c>
      <c r="Z1767">
        <v>0</v>
      </c>
      <c r="AA1767" t="s">
        <v>75</v>
      </c>
      <c r="AB1767" t="s">
        <v>122</v>
      </c>
      <c r="AC1767">
        <v>45</v>
      </c>
      <c r="AD1767">
        <v>11</v>
      </c>
      <c r="AE1767">
        <v>4</v>
      </c>
      <c r="AF1767">
        <v>2025</v>
      </c>
      <c r="AG1767">
        <v>20251105</v>
      </c>
      <c r="AH1767" s="2">
        <v>3500</v>
      </c>
      <c r="AI1767" s="2">
        <v>2527.51318359375</v>
      </c>
      <c r="AJ1767" s="2">
        <f t="shared" si="218"/>
        <v>972.48681640625</v>
      </c>
      <c r="AK1767" s="6">
        <f t="shared" si="219"/>
        <v>0.27785337611607142</v>
      </c>
      <c r="AL1767" s="12">
        <v>3500</v>
      </c>
      <c r="AM1767" s="12">
        <v>2433.701779895594</v>
      </c>
      <c r="AN1767" s="12">
        <f t="shared" si="220"/>
        <v>1066.298220104406</v>
      </c>
      <c r="AO1767" s="13">
        <f t="shared" si="221"/>
        <v>0.30465663431554457</v>
      </c>
      <c r="AP1767" s="16">
        <v>3500</v>
      </c>
      <c r="AQ1767" s="16">
        <v>2570.5751381694331</v>
      </c>
      <c r="AR1767" s="16">
        <f t="shared" si="222"/>
        <v>929.4248618305669</v>
      </c>
      <c r="AS1767" s="17">
        <f t="shared" si="216"/>
        <v>0.2655499605230191</v>
      </c>
      <c r="AT1767" s="20">
        <v>3500</v>
      </c>
      <c r="AU1767" s="20">
        <v>2627.498408656907</v>
      </c>
      <c r="AV1767" s="20">
        <f t="shared" si="217"/>
        <v>872.50159134309297</v>
      </c>
      <c r="AW1767" s="21">
        <f t="shared" si="223"/>
        <v>0.24928616895516942</v>
      </c>
    </row>
    <row r="1768" spans="1:49" x14ac:dyDescent="0.25">
      <c r="A1768" t="s">
        <v>38</v>
      </c>
      <c r="B1768" t="s">
        <v>105</v>
      </c>
      <c r="C1768">
        <v>17084</v>
      </c>
      <c r="D1768">
        <v>2019</v>
      </c>
      <c r="E1768" t="s">
        <v>360</v>
      </c>
      <c r="F1768" t="s">
        <v>600</v>
      </c>
      <c r="I1768">
        <v>3</v>
      </c>
      <c r="J1768" t="s">
        <v>117</v>
      </c>
      <c r="K1768">
        <v>4</v>
      </c>
      <c r="L1768" t="s">
        <v>44</v>
      </c>
      <c r="M1768">
        <v>1.200000047683716</v>
      </c>
      <c r="N1768" t="s">
        <v>45</v>
      </c>
      <c r="O1768" t="s">
        <v>46</v>
      </c>
      <c r="P1768">
        <v>3</v>
      </c>
      <c r="Q1768" t="s">
        <v>118</v>
      </c>
      <c r="R1768" t="s">
        <v>96</v>
      </c>
      <c r="T1768" t="s">
        <v>49</v>
      </c>
      <c r="U1768" t="s">
        <v>50</v>
      </c>
      <c r="W1768" t="s">
        <v>120</v>
      </c>
      <c r="X1768" t="s">
        <v>404</v>
      </c>
      <c r="Z1768">
        <v>0</v>
      </c>
      <c r="AA1768" t="s">
        <v>75</v>
      </c>
      <c r="AB1768" t="s">
        <v>122</v>
      </c>
      <c r="AC1768">
        <v>45</v>
      </c>
      <c r="AD1768">
        <v>11</v>
      </c>
      <c r="AE1768">
        <v>4</v>
      </c>
      <c r="AF1768">
        <v>2025</v>
      </c>
      <c r="AG1768">
        <v>20251104</v>
      </c>
      <c r="AH1768" s="2">
        <v>6500</v>
      </c>
      <c r="AI1768" s="2">
        <v>6088.81884765625</v>
      </c>
      <c r="AJ1768" s="2">
        <f t="shared" si="218"/>
        <v>411.18115234375</v>
      </c>
      <c r="AK1768" s="6">
        <f t="shared" si="219"/>
        <v>6.3258638822115382E-2</v>
      </c>
      <c r="AL1768" s="12">
        <v>6500</v>
      </c>
      <c r="AM1768" s="12">
        <v>5639.0236767472288</v>
      </c>
      <c r="AN1768" s="12">
        <f t="shared" si="220"/>
        <v>860.97632325277118</v>
      </c>
      <c r="AO1768" s="13">
        <f t="shared" si="221"/>
        <v>0.13245789588504173</v>
      </c>
      <c r="AP1768" s="16">
        <v>6500</v>
      </c>
      <c r="AQ1768" s="16">
        <v>6635.0923835548638</v>
      </c>
      <c r="AR1768" s="16">
        <f t="shared" si="222"/>
        <v>135.09238355486377</v>
      </c>
      <c r="AS1768" s="17">
        <f t="shared" si="216"/>
        <v>2.0783443623825195E-2</v>
      </c>
      <c r="AT1768" s="20">
        <v>6500</v>
      </c>
      <c r="AU1768" s="20">
        <v>6291.3598460551639</v>
      </c>
      <c r="AV1768" s="20">
        <f t="shared" si="217"/>
        <v>208.64015394483613</v>
      </c>
      <c r="AW1768" s="21">
        <f t="shared" si="223"/>
        <v>3.209848522228248E-2</v>
      </c>
    </row>
    <row r="1769" spans="1:49" x14ac:dyDescent="0.25">
      <c r="A1769" t="s">
        <v>123</v>
      </c>
      <c r="B1769" t="s">
        <v>124</v>
      </c>
      <c r="C1769">
        <v>96845</v>
      </c>
      <c r="D1769">
        <v>2013</v>
      </c>
      <c r="E1769" t="s">
        <v>504</v>
      </c>
      <c r="F1769" t="s">
        <v>505</v>
      </c>
      <c r="G1769" t="s">
        <v>161</v>
      </c>
      <c r="I1769">
        <v>4</v>
      </c>
      <c r="J1769" t="s">
        <v>43</v>
      </c>
      <c r="K1769">
        <v>4</v>
      </c>
      <c r="L1769" t="s">
        <v>44</v>
      </c>
      <c r="M1769">
        <v>2.4000000953674321</v>
      </c>
      <c r="N1769" t="s">
        <v>45</v>
      </c>
      <c r="O1769" t="s">
        <v>46</v>
      </c>
      <c r="P1769">
        <v>2</v>
      </c>
      <c r="Q1769" t="s">
        <v>118</v>
      </c>
      <c r="R1769" t="s">
        <v>96</v>
      </c>
      <c r="T1769" t="s">
        <v>49</v>
      </c>
      <c r="W1769" t="s">
        <v>120</v>
      </c>
      <c r="X1769" t="s">
        <v>74</v>
      </c>
      <c r="Z1769">
        <v>0</v>
      </c>
      <c r="AA1769" t="s">
        <v>75</v>
      </c>
      <c r="AB1769" t="s">
        <v>122</v>
      </c>
      <c r="AC1769">
        <v>45</v>
      </c>
      <c r="AD1769">
        <v>11</v>
      </c>
      <c r="AE1769">
        <v>4</v>
      </c>
      <c r="AF1769">
        <v>2025</v>
      </c>
      <c r="AG1769">
        <v>20251104</v>
      </c>
      <c r="AH1769" s="2">
        <v>1400</v>
      </c>
      <c r="AI1769" s="2">
        <v>1749.098388671875</v>
      </c>
      <c r="AJ1769" s="2">
        <f t="shared" si="218"/>
        <v>349.098388671875</v>
      </c>
      <c r="AK1769" s="6">
        <f t="shared" si="219"/>
        <v>0.24935599190848215</v>
      </c>
      <c r="AL1769" s="12">
        <v>1400</v>
      </c>
      <c r="AM1769" s="12">
        <v>1691.77318643382</v>
      </c>
      <c r="AN1769" s="12">
        <f t="shared" si="220"/>
        <v>291.77318643382</v>
      </c>
      <c r="AO1769" s="13">
        <f t="shared" si="221"/>
        <v>0.20840941888129999</v>
      </c>
      <c r="AP1769" s="16">
        <v>1400</v>
      </c>
      <c r="AQ1769" s="16">
        <v>1891.3667641370439</v>
      </c>
      <c r="AR1769" s="16">
        <f t="shared" si="222"/>
        <v>491.3667641370439</v>
      </c>
      <c r="AS1769" s="17">
        <f t="shared" si="216"/>
        <v>0.35097626009788851</v>
      </c>
      <c r="AT1769" s="20">
        <v>1400</v>
      </c>
      <c r="AU1769" s="20">
        <v>1792.81006378455</v>
      </c>
      <c r="AV1769" s="20">
        <f t="shared" si="217"/>
        <v>392.81006378455004</v>
      </c>
      <c r="AW1769" s="21">
        <f t="shared" si="223"/>
        <v>0.2805786169889643</v>
      </c>
    </row>
    <row r="1770" spans="1:49" x14ac:dyDescent="0.25">
      <c r="A1770" t="s">
        <v>38</v>
      </c>
      <c r="B1770" t="s">
        <v>92</v>
      </c>
      <c r="C1770">
        <v>165775</v>
      </c>
      <c r="D1770">
        <v>2009</v>
      </c>
      <c r="E1770" t="s">
        <v>111</v>
      </c>
      <c r="F1770" t="s">
        <v>625</v>
      </c>
      <c r="H1770" t="s">
        <v>1446</v>
      </c>
      <c r="I1770">
        <v>8</v>
      </c>
      <c r="J1770" t="s">
        <v>117</v>
      </c>
      <c r="K1770">
        <v>4</v>
      </c>
      <c r="L1770" t="s">
        <v>44</v>
      </c>
      <c r="M1770">
        <v>5.6999998092651367</v>
      </c>
      <c r="N1770" t="s">
        <v>87</v>
      </c>
      <c r="O1770" t="s">
        <v>46</v>
      </c>
      <c r="P1770">
        <v>2</v>
      </c>
      <c r="Q1770" t="s">
        <v>88</v>
      </c>
      <c r="R1770" t="s">
        <v>89</v>
      </c>
      <c r="T1770" t="s">
        <v>49</v>
      </c>
      <c r="U1770" t="s">
        <v>72</v>
      </c>
      <c r="W1770" t="s">
        <v>90</v>
      </c>
      <c r="X1770" t="s">
        <v>74</v>
      </c>
      <c r="Z1770">
        <v>0</v>
      </c>
      <c r="AA1770" t="s">
        <v>75</v>
      </c>
      <c r="AB1770" t="s">
        <v>91</v>
      </c>
      <c r="AC1770">
        <v>45</v>
      </c>
      <c r="AD1770">
        <v>11</v>
      </c>
      <c r="AE1770">
        <v>4</v>
      </c>
      <c r="AF1770">
        <v>2025</v>
      </c>
      <c r="AG1770">
        <v>20251104</v>
      </c>
      <c r="AH1770" s="2">
        <v>4200</v>
      </c>
      <c r="AI1770" s="2">
        <v>3382.6875</v>
      </c>
      <c r="AJ1770" s="2">
        <f t="shared" si="218"/>
        <v>817.3125</v>
      </c>
      <c r="AK1770" s="6">
        <f t="shared" si="219"/>
        <v>0.19459821428571428</v>
      </c>
      <c r="AL1770" s="12">
        <v>4200</v>
      </c>
      <c r="AM1770" s="12">
        <v>3412.9133579509539</v>
      </c>
      <c r="AN1770" s="12">
        <f t="shared" si="220"/>
        <v>787.08664204904608</v>
      </c>
      <c r="AO1770" s="13">
        <f t="shared" si="221"/>
        <v>0.18740158144024907</v>
      </c>
      <c r="AP1770" s="16">
        <v>4200</v>
      </c>
      <c r="AQ1770" s="16">
        <v>3693.1857595467031</v>
      </c>
      <c r="AR1770" s="16">
        <f t="shared" si="222"/>
        <v>506.81424045329686</v>
      </c>
      <c r="AS1770" s="17">
        <f t="shared" si="216"/>
        <v>0.12067005725078497</v>
      </c>
      <c r="AT1770" s="20">
        <v>4200</v>
      </c>
      <c r="AU1770" s="20">
        <v>3440.939730372721</v>
      </c>
      <c r="AV1770" s="20">
        <f t="shared" si="217"/>
        <v>759.06026962727901</v>
      </c>
      <c r="AW1770" s="21">
        <f t="shared" si="223"/>
        <v>0.18072863562554262</v>
      </c>
    </row>
    <row r="1771" spans="1:49" x14ac:dyDescent="0.25">
      <c r="A1771" t="s">
        <v>123</v>
      </c>
      <c r="B1771" t="s">
        <v>290</v>
      </c>
      <c r="C1771">
        <v>111382</v>
      </c>
      <c r="D1771">
        <v>2019</v>
      </c>
      <c r="E1771" t="s">
        <v>111</v>
      </c>
      <c r="F1771" t="s">
        <v>240</v>
      </c>
      <c r="G1771" t="s">
        <v>1832</v>
      </c>
      <c r="I1771">
        <v>6</v>
      </c>
      <c r="J1771" t="s">
        <v>101</v>
      </c>
      <c r="K1771">
        <v>4</v>
      </c>
      <c r="L1771" t="s">
        <v>44</v>
      </c>
      <c r="M1771">
        <v>3.5999999046325679</v>
      </c>
      <c r="N1771" t="s">
        <v>44</v>
      </c>
      <c r="O1771" t="s">
        <v>46</v>
      </c>
      <c r="P1771">
        <v>3</v>
      </c>
      <c r="Q1771" t="s">
        <v>60</v>
      </c>
      <c r="R1771" t="s">
        <v>81</v>
      </c>
      <c r="S1771">
        <v>283</v>
      </c>
      <c r="T1771" t="s">
        <v>49</v>
      </c>
      <c r="U1771" t="s">
        <v>72</v>
      </c>
      <c r="W1771" t="s">
        <v>134</v>
      </c>
      <c r="X1771" t="s">
        <v>121</v>
      </c>
      <c r="Z1771">
        <v>0</v>
      </c>
      <c r="AA1771" t="s">
        <v>75</v>
      </c>
      <c r="AB1771" t="s">
        <v>83</v>
      </c>
      <c r="AC1771">
        <v>45</v>
      </c>
      <c r="AD1771">
        <v>11</v>
      </c>
      <c r="AE1771">
        <v>4</v>
      </c>
      <c r="AF1771">
        <v>2025</v>
      </c>
      <c r="AG1771">
        <v>20251104</v>
      </c>
      <c r="AH1771" s="2">
        <v>5800</v>
      </c>
      <c r="AI1771" s="2">
        <v>5810.904296875</v>
      </c>
      <c r="AJ1771" s="2">
        <f t="shared" si="218"/>
        <v>10.904296875</v>
      </c>
      <c r="AK1771" s="6">
        <f t="shared" si="219"/>
        <v>1.8800511853448276E-3</v>
      </c>
      <c r="AL1771" s="12">
        <v>5800</v>
      </c>
      <c r="AM1771" s="12">
        <v>6119.3555117388496</v>
      </c>
      <c r="AN1771" s="12">
        <f t="shared" si="220"/>
        <v>319.3555117388496</v>
      </c>
      <c r="AO1771" s="13">
        <f t="shared" si="221"/>
        <v>5.506129512738786E-2</v>
      </c>
      <c r="AP1771" s="16">
        <v>5800</v>
      </c>
      <c r="AQ1771" s="16">
        <v>6367.4918369109237</v>
      </c>
      <c r="AR1771" s="16">
        <f t="shared" si="222"/>
        <v>567.49183691092367</v>
      </c>
      <c r="AS1771" s="17">
        <f t="shared" si="216"/>
        <v>9.7843420157055799E-2</v>
      </c>
      <c r="AT1771" s="20">
        <v>5800</v>
      </c>
      <c r="AU1771" s="20">
        <v>5835.4572564612326</v>
      </c>
      <c r="AV1771" s="20">
        <f t="shared" si="217"/>
        <v>35.457256461232646</v>
      </c>
      <c r="AW1771" s="21">
        <f t="shared" si="223"/>
        <v>6.1133200795228703E-3</v>
      </c>
    </row>
    <row r="1772" spans="1:49" x14ac:dyDescent="0.25">
      <c r="A1772" t="s">
        <v>123</v>
      </c>
      <c r="B1772" t="s">
        <v>257</v>
      </c>
      <c r="C1772">
        <v>108177</v>
      </c>
      <c r="D1772">
        <v>2014</v>
      </c>
      <c r="E1772" t="s">
        <v>139</v>
      </c>
      <c r="F1772" t="s">
        <v>989</v>
      </c>
      <c r="I1772">
        <v>4</v>
      </c>
      <c r="J1772" t="s">
        <v>69</v>
      </c>
      <c r="K1772">
        <v>4</v>
      </c>
      <c r="L1772" t="s">
        <v>44</v>
      </c>
      <c r="M1772">
        <v>1.6000000238418579</v>
      </c>
      <c r="N1772" t="s">
        <v>45</v>
      </c>
      <c r="O1772" t="s">
        <v>46</v>
      </c>
      <c r="P1772">
        <v>4</v>
      </c>
      <c r="Q1772" t="s">
        <v>47</v>
      </c>
      <c r="R1772" t="s">
        <v>48</v>
      </c>
      <c r="T1772" t="s">
        <v>49</v>
      </c>
      <c r="W1772" t="s">
        <v>120</v>
      </c>
      <c r="X1772" t="s">
        <v>121</v>
      </c>
      <c r="Z1772">
        <v>0</v>
      </c>
      <c r="AA1772" t="s">
        <v>75</v>
      </c>
      <c r="AB1772" t="s">
        <v>332</v>
      </c>
      <c r="AC1772">
        <v>45</v>
      </c>
      <c r="AD1772">
        <v>11</v>
      </c>
      <c r="AE1772">
        <v>4</v>
      </c>
      <c r="AF1772">
        <v>2025</v>
      </c>
      <c r="AG1772">
        <v>20251105</v>
      </c>
      <c r="AH1772" s="2">
        <v>1700</v>
      </c>
      <c r="AI1772" s="2">
        <v>2686.681884765625</v>
      </c>
      <c r="AJ1772" s="2">
        <f t="shared" si="218"/>
        <v>986.681884765625</v>
      </c>
      <c r="AK1772" s="6">
        <f t="shared" si="219"/>
        <v>0.58040110868566175</v>
      </c>
      <c r="AL1772" s="12">
        <v>1700</v>
      </c>
      <c r="AM1772" s="12">
        <v>2395.5398610466359</v>
      </c>
      <c r="AN1772" s="12">
        <f t="shared" si="220"/>
        <v>695.53986104663591</v>
      </c>
      <c r="AO1772" s="13">
        <f t="shared" si="221"/>
        <v>0.40914109473331522</v>
      </c>
      <c r="AP1772" s="16">
        <v>1700</v>
      </c>
      <c r="AQ1772" s="16">
        <v>2358.299208902743</v>
      </c>
      <c r="AR1772" s="16">
        <f t="shared" si="222"/>
        <v>658.29920890274298</v>
      </c>
      <c r="AS1772" s="17">
        <f t="shared" si="216"/>
        <v>0.38723482876631937</v>
      </c>
      <c r="AT1772" s="20">
        <v>1700</v>
      </c>
      <c r="AU1772" s="20">
        <v>2793.138101109741</v>
      </c>
      <c r="AV1772" s="20">
        <f t="shared" si="217"/>
        <v>1093.138101109741</v>
      </c>
      <c r="AW1772" s="21">
        <f t="shared" si="223"/>
        <v>0.64302241241749469</v>
      </c>
    </row>
    <row r="1773" spans="1:49" x14ac:dyDescent="0.25">
      <c r="A1773" t="s">
        <v>38</v>
      </c>
      <c r="B1773" t="s">
        <v>105</v>
      </c>
      <c r="C1773">
        <v>143574</v>
      </c>
      <c r="D1773">
        <v>2014</v>
      </c>
      <c r="E1773" t="s">
        <v>57</v>
      </c>
      <c r="F1773" t="s">
        <v>210</v>
      </c>
      <c r="G1773" t="s">
        <v>576</v>
      </c>
      <c r="I1773">
        <v>4</v>
      </c>
      <c r="J1773" t="s">
        <v>117</v>
      </c>
      <c r="K1773">
        <v>4</v>
      </c>
      <c r="L1773" t="s">
        <v>44</v>
      </c>
      <c r="M1773">
        <v>2.4000000953674321</v>
      </c>
      <c r="N1773" t="s">
        <v>45</v>
      </c>
      <c r="Q1773" t="s">
        <v>60</v>
      </c>
      <c r="R1773" t="s">
        <v>48</v>
      </c>
      <c r="T1773" t="s">
        <v>49</v>
      </c>
      <c r="V1773" t="s">
        <v>212</v>
      </c>
      <c r="W1773" t="s">
        <v>62</v>
      </c>
      <c r="X1773" t="s">
        <v>74</v>
      </c>
      <c r="Z1773">
        <v>0</v>
      </c>
      <c r="AA1773" t="s">
        <v>75</v>
      </c>
      <c r="AB1773" t="s">
        <v>83</v>
      </c>
      <c r="AC1773">
        <v>45</v>
      </c>
      <c r="AD1773">
        <v>11</v>
      </c>
      <c r="AE1773">
        <v>4</v>
      </c>
      <c r="AF1773">
        <v>2025</v>
      </c>
      <c r="AG1773">
        <v>20251104</v>
      </c>
      <c r="AH1773" s="2">
        <v>3000</v>
      </c>
      <c r="AI1773" s="2">
        <v>2431.91845703125</v>
      </c>
      <c r="AJ1773" s="2">
        <f t="shared" si="218"/>
        <v>568.08154296875</v>
      </c>
      <c r="AK1773" s="6">
        <f t="shared" si="219"/>
        <v>0.18936051432291667</v>
      </c>
      <c r="AL1773" s="12">
        <v>3000</v>
      </c>
      <c r="AM1773" s="12">
        <v>2269.0714778924112</v>
      </c>
      <c r="AN1773" s="12">
        <f t="shared" si="220"/>
        <v>730.92852210758883</v>
      </c>
      <c r="AO1773" s="13">
        <f t="shared" si="221"/>
        <v>0.24364284070252962</v>
      </c>
      <c r="AP1773" s="16">
        <v>3000</v>
      </c>
      <c r="AQ1773" s="16">
        <v>2445.813218302324</v>
      </c>
      <c r="AR1773" s="16">
        <f t="shared" si="222"/>
        <v>554.186781697676</v>
      </c>
      <c r="AS1773" s="17">
        <f t="shared" si="216"/>
        <v>0.18472892723255865</v>
      </c>
      <c r="AT1773" s="20">
        <v>3000</v>
      </c>
      <c r="AU1773" s="20">
        <v>2513.0397236614849</v>
      </c>
      <c r="AV1773" s="20">
        <f t="shared" si="217"/>
        <v>486.96027633851509</v>
      </c>
      <c r="AW1773" s="21">
        <f t="shared" si="223"/>
        <v>0.16232009211283835</v>
      </c>
    </row>
    <row r="1774" spans="1:49" x14ac:dyDescent="0.25">
      <c r="A1774" t="s">
        <v>38</v>
      </c>
      <c r="B1774" t="s">
        <v>776</v>
      </c>
      <c r="C1774">
        <v>115272</v>
      </c>
      <c r="D1774">
        <v>2016</v>
      </c>
      <c r="E1774" t="s">
        <v>250</v>
      </c>
      <c r="F1774" t="s">
        <v>251</v>
      </c>
      <c r="G1774" t="s">
        <v>304</v>
      </c>
      <c r="H1774" t="s">
        <v>1156</v>
      </c>
      <c r="I1774">
        <v>4</v>
      </c>
      <c r="J1774" t="s">
        <v>129</v>
      </c>
      <c r="K1774">
        <v>4</v>
      </c>
      <c r="L1774" t="s">
        <v>44</v>
      </c>
      <c r="M1774">
        <v>2.5</v>
      </c>
      <c r="N1774" t="s">
        <v>44</v>
      </c>
      <c r="O1774" t="s">
        <v>46</v>
      </c>
      <c r="P1774">
        <v>3</v>
      </c>
      <c r="Q1774" t="s">
        <v>60</v>
      </c>
      <c r="R1774" t="s">
        <v>89</v>
      </c>
      <c r="T1774" t="s">
        <v>49</v>
      </c>
      <c r="U1774" t="s">
        <v>50</v>
      </c>
      <c r="V1774" t="s">
        <v>253</v>
      </c>
      <c r="W1774" t="s">
        <v>62</v>
      </c>
      <c r="X1774" t="s">
        <v>53</v>
      </c>
      <c r="Z1774">
        <v>0</v>
      </c>
      <c r="AA1774" t="s">
        <v>75</v>
      </c>
      <c r="AB1774" t="s">
        <v>83</v>
      </c>
      <c r="AC1774">
        <v>45</v>
      </c>
      <c r="AD1774">
        <v>11</v>
      </c>
      <c r="AE1774">
        <v>4</v>
      </c>
      <c r="AF1774">
        <v>2025</v>
      </c>
      <c r="AG1774">
        <v>20251105</v>
      </c>
      <c r="AH1774" s="2">
        <v>5000</v>
      </c>
      <c r="AI1774" s="2">
        <v>6884.85107421875</v>
      </c>
      <c r="AJ1774" s="2">
        <f t="shared" si="218"/>
        <v>1884.85107421875</v>
      </c>
      <c r="AK1774" s="6">
        <f t="shared" si="219"/>
        <v>0.37697021484374998</v>
      </c>
      <c r="AL1774" s="12">
        <v>5000</v>
      </c>
      <c r="AM1774" s="12">
        <v>6710.7224784037626</v>
      </c>
      <c r="AN1774" s="12">
        <f t="shared" si="220"/>
        <v>1710.7224784037626</v>
      </c>
      <c r="AO1774" s="13">
        <f t="shared" si="221"/>
        <v>0.3421444956807525</v>
      </c>
      <c r="AP1774" s="16">
        <v>5000</v>
      </c>
      <c r="AQ1774" s="16">
        <v>6838.0199043209313</v>
      </c>
      <c r="AR1774" s="16">
        <f t="shared" si="222"/>
        <v>1838.0199043209313</v>
      </c>
      <c r="AS1774" s="17">
        <f t="shared" si="216"/>
        <v>0.36760398086418627</v>
      </c>
      <c r="AT1774" s="20">
        <v>5000</v>
      </c>
      <c r="AU1774" s="20">
        <v>6950.5980861244016</v>
      </c>
      <c r="AV1774" s="20">
        <f t="shared" si="217"/>
        <v>1950.5980861244016</v>
      </c>
      <c r="AW1774" s="21">
        <f t="shared" si="223"/>
        <v>0.39011961722488031</v>
      </c>
    </row>
    <row r="1775" spans="1:49" x14ac:dyDescent="0.25">
      <c r="A1775" t="s">
        <v>123</v>
      </c>
      <c r="B1775" t="s">
        <v>200</v>
      </c>
      <c r="C1775">
        <v>96559</v>
      </c>
      <c r="D1775">
        <v>2012</v>
      </c>
      <c r="E1775" t="s">
        <v>155</v>
      </c>
      <c r="F1775" t="s">
        <v>605</v>
      </c>
      <c r="G1775" t="s">
        <v>276</v>
      </c>
      <c r="I1775">
        <v>4</v>
      </c>
      <c r="J1775" t="s">
        <v>171</v>
      </c>
      <c r="K1775">
        <v>4</v>
      </c>
      <c r="L1775" t="s">
        <v>44</v>
      </c>
      <c r="M1775">
        <v>2.4000000953674321</v>
      </c>
      <c r="N1775" t="s">
        <v>45</v>
      </c>
      <c r="O1775" t="s">
        <v>46</v>
      </c>
      <c r="P1775">
        <v>4</v>
      </c>
      <c r="Q1775" t="s">
        <v>60</v>
      </c>
      <c r="R1775" t="s">
        <v>48</v>
      </c>
      <c r="T1775" t="s">
        <v>49</v>
      </c>
      <c r="V1775" t="s">
        <v>1674</v>
      </c>
      <c r="W1775" t="s">
        <v>62</v>
      </c>
      <c r="X1775" t="s">
        <v>63</v>
      </c>
      <c r="Z1775">
        <v>0</v>
      </c>
      <c r="AA1775" t="s">
        <v>75</v>
      </c>
      <c r="AB1775" t="s">
        <v>83</v>
      </c>
      <c r="AC1775">
        <v>45</v>
      </c>
      <c r="AD1775">
        <v>11</v>
      </c>
      <c r="AE1775">
        <v>4</v>
      </c>
      <c r="AF1775">
        <v>2025</v>
      </c>
      <c r="AG1775">
        <v>20251103</v>
      </c>
      <c r="AH1775" s="2">
        <v>5700</v>
      </c>
      <c r="AI1775" s="2">
        <v>5149.5498046875</v>
      </c>
      <c r="AJ1775" s="2">
        <f t="shared" si="218"/>
        <v>550.4501953125</v>
      </c>
      <c r="AK1775" s="6">
        <f t="shared" si="219"/>
        <v>9.6570209703947363E-2</v>
      </c>
      <c r="AL1775" s="12">
        <v>5700</v>
      </c>
      <c r="AM1775" s="12">
        <v>4813.5445947054241</v>
      </c>
      <c r="AN1775" s="12">
        <f t="shared" si="220"/>
        <v>886.45540529457594</v>
      </c>
      <c r="AO1775" s="13">
        <f t="shared" si="221"/>
        <v>0.15551849215694316</v>
      </c>
      <c r="AP1775" s="16">
        <v>5700</v>
      </c>
      <c r="AQ1775" s="16">
        <v>5028.9503161387183</v>
      </c>
      <c r="AR1775" s="16">
        <f t="shared" si="222"/>
        <v>671.04968386128166</v>
      </c>
      <c r="AS1775" s="17">
        <f t="shared" si="216"/>
        <v>0.11772801471250556</v>
      </c>
      <c r="AT1775" s="20">
        <v>5700</v>
      </c>
      <c r="AU1775" s="20">
        <v>5235.2941176470586</v>
      </c>
      <c r="AV1775" s="20">
        <f t="shared" si="217"/>
        <v>464.70588235294144</v>
      </c>
      <c r="AW1775" s="21">
        <f t="shared" si="223"/>
        <v>8.1527347781217799E-2</v>
      </c>
    </row>
    <row r="1776" spans="1:49" x14ac:dyDescent="0.25">
      <c r="A1776" t="s">
        <v>38</v>
      </c>
      <c r="B1776" t="s">
        <v>259</v>
      </c>
      <c r="C1776">
        <v>153212</v>
      </c>
      <c r="D1776">
        <v>2007</v>
      </c>
      <c r="E1776" t="s">
        <v>155</v>
      </c>
      <c r="F1776" t="s">
        <v>482</v>
      </c>
      <c r="G1776" t="s">
        <v>1833</v>
      </c>
      <c r="I1776">
        <v>6</v>
      </c>
      <c r="J1776" t="s">
        <v>101</v>
      </c>
      <c r="K1776">
        <v>4</v>
      </c>
      <c r="L1776" t="s">
        <v>44</v>
      </c>
      <c r="M1776">
        <v>2.7000000476837158</v>
      </c>
      <c r="N1776" t="s">
        <v>45</v>
      </c>
      <c r="O1776" t="s">
        <v>46</v>
      </c>
      <c r="P1776">
        <v>2</v>
      </c>
      <c r="Q1776" t="s">
        <v>60</v>
      </c>
      <c r="R1776" t="s">
        <v>96</v>
      </c>
      <c r="T1776" t="s">
        <v>49</v>
      </c>
      <c r="W1776" t="s">
        <v>134</v>
      </c>
      <c r="X1776" t="s">
        <v>74</v>
      </c>
      <c r="Z1776">
        <v>0</v>
      </c>
      <c r="AA1776" t="s">
        <v>75</v>
      </c>
      <c r="AB1776" t="s">
        <v>83</v>
      </c>
      <c r="AC1776">
        <v>45</v>
      </c>
      <c r="AD1776">
        <v>11</v>
      </c>
      <c r="AE1776">
        <v>4</v>
      </c>
      <c r="AF1776">
        <v>2025</v>
      </c>
      <c r="AG1776">
        <v>20251105</v>
      </c>
      <c r="AH1776" s="2">
        <v>1400</v>
      </c>
      <c r="AI1776" s="2">
        <v>1102.26123046875</v>
      </c>
      <c r="AJ1776" s="2">
        <f t="shared" si="218"/>
        <v>297.73876953125</v>
      </c>
      <c r="AK1776" s="6">
        <f t="shared" si="219"/>
        <v>0.21267054966517857</v>
      </c>
      <c r="AL1776" s="12">
        <v>1400</v>
      </c>
      <c r="AM1776" s="12">
        <v>1047.856537535818</v>
      </c>
      <c r="AN1776" s="12">
        <f t="shared" si="220"/>
        <v>352.14346246418199</v>
      </c>
      <c r="AO1776" s="13">
        <f t="shared" si="221"/>
        <v>0.25153104461727283</v>
      </c>
      <c r="AP1776" s="16">
        <v>1400</v>
      </c>
      <c r="AQ1776" s="16">
        <v>1100.50993738026</v>
      </c>
      <c r="AR1776" s="16">
        <f t="shared" si="222"/>
        <v>299.49006261974</v>
      </c>
      <c r="AS1776" s="17">
        <f t="shared" si="216"/>
        <v>0.21392147329981429</v>
      </c>
      <c r="AT1776" s="20">
        <v>1400</v>
      </c>
      <c r="AU1776" s="20">
        <v>1163.5007836990601</v>
      </c>
      <c r="AV1776" s="20">
        <f t="shared" si="217"/>
        <v>236.49921630093991</v>
      </c>
      <c r="AW1776" s="21">
        <f t="shared" si="223"/>
        <v>0.1689280116435285</v>
      </c>
    </row>
    <row r="1777" spans="1:49" x14ac:dyDescent="0.25">
      <c r="A1777" t="s">
        <v>38</v>
      </c>
      <c r="B1777" t="s">
        <v>259</v>
      </c>
      <c r="C1777">
        <v>33742</v>
      </c>
      <c r="D1777">
        <v>2022</v>
      </c>
      <c r="E1777" t="s">
        <v>159</v>
      </c>
      <c r="F1777" t="s">
        <v>1111</v>
      </c>
      <c r="G1777" t="s">
        <v>1746</v>
      </c>
      <c r="I1777">
        <v>6</v>
      </c>
      <c r="J1777" t="s">
        <v>129</v>
      </c>
      <c r="K1777">
        <v>4</v>
      </c>
      <c r="L1777" t="s">
        <v>44</v>
      </c>
      <c r="M1777">
        <v>3.5</v>
      </c>
      <c r="N1777" t="s">
        <v>44</v>
      </c>
      <c r="O1777" t="s">
        <v>46</v>
      </c>
      <c r="P1777">
        <v>4</v>
      </c>
      <c r="Q1777" t="s">
        <v>88</v>
      </c>
      <c r="R1777" t="s">
        <v>89</v>
      </c>
      <c r="S1777">
        <v>280</v>
      </c>
      <c r="T1777" t="s">
        <v>49</v>
      </c>
      <c r="U1777" t="s">
        <v>72</v>
      </c>
      <c r="V1777" t="s">
        <v>382</v>
      </c>
      <c r="W1777" t="s">
        <v>90</v>
      </c>
      <c r="X1777" t="s">
        <v>74</v>
      </c>
      <c r="Z1777">
        <v>0</v>
      </c>
      <c r="AA1777" t="s">
        <v>75</v>
      </c>
      <c r="AB1777" t="s">
        <v>91</v>
      </c>
      <c r="AC1777">
        <v>45</v>
      </c>
      <c r="AD1777">
        <v>11</v>
      </c>
      <c r="AE1777">
        <v>4</v>
      </c>
      <c r="AF1777">
        <v>2025</v>
      </c>
      <c r="AG1777">
        <v>20251105</v>
      </c>
      <c r="AH1777" s="2">
        <v>29500</v>
      </c>
      <c r="AI1777" s="2">
        <v>29636.73046875</v>
      </c>
      <c r="AJ1777" s="2">
        <f t="shared" si="218"/>
        <v>136.73046875</v>
      </c>
      <c r="AK1777" s="6">
        <f t="shared" si="219"/>
        <v>4.6349311440677969E-3</v>
      </c>
      <c r="AL1777" s="12">
        <v>29500</v>
      </c>
      <c r="AM1777" s="12">
        <v>28902.143976861589</v>
      </c>
      <c r="AN1777" s="12">
        <f t="shared" si="220"/>
        <v>597.85602313841082</v>
      </c>
      <c r="AO1777" s="13">
        <f t="shared" si="221"/>
        <v>2.0266305869098673E-2</v>
      </c>
      <c r="AP1777" s="16">
        <v>29500</v>
      </c>
      <c r="AQ1777" s="16">
        <v>28551.753557500659</v>
      </c>
      <c r="AR1777" s="16">
        <f t="shared" si="222"/>
        <v>948.24644249934136</v>
      </c>
      <c r="AS1777" s="17">
        <f t="shared" si="216"/>
        <v>3.2143947203367502E-2</v>
      </c>
      <c r="AT1777" s="20">
        <v>29500</v>
      </c>
      <c r="AU1777" s="20">
        <v>28875.61689814815</v>
      </c>
      <c r="AV1777" s="20">
        <f t="shared" si="217"/>
        <v>624.38310185185037</v>
      </c>
      <c r="AW1777" s="21">
        <f t="shared" si="223"/>
        <v>2.1165528876333911E-2</v>
      </c>
    </row>
    <row r="1778" spans="1:49" x14ac:dyDescent="0.25">
      <c r="A1778" t="s">
        <v>38</v>
      </c>
      <c r="B1778" t="s">
        <v>92</v>
      </c>
      <c r="C1778">
        <v>114611</v>
      </c>
      <c r="D1778">
        <v>2019</v>
      </c>
      <c r="E1778" t="s">
        <v>111</v>
      </c>
      <c r="F1778" t="s">
        <v>823</v>
      </c>
      <c r="G1778" t="s">
        <v>227</v>
      </c>
      <c r="I1778">
        <v>6</v>
      </c>
      <c r="J1778" t="s">
        <v>101</v>
      </c>
      <c r="K1778">
        <v>4</v>
      </c>
      <c r="L1778" t="s">
        <v>44</v>
      </c>
      <c r="M1778">
        <v>3.5999999046325679</v>
      </c>
      <c r="N1778" t="s">
        <v>45</v>
      </c>
      <c r="O1778" t="s">
        <v>46</v>
      </c>
      <c r="P1778">
        <v>1</v>
      </c>
      <c r="Q1778" t="s">
        <v>215</v>
      </c>
      <c r="R1778" t="s">
        <v>96</v>
      </c>
      <c r="S1778">
        <v>283</v>
      </c>
      <c r="T1778" t="s">
        <v>49</v>
      </c>
      <c r="U1778" t="s">
        <v>72</v>
      </c>
      <c r="W1778" t="s">
        <v>90</v>
      </c>
      <c r="X1778" t="s">
        <v>98</v>
      </c>
      <c r="Z1778">
        <v>0</v>
      </c>
      <c r="AA1778" t="s">
        <v>75</v>
      </c>
      <c r="AB1778" t="s">
        <v>215</v>
      </c>
      <c r="AC1778">
        <v>45</v>
      </c>
      <c r="AD1778">
        <v>11</v>
      </c>
      <c r="AE1778">
        <v>4</v>
      </c>
      <c r="AF1778">
        <v>2025</v>
      </c>
      <c r="AG1778">
        <v>20251104</v>
      </c>
      <c r="AH1778" s="2">
        <v>2400</v>
      </c>
      <c r="AI1778" s="2">
        <v>3896.881591796875</v>
      </c>
      <c r="AJ1778" s="2">
        <f t="shared" si="218"/>
        <v>1496.881591796875</v>
      </c>
      <c r="AK1778" s="6">
        <f t="shared" si="219"/>
        <v>0.62370066324869788</v>
      </c>
      <c r="AL1778" s="12">
        <v>2400</v>
      </c>
      <c r="AM1778" s="12">
        <v>4022.623434054698</v>
      </c>
      <c r="AN1778" s="12">
        <f t="shared" si="220"/>
        <v>1622.623434054698</v>
      </c>
      <c r="AO1778" s="13">
        <f t="shared" si="221"/>
        <v>0.67609309752279079</v>
      </c>
      <c r="AP1778" s="16">
        <v>2400</v>
      </c>
      <c r="AQ1778" s="16">
        <v>3873.8390972309562</v>
      </c>
      <c r="AR1778" s="16">
        <f t="shared" si="222"/>
        <v>1473.8390972309562</v>
      </c>
      <c r="AS1778" s="17">
        <f t="shared" si="216"/>
        <v>0.61409962384623173</v>
      </c>
      <c r="AT1778" s="20">
        <v>2400</v>
      </c>
      <c r="AU1778" s="20">
        <v>3894.0961155378491</v>
      </c>
      <c r="AV1778" s="20">
        <f t="shared" si="217"/>
        <v>1494.0961155378491</v>
      </c>
      <c r="AW1778" s="21">
        <f t="shared" si="223"/>
        <v>0.62254004814077046</v>
      </c>
    </row>
    <row r="1779" spans="1:49" x14ac:dyDescent="0.25">
      <c r="A1779" t="s">
        <v>38</v>
      </c>
      <c r="B1779" t="s">
        <v>65</v>
      </c>
      <c r="C1779">
        <v>47001</v>
      </c>
      <c r="D1779">
        <v>2023</v>
      </c>
      <c r="E1779" t="s">
        <v>84</v>
      </c>
      <c r="F1779" t="s">
        <v>85</v>
      </c>
      <c r="G1779" t="s">
        <v>807</v>
      </c>
      <c r="H1779" t="s">
        <v>1345</v>
      </c>
      <c r="I1779">
        <v>6</v>
      </c>
      <c r="J1779" t="s">
        <v>69</v>
      </c>
      <c r="K1779">
        <v>4</v>
      </c>
      <c r="L1779" t="s">
        <v>44</v>
      </c>
      <c r="M1779">
        <v>3.5999999046325679</v>
      </c>
      <c r="N1779" t="s">
        <v>87</v>
      </c>
      <c r="O1779" t="s">
        <v>46</v>
      </c>
      <c r="P1779">
        <v>4</v>
      </c>
      <c r="Q1779" t="s">
        <v>88</v>
      </c>
      <c r="R1779" t="s">
        <v>89</v>
      </c>
      <c r="S1779">
        <v>305</v>
      </c>
      <c r="T1779" t="s">
        <v>49</v>
      </c>
      <c r="U1779" t="s">
        <v>72</v>
      </c>
      <c r="W1779" t="s">
        <v>90</v>
      </c>
      <c r="X1779" t="s">
        <v>74</v>
      </c>
      <c r="Z1779">
        <v>0</v>
      </c>
      <c r="AA1779" t="s">
        <v>75</v>
      </c>
      <c r="AB1779" t="s">
        <v>91</v>
      </c>
      <c r="AC1779">
        <v>45</v>
      </c>
      <c r="AD1779">
        <v>11</v>
      </c>
      <c r="AE1779">
        <v>4</v>
      </c>
      <c r="AF1779">
        <v>2025</v>
      </c>
      <c r="AG1779">
        <v>20251104</v>
      </c>
      <c r="AH1779" s="2">
        <v>22500</v>
      </c>
      <c r="AI1779" s="2">
        <v>24201.0703125</v>
      </c>
      <c r="AJ1779" s="2">
        <f t="shared" si="218"/>
        <v>1701.0703125</v>
      </c>
      <c r="AK1779" s="6">
        <f t="shared" si="219"/>
        <v>7.5603124999999993E-2</v>
      </c>
      <c r="AL1779" s="12">
        <v>22500</v>
      </c>
      <c r="AM1779" s="12">
        <v>23561.682644916531</v>
      </c>
      <c r="AN1779" s="12">
        <f t="shared" si="220"/>
        <v>1061.682644916531</v>
      </c>
      <c r="AO1779" s="13">
        <f t="shared" si="221"/>
        <v>4.7185895329623598E-2</v>
      </c>
      <c r="AP1779" s="16">
        <v>22500</v>
      </c>
      <c r="AQ1779" s="16">
        <v>22557.90297056362</v>
      </c>
      <c r="AR1779" s="16">
        <f t="shared" si="222"/>
        <v>57.902970563620329</v>
      </c>
      <c r="AS1779" s="17">
        <f t="shared" si="216"/>
        <v>2.5734653583831257E-3</v>
      </c>
      <c r="AT1779" s="20">
        <v>22500</v>
      </c>
      <c r="AU1779" s="20">
        <v>24118.291618828931</v>
      </c>
      <c r="AV1779" s="20">
        <f t="shared" si="217"/>
        <v>1618.291618828931</v>
      </c>
      <c r="AW1779" s="21">
        <f t="shared" si="223"/>
        <v>7.1924071947952486E-2</v>
      </c>
    </row>
    <row r="1780" spans="1:49" x14ac:dyDescent="0.25">
      <c r="A1780" t="s">
        <v>123</v>
      </c>
      <c r="B1780" t="s">
        <v>440</v>
      </c>
      <c r="C1780">
        <v>117065</v>
      </c>
      <c r="D1780">
        <v>2018</v>
      </c>
      <c r="E1780" t="s">
        <v>93</v>
      </c>
      <c r="F1780" t="s">
        <v>152</v>
      </c>
      <c r="G1780" t="s">
        <v>522</v>
      </c>
      <c r="H1780" t="s">
        <v>85</v>
      </c>
      <c r="I1780">
        <v>8</v>
      </c>
      <c r="J1780" t="s">
        <v>59</v>
      </c>
      <c r="K1780">
        <v>4</v>
      </c>
      <c r="L1780" t="s">
        <v>44</v>
      </c>
      <c r="M1780">
        <v>5.3000001907348633</v>
      </c>
      <c r="N1780" t="s">
        <v>87</v>
      </c>
      <c r="O1780" t="s">
        <v>46</v>
      </c>
      <c r="P1780">
        <v>2</v>
      </c>
      <c r="Q1780" t="s">
        <v>88</v>
      </c>
      <c r="R1780" t="s">
        <v>89</v>
      </c>
      <c r="T1780" t="s">
        <v>49</v>
      </c>
      <c r="V1780" t="s">
        <v>391</v>
      </c>
      <c r="W1780" t="s">
        <v>103</v>
      </c>
      <c r="X1780" t="s">
        <v>74</v>
      </c>
      <c r="Z1780">
        <v>0</v>
      </c>
      <c r="AA1780" t="s">
        <v>75</v>
      </c>
      <c r="AB1780" t="s">
        <v>91</v>
      </c>
      <c r="AC1780">
        <v>45</v>
      </c>
      <c r="AD1780">
        <v>11</v>
      </c>
      <c r="AE1780">
        <v>4</v>
      </c>
      <c r="AF1780">
        <v>2025</v>
      </c>
      <c r="AG1780">
        <v>20251105</v>
      </c>
      <c r="AH1780" s="2">
        <v>9400</v>
      </c>
      <c r="AI1780" s="2">
        <v>12518.06640625</v>
      </c>
      <c r="AJ1780" s="2">
        <f t="shared" si="218"/>
        <v>3118.06640625</v>
      </c>
      <c r="AK1780" s="6">
        <f t="shared" si="219"/>
        <v>0.33170919215425532</v>
      </c>
      <c r="AL1780" s="12">
        <v>9400</v>
      </c>
      <c r="AM1780" s="12">
        <v>12035.218486188111</v>
      </c>
      <c r="AN1780" s="12">
        <f t="shared" si="220"/>
        <v>2635.2184861881105</v>
      </c>
      <c r="AO1780" s="13">
        <f t="shared" si="221"/>
        <v>0.28034239214767132</v>
      </c>
      <c r="AP1780" s="16">
        <v>9400</v>
      </c>
      <c r="AQ1780" s="16">
        <v>11553.07246823515</v>
      </c>
      <c r="AR1780" s="16">
        <f t="shared" si="222"/>
        <v>2153.0724682351502</v>
      </c>
      <c r="AS1780" s="17">
        <f t="shared" si="216"/>
        <v>0.22905026257820746</v>
      </c>
      <c r="AT1780" s="20">
        <v>9400</v>
      </c>
      <c r="AU1780" s="20">
        <v>12473.39258114374</v>
      </c>
      <c r="AV1780" s="20">
        <f t="shared" si="217"/>
        <v>3073.3925811437402</v>
      </c>
      <c r="AW1780" s="21">
        <f t="shared" si="223"/>
        <v>0.32695665756848302</v>
      </c>
    </row>
    <row r="1781" spans="1:49" x14ac:dyDescent="0.25">
      <c r="A1781" t="s">
        <v>77</v>
      </c>
      <c r="B1781" t="s">
        <v>596</v>
      </c>
      <c r="C1781">
        <v>320402</v>
      </c>
      <c r="D1781">
        <v>2015</v>
      </c>
      <c r="E1781" t="s">
        <v>40</v>
      </c>
      <c r="F1781" t="s">
        <v>498</v>
      </c>
      <c r="G1781" t="s">
        <v>646</v>
      </c>
      <c r="H1781" t="s">
        <v>647</v>
      </c>
      <c r="I1781">
        <v>6</v>
      </c>
      <c r="J1781" t="s">
        <v>207</v>
      </c>
      <c r="K1781">
        <v>4</v>
      </c>
      <c r="L1781" t="s">
        <v>44</v>
      </c>
      <c r="M1781">
        <v>3.5</v>
      </c>
      <c r="N1781" t="s">
        <v>44</v>
      </c>
      <c r="O1781" t="s">
        <v>46</v>
      </c>
      <c r="P1781">
        <v>4</v>
      </c>
      <c r="Q1781" t="s">
        <v>60</v>
      </c>
      <c r="R1781" t="s">
        <v>89</v>
      </c>
      <c r="S1781">
        <v>231</v>
      </c>
      <c r="T1781" t="s">
        <v>49</v>
      </c>
      <c r="U1781" t="s">
        <v>72</v>
      </c>
      <c r="V1781" t="s">
        <v>274</v>
      </c>
      <c r="W1781" t="s">
        <v>134</v>
      </c>
      <c r="X1781" t="s">
        <v>74</v>
      </c>
      <c r="Z1781">
        <v>0</v>
      </c>
      <c r="AA1781" t="s">
        <v>75</v>
      </c>
      <c r="AB1781" t="s">
        <v>83</v>
      </c>
      <c r="AC1781">
        <v>45</v>
      </c>
      <c r="AD1781">
        <v>11</v>
      </c>
      <c r="AE1781">
        <v>4</v>
      </c>
      <c r="AF1781">
        <v>2025</v>
      </c>
      <c r="AG1781">
        <v>20251105</v>
      </c>
      <c r="AH1781" s="2">
        <v>7100</v>
      </c>
      <c r="AI1781" s="2">
        <v>6251.48974609375</v>
      </c>
      <c r="AJ1781" s="2">
        <f t="shared" si="218"/>
        <v>848.51025390625</v>
      </c>
      <c r="AK1781" s="6">
        <f t="shared" si="219"/>
        <v>0.11950848646566901</v>
      </c>
      <c r="AL1781" s="12">
        <v>7100</v>
      </c>
      <c r="AM1781" s="12">
        <v>5556.4350131518813</v>
      </c>
      <c r="AN1781" s="12">
        <f t="shared" si="220"/>
        <v>1543.5649868481187</v>
      </c>
      <c r="AO1781" s="13">
        <f t="shared" si="221"/>
        <v>0.21740351927438292</v>
      </c>
      <c r="AP1781" s="16">
        <v>7100</v>
      </c>
      <c r="AQ1781" s="16">
        <v>6573.5658559929861</v>
      </c>
      <c r="AR1781" s="16">
        <f t="shared" si="222"/>
        <v>526.43414400701386</v>
      </c>
      <c r="AS1781" s="17">
        <f t="shared" si="216"/>
        <v>7.4145654085494908E-2</v>
      </c>
      <c r="AT1781" s="20">
        <v>7100</v>
      </c>
      <c r="AU1781" s="20">
        <v>6492.2085201793716</v>
      </c>
      <c r="AV1781" s="20">
        <f t="shared" si="217"/>
        <v>607.79147982062841</v>
      </c>
      <c r="AW1781" s="21">
        <f t="shared" si="223"/>
        <v>8.5604433777553293E-2</v>
      </c>
    </row>
    <row r="1782" spans="1:49" x14ac:dyDescent="0.25">
      <c r="A1782" t="s">
        <v>77</v>
      </c>
      <c r="B1782" t="s">
        <v>596</v>
      </c>
      <c r="C1782">
        <v>6161</v>
      </c>
      <c r="D1782">
        <v>2025</v>
      </c>
      <c r="E1782" t="s">
        <v>360</v>
      </c>
      <c r="F1782" t="s">
        <v>1834</v>
      </c>
      <c r="G1782" t="s">
        <v>1835</v>
      </c>
      <c r="I1782">
        <v>4</v>
      </c>
      <c r="J1782" t="s">
        <v>59</v>
      </c>
      <c r="K1782">
        <v>4</v>
      </c>
      <c r="L1782" t="s">
        <v>44</v>
      </c>
      <c r="M1782">
        <v>1.5</v>
      </c>
      <c r="N1782" t="s">
        <v>87</v>
      </c>
      <c r="O1782" t="s">
        <v>46</v>
      </c>
      <c r="P1782">
        <v>2</v>
      </c>
      <c r="Q1782" t="s">
        <v>60</v>
      </c>
      <c r="R1782" t="s">
        <v>89</v>
      </c>
      <c r="S1782">
        <v>152</v>
      </c>
      <c r="T1782" t="s">
        <v>49</v>
      </c>
      <c r="U1782" t="s">
        <v>50</v>
      </c>
      <c r="V1782" t="s">
        <v>1836</v>
      </c>
      <c r="W1782" t="s">
        <v>62</v>
      </c>
      <c r="X1782" t="s">
        <v>53</v>
      </c>
      <c r="Z1782">
        <v>0</v>
      </c>
      <c r="AA1782" t="s">
        <v>75</v>
      </c>
      <c r="AB1782" t="s">
        <v>83</v>
      </c>
      <c r="AC1782">
        <v>45</v>
      </c>
      <c r="AD1782">
        <v>11</v>
      </c>
      <c r="AE1782">
        <v>4</v>
      </c>
      <c r="AF1782">
        <v>2025</v>
      </c>
      <c r="AG1782">
        <v>20251105</v>
      </c>
      <c r="AH1782" s="2">
        <v>15000</v>
      </c>
      <c r="AI1782" s="2">
        <v>15193.0947265625</v>
      </c>
      <c r="AJ1782" s="2">
        <f t="shared" si="218"/>
        <v>193.0947265625</v>
      </c>
      <c r="AK1782" s="6">
        <f t="shared" si="219"/>
        <v>1.2872981770833333E-2</v>
      </c>
      <c r="AL1782" s="12">
        <v>15000</v>
      </c>
      <c r="AM1782" s="12">
        <v>15616.485823589081</v>
      </c>
      <c r="AN1782" s="12">
        <f t="shared" si="220"/>
        <v>616.48582358908061</v>
      </c>
      <c r="AO1782" s="13">
        <f t="shared" si="221"/>
        <v>4.1099054905938709E-2</v>
      </c>
      <c r="AP1782" s="16">
        <v>15000</v>
      </c>
      <c r="AQ1782" s="16">
        <v>16118.927764515871</v>
      </c>
      <c r="AR1782" s="16">
        <f t="shared" si="222"/>
        <v>1118.9277645158709</v>
      </c>
      <c r="AS1782" s="17">
        <f t="shared" si="216"/>
        <v>7.4595184301058062E-2</v>
      </c>
      <c r="AT1782" s="20">
        <v>15000</v>
      </c>
      <c r="AU1782" s="20">
        <v>14965.314720812181</v>
      </c>
      <c r="AV1782" s="20">
        <f t="shared" si="217"/>
        <v>34.685279187819106</v>
      </c>
      <c r="AW1782" s="21">
        <f t="shared" si="223"/>
        <v>2.3123519458546071E-3</v>
      </c>
    </row>
    <row r="1783" spans="1:49" x14ac:dyDescent="0.25">
      <c r="A1783" t="s">
        <v>123</v>
      </c>
      <c r="B1783" t="s">
        <v>124</v>
      </c>
      <c r="C1783">
        <v>55547</v>
      </c>
      <c r="D1783">
        <v>2021</v>
      </c>
      <c r="E1783" t="s">
        <v>322</v>
      </c>
      <c r="F1783" t="s">
        <v>929</v>
      </c>
      <c r="H1783" t="s">
        <v>530</v>
      </c>
      <c r="I1783">
        <v>4</v>
      </c>
      <c r="J1783" t="s">
        <v>59</v>
      </c>
      <c r="K1783">
        <v>4</v>
      </c>
      <c r="L1783" t="s">
        <v>44</v>
      </c>
      <c r="M1783">
        <v>2</v>
      </c>
      <c r="N1783" t="s">
        <v>70</v>
      </c>
      <c r="O1783" t="s">
        <v>46</v>
      </c>
      <c r="P1783">
        <v>4</v>
      </c>
      <c r="Q1783" t="s">
        <v>118</v>
      </c>
      <c r="S1783">
        <v>255</v>
      </c>
      <c r="T1783" t="s">
        <v>49</v>
      </c>
      <c r="W1783" t="s">
        <v>120</v>
      </c>
      <c r="X1783" t="s">
        <v>121</v>
      </c>
      <c r="Z1783">
        <v>0</v>
      </c>
      <c r="AA1783" t="s">
        <v>75</v>
      </c>
      <c r="AB1783" t="s">
        <v>122</v>
      </c>
      <c r="AC1783">
        <v>45</v>
      </c>
      <c r="AD1783">
        <v>11</v>
      </c>
      <c r="AE1783">
        <v>4</v>
      </c>
      <c r="AF1783">
        <v>2025</v>
      </c>
      <c r="AG1783">
        <v>20251104</v>
      </c>
      <c r="AH1783" s="2">
        <v>19000</v>
      </c>
      <c r="AI1783" s="2">
        <v>17405</v>
      </c>
      <c r="AJ1783" s="2">
        <f t="shared" si="218"/>
        <v>1595</v>
      </c>
      <c r="AK1783" s="6">
        <f t="shared" si="219"/>
        <v>8.3947368421052632E-2</v>
      </c>
      <c r="AL1783" s="12">
        <v>19000</v>
      </c>
      <c r="AM1783" s="12">
        <v>17100.495491791949</v>
      </c>
      <c r="AN1783" s="12">
        <f t="shared" si="220"/>
        <v>1899.5045082080505</v>
      </c>
      <c r="AO1783" s="13">
        <f t="shared" si="221"/>
        <v>9.9973921484634243E-2</v>
      </c>
      <c r="AP1783" s="16">
        <v>19000</v>
      </c>
      <c r="AQ1783" s="16">
        <v>16523.185231975411</v>
      </c>
      <c r="AR1783" s="16">
        <f t="shared" si="222"/>
        <v>2476.8147680245893</v>
      </c>
      <c r="AS1783" s="17">
        <f t="shared" si="216"/>
        <v>0.13035867200129417</v>
      </c>
      <c r="AT1783" s="20">
        <v>19000</v>
      </c>
      <c r="AU1783" s="20">
        <v>17224.674750356629</v>
      </c>
      <c r="AV1783" s="20">
        <f t="shared" si="217"/>
        <v>1775.3252496433706</v>
      </c>
      <c r="AW1783" s="21">
        <f t="shared" si="223"/>
        <v>9.3438171033861608E-2</v>
      </c>
    </row>
    <row r="1784" spans="1:49" x14ac:dyDescent="0.25">
      <c r="A1784" t="s">
        <v>38</v>
      </c>
      <c r="B1784" t="s">
        <v>92</v>
      </c>
      <c r="C1784">
        <v>150724</v>
      </c>
      <c r="D1784">
        <v>2013</v>
      </c>
      <c r="E1784" t="s">
        <v>127</v>
      </c>
      <c r="F1784" t="s">
        <v>1249</v>
      </c>
      <c r="G1784" t="s">
        <v>1837</v>
      </c>
      <c r="I1784">
        <v>8</v>
      </c>
      <c r="J1784" t="s">
        <v>59</v>
      </c>
      <c r="K1784">
        <v>4</v>
      </c>
      <c r="L1784" t="s">
        <v>44</v>
      </c>
      <c r="M1784">
        <v>4.5999999046325684</v>
      </c>
      <c r="N1784" t="s">
        <v>70</v>
      </c>
      <c r="O1784" t="s">
        <v>46</v>
      </c>
      <c r="Q1784" t="s">
        <v>118</v>
      </c>
      <c r="T1784" t="s">
        <v>49</v>
      </c>
      <c r="U1784" t="s">
        <v>72</v>
      </c>
      <c r="W1784" t="s">
        <v>120</v>
      </c>
      <c r="X1784" t="s">
        <v>131</v>
      </c>
      <c r="Z1784">
        <v>0</v>
      </c>
      <c r="AA1784" t="s">
        <v>75</v>
      </c>
      <c r="AB1784" t="s">
        <v>122</v>
      </c>
      <c r="AC1784">
        <v>45</v>
      </c>
      <c r="AD1784">
        <v>11</v>
      </c>
      <c r="AE1784">
        <v>4</v>
      </c>
      <c r="AF1784">
        <v>2025</v>
      </c>
      <c r="AG1784">
        <v>20251104</v>
      </c>
      <c r="AH1784" s="2">
        <v>5100</v>
      </c>
      <c r="AI1784" s="2">
        <v>4713.62451171875</v>
      </c>
      <c r="AJ1784" s="2">
        <f t="shared" si="218"/>
        <v>386.37548828125</v>
      </c>
      <c r="AK1784" s="6">
        <f t="shared" si="219"/>
        <v>7.5759899662990196E-2</v>
      </c>
      <c r="AL1784" s="12">
        <v>5100</v>
      </c>
      <c r="AM1784" s="12">
        <v>4673.0433094347927</v>
      </c>
      <c r="AN1784" s="12">
        <f t="shared" si="220"/>
        <v>426.95669056520728</v>
      </c>
      <c r="AO1784" s="13">
        <f t="shared" si="221"/>
        <v>8.3716998150040647E-2</v>
      </c>
      <c r="AP1784" s="16">
        <v>5100</v>
      </c>
      <c r="AQ1784" s="16">
        <v>4367.1628476316127</v>
      </c>
      <c r="AR1784" s="16">
        <f t="shared" si="222"/>
        <v>732.83715236838725</v>
      </c>
      <c r="AS1784" s="17">
        <f t="shared" si="216"/>
        <v>0.14369355928791908</v>
      </c>
      <c r="AT1784" s="20">
        <v>5100</v>
      </c>
      <c r="AU1784" s="20">
        <v>4869.6843373493994</v>
      </c>
      <c r="AV1784" s="20">
        <f t="shared" si="217"/>
        <v>230.31566265060064</v>
      </c>
      <c r="AW1784" s="21">
        <f t="shared" si="223"/>
        <v>4.5159933853058949E-2</v>
      </c>
    </row>
    <row r="1785" spans="1:49" x14ac:dyDescent="0.25">
      <c r="A1785" t="s">
        <v>109</v>
      </c>
      <c r="B1785" t="s">
        <v>538</v>
      </c>
      <c r="C1785">
        <v>82303</v>
      </c>
      <c r="D1785">
        <v>2021</v>
      </c>
      <c r="E1785" t="s">
        <v>66</v>
      </c>
      <c r="F1785" t="s">
        <v>769</v>
      </c>
      <c r="G1785" t="s">
        <v>269</v>
      </c>
      <c r="I1785">
        <v>4</v>
      </c>
      <c r="J1785" t="s">
        <v>129</v>
      </c>
      <c r="K1785">
        <v>4</v>
      </c>
      <c r="L1785" t="s">
        <v>44</v>
      </c>
      <c r="M1785">
        <v>2</v>
      </c>
      <c r="N1785" t="s">
        <v>44</v>
      </c>
      <c r="O1785" t="s">
        <v>46</v>
      </c>
      <c r="P1785">
        <v>4</v>
      </c>
      <c r="Q1785" t="s">
        <v>60</v>
      </c>
      <c r="R1785" t="s">
        <v>81</v>
      </c>
      <c r="T1785" t="s">
        <v>49</v>
      </c>
      <c r="U1785" t="s">
        <v>50</v>
      </c>
      <c r="V1785" t="s">
        <v>918</v>
      </c>
      <c r="W1785" t="s">
        <v>134</v>
      </c>
      <c r="X1785" t="s">
        <v>98</v>
      </c>
      <c r="Z1785">
        <v>0</v>
      </c>
      <c r="AA1785" t="s">
        <v>75</v>
      </c>
      <c r="AB1785" t="s">
        <v>83</v>
      </c>
      <c r="AC1785">
        <v>45</v>
      </c>
      <c r="AD1785">
        <v>11</v>
      </c>
      <c r="AE1785">
        <v>4</v>
      </c>
      <c r="AF1785">
        <v>2025</v>
      </c>
      <c r="AG1785">
        <v>20251105</v>
      </c>
      <c r="AH1785" s="2">
        <v>15100</v>
      </c>
      <c r="AI1785" s="2">
        <v>14147.697265625</v>
      </c>
      <c r="AJ1785" s="2">
        <f t="shared" si="218"/>
        <v>952.302734375</v>
      </c>
      <c r="AK1785" s="6">
        <f t="shared" si="219"/>
        <v>6.3066406249999998E-2</v>
      </c>
      <c r="AL1785" s="12">
        <v>15100</v>
      </c>
      <c r="AM1785" s="12">
        <v>13802.71256574144</v>
      </c>
      <c r="AN1785" s="12">
        <f t="shared" si="220"/>
        <v>1297.2874342585601</v>
      </c>
      <c r="AO1785" s="13">
        <f t="shared" si="221"/>
        <v>8.591307511646093E-2</v>
      </c>
      <c r="AP1785" s="16">
        <v>15100</v>
      </c>
      <c r="AQ1785" s="16">
        <v>13826.377452290229</v>
      </c>
      <c r="AR1785" s="16">
        <f t="shared" si="222"/>
        <v>1273.6225477097705</v>
      </c>
      <c r="AS1785" s="17">
        <f t="shared" si="216"/>
        <v>8.4345864086739775E-2</v>
      </c>
      <c r="AT1785" s="20">
        <v>15100</v>
      </c>
      <c r="AU1785" s="20">
        <v>14362.9672029703</v>
      </c>
      <c r="AV1785" s="20">
        <f t="shared" si="217"/>
        <v>737.0327970297003</v>
      </c>
      <c r="AW1785" s="21">
        <f t="shared" si="223"/>
        <v>4.8810119008589427E-2</v>
      </c>
    </row>
    <row r="1786" spans="1:49" x14ac:dyDescent="0.25">
      <c r="A1786" t="s">
        <v>123</v>
      </c>
      <c r="B1786" t="s">
        <v>200</v>
      </c>
      <c r="C1786">
        <v>144032</v>
      </c>
      <c r="D1786">
        <v>2013</v>
      </c>
      <c r="E1786" t="s">
        <v>139</v>
      </c>
      <c r="F1786" t="s">
        <v>311</v>
      </c>
      <c r="I1786">
        <v>4</v>
      </c>
      <c r="J1786" t="s">
        <v>43</v>
      </c>
      <c r="K1786">
        <v>4</v>
      </c>
      <c r="L1786" t="s">
        <v>44</v>
      </c>
      <c r="M1786">
        <v>2.5</v>
      </c>
      <c r="N1786" t="s">
        <v>45</v>
      </c>
      <c r="O1786" t="s">
        <v>46</v>
      </c>
      <c r="Q1786" t="s">
        <v>118</v>
      </c>
      <c r="R1786" t="s">
        <v>48</v>
      </c>
      <c r="T1786" t="s">
        <v>49</v>
      </c>
      <c r="W1786" t="s">
        <v>120</v>
      </c>
      <c r="X1786" t="s">
        <v>74</v>
      </c>
      <c r="Z1786">
        <v>0</v>
      </c>
      <c r="AA1786" t="s">
        <v>75</v>
      </c>
      <c r="AB1786" t="s">
        <v>122</v>
      </c>
      <c r="AC1786">
        <v>45</v>
      </c>
      <c r="AD1786">
        <v>11</v>
      </c>
      <c r="AE1786">
        <v>4</v>
      </c>
      <c r="AF1786">
        <v>2025</v>
      </c>
      <c r="AG1786">
        <v>20251105</v>
      </c>
      <c r="AH1786" s="2">
        <v>1300</v>
      </c>
      <c r="AI1786" s="2">
        <v>1916.65966796875</v>
      </c>
      <c r="AJ1786" s="2">
        <f t="shared" si="218"/>
        <v>616.65966796875</v>
      </c>
      <c r="AK1786" s="6">
        <f t="shared" si="219"/>
        <v>0.47435359074519229</v>
      </c>
      <c r="AL1786" s="12">
        <v>1300</v>
      </c>
      <c r="AM1786" s="12">
        <v>1859.0927336500829</v>
      </c>
      <c r="AN1786" s="12">
        <f t="shared" si="220"/>
        <v>559.09273365008289</v>
      </c>
      <c r="AO1786" s="13">
        <f t="shared" si="221"/>
        <v>0.43007133357698685</v>
      </c>
      <c r="AP1786" s="16">
        <v>1300</v>
      </c>
      <c r="AQ1786" s="16">
        <v>1988.217592298525</v>
      </c>
      <c r="AR1786" s="16">
        <f t="shared" si="222"/>
        <v>688.21759229852501</v>
      </c>
      <c r="AS1786" s="17">
        <f t="shared" si="216"/>
        <v>0.52939814792194229</v>
      </c>
      <c r="AT1786" s="20">
        <v>1300</v>
      </c>
      <c r="AU1786" s="20">
        <v>1969.268707482993</v>
      </c>
      <c r="AV1786" s="20">
        <f t="shared" si="217"/>
        <v>669.26870748299302</v>
      </c>
      <c r="AW1786" s="21">
        <f t="shared" si="223"/>
        <v>0.51482208267922536</v>
      </c>
    </row>
    <row r="1787" spans="1:49" x14ac:dyDescent="0.25">
      <c r="A1787" t="s">
        <v>38</v>
      </c>
      <c r="B1787" t="s">
        <v>873</v>
      </c>
      <c r="C1787">
        <v>194414</v>
      </c>
      <c r="D1787">
        <v>2003</v>
      </c>
      <c r="E1787" t="s">
        <v>373</v>
      </c>
      <c r="F1787" t="s">
        <v>502</v>
      </c>
      <c r="G1787" t="s">
        <v>375</v>
      </c>
      <c r="H1787" t="s">
        <v>614</v>
      </c>
      <c r="I1787">
        <v>8</v>
      </c>
      <c r="J1787" t="s">
        <v>69</v>
      </c>
      <c r="K1787">
        <v>4</v>
      </c>
      <c r="L1787" t="s">
        <v>44</v>
      </c>
      <c r="M1787">
        <v>6</v>
      </c>
      <c r="N1787" t="s">
        <v>44</v>
      </c>
      <c r="O1787" t="s">
        <v>46</v>
      </c>
      <c r="P1787">
        <v>3</v>
      </c>
      <c r="Q1787" t="s">
        <v>60</v>
      </c>
      <c r="R1787" t="s">
        <v>89</v>
      </c>
      <c r="T1787" t="s">
        <v>49</v>
      </c>
      <c r="U1787" t="s">
        <v>72</v>
      </c>
      <c r="V1787" t="s">
        <v>1838</v>
      </c>
      <c r="W1787" t="s">
        <v>90</v>
      </c>
      <c r="X1787" t="s">
        <v>74</v>
      </c>
      <c r="Z1787">
        <v>0</v>
      </c>
      <c r="AA1787" t="s">
        <v>75</v>
      </c>
      <c r="AB1787" t="s">
        <v>83</v>
      </c>
      <c r="AC1787">
        <v>45</v>
      </c>
      <c r="AD1787">
        <v>11</v>
      </c>
      <c r="AE1787">
        <v>4</v>
      </c>
      <c r="AF1787">
        <v>2025</v>
      </c>
      <c r="AG1787">
        <v>20251103</v>
      </c>
      <c r="AH1787" s="2">
        <v>700</v>
      </c>
      <c r="AI1787" s="2">
        <v>1572.14599609375</v>
      </c>
      <c r="AJ1787" s="2">
        <f t="shared" si="218"/>
        <v>872.14599609375</v>
      </c>
      <c r="AK1787" s="6">
        <f t="shared" si="219"/>
        <v>1.2459228515625</v>
      </c>
      <c r="AL1787" s="12">
        <v>700</v>
      </c>
      <c r="AM1787" s="12">
        <v>1592.032126477769</v>
      </c>
      <c r="AN1787" s="12">
        <f t="shared" si="220"/>
        <v>892.032126477769</v>
      </c>
      <c r="AO1787" s="13">
        <f t="shared" si="221"/>
        <v>1.2743316092539556</v>
      </c>
      <c r="AP1787" s="16">
        <v>700</v>
      </c>
      <c r="AQ1787" s="16">
        <v>1521.5577455337079</v>
      </c>
      <c r="AR1787" s="16">
        <f t="shared" si="222"/>
        <v>821.55774553370793</v>
      </c>
      <c r="AS1787" s="17">
        <f t="shared" si="216"/>
        <v>1.1736539221910114</v>
      </c>
      <c r="AT1787" s="20">
        <v>700</v>
      </c>
      <c r="AU1787" s="20">
        <v>1631.3304794520541</v>
      </c>
      <c r="AV1787" s="20">
        <f t="shared" si="217"/>
        <v>931.33047945205408</v>
      </c>
      <c r="AW1787" s="21">
        <f t="shared" si="223"/>
        <v>1.3304721135029345</v>
      </c>
    </row>
    <row r="1788" spans="1:49" x14ac:dyDescent="0.25">
      <c r="A1788" t="s">
        <v>77</v>
      </c>
      <c r="B1788" t="s">
        <v>78</v>
      </c>
      <c r="C1788">
        <v>236453</v>
      </c>
      <c r="D1788">
        <v>2005</v>
      </c>
      <c r="E1788" t="s">
        <v>438</v>
      </c>
      <c r="F1788" t="s">
        <v>1839</v>
      </c>
      <c r="G1788" t="s">
        <v>337</v>
      </c>
      <c r="I1788">
        <v>6</v>
      </c>
      <c r="J1788" t="s">
        <v>43</v>
      </c>
      <c r="K1788">
        <v>4</v>
      </c>
      <c r="L1788" t="s">
        <v>44</v>
      </c>
      <c r="M1788">
        <v>3</v>
      </c>
      <c r="N1788" t="s">
        <v>45</v>
      </c>
      <c r="O1788" t="s">
        <v>46</v>
      </c>
      <c r="Q1788" t="s">
        <v>118</v>
      </c>
      <c r="R1788" t="s">
        <v>96</v>
      </c>
      <c r="S1788">
        <v>203</v>
      </c>
      <c r="T1788" t="s">
        <v>49</v>
      </c>
      <c r="U1788" t="s">
        <v>72</v>
      </c>
      <c r="W1788" t="s">
        <v>120</v>
      </c>
      <c r="X1788" t="s">
        <v>74</v>
      </c>
      <c r="Z1788">
        <v>0</v>
      </c>
      <c r="AA1788" t="s">
        <v>75</v>
      </c>
      <c r="AB1788" t="s">
        <v>122</v>
      </c>
      <c r="AC1788">
        <v>45</v>
      </c>
      <c r="AD1788">
        <v>11</v>
      </c>
      <c r="AE1788">
        <v>4</v>
      </c>
      <c r="AF1788">
        <v>2025</v>
      </c>
      <c r="AG1788">
        <v>20251103</v>
      </c>
      <c r="AH1788" s="2">
        <v>300</v>
      </c>
      <c r="AI1788" s="2">
        <v>459.1505126953125</v>
      </c>
      <c r="AJ1788" s="2">
        <f t="shared" si="218"/>
        <v>159.1505126953125</v>
      </c>
      <c r="AK1788" s="6">
        <f t="shared" si="219"/>
        <v>0.53050170898437499</v>
      </c>
      <c r="AL1788" s="12">
        <v>300</v>
      </c>
      <c r="AM1788" s="12">
        <v>468.28670123393118</v>
      </c>
      <c r="AN1788" s="12">
        <f t="shared" si="220"/>
        <v>168.28670123393118</v>
      </c>
      <c r="AO1788" s="13">
        <f t="shared" si="221"/>
        <v>0.5609556707797706</v>
      </c>
      <c r="AP1788" s="16">
        <v>300</v>
      </c>
      <c r="AQ1788" s="16">
        <v>468.64133401387562</v>
      </c>
      <c r="AR1788" s="16">
        <f t="shared" si="222"/>
        <v>168.64133401387562</v>
      </c>
      <c r="AS1788" s="17">
        <f t="shared" si="216"/>
        <v>0.56213778004625203</v>
      </c>
      <c r="AT1788" s="20">
        <v>300</v>
      </c>
      <c r="AU1788" s="20">
        <v>488.23120300751879</v>
      </c>
      <c r="AV1788" s="20">
        <f t="shared" si="217"/>
        <v>188.23120300751879</v>
      </c>
      <c r="AW1788" s="21">
        <f t="shared" si="223"/>
        <v>0.62743734335839596</v>
      </c>
    </row>
    <row r="1789" spans="1:49" x14ac:dyDescent="0.25">
      <c r="A1789" t="s">
        <v>38</v>
      </c>
      <c r="B1789" t="s">
        <v>39</v>
      </c>
      <c r="C1789">
        <v>91354</v>
      </c>
      <c r="D1789">
        <v>2006</v>
      </c>
      <c r="E1789" t="s">
        <v>373</v>
      </c>
      <c r="F1789" t="s">
        <v>930</v>
      </c>
      <c r="I1789">
        <v>8</v>
      </c>
      <c r="J1789" t="s">
        <v>262</v>
      </c>
      <c r="K1789">
        <v>4</v>
      </c>
      <c r="L1789" t="s">
        <v>44</v>
      </c>
      <c r="M1789">
        <v>4.5999999046325684</v>
      </c>
      <c r="N1789" t="s">
        <v>45</v>
      </c>
      <c r="O1789" t="s">
        <v>46</v>
      </c>
      <c r="Q1789" t="s">
        <v>118</v>
      </c>
      <c r="T1789" t="s">
        <v>49</v>
      </c>
      <c r="U1789" t="s">
        <v>72</v>
      </c>
      <c r="V1789" t="s">
        <v>860</v>
      </c>
      <c r="W1789" t="s">
        <v>120</v>
      </c>
      <c r="X1789" t="s">
        <v>74</v>
      </c>
      <c r="Z1789">
        <v>0</v>
      </c>
      <c r="AA1789" t="s">
        <v>75</v>
      </c>
      <c r="AB1789" t="s">
        <v>122</v>
      </c>
      <c r="AC1789">
        <v>45</v>
      </c>
      <c r="AD1789">
        <v>11</v>
      </c>
      <c r="AE1789">
        <v>4</v>
      </c>
      <c r="AF1789">
        <v>2025</v>
      </c>
      <c r="AG1789">
        <v>20251104</v>
      </c>
      <c r="AH1789" s="2">
        <v>2400</v>
      </c>
      <c r="AI1789" s="2">
        <v>1788.410766601562</v>
      </c>
      <c r="AJ1789" s="2">
        <f t="shared" si="218"/>
        <v>611.58923339843795</v>
      </c>
      <c r="AK1789" s="6">
        <f t="shared" si="219"/>
        <v>0.25482884724934912</v>
      </c>
      <c r="AL1789" s="12">
        <v>2400</v>
      </c>
      <c r="AM1789" s="12">
        <v>1616.0968535911229</v>
      </c>
      <c r="AN1789" s="12">
        <f t="shared" si="220"/>
        <v>783.90314640887709</v>
      </c>
      <c r="AO1789" s="13">
        <f t="shared" si="221"/>
        <v>0.32662631100369877</v>
      </c>
      <c r="AP1789" s="16">
        <v>2400</v>
      </c>
      <c r="AQ1789" s="16">
        <v>1684.07581709998</v>
      </c>
      <c r="AR1789" s="16">
        <f t="shared" si="222"/>
        <v>715.92418290002001</v>
      </c>
      <c r="AS1789" s="17">
        <f t="shared" si="216"/>
        <v>0.29830174287500832</v>
      </c>
      <c r="AT1789" s="20">
        <v>2400</v>
      </c>
      <c r="AU1789" s="20">
        <v>1864.8596330275229</v>
      </c>
      <c r="AV1789" s="20">
        <f t="shared" si="217"/>
        <v>535.14036697247707</v>
      </c>
      <c r="AW1789" s="21">
        <f t="shared" si="223"/>
        <v>0.22297515290519879</v>
      </c>
    </row>
    <row r="1790" spans="1:49" x14ac:dyDescent="0.25">
      <c r="A1790" t="s">
        <v>109</v>
      </c>
      <c r="B1790" t="s">
        <v>538</v>
      </c>
      <c r="C1790">
        <v>86464</v>
      </c>
      <c r="D1790">
        <v>2015</v>
      </c>
      <c r="E1790" t="s">
        <v>139</v>
      </c>
      <c r="F1790" t="s">
        <v>311</v>
      </c>
      <c r="I1790">
        <v>4</v>
      </c>
      <c r="J1790" t="s">
        <v>101</v>
      </c>
      <c r="K1790">
        <v>4</v>
      </c>
      <c r="L1790" t="s">
        <v>44</v>
      </c>
      <c r="M1790">
        <v>2.5</v>
      </c>
      <c r="N1790" t="s">
        <v>45</v>
      </c>
      <c r="O1790" t="s">
        <v>588</v>
      </c>
      <c r="P1790">
        <v>2</v>
      </c>
      <c r="Q1790" t="s">
        <v>118</v>
      </c>
      <c r="R1790" t="s">
        <v>96</v>
      </c>
      <c r="T1790" t="s">
        <v>49</v>
      </c>
      <c r="W1790" t="s">
        <v>120</v>
      </c>
      <c r="X1790" t="s">
        <v>74</v>
      </c>
      <c r="Z1790">
        <v>0</v>
      </c>
      <c r="AA1790" t="s">
        <v>75</v>
      </c>
      <c r="AB1790" t="s">
        <v>122</v>
      </c>
      <c r="AC1790">
        <v>45</v>
      </c>
      <c r="AD1790">
        <v>11</v>
      </c>
      <c r="AE1790">
        <v>4</v>
      </c>
      <c r="AF1790">
        <v>2025</v>
      </c>
      <c r="AG1790">
        <v>20251105</v>
      </c>
      <c r="AH1790" s="2">
        <v>3500</v>
      </c>
      <c r="AI1790" s="2">
        <v>1442.999877929688</v>
      </c>
      <c r="AJ1790" s="2">
        <f t="shared" si="218"/>
        <v>2057.000122070312</v>
      </c>
      <c r="AK1790" s="6">
        <f t="shared" si="219"/>
        <v>0.58771432059151774</v>
      </c>
      <c r="AL1790" s="12">
        <v>3500</v>
      </c>
      <c r="AM1790" s="12">
        <v>1727.8221443879061</v>
      </c>
      <c r="AN1790" s="12">
        <f t="shared" si="220"/>
        <v>1772.1778556120939</v>
      </c>
      <c r="AO1790" s="13">
        <f t="shared" si="221"/>
        <v>0.506336530174884</v>
      </c>
      <c r="AP1790" s="16">
        <v>3500</v>
      </c>
      <c r="AQ1790" s="16">
        <v>1771.364117653841</v>
      </c>
      <c r="AR1790" s="16">
        <f t="shared" si="222"/>
        <v>1728.635882346159</v>
      </c>
      <c r="AS1790" s="17">
        <f t="shared" si="216"/>
        <v>0.49389596638461686</v>
      </c>
      <c r="AT1790" s="20">
        <v>3500</v>
      </c>
      <c r="AU1790" s="20">
        <v>1388.2065906210389</v>
      </c>
      <c r="AV1790" s="20">
        <f t="shared" si="217"/>
        <v>2111.7934093789609</v>
      </c>
      <c r="AW1790" s="21">
        <f t="shared" si="223"/>
        <v>0.60336954553684596</v>
      </c>
    </row>
    <row r="1791" spans="1:49" x14ac:dyDescent="0.25">
      <c r="A1791" t="s">
        <v>38</v>
      </c>
      <c r="B1791" t="s">
        <v>65</v>
      </c>
      <c r="C1791">
        <v>170069</v>
      </c>
      <c r="D1791">
        <v>2014</v>
      </c>
      <c r="E1791" t="s">
        <v>155</v>
      </c>
      <c r="F1791" t="s">
        <v>482</v>
      </c>
      <c r="G1791" t="s">
        <v>276</v>
      </c>
      <c r="I1791">
        <v>6</v>
      </c>
      <c r="J1791" t="s">
        <v>43</v>
      </c>
      <c r="K1791">
        <v>4</v>
      </c>
      <c r="L1791" t="s">
        <v>44</v>
      </c>
      <c r="M1791">
        <v>3.2999999523162842</v>
      </c>
      <c r="N1791" t="s">
        <v>45</v>
      </c>
      <c r="O1791" t="s">
        <v>46</v>
      </c>
      <c r="P1791">
        <v>2</v>
      </c>
      <c r="Q1791" t="s">
        <v>60</v>
      </c>
      <c r="R1791" t="s">
        <v>48</v>
      </c>
      <c r="T1791" t="s">
        <v>49</v>
      </c>
      <c r="V1791" t="s">
        <v>942</v>
      </c>
      <c r="W1791" t="s">
        <v>134</v>
      </c>
      <c r="X1791" t="s">
        <v>63</v>
      </c>
      <c r="Z1791">
        <v>0</v>
      </c>
      <c r="AA1791" t="s">
        <v>75</v>
      </c>
      <c r="AB1791" t="s">
        <v>83</v>
      </c>
      <c r="AC1791">
        <v>45</v>
      </c>
      <c r="AD1791">
        <v>11</v>
      </c>
      <c r="AE1791">
        <v>4</v>
      </c>
      <c r="AF1791">
        <v>2025</v>
      </c>
      <c r="AG1791">
        <v>20251104</v>
      </c>
      <c r="AH1791" s="2">
        <v>1900</v>
      </c>
      <c r="AI1791" s="2">
        <v>1915.603759765625</v>
      </c>
      <c r="AJ1791" s="2">
        <f t="shared" si="218"/>
        <v>15.603759765625</v>
      </c>
      <c r="AK1791" s="6">
        <f t="shared" si="219"/>
        <v>8.2125051398026314E-3</v>
      </c>
      <c r="AL1791" s="12">
        <v>1900</v>
      </c>
      <c r="AM1791" s="12">
        <v>1778.6788513461099</v>
      </c>
      <c r="AN1791" s="12">
        <f t="shared" si="220"/>
        <v>121.32114865389008</v>
      </c>
      <c r="AO1791" s="13">
        <f t="shared" si="221"/>
        <v>6.3853236133626354E-2</v>
      </c>
      <c r="AP1791" s="16">
        <v>1900</v>
      </c>
      <c r="AQ1791" s="16">
        <v>1848.200743281828</v>
      </c>
      <c r="AR1791" s="16">
        <f t="shared" si="222"/>
        <v>51.799256718172046</v>
      </c>
      <c r="AS1791" s="17">
        <f t="shared" si="216"/>
        <v>2.7262766693774761E-2</v>
      </c>
      <c r="AT1791" s="20">
        <v>1900</v>
      </c>
      <c r="AU1791" s="20">
        <v>2013.2409793814429</v>
      </c>
      <c r="AV1791" s="20">
        <f t="shared" si="217"/>
        <v>113.24097938144291</v>
      </c>
      <c r="AW1791" s="21">
        <f t="shared" si="223"/>
        <v>5.9600515463917321E-2</v>
      </c>
    </row>
    <row r="1792" spans="1:49" x14ac:dyDescent="0.25">
      <c r="A1792" t="s">
        <v>109</v>
      </c>
      <c r="B1792" t="s">
        <v>317</v>
      </c>
      <c r="C1792">
        <v>142524</v>
      </c>
      <c r="D1792">
        <v>2003</v>
      </c>
      <c r="E1792" t="s">
        <v>286</v>
      </c>
      <c r="F1792" t="s">
        <v>902</v>
      </c>
      <c r="I1792">
        <v>8</v>
      </c>
      <c r="J1792" t="s">
        <v>59</v>
      </c>
      <c r="K1792">
        <v>4</v>
      </c>
      <c r="L1792" t="s">
        <v>44</v>
      </c>
      <c r="M1792">
        <v>5.4000000953674316</v>
      </c>
      <c r="N1792" t="s">
        <v>87</v>
      </c>
      <c r="O1792" t="s">
        <v>46</v>
      </c>
      <c r="P1792">
        <v>3</v>
      </c>
      <c r="Q1792" t="s">
        <v>60</v>
      </c>
      <c r="R1792" t="s">
        <v>89</v>
      </c>
      <c r="S1792">
        <v>300</v>
      </c>
      <c r="T1792" t="s">
        <v>49</v>
      </c>
      <c r="U1792" t="s">
        <v>72</v>
      </c>
      <c r="W1792" t="s">
        <v>103</v>
      </c>
      <c r="X1792" t="s">
        <v>74</v>
      </c>
      <c r="Z1792">
        <v>0</v>
      </c>
      <c r="AA1792" t="s">
        <v>75</v>
      </c>
      <c r="AB1792" t="s">
        <v>83</v>
      </c>
      <c r="AC1792">
        <v>45</v>
      </c>
      <c r="AD1792">
        <v>11</v>
      </c>
      <c r="AE1792">
        <v>4</v>
      </c>
      <c r="AF1792">
        <v>2025</v>
      </c>
      <c r="AG1792">
        <v>20251104</v>
      </c>
      <c r="AH1792" s="2">
        <v>1000</v>
      </c>
      <c r="AI1792" s="2">
        <v>936.3365478515625</v>
      </c>
      <c r="AJ1792" s="2">
        <f t="shared" si="218"/>
        <v>63.6634521484375</v>
      </c>
      <c r="AK1792" s="6">
        <f t="shared" si="219"/>
        <v>6.3663452148437494E-2</v>
      </c>
      <c r="AL1792" s="12">
        <v>1000</v>
      </c>
      <c r="AM1792" s="12">
        <v>901.22648998843044</v>
      </c>
      <c r="AN1792" s="12">
        <f t="shared" si="220"/>
        <v>98.773510011569556</v>
      </c>
      <c r="AO1792" s="13">
        <f t="shared" si="221"/>
        <v>9.877351001156956E-2</v>
      </c>
      <c r="AP1792" s="16">
        <v>1000</v>
      </c>
      <c r="AQ1792" s="16">
        <v>932.47106516026804</v>
      </c>
      <c r="AR1792" s="16">
        <f t="shared" si="222"/>
        <v>67.52893483973196</v>
      </c>
      <c r="AS1792" s="17">
        <f t="shared" si="216"/>
        <v>6.7528934839731963E-2</v>
      </c>
      <c r="AT1792" s="20">
        <v>1000</v>
      </c>
      <c r="AU1792" s="20">
        <v>985.31054131054134</v>
      </c>
      <c r="AV1792" s="20">
        <f t="shared" si="217"/>
        <v>14.689458689458661</v>
      </c>
      <c r="AW1792" s="21">
        <f t="shared" si="223"/>
        <v>1.4689458689458661E-2</v>
      </c>
    </row>
    <row r="1793" spans="1:49" x14ac:dyDescent="0.25">
      <c r="A1793" t="s">
        <v>38</v>
      </c>
      <c r="B1793" t="s">
        <v>39</v>
      </c>
      <c r="C1793">
        <v>121143</v>
      </c>
      <c r="D1793">
        <v>2021</v>
      </c>
      <c r="E1793" t="s">
        <v>93</v>
      </c>
      <c r="F1793" t="s">
        <v>152</v>
      </c>
      <c r="G1793" t="s">
        <v>315</v>
      </c>
      <c r="H1793" t="s">
        <v>85</v>
      </c>
      <c r="I1793">
        <v>8</v>
      </c>
      <c r="J1793" t="s">
        <v>101</v>
      </c>
      <c r="K1793">
        <v>4</v>
      </c>
      <c r="L1793" t="s">
        <v>44</v>
      </c>
      <c r="M1793">
        <v>5.3000001907348633</v>
      </c>
      <c r="N1793" t="s">
        <v>70</v>
      </c>
      <c r="O1793" t="s">
        <v>46</v>
      </c>
      <c r="Q1793" t="s">
        <v>88</v>
      </c>
      <c r="R1793" t="s">
        <v>48</v>
      </c>
      <c r="T1793" t="s">
        <v>49</v>
      </c>
      <c r="V1793" t="s">
        <v>154</v>
      </c>
      <c r="W1793" t="s">
        <v>90</v>
      </c>
      <c r="X1793" t="s">
        <v>74</v>
      </c>
      <c r="Z1793">
        <v>0</v>
      </c>
      <c r="AA1793" t="s">
        <v>75</v>
      </c>
      <c r="AB1793" t="s">
        <v>91</v>
      </c>
      <c r="AC1793">
        <v>45</v>
      </c>
      <c r="AD1793">
        <v>11</v>
      </c>
      <c r="AE1793">
        <v>4</v>
      </c>
      <c r="AF1793">
        <v>2025</v>
      </c>
      <c r="AG1793">
        <v>20251104</v>
      </c>
      <c r="AH1793" s="2">
        <v>17250</v>
      </c>
      <c r="AI1793" s="2">
        <v>21039.623046875</v>
      </c>
      <c r="AJ1793" s="2">
        <f t="shared" si="218"/>
        <v>3789.623046875</v>
      </c>
      <c r="AK1793" s="6">
        <f t="shared" si="219"/>
        <v>0.21968829257246378</v>
      </c>
      <c r="AL1793" s="12">
        <v>17250</v>
      </c>
      <c r="AM1793" s="12">
        <v>19300.389730070539</v>
      </c>
      <c r="AN1793" s="12">
        <f t="shared" si="220"/>
        <v>2050.3897300705394</v>
      </c>
      <c r="AO1793" s="13">
        <f t="shared" si="221"/>
        <v>0.11886317275771242</v>
      </c>
      <c r="AP1793" s="16">
        <v>17250</v>
      </c>
      <c r="AQ1793" s="16">
        <v>19858.226382416771</v>
      </c>
      <c r="AR1793" s="16">
        <f t="shared" si="222"/>
        <v>2608.2263824167712</v>
      </c>
      <c r="AS1793" s="17">
        <f t="shared" si="216"/>
        <v>0.151201529415465</v>
      </c>
      <c r="AT1793" s="20">
        <v>17250</v>
      </c>
      <c r="AU1793" s="20">
        <v>21149.352138307549</v>
      </c>
      <c r="AV1793" s="20">
        <f t="shared" si="217"/>
        <v>3899.3521383075495</v>
      </c>
      <c r="AW1793" s="21">
        <f t="shared" si="223"/>
        <v>0.22604939932217677</v>
      </c>
    </row>
    <row r="1794" spans="1:49" x14ac:dyDescent="0.25">
      <c r="A1794" t="s">
        <v>109</v>
      </c>
      <c r="B1794" t="s">
        <v>538</v>
      </c>
      <c r="C1794">
        <v>70924</v>
      </c>
      <c r="D1794">
        <v>2018</v>
      </c>
      <c r="E1794" t="s">
        <v>297</v>
      </c>
      <c r="F1794" t="s">
        <v>1057</v>
      </c>
      <c r="G1794" t="s">
        <v>299</v>
      </c>
      <c r="H1794" t="s">
        <v>980</v>
      </c>
      <c r="I1794">
        <v>4</v>
      </c>
      <c r="J1794" t="s">
        <v>129</v>
      </c>
      <c r="K1794">
        <v>4</v>
      </c>
      <c r="L1794" t="s">
        <v>44</v>
      </c>
      <c r="M1794">
        <v>2</v>
      </c>
      <c r="N1794" t="s">
        <v>44</v>
      </c>
      <c r="O1794" t="s">
        <v>46</v>
      </c>
      <c r="P1794">
        <v>4</v>
      </c>
      <c r="Q1794" t="s">
        <v>60</v>
      </c>
      <c r="R1794" t="s">
        <v>81</v>
      </c>
      <c r="S1794">
        <v>316</v>
      </c>
      <c r="T1794" t="s">
        <v>49</v>
      </c>
      <c r="V1794" t="s">
        <v>300</v>
      </c>
      <c r="W1794" t="s">
        <v>134</v>
      </c>
      <c r="X1794" t="s">
        <v>560</v>
      </c>
      <c r="Y1794">
        <v>41500</v>
      </c>
      <c r="Z1794">
        <v>0</v>
      </c>
      <c r="AA1794" t="s">
        <v>75</v>
      </c>
      <c r="AB1794" t="s">
        <v>83</v>
      </c>
      <c r="AC1794">
        <v>45</v>
      </c>
      <c r="AD1794">
        <v>11</v>
      </c>
      <c r="AE1794">
        <v>4</v>
      </c>
      <c r="AF1794">
        <v>2025</v>
      </c>
      <c r="AG1794">
        <v>20251105</v>
      </c>
      <c r="AH1794" s="2">
        <v>16800</v>
      </c>
      <c r="AI1794" s="2">
        <v>15761.125</v>
      </c>
      <c r="AJ1794" s="2">
        <f t="shared" si="218"/>
        <v>1038.875</v>
      </c>
      <c r="AK1794" s="6">
        <f t="shared" si="219"/>
        <v>6.1837797619047619E-2</v>
      </c>
      <c r="AL1794" s="12">
        <v>16800</v>
      </c>
      <c r="AM1794" s="12">
        <v>15324.808129856599</v>
      </c>
      <c r="AN1794" s="12">
        <f t="shared" si="220"/>
        <v>1475.1918701434006</v>
      </c>
      <c r="AO1794" s="13">
        <f t="shared" si="221"/>
        <v>8.7809039889488127E-2</v>
      </c>
      <c r="AP1794" s="16">
        <v>16800</v>
      </c>
      <c r="AQ1794" s="16">
        <v>14388.821882020929</v>
      </c>
      <c r="AR1794" s="16">
        <f t="shared" si="222"/>
        <v>2411.1781179790705</v>
      </c>
      <c r="AS1794" s="17">
        <f t="shared" si="216"/>
        <v>0.14352250702256372</v>
      </c>
      <c r="AT1794" s="20">
        <v>16800</v>
      </c>
      <c r="AU1794" s="20">
        <v>15586.598865478119</v>
      </c>
      <c r="AV1794" s="20">
        <f t="shared" si="217"/>
        <v>1213.4011345218805</v>
      </c>
      <c r="AW1794" s="21">
        <f t="shared" si="223"/>
        <v>7.2226258007254796E-2</v>
      </c>
    </row>
    <row r="1795" spans="1:49" x14ac:dyDescent="0.25">
      <c r="A1795" t="s">
        <v>38</v>
      </c>
      <c r="B1795" t="s">
        <v>65</v>
      </c>
      <c r="C1795">
        <v>98830</v>
      </c>
      <c r="D1795">
        <v>2018</v>
      </c>
      <c r="E1795" t="s">
        <v>66</v>
      </c>
      <c r="F1795" t="s">
        <v>221</v>
      </c>
      <c r="I1795">
        <v>8</v>
      </c>
      <c r="J1795" t="s">
        <v>117</v>
      </c>
      <c r="K1795">
        <v>4</v>
      </c>
      <c r="L1795" t="s">
        <v>44</v>
      </c>
      <c r="M1795">
        <v>5</v>
      </c>
      <c r="N1795" t="s">
        <v>87</v>
      </c>
      <c r="O1795" t="s">
        <v>46</v>
      </c>
      <c r="Q1795" t="s">
        <v>88</v>
      </c>
      <c r="R1795" t="s">
        <v>89</v>
      </c>
      <c r="S1795">
        <v>395</v>
      </c>
      <c r="T1795" t="s">
        <v>49</v>
      </c>
      <c r="U1795" t="s">
        <v>72</v>
      </c>
      <c r="V1795" t="s">
        <v>586</v>
      </c>
      <c r="W1795" t="s">
        <v>90</v>
      </c>
      <c r="X1795" t="s">
        <v>74</v>
      </c>
      <c r="Z1795">
        <v>0</v>
      </c>
      <c r="AA1795" t="s">
        <v>75</v>
      </c>
      <c r="AB1795" t="s">
        <v>91</v>
      </c>
      <c r="AC1795">
        <v>45</v>
      </c>
      <c r="AD1795">
        <v>11</v>
      </c>
      <c r="AE1795">
        <v>4</v>
      </c>
      <c r="AF1795">
        <v>2025</v>
      </c>
      <c r="AG1795">
        <v>20251104</v>
      </c>
      <c r="AH1795" s="2">
        <v>21400</v>
      </c>
      <c r="AI1795" s="2">
        <v>18384.802734375</v>
      </c>
      <c r="AJ1795" s="2">
        <f t="shared" si="218"/>
        <v>3015.197265625</v>
      </c>
      <c r="AK1795" s="6">
        <f t="shared" si="219"/>
        <v>0.14089706848714953</v>
      </c>
      <c r="AL1795" s="12">
        <v>21400</v>
      </c>
      <c r="AM1795" s="12">
        <v>17138.88833017823</v>
      </c>
      <c r="AN1795" s="12">
        <f t="shared" si="220"/>
        <v>4261.1116698217702</v>
      </c>
      <c r="AO1795" s="13">
        <f t="shared" si="221"/>
        <v>0.19911736774868086</v>
      </c>
      <c r="AP1795" s="16">
        <v>21400</v>
      </c>
      <c r="AQ1795" s="16">
        <v>17939.285737052749</v>
      </c>
      <c r="AR1795" s="16">
        <f t="shared" si="222"/>
        <v>3460.714262947251</v>
      </c>
      <c r="AS1795" s="17">
        <f t="shared" ref="AS1795:AS1858" si="224">ABS($AH1795-AQ1795)/$AH1795</f>
        <v>0.16171561976389023</v>
      </c>
      <c r="AT1795" s="20">
        <v>21400</v>
      </c>
      <c r="AU1795" s="20">
        <v>18644.518453427059</v>
      </c>
      <c r="AV1795" s="20">
        <f t="shared" ref="AV1795:AV1858" si="225">ABS(AT1795-AU1795)</f>
        <v>2755.4815465729407</v>
      </c>
      <c r="AW1795" s="21">
        <f t="shared" si="223"/>
        <v>0.12876081993331498</v>
      </c>
    </row>
    <row r="1796" spans="1:49" x14ac:dyDescent="0.25">
      <c r="A1796" t="s">
        <v>38</v>
      </c>
      <c r="B1796" t="s">
        <v>259</v>
      </c>
      <c r="C1796">
        <v>30237</v>
      </c>
      <c r="D1796">
        <v>2020</v>
      </c>
      <c r="E1796" t="s">
        <v>139</v>
      </c>
      <c r="F1796" t="s">
        <v>921</v>
      </c>
      <c r="I1796">
        <v>6</v>
      </c>
      <c r="J1796" t="s">
        <v>69</v>
      </c>
      <c r="K1796">
        <v>4</v>
      </c>
      <c r="L1796" t="s">
        <v>44</v>
      </c>
      <c r="M1796">
        <v>3.7999999523162842</v>
      </c>
      <c r="N1796" t="s">
        <v>87</v>
      </c>
      <c r="O1796" t="s">
        <v>180</v>
      </c>
      <c r="P1796">
        <v>2</v>
      </c>
      <c r="Q1796" t="s">
        <v>88</v>
      </c>
      <c r="R1796" t="s">
        <v>89</v>
      </c>
      <c r="T1796" t="s">
        <v>49</v>
      </c>
      <c r="W1796" t="s">
        <v>90</v>
      </c>
      <c r="X1796" t="s">
        <v>74</v>
      </c>
      <c r="Z1796">
        <v>0</v>
      </c>
      <c r="AA1796" t="s">
        <v>75</v>
      </c>
      <c r="AB1796" t="s">
        <v>91</v>
      </c>
      <c r="AC1796">
        <v>45</v>
      </c>
      <c r="AD1796">
        <v>11</v>
      </c>
      <c r="AE1796">
        <v>4</v>
      </c>
      <c r="AF1796">
        <v>2025</v>
      </c>
      <c r="AG1796">
        <v>20251105</v>
      </c>
      <c r="AH1796" s="2">
        <v>7500</v>
      </c>
      <c r="AI1796" s="2">
        <v>10775.75390625</v>
      </c>
      <c r="AJ1796" s="2">
        <f t="shared" ref="AJ1796:AJ1859" si="226">ABS(AH1796-AI1796)</f>
        <v>3275.75390625</v>
      </c>
      <c r="AK1796" s="6">
        <f t="shared" ref="AK1796:AK1859" si="227">ABS($AH1796-AI1796)/$AH1796</f>
        <v>0.43676718749999999</v>
      </c>
      <c r="AL1796" s="12">
        <v>7500</v>
      </c>
      <c r="AM1796" s="12">
        <v>11732.72030161568</v>
      </c>
      <c r="AN1796" s="12">
        <f t="shared" ref="AN1796:AN1859" si="228">ABS(AL1796-AM1796)</f>
        <v>4232.72030161568</v>
      </c>
      <c r="AO1796" s="13">
        <f t="shared" ref="AO1796:AO1859" si="229">ABS($AH1796-AM1796)/$AH1796</f>
        <v>0.56436270688209067</v>
      </c>
      <c r="AP1796" s="16">
        <v>7500</v>
      </c>
      <c r="AQ1796" s="16">
        <v>10525.79750259916</v>
      </c>
      <c r="AR1796" s="16">
        <f t="shared" ref="AR1796:AR1859" si="230">ABS(AP1796-AQ1796)</f>
        <v>3025.79750259916</v>
      </c>
      <c r="AS1796" s="17">
        <f t="shared" si="224"/>
        <v>0.40343966701322131</v>
      </c>
      <c r="AT1796" s="20">
        <v>7500</v>
      </c>
      <c r="AU1796" s="20">
        <v>10358.570794496231</v>
      </c>
      <c r="AV1796" s="20">
        <f t="shared" si="225"/>
        <v>2858.5707944962305</v>
      </c>
      <c r="AW1796" s="21">
        <f t="shared" ref="AW1796:AW1859" si="231">ABS($AH1796-AU1796)/$AH1796</f>
        <v>0.38114277259949741</v>
      </c>
    </row>
    <row r="1797" spans="1:49" x14ac:dyDescent="0.25">
      <c r="A1797" t="s">
        <v>38</v>
      </c>
      <c r="B1797" t="s">
        <v>65</v>
      </c>
      <c r="C1797">
        <v>18496</v>
      </c>
      <c r="D1797">
        <v>2025</v>
      </c>
      <c r="E1797" t="s">
        <v>40</v>
      </c>
      <c r="F1797" t="s">
        <v>223</v>
      </c>
      <c r="H1797" t="s">
        <v>1210</v>
      </c>
      <c r="I1797">
        <v>4</v>
      </c>
      <c r="J1797" t="s">
        <v>69</v>
      </c>
      <c r="K1797">
        <v>4</v>
      </c>
      <c r="L1797" t="s">
        <v>44</v>
      </c>
      <c r="M1797">
        <v>2.5</v>
      </c>
      <c r="N1797" t="s">
        <v>45</v>
      </c>
      <c r="O1797" t="s">
        <v>46</v>
      </c>
      <c r="P1797">
        <v>5</v>
      </c>
      <c r="Q1797" t="s">
        <v>60</v>
      </c>
      <c r="R1797" t="s">
        <v>48</v>
      </c>
      <c r="S1797">
        <v>203</v>
      </c>
      <c r="T1797" t="s">
        <v>49</v>
      </c>
      <c r="U1797" t="s">
        <v>50</v>
      </c>
      <c r="V1797" t="s">
        <v>411</v>
      </c>
      <c r="W1797" t="s">
        <v>62</v>
      </c>
      <c r="X1797" t="s">
        <v>98</v>
      </c>
      <c r="Z1797">
        <v>0</v>
      </c>
      <c r="AA1797" t="s">
        <v>75</v>
      </c>
      <c r="AB1797" t="s">
        <v>83</v>
      </c>
      <c r="AC1797">
        <v>45</v>
      </c>
      <c r="AD1797">
        <v>11</v>
      </c>
      <c r="AE1797">
        <v>4</v>
      </c>
      <c r="AF1797">
        <v>2025</v>
      </c>
      <c r="AG1797">
        <v>20251104</v>
      </c>
      <c r="AH1797" s="2">
        <v>25000</v>
      </c>
      <c r="AI1797" s="2">
        <v>28026.087890625</v>
      </c>
      <c r="AJ1797" s="2">
        <f t="shared" si="226"/>
        <v>3026.087890625</v>
      </c>
      <c r="AK1797" s="6">
        <f t="shared" si="227"/>
        <v>0.121043515625</v>
      </c>
      <c r="AL1797" s="12">
        <v>25000</v>
      </c>
      <c r="AM1797" s="12">
        <v>29053.85608487725</v>
      </c>
      <c r="AN1797" s="12">
        <f t="shared" si="228"/>
        <v>4053.8560848772504</v>
      </c>
      <c r="AO1797" s="13">
        <f t="shared" si="229"/>
        <v>0.16215424339509002</v>
      </c>
      <c r="AP1797" s="16">
        <v>25000</v>
      </c>
      <c r="AQ1797" s="16">
        <v>28539.201793938129</v>
      </c>
      <c r="AR1797" s="16">
        <f t="shared" si="230"/>
        <v>3539.2017939381294</v>
      </c>
      <c r="AS1797" s="17">
        <f t="shared" si="224"/>
        <v>0.14156807175752517</v>
      </c>
      <c r="AT1797" s="20">
        <v>25000</v>
      </c>
      <c r="AU1797" s="20">
        <v>26745.250709018721</v>
      </c>
      <c r="AV1797" s="20">
        <f t="shared" si="225"/>
        <v>1745.250709018721</v>
      </c>
      <c r="AW1797" s="21">
        <f t="shared" si="231"/>
        <v>6.9810028360748844E-2</v>
      </c>
    </row>
    <row r="1798" spans="1:49" x14ac:dyDescent="0.25">
      <c r="A1798" t="s">
        <v>38</v>
      </c>
      <c r="B1798" t="s">
        <v>776</v>
      </c>
      <c r="C1798">
        <v>44954</v>
      </c>
      <c r="D1798">
        <v>2019</v>
      </c>
      <c r="E1798" t="s">
        <v>699</v>
      </c>
      <c r="F1798" t="s">
        <v>1840</v>
      </c>
      <c r="G1798" t="s">
        <v>1840</v>
      </c>
      <c r="I1798">
        <v>4</v>
      </c>
      <c r="J1798" t="s">
        <v>59</v>
      </c>
      <c r="K1798">
        <v>4</v>
      </c>
      <c r="L1798" t="s">
        <v>44</v>
      </c>
      <c r="M1798">
        <v>2</v>
      </c>
      <c r="N1798" t="s">
        <v>70</v>
      </c>
      <c r="O1798" t="s">
        <v>180</v>
      </c>
      <c r="P1798">
        <v>2</v>
      </c>
      <c r="Q1798" t="s">
        <v>118</v>
      </c>
      <c r="R1798" t="s">
        <v>172</v>
      </c>
      <c r="S1798">
        <v>247</v>
      </c>
      <c r="T1798" t="s">
        <v>49</v>
      </c>
      <c r="V1798" t="s">
        <v>1034</v>
      </c>
      <c r="W1798" t="s">
        <v>120</v>
      </c>
      <c r="X1798" t="s">
        <v>394</v>
      </c>
      <c r="Y1798">
        <v>36995</v>
      </c>
      <c r="Z1798">
        <v>0</v>
      </c>
      <c r="AA1798" t="s">
        <v>75</v>
      </c>
      <c r="AB1798" t="s">
        <v>122</v>
      </c>
      <c r="AC1798">
        <v>45</v>
      </c>
      <c r="AD1798">
        <v>11</v>
      </c>
      <c r="AE1798">
        <v>4</v>
      </c>
      <c r="AF1798">
        <v>2025</v>
      </c>
      <c r="AG1798">
        <v>20251105</v>
      </c>
      <c r="AH1798" s="2">
        <v>1300</v>
      </c>
      <c r="AI1798" s="2">
        <v>4243.119140625</v>
      </c>
      <c r="AJ1798" s="2">
        <f t="shared" si="226"/>
        <v>2943.119140625</v>
      </c>
      <c r="AK1798" s="6">
        <f t="shared" si="227"/>
        <v>2.2639378004807691</v>
      </c>
      <c r="AL1798" s="12">
        <v>1300</v>
      </c>
      <c r="AM1798" s="12">
        <v>4261.69471830153</v>
      </c>
      <c r="AN1798" s="12">
        <f t="shared" si="228"/>
        <v>2961.69471830153</v>
      </c>
      <c r="AO1798" s="13">
        <f t="shared" si="229"/>
        <v>2.2782267063857922</v>
      </c>
      <c r="AP1798" s="16">
        <v>1300</v>
      </c>
      <c r="AQ1798" s="16">
        <v>3835.8344284958562</v>
      </c>
      <c r="AR1798" s="16">
        <f t="shared" si="230"/>
        <v>2535.8344284958562</v>
      </c>
      <c r="AS1798" s="17">
        <f t="shared" si="224"/>
        <v>1.9506418680737354</v>
      </c>
      <c r="AT1798" s="20">
        <v>1300</v>
      </c>
      <c r="AU1798" s="20">
        <v>4269.1111457036122</v>
      </c>
      <c r="AV1798" s="20">
        <f t="shared" si="225"/>
        <v>2969.1111457036122</v>
      </c>
      <c r="AW1798" s="21">
        <f t="shared" si="231"/>
        <v>2.2839316505412404</v>
      </c>
    </row>
    <row r="1799" spans="1:49" x14ac:dyDescent="0.25">
      <c r="A1799" t="s">
        <v>77</v>
      </c>
      <c r="B1799" t="s">
        <v>596</v>
      </c>
      <c r="C1799">
        <v>69503</v>
      </c>
      <c r="D1799">
        <v>2020</v>
      </c>
      <c r="E1799" t="s">
        <v>127</v>
      </c>
      <c r="F1799" t="s">
        <v>597</v>
      </c>
      <c r="G1799" t="s">
        <v>1841</v>
      </c>
      <c r="I1799">
        <v>4</v>
      </c>
      <c r="J1799" t="s">
        <v>69</v>
      </c>
      <c r="K1799">
        <v>4</v>
      </c>
      <c r="L1799" t="s">
        <v>44</v>
      </c>
      <c r="M1799">
        <v>3</v>
      </c>
      <c r="N1799" t="s">
        <v>44</v>
      </c>
      <c r="O1799" t="s">
        <v>46</v>
      </c>
      <c r="Q1799" t="s">
        <v>60</v>
      </c>
      <c r="S1799">
        <v>362</v>
      </c>
      <c r="T1799" t="s">
        <v>49</v>
      </c>
      <c r="U1799" t="s">
        <v>50</v>
      </c>
      <c r="V1799" t="s">
        <v>130</v>
      </c>
      <c r="W1799" t="s">
        <v>90</v>
      </c>
      <c r="X1799" t="s">
        <v>74</v>
      </c>
      <c r="Y1799">
        <v>61150</v>
      </c>
      <c r="Z1799">
        <v>0</v>
      </c>
      <c r="AA1799" t="s">
        <v>75</v>
      </c>
      <c r="AB1799" t="s">
        <v>83</v>
      </c>
      <c r="AC1799">
        <v>45</v>
      </c>
      <c r="AD1799">
        <v>11</v>
      </c>
      <c r="AE1799">
        <v>4</v>
      </c>
      <c r="AF1799">
        <v>2025</v>
      </c>
      <c r="AG1799">
        <v>20251105</v>
      </c>
      <c r="AH1799" s="2">
        <v>31000</v>
      </c>
      <c r="AI1799" s="2">
        <v>28295.193359375</v>
      </c>
      <c r="AJ1799" s="2">
        <f t="shared" si="226"/>
        <v>2704.806640625</v>
      </c>
      <c r="AK1799" s="6">
        <f t="shared" si="227"/>
        <v>8.7251827116935479E-2</v>
      </c>
      <c r="AL1799" s="12">
        <v>31000</v>
      </c>
      <c r="AM1799" s="12">
        <v>30691.696645930591</v>
      </c>
      <c r="AN1799" s="12">
        <f t="shared" si="228"/>
        <v>308.30335406940867</v>
      </c>
      <c r="AO1799" s="13">
        <f t="shared" si="229"/>
        <v>9.9452694861099575E-3</v>
      </c>
      <c r="AP1799" s="16">
        <v>31000</v>
      </c>
      <c r="AQ1799" s="16">
        <v>29785.445884042801</v>
      </c>
      <c r="AR1799" s="16">
        <f t="shared" si="230"/>
        <v>1214.5541159571985</v>
      </c>
      <c r="AS1799" s="17">
        <f t="shared" si="224"/>
        <v>3.9179165030877372E-2</v>
      </c>
      <c r="AT1799" s="20">
        <v>31000</v>
      </c>
      <c r="AU1799" s="20">
        <v>26745.250709018721</v>
      </c>
      <c r="AV1799" s="20">
        <f t="shared" si="225"/>
        <v>4254.749290981279</v>
      </c>
      <c r="AW1799" s="21">
        <f t="shared" si="231"/>
        <v>0.13724997712842835</v>
      </c>
    </row>
    <row r="1800" spans="1:49" x14ac:dyDescent="0.25">
      <c r="A1800" t="s">
        <v>123</v>
      </c>
      <c r="B1800" t="s">
        <v>290</v>
      </c>
      <c r="C1800">
        <v>205756</v>
      </c>
      <c r="D1800">
        <v>2014</v>
      </c>
      <c r="E1800" t="s">
        <v>322</v>
      </c>
      <c r="F1800" t="s">
        <v>528</v>
      </c>
      <c r="H1800" t="s">
        <v>530</v>
      </c>
      <c r="I1800">
        <v>4</v>
      </c>
      <c r="J1800" t="s">
        <v>59</v>
      </c>
      <c r="K1800">
        <v>4</v>
      </c>
      <c r="L1800" t="s">
        <v>44</v>
      </c>
      <c r="M1800">
        <v>2</v>
      </c>
      <c r="N1800" t="s">
        <v>70</v>
      </c>
      <c r="O1800" t="s">
        <v>703</v>
      </c>
      <c r="Q1800" t="s">
        <v>118</v>
      </c>
      <c r="S1800">
        <v>241</v>
      </c>
      <c r="T1800" t="s">
        <v>49</v>
      </c>
      <c r="W1800" t="s">
        <v>120</v>
      </c>
      <c r="X1800" t="s">
        <v>131</v>
      </c>
      <c r="Z1800">
        <v>0</v>
      </c>
      <c r="AA1800" t="s">
        <v>75</v>
      </c>
      <c r="AB1800" t="s">
        <v>122</v>
      </c>
      <c r="AC1800">
        <v>45</v>
      </c>
      <c r="AD1800">
        <v>11</v>
      </c>
      <c r="AE1800">
        <v>4</v>
      </c>
      <c r="AF1800">
        <v>2025</v>
      </c>
      <c r="AG1800">
        <v>20251104</v>
      </c>
      <c r="AH1800" s="2">
        <v>550</v>
      </c>
      <c r="AI1800" s="2">
        <v>756.63323974609375</v>
      </c>
      <c r="AJ1800" s="2">
        <f t="shared" si="226"/>
        <v>206.63323974609375</v>
      </c>
      <c r="AK1800" s="6">
        <f t="shared" si="227"/>
        <v>0.37569679953835228</v>
      </c>
      <c r="AL1800" s="12">
        <v>550</v>
      </c>
      <c r="AM1800" s="12">
        <v>770.68260840909284</v>
      </c>
      <c r="AN1800" s="12">
        <f t="shared" si="228"/>
        <v>220.68260840909284</v>
      </c>
      <c r="AO1800" s="13">
        <f t="shared" si="229"/>
        <v>0.40124110619835063</v>
      </c>
      <c r="AP1800" s="16">
        <v>550</v>
      </c>
      <c r="AQ1800" s="16">
        <v>754.04819041547512</v>
      </c>
      <c r="AR1800" s="16">
        <f t="shared" si="230"/>
        <v>204.04819041547512</v>
      </c>
      <c r="AS1800" s="17">
        <f t="shared" si="224"/>
        <v>0.37099670984631838</v>
      </c>
      <c r="AT1800" s="20">
        <v>550</v>
      </c>
      <c r="AU1800" s="20">
        <v>764.11654135338347</v>
      </c>
      <c r="AV1800" s="20">
        <f t="shared" si="225"/>
        <v>214.11654135338347</v>
      </c>
      <c r="AW1800" s="21">
        <f t="shared" si="231"/>
        <v>0.38930280246069721</v>
      </c>
    </row>
    <row r="1801" spans="1:49" x14ac:dyDescent="0.25">
      <c r="A1801" t="s">
        <v>38</v>
      </c>
      <c r="B1801" t="s">
        <v>776</v>
      </c>
      <c r="C1801">
        <v>138360</v>
      </c>
      <c r="D1801">
        <v>2017</v>
      </c>
      <c r="E1801" t="s">
        <v>203</v>
      </c>
      <c r="F1801" t="s">
        <v>1842</v>
      </c>
      <c r="I1801">
        <v>6</v>
      </c>
      <c r="J1801" t="s">
        <v>43</v>
      </c>
      <c r="K1801">
        <v>4</v>
      </c>
      <c r="L1801" t="s">
        <v>44</v>
      </c>
      <c r="M1801">
        <v>3.7000000476837158</v>
      </c>
      <c r="N1801" t="s">
        <v>70</v>
      </c>
      <c r="O1801" t="s">
        <v>46</v>
      </c>
      <c r="P1801">
        <v>3</v>
      </c>
      <c r="Q1801" t="s">
        <v>118</v>
      </c>
      <c r="R1801" t="s">
        <v>48</v>
      </c>
      <c r="T1801" t="s">
        <v>49</v>
      </c>
      <c r="W1801" t="s">
        <v>120</v>
      </c>
      <c r="X1801" t="s">
        <v>53</v>
      </c>
      <c r="Z1801">
        <v>0</v>
      </c>
      <c r="AA1801" t="s">
        <v>75</v>
      </c>
      <c r="AB1801" t="s">
        <v>122</v>
      </c>
      <c r="AC1801">
        <v>45</v>
      </c>
      <c r="AD1801">
        <v>11</v>
      </c>
      <c r="AE1801">
        <v>4</v>
      </c>
      <c r="AF1801">
        <v>2025</v>
      </c>
      <c r="AG1801">
        <v>20251105</v>
      </c>
      <c r="AH1801" s="2">
        <v>9750</v>
      </c>
      <c r="AI1801" s="2">
        <v>5902.55810546875</v>
      </c>
      <c r="AJ1801" s="2">
        <f t="shared" si="226"/>
        <v>3847.44189453125</v>
      </c>
      <c r="AK1801" s="6">
        <f t="shared" si="227"/>
        <v>0.3946094250801282</v>
      </c>
      <c r="AL1801" s="12">
        <v>9750</v>
      </c>
      <c r="AM1801" s="12">
        <v>5538.4962220440766</v>
      </c>
      <c r="AN1801" s="12">
        <f t="shared" si="228"/>
        <v>4211.5037779559234</v>
      </c>
      <c r="AO1801" s="13">
        <f t="shared" si="229"/>
        <v>0.43194910543137677</v>
      </c>
      <c r="AP1801" s="16">
        <v>9750</v>
      </c>
      <c r="AQ1801" s="16">
        <v>5232.6356707048844</v>
      </c>
      <c r="AR1801" s="16">
        <f t="shared" si="230"/>
        <v>4517.3643292951156</v>
      </c>
      <c r="AS1801" s="17">
        <f t="shared" si="224"/>
        <v>0.46331941838924262</v>
      </c>
      <c r="AT1801" s="20">
        <v>9750</v>
      </c>
      <c r="AU1801" s="20">
        <v>6139.7446670976087</v>
      </c>
      <c r="AV1801" s="20">
        <f t="shared" si="225"/>
        <v>3610.2553329023913</v>
      </c>
      <c r="AW1801" s="21">
        <f t="shared" si="231"/>
        <v>0.37028259824639909</v>
      </c>
    </row>
    <row r="1802" spans="1:49" x14ac:dyDescent="0.25">
      <c r="A1802" t="s">
        <v>77</v>
      </c>
      <c r="B1802" t="s">
        <v>818</v>
      </c>
      <c r="C1802">
        <v>34176</v>
      </c>
      <c r="D1802">
        <v>2023</v>
      </c>
      <c r="E1802" t="s">
        <v>155</v>
      </c>
      <c r="F1802" t="s">
        <v>605</v>
      </c>
      <c r="G1802" t="s">
        <v>1843</v>
      </c>
      <c r="I1802">
        <v>4</v>
      </c>
      <c r="J1802" t="s">
        <v>69</v>
      </c>
      <c r="K1802">
        <v>4</v>
      </c>
      <c r="L1802" t="s">
        <v>44</v>
      </c>
      <c r="M1802">
        <v>2.5</v>
      </c>
      <c r="N1802" t="s">
        <v>44</v>
      </c>
      <c r="O1802" t="s">
        <v>46</v>
      </c>
      <c r="P1802">
        <v>5</v>
      </c>
      <c r="Q1802" t="s">
        <v>60</v>
      </c>
      <c r="R1802" t="s">
        <v>89</v>
      </c>
      <c r="T1802" t="s">
        <v>49</v>
      </c>
      <c r="V1802" t="s">
        <v>802</v>
      </c>
      <c r="W1802" t="s">
        <v>62</v>
      </c>
      <c r="X1802" t="s">
        <v>74</v>
      </c>
      <c r="Z1802">
        <v>0</v>
      </c>
      <c r="AA1802" t="s">
        <v>75</v>
      </c>
      <c r="AB1802" t="s">
        <v>83</v>
      </c>
      <c r="AC1802">
        <v>45</v>
      </c>
      <c r="AD1802">
        <v>11</v>
      </c>
      <c r="AE1802">
        <v>4</v>
      </c>
      <c r="AF1802">
        <v>2025</v>
      </c>
      <c r="AG1802">
        <v>20251105</v>
      </c>
      <c r="AH1802" s="2">
        <v>21250</v>
      </c>
      <c r="AI1802" s="2">
        <v>21852.970703125</v>
      </c>
      <c r="AJ1802" s="2">
        <f t="shared" si="226"/>
        <v>602.970703125</v>
      </c>
      <c r="AK1802" s="6">
        <f t="shared" si="227"/>
        <v>2.8375091911764707E-2</v>
      </c>
      <c r="AL1802" s="12">
        <v>21250</v>
      </c>
      <c r="AM1802" s="12">
        <v>22210.47880059516</v>
      </c>
      <c r="AN1802" s="12">
        <f t="shared" si="228"/>
        <v>960.47880059515956</v>
      </c>
      <c r="AO1802" s="13">
        <f t="shared" si="229"/>
        <v>4.5199002380948684E-2</v>
      </c>
      <c r="AP1802" s="16">
        <v>21250</v>
      </c>
      <c r="AQ1802" s="16">
        <v>21784.63476512982</v>
      </c>
      <c r="AR1802" s="16">
        <f t="shared" si="230"/>
        <v>534.63476512982015</v>
      </c>
      <c r="AS1802" s="17">
        <f t="shared" si="224"/>
        <v>2.5159283064932713E-2</v>
      </c>
      <c r="AT1802" s="20">
        <v>21250</v>
      </c>
      <c r="AU1802" s="20">
        <v>21400.405898876412</v>
      </c>
      <c r="AV1802" s="20">
        <f t="shared" si="225"/>
        <v>150.40589887641181</v>
      </c>
      <c r="AW1802" s="21">
        <f t="shared" si="231"/>
        <v>7.0779246530076143E-3</v>
      </c>
    </row>
    <row r="1803" spans="1:49" x14ac:dyDescent="0.25">
      <c r="A1803" t="s">
        <v>38</v>
      </c>
      <c r="B1803" t="s">
        <v>776</v>
      </c>
      <c r="C1803">
        <v>54625</v>
      </c>
      <c r="D1803">
        <v>2017</v>
      </c>
      <c r="E1803" t="s">
        <v>93</v>
      </c>
      <c r="F1803" t="s">
        <v>1374</v>
      </c>
      <c r="G1803" t="s">
        <v>1844</v>
      </c>
      <c r="I1803">
        <v>8</v>
      </c>
      <c r="J1803" t="s">
        <v>117</v>
      </c>
      <c r="K1803">
        <v>2</v>
      </c>
      <c r="L1803" t="s">
        <v>44</v>
      </c>
      <c r="M1803">
        <v>6.1999998092651367</v>
      </c>
      <c r="N1803" t="s">
        <v>70</v>
      </c>
      <c r="O1803" t="s">
        <v>46</v>
      </c>
      <c r="P1803">
        <v>5</v>
      </c>
      <c r="Q1803" t="s">
        <v>187</v>
      </c>
      <c r="R1803" t="s">
        <v>172</v>
      </c>
      <c r="T1803" t="s">
        <v>49</v>
      </c>
      <c r="V1803" t="s">
        <v>1376</v>
      </c>
      <c r="W1803" t="s">
        <v>120</v>
      </c>
      <c r="X1803" t="s">
        <v>74</v>
      </c>
      <c r="Y1803">
        <v>55450</v>
      </c>
      <c r="Z1803">
        <v>0</v>
      </c>
      <c r="AA1803" t="s">
        <v>75</v>
      </c>
      <c r="AB1803" t="s">
        <v>187</v>
      </c>
      <c r="AC1803">
        <v>45</v>
      </c>
      <c r="AD1803">
        <v>11</v>
      </c>
      <c r="AE1803">
        <v>4</v>
      </c>
      <c r="AF1803">
        <v>2025</v>
      </c>
      <c r="AG1803">
        <v>20251105</v>
      </c>
      <c r="AH1803" s="2">
        <v>30000</v>
      </c>
      <c r="AI1803" s="2">
        <v>35130.15625</v>
      </c>
      <c r="AJ1803" s="2">
        <f t="shared" si="226"/>
        <v>5130.15625</v>
      </c>
      <c r="AK1803" s="6">
        <f t="shared" si="227"/>
        <v>0.17100520833333333</v>
      </c>
      <c r="AL1803" s="12">
        <v>30000</v>
      </c>
      <c r="AM1803" s="12">
        <v>33392.58033972235</v>
      </c>
      <c r="AN1803" s="12">
        <f t="shared" si="228"/>
        <v>3392.5803397223499</v>
      </c>
      <c r="AO1803" s="13">
        <f t="shared" si="229"/>
        <v>0.11308601132407833</v>
      </c>
      <c r="AP1803" s="16">
        <v>30000</v>
      </c>
      <c r="AQ1803" s="16">
        <v>33182.016505278472</v>
      </c>
      <c r="AR1803" s="16">
        <f t="shared" si="230"/>
        <v>3182.0165052784723</v>
      </c>
      <c r="AS1803" s="17">
        <f t="shared" si="224"/>
        <v>0.10606721684261575</v>
      </c>
      <c r="AT1803" s="20">
        <v>30000</v>
      </c>
      <c r="AU1803" s="20">
        <v>34623.170500676613</v>
      </c>
      <c r="AV1803" s="20">
        <f t="shared" si="225"/>
        <v>4623.1705006766133</v>
      </c>
      <c r="AW1803" s="21">
        <f t="shared" si="231"/>
        <v>0.15410568335588712</v>
      </c>
    </row>
    <row r="1804" spans="1:49" x14ac:dyDescent="0.25">
      <c r="A1804" t="s">
        <v>109</v>
      </c>
      <c r="B1804" t="s">
        <v>317</v>
      </c>
      <c r="C1804">
        <v>173028</v>
      </c>
      <c r="D1804">
        <v>2018</v>
      </c>
      <c r="E1804" t="s">
        <v>504</v>
      </c>
      <c r="F1804" t="s">
        <v>822</v>
      </c>
      <c r="G1804" t="s">
        <v>229</v>
      </c>
      <c r="I1804">
        <v>6</v>
      </c>
      <c r="J1804" t="s">
        <v>43</v>
      </c>
      <c r="K1804">
        <v>4</v>
      </c>
      <c r="L1804" t="s">
        <v>44</v>
      </c>
      <c r="M1804">
        <v>3.5999999046325679</v>
      </c>
      <c r="N1804" t="s">
        <v>45</v>
      </c>
      <c r="O1804" t="s">
        <v>180</v>
      </c>
      <c r="P1804">
        <v>2</v>
      </c>
      <c r="Q1804" t="s">
        <v>215</v>
      </c>
      <c r="R1804" t="s">
        <v>96</v>
      </c>
      <c r="S1804">
        <v>287</v>
      </c>
      <c r="T1804" t="s">
        <v>49</v>
      </c>
      <c r="U1804" t="s">
        <v>72</v>
      </c>
      <c r="W1804" t="s">
        <v>90</v>
      </c>
      <c r="X1804" t="s">
        <v>98</v>
      </c>
      <c r="Y1804">
        <v>29795</v>
      </c>
      <c r="Z1804">
        <v>0</v>
      </c>
      <c r="AA1804" t="s">
        <v>75</v>
      </c>
      <c r="AB1804" t="s">
        <v>215</v>
      </c>
      <c r="AC1804">
        <v>45</v>
      </c>
      <c r="AD1804">
        <v>11</v>
      </c>
      <c r="AE1804">
        <v>4</v>
      </c>
      <c r="AF1804">
        <v>2025</v>
      </c>
      <c r="AG1804">
        <v>20251105</v>
      </c>
      <c r="AH1804" s="2">
        <v>1200</v>
      </c>
      <c r="AI1804" s="2">
        <v>2134.84033203125</v>
      </c>
      <c r="AJ1804" s="2">
        <f t="shared" si="226"/>
        <v>934.84033203125</v>
      </c>
      <c r="AK1804" s="6">
        <f t="shared" si="227"/>
        <v>0.77903361002604166</v>
      </c>
      <c r="AL1804" s="12">
        <v>1200</v>
      </c>
      <c r="AM1804" s="12">
        <v>2291.5610319718321</v>
      </c>
      <c r="AN1804" s="12">
        <f t="shared" si="228"/>
        <v>1091.5610319718321</v>
      </c>
      <c r="AO1804" s="13">
        <f t="shared" si="229"/>
        <v>0.90963419330986006</v>
      </c>
      <c r="AP1804" s="16">
        <v>1200</v>
      </c>
      <c r="AQ1804" s="16">
        <v>2354.1898265940058</v>
      </c>
      <c r="AR1804" s="16">
        <f t="shared" si="230"/>
        <v>1154.1898265940058</v>
      </c>
      <c r="AS1804" s="17">
        <f t="shared" si="224"/>
        <v>0.96182485549500485</v>
      </c>
      <c r="AT1804" s="20">
        <v>1200</v>
      </c>
      <c r="AU1804" s="20">
        <v>2089.0078843626802</v>
      </c>
      <c r="AV1804" s="20">
        <f t="shared" si="225"/>
        <v>889.00788436268022</v>
      </c>
      <c r="AW1804" s="21">
        <f t="shared" si="231"/>
        <v>0.74083990363556684</v>
      </c>
    </row>
    <row r="1805" spans="1:49" x14ac:dyDescent="0.25">
      <c r="A1805" t="s">
        <v>38</v>
      </c>
      <c r="B1805" t="s">
        <v>65</v>
      </c>
      <c r="C1805">
        <v>162065</v>
      </c>
      <c r="D1805">
        <v>2017</v>
      </c>
      <c r="E1805" t="s">
        <v>167</v>
      </c>
      <c r="F1805" t="s">
        <v>294</v>
      </c>
      <c r="G1805" t="s">
        <v>295</v>
      </c>
      <c r="H1805" t="s">
        <v>85</v>
      </c>
      <c r="I1805">
        <v>8</v>
      </c>
      <c r="J1805" t="s">
        <v>69</v>
      </c>
      <c r="K1805">
        <v>4</v>
      </c>
      <c r="L1805" t="s">
        <v>44</v>
      </c>
      <c r="M1805">
        <v>5.3000001907348633</v>
      </c>
      <c r="N1805" t="s">
        <v>70</v>
      </c>
      <c r="O1805" t="s">
        <v>46</v>
      </c>
      <c r="P1805">
        <v>2</v>
      </c>
      <c r="Q1805" t="s">
        <v>88</v>
      </c>
      <c r="R1805" t="s">
        <v>48</v>
      </c>
      <c r="T1805" t="s">
        <v>49</v>
      </c>
      <c r="V1805" t="s">
        <v>420</v>
      </c>
      <c r="W1805" t="s">
        <v>90</v>
      </c>
      <c r="X1805" t="s">
        <v>121</v>
      </c>
      <c r="Y1805">
        <v>40375</v>
      </c>
      <c r="Z1805">
        <v>0</v>
      </c>
      <c r="AA1805" t="s">
        <v>75</v>
      </c>
      <c r="AB1805" t="s">
        <v>91</v>
      </c>
      <c r="AC1805">
        <v>45</v>
      </c>
      <c r="AD1805">
        <v>11</v>
      </c>
      <c r="AE1805">
        <v>4</v>
      </c>
      <c r="AF1805">
        <v>2025</v>
      </c>
      <c r="AG1805">
        <v>20251104</v>
      </c>
      <c r="AH1805" s="2">
        <v>8500</v>
      </c>
      <c r="AI1805" s="2">
        <v>8920.7265625</v>
      </c>
      <c r="AJ1805" s="2">
        <f t="shared" si="226"/>
        <v>420.7265625</v>
      </c>
      <c r="AK1805" s="6">
        <f t="shared" si="227"/>
        <v>4.9497242647058827E-2</v>
      </c>
      <c r="AL1805" s="12">
        <v>8500</v>
      </c>
      <c r="AM1805" s="12">
        <v>8471.5413923954493</v>
      </c>
      <c r="AN1805" s="12">
        <f t="shared" si="228"/>
        <v>28.458607604550707</v>
      </c>
      <c r="AO1805" s="13">
        <f t="shared" si="229"/>
        <v>3.3480714828883185E-3</v>
      </c>
      <c r="AP1805" s="16">
        <v>8500</v>
      </c>
      <c r="AQ1805" s="16">
        <v>8503.3189063785358</v>
      </c>
      <c r="AR1805" s="16">
        <f t="shared" si="230"/>
        <v>3.3189063785357575</v>
      </c>
      <c r="AS1805" s="17">
        <f t="shared" si="224"/>
        <v>3.9045957394538325E-4</v>
      </c>
      <c r="AT1805" s="20">
        <v>8500</v>
      </c>
      <c r="AU1805" s="20">
        <v>9013.2566585956429</v>
      </c>
      <c r="AV1805" s="20">
        <f t="shared" si="225"/>
        <v>513.25665859564288</v>
      </c>
      <c r="AW1805" s="21">
        <f t="shared" si="231"/>
        <v>6.0383136305369747E-2</v>
      </c>
    </row>
    <row r="1806" spans="1:49" x14ac:dyDescent="0.25">
      <c r="A1806" t="s">
        <v>123</v>
      </c>
      <c r="B1806" t="s">
        <v>124</v>
      </c>
      <c r="C1806">
        <v>157386</v>
      </c>
      <c r="D1806">
        <v>2008</v>
      </c>
      <c r="E1806" t="s">
        <v>893</v>
      </c>
      <c r="F1806" t="s">
        <v>1845</v>
      </c>
      <c r="G1806" t="s">
        <v>1846</v>
      </c>
      <c r="I1806">
        <v>6</v>
      </c>
      <c r="J1806" t="s">
        <v>101</v>
      </c>
      <c r="K1806">
        <v>4</v>
      </c>
      <c r="L1806" t="s">
        <v>44</v>
      </c>
      <c r="M1806">
        <v>3.5999999046325679</v>
      </c>
      <c r="N1806" t="s">
        <v>45</v>
      </c>
      <c r="O1806" t="s">
        <v>46</v>
      </c>
      <c r="Q1806" t="s">
        <v>60</v>
      </c>
      <c r="R1806" t="s">
        <v>172</v>
      </c>
      <c r="T1806" t="s">
        <v>49</v>
      </c>
      <c r="U1806" t="s">
        <v>72</v>
      </c>
      <c r="V1806" t="s">
        <v>1063</v>
      </c>
      <c r="W1806" t="s">
        <v>62</v>
      </c>
      <c r="X1806" t="s">
        <v>121</v>
      </c>
      <c r="Z1806">
        <v>0</v>
      </c>
      <c r="AA1806" t="s">
        <v>75</v>
      </c>
      <c r="AB1806" t="s">
        <v>83</v>
      </c>
      <c r="AC1806">
        <v>45</v>
      </c>
      <c r="AD1806">
        <v>11</v>
      </c>
      <c r="AE1806">
        <v>4</v>
      </c>
      <c r="AF1806">
        <v>2025</v>
      </c>
      <c r="AG1806">
        <v>20251104</v>
      </c>
      <c r="AH1806" s="2">
        <v>1700</v>
      </c>
      <c r="AI1806" s="2">
        <v>982.38037109375</v>
      </c>
      <c r="AJ1806" s="2">
        <f t="shared" si="226"/>
        <v>717.61962890625</v>
      </c>
      <c r="AK1806" s="6">
        <f t="shared" si="227"/>
        <v>0.4221291934742647</v>
      </c>
      <c r="AL1806" s="12">
        <v>1700</v>
      </c>
      <c r="AM1806" s="12">
        <v>1048.291233274135</v>
      </c>
      <c r="AN1806" s="12">
        <f t="shared" si="228"/>
        <v>651.70876672586496</v>
      </c>
      <c r="AO1806" s="13">
        <f t="shared" si="229"/>
        <v>0.3833580980740382</v>
      </c>
      <c r="AP1806" s="16">
        <v>1700</v>
      </c>
      <c r="AQ1806" s="16">
        <v>1106.54213279697</v>
      </c>
      <c r="AR1806" s="16">
        <f t="shared" si="230"/>
        <v>593.45786720302999</v>
      </c>
      <c r="AS1806" s="17">
        <f t="shared" si="224"/>
        <v>0.34909286306060588</v>
      </c>
      <c r="AT1806" s="20">
        <v>1700</v>
      </c>
      <c r="AU1806" s="20">
        <v>985.31054131054134</v>
      </c>
      <c r="AV1806" s="20">
        <f t="shared" si="225"/>
        <v>714.68945868945866</v>
      </c>
      <c r="AW1806" s="21">
        <f t="shared" si="231"/>
        <v>0.42040556393497569</v>
      </c>
    </row>
    <row r="1807" spans="1:49" x14ac:dyDescent="0.25">
      <c r="A1807" t="s">
        <v>77</v>
      </c>
      <c r="B1807" t="s">
        <v>818</v>
      </c>
      <c r="C1807">
        <v>112978</v>
      </c>
      <c r="D1807">
        <v>2015</v>
      </c>
      <c r="E1807" t="s">
        <v>135</v>
      </c>
      <c r="F1807" t="s">
        <v>136</v>
      </c>
      <c r="G1807" t="s">
        <v>450</v>
      </c>
      <c r="I1807">
        <v>6</v>
      </c>
      <c r="J1807" t="s">
        <v>69</v>
      </c>
      <c r="K1807">
        <v>4</v>
      </c>
      <c r="L1807" t="s">
        <v>44</v>
      </c>
      <c r="M1807">
        <v>3.2000000476837158</v>
      </c>
      <c r="N1807" t="s">
        <v>87</v>
      </c>
      <c r="O1807" t="s">
        <v>46</v>
      </c>
      <c r="Q1807" t="s">
        <v>60</v>
      </c>
      <c r="R1807" t="s">
        <v>89</v>
      </c>
      <c r="T1807" t="s">
        <v>49</v>
      </c>
      <c r="W1807" t="s">
        <v>134</v>
      </c>
      <c r="X1807" t="s">
        <v>74</v>
      </c>
      <c r="Z1807">
        <v>0</v>
      </c>
      <c r="AA1807" t="s">
        <v>75</v>
      </c>
      <c r="AB1807" t="s">
        <v>83</v>
      </c>
      <c r="AC1807">
        <v>45</v>
      </c>
      <c r="AD1807">
        <v>11</v>
      </c>
      <c r="AE1807">
        <v>4</v>
      </c>
      <c r="AF1807">
        <v>2025</v>
      </c>
      <c r="AG1807">
        <v>20251105</v>
      </c>
      <c r="AH1807" s="2">
        <v>6900</v>
      </c>
      <c r="AI1807" s="2">
        <v>7422.55712890625</v>
      </c>
      <c r="AJ1807" s="2">
        <f t="shared" si="226"/>
        <v>522.55712890625</v>
      </c>
      <c r="AK1807" s="6">
        <f t="shared" si="227"/>
        <v>7.5732917232789854E-2</v>
      </c>
      <c r="AL1807" s="12">
        <v>6900</v>
      </c>
      <c r="AM1807" s="12">
        <v>7058.1351834619027</v>
      </c>
      <c r="AN1807" s="12">
        <f t="shared" si="228"/>
        <v>158.13518346190267</v>
      </c>
      <c r="AO1807" s="13">
        <f t="shared" si="229"/>
        <v>2.2918142530710534E-2</v>
      </c>
      <c r="AP1807" s="16">
        <v>6900</v>
      </c>
      <c r="AQ1807" s="16">
        <v>7554.6047802546163</v>
      </c>
      <c r="AR1807" s="16">
        <f t="shared" si="230"/>
        <v>654.60478025461634</v>
      </c>
      <c r="AS1807" s="17">
        <f t="shared" si="224"/>
        <v>9.4870258007915417E-2</v>
      </c>
      <c r="AT1807" s="20">
        <v>6900</v>
      </c>
      <c r="AU1807" s="20">
        <v>7608.5883125410373</v>
      </c>
      <c r="AV1807" s="20">
        <f t="shared" si="225"/>
        <v>708.58831254103734</v>
      </c>
      <c r="AW1807" s="21">
        <f t="shared" si="231"/>
        <v>0.10269395833928077</v>
      </c>
    </row>
    <row r="1808" spans="1:49" x14ac:dyDescent="0.25">
      <c r="A1808" t="s">
        <v>38</v>
      </c>
      <c r="B1808" t="s">
        <v>105</v>
      </c>
      <c r="C1808">
        <v>179729</v>
      </c>
      <c r="D1808">
        <v>2017</v>
      </c>
      <c r="E1808" t="s">
        <v>93</v>
      </c>
      <c r="F1808" t="s">
        <v>188</v>
      </c>
      <c r="G1808" t="s">
        <v>189</v>
      </c>
      <c r="I1808">
        <v>6</v>
      </c>
      <c r="J1808" t="s">
        <v>69</v>
      </c>
      <c r="K1808">
        <v>4</v>
      </c>
      <c r="L1808" t="s">
        <v>44</v>
      </c>
      <c r="M1808">
        <v>3.5999999046325679</v>
      </c>
      <c r="N1808" t="s">
        <v>45</v>
      </c>
      <c r="Q1808" t="s">
        <v>60</v>
      </c>
      <c r="R1808" t="s">
        <v>96</v>
      </c>
      <c r="T1808" t="s">
        <v>49</v>
      </c>
      <c r="U1808" t="s">
        <v>72</v>
      </c>
      <c r="V1808" t="s">
        <v>702</v>
      </c>
      <c r="W1808" t="s">
        <v>90</v>
      </c>
      <c r="X1808" t="s">
        <v>74</v>
      </c>
      <c r="Y1808">
        <v>25510</v>
      </c>
      <c r="Z1808">
        <v>0</v>
      </c>
      <c r="AA1808" t="s">
        <v>75</v>
      </c>
      <c r="AB1808" t="s">
        <v>104</v>
      </c>
      <c r="AC1808">
        <v>45</v>
      </c>
      <c r="AD1808">
        <v>11</v>
      </c>
      <c r="AE1808">
        <v>4</v>
      </c>
      <c r="AF1808">
        <v>2025</v>
      </c>
      <c r="AG1808">
        <v>20251104</v>
      </c>
      <c r="AH1808" s="2">
        <v>2500</v>
      </c>
      <c r="AI1808" s="2">
        <v>2366.439208984375</v>
      </c>
      <c r="AJ1808" s="2">
        <f t="shared" si="226"/>
        <v>133.560791015625</v>
      </c>
      <c r="AK1808" s="6">
        <f t="shared" si="227"/>
        <v>5.3424316406249998E-2</v>
      </c>
      <c r="AL1808" s="12">
        <v>2500</v>
      </c>
      <c r="AM1808" s="12">
        <v>2619.5665516881031</v>
      </c>
      <c r="AN1808" s="12">
        <f t="shared" si="228"/>
        <v>119.56655168810312</v>
      </c>
      <c r="AO1808" s="13">
        <f t="shared" si="229"/>
        <v>4.7826620675241245E-2</v>
      </c>
      <c r="AP1808" s="16">
        <v>2500</v>
      </c>
      <c r="AQ1808" s="16">
        <v>2579.7603525532222</v>
      </c>
      <c r="AR1808" s="16">
        <f t="shared" si="230"/>
        <v>79.760352553222219</v>
      </c>
      <c r="AS1808" s="17">
        <f t="shared" si="224"/>
        <v>3.1904141021288884E-2</v>
      </c>
      <c r="AT1808" s="20">
        <v>2500</v>
      </c>
      <c r="AU1808" s="20">
        <v>2315.567501527184</v>
      </c>
      <c r="AV1808" s="20">
        <f t="shared" si="225"/>
        <v>184.43249847281595</v>
      </c>
      <c r="AW1808" s="21">
        <f t="shared" si="231"/>
        <v>7.3772999389126376E-2</v>
      </c>
    </row>
    <row r="1809" spans="1:49" x14ac:dyDescent="0.25">
      <c r="A1809" t="s">
        <v>123</v>
      </c>
      <c r="B1809" t="s">
        <v>290</v>
      </c>
      <c r="C1809">
        <v>257798</v>
      </c>
      <c r="D1809">
        <v>2015</v>
      </c>
      <c r="E1809" t="s">
        <v>159</v>
      </c>
      <c r="F1809" t="s">
        <v>160</v>
      </c>
      <c r="G1809" t="s">
        <v>1847</v>
      </c>
      <c r="I1809">
        <v>6</v>
      </c>
      <c r="J1809" t="s">
        <v>59</v>
      </c>
      <c r="K1809">
        <v>4</v>
      </c>
      <c r="L1809" t="s">
        <v>44</v>
      </c>
      <c r="M1809">
        <v>3.5</v>
      </c>
      <c r="N1809" t="s">
        <v>45</v>
      </c>
      <c r="O1809" t="s">
        <v>46</v>
      </c>
      <c r="Q1809" t="s">
        <v>60</v>
      </c>
      <c r="R1809" t="s">
        <v>48</v>
      </c>
      <c r="S1809">
        <v>250</v>
      </c>
      <c r="T1809" t="s">
        <v>49</v>
      </c>
      <c r="U1809" t="s">
        <v>72</v>
      </c>
      <c r="V1809" t="s">
        <v>162</v>
      </c>
      <c r="W1809" t="s">
        <v>134</v>
      </c>
      <c r="X1809" t="s">
        <v>74</v>
      </c>
      <c r="Z1809">
        <v>0</v>
      </c>
      <c r="AA1809" t="s">
        <v>75</v>
      </c>
      <c r="AB1809" t="s">
        <v>83</v>
      </c>
      <c r="AC1809">
        <v>45</v>
      </c>
      <c r="AD1809">
        <v>11</v>
      </c>
      <c r="AE1809">
        <v>4</v>
      </c>
      <c r="AF1809">
        <v>2025</v>
      </c>
      <c r="AG1809">
        <v>20251104</v>
      </c>
      <c r="AH1809" s="2">
        <v>3500</v>
      </c>
      <c r="AI1809" s="2">
        <v>2924.655029296875</v>
      </c>
      <c r="AJ1809" s="2">
        <f t="shared" si="226"/>
        <v>575.344970703125</v>
      </c>
      <c r="AK1809" s="6">
        <f t="shared" si="227"/>
        <v>0.16438427734375</v>
      </c>
      <c r="AL1809" s="12">
        <v>3500</v>
      </c>
      <c r="AM1809" s="12">
        <v>3067.8880397101238</v>
      </c>
      <c r="AN1809" s="12">
        <f t="shared" si="228"/>
        <v>432.11196028987615</v>
      </c>
      <c r="AO1809" s="13">
        <f t="shared" si="229"/>
        <v>0.12346056008282176</v>
      </c>
      <c r="AP1809" s="16">
        <v>3500</v>
      </c>
      <c r="AQ1809" s="16">
        <v>3438.359611885649</v>
      </c>
      <c r="AR1809" s="16">
        <f t="shared" si="230"/>
        <v>61.640388114351026</v>
      </c>
      <c r="AS1809" s="17">
        <f t="shared" si="224"/>
        <v>1.761153946124315E-2</v>
      </c>
      <c r="AT1809" s="20">
        <v>3500</v>
      </c>
      <c r="AU1809" s="20">
        <v>2915.1848830886352</v>
      </c>
      <c r="AV1809" s="20">
        <f t="shared" si="225"/>
        <v>584.81511691136484</v>
      </c>
      <c r="AW1809" s="21">
        <f t="shared" si="231"/>
        <v>0.1670900334032471</v>
      </c>
    </row>
    <row r="1810" spans="1:49" x14ac:dyDescent="0.25">
      <c r="A1810" t="s">
        <v>38</v>
      </c>
      <c r="B1810" t="s">
        <v>776</v>
      </c>
      <c r="C1810">
        <v>37098</v>
      </c>
      <c r="D1810">
        <v>2020</v>
      </c>
      <c r="E1810" t="s">
        <v>93</v>
      </c>
      <c r="F1810" t="s">
        <v>336</v>
      </c>
      <c r="G1810" t="s">
        <v>125</v>
      </c>
      <c r="I1810">
        <v>4</v>
      </c>
      <c r="J1810" t="s">
        <v>117</v>
      </c>
      <c r="K1810">
        <v>4</v>
      </c>
      <c r="L1810" t="s">
        <v>44</v>
      </c>
      <c r="M1810">
        <v>1.3999999761581421</v>
      </c>
      <c r="N1810" t="s">
        <v>44</v>
      </c>
      <c r="O1810" t="s">
        <v>95</v>
      </c>
      <c r="P1810">
        <v>1</v>
      </c>
      <c r="Q1810" t="s">
        <v>60</v>
      </c>
      <c r="R1810" t="s">
        <v>81</v>
      </c>
      <c r="T1810" t="s">
        <v>49</v>
      </c>
      <c r="V1810" t="s">
        <v>338</v>
      </c>
      <c r="W1810" t="s">
        <v>62</v>
      </c>
      <c r="X1810" t="s">
        <v>63</v>
      </c>
      <c r="Y1810">
        <v>23200</v>
      </c>
      <c r="Z1810">
        <v>0</v>
      </c>
      <c r="AA1810" t="s">
        <v>75</v>
      </c>
      <c r="AB1810" t="s">
        <v>83</v>
      </c>
      <c r="AC1810">
        <v>45</v>
      </c>
      <c r="AD1810">
        <v>11</v>
      </c>
      <c r="AE1810">
        <v>4</v>
      </c>
      <c r="AF1810">
        <v>2025</v>
      </c>
      <c r="AG1810">
        <v>20251105</v>
      </c>
      <c r="AH1810" s="2">
        <v>9500</v>
      </c>
      <c r="AI1810" s="2">
        <v>3643.305419921875</v>
      </c>
      <c r="AJ1810" s="2">
        <f t="shared" si="226"/>
        <v>5856.694580078125</v>
      </c>
      <c r="AK1810" s="6">
        <f t="shared" si="227"/>
        <v>0.6164941663240131</v>
      </c>
      <c r="AL1810" s="12">
        <v>9500</v>
      </c>
      <c r="AM1810" s="12">
        <v>3567.8640262392</v>
      </c>
      <c r="AN1810" s="12">
        <f t="shared" si="228"/>
        <v>5932.1359737608</v>
      </c>
      <c r="AO1810" s="13">
        <f t="shared" si="229"/>
        <v>0.62443536565903157</v>
      </c>
      <c r="AP1810" s="16">
        <v>9500</v>
      </c>
      <c r="AQ1810" s="16">
        <v>3724.2516673793161</v>
      </c>
      <c r="AR1810" s="16">
        <f t="shared" si="230"/>
        <v>5775.7483326206839</v>
      </c>
      <c r="AS1810" s="17">
        <f t="shared" si="224"/>
        <v>0.60797350869691413</v>
      </c>
      <c r="AT1810" s="20">
        <v>9500</v>
      </c>
      <c r="AU1810" s="20">
        <v>3724.47379032258</v>
      </c>
      <c r="AV1810" s="20">
        <f t="shared" si="225"/>
        <v>5775.5262096774204</v>
      </c>
      <c r="AW1810" s="21">
        <f t="shared" si="231"/>
        <v>0.6079501273344653</v>
      </c>
    </row>
    <row r="1811" spans="1:49" x14ac:dyDescent="0.25">
      <c r="A1811" t="s">
        <v>77</v>
      </c>
      <c r="B1811" t="s">
        <v>818</v>
      </c>
      <c r="C1811">
        <v>80139</v>
      </c>
      <c r="D1811">
        <v>2018</v>
      </c>
      <c r="E1811" t="s">
        <v>139</v>
      </c>
      <c r="F1811" t="s">
        <v>140</v>
      </c>
      <c r="I1811">
        <v>4</v>
      </c>
      <c r="J1811" t="s">
        <v>69</v>
      </c>
      <c r="K1811">
        <v>4</v>
      </c>
      <c r="L1811" t="s">
        <v>44</v>
      </c>
      <c r="M1811">
        <v>2.5</v>
      </c>
      <c r="N1811" t="s">
        <v>44</v>
      </c>
      <c r="O1811" t="s">
        <v>46</v>
      </c>
      <c r="Q1811" t="s">
        <v>141</v>
      </c>
      <c r="R1811" t="s">
        <v>89</v>
      </c>
      <c r="S1811">
        <v>170</v>
      </c>
      <c r="T1811" t="s">
        <v>49</v>
      </c>
      <c r="W1811" t="s">
        <v>62</v>
      </c>
      <c r="X1811" t="s">
        <v>53</v>
      </c>
      <c r="Y1811">
        <v>24800</v>
      </c>
      <c r="Z1811">
        <v>0</v>
      </c>
      <c r="AA1811" t="s">
        <v>75</v>
      </c>
      <c r="AB1811" t="s">
        <v>83</v>
      </c>
      <c r="AC1811">
        <v>45</v>
      </c>
      <c r="AD1811">
        <v>11</v>
      </c>
      <c r="AE1811">
        <v>4</v>
      </c>
      <c r="AF1811">
        <v>2025</v>
      </c>
      <c r="AG1811">
        <v>20251105</v>
      </c>
      <c r="AH1811" s="2">
        <v>12600</v>
      </c>
      <c r="AI1811" s="2">
        <v>8931.181640625</v>
      </c>
      <c r="AJ1811" s="2">
        <f t="shared" si="226"/>
        <v>3668.818359375</v>
      </c>
      <c r="AK1811" s="6">
        <f t="shared" si="227"/>
        <v>0.29117606026785714</v>
      </c>
      <c r="AL1811" s="12">
        <v>12600</v>
      </c>
      <c r="AM1811" s="12">
        <v>9132.1370866734596</v>
      </c>
      <c r="AN1811" s="12">
        <f t="shared" si="228"/>
        <v>3467.8629133265404</v>
      </c>
      <c r="AO1811" s="13">
        <f t="shared" si="229"/>
        <v>0.27522721534337624</v>
      </c>
      <c r="AP1811" s="16">
        <v>12600</v>
      </c>
      <c r="AQ1811" s="16">
        <v>8953.7996600969218</v>
      </c>
      <c r="AR1811" s="16">
        <f t="shared" si="230"/>
        <v>3646.2003399030782</v>
      </c>
      <c r="AS1811" s="17">
        <f t="shared" si="224"/>
        <v>0.28938097935738716</v>
      </c>
      <c r="AT1811" s="20">
        <v>12600</v>
      </c>
      <c r="AU1811" s="20">
        <v>8831.2565997888069</v>
      </c>
      <c r="AV1811" s="20">
        <f t="shared" si="225"/>
        <v>3768.7434002111931</v>
      </c>
      <c r="AW1811" s="21">
        <f t="shared" si="231"/>
        <v>0.29910661906438041</v>
      </c>
    </row>
    <row r="1812" spans="1:49" x14ac:dyDescent="0.25">
      <c r="A1812" t="s">
        <v>123</v>
      </c>
      <c r="B1812" t="s">
        <v>124</v>
      </c>
      <c r="C1812">
        <v>147975</v>
      </c>
      <c r="D1812">
        <v>2017</v>
      </c>
      <c r="E1812" t="s">
        <v>93</v>
      </c>
      <c r="F1812" t="s">
        <v>94</v>
      </c>
      <c r="G1812" t="s">
        <v>1544</v>
      </c>
      <c r="I1812">
        <v>4</v>
      </c>
      <c r="J1812" t="s">
        <v>101</v>
      </c>
      <c r="K1812">
        <v>4</v>
      </c>
      <c r="L1812" t="s">
        <v>44</v>
      </c>
      <c r="M1812">
        <v>2.4000000953674321</v>
      </c>
      <c r="N1812" t="s">
        <v>45</v>
      </c>
      <c r="O1812" t="s">
        <v>46</v>
      </c>
      <c r="P1812">
        <v>4</v>
      </c>
      <c r="Q1812" t="s">
        <v>60</v>
      </c>
      <c r="R1812" t="s">
        <v>96</v>
      </c>
      <c r="T1812" t="s">
        <v>49</v>
      </c>
      <c r="V1812" t="s">
        <v>1283</v>
      </c>
      <c r="W1812" t="s">
        <v>62</v>
      </c>
      <c r="X1812" t="s">
        <v>98</v>
      </c>
      <c r="Y1812">
        <v>26750</v>
      </c>
      <c r="Z1812">
        <v>0</v>
      </c>
      <c r="AA1812" t="s">
        <v>75</v>
      </c>
      <c r="AB1812" t="s">
        <v>83</v>
      </c>
      <c r="AC1812">
        <v>45</v>
      </c>
      <c r="AD1812">
        <v>11</v>
      </c>
      <c r="AE1812">
        <v>4</v>
      </c>
      <c r="AF1812">
        <v>2025</v>
      </c>
      <c r="AG1812">
        <v>20251104</v>
      </c>
      <c r="AH1812" s="2">
        <v>2000</v>
      </c>
      <c r="AI1812" s="2">
        <v>3646.1806640625</v>
      </c>
      <c r="AJ1812" s="2">
        <f t="shared" si="226"/>
        <v>1646.1806640625</v>
      </c>
      <c r="AK1812" s="6">
        <f t="shared" si="227"/>
        <v>0.82309033203125004</v>
      </c>
      <c r="AL1812" s="12">
        <v>2000</v>
      </c>
      <c r="AM1812" s="12">
        <v>3642.7530909623711</v>
      </c>
      <c r="AN1812" s="12">
        <f t="shared" si="228"/>
        <v>1642.7530909623711</v>
      </c>
      <c r="AO1812" s="13">
        <f t="shared" si="229"/>
        <v>0.82137654548118555</v>
      </c>
      <c r="AP1812" s="16">
        <v>2000</v>
      </c>
      <c r="AQ1812" s="16">
        <v>3571.381199840077</v>
      </c>
      <c r="AR1812" s="16">
        <f t="shared" si="230"/>
        <v>1571.381199840077</v>
      </c>
      <c r="AS1812" s="17">
        <f t="shared" si="224"/>
        <v>0.78569059992003853</v>
      </c>
      <c r="AT1812" s="20">
        <v>2000</v>
      </c>
      <c r="AU1812" s="20">
        <v>3724.47379032258</v>
      </c>
      <c r="AV1812" s="20">
        <f t="shared" si="225"/>
        <v>1724.47379032258</v>
      </c>
      <c r="AW1812" s="21">
        <f t="shared" si="231"/>
        <v>0.86223689516128998</v>
      </c>
    </row>
    <row r="1813" spans="1:49" x14ac:dyDescent="0.25">
      <c r="A1813" t="s">
        <v>109</v>
      </c>
      <c r="B1813" t="s">
        <v>1419</v>
      </c>
      <c r="C1813">
        <v>100000</v>
      </c>
      <c r="D1813">
        <v>2004</v>
      </c>
      <c r="E1813" t="s">
        <v>555</v>
      </c>
      <c r="F1813" t="s">
        <v>1848</v>
      </c>
      <c r="H1813" t="s">
        <v>1849</v>
      </c>
      <c r="I1813">
        <v>6</v>
      </c>
      <c r="J1813" t="s">
        <v>101</v>
      </c>
      <c r="K1813">
        <v>4</v>
      </c>
      <c r="L1813" t="s">
        <v>44</v>
      </c>
      <c r="M1813">
        <v>3.4000000953674321</v>
      </c>
      <c r="N1813" t="s">
        <v>45</v>
      </c>
      <c r="O1813" t="s">
        <v>46</v>
      </c>
      <c r="Q1813" t="s">
        <v>60</v>
      </c>
      <c r="R1813" t="s">
        <v>48</v>
      </c>
      <c r="T1813" t="s">
        <v>49</v>
      </c>
      <c r="U1813" t="s">
        <v>72</v>
      </c>
      <c r="V1813" t="s">
        <v>557</v>
      </c>
      <c r="W1813" t="s">
        <v>134</v>
      </c>
      <c r="X1813" t="s">
        <v>121</v>
      </c>
      <c r="Z1813">
        <v>0</v>
      </c>
      <c r="AA1813" t="s">
        <v>75</v>
      </c>
      <c r="AB1813" t="s">
        <v>83</v>
      </c>
      <c r="AC1813">
        <v>45</v>
      </c>
      <c r="AD1813">
        <v>11</v>
      </c>
      <c r="AE1813">
        <v>4</v>
      </c>
      <c r="AF1813">
        <v>2025</v>
      </c>
      <c r="AG1813">
        <v>20251107</v>
      </c>
      <c r="AH1813" s="2">
        <v>59</v>
      </c>
      <c r="AI1813" s="2">
        <v>779.32904052734375</v>
      </c>
      <c r="AJ1813" s="2">
        <f t="shared" si="226"/>
        <v>720.32904052734375</v>
      </c>
      <c r="AK1813" s="6">
        <f t="shared" si="227"/>
        <v>12.208966788599046</v>
      </c>
      <c r="AL1813" s="12">
        <v>59</v>
      </c>
      <c r="AM1813" s="12">
        <v>915.72183855859532</v>
      </c>
      <c r="AN1813" s="12">
        <f t="shared" si="228"/>
        <v>856.72183855859532</v>
      </c>
      <c r="AO1813" s="13">
        <f t="shared" si="229"/>
        <v>14.520709128111784</v>
      </c>
      <c r="AP1813" s="16">
        <v>59</v>
      </c>
      <c r="AQ1813" s="16">
        <v>919.23662420621145</v>
      </c>
      <c r="AR1813" s="16">
        <f t="shared" si="230"/>
        <v>860.23662420621145</v>
      </c>
      <c r="AS1813" s="17">
        <f t="shared" si="224"/>
        <v>14.580281766206973</v>
      </c>
      <c r="AT1813" s="20">
        <v>59</v>
      </c>
      <c r="AU1813" s="20">
        <v>764.11654135338347</v>
      </c>
      <c r="AV1813" s="20">
        <f t="shared" si="225"/>
        <v>705.11654135338347</v>
      </c>
      <c r="AW1813" s="21">
        <f t="shared" si="231"/>
        <v>11.951127819548873</v>
      </c>
    </row>
    <row r="1814" spans="1:49" x14ac:dyDescent="0.25">
      <c r="A1814" t="s">
        <v>123</v>
      </c>
      <c r="B1814" t="s">
        <v>440</v>
      </c>
      <c r="C1814">
        <v>63472</v>
      </c>
      <c r="D1814">
        <v>2021</v>
      </c>
      <c r="E1814" t="s">
        <v>155</v>
      </c>
      <c r="F1814" t="s">
        <v>598</v>
      </c>
      <c r="G1814" t="s">
        <v>1640</v>
      </c>
      <c r="I1814">
        <v>6</v>
      </c>
      <c r="J1814" t="s">
        <v>59</v>
      </c>
      <c r="K1814">
        <v>4</v>
      </c>
      <c r="L1814" t="s">
        <v>44</v>
      </c>
      <c r="M1814">
        <v>3.7999999523162842</v>
      </c>
      <c r="N1814" t="s">
        <v>45</v>
      </c>
      <c r="O1814" t="s">
        <v>46</v>
      </c>
      <c r="P1814">
        <v>4</v>
      </c>
      <c r="Q1814" t="s">
        <v>60</v>
      </c>
      <c r="R1814" t="s">
        <v>48</v>
      </c>
      <c r="T1814" t="s">
        <v>49</v>
      </c>
      <c r="V1814" t="s">
        <v>599</v>
      </c>
      <c r="W1814" t="s">
        <v>134</v>
      </c>
      <c r="X1814" t="s">
        <v>63</v>
      </c>
      <c r="Z1814">
        <v>0</v>
      </c>
      <c r="AA1814" t="s">
        <v>75</v>
      </c>
      <c r="AB1814" t="s">
        <v>104</v>
      </c>
      <c r="AC1814">
        <v>45</v>
      </c>
      <c r="AD1814">
        <v>11</v>
      </c>
      <c r="AE1814">
        <v>4</v>
      </c>
      <c r="AF1814">
        <v>2025</v>
      </c>
      <c r="AG1814">
        <v>20251105</v>
      </c>
      <c r="AH1814" s="2">
        <v>25800</v>
      </c>
      <c r="AI1814" s="2">
        <v>24512.12890625</v>
      </c>
      <c r="AJ1814" s="2">
        <f t="shared" si="226"/>
        <v>1287.87109375</v>
      </c>
      <c r="AK1814" s="6">
        <f t="shared" si="227"/>
        <v>4.9917484253875967E-2</v>
      </c>
      <c r="AL1814" s="12">
        <v>25800</v>
      </c>
      <c r="AM1814" s="12">
        <v>23476.799323081501</v>
      </c>
      <c r="AN1814" s="12">
        <f t="shared" si="228"/>
        <v>2323.2006769184991</v>
      </c>
      <c r="AO1814" s="13">
        <f t="shared" si="229"/>
        <v>9.0046537865058104E-2</v>
      </c>
      <c r="AP1814" s="16">
        <v>25800</v>
      </c>
      <c r="AQ1814" s="16">
        <v>21980.139243836489</v>
      </c>
      <c r="AR1814" s="16">
        <f t="shared" si="230"/>
        <v>3819.8607561635108</v>
      </c>
      <c r="AS1814" s="17">
        <f t="shared" si="224"/>
        <v>0.14805661845595003</v>
      </c>
      <c r="AT1814" s="20">
        <v>25800</v>
      </c>
      <c r="AU1814" s="20">
        <v>24118.291618828931</v>
      </c>
      <c r="AV1814" s="20">
        <f t="shared" si="225"/>
        <v>1681.708381171069</v>
      </c>
      <c r="AW1814" s="21">
        <f t="shared" si="231"/>
        <v>6.5182495394227477E-2</v>
      </c>
    </row>
    <row r="1815" spans="1:49" x14ac:dyDescent="0.25">
      <c r="A1815" t="s">
        <v>109</v>
      </c>
      <c r="B1815" t="s">
        <v>538</v>
      </c>
      <c r="C1815">
        <v>119849</v>
      </c>
      <c r="D1815">
        <v>2017</v>
      </c>
      <c r="E1815" t="s">
        <v>66</v>
      </c>
      <c r="F1815" t="s">
        <v>245</v>
      </c>
      <c r="H1815" t="s">
        <v>857</v>
      </c>
      <c r="I1815">
        <v>8</v>
      </c>
      <c r="J1815" t="s">
        <v>129</v>
      </c>
      <c r="K1815">
        <v>4</v>
      </c>
      <c r="L1815" t="s">
        <v>44</v>
      </c>
      <c r="M1815">
        <v>6.6999998092651367</v>
      </c>
      <c r="N1815" t="s">
        <v>87</v>
      </c>
      <c r="O1815" t="s">
        <v>46</v>
      </c>
      <c r="P1815">
        <v>2</v>
      </c>
      <c r="Q1815" t="s">
        <v>88</v>
      </c>
      <c r="R1815" t="s">
        <v>89</v>
      </c>
      <c r="S1815">
        <v>440</v>
      </c>
      <c r="T1815" t="s">
        <v>219</v>
      </c>
      <c r="U1815" t="s">
        <v>72</v>
      </c>
      <c r="W1815" t="s">
        <v>247</v>
      </c>
      <c r="X1815" t="s">
        <v>74</v>
      </c>
      <c r="Y1815">
        <v>41790</v>
      </c>
      <c r="Z1815">
        <v>0</v>
      </c>
      <c r="AA1815" t="s">
        <v>75</v>
      </c>
      <c r="AB1815" t="s">
        <v>248</v>
      </c>
      <c r="AC1815">
        <v>45</v>
      </c>
      <c r="AD1815">
        <v>11</v>
      </c>
      <c r="AE1815">
        <v>4</v>
      </c>
      <c r="AF1815">
        <v>2025</v>
      </c>
      <c r="AG1815">
        <v>20251105</v>
      </c>
      <c r="AH1815" s="2">
        <v>24000</v>
      </c>
      <c r="AI1815" s="2">
        <v>24803.328125</v>
      </c>
      <c r="AJ1815" s="2">
        <f t="shared" si="226"/>
        <v>803.328125</v>
      </c>
      <c r="AK1815" s="6">
        <f t="shared" si="227"/>
        <v>3.3472005208333336E-2</v>
      </c>
      <c r="AL1815" s="12">
        <v>24000</v>
      </c>
      <c r="AM1815" s="12">
        <v>24852.506570151869</v>
      </c>
      <c r="AN1815" s="12">
        <f t="shared" si="228"/>
        <v>852.5065701518688</v>
      </c>
      <c r="AO1815" s="13">
        <f t="shared" si="229"/>
        <v>3.5521107089661198E-2</v>
      </c>
      <c r="AP1815" s="16">
        <v>24000</v>
      </c>
      <c r="AQ1815" s="16">
        <v>25382.42005689166</v>
      </c>
      <c r="AR1815" s="16">
        <f t="shared" si="230"/>
        <v>1382.4200568916604</v>
      </c>
      <c r="AS1815" s="17">
        <f t="shared" si="224"/>
        <v>5.760083570381918E-2</v>
      </c>
      <c r="AT1815" s="20">
        <v>24000</v>
      </c>
      <c r="AU1815" s="20">
        <v>24118.291618828931</v>
      </c>
      <c r="AV1815" s="20">
        <f t="shared" si="225"/>
        <v>118.29161882893095</v>
      </c>
      <c r="AW1815" s="21">
        <f t="shared" si="231"/>
        <v>4.9288174512054561E-3</v>
      </c>
    </row>
    <row r="1816" spans="1:49" x14ac:dyDescent="0.25">
      <c r="A1816" t="s">
        <v>123</v>
      </c>
      <c r="B1816" t="s">
        <v>440</v>
      </c>
      <c r="C1816">
        <v>123111</v>
      </c>
      <c r="D1816">
        <v>2013</v>
      </c>
      <c r="E1816" t="s">
        <v>250</v>
      </c>
      <c r="F1816" t="s">
        <v>550</v>
      </c>
      <c r="G1816" t="s">
        <v>1850</v>
      </c>
      <c r="I1816">
        <v>4</v>
      </c>
      <c r="J1816" t="s">
        <v>69</v>
      </c>
      <c r="K1816">
        <v>4</v>
      </c>
      <c r="L1816" t="s">
        <v>44</v>
      </c>
      <c r="M1816">
        <v>2</v>
      </c>
      <c r="N1816" t="s">
        <v>45</v>
      </c>
      <c r="O1816" t="s">
        <v>46</v>
      </c>
      <c r="P1816">
        <v>3</v>
      </c>
      <c r="Q1816" t="s">
        <v>118</v>
      </c>
      <c r="T1816" t="s">
        <v>49</v>
      </c>
      <c r="V1816" t="s">
        <v>1851</v>
      </c>
      <c r="W1816" t="s">
        <v>120</v>
      </c>
      <c r="X1816" t="s">
        <v>53</v>
      </c>
      <c r="Z1816">
        <v>0</v>
      </c>
      <c r="AA1816" t="s">
        <v>75</v>
      </c>
      <c r="AB1816" t="s">
        <v>122</v>
      </c>
      <c r="AC1816">
        <v>45</v>
      </c>
      <c r="AD1816">
        <v>11</v>
      </c>
      <c r="AE1816">
        <v>4</v>
      </c>
      <c r="AF1816">
        <v>2025</v>
      </c>
      <c r="AG1816">
        <v>20251105</v>
      </c>
      <c r="AH1816" s="2">
        <v>2500</v>
      </c>
      <c r="AI1816" s="2">
        <v>2566.720458984375</v>
      </c>
      <c r="AJ1816" s="2">
        <f t="shared" si="226"/>
        <v>66.720458984375</v>
      </c>
      <c r="AK1816" s="6">
        <f t="shared" si="227"/>
        <v>2.6688183593750001E-2</v>
      </c>
      <c r="AL1816" s="12">
        <v>2500</v>
      </c>
      <c r="AM1816" s="12">
        <v>2514.4354188789621</v>
      </c>
      <c r="AN1816" s="12">
        <f t="shared" si="228"/>
        <v>14.435418878962082</v>
      </c>
      <c r="AO1816" s="13">
        <f t="shared" si="229"/>
        <v>5.7741675515848327E-3</v>
      </c>
      <c r="AP1816" s="16">
        <v>2500</v>
      </c>
      <c r="AQ1816" s="16">
        <v>2316.9088552198432</v>
      </c>
      <c r="AR1816" s="16">
        <f t="shared" si="230"/>
        <v>183.09114478015681</v>
      </c>
      <c r="AS1816" s="17">
        <f t="shared" si="224"/>
        <v>7.3236457912062722E-2</v>
      </c>
      <c r="AT1816" s="20">
        <v>2500</v>
      </c>
      <c r="AU1816" s="20">
        <v>2627.498408656907</v>
      </c>
      <c r="AV1816" s="20">
        <f t="shared" si="225"/>
        <v>127.49840865690703</v>
      </c>
      <c r="AW1816" s="21">
        <f t="shared" si="231"/>
        <v>5.0999363462762813E-2</v>
      </c>
    </row>
    <row r="1817" spans="1:49" x14ac:dyDescent="0.25">
      <c r="A1817" t="s">
        <v>38</v>
      </c>
      <c r="B1817" t="s">
        <v>259</v>
      </c>
      <c r="C1817">
        <v>13189</v>
      </c>
      <c r="D1817">
        <v>2024</v>
      </c>
      <c r="E1817" t="s">
        <v>159</v>
      </c>
      <c r="F1817" t="s">
        <v>489</v>
      </c>
      <c r="G1817" t="s">
        <v>418</v>
      </c>
      <c r="I1817">
        <v>4</v>
      </c>
      <c r="J1817" t="s">
        <v>69</v>
      </c>
      <c r="K1817">
        <v>4</v>
      </c>
      <c r="L1817" t="s">
        <v>44</v>
      </c>
      <c r="M1817">
        <v>2</v>
      </c>
      <c r="N1817" t="s">
        <v>45</v>
      </c>
      <c r="O1817" t="s">
        <v>46</v>
      </c>
      <c r="P1817">
        <v>4</v>
      </c>
      <c r="Q1817" t="s">
        <v>60</v>
      </c>
      <c r="R1817" t="s">
        <v>48</v>
      </c>
      <c r="S1817">
        <v>158</v>
      </c>
      <c r="T1817" t="s">
        <v>49</v>
      </c>
      <c r="U1817" t="s">
        <v>50</v>
      </c>
      <c r="V1817" t="s">
        <v>1713</v>
      </c>
      <c r="W1817" t="s">
        <v>62</v>
      </c>
      <c r="X1817" t="s">
        <v>121</v>
      </c>
      <c r="Z1817">
        <v>0</v>
      </c>
      <c r="AA1817" t="s">
        <v>75</v>
      </c>
      <c r="AB1817" t="s">
        <v>83</v>
      </c>
      <c r="AC1817">
        <v>45</v>
      </c>
      <c r="AD1817">
        <v>11</v>
      </c>
      <c r="AE1817">
        <v>4</v>
      </c>
      <c r="AF1817">
        <v>2025</v>
      </c>
      <c r="AG1817">
        <v>20251105</v>
      </c>
      <c r="AH1817" s="2">
        <v>22250</v>
      </c>
      <c r="AI1817" s="2">
        <v>22736.5625</v>
      </c>
      <c r="AJ1817" s="2">
        <f t="shared" si="226"/>
        <v>486.5625</v>
      </c>
      <c r="AK1817" s="6">
        <f t="shared" si="227"/>
        <v>2.1867977528089888E-2</v>
      </c>
      <c r="AL1817" s="12">
        <v>22250</v>
      </c>
      <c r="AM1817" s="12">
        <v>21098.80508015439</v>
      </c>
      <c r="AN1817" s="12">
        <f t="shared" si="228"/>
        <v>1151.1949198456095</v>
      </c>
      <c r="AO1817" s="13">
        <f t="shared" si="229"/>
        <v>5.1739097521150988E-2</v>
      </c>
      <c r="AP1817" s="16">
        <v>22250</v>
      </c>
      <c r="AQ1817" s="16">
        <v>22058.738836071101</v>
      </c>
      <c r="AR1817" s="16">
        <f t="shared" si="230"/>
        <v>191.2611639288989</v>
      </c>
      <c r="AS1817" s="17">
        <f t="shared" si="224"/>
        <v>8.5960073675909621E-3</v>
      </c>
      <c r="AT1817" s="20">
        <v>22250</v>
      </c>
      <c r="AU1817" s="20">
        <v>22983.60170045781</v>
      </c>
      <c r="AV1817" s="20">
        <f t="shared" si="225"/>
        <v>733.60170045780978</v>
      </c>
      <c r="AW1817" s="21">
        <f t="shared" si="231"/>
        <v>3.2970862941924035E-2</v>
      </c>
    </row>
    <row r="1818" spans="1:49" x14ac:dyDescent="0.25">
      <c r="A1818" t="s">
        <v>109</v>
      </c>
      <c r="B1818" t="s">
        <v>317</v>
      </c>
      <c r="C1818">
        <v>76929</v>
      </c>
      <c r="D1818">
        <v>2019</v>
      </c>
      <c r="E1818" t="s">
        <v>135</v>
      </c>
      <c r="F1818" t="s">
        <v>312</v>
      </c>
      <c r="G1818" t="s">
        <v>113</v>
      </c>
      <c r="I1818">
        <v>4</v>
      </c>
      <c r="J1818" t="s">
        <v>59</v>
      </c>
      <c r="K1818">
        <v>4</v>
      </c>
      <c r="L1818" t="s">
        <v>44</v>
      </c>
      <c r="M1818">
        <v>2.4000000953674321</v>
      </c>
      <c r="N1818" t="s">
        <v>87</v>
      </c>
      <c r="O1818" t="s">
        <v>46</v>
      </c>
      <c r="P1818">
        <v>3</v>
      </c>
      <c r="Q1818" t="s">
        <v>60</v>
      </c>
      <c r="R1818" t="s">
        <v>89</v>
      </c>
      <c r="S1818">
        <v>180</v>
      </c>
      <c r="T1818" t="s">
        <v>49</v>
      </c>
      <c r="U1818" t="s">
        <v>50</v>
      </c>
      <c r="W1818" t="s">
        <v>62</v>
      </c>
      <c r="X1818" t="s">
        <v>121</v>
      </c>
      <c r="Y1818">
        <v>28940</v>
      </c>
      <c r="Z1818">
        <v>0</v>
      </c>
      <c r="AA1818" t="s">
        <v>75</v>
      </c>
      <c r="AB1818" t="s">
        <v>83</v>
      </c>
      <c r="AC1818">
        <v>45</v>
      </c>
      <c r="AD1818">
        <v>11</v>
      </c>
      <c r="AE1818">
        <v>4</v>
      </c>
      <c r="AF1818">
        <v>2025</v>
      </c>
      <c r="AG1818">
        <v>20251105</v>
      </c>
      <c r="AH1818" s="2">
        <v>10100</v>
      </c>
      <c r="AI1818" s="2">
        <v>10882.5390625</v>
      </c>
      <c r="AJ1818" s="2">
        <f t="shared" si="226"/>
        <v>782.5390625</v>
      </c>
      <c r="AK1818" s="6">
        <f t="shared" si="227"/>
        <v>7.7479115099009899E-2</v>
      </c>
      <c r="AL1818" s="12">
        <v>10100</v>
      </c>
      <c r="AM1818" s="12">
        <v>9962.634326182535</v>
      </c>
      <c r="AN1818" s="12">
        <f t="shared" si="228"/>
        <v>137.36567381746499</v>
      </c>
      <c r="AO1818" s="13">
        <f t="shared" si="229"/>
        <v>1.3600561764105444E-2</v>
      </c>
      <c r="AP1818" s="16">
        <v>10100</v>
      </c>
      <c r="AQ1818" s="16">
        <v>10108.394159068421</v>
      </c>
      <c r="AR1818" s="16">
        <f t="shared" si="230"/>
        <v>8.3941590684207767</v>
      </c>
      <c r="AS1818" s="17">
        <f t="shared" si="224"/>
        <v>8.3110485825948284E-4</v>
      </c>
      <c r="AT1818" s="20">
        <v>10100</v>
      </c>
      <c r="AU1818" s="20">
        <v>11088.8602383532</v>
      </c>
      <c r="AV1818" s="20">
        <f t="shared" si="225"/>
        <v>988.86023835319975</v>
      </c>
      <c r="AW1818" s="21">
        <f t="shared" si="231"/>
        <v>9.7906954292396015E-2</v>
      </c>
    </row>
    <row r="1819" spans="1:49" x14ac:dyDescent="0.25">
      <c r="A1819" t="s">
        <v>77</v>
      </c>
      <c r="B1819" t="s">
        <v>596</v>
      </c>
      <c r="C1819">
        <v>111789</v>
      </c>
      <c r="D1819">
        <v>2016</v>
      </c>
      <c r="E1819" t="s">
        <v>40</v>
      </c>
      <c r="F1819" t="s">
        <v>280</v>
      </c>
      <c r="H1819" t="s">
        <v>281</v>
      </c>
      <c r="I1819">
        <v>4</v>
      </c>
      <c r="J1819" t="s">
        <v>101</v>
      </c>
      <c r="K1819">
        <v>4</v>
      </c>
      <c r="L1819" t="s">
        <v>44</v>
      </c>
      <c r="M1819">
        <v>2.5</v>
      </c>
      <c r="N1819" t="s">
        <v>45</v>
      </c>
      <c r="O1819" t="s">
        <v>46</v>
      </c>
      <c r="P1819">
        <v>1</v>
      </c>
      <c r="Q1819" t="s">
        <v>118</v>
      </c>
      <c r="R1819" t="s">
        <v>48</v>
      </c>
      <c r="S1819">
        <v>268</v>
      </c>
      <c r="T1819" t="s">
        <v>49</v>
      </c>
      <c r="U1819" t="s">
        <v>50</v>
      </c>
      <c r="V1819" t="s">
        <v>225</v>
      </c>
      <c r="W1819" t="s">
        <v>120</v>
      </c>
      <c r="X1819" t="s">
        <v>74</v>
      </c>
      <c r="Z1819">
        <v>0</v>
      </c>
      <c r="AA1819" t="s">
        <v>75</v>
      </c>
      <c r="AB1819" t="s">
        <v>122</v>
      </c>
      <c r="AC1819">
        <v>45</v>
      </c>
      <c r="AD1819">
        <v>11</v>
      </c>
      <c r="AE1819">
        <v>4</v>
      </c>
      <c r="AF1819">
        <v>2025</v>
      </c>
      <c r="AG1819">
        <v>20251105</v>
      </c>
      <c r="AH1819" s="2">
        <v>3800</v>
      </c>
      <c r="AI1819" s="2">
        <v>4674.44189453125</v>
      </c>
      <c r="AJ1819" s="2">
        <f t="shared" si="226"/>
        <v>874.44189453125</v>
      </c>
      <c r="AK1819" s="6">
        <f t="shared" si="227"/>
        <v>0.23011628803453948</v>
      </c>
      <c r="AL1819" s="12">
        <v>3800</v>
      </c>
      <c r="AM1819" s="12">
        <v>4949.6762984189363</v>
      </c>
      <c r="AN1819" s="12">
        <f t="shared" si="228"/>
        <v>1149.6762984189363</v>
      </c>
      <c r="AO1819" s="13">
        <f t="shared" si="229"/>
        <v>0.30254639432077274</v>
      </c>
      <c r="AP1819" s="16">
        <v>3800</v>
      </c>
      <c r="AQ1819" s="16">
        <v>5126.2312218553698</v>
      </c>
      <c r="AR1819" s="16">
        <f t="shared" si="230"/>
        <v>1326.2312218553698</v>
      </c>
      <c r="AS1819" s="17">
        <f t="shared" si="224"/>
        <v>0.34900821627772888</v>
      </c>
      <c r="AT1819" s="20">
        <v>3800</v>
      </c>
      <c r="AU1819" s="20">
        <v>4642.093779015785</v>
      </c>
      <c r="AV1819" s="20">
        <f t="shared" si="225"/>
        <v>842.093779015785</v>
      </c>
      <c r="AW1819" s="21">
        <f t="shared" si="231"/>
        <v>0.22160362605678552</v>
      </c>
    </row>
    <row r="1820" spans="1:49" x14ac:dyDescent="0.25">
      <c r="A1820" t="s">
        <v>77</v>
      </c>
      <c r="B1820" t="s">
        <v>596</v>
      </c>
      <c r="C1820">
        <v>88909</v>
      </c>
      <c r="D1820">
        <v>2016</v>
      </c>
      <c r="E1820" t="s">
        <v>93</v>
      </c>
      <c r="F1820" t="s">
        <v>351</v>
      </c>
      <c r="G1820" t="s">
        <v>189</v>
      </c>
      <c r="I1820">
        <v>4</v>
      </c>
      <c r="J1820" t="s">
        <v>101</v>
      </c>
      <c r="K1820">
        <v>4</v>
      </c>
      <c r="L1820" t="s">
        <v>44</v>
      </c>
      <c r="M1820">
        <v>1.3999999761581421</v>
      </c>
      <c r="N1820" t="s">
        <v>45</v>
      </c>
      <c r="O1820" t="s">
        <v>46</v>
      </c>
      <c r="Q1820" t="s">
        <v>118</v>
      </c>
      <c r="T1820" t="s">
        <v>49</v>
      </c>
      <c r="U1820" t="s">
        <v>50</v>
      </c>
      <c r="V1820" t="s">
        <v>1529</v>
      </c>
      <c r="W1820" t="s">
        <v>120</v>
      </c>
      <c r="X1820" t="s">
        <v>74</v>
      </c>
      <c r="Z1820">
        <v>0</v>
      </c>
      <c r="AA1820" t="s">
        <v>75</v>
      </c>
      <c r="AB1820" t="s">
        <v>122</v>
      </c>
      <c r="AC1820">
        <v>45</v>
      </c>
      <c r="AD1820">
        <v>11</v>
      </c>
      <c r="AE1820">
        <v>4</v>
      </c>
      <c r="AF1820">
        <v>2025</v>
      </c>
      <c r="AG1820">
        <v>20251105</v>
      </c>
      <c r="AH1820" s="2">
        <v>4800</v>
      </c>
      <c r="AI1820" s="2">
        <v>3727.920654296875</v>
      </c>
      <c r="AJ1820" s="2">
        <f t="shared" si="226"/>
        <v>1072.079345703125</v>
      </c>
      <c r="AK1820" s="6">
        <f t="shared" si="227"/>
        <v>0.22334986368815105</v>
      </c>
      <c r="AL1820" s="12">
        <v>4800</v>
      </c>
      <c r="AM1820" s="12">
        <v>3811.7932904422241</v>
      </c>
      <c r="AN1820" s="12">
        <f t="shared" si="228"/>
        <v>988.20670955777587</v>
      </c>
      <c r="AO1820" s="13">
        <f t="shared" si="229"/>
        <v>0.20587639782453665</v>
      </c>
      <c r="AP1820" s="16">
        <v>4800</v>
      </c>
      <c r="AQ1820" s="16">
        <v>3480.0504722010978</v>
      </c>
      <c r="AR1820" s="16">
        <f t="shared" si="230"/>
        <v>1319.9495277989022</v>
      </c>
      <c r="AS1820" s="17">
        <f t="shared" si="224"/>
        <v>0.2749894849581046</v>
      </c>
      <c r="AT1820" s="20">
        <v>4800</v>
      </c>
      <c r="AU1820" s="20">
        <v>3740</v>
      </c>
      <c r="AV1820" s="20">
        <f t="shared" si="225"/>
        <v>1060</v>
      </c>
      <c r="AW1820" s="21">
        <f t="shared" si="231"/>
        <v>0.22083333333333333</v>
      </c>
    </row>
    <row r="1821" spans="1:49" x14ac:dyDescent="0.25">
      <c r="A1821" t="s">
        <v>109</v>
      </c>
      <c r="B1821" t="s">
        <v>538</v>
      </c>
      <c r="C1821">
        <v>131365</v>
      </c>
      <c r="D1821">
        <v>2017</v>
      </c>
      <c r="E1821" t="s">
        <v>155</v>
      </c>
      <c r="F1821" t="s">
        <v>156</v>
      </c>
      <c r="G1821" t="s">
        <v>282</v>
      </c>
      <c r="I1821">
        <v>4</v>
      </c>
      <c r="J1821" t="s">
        <v>43</v>
      </c>
      <c r="K1821">
        <v>4</v>
      </c>
      <c r="L1821" t="s">
        <v>44</v>
      </c>
      <c r="M1821">
        <v>2.4000000953674321</v>
      </c>
      <c r="N1821" t="s">
        <v>45</v>
      </c>
      <c r="O1821" t="s">
        <v>46</v>
      </c>
      <c r="Q1821" t="s">
        <v>118</v>
      </c>
      <c r="S1821">
        <v>187</v>
      </c>
      <c r="T1821" t="s">
        <v>49</v>
      </c>
      <c r="W1821" t="s">
        <v>120</v>
      </c>
      <c r="X1821" t="s">
        <v>74</v>
      </c>
      <c r="Y1821">
        <v>21950</v>
      </c>
      <c r="Z1821">
        <v>0</v>
      </c>
      <c r="AA1821" t="s">
        <v>75</v>
      </c>
      <c r="AB1821" t="s">
        <v>122</v>
      </c>
      <c r="AC1821">
        <v>45</v>
      </c>
      <c r="AD1821">
        <v>11</v>
      </c>
      <c r="AE1821">
        <v>4</v>
      </c>
      <c r="AF1821">
        <v>2025</v>
      </c>
      <c r="AG1821">
        <v>20251105</v>
      </c>
      <c r="AH1821" s="2">
        <v>4500</v>
      </c>
      <c r="AI1821" s="2">
        <v>3072.466796875</v>
      </c>
      <c r="AJ1821" s="2">
        <f t="shared" si="226"/>
        <v>1427.533203125</v>
      </c>
      <c r="AK1821" s="6">
        <f t="shared" si="227"/>
        <v>0.31722960069444445</v>
      </c>
      <c r="AL1821" s="12">
        <v>4500</v>
      </c>
      <c r="AM1821" s="12">
        <v>3307.731830501602</v>
      </c>
      <c r="AN1821" s="12">
        <f t="shared" si="228"/>
        <v>1192.268169498398</v>
      </c>
      <c r="AO1821" s="13">
        <f t="shared" si="229"/>
        <v>0.26494848211075511</v>
      </c>
      <c r="AP1821" s="16">
        <v>4500</v>
      </c>
      <c r="AQ1821" s="16">
        <v>3391.385030028051</v>
      </c>
      <c r="AR1821" s="16">
        <f t="shared" si="230"/>
        <v>1108.614969971949</v>
      </c>
      <c r="AS1821" s="17">
        <f t="shared" si="224"/>
        <v>0.24635888221598867</v>
      </c>
      <c r="AT1821" s="20">
        <v>4500</v>
      </c>
      <c r="AU1821" s="20">
        <v>3102.9884726224791</v>
      </c>
      <c r="AV1821" s="20">
        <f t="shared" si="225"/>
        <v>1397.0115273775209</v>
      </c>
      <c r="AW1821" s="21">
        <f t="shared" si="231"/>
        <v>0.31044700608389353</v>
      </c>
    </row>
    <row r="1822" spans="1:49" x14ac:dyDescent="0.25">
      <c r="A1822" t="s">
        <v>123</v>
      </c>
      <c r="B1822" t="s">
        <v>440</v>
      </c>
      <c r="C1822">
        <v>138197</v>
      </c>
      <c r="D1822">
        <v>2013</v>
      </c>
      <c r="E1822" t="s">
        <v>139</v>
      </c>
      <c r="F1822" t="s">
        <v>800</v>
      </c>
      <c r="I1822">
        <v>6</v>
      </c>
      <c r="J1822" t="s">
        <v>129</v>
      </c>
      <c r="K1822">
        <v>4</v>
      </c>
      <c r="L1822" t="s">
        <v>44</v>
      </c>
      <c r="M1822">
        <v>4</v>
      </c>
      <c r="N1822" t="s">
        <v>70</v>
      </c>
      <c r="O1822" t="s">
        <v>46</v>
      </c>
      <c r="P1822">
        <v>5</v>
      </c>
      <c r="Q1822" t="s">
        <v>60</v>
      </c>
      <c r="R1822" t="s">
        <v>48</v>
      </c>
      <c r="T1822" t="s">
        <v>49</v>
      </c>
      <c r="W1822" t="s">
        <v>134</v>
      </c>
      <c r="X1822" t="s">
        <v>74</v>
      </c>
      <c r="Z1822">
        <v>0</v>
      </c>
      <c r="AA1822" t="s">
        <v>75</v>
      </c>
      <c r="AB1822" t="s">
        <v>83</v>
      </c>
      <c r="AC1822">
        <v>45</v>
      </c>
      <c r="AD1822">
        <v>11</v>
      </c>
      <c r="AE1822">
        <v>4</v>
      </c>
      <c r="AF1822">
        <v>2025</v>
      </c>
      <c r="AG1822">
        <v>20251105</v>
      </c>
      <c r="AH1822" s="2">
        <v>8000</v>
      </c>
      <c r="AI1822" s="2">
        <v>5212.91748046875</v>
      </c>
      <c r="AJ1822" s="2">
        <f t="shared" si="226"/>
        <v>2787.08251953125</v>
      </c>
      <c r="AK1822" s="6">
        <f t="shared" si="227"/>
        <v>0.34838531494140623</v>
      </c>
      <c r="AL1822" s="12">
        <v>8000</v>
      </c>
      <c r="AM1822" s="12">
        <v>4287.5007425218073</v>
      </c>
      <c r="AN1822" s="12">
        <f t="shared" si="228"/>
        <v>3712.4992574781927</v>
      </c>
      <c r="AO1822" s="13">
        <f t="shared" si="229"/>
        <v>0.4640624071847741</v>
      </c>
      <c r="AP1822" s="16">
        <v>8000</v>
      </c>
      <c r="AQ1822" s="16">
        <v>4653.5926672659143</v>
      </c>
      <c r="AR1822" s="16">
        <f t="shared" si="230"/>
        <v>3346.4073327340857</v>
      </c>
      <c r="AS1822" s="17">
        <f t="shared" si="224"/>
        <v>0.41830091659176072</v>
      </c>
      <c r="AT1822" s="20">
        <v>8000</v>
      </c>
      <c r="AU1822" s="20">
        <v>5553.5959999999995</v>
      </c>
      <c r="AV1822" s="20">
        <f t="shared" si="225"/>
        <v>2446.4040000000005</v>
      </c>
      <c r="AW1822" s="21">
        <f t="shared" si="231"/>
        <v>0.30580050000000003</v>
      </c>
    </row>
    <row r="1823" spans="1:49" x14ac:dyDescent="0.25">
      <c r="A1823" t="s">
        <v>38</v>
      </c>
      <c r="B1823" t="s">
        <v>776</v>
      </c>
      <c r="C1823">
        <v>173367</v>
      </c>
      <c r="D1823">
        <v>2011</v>
      </c>
      <c r="E1823" t="s">
        <v>139</v>
      </c>
      <c r="F1823" t="s">
        <v>264</v>
      </c>
      <c r="I1823">
        <v>4</v>
      </c>
      <c r="J1823" t="s">
        <v>69</v>
      </c>
      <c r="K1823">
        <v>4</v>
      </c>
      <c r="L1823" t="s">
        <v>44</v>
      </c>
      <c r="M1823">
        <v>2</v>
      </c>
      <c r="N1823" t="s">
        <v>45</v>
      </c>
      <c r="O1823" t="s">
        <v>46</v>
      </c>
      <c r="P1823">
        <v>4</v>
      </c>
      <c r="Q1823" t="s">
        <v>118</v>
      </c>
      <c r="R1823" t="s">
        <v>48</v>
      </c>
      <c r="S1823">
        <v>140</v>
      </c>
      <c r="T1823" t="s">
        <v>49</v>
      </c>
      <c r="W1823" t="s">
        <v>120</v>
      </c>
      <c r="X1823" t="s">
        <v>121</v>
      </c>
      <c r="Z1823">
        <v>0</v>
      </c>
      <c r="AA1823" t="s">
        <v>75</v>
      </c>
      <c r="AB1823" t="s">
        <v>122</v>
      </c>
      <c r="AC1823">
        <v>45</v>
      </c>
      <c r="AD1823">
        <v>11</v>
      </c>
      <c r="AE1823">
        <v>4</v>
      </c>
      <c r="AF1823">
        <v>2025</v>
      </c>
      <c r="AG1823">
        <v>20251105</v>
      </c>
      <c r="AH1823" s="2">
        <v>400</v>
      </c>
      <c r="AI1823" s="2">
        <v>1285.310668945312</v>
      </c>
      <c r="AJ1823" s="2">
        <f t="shared" si="226"/>
        <v>885.31066894531205</v>
      </c>
      <c r="AK1823" s="6">
        <f t="shared" si="227"/>
        <v>2.2132766723632802</v>
      </c>
      <c r="AL1823" s="12">
        <v>400</v>
      </c>
      <c r="AM1823" s="12">
        <v>1307.244843095049</v>
      </c>
      <c r="AN1823" s="12">
        <f t="shared" si="228"/>
        <v>907.24484309504896</v>
      </c>
      <c r="AO1823" s="13">
        <f t="shared" si="229"/>
        <v>2.2681121077376223</v>
      </c>
      <c r="AP1823" s="16">
        <v>400</v>
      </c>
      <c r="AQ1823" s="16">
        <v>1290.66159689756</v>
      </c>
      <c r="AR1823" s="16">
        <f t="shared" si="230"/>
        <v>890.66159689756</v>
      </c>
      <c r="AS1823" s="17">
        <f t="shared" si="224"/>
        <v>2.2266539922439001</v>
      </c>
      <c r="AT1823" s="20">
        <v>400</v>
      </c>
      <c r="AU1823" s="20">
        <v>1329.8097643097649</v>
      </c>
      <c r="AV1823" s="20">
        <f t="shared" si="225"/>
        <v>929.80976430976489</v>
      </c>
      <c r="AW1823" s="21">
        <f t="shared" si="231"/>
        <v>2.3245244107744121</v>
      </c>
    </row>
    <row r="1824" spans="1:49" x14ac:dyDescent="0.25">
      <c r="A1824" t="s">
        <v>109</v>
      </c>
      <c r="B1824" t="s">
        <v>538</v>
      </c>
      <c r="C1824">
        <v>31720</v>
      </c>
      <c r="D1824">
        <v>2024</v>
      </c>
      <c r="E1824" t="s">
        <v>40</v>
      </c>
      <c r="F1824" t="s">
        <v>191</v>
      </c>
      <c r="G1824" t="s">
        <v>772</v>
      </c>
      <c r="H1824" t="s">
        <v>773</v>
      </c>
      <c r="I1824">
        <v>4</v>
      </c>
      <c r="J1824" t="s">
        <v>117</v>
      </c>
      <c r="K1824">
        <v>4</v>
      </c>
      <c r="L1824" t="s">
        <v>44</v>
      </c>
      <c r="M1824">
        <v>2</v>
      </c>
      <c r="N1824" t="s">
        <v>45</v>
      </c>
      <c r="O1824" t="s">
        <v>46</v>
      </c>
      <c r="P1824">
        <v>4</v>
      </c>
      <c r="Q1824" t="s">
        <v>118</v>
      </c>
      <c r="R1824" t="s">
        <v>48</v>
      </c>
      <c r="S1824">
        <v>169</v>
      </c>
      <c r="T1824" t="s">
        <v>49</v>
      </c>
      <c r="U1824" t="s">
        <v>50</v>
      </c>
      <c r="V1824" t="s">
        <v>327</v>
      </c>
      <c r="W1824" t="s">
        <v>120</v>
      </c>
      <c r="X1824" t="s">
        <v>74</v>
      </c>
      <c r="Z1824">
        <v>0</v>
      </c>
      <c r="AA1824" t="s">
        <v>75</v>
      </c>
      <c r="AB1824" t="s">
        <v>122</v>
      </c>
      <c r="AC1824">
        <v>45</v>
      </c>
      <c r="AD1824">
        <v>11</v>
      </c>
      <c r="AE1824">
        <v>4</v>
      </c>
      <c r="AF1824">
        <v>2025</v>
      </c>
      <c r="AG1824">
        <v>20251103</v>
      </c>
      <c r="AH1824" s="2">
        <v>17900</v>
      </c>
      <c r="AI1824" s="2">
        <v>18431.361328125</v>
      </c>
      <c r="AJ1824" s="2">
        <f t="shared" si="226"/>
        <v>531.361328125</v>
      </c>
      <c r="AK1824" s="6">
        <f t="shared" si="227"/>
        <v>2.9684990398044692E-2</v>
      </c>
      <c r="AL1824" s="12">
        <v>17900</v>
      </c>
      <c r="AM1824" s="12">
        <v>18901.713018595881</v>
      </c>
      <c r="AN1824" s="12">
        <f t="shared" si="228"/>
        <v>1001.7130185958813</v>
      </c>
      <c r="AO1824" s="13">
        <f t="shared" si="229"/>
        <v>5.596162115060789E-2</v>
      </c>
      <c r="AP1824" s="16">
        <v>17900</v>
      </c>
      <c r="AQ1824" s="16">
        <v>18980.087808600041</v>
      </c>
      <c r="AR1824" s="16">
        <f t="shared" si="230"/>
        <v>1080.0878086000412</v>
      </c>
      <c r="AS1824" s="17">
        <f t="shared" si="224"/>
        <v>6.0340101039108446E-2</v>
      </c>
      <c r="AT1824" s="20">
        <v>17900</v>
      </c>
      <c r="AU1824" s="20">
        <v>18064.139344262301</v>
      </c>
      <c r="AV1824" s="20">
        <f t="shared" si="225"/>
        <v>164.13934426230117</v>
      </c>
      <c r="AW1824" s="21">
        <f t="shared" si="231"/>
        <v>9.1697957688436412E-3</v>
      </c>
    </row>
    <row r="1825" spans="1:49" x14ac:dyDescent="0.25">
      <c r="A1825" t="s">
        <v>77</v>
      </c>
      <c r="B1825" t="s">
        <v>818</v>
      </c>
      <c r="C1825">
        <v>124755</v>
      </c>
      <c r="D1825">
        <v>2010</v>
      </c>
      <c r="E1825" t="s">
        <v>139</v>
      </c>
      <c r="F1825" t="s">
        <v>398</v>
      </c>
      <c r="I1825">
        <v>4</v>
      </c>
      <c r="J1825" t="s">
        <v>69</v>
      </c>
      <c r="K1825">
        <v>4</v>
      </c>
      <c r="L1825" t="s">
        <v>44</v>
      </c>
      <c r="M1825">
        <v>1.799999952316284</v>
      </c>
      <c r="N1825" t="s">
        <v>45</v>
      </c>
      <c r="O1825" t="s">
        <v>46</v>
      </c>
      <c r="P1825">
        <v>2</v>
      </c>
      <c r="Q1825" t="s">
        <v>60</v>
      </c>
      <c r="R1825" t="s">
        <v>48</v>
      </c>
      <c r="T1825" t="s">
        <v>49</v>
      </c>
      <c r="W1825" t="s">
        <v>52</v>
      </c>
      <c r="X1825" t="s">
        <v>53</v>
      </c>
      <c r="Z1825">
        <v>0</v>
      </c>
      <c r="AA1825" t="s">
        <v>75</v>
      </c>
      <c r="AB1825" t="s">
        <v>83</v>
      </c>
      <c r="AC1825">
        <v>45</v>
      </c>
      <c r="AD1825">
        <v>11</v>
      </c>
      <c r="AE1825">
        <v>4</v>
      </c>
      <c r="AF1825">
        <v>2025</v>
      </c>
      <c r="AG1825">
        <v>20251105</v>
      </c>
      <c r="AH1825" s="2">
        <v>3300</v>
      </c>
      <c r="AI1825" s="2">
        <v>1478.765991210938</v>
      </c>
      <c r="AJ1825" s="2">
        <f t="shared" si="226"/>
        <v>1821.234008789062</v>
      </c>
      <c r="AK1825" s="6">
        <f t="shared" si="227"/>
        <v>0.55188909357244309</v>
      </c>
      <c r="AL1825" s="12">
        <v>3300</v>
      </c>
      <c r="AM1825" s="12">
        <v>1379.6766559787941</v>
      </c>
      <c r="AN1825" s="12">
        <f t="shared" si="228"/>
        <v>1920.3233440212059</v>
      </c>
      <c r="AO1825" s="13">
        <f t="shared" si="229"/>
        <v>0.58191616485491093</v>
      </c>
      <c r="AP1825" s="16">
        <v>3300</v>
      </c>
      <c r="AQ1825" s="16">
        <v>1418.8465687105761</v>
      </c>
      <c r="AR1825" s="16">
        <f t="shared" si="230"/>
        <v>1881.1534312894239</v>
      </c>
      <c r="AS1825" s="17">
        <f t="shared" si="224"/>
        <v>0.57004649433012844</v>
      </c>
      <c r="AT1825" s="20">
        <v>3300</v>
      </c>
      <c r="AU1825" s="20">
        <v>1558.5271317829461</v>
      </c>
      <c r="AV1825" s="20">
        <f t="shared" si="225"/>
        <v>1741.4728682170539</v>
      </c>
      <c r="AW1825" s="21">
        <f t="shared" si="231"/>
        <v>0.52771905097486482</v>
      </c>
    </row>
    <row r="1826" spans="1:49" x14ac:dyDescent="0.25">
      <c r="A1826" t="s">
        <v>123</v>
      </c>
      <c r="B1826" t="s">
        <v>124</v>
      </c>
      <c r="C1826">
        <v>168861</v>
      </c>
      <c r="D1826">
        <v>2015</v>
      </c>
      <c r="E1826" t="s">
        <v>66</v>
      </c>
      <c r="F1826" t="s">
        <v>245</v>
      </c>
      <c r="H1826" t="s">
        <v>246</v>
      </c>
      <c r="I1826">
        <v>8</v>
      </c>
      <c r="J1826" t="s">
        <v>69</v>
      </c>
      <c r="K1826">
        <v>4</v>
      </c>
      <c r="L1826" t="s">
        <v>44</v>
      </c>
      <c r="M1826">
        <v>6.6999998092651367</v>
      </c>
      <c r="N1826" t="s">
        <v>87</v>
      </c>
      <c r="O1826" t="s">
        <v>46</v>
      </c>
      <c r="Q1826" t="s">
        <v>88</v>
      </c>
      <c r="R1826" t="s">
        <v>89</v>
      </c>
      <c r="S1826">
        <v>440</v>
      </c>
      <c r="T1826" t="s">
        <v>219</v>
      </c>
      <c r="U1826" t="s">
        <v>72</v>
      </c>
      <c r="W1826" t="s">
        <v>247</v>
      </c>
      <c r="X1826" t="s">
        <v>74</v>
      </c>
      <c r="Z1826">
        <v>0</v>
      </c>
      <c r="AA1826" t="s">
        <v>75</v>
      </c>
      <c r="AB1826" t="s">
        <v>248</v>
      </c>
      <c r="AC1826">
        <v>45</v>
      </c>
      <c r="AD1826">
        <v>11</v>
      </c>
      <c r="AE1826">
        <v>4</v>
      </c>
      <c r="AF1826">
        <v>2025</v>
      </c>
      <c r="AG1826">
        <v>20251104</v>
      </c>
      <c r="AH1826" s="2">
        <v>24200</v>
      </c>
      <c r="AI1826" s="2">
        <v>16062.8876953125</v>
      </c>
      <c r="AJ1826" s="2">
        <f t="shared" si="226"/>
        <v>8137.1123046875</v>
      </c>
      <c r="AK1826" s="6">
        <f t="shared" si="227"/>
        <v>0.33624431011105371</v>
      </c>
      <c r="AL1826" s="12">
        <v>24200</v>
      </c>
      <c r="AM1826" s="12">
        <v>16715.682844142349</v>
      </c>
      <c r="AN1826" s="12">
        <f t="shared" si="228"/>
        <v>7484.3171558576505</v>
      </c>
      <c r="AO1826" s="13">
        <f t="shared" si="229"/>
        <v>0.30926930396105995</v>
      </c>
      <c r="AP1826" s="16">
        <v>24200</v>
      </c>
      <c r="AQ1826" s="16">
        <v>16480.70949477081</v>
      </c>
      <c r="AR1826" s="16">
        <f t="shared" si="230"/>
        <v>7719.2905052291899</v>
      </c>
      <c r="AS1826" s="17">
        <f t="shared" si="224"/>
        <v>0.31897894649707398</v>
      </c>
      <c r="AT1826" s="20">
        <v>24200</v>
      </c>
      <c r="AU1826" s="20">
        <v>15586.598865478119</v>
      </c>
      <c r="AV1826" s="20">
        <f t="shared" si="225"/>
        <v>8613.4011345218805</v>
      </c>
      <c r="AW1826" s="21">
        <f t="shared" si="231"/>
        <v>0.35592566671578019</v>
      </c>
    </row>
    <row r="1827" spans="1:49" x14ac:dyDescent="0.25">
      <c r="A1827" t="s">
        <v>38</v>
      </c>
      <c r="B1827" t="s">
        <v>92</v>
      </c>
      <c r="C1827">
        <v>43190</v>
      </c>
      <c r="D1827">
        <v>2012</v>
      </c>
      <c r="E1827" t="s">
        <v>139</v>
      </c>
      <c r="F1827" t="s">
        <v>1852</v>
      </c>
      <c r="J1827" t="s">
        <v>43</v>
      </c>
      <c r="K1827">
        <v>4</v>
      </c>
      <c r="L1827" t="s">
        <v>44</v>
      </c>
      <c r="N1827" t="s">
        <v>45</v>
      </c>
      <c r="O1827" t="s">
        <v>46</v>
      </c>
      <c r="Q1827" t="s">
        <v>47</v>
      </c>
      <c r="R1827" t="s">
        <v>48</v>
      </c>
      <c r="T1827" t="s">
        <v>542</v>
      </c>
      <c r="W1827" t="s">
        <v>120</v>
      </c>
      <c r="X1827" t="s">
        <v>53</v>
      </c>
      <c r="Z1827">
        <v>1</v>
      </c>
      <c r="AA1827" t="s">
        <v>543</v>
      </c>
      <c r="AB1827" t="s">
        <v>55</v>
      </c>
      <c r="AC1827">
        <v>45</v>
      </c>
      <c r="AD1827">
        <v>11</v>
      </c>
      <c r="AE1827">
        <v>4</v>
      </c>
      <c r="AF1827">
        <v>2025</v>
      </c>
      <c r="AG1827">
        <v>20251104</v>
      </c>
      <c r="AH1827" s="2">
        <v>1200</v>
      </c>
      <c r="AI1827" s="2">
        <v>1591.423828125</v>
      </c>
      <c r="AJ1827" s="2">
        <f t="shared" si="226"/>
        <v>391.423828125</v>
      </c>
      <c r="AK1827" s="6">
        <f t="shared" si="227"/>
        <v>0.32618652343749999</v>
      </c>
      <c r="AL1827" s="12">
        <v>1200</v>
      </c>
      <c r="AM1827" s="12">
        <v>1833.519551878938</v>
      </c>
      <c r="AN1827" s="12">
        <f t="shared" si="228"/>
        <v>633.51955187893805</v>
      </c>
      <c r="AO1827" s="13">
        <f t="shared" si="229"/>
        <v>0.52793295989911504</v>
      </c>
      <c r="AP1827" s="16">
        <v>1200</v>
      </c>
      <c r="AQ1827" s="16">
        <v>1660.073228407045</v>
      </c>
      <c r="AR1827" s="16">
        <f t="shared" si="230"/>
        <v>460.07322840704501</v>
      </c>
      <c r="AS1827" s="17">
        <f t="shared" si="224"/>
        <v>0.38339435700587082</v>
      </c>
      <c r="AT1827" s="20">
        <v>1200</v>
      </c>
      <c r="AU1827" s="20">
        <v>1573.8532901833869</v>
      </c>
      <c r="AV1827" s="20">
        <f t="shared" si="225"/>
        <v>373.85329018338689</v>
      </c>
      <c r="AW1827" s="21">
        <f t="shared" si="231"/>
        <v>0.31154440848615572</v>
      </c>
    </row>
    <row r="1828" spans="1:49" x14ac:dyDescent="0.25">
      <c r="A1828" t="s">
        <v>38</v>
      </c>
      <c r="B1828" t="s">
        <v>105</v>
      </c>
      <c r="C1828">
        <v>115460</v>
      </c>
      <c r="D1828">
        <v>2019</v>
      </c>
      <c r="E1828" t="s">
        <v>167</v>
      </c>
      <c r="F1828" t="s">
        <v>168</v>
      </c>
      <c r="G1828" t="s">
        <v>295</v>
      </c>
      <c r="I1828">
        <v>8</v>
      </c>
      <c r="J1828" t="s">
        <v>59</v>
      </c>
      <c r="K1828">
        <v>4</v>
      </c>
      <c r="L1828" t="s">
        <v>44</v>
      </c>
      <c r="M1828">
        <v>5.3000001907348633</v>
      </c>
      <c r="N1828" t="s">
        <v>70</v>
      </c>
      <c r="O1828" t="s">
        <v>46</v>
      </c>
      <c r="P1828">
        <v>3</v>
      </c>
      <c r="Q1828" t="s">
        <v>60</v>
      </c>
      <c r="R1828" t="s">
        <v>48</v>
      </c>
      <c r="T1828" t="s">
        <v>49</v>
      </c>
      <c r="V1828" t="s">
        <v>871</v>
      </c>
      <c r="W1828" t="s">
        <v>103</v>
      </c>
      <c r="X1828" t="s">
        <v>74</v>
      </c>
      <c r="Z1828">
        <v>0</v>
      </c>
      <c r="AA1828" t="s">
        <v>75</v>
      </c>
      <c r="AB1828" t="s">
        <v>83</v>
      </c>
      <c r="AC1828">
        <v>45</v>
      </c>
      <c r="AD1828">
        <v>11</v>
      </c>
      <c r="AE1828">
        <v>4</v>
      </c>
      <c r="AF1828">
        <v>2025</v>
      </c>
      <c r="AG1828">
        <v>20251104</v>
      </c>
      <c r="AH1828" s="2">
        <v>15500</v>
      </c>
      <c r="AI1828" s="2">
        <v>15495.697265625</v>
      </c>
      <c r="AJ1828" s="2">
        <f t="shared" si="226"/>
        <v>4.302734375</v>
      </c>
      <c r="AK1828" s="6">
        <f t="shared" si="227"/>
        <v>2.7759576612903223E-4</v>
      </c>
      <c r="AL1828" s="12">
        <v>15500</v>
      </c>
      <c r="AM1828" s="12">
        <v>15494.530637378681</v>
      </c>
      <c r="AN1828" s="12">
        <f t="shared" si="228"/>
        <v>5.4693626213193056</v>
      </c>
      <c r="AO1828" s="13">
        <f t="shared" si="229"/>
        <v>3.5286210460124554E-4</v>
      </c>
      <c r="AP1828" s="16">
        <v>15500</v>
      </c>
      <c r="AQ1828" s="16">
        <v>15799.94546828815</v>
      </c>
      <c r="AR1828" s="16">
        <f t="shared" si="230"/>
        <v>299.94546828814964</v>
      </c>
      <c r="AS1828" s="17">
        <f t="shared" si="224"/>
        <v>1.9351320534719333E-2</v>
      </c>
      <c r="AT1828" s="20">
        <v>15500</v>
      </c>
      <c r="AU1828" s="20">
        <v>15337.693576388891</v>
      </c>
      <c r="AV1828" s="20">
        <f t="shared" si="225"/>
        <v>162.30642361110949</v>
      </c>
      <c r="AW1828" s="21">
        <f t="shared" si="231"/>
        <v>1.0471382168458677E-2</v>
      </c>
    </row>
    <row r="1829" spans="1:49" x14ac:dyDescent="0.25">
      <c r="A1829" t="s">
        <v>109</v>
      </c>
      <c r="B1829" t="s">
        <v>1419</v>
      </c>
      <c r="C1829">
        <v>188000</v>
      </c>
      <c r="D1829">
        <v>2007</v>
      </c>
      <c r="E1829" t="s">
        <v>40</v>
      </c>
      <c r="F1829" t="s">
        <v>577</v>
      </c>
      <c r="G1829" t="s">
        <v>517</v>
      </c>
      <c r="H1829" t="s">
        <v>1352</v>
      </c>
      <c r="I1829">
        <v>6</v>
      </c>
      <c r="J1829" t="s">
        <v>43</v>
      </c>
      <c r="K1829">
        <v>5</v>
      </c>
      <c r="L1829" t="s">
        <v>44</v>
      </c>
      <c r="M1829">
        <v>3.5</v>
      </c>
      <c r="N1829" t="s">
        <v>45</v>
      </c>
      <c r="O1829" t="s">
        <v>46</v>
      </c>
      <c r="Q1829" t="s">
        <v>215</v>
      </c>
      <c r="R1829" t="s">
        <v>48</v>
      </c>
      <c r="T1829" t="s">
        <v>49</v>
      </c>
      <c r="U1829" t="s">
        <v>72</v>
      </c>
      <c r="V1829" t="s">
        <v>274</v>
      </c>
      <c r="W1829" t="s">
        <v>134</v>
      </c>
      <c r="X1829" t="s">
        <v>74</v>
      </c>
      <c r="Z1829">
        <v>0</v>
      </c>
      <c r="AA1829" t="s">
        <v>75</v>
      </c>
      <c r="AB1829" t="s">
        <v>215</v>
      </c>
      <c r="AC1829">
        <v>45</v>
      </c>
      <c r="AD1829">
        <v>11</v>
      </c>
      <c r="AE1829">
        <v>4</v>
      </c>
      <c r="AF1829">
        <v>2025</v>
      </c>
      <c r="AG1829">
        <v>20251107</v>
      </c>
      <c r="AH1829" s="2">
        <v>345</v>
      </c>
      <c r="AI1829" s="2">
        <v>1402.56591796875</v>
      </c>
      <c r="AJ1829" s="2">
        <f t="shared" si="226"/>
        <v>1057.56591796875</v>
      </c>
      <c r="AK1829" s="6">
        <f t="shared" si="227"/>
        <v>3.0654084578804346</v>
      </c>
      <c r="AL1829" s="12">
        <v>345</v>
      </c>
      <c r="AM1829" s="12">
        <v>1626.9454742080561</v>
      </c>
      <c r="AN1829" s="12">
        <f t="shared" si="228"/>
        <v>1281.9454742080561</v>
      </c>
      <c r="AO1829" s="13">
        <f t="shared" si="229"/>
        <v>3.715783983211757</v>
      </c>
      <c r="AP1829" s="16">
        <v>345</v>
      </c>
      <c r="AQ1829" s="16">
        <v>1422.7074130146659</v>
      </c>
      <c r="AR1829" s="16">
        <f t="shared" si="230"/>
        <v>1077.7074130146659</v>
      </c>
      <c r="AS1829" s="17">
        <f t="shared" si="224"/>
        <v>3.1237896029410606</v>
      </c>
      <c r="AT1829" s="20">
        <v>345</v>
      </c>
      <c r="AU1829" s="20">
        <v>1362.1326073030109</v>
      </c>
      <c r="AV1829" s="20">
        <f t="shared" si="225"/>
        <v>1017.1326073030109</v>
      </c>
      <c r="AW1829" s="21">
        <f t="shared" si="231"/>
        <v>2.9482104559507563</v>
      </c>
    </row>
    <row r="1830" spans="1:49" x14ac:dyDescent="0.25">
      <c r="A1830" t="s">
        <v>123</v>
      </c>
      <c r="B1830" t="s">
        <v>440</v>
      </c>
      <c r="C1830">
        <v>138249</v>
      </c>
      <c r="D1830">
        <v>2015</v>
      </c>
      <c r="E1830" t="s">
        <v>373</v>
      </c>
      <c r="F1830" t="s">
        <v>502</v>
      </c>
      <c r="G1830" t="s">
        <v>491</v>
      </c>
      <c r="I1830">
        <v>8</v>
      </c>
      <c r="J1830" t="s">
        <v>129</v>
      </c>
      <c r="K1830">
        <v>4</v>
      </c>
      <c r="L1830" t="s">
        <v>44</v>
      </c>
      <c r="M1830">
        <v>6.1999998092651367</v>
      </c>
      <c r="N1830" t="s">
        <v>87</v>
      </c>
      <c r="O1830" t="s">
        <v>46</v>
      </c>
      <c r="P1830">
        <v>4</v>
      </c>
      <c r="Q1830" t="s">
        <v>60</v>
      </c>
      <c r="R1830" t="s">
        <v>89</v>
      </c>
      <c r="T1830" t="s">
        <v>49</v>
      </c>
      <c r="V1830" t="s">
        <v>710</v>
      </c>
      <c r="W1830" t="s">
        <v>103</v>
      </c>
      <c r="X1830" t="s">
        <v>74</v>
      </c>
      <c r="Z1830">
        <v>0</v>
      </c>
      <c r="AA1830" t="s">
        <v>75</v>
      </c>
      <c r="AB1830" t="s">
        <v>83</v>
      </c>
      <c r="AC1830">
        <v>45</v>
      </c>
      <c r="AD1830">
        <v>11</v>
      </c>
      <c r="AE1830">
        <v>4</v>
      </c>
      <c r="AF1830">
        <v>2025</v>
      </c>
      <c r="AG1830">
        <v>20251105</v>
      </c>
      <c r="AH1830" s="2">
        <v>13100</v>
      </c>
      <c r="AI1830" s="2">
        <v>15086.748046875</v>
      </c>
      <c r="AJ1830" s="2">
        <f t="shared" si="226"/>
        <v>1986.748046875</v>
      </c>
      <c r="AK1830" s="6">
        <f t="shared" si="227"/>
        <v>0.15166015625000001</v>
      </c>
      <c r="AL1830" s="12">
        <v>13100</v>
      </c>
      <c r="AM1830" s="12">
        <v>14333.050986207019</v>
      </c>
      <c r="AN1830" s="12">
        <f t="shared" si="228"/>
        <v>1233.0509862070194</v>
      </c>
      <c r="AO1830" s="13">
        <f t="shared" si="229"/>
        <v>9.4126029481451864E-2</v>
      </c>
      <c r="AP1830" s="16">
        <v>13100</v>
      </c>
      <c r="AQ1830" s="16">
        <v>13263.755997190879</v>
      </c>
      <c r="AR1830" s="16">
        <f t="shared" si="230"/>
        <v>163.7559971908795</v>
      </c>
      <c r="AS1830" s="17">
        <f t="shared" si="224"/>
        <v>1.2500457800830495E-2</v>
      </c>
      <c r="AT1830" s="20">
        <v>13100</v>
      </c>
      <c r="AU1830" s="20">
        <v>15149.607638888891</v>
      </c>
      <c r="AV1830" s="20">
        <f t="shared" si="225"/>
        <v>2049.6076388888905</v>
      </c>
      <c r="AW1830" s="21">
        <f t="shared" si="231"/>
        <v>0.15645859838846493</v>
      </c>
    </row>
    <row r="1831" spans="1:49" x14ac:dyDescent="0.25">
      <c r="A1831" t="s">
        <v>123</v>
      </c>
      <c r="B1831" t="s">
        <v>440</v>
      </c>
      <c r="C1831">
        <v>178413</v>
      </c>
      <c r="D1831">
        <v>2005</v>
      </c>
      <c r="E1831" t="s">
        <v>135</v>
      </c>
      <c r="F1831" t="s">
        <v>1116</v>
      </c>
      <c r="G1831" t="s">
        <v>113</v>
      </c>
      <c r="H1831" t="s">
        <v>1213</v>
      </c>
      <c r="I1831">
        <v>6</v>
      </c>
      <c r="J1831" t="s">
        <v>69</v>
      </c>
      <c r="K1831">
        <v>4</v>
      </c>
      <c r="L1831" t="s">
        <v>44</v>
      </c>
      <c r="M1831">
        <v>3.7000000476837158</v>
      </c>
      <c r="N1831" t="s">
        <v>70</v>
      </c>
      <c r="Q1831" t="s">
        <v>60</v>
      </c>
      <c r="R1831" t="s">
        <v>48</v>
      </c>
      <c r="T1831" t="s">
        <v>49</v>
      </c>
      <c r="U1831" t="s">
        <v>72</v>
      </c>
      <c r="W1831" t="s">
        <v>134</v>
      </c>
      <c r="X1831" t="s">
        <v>74</v>
      </c>
      <c r="Z1831">
        <v>0</v>
      </c>
      <c r="AA1831" t="s">
        <v>75</v>
      </c>
      <c r="AB1831" t="s">
        <v>83</v>
      </c>
      <c r="AC1831">
        <v>45</v>
      </c>
      <c r="AD1831">
        <v>11</v>
      </c>
      <c r="AE1831">
        <v>4</v>
      </c>
      <c r="AF1831">
        <v>2025</v>
      </c>
      <c r="AG1831">
        <v>20251105</v>
      </c>
      <c r="AH1831" s="2">
        <v>500</v>
      </c>
      <c r="AI1831" s="2">
        <v>871.5733642578125</v>
      </c>
      <c r="AJ1831" s="2">
        <f t="shared" si="226"/>
        <v>371.5733642578125</v>
      </c>
      <c r="AK1831" s="6">
        <f t="shared" si="227"/>
        <v>0.74314672851562502</v>
      </c>
      <c r="AL1831" s="12">
        <v>500</v>
      </c>
      <c r="AM1831" s="12">
        <v>874.23765470940941</v>
      </c>
      <c r="AN1831" s="12">
        <f t="shared" si="228"/>
        <v>374.23765470940941</v>
      </c>
      <c r="AO1831" s="13">
        <f t="shared" si="229"/>
        <v>0.74847530941881879</v>
      </c>
      <c r="AP1831" s="16">
        <v>500</v>
      </c>
      <c r="AQ1831" s="16">
        <v>951.14477464417405</v>
      </c>
      <c r="AR1831" s="16">
        <f t="shared" si="230"/>
        <v>451.14477464417405</v>
      </c>
      <c r="AS1831" s="17">
        <f t="shared" si="224"/>
        <v>0.90228954928834815</v>
      </c>
      <c r="AT1831" s="20">
        <v>500</v>
      </c>
      <c r="AU1831" s="20">
        <v>910.73161953727504</v>
      </c>
      <c r="AV1831" s="20">
        <f t="shared" si="225"/>
        <v>410.73161953727504</v>
      </c>
      <c r="AW1831" s="21">
        <f t="shared" si="231"/>
        <v>0.8214632390745501</v>
      </c>
    </row>
    <row r="1832" spans="1:49" x14ac:dyDescent="0.25">
      <c r="A1832" t="s">
        <v>109</v>
      </c>
      <c r="B1832" t="s">
        <v>538</v>
      </c>
      <c r="C1832">
        <v>112522</v>
      </c>
      <c r="D1832">
        <v>2014</v>
      </c>
      <c r="E1832" t="s">
        <v>167</v>
      </c>
      <c r="F1832" t="s">
        <v>242</v>
      </c>
      <c r="G1832" t="s">
        <v>1591</v>
      </c>
      <c r="I1832">
        <v>4</v>
      </c>
      <c r="J1832" t="s">
        <v>129</v>
      </c>
      <c r="K1832">
        <v>4</v>
      </c>
      <c r="L1832" t="s">
        <v>44</v>
      </c>
      <c r="M1832">
        <v>2.4000000953674321</v>
      </c>
      <c r="N1832" t="s">
        <v>45</v>
      </c>
      <c r="O1832" t="s">
        <v>46</v>
      </c>
      <c r="P1832">
        <v>3</v>
      </c>
      <c r="Q1832" t="s">
        <v>60</v>
      </c>
      <c r="R1832" t="s">
        <v>96</v>
      </c>
      <c r="T1832" t="s">
        <v>49</v>
      </c>
      <c r="V1832" t="s">
        <v>437</v>
      </c>
      <c r="W1832" t="s">
        <v>62</v>
      </c>
      <c r="X1832" t="s">
        <v>98</v>
      </c>
      <c r="Z1832">
        <v>0</v>
      </c>
      <c r="AA1832" t="s">
        <v>75</v>
      </c>
      <c r="AB1832" t="s">
        <v>83</v>
      </c>
      <c r="AC1832">
        <v>45</v>
      </c>
      <c r="AD1832">
        <v>11</v>
      </c>
      <c r="AE1832">
        <v>4</v>
      </c>
      <c r="AF1832">
        <v>2025</v>
      </c>
      <c r="AG1832">
        <v>20251105</v>
      </c>
      <c r="AH1832" s="2">
        <v>800</v>
      </c>
      <c r="AI1832" s="2">
        <v>3432.333251953125</v>
      </c>
      <c r="AJ1832" s="2">
        <f t="shared" si="226"/>
        <v>2632.333251953125</v>
      </c>
      <c r="AK1832" s="6">
        <f t="shared" si="227"/>
        <v>3.2904165649414061</v>
      </c>
      <c r="AL1832" s="12">
        <v>800</v>
      </c>
      <c r="AM1832" s="12">
        <v>3605.491618258603</v>
      </c>
      <c r="AN1832" s="12">
        <f t="shared" si="228"/>
        <v>2805.491618258603</v>
      </c>
      <c r="AO1832" s="13">
        <f t="shared" si="229"/>
        <v>3.5068645228232538</v>
      </c>
      <c r="AP1832" s="16">
        <v>800</v>
      </c>
      <c r="AQ1832" s="16">
        <v>3401.714539769594</v>
      </c>
      <c r="AR1832" s="16">
        <f t="shared" si="230"/>
        <v>2601.714539769594</v>
      </c>
      <c r="AS1832" s="17">
        <f t="shared" si="224"/>
        <v>3.2521431747119927</v>
      </c>
      <c r="AT1832" s="20">
        <v>800</v>
      </c>
      <c r="AU1832" s="20">
        <v>3440.939730372721</v>
      </c>
      <c r="AV1832" s="20">
        <f t="shared" si="225"/>
        <v>2640.939730372721</v>
      </c>
      <c r="AW1832" s="21">
        <f t="shared" si="231"/>
        <v>3.3011746629659013</v>
      </c>
    </row>
    <row r="1833" spans="1:49" x14ac:dyDescent="0.25">
      <c r="A1833" t="s">
        <v>77</v>
      </c>
      <c r="B1833" t="s">
        <v>151</v>
      </c>
      <c r="C1833">
        <v>115544</v>
      </c>
      <c r="D1833">
        <v>2018</v>
      </c>
      <c r="E1833" t="s">
        <v>66</v>
      </c>
      <c r="F1833" t="s">
        <v>239</v>
      </c>
      <c r="G1833" t="s">
        <v>180</v>
      </c>
      <c r="I1833">
        <v>4</v>
      </c>
      <c r="J1833" t="s">
        <v>43</v>
      </c>
      <c r="K1833">
        <v>4</v>
      </c>
      <c r="L1833" t="s">
        <v>44</v>
      </c>
      <c r="M1833">
        <v>2.5</v>
      </c>
      <c r="N1833" t="s">
        <v>45</v>
      </c>
      <c r="O1833" t="s">
        <v>46</v>
      </c>
      <c r="P1833">
        <v>2</v>
      </c>
      <c r="Q1833" t="s">
        <v>60</v>
      </c>
      <c r="R1833" t="s">
        <v>48</v>
      </c>
      <c r="S1833">
        <v>171</v>
      </c>
      <c r="T1833" t="s">
        <v>49</v>
      </c>
      <c r="U1833" t="s">
        <v>50</v>
      </c>
      <c r="V1833" t="s">
        <v>302</v>
      </c>
      <c r="W1833" t="s">
        <v>62</v>
      </c>
      <c r="X1833" t="s">
        <v>74</v>
      </c>
      <c r="Y1833">
        <v>23940</v>
      </c>
      <c r="Z1833">
        <v>0</v>
      </c>
      <c r="AA1833" t="s">
        <v>75</v>
      </c>
      <c r="AB1833" t="s">
        <v>83</v>
      </c>
      <c r="AC1833">
        <v>45</v>
      </c>
      <c r="AD1833">
        <v>11</v>
      </c>
      <c r="AE1833">
        <v>4</v>
      </c>
      <c r="AF1833">
        <v>2025</v>
      </c>
      <c r="AG1833">
        <v>20251105</v>
      </c>
      <c r="AH1833" s="2">
        <v>3600</v>
      </c>
      <c r="AI1833" s="2">
        <v>2950.984619140625</v>
      </c>
      <c r="AJ1833" s="2">
        <f t="shared" si="226"/>
        <v>649.015380859375</v>
      </c>
      <c r="AK1833" s="6">
        <f t="shared" si="227"/>
        <v>0.18028205023871527</v>
      </c>
      <c r="AL1833" s="12">
        <v>3600</v>
      </c>
      <c r="AM1833" s="12">
        <v>3183.3990228732878</v>
      </c>
      <c r="AN1833" s="12">
        <f t="shared" si="228"/>
        <v>416.60097712671222</v>
      </c>
      <c r="AO1833" s="13">
        <f t="shared" si="229"/>
        <v>0.11572249364630895</v>
      </c>
      <c r="AP1833" s="16">
        <v>3600</v>
      </c>
      <c r="AQ1833" s="16">
        <v>3029.8306578511128</v>
      </c>
      <c r="AR1833" s="16">
        <f t="shared" si="230"/>
        <v>570.16934214888715</v>
      </c>
      <c r="AS1833" s="17">
        <f t="shared" si="224"/>
        <v>0.15838037281913531</v>
      </c>
      <c r="AT1833" s="20">
        <v>3600</v>
      </c>
      <c r="AU1833" s="20">
        <v>2915.1848830886352</v>
      </c>
      <c r="AV1833" s="20">
        <f t="shared" si="225"/>
        <v>684.81511691136484</v>
      </c>
      <c r="AW1833" s="21">
        <f t="shared" si="231"/>
        <v>0.19022642136426801</v>
      </c>
    </row>
    <row r="1834" spans="1:49" x14ac:dyDescent="0.25">
      <c r="A1834" t="s">
        <v>38</v>
      </c>
      <c r="B1834" t="s">
        <v>776</v>
      </c>
      <c r="C1834">
        <v>110348</v>
      </c>
      <c r="D1834">
        <v>2008</v>
      </c>
      <c r="E1834" t="s">
        <v>66</v>
      </c>
      <c r="F1834" t="s">
        <v>434</v>
      </c>
      <c r="H1834" t="s">
        <v>246</v>
      </c>
      <c r="I1834">
        <v>8</v>
      </c>
      <c r="J1834" t="s">
        <v>69</v>
      </c>
      <c r="K1834">
        <v>2</v>
      </c>
      <c r="L1834" t="s">
        <v>44</v>
      </c>
      <c r="M1834">
        <v>5.4000000953674316</v>
      </c>
      <c r="N1834" t="s">
        <v>87</v>
      </c>
      <c r="O1834" t="s">
        <v>46</v>
      </c>
      <c r="P1834">
        <v>4</v>
      </c>
      <c r="Q1834" t="s">
        <v>88</v>
      </c>
      <c r="R1834" t="s">
        <v>89</v>
      </c>
      <c r="S1834">
        <v>250</v>
      </c>
      <c r="T1834" t="s">
        <v>49</v>
      </c>
      <c r="U1834" t="s">
        <v>72</v>
      </c>
      <c r="V1834" t="s">
        <v>1461</v>
      </c>
      <c r="W1834" t="s">
        <v>220</v>
      </c>
      <c r="X1834" t="s">
        <v>74</v>
      </c>
      <c r="Z1834">
        <v>0</v>
      </c>
      <c r="AA1834" t="s">
        <v>75</v>
      </c>
      <c r="AB1834" t="s">
        <v>91</v>
      </c>
      <c r="AC1834">
        <v>45</v>
      </c>
      <c r="AD1834">
        <v>11</v>
      </c>
      <c r="AE1834">
        <v>4</v>
      </c>
      <c r="AF1834">
        <v>2025</v>
      </c>
      <c r="AG1834">
        <v>20251105</v>
      </c>
      <c r="AH1834" s="2">
        <v>5000</v>
      </c>
      <c r="AI1834" s="2">
        <v>6165.75341796875</v>
      </c>
      <c r="AJ1834" s="2">
        <f t="shared" si="226"/>
        <v>1165.75341796875</v>
      </c>
      <c r="AK1834" s="6">
        <f t="shared" si="227"/>
        <v>0.23315068359374999</v>
      </c>
      <c r="AL1834" s="12">
        <v>5000</v>
      </c>
      <c r="AM1834" s="12">
        <v>6003.3318916302642</v>
      </c>
      <c r="AN1834" s="12">
        <f t="shared" si="228"/>
        <v>1003.3318916302642</v>
      </c>
      <c r="AO1834" s="13">
        <f t="shared" si="229"/>
        <v>0.20066637832605283</v>
      </c>
      <c r="AP1834" s="16">
        <v>5000</v>
      </c>
      <c r="AQ1834" s="16">
        <v>5848.1803849402013</v>
      </c>
      <c r="AR1834" s="16">
        <f t="shared" si="230"/>
        <v>848.18038494020129</v>
      </c>
      <c r="AS1834" s="17">
        <f t="shared" si="224"/>
        <v>0.16963607698804026</v>
      </c>
      <c r="AT1834" s="20">
        <v>5000</v>
      </c>
      <c r="AU1834" s="20">
        <v>6291.3598460551639</v>
      </c>
      <c r="AV1834" s="20">
        <f t="shared" si="225"/>
        <v>1291.3598460551639</v>
      </c>
      <c r="AW1834" s="21">
        <f t="shared" si="231"/>
        <v>0.25827196921103279</v>
      </c>
    </row>
    <row r="1835" spans="1:49" x14ac:dyDescent="0.25">
      <c r="A1835" t="s">
        <v>38</v>
      </c>
      <c r="B1835" t="s">
        <v>39</v>
      </c>
      <c r="C1835">
        <v>19989</v>
      </c>
      <c r="D1835">
        <v>2023</v>
      </c>
      <c r="E1835" t="s">
        <v>270</v>
      </c>
      <c r="F1835" t="s">
        <v>1077</v>
      </c>
      <c r="G1835" t="s">
        <v>375</v>
      </c>
      <c r="H1835" t="s">
        <v>1079</v>
      </c>
      <c r="I1835">
        <v>8</v>
      </c>
      <c r="J1835" t="s">
        <v>101</v>
      </c>
      <c r="K1835">
        <v>4</v>
      </c>
      <c r="L1835" t="s">
        <v>44</v>
      </c>
      <c r="M1835">
        <v>4.5999999046325684</v>
      </c>
      <c r="N1835" t="s">
        <v>87</v>
      </c>
      <c r="Q1835" t="s">
        <v>60</v>
      </c>
      <c r="R1835" t="s">
        <v>89</v>
      </c>
      <c r="S1835">
        <v>301</v>
      </c>
      <c r="T1835" t="s">
        <v>49</v>
      </c>
      <c r="U1835" t="s">
        <v>72</v>
      </c>
      <c r="V1835" t="s">
        <v>208</v>
      </c>
      <c r="W1835" t="s">
        <v>90</v>
      </c>
      <c r="X1835" t="s">
        <v>53</v>
      </c>
      <c r="Z1835">
        <v>0</v>
      </c>
      <c r="AA1835" t="s">
        <v>75</v>
      </c>
      <c r="AB1835" t="s">
        <v>83</v>
      </c>
      <c r="AC1835">
        <v>45</v>
      </c>
      <c r="AD1835">
        <v>11</v>
      </c>
      <c r="AE1835">
        <v>4</v>
      </c>
      <c r="AF1835">
        <v>2025</v>
      </c>
      <c r="AG1835">
        <v>20251103</v>
      </c>
      <c r="AH1835" s="2">
        <v>56300</v>
      </c>
      <c r="AI1835" s="2">
        <v>50616.9609375</v>
      </c>
      <c r="AJ1835" s="2">
        <f t="shared" si="226"/>
        <v>5683.0390625</v>
      </c>
      <c r="AK1835" s="6">
        <f t="shared" si="227"/>
        <v>0.10094207926287745</v>
      </c>
      <c r="AL1835" s="12">
        <v>56300</v>
      </c>
      <c r="AM1835" s="12">
        <v>50467.689531004828</v>
      </c>
      <c r="AN1835" s="12">
        <f t="shared" si="228"/>
        <v>5832.3104689951724</v>
      </c>
      <c r="AO1835" s="13">
        <f t="shared" si="229"/>
        <v>0.10359343639423041</v>
      </c>
      <c r="AP1835" s="16">
        <v>56300</v>
      </c>
      <c r="AQ1835" s="16">
        <v>51507.957088203497</v>
      </c>
      <c r="AR1835" s="16">
        <f t="shared" si="230"/>
        <v>4792.0429117965032</v>
      </c>
      <c r="AS1835" s="17">
        <f t="shared" si="224"/>
        <v>8.5116215129600409E-2</v>
      </c>
      <c r="AT1835" s="20">
        <v>56300</v>
      </c>
      <c r="AU1835" s="20">
        <v>49325.587593865763</v>
      </c>
      <c r="AV1835" s="20">
        <f t="shared" si="225"/>
        <v>6974.4124061342372</v>
      </c>
      <c r="AW1835" s="21">
        <f t="shared" si="231"/>
        <v>0.12387943883009303</v>
      </c>
    </row>
    <row r="1836" spans="1:49" x14ac:dyDescent="0.25">
      <c r="A1836" t="s">
        <v>123</v>
      </c>
      <c r="B1836" t="s">
        <v>440</v>
      </c>
      <c r="C1836">
        <v>115103</v>
      </c>
      <c r="D1836">
        <v>2015</v>
      </c>
      <c r="E1836" t="s">
        <v>127</v>
      </c>
      <c r="F1836" t="s">
        <v>909</v>
      </c>
      <c r="G1836" t="s">
        <v>1853</v>
      </c>
      <c r="I1836">
        <v>8</v>
      </c>
      <c r="J1836" t="s">
        <v>69</v>
      </c>
      <c r="K1836">
        <v>4</v>
      </c>
      <c r="L1836" t="s">
        <v>44</v>
      </c>
      <c r="M1836">
        <v>5.5</v>
      </c>
      <c r="N1836" t="s">
        <v>44</v>
      </c>
      <c r="O1836" t="s">
        <v>46</v>
      </c>
      <c r="P1836">
        <v>2</v>
      </c>
      <c r="Q1836" t="s">
        <v>118</v>
      </c>
      <c r="R1836" t="s">
        <v>81</v>
      </c>
      <c r="T1836" t="s">
        <v>49</v>
      </c>
      <c r="U1836" t="s">
        <v>72</v>
      </c>
      <c r="W1836" t="s">
        <v>120</v>
      </c>
      <c r="X1836" t="s">
        <v>131</v>
      </c>
      <c r="Z1836">
        <v>0</v>
      </c>
      <c r="AA1836" t="s">
        <v>75</v>
      </c>
      <c r="AB1836" t="s">
        <v>122</v>
      </c>
      <c r="AC1836">
        <v>45</v>
      </c>
      <c r="AD1836">
        <v>11</v>
      </c>
      <c r="AE1836">
        <v>4</v>
      </c>
      <c r="AF1836">
        <v>2025</v>
      </c>
      <c r="AG1836">
        <v>20251105</v>
      </c>
      <c r="AH1836" s="2">
        <v>18250</v>
      </c>
      <c r="AI1836" s="2">
        <v>8904.533203125</v>
      </c>
      <c r="AJ1836" s="2">
        <f t="shared" si="226"/>
        <v>9345.466796875</v>
      </c>
      <c r="AK1836" s="6">
        <f t="shared" si="227"/>
        <v>0.51208037243150684</v>
      </c>
      <c r="AL1836" s="12">
        <v>18250</v>
      </c>
      <c r="AM1836" s="12">
        <v>8800.0978041088019</v>
      </c>
      <c r="AN1836" s="12">
        <f t="shared" si="228"/>
        <v>9449.9021958911981</v>
      </c>
      <c r="AO1836" s="13">
        <f t="shared" si="229"/>
        <v>0.5178028600488328</v>
      </c>
      <c r="AP1836" s="16">
        <v>18250</v>
      </c>
      <c r="AQ1836" s="16">
        <v>7309.4430830605534</v>
      </c>
      <c r="AR1836" s="16">
        <f t="shared" si="230"/>
        <v>10940.556916939448</v>
      </c>
      <c r="AS1836" s="17">
        <f t="shared" si="224"/>
        <v>0.5994825707912026</v>
      </c>
      <c r="AT1836" s="20">
        <v>18250</v>
      </c>
      <c r="AU1836" s="20">
        <v>8898.0658591975807</v>
      </c>
      <c r="AV1836" s="20">
        <f t="shared" si="225"/>
        <v>9351.9341408024193</v>
      </c>
      <c r="AW1836" s="21">
        <f t="shared" si="231"/>
        <v>0.51243474744122841</v>
      </c>
    </row>
    <row r="1837" spans="1:49" x14ac:dyDescent="0.25">
      <c r="A1837" t="s">
        <v>38</v>
      </c>
      <c r="B1837" t="s">
        <v>39</v>
      </c>
      <c r="C1837">
        <v>143194</v>
      </c>
      <c r="D1837">
        <v>2016</v>
      </c>
      <c r="E1837" t="s">
        <v>167</v>
      </c>
      <c r="F1837" t="s">
        <v>579</v>
      </c>
      <c r="G1837" t="s">
        <v>1854</v>
      </c>
      <c r="I1837">
        <v>6</v>
      </c>
      <c r="J1837" t="s">
        <v>43</v>
      </c>
      <c r="K1837">
        <v>4</v>
      </c>
      <c r="L1837" t="s">
        <v>44</v>
      </c>
      <c r="M1837">
        <v>3.5999999046325679</v>
      </c>
      <c r="N1837" t="s">
        <v>45</v>
      </c>
      <c r="O1837" t="s">
        <v>46</v>
      </c>
      <c r="Q1837" t="s">
        <v>60</v>
      </c>
      <c r="R1837" t="s">
        <v>96</v>
      </c>
      <c r="T1837" t="s">
        <v>49</v>
      </c>
      <c r="U1837" t="s">
        <v>72</v>
      </c>
      <c r="V1837" t="s">
        <v>534</v>
      </c>
      <c r="W1837" t="s">
        <v>90</v>
      </c>
      <c r="X1837" t="s">
        <v>74</v>
      </c>
      <c r="Z1837">
        <v>0</v>
      </c>
      <c r="AA1837" t="s">
        <v>75</v>
      </c>
      <c r="AB1837" t="s">
        <v>83</v>
      </c>
      <c r="AC1837">
        <v>45</v>
      </c>
      <c r="AD1837">
        <v>11</v>
      </c>
      <c r="AE1837">
        <v>4</v>
      </c>
      <c r="AF1837">
        <v>2025</v>
      </c>
      <c r="AG1837">
        <v>20251104</v>
      </c>
      <c r="AH1837" s="2">
        <v>4500</v>
      </c>
      <c r="AI1837" s="2">
        <v>4251.291015625</v>
      </c>
      <c r="AJ1837" s="2">
        <f t="shared" si="226"/>
        <v>248.708984375</v>
      </c>
      <c r="AK1837" s="6">
        <f t="shared" si="227"/>
        <v>5.5268663194444442E-2</v>
      </c>
      <c r="AL1837" s="12">
        <v>4500</v>
      </c>
      <c r="AM1837" s="12">
        <v>4341.6726710691546</v>
      </c>
      <c r="AN1837" s="12">
        <f t="shared" si="228"/>
        <v>158.3273289308454</v>
      </c>
      <c r="AO1837" s="13">
        <f t="shared" si="229"/>
        <v>3.5183850873521202E-2</v>
      </c>
      <c r="AP1837" s="16">
        <v>4500</v>
      </c>
      <c r="AQ1837" s="16">
        <v>4602.4492307121791</v>
      </c>
      <c r="AR1837" s="16">
        <f t="shared" si="230"/>
        <v>102.44923071217909</v>
      </c>
      <c r="AS1837" s="17">
        <f t="shared" si="224"/>
        <v>2.2766495713817576E-2</v>
      </c>
      <c r="AT1837" s="20">
        <v>4500</v>
      </c>
      <c r="AU1837" s="20">
        <v>4269.1111457036122</v>
      </c>
      <c r="AV1837" s="20">
        <f t="shared" si="225"/>
        <v>230.88885429638776</v>
      </c>
      <c r="AW1837" s="21">
        <f t="shared" si="231"/>
        <v>5.1308634288086172E-2</v>
      </c>
    </row>
    <row r="1838" spans="1:49" x14ac:dyDescent="0.25">
      <c r="A1838" t="s">
        <v>123</v>
      </c>
      <c r="B1838" t="s">
        <v>440</v>
      </c>
      <c r="C1838">
        <v>127906</v>
      </c>
      <c r="D1838">
        <v>2018</v>
      </c>
      <c r="E1838" t="s">
        <v>167</v>
      </c>
      <c r="F1838" t="s">
        <v>294</v>
      </c>
      <c r="G1838" t="s">
        <v>295</v>
      </c>
      <c r="H1838" t="s">
        <v>85</v>
      </c>
      <c r="I1838">
        <v>8</v>
      </c>
      <c r="J1838" t="s">
        <v>101</v>
      </c>
      <c r="K1838">
        <v>4</v>
      </c>
      <c r="L1838" t="s">
        <v>44</v>
      </c>
      <c r="M1838">
        <v>5.3000001907348633</v>
      </c>
      <c r="N1838" t="s">
        <v>87</v>
      </c>
      <c r="O1838" t="s">
        <v>46</v>
      </c>
      <c r="P1838">
        <v>4</v>
      </c>
      <c r="Q1838" t="s">
        <v>88</v>
      </c>
      <c r="R1838" t="s">
        <v>89</v>
      </c>
      <c r="T1838" t="s">
        <v>49</v>
      </c>
      <c r="V1838" t="s">
        <v>420</v>
      </c>
      <c r="W1838" t="s">
        <v>103</v>
      </c>
      <c r="X1838" t="s">
        <v>121</v>
      </c>
      <c r="Z1838">
        <v>0</v>
      </c>
      <c r="AA1838" t="s">
        <v>75</v>
      </c>
      <c r="AB1838" t="s">
        <v>91</v>
      </c>
      <c r="AC1838">
        <v>45</v>
      </c>
      <c r="AD1838">
        <v>11</v>
      </c>
      <c r="AE1838">
        <v>4</v>
      </c>
      <c r="AF1838">
        <v>2025</v>
      </c>
      <c r="AG1838">
        <v>20251105</v>
      </c>
      <c r="AH1838" s="2">
        <v>17300</v>
      </c>
      <c r="AI1838" s="2">
        <v>18944.763671875</v>
      </c>
      <c r="AJ1838" s="2">
        <f t="shared" si="226"/>
        <v>1644.763671875</v>
      </c>
      <c r="AK1838" s="6">
        <f t="shared" si="227"/>
        <v>9.507304461705203E-2</v>
      </c>
      <c r="AL1838" s="12">
        <v>17300</v>
      </c>
      <c r="AM1838" s="12">
        <v>18750.90484500747</v>
      </c>
      <c r="AN1838" s="12">
        <f t="shared" si="228"/>
        <v>1450.9048450074697</v>
      </c>
      <c r="AO1838" s="13">
        <f t="shared" si="229"/>
        <v>8.3867332081356633E-2</v>
      </c>
      <c r="AP1838" s="16">
        <v>17300</v>
      </c>
      <c r="AQ1838" s="16">
        <v>17732.776157233049</v>
      </c>
      <c r="AR1838" s="16">
        <f t="shared" si="230"/>
        <v>432.77615723304916</v>
      </c>
      <c r="AS1838" s="17">
        <f t="shared" si="224"/>
        <v>2.5015962845840994E-2</v>
      </c>
      <c r="AT1838" s="20">
        <v>17300</v>
      </c>
      <c r="AU1838" s="20">
        <v>18861.6472148541</v>
      </c>
      <c r="AV1838" s="20">
        <f t="shared" si="225"/>
        <v>1561.6472148540997</v>
      </c>
      <c r="AW1838" s="21">
        <f t="shared" si="231"/>
        <v>9.0268625136075129E-2</v>
      </c>
    </row>
    <row r="1839" spans="1:49" x14ac:dyDescent="0.25">
      <c r="A1839" t="s">
        <v>38</v>
      </c>
      <c r="B1839" t="s">
        <v>259</v>
      </c>
      <c r="C1839">
        <v>121507</v>
      </c>
      <c r="D1839">
        <v>2017</v>
      </c>
      <c r="E1839" t="s">
        <v>57</v>
      </c>
      <c r="F1839" t="s">
        <v>888</v>
      </c>
      <c r="G1839" t="s">
        <v>1855</v>
      </c>
      <c r="I1839">
        <v>4</v>
      </c>
      <c r="J1839" t="s">
        <v>69</v>
      </c>
      <c r="K1839">
        <v>4</v>
      </c>
      <c r="L1839" t="s">
        <v>44</v>
      </c>
      <c r="M1839">
        <v>1.6000000238418579</v>
      </c>
      <c r="N1839" t="s">
        <v>45</v>
      </c>
      <c r="O1839" t="s">
        <v>95</v>
      </c>
      <c r="P1839">
        <v>2</v>
      </c>
      <c r="Q1839" t="s">
        <v>118</v>
      </c>
      <c r="R1839" t="s">
        <v>96</v>
      </c>
      <c r="S1839">
        <v>138</v>
      </c>
      <c r="T1839" t="s">
        <v>49</v>
      </c>
      <c r="W1839" t="s">
        <v>120</v>
      </c>
      <c r="X1839" t="s">
        <v>63</v>
      </c>
      <c r="Y1839">
        <v>17755</v>
      </c>
      <c r="Z1839">
        <v>0</v>
      </c>
      <c r="AA1839" t="s">
        <v>75</v>
      </c>
      <c r="AB1839" t="s">
        <v>122</v>
      </c>
      <c r="AC1839">
        <v>45</v>
      </c>
      <c r="AD1839">
        <v>11</v>
      </c>
      <c r="AE1839">
        <v>4</v>
      </c>
      <c r="AF1839">
        <v>2025</v>
      </c>
      <c r="AG1839">
        <v>20251105</v>
      </c>
      <c r="AH1839" s="2">
        <v>1100</v>
      </c>
      <c r="AI1839" s="2">
        <v>1049.778198242188</v>
      </c>
      <c r="AJ1839" s="2">
        <f t="shared" si="226"/>
        <v>50.221801757812045</v>
      </c>
      <c r="AK1839" s="6">
        <f t="shared" si="227"/>
        <v>4.5656183416192771E-2</v>
      </c>
      <c r="AL1839" s="12">
        <v>1100</v>
      </c>
      <c r="AM1839" s="12">
        <v>1016.219268405139</v>
      </c>
      <c r="AN1839" s="12">
        <f t="shared" si="228"/>
        <v>83.780731594860981</v>
      </c>
      <c r="AO1839" s="13">
        <f t="shared" si="229"/>
        <v>7.6164301449873614E-2</v>
      </c>
      <c r="AP1839" s="16">
        <v>1100</v>
      </c>
      <c r="AQ1839" s="16">
        <v>992.44062836541877</v>
      </c>
      <c r="AR1839" s="16">
        <f t="shared" si="230"/>
        <v>107.55937163458123</v>
      </c>
      <c r="AS1839" s="17">
        <f t="shared" si="224"/>
        <v>9.7781246940528393E-2</v>
      </c>
      <c r="AT1839" s="20">
        <v>1100</v>
      </c>
      <c r="AU1839" s="20">
        <v>1111.731548007838</v>
      </c>
      <c r="AV1839" s="20">
        <f t="shared" si="225"/>
        <v>11.731548007838001</v>
      </c>
      <c r="AW1839" s="21">
        <f t="shared" si="231"/>
        <v>1.0665043643489091E-2</v>
      </c>
    </row>
    <row r="1840" spans="1:49" x14ac:dyDescent="0.25">
      <c r="A1840" t="s">
        <v>123</v>
      </c>
      <c r="B1840" t="s">
        <v>440</v>
      </c>
      <c r="C1840">
        <v>119568</v>
      </c>
      <c r="D1840">
        <v>2018</v>
      </c>
      <c r="E1840" t="s">
        <v>159</v>
      </c>
      <c r="F1840" t="s">
        <v>508</v>
      </c>
      <c r="G1840" t="s">
        <v>524</v>
      </c>
      <c r="I1840">
        <v>4</v>
      </c>
      <c r="J1840" t="s">
        <v>69</v>
      </c>
      <c r="K1840">
        <v>4</v>
      </c>
      <c r="L1840" t="s">
        <v>44</v>
      </c>
      <c r="M1840">
        <v>1.5</v>
      </c>
      <c r="N1840" t="s">
        <v>45</v>
      </c>
      <c r="O1840" t="s">
        <v>46</v>
      </c>
      <c r="P1840">
        <v>3</v>
      </c>
      <c r="Q1840" t="s">
        <v>118</v>
      </c>
      <c r="R1840" t="s">
        <v>48</v>
      </c>
      <c r="S1840">
        <v>192</v>
      </c>
      <c r="T1840" t="s">
        <v>49</v>
      </c>
      <c r="U1840" t="s">
        <v>50</v>
      </c>
      <c r="V1840" t="s">
        <v>238</v>
      </c>
      <c r="W1840" t="s">
        <v>62</v>
      </c>
      <c r="X1840" t="s">
        <v>74</v>
      </c>
      <c r="Y1840">
        <v>29970</v>
      </c>
      <c r="Z1840">
        <v>0</v>
      </c>
      <c r="AA1840" t="s">
        <v>75</v>
      </c>
      <c r="AB1840" t="s">
        <v>122</v>
      </c>
      <c r="AC1840">
        <v>45</v>
      </c>
      <c r="AD1840">
        <v>11</v>
      </c>
      <c r="AE1840">
        <v>4</v>
      </c>
      <c r="AF1840">
        <v>2025</v>
      </c>
      <c r="AG1840">
        <v>20251105</v>
      </c>
      <c r="AH1840" s="2">
        <v>9500</v>
      </c>
      <c r="AI1840" s="2">
        <v>10466.0361328125</v>
      </c>
      <c r="AJ1840" s="2">
        <f t="shared" si="226"/>
        <v>966.0361328125</v>
      </c>
      <c r="AK1840" s="6">
        <f t="shared" si="227"/>
        <v>0.10168801398026316</v>
      </c>
      <c r="AL1840" s="12">
        <v>9500</v>
      </c>
      <c r="AM1840" s="12">
        <v>10577.06652736988</v>
      </c>
      <c r="AN1840" s="12">
        <f t="shared" si="228"/>
        <v>1077.0665273698796</v>
      </c>
      <c r="AO1840" s="13">
        <f t="shared" si="229"/>
        <v>0.11337542393367155</v>
      </c>
      <c r="AP1840" s="16">
        <v>9500</v>
      </c>
      <c r="AQ1840" s="16">
        <v>9840.5762062465274</v>
      </c>
      <c r="AR1840" s="16">
        <f t="shared" si="230"/>
        <v>340.57620624652736</v>
      </c>
      <c r="AS1840" s="17">
        <f t="shared" si="224"/>
        <v>3.5850126973318672E-2</v>
      </c>
      <c r="AT1840" s="20">
        <v>9500</v>
      </c>
      <c r="AU1840" s="20">
        <v>10358.570794496231</v>
      </c>
      <c r="AV1840" s="20">
        <f t="shared" si="225"/>
        <v>858.57079449623052</v>
      </c>
      <c r="AW1840" s="21">
        <f t="shared" si="231"/>
        <v>9.0375873104866375E-2</v>
      </c>
    </row>
    <row r="1841" spans="1:49" x14ac:dyDescent="0.25">
      <c r="A1841" t="s">
        <v>123</v>
      </c>
      <c r="B1841" t="s">
        <v>257</v>
      </c>
      <c r="C1841">
        <v>238606</v>
      </c>
      <c r="D1841">
        <v>2006</v>
      </c>
      <c r="E1841" t="s">
        <v>139</v>
      </c>
      <c r="F1841" t="s">
        <v>921</v>
      </c>
      <c r="I1841">
        <v>6</v>
      </c>
      <c r="J1841" t="s">
        <v>59</v>
      </c>
      <c r="K1841">
        <v>4</v>
      </c>
      <c r="L1841" t="s">
        <v>44</v>
      </c>
      <c r="M1841">
        <v>4</v>
      </c>
      <c r="N1841" t="s">
        <v>70</v>
      </c>
      <c r="O1841" t="s">
        <v>46</v>
      </c>
      <c r="Q1841" t="s">
        <v>88</v>
      </c>
      <c r="R1841" t="s">
        <v>48</v>
      </c>
      <c r="T1841" t="s">
        <v>49</v>
      </c>
      <c r="W1841" t="s">
        <v>134</v>
      </c>
      <c r="X1841" t="s">
        <v>74</v>
      </c>
      <c r="Z1841">
        <v>0</v>
      </c>
      <c r="AA1841" t="s">
        <v>75</v>
      </c>
      <c r="AB1841" t="s">
        <v>91</v>
      </c>
      <c r="AC1841">
        <v>45</v>
      </c>
      <c r="AD1841">
        <v>11</v>
      </c>
      <c r="AE1841">
        <v>4</v>
      </c>
      <c r="AF1841">
        <v>2025</v>
      </c>
      <c r="AG1841">
        <v>20251105</v>
      </c>
      <c r="AH1841" s="2">
        <v>1300</v>
      </c>
      <c r="AI1841" s="2">
        <v>2121.343994140625</v>
      </c>
      <c r="AJ1841" s="2">
        <f t="shared" si="226"/>
        <v>821.343994140625</v>
      </c>
      <c r="AK1841" s="6">
        <f t="shared" si="227"/>
        <v>0.63180307241586542</v>
      </c>
      <c r="AL1841" s="12">
        <v>1300</v>
      </c>
      <c r="AM1841" s="12">
        <v>2040.046318731406</v>
      </c>
      <c r="AN1841" s="12">
        <f t="shared" si="228"/>
        <v>740.04631873140602</v>
      </c>
      <c r="AO1841" s="13">
        <f t="shared" si="229"/>
        <v>0.56926639902415843</v>
      </c>
      <c r="AP1841" s="16">
        <v>1300</v>
      </c>
      <c r="AQ1841" s="16">
        <v>2165.3019069166289</v>
      </c>
      <c r="AR1841" s="16">
        <f t="shared" si="230"/>
        <v>865.30190691662892</v>
      </c>
      <c r="AS1841" s="17">
        <f t="shared" si="224"/>
        <v>0.66561685147432992</v>
      </c>
      <c r="AT1841" s="20">
        <v>1300</v>
      </c>
      <c r="AU1841" s="20">
        <v>2218.895569620252</v>
      </c>
      <c r="AV1841" s="20">
        <f t="shared" si="225"/>
        <v>918.89556962025199</v>
      </c>
      <c r="AW1841" s="21">
        <f t="shared" si="231"/>
        <v>0.70684274586173235</v>
      </c>
    </row>
    <row r="1842" spans="1:49" x14ac:dyDescent="0.25">
      <c r="A1842" t="s">
        <v>38</v>
      </c>
      <c r="B1842" t="s">
        <v>65</v>
      </c>
      <c r="C1842">
        <v>111135</v>
      </c>
      <c r="D1842">
        <v>2021</v>
      </c>
      <c r="E1842" t="s">
        <v>111</v>
      </c>
      <c r="F1842" t="s">
        <v>226</v>
      </c>
      <c r="G1842" t="s">
        <v>367</v>
      </c>
      <c r="I1842">
        <v>6</v>
      </c>
      <c r="J1842" t="s">
        <v>129</v>
      </c>
      <c r="K1842">
        <v>4</v>
      </c>
      <c r="L1842" t="s">
        <v>44</v>
      </c>
      <c r="M1842">
        <v>3.5999999046325679</v>
      </c>
      <c r="N1842" t="s">
        <v>70</v>
      </c>
      <c r="O1842" t="s">
        <v>46</v>
      </c>
      <c r="P1842">
        <v>4</v>
      </c>
      <c r="Q1842" t="s">
        <v>118</v>
      </c>
      <c r="R1842" t="s">
        <v>172</v>
      </c>
      <c r="S1842">
        <v>292</v>
      </c>
      <c r="T1842" t="s">
        <v>49</v>
      </c>
      <c r="U1842" t="s">
        <v>72</v>
      </c>
      <c r="W1842" t="s">
        <v>120</v>
      </c>
      <c r="X1842" t="s">
        <v>98</v>
      </c>
      <c r="Z1842">
        <v>0</v>
      </c>
      <c r="AA1842" t="s">
        <v>75</v>
      </c>
      <c r="AB1842" t="s">
        <v>122</v>
      </c>
      <c r="AC1842">
        <v>45</v>
      </c>
      <c r="AD1842">
        <v>11</v>
      </c>
      <c r="AE1842">
        <v>4</v>
      </c>
      <c r="AF1842">
        <v>2025</v>
      </c>
      <c r="AG1842">
        <v>20251104</v>
      </c>
      <c r="AH1842" s="2">
        <v>12000</v>
      </c>
      <c r="AI1842" s="2">
        <v>12843.3828125</v>
      </c>
      <c r="AJ1842" s="2">
        <f t="shared" si="226"/>
        <v>843.3828125</v>
      </c>
      <c r="AK1842" s="6">
        <f t="shared" si="227"/>
        <v>7.0281901041666664E-2</v>
      </c>
      <c r="AL1842" s="12">
        <v>12000</v>
      </c>
      <c r="AM1842" s="12">
        <v>11543.550996468801</v>
      </c>
      <c r="AN1842" s="12">
        <f t="shared" si="228"/>
        <v>456.4490035311992</v>
      </c>
      <c r="AO1842" s="13">
        <f t="shared" si="229"/>
        <v>3.8037416960933268E-2</v>
      </c>
      <c r="AP1842" s="16">
        <v>12000</v>
      </c>
      <c r="AQ1842" s="16">
        <v>12276.02678360362</v>
      </c>
      <c r="AR1842" s="16">
        <f t="shared" si="230"/>
        <v>276.02678360362006</v>
      </c>
      <c r="AS1842" s="17">
        <f t="shared" si="224"/>
        <v>2.3002231966968337E-2</v>
      </c>
      <c r="AT1842" s="20">
        <v>12000</v>
      </c>
      <c r="AU1842" s="20">
        <v>13132.874135546341</v>
      </c>
      <c r="AV1842" s="20">
        <f t="shared" si="225"/>
        <v>1132.8741355463408</v>
      </c>
      <c r="AW1842" s="21">
        <f t="shared" si="231"/>
        <v>9.4406177962195068E-2</v>
      </c>
    </row>
    <row r="1843" spans="1:49" x14ac:dyDescent="0.25">
      <c r="A1843" t="s">
        <v>38</v>
      </c>
      <c r="B1843" t="s">
        <v>92</v>
      </c>
      <c r="C1843">
        <v>282202</v>
      </c>
      <c r="D1843">
        <v>2015</v>
      </c>
      <c r="E1843" t="s">
        <v>135</v>
      </c>
      <c r="F1843" t="s">
        <v>566</v>
      </c>
      <c r="G1843" t="s">
        <v>450</v>
      </c>
      <c r="I1843">
        <v>4</v>
      </c>
      <c r="J1843" t="s">
        <v>129</v>
      </c>
      <c r="K1843">
        <v>4</v>
      </c>
      <c r="L1843" t="s">
        <v>44</v>
      </c>
      <c r="M1843">
        <v>2.4000000953674321</v>
      </c>
      <c r="N1843" t="s">
        <v>87</v>
      </c>
      <c r="O1843" t="s">
        <v>95</v>
      </c>
      <c r="P1843">
        <v>1</v>
      </c>
      <c r="Q1843" t="s">
        <v>60</v>
      </c>
      <c r="R1843" t="s">
        <v>81</v>
      </c>
      <c r="S1843">
        <v>184</v>
      </c>
      <c r="T1843" t="s">
        <v>49</v>
      </c>
      <c r="W1843" t="s">
        <v>62</v>
      </c>
      <c r="X1843" t="s">
        <v>567</v>
      </c>
      <c r="Z1843">
        <v>0</v>
      </c>
      <c r="AA1843" t="s">
        <v>75</v>
      </c>
      <c r="AB1843" t="s">
        <v>83</v>
      </c>
      <c r="AC1843">
        <v>45</v>
      </c>
      <c r="AD1843">
        <v>11</v>
      </c>
      <c r="AE1843">
        <v>4</v>
      </c>
      <c r="AF1843">
        <v>2025</v>
      </c>
      <c r="AG1843">
        <v>20251104</v>
      </c>
      <c r="AH1843" s="2">
        <v>800</v>
      </c>
      <c r="AI1843" s="2">
        <v>1324.5380859375</v>
      </c>
      <c r="AJ1843" s="2">
        <f t="shared" si="226"/>
        <v>524.5380859375</v>
      </c>
      <c r="AK1843" s="6">
        <f t="shared" si="227"/>
        <v>0.65567260742187505</v>
      </c>
      <c r="AL1843" s="12">
        <v>800</v>
      </c>
      <c r="AM1843" s="12">
        <v>1079.4268553549159</v>
      </c>
      <c r="AN1843" s="12">
        <f t="shared" si="228"/>
        <v>279.42685535491592</v>
      </c>
      <c r="AO1843" s="13">
        <f t="shared" si="229"/>
        <v>0.34928356919364489</v>
      </c>
      <c r="AP1843" s="16">
        <v>800</v>
      </c>
      <c r="AQ1843" s="16">
        <v>1092.49620277605</v>
      </c>
      <c r="AR1843" s="16">
        <f t="shared" si="230"/>
        <v>292.49620277605004</v>
      </c>
      <c r="AS1843" s="17">
        <f t="shared" si="224"/>
        <v>0.36562025347006255</v>
      </c>
      <c r="AT1843" s="20">
        <v>800</v>
      </c>
      <c r="AU1843" s="20">
        <v>1409.2235481304699</v>
      </c>
      <c r="AV1843" s="20">
        <f t="shared" si="225"/>
        <v>609.22354813046991</v>
      </c>
      <c r="AW1843" s="21">
        <f t="shared" si="231"/>
        <v>0.76152943516308735</v>
      </c>
    </row>
    <row r="1844" spans="1:49" x14ac:dyDescent="0.25">
      <c r="A1844" t="s">
        <v>123</v>
      </c>
      <c r="B1844" t="s">
        <v>290</v>
      </c>
      <c r="C1844">
        <v>85466</v>
      </c>
      <c r="D1844">
        <v>2022</v>
      </c>
      <c r="E1844" t="s">
        <v>66</v>
      </c>
      <c r="F1844" t="s">
        <v>769</v>
      </c>
      <c r="G1844" t="s">
        <v>409</v>
      </c>
      <c r="I1844">
        <v>4</v>
      </c>
      <c r="J1844" t="s">
        <v>101</v>
      </c>
      <c r="K1844">
        <v>4</v>
      </c>
      <c r="L1844" t="s">
        <v>44</v>
      </c>
      <c r="M1844">
        <v>2</v>
      </c>
      <c r="N1844" t="s">
        <v>44</v>
      </c>
      <c r="O1844" t="s">
        <v>95</v>
      </c>
      <c r="Q1844" t="s">
        <v>60</v>
      </c>
      <c r="R1844" t="s">
        <v>81</v>
      </c>
      <c r="S1844">
        <v>250</v>
      </c>
      <c r="T1844" t="s">
        <v>49</v>
      </c>
      <c r="U1844" t="s">
        <v>50</v>
      </c>
      <c r="V1844" t="s">
        <v>289</v>
      </c>
      <c r="W1844" t="s">
        <v>134</v>
      </c>
      <c r="X1844" t="s">
        <v>98</v>
      </c>
      <c r="Z1844">
        <v>0</v>
      </c>
      <c r="AA1844" t="s">
        <v>75</v>
      </c>
      <c r="AB1844" t="s">
        <v>83</v>
      </c>
      <c r="AC1844">
        <v>45</v>
      </c>
      <c r="AD1844">
        <v>11</v>
      </c>
      <c r="AE1844">
        <v>4</v>
      </c>
      <c r="AF1844">
        <v>2025</v>
      </c>
      <c r="AG1844">
        <v>20251104</v>
      </c>
      <c r="AH1844" s="2">
        <v>8600</v>
      </c>
      <c r="AI1844" s="2">
        <v>7062.4912109375</v>
      </c>
      <c r="AJ1844" s="2">
        <f t="shared" si="226"/>
        <v>1537.5087890625</v>
      </c>
      <c r="AK1844" s="6">
        <f t="shared" si="227"/>
        <v>0.17878009175145348</v>
      </c>
      <c r="AL1844" s="12">
        <v>8600</v>
      </c>
      <c r="AM1844" s="12">
        <v>6194.7215186660696</v>
      </c>
      <c r="AN1844" s="12">
        <f t="shared" si="228"/>
        <v>2405.2784813339304</v>
      </c>
      <c r="AO1844" s="13">
        <f t="shared" si="229"/>
        <v>0.27968354434115467</v>
      </c>
      <c r="AP1844" s="16">
        <v>8600</v>
      </c>
      <c r="AQ1844" s="16">
        <v>6383.202347669906</v>
      </c>
      <c r="AR1844" s="16">
        <f t="shared" si="230"/>
        <v>2216.797652330094</v>
      </c>
      <c r="AS1844" s="17">
        <f t="shared" si="224"/>
        <v>0.25776716887559231</v>
      </c>
      <c r="AT1844" s="20">
        <v>8600</v>
      </c>
      <c r="AU1844" s="20">
        <v>7393.366186504928</v>
      </c>
      <c r="AV1844" s="20">
        <f t="shared" si="225"/>
        <v>1206.633813495072</v>
      </c>
      <c r="AW1844" s="21">
        <f t="shared" si="231"/>
        <v>0.14030625738314789</v>
      </c>
    </row>
    <row r="1845" spans="1:49" x14ac:dyDescent="0.25">
      <c r="A1845" t="s">
        <v>109</v>
      </c>
      <c r="B1845" t="s">
        <v>317</v>
      </c>
      <c r="C1845">
        <v>132357</v>
      </c>
      <c r="D1845">
        <v>2013</v>
      </c>
      <c r="E1845" t="s">
        <v>318</v>
      </c>
      <c r="F1845" t="s">
        <v>472</v>
      </c>
      <c r="G1845" t="s">
        <v>1856</v>
      </c>
      <c r="I1845">
        <v>6</v>
      </c>
      <c r="J1845" t="s">
        <v>129</v>
      </c>
      <c r="K1845">
        <v>4</v>
      </c>
      <c r="L1845" t="s">
        <v>44</v>
      </c>
      <c r="M1845">
        <v>3.5999999046325679</v>
      </c>
      <c r="N1845" t="s">
        <v>45</v>
      </c>
      <c r="O1845" t="s">
        <v>46</v>
      </c>
      <c r="P1845">
        <v>1</v>
      </c>
      <c r="Q1845" t="s">
        <v>118</v>
      </c>
      <c r="R1845" t="s">
        <v>96</v>
      </c>
      <c r="T1845" t="s">
        <v>49</v>
      </c>
      <c r="V1845" t="s">
        <v>376</v>
      </c>
      <c r="W1845" t="s">
        <v>120</v>
      </c>
      <c r="X1845" t="s">
        <v>74</v>
      </c>
      <c r="Z1845">
        <v>0</v>
      </c>
      <c r="AA1845" t="s">
        <v>75</v>
      </c>
      <c r="AB1845" t="s">
        <v>122</v>
      </c>
      <c r="AC1845">
        <v>45</v>
      </c>
      <c r="AD1845">
        <v>11</v>
      </c>
      <c r="AE1845">
        <v>4</v>
      </c>
      <c r="AF1845">
        <v>2025</v>
      </c>
      <c r="AG1845">
        <v>20251105</v>
      </c>
      <c r="AH1845" s="2">
        <v>2700</v>
      </c>
      <c r="AI1845" s="2">
        <v>1586.417114257812</v>
      </c>
      <c r="AJ1845" s="2">
        <f t="shared" si="226"/>
        <v>1113.582885742188</v>
      </c>
      <c r="AK1845" s="6">
        <f t="shared" si="227"/>
        <v>0.41243810583043999</v>
      </c>
      <c r="AL1845" s="12">
        <v>2700</v>
      </c>
      <c r="AM1845" s="12">
        <v>1500.820691737991</v>
      </c>
      <c r="AN1845" s="12">
        <f t="shared" si="228"/>
        <v>1199.179308262009</v>
      </c>
      <c r="AO1845" s="13">
        <f t="shared" si="229"/>
        <v>0.44414048454148486</v>
      </c>
      <c r="AP1845" s="16">
        <v>2700</v>
      </c>
      <c r="AQ1845" s="16">
        <v>1720.453457723808</v>
      </c>
      <c r="AR1845" s="16">
        <f t="shared" si="230"/>
        <v>979.54654227619199</v>
      </c>
      <c r="AS1845" s="17">
        <f t="shared" si="224"/>
        <v>0.36279501565784888</v>
      </c>
      <c r="AT1845" s="20">
        <v>2700</v>
      </c>
      <c r="AU1845" s="20">
        <v>1644.258021978022</v>
      </c>
      <c r="AV1845" s="20">
        <f t="shared" si="225"/>
        <v>1055.741978021978</v>
      </c>
      <c r="AW1845" s="21">
        <f t="shared" si="231"/>
        <v>0.39101554741554739</v>
      </c>
    </row>
    <row r="1846" spans="1:49" x14ac:dyDescent="0.25">
      <c r="A1846" t="s">
        <v>123</v>
      </c>
      <c r="B1846" t="s">
        <v>257</v>
      </c>
      <c r="C1846">
        <v>124725</v>
      </c>
      <c r="D1846">
        <v>2016</v>
      </c>
      <c r="E1846" t="s">
        <v>127</v>
      </c>
      <c r="F1846" t="s">
        <v>128</v>
      </c>
      <c r="G1846" t="s">
        <v>571</v>
      </c>
      <c r="I1846">
        <v>6</v>
      </c>
      <c r="J1846" t="s">
        <v>129</v>
      </c>
      <c r="K1846">
        <v>4</v>
      </c>
      <c r="L1846" t="s">
        <v>44</v>
      </c>
      <c r="M1846">
        <v>3.5</v>
      </c>
      <c r="N1846" t="s">
        <v>70</v>
      </c>
      <c r="O1846" t="s">
        <v>46</v>
      </c>
      <c r="P1846">
        <v>3</v>
      </c>
      <c r="Q1846" t="s">
        <v>118</v>
      </c>
      <c r="T1846" t="s">
        <v>49</v>
      </c>
      <c r="U1846" t="s">
        <v>72</v>
      </c>
      <c r="W1846" t="s">
        <v>120</v>
      </c>
      <c r="X1846" t="s">
        <v>131</v>
      </c>
      <c r="Z1846">
        <v>0</v>
      </c>
      <c r="AA1846" t="s">
        <v>75</v>
      </c>
      <c r="AB1846" t="s">
        <v>122</v>
      </c>
      <c r="AC1846">
        <v>45</v>
      </c>
      <c r="AD1846">
        <v>11</v>
      </c>
      <c r="AE1846">
        <v>4</v>
      </c>
      <c r="AF1846">
        <v>2025</v>
      </c>
      <c r="AG1846">
        <v>20251105</v>
      </c>
      <c r="AH1846" s="2">
        <v>6600</v>
      </c>
      <c r="AI1846" s="2">
        <v>6951.44384765625</v>
      </c>
      <c r="AJ1846" s="2">
        <f t="shared" si="226"/>
        <v>351.44384765625</v>
      </c>
      <c r="AK1846" s="6">
        <f t="shared" si="227"/>
        <v>5.3249067826704542E-2</v>
      </c>
      <c r="AL1846" s="12">
        <v>6600</v>
      </c>
      <c r="AM1846" s="12">
        <v>7604.8071066135653</v>
      </c>
      <c r="AN1846" s="12">
        <f t="shared" si="228"/>
        <v>1004.8071066135653</v>
      </c>
      <c r="AO1846" s="13">
        <f t="shared" si="229"/>
        <v>0.15224350100205536</v>
      </c>
      <c r="AP1846" s="16">
        <v>6600</v>
      </c>
      <c r="AQ1846" s="16">
        <v>5667.5399647627046</v>
      </c>
      <c r="AR1846" s="16">
        <f t="shared" si="230"/>
        <v>932.46003523729541</v>
      </c>
      <c r="AS1846" s="17">
        <f t="shared" si="224"/>
        <v>0.14128182352080235</v>
      </c>
      <c r="AT1846" s="20">
        <v>6600</v>
      </c>
      <c r="AU1846" s="20">
        <v>6827.5085324232086</v>
      </c>
      <c r="AV1846" s="20">
        <f t="shared" si="225"/>
        <v>227.50853242320864</v>
      </c>
      <c r="AW1846" s="21">
        <f t="shared" si="231"/>
        <v>3.4470989761092218E-2</v>
      </c>
    </row>
    <row r="1847" spans="1:49" x14ac:dyDescent="0.25">
      <c r="A1847" t="s">
        <v>77</v>
      </c>
      <c r="B1847" t="s">
        <v>811</v>
      </c>
      <c r="C1847">
        <v>43446</v>
      </c>
      <c r="D1847">
        <v>2022</v>
      </c>
      <c r="E1847" t="s">
        <v>93</v>
      </c>
      <c r="F1847" t="s">
        <v>147</v>
      </c>
      <c r="G1847" t="s">
        <v>148</v>
      </c>
      <c r="I1847">
        <v>6</v>
      </c>
      <c r="J1847" t="s">
        <v>69</v>
      </c>
      <c r="K1847">
        <v>4</v>
      </c>
      <c r="L1847" t="s">
        <v>44</v>
      </c>
      <c r="M1847">
        <v>3.5999999046325679</v>
      </c>
      <c r="N1847" t="s">
        <v>87</v>
      </c>
      <c r="Q1847" t="s">
        <v>88</v>
      </c>
      <c r="R1847" t="s">
        <v>89</v>
      </c>
      <c r="T1847" t="s">
        <v>49</v>
      </c>
      <c r="U1847" t="s">
        <v>72</v>
      </c>
      <c r="V1847" t="s">
        <v>654</v>
      </c>
      <c r="W1847" t="s">
        <v>134</v>
      </c>
      <c r="X1847" t="s">
        <v>74</v>
      </c>
      <c r="Z1847">
        <v>0</v>
      </c>
      <c r="AA1847" t="s">
        <v>75</v>
      </c>
      <c r="AB1847" t="s">
        <v>91</v>
      </c>
      <c r="AC1847">
        <v>45</v>
      </c>
      <c r="AD1847">
        <v>11</v>
      </c>
      <c r="AE1847">
        <v>4</v>
      </c>
      <c r="AF1847">
        <v>2025</v>
      </c>
      <c r="AG1847">
        <v>20251105</v>
      </c>
      <c r="AH1847" s="2">
        <v>23800</v>
      </c>
      <c r="AI1847" s="2">
        <v>24104.853515625</v>
      </c>
      <c r="AJ1847" s="2">
        <f t="shared" si="226"/>
        <v>304.853515625</v>
      </c>
      <c r="AK1847" s="6">
        <f t="shared" si="227"/>
        <v>1.28089712447479E-2</v>
      </c>
      <c r="AL1847" s="12">
        <v>23800</v>
      </c>
      <c r="AM1847" s="12">
        <v>23976.266823574639</v>
      </c>
      <c r="AN1847" s="12">
        <f t="shared" si="228"/>
        <v>176.26682357463869</v>
      </c>
      <c r="AO1847" s="13">
        <f t="shared" si="229"/>
        <v>7.4061690577579284E-3</v>
      </c>
      <c r="AP1847" s="16">
        <v>23800</v>
      </c>
      <c r="AQ1847" s="16">
        <v>25324.271378175821</v>
      </c>
      <c r="AR1847" s="16">
        <f t="shared" si="230"/>
        <v>1524.2713781758212</v>
      </c>
      <c r="AS1847" s="17">
        <f t="shared" si="224"/>
        <v>6.4045015889740389E-2</v>
      </c>
      <c r="AT1847" s="20">
        <v>23800</v>
      </c>
      <c r="AU1847" s="20">
        <v>23755.7463193658</v>
      </c>
      <c r="AV1847" s="20">
        <f t="shared" si="225"/>
        <v>44.253680634199554</v>
      </c>
      <c r="AW1847" s="21">
        <f t="shared" si="231"/>
        <v>1.8593983459747711E-3</v>
      </c>
    </row>
    <row r="1848" spans="1:49" x14ac:dyDescent="0.25">
      <c r="A1848" t="s">
        <v>123</v>
      </c>
      <c r="B1848" t="s">
        <v>440</v>
      </c>
      <c r="C1848">
        <v>122594</v>
      </c>
      <c r="D1848">
        <v>2018</v>
      </c>
      <c r="E1848" t="s">
        <v>66</v>
      </c>
      <c r="F1848" t="s">
        <v>221</v>
      </c>
      <c r="I1848">
        <v>6</v>
      </c>
      <c r="J1848" t="s">
        <v>117</v>
      </c>
      <c r="K1848">
        <v>4</v>
      </c>
      <c r="L1848" t="s">
        <v>44</v>
      </c>
      <c r="M1848">
        <v>3.5</v>
      </c>
      <c r="N1848" t="s">
        <v>87</v>
      </c>
      <c r="O1848" t="s">
        <v>46</v>
      </c>
      <c r="P1848">
        <v>4</v>
      </c>
      <c r="Q1848" t="s">
        <v>88</v>
      </c>
      <c r="R1848" t="s">
        <v>89</v>
      </c>
      <c r="S1848">
        <v>375</v>
      </c>
      <c r="T1848" t="s">
        <v>49</v>
      </c>
      <c r="U1848" t="s">
        <v>72</v>
      </c>
      <c r="V1848" t="s">
        <v>102</v>
      </c>
      <c r="W1848" t="s">
        <v>90</v>
      </c>
      <c r="X1848" t="s">
        <v>74</v>
      </c>
      <c r="Z1848">
        <v>0</v>
      </c>
      <c r="AA1848" t="s">
        <v>75</v>
      </c>
      <c r="AB1848" t="s">
        <v>91</v>
      </c>
      <c r="AC1848">
        <v>45</v>
      </c>
      <c r="AD1848">
        <v>11</v>
      </c>
      <c r="AE1848">
        <v>4</v>
      </c>
      <c r="AF1848">
        <v>2025</v>
      </c>
      <c r="AG1848">
        <v>20251105</v>
      </c>
      <c r="AH1848" s="2">
        <v>17500</v>
      </c>
      <c r="AI1848" s="2">
        <v>18652.833984375</v>
      </c>
      <c r="AJ1848" s="2">
        <f t="shared" si="226"/>
        <v>1152.833984375</v>
      </c>
      <c r="AK1848" s="6">
        <f t="shared" si="227"/>
        <v>6.5876227678571431E-2</v>
      </c>
      <c r="AL1848" s="12">
        <v>17500</v>
      </c>
      <c r="AM1848" s="12">
        <v>17787.41883634304</v>
      </c>
      <c r="AN1848" s="12">
        <f t="shared" si="228"/>
        <v>287.41883634304031</v>
      </c>
      <c r="AO1848" s="13">
        <f t="shared" si="229"/>
        <v>1.6423933505316589E-2</v>
      </c>
      <c r="AP1848" s="16">
        <v>17500</v>
      </c>
      <c r="AQ1848" s="16">
        <v>17779.71012265456</v>
      </c>
      <c r="AR1848" s="16">
        <f t="shared" si="230"/>
        <v>279.71012265456011</v>
      </c>
      <c r="AS1848" s="17">
        <f t="shared" si="224"/>
        <v>1.5983435580260576E-2</v>
      </c>
      <c r="AT1848" s="20">
        <v>17500</v>
      </c>
      <c r="AU1848" s="20">
        <v>18673.899099099101</v>
      </c>
      <c r="AV1848" s="20">
        <f t="shared" si="225"/>
        <v>1173.8990990991006</v>
      </c>
      <c r="AW1848" s="21">
        <f t="shared" si="231"/>
        <v>6.7079948519948598E-2</v>
      </c>
    </row>
    <row r="1849" spans="1:49" x14ac:dyDescent="0.25">
      <c r="A1849" t="s">
        <v>77</v>
      </c>
      <c r="B1849" t="s">
        <v>811</v>
      </c>
      <c r="C1849">
        <v>69212</v>
      </c>
      <c r="D1849">
        <v>2014</v>
      </c>
      <c r="E1849" t="s">
        <v>139</v>
      </c>
      <c r="F1849" t="s">
        <v>962</v>
      </c>
      <c r="I1849">
        <v>4</v>
      </c>
      <c r="J1849" t="s">
        <v>69</v>
      </c>
      <c r="K1849">
        <v>4</v>
      </c>
      <c r="L1849" t="s">
        <v>44</v>
      </c>
      <c r="M1849">
        <v>2.5</v>
      </c>
      <c r="N1849" t="s">
        <v>45</v>
      </c>
      <c r="Q1849" t="s">
        <v>141</v>
      </c>
      <c r="R1849" t="s">
        <v>48</v>
      </c>
      <c r="T1849" t="s">
        <v>49</v>
      </c>
      <c r="W1849" t="s">
        <v>62</v>
      </c>
      <c r="X1849" t="s">
        <v>53</v>
      </c>
      <c r="Z1849">
        <v>0</v>
      </c>
      <c r="AA1849" t="s">
        <v>75</v>
      </c>
      <c r="AB1849" t="s">
        <v>83</v>
      </c>
      <c r="AC1849">
        <v>45</v>
      </c>
      <c r="AD1849">
        <v>11</v>
      </c>
      <c r="AE1849">
        <v>4</v>
      </c>
      <c r="AF1849">
        <v>2025</v>
      </c>
      <c r="AG1849">
        <v>20251105</v>
      </c>
      <c r="AH1849" s="2">
        <v>1200</v>
      </c>
      <c r="AI1849" s="2">
        <v>3743.12939453125</v>
      </c>
      <c r="AJ1849" s="2">
        <f t="shared" si="226"/>
        <v>2543.12939453125</v>
      </c>
      <c r="AK1849" s="6">
        <f t="shared" si="227"/>
        <v>2.1192744954427085</v>
      </c>
      <c r="AL1849" s="12">
        <v>1200</v>
      </c>
      <c r="AM1849" s="12">
        <v>3459.0672415398749</v>
      </c>
      <c r="AN1849" s="12">
        <f t="shared" si="228"/>
        <v>2259.0672415398749</v>
      </c>
      <c r="AO1849" s="13">
        <f t="shared" si="229"/>
        <v>1.8825560346165624</v>
      </c>
      <c r="AP1849" s="16">
        <v>1200</v>
      </c>
      <c r="AQ1849" s="16">
        <v>3838.3349958288641</v>
      </c>
      <c r="AR1849" s="16">
        <f t="shared" si="230"/>
        <v>2638.3349958288641</v>
      </c>
      <c r="AS1849" s="17">
        <f t="shared" si="224"/>
        <v>2.1986124965240532</v>
      </c>
      <c r="AT1849" s="20">
        <v>1200</v>
      </c>
      <c r="AU1849" s="20">
        <v>3894.0961155378491</v>
      </c>
      <c r="AV1849" s="20">
        <f t="shared" si="225"/>
        <v>2694.0961155378491</v>
      </c>
      <c r="AW1849" s="21">
        <f t="shared" si="231"/>
        <v>2.2450800962815407</v>
      </c>
    </row>
    <row r="1850" spans="1:49" x14ac:dyDescent="0.25">
      <c r="A1850" t="s">
        <v>123</v>
      </c>
      <c r="B1850" t="s">
        <v>440</v>
      </c>
      <c r="C1850">
        <v>227823</v>
      </c>
      <c r="D1850">
        <v>2013</v>
      </c>
      <c r="E1850" t="s">
        <v>66</v>
      </c>
      <c r="F1850" t="s">
        <v>221</v>
      </c>
      <c r="I1850">
        <v>6</v>
      </c>
      <c r="J1850" t="s">
        <v>69</v>
      </c>
      <c r="K1850">
        <v>4</v>
      </c>
      <c r="L1850" t="s">
        <v>44</v>
      </c>
      <c r="M1850">
        <v>3.5</v>
      </c>
      <c r="N1850" t="s">
        <v>70</v>
      </c>
      <c r="O1850" t="s">
        <v>46</v>
      </c>
      <c r="P1850">
        <v>4</v>
      </c>
      <c r="Q1850" t="s">
        <v>88</v>
      </c>
      <c r="R1850" t="s">
        <v>48</v>
      </c>
      <c r="S1850">
        <v>365</v>
      </c>
      <c r="T1850" t="s">
        <v>49</v>
      </c>
      <c r="U1850" t="s">
        <v>72</v>
      </c>
      <c r="W1850" t="s">
        <v>103</v>
      </c>
      <c r="X1850" t="s">
        <v>74</v>
      </c>
      <c r="Z1850">
        <v>0</v>
      </c>
      <c r="AA1850" t="s">
        <v>75</v>
      </c>
      <c r="AB1850" t="s">
        <v>91</v>
      </c>
      <c r="AC1850">
        <v>45</v>
      </c>
      <c r="AD1850">
        <v>11</v>
      </c>
      <c r="AE1850">
        <v>4</v>
      </c>
      <c r="AF1850">
        <v>2025</v>
      </c>
      <c r="AG1850">
        <v>20251105</v>
      </c>
      <c r="AH1850" s="2">
        <v>5000</v>
      </c>
      <c r="AI1850" s="2">
        <v>4982.4033203125</v>
      </c>
      <c r="AJ1850" s="2">
        <f t="shared" si="226"/>
        <v>17.5966796875</v>
      </c>
      <c r="AK1850" s="6">
        <f t="shared" si="227"/>
        <v>3.5193359375000001E-3</v>
      </c>
      <c r="AL1850" s="12">
        <v>5000</v>
      </c>
      <c r="AM1850" s="12">
        <v>4994.3122819319533</v>
      </c>
      <c r="AN1850" s="12">
        <f t="shared" si="228"/>
        <v>5.6877180680467063</v>
      </c>
      <c r="AO1850" s="13">
        <f t="shared" si="229"/>
        <v>1.1375436136093413E-3</v>
      </c>
      <c r="AP1850" s="16">
        <v>5000</v>
      </c>
      <c r="AQ1850" s="16">
        <v>4887.4865403150643</v>
      </c>
      <c r="AR1850" s="16">
        <f t="shared" si="230"/>
        <v>112.5134596849357</v>
      </c>
      <c r="AS1850" s="17">
        <f t="shared" si="224"/>
        <v>2.2502691936987139E-2</v>
      </c>
      <c r="AT1850" s="20">
        <v>5000</v>
      </c>
      <c r="AU1850" s="20">
        <v>5051.580135440181</v>
      </c>
      <c r="AV1850" s="20">
        <f t="shared" si="225"/>
        <v>51.580135440181039</v>
      </c>
      <c r="AW1850" s="21">
        <f t="shared" si="231"/>
        <v>1.0316027088036207E-2</v>
      </c>
    </row>
    <row r="1851" spans="1:49" x14ac:dyDescent="0.25">
      <c r="A1851" t="s">
        <v>77</v>
      </c>
      <c r="B1851" t="s">
        <v>596</v>
      </c>
      <c r="C1851">
        <v>85486</v>
      </c>
      <c r="D1851">
        <v>2020</v>
      </c>
      <c r="E1851" t="s">
        <v>339</v>
      </c>
      <c r="F1851" t="s">
        <v>1857</v>
      </c>
      <c r="H1851" t="s">
        <v>1858</v>
      </c>
      <c r="I1851">
        <v>6</v>
      </c>
      <c r="J1851" t="s">
        <v>129</v>
      </c>
      <c r="K1851">
        <v>4</v>
      </c>
      <c r="L1851" t="s">
        <v>44</v>
      </c>
      <c r="M1851">
        <v>3</v>
      </c>
      <c r="N1851" t="s">
        <v>44</v>
      </c>
      <c r="O1851" t="s">
        <v>46</v>
      </c>
      <c r="P1851">
        <v>4</v>
      </c>
      <c r="Q1851" t="s">
        <v>60</v>
      </c>
      <c r="R1851" t="s">
        <v>81</v>
      </c>
      <c r="S1851">
        <v>335</v>
      </c>
      <c r="T1851" t="s">
        <v>49</v>
      </c>
      <c r="W1851" t="s">
        <v>90</v>
      </c>
      <c r="X1851" t="s">
        <v>1083</v>
      </c>
      <c r="Z1851">
        <v>0</v>
      </c>
      <c r="AA1851" t="s">
        <v>75</v>
      </c>
      <c r="AB1851" t="s">
        <v>83</v>
      </c>
      <c r="AC1851">
        <v>45</v>
      </c>
      <c r="AD1851">
        <v>11</v>
      </c>
      <c r="AE1851">
        <v>4</v>
      </c>
      <c r="AF1851">
        <v>2025</v>
      </c>
      <c r="AG1851">
        <v>20251105</v>
      </c>
      <c r="AH1851" s="2">
        <v>24800</v>
      </c>
      <c r="AI1851" s="2">
        <v>27968.0390625</v>
      </c>
      <c r="AJ1851" s="2">
        <f t="shared" si="226"/>
        <v>3168.0390625</v>
      </c>
      <c r="AK1851" s="6">
        <f t="shared" si="227"/>
        <v>0.12774351058467742</v>
      </c>
      <c r="AL1851" s="12">
        <v>24800</v>
      </c>
      <c r="AM1851" s="12">
        <v>29011.901029201948</v>
      </c>
      <c r="AN1851" s="12">
        <f t="shared" si="228"/>
        <v>4211.9010292019484</v>
      </c>
      <c r="AO1851" s="13">
        <f t="shared" si="229"/>
        <v>0.16983471891943341</v>
      </c>
      <c r="AP1851" s="16">
        <v>24800</v>
      </c>
      <c r="AQ1851" s="16">
        <v>25771.669781554869</v>
      </c>
      <c r="AR1851" s="16">
        <f t="shared" si="230"/>
        <v>971.66978155486868</v>
      </c>
      <c r="AS1851" s="17">
        <f t="shared" si="224"/>
        <v>3.9180233127212444E-2</v>
      </c>
      <c r="AT1851" s="20">
        <v>24800</v>
      </c>
      <c r="AU1851" s="20">
        <v>26745.250709018721</v>
      </c>
      <c r="AV1851" s="20">
        <f t="shared" si="225"/>
        <v>1945.250709018721</v>
      </c>
      <c r="AW1851" s="21">
        <f t="shared" si="231"/>
        <v>7.8437528589464553E-2</v>
      </c>
    </row>
    <row r="1852" spans="1:49" x14ac:dyDescent="0.25">
      <c r="A1852" t="s">
        <v>38</v>
      </c>
      <c r="B1852" t="s">
        <v>39</v>
      </c>
      <c r="C1852">
        <v>179225</v>
      </c>
      <c r="D1852">
        <v>2019</v>
      </c>
      <c r="E1852" t="s">
        <v>111</v>
      </c>
      <c r="F1852" t="s">
        <v>112</v>
      </c>
      <c r="G1852" t="s">
        <v>367</v>
      </c>
      <c r="I1852">
        <v>6</v>
      </c>
      <c r="J1852" t="s">
        <v>43</v>
      </c>
      <c r="K1852">
        <v>4</v>
      </c>
      <c r="L1852" t="s">
        <v>44</v>
      </c>
      <c r="M1852">
        <v>3.5999999046325679</v>
      </c>
      <c r="N1852" t="s">
        <v>70</v>
      </c>
      <c r="O1852" t="s">
        <v>46</v>
      </c>
      <c r="Q1852" t="s">
        <v>60</v>
      </c>
      <c r="R1852" t="s">
        <v>48</v>
      </c>
      <c r="S1852">
        <v>295</v>
      </c>
      <c r="T1852" t="s">
        <v>49</v>
      </c>
      <c r="U1852" t="s">
        <v>72</v>
      </c>
      <c r="W1852" t="s">
        <v>90</v>
      </c>
      <c r="X1852" t="s">
        <v>74</v>
      </c>
      <c r="Z1852">
        <v>0</v>
      </c>
      <c r="AA1852" t="s">
        <v>75</v>
      </c>
      <c r="AB1852" t="s">
        <v>83</v>
      </c>
      <c r="AC1852">
        <v>45</v>
      </c>
      <c r="AD1852">
        <v>11</v>
      </c>
      <c r="AE1852">
        <v>4</v>
      </c>
      <c r="AF1852">
        <v>2025</v>
      </c>
      <c r="AG1852">
        <v>20251104</v>
      </c>
      <c r="AH1852" s="2">
        <v>7000</v>
      </c>
      <c r="AI1852" s="2">
        <v>5597.888671875</v>
      </c>
      <c r="AJ1852" s="2">
        <f t="shared" si="226"/>
        <v>1402.111328125</v>
      </c>
      <c r="AK1852" s="6">
        <f t="shared" si="227"/>
        <v>0.20030161830357143</v>
      </c>
      <c r="AL1852" s="12">
        <v>7000</v>
      </c>
      <c r="AM1852" s="12">
        <v>5791.7097069084803</v>
      </c>
      <c r="AN1852" s="12">
        <f t="shared" si="228"/>
        <v>1208.2902930915197</v>
      </c>
      <c r="AO1852" s="13">
        <f t="shared" si="229"/>
        <v>0.17261289901307425</v>
      </c>
      <c r="AP1852" s="16">
        <v>7000</v>
      </c>
      <c r="AQ1852" s="16">
        <v>6131.5957563552583</v>
      </c>
      <c r="AR1852" s="16">
        <f t="shared" si="230"/>
        <v>868.40424364474165</v>
      </c>
      <c r="AS1852" s="17">
        <f t="shared" si="224"/>
        <v>0.12405774909210596</v>
      </c>
      <c r="AT1852" s="20">
        <v>7000</v>
      </c>
      <c r="AU1852" s="20">
        <v>5610.5781865965837</v>
      </c>
      <c r="AV1852" s="20">
        <f t="shared" si="225"/>
        <v>1389.4218134034163</v>
      </c>
      <c r="AW1852" s="21">
        <f t="shared" si="231"/>
        <v>0.19848883048620233</v>
      </c>
    </row>
    <row r="1853" spans="1:49" x14ac:dyDescent="0.25">
      <c r="A1853" t="s">
        <v>123</v>
      </c>
      <c r="B1853" t="s">
        <v>257</v>
      </c>
      <c r="C1853">
        <v>185421</v>
      </c>
      <c r="D1853">
        <v>2019</v>
      </c>
      <c r="E1853" t="s">
        <v>111</v>
      </c>
      <c r="F1853" t="s">
        <v>823</v>
      </c>
      <c r="G1853" t="s">
        <v>367</v>
      </c>
      <c r="I1853">
        <v>6</v>
      </c>
      <c r="J1853" t="s">
        <v>101</v>
      </c>
      <c r="K1853">
        <v>4</v>
      </c>
      <c r="L1853" t="s">
        <v>44</v>
      </c>
      <c r="M1853">
        <v>3.5999999046325679</v>
      </c>
      <c r="N1853" t="s">
        <v>45</v>
      </c>
      <c r="O1853" t="s">
        <v>46</v>
      </c>
      <c r="P1853">
        <v>4</v>
      </c>
      <c r="Q1853" t="s">
        <v>215</v>
      </c>
      <c r="R1853" t="s">
        <v>96</v>
      </c>
      <c r="S1853">
        <v>283</v>
      </c>
      <c r="T1853" t="s">
        <v>49</v>
      </c>
      <c r="U1853" t="s">
        <v>72</v>
      </c>
      <c r="W1853" t="s">
        <v>90</v>
      </c>
      <c r="X1853" t="s">
        <v>98</v>
      </c>
      <c r="Z1853">
        <v>0</v>
      </c>
      <c r="AA1853" t="s">
        <v>75</v>
      </c>
      <c r="AB1853" t="s">
        <v>215</v>
      </c>
      <c r="AC1853">
        <v>45</v>
      </c>
      <c r="AD1853">
        <v>11</v>
      </c>
      <c r="AE1853">
        <v>4</v>
      </c>
      <c r="AF1853">
        <v>2025</v>
      </c>
      <c r="AG1853">
        <v>20251105</v>
      </c>
      <c r="AH1853" s="2">
        <v>2500</v>
      </c>
      <c r="AI1853" s="2">
        <v>2652.295654296875</v>
      </c>
      <c r="AJ1853" s="2">
        <f t="shared" si="226"/>
        <v>152.295654296875</v>
      </c>
      <c r="AK1853" s="6">
        <f t="shared" si="227"/>
        <v>6.0918261718749998E-2</v>
      </c>
      <c r="AL1853" s="12">
        <v>2500</v>
      </c>
      <c r="AM1853" s="12">
        <v>2942.5949951707739</v>
      </c>
      <c r="AN1853" s="12">
        <f t="shared" si="228"/>
        <v>442.59499517077393</v>
      </c>
      <c r="AO1853" s="13">
        <f t="shared" si="229"/>
        <v>0.17703799806830958</v>
      </c>
      <c r="AP1853" s="16">
        <v>2500</v>
      </c>
      <c r="AQ1853" s="16">
        <v>2907.169408801562</v>
      </c>
      <c r="AR1853" s="16">
        <f t="shared" si="230"/>
        <v>407.16940880156199</v>
      </c>
      <c r="AS1853" s="17">
        <f t="shared" si="224"/>
        <v>0.16286776352062479</v>
      </c>
      <c r="AT1853" s="20">
        <v>2500</v>
      </c>
      <c r="AU1853" s="20">
        <v>2627.498408656907</v>
      </c>
      <c r="AV1853" s="20">
        <f t="shared" si="225"/>
        <v>127.49840865690703</v>
      </c>
      <c r="AW1853" s="21">
        <f t="shared" si="231"/>
        <v>5.0999363462762813E-2</v>
      </c>
    </row>
    <row r="1854" spans="1:49" x14ac:dyDescent="0.25">
      <c r="A1854" t="s">
        <v>38</v>
      </c>
      <c r="B1854" t="s">
        <v>39</v>
      </c>
      <c r="C1854">
        <v>113010</v>
      </c>
      <c r="D1854">
        <v>2014</v>
      </c>
      <c r="E1854" t="s">
        <v>155</v>
      </c>
      <c r="F1854" t="s">
        <v>156</v>
      </c>
      <c r="G1854" t="s">
        <v>182</v>
      </c>
      <c r="I1854">
        <v>4</v>
      </c>
      <c r="J1854" t="s">
        <v>43</v>
      </c>
      <c r="K1854">
        <v>4</v>
      </c>
      <c r="L1854" t="s">
        <v>44</v>
      </c>
      <c r="M1854">
        <v>2.4000000953674321</v>
      </c>
      <c r="N1854" t="s">
        <v>45</v>
      </c>
      <c r="O1854" t="s">
        <v>46</v>
      </c>
      <c r="Q1854" t="s">
        <v>118</v>
      </c>
      <c r="T1854" t="s">
        <v>49</v>
      </c>
      <c r="V1854" t="s">
        <v>333</v>
      </c>
      <c r="W1854" t="s">
        <v>120</v>
      </c>
      <c r="X1854" t="s">
        <v>74</v>
      </c>
      <c r="Z1854">
        <v>0</v>
      </c>
      <c r="AA1854" t="s">
        <v>75</v>
      </c>
      <c r="AB1854" t="s">
        <v>122</v>
      </c>
      <c r="AC1854">
        <v>45</v>
      </c>
      <c r="AD1854">
        <v>11</v>
      </c>
      <c r="AE1854">
        <v>4</v>
      </c>
      <c r="AF1854">
        <v>2025</v>
      </c>
      <c r="AG1854">
        <v>20251104</v>
      </c>
      <c r="AH1854" s="2">
        <v>3750</v>
      </c>
      <c r="AI1854" s="2">
        <v>3137.14404296875</v>
      </c>
      <c r="AJ1854" s="2">
        <f t="shared" si="226"/>
        <v>612.85595703125</v>
      </c>
      <c r="AK1854" s="6">
        <f t="shared" si="227"/>
        <v>0.16342825520833335</v>
      </c>
      <c r="AL1854" s="12">
        <v>3750</v>
      </c>
      <c r="AM1854" s="12">
        <v>3199.4349038295059</v>
      </c>
      <c r="AN1854" s="12">
        <f t="shared" si="228"/>
        <v>550.56509617049414</v>
      </c>
      <c r="AO1854" s="13">
        <f t="shared" si="229"/>
        <v>0.14681735897879844</v>
      </c>
      <c r="AP1854" s="16">
        <v>3750</v>
      </c>
      <c r="AQ1854" s="16">
        <v>3227.5992272386702</v>
      </c>
      <c r="AR1854" s="16">
        <f t="shared" si="230"/>
        <v>522.40077276132979</v>
      </c>
      <c r="AS1854" s="17">
        <f t="shared" si="224"/>
        <v>0.13930687273635461</v>
      </c>
      <c r="AT1854" s="20">
        <v>3750</v>
      </c>
      <c r="AU1854" s="20">
        <v>3171.1258151131569</v>
      </c>
      <c r="AV1854" s="20">
        <f t="shared" si="225"/>
        <v>578.87418488684307</v>
      </c>
      <c r="AW1854" s="21">
        <f t="shared" si="231"/>
        <v>0.15436644930315815</v>
      </c>
    </row>
    <row r="1855" spans="1:49" x14ac:dyDescent="0.25">
      <c r="A1855" t="s">
        <v>123</v>
      </c>
      <c r="B1855" t="s">
        <v>257</v>
      </c>
      <c r="C1855">
        <v>101167</v>
      </c>
      <c r="D1855">
        <v>2022</v>
      </c>
      <c r="E1855" t="s">
        <v>84</v>
      </c>
      <c r="F1855" t="s">
        <v>293</v>
      </c>
      <c r="G1855" t="s">
        <v>807</v>
      </c>
      <c r="I1855">
        <v>8</v>
      </c>
      <c r="J1855" t="s">
        <v>59</v>
      </c>
      <c r="K1855">
        <v>4</v>
      </c>
      <c r="L1855" t="s">
        <v>44</v>
      </c>
      <c r="M1855">
        <v>6.4000000953674316</v>
      </c>
      <c r="N1855" t="s">
        <v>87</v>
      </c>
      <c r="O1855" t="s">
        <v>46</v>
      </c>
      <c r="P1855">
        <v>4</v>
      </c>
      <c r="Q1855" t="s">
        <v>88</v>
      </c>
      <c r="R1855" t="s">
        <v>89</v>
      </c>
      <c r="S1855">
        <v>410</v>
      </c>
      <c r="T1855" t="s">
        <v>49</v>
      </c>
      <c r="U1855" t="s">
        <v>72</v>
      </c>
      <c r="W1855" t="s">
        <v>220</v>
      </c>
      <c r="X1855" t="s">
        <v>121</v>
      </c>
      <c r="Z1855">
        <v>0</v>
      </c>
      <c r="AA1855" t="s">
        <v>75</v>
      </c>
      <c r="AB1855" t="s">
        <v>91</v>
      </c>
      <c r="AC1855">
        <v>45</v>
      </c>
      <c r="AD1855">
        <v>11</v>
      </c>
      <c r="AE1855">
        <v>4</v>
      </c>
      <c r="AF1855">
        <v>2025</v>
      </c>
      <c r="AG1855">
        <v>20251105</v>
      </c>
      <c r="AH1855" s="2">
        <v>21200</v>
      </c>
      <c r="AI1855" s="2">
        <v>27149.203125</v>
      </c>
      <c r="AJ1855" s="2">
        <f t="shared" si="226"/>
        <v>5949.203125</v>
      </c>
      <c r="AK1855" s="6">
        <f t="shared" si="227"/>
        <v>0.28062278891509435</v>
      </c>
      <c r="AL1855" s="12">
        <v>21200</v>
      </c>
      <c r="AM1855" s="12">
        <v>26647.21493716351</v>
      </c>
      <c r="AN1855" s="12">
        <f t="shared" si="228"/>
        <v>5447.2149371635096</v>
      </c>
      <c r="AO1855" s="13">
        <f t="shared" si="229"/>
        <v>0.25694410080959951</v>
      </c>
      <c r="AP1855" s="16">
        <v>21200</v>
      </c>
      <c r="AQ1855" s="16">
        <v>27208.117915062128</v>
      </c>
      <c r="AR1855" s="16">
        <f t="shared" si="230"/>
        <v>6008.1179150621283</v>
      </c>
      <c r="AS1855" s="17">
        <f t="shared" si="224"/>
        <v>0.2834017884463268</v>
      </c>
      <c r="AT1855" s="20">
        <v>21200</v>
      </c>
      <c r="AU1855" s="20">
        <v>26745.250709018721</v>
      </c>
      <c r="AV1855" s="20">
        <f t="shared" si="225"/>
        <v>5545.250709018721</v>
      </c>
      <c r="AW1855" s="21">
        <f t="shared" si="231"/>
        <v>0.26156842967069438</v>
      </c>
    </row>
    <row r="1856" spans="1:49" x14ac:dyDescent="0.25">
      <c r="A1856" t="s">
        <v>38</v>
      </c>
      <c r="B1856" t="s">
        <v>92</v>
      </c>
      <c r="C1856">
        <v>149414</v>
      </c>
      <c r="D1856">
        <v>2008</v>
      </c>
      <c r="E1856" t="s">
        <v>250</v>
      </c>
      <c r="F1856" t="s">
        <v>673</v>
      </c>
      <c r="I1856">
        <v>4</v>
      </c>
      <c r="J1856" t="s">
        <v>43</v>
      </c>
      <c r="K1856">
        <v>4</v>
      </c>
      <c r="L1856" t="s">
        <v>44</v>
      </c>
      <c r="M1856">
        <v>2.2999999523162842</v>
      </c>
      <c r="N1856" t="s">
        <v>45</v>
      </c>
      <c r="O1856" t="s">
        <v>46</v>
      </c>
      <c r="Q1856" t="s">
        <v>674</v>
      </c>
      <c r="S1856">
        <v>153</v>
      </c>
      <c r="T1856" t="s">
        <v>49</v>
      </c>
      <c r="V1856" t="s">
        <v>907</v>
      </c>
      <c r="W1856" t="s">
        <v>120</v>
      </c>
      <c r="X1856" t="s">
        <v>53</v>
      </c>
      <c r="Z1856">
        <v>0</v>
      </c>
      <c r="AA1856" t="s">
        <v>75</v>
      </c>
      <c r="AB1856" t="s">
        <v>674</v>
      </c>
      <c r="AC1856">
        <v>45</v>
      </c>
      <c r="AD1856">
        <v>11</v>
      </c>
      <c r="AE1856">
        <v>4</v>
      </c>
      <c r="AF1856">
        <v>2025</v>
      </c>
      <c r="AG1856">
        <v>20251104</v>
      </c>
      <c r="AH1856" s="2">
        <v>1100</v>
      </c>
      <c r="AI1856" s="2">
        <v>1330.712524414062</v>
      </c>
      <c r="AJ1856" s="2">
        <f t="shared" si="226"/>
        <v>230.71252441406205</v>
      </c>
      <c r="AK1856" s="6">
        <f t="shared" si="227"/>
        <v>0.20973865855823823</v>
      </c>
      <c r="AL1856" s="12">
        <v>1100</v>
      </c>
      <c r="AM1856" s="12">
        <v>1457.225014481493</v>
      </c>
      <c r="AN1856" s="12">
        <f t="shared" si="228"/>
        <v>357.22501448149296</v>
      </c>
      <c r="AO1856" s="13">
        <f t="shared" si="229"/>
        <v>0.32475001316499358</v>
      </c>
      <c r="AP1856" s="16">
        <v>1100</v>
      </c>
      <c r="AQ1856" s="16">
        <v>1301.743016252125</v>
      </c>
      <c r="AR1856" s="16">
        <f t="shared" si="230"/>
        <v>201.74301625212502</v>
      </c>
      <c r="AS1856" s="17">
        <f t="shared" si="224"/>
        <v>0.18340274204738638</v>
      </c>
      <c r="AT1856" s="20">
        <v>1100</v>
      </c>
      <c r="AU1856" s="20">
        <v>1329.8097643097649</v>
      </c>
      <c r="AV1856" s="20">
        <f t="shared" si="225"/>
        <v>229.80976430976489</v>
      </c>
      <c r="AW1856" s="21">
        <f t="shared" si="231"/>
        <v>0.2089179675543317</v>
      </c>
    </row>
    <row r="1857" spans="1:49" x14ac:dyDescent="0.25">
      <c r="A1857" t="s">
        <v>123</v>
      </c>
      <c r="B1857" t="s">
        <v>440</v>
      </c>
      <c r="C1857">
        <v>82207</v>
      </c>
      <c r="D1857">
        <v>2021</v>
      </c>
      <c r="E1857" t="s">
        <v>93</v>
      </c>
      <c r="F1857" t="s">
        <v>152</v>
      </c>
      <c r="G1857" t="s">
        <v>148</v>
      </c>
      <c r="H1857" t="s">
        <v>85</v>
      </c>
      <c r="I1857">
        <v>8</v>
      </c>
      <c r="J1857" t="s">
        <v>129</v>
      </c>
      <c r="K1857">
        <v>4</v>
      </c>
      <c r="L1857" t="s">
        <v>44</v>
      </c>
      <c r="M1857">
        <v>5.3000001907348633</v>
      </c>
      <c r="N1857" t="s">
        <v>87</v>
      </c>
      <c r="O1857" t="s">
        <v>46</v>
      </c>
      <c r="P1857">
        <v>4</v>
      </c>
      <c r="Q1857" t="s">
        <v>88</v>
      </c>
      <c r="R1857" t="s">
        <v>89</v>
      </c>
      <c r="T1857" t="s">
        <v>49</v>
      </c>
      <c r="V1857" t="s">
        <v>154</v>
      </c>
      <c r="W1857" t="s">
        <v>103</v>
      </c>
      <c r="X1857" t="s">
        <v>74</v>
      </c>
      <c r="Z1857">
        <v>0</v>
      </c>
      <c r="AA1857" t="s">
        <v>75</v>
      </c>
      <c r="AB1857" t="s">
        <v>91</v>
      </c>
      <c r="AC1857">
        <v>45</v>
      </c>
      <c r="AD1857">
        <v>11</v>
      </c>
      <c r="AE1857">
        <v>4</v>
      </c>
      <c r="AF1857">
        <v>2025</v>
      </c>
      <c r="AG1857">
        <v>20251105</v>
      </c>
      <c r="AH1857" s="2">
        <v>28600</v>
      </c>
      <c r="AI1857" s="2">
        <v>27374.361328125</v>
      </c>
      <c r="AJ1857" s="2">
        <f t="shared" si="226"/>
        <v>1225.638671875</v>
      </c>
      <c r="AK1857" s="6">
        <f t="shared" si="227"/>
        <v>4.2854499016608393E-2</v>
      </c>
      <c r="AL1857" s="12">
        <v>28600</v>
      </c>
      <c r="AM1857" s="12">
        <v>26927.792186137769</v>
      </c>
      <c r="AN1857" s="12">
        <f t="shared" si="228"/>
        <v>1672.207813862231</v>
      </c>
      <c r="AO1857" s="13">
        <f t="shared" si="229"/>
        <v>5.8468804680497588E-2</v>
      </c>
      <c r="AP1857" s="16">
        <v>28600</v>
      </c>
      <c r="AQ1857" s="16">
        <v>26880.06185121815</v>
      </c>
      <c r="AR1857" s="16">
        <f t="shared" si="230"/>
        <v>1719.93814878185</v>
      </c>
      <c r="AS1857" s="17">
        <f t="shared" si="224"/>
        <v>6.0137697509854898E-2</v>
      </c>
      <c r="AT1857" s="20">
        <v>28600</v>
      </c>
      <c r="AU1857" s="20">
        <v>26745.250709018721</v>
      </c>
      <c r="AV1857" s="20">
        <f t="shared" si="225"/>
        <v>1854.749290981279</v>
      </c>
      <c r="AW1857" s="21">
        <f t="shared" si="231"/>
        <v>6.4851373810534227E-2</v>
      </c>
    </row>
    <row r="1858" spans="1:49" x14ac:dyDescent="0.25">
      <c r="A1858" t="s">
        <v>109</v>
      </c>
      <c r="B1858" t="s">
        <v>538</v>
      </c>
      <c r="C1858">
        <v>4247</v>
      </c>
      <c r="D1858">
        <v>2024</v>
      </c>
      <c r="E1858" t="s">
        <v>318</v>
      </c>
      <c r="F1858" t="s">
        <v>867</v>
      </c>
      <c r="G1858" t="s">
        <v>967</v>
      </c>
      <c r="I1858">
        <v>3</v>
      </c>
      <c r="J1858" t="s">
        <v>59</v>
      </c>
      <c r="K1858">
        <v>4</v>
      </c>
      <c r="L1858" t="s">
        <v>44</v>
      </c>
      <c r="M1858">
        <v>1.299999952316284</v>
      </c>
      <c r="N1858" t="s">
        <v>44</v>
      </c>
      <c r="O1858" t="s">
        <v>46</v>
      </c>
      <c r="P1858">
        <v>5</v>
      </c>
      <c r="Q1858" t="s">
        <v>60</v>
      </c>
      <c r="T1858" t="s">
        <v>49</v>
      </c>
      <c r="U1858" t="s">
        <v>50</v>
      </c>
      <c r="V1858" t="s">
        <v>1520</v>
      </c>
      <c r="W1858" t="s">
        <v>62</v>
      </c>
      <c r="X1858" t="s">
        <v>63</v>
      </c>
      <c r="Z1858">
        <v>0</v>
      </c>
      <c r="AA1858" t="s">
        <v>75</v>
      </c>
      <c r="AB1858" t="s">
        <v>83</v>
      </c>
      <c r="AC1858">
        <v>45</v>
      </c>
      <c r="AD1858">
        <v>11</v>
      </c>
      <c r="AE1858">
        <v>4</v>
      </c>
      <c r="AF1858">
        <v>2025</v>
      </c>
      <c r="AG1858">
        <v>20251105</v>
      </c>
      <c r="AH1858" s="2">
        <v>23000</v>
      </c>
      <c r="AI1858" s="2">
        <v>23413.560546875</v>
      </c>
      <c r="AJ1858" s="2">
        <f t="shared" si="226"/>
        <v>413.560546875</v>
      </c>
      <c r="AK1858" s="6">
        <f t="shared" si="227"/>
        <v>1.7980893342391304E-2</v>
      </c>
      <c r="AL1858" s="12">
        <v>23000</v>
      </c>
      <c r="AM1858" s="12">
        <v>22909.944336405049</v>
      </c>
      <c r="AN1858" s="12">
        <f t="shared" si="228"/>
        <v>90.055663594950602</v>
      </c>
      <c r="AO1858" s="13">
        <f t="shared" si="229"/>
        <v>3.9154636345630697E-3</v>
      </c>
      <c r="AP1858" s="16">
        <v>23000</v>
      </c>
      <c r="AQ1858" s="16">
        <v>25070.520712000849</v>
      </c>
      <c r="AR1858" s="16">
        <f t="shared" si="230"/>
        <v>2070.520712000849</v>
      </c>
      <c r="AS1858" s="17">
        <f t="shared" si="224"/>
        <v>9.0022639652210829E-2</v>
      </c>
      <c r="AT1858" s="20">
        <v>23000</v>
      </c>
      <c r="AU1858" s="20">
        <v>22983.60170045781</v>
      </c>
      <c r="AV1858" s="20">
        <f t="shared" si="225"/>
        <v>16.398299542190216</v>
      </c>
      <c r="AW1858" s="21">
        <f t="shared" si="231"/>
        <v>7.1296954531261812E-4</v>
      </c>
    </row>
    <row r="1859" spans="1:49" x14ac:dyDescent="0.25">
      <c r="A1859" t="s">
        <v>38</v>
      </c>
      <c r="B1859" t="s">
        <v>65</v>
      </c>
      <c r="C1859">
        <v>44720</v>
      </c>
      <c r="D1859">
        <v>2019</v>
      </c>
      <c r="E1859" t="s">
        <v>93</v>
      </c>
      <c r="F1859" t="s">
        <v>94</v>
      </c>
      <c r="G1859" t="s">
        <v>466</v>
      </c>
      <c r="I1859">
        <v>4</v>
      </c>
      <c r="J1859" t="s">
        <v>129</v>
      </c>
      <c r="K1859">
        <v>4</v>
      </c>
      <c r="L1859" t="s">
        <v>44</v>
      </c>
      <c r="M1859">
        <v>1.5</v>
      </c>
      <c r="N1859" t="s">
        <v>45</v>
      </c>
      <c r="O1859" t="s">
        <v>46</v>
      </c>
      <c r="P1859">
        <v>4</v>
      </c>
      <c r="Q1859" t="s">
        <v>60</v>
      </c>
      <c r="R1859" t="s">
        <v>96</v>
      </c>
      <c r="T1859" t="s">
        <v>49</v>
      </c>
      <c r="U1859" t="s">
        <v>50</v>
      </c>
      <c r="V1859" t="s">
        <v>775</v>
      </c>
      <c r="W1859" t="s">
        <v>62</v>
      </c>
      <c r="X1859" t="s">
        <v>98</v>
      </c>
      <c r="Y1859">
        <v>28395</v>
      </c>
      <c r="Z1859">
        <v>0</v>
      </c>
      <c r="AA1859" t="s">
        <v>75</v>
      </c>
      <c r="AB1859" t="s">
        <v>83</v>
      </c>
      <c r="AC1859">
        <v>45</v>
      </c>
      <c r="AD1859">
        <v>11</v>
      </c>
      <c r="AE1859">
        <v>4</v>
      </c>
      <c r="AF1859">
        <v>2025</v>
      </c>
      <c r="AG1859">
        <v>20251104</v>
      </c>
      <c r="AH1859" s="2">
        <v>13250</v>
      </c>
      <c r="AI1859" s="2">
        <v>13585.7001953125</v>
      </c>
      <c r="AJ1859" s="2">
        <f t="shared" si="226"/>
        <v>335.7001953125</v>
      </c>
      <c r="AK1859" s="6">
        <f t="shared" si="227"/>
        <v>2.5335863797169813E-2</v>
      </c>
      <c r="AL1859" s="12">
        <v>13250</v>
      </c>
      <c r="AM1859" s="12">
        <v>13504.631913530249</v>
      </c>
      <c r="AN1859" s="12">
        <f t="shared" si="228"/>
        <v>254.63191353024922</v>
      </c>
      <c r="AO1859" s="13">
        <f t="shared" si="229"/>
        <v>1.9217502907943336E-2</v>
      </c>
      <c r="AP1859" s="16">
        <v>13250</v>
      </c>
      <c r="AQ1859" s="16">
        <v>13306.316904153169</v>
      </c>
      <c r="AR1859" s="16">
        <f t="shared" si="230"/>
        <v>56.316904153169162</v>
      </c>
      <c r="AS1859" s="17">
        <f t="shared" ref="AS1859:AS1922" si="232">ABS($AH1859-AQ1859)/$AH1859</f>
        <v>4.2503323889184277E-3</v>
      </c>
      <c r="AT1859" s="20">
        <v>13250</v>
      </c>
      <c r="AU1859" s="20">
        <v>13564.940476190481</v>
      </c>
      <c r="AV1859" s="20">
        <f t="shared" ref="AV1859:AV1922" si="233">ABS(AT1859-AU1859)</f>
        <v>314.94047619048069</v>
      </c>
      <c r="AW1859" s="21">
        <f t="shared" si="231"/>
        <v>2.3769092542677787E-2</v>
      </c>
    </row>
    <row r="1860" spans="1:49" x14ac:dyDescent="0.25">
      <c r="A1860" t="s">
        <v>77</v>
      </c>
      <c r="B1860" t="s">
        <v>151</v>
      </c>
      <c r="C1860">
        <v>184592</v>
      </c>
      <c r="D1860">
        <v>2009</v>
      </c>
      <c r="E1860" t="s">
        <v>139</v>
      </c>
      <c r="F1860" t="s">
        <v>222</v>
      </c>
      <c r="I1860">
        <v>6</v>
      </c>
      <c r="J1860" t="s">
        <v>69</v>
      </c>
      <c r="K1860">
        <v>4</v>
      </c>
      <c r="L1860" t="s">
        <v>44</v>
      </c>
      <c r="M1860">
        <v>3.5</v>
      </c>
      <c r="N1860" t="s">
        <v>44</v>
      </c>
      <c r="O1860" t="s">
        <v>46</v>
      </c>
      <c r="P1860">
        <v>4</v>
      </c>
      <c r="Q1860" t="s">
        <v>60</v>
      </c>
      <c r="R1860" t="s">
        <v>89</v>
      </c>
      <c r="T1860" t="s">
        <v>49</v>
      </c>
      <c r="U1860" t="s">
        <v>72</v>
      </c>
      <c r="W1860" t="s">
        <v>134</v>
      </c>
      <c r="X1860" t="s">
        <v>53</v>
      </c>
      <c r="Z1860">
        <v>0</v>
      </c>
      <c r="AA1860" t="s">
        <v>75</v>
      </c>
      <c r="AB1860" t="s">
        <v>83</v>
      </c>
      <c r="AC1860">
        <v>45</v>
      </c>
      <c r="AD1860">
        <v>11</v>
      </c>
      <c r="AE1860">
        <v>4</v>
      </c>
      <c r="AF1860">
        <v>2025</v>
      </c>
      <c r="AG1860">
        <v>20251105</v>
      </c>
      <c r="AH1860" s="2">
        <v>1400</v>
      </c>
      <c r="AI1860" s="2">
        <v>1378.254760742188</v>
      </c>
      <c r="AJ1860" s="2">
        <f t="shared" ref="AJ1860:AJ1923" si="234">ABS(AH1860-AI1860)</f>
        <v>21.745239257812045</v>
      </c>
      <c r="AK1860" s="6">
        <f t="shared" ref="AK1860:AK1923" si="235">ABS($AH1860-AI1860)/$AH1860</f>
        <v>1.5532313755580032E-2</v>
      </c>
      <c r="AL1860" s="12">
        <v>1400</v>
      </c>
      <c r="AM1860" s="12">
        <v>1312.8874424652211</v>
      </c>
      <c r="AN1860" s="12">
        <f t="shared" ref="AN1860:AN1923" si="236">ABS(AL1860-AM1860)</f>
        <v>87.112557534778944</v>
      </c>
      <c r="AO1860" s="13">
        <f t="shared" ref="AO1860:AO1923" si="237">ABS($AH1860-AM1860)/$AH1860</f>
        <v>6.2223255381984963E-2</v>
      </c>
      <c r="AP1860" s="16">
        <v>1400</v>
      </c>
      <c r="AQ1860" s="16">
        <v>1443.864415139934</v>
      </c>
      <c r="AR1860" s="16">
        <f t="shared" ref="AR1860:AR1923" si="238">ABS(AP1860-AQ1860)</f>
        <v>43.864415139933953</v>
      </c>
      <c r="AS1860" s="17">
        <f t="shared" si="232"/>
        <v>3.1331725099952822E-2</v>
      </c>
      <c r="AT1860" s="20">
        <v>1400</v>
      </c>
      <c r="AU1860" s="20">
        <v>1409.2235481304699</v>
      </c>
      <c r="AV1860" s="20">
        <f t="shared" si="233"/>
        <v>9.2235481304699078</v>
      </c>
      <c r="AW1860" s="21">
        <f t="shared" ref="AW1860:AW1923" si="239">ABS($AH1860-AU1860)/$AH1860</f>
        <v>6.5882486646213628E-3</v>
      </c>
    </row>
    <row r="1861" spans="1:49" x14ac:dyDescent="0.25">
      <c r="A1861" t="s">
        <v>109</v>
      </c>
      <c r="B1861" t="s">
        <v>317</v>
      </c>
      <c r="C1861">
        <v>46756</v>
      </c>
      <c r="D1861">
        <v>2015</v>
      </c>
      <c r="E1861" t="s">
        <v>114</v>
      </c>
      <c r="F1861" t="s">
        <v>1859</v>
      </c>
      <c r="G1861" t="s">
        <v>1860</v>
      </c>
      <c r="J1861" t="s">
        <v>59</v>
      </c>
      <c r="K1861">
        <v>4</v>
      </c>
      <c r="L1861" t="s">
        <v>44</v>
      </c>
      <c r="N1861" t="s">
        <v>45</v>
      </c>
      <c r="O1861" t="s">
        <v>180</v>
      </c>
      <c r="P1861">
        <v>2</v>
      </c>
      <c r="Q1861" t="s">
        <v>47</v>
      </c>
      <c r="S1861">
        <v>115</v>
      </c>
      <c r="T1861" t="s">
        <v>542</v>
      </c>
      <c r="W1861" t="s">
        <v>120</v>
      </c>
      <c r="X1861" t="s">
        <v>131</v>
      </c>
      <c r="Z1861">
        <v>1</v>
      </c>
      <c r="AA1861" t="s">
        <v>543</v>
      </c>
      <c r="AB1861" t="s">
        <v>55</v>
      </c>
      <c r="AC1861">
        <v>45</v>
      </c>
      <c r="AD1861">
        <v>11</v>
      </c>
      <c r="AE1861">
        <v>4</v>
      </c>
      <c r="AF1861">
        <v>2025</v>
      </c>
      <c r="AG1861">
        <v>20251105</v>
      </c>
      <c r="AH1861" s="2">
        <v>1500</v>
      </c>
      <c r="AI1861" s="2">
        <v>2258.1318359375</v>
      </c>
      <c r="AJ1861" s="2">
        <f t="shared" si="234"/>
        <v>758.1318359375</v>
      </c>
      <c r="AK1861" s="6">
        <f t="shared" si="235"/>
        <v>0.50542122395833333</v>
      </c>
      <c r="AL1861" s="12">
        <v>1500</v>
      </c>
      <c r="AM1861" s="12">
        <v>2762.7573560872702</v>
      </c>
      <c r="AN1861" s="12">
        <f t="shared" si="236"/>
        <v>1262.7573560872702</v>
      </c>
      <c r="AO1861" s="13">
        <f t="shared" si="237"/>
        <v>0.84183823739151342</v>
      </c>
      <c r="AP1861" s="16">
        <v>1500</v>
      </c>
      <c r="AQ1861" s="16">
        <v>2248.7733331576792</v>
      </c>
      <c r="AR1861" s="16">
        <f t="shared" si="238"/>
        <v>748.77333315767919</v>
      </c>
      <c r="AS1861" s="17">
        <f t="shared" si="232"/>
        <v>0.49918222210511948</v>
      </c>
      <c r="AT1861" s="20">
        <v>1500</v>
      </c>
      <c r="AU1861" s="20">
        <v>2218.895569620252</v>
      </c>
      <c r="AV1861" s="20">
        <f t="shared" si="233"/>
        <v>718.89556962025199</v>
      </c>
      <c r="AW1861" s="21">
        <f t="shared" si="239"/>
        <v>0.47926371308016802</v>
      </c>
    </row>
    <row r="1862" spans="1:49" x14ac:dyDescent="0.25">
      <c r="A1862" t="s">
        <v>38</v>
      </c>
      <c r="B1862" t="s">
        <v>65</v>
      </c>
      <c r="C1862">
        <v>37789</v>
      </c>
      <c r="D1862">
        <v>2019</v>
      </c>
      <c r="E1862" t="s">
        <v>135</v>
      </c>
      <c r="F1862" t="s">
        <v>136</v>
      </c>
      <c r="G1862" t="s">
        <v>1548</v>
      </c>
      <c r="I1862">
        <v>4</v>
      </c>
      <c r="J1862" t="s">
        <v>69</v>
      </c>
      <c r="K1862">
        <v>4</v>
      </c>
      <c r="L1862" t="s">
        <v>44</v>
      </c>
      <c r="M1862">
        <v>2.4000000953674321</v>
      </c>
      <c r="N1862" t="s">
        <v>45</v>
      </c>
      <c r="O1862" t="s">
        <v>46</v>
      </c>
      <c r="P1862">
        <v>3</v>
      </c>
      <c r="Q1862" t="s">
        <v>60</v>
      </c>
      <c r="R1862" t="s">
        <v>48</v>
      </c>
      <c r="S1862">
        <v>184</v>
      </c>
      <c r="T1862" t="s">
        <v>49</v>
      </c>
      <c r="U1862" t="s">
        <v>50</v>
      </c>
      <c r="W1862" t="s">
        <v>134</v>
      </c>
      <c r="X1862" t="s">
        <v>74</v>
      </c>
      <c r="Y1862">
        <v>25740</v>
      </c>
      <c r="Z1862">
        <v>0</v>
      </c>
      <c r="AA1862" t="s">
        <v>75</v>
      </c>
      <c r="AB1862" t="s">
        <v>83</v>
      </c>
      <c r="AC1862">
        <v>45</v>
      </c>
      <c r="AD1862">
        <v>11</v>
      </c>
      <c r="AE1862">
        <v>4</v>
      </c>
      <c r="AF1862">
        <v>2025</v>
      </c>
      <c r="AG1862">
        <v>20251104</v>
      </c>
      <c r="AH1862" s="2">
        <v>8750</v>
      </c>
      <c r="AI1862" s="2">
        <v>12484.3837890625</v>
      </c>
      <c r="AJ1862" s="2">
        <f t="shared" si="234"/>
        <v>3734.3837890625</v>
      </c>
      <c r="AK1862" s="6">
        <f t="shared" si="235"/>
        <v>0.42678671875000002</v>
      </c>
      <c r="AL1862" s="12">
        <v>8750</v>
      </c>
      <c r="AM1862" s="12">
        <v>11867.66240156399</v>
      </c>
      <c r="AN1862" s="12">
        <f t="shared" si="236"/>
        <v>3117.66240156399</v>
      </c>
      <c r="AO1862" s="13">
        <f t="shared" si="237"/>
        <v>0.35630427446445601</v>
      </c>
      <c r="AP1862" s="16">
        <v>8750</v>
      </c>
      <c r="AQ1862" s="16">
        <v>11881.15809207221</v>
      </c>
      <c r="AR1862" s="16">
        <f t="shared" si="238"/>
        <v>3131.1580920722099</v>
      </c>
      <c r="AS1862" s="17">
        <f t="shared" si="232"/>
        <v>0.35784663909396686</v>
      </c>
      <c r="AT1862" s="20">
        <v>8750</v>
      </c>
      <c r="AU1862" s="20">
        <v>12473.39258114374</v>
      </c>
      <c r="AV1862" s="20">
        <f t="shared" si="233"/>
        <v>3723.3925811437402</v>
      </c>
      <c r="AW1862" s="21">
        <f t="shared" si="239"/>
        <v>0.42553058070214173</v>
      </c>
    </row>
    <row r="1863" spans="1:49" x14ac:dyDescent="0.25">
      <c r="A1863" t="s">
        <v>38</v>
      </c>
      <c r="B1863" t="s">
        <v>92</v>
      </c>
      <c r="C1863">
        <v>95677</v>
      </c>
      <c r="D1863">
        <v>2016</v>
      </c>
      <c r="E1863" t="s">
        <v>155</v>
      </c>
      <c r="F1863" t="s">
        <v>605</v>
      </c>
      <c r="G1863" t="s">
        <v>214</v>
      </c>
      <c r="I1863">
        <v>4</v>
      </c>
      <c r="J1863" t="s">
        <v>59</v>
      </c>
      <c r="K1863">
        <v>4</v>
      </c>
      <c r="L1863" t="s">
        <v>44</v>
      </c>
      <c r="M1863">
        <v>2</v>
      </c>
      <c r="N1863" t="s">
        <v>45</v>
      </c>
      <c r="O1863" t="s">
        <v>46</v>
      </c>
      <c r="Q1863" t="s">
        <v>60</v>
      </c>
      <c r="T1863" t="s">
        <v>49</v>
      </c>
      <c r="W1863" t="s">
        <v>62</v>
      </c>
      <c r="X1863" t="s">
        <v>63</v>
      </c>
      <c r="Z1863">
        <v>0</v>
      </c>
      <c r="AA1863" t="s">
        <v>75</v>
      </c>
      <c r="AB1863" t="s">
        <v>83</v>
      </c>
      <c r="AC1863">
        <v>45</v>
      </c>
      <c r="AD1863">
        <v>11</v>
      </c>
      <c r="AE1863">
        <v>4</v>
      </c>
      <c r="AF1863">
        <v>2025</v>
      </c>
      <c r="AG1863">
        <v>20251104</v>
      </c>
      <c r="AH1863" s="2">
        <v>4200</v>
      </c>
      <c r="AI1863" s="2">
        <v>5037.7763671875</v>
      </c>
      <c r="AJ1863" s="2">
        <f t="shared" si="234"/>
        <v>837.7763671875</v>
      </c>
      <c r="AK1863" s="6">
        <f t="shared" si="235"/>
        <v>0.19947056361607143</v>
      </c>
      <c r="AL1863" s="12">
        <v>4200</v>
      </c>
      <c r="AM1863" s="12">
        <v>5137.6758333348052</v>
      </c>
      <c r="AN1863" s="12">
        <f t="shared" si="236"/>
        <v>937.67583333480525</v>
      </c>
      <c r="AO1863" s="13">
        <f t="shared" si="237"/>
        <v>0.22325615079400124</v>
      </c>
      <c r="AP1863" s="16">
        <v>4200</v>
      </c>
      <c r="AQ1863" s="16">
        <v>5267.0149855736736</v>
      </c>
      <c r="AR1863" s="16">
        <f t="shared" si="238"/>
        <v>1067.0149855736736</v>
      </c>
      <c r="AS1863" s="17">
        <f t="shared" si="232"/>
        <v>0.25405118704135088</v>
      </c>
      <c r="AT1863" s="20">
        <v>4200</v>
      </c>
      <c r="AU1863" s="20">
        <v>5077.8914919852032</v>
      </c>
      <c r="AV1863" s="20">
        <f t="shared" si="233"/>
        <v>877.89149198520317</v>
      </c>
      <c r="AW1863" s="21">
        <f t="shared" si="239"/>
        <v>0.20902178380600075</v>
      </c>
    </row>
    <row r="1864" spans="1:49" x14ac:dyDescent="0.25">
      <c r="A1864" t="s">
        <v>123</v>
      </c>
      <c r="B1864" t="s">
        <v>257</v>
      </c>
      <c r="C1864">
        <v>194259</v>
      </c>
      <c r="D1864">
        <v>2011</v>
      </c>
      <c r="E1864" t="s">
        <v>93</v>
      </c>
      <c r="F1864" t="s">
        <v>94</v>
      </c>
      <c r="G1864" t="s">
        <v>352</v>
      </c>
      <c r="I1864">
        <v>4</v>
      </c>
      <c r="J1864" t="s">
        <v>117</v>
      </c>
      <c r="K1864">
        <v>4</v>
      </c>
      <c r="L1864" t="s">
        <v>44</v>
      </c>
      <c r="M1864">
        <v>2.4000000953674321</v>
      </c>
      <c r="N1864" t="s">
        <v>45</v>
      </c>
      <c r="O1864" t="s">
        <v>46</v>
      </c>
      <c r="Q1864" t="s">
        <v>60</v>
      </c>
      <c r="R1864" t="s">
        <v>96</v>
      </c>
      <c r="T1864" t="s">
        <v>49</v>
      </c>
      <c r="V1864" t="s">
        <v>97</v>
      </c>
      <c r="W1864" t="s">
        <v>62</v>
      </c>
      <c r="X1864" t="s">
        <v>98</v>
      </c>
      <c r="Z1864">
        <v>0</v>
      </c>
      <c r="AA1864" t="s">
        <v>75</v>
      </c>
      <c r="AB1864" t="s">
        <v>83</v>
      </c>
      <c r="AC1864">
        <v>45</v>
      </c>
      <c r="AD1864">
        <v>11</v>
      </c>
      <c r="AE1864">
        <v>4</v>
      </c>
      <c r="AF1864">
        <v>2025</v>
      </c>
      <c r="AG1864">
        <v>20251105</v>
      </c>
      <c r="AH1864" s="2">
        <v>800</v>
      </c>
      <c r="AI1864" s="2">
        <v>1561.05029296875</v>
      </c>
      <c r="AJ1864" s="2">
        <f t="shared" si="234"/>
        <v>761.05029296875</v>
      </c>
      <c r="AK1864" s="6">
        <f t="shared" si="235"/>
        <v>0.95131286621093747</v>
      </c>
      <c r="AL1864" s="12">
        <v>800</v>
      </c>
      <c r="AM1864" s="12">
        <v>1505.620592224655</v>
      </c>
      <c r="AN1864" s="12">
        <f t="shared" si="236"/>
        <v>705.62059222465496</v>
      </c>
      <c r="AO1864" s="13">
        <f t="shared" si="237"/>
        <v>0.8820257402808187</v>
      </c>
      <c r="AP1864" s="16">
        <v>800</v>
      </c>
      <c r="AQ1864" s="16">
        <v>1522.9214370182631</v>
      </c>
      <c r="AR1864" s="16">
        <f t="shared" si="238"/>
        <v>722.92143701826308</v>
      </c>
      <c r="AS1864" s="17">
        <f t="shared" si="232"/>
        <v>0.90365179627282888</v>
      </c>
      <c r="AT1864" s="20">
        <v>800</v>
      </c>
      <c r="AU1864" s="20">
        <v>1631.3304794520541</v>
      </c>
      <c r="AV1864" s="20">
        <f t="shared" si="233"/>
        <v>831.33047945205408</v>
      </c>
      <c r="AW1864" s="21">
        <f t="shared" si="239"/>
        <v>1.0391630993150676</v>
      </c>
    </row>
    <row r="1865" spans="1:49" x14ac:dyDescent="0.25">
      <c r="A1865" t="s">
        <v>109</v>
      </c>
      <c r="B1865" t="s">
        <v>317</v>
      </c>
      <c r="C1865">
        <v>73803</v>
      </c>
      <c r="D1865">
        <v>2018</v>
      </c>
      <c r="E1865" t="s">
        <v>66</v>
      </c>
      <c r="F1865" t="s">
        <v>620</v>
      </c>
      <c r="G1865" t="s">
        <v>180</v>
      </c>
      <c r="I1865">
        <v>4</v>
      </c>
      <c r="J1865" t="s">
        <v>129</v>
      </c>
      <c r="K1865">
        <v>4</v>
      </c>
      <c r="L1865" t="s">
        <v>44</v>
      </c>
      <c r="M1865">
        <v>2</v>
      </c>
      <c r="N1865" t="s">
        <v>45</v>
      </c>
      <c r="O1865" t="s">
        <v>180</v>
      </c>
      <c r="P1865">
        <v>2</v>
      </c>
      <c r="Q1865" t="s">
        <v>118</v>
      </c>
      <c r="R1865" t="s">
        <v>96</v>
      </c>
      <c r="S1865">
        <v>160</v>
      </c>
      <c r="T1865" t="s">
        <v>49</v>
      </c>
      <c r="U1865" t="s">
        <v>50</v>
      </c>
      <c r="V1865" t="s">
        <v>1325</v>
      </c>
      <c r="W1865" t="s">
        <v>120</v>
      </c>
      <c r="X1865" t="s">
        <v>74</v>
      </c>
      <c r="Y1865">
        <v>17950</v>
      </c>
      <c r="Z1865">
        <v>0</v>
      </c>
      <c r="AA1865" t="s">
        <v>75</v>
      </c>
      <c r="AB1865" t="s">
        <v>122</v>
      </c>
      <c r="AC1865">
        <v>45</v>
      </c>
      <c r="AD1865">
        <v>11</v>
      </c>
      <c r="AE1865">
        <v>4</v>
      </c>
      <c r="AF1865">
        <v>2025</v>
      </c>
      <c r="AG1865">
        <v>20251105</v>
      </c>
      <c r="AH1865" s="2">
        <v>400</v>
      </c>
      <c r="AI1865" s="2">
        <v>1593.449462890625</v>
      </c>
      <c r="AJ1865" s="2">
        <f t="shared" si="234"/>
        <v>1193.449462890625</v>
      </c>
      <c r="AK1865" s="6">
        <f t="shared" si="235"/>
        <v>2.9836236572265626</v>
      </c>
      <c r="AL1865" s="12">
        <v>400</v>
      </c>
      <c r="AM1865" s="12">
        <v>1836.115806316717</v>
      </c>
      <c r="AN1865" s="12">
        <f t="shared" si="236"/>
        <v>1436.115806316717</v>
      </c>
      <c r="AO1865" s="13">
        <f t="shared" si="237"/>
        <v>3.5902895157917927</v>
      </c>
      <c r="AP1865" s="16">
        <v>400</v>
      </c>
      <c r="AQ1865" s="16">
        <v>1833.3923289609111</v>
      </c>
      <c r="AR1865" s="16">
        <f t="shared" si="238"/>
        <v>1433.3923289609111</v>
      </c>
      <c r="AS1865" s="17">
        <f t="shared" si="232"/>
        <v>3.5834808224022776</v>
      </c>
      <c r="AT1865" s="20">
        <v>400</v>
      </c>
      <c r="AU1865" s="20">
        <v>1573.8532901833869</v>
      </c>
      <c r="AV1865" s="20">
        <f t="shared" si="233"/>
        <v>1173.8532901833869</v>
      </c>
      <c r="AW1865" s="21">
        <f t="shared" si="239"/>
        <v>2.9346332254584673</v>
      </c>
    </row>
    <row r="1866" spans="1:49" x14ac:dyDescent="0.25">
      <c r="A1866" t="s">
        <v>109</v>
      </c>
      <c r="B1866" t="s">
        <v>538</v>
      </c>
      <c r="C1866">
        <v>87271</v>
      </c>
      <c r="D1866">
        <v>2017</v>
      </c>
      <c r="E1866" t="s">
        <v>93</v>
      </c>
      <c r="F1866" t="s">
        <v>188</v>
      </c>
      <c r="G1866" t="s">
        <v>125</v>
      </c>
      <c r="I1866">
        <v>6</v>
      </c>
      <c r="J1866" t="s">
        <v>59</v>
      </c>
      <c r="K1866">
        <v>4</v>
      </c>
      <c r="L1866" t="s">
        <v>44</v>
      </c>
      <c r="M1866">
        <v>3.5999999046325679</v>
      </c>
      <c r="N1866" t="s">
        <v>44</v>
      </c>
      <c r="O1866" t="s">
        <v>46</v>
      </c>
      <c r="P1866">
        <v>3</v>
      </c>
      <c r="Q1866" t="s">
        <v>60</v>
      </c>
      <c r="R1866" t="s">
        <v>81</v>
      </c>
      <c r="T1866" t="s">
        <v>49</v>
      </c>
      <c r="U1866" t="s">
        <v>72</v>
      </c>
      <c r="V1866" t="s">
        <v>702</v>
      </c>
      <c r="W1866" t="s">
        <v>90</v>
      </c>
      <c r="X1866" t="s">
        <v>74</v>
      </c>
      <c r="Y1866">
        <v>26750</v>
      </c>
      <c r="Z1866">
        <v>0</v>
      </c>
      <c r="AA1866" t="s">
        <v>75</v>
      </c>
      <c r="AB1866" t="s">
        <v>104</v>
      </c>
      <c r="AC1866">
        <v>45</v>
      </c>
      <c r="AD1866">
        <v>11</v>
      </c>
      <c r="AE1866">
        <v>4</v>
      </c>
      <c r="AF1866">
        <v>2025</v>
      </c>
      <c r="AG1866">
        <v>20251105</v>
      </c>
      <c r="AH1866" s="2">
        <v>3500</v>
      </c>
      <c r="AI1866" s="2">
        <v>8565.908203125</v>
      </c>
      <c r="AJ1866" s="2">
        <f t="shared" si="234"/>
        <v>5065.908203125</v>
      </c>
      <c r="AK1866" s="6">
        <f t="shared" si="235"/>
        <v>1.4474023437500001</v>
      </c>
      <c r="AL1866" s="12">
        <v>3500</v>
      </c>
      <c r="AM1866" s="12">
        <v>8710.1652090819643</v>
      </c>
      <c r="AN1866" s="12">
        <f t="shared" si="236"/>
        <v>5210.1652090819643</v>
      </c>
      <c r="AO1866" s="13">
        <f t="shared" si="237"/>
        <v>1.4886186311662755</v>
      </c>
      <c r="AP1866" s="16">
        <v>3500</v>
      </c>
      <c r="AQ1866" s="16">
        <v>8497.2820043151951</v>
      </c>
      <c r="AR1866" s="16">
        <f t="shared" si="238"/>
        <v>4997.2820043151951</v>
      </c>
      <c r="AS1866" s="17">
        <f t="shared" si="232"/>
        <v>1.42779485837577</v>
      </c>
      <c r="AT1866" s="20">
        <v>3500</v>
      </c>
      <c r="AU1866" s="20">
        <v>8469.5711183496205</v>
      </c>
      <c r="AV1866" s="20">
        <f t="shared" si="233"/>
        <v>4969.5711183496205</v>
      </c>
      <c r="AW1866" s="21">
        <f t="shared" si="239"/>
        <v>1.4198774623856059</v>
      </c>
    </row>
    <row r="1867" spans="1:49" x14ac:dyDescent="0.25">
      <c r="A1867" t="s">
        <v>77</v>
      </c>
      <c r="B1867" t="s">
        <v>811</v>
      </c>
      <c r="C1867">
        <v>94564</v>
      </c>
      <c r="D1867">
        <v>2016</v>
      </c>
      <c r="E1867" t="s">
        <v>66</v>
      </c>
      <c r="F1867" t="s">
        <v>221</v>
      </c>
      <c r="I1867">
        <v>6</v>
      </c>
      <c r="J1867" t="s">
        <v>230</v>
      </c>
      <c r="K1867">
        <v>4</v>
      </c>
      <c r="L1867" t="s">
        <v>44</v>
      </c>
      <c r="M1867">
        <v>2.7000000476837158</v>
      </c>
      <c r="N1867" t="s">
        <v>87</v>
      </c>
      <c r="Q1867" t="s">
        <v>88</v>
      </c>
      <c r="R1867" t="s">
        <v>89</v>
      </c>
      <c r="S1867">
        <v>325</v>
      </c>
      <c r="T1867" t="s">
        <v>49</v>
      </c>
      <c r="U1867" t="s">
        <v>72</v>
      </c>
      <c r="W1867" t="s">
        <v>90</v>
      </c>
      <c r="X1867" t="s">
        <v>74</v>
      </c>
      <c r="Z1867">
        <v>0</v>
      </c>
      <c r="AA1867" t="s">
        <v>75</v>
      </c>
      <c r="AB1867" t="s">
        <v>91</v>
      </c>
      <c r="AC1867">
        <v>45</v>
      </c>
      <c r="AD1867">
        <v>11</v>
      </c>
      <c r="AE1867">
        <v>4</v>
      </c>
      <c r="AF1867">
        <v>2025</v>
      </c>
      <c r="AG1867">
        <v>20251105</v>
      </c>
      <c r="AH1867" s="2">
        <v>7000</v>
      </c>
      <c r="AI1867" s="2">
        <v>12815.8271484375</v>
      </c>
      <c r="AJ1867" s="2">
        <f t="shared" si="234"/>
        <v>5815.8271484375</v>
      </c>
      <c r="AK1867" s="6">
        <f t="shared" si="235"/>
        <v>0.83083244977678572</v>
      </c>
      <c r="AL1867" s="12">
        <v>7000</v>
      </c>
      <c r="AM1867" s="12">
        <v>13573.918547112369</v>
      </c>
      <c r="AN1867" s="12">
        <f t="shared" si="236"/>
        <v>6573.9185471123692</v>
      </c>
      <c r="AO1867" s="13">
        <f t="shared" si="237"/>
        <v>0.93913122101605273</v>
      </c>
      <c r="AP1867" s="16">
        <v>7000</v>
      </c>
      <c r="AQ1867" s="16">
        <v>14064.135929686459</v>
      </c>
      <c r="AR1867" s="16">
        <f t="shared" si="238"/>
        <v>7064.1359296864593</v>
      </c>
      <c r="AS1867" s="17">
        <f t="shared" si="232"/>
        <v>1.0091622756694942</v>
      </c>
      <c r="AT1867" s="20">
        <v>7000</v>
      </c>
      <c r="AU1867" s="20">
        <v>12473.39258114374</v>
      </c>
      <c r="AV1867" s="20">
        <f t="shared" si="233"/>
        <v>5473.3925811437402</v>
      </c>
      <c r="AW1867" s="21">
        <f t="shared" si="239"/>
        <v>0.7819132258776772</v>
      </c>
    </row>
    <row r="1868" spans="1:49" x14ac:dyDescent="0.25">
      <c r="A1868" t="s">
        <v>38</v>
      </c>
      <c r="B1868" t="s">
        <v>105</v>
      </c>
      <c r="C1868">
        <v>213076</v>
      </c>
      <c r="D1868">
        <v>2004</v>
      </c>
      <c r="E1868" t="s">
        <v>57</v>
      </c>
      <c r="F1868" t="s">
        <v>210</v>
      </c>
      <c r="I1868">
        <v>6</v>
      </c>
      <c r="J1868" t="s">
        <v>129</v>
      </c>
      <c r="K1868">
        <v>4</v>
      </c>
      <c r="L1868" t="s">
        <v>44</v>
      </c>
      <c r="M1868">
        <v>3.5</v>
      </c>
      <c r="N1868" t="s">
        <v>70</v>
      </c>
      <c r="Q1868" t="s">
        <v>60</v>
      </c>
      <c r="R1868" t="s">
        <v>48</v>
      </c>
      <c r="T1868" t="s">
        <v>49</v>
      </c>
      <c r="V1868" t="s">
        <v>1861</v>
      </c>
      <c r="W1868" t="s">
        <v>134</v>
      </c>
      <c r="X1868" t="s">
        <v>63</v>
      </c>
      <c r="Z1868">
        <v>0</v>
      </c>
      <c r="AA1868" t="s">
        <v>75</v>
      </c>
      <c r="AB1868" t="s">
        <v>83</v>
      </c>
      <c r="AC1868">
        <v>45</v>
      </c>
      <c r="AD1868">
        <v>11</v>
      </c>
      <c r="AE1868">
        <v>4</v>
      </c>
      <c r="AF1868">
        <v>2025</v>
      </c>
      <c r="AG1868">
        <v>20251104</v>
      </c>
      <c r="AH1868" s="2">
        <v>1600</v>
      </c>
      <c r="AI1868" s="2">
        <v>587.7037353515625</v>
      </c>
      <c r="AJ1868" s="2">
        <f t="shared" si="234"/>
        <v>1012.2962646484375</v>
      </c>
      <c r="AK1868" s="6">
        <f t="shared" si="235"/>
        <v>0.63268516540527342</v>
      </c>
      <c r="AL1868" s="12">
        <v>1600</v>
      </c>
      <c r="AM1868" s="12">
        <v>508.58555769265342</v>
      </c>
      <c r="AN1868" s="12">
        <f t="shared" si="236"/>
        <v>1091.4144423073467</v>
      </c>
      <c r="AO1868" s="13">
        <f t="shared" si="237"/>
        <v>0.68213402644209165</v>
      </c>
      <c r="AP1868" s="16">
        <v>1600</v>
      </c>
      <c r="AQ1868" s="16">
        <v>565.10215604105701</v>
      </c>
      <c r="AR1868" s="16">
        <f t="shared" si="238"/>
        <v>1034.897843958943</v>
      </c>
      <c r="AS1868" s="17">
        <f t="shared" si="232"/>
        <v>0.6468111524743394</v>
      </c>
      <c r="AT1868" s="20">
        <v>1600</v>
      </c>
      <c r="AU1868" s="20">
        <v>640.20531757754804</v>
      </c>
      <c r="AV1868" s="20">
        <f t="shared" si="233"/>
        <v>959.79468242245196</v>
      </c>
      <c r="AW1868" s="21">
        <f t="shared" si="239"/>
        <v>0.5998716765140325</v>
      </c>
    </row>
    <row r="1869" spans="1:49" x14ac:dyDescent="0.25">
      <c r="A1869" t="s">
        <v>123</v>
      </c>
      <c r="B1869" t="s">
        <v>257</v>
      </c>
      <c r="C1869">
        <v>119747</v>
      </c>
      <c r="D1869">
        <v>2013</v>
      </c>
      <c r="E1869" t="s">
        <v>93</v>
      </c>
      <c r="F1869" t="s">
        <v>406</v>
      </c>
      <c r="G1869" t="s">
        <v>533</v>
      </c>
      <c r="I1869">
        <v>6</v>
      </c>
      <c r="J1869" t="s">
        <v>43</v>
      </c>
      <c r="K1869">
        <v>2</v>
      </c>
      <c r="L1869" t="s">
        <v>44</v>
      </c>
      <c r="M1869">
        <v>3.5999999046325679</v>
      </c>
      <c r="N1869" t="s">
        <v>70</v>
      </c>
      <c r="O1869" t="s">
        <v>46</v>
      </c>
      <c r="Q1869" t="s">
        <v>187</v>
      </c>
      <c r="T1869" t="s">
        <v>49</v>
      </c>
      <c r="V1869" t="s">
        <v>376</v>
      </c>
      <c r="W1869" t="s">
        <v>120</v>
      </c>
      <c r="X1869" t="s">
        <v>98</v>
      </c>
      <c r="Z1869">
        <v>0</v>
      </c>
      <c r="AA1869" t="s">
        <v>75</v>
      </c>
      <c r="AB1869" t="s">
        <v>187</v>
      </c>
      <c r="AC1869">
        <v>45</v>
      </c>
      <c r="AD1869">
        <v>11</v>
      </c>
      <c r="AE1869">
        <v>4</v>
      </c>
      <c r="AF1869">
        <v>2025</v>
      </c>
      <c r="AG1869">
        <v>20251105</v>
      </c>
      <c r="AH1869" s="2">
        <v>8800</v>
      </c>
      <c r="AI1869" s="2">
        <v>6204.560546875</v>
      </c>
      <c r="AJ1869" s="2">
        <f t="shared" si="234"/>
        <v>2595.439453125</v>
      </c>
      <c r="AK1869" s="6">
        <f t="shared" si="235"/>
        <v>0.29493630149147726</v>
      </c>
      <c r="AL1869" s="12">
        <v>8800</v>
      </c>
      <c r="AM1869" s="12">
        <v>5831.3690339711966</v>
      </c>
      <c r="AN1869" s="12">
        <f t="shared" si="236"/>
        <v>2968.6309660288034</v>
      </c>
      <c r="AO1869" s="13">
        <f t="shared" si="237"/>
        <v>0.33734442795781855</v>
      </c>
      <c r="AP1869" s="16">
        <v>8800</v>
      </c>
      <c r="AQ1869" s="16">
        <v>6378.9334023662968</v>
      </c>
      <c r="AR1869" s="16">
        <f t="shared" si="238"/>
        <v>2421.0665976337032</v>
      </c>
      <c r="AS1869" s="17">
        <f t="shared" si="232"/>
        <v>0.27512120427655717</v>
      </c>
      <c r="AT1869" s="20">
        <v>8800</v>
      </c>
      <c r="AU1869" s="20">
        <v>6307.818181818182</v>
      </c>
      <c r="AV1869" s="20">
        <f t="shared" si="233"/>
        <v>2492.181818181818</v>
      </c>
      <c r="AW1869" s="21">
        <f t="shared" si="239"/>
        <v>0.28320247933884296</v>
      </c>
    </row>
    <row r="1870" spans="1:49" x14ac:dyDescent="0.25">
      <c r="A1870" t="s">
        <v>38</v>
      </c>
      <c r="B1870" t="s">
        <v>39</v>
      </c>
      <c r="C1870">
        <v>167858</v>
      </c>
      <c r="D1870">
        <v>2017</v>
      </c>
      <c r="E1870" t="s">
        <v>66</v>
      </c>
      <c r="F1870" t="s">
        <v>434</v>
      </c>
      <c r="H1870" t="s">
        <v>246</v>
      </c>
      <c r="I1870">
        <v>8</v>
      </c>
      <c r="J1870" t="s">
        <v>69</v>
      </c>
      <c r="K1870">
        <v>4</v>
      </c>
      <c r="L1870" t="s">
        <v>44</v>
      </c>
      <c r="M1870">
        <v>6.1999998092651367</v>
      </c>
      <c r="N1870" t="s">
        <v>87</v>
      </c>
      <c r="O1870" t="s">
        <v>46</v>
      </c>
      <c r="P1870">
        <v>3</v>
      </c>
      <c r="Q1870" t="s">
        <v>88</v>
      </c>
      <c r="R1870" t="s">
        <v>89</v>
      </c>
      <c r="S1870">
        <v>383</v>
      </c>
      <c r="T1870" t="s">
        <v>49</v>
      </c>
      <c r="U1870" t="s">
        <v>72</v>
      </c>
      <c r="W1870" t="s">
        <v>220</v>
      </c>
      <c r="X1870" t="s">
        <v>74</v>
      </c>
      <c r="Y1870">
        <v>39135</v>
      </c>
      <c r="Z1870">
        <v>0</v>
      </c>
      <c r="AA1870" t="s">
        <v>75</v>
      </c>
      <c r="AB1870" t="s">
        <v>91</v>
      </c>
      <c r="AC1870">
        <v>45</v>
      </c>
      <c r="AD1870">
        <v>11</v>
      </c>
      <c r="AE1870">
        <v>4</v>
      </c>
      <c r="AF1870">
        <v>2025</v>
      </c>
      <c r="AG1870">
        <v>20251104</v>
      </c>
      <c r="AH1870" s="2">
        <v>9700</v>
      </c>
      <c r="AI1870" s="2">
        <v>13158.478515625</v>
      </c>
      <c r="AJ1870" s="2">
        <f t="shared" si="234"/>
        <v>3458.478515625</v>
      </c>
      <c r="AK1870" s="6">
        <f t="shared" si="235"/>
        <v>0.35654417686855672</v>
      </c>
      <c r="AL1870" s="12">
        <v>9700</v>
      </c>
      <c r="AM1870" s="12">
        <v>12381.49765243464</v>
      </c>
      <c r="AN1870" s="12">
        <f t="shared" si="236"/>
        <v>2681.4976524346403</v>
      </c>
      <c r="AO1870" s="13">
        <f t="shared" si="237"/>
        <v>0.27644305695202476</v>
      </c>
      <c r="AP1870" s="16">
        <v>9700</v>
      </c>
      <c r="AQ1870" s="16">
        <v>11959.277470500179</v>
      </c>
      <c r="AR1870" s="16">
        <f t="shared" si="238"/>
        <v>2259.2774705001793</v>
      </c>
      <c r="AS1870" s="17">
        <f t="shared" si="232"/>
        <v>0.23291520314434838</v>
      </c>
      <c r="AT1870" s="20">
        <v>9700</v>
      </c>
      <c r="AU1870" s="20">
        <v>13282.89622641509</v>
      </c>
      <c r="AV1870" s="20">
        <f t="shared" si="233"/>
        <v>3582.8962264150905</v>
      </c>
      <c r="AW1870" s="21">
        <f t="shared" si="239"/>
        <v>0.36937074499124645</v>
      </c>
    </row>
    <row r="1871" spans="1:49" x14ac:dyDescent="0.25">
      <c r="A1871" t="s">
        <v>77</v>
      </c>
      <c r="B1871" t="s">
        <v>596</v>
      </c>
      <c r="C1871">
        <v>121333</v>
      </c>
      <c r="D1871">
        <v>2016</v>
      </c>
      <c r="E1871" t="s">
        <v>322</v>
      </c>
      <c r="F1871" t="s">
        <v>1747</v>
      </c>
      <c r="G1871" t="s">
        <v>608</v>
      </c>
      <c r="H1871" t="s">
        <v>1862</v>
      </c>
      <c r="I1871">
        <v>4</v>
      </c>
      <c r="J1871" t="s">
        <v>59</v>
      </c>
      <c r="K1871">
        <v>2</v>
      </c>
      <c r="L1871" t="s">
        <v>44</v>
      </c>
      <c r="M1871">
        <v>2</v>
      </c>
      <c r="N1871" t="s">
        <v>44</v>
      </c>
      <c r="O1871" t="s">
        <v>46</v>
      </c>
      <c r="Q1871" t="s">
        <v>187</v>
      </c>
      <c r="R1871" t="s">
        <v>81</v>
      </c>
      <c r="S1871">
        <v>241</v>
      </c>
      <c r="T1871" t="s">
        <v>49</v>
      </c>
      <c r="W1871" t="s">
        <v>120</v>
      </c>
      <c r="X1871" t="s">
        <v>131</v>
      </c>
      <c r="Z1871">
        <v>0</v>
      </c>
      <c r="AA1871" t="s">
        <v>75</v>
      </c>
      <c r="AB1871" t="s">
        <v>187</v>
      </c>
      <c r="AC1871">
        <v>45</v>
      </c>
      <c r="AD1871">
        <v>11</v>
      </c>
      <c r="AE1871">
        <v>4</v>
      </c>
      <c r="AF1871">
        <v>2025</v>
      </c>
      <c r="AG1871">
        <v>20251105</v>
      </c>
      <c r="AH1871" s="2">
        <v>5100</v>
      </c>
      <c r="AI1871" s="2">
        <v>6250.12451171875</v>
      </c>
      <c r="AJ1871" s="2">
        <f t="shared" si="234"/>
        <v>1150.12451171875</v>
      </c>
      <c r="AK1871" s="6">
        <f t="shared" si="235"/>
        <v>0.22551461014093138</v>
      </c>
      <c r="AL1871" s="12">
        <v>5100</v>
      </c>
      <c r="AM1871" s="12">
        <v>6419.0024759875887</v>
      </c>
      <c r="AN1871" s="12">
        <f t="shared" si="236"/>
        <v>1319.0024759875887</v>
      </c>
      <c r="AO1871" s="13">
        <f t="shared" si="237"/>
        <v>0.25862793646815463</v>
      </c>
      <c r="AP1871" s="16">
        <v>5100</v>
      </c>
      <c r="AQ1871" s="16">
        <v>7380.7696385975314</v>
      </c>
      <c r="AR1871" s="16">
        <f t="shared" si="238"/>
        <v>2280.7696385975314</v>
      </c>
      <c r="AS1871" s="17">
        <f t="shared" si="232"/>
        <v>0.4472097330583395</v>
      </c>
      <c r="AT1871" s="20">
        <v>5100</v>
      </c>
      <c r="AU1871" s="20">
        <v>6291.3598460551639</v>
      </c>
      <c r="AV1871" s="20">
        <f t="shared" si="233"/>
        <v>1191.3598460551639</v>
      </c>
      <c r="AW1871" s="21">
        <f t="shared" si="239"/>
        <v>0.23359996981473802</v>
      </c>
    </row>
    <row r="1872" spans="1:49" x14ac:dyDescent="0.25">
      <c r="A1872" t="s">
        <v>77</v>
      </c>
      <c r="B1872" t="s">
        <v>596</v>
      </c>
      <c r="C1872">
        <v>73009</v>
      </c>
      <c r="D1872">
        <v>2019</v>
      </c>
      <c r="E1872" t="s">
        <v>203</v>
      </c>
      <c r="F1872" t="s">
        <v>799</v>
      </c>
      <c r="I1872">
        <v>6</v>
      </c>
      <c r="J1872" t="s">
        <v>43</v>
      </c>
      <c r="K1872">
        <v>4</v>
      </c>
      <c r="L1872" t="s">
        <v>44</v>
      </c>
      <c r="M1872">
        <v>3.5</v>
      </c>
      <c r="N1872" t="s">
        <v>44</v>
      </c>
      <c r="Q1872" t="s">
        <v>60</v>
      </c>
      <c r="R1872" t="s">
        <v>89</v>
      </c>
      <c r="T1872" t="s">
        <v>49</v>
      </c>
      <c r="W1872" t="s">
        <v>134</v>
      </c>
      <c r="X1872" t="s">
        <v>74</v>
      </c>
      <c r="Z1872">
        <v>0</v>
      </c>
      <c r="AA1872" t="s">
        <v>75</v>
      </c>
      <c r="AB1872" t="s">
        <v>83</v>
      </c>
      <c r="AC1872">
        <v>45</v>
      </c>
      <c r="AD1872">
        <v>11</v>
      </c>
      <c r="AE1872">
        <v>4</v>
      </c>
      <c r="AF1872">
        <v>2025</v>
      </c>
      <c r="AG1872">
        <v>20251105</v>
      </c>
      <c r="AH1872" s="2">
        <v>14900</v>
      </c>
      <c r="AI1872" s="2">
        <v>13558.87890625</v>
      </c>
      <c r="AJ1872" s="2">
        <f t="shared" si="234"/>
        <v>1341.12109375</v>
      </c>
      <c r="AK1872" s="6">
        <f t="shared" si="235"/>
        <v>9.0008127097315441E-2</v>
      </c>
      <c r="AL1872" s="12">
        <v>14900</v>
      </c>
      <c r="AM1872" s="12">
        <v>13062.08512688094</v>
      </c>
      <c r="AN1872" s="12">
        <f t="shared" si="236"/>
        <v>1837.9148731190598</v>
      </c>
      <c r="AO1872" s="13">
        <f t="shared" si="237"/>
        <v>0.12334999148450067</v>
      </c>
      <c r="AP1872" s="16">
        <v>14900</v>
      </c>
      <c r="AQ1872" s="16">
        <v>14173.570922872321</v>
      </c>
      <c r="AR1872" s="16">
        <f t="shared" si="238"/>
        <v>726.42907712767919</v>
      </c>
      <c r="AS1872" s="17">
        <f t="shared" si="232"/>
        <v>4.8753629337428134E-2</v>
      </c>
      <c r="AT1872" s="20">
        <v>14900</v>
      </c>
      <c r="AU1872" s="20">
        <v>13687.226961558719</v>
      </c>
      <c r="AV1872" s="20">
        <f t="shared" si="233"/>
        <v>1212.7730384412807</v>
      </c>
      <c r="AW1872" s="21">
        <f t="shared" si="239"/>
        <v>8.1394163653777232E-2</v>
      </c>
    </row>
    <row r="1873" spans="1:49" x14ac:dyDescent="0.25">
      <c r="A1873" t="s">
        <v>77</v>
      </c>
      <c r="B1873" t="s">
        <v>818</v>
      </c>
      <c r="C1873">
        <v>51130</v>
      </c>
      <c r="D1873">
        <v>2024</v>
      </c>
      <c r="E1873" t="s">
        <v>93</v>
      </c>
      <c r="F1873" t="s">
        <v>94</v>
      </c>
      <c r="G1873" t="s">
        <v>466</v>
      </c>
      <c r="I1873">
        <v>4</v>
      </c>
      <c r="J1873" t="s">
        <v>129</v>
      </c>
      <c r="K1873">
        <v>4</v>
      </c>
      <c r="L1873" t="s">
        <v>44</v>
      </c>
      <c r="M1873">
        <v>1.5</v>
      </c>
      <c r="N1873" t="s">
        <v>44</v>
      </c>
      <c r="O1873" t="s">
        <v>46</v>
      </c>
      <c r="P1873">
        <v>4</v>
      </c>
      <c r="Q1873" t="s">
        <v>60</v>
      </c>
      <c r="R1873" t="s">
        <v>81</v>
      </c>
      <c r="T1873" t="s">
        <v>49</v>
      </c>
      <c r="U1873" t="s">
        <v>50</v>
      </c>
      <c r="V1873" t="s">
        <v>267</v>
      </c>
      <c r="W1873" t="s">
        <v>62</v>
      </c>
      <c r="X1873" t="s">
        <v>121</v>
      </c>
      <c r="Z1873">
        <v>0</v>
      </c>
      <c r="AA1873" t="s">
        <v>75</v>
      </c>
      <c r="AB1873" t="s">
        <v>83</v>
      </c>
      <c r="AC1873">
        <v>45</v>
      </c>
      <c r="AD1873">
        <v>11</v>
      </c>
      <c r="AE1873">
        <v>4</v>
      </c>
      <c r="AF1873">
        <v>2025</v>
      </c>
      <c r="AG1873">
        <v>20251105</v>
      </c>
      <c r="AH1873" s="2">
        <v>17600</v>
      </c>
      <c r="AI1873" s="2">
        <v>18341.3515625</v>
      </c>
      <c r="AJ1873" s="2">
        <f t="shared" si="234"/>
        <v>741.3515625</v>
      </c>
      <c r="AK1873" s="6">
        <f t="shared" si="235"/>
        <v>4.2122247869318181E-2</v>
      </c>
      <c r="AL1873" s="12">
        <v>17600</v>
      </c>
      <c r="AM1873" s="12">
        <v>17934.615648134331</v>
      </c>
      <c r="AN1873" s="12">
        <f t="shared" si="236"/>
        <v>334.61564813433142</v>
      </c>
      <c r="AO1873" s="13">
        <f t="shared" si="237"/>
        <v>1.9012252734905196E-2</v>
      </c>
      <c r="AP1873" s="16">
        <v>17600</v>
      </c>
      <c r="AQ1873" s="16">
        <v>17611.58156960323</v>
      </c>
      <c r="AR1873" s="16">
        <f t="shared" si="238"/>
        <v>11.581569603229582</v>
      </c>
      <c r="AS1873" s="17">
        <f t="shared" si="232"/>
        <v>6.580437274562262E-4</v>
      </c>
      <c r="AT1873" s="20">
        <v>17600</v>
      </c>
      <c r="AU1873" s="20">
        <v>18302.083333333328</v>
      </c>
      <c r="AV1873" s="20">
        <f t="shared" si="233"/>
        <v>702.08333333332848</v>
      </c>
      <c r="AW1873" s="21">
        <f t="shared" si="239"/>
        <v>3.989109848484821E-2</v>
      </c>
    </row>
    <row r="1874" spans="1:49" x14ac:dyDescent="0.25">
      <c r="A1874" t="s">
        <v>38</v>
      </c>
      <c r="B1874" t="s">
        <v>92</v>
      </c>
      <c r="C1874">
        <v>87821</v>
      </c>
      <c r="D1874">
        <v>2023</v>
      </c>
      <c r="E1874" t="s">
        <v>93</v>
      </c>
      <c r="F1874" t="s">
        <v>430</v>
      </c>
      <c r="G1874" t="s">
        <v>466</v>
      </c>
      <c r="I1874">
        <v>4</v>
      </c>
      <c r="J1874" t="s">
        <v>129</v>
      </c>
      <c r="K1874">
        <v>4</v>
      </c>
      <c r="L1874" t="s">
        <v>44</v>
      </c>
      <c r="M1874">
        <v>1.5</v>
      </c>
      <c r="N1874" t="s">
        <v>45</v>
      </c>
      <c r="O1874" t="s">
        <v>46</v>
      </c>
      <c r="P1874">
        <v>5</v>
      </c>
      <c r="Q1874" t="s">
        <v>118</v>
      </c>
      <c r="T1874" t="s">
        <v>49</v>
      </c>
      <c r="U1874" t="s">
        <v>50</v>
      </c>
      <c r="V1874" t="s">
        <v>669</v>
      </c>
      <c r="W1874" t="s">
        <v>120</v>
      </c>
      <c r="X1874" t="s">
        <v>74</v>
      </c>
      <c r="Z1874">
        <v>0</v>
      </c>
      <c r="AA1874" t="s">
        <v>75</v>
      </c>
      <c r="AB1874" t="s">
        <v>122</v>
      </c>
      <c r="AC1874">
        <v>45</v>
      </c>
      <c r="AD1874">
        <v>11</v>
      </c>
      <c r="AE1874">
        <v>4</v>
      </c>
      <c r="AF1874">
        <v>2025</v>
      </c>
      <c r="AG1874">
        <v>20251104</v>
      </c>
      <c r="AH1874" s="2">
        <v>11000</v>
      </c>
      <c r="AI1874" s="2">
        <v>13497.978515625</v>
      </c>
      <c r="AJ1874" s="2">
        <f t="shared" si="234"/>
        <v>2497.978515625</v>
      </c>
      <c r="AK1874" s="6">
        <f t="shared" si="235"/>
        <v>0.22708895596590908</v>
      </c>
      <c r="AL1874" s="12">
        <v>11000</v>
      </c>
      <c r="AM1874" s="12">
        <v>12858.41581068049</v>
      </c>
      <c r="AN1874" s="12">
        <f t="shared" si="236"/>
        <v>1858.4158106804898</v>
      </c>
      <c r="AO1874" s="13">
        <f t="shared" si="237"/>
        <v>0.16894689188004453</v>
      </c>
      <c r="AP1874" s="16">
        <v>11000</v>
      </c>
      <c r="AQ1874" s="16">
        <v>12785.172034130081</v>
      </c>
      <c r="AR1874" s="16">
        <f t="shared" si="238"/>
        <v>1785.1720341300806</v>
      </c>
      <c r="AS1874" s="17">
        <f t="shared" si="232"/>
        <v>0.16228836673909824</v>
      </c>
      <c r="AT1874" s="20">
        <v>11000</v>
      </c>
      <c r="AU1874" s="20">
        <v>13599.470198675501</v>
      </c>
      <c r="AV1874" s="20">
        <f t="shared" si="233"/>
        <v>2599.4701986755008</v>
      </c>
      <c r="AW1874" s="21">
        <f t="shared" si="239"/>
        <v>0.2363154726068637</v>
      </c>
    </row>
    <row r="1875" spans="1:49" x14ac:dyDescent="0.25">
      <c r="A1875" t="s">
        <v>109</v>
      </c>
      <c r="B1875" t="s">
        <v>538</v>
      </c>
      <c r="C1875">
        <v>15937</v>
      </c>
      <c r="D1875">
        <v>2024</v>
      </c>
      <c r="E1875" t="s">
        <v>93</v>
      </c>
      <c r="F1875" t="s">
        <v>152</v>
      </c>
      <c r="G1875" t="s">
        <v>1171</v>
      </c>
      <c r="H1875" t="s">
        <v>85</v>
      </c>
      <c r="I1875">
        <v>4</v>
      </c>
      <c r="J1875" t="s">
        <v>69</v>
      </c>
      <c r="K1875">
        <v>4</v>
      </c>
      <c r="L1875" t="s">
        <v>44</v>
      </c>
      <c r="M1875">
        <v>2.7000000476837158</v>
      </c>
      <c r="N1875" t="s">
        <v>87</v>
      </c>
      <c r="O1875" t="s">
        <v>46</v>
      </c>
      <c r="P1875">
        <v>5</v>
      </c>
      <c r="Q1875" t="s">
        <v>88</v>
      </c>
      <c r="R1875" t="s">
        <v>89</v>
      </c>
      <c r="T1875" t="s">
        <v>49</v>
      </c>
      <c r="U1875" t="s">
        <v>50</v>
      </c>
      <c r="V1875" t="s">
        <v>523</v>
      </c>
      <c r="W1875" t="s">
        <v>90</v>
      </c>
      <c r="X1875" t="s">
        <v>74</v>
      </c>
      <c r="Z1875">
        <v>0</v>
      </c>
      <c r="AA1875" t="s">
        <v>75</v>
      </c>
      <c r="AB1875" t="s">
        <v>91</v>
      </c>
      <c r="AC1875">
        <v>45</v>
      </c>
      <c r="AD1875">
        <v>11</v>
      </c>
      <c r="AE1875">
        <v>4</v>
      </c>
      <c r="AF1875">
        <v>2025</v>
      </c>
      <c r="AG1875">
        <v>20251105</v>
      </c>
      <c r="AH1875" s="2">
        <v>36000</v>
      </c>
      <c r="AI1875" s="2">
        <v>38632.953125</v>
      </c>
      <c r="AJ1875" s="2">
        <f t="shared" si="234"/>
        <v>2632.953125</v>
      </c>
      <c r="AK1875" s="6">
        <f t="shared" si="235"/>
        <v>7.3137586805555557E-2</v>
      </c>
      <c r="AL1875" s="12">
        <v>36000</v>
      </c>
      <c r="AM1875" s="12">
        <v>35708.58959207061</v>
      </c>
      <c r="AN1875" s="12">
        <f t="shared" si="236"/>
        <v>291.4104079293902</v>
      </c>
      <c r="AO1875" s="13">
        <f t="shared" si="237"/>
        <v>8.094733553594172E-3</v>
      </c>
      <c r="AP1875" s="16">
        <v>36000</v>
      </c>
      <c r="AQ1875" s="16">
        <v>37248.338206670604</v>
      </c>
      <c r="AR1875" s="16">
        <f t="shared" si="238"/>
        <v>1248.3382066706035</v>
      </c>
      <c r="AS1875" s="17">
        <f t="shared" si="232"/>
        <v>3.4676061296405651E-2</v>
      </c>
      <c r="AT1875" s="20">
        <v>36000</v>
      </c>
      <c r="AU1875" s="20">
        <v>38803.846260387829</v>
      </c>
      <c r="AV1875" s="20">
        <f t="shared" si="233"/>
        <v>2803.8462603878288</v>
      </c>
      <c r="AW1875" s="21">
        <f t="shared" si="239"/>
        <v>7.7884618344106357E-2</v>
      </c>
    </row>
    <row r="1876" spans="1:49" x14ac:dyDescent="0.25">
      <c r="A1876" t="s">
        <v>77</v>
      </c>
      <c r="B1876" t="s">
        <v>818</v>
      </c>
      <c r="C1876">
        <v>22457</v>
      </c>
      <c r="D1876">
        <v>2023</v>
      </c>
      <c r="E1876" t="s">
        <v>93</v>
      </c>
      <c r="F1876" t="s">
        <v>188</v>
      </c>
      <c r="G1876" t="s">
        <v>1101</v>
      </c>
      <c r="I1876">
        <v>6</v>
      </c>
      <c r="J1876" t="s">
        <v>69</v>
      </c>
      <c r="K1876">
        <v>4</v>
      </c>
      <c r="L1876" t="s">
        <v>44</v>
      </c>
      <c r="M1876">
        <v>3.5999999046325679</v>
      </c>
      <c r="N1876" t="s">
        <v>44</v>
      </c>
      <c r="O1876" t="s">
        <v>46</v>
      </c>
      <c r="P1876">
        <v>5</v>
      </c>
      <c r="Q1876" t="s">
        <v>60</v>
      </c>
      <c r="R1876" t="s">
        <v>81</v>
      </c>
      <c r="T1876" t="s">
        <v>49</v>
      </c>
      <c r="U1876" t="s">
        <v>72</v>
      </c>
      <c r="V1876" t="s">
        <v>344</v>
      </c>
      <c r="W1876" t="s">
        <v>90</v>
      </c>
      <c r="X1876" t="s">
        <v>74</v>
      </c>
      <c r="Z1876">
        <v>0</v>
      </c>
      <c r="AA1876" t="s">
        <v>75</v>
      </c>
      <c r="AB1876" t="s">
        <v>83</v>
      </c>
      <c r="AC1876">
        <v>45</v>
      </c>
      <c r="AD1876">
        <v>11</v>
      </c>
      <c r="AE1876">
        <v>4</v>
      </c>
      <c r="AF1876">
        <v>2025</v>
      </c>
      <c r="AG1876">
        <v>20251105</v>
      </c>
      <c r="AH1876" s="2">
        <v>35600</v>
      </c>
      <c r="AI1876" s="2">
        <v>33609.5078125</v>
      </c>
      <c r="AJ1876" s="2">
        <f t="shared" si="234"/>
        <v>1990.4921875</v>
      </c>
      <c r="AK1876" s="6">
        <f t="shared" si="235"/>
        <v>5.5912701896067417E-2</v>
      </c>
      <c r="AL1876" s="12">
        <v>35600</v>
      </c>
      <c r="AM1876" s="12">
        <v>31868.7600332371</v>
      </c>
      <c r="AN1876" s="12">
        <f t="shared" si="236"/>
        <v>3731.2399667628997</v>
      </c>
      <c r="AO1876" s="13">
        <f t="shared" si="237"/>
        <v>0.10481011142592415</v>
      </c>
      <c r="AP1876" s="16">
        <v>35600</v>
      </c>
      <c r="AQ1876" s="16">
        <v>29920.700704488871</v>
      </c>
      <c r="AR1876" s="16">
        <f t="shared" si="238"/>
        <v>5679.2992955111295</v>
      </c>
      <c r="AS1876" s="17">
        <f t="shared" si="232"/>
        <v>0.15953087908739128</v>
      </c>
      <c r="AT1876" s="20">
        <v>35600</v>
      </c>
      <c r="AU1876" s="20">
        <v>32715.2493765586</v>
      </c>
      <c r="AV1876" s="20">
        <f t="shared" si="233"/>
        <v>2884.7506234413995</v>
      </c>
      <c r="AW1876" s="21">
        <f t="shared" si="239"/>
        <v>8.1032320883185377E-2</v>
      </c>
    </row>
    <row r="1877" spans="1:49" x14ac:dyDescent="0.25">
      <c r="A1877" t="s">
        <v>38</v>
      </c>
      <c r="B1877" t="s">
        <v>65</v>
      </c>
      <c r="C1877">
        <v>91019</v>
      </c>
      <c r="D1877">
        <v>2007</v>
      </c>
      <c r="E1877" t="s">
        <v>159</v>
      </c>
      <c r="F1877" t="s">
        <v>564</v>
      </c>
      <c r="G1877" t="s">
        <v>229</v>
      </c>
      <c r="I1877">
        <v>4</v>
      </c>
      <c r="J1877" t="s">
        <v>69</v>
      </c>
      <c r="K1877">
        <v>4</v>
      </c>
      <c r="L1877" t="s">
        <v>44</v>
      </c>
      <c r="M1877">
        <v>1.799999952316284</v>
      </c>
      <c r="N1877" t="s">
        <v>45</v>
      </c>
      <c r="O1877" t="s">
        <v>46</v>
      </c>
      <c r="P1877">
        <v>3</v>
      </c>
      <c r="Q1877" t="s">
        <v>118</v>
      </c>
      <c r="S1877">
        <v>113</v>
      </c>
      <c r="T1877" t="s">
        <v>719</v>
      </c>
      <c r="U1877" t="s">
        <v>50</v>
      </c>
      <c r="V1877" t="s">
        <v>1863</v>
      </c>
      <c r="W1877" t="s">
        <v>52</v>
      </c>
      <c r="X1877" t="s">
        <v>74</v>
      </c>
      <c r="Z1877">
        <v>0</v>
      </c>
      <c r="AA1877" t="s">
        <v>75</v>
      </c>
      <c r="AB1877" t="s">
        <v>122</v>
      </c>
      <c r="AC1877">
        <v>45</v>
      </c>
      <c r="AD1877">
        <v>11</v>
      </c>
      <c r="AE1877">
        <v>4</v>
      </c>
      <c r="AF1877">
        <v>2025</v>
      </c>
      <c r="AG1877">
        <v>20251104</v>
      </c>
      <c r="AH1877" s="2">
        <v>3200</v>
      </c>
      <c r="AI1877" s="2">
        <v>2780.956298828125</v>
      </c>
      <c r="AJ1877" s="2">
        <f t="shared" si="234"/>
        <v>419.043701171875</v>
      </c>
      <c r="AK1877" s="6">
        <f t="shared" si="235"/>
        <v>0.13095115661621093</v>
      </c>
      <c r="AL1877" s="12">
        <v>3200</v>
      </c>
      <c r="AM1877" s="12">
        <v>2951.4487479474219</v>
      </c>
      <c r="AN1877" s="12">
        <f t="shared" si="236"/>
        <v>248.55125205257809</v>
      </c>
      <c r="AO1877" s="13">
        <f t="shared" si="237"/>
        <v>7.7672266266430659E-2</v>
      </c>
      <c r="AP1877" s="16">
        <v>3200</v>
      </c>
      <c r="AQ1877" s="16">
        <v>2862.3913764994868</v>
      </c>
      <c r="AR1877" s="16">
        <f t="shared" si="238"/>
        <v>337.6086235005132</v>
      </c>
      <c r="AS1877" s="17">
        <f t="shared" si="232"/>
        <v>0.10550269484391038</v>
      </c>
      <c r="AT1877" s="20">
        <v>3200</v>
      </c>
      <c r="AU1877" s="20">
        <v>2724.0312815338029</v>
      </c>
      <c r="AV1877" s="20">
        <f t="shared" si="233"/>
        <v>475.96871846619706</v>
      </c>
      <c r="AW1877" s="21">
        <f t="shared" si="239"/>
        <v>0.14874022452068658</v>
      </c>
    </row>
    <row r="1878" spans="1:49" x14ac:dyDescent="0.25">
      <c r="A1878" t="s">
        <v>38</v>
      </c>
      <c r="B1878" t="s">
        <v>39</v>
      </c>
      <c r="C1878">
        <v>112525</v>
      </c>
      <c r="D1878">
        <v>2015</v>
      </c>
      <c r="E1878" t="s">
        <v>139</v>
      </c>
      <c r="F1878" t="s">
        <v>989</v>
      </c>
      <c r="I1878">
        <v>4</v>
      </c>
      <c r="J1878" t="s">
        <v>69</v>
      </c>
      <c r="K1878">
        <v>4</v>
      </c>
      <c r="L1878" t="s">
        <v>44</v>
      </c>
      <c r="M1878">
        <v>1.6000000238418579</v>
      </c>
      <c r="N1878" t="s">
        <v>45</v>
      </c>
      <c r="O1878" t="s">
        <v>46</v>
      </c>
      <c r="Q1878" t="s">
        <v>47</v>
      </c>
      <c r="R1878" t="s">
        <v>96</v>
      </c>
      <c r="T1878" t="s">
        <v>49</v>
      </c>
      <c r="W1878" t="s">
        <v>120</v>
      </c>
      <c r="X1878" t="s">
        <v>121</v>
      </c>
      <c r="Z1878">
        <v>0</v>
      </c>
      <c r="AA1878" t="s">
        <v>75</v>
      </c>
      <c r="AB1878" t="s">
        <v>332</v>
      </c>
      <c r="AC1878">
        <v>45</v>
      </c>
      <c r="AD1878">
        <v>11</v>
      </c>
      <c r="AE1878">
        <v>4</v>
      </c>
      <c r="AF1878">
        <v>2025</v>
      </c>
      <c r="AG1878">
        <v>20251104</v>
      </c>
      <c r="AH1878" s="2">
        <v>1100</v>
      </c>
      <c r="AI1878" s="2">
        <v>1894.871459960938</v>
      </c>
      <c r="AJ1878" s="2">
        <f t="shared" si="234"/>
        <v>794.87145996093795</v>
      </c>
      <c r="AK1878" s="6">
        <f t="shared" si="235"/>
        <v>0.72261041814630722</v>
      </c>
      <c r="AL1878" s="12">
        <v>1100</v>
      </c>
      <c r="AM1878" s="12">
        <v>1853.69047576875</v>
      </c>
      <c r="AN1878" s="12">
        <f t="shared" si="236"/>
        <v>753.69047576875005</v>
      </c>
      <c r="AO1878" s="13">
        <f t="shared" si="237"/>
        <v>0.68517315978977278</v>
      </c>
      <c r="AP1878" s="16">
        <v>1100</v>
      </c>
      <c r="AQ1878" s="16">
        <v>1786.3015962235629</v>
      </c>
      <c r="AR1878" s="16">
        <f t="shared" si="238"/>
        <v>686.30159622356291</v>
      </c>
      <c r="AS1878" s="17">
        <f t="shared" si="232"/>
        <v>0.62391054202142082</v>
      </c>
      <c r="AT1878" s="20">
        <v>1100</v>
      </c>
      <c r="AU1878" s="20">
        <v>1914.412529550827</v>
      </c>
      <c r="AV1878" s="20">
        <f t="shared" si="233"/>
        <v>814.412529550827</v>
      </c>
      <c r="AW1878" s="21">
        <f t="shared" si="239"/>
        <v>0.74037502686438816</v>
      </c>
    </row>
    <row r="1879" spans="1:49" x14ac:dyDescent="0.25">
      <c r="A1879" t="s">
        <v>123</v>
      </c>
      <c r="B1879" t="s">
        <v>290</v>
      </c>
      <c r="C1879">
        <v>123720</v>
      </c>
      <c r="D1879">
        <v>2013</v>
      </c>
      <c r="E1879" t="s">
        <v>40</v>
      </c>
      <c r="F1879" t="s">
        <v>191</v>
      </c>
      <c r="H1879" t="s">
        <v>452</v>
      </c>
      <c r="I1879">
        <v>4</v>
      </c>
      <c r="J1879" t="s">
        <v>117</v>
      </c>
      <c r="K1879">
        <v>4</v>
      </c>
      <c r="L1879" t="s">
        <v>44</v>
      </c>
      <c r="M1879">
        <v>1.799999952316284</v>
      </c>
      <c r="N1879" t="s">
        <v>45</v>
      </c>
      <c r="O1879" t="s">
        <v>46</v>
      </c>
      <c r="P1879">
        <v>1</v>
      </c>
      <c r="Q1879" t="s">
        <v>118</v>
      </c>
      <c r="R1879" t="s">
        <v>48</v>
      </c>
      <c r="S1879">
        <v>132</v>
      </c>
      <c r="T1879" t="s">
        <v>49</v>
      </c>
      <c r="U1879" t="s">
        <v>50</v>
      </c>
      <c r="V1879" t="s">
        <v>194</v>
      </c>
      <c r="W1879" t="s">
        <v>120</v>
      </c>
      <c r="X1879" t="s">
        <v>98</v>
      </c>
      <c r="Z1879">
        <v>0</v>
      </c>
      <c r="AA1879" t="s">
        <v>75</v>
      </c>
      <c r="AB1879" t="s">
        <v>122</v>
      </c>
      <c r="AC1879">
        <v>45</v>
      </c>
      <c r="AD1879">
        <v>11</v>
      </c>
      <c r="AE1879">
        <v>4</v>
      </c>
      <c r="AF1879">
        <v>2025</v>
      </c>
      <c r="AG1879">
        <v>20251104</v>
      </c>
      <c r="AH1879" s="2">
        <v>3800</v>
      </c>
      <c r="AI1879" s="2">
        <v>3600.724365234375</v>
      </c>
      <c r="AJ1879" s="2">
        <f t="shared" si="234"/>
        <v>199.275634765625</v>
      </c>
      <c r="AK1879" s="6">
        <f t="shared" si="235"/>
        <v>5.2440956517269738E-2</v>
      </c>
      <c r="AL1879" s="12">
        <v>3800</v>
      </c>
      <c r="AM1879" s="12">
        <v>3326.4683240883242</v>
      </c>
      <c r="AN1879" s="12">
        <f t="shared" si="236"/>
        <v>473.53167591167585</v>
      </c>
      <c r="AO1879" s="13">
        <f t="shared" si="237"/>
        <v>0.12461359892412523</v>
      </c>
      <c r="AP1879" s="16">
        <v>3800</v>
      </c>
      <c r="AQ1879" s="16">
        <v>3391.0812419397162</v>
      </c>
      <c r="AR1879" s="16">
        <f t="shared" si="238"/>
        <v>408.91875806028384</v>
      </c>
      <c r="AS1879" s="17">
        <f t="shared" si="232"/>
        <v>0.10761019948954838</v>
      </c>
      <c r="AT1879" s="20">
        <v>3800</v>
      </c>
      <c r="AU1879" s="20">
        <v>3724.47379032258</v>
      </c>
      <c r="AV1879" s="20">
        <f t="shared" si="233"/>
        <v>75.526209677419956</v>
      </c>
      <c r="AW1879" s="21">
        <f t="shared" si="239"/>
        <v>1.9875318336163145E-2</v>
      </c>
    </row>
    <row r="1880" spans="1:49" x14ac:dyDescent="0.25">
      <c r="A1880" t="s">
        <v>123</v>
      </c>
      <c r="B1880" t="s">
        <v>290</v>
      </c>
      <c r="C1880">
        <v>115716</v>
      </c>
      <c r="D1880">
        <v>2015</v>
      </c>
      <c r="E1880" t="s">
        <v>135</v>
      </c>
      <c r="F1880" t="s">
        <v>566</v>
      </c>
      <c r="G1880" t="s">
        <v>450</v>
      </c>
      <c r="I1880">
        <v>4</v>
      </c>
      <c r="J1880" t="s">
        <v>129</v>
      </c>
      <c r="K1880">
        <v>4</v>
      </c>
      <c r="L1880" t="s">
        <v>44</v>
      </c>
      <c r="M1880">
        <v>2.4000000953674321</v>
      </c>
      <c r="N1880" t="s">
        <v>87</v>
      </c>
      <c r="O1880" t="s">
        <v>46</v>
      </c>
      <c r="P1880">
        <v>2</v>
      </c>
      <c r="Q1880" t="s">
        <v>60</v>
      </c>
      <c r="R1880" t="s">
        <v>81</v>
      </c>
      <c r="S1880">
        <v>184</v>
      </c>
      <c r="T1880" t="s">
        <v>49</v>
      </c>
      <c r="W1880" t="s">
        <v>62</v>
      </c>
      <c r="X1880" t="s">
        <v>567</v>
      </c>
      <c r="Z1880">
        <v>0</v>
      </c>
      <c r="AA1880" t="s">
        <v>75</v>
      </c>
      <c r="AB1880" t="s">
        <v>83</v>
      </c>
      <c r="AC1880">
        <v>45</v>
      </c>
      <c r="AD1880">
        <v>11</v>
      </c>
      <c r="AE1880">
        <v>4</v>
      </c>
      <c r="AF1880">
        <v>2025</v>
      </c>
      <c r="AG1880">
        <v>20251104</v>
      </c>
      <c r="AH1880" s="2">
        <v>4400</v>
      </c>
      <c r="AI1880" s="2">
        <v>4920.17578125</v>
      </c>
      <c r="AJ1880" s="2">
        <f t="shared" si="234"/>
        <v>520.17578125</v>
      </c>
      <c r="AK1880" s="6">
        <f t="shared" si="235"/>
        <v>0.11822176846590909</v>
      </c>
      <c r="AL1880" s="12">
        <v>4400</v>
      </c>
      <c r="AM1880" s="12">
        <v>4442.2708715041163</v>
      </c>
      <c r="AN1880" s="12">
        <f t="shared" si="236"/>
        <v>42.270871504116258</v>
      </c>
      <c r="AO1880" s="13">
        <f t="shared" si="237"/>
        <v>9.6070162509355132E-3</v>
      </c>
      <c r="AP1880" s="16">
        <v>4400</v>
      </c>
      <c r="AQ1880" s="16">
        <v>4315.9242127126872</v>
      </c>
      <c r="AR1880" s="16">
        <f t="shared" si="238"/>
        <v>84.075787287312778</v>
      </c>
      <c r="AS1880" s="17">
        <f t="shared" si="232"/>
        <v>1.9108133474389267E-2</v>
      </c>
      <c r="AT1880" s="20">
        <v>4400</v>
      </c>
      <c r="AU1880" s="20">
        <v>5109.7312463083272</v>
      </c>
      <c r="AV1880" s="20">
        <f t="shared" si="233"/>
        <v>709.73124630832717</v>
      </c>
      <c r="AW1880" s="21">
        <f t="shared" si="239"/>
        <v>0.16130255597916526</v>
      </c>
    </row>
    <row r="1881" spans="1:49" x14ac:dyDescent="0.25">
      <c r="A1881" t="s">
        <v>109</v>
      </c>
      <c r="B1881" t="s">
        <v>317</v>
      </c>
      <c r="C1881">
        <v>163669</v>
      </c>
      <c r="D1881">
        <v>2014</v>
      </c>
      <c r="E1881" t="s">
        <v>135</v>
      </c>
      <c r="F1881" t="s">
        <v>136</v>
      </c>
      <c r="G1881" t="s">
        <v>113</v>
      </c>
      <c r="I1881">
        <v>6</v>
      </c>
      <c r="J1881" t="s">
        <v>101</v>
      </c>
      <c r="K1881">
        <v>4</v>
      </c>
      <c r="L1881" t="s">
        <v>44</v>
      </c>
      <c r="M1881">
        <v>3.2000000476837158</v>
      </c>
      <c r="N1881" t="s">
        <v>87</v>
      </c>
      <c r="O1881" t="s">
        <v>588</v>
      </c>
      <c r="P1881">
        <v>1</v>
      </c>
      <c r="Q1881" t="s">
        <v>60</v>
      </c>
      <c r="R1881" t="s">
        <v>89</v>
      </c>
      <c r="T1881" t="s">
        <v>49</v>
      </c>
      <c r="W1881" t="s">
        <v>134</v>
      </c>
      <c r="X1881" t="s">
        <v>74</v>
      </c>
      <c r="Z1881">
        <v>0</v>
      </c>
      <c r="AA1881" t="s">
        <v>75</v>
      </c>
      <c r="AB1881" t="s">
        <v>83</v>
      </c>
      <c r="AC1881">
        <v>45</v>
      </c>
      <c r="AD1881">
        <v>11</v>
      </c>
      <c r="AE1881">
        <v>4</v>
      </c>
      <c r="AF1881">
        <v>2025</v>
      </c>
      <c r="AG1881">
        <v>20251105</v>
      </c>
      <c r="AH1881" s="2">
        <v>900</v>
      </c>
      <c r="AI1881" s="2">
        <v>1214.600463867188</v>
      </c>
      <c r="AJ1881" s="2">
        <f t="shared" si="234"/>
        <v>314.60046386718795</v>
      </c>
      <c r="AK1881" s="6">
        <f t="shared" si="235"/>
        <v>0.34955607096354219</v>
      </c>
      <c r="AL1881" s="12">
        <v>900</v>
      </c>
      <c r="AM1881" s="12">
        <v>1218.094577894745</v>
      </c>
      <c r="AN1881" s="12">
        <f t="shared" si="236"/>
        <v>318.09457789474504</v>
      </c>
      <c r="AO1881" s="13">
        <f t="shared" si="237"/>
        <v>0.35343841988305003</v>
      </c>
      <c r="AP1881" s="16">
        <v>900</v>
      </c>
      <c r="AQ1881" s="16">
        <v>1158.7556674372661</v>
      </c>
      <c r="AR1881" s="16">
        <f t="shared" si="238"/>
        <v>258.75566743726608</v>
      </c>
      <c r="AS1881" s="17">
        <f t="shared" si="232"/>
        <v>0.28750629715251785</v>
      </c>
      <c r="AT1881" s="20">
        <v>900</v>
      </c>
      <c r="AU1881" s="20">
        <v>1226.5212121212121</v>
      </c>
      <c r="AV1881" s="20">
        <f t="shared" si="233"/>
        <v>326.5212121212121</v>
      </c>
      <c r="AW1881" s="21">
        <f t="shared" si="239"/>
        <v>0.36280134680134679</v>
      </c>
    </row>
    <row r="1882" spans="1:49" x14ac:dyDescent="0.25">
      <c r="A1882" t="s">
        <v>123</v>
      </c>
      <c r="B1882" t="s">
        <v>1337</v>
      </c>
      <c r="C1882">
        <v>249816</v>
      </c>
      <c r="D1882">
        <v>2008</v>
      </c>
      <c r="E1882" t="s">
        <v>297</v>
      </c>
      <c r="F1882" t="s">
        <v>298</v>
      </c>
      <c r="I1882">
        <v>6</v>
      </c>
      <c r="J1882" t="s">
        <v>59</v>
      </c>
      <c r="K1882">
        <v>4</v>
      </c>
      <c r="L1882" t="s">
        <v>44</v>
      </c>
      <c r="M1882">
        <v>3.2000000476837158</v>
      </c>
      <c r="N1882" t="s">
        <v>45</v>
      </c>
      <c r="O1882" t="s">
        <v>46</v>
      </c>
      <c r="P1882">
        <v>2</v>
      </c>
      <c r="Q1882" t="s">
        <v>60</v>
      </c>
      <c r="R1882" t="s">
        <v>96</v>
      </c>
      <c r="S1882">
        <v>235</v>
      </c>
      <c r="T1882" t="s">
        <v>49</v>
      </c>
      <c r="U1882" t="s">
        <v>50</v>
      </c>
      <c r="V1882" t="s">
        <v>1573</v>
      </c>
      <c r="W1882" t="s">
        <v>120</v>
      </c>
      <c r="X1882" t="s">
        <v>301</v>
      </c>
      <c r="Z1882">
        <v>0</v>
      </c>
      <c r="AA1882" t="s">
        <v>75</v>
      </c>
      <c r="AB1882" t="s">
        <v>83</v>
      </c>
      <c r="AC1882">
        <v>45</v>
      </c>
      <c r="AD1882">
        <v>11</v>
      </c>
      <c r="AE1882">
        <v>4</v>
      </c>
      <c r="AF1882">
        <v>2025</v>
      </c>
      <c r="AG1882">
        <v>20251105</v>
      </c>
      <c r="AH1882" s="2">
        <v>350</v>
      </c>
      <c r="AI1882" s="2">
        <v>592.415771484375</v>
      </c>
      <c r="AJ1882" s="2">
        <f t="shared" si="234"/>
        <v>242.415771484375</v>
      </c>
      <c r="AK1882" s="6">
        <f t="shared" si="235"/>
        <v>0.69261648995535718</v>
      </c>
      <c r="AL1882" s="12">
        <v>350</v>
      </c>
      <c r="AM1882" s="12">
        <v>590.50099569334998</v>
      </c>
      <c r="AN1882" s="12">
        <f t="shared" si="236"/>
        <v>240.50099569334998</v>
      </c>
      <c r="AO1882" s="13">
        <f t="shared" si="237"/>
        <v>0.68714570198099989</v>
      </c>
      <c r="AP1882" s="16">
        <v>350</v>
      </c>
      <c r="AQ1882" s="16">
        <v>570.74386781911085</v>
      </c>
      <c r="AR1882" s="16">
        <f t="shared" si="238"/>
        <v>220.74386781911085</v>
      </c>
      <c r="AS1882" s="17">
        <f t="shared" si="232"/>
        <v>0.63069676519745954</v>
      </c>
      <c r="AT1882" s="20">
        <v>350</v>
      </c>
      <c r="AU1882" s="20">
        <v>627.56521739130449</v>
      </c>
      <c r="AV1882" s="20">
        <f t="shared" si="233"/>
        <v>277.56521739130449</v>
      </c>
      <c r="AW1882" s="21">
        <f t="shared" si="239"/>
        <v>0.79304347826086996</v>
      </c>
    </row>
    <row r="1883" spans="1:49" x14ac:dyDescent="0.25">
      <c r="A1883" t="s">
        <v>38</v>
      </c>
      <c r="B1883" t="s">
        <v>776</v>
      </c>
      <c r="C1883">
        <v>159107</v>
      </c>
      <c r="D1883">
        <v>2020</v>
      </c>
      <c r="E1883" t="s">
        <v>167</v>
      </c>
      <c r="F1883" t="s">
        <v>294</v>
      </c>
      <c r="G1883" t="s">
        <v>1085</v>
      </c>
      <c r="H1883" t="s">
        <v>779</v>
      </c>
      <c r="I1883">
        <v>8</v>
      </c>
      <c r="J1883" t="s">
        <v>69</v>
      </c>
      <c r="K1883">
        <v>4</v>
      </c>
      <c r="L1883" t="s">
        <v>44</v>
      </c>
      <c r="M1883">
        <v>6.5999999046325684</v>
      </c>
      <c r="N1883" t="s">
        <v>87</v>
      </c>
      <c r="O1883" t="s">
        <v>46</v>
      </c>
      <c r="P1883">
        <v>3</v>
      </c>
      <c r="Q1883" t="s">
        <v>88</v>
      </c>
      <c r="R1883" t="s">
        <v>89</v>
      </c>
      <c r="T1883" t="s">
        <v>219</v>
      </c>
      <c r="U1883" t="s">
        <v>72</v>
      </c>
      <c r="V1883" t="s">
        <v>1565</v>
      </c>
      <c r="W1883" t="s">
        <v>247</v>
      </c>
      <c r="X1883" t="s">
        <v>74</v>
      </c>
      <c r="Z1883">
        <v>0</v>
      </c>
      <c r="AA1883" t="s">
        <v>75</v>
      </c>
      <c r="AB1883" t="s">
        <v>248</v>
      </c>
      <c r="AC1883">
        <v>45</v>
      </c>
      <c r="AD1883">
        <v>11</v>
      </c>
      <c r="AE1883">
        <v>4</v>
      </c>
      <c r="AF1883">
        <v>2025</v>
      </c>
      <c r="AG1883">
        <v>20251105</v>
      </c>
      <c r="AH1883" s="2">
        <v>22500</v>
      </c>
      <c r="AI1883" s="2">
        <v>22501.75</v>
      </c>
      <c r="AJ1883" s="2">
        <f t="shared" si="234"/>
        <v>1.75</v>
      </c>
      <c r="AK1883" s="6">
        <f t="shared" si="235"/>
        <v>7.7777777777777782E-5</v>
      </c>
      <c r="AL1883" s="12">
        <v>22500</v>
      </c>
      <c r="AM1883" s="12">
        <v>22152.621401328011</v>
      </c>
      <c r="AN1883" s="12">
        <f t="shared" si="236"/>
        <v>347.37859867198858</v>
      </c>
      <c r="AO1883" s="13">
        <f t="shared" si="237"/>
        <v>1.5439048829866159E-2</v>
      </c>
      <c r="AP1883" s="16">
        <v>22500</v>
      </c>
      <c r="AQ1883" s="16">
        <v>23128.29313576049</v>
      </c>
      <c r="AR1883" s="16">
        <f t="shared" si="238"/>
        <v>628.29313576049026</v>
      </c>
      <c r="AS1883" s="17">
        <f t="shared" si="232"/>
        <v>2.7924139367132901E-2</v>
      </c>
      <c r="AT1883" s="20">
        <v>22500</v>
      </c>
      <c r="AU1883" s="20">
        <v>22166.507430997881</v>
      </c>
      <c r="AV1883" s="20">
        <f t="shared" si="233"/>
        <v>333.49256900211913</v>
      </c>
      <c r="AW1883" s="21">
        <f t="shared" si="239"/>
        <v>1.4821891955649738E-2</v>
      </c>
    </row>
    <row r="1884" spans="1:49" x14ac:dyDescent="0.25">
      <c r="A1884" t="s">
        <v>38</v>
      </c>
      <c r="B1884" t="s">
        <v>92</v>
      </c>
      <c r="C1884">
        <v>150689</v>
      </c>
      <c r="D1884">
        <v>2017</v>
      </c>
      <c r="E1884" t="s">
        <v>167</v>
      </c>
      <c r="F1884" t="s">
        <v>579</v>
      </c>
      <c r="G1884" t="s">
        <v>1591</v>
      </c>
      <c r="I1884">
        <v>4</v>
      </c>
      <c r="J1884" t="s">
        <v>117</v>
      </c>
      <c r="K1884">
        <v>4</v>
      </c>
      <c r="L1884" t="s">
        <v>44</v>
      </c>
      <c r="M1884">
        <v>2.5</v>
      </c>
      <c r="N1884" t="s">
        <v>45</v>
      </c>
      <c r="O1884" t="s">
        <v>46</v>
      </c>
      <c r="P1884">
        <v>1</v>
      </c>
      <c r="Q1884" t="s">
        <v>60</v>
      </c>
      <c r="R1884" t="s">
        <v>96</v>
      </c>
      <c r="T1884" t="s">
        <v>49</v>
      </c>
      <c r="U1884" t="s">
        <v>50</v>
      </c>
      <c r="V1884" t="s">
        <v>1357</v>
      </c>
      <c r="W1884" t="s">
        <v>90</v>
      </c>
      <c r="X1884" t="s">
        <v>74</v>
      </c>
      <c r="Y1884">
        <v>32450</v>
      </c>
      <c r="Z1884">
        <v>0</v>
      </c>
      <c r="AA1884" t="s">
        <v>75</v>
      </c>
      <c r="AB1884" t="s">
        <v>104</v>
      </c>
      <c r="AC1884">
        <v>45</v>
      </c>
      <c r="AD1884">
        <v>11</v>
      </c>
      <c r="AE1884">
        <v>4</v>
      </c>
      <c r="AF1884">
        <v>2025</v>
      </c>
      <c r="AG1884">
        <v>20251104</v>
      </c>
      <c r="AH1884" s="2">
        <v>3000</v>
      </c>
      <c r="AI1884" s="2">
        <v>2852.654052734375</v>
      </c>
      <c r="AJ1884" s="2">
        <f t="shared" si="234"/>
        <v>147.345947265625</v>
      </c>
      <c r="AK1884" s="6">
        <f t="shared" si="235"/>
        <v>4.9115315755208333E-2</v>
      </c>
      <c r="AL1884" s="12">
        <v>3000</v>
      </c>
      <c r="AM1884" s="12">
        <v>2521.3832602239868</v>
      </c>
      <c r="AN1884" s="12">
        <f t="shared" si="236"/>
        <v>478.61673977601322</v>
      </c>
      <c r="AO1884" s="13">
        <f t="shared" si="237"/>
        <v>0.15953891325867106</v>
      </c>
      <c r="AP1884" s="16">
        <v>3000</v>
      </c>
      <c r="AQ1884" s="16">
        <v>2941.710254687579</v>
      </c>
      <c r="AR1884" s="16">
        <f t="shared" si="238"/>
        <v>58.289745312421019</v>
      </c>
      <c r="AS1884" s="17">
        <f t="shared" si="232"/>
        <v>1.9429915104140341E-2</v>
      </c>
      <c r="AT1884" s="20">
        <v>3000</v>
      </c>
      <c r="AU1884" s="20">
        <v>3002.5829538061162</v>
      </c>
      <c r="AV1884" s="20">
        <f t="shared" si="233"/>
        <v>2.5829538061161657</v>
      </c>
      <c r="AW1884" s="21">
        <f t="shared" si="239"/>
        <v>8.609846020387219E-4</v>
      </c>
    </row>
    <row r="1885" spans="1:49" x14ac:dyDescent="0.25">
      <c r="A1885" t="s">
        <v>109</v>
      </c>
      <c r="B1885" t="s">
        <v>317</v>
      </c>
      <c r="C1885">
        <v>130774</v>
      </c>
      <c r="D1885">
        <v>2016</v>
      </c>
      <c r="E1885" t="s">
        <v>111</v>
      </c>
      <c r="F1885" t="s">
        <v>184</v>
      </c>
      <c r="G1885" t="s">
        <v>1320</v>
      </c>
      <c r="H1885" t="s">
        <v>368</v>
      </c>
      <c r="I1885">
        <v>8</v>
      </c>
      <c r="J1885" t="s">
        <v>69</v>
      </c>
      <c r="K1885">
        <v>2</v>
      </c>
      <c r="L1885" t="s">
        <v>44</v>
      </c>
      <c r="M1885">
        <v>5.6999998092651367</v>
      </c>
      <c r="N1885" t="s">
        <v>70</v>
      </c>
      <c r="O1885" t="s">
        <v>46</v>
      </c>
      <c r="P1885">
        <v>2</v>
      </c>
      <c r="Q1885" t="s">
        <v>187</v>
      </c>
      <c r="R1885" t="s">
        <v>172</v>
      </c>
      <c r="T1885" t="s">
        <v>49</v>
      </c>
      <c r="U1885" t="s">
        <v>72</v>
      </c>
      <c r="W1885" t="s">
        <v>120</v>
      </c>
      <c r="X1885" t="s">
        <v>98</v>
      </c>
      <c r="Z1885">
        <v>0</v>
      </c>
      <c r="AA1885" t="s">
        <v>75</v>
      </c>
      <c r="AB1885" t="s">
        <v>187</v>
      </c>
      <c r="AC1885">
        <v>45</v>
      </c>
      <c r="AD1885">
        <v>11</v>
      </c>
      <c r="AE1885">
        <v>4</v>
      </c>
      <c r="AF1885">
        <v>2025</v>
      </c>
      <c r="AG1885">
        <v>20251105</v>
      </c>
      <c r="AH1885" s="2">
        <v>8500</v>
      </c>
      <c r="AI1885" s="2">
        <v>7825.85302734375</v>
      </c>
      <c r="AJ1885" s="2">
        <f t="shared" si="234"/>
        <v>674.14697265625</v>
      </c>
      <c r="AK1885" s="6">
        <f t="shared" si="235"/>
        <v>7.9311408547794116E-2</v>
      </c>
      <c r="AL1885" s="12">
        <v>8500</v>
      </c>
      <c r="AM1885" s="12">
        <v>7197.5725003147609</v>
      </c>
      <c r="AN1885" s="12">
        <f t="shared" si="236"/>
        <v>1302.4274996852391</v>
      </c>
      <c r="AO1885" s="13">
        <f t="shared" si="237"/>
        <v>0.15322676466885166</v>
      </c>
      <c r="AP1885" s="16">
        <v>8500</v>
      </c>
      <c r="AQ1885" s="16">
        <v>7737.6690766299207</v>
      </c>
      <c r="AR1885" s="16">
        <f t="shared" si="238"/>
        <v>762.33092337007929</v>
      </c>
      <c r="AS1885" s="17">
        <f t="shared" si="232"/>
        <v>8.9685990984715205E-2</v>
      </c>
      <c r="AT1885" s="20">
        <v>8500</v>
      </c>
      <c r="AU1885" s="20">
        <v>8008.5082223962409</v>
      </c>
      <c r="AV1885" s="20">
        <f t="shared" si="233"/>
        <v>491.49177760375915</v>
      </c>
      <c r="AW1885" s="21">
        <f t="shared" si="239"/>
        <v>5.7822562071030488E-2</v>
      </c>
    </row>
    <row r="1886" spans="1:49" x14ac:dyDescent="0.25">
      <c r="A1886" t="s">
        <v>38</v>
      </c>
      <c r="B1886" t="s">
        <v>776</v>
      </c>
      <c r="C1886">
        <v>39173</v>
      </c>
      <c r="D1886">
        <v>2022</v>
      </c>
      <c r="E1886" t="s">
        <v>93</v>
      </c>
      <c r="F1886" t="s">
        <v>336</v>
      </c>
      <c r="G1886" t="s">
        <v>125</v>
      </c>
      <c r="I1886">
        <v>4</v>
      </c>
      <c r="J1886" t="s">
        <v>129</v>
      </c>
      <c r="K1886">
        <v>4</v>
      </c>
      <c r="L1886" t="s">
        <v>44</v>
      </c>
      <c r="M1886">
        <v>1.3999999761581421</v>
      </c>
      <c r="N1886" t="s">
        <v>44</v>
      </c>
      <c r="O1886" t="s">
        <v>46</v>
      </c>
      <c r="P1886">
        <v>3</v>
      </c>
      <c r="Q1886" t="s">
        <v>60</v>
      </c>
      <c r="R1886" t="s">
        <v>81</v>
      </c>
      <c r="T1886" t="s">
        <v>49</v>
      </c>
      <c r="U1886" t="s">
        <v>50</v>
      </c>
      <c r="V1886" t="s">
        <v>686</v>
      </c>
      <c r="W1886" t="s">
        <v>62</v>
      </c>
      <c r="X1886" t="s">
        <v>63</v>
      </c>
      <c r="Z1886">
        <v>0</v>
      </c>
      <c r="AA1886" t="s">
        <v>75</v>
      </c>
      <c r="AB1886" t="s">
        <v>83</v>
      </c>
      <c r="AC1886">
        <v>45</v>
      </c>
      <c r="AD1886">
        <v>11</v>
      </c>
      <c r="AE1886">
        <v>4</v>
      </c>
      <c r="AF1886">
        <v>2025</v>
      </c>
      <c r="AG1886">
        <v>20251105</v>
      </c>
      <c r="AH1886" s="2">
        <v>9000</v>
      </c>
      <c r="AI1886" s="2">
        <v>13322.0712890625</v>
      </c>
      <c r="AJ1886" s="2">
        <f t="shared" si="234"/>
        <v>4322.0712890625</v>
      </c>
      <c r="AK1886" s="6">
        <f t="shared" si="235"/>
        <v>0.48023014322916668</v>
      </c>
      <c r="AL1886" s="12">
        <v>9000</v>
      </c>
      <c r="AM1886" s="12">
        <v>13965.028071465291</v>
      </c>
      <c r="AN1886" s="12">
        <f t="shared" si="236"/>
        <v>4965.0280714652909</v>
      </c>
      <c r="AO1886" s="13">
        <f t="shared" si="237"/>
        <v>0.55166978571836567</v>
      </c>
      <c r="AP1886" s="16">
        <v>9000</v>
      </c>
      <c r="AQ1886" s="16">
        <v>13067.84059877553</v>
      </c>
      <c r="AR1886" s="16">
        <f t="shared" si="238"/>
        <v>4067.8405987755305</v>
      </c>
      <c r="AS1886" s="17">
        <f t="shared" si="232"/>
        <v>0.45198228875283669</v>
      </c>
      <c r="AT1886" s="20">
        <v>9000</v>
      </c>
      <c r="AU1886" s="20">
        <v>13034.39325842697</v>
      </c>
      <c r="AV1886" s="20">
        <f t="shared" si="233"/>
        <v>4034.3932584269696</v>
      </c>
      <c r="AW1886" s="21">
        <f t="shared" si="239"/>
        <v>0.44826591760299661</v>
      </c>
    </row>
    <row r="1887" spans="1:49" x14ac:dyDescent="0.25">
      <c r="A1887" t="s">
        <v>77</v>
      </c>
      <c r="B1887" t="s">
        <v>78</v>
      </c>
      <c r="C1887">
        <v>126908</v>
      </c>
      <c r="D1887">
        <v>2014</v>
      </c>
      <c r="E1887" t="s">
        <v>322</v>
      </c>
      <c r="F1887" t="s">
        <v>887</v>
      </c>
      <c r="G1887" t="s">
        <v>1194</v>
      </c>
      <c r="I1887">
        <v>4</v>
      </c>
      <c r="J1887" t="s">
        <v>59</v>
      </c>
      <c r="K1887">
        <v>4</v>
      </c>
      <c r="L1887" t="s">
        <v>44</v>
      </c>
      <c r="M1887">
        <v>2</v>
      </c>
      <c r="N1887" t="s">
        <v>44</v>
      </c>
      <c r="O1887" t="s">
        <v>46</v>
      </c>
      <c r="Q1887" t="s">
        <v>60</v>
      </c>
      <c r="R1887" t="s">
        <v>81</v>
      </c>
      <c r="S1887">
        <v>241</v>
      </c>
      <c r="T1887" t="s">
        <v>49</v>
      </c>
      <c r="W1887" t="s">
        <v>62</v>
      </c>
      <c r="X1887" t="s">
        <v>131</v>
      </c>
      <c r="Z1887">
        <v>0</v>
      </c>
      <c r="AA1887" t="s">
        <v>75</v>
      </c>
      <c r="AB1887" t="s">
        <v>83</v>
      </c>
      <c r="AC1887">
        <v>45</v>
      </c>
      <c r="AD1887">
        <v>11</v>
      </c>
      <c r="AE1887">
        <v>4</v>
      </c>
      <c r="AF1887">
        <v>2025</v>
      </c>
      <c r="AG1887">
        <v>20251103</v>
      </c>
      <c r="AH1887" s="2">
        <v>1100</v>
      </c>
      <c r="AI1887" s="2">
        <v>3260.98681640625</v>
      </c>
      <c r="AJ1887" s="2">
        <f t="shared" si="234"/>
        <v>2160.98681640625</v>
      </c>
      <c r="AK1887" s="6">
        <f t="shared" si="235"/>
        <v>1.9645334694602272</v>
      </c>
      <c r="AL1887" s="12">
        <v>1100</v>
      </c>
      <c r="AM1887" s="12">
        <v>3246.961812621405</v>
      </c>
      <c r="AN1887" s="12">
        <f t="shared" si="236"/>
        <v>2146.961812621405</v>
      </c>
      <c r="AO1887" s="13">
        <f t="shared" si="237"/>
        <v>1.9517834660194591</v>
      </c>
      <c r="AP1887" s="16">
        <v>1100</v>
      </c>
      <c r="AQ1887" s="16">
        <v>3191.8222893705561</v>
      </c>
      <c r="AR1887" s="16">
        <f t="shared" si="238"/>
        <v>2091.8222893705561</v>
      </c>
      <c r="AS1887" s="17">
        <f t="shared" si="232"/>
        <v>1.9016566267005055</v>
      </c>
      <c r="AT1887" s="20">
        <v>1100</v>
      </c>
      <c r="AU1887" s="20">
        <v>3274.2014984227121</v>
      </c>
      <c r="AV1887" s="20">
        <f t="shared" si="233"/>
        <v>2174.2014984227121</v>
      </c>
      <c r="AW1887" s="21">
        <f t="shared" si="239"/>
        <v>1.9765468167479201</v>
      </c>
    </row>
    <row r="1888" spans="1:49" x14ac:dyDescent="0.25">
      <c r="A1888" t="s">
        <v>38</v>
      </c>
      <c r="B1888" t="s">
        <v>92</v>
      </c>
      <c r="C1888">
        <v>171885</v>
      </c>
      <c r="D1888">
        <v>2023</v>
      </c>
      <c r="E1888" t="s">
        <v>84</v>
      </c>
      <c r="F1888" t="s">
        <v>779</v>
      </c>
      <c r="G1888" t="s">
        <v>899</v>
      </c>
      <c r="H1888" t="s">
        <v>1404</v>
      </c>
      <c r="I1888">
        <v>6</v>
      </c>
      <c r="J1888" t="s">
        <v>69</v>
      </c>
      <c r="K1888">
        <v>4</v>
      </c>
      <c r="L1888" t="s">
        <v>44</v>
      </c>
      <c r="M1888">
        <v>6.6999998092651367</v>
      </c>
      <c r="N1888" t="s">
        <v>87</v>
      </c>
      <c r="O1888" t="s">
        <v>46</v>
      </c>
      <c r="Q1888" t="s">
        <v>88</v>
      </c>
      <c r="R1888" t="s">
        <v>89</v>
      </c>
      <c r="S1888">
        <v>370</v>
      </c>
      <c r="T1888" t="s">
        <v>219</v>
      </c>
      <c r="U1888" t="s">
        <v>50</v>
      </c>
      <c r="W1888" t="s">
        <v>247</v>
      </c>
      <c r="X1888" t="s">
        <v>121</v>
      </c>
      <c r="Z1888">
        <v>0</v>
      </c>
      <c r="AA1888" t="s">
        <v>75</v>
      </c>
      <c r="AB1888" t="s">
        <v>248</v>
      </c>
      <c r="AC1888">
        <v>45</v>
      </c>
      <c r="AD1888">
        <v>11</v>
      </c>
      <c r="AE1888">
        <v>4</v>
      </c>
      <c r="AF1888">
        <v>2025</v>
      </c>
      <c r="AG1888">
        <v>20251104</v>
      </c>
      <c r="AH1888" s="2">
        <v>32600</v>
      </c>
      <c r="AI1888" s="2">
        <v>28556.421875</v>
      </c>
      <c r="AJ1888" s="2">
        <f t="shared" si="234"/>
        <v>4043.578125</v>
      </c>
      <c r="AK1888" s="6">
        <f t="shared" si="235"/>
        <v>0.12403613880368099</v>
      </c>
      <c r="AL1888" s="12">
        <v>32600</v>
      </c>
      <c r="AM1888" s="12">
        <v>26885.06303107836</v>
      </c>
      <c r="AN1888" s="12">
        <f t="shared" si="236"/>
        <v>5714.9369689216401</v>
      </c>
      <c r="AO1888" s="13">
        <f t="shared" si="237"/>
        <v>0.17530481499759631</v>
      </c>
      <c r="AP1888" s="16">
        <v>32600</v>
      </c>
      <c r="AQ1888" s="16">
        <v>27265.055148095718</v>
      </c>
      <c r="AR1888" s="16">
        <f t="shared" si="238"/>
        <v>5334.9448519042817</v>
      </c>
      <c r="AS1888" s="17">
        <f t="shared" si="232"/>
        <v>0.1636486150890884</v>
      </c>
      <c r="AT1888" s="20">
        <v>32600</v>
      </c>
      <c r="AU1888" s="20">
        <v>28070.984615384619</v>
      </c>
      <c r="AV1888" s="20">
        <f t="shared" si="233"/>
        <v>4529.0153846153808</v>
      </c>
      <c r="AW1888" s="21">
        <f t="shared" si="239"/>
        <v>0.13892685228881535</v>
      </c>
    </row>
    <row r="1889" spans="1:49" x14ac:dyDescent="0.25">
      <c r="A1889" t="s">
        <v>77</v>
      </c>
      <c r="B1889" t="s">
        <v>78</v>
      </c>
      <c r="C1889">
        <v>145474</v>
      </c>
      <c r="D1889">
        <v>2018</v>
      </c>
      <c r="E1889" t="s">
        <v>159</v>
      </c>
      <c r="F1889" t="s">
        <v>508</v>
      </c>
      <c r="G1889" t="s">
        <v>524</v>
      </c>
      <c r="I1889">
        <v>4</v>
      </c>
      <c r="J1889" t="s">
        <v>59</v>
      </c>
      <c r="K1889">
        <v>4</v>
      </c>
      <c r="L1889" t="s">
        <v>44</v>
      </c>
      <c r="M1889">
        <v>1.5</v>
      </c>
      <c r="N1889" t="s">
        <v>45</v>
      </c>
      <c r="O1889" t="s">
        <v>46</v>
      </c>
      <c r="Q1889" t="s">
        <v>118</v>
      </c>
      <c r="R1889" t="s">
        <v>48</v>
      </c>
      <c r="S1889">
        <v>192</v>
      </c>
      <c r="T1889" t="s">
        <v>49</v>
      </c>
      <c r="U1889" t="s">
        <v>50</v>
      </c>
      <c r="V1889" t="s">
        <v>238</v>
      </c>
      <c r="W1889" t="s">
        <v>62</v>
      </c>
      <c r="X1889" t="s">
        <v>74</v>
      </c>
      <c r="Y1889">
        <v>29970</v>
      </c>
      <c r="Z1889">
        <v>0</v>
      </c>
      <c r="AA1889" t="s">
        <v>75</v>
      </c>
      <c r="AB1889" t="s">
        <v>122</v>
      </c>
      <c r="AC1889">
        <v>45</v>
      </c>
      <c r="AD1889">
        <v>11</v>
      </c>
      <c r="AE1889">
        <v>4</v>
      </c>
      <c r="AF1889">
        <v>2025</v>
      </c>
      <c r="AG1889">
        <v>20251103</v>
      </c>
      <c r="AH1889" s="2">
        <v>6200</v>
      </c>
      <c r="AI1889" s="2">
        <v>9392.271484375</v>
      </c>
      <c r="AJ1889" s="2">
        <f t="shared" si="234"/>
        <v>3192.271484375</v>
      </c>
      <c r="AK1889" s="6">
        <f t="shared" si="235"/>
        <v>0.51488249747983872</v>
      </c>
      <c r="AL1889" s="12">
        <v>6200</v>
      </c>
      <c r="AM1889" s="12">
        <v>8081.1856371064641</v>
      </c>
      <c r="AN1889" s="12">
        <f t="shared" si="236"/>
        <v>1881.1856371064641</v>
      </c>
      <c r="AO1889" s="13">
        <f t="shared" si="237"/>
        <v>0.30341703824297811</v>
      </c>
      <c r="AP1889" s="16">
        <v>6200</v>
      </c>
      <c r="AQ1889" s="16">
        <v>8010.5815606125088</v>
      </c>
      <c r="AR1889" s="16">
        <f t="shared" si="238"/>
        <v>1810.5815606125088</v>
      </c>
      <c r="AS1889" s="17">
        <f t="shared" si="232"/>
        <v>0.29202928396975947</v>
      </c>
      <c r="AT1889" s="20">
        <v>6200</v>
      </c>
      <c r="AU1889" s="20">
        <v>9801.2166030534354</v>
      </c>
      <c r="AV1889" s="20">
        <f t="shared" si="233"/>
        <v>3601.2166030534354</v>
      </c>
      <c r="AW1889" s="21">
        <f t="shared" si="239"/>
        <v>0.58084138758926374</v>
      </c>
    </row>
    <row r="1890" spans="1:49" x14ac:dyDescent="0.25">
      <c r="A1890" t="s">
        <v>38</v>
      </c>
      <c r="B1890" t="s">
        <v>259</v>
      </c>
      <c r="C1890">
        <v>90223</v>
      </c>
      <c r="D1890">
        <v>2013</v>
      </c>
      <c r="E1890" t="s">
        <v>155</v>
      </c>
      <c r="F1890" t="s">
        <v>201</v>
      </c>
      <c r="G1890" t="s">
        <v>202</v>
      </c>
      <c r="I1890">
        <v>4</v>
      </c>
      <c r="J1890" t="s">
        <v>59</v>
      </c>
      <c r="K1890">
        <v>4</v>
      </c>
      <c r="L1890" t="s">
        <v>44</v>
      </c>
      <c r="M1890">
        <v>1.799999952316284</v>
      </c>
      <c r="N1890" t="s">
        <v>45</v>
      </c>
      <c r="O1890" t="s">
        <v>46</v>
      </c>
      <c r="P1890">
        <v>3</v>
      </c>
      <c r="Q1890" t="s">
        <v>118</v>
      </c>
      <c r="T1890" t="s">
        <v>49</v>
      </c>
      <c r="W1890" t="s">
        <v>120</v>
      </c>
      <c r="X1890" t="s">
        <v>74</v>
      </c>
      <c r="Z1890">
        <v>0</v>
      </c>
      <c r="AA1890" t="s">
        <v>75</v>
      </c>
      <c r="AB1890" t="s">
        <v>122</v>
      </c>
      <c r="AC1890">
        <v>45</v>
      </c>
      <c r="AD1890">
        <v>11</v>
      </c>
      <c r="AE1890">
        <v>4</v>
      </c>
      <c r="AF1890">
        <v>2025</v>
      </c>
      <c r="AG1890">
        <v>20251105</v>
      </c>
      <c r="AH1890" s="2">
        <v>3200</v>
      </c>
      <c r="AI1890" s="2">
        <v>3064.279541015625</v>
      </c>
      <c r="AJ1890" s="2">
        <f t="shared" si="234"/>
        <v>135.720458984375</v>
      </c>
      <c r="AK1890" s="6">
        <f t="shared" si="235"/>
        <v>4.2412643432617185E-2</v>
      </c>
      <c r="AL1890" s="12">
        <v>3200</v>
      </c>
      <c r="AM1890" s="12">
        <v>3064.830184491555</v>
      </c>
      <c r="AN1890" s="12">
        <f t="shared" si="236"/>
        <v>135.16981550844503</v>
      </c>
      <c r="AO1890" s="13">
        <f t="shared" si="237"/>
        <v>4.224056734638907E-2</v>
      </c>
      <c r="AP1890" s="16">
        <v>3200</v>
      </c>
      <c r="AQ1890" s="16">
        <v>3023.4890072377698</v>
      </c>
      <c r="AR1890" s="16">
        <f t="shared" si="238"/>
        <v>176.51099276223022</v>
      </c>
      <c r="AS1890" s="17">
        <f t="shared" si="232"/>
        <v>5.5159685238196941E-2</v>
      </c>
      <c r="AT1890" s="20">
        <v>3200</v>
      </c>
      <c r="AU1890" s="20">
        <v>3171.1258151131569</v>
      </c>
      <c r="AV1890" s="20">
        <f t="shared" si="233"/>
        <v>28.874184886843068</v>
      </c>
      <c r="AW1890" s="21">
        <f t="shared" si="239"/>
        <v>9.0231827771384589E-3</v>
      </c>
    </row>
    <row r="1891" spans="1:49" x14ac:dyDescent="0.25">
      <c r="A1891" t="s">
        <v>123</v>
      </c>
      <c r="B1891" t="s">
        <v>200</v>
      </c>
      <c r="C1891">
        <v>111068</v>
      </c>
      <c r="D1891">
        <v>2015</v>
      </c>
      <c r="E1891" t="s">
        <v>93</v>
      </c>
      <c r="F1891" t="s">
        <v>336</v>
      </c>
      <c r="G1891" t="s">
        <v>533</v>
      </c>
      <c r="I1891">
        <v>4</v>
      </c>
      <c r="J1891" t="s">
        <v>69</v>
      </c>
      <c r="K1891">
        <v>4</v>
      </c>
      <c r="L1891" t="s">
        <v>44</v>
      </c>
      <c r="M1891">
        <v>1.3999999761581421</v>
      </c>
      <c r="N1891" t="s">
        <v>44</v>
      </c>
      <c r="O1891" t="s">
        <v>46</v>
      </c>
      <c r="Q1891" t="s">
        <v>60</v>
      </c>
      <c r="R1891" t="s">
        <v>81</v>
      </c>
      <c r="T1891" t="s">
        <v>49</v>
      </c>
      <c r="U1891" t="s">
        <v>50</v>
      </c>
      <c r="V1891" t="s">
        <v>353</v>
      </c>
      <c r="W1891" t="s">
        <v>62</v>
      </c>
      <c r="X1891" t="s">
        <v>121</v>
      </c>
      <c r="Z1891">
        <v>0</v>
      </c>
      <c r="AA1891" t="s">
        <v>75</v>
      </c>
      <c r="AB1891" t="s">
        <v>83</v>
      </c>
      <c r="AC1891">
        <v>45</v>
      </c>
      <c r="AD1891">
        <v>11</v>
      </c>
      <c r="AE1891">
        <v>4</v>
      </c>
      <c r="AF1891">
        <v>2025</v>
      </c>
      <c r="AG1891">
        <v>20251105</v>
      </c>
      <c r="AH1891" s="2">
        <v>2400</v>
      </c>
      <c r="AI1891" s="2">
        <v>3406.544189453125</v>
      </c>
      <c r="AJ1891" s="2">
        <f t="shared" si="234"/>
        <v>1006.544189453125</v>
      </c>
      <c r="AK1891" s="6">
        <f t="shared" si="235"/>
        <v>0.41939341227213539</v>
      </c>
      <c r="AL1891" s="12">
        <v>2400</v>
      </c>
      <c r="AM1891" s="12">
        <v>3620.535548756699</v>
      </c>
      <c r="AN1891" s="12">
        <f t="shared" si="236"/>
        <v>1220.535548756699</v>
      </c>
      <c r="AO1891" s="13">
        <f t="shared" si="237"/>
        <v>0.50855647864862452</v>
      </c>
      <c r="AP1891" s="16">
        <v>2400</v>
      </c>
      <c r="AQ1891" s="16">
        <v>3979.2777965472351</v>
      </c>
      <c r="AR1891" s="16">
        <f t="shared" si="238"/>
        <v>1579.2777965472351</v>
      </c>
      <c r="AS1891" s="17">
        <f t="shared" si="232"/>
        <v>0.65803241522801459</v>
      </c>
      <c r="AT1891" s="20">
        <v>2400</v>
      </c>
      <c r="AU1891" s="20">
        <v>3422.4220623501201</v>
      </c>
      <c r="AV1891" s="20">
        <f t="shared" si="233"/>
        <v>1022.4220623501201</v>
      </c>
      <c r="AW1891" s="21">
        <f t="shared" si="239"/>
        <v>0.42600919264588338</v>
      </c>
    </row>
    <row r="1892" spans="1:49" x14ac:dyDescent="0.25">
      <c r="A1892" t="s">
        <v>123</v>
      </c>
      <c r="B1892" t="s">
        <v>200</v>
      </c>
      <c r="C1892">
        <v>139246</v>
      </c>
      <c r="D1892">
        <v>2015</v>
      </c>
      <c r="E1892" t="s">
        <v>114</v>
      </c>
      <c r="F1892" t="s">
        <v>627</v>
      </c>
      <c r="I1892">
        <v>4</v>
      </c>
      <c r="J1892" t="s">
        <v>59</v>
      </c>
      <c r="K1892">
        <v>2</v>
      </c>
      <c r="L1892" t="s">
        <v>44</v>
      </c>
      <c r="M1892">
        <v>1.799999952316284</v>
      </c>
      <c r="N1892" t="s">
        <v>45</v>
      </c>
      <c r="O1892" t="s">
        <v>46</v>
      </c>
      <c r="P1892">
        <v>2</v>
      </c>
      <c r="Q1892" t="s">
        <v>47</v>
      </c>
      <c r="S1892">
        <v>170</v>
      </c>
      <c r="T1892" t="s">
        <v>49</v>
      </c>
      <c r="W1892" t="s">
        <v>120</v>
      </c>
      <c r="X1892" t="s">
        <v>121</v>
      </c>
      <c r="Z1892">
        <v>0</v>
      </c>
      <c r="AA1892" t="s">
        <v>75</v>
      </c>
      <c r="AB1892" t="s">
        <v>332</v>
      </c>
      <c r="AC1892">
        <v>45</v>
      </c>
      <c r="AD1892">
        <v>11</v>
      </c>
      <c r="AE1892">
        <v>4</v>
      </c>
      <c r="AF1892">
        <v>2025</v>
      </c>
      <c r="AG1892">
        <v>20251103</v>
      </c>
      <c r="AH1892" s="2">
        <v>2600</v>
      </c>
      <c r="AI1892" s="2">
        <v>1896.53369140625</v>
      </c>
      <c r="AJ1892" s="2">
        <f t="shared" si="234"/>
        <v>703.46630859375</v>
      </c>
      <c r="AK1892" s="6">
        <f t="shared" si="235"/>
        <v>0.27056396484375</v>
      </c>
      <c r="AL1892" s="12">
        <v>2600</v>
      </c>
      <c r="AM1892" s="12">
        <v>1776.7937877413231</v>
      </c>
      <c r="AN1892" s="12">
        <f t="shared" si="236"/>
        <v>823.20621225867694</v>
      </c>
      <c r="AO1892" s="13">
        <f t="shared" si="237"/>
        <v>0.316617773945645</v>
      </c>
      <c r="AP1892" s="16">
        <v>2600</v>
      </c>
      <c r="AQ1892" s="16">
        <v>1885.136447927126</v>
      </c>
      <c r="AR1892" s="16">
        <f t="shared" si="238"/>
        <v>714.86355207287397</v>
      </c>
      <c r="AS1892" s="17">
        <f t="shared" si="232"/>
        <v>0.27494752002802847</v>
      </c>
      <c r="AT1892" s="20">
        <v>2600</v>
      </c>
      <c r="AU1892" s="20">
        <v>1969.268707482993</v>
      </c>
      <c r="AV1892" s="20">
        <f t="shared" si="233"/>
        <v>630.73129251700698</v>
      </c>
      <c r="AW1892" s="21">
        <f t="shared" si="239"/>
        <v>0.24258895866038729</v>
      </c>
    </row>
    <row r="1893" spans="1:49" x14ac:dyDescent="0.25">
      <c r="A1893" t="s">
        <v>123</v>
      </c>
      <c r="B1893" t="s">
        <v>440</v>
      </c>
      <c r="C1893">
        <v>131782</v>
      </c>
      <c r="D1893">
        <v>2010</v>
      </c>
      <c r="E1893" t="s">
        <v>111</v>
      </c>
      <c r="F1893" t="s">
        <v>240</v>
      </c>
      <c r="G1893" t="s">
        <v>367</v>
      </c>
      <c r="H1893" t="s">
        <v>762</v>
      </c>
      <c r="I1893">
        <v>6</v>
      </c>
      <c r="J1893" t="s">
        <v>43</v>
      </c>
      <c r="K1893">
        <v>4</v>
      </c>
      <c r="L1893" t="s">
        <v>44</v>
      </c>
      <c r="M1893">
        <v>3.5</v>
      </c>
      <c r="N1893" t="s">
        <v>45</v>
      </c>
      <c r="O1893" t="s">
        <v>95</v>
      </c>
      <c r="P1893">
        <v>1</v>
      </c>
      <c r="Q1893" t="s">
        <v>60</v>
      </c>
      <c r="R1893" t="s">
        <v>96</v>
      </c>
      <c r="T1893" t="s">
        <v>49</v>
      </c>
      <c r="W1893" t="s">
        <v>134</v>
      </c>
      <c r="X1893" t="s">
        <v>121</v>
      </c>
      <c r="Z1893">
        <v>0</v>
      </c>
      <c r="AA1893" t="s">
        <v>75</v>
      </c>
      <c r="AB1893" t="s">
        <v>83</v>
      </c>
      <c r="AC1893">
        <v>45</v>
      </c>
      <c r="AD1893">
        <v>11</v>
      </c>
      <c r="AE1893">
        <v>4</v>
      </c>
      <c r="AF1893">
        <v>2025</v>
      </c>
      <c r="AG1893">
        <v>20251105</v>
      </c>
      <c r="AH1893" s="2">
        <v>500</v>
      </c>
      <c r="AI1893" s="2">
        <v>359.27993774414063</v>
      </c>
      <c r="AJ1893" s="2">
        <f t="shared" si="234"/>
        <v>140.72006225585938</v>
      </c>
      <c r="AK1893" s="6">
        <f t="shared" si="235"/>
        <v>0.28144012451171874</v>
      </c>
      <c r="AL1893" s="12">
        <v>500</v>
      </c>
      <c r="AM1893" s="12">
        <v>396.83090981481121</v>
      </c>
      <c r="AN1893" s="12">
        <f t="shared" si="236"/>
        <v>103.16909018518879</v>
      </c>
      <c r="AO1893" s="13">
        <f t="shared" si="237"/>
        <v>0.2063381803703776</v>
      </c>
      <c r="AP1893" s="16">
        <v>500</v>
      </c>
      <c r="AQ1893" s="16">
        <v>409.29738368612129</v>
      </c>
      <c r="AR1893" s="16">
        <f t="shared" si="238"/>
        <v>90.702616313878707</v>
      </c>
      <c r="AS1893" s="17">
        <f t="shared" si="232"/>
        <v>0.1814052326277574</v>
      </c>
      <c r="AT1893" s="20">
        <v>500</v>
      </c>
      <c r="AU1893" s="20">
        <v>400.12</v>
      </c>
      <c r="AV1893" s="20">
        <f t="shared" si="233"/>
        <v>99.88</v>
      </c>
      <c r="AW1893" s="21">
        <f t="shared" si="239"/>
        <v>0.19975999999999999</v>
      </c>
    </row>
    <row r="1894" spans="1:49" x14ac:dyDescent="0.25">
      <c r="A1894" t="s">
        <v>123</v>
      </c>
      <c r="B1894" t="s">
        <v>200</v>
      </c>
      <c r="C1894">
        <v>3133</v>
      </c>
      <c r="D1894">
        <v>2025</v>
      </c>
      <c r="E1894" t="s">
        <v>159</v>
      </c>
      <c r="F1894" t="s">
        <v>213</v>
      </c>
      <c r="G1894" t="s">
        <v>1220</v>
      </c>
      <c r="I1894">
        <v>6</v>
      </c>
      <c r="J1894" t="s">
        <v>69</v>
      </c>
      <c r="K1894">
        <v>4</v>
      </c>
      <c r="L1894" t="s">
        <v>44</v>
      </c>
      <c r="M1894">
        <v>3.5</v>
      </c>
      <c r="N1894" t="s">
        <v>45</v>
      </c>
      <c r="O1894" t="s">
        <v>46</v>
      </c>
      <c r="P1894">
        <v>5</v>
      </c>
      <c r="Q1894" t="s">
        <v>215</v>
      </c>
      <c r="R1894" t="s">
        <v>48</v>
      </c>
      <c r="S1894">
        <v>280</v>
      </c>
      <c r="T1894" t="s">
        <v>49</v>
      </c>
      <c r="U1894" t="s">
        <v>72</v>
      </c>
      <c r="V1894" t="s">
        <v>1221</v>
      </c>
      <c r="W1894" t="s">
        <v>90</v>
      </c>
      <c r="X1894" t="s">
        <v>74</v>
      </c>
      <c r="Z1894">
        <v>0</v>
      </c>
      <c r="AA1894" t="s">
        <v>75</v>
      </c>
      <c r="AB1894" t="s">
        <v>215</v>
      </c>
      <c r="AC1894">
        <v>45</v>
      </c>
      <c r="AD1894">
        <v>11</v>
      </c>
      <c r="AE1894">
        <v>4</v>
      </c>
      <c r="AF1894">
        <v>2025</v>
      </c>
      <c r="AG1894">
        <v>20251103</v>
      </c>
      <c r="AH1894" s="2">
        <v>44100</v>
      </c>
      <c r="AI1894" s="2">
        <v>46608.17578125</v>
      </c>
      <c r="AJ1894" s="2">
        <f t="shared" si="234"/>
        <v>2508.17578125</v>
      </c>
      <c r="AK1894" s="6">
        <f t="shared" si="235"/>
        <v>5.6874734268707483E-2</v>
      </c>
      <c r="AL1894" s="12">
        <v>44100</v>
      </c>
      <c r="AM1894" s="12">
        <v>39734.426058992613</v>
      </c>
      <c r="AN1894" s="12">
        <f t="shared" si="236"/>
        <v>4365.5739410073875</v>
      </c>
      <c r="AO1894" s="13">
        <f t="shared" si="237"/>
        <v>9.8992606372049596E-2</v>
      </c>
      <c r="AP1894" s="16">
        <v>44100</v>
      </c>
      <c r="AQ1894" s="16">
        <v>38867.176340495702</v>
      </c>
      <c r="AR1894" s="16">
        <f t="shared" si="238"/>
        <v>5232.8236595042981</v>
      </c>
      <c r="AS1894" s="17">
        <f t="shared" si="232"/>
        <v>0.11865813286857819</v>
      </c>
      <c r="AT1894" s="20">
        <v>44100</v>
      </c>
      <c r="AU1894" s="20">
        <v>47463.63636363636</v>
      </c>
      <c r="AV1894" s="20">
        <f t="shared" si="233"/>
        <v>3363.6363636363603</v>
      </c>
      <c r="AW1894" s="21">
        <f t="shared" si="239"/>
        <v>7.6272933415790486E-2</v>
      </c>
    </row>
    <row r="1895" spans="1:49" x14ac:dyDescent="0.25">
      <c r="A1895" t="s">
        <v>38</v>
      </c>
      <c r="B1895" t="s">
        <v>39</v>
      </c>
      <c r="C1895">
        <v>216205</v>
      </c>
      <c r="D1895">
        <v>2008</v>
      </c>
      <c r="E1895" t="s">
        <v>159</v>
      </c>
      <c r="F1895" t="s">
        <v>1111</v>
      </c>
      <c r="G1895" t="s">
        <v>1112</v>
      </c>
      <c r="H1895" t="s">
        <v>1113</v>
      </c>
      <c r="I1895">
        <v>6</v>
      </c>
      <c r="J1895" t="s">
        <v>541</v>
      </c>
      <c r="K1895">
        <v>4</v>
      </c>
      <c r="L1895" t="s">
        <v>44</v>
      </c>
      <c r="M1895">
        <v>3.5</v>
      </c>
      <c r="N1895" t="s">
        <v>87</v>
      </c>
      <c r="O1895" t="s">
        <v>46</v>
      </c>
      <c r="Q1895" t="s">
        <v>88</v>
      </c>
      <c r="S1895">
        <v>247</v>
      </c>
      <c r="T1895" t="s">
        <v>49</v>
      </c>
      <c r="U1895" t="s">
        <v>72</v>
      </c>
      <c r="V1895" t="s">
        <v>1114</v>
      </c>
      <c r="W1895" t="s">
        <v>90</v>
      </c>
      <c r="X1895" t="s">
        <v>98</v>
      </c>
      <c r="Z1895">
        <v>0</v>
      </c>
      <c r="AA1895" t="s">
        <v>75</v>
      </c>
      <c r="AB1895" t="s">
        <v>91</v>
      </c>
      <c r="AC1895">
        <v>45</v>
      </c>
      <c r="AD1895">
        <v>11</v>
      </c>
      <c r="AE1895">
        <v>4</v>
      </c>
      <c r="AF1895">
        <v>2025</v>
      </c>
      <c r="AG1895">
        <v>20251104</v>
      </c>
      <c r="AH1895" s="2">
        <v>4000</v>
      </c>
      <c r="AI1895" s="2">
        <v>3031.253173828125</v>
      </c>
      <c r="AJ1895" s="2">
        <f t="shared" si="234"/>
        <v>968.746826171875</v>
      </c>
      <c r="AK1895" s="6">
        <f t="shared" si="235"/>
        <v>0.24218670654296875</v>
      </c>
      <c r="AL1895" s="12">
        <v>4000</v>
      </c>
      <c r="AM1895" s="12">
        <v>2853.2552944828431</v>
      </c>
      <c r="AN1895" s="12">
        <f t="shared" si="236"/>
        <v>1146.7447055171569</v>
      </c>
      <c r="AO1895" s="13">
        <f t="shared" si="237"/>
        <v>0.28668617637928923</v>
      </c>
      <c r="AP1895" s="16">
        <v>4000</v>
      </c>
      <c r="AQ1895" s="16">
        <v>3084.3595481852972</v>
      </c>
      <c r="AR1895" s="16">
        <f t="shared" si="238"/>
        <v>915.64045181470283</v>
      </c>
      <c r="AS1895" s="17">
        <f t="shared" si="232"/>
        <v>0.22891011295367572</v>
      </c>
      <c r="AT1895" s="20">
        <v>4000</v>
      </c>
      <c r="AU1895" s="20">
        <v>3171.1258151131569</v>
      </c>
      <c r="AV1895" s="20">
        <f t="shared" si="233"/>
        <v>828.87418488684307</v>
      </c>
      <c r="AW1895" s="21">
        <f t="shared" si="239"/>
        <v>0.20721854622171076</v>
      </c>
    </row>
    <row r="1896" spans="1:49" x14ac:dyDescent="0.25">
      <c r="A1896" t="s">
        <v>38</v>
      </c>
      <c r="B1896" t="s">
        <v>92</v>
      </c>
      <c r="C1896">
        <v>74326</v>
      </c>
      <c r="D1896">
        <v>2020</v>
      </c>
      <c r="E1896" t="s">
        <v>57</v>
      </c>
      <c r="F1896" t="s">
        <v>210</v>
      </c>
      <c r="G1896" t="s">
        <v>350</v>
      </c>
      <c r="I1896">
        <v>6</v>
      </c>
      <c r="J1896" t="s">
        <v>59</v>
      </c>
      <c r="K1896">
        <v>4</v>
      </c>
      <c r="L1896" t="s">
        <v>44</v>
      </c>
      <c r="M1896">
        <v>3.2999999523162842</v>
      </c>
      <c r="N1896" t="s">
        <v>44</v>
      </c>
      <c r="O1896" t="s">
        <v>46</v>
      </c>
      <c r="Q1896" t="s">
        <v>60</v>
      </c>
      <c r="R1896" t="s">
        <v>89</v>
      </c>
      <c r="S1896">
        <v>290</v>
      </c>
      <c r="T1896" t="s">
        <v>49</v>
      </c>
      <c r="V1896" t="s">
        <v>356</v>
      </c>
      <c r="W1896" t="s">
        <v>134</v>
      </c>
      <c r="X1896" t="s">
        <v>74</v>
      </c>
      <c r="Y1896">
        <v>27990</v>
      </c>
      <c r="Z1896">
        <v>0</v>
      </c>
      <c r="AA1896" t="s">
        <v>75</v>
      </c>
      <c r="AB1896" t="s">
        <v>104</v>
      </c>
      <c r="AC1896">
        <v>45</v>
      </c>
      <c r="AD1896">
        <v>11</v>
      </c>
      <c r="AE1896">
        <v>4</v>
      </c>
      <c r="AF1896">
        <v>2025</v>
      </c>
      <c r="AG1896">
        <v>20251104</v>
      </c>
      <c r="AH1896" s="2">
        <v>10800</v>
      </c>
      <c r="AI1896" s="2">
        <v>12858.94921875</v>
      </c>
      <c r="AJ1896" s="2">
        <f t="shared" si="234"/>
        <v>2058.94921875</v>
      </c>
      <c r="AK1896" s="6">
        <f t="shared" si="235"/>
        <v>0.19064344618055556</v>
      </c>
      <c r="AL1896" s="12">
        <v>10800</v>
      </c>
      <c r="AM1896" s="12">
        <v>13439.903632405871</v>
      </c>
      <c r="AN1896" s="12">
        <f t="shared" si="236"/>
        <v>2639.9036324058707</v>
      </c>
      <c r="AO1896" s="13">
        <f t="shared" si="237"/>
        <v>0.24443552151906209</v>
      </c>
      <c r="AP1896" s="16">
        <v>10800</v>
      </c>
      <c r="AQ1896" s="16">
        <v>13607.645328030139</v>
      </c>
      <c r="AR1896" s="16">
        <f t="shared" si="238"/>
        <v>2807.6453280301394</v>
      </c>
      <c r="AS1896" s="17">
        <f t="shared" si="232"/>
        <v>0.25996716000279069</v>
      </c>
      <c r="AT1896" s="20">
        <v>10800</v>
      </c>
      <c r="AU1896" s="20">
        <v>12677.377521613829</v>
      </c>
      <c r="AV1896" s="20">
        <f t="shared" si="233"/>
        <v>1877.3775216138292</v>
      </c>
      <c r="AW1896" s="21">
        <f t="shared" si="239"/>
        <v>0.1738312520012805</v>
      </c>
    </row>
    <row r="1897" spans="1:49" x14ac:dyDescent="0.25">
      <c r="A1897" t="s">
        <v>109</v>
      </c>
      <c r="B1897" t="s">
        <v>538</v>
      </c>
      <c r="C1897">
        <v>139221</v>
      </c>
      <c r="D1897">
        <v>2012</v>
      </c>
      <c r="E1897" t="s">
        <v>360</v>
      </c>
      <c r="F1897" t="s">
        <v>361</v>
      </c>
      <c r="I1897">
        <v>4</v>
      </c>
      <c r="J1897" t="s">
        <v>59</v>
      </c>
      <c r="K1897">
        <v>4</v>
      </c>
      <c r="L1897" t="s">
        <v>44</v>
      </c>
      <c r="M1897">
        <v>2.4000000953674321</v>
      </c>
      <c r="N1897" t="s">
        <v>87</v>
      </c>
      <c r="O1897" t="s">
        <v>46</v>
      </c>
      <c r="Q1897" t="s">
        <v>60</v>
      </c>
      <c r="R1897" t="s">
        <v>89</v>
      </c>
      <c r="T1897" t="s">
        <v>49</v>
      </c>
      <c r="W1897" t="s">
        <v>134</v>
      </c>
      <c r="X1897" t="s">
        <v>53</v>
      </c>
      <c r="Z1897">
        <v>0</v>
      </c>
      <c r="AA1897" t="s">
        <v>75</v>
      </c>
      <c r="AB1897" t="s">
        <v>83</v>
      </c>
      <c r="AC1897">
        <v>45</v>
      </c>
      <c r="AD1897">
        <v>11</v>
      </c>
      <c r="AE1897">
        <v>4</v>
      </c>
      <c r="AF1897">
        <v>2025</v>
      </c>
      <c r="AG1897">
        <v>20251105</v>
      </c>
      <c r="AH1897" s="2">
        <v>1400</v>
      </c>
      <c r="AI1897" s="2">
        <v>1952.834228515625</v>
      </c>
      <c r="AJ1897" s="2">
        <f t="shared" si="234"/>
        <v>552.834228515625</v>
      </c>
      <c r="AK1897" s="6">
        <f t="shared" si="235"/>
        <v>0.39488159179687499</v>
      </c>
      <c r="AL1897" s="12">
        <v>1400</v>
      </c>
      <c r="AM1897" s="12">
        <v>2144.7261866812</v>
      </c>
      <c r="AN1897" s="12">
        <f t="shared" si="236"/>
        <v>744.72618668120003</v>
      </c>
      <c r="AO1897" s="13">
        <f t="shared" si="237"/>
        <v>0.53194727620085713</v>
      </c>
      <c r="AP1897" s="16">
        <v>1400</v>
      </c>
      <c r="AQ1897" s="16">
        <v>1979.6075571958179</v>
      </c>
      <c r="AR1897" s="16">
        <f t="shared" si="238"/>
        <v>579.60755719581789</v>
      </c>
      <c r="AS1897" s="17">
        <f t="shared" si="232"/>
        <v>0.4140053979970128</v>
      </c>
      <c r="AT1897" s="20">
        <v>1400</v>
      </c>
      <c r="AU1897" s="20">
        <v>1914.412529550827</v>
      </c>
      <c r="AV1897" s="20">
        <f t="shared" si="233"/>
        <v>514.412529550827</v>
      </c>
      <c r="AW1897" s="21">
        <f t="shared" si="239"/>
        <v>0.36743752110773359</v>
      </c>
    </row>
    <row r="1898" spans="1:49" x14ac:dyDescent="0.25">
      <c r="A1898" t="s">
        <v>123</v>
      </c>
      <c r="B1898" t="s">
        <v>440</v>
      </c>
      <c r="C1898">
        <v>106680</v>
      </c>
      <c r="D1898">
        <v>2014</v>
      </c>
      <c r="E1898" t="s">
        <v>40</v>
      </c>
      <c r="F1898" t="s">
        <v>191</v>
      </c>
      <c r="G1898" t="s">
        <v>192</v>
      </c>
      <c r="H1898" t="s">
        <v>193</v>
      </c>
      <c r="I1898">
        <v>4</v>
      </c>
      <c r="J1898" t="s">
        <v>101</v>
      </c>
      <c r="K1898">
        <v>4</v>
      </c>
      <c r="L1898" t="s">
        <v>44</v>
      </c>
      <c r="M1898">
        <v>1.799999952316284</v>
      </c>
      <c r="N1898" t="s">
        <v>45</v>
      </c>
      <c r="O1898" t="s">
        <v>46</v>
      </c>
      <c r="P1898">
        <v>4</v>
      </c>
      <c r="Q1898" t="s">
        <v>118</v>
      </c>
      <c r="R1898" t="s">
        <v>48</v>
      </c>
      <c r="S1898">
        <v>132</v>
      </c>
      <c r="T1898" t="s">
        <v>49</v>
      </c>
      <c r="U1898" t="s">
        <v>50</v>
      </c>
      <c r="V1898" t="s">
        <v>194</v>
      </c>
      <c r="W1898" t="s">
        <v>120</v>
      </c>
      <c r="X1898" t="s">
        <v>98</v>
      </c>
      <c r="Z1898">
        <v>0</v>
      </c>
      <c r="AA1898" t="s">
        <v>75</v>
      </c>
      <c r="AB1898" t="s">
        <v>122</v>
      </c>
      <c r="AC1898">
        <v>45</v>
      </c>
      <c r="AD1898">
        <v>11</v>
      </c>
      <c r="AE1898">
        <v>4</v>
      </c>
      <c r="AF1898">
        <v>2025</v>
      </c>
      <c r="AG1898">
        <v>20251105</v>
      </c>
      <c r="AH1898" s="2">
        <v>6800</v>
      </c>
      <c r="AI1898" s="2">
        <v>7868.703125</v>
      </c>
      <c r="AJ1898" s="2">
        <f t="shared" si="234"/>
        <v>1068.703125</v>
      </c>
      <c r="AK1898" s="6">
        <f t="shared" si="235"/>
        <v>0.15716222426470589</v>
      </c>
      <c r="AL1898" s="12">
        <v>6800</v>
      </c>
      <c r="AM1898" s="12">
        <v>7543.3207018278181</v>
      </c>
      <c r="AN1898" s="12">
        <f t="shared" si="236"/>
        <v>743.32070182781808</v>
      </c>
      <c r="AO1898" s="13">
        <f t="shared" si="237"/>
        <v>0.10931186791585561</v>
      </c>
      <c r="AP1898" s="16">
        <v>6800</v>
      </c>
      <c r="AQ1898" s="16">
        <v>7233.4629318594389</v>
      </c>
      <c r="AR1898" s="16">
        <f t="shared" si="238"/>
        <v>433.46293185943887</v>
      </c>
      <c r="AS1898" s="17">
        <f t="shared" si="232"/>
        <v>6.3744548802858653E-2</v>
      </c>
      <c r="AT1898" s="20">
        <v>6800</v>
      </c>
      <c r="AU1898" s="20">
        <v>7999.691358024691</v>
      </c>
      <c r="AV1898" s="20">
        <f t="shared" si="233"/>
        <v>1199.691358024691</v>
      </c>
      <c r="AW1898" s="21">
        <f t="shared" si="239"/>
        <v>0.17642519970951337</v>
      </c>
    </row>
    <row r="1899" spans="1:49" x14ac:dyDescent="0.25">
      <c r="A1899" t="s">
        <v>38</v>
      </c>
      <c r="B1899" t="s">
        <v>65</v>
      </c>
      <c r="C1899">
        <v>95080</v>
      </c>
      <c r="D1899">
        <v>2016</v>
      </c>
      <c r="E1899" t="s">
        <v>167</v>
      </c>
      <c r="F1899" t="s">
        <v>689</v>
      </c>
      <c r="G1899" t="s">
        <v>496</v>
      </c>
      <c r="I1899">
        <v>8</v>
      </c>
      <c r="J1899" t="s">
        <v>129</v>
      </c>
      <c r="K1899">
        <v>4</v>
      </c>
      <c r="L1899" t="s">
        <v>44</v>
      </c>
      <c r="M1899">
        <v>6.1999998092651367</v>
      </c>
      <c r="N1899" t="s">
        <v>87</v>
      </c>
      <c r="O1899" t="s">
        <v>46</v>
      </c>
      <c r="P1899">
        <v>4</v>
      </c>
      <c r="Q1899" t="s">
        <v>60</v>
      </c>
      <c r="R1899" t="s">
        <v>89</v>
      </c>
      <c r="T1899" t="s">
        <v>49</v>
      </c>
      <c r="V1899" t="s">
        <v>503</v>
      </c>
      <c r="W1899" t="s">
        <v>103</v>
      </c>
      <c r="X1899" t="s">
        <v>74</v>
      </c>
      <c r="Z1899">
        <v>0</v>
      </c>
      <c r="AA1899" t="s">
        <v>75</v>
      </c>
      <c r="AB1899" t="s">
        <v>83</v>
      </c>
      <c r="AC1899">
        <v>45</v>
      </c>
      <c r="AD1899">
        <v>11</v>
      </c>
      <c r="AE1899">
        <v>4</v>
      </c>
      <c r="AF1899">
        <v>2025</v>
      </c>
      <c r="AG1899">
        <v>20251104</v>
      </c>
      <c r="AH1899" s="2">
        <v>18250</v>
      </c>
      <c r="AI1899" s="2">
        <v>21881.751953125</v>
      </c>
      <c r="AJ1899" s="2">
        <f t="shared" si="234"/>
        <v>3631.751953125</v>
      </c>
      <c r="AK1899" s="6">
        <f t="shared" si="235"/>
        <v>0.19900010702054793</v>
      </c>
      <c r="AL1899" s="12">
        <v>18250</v>
      </c>
      <c r="AM1899" s="12">
        <v>21969.736592495869</v>
      </c>
      <c r="AN1899" s="12">
        <f t="shared" si="236"/>
        <v>3719.7365924958685</v>
      </c>
      <c r="AO1899" s="13">
        <f t="shared" si="237"/>
        <v>0.20382118315045855</v>
      </c>
      <c r="AP1899" s="16">
        <v>18250</v>
      </c>
      <c r="AQ1899" s="16">
        <v>20156.891853591351</v>
      </c>
      <c r="AR1899" s="16">
        <f t="shared" si="238"/>
        <v>1906.8918535913508</v>
      </c>
      <c r="AS1899" s="17">
        <f t="shared" si="232"/>
        <v>0.10448722485432059</v>
      </c>
      <c r="AT1899" s="20">
        <v>18250</v>
      </c>
      <c r="AU1899" s="20">
        <v>21400.405898876412</v>
      </c>
      <c r="AV1899" s="20">
        <f t="shared" si="233"/>
        <v>3150.4058988764118</v>
      </c>
      <c r="AW1899" s="21">
        <f t="shared" si="239"/>
        <v>0.17262498076035132</v>
      </c>
    </row>
    <row r="1900" spans="1:49" x14ac:dyDescent="0.25">
      <c r="A1900" t="s">
        <v>38</v>
      </c>
      <c r="B1900" t="s">
        <v>259</v>
      </c>
      <c r="C1900">
        <v>52729</v>
      </c>
      <c r="D1900">
        <v>2019</v>
      </c>
      <c r="E1900" t="s">
        <v>135</v>
      </c>
      <c r="F1900" t="s">
        <v>312</v>
      </c>
      <c r="G1900" t="s">
        <v>1622</v>
      </c>
      <c r="I1900">
        <v>4</v>
      </c>
      <c r="J1900" t="s">
        <v>69</v>
      </c>
      <c r="K1900">
        <v>4</v>
      </c>
      <c r="L1900" t="s">
        <v>44</v>
      </c>
      <c r="M1900">
        <v>2.4000000953674321</v>
      </c>
      <c r="N1900" t="s">
        <v>45</v>
      </c>
      <c r="O1900" t="s">
        <v>46</v>
      </c>
      <c r="P1900">
        <v>2</v>
      </c>
      <c r="Q1900" t="s">
        <v>60</v>
      </c>
      <c r="R1900" t="s">
        <v>96</v>
      </c>
      <c r="S1900">
        <v>180</v>
      </c>
      <c r="T1900" t="s">
        <v>49</v>
      </c>
      <c r="U1900" t="s">
        <v>50</v>
      </c>
      <c r="W1900" t="s">
        <v>62</v>
      </c>
      <c r="X1900" t="s">
        <v>121</v>
      </c>
      <c r="Y1900">
        <v>25345</v>
      </c>
      <c r="Z1900">
        <v>0</v>
      </c>
      <c r="AA1900" t="s">
        <v>75</v>
      </c>
      <c r="AB1900" t="s">
        <v>83</v>
      </c>
      <c r="AC1900">
        <v>45</v>
      </c>
      <c r="AD1900">
        <v>11</v>
      </c>
      <c r="AE1900">
        <v>4</v>
      </c>
      <c r="AF1900">
        <v>2025</v>
      </c>
      <c r="AG1900">
        <v>20251105</v>
      </c>
      <c r="AH1900" s="2">
        <v>12500</v>
      </c>
      <c r="AI1900" s="2">
        <v>7665.9599609375</v>
      </c>
      <c r="AJ1900" s="2">
        <f t="shared" si="234"/>
        <v>4834.0400390625</v>
      </c>
      <c r="AK1900" s="6">
        <f t="shared" si="235"/>
        <v>0.38672320312500003</v>
      </c>
      <c r="AL1900" s="12">
        <v>12500</v>
      </c>
      <c r="AM1900" s="12">
        <v>7378.2714431088179</v>
      </c>
      <c r="AN1900" s="12">
        <f t="shared" si="236"/>
        <v>5121.7285568911821</v>
      </c>
      <c r="AO1900" s="13">
        <f t="shared" si="237"/>
        <v>0.40973828455129457</v>
      </c>
      <c r="AP1900" s="16">
        <v>12500</v>
      </c>
      <c r="AQ1900" s="16">
        <v>7604.1905696606464</v>
      </c>
      <c r="AR1900" s="16">
        <f t="shared" si="238"/>
        <v>4895.8094303393536</v>
      </c>
      <c r="AS1900" s="17">
        <f t="shared" si="232"/>
        <v>0.39166475442714827</v>
      </c>
      <c r="AT1900" s="20">
        <v>12500</v>
      </c>
      <c r="AU1900" s="20">
        <v>7760.2659574468089</v>
      </c>
      <c r="AV1900" s="20">
        <f t="shared" si="233"/>
        <v>4739.7340425531911</v>
      </c>
      <c r="AW1900" s="21">
        <f t="shared" si="239"/>
        <v>0.37917872340425529</v>
      </c>
    </row>
    <row r="1901" spans="1:49" x14ac:dyDescent="0.25">
      <c r="A1901" t="s">
        <v>38</v>
      </c>
      <c r="B1901" t="s">
        <v>92</v>
      </c>
      <c r="C1901">
        <v>95394</v>
      </c>
      <c r="D1901">
        <v>2022</v>
      </c>
      <c r="E1901" t="s">
        <v>167</v>
      </c>
      <c r="F1901" t="s">
        <v>168</v>
      </c>
      <c r="G1901" t="s">
        <v>169</v>
      </c>
      <c r="I1901">
        <v>8</v>
      </c>
      <c r="J1901" t="s">
        <v>69</v>
      </c>
      <c r="K1901">
        <v>4</v>
      </c>
      <c r="L1901" t="s">
        <v>44</v>
      </c>
      <c r="M1901">
        <v>5.3000001907348633</v>
      </c>
      <c r="N1901" t="s">
        <v>70</v>
      </c>
      <c r="O1901" t="s">
        <v>46</v>
      </c>
      <c r="P1901">
        <v>5</v>
      </c>
      <c r="Q1901" t="s">
        <v>60</v>
      </c>
      <c r="R1901" t="s">
        <v>48</v>
      </c>
      <c r="T1901" t="s">
        <v>49</v>
      </c>
      <c r="V1901" t="s">
        <v>521</v>
      </c>
      <c r="W1901" t="s">
        <v>103</v>
      </c>
      <c r="X1901" t="s">
        <v>74</v>
      </c>
      <c r="Z1901">
        <v>0</v>
      </c>
      <c r="AA1901" t="s">
        <v>75</v>
      </c>
      <c r="AB1901" t="s">
        <v>83</v>
      </c>
      <c r="AC1901">
        <v>45</v>
      </c>
      <c r="AD1901">
        <v>11</v>
      </c>
      <c r="AE1901">
        <v>4</v>
      </c>
      <c r="AF1901">
        <v>2025</v>
      </c>
      <c r="AG1901">
        <v>20251104</v>
      </c>
      <c r="AH1901" s="2">
        <v>35000</v>
      </c>
      <c r="AI1901" s="2">
        <v>30265.0078125</v>
      </c>
      <c r="AJ1901" s="2">
        <f t="shared" si="234"/>
        <v>4734.9921875</v>
      </c>
      <c r="AK1901" s="6">
        <f t="shared" si="235"/>
        <v>0.13528549107142857</v>
      </c>
      <c r="AL1901" s="12">
        <v>35000</v>
      </c>
      <c r="AM1901" s="12">
        <v>29060.300998845902</v>
      </c>
      <c r="AN1901" s="12">
        <f t="shared" si="236"/>
        <v>5939.6990011540984</v>
      </c>
      <c r="AO1901" s="13">
        <f t="shared" si="237"/>
        <v>0.16970568574725994</v>
      </c>
      <c r="AP1901" s="16">
        <v>35000</v>
      </c>
      <c r="AQ1901" s="16">
        <v>30060.495303464169</v>
      </c>
      <c r="AR1901" s="16">
        <f t="shared" si="238"/>
        <v>4939.5046965358306</v>
      </c>
      <c r="AS1901" s="17">
        <f t="shared" si="232"/>
        <v>0.14112870561530944</v>
      </c>
      <c r="AT1901" s="20">
        <v>35000</v>
      </c>
      <c r="AU1901" s="20">
        <v>29539.772499999999</v>
      </c>
      <c r="AV1901" s="20">
        <f t="shared" si="233"/>
        <v>5460.2275000000009</v>
      </c>
      <c r="AW1901" s="21">
        <f t="shared" si="239"/>
        <v>0.15600650000000002</v>
      </c>
    </row>
    <row r="1902" spans="1:49" x14ac:dyDescent="0.25">
      <c r="A1902" t="s">
        <v>38</v>
      </c>
      <c r="B1902" t="s">
        <v>39</v>
      </c>
      <c r="C1902">
        <v>167238</v>
      </c>
      <c r="D1902">
        <v>2013</v>
      </c>
      <c r="E1902" t="s">
        <v>159</v>
      </c>
      <c r="F1902" t="s">
        <v>160</v>
      </c>
      <c r="G1902" t="s">
        <v>777</v>
      </c>
      <c r="I1902">
        <v>6</v>
      </c>
      <c r="J1902" t="s">
        <v>59</v>
      </c>
      <c r="K1902">
        <v>4</v>
      </c>
      <c r="L1902" t="s">
        <v>44</v>
      </c>
      <c r="M1902">
        <v>3.5</v>
      </c>
      <c r="N1902" t="s">
        <v>45</v>
      </c>
      <c r="O1902" t="s">
        <v>46</v>
      </c>
      <c r="Q1902" t="s">
        <v>60</v>
      </c>
      <c r="R1902" t="s">
        <v>48</v>
      </c>
      <c r="S1902">
        <v>250</v>
      </c>
      <c r="T1902" t="s">
        <v>49</v>
      </c>
      <c r="U1902" t="s">
        <v>72</v>
      </c>
      <c r="V1902" t="s">
        <v>162</v>
      </c>
      <c r="W1902" t="s">
        <v>134</v>
      </c>
      <c r="X1902" t="s">
        <v>74</v>
      </c>
      <c r="Z1902">
        <v>0</v>
      </c>
      <c r="AA1902" t="s">
        <v>75</v>
      </c>
      <c r="AB1902" t="s">
        <v>83</v>
      </c>
      <c r="AC1902">
        <v>45</v>
      </c>
      <c r="AD1902">
        <v>11</v>
      </c>
      <c r="AE1902">
        <v>4</v>
      </c>
      <c r="AF1902">
        <v>2025</v>
      </c>
      <c r="AG1902">
        <v>20251104</v>
      </c>
      <c r="AH1902" s="2">
        <v>3250</v>
      </c>
      <c r="AI1902" s="2">
        <v>4995.45166015625</v>
      </c>
      <c r="AJ1902" s="2">
        <f t="shared" si="234"/>
        <v>1745.45166015625</v>
      </c>
      <c r="AK1902" s="6">
        <f t="shared" si="235"/>
        <v>0.53706204927884615</v>
      </c>
      <c r="AL1902" s="12">
        <v>3250</v>
      </c>
      <c r="AM1902" s="12">
        <v>4387.8593112933549</v>
      </c>
      <c r="AN1902" s="12">
        <f t="shared" si="236"/>
        <v>1137.8593112933549</v>
      </c>
      <c r="AO1902" s="13">
        <f t="shared" si="237"/>
        <v>0.3501105573210323</v>
      </c>
      <c r="AP1902" s="16">
        <v>3250</v>
      </c>
      <c r="AQ1902" s="16">
        <v>4754.2323967041984</v>
      </c>
      <c r="AR1902" s="16">
        <f t="shared" si="238"/>
        <v>1504.2323967041984</v>
      </c>
      <c r="AS1902" s="17">
        <f t="shared" si="232"/>
        <v>0.46284073744744569</v>
      </c>
      <c r="AT1902" s="20">
        <v>3250</v>
      </c>
      <c r="AU1902" s="20">
        <v>5217.8258891645974</v>
      </c>
      <c r="AV1902" s="20">
        <f t="shared" si="233"/>
        <v>1967.8258891645974</v>
      </c>
      <c r="AW1902" s="21">
        <f t="shared" si="239"/>
        <v>0.60548488897372221</v>
      </c>
    </row>
    <row r="1903" spans="1:49" x14ac:dyDescent="0.25">
      <c r="A1903" t="s">
        <v>77</v>
      </c>
      <c r="B1903" t="s">
        <v>596</v>
      </c>
      <c r="C1903">
        <v>112</v>
      </c>
      <c r="D1903">
        <v>2025</v>
      </c>
      <c r="E1903" t="s">
        <v>66</v>
      </c>
      <c r="F1903" t="s">
        <v>99</v>
      </c>
      <c r="G1903" t="s">
        <v>795</v>
      </c>
      <c r="I1903">
        <v>6</v>
      </c>
      <c r="J1903" t="s">
        <v>59</v>
      </c>
      <c r="K1903">
        <v>4</v>
      </c>
      <c r="L1903" t="s">
        <v>44</v>
      </c>
      <c r="M1903">
        <v>3.5</v>
      </c>
      <c r="N1903" t="s">
        <v>87</v>
      </c>
      <c r="Q1903" t="s">
        <v>60</v>
      </c>
      <c r="R1903" t="s">
        <v>89</v>
      </c>
      <c r="T1903" t="s">
        <v>173</v>
      </c>
      <c r="U1903" t="s">
        <v>72</v>
      </c>
      <c r="V1903" t="s">
        <v>289</v>
      </c>
      <c r="W1903" t="s">
        <v>103</v>
      </c>
      <c r="X1903" t="s">
        <v>74</v>
      </c>
      <c r="Z1903">
        <v>0</v>
      </c>
      <c r="AA1903" t="s">
        <v>75</v>
      </c>
      <c r="AB1903" t="s">
        <v>83</v>
      </c>
      <c r="AC1903">
        <v>45</v>
      </c>
      <c r="AD1903">
        <v>11</v>
      </c>
      <c r="AE1903">
        <v>4</v>
      </c>
      <c r="AF1903">
        <v>2025</v>
      </c>
      <c r="AG1903">
        <v>20251103</v>
      </c>
      <c r="AH1903" s="2">
        <v>82000</v>
      </c>
      <c r="AI1903" s="2">
        <v>62208.69921875</v>
      </c>
      <c r="AJ1903" s="2">
        <f t="shared" si="234"/>
        <v>19791.30078125</v>
      </c>
      <c r="AK1903" s="6">
        <f t="shared" si="235"/>
        <v>0.24135732660060977</v>
      </c>
      <c r="AL1903" s="12">
        <v>82000</v>
      </c>
      <c r="AM1903" s="12">
        <v>58314.568908504138</v>
      </c>
      <c r="AN1903" s="12">
        <f t="shared" si="236"/>
        <v>23685.431091495862</v>
      </c>
      <c r="AO1903" s="13">
        <f t="shared" si="237"/>
        <v>0.28884672062799832</v>
      </c>
      <c r="AP1903" s="16">
        <v>82000</v>
      </c>
      <c r="AQ1903" s="16">
        <v>54884.527462257858</v>
      </c>
      <c r="AR1903" s="16">
        <f t="shared" si="238"/>
        <v>27115.472537742142</v>
      </c>
      <c r="AS1903" s="17">
        <f t="shared" si="232"/>
        <v>0.33067649436270907</v>
      </c>
      <c r="AT1903" s="20">
        <v>82000</v>
      </c>
      <c r="AU1903" s="20">
        <v>59589.211453744487</v>
      </c>
      <c r="AV1903" s="20">
        <f t="shared" si="233"/>
        <v>22410.788546255513</v>
      </c>
      <c r="AW1903" s="21">
        <f t="shared" si="239"/>
        <v>0.27330229934457945</v>
      </c>
    </row>
    <row r="1904" spans="1:49" x14ac:dyDescent="0.25">
      <c r="A1904" t="s">
        <v>109</v>
      </c>
      <c r="B1904" t="s">
        <v>1419</v>
      </c>
      <c r="C1904">
        <v>231000</v>
      </c>
      <c r="D1904">
        <v>2013</v>
      </c>
      <c r="E1904" t="s">
        <v>370</v>
      </c>
      <c r="F1904" t="s">
        <v>684</v>
      </c>
      <c r="G1904" t="s">
        <v>971</v>
      </c>
      <c r="I1904">
        <v>4</v>
      </c>
      <c r="J1904" t="s">
        <v>43</v>
      </c>
      <c r="K1904">
        <v>4</v>
      </c>
      <c r="L1904" t="s">
        <v>343</v>
      </c>
      <c r="M1904">
        <v>2.5</v>
      </c>
      <c r="N1904" t="s">
        <v>44</v>
      </c>
      <c r="O1904" t="s">
        <v>46</v>
      </c>
      <c r="Q1904" t="s">
        <v>60</v>
      </c>
      <c r="R1904" t="s">
        <v>81</v>
      </c>
      <c r="V1904" t="s">
        <v>972</v>
      </c>
      <c r="W1904" t="s">
        <v>62</v>
      </c>
      <c r="X1904" t="s">
        <v>74</v>
      </c>
      <c r="Z1904">
        <v>0</v>
      </c>
      <c r="AA1904" t="s">
        <v>75</v>
      </c>
      <c r="AB1904" t="s">
        <v>83</v>
      </c>
      <c r="AC1904">
        <v>45</v>
      </c>
      <c r="AD1904">
        <v>11</v>
      </c>
      <c r="AE1904">
        <v>4</v>
      </c>
      <c r="AF1904">
        <v>2025</v>
      </c>
      <c r="AG1904">
        <v>20251107</v>
      </c>
      <c r="AH1904" s="2">
        <v>385</v>
      </c>
      <c r="AI1904" s="2">
        <v>793.84893798828125</v>
      </c>
      <c r="AJ1904" s="2">
        <f t="shared" si="234"/>
        <v>408.84893798828125</v>
      </c>
      <c r="AK1904" s="6">
        <f t="shared" si="235"/>
        <v>1.0619452934760552</v>
      </c>
      <c r="AL1904" s="12">
        <v>385</v>
      </c>
      <c r="AM1904" s="12">
        <v>849.76965713230788</v>
      </c>
      <c r="AN1904" s="12">
        <f t="shared" si="236"/>
        <v>464.76965713230788</v>
      </c>
      <c r="AO1904" s="13">
        <f t="shared" si="237"/>
        <v>1.2071939146293711</v>
      </c>
      <c r="AP1904" s="16">
        <v>385</v>
      </c>
      <c r="AQ1904" s="16">
        <v>1073.193739004626</v>
      </c>
      <c r="AR1904" s="16">
        <f t="shared" si="238"/>
        <v>688.19373900462597</v>
      </c>
      <c r="AS1904" s="17">
        <f t="shared" si="232"/>
        <v>1.7875162052068208</v>
      </c>
      <c r="AT1904" s="20">
        <v>385</v>
      </c>
      <c r="AU1904" s="20">
        <v>839.02208835341366</v>
      </c>
      <c r="AV1904" s="20">
        <f t="shared" si="233"/>
        <v>454.02208835341366</v>
      </c>
      <c r="AW1904" s="21">
        <f t="shared" si="239"/>
        <v>1.1792781515673083</v>
      </c>
    </row>
    <row r="1905" spans="1:49" x14ac:dyDescent="0.25">
      <c r="A1905" t="s">
        <v>38</v>
      </c>
      <c r="B1905" t="s">
        <v>92</v>
      </c>
      <c r="C1905">
        <v>149468</v>
      </c>
      <c r="D1905">
        <v>2020</v>
      </c>
      <c r="E1905" t="s">
        <v>167</v>
      </c>
      <c r="F1905" t="s">
        <v>579</v>
      </c>
      <c r="G1905" t="s">
        <v>169</v>
      </c>
      <c r="I1905">
        <v>6</v>
      </c>
      <c r="J1905" t="s">
        <v>59</v>
      </c>
      <c r="K1905">
        <v>4</v>
      </c>
      <c r="L1905" t="s">
        <v>44</v>
      </c>
      <c r="M1905">
        <v>3.5999999046325679</v>
      </c>
      <c r="N1905" t="s">
        <v>44</v>
      </c>
      <c r="O1905" t="s">
        <v>46</v>
      </c>
      <c r="Q1905" t="s">
        <v>60</v>
      </c>
      <c r="R1905" t="s">
        <v>81</v>
      </c>
      <c r="T1905" t="s">
        <v>49</v>
      </c>
      <c r="U1905" t="s">
        <v>72</v>
      </c>
      <c r="V1905" t="s">
        <v>580</v>
      </c>
      <c r="W1905" t="s">
        <v>90</v>
      </c>
      <c r="X1905" t="s">
        <v>74</v>
      </c>
      <c r="Z1905">
        <v>0</v>
      </c>
      <c r="AA1905" t="s">
        <v>75</v>
      </c>
      <c r="AB1905" t="s">
        <v>104</v>
      </c>
      <c r="AC1905">
        <v>45</v>
      </c>
      <c r="AD1905">
        <v>11</v>
      </c>
      <c r="AE1905">
        <v>4</v>
      </c>
      <c r="AF1905">
        <v>2025</v>
      </c>
      <c r="AG1905">
        <v>20251104</v>
      </c>
      <c r="AH1905" s="2">
        <v>10500</v>
      </c>
      <c r="AI1905" s="2">
        <v>9962.294921875</v>
      </c>
      <c r="AJ1905" s="2">
        <f t="shared" si="234"/>
        <v>537.705078125</v>
      </c>
      <c r="AK1905" s="6">
        <f t="shared" si="235"/>
        <v>5.1210007440476192E-2</v>
      </c>
      <c r="AL1905" s="12">
        <v>10500</v>
      </c>
      <c r="AM1905" s="12">
        <v>9381.0366115044289</v>
      </c>
      <c r="AN1905" s="12">
        <f t="shared" si="236"/>
        <v>1118.9633884955711</v>
      </c>
      <c r="AO1905" s="13">
        <f t="shared" si="237"/>
        <v>0.10656794176148296</v>
      </c>
      <c r="AP1905" s="16">
        <v>10500</v>
      </c>
      <c r="AQ1905" s="16">
        <v>9889.7187755434279</v>
      </c>
      <c r="AR1905" s="16">
        <f t="shared" si="238"/>
        <v>610.28122445657209</v>
      </c>
      <c r="AS1905" s="17">
        <f t="shared" si="232"/>
        <v>5.8122021376816387E-2</v>
      </c>
      <c r="AT1905" s="20">
        <v>10500</v>
      </c>
      <c r="AU1905" s="20">
        <v>10199.38504823151</v>
      </c>
      <c r="AV1905" s="20">
        <f t="shared" si="233"/>
        <v>300.61495176848985</v>
      </c>
      <c r="AW1905" s="21">
        <f t="shared" si="239"/>
        <v>2.8629995406522842E-2</v>
      </c>
    </row>
    <row r="1906" spans="1:49" x14ac:dyDescent="0.25">
      <c r="A1906" t="s">
        <v>123</v>
      </c>
      <c r="B1906" t="s">
        <v>440</v>
      </c>
      <c r="C1906">
        <v>80459</v>
      </c>
      <c r="D1906">
        <v>2019</v>
      </c>
      <c r="E1906" t="s">
        <v>93</v>
      </c>
      <c r="F1906" t="s">
        <v>147</v>
      </c>
      <c r="G1906" t="s">
        <v>148</v>
      </c>
      <c r="I1906">
        <v>6</v>
      </c>
      <c r="J1906" t="s">
        <v>69</v>
      </c>
      <c r="K1906">
        <v>4</v>
      </c>
      <c r="L1906" t="s">
        <v>44</v>
      </c>
      <c r="M1906">
        <v>3.5999999046325679</v>
      </c>
      <c r="N1906" t="s">
        <v>70</v>
      </c>
      <c r="O1906" t="s">
        <v>46</v>
      </c>
      <c r="P1906">
        <v>4</v>
      </c>
      <c r="Q1906" t="s">
        <v>88</v>
      </c>
      <c r="R1906" t="s">
        <v>48</v>
      </c>
      <c r="T1906" t="s">
        <v>49</v>
      </c>
      <c r="U1906" t="s">
        <v>72</v>
      </c>
      <c r="V1906" t="s">
        <v>422</v>
      </c>
      <c r="W1906" t="s">
        <v>134</v>
      </c>
      <c r="X1906" t="s">
        <v>74</v>
      </c>
      <c r="Y1906">
        <v>30795</v>
      </c>
      <c r="Z1906">
        <v>0</v>
      </c>
      <c r="AA1906" t="s">
        <v>75</v>
      </c>
      <c r="AB1906" t="s">
        <v>91</v>
      </c>
      <c r="AC1906">
        <v>45</v>
      </c>
      <c r="AD1906">
        <v>11</v>
      </c>
      <c r="AE1906">
        <v>4</v>
      </c>
      <c r="AF1906">
        <v>2025</v>
      </c>
      <c r="AG1906">
        <v>20251105</v>
      </c>
      <c r="AH1906" s="2">
        <v>15900</v>
      </c>
      <c r="AI1906" s="2">
        <v>16808.87890625</v>
      </c>
      <c r="AJ1906" s="2">
        <f t="shared" si="234"/>
        <v>908.87890625</v>
      </c>
      <c r="AK1906" s="6">
        <f t="shared" si="235"/>
        <v>5.7162195361635221E-2</v>
      </c>
      <c r="AL1906" s="12">
        <v>15900</v>
      </c>
      <c r="AM1906" s="12">
        <v>16827.268576922641</v>
      </c>
      <c r="AN1906" s="12">
        <f t="shared" si="236"/>
        <v>927.26857692264093</v>
      </c>
      <c r="AO1906" s="13">
        <f t="shared" si="237"/>
        <v>5.8318778422807603E-2</v>
      </c>
      <c r="AP1906" s="16">
        <v>15900</v>
      </c>
      <c r="AQ1906" s="16">
        <v>16353.078689621239</v>
      </c>
      <c r="AR1906" s="16">
        <f t="shared" si="238"/>
        <v>453.07868962123939</v>
      </c>
      <c r="AS1906" s="17">
        <f t="shared" si="232"/>
        <v>2.8495515070518201E-2</v>
      </c>
      <c r="AT1906" s="20">
        <v>15900</v>
      </c>
      <c r="AU1906" s="20">
        <v>16624.595615103539</v>
      </c>
      <c r="AV1906" s="20">
        <f t="shared" si="233"/>
        <v>724.59561510353888</v>
      </c>
      <c r="AW1906" s="21">
        <f t="shared" si="239"/>
        <v>4.5572051264373512E-2</v>
      </c>
    </row>
    <row r="1907" spans="1:49" x14ac:dyDescent="0.25">
      <c r="A1907" t="s">
        <v>38</v>
      </c>
      <c r="B1907" t="s">
        <v>65</v>
      </c>
      <c r="C1907">
        <v>95033</v>
      </c>
      <c r="D1907">
        <v>2018</v>
      </c>
      <c r="E1907" t="s">
        <v>66</v>
      </c>
      <c r="F1907" t="s">
        <v>150</v>
      </c>
      <c r="G1907" t="s">
        <v>874</v>
      </c>
      <c r="I1907">
        <v>6</v>
      </c>
      <c r="J1907" t="s">
        <v>59</v>
      </c>
      <c r="K1907">
        <v>4</v>
      </c>
      <c r="L1907" t="s">
        <v>44</v>
      </c>
      <c r="M1907">
        <v>3.7000000476837158</v>
      </c>
      <c r="N1907" t="s">
        <v>44</v>
      </c>
      <c r="O1907" t="s">
        <v>46</v>
      </c>
      <c r="P1907">
        <v>2</v>
      </c>
      <c r="Q1907" t="s">
        <v>60</v>
      </c>
      <c r="R1907" t="s">
        <v>89</v>
      </c>
      <c r="S1907">
        <v>304</v>
      </c>
      <c r="T1907" t="s">
        <v>49</v>
      </c>
      <c r="U1907" t="s">
        <v>72</v>
      </c>
      <c r="V1907" t="s">
        <v>1110</v>
      </c>
      <c r="W1907" t="s">
        <v>90</v>
      </c>
      <c r="X1907" t="s">
        <v>74</v>
      </c>
      <c r="Z1907">
        <v>0</v>
      </c>
      <c r="AA1907" t="s">
        <v>75</v>
      </c>
      <c r="AB1907" t="s">
        <v>83</v>
      </c>
      <c r="AC1907">
        <v>45</v>
      </c>
      <c r="AD1907">
        <v>11</v>
      </c>
      <c r="AE1907">
        <v>4</v>
      </c>
      <c r="AF1907">
        <v>2025</v>
      </c>
      <c r="AG1907">
        <v>20251104</v>
      </c>
      <c r="AH1907" s="2">
        <v>4000</v>
      </c>
      <c r="AI1907" s="2">
        <v>4276.5244140625</v>
      </c>
      <c r="AJ1907" s="2">
        <f t="shared" si="234"/>
        <v>276.5244140625</v>
      </c>
      <c r="AK1907" s="6">
        <f t="shared" si="235"/>
        <v>6.9131103515625E-2</v>
      </c>
      <c r="AL1907" s="12">
        <v>4000</v>
      </c>
      <c r="AM1907" s="12">
        <v>4421.566645154312</v>
      </c>
      <c r="AN1907" s="12">
        <f t="shared" si="236"/>
        <v>421.56664515431203</v>
      </c>
      <c r="AO1907" s="13">
        <f t="shared" si="237"/>
        <v>0.10539166128857801</v>
      </c>
      <c r="AP1907" s="16">
        <v>4000</v>
      </c>
      <c r="AQ1907" s="16">
        <v>4439.5730663388586</v>
      </c>
      <c r="AR1907" s="16">
        <f t="shared" si="238"/>
        <v>439.57306633885855</v>
      </c>
      <c r="AS1907" s="17">
        <f t="shared" si="232"/>
        <v>0.10989326658471464</v>
      </c>
      <c r="AT1907" s="20">
        <v>4000</v>
      </c>
      <c r="AU1907" s="20">
        <v>4269.1111457036122</v>
      </c>
      <c r="AV1907" s="20">
        <f t="shared" si="233"/>
        <v>269.11114570361224</v>
      </c>
      <c r="AW1907" s="21">
        <f t="shared" si="239"/>
        <v>6.7277786425903055E-2</v>
      </c>
    </row>
    <row r="1908" spans="1:49" x14ac:dyDescent="0.25">
      <c r="A1908" t="s">
        <v>77</v>
      </c>
      <c r="B1908" t="s">
        <v>596</v>
      </c>
      <c r="C1908">
        <v>57338</v>
      </c>
      <c r="D1908">
        <v>2007</v>
      </c>
      <c r="E1908" t="s">
        <v>159</v>
      </c>
      <c r="F1908" t="s">
        <v>564</v>
      </c>
      <c r="G1908" t="s">
        <v>229</v>
      </c>
      <c r="I1908">
        <v>4</v>
      </c>
      <c r="J1908" t="s">
        <v>101</v>
      </c>
      <c r="K1908">
        <v>4</v>
      </c>
      <c r="L1908" t="s">
        <v>44</v>
      </c>
      <c r="M1908">
        <v>1.799999952316284</v>
      </c>
      <c r="N1908" t="s">
        <v>45</v>
      </c>
      <c r="O1908" t="s">
        <v>46</v>
      </c>
      <c r="Q1908" t="s">
        <v>118</v>
      </c>
      <c r="S1908">
        <v>140</v>
      </c>
      <c r="T1908" t="s">
        <v>49</v>
      </c>
      <c r="U1908" t="s">
        <v>50</v>
      </c>
      <c r="V1908" t="s">
        <v>683</v>
      </c>
      <c r="W1908" t="s">
        <v>52</v>
      </c>
      <c r="X1908" t="s">
        <v>98</v>
      </c>
      <c r="Z1908">
        <v>0</v>
      </c>
      <c r="AA1908" t="s">
        <v>75</v>
      </c>
      <c r="AB1908" t="s">
        <v>122</v>
      </c>
      <c r="AC1908">
        <v>45</v>
      </c>
      <c r="AD1908">
        <v>11</v>
      </c>
      <c r="AE1908">
        <v>4</v>
      </c>
      <c r="AF1908">
        <v>2025</v>
      </c>
      <c r="AG1908">
        <v>20251105</v>
      </c>
      <c r="AH1908" s="2">
        <v>6200</v>
      </c>
      <c r="AI1908" s="2">
        <v>4048.762939453125</v>
      </c>
      <c r="AJ1908" s="2">
        <f t="shared" si="234"/>
        <v>2151.237060546875</v>
      </c>
      <c r="AK1908" s="6">
        <f t="shared" si="235"/>
        <v>0.34697371944304434</v>
      </c>
      <c r="AL1908" s="12">
        <v>6200</v>
      </c>
      <c r="AM1908" s="12">
        <v>3738.0627980933568</v>
      </c>
      <c r="AN1908" s="12">
        <f t="shared" si="236"/>
        <v>2461.9372019066432</v>
      </c>
      <c r="AO1908" s="13">
        <f t="shared" si="237"/>
        <v>0.39708664546881339</v>
      </c>
      <c r="AP1908" s="16">
        <v>6200</v>
      </c>
      <c r="AQ1908" s="16">
        <v>3758.872782964288</v>
      </c>
      <c r="AR1908" s="16">
        <f t="shared" si="238"/>
        <v>2441.127217035712</v>
      </c>
      <c r="AS1908" s="17">
        <f t="shared" si="232"/>
        <v>0.39373019629608258</v>
      </c>
      <c r="AT1908" s="20">
        <v>6200</v>
      </c>
      <c r="AU1908" s="20">
        <v>4161.0561299852288</v>
      </c>
      <c r="AV1908" s="20">
        <f t="shared" si="233"/>
        <v>2038.9438700147712</v>
      </c>
      <c r="AW1908" s="21">
        <f t="shared" si="239"/>
        <v>0.32886191451851149</v>
      </c>
    </row>
    <row r="1909" spans="1:49" x14ac:dyDescent="0.25">
      <c r="A1909" t="s">
        <v>109</v>
      </c>
      <c r="B1909" t="s">
        <v>317</v>
      </c>
      <c r="C1909">
        <v>64075</v>
      </c>
      <c r="D1909">
        <v>2021</v>
      </c>
      <c r="E1909" t="s">
        <v>322</v>
      </c>
      <c r="F1909" t="s">
        <v>526</v>
      </c>
      <c r="G1909" t="s">
        <v>1793</v>
      </c>
      <c r="I1909">
        <v>4</v>
      </c>
      <c r="J1909" t="s">
        <v>43</v>
      </c>
      <c r="K1909">
        <v>4</v>
      </c>
      <c r="L1909" t="s">
        <v>44</v>
      </c>
      <c r="M1909">
        <v>2</v>
      </c>
      <c r="N1909" t="s">
        <v>44</v>
      </c>
      <c r="O1909" t="s">
        <v>46</v>
      </c>
      <c r="P1909">
        <v>2</v>
      </c>
      <c r="Q1909" t="s">
        <v>60</v>
      </c>
      <c r="R1909" t="s">
        <v>81</v>
      </c>
      <c r="S1909">
        <v>248</v>
      </c>
      <c r="T1909" t="s">
        <v>49</v>
      </c>
      <c r="W1909" t="s">
        <v>134</v>
      </c>
      <c r="X1909" t="s">
        <v>74</v>
      </c>
      <c r="Y1909">
        <v>45000</v>
      </c>
      <c r="Z1909">
        <v>0</v>
      </c>
      <c r="AA1909" t="s">
        <v>75</v>
      </c>
      <c r="AB1909" t="s">
        <v>83</v>
      </c>
      <c r="AC1909">
        <v>45</v>
      </c>
      <c r="AD1909">
        <v>11</v>
      </c>
      <c r="AE1909">
        <v>4</v>
      </c>
      <c r="AF1909">
        <v>2025</v>
      </c>
      <c r="AG1909">
        <v>20251105</v>
      </c>
      <c r="AH1909" s="2">
        <v>17700</v>
      </c>
      <c r="AI1909" s="2">
        <v>14964.28125</v>
      </c>
      <c r="AJ1909" s="2">
        <f t="shared" si="234"/>
        <v>2735.71875</v>
      </c>
      <c r="AK1909" s="6">
        <f t="shared" si="235"/>
        <v>0.1545603813559322</v>
      </c>
      <c r="AL1909" s="12">
        <v>17700</v>
      </c>
      <c r="AM1909" s="12">
        <v>14005.799417039239</v>
      </c>
      <c r="AN1909" s="12">
        <f t="shared" si="236"/>
        <v>3694.2005829607606</v>
      </c>
      <c r="AO1909" s="13">
        <f t="shared" si="237"/>
        <v>0.20871189734241585</v>
      </c>
      <c r="AP1909" s="16">
        <v>17700</v>
      </c>
      <c r="AQ1909" s="16">
        <v>13926.08002313667</v>
      </c>
      <c r="AR1909" s="16">
        <f t="shared" si="238"/>
        <v>3773.9199768633298</v>
      </c>
      <c r="AS1909" s="17">
        <f t="shared" si="232"/>
        <v>0.21321581790188304</v>
      </c>
      <c r="AT1909" s="20">
        <v>17700</v>
      </c>
      <c r="AU1909" s="20">
        <v>15148.551116333731</v>
      </c>
      <c r="AV1909" s="20">
        <f t="shared" si="233"/>
        <v>2551.4488836662695</v>
      </c>
      <c r="AW1909" s="21">
        <f t="shared" si="239"/>
        <v>0.14414965444442202</v>
      </c>
    </row>
    <row r="1910" spans="1:49" x14ac:dyDescent="0.25">
      <c r="A1910" t="s">
        <v>38</v>
      </c>
      <c r="B1910" t="s">
        <v>776</v>
      </c>
      <c r="C1910">
        <v>26988</v>
      </c>
      <c r="D1910">
        <v>2024</v>
      </c>
      <c r="E1910" t="s">
        <v>167</v>
      </c>
      <c r="F1910" t="s">
        <v>689</v>
      </c>
      <c r="G1910" t="s">
        <v>496</v>
      </c>
      <c r="I1910">
        <v>8</v>
      </c>
      <c r="J1910" t="s">
        <v>117</v>
      </c>
      <c r="K1910">
        <v>4</v>
      </c>
      <c r="L1910" t="s">
        <v>44</v>
      </c>
      <c r="M1910">
        <v>6.1999998092651367</v>
      </c>
      <c r="N1910" t="s">
        <v>87</v>
      </c>
      <c r="O1910" t="s">
        <v>46</v>
      </c>
      <c r="P1910">
        <v>5</v>
      </c>
      <c r="Q1910" t="s">
        <v>60</v>
      </c>
      <c r="R1910" t="s">
        <v>89</v>
      </c>
      <c r="T1910" t="s">
        <v>49</v>
      </c>
      <c r="U1910" t="s">
        <v>72</v>
      </c>
      <c r="V1910" t="s">
        <v>801</v>
      </c>
      <c r="W1910" t="s">
        <v>103</v>
      </c>
      <c r="X1910" t="s">
        <v>74</v>
      </c>
      <c r="Z1910">
        <v>0</v>
      </c>
      <c r="AA1910" t="s">
        <v>75</v>
      </c>
      <c r="AB1910" t="s">
        <v>83</v>
      </c>
      <c r="AC1910">
        <v>45</v>
      </c>
      <c r="AD1910">
        <v>11</v>
      </c>
      <c r="AE1910">
        <v>4</v>
      </c>
      <c r="AF1910">
        <v>2025</v>
      </c>
      <c r="AG1910">
        <v>20251105</v>
      </c>
      <c r="AH1910" s="2">
        <v>67750</v>
      </c>
      <c r="AI1910" s="2">
        <v>72657.3359375</v>
      </c>
      <c r="AJ1910" s="2">
        <f t="shared" si="234"/>
        <v>4907.3359375</v>
      </c>
      <c r="AK1910" s="6">
        <f t="shared" si="235"/>
        <v>7.2433002767527677E-2</v>
      </c>
      <c r="AL1910" s="12">
        <v>67750</v>
      </c>
      <c r="AM1910" s="12">
        <v>64035.057655877259</v>
      </c>
      <c r="AN1910" s="12">
        <f t="shared" si="236"/>
        <v>3714.9423441227409</v>
      </c>
      <c r="AO1910" s="13">
        <f t="shared" si="237"/>
        <v>5.4833097330224956E-2</v>
      </c>
      <c r="AP1910" s="16">
        <v>67750</v>
      </c>
      <c r="AQ1910" s="16">
        <v>60060.247968598393</v>
      </c>
      <c r="AR1910" s="16">
        <f t="shared" si="238"/>
        <v>7689.7520314016074</v>
      </c>
      <c r="AS1910" s="17">
        <f t="shared" si="232"/>
        <v>0.11350187500223775</v>
      </c>
      <c r="AT1910" s="20">
        <v>67750</v>
      </c>
      <c r="AU1910" s="20">
        <v>72140.241379310348</v>
      </c>
      <c r="AV1910" s="20">
        <f t="shared" si="233"/>
        <v>4390.2413793103478</v>
      </c>
      <c r="AW1910" s="21">
        <f t="shared" si="239"/>
        <v>6.4800610764728386E-2</v>
      </c>
    </row>
    <row r="1911" spans="1:49" x14ac:dyDescent="0.25">
      <c r="A1911" t="s">
        <v>38</v>
      </c>
      <c r="B1911" t="s">
        <v>39</v>
      </c>
      <c r="C1911">
        <v>177950</v>
      </c>
      <c r="D1911">
        <v>2016</v>
      </c>
      <c r="E1911" t="s">
        <v>79</v>
      </c>
      <c r="F1911" t="s">
        <v>924</v>
      </c>
      <c r="G1911" t="s">
        <v>1864</v>
      </c>
      <c r="I1911">
        <v>4</v>
      </c>
      <c r="J1911" t="s">
        <v>59</v>
      </c>
      <c r="K1911">
        <v>4</v>
      </c>
      <c r="L1911" t="s">
        <v>44</v>
      </c>
      <c r="M1911">
        <v>2.4000000953674321</v>
      </c>
      <c r="N1911" t="s">
        <v>45</v>
      </c>
      <c r="O1911" t="s">
        <v>46</v>
      </c>
      <c r="Q1911" t="s">
        <v>118</v>
      </c>
      <c r="R1911" t="s">
        <v>48</v>
      </c>
      <c r="S1911">
        <v>201</v>
      </c>
      <c r="T1911" t="s">
        <v>49</v>
      </c>
      <c r="U1911" t="s">
        <v>50</v>
      </c>
      <c r="V1911" t="s">
        <v>1202</v>
      </c>
      <c r="W1911" t="s">
        <v>62</v>
      </c>
      <c r="X1911" t="s">
        <v>74</v>
      </c>
      <c r="Z1911">
        <v>0</v>
      </c>
      <c r="AA1911" t="s">
        <v>75</v>
      </c>
      <c r="AB1911" t="s">
        <v>122</v>
      </c>
      <c r="AC1911">
        <v>45</v>
      </c>
      <c r="AD1911">
        <v>11</v>
      </c>
      <c r="AE1911">
        <v>4</v>
      </c>
      <c r="AF1911">
        <v>2025</v>
      </c>
      <c r="AG1911">
        <v>20251104</v>
      </c>
      <c r="AH1911" s="2">
        <v>5200</v>
      </c>
      <c r="AI1911" s="2">
        <v>4227.916015625</v>
      </c>
      <c r="AJ1911" s="2">
        <f t="shared" si="234"/>
        <v>972.083984375</v>
      </c>
      <c r="AK1911" s="6">
        <f t="shared" si="235"/>
        <v>0.18693922776442307</v>
      </c>
      <c r="AL1911" s="12">
        <v>5200</v>
      </c>
      <c r="AM1911" s="12">
        <v>4197.8974209860007</v>
      </c>
      <c r="AN1911" s="12">
        <f t="shared" si="236"/>
        <v>1002.1025790139993</v>
      </c>
      <c r="AO1911" s="13">
        <f t="shared" si="237"/>
        <v>0.19271203442576909</v>
      </c>
      <c r="AP1911" s="16">
        <v>5200</v>
      </c>
      <c r="AQ1911" s="16">
        <v>4524.2872111760908</v>
      </c>
      <c r="AR1911" s="16">
        <f t="shared" si="238"/>
        <v>675.71278882390925</v>
      </c>
      <c r="AS1911" s="17">
        <f t="shared" si="232"/>
        <v>0.129944767081521</v>
      </c>
      <c r="AT1911" s="20">
        <v>5200</v>
      </c>
      <c r="AU1911" s="20">
        <v>4269.1111457036122</v>
      </c>
      <c r="AV1911" s="20">
        <f t="shared" si="233"/>
        <v>930.88885429638776</v>
      </c>
      <c r="AW1911" s="21">
        <f t="shared" si="239"/>
        <v>0.17901708736468996</v>
      </c>
    </row>
    <row r="1912" spans="1:49" x14ac:dyDescent="0.25">
      <c r="A1912" t="s">
        <v>38</v>
      </c>
      <c r="B1912" t="s">
        <v>65</v>
      </c>
      <c r="C1912">
        <v>93723</v>
      </c>
      <c r="D1912">
        <v>2019</v>
      </c>
      <c r="E1912" t="s">
        <v>159</v>
      </c>
      <c r="F1912" t="s">
        <v>508</v>
      </c>
      <c r="G1912" t="s">
        <v>1865</v>
      </c>
      <c r="I1912">
        <v>4</v>
      </c>
      <c r="J1912" t="s">
        <v>59</v>
      </c>
      <c r="K1912">
        <v>4</v>
      </c>
      <c r="L1912" t="s">
        <v>44</v>
      </c>
      <c r="M1912">
        <v>2</v>
      </c>
      <c r="N1912" t="s">
        <v>45</v>
      </c>
      <c r="O1912" t="s">
        <v>46</v>
      </c>
      <c r="P1912">
        <v>4</v>
      </c>
      <c r="Q1912" t="s">
        <v>118</v>
      </c>
      <c r="R1912" t="s">
        <v>48</v>
      </c>
      <c r="S1912">
        <v>143</v>
      </c>
      <c r="T1912" t="s">
        <v>49</v>
      </c>
      <c r="U1912" t="s">
        <v>50</v>
      </c>
      <c r="V1912" t="s">
        <v>778</v>
      </c>
      <c r="W1912" t="s">
        <v>62</v>
      </c>
      <c r="X1912" t="s">
        <v>74</v>
      </c>
      <c r="Y1912">
        <v>34990</v>
      </c>
      <c r="Z1912">
        <v>1</v>
      </c>
      <c r="AA1912" t="s">
        <v>54</v>
      </c>
      <c r="AB1912" t="s">
        <v>365</v>
      </c>
      <c r="AC1912">
        <v>45</v>
      </c>
      <c r="AD1912">
        <v>11</v>
      </c>
      <c r="AE1912">
        <v>4</v>
      </c>
      <c r="AF1912">
        <v>2025</v>
      </c>
      <c r="AG1912">
        <v>20251104</v>
      </c>
      <c r="AH1912" s="2">
        <v>15200</v>
      </c>
      <c r="AI1912" s="2">
        <v>16283.8330078125</v>
      </c>
      <c r="AJ1912" s="2">
        <f t="shared" si="234"/>
        <v>1083.8330078125</v>
      </c>
      <c r="AK1912" s="6">
        <f t="shared" si="235"/>
        <v>7.1304803145559217E-2</v>
      </c>
      <c r="AL1912" s="12">
        <v>15200</v>
      </c>
      <c r="AM1912" s="12">
        <v>15820.25801122144</v>
      </c>
      <c r="AN1912" s="12">
        <f t="shared" si="236"/>
        <v>620.25801122144003</v>
      </c>
      <c r="AO1912" s="13">
        <f t="shared" si="237"/>
        <v>4.0806448106673686E-2</v>
      </c>
      <c r="AP1912" s="16">
        <v>15200</v>
      </c>
      <c r="AQ1912" s="16">
        <v>15473.540646749831</v>
      </c>
      <c r="AR1912" s="16">
        <f t="shared" si="238"/>
        <v>273.54064674983056</v>
      </c>
      <c r="AS1912" s="17">
        <f t="shared" si="232"/>
        <v>1.7996095180909905E-2</v>
      </c>
      <c r="AT1912" s="20">
        <v>15200</v>
      </c>
      <c r="AU1912" s="20">
        <v>16170.10554442218</v>
      </c>
      <c r="AV1912" s="20">
        <f t="shared" si="233"/>
        <v>970.10554442218017</v>
      </c>
      <c r="AW1912" s="21">
        <f t="shared" si="239"/>
        <v>6.382273318566975E-2</v>
      </c>
    </row>
    <row r="1913" spans="1:49" x14ac:dyDescent="0.25">
      <c r="A1913" t="s">
        <v>77</v>
      </c>
      <c r="B1913" t="s">
        <v>151</v>
      </c>
      <c r="C1913">
        <v>23044</v>
      </c>
      <c r="D1913">
        <v>2023</v>
      </c>
      <c r="E1913" t="s">
        <v>84</v>
      </c>
      <c r="F1913" t="s">
        <v>572</v>
      </c>
      <c r="G1913" t="s">
        <v>573</v>
      </c>
      <c r="H1913" t="s">
        <v>1090</v>
      </c>
      <c r="I1913">
        <v>6</v>
      </c>
      <c r="J1913" t="s">
        <v>69</v>
      </c>
      <c r="K1913">
        <v>3</v>
      </c>
      <c r="L1913" t="s">
        <v>44</v>
      </c>
      <c r="M1913">
        <v>3.5999999046325679</v>
      </c>
      <c r="N1913" t="s">
        <v>45</v>
      </c>
      <c r="O1913" t="s">
        <v>46</v>
      </c>
      <c r="P1913">
        <v>5</v>
      </c>
      <c r="Q1913" t="s">
        <v>71</v>
      </c>
      <c r="R1913" t="s">
        <v>96</v>
      </c>
      <c r="S1913">
        <v>280</v>
      </c>
      <c r="T1913" t="s">
        <v>49</v>
      </c>
      <c r="U1913" t="s">
        <v>72</v>
      </c>
      <c r="W1913" t="s">
        <v>73</v>
      </c>
      <c r="X1913" t="s">
        <v>121</v>
      </c>
      <c r="Z1913">
        <v>0</v>
      </c>
      <c r="AA1913" t="s">
        <v>75</v>
      </c>
      <c r="AB1913" t="s">
        <v>76</v>
      </c>
      <c r="AC1913">
        <v>45</v>
      </c>
      <c r="AD1913">
        <v>11</v>
      </c>
      <c r="AE1913">
        <v>4</v>
      </c>
      <c r="AF1913">
        <v>2025</v>
      </c>
      <c r="AG1913">
        <v>20251104</v>
      </c>
      <c r="AH1913" s="2">
        <v>21500</v>
      </c>
      <c r="AI1913" s="2">
        <v>28544.767578125</v>
      </c>
      <c r="AJ1913" s="2">
        <f t="shared" si="234"/>
        <v>7044.767578125</v>
      </c>
      <c r="AK1913" s="6">
        <f t="shared" si="235"/>
        <v>0.32766360828488372</v>
      </c>
      <c r="AL1913" s="12">
        <v>21500</v>
      </c>
      <c r="AM1913" s="12">
        <v>25883.729135037411</v>
      </c>
      <c r="AN1913" s="12">
        <f t="shared" si="236"/>
        <v>4383.7291350374107</v>
      </c>
      <c r="AO1913" s="13">
        <f t="shared" si="237"/>
        <v>0.20389437837383306</v>
      </c>
      <c r="AP1913" s="16">
        <v>21500</v>
      </c>
      <c r="AQ1913" s="16">
        <v>29042.824607665731</v>
      </c>
      <c r="AR1913" s="16">
        <f t="shared" si="238"/>
        <v>7542.8246076657306</v>
      </c>
      <c r="AS1913" s="17">
        <f t="shared" si="232"/>
        <v>0.3508290515193363</v>
      </c>
      <c r="AT1913" s="20">
        <v>21500</v>
      </c>
      <c r="AU1913" s="20">
        <v>28690.06111111111</v>
      </c>
      <c r="AV1913" s="20">
        <f t="shared" si="233"/>
        <v>7190.0611111111102</v>
      </c>
      <c r="AW1913" s="21">
        <f t="shared" si="239"/>
        <v>0.33442144702842375</v>
      </c>
    </row>
    <row r="1914" spans="1:49" x14ac:dyDescent="0.25">
      <c r="A1914" t="s">
        <v>38</v>
      </c>
      <c r="B1914" t="s">
        <v>776</v>
      </c>
      <c r="C1914">
        <v>20642</v>
      </c>
      <c r="D1914">
        <v>2025</v>
      </c>
      <c r="E1914" t="s">
        <v>93</v>
      </c>
      <c r="F1914" t="s">
        <v>152</v>
      </c>
      <c r="G1914" t="s">
        <v>315</v>
      </c>
      <c r="H1914" t="s">
        <v>85</v>
      </c>
      <c r="I1914">
        <v>8</v>
      </c>
      <c r="J1914" t="s">
        <v>59</v>
      </c>
      <c r="K1914">
        <v>4</v>
      </c>
      <c r="L1914" t="s">
        <v>44</v>
      </c>
      <c r="M1914">
        <v>5.3000001907348633</v>
      </c>
      <c r="N1914" t="s">
        <v>70</v>
      </c>
      <c r="O1914" t="s">
        <v>46</v>
      </c>
      <c r="P1914">
        <v>4</v>
      </c>
      <c r="Q1914" t="s">
        <v>88</v>
      </c>
      <c r="R1914" t="s">
        <v>48</v>
      </c>
      <c r="T1914" t="s">
        <v>49</v>
      </c>
      <c r="V1914" t="s">
        <v>154</v>
      </c>
      <c r="W1914" t="s">
        <v>90</v>
      </c>
      <c r="X1914" t="s">
        <v>74</v>
      </c>
      <c r="Z1914">
        <v>0</v>
      </c>
      <c r="AA1914" t="s">
        <v>75</v>
      </c>
      <c r="AB1914" t="s">
        <v>91</v>
      </c>
      <c r="AC1914">
        <v>45</v>
      </c>
      <c r="AD1914">
        <v>11</v>
      </c>
      <c r="AE1914">
        <v>4</v>
      </c>
      <c r="AF1914">
        <v>2025</v>
      </c>
      <c r="AG1914">
        <v>20251105</v>
      </c>
      <c r="AH1914" s="2">
        <v>37750</v>
      </c>
      <c r="AI1914" s="2">
        <v>42583.65625</v>
      </c>
      <c r="AJ1914" s="2">
        <f t="shared" si="234"/>
        <v>4833.65625</v>
      </c>
      <c r="AK1914" s="6">
        <f t="shared" si="235"/>
        <v>0.12804387417218543</v>
      </c>
      <c r="AL1914" s="12">
        <v>37750</v>
      </c>
      <c r="AM1914" s="12">
        <v>37324.286765648263</v>
      </c>
      <c r="AN1914" s="12">
        <f t="shared" si="236"/>
        <v>425.7132343517369</v>
      </c>
      <c r="AO1914" s="13">
        <f t="shared" si="237"/>
        <v>1.1277171770906938E-2</v>
      </c>
      <c r="AP1914" s="16">
        <v>37750</v>
      </c>
      <c r="AQ1914" s="16">
        <v>38597.802195009281</v>
      </c>
      <c r="AR1914" s="16">
        <f t="shared" si="238"/>
        <v>847.80219500928069</v>
      </c>
      <c r="AS1914" s="17">
        <f t="shared" si="232"/>
        <v>2.2458336291636575E-2</v>
      </c>
      <c r="AT1914" s="20">
        <v>37750</v>
      </c>
      <c r="AU1914" s="20">
        <v>42051.059574468083</v>
      </c>
      <c r="AV1914" s="20">
        <f t="shared" si="233"/>
        <v>4301.0595744680832</v>
      </c>
      <c r="AW1914" s="21">
        <f t="shared" si="239"/>
        <v>0.11393535296604194</v>
      </c>
    </row>
    <row r="1915" spans="1:49" x14ac:dyDescent="0.25">
      <c r="A1915" t="s">
        <v>38</v>
      </c>
      <c r="B1915" t="s">
        <v>65</v>
      </c>
      <c r="C1915">
        <v>87098</v>
      </c>
      <c r="D1915">
        <v>2021</v>
      </c>
      <c r="E1915" t="s">
        <v>66</v>
      </c>
      <c r="F1915" t="s">
        <v>150</v>
      </c>
      <c r="G1915" t="s">
        <v>874</v>
      </c>
      <c r="I1915">
        <v>6</v>
      </c>
      <c r="J1915" t="s">
        <v>59</v>
      </c>
      <c r="K1915">
        <v>4</v>
      </c>
      <c r="L1915" t="s">
        <v>44</v>
      </c>
      <c r="M1915">
        <v>3.2999999523162842</v>
      </c>
      <c r="N1915" t="s">
        <v>44</v>
      </c>
      <c r="O1915" t="s">
        <v>46</v>
      </c>
      <c r="P1915">
        <v>2</v>
      </c>
      <c r="Q1915" t="s">
        <v>60</v>
      </c>
      <c r="R1915" t="s">
        <v>89</v>
      </c>
      <c r="T1915" t="s">
        <v>49</v>
      </c>
      <c r="U1915" t="s">
        <v>72</v>
      </c>
      <c r="W1915" t="s">
        <v>90</v>
      </c>
      <c r="X1915" t="s">
        <v>74</v>
      </c>
      <c r="Z1915">
        <v>0</v>
      </c>
      <c r="AA1915" t="s">
        <v>75</v>
      </c>
      <c r="AB1915" t="s">
        <v>104</v>
      </c>
      <c r="AC1915">
        <v>45</v>
      </c>
      <c r="AD1915">
        <v>11</v>
      </c>
      <c r="AE1915">
        <v>4</v>
      </c>
      <c r="AF1915">
        <v>2025</v>
      </c>
      <c r="AG1915">
        <v>20251104</v>
      </c>
      <c r="AH1915" s="2">
        <v>6000</v>
      </c>
      <c r="AI1915" s="2">
        <v>7887.0517578125</v>
      </c>
      <c r="AJ1915" s="2">
        <f t="shared" si="234"/>
        <v>1887.0517578125</v>
      </c>
      <c r="AK1915" s="6">
        <f t="shared" si="235"/>
        <v>0.31450862630208332</v>
      </c>
      <c r="AL1915" s="12">
        <v>6000</v>
      </c>
      <c r="AM1915" s="12">
        <v>7806.248853517166</v>
      </c>
      <c r="AN1915" s="12">
        <f t="shared" si="236"/>
        <v>1806.248853517166</v>
      </c>
      <c r="AO1915" s="13">
        <f t="shared" si="237"/>
        <v>0.30104147558619432</v>
      </c>
      <c r="AP1915" s="16">
        <v>6000</v>
      </c>
      <c r="AQ1915" s="16">
        <v>8063.3892058593556</v>
      </c>
      <c r="AR1915" s="16">
        <f t="shared" si="238"/>
        <v>2063.3892058593556</v>
      </c>
      <c r="AS1915" s="17">
        <f t="shared" si="232"/>
        <v>0.34389820097655927</v>
      </c>
      <c r="AT1915" s="20">
        <v>6000</v>
      </c>
      <c r="AU1915" s="20">
        <v>7930.03064351379</v>
      </c>
      <c r="AV1915" s="20">
        <f t="shared" si="233"/>
        <v>1930.03064351379</v>
      </c>
      <c r="AW1915" s="21">
        <f t="shared" si="239"/>
        <v>0.32167177391896501</v>
      </c>
    </row>
    <row r="1916" spans="1:49" x14ac:dyDescent="0.25">
      <c r="A1916" t="s">
        <v>109</v>
      </c>
      <c r="B1916" t="s">
        <v>538</v>
      </c>
      <c r="C1916">
        <v>246643</v>
      </c>
      <c r="D1916">
        <v>2005</v>
      </c>
      <c r="E1916" t="s">
        <v>40</v>
      </c>
      <c r="F1916" t="s">
        <v>280</v>
      </c>
      <c r="H1916" t="s">
        <v>1331</v>
      </c>
      <c r="I1916">
        <v>4</v>
      </c>
      <c r="J1916" t="s">
        <v>1107</v>
      </c>
      <c r="K1916">
        <v>4</v>
      </c>
      <c r="L1916" t="s">
        <v>44</v>
      </c>
      <c r="M1916">
        <v>2.4000000953674321</v>
      </c>
      <c r="N1916" t="s">
        <v>45</v>
      </c>
      <c r="O1916" t="s">
        <v>46</v>
      </c>
      <c r="Q1916" t="s">
        <v>118</v>
      </c>
      <c r="R1916" t="s">
        <v>48</v>
      </c>
      <c r="S1916">
        <v>149</v>
      </c>
      <c r="T1916" t="s">
        <v>49</v>
      </c>
      <c r="U1916" t="s">
        <v>50</v>
      </c>
      <c r="V1916" t="s">
        <v>341</v>
      </c>
      <c r="W1916" t="s">
        <v>120</v>
      </c>
      <c r="X1916" t="s">
        <v>74</v>
      </c>
      <c r="Z1916">
        <v>0</v>
      </c>
      <c r="AA1916" t="s">
        <v>75</v>
      </c>
      <c r="AB1916" t="s">
        <v>122</v>
      </c>
      <c r="AC1916">
        <v>45</v>
      </c>
      <c r="AD1916">
        <v>11</v>
      </c>
      <c r="AE1916">
        <v>4</v>
      </c>
      <c r="AF1916">
        <v>2025</v>
      </c>
      <c r="AG1916">
        <v>20251105</v>
      </c>
      <c r="AH1916" s="2">
        <v>900</v>
      </c>
      <c r="AI1916" s="2">
        <v>978.651611328125</v>
      </c>
      <c r="AJ1916" s="2">
        <f t="shared" si="234"/>
        <v>78.651611328125</v>
      </c>
      <c r="AK1916" s="6">
        <f t="shared" si="235"/>
        <v>8.7390679253472228E-2</v>
      </c>
      <c r="AL1916" s="12">
        <v>900</v>
      </c>
      <c r="AM1916" s="12">
        <v>976.62394721465955</v>
      </c>
      <c r="AN1916" s="12">
        <f t="shared" si="236"/>
        <v>76.623947214659552</v>
      </c>
      <c r="AO1916" s="13">
        <f t="shared" si="237"/>
        <v>8.5137719127399508E-2</v>
      </c>
      <c r="AP1916" s="16">
        <v>900</v>
      </c>
      <c r="AQ1916" s="16">
        <v>1022.0436596859651</v>
      </c>
      <c r="AR1916" s="16">
        <f t="shared" si="238"/>
        <v>122.04365968596505</v>
      </c>
      <c r="AS1916" s="17">
        <f t="shared" si="232"/>
        <v>0.13560406631773894</v>
      </c>
      <c r="AT1916" s="20">
        <v>900</v>
      </c>
      <c r="AU1916" s="20">
        <v>1036.9831013916489</v>
      </c>
      <c r="AV1916" s="20">
        <f t="shared" si="233"/>
        <v>136.98310139164892</v>
      </c>
      <c r="AW1916" s="21">
        <f t="shared" si="239"/>
        <v>0.15220344599072103</v>
      </c>
    </row>
    <row r="1917" spans="1:49" x14ac:dyDescent="0.25">
      <c r="A1917" t="s">
        <v>38</v>
      </c>
      <c r="B1917" t="s">
        <v>92</v>
      </c>
      <c r="C1917">
        <v>40229</v>
      </c>
      <c r="D1917">
        <v>2023</v>
      </c>
      <c r="E1917" t="s">
        <v>57</v>
      </c>
      <c r="F1917" t="s">
        <v>106</v>
      </c>
      <c r="G1917" t="s">
        <v>941</v>
      </c>
      <c r="I1917">
        <v>4</v>
      </c>
      <c r="J1917" t="s">
        <v>129</v>
      </c>
      <c r="K1917">
        <v>4</v>
      </c>
      <c r="L1917" t="s">
        <v>44</v>
      </c>
      <c r="M1917">
        <v>2</v>
      </c>
      <c r="N1917" t="s">
        <v>45</v>
      </c>
      <c r="O1917" t="s">
        <v>46</v>
      </c>
      <c r="P1917">
        <v>4</v>
      </c>
      <c r="Q1917" t="s">
        <v>60</v>
      </c>
      <c r="R1917" t="s">
        <v>48</v>
      </c>
      <c r="S1917">
        <v>147</v>
      </c>
      <c r="T1917" t="s">
        <v>49</v>
      </c>
      <c r="V1917" t="s">
        <v>1026</v>
      </c>
      <c r="W1917" t="s">
        <v>62</v>
      </c>
      <c r="X1917" t="s">
        <v>63</v>
      </c>
      <c r="Z1917">
        <v>0</v>
      </c>
      <c r="AA1917" t="s">
        <v>75</v>
      </c>
      <c r="AB1917" t="s">
        <v>83</v>
      </c>
      <c r="AC1917">
        <v>45</v>
      </c>
      <c r="AD1917">
        <v>11</v>
      </c>
      <c r="AE1917">
        <v>4</v>
      </c>
      <c r="AF1917">
        <v>2025</v>
      </c>
      <c r="AG1917">
        <v>20251104</v>
      </c>
      <c r="AH1917" s="2">
        <v>13250</v>
      </c>
      <c r="AI1917" s="2">
        <v>13439.3125</v>
      </c>
      <c r="AJ1917" s="2">
        <f t="shared" si="234"/>
        <v>189.3125</v>
      </c>
      <c r="AK1917" s="6">
        <f t="shared" si="235"/>
        <v>1.4287735849056604E-2</v>
      </c>
      <c r="AL1917" s="12">
        <v>13250</v>
      </c>
      <c r="AM1917" s="12">
        <v>13905.23218496476</v>
      </c>
      <c r="AN1917" s="12">
        <f t="shared" si="236"/>
        <v>655.23218496475965</v>
      </c>
      <c r="AO1917" s="13">
        <f t="shared" si="237"/>
        <v>4.945148565771771E-2</v>
      </c>
      <c r="AP1917" s="16">
        <v>13250</v>
      </c>
      <c r="AQ1917" s="16">
        <v>13299.14566101628</v>
      </c>
      <c r="AR1917" s="16">
        <f t="shared" si="238"/>
        <v>49.145661016280428</v>
      </c>
      <c r="AS1917" s="17">
        <f t="shared" si="232"/>
        <v>3.7091064917947492E-3</v>
      </c>
      <c r="AT1917" s="20">
        <v>13250</v>
      </c>
      <c r="AU1917" s="20">
        <v>13226.54320987654</v>
      </c>
      <c r="AV1917" s="20">
        <f t="shared" si="233"/>
        <v>23.456790123460451</v>
      </c>
      <c r="AW1917" s="21">
        <f t="shared" si="239"/>
        <v>1.7703237829026755E-3</v>
      </c>
    </row>
    <row r="1918" spans="1:49" x14ac:dyDescent="0.25">
      <c r="A1918" t="s">
        <v>38</v>
      </c>
      <c r="B1918" t="s">
        <v>39</v>
      </c>
      <c r="C1918">
        <v>88066</v>
      </c>
      <c r="D1918">
        <v>2020</v>
      </c>
      <c r="E1918" t="s">
        <v>155</v>
      </c>
      <c r="F1918" t="s">
        <v>482</v>
      </c>
      <c r="G1918" t="s">
        <v>269</v>
      </c>
      <c r="I1918">
        <v>4</v>
      </c>
      <c r="J1918" t="s">
        <v>43</v>
      </c>
      <c r="K1918">
        <v>4</v>
      </c>
      <c r="L1918" t="s">
        <v>44</v>
      </c>
      <c r="M1918">
        <v>2.4000000953674321</v>
      </c>
      <c r="N1918" t="s">
        <v>45</v>
      </c>
      <c r="O1918" t="s">
        <v>46</v>
      </c>
      <c r="Q1918" t="s">
        <v>60</v>
      </c>
      <c r="R1918" t="s">
        <v>48</v>
      </c>
      <c r="S1918">
        <v>185</v>
      </c>
      <c r="T1918" t="s">
        <v>49</v>
      </c>
      <c r="V1918" t="s">
        <v>231</v>
      </c>
      <c r="W1918" t="s">
        <v>62</v>
      </c>
      <c r="X1918" t="s">
        <v>74</v>
      </c>
      <c r="Y1918">
        <v>26400</v>
      </c>
      <c r="Z1918">
        <v>0</v>
      </c>
      <c r="AA1918" t="s">
        <v>75</v>
      </c>
      <c r="AB1918" t="s">
        <v>83</v>
      </c>
      <c r="AC1918">
        <v>45</v>
      </c>
      <c r="AD1918">
        <v>11</v>
      </c>
      <c r="AE1918">
        <v>4</v>
      </c>
      <c r="AF1918">
        <v>2025</v>
      </c>
      <c r="AG1918">
        <v>20251104</v>
      </c>
      <c r="AH1918" s="2">
        <v>11750</v>
      </c>
      <c r="AI1918" s="2">
        <v>9775.8232421875</v>
      </c>
      <c r="AJ1918" s="2">
        <f t="shared" si="234"/>
        <v>1974.1767578125</v>
      </c>
      <c r="AK1918" s="6">
        <f t="shared" si="235"/>
        <v>0.16801504321808511</v>
      </c>
      <c r="AL1918" s="12">
        <v>11750</v>
      </c>
      <c r="AM1918" s="12">
        <v>9703.5903153793952</v>
      </c>
      <c r="AN1918" s="12">
        <f t="shared" si="236"/>
        <v>2046.4096846206048</v>
      </c>
      <c r="AO1918" s="13">
        <f t="shared" si="237"/>
        <v>0.17416252635068977</v>
      </c>
      <c r="AP1918" s="16">
        <v>11750</v>
      </c>
      <c r="AQ1918" s="16">
        <v>10196.434099442769</v>
      </c>
      <c r="AR1918" s="16">
        <f t="shared" si="238"/>
        <v>1553.5659005572306</v>
      </c>
      <c r="AS1918" s="17">
        <f t="shared" si="232"/>
        <v>0.132218374515509</v>
      </c>
      <c r="AT1918" s="20">
        <v>11750</v>
      </c>
      <c r="AU1918" s="20">
        <v>9801.2166030534354</v>
      </c>
      <c r="AV1918" s="20">
        <f t="shared" si="233"/>
        <v>1948.7833969465646</v>
      </c>
      <c r="AW1918" s="21">
        <f t="shared" si="239"/>
        <v>0.16585390612311188</v>
      </c>
    </row>
    <row r="1919" spans="1:49" x14ac:dyDescent="0.25">
      <c r="A1919" t="s">
        <v>123</v>
      </c>
      <c r="B1919" t="s">
        <v>440</v>
      </c>
      <c r="C1919">
        <v>123718</v>
      </c>
      <c r="D1919">
        <v>2013</v>
      </c>
      <c r="E1919" t="s">
        <v>66</v>
      </c>
      <c r="F1919" t="s">
        <v>769</v>
      </c>
      <c r="G1919" t="s">
        <v>113</v>
      </c>
      <c r="I1919">
        <v>6</v>
      </c>
      <c r="J1919" t="s">
        <v>101</v>
      </c>
      <c r="K1919">
        <v>4</v>
      </c>
      <c r="L1919" t="s">
        <v>44</v>
      </c>
      <c r="M1919">
        <v>3.5</v>
      </c>
      <c r="N1919" t="s">
        <v>44</v>
      </c>
      <c r="O1919" t="s">
        <v>46</v>
      </c>
      <c r="P1919">
        <v>1</v>
      </c>
      <c r="Q1919" t="s">
        <v>60</v>
      </c>
      <c r="R1919" t="s">
        <v>81</v>
      </c>
      <c r="S1919">
        <v>285</v>
      </c>
      <c r="T1919" t="s">
        <v>49</v>
      </c>
      <c r="U1919" t="s">
        <v>72</v>
      </c>
      <c r="W1919" t="s">
        <v>134</v>
      </c>
      <c r="X1919" t="s">
        <v>98</v>
      </c>
      <c r="Z1919">
        <v>0</v>
      </c>
      <c r="AA1919" t="s">
        <v>75</v>
      </c>
      <c r="AB1919" t="s">
        <v>83</v>
      </c>
      <c r="AC1919">
        <v>45</v>
      </c>
      <c r="AD1919">
        <v>11</v>
      </c>
      <c r="AE1919">
        <v>4</v>
      </c>
      <c r="AF1919">
        <v>2025</v>
      </c>
      <c r="AG1919">
        <v>20251105</v>
      </c>
      <c r="AH1919" s="2">
        <v>2000</v>
      </c>
      <c r="AI1919" s="2">
        <v>2201.79248046875</v>
      </c>
      <c r="AJ1919" s="2">
        <f t="shared" si="234"/>
        <v>201.79248046875</v>
      </c>
      <c r="AK1919" s="6">
        <f t="shared" si="235"/>
        <v>0.100896240234375</v>
      </c>
      <c r="AL1919" s="12">
        <v>2000</v>
      </c>
      <c r="AM1919" s="12">
        <v>2097.3281355496651</v>
      </c>
      <c r="AN1919" s="12">
        <f t="shared" si="236"/>
        <v>97.328135549665149</v>
      </c>
      <c r="AO1919" s="13">
        <f t="shared" si="237"/>
        <v>4.8664067774832571E-2</v>
      </c>
      <c r="AP1919" s="16">
        <v>2000</v>
      </c>
      <c r="AQ1919" s="16">
        <v>2356.2516201228332</v>
      </c>
      <c r="AR1919" s="16">
        <f t="shared" si="238"/>
        <v>356.25162012283317</v>
      </c>
      <c r="AS1919" s="17">
        <f t="shared" si="232"/>
        <v>0.17812581006141659</v>
      </c>
      <c r="AT1919" s="20">
        <v>2000</v>
      </c>
      <c r="AU1919" s="20">
        <v>2273.4407294832822</v>
      </c>
      <c r="AV1919" s="20">
        <f t="shared" si="233"/>
        <v>273.44072948328221</v>
      </c>
      <c r="AW1919" s="21">
        <f t="shared" si="239"/>
        <v>0.13672036474164109</v>
      </c>
    </row>
    <row r="1920" spans="1:49" x14ac:dyDescent="0.25">
      <c r="A1920" t="s">
        <v>77</v>
      </c>
      <c r="B1920" t="s">
        <v>456</v>
      </c>
      <c r="C1920">
        <v>21226</v>
      </c>
      <c r="D1920">
        <v>2024</v>
      </c>
      <c r="E1920" t="s">
        <v>57</v>
      </c>
      <c r="F1920" t="s">
        <v>228</v>
      </c>
      <c r="G1920" t="s">
        <v>1866</v>
      </c>
      <c r="I1920">
        <v>4</v>
      </c>
      <c r="J1920" t="s">
        <v>129</v>
      </c>
      <c r="K1920">
        <v>4</v>
      </c>
      <c r="L1920" t="s">
        <v>44</v>
      </c>
      <c r="M1920">
        <v>2.5</v>
      </c>
      <c r="N1920" t="s">
        <v>44</v>
      </c>
      <c r="O1920" t="s">
        <v>46</v>
      </c>
      <c r="P1920">
        <v>4</v>
      </c>
      <c r="Q1920" t="s">
        <v>60</v>
      </c>
      <c r="R1920" t="s">
        <v>89</v>
      </c>
      <c r="T1920" t="s">
        <v>49</v>
      </c>
      <c r="V1920" t="s">
        <v>604</v>
      </c>
      <c r="W1920" t="s">
        <v>62</v>
      </c>
      <c r="X1920" t="s">
        <v>74</v>
      </c>
      <c r="Z1920">
        <v>0</v>
      </c>
      <c r="AA1920" t="s">
        <v>75</v>
      </c>
      <c r="AB1920" t="s">
        <v>83</v>
      </c>
      <c r="AC1920">
        <v>45</v>
      </c>
      <c r="AD1920">
        <v>11</v>
      </c>
      <c r="AE1920">
        <v>4</v>
      </c>
      <c r="AF1920">
        <v>2025</v>
      </c>
      <c r="AG1920">
        <v>20251105</v>
      </c>
      <c r="AH1920" s="2">
        <v>27600</v>
      </c>
      <c r="AI1920" s="2">
        <v>22933.390625</v>
      </c>
      <c r="AJ1920" s="2">
        <f t="shared" si="234"/>
        <v>4666.609375</v>
      </c>
      <c r="AK1920" s="6">
        <f t="shared" si="235"/>
        <v>0.16908004981884059</v>
      </c>
      <c r="AL1920" s="12">
        <v>27600</v>
      </c>
      <c r="AM1920" s="12">
        <v>22086.560842546889</v>
      </c>
      <c r="AN1920" s="12">
        <f t="shared" si="236"/>
        <v>5513.439157453111</v>
      </c>
      <c r="AO1920" s="13">
        <f t="shared" si="237"/>
        <v>0.19976228831351853</v>
      </c>
      <c r="AP1920" s="16">
        <v>27600</v>
      </c>
      <c r="AQ1920" s="16">
        <v>21947.29572479624</v>
      </c>
      <c r="AR1920" s="16">
        <f t="shared" si="238"/>
        <v>5652.7042752037596</v>
      </c>
      <c r="AS1920" s="17">
        <f t="shared" si="232"/>
        <v>0.20480812591317971</v>
      </c>
      <c r="AT1920" s="20">
        <v>27600</v>
      </c>
      <c r="AU1920" s="20">
        <v>22983.60170045781</v>
      </c>
      <c r="AV1920" s="20">
        <f t="shared" si="233"/>
        <v>4616.3982995421902</v>
      </c>
      <c r="AW1920" s="21">
        <f t="shared" si="239"/>
        <v>0.16726080795442719</v>
      </c>
    </row>
    <row r="1921" spans="1:49" x14ac:dyDescent="0.25">
      <c r="A1921" t="s">
        <v>123</v>
      </c>
      <c r="B1921" t="s">
        <v>440</v>
      </c>
      <c r="C1921">
        <v>135823</v>
      </c>
      <c r="D1921">
        <v>2015</v>
      </c>
      <c r="E1921" t="s">
        <v>57</v>
      </c>
      <c r="F1921" t="s">
        <v>106</v>
      </c>
      <c r="G1921" t="s">
        <v>789</v>
      </c>
      <c r="I1921">
        <v>4</v>
      </c>
      <c r="J1921" t="s">
        <v>129</v>
      </c>
      <c r="K1921">
        <v>4</v>
      </c>
      <c r="L1921" t="s">
        <v>44</v>
      </c>
      <c r="M1921">
        <v>1.6000000238418579</v>
      </c>
      <c r="N1921" t="s">
        <v>45</v>
      </c>
      <c r="O1921" t="s">
        <v>46</v>
      </c>
      <c r="P1921">
        <v>2</v>
      </c>
      <c r="Q1921" t="s">
        <v>60</v>
      </c>
      <c r="T1921" t="s">
        <v>49</v>
      </c>
      <c r="V1921" t="s">
        <v>197</v>
      </c>
      <c r="W1921" t="s">
        <v>52</v>
      </c>
      <c r="X1921" t="s">
        <v>63</v>
      </c>
      <c r="Z1921">
        <v>0</v>
      </c>
      <c r="AA1921" t="s">
        <v>75</v>
      </c>
      <c r="AB1921" t="s">
        <v>83</v>
      </c>
      <c r="AC1921">
        <v>45</v>
      </c>
      <c r="AD1921">
        <v>11</v>
      </c>
      <c r="AE1921">
        <v>4</v>
      </c>
      <c r="AF1921">
        <v>2025</v>
      </c>
      <c r="AG1921">
        <v>20251105</v>
      </c>
      <c r="AH1921" s="2">
        <v>1600</v>
      </c>
      <c r="AI1921" s="2">
        <v>1634.361450195312</v>
      </c>
      <c r="AJ1921" s="2">
        <f t="shared" si="234"/>
        <v>34.361450195312045</v>
      </c>
      <c r="AK1921" s="6">
        <f t="shared" si="235"/>
        <v>2.1475906372070027E-2</v>
      </c>
      <c r="AL1921" s="12">
        <v>1600</v>
      </c>
      <c r="AM1921" s="12">
        <v>1566.5515152503581</v>
      </c>
      <c r="AN1921" s="12">
        <f t="shared" si="236"/>
        <v>33.448484749641921</v>
      </c>
      <c r="AO1921" s="13">
        <f t="shared" si="237"/>
        <v>2.0905302968526201E-2</v>
      </c>
      <c r="AP1921" s="16">
        <v>1600</v>
      </c>
      <c r="AQ1921" s="16">
        <v>1572.6873213990029</v>
      </c>
      <c r="AR1921" s="16">
        <f t="shared" si="238"/>
        <v>27.31267860099706</v>
      </c>
      <c r="AS1921" s="17">
        <f t="shared" si="232"/>
        <v>1.7070424125623162E-2</v>
      </c>
      <c r="AT1921" s="20">
        <v>1600</v>
      </c>
      <c r="AU1921" s="20">
        <v>1682.2043189368769</v>
      </c>
      <c r="AV1921" s="20">
        <f t="shared" si="233"/>
        <v>82.204318936876916</v>
      </c>
      <c r="AW1921" s="21">
        <f t="shared" si="239"/>
        <v>5.1377699335548074E-2</v>
      </c>
    </row>
    <row r="1922" spans="1:49" x14ac:dyDescent="0.25">
      <c r="A1922" t="s">
        <v>38</v>
      </c>
      <c r="B1922" t="s">
        <v>776</v>
      </c>
      <c r="C1922">
        <v>110305</v>
      </c>
      <c r="D1922">
        <v>2019</v>
      </c>
      <c r="E1922" t="s">
        <v>111</v>
      </c>
      <c r="F1922" t="s">
        <v>823</v>
      </c>
      <c r="G1922" t="s">
        <v>227</v>
      </c>
      <c r="I1922">
        <v>6</v>
      </c>
      <c r="J1922" t="s">
        <v>101</v>
      </c>
      <c r="K1922">
        <v>4</v>
      </c>
      <c r="L1922" t="s">
        <v>44</v>
      </c>
      <c r="M1922">
        <v>3.5999999046325679</v>
      </c>
      <c r="N1922" t="s">
        <v>45</v>
      </c>
      <c r="O1922" t="s">
        <v>46</v>
      </c>
      <c r="P1922">
        <v>1</v>
      </c>
      <c r="Q1922" t="s">
        <v>215</v>
      </c>
      <c r="R1922" t="s">
        <v>96</v>
      </c>
      <c r="S1922">
        <v>283</v>
      </c>
      <c r="T1922" t="s">
        <v>49</v>
      </c>
      <c r="U1922" t="s">
        <v>72</v>
      </c>
      <c r="W1922" t="s">
        <v>90</v>
      </c>
      <c r="X1922" t="s">
        <v>98</v>
      </c>
      <c r="Z1922">
        <v>0</v>
      </c>
      <c r="AA1922" t="s">
        <v>75</v>
      </c>
      <c r="AB1922" t="s">
        <v>215</v>
      </c>
      <c r="AC1922">
        <v>45</v>
      </c>
      <c r="AD1922">
        <v>11</v>
      </c>
      <c r="AE1922">
        <v>4</v>
      </c>
      <c r="AF1922">
        <v>2025</v>
      </c>
      <c r="AG1922">
        <v>20251105</v>
      </c>
      <c r="AH1922" s="2">
        <v>1900</v>
      </c>
      <c r="AI1922" s="2">
        <v>3660.172607421875</v>
      </c>
      <c r="AJ1922" s="2">
        <f t="shared" si="234"/>
        <v>1760.172607421875</v>
      </c>
      <c r="AK1922" s="6">
        <f t="shared" si="235"/>
        <v>0.92640663548519742</v>
      </c>
      <c r="AL1922" s="12">
        <v>1900</v>
      </c>
      <c r="AM1922" s="12">
        <v>3741.2294970877938</v>
      </c>
      <c r="AN1922" s="12">
        <f t="shared" si="236"/>
        <v>1841.2294970877938</v>
      </c>
      <c r="AO1922" s="13">
        <f t="shared" si="237"/>
        <v>0.96906815636199672</v>
      </c>
      <c r="AP1922" s="16">
        <v>1900</v>
      </c>
      <c r="AQ1922" s="16">
        <v>3697.4547569536439</v>
      </c>
      <c r="AR1922" s="16">
        <f t="shared" si="238"/>
        <v>1797.4547569536439</v>
      </c>
      <c r="AS1922" s="17">
        <f t="shared" si="232"/>
        <v>0.9460288194492863</v>
      </c>
      <c r="AT1922" s="20">
        <v>1900</v>
      </c>
      <c r="AU1922" s="20">
        <v>3724.47379032258</v>
      </c>
      <c r="AV1922" s="20">
        <f t="shared" si="233"/>
        <v>1824.47379032258</v>
      </c>
      <c r="AW1922" s="21">
        <f t="shared" si="239"/>
        <v>0.96024936332767374</v>
      </c>
    </row>
    <row r="1923" spans="1:49" x14ac:dyDescent="0.25">
      <c r="A1923" t="s">
        <v>38</v>
      </c>
      <c r="B1923" t="s">
        <v>92</v>
      </c>
      <c r="C1923">
        <v>144917</v>
      </c>
      <c r="D1923">
        <v>2011</v>
      </c>
      <c r="E1923" t="s">
        <v>66</v>
      </c>
      <c r="F1923" t="s">
        <v>221</v>
      </c>
      <c r="I1923">
        <v>8</v>
      </c>
      <c r="J1923" t="s">
        <v>101</v>
      </c>
      <c r="K1923">
        <v>4</v>
      </c>
      <c r="L1923" t="s">
        <v>44</v>
      </c>
      <c r="M1923">
        <v>5</v>
      </c>
      <c r="N1923" t="s">
        <v>70</v>
      </c>
      <c r="O1923" t="s">
        <v>46</v>
      </c>
      <c r="Q1923" t="s">
        <v>88</v>
      </c>
      <c r="R1923" t="s">
        <v>48</v>
      </c>
      <c r="S1923">
        <v>360</v>
      </c>
      <c r="T1923" t="s">
        <v>49</v>
      </c>
      <c r="U1923" t="s">
        <v>72</v>
      </c>
      <c r="W1923" t="s">
        <v>103</v>
      </c>
      <c r="X1923" t="s">
        <v>74</v>
      </c>
      <c r="Z1923">
        <v>0</v>
      </c>
      <c r="AA1923" t="s">
        <v>75</v>
      </c>
      <c r="AB1923" t="s">
        <v>91</v>
      </c>
      <c r="AC1923">
        <v>45</v>
      </c>
      <c r="AD1923">
        <v>11</v>
      </c>
      <c r="AE1923">
        <v>4</v>
      </c>
      <c r="AF1923">
        <v>2025</v>
      </c>
      <c r="AG1923">
        <v>20251104</v>
      </c>
      <c r="AH1923" s="2">
        <v>7200</v>
      </c>
      <c r="AI1923" s="2">
        <v>6176.595703125</v>
      </c>
      <c r="AJ1923" s="2">
        <f t="shared" si="234"/>
        <v>1023.404296875</v>
      </c>
      <c r="AK1923" s="6">
        <f t="shared" si="235"/>
        <v>0.14213948567708334</v>
      </c>
      <c r="AL1923" s="12">
        <v>7200</v>
      </c>
      <c r="AM1923" s="12">
        <v>6051.754301151771</v>
      </c>
      <c r="AN1923" s="12">
        <f t="shared" si="236"/>
        <v>1148.245698848229</v>
      </c>
      <c r="AO1923" s="13">
        <f t="shared" si="237"/>
        <v>0.15947856928447626</v>
      </c>
      <c r="AP1923" s="16">
        <v>7200</v>
      </c>
      <c r="AQ1923" s="16">
        <v>5866.9415319062191</v>
      </c>
      <c r="AR1923" s="16">
        <f t="shared" si="238"/>
        <v>1333.0584680937809</v>
      </c>
      <c r="AS1923" s="17">
        <f t="shared" ref="AS1923:AS1986" si="240">ABS($AH1923-AQ1923)/$AH1923</f>
        <v>0.18514700945746956</v>
      </c>
      <c r="AT1923" s="20">
        <v>7200</v>
      </c>
      <c r="AU1923" s="20">
        <v>6291.3598460551639</v>
      </c>
      <c r="AV1923" s="20">
        <f t="shared" ref="AV1923:AV1986" si="241">ABS(AT1923-AU1923)</f>
        <v>908.64015394483613</v>
      </c>
      <c r="AW1923" s="21">
        <f t="shared" si="239"/>
        <v>0.12620002138122724</v>
      </c>
    </row>
    <row r="1924" spans="1:49" x14ac:dyDescent="0.25">
      <c r="A1924" t="s">
        <v>77</v>
      </c>
      <c r="B1924" t="s">
        <v>456</v>
      </c>
      <c r="C1924">
        <v>149365</v>
      </c>
      <c r="D1924">
        <v>2020</v>
      </c>
      <c r="E1924" t="s">
        <v>139</v>
      </c>
      <c r="F1924" t="s">
        <v>770</v>
      </c>
      <c r="I1924">
        <v>4</v>
      </c>
      <c r="J1924" t="s">
        <v>129</v>
      </c>
      <c r="K1924">
        <v>4</v>
      </c>
      <c r="L1924" t="s">
        <v>44</v>
      </c>
      <c r="M1924">
        <v>2</v>
      </c>
      <c r="N1924" t="s">
        <v>45</v>
      </c>
      <c r="Q1924" t="s">
        <v>47</v>
      </c>
      <c r="R1924" t="s">
        <v>48</v>
      </c>
      <c r="T1924" t="s">
        <v>49</v>
      </c>
      <c r="W1924" t="s">
        <v>120</v>
      </c>
      <c r="X1924" t="s">
        <v>53</v>
      </c>
      <c r="Z1924">
        <v>0</v>
      </c>
      <c r="AA1924" t="s">
        <v>75</v>
      </c>
      <c r="AB1924" t="s">
        <v>332</v>
      </c>
      <c r="AC1924">
        <v>45</v>
      </c>
      <c r="AD1924">
        <v>11</v>
      </c>
      <c r="AE1924">
        <v>4</v>
      </c>
      <c r="AF1924">
        <v>2025</v>
      </c>
      <c r="AG1924">
        <v>20251105</v>
      </c>
      <c r="AH1924" s="2">
        <v>3600</v>
      </c>
      <c r="AI1924" s="2">
        <v>5101.2041015625</v>
      </c>
      <c r="AJ1924" s="2">
        <f t="shared" ref="AJ1924:AJ1987" si="242">ABS(AH1924-AI1924)</f>
        <v>1501.2041015625</v>
      </c>
      <c r="AK1924" s="6">
        <f t="shared" ref="AK1924:AK1987" si="243">ABS($AH1924-AI1924)/$AH1924</f>
        <v>0.41700113932291666</v>
      </c>
      <c r="AL1924" s="12">
        <v>3600</v>
      </c>
      <c r="AM1924" s="12">
        <v>4870.3732098427663</v>
      </c>
      <c r="AN1924" s="12">
        <f t="shared" ref="AN1924:AN1987" si="244">ABS(AL1924-AM1924)</f>
        <v>1270.3732098427663</v>
      </c>
      <c r="AO1924" s="13">
        <f t="shared" ref="AO1924:AO1987" si="245">ABS($AH1924-AM1924)/$AH1924</f>
        <v>0.35288144717854619</v>
      </c>
      <c r="AP1924" s="16">
        <v>3600</v>
      </c>
      <c r="AQ1924" s="16">
        <v>5743.0126337226638</v>
      </c>
      <c r="AR1924" s="16">
        <f t="shared" ref="AR1924:AR1987" si="246">ABS(AP1924-AQ1924)</f>
        <v>2143.0126337226638</v>
      </c>
      <c r="AS1924" s="17">
        <f t="shared" si="240"/>
        <v>0.59528128714518436</v>
      </c>
      <c r="AT1924" s="20">
        <v>3600</v>
      </c>
      <c r="AU1924" s="20">
        <v>5217.8258891645974</v>
      </c>
      <c r="AV1924" s="20">
        <f t="shared" si="241"/>
        <v>1617.8258891645974</v>
      </c>
      <c r="AW1924" s="21">
        <f t="shared" ref="AW1924:AW1987" si="247">ABS($AH1924-AU1924)/$AH1924</f>
        <v>0.44939608032349926</v>
      </c>
    </row>
    <row r="1925" spans="1:49" x14ac:dyDescent="0.25">
      <c r="A1925" t="s">
        <v>77</v>
      </c>
      <c r="B1925" t="s">
        <v>818</v>
      </c>
      <c r="C1925">
        <v>80818</v>
      </c>
      <c r="D1925">
        <v>2014</v>
      </c>
      <c r="E1925" t="s">
        <v>135</v>
      </c>
      <c r="F1925" t="s">
        <v>568</v>
      </c>
      <c r="G1925" t="s">
        <v>418</v>
      </c>
      <c r="I1925">
        <v>6</v>
      </c>
      <c r="J1925" t="s">
        <v>129</v>
      </c>
      <c r="K1925">
        <v>4</v>
      </c>
      <c r="L1925" t="s">
        <v>44</v>
      </c>
      <c r="M1925">
        <v>3.5999999046325679</v>
      </c>
      <c r="N1925" t="s">
        <v>87</v>
      </c>
      <c r="O1925" t="s">
        <v>46</v>
      </c>
      <c r="Q1925" t="s">
        <v>60</v>
      </c>
      <c r="R1925" t="s">
        <v>89</v>
      </c>
      <c r="T1925" t="s">
        <v>49</v>
      </c>
      <c r="W1925" t="s">
        <v>134</v>
      </c>
      <c r="X1925" t="s">
        <v>74</v>
      </c>
      <c r="Z1925">
        <v>0</v>
      </c>
      <c r="AA1925" t="s">
        <v>75</v>
      </c>
      <c r="AB1925" t="s">
        <v>83</v>
      </c>
      <c r="AC1925">
        <v>45</v>
      </c>
      <c r="AD1925">
        <v>11</v>
      </c>
      <c r="AE1925">
        <v>4</v>
      </c>
      <c r="AF1925">
        <v>2025</v>
      </c>
      <c r="AG1925">
        <v>20251105</v>
      </c>
      <c r="AH1925" s="2">
        <v>10800</v>
      </c>
      <c r="AI1925" s="2">
        <v>13024.26953125</v>
      </c>
      <c r="AJ1925" s="2">
        <f t="shared" si="242"/>
        <v>2224.26953125</v>
      </c>
      <c r="AK1925" s="6">
        <f t="shared" si="243"/>
        <v>0.20595088252314814</v>
      </c>
      <c r="AL1925" s="12">
        <v>10800</v>
      </c>
      <c r="AM1925" s="12">
        <v>12436.703323889071</v>
      </c>
      <c r="AN1925" s="12">
        <f t="shared" si="244"/>
        <v>1636.7033238890708</v>
      </c>
      <c r="AO1925" s="13">
        <f t="shared" si="245"/>
        <v>0.15154660406380285</v>
      </c>
      <c r="AP1925" s="16">
        <v>10800</v>
      </c>
      <c r="AQ1925" s="16">
        <v>12712.431699576329</v>
      </c>
      <c r="AR1925" s="16">
        <f t="shared" si="246"/>
        <v>1912.4316995763293</v>
      </c>
      <c r="AS1925" s="17">
        <f t="shared" si="240"/>
        <v>0.1770770092200305</v>
      </c>
      <c r="AT1925" s="20">
        <v>10800</v>
      </c>
      <c r="AU1925" s="20">
        <v>13128.208092485551</v>
      </c>
      <c r="AV1925" s="20">
        <f t="shared" si="241"/>
        <v>2328.2080924855509</v>
      </c>
      <c r="AW1925" s="21">
        <f t="shared" si="247"/>
        <v>0.21557482337829176</v>
      </c>
    </row>
    <row r="1926" spans="1:49" x14ac:dyDescent="0.25">
      <c r="A1926" t="s">
        <v>123</v>
      </c>
      <c r="B1926" t="s">
        <v>200</v>
      </c>
      <c r="C1926">
        <v>103605</v>
      </c>
      <c r="D1926">
        <v>2015</v>
      </c>
      <c r="E1926" t="s">
        <v>93</v>
      </c>
      <c r="F1926" t="s">
        <v>94</v>
      </c>
      <c r="G1926" t="s">
        <v>125</v>
      </c>
      <c r="I1926">
        <v>4</v>
      </c>
      <c r="J1926" t="s">
        <v>59</v>
      </c>
      <c r="K1926">
        <v>4</v>
      </c>
      <c r="L1926" t="s">
        <v>44</v>
      </c>
      <c r="M1926">
        <v>2.4000000953674321</v>
      </c>
      <c r="N1926" t="s">
        <v>45</v>
      </c>
      <c r="O1926" t="s">
        <v>46</v>
      </c>
      <c r="Q1926" t="s">
        <v>60</v>
      </c>
      <c r="R1926" t="s">
        <v>96</v>
      </c>
      <c r="T1926" t="s">
        <v>49</v>
      </c>
      <c r="V1926" t="s">
        <v>126</v>
      </c>
      <c r="W1926" t="s">
        <v>62</v>
      </c>
      <c r="X1926" t="s">
        <v>98</v>
      </c>
      <c r="Z1926">
        <v>0</v>
      </c>
      <c r="AA1926" t="s">
        <v>75</v>
      </c>
      <c r="AB1926" t="s">
        <v>83</v>
      </c>
      <c r="AC1926">
        <v>45</v>
      </c>
      <c r="AD1926">
        <v>11</v>
      </c>
      <c r="AE1926">
        <v>4</v>
      </c>
      <c r="AF1926">
        <v>2025</v>
      </c>
      <c r="AG1926">
        <v>20251105</v>
      </c>
      <c r="AH1926" s="2">
        <v>5900</v>
      </c>
      <c r="AI1926" s="2">
        <v>4265.51220703125</v>
      </c>
      <c r="AJ1926" s="2">
        <f t="shared" si="242"/>
        <v>1634.48779296875</v>
      </c>
      <c r="AK1926" s="6">
        <f t="shared" si="243"/>
        <v>0.27703182931673731</v>
      </c>
      <c r="AL1926" s="12">
        <v>5900</v>
      </c>
      <c r="AM1926" s="12">
        <v>4387.1630359868568</v>
      </c>
      <c r="AN1926" s="12">
        <f t="shared" si="244"/>
        <v>1512.8369640131432</v>
      </c>
      <c r="AO1926" s="13">
        <f t="shared" si="245"/>
        <v>0.25641304474799037</v>
      </c>
      <c r="AP1926" s="16">
        <v>5900</v>
      </c>
      <c r="AQ1926" s="16">
        <v>4159.5594641949283</v>
      </c>
      <c r="AR1926" s="16">
        <f t="shared" si="246"/>
        <v>1740.4405358050717</v>
      </c>
      <c r="AS1926" s="17">
        <f t="shared" si="240"/>
        <v>0.29498992132289353</v>
      </c>
      <c r="AT1926" s="20">
        <v>5900</v>
      </c>
      <c r="AU1926" s="20">
        <v>4269.1111457036122</v>
      </c>
      <c r="AV1926" s="20">
        <f t="shared" si="241"/>
        <v>1630.8888542963878</v>
      </c>
      <c r="AW1926" s="21">
        <f t="shared" si="247"/>
        <v>0.27642183971125217</v>
      </c>
    </row>
    <row r="1927" spans="1:49" x14ac:dyDescent="0.25">
      <c r="A1927" t="s">
        <v>123</v>
      </c>
      <c r="B1927" t="s">
        <v>440</v>
      </c>
      <c r="C1927">
        <v>61835</v>
      </c>
      <c r="D1927">
        <v>2024</v>
      </c>
      <c r="E1927" t="s">
        <v>93</v>
      </c>
      <c r="F1927" t="s">
        <v>430</v>
      </c>
      <c r="G1927" t="s">
        <v>1196</v>
      </c>
      <c r="I1927">
        <v>4</v>
      </c>
      <c r="J1927" t="s">
        <v>69</v>
      </c>
      <c r="K1927">
        <v>4</v>
      </c>
      <c r="L1927" t="s">
        <v>44</v>
      </c>
      <c r="M1927">
        <v>1.5</v>
      </c>
      <c r="N1927" t="s">
        <v>45</v>
      </c>
      <c r="O1927" t="s">
        <v>46</v>
      </c>
      <c r="P1927">
        <v>4</v>
      </c>
      <c r="Q1927" t="s">
        <v>118</v>
      </c>
      <c r="T1927" t="s">
        <v>49</v>
      </c>
      <c r="U1927" t="s">
        <v>50</v>
      </c>
      <c r="V1927" t="s">
        <v>669</v>
      </c>
      <c r="W1927" t="s">
        <v>52</v>
      </c>
      <c r="X1927" t="s">
        <v>74</v>
      </c>
      <c r="Z1927">
        <v>0</v>
      </c>
      <c r="AA1927" t="s">
        <v>75</v>
      </c>
      <c r="AB1927" t="s">
        <v>122</v>
      </c>
      <c r="AC1927">
        <v>45</v>
      </c>
      <c r="AD1927">
        <v>11</v>
      </c>
      <c r="AE1927">
        <v>4</v>
      </c>
      <c r="AF1927">
        <v>2025</v>
      </c>
      <c r="AG1927">
        <v>20251105</v>
      </c>
      <c r="AH1927" s="2">
        <v>18300</v>
      </c>
      <c r="AI1927" s="2">
        <v>15877.509765625</v>
      </c>
      <c r="AJ1927" s="2">
        <f t="shared" si="242"/>
        <v>2422.490234375</v>
      </c>
      <c r="AK1927" s="6">
        <f t="shared" si="243"/>
        <v>0.13237651553961749</v>
      </c>
      <c r="AL1927" s="12">
        <v>18300</v>
      </c>
      <c r="AM1927" s="12">
        <v>15710.98669140415</v>
      </c>
      <c r="AN1927" s="12">
        <f t="shared" si="244"/>
        <v>2589.0133085958496</v>
      </c>
      <c r="AO1927" s="13">
        <f t="shared" si="245"/>
        <v>0.14147613708174042</v>
      </c>
      <c r="AP1927" s="16">
        <v>18300</v>
      </c>
      <c r="AQ1927" s="16">
        <v>15647.95073931886</v>
      </c>
      <c r="AR1927" s="16">
        <f t="shared" si="246"/>
        <v>2652.0492606811404</v>
      </c>
      <c r="AS1927" s="17">
        <f t="shared" si="240"/>
        <v>0.14492072462738473</v>
      </c>
      <c r="AT1927" s="20">
        <v>18300</v>
      </c>
      <c r="AU1927" s="20">
        <v>15586.598865478119</v>
      </c>
      <c r="AV1927" s="20">
        <f t="shared" si="241"/>
        <v>2713.4011345218805</v>
      </c>
      <c r="AW1927" s="21">
        <f t="shared" si="247"/>
        <v>0.14827328603944703</v>
      </c>
    </row>
    <row r="1928" spans="1:49" x14ac:dyDescent="0.25">
      <c r="A1928" t="s">
        <v>109</v>
      </c>
      <c r="B1928" t="s">
        <v>323</v>
      </c>
      <c r="C1928">
        <v>36531</v>
      </c>
      <c r="D1928">
        <v>2022</v>
      </c>
      <c r="E1928" t="s">
        <v>167</v>
      </c>
      <c r="F1928" t="s">
        <v>294</v>
      </c>
      <c r="G1928" t="s">
        <v>496</v>
      </c>
      <c r="H1928" t="s">
        <v>85</v>
      </c>
      <c r="I1928">
        <v>8</v>
      </c>
      <c r="J1928" t="s">
        <v>43</v>
      </c>
      <c r="K1928">
        <v>4</v>
      </c>
      <c r="L1928" t="s">
        <v>44</v>
      </c>
      <c r="M1928">
        <v>5.3000001907348633</v>
      </c>
      <c r="N1928" t="s">
        <v>87</v>
      </c>
      <c r="O1928" t="s">
        <v>46</v>
      </c>
      <c r="P1928">
        <v>4</v>
      </c>
      <c r="Q1928" t="s">
        <v>88</v>
      </c>
      <c r="R1928" t="s">
        <v>89</v>
      </c>
      <c r="T1928" t="s">
        <v>49</v>
      </c>
      <c r="V1928" t="s">
        <v>154</v>
      </c>
      <c r="W1928" t="s">
        <v>103</v>
      </c>
      <c r="X1928" t="s">
        <v>121</v>
      </c>
      <c r="Z1928">
        <v>0</v>
      </c>
      <c r="AA1928" t="s">
        <v>75</v>
      </c>
      <c r="AB1928" t="s">
        <v>91</v>
      </c>
      <c r="AC1928">
        <v>45</v>
      </c>
      <c r="AD1928">
        <v>11</v>
      </c>
      <c r="AE1928">
        <v>4</v>
      </c>
      <c r="AF1928">
        <v>2025</v>
      </c>
      <c r="AG1928">
        <v>20251103</v>
      </c>
      <c r="AH1928" s="2">
        <v>44600</v>
      </c>
      <c r="AI1928" s="2">
        <v>40264.546875</v>
      </c>
      <c r="AJ1928" s="2">
        <f t="shared" si="242"/>
        <v>4335.453125</v>
      </c>
      <c r="AK1928" s="6">
        <f t="shared" si="243"/>
        <v>9.7207469170403585E-2</v>
      </c>
      <c r="AL1928" s="12">
        <v>44600</v>
      </c>
      <c r="AM1928" s="12">
        <v>37957.269209423823</v>
      </c>
      <c r="AN1928" s="12">
        <f t="shared" si="244"/>
        <v>6642.7307905761772</v>
      </c>
      <c r="AO1928" s="13">
        <f t="shared" si="245"/>
        <v>0.14894015225507123</v>
      </c>
      <c r="AP1928" s="16">
        <v>44600</v>
      </c>
      <c r="AQ1928" s="16">
        <v>37738.665936775207</v>
      </c>
      <c r="AR1928" s="16">
        <f t="shared" si="246"/>
        <v>6861.3340632247928</v>
      </c>
      <c r="AS1928" s="17">
        <f t="shared" si="240"/>
        <v>0.15384157092432271</v>
      </c>
      <c r="AT1928" s="20">
        <v>44600</v>
      </c>
      <c r="AU1928" s="20">
        <v>39895.679790026254</v>
      </c>
      <c r="AV1928" s="20">
        <f t="shared" si="241"/>
        <v>4704.3202099737464</v>
      </c>
      <c r="AW1928" s="21">
        <f t="shared" si="247"/>
        <v>0.10547803161376113</v>
      </c>
    </row>
    <row r="1929" spans="1:49" x14ac:dyDescent="0.25">
      <c r="A1929" t="s">
        <v>77</v>
      </c>
      <c r="B1929" t="s">
        <v>596</v>
      </c>
      <c r="C1929">
        <v>113559</v>
      </c>
      <c r="D1929">
        <v>2011</v>
      </c>
      <c r="E1929" t="s">
        <v>127</v>
      </c>
      <c r="F1929" t="s">
        <v>128</v>
      </c>
      <c r="G1929" t="s">
        <v>1584</v>
      </c>
      <c r="I1929">
        <v>6</v>
      </c>
      <c r="J1929" t="s">
        <v>129</v>
      </c>
      <c r="K1929">
        <v>4</v>
      </c>
      <c r="L1929" t="s">
        <v>44</v>
      </c>
      <c r="M1929">
        <v>3.5</v>
      </c>
      <c r="N1929" t="s">
        <v>44</v>
      </c>
      <c r="O1929" t="s">
        <v>46</v>
      </c>
      <c r="P1929">
        <v>4</v>
      </c>
      <c r="Q1929" t="s">
        <v>118</v>
      </c>
      <c r="R1929" t="s">
        <v>81</v>
      </c>
      <c r="T1929" t="s">
        <v>49</v>
      </c>
      <c r="U1929" t="s">
        <v>72</v>
      </c>
      <c r="W1929" t="s">
        <v>120</v>
      </c>
      <c r="X1929" t="s">
        <v>131</v>
      </c>
      <c r="Z1929">
        <v>0</v>
      </c>
      <c r="AA1929" t="s">
        <v>75</v>
      </c>
      <c r="AB1929" t="s">
        <v>122</v>
      </c>
      <c r="AC1929">
        <v>45</v>
      </c>
      <c r="AD1929">
        <v>11</v>
      </c>
      <c r="AE1929">
        <v>4</v>
      </c>
      <c r="AF1929">
        <v>2025</v>
      </c>
      <c r="AG1929">
        <v>20251105</v>
      </c>
      <c r="AH1929" s="2">
        <v>6300</v>
      </c>
      <c r="AI1929" s="2">
        <v>4490.6357421875</v>
      </c>
      <c r="AJ1929" s="2">
        <f t="shared" si="242"/>
        <v>1809.3642578125</v>
      </c>
      <c r="AK1929" s="6">
        <f t="shared" si="243"/>
        <v>0.28720067584325398</v>
      </c>
      <c r="AL1929" s="12">
        <v>6300</v>
      </c>
      <c r="AM1929" s="12">
        <v>4580.9661074520509</v>
      </c>
      <c r="AN1929" s="12">
        <f t="shared" si="244"/>
        <v>1719.0338925479491</v>
      </c>
      <c r="AO1929" s="13">
        <f t="shared" si="245"/>
        <v>0.27286252262665861</v>
      </c>
      <c r="AP1929" s="16">
        <v>6300</v>
      </c>
      <c r="AQ1929" s="16">
        <v>4048.0932162470922</v>
      </c>
      <c r="AR1929" s="16">
        <f t="shared" si="246"/>
        <v>2251.9067837529078</v>
      </c>
      <c r="AS1929" s="17">
        <f t="shared" si="240"/>
        <v>0.35744552123062029</v>
      </c>
      <c r="AT1929" s="20">
        <v>6300</v>
      </c>
      <c r="AU1929" s="20">
        <v>4509.7071256038662</v>
      </c>
      <c r="AV1929" s="20">
        <f t="shared" si="241"/>
        <v>1790.2928743961338</v>
      </c>
      <c r="AW1929" s="21">
        <f t="shared" si="247"/>
        <v>0.28417347212637045</v>
      </c>
    </row>
    <row r="1930" spans="1:49" x14ac:dyDescent="0.25">
      <c r="A1930" t="s">
        <v>77</v>
      </c>
      <c r="B1930" t="s">
        <v>596</v>
      </c>
      <c r="C1930">
        <v>75333</v>
      </c>
      <c r="D1930">
        <v>2011</v>
      </c>
      <c r="E1930" t="s">
        <v>370</v>
      </c>
      <c r="F1930" t="s">
        <v>448</v>
      </c>
      <c r="G1930" t="s">
        <v>1354</v>
      </c>
      <c r="I1930">
        <v>4</v>
      </c>
      <c r="J1930" t="s">
        <v>69</v>
      </c>
      <c r="K1930">
        <v>4</v>
      </c>
      <c r="L1930" t="s">
        <v>44</v>
      </c>
      <c r="M1930">
        <v>2.5</v>
      </c>
      <c r="N1930" t="s">
        <v>44</v>
      </c>
      <c r="Q1930" t="s">
        <v>60</v>
      </c>
      <c r="T1930" t="s">
        <v>49</v>
      </c>
      <c r="U1930" t="s">
        <v>692</v>
      </c>
      <c r="V1930" t="s">
        <v>693</v>
      </c>
      <c r="W1930" t="s">
        <v>62</v>
      </c>
      <c r="X1930" t="s">
        <v>53</v>
      </c>
      <c r="Z1930">
        <v>0</v>
      </c>
      <c r="AA1930" t="s">
        <v>75</v>
      </c>
      <c r="AB1930" t="s">
        <v>83</v>
      </c>
      <c r="AC1930">
        <v>45</v>
      </c>
      <c r="AD1930">
        <v>11</v>
      </c>
      <c r="AE1930">
        <v>4</v>
      </c>
      <c r="AF1930">
        <v>2025</v>
      </c>
      <c r="AG1930">
        <v>20251105</v>
      </c>
      <c r="AH1930" s="2">
        <v>5100</v>
      </c>
      <c r="AI1930" s="2">
        <v>4731.90087890625</v>
      </c>
      <c r="AJ1930" s="2">
        <f t="shared" si="242"/>
        <v>368.09912109375</v>
      </c>
      <c r="AK1930" s="6">
        <f t="shared" si="243"/>
        <v>7.2176298253676469E-2</v>
      </c>
      <c r="AL1930" s="12">
        <v>5100</v>
      </c>
      <c r="AM1930" s="12">
        <v>3992.0149212038182</v>
      </c>
      <c r="AN1930" s="12">
        <f t="shared" si="244"/>
        <v>1107.9850787961818</v>
      </c>
      <c r="AO1930" s="13">
        <f t="shared" si="245"/>
        <v>0.21725197623454545</v>
      </c>
      <c r="AP1930" s="16">
        <v>5100</v>
      </c>
      <c r="AQ1930" s="16">
        <v>4431.34327573473</v>
      </c>
      <c r="AR1930" s="16">
        <f t="shared" si="246"/>
        <v>668.65672426526999</v>
      </c>
      <c r="AS1930" s="17">
        <f t="shared" si="240"/>
        <v>0.13110916162064118</v>
      </c>
      <c r="AT1930" s="20">
        <v>5100</v>
      </c>
      <c r="AU1930" s="20">
        <v>5051.580135440181</v>
      </c>
      <c r="AV1930" s="20">
        <f t="shared" si="241"/>
        <v>48.419864559818961</v>
      </c>
      <c r="AW1930" s="21">
        <f t="shared" si="247"/>
        <v>9.49409109016058E-3</v>
      </c>
    </row>
    <row r="1931" spans="1:49" x14ac:dyDescent="0.25">
      <c r="A1931" t="s">
        <v>77</v>
      </c>
      <c r="B1931" t="s">
        <v>78</v>
      </c>
      <c r="C1931">
        <v>164964</v>
      </c>
      <c r="D1931">
        <v>2009</v>
      </c>
      <c r="E1931" t="s">
        <v>159</v>
      </c>
      <c r="F1931" t="s">
        <v>160</v>
      </c>
      <c r="G1931" t="s">
        <v>524</v>
      </c>
      <c r="I1931">
        <v>6</v>
      </c>
      <c r="J1931" t="s">
        <v>101</v>
      </c>
      <c r="K1931">
        <v>4</v>
      </c>
      <c r="L1931" t="s">
        <v>44</v>
      </c>
      <c r="M1931">
        <v>3.5</v>
      </c>
      <c r="N1931" t="s">
        <v>87</v>
      </c>
      <c r="O1931" t="s">
        <v>46</v>
      </c>
      <c r="Q1931" t="s">
        <v>60</v>
      </c>
      <c r="R1931" t="s">
        <v>89</v>
      </c>
      <c r="S1931">
        <v>250</v>
      </c>
      <c r="T1931" t="s">
        <v>49</v>
      </c>
      <c r="U1931" t="s">
        <v>72</v>
      </c>
      <c r="V1931" t="s">
        <v>162</v>
      </c>
      <c r="W1931" t="s">
        <v>90</v>
      </c>
      <c r="X1931" t="s">
        <v>74</v>
      </c>
      <c r="Z1931">
        <v>0</v>
      </c>
      <c r="AA1931" t="s">
        <v>75</v>
      </c>
      <c r="AB1931" t="s">
        <v>83</v>
      </c>
      <c r="AC1931">
        <v>45</v>
      </c>
      <c r="AD1931">
        <v>11</v>
      </c>
      <c r="AE1931">
        <v>4</v>
      </c>
      <c r="AF1931">
        <v>2025</v>
      </c>
      <c r="AG1931">
        <v>20251103</v>
      </c>
      <c r="AH1931" s="2">
        <v>3600</v>
      </c>
      <c r="AI1931" s="2">
        <v>1943.356201171875</v>
      </c>
      <c r="AJ1931" s="2">
        <f t="shared" si="242"/>
        <v>1656.643798828125</v>
      </c>
      <c r="AK1931" s="6">
        <f t="shared" si="243"/>
        <v>0.46017883300781248</v>
      </c>
      <c r="AL1931" s="12">
        <v>3600</v>
      </c>
      <c r="AM1931" s="12">
        <v>2100.038343772027</v>
      </c>
      <c r="AN1931" s="12">
        <f t="shared" si="244"/>
        <v>1499.961656227973</v>
      </c>
      <c r="AO1931" s="13">
        <f t="shared" si="245"/>
        <v>0.41665601561888138</v>
      </c>
      <c r="AP1931" s="16">
        <v>3600</v>
      </c>
      <c r="AQ1931" s="16">
        <v>2228.8119079852599</v>
      </c>
      <c r="AR1931" s="16">
        <f t="shared" si="246"/>
        <v>1371.1880920147401</v>
      </c>
      <c r="AS1931" s="17">
        <f t="shared" si="240"/>
        <v>0.3808855811152056</v>
      </c>
      <c r="AT1931" s="20">
        <v>3600</v>
      </c>
      <c r="AU1931" s="20">
        <v>1914.412529550827</v>
      </c>
      <c r="AV1931" s="20">
        <f t="shared" si="241"/>
        <v>1685.587470449173</v>
      </c>
      <c r="AW1931" s="21">
        <f t="shared" si="247"/>
        <v>0.46821874179143697</v>
      </c>
    </row>
    <row r="1932" spans="1:49" x14ac:dyDescent="0.25">
      <c r="A1932" t="s">
        <v>38</v>
      </c>
      <c r="B1932" t="s">
        <v>65</v>
      </c>
      <c r="C1932">
        <v>181287</v>
      </c>
      <c r="D1932">
        <v>2019</v>
      </c>
      <c r="E1932" t="s">
        <v>93</v>
      </c>
      <c r="F1932" t="s">
        <v>670</v>
      </c>
      <c r="G1932" t="s">
        <v>1024</v>
      </c>
      <c r="H1932" t="s">
        <v>293</v>
      </c>
      <c r="I1932">
        <v>8</v>
      </c>
      <c r="J1932" t="s">
        <v>69</v>
      </c>
      <c r="K1932">
        <v>4</v>
      </c>
      <c r="L1932" t="s">
        <v>44</v>
      </c>
      <c r="M1932">
        <v>6</v>
      </c>
      <c r="N1932" t="s">
        <v>87</v>
      </c>
      <c r="O1932" t="s">
        <v>46</v>
      </c>
      <c r="P1932">
        <v>1</v>
      </c>
      <c r="Q1932" t="s">
        <v>88</v>
      </c>
      <c r="T1932" t="s">
        <v>49</v>
      </c>
      <c r="V1932" t="s">
        <v>446</v>
      </c>
      <c r="W1932" t="s">
        <v>220</v>
      </c>
      <c r="X1932" t="s">
        <v>98</v>
      </c>
      <c r="Z1932">
        <v>0</v>
      </c>
      <c r="AA1932" t="s">
        <v>75</v>
      </c>
      <c r="AB1932" t="s">
        <v>91</v>
      </c>
      <c r="AC1932">
        <v>45</v>
      </c>
      <c r="AD1932">
        <v>11</v>
      </c>
      <c r="AE1932">
        <v>4</v>
      </c>
      <c r="AF1932">
        <v>2025</v>
      </c>
      <c r="AG1932">
        <v>20251104</v>
      </c>
      <c r="AH1932" s="2">
        <v>10000</v>
      </c>
      <c r="AI1932" s="2">
        <v>7303.90478515625</v>
      </c>
      <c r="AJ1932" s="2">
        <f t="shared" si="242"/>
        <v>2696.09521484375</v>
      </c>
      <c r="AK1932" s="6">
        <f t="shared" si="243"/>
        <v>0.269609521484375</v>
      </c>
      <c r="AL1932" s="12">
        <v>10000</v>
      </c>
      <c r="AM1932" s="12">
        <v>6988.5932899370091</v>
      </c>
      <c r="AN1932" s="12">
        <f t="shared" si="244"/>
        <v>3011.4067100629909</v>
      </c>
      <c r="AO1932" s="13">
        <f t="shared" si="245"/>
        <v>0.3011406710062991</v>
      </c>
      <c r="AP1932" s="16">
        <v>10000</v>
      </c>
      <c r="AQ1932" s="16">
        <v>6901.915380391576</v>
      </c>
      <c r="AR1932" s="16">
        <f t="shared" si="246"/>
        <v>3098.084619608424</v>
      </c>
      <c r="AS1932" s="17">
        <f t="shared" si="240"/>
        <v>0.30980846196084239</v>
      </c>
      <c r="AT1932" s="20">
        <v>10000</v>
      </c>
      <c r="AU1932" s="20">
        <v>7393.366186504928</v>
      </c>
      <c r="AV1932" s="20">
        <f t="shared" si="241"/>
        <v>2606.633813495072</v>
      </c>
      <c r="AW1932" s="21">
        <f t="shared" si="247"/>
        <v>0.26066338134950717</v>
      </c>
    </row>
    <row r="1933" spans="1:49" x14ac:dyDescent="0.25">
      <c r="A1933" t="s">
        <v>123</v>
      </c>
      <c r="B1933" t="s">
        <v>440</v>
      </c>
      <c r="C1933">
        <v>53144</v>
      </c>
      <c r="D1933">
        <v>2022</v>
      </c>
      <c r="E1933" t="s">
        <v>139</v>
      </c>
      <c r="F1933" t="s">
        <v>311</v>
      </c>
      <c r="G1933" t="s">
        <v>642</v>
      </c>
      <c r="I1933">
        <v>4</v>
      </c>
      <c r="J1933" t="s">
        <v>129</v>
      </c>
      <c r="K1933">
        <v>4</v>
      </c>
      <c r="L1933" t="s">
        <v>44</v>
      </c>
      <c r="M1933">
        <v>2.5</v>
      </c>
      <c r="N1933" t="s">
        <v>44</v>
      </c>
      <c r="O1933" t="s">
        <v>46</v>
      </c>
      <c r="P1933">
        <v>4</v>
      </c>
      <c r="Q1933" t="s">
        <v>118</v>
      </c>
      <c r="R1933" t="s">
        <v>89</v>
      </c>
      <c r="T1933" t="s">
        <v>49</v>
      </c>
      <c r="W1933" t="s">
        <v>120</v>
      </c>
      <c r="X1933" t="s">
        <v>74</v>
      </c>
      <c r="Z1933">
        <v>0</v>
      </c>
      <c r="AA1933" t="s">
        <v>75</v>
      </c>
      <c r="AB1933" t="s">
        <v>122</v>
      </c>
      <c r="AC1933">
        <v>45</v>
      </c>
      <c r="AD1933">
        <v>11</v>
      </c>
      <c r="AE1933">
        <v>4</v>
      </c>
      <c r="AF1933">
        <v>2025</v>
      </c>
      <c r="AG1933">
        <v>20251105</v>
      </c>
      <c r="AH1933" s="2">
        <v>17500</v>
      </c>
      <c r="AI1933" s="2">
        <v>17930.861328125</v>
      </c>
      <c r="AJ1933" s="2">
        <f t="shared" si="242"/>
        <v>430.861328125</v>
      </c>
      <c r="AK1933" s="6">
        <f t="shared" si="243"/>
        <v>2.462064732142857E-2</v>
      </c>
      <c r="AL1933" s="12">
        <v>17500</v>
      </c>
      <c r="AM1933" s="12">
        <v>17928.914997364958</v>
      </c>
      <c r="AN1933" s="12">
        <f t="shared" si="244"/>
        <v>428.91499736495825</v>
      </c>
      <c r="AO1933" s="13">
        <f t="shared" si="245"/>
        <v>2.4509428420854757E-2</v>
      </c>
      <c r="AP1933" s="16">
        <v>17500</v>
      </c>
      <c r="AQ1933" s="16">
        <v>17279.5353170003</v>
      </c>
      <c r="AR1933" s="16">
        <f t="shared" si="246"/>
        <v>220.46468299970002</v>
      </c>
      <c r="AS1933" s="17">
        <f t="shared" si="240"/>
        <v>1.2597981885697144E-2</v>
      </c>
      <c r="AT1933" s="20">
        <v>17500</v>
      </c>
      <c r="AU1933" s="20">
        <v>17826.47614410906</v>
      </c>
      <c r="AV1933" s="20">
        <f t="shared" si="241"/>
        <v>326.47614410905953</v>
      </c>
      <c r="AW1933" s="21">
        <f t="shared" si="247"/>
        <v>1.8655779663374832E-2</v>
      </c>
    </row>
    <row r="1934" spans="1:49" x14ac:dyDescent="0.25">
      <c r="A1934" t="s">
        <v>38</v>
      </c>
      <c r="B1934" t="s">
        <v>92</v>
      </c>
      <c r="C1934">
        <v>137657</v>
      </c>
      <c r="D1934">
        <v>2017</v>
      </c>
      <c r="E1934" t="s">
        <v>135</v>
      </c>
      <c r="F1934" t="s">
        <v>566</v>
      </c>
      <c r="G1934" t="s">
        <v>997</v>
      </c>
      <c r="I1934">
        <v>4</v>
      </c>
      <c r="J1934" t="s">
        <v>59</v>
      </c>
      <c r="K1934">
        <v>4</v>
      </c>
      <c r="L1934" t="s">
        <v>44</v>
      </c>
      <c r="M1934">
        <v>2.4000000953674321</v>
      </c>
      <c r="N1934" t="s">
        <v>45</v>
      </c>
      <c r="O1934" t="s">
        <v>46</v>
      </c>
      <c r="P1934">
        <v>2</v>
      </c>
      <c r="Q1934" t="s">
        <v>60</v>
      </c>
      <c r="R1934" t="s">
        <v>96</v>
      </c>
      <c r="S1934">
        <v>180</v>
      </c>
      <c r="T1934" t="s">
        <v>49</v>
      </c>
      <c r="W1934" t="s">
        <v>62</v>
      </c>
      <c r="X1934" t="s">
        <v>567</v>
      </c>
      <c r="Y1934">
        <v>19995</v>
      </c>
      <c r="Z1934">
        <v>0</v>
      </c>
      <c r="AA1934" t="s">
        <v>75</v>
      </c>
      <c r="AB1934" t="s">
        <v>83</v>
      </c>
      <c r="AC1934">
        <v>45</v>
      </c>
      <c r="AD1934">
        <v>11</v>
      </c>
      <c r="AE1934">
        <v>4</v>
      </c>
      <c r="AF1934">
        <v>2025</v>
      </c>
      <c r="AG1934">
        <v>20251104</v>
      </c>
      <c r="AH1934" s="2">
        <v>2900</v>
      </c>
      <c r="AI1934" s="2">
        <v>3482.355224609375</v>
      </c>
      <c r="AJ1934" s="2">
        <f t="shared" si="242"/>
        <v>582.355224609375</v>
      </c>
      <c r="AK1934" s="6">
        <f t="shared" si="243"/>
        <v>0.20081214641702586</v>
      </c>
      <c r="AL1934" s="12">
        <v>2900</v>
      </c>
      <c r="AM1934" s="12">
        <v>3455.609525448222</v>
      </c>
      <c r="AN1934" s="12">
        <f t="shared" si="244"/>
        <v>555.60952544822203</v>
      </c>
      <c r="AO1934" s="13">
        <f t="shared" si="245"/>
        <v>0.19158949153386967</v>
      </c>
      <c r="AP1934" s="16">
        <v>2900</v>
      </c>
      <c r="AQ1934" s="16">
        <v>3495.4144659764552</v>
      </c>
      <c r="AR1934" s="16">
        <f t="shared" si="246"/>
        <v>595.41446597645518</v>
      </c>
      <c r="AS1934" s="17">
        <f t="shared" si="240"/>
        <v>0.20531533309532937</v>
      </c>
      <c r="AT1934" s="20">
        <v>2900</v>
      </c>
      <c r="AU1934" s="20">
        <v>3532.4876339653752</v>
      </c>
      <c r="AV1934" s="20">
        <f t="shared" si="241"/>
        <v>632.48763396537515</v>
      </c>
      <c r="AW1934" s="21">
        <f t="shared" si="247"/>
        <v>0.21809918412599144</v>
      </c>
    </row>
    <row r="1935" spans="1:49" x14ac:dyDescent="0.25">
      <c r="A1935" t="s">
        <v>123</v>
      </c>
      <c r="B1935" t="s">
        <v>440</v>
      </c>
      <c r="C1935">
        <v>104605</v>
      </c>
      <c r="D1935">
        <v>2021</v>
      </c>
      <c r="E1935" t="s">
        <v>93</v>
      </c>
      <c r="F1935" t="s">
        <v>152</v>
      </c>
      <c r="G1935" t="s">
        <v>153</v>
      </c>
      <c r="H1935" t="s">
        <v>779</v>
      </c>
      <c r="I1935">
        <v>8</v>
      </c>
      <c r="J1935" t="s">
        <v>69</v>
      </c>
      <c r="K1935">
        <v>4</v>
      </c>
      <c r="L1935" t="s">
        <v>44</v>
      </c>
      <c r="M1935">
        <v>6.5999999046325684</v>
      </c>
      <c r="N1935" t="s">
        <v>70</v>
      </c>
      <c r="O1935" t="s">
        <v>46</v>
      </c>
      <c r="P1935">
        <v>4</v>
      </c>
      <c r="Q1935" t="s">
        <v>1122</v>
      </c>
      <c r="R1935" t="s">
        <v>48</v>
      </c>
      <c r="T1935" t="s">
        <v>219</v>
      </c>
      <c r="U1935" t="s">
        <v>72</v>
      </c>
      <c r="V1935" t="s">
        <v>833</v>
      </c>
      <c r="W1935" t="s">
        <v>247</v>
      </c>
      <c r="X1935" t="s">
        <v>74</v>
      </c>
      <c r="Z1935">
        <v>0</v>
      </c>
      <c r="AA1935" t="s">
        <v>75</v>
      </c>
      <c r="AB1935" t="s">
        <v>782</v>
      </c>
      <c r="AC1935">
        <v>45</v>
      </c>
      <c r="AD1935">
        <v>11</v>
      </c>
      <c r="AE1935">
        <v>4</v>
      </c>
      <c r="AF1935">
        <v>2025</v>
      </c>
      <c r="AG1935">
        <v>20251105</v>
      </c>
      <c r="AH1935" s="2">
        <v>32400</v>
      </c>
      <c r="AI1935" s="2">
        <v>29223.412109375</v>
      </c>
      <c r="AJ1935" s="2">
        <f t="shared" si="242"/>
        <v>3176.587890625</v>
      </c>
      <c r="AK1935" s="6">
        <f t="shared" si="243"/>
        <v>9.804283613040124E-2</v>
      </c>
      <c r="AL1935" s="12">
        <v>32400</v>
      </c>
      <c r="AM1935" s="12">
        <v>28071.174651868121</v>
      </c>
      <c r="AN1935" s="12">
        <f t="shared" si="244"/>
        <v>4328.8253481318789</v>
      </c>
      <c r="AO1935" s="13">
        <f t="shared" si="245"/>
        <v>0.13360572062135428</v>
      </c>
      <c r="AP1935" s="16">
        <v>32400</v>
      </c>
      <c r="AQ1935" s="16">
        <v>25577.298567663329</v>
      </c>
      <c r="AR1935" s="16">
        <f t="shared" si="246"/>
        <v>6822.7014323366711</v>
      </c>
      <c r="AS1935" s="17">
        <f t="shared" si="240"/>
        <v>0.21057720470174912</v>
      </c>
      <c r="AT1935" s="20">
        <v>32400</v>
      </c>
      <c r="AU1935" s="20">
        <v>28690.06111111111</v>
      </c>
      <c r="AV1935" s="20">
        <f t="shared" si="241"/>
        <v>3709.9388888888898</v>
      </c>
      <c r="AW1935" s="21">
        <f t="shared" si="247"/>
        <v>0.11450428669410154</v>
      </c>
    </row>
    <row r="1936" spans="1:49" x14ac:dyDescent="0.25">
      <c r="A1936" t="s">
        <v>77</v>
      </c>
      <c r="B1936" t="s">
        <v>811</v>
      </c>
      <c r="C1936">
        <v>95266</v>
      </c>
      <c r="D1936">
        <v>2019</v>
      </c>
      <c r="E1936" t="s">
        <v>203</v>
      </c>
      <c r="F1936" t="s">
        <v>841</v>
      </c>
      <c r="I1936">
        <v>8</v>
      </c>
      <c r="J1936" t="s">
        <v>129</v>
      </c>
      <c r="K1936">
        <v>4</v>
      </c>
      <c r="L1936" t="s">
        <v>44</v>
      </c>
      <c r="M1936">
        <v>5.5999999046325684</v>
      </c>
      <c r="N1936" t="s">
        <v>70</v>
      </c>
      <c r="Q1936" t="s">
        <v>60</v>
      </c>
      <c r="R1936" t="s">
        <v>48</v>
      </c>
      <c r="T1936" t="s">
        <v>49</v>
      </c>
      <c r="W1936" t="s">
        <v>103</v>
      </c>
      <c r="X1936" t="s">
        <v>53</v>
      </c>
      <c r="Z1936">
        <v>0</v>
      </c>
      <c r="AA1936" t="s">
        <v>75</v>
      </c>
      <c r="AB1936" t="s">
        <v>83</v>
      </c>
      <c r="AC1936">
        <v>45</v>
      </c>
      <c r="AD1936">
        <v>11</v>
      </c>
      <c r="AE1936">
        <v>4</v>
      </c>
      <c r="AF1936">
        <v>2025</v>
      </c>
      <c r="AG1936">
        <v>20251105</v>
      </c>
      <c r="AH1936" s="2">
        <v>17750</v>
      </c>
      <c r="AI1936" s="2">
        <v>15597.6796875</v>
      </c>
      <c r="AJ1936" s="2">
        <f t="shared" si="242"/>
        <v>2152.3203125</v>
      </c>
      <c r="AK1936" s="6">
        <f t="shared" si="243"/>
        <v>0.12125748239436619</v>
      </c>
      <c r="AL1936" s="12">
        <v>17750</v>
      </c>
      <c r="AM1936" s="12">
        <v>15086.87397605094</v>
      </c>
      <c r="AN1936" s="12">
        <f t="shared" si="244"/>
        <v>2663.1260239490603</v>
      </c>
      <c r="AO1936" s="13">
        <f t="shared" si="245"/>
        <v>0.15003526895487662</v>
      </c>
      <c r="AP1936" s="16">
        <v>17750</v>
      </c>
      <c r="AQ1936" s="16">
        <v>16237.33721963346</v>
      </c>
      <c r="AR1936" s="16">
        <f t="shared" si="246"/>
        <v>1512.6627803665397</v>
      </c>
      <c r="AS1936" s="17">
        <f t="shared" si="240"/>
        <v>8.5220438330509282E-2</v>
      </c>
      <c r="AT1936" s="20">
        <v>17750</v>
      </c>
      <c r="AU1936" s="20">
        <v>15479.96624472574</v>
      </c>
      <c r="AV1936" s="20">
        <f t="shared" si="241"/>
        <v>2270.0337552742603</v>
      </c>
      <c r="AW1936" s="21">
        <f t="shared" si="247"/>
        <v>0.12788922564925409</v>
      </c>
    </row>
    <row r="1937" spans="1:49" x14ac:dyDescent="0.25">
      <c r="A1937" t="s">
        <v>109</v>
      </c>
      <c r="B1937" t="s">
        <v>538</v>
      </c>
      <c r="C1937">
        <v>101710</v>
      </c>
      <c r="D1937">
        <v>2021</v>
      </c>
      <c r="E1937" t="s">
        <v>139</v>
      </c>
      <c r="F1937" t="s">
        <v>783</v>
      </c>
      <c r="G1937" t="s">
        <v>180</v>
      </c>
      <c r="I1937">
        <v>4</v>
      </c>
      <c r="J1937" t="s">
        <v>69</v>
      </c>
      <c r="K1937">
        <v>4</v>
      </c>
      <c r="L1937" t="s">
        <v>44</v>
      </c>
      <c r="M1937">
        <v>1.6000000238418579</v>
      </c>
      <c r="N1937" t="s">
        <v>45</v>
      </c>
      <c r="O1937" t="s">
        <v>46</v>
      </c>
      <c r="P1937">
        <v>4</v>
      </c>
      <c r="Q1937" t="s">
        <v>47</v>
      </c>
      <c r="R1937" t="s">
        <v>48</v>
      </c>
      <c r="T1937" t="s">
        <v>49</v>
      </c>
      <c r="W1937" t="s">
        <v>120</v>
      </c>
      <c r="X1937" t="s">
        <v>121</v>
      </c>
      <c r="Z1937">
        <v>0</v>
      </c>
      <c r="AA1937" t="s">
        <v>75</v>
      </c>
      <c r="AB1937" t="s">
        <v>332</v>
      </c>
      <c r="AC1937">
        <v>45</v>
      </c>
      <c r="AD1937">
        <v>11</v>
      </c>
      <c r="AE1937">
        <v>4</v>
      </c>
      <c r="AF1937">
        <v>2025</v>
      </c>
      <c r="AG1937">
        <v>20251105</v>
      </c>
      <c r="AH1937" s="2">
        <v>5500</v>
      </c>
      <c r="AI1937" s="2">
        <v>8687.4248046875</v>
      </c>
      <c r="AJ1937" s="2">
        <f t="shared" si="242"/>
        <v>3187.4248046875</v>
      </c>
      <c r="AK1937" s="6">
        <f t="shared" si="243"/>
        <v>0.57953178267045458</v>
      </c>
      <c r="AL1937" s="12">
        <v>5500</v>
      </c>
      <c r="AM1937" s="12">
        <v>8260.0906721920765</v>
      </c>
      <c r="AN1937" s="12">
        <f t="shared" si="244"/>
        <v>2760.0906721920765</v>
      </c>
      <c r="AO1937" s="13">
        <f t="shared" si="245"/>
        <v>0.50183466767128659</v>
      </c>
      <c r="AP1937" s="16">
        <v>5500</v>
      </c>
      <c r="AQ1937" s="16">
        <v>8688.0071958297449</v>
      </c>
      <c r="AR1937" s="16">
        <f t="shared" si="246"/>
        <v>3188.0071958297449</v>
      </c>
      <c r="AS1937" s="17">
        <f t="shared" si="240"/>
        <v>0.57963767196904448</v>
      </c>
      <c r="AT1937" s="20">
        <v>5500</v>
      </c>
      <c r="AU1937" s="20">
        <v>8831.2565997888069</v>
      </c>
      <c r="AV1937" s="20">
        <f t="shared" si="241"/>
        <v>3331.2565997888069</v>
      </c>
      <c r="AW1937" s="21">
        <f t="shared" si="247"/>
        <v>0.6056830181434194</v>
      </c>
    </row>
    <row r="1938" spans="1:49" x14ac:dyDescent="0.25">
      <c r="A1938" t="s">
        <v>123</v>
      </c>
      <c r="B1938" t="s">
        <v>200</v>
      </c>
      <c r="C1938">
        <v>24095</v>
      </c>
      <c r="D1938">
        <v>2023</v>
      </c>
      <c r="E1938" t="s">
        <v>40</v>
      </c>
      <c r="F1938" t="s">
        <v>142</v>
      </c>
      <c r="G1938" t="s">
        <v>143</v>
      </c>
      <c r="H1938" t="s">
        <v>1867</v>
      </c>
      <c r="I1938">
        <v>6</v>
      </c>
      <c r="J1938" t="s">
        <v>69</v>
      </c>
      <c r="K1938">
        <v>4</v>
      </c>
      <c r="L1938" t="s">
        <v>44</v>
      </c>
      <c r="M1938">
        <v>3.5</v>
      </c>
      <c r="N1938" t="s">
        <v>70</v>
      </c>
      <c r="O1938" t="s">
        <v>46</v>
      </c>
      <c r="Q1938" t="s">
        <v>88</v>
      </c>
      <c r="R1938" t="s">
        <v>48</v>
      </c>
      <c r="S1938">
        <v>278</v>
      </c>
      <c r="T1938" t="s">
        <v>49</v>
      </c>
      <c r="U1938" t="s">
        <v>72</v>
      </c>
      <c r="V1938" t="s">
        <v>145</v>
      </c>
      <c r="W1938" t="s">
        <v>134</v>
      </c>
      <c r="X1938" t="s">
        <v>121</v>
      </c>
      <c r="Z1938">
        <v>0</v>
      </c>
      <c r="AA1938" t="s">
        <v>75</v>
      </c>
      <c r="AB1938" t="s">
        <v>91</v>
      </c>
      <c r="AC1938">
        <v>45</v>
      </c>
      <c r="AD1938">
        <v>11</v>
      </c>
      <c r="AE1938">
        <v>4</v>
      </c>
      <c r="AF1938">
        <v>2025</v>
      </c>
      <c r="AG1938">
        <v>20251105</v>
      </c>
      <c r="AH1938" s="2">
        <v>28500</v>
      </c>
      <c r="AI1938" s="2">
        <v>29657.14453125</v>
      </c>
      <c r="AJ1938" s="2">
        <f t="shared" si="242"/>
        <v>1157.14453125</v>
      </c>
      <c r="AK1938" s="6">
        <f t="shared" si="243"/>
        <v>4.06015625E-2</v>
      </c>
      <c r="AL1938" s="12">
        <v>28500</v>
      </c>
      <c r="AM1938" s="12">
        <v>28951.85315653115</v>
      </c>
      <c r="AN1938" s="12">
        <f t="shared" si="244"/>
        <v>451.85315653114958</v>
      </c>
      <c r="AO1938" s="13">
        <f t="shared" si="245"/>
        <v>1.5854496720391215E-2</v>
      </c>
      <c r="AP1938" s="16">
        <v>28500</v>
      </c>
      <c r="AQ1938" s="16">
        <v>30902.52371864015</v>
      </c>
      <c r="AR1938" s="16">
        <f t="shared" si="246"/>
        <v>2402.52371864015</v>
      </c>
      <c r="AS1938" s="17">
        <f t="shared" si="240"/>
        <v>8.4299077847022813E-2</v>
      </c>
      <c r="AT1938" s="20">
        <v>28500</v>
      </c>
      <c r="AU1938" s="20">
        <v>28875.61689814815</v>
      </c>
      <c r="AV1938" s="20">
        <f t="shared" si="241"/>
        <v>375.61689814814963</v>
      </c>
      <c r="AW1938" s="21">
        <f t="shared" si="247"/>
        <v>1.3179540285899988E-2</v>
      </c>
    </row>
    <row r="1939" spans="1:49" x14ac:dyDescent="0.25">
      <c r="A1939" t="s">
        <v>123</v>
      </c>
      <c r="B1939" t="s">
        <v>124</v>
      </c>
      <c r="C1939">
        <v>123462</v>
      </c>
      <c r="D1939">
        <v>2016</v>
      </c>
      <c r="E1939" t="s">
        <v>57</v>
      </c>
      <c r="F1939" t="s">
        <v>232</v>
      </c>
      <c r="G1939" t="s">
        <v>1868</v>
      </c>
      <c r="I1939">
        <v>4</v>
      </c>
      <c r="J1939" t="s">
        <v>129</v>
      </c>
      <c r="K1939">
        <v>4</v>
      </c>
      <c r="L1939" t="s">
        <v>44</v>
      </c>
      <c r="M1939">
        <v>1.799999952316284</v>
      </c>
      <c r="N1939" t="s">
        <v>45</v>
      </c>
      <c r="O1939" t="s">
        <v>46</v>
      </c>
      <c r="Q1939" t="s">
        <v>118</v>
      </c>
      <c r="T1939" t="s">
        <v>49</v>
      </c>
      <c r="U1939" t="s">
        <v>50</v>
      </c>
      <c r="V1939" t="s">
        <v>424</v>
      </c>
      <c r="W1939" t="s">
        <v>120</v>
      </c>
      <c r="X1939" t="s">
        <v>63</v>
      </c>
      <c r="Z1939">
        <v>0</v>
      </c>
      <c r="AA1939" t="s">
        <v>75</v>
      </c>
      <c r="AB1939" t="s">
        <v>122</v>
      </c>
      <c r="AC1939">
        <v>45</v>
      </c>
      <c r="AD1939">
        <v>11</v>
      </c>
      <c r="AE1939">
        <v>4</v>
      </c>
      <c r="AF1939">
        <v>2025</v>
      </c>
      <c r="AG1939">
        <v>20251104</v>
      </c>
      <c r="AH1939" s="2">
        <v>2900</v>
      </c>
      <c r="AI1939" s="2">
        <v>2890.34521484375</v>
      </c>
      <c r="AJ1939" s="2">
        <f t="shared" si="242"/>
        <v>9.65478515625</v>
      </c>
      <c r="AK1939" s="6">
        <f t="shared" si="243"/>
        <v>3.329236260775862E-3</v>
      </c>
      <c r="AL1939" s="12">
        <v>2900</v>
      </c>
      <c r="AM1939" s="12">
        <v>2711.0595850634791</v>
      </c>
      <c r="AN1939" s="12">
        <f t="shared" si="244"/>
        <v>188.94041493652094</v>
      </c>
      <c r="AO1939" s="13">
        <f t="shared" si="245"/>
        <v>6.5151867219489984E-2</v>
      </c>
      <c r="AP1939" s="16">
        <v>2900</v>
      </c>
      <c r="AQ1939" s="16">
        <v>2919.440032515412</v>
      </c>
      <c r="AR1939" s="16">
        <f t="shared" si="246"/>
        <v>19.440032515411986</v>
      </c>
      <c r="AS1939" s="17">
        <f t="shared" si="240"/>
        <v>6.7034594880730986E-3</v>
      </c>
      <c r="AT1939" s="20">
        <v>2900</v>
      </c>
      <c r="AU1939" s="20">
        <v>3002.5829538061162</v>
      </c>
      <c r="AV1939" s="20">
        <f t="shared" si="241"/>
        <v>102.58295380611617</v>
      </c>
      <c r="AW1939" s="21">
        <f t="shared" si="247"/>
        <v>3.5373432346936608E-2</v>
      </c>
    </row>
    <row r="1940" spans="1:49" x14ac:dyDescent="0.25">
      <c r="A1940" t="s">
        <v>77</v>
      </c>
      <c r="B1940" t="s">
        <v>811</v>
      </c>
      <c r="C1940">
        <v>16024</v>
      </c>
      <c r="D1940">
        <v>2025</v>
      </c>
      <c r="E1940" t="s">
        <v>139</v>
      </c>
      <c r="F1940" t="s">
        <v>264</v>
      </c>
      <c r="G1940" t="s">
        <v>180</v>
      </c>
      <c r="I1940">
        <v>4</v>
      </c>
      <c r="J1940" t="s">
        <v>69</v>
      </c>
      <c r="K1940">
        <v>4</v>
      </c>
      <c r="L1940" t="s">
        <v>44</v>
      </c>
      <c r="M1940">
        <v>2</v>
      </c>
      <c r="N1940" t="s">
        <v>45</v>
      </c>
      <c r="O1940" t="s">
        <v>46</v>
      </c>
      <c r="P1940">
        <v>5</v>
      </c>
      <c r="Q1940" t="s">
        <v>118</v>
      </c>
      <c r="R1940" t="s">
        <v>48</v>
      </c>
      <c r="T1940" t="s">
        <v>49</v>
      </c>
      <c r="W1940" t="s">
        <v>52</v>
      </c>
      <c r="X1940" t="s">
        <v>121</v>
      </c>
      <c r="Z1940">
        <v>0</v>
      </c>
      <c r="AA1940" t="s">
        <v>75</v>
      </c>
      <c r="AB1940" t="s">
        <v>122</v>
      </c>
      <c r="AC1940">
        <v>45</v>
      </c>
      <c r="AD1940">
        <v>11</v>
      </c>
      <c r="AE1940">
        <v>4</v>
      </c>
      <c r="AF1940">
        <v>2025</v>
      </c>
      <c r="AG1940">
        <v>20251105</v>
      </c>
      <c r="AH1940" s="2">
        <v>13800</v>
      </c>
      <c r="AI1940" s="2">
        <v>16464.8125</v>
      </c>
      <c r="AJ1940" s="2">
        <f t="shared" si="242"/>
        <v>2664.8125</v>
      </c>
      <c r="AK1940" s="6">
        <f t="shared" si="243"/>
        <v>0.19310235507246376</v>
      </c>
      <c r="AL1940" s="12">
        <v>13800</v>
      </c>
      <c r="AM1940" s="12">
        <v>16218.9824255569</v>
      </c>
      <c r="AN1940" s="12">
        <f t="shared" si="244"/>
        <v>2418.9824255569001</v>
      </c>
      <c r="AO1940" s="13">
        <f t="shared" si="245"/>
        <v>0.1752885815620942</v>
      </c>
      <c r="AP1940" s="16">
        <v>13800</v>
      </c>
      <c r="AQ1940" s="16">
        <v>17362.575364252429</v>
      </c>
      <c r="AR1940" s="16">
        <f t="shared" si="246"/>
        <v>3562.5753642524287</v>
      </c>
      <c r="AS1940" s="17">
        <f t="shared" si="240"/>
        <v>0.25815763509075568</v>
      </c>
      <c r="AT1940" s="20">
        <v>13800</v>
      </c>
      <c r="AU1940" s="20">
        <v>16277.428571428571</v>
      </c>
      <c r="AV1940" s="20">
        <f t="shared" si="241"/>
        <v>2477.4285714285706</v>
      </c>
      <c r="AW1940" s="21">
        <f t="shared" si="247"/>
        <v>0.17952380952380947</v>
      </c>
    </row>
    <row r="1941" spans="1:49" x14ac:dyDescent="0.25">
      <c r="A1941" t="s">
        <v>38</v>
      </c>
      <c r="B1941" t="s">
        <v>39</v>
      </c>
      <c r="C1941">
        <v>195871</v>
      </c>
      <c r="D1941">
        <v>2004</v>
      </c>
      <c r="E1941" t="s">
        <v>322</v>
      </c>
      <c r="F1941" t="s">
        <v>1869</v>
      </c>
      <c r="H1941" t="s">
        <v>530</v>
      </c>
      <c r="I1941">
        <v>6</v>
      </c>
      <c r="J1941" t="s">
        <v>59</v>
      </c>
      <c r="K1941">
        <v>4</v>
      </c>
      <c r="L1941" t="s">
        <v>44</v>
      </c>
      <c r="M1941">
        <v>2.5</v>
      </c>
      <c r="N1941" t="s">
        <v>70</v>
      </c>
      <c r="O1941" t="s">
        <v>46</v>
      </c>
      <c r="Q1941" t="s">
        <v>118</v>
      </c>
      <c r="S1941">
        <v>184</v>
      </c>
      <c r="T1941" t="s">
        <v>49</v>
      </c>
      <c r="W1941" t="s">
        <v>120</v>
      </c>
      <c r="X1941" t="s">
        <v>531</v>
      </c>
      <c r="Z1941">
        <v>0</v>
      </c>
      <c r="AA1941" t="s">
        <v>75</v>
      </c>
      <c r="AB1941" t="s">
        <v>122</v>
      </c>
      <c r="AC1941">
        <v>45</v>
      </c>
      <c r="AD1941">
        <v>11</v>
      </c>
      <c r="AE1941">
        <v>4</v>
      </c>
      <c r="AF1941">
        <v>2025</v>
      </c>
      <c r="AG1941">
        <v>20251104</v>
      </c>
      <c r="AH1941" s="2">
        <v>700</v>
      </c>
      <c r="AI1941" s="2">
        <v>792.95269775390625</v>
      </c>
      <c r="AJ1941" s="2">
        <f t="shared" si="242"/>
        <v>92.95269775390625</v>
      </c>
      <c r="AK1941" s="6">
        <f t="shared" si="243"/>
        <v>0.13278956821986607</v>
      </c>
      <c r="AL1941" s="12">
        <v>700</v>
      </c>
      <c r="AM1941" s="12">
        <v>776.60056330051009</v>
      </c>
      <c r="AN1941" s="12">
        <f t="shared" si="244"/>
        <v>76.600563300510089</v>
      </c>
      <c r="AO1941" s="13">
        <f t="shared" si="245"/>
        <v>0.10942937614358585</v>
      </c>
      <c r="AP1941" s="16">
        <v>700</v>
      </c>
      <c r="AQ1941" s="16">
        <v>855.47481250909505</v>
      </c>
      <c r="AR1941" s="16">
        <f t="shared" si="246"/>
        <v>155.47481250909505</v>
      </c>
      <c r="AS1941" s="17">
        <f t="shared" si="240"/>
        <v>0.22210687501299292</v>
      </c>
      <c r="AT1941" s="20">
        <v>700</v>
      </c>
      <c r="AU1941" s="20">
        <v>839.02208835341366</v>
      </c>
      <c r="AV1941" s="20">
        <f t="shared" si="241"/>
        <v>139.02208835341366</v>
      </c>
      <c r="AW1941" s="21">
        <f t="shared" si="247"/>
        <v>0.19860298336201951</v>
      </c>
    </row>
    <row r="1942" spans="1:49" x14ac:dyDescent="0.25">
      <c r="A1942" t="s">
        <v>38</v>
      </c>
      <c r="B1942" t="s">
        <v>39</v>
      </c>
      <c r="C1942">
        <v>197163</v>
      </c>
      <c r="D1942">
        <v>2006</v>
      </c>
      <c r="E1942" t="s">
        <v>135</v>
      </c>
      <c r="F1942" t="s">
        <v>1116</v>
      </c>
      <c r="G1942" t="s">
        <v>418</v>
      </c>
      <c r="H1942" t="s">
        <v>1213</v>
      </c>
      <c r="I1942">
        <v>6</v>
      </c>
      <c r="J1942" t="s">
        <v>117</v>
      </c>
      <c r="K1942">
        <v>4</v>
      </c>
      <c r="L1942" t="s">
        <v>44</v>
      </c>
      <c r="M1942">
        <v>3.7000000476837158</v>
      </c>
      <c r="N1942" t="s">
        <v>70</v>
      </c>
      <c r="O1942" t="s">
        <v>46</v>
      </c>
      <c r="Q1942" t="s">
        <v>60</v>
      </c>
      <c r="R1942" t="s">
        <v>48</v>
      </c>
      <c r="T1942" t="s">
        <v>49</v>
      </c>
      <c r="U1942" t="s">
        <v>72</v>
      </c>
      <c r="V1942" t="s">
        <v>1259</v>
      </c>
      <c r="W1942" t="s">
        <v>134</v>
      </c>
      <c r="X1942" t="s">
        <v>74</v>
      </c>
      <c r="Z1942">
        <v>0</v>
      </c>
      <c r="AA1942" t="s">
        <v>75</v>
      </c>
      <c r="AB1942" t="s">
        <v>83</v>
      </c>
      <c r="AC1942">
        <v>45</v>
      </c>
      <c r="AD1942">
        <v>11</v>
      </c>
      <c r="AE1942">
        <v>4</v>
      </c>
      <c r="AF1942">
        <v>2025</v>
      </c>
      <c r="AG1942">
        <v>20251104</v>
      </c>
      <c r="AH1942" s="2">
        <v>1100</v>
      </c>
      <c r="AI1942" s="2">
        <v>882.33563232421875</v>
      </c>
      <c r="AJ1942" s="2">
        <f t="shared" si="242"/>
        <v>217.66436767578125</v>
      </c>
      <c r="AK1942" s="6">
        <f t="shared" si="243"/>
        <v>0.19787669788707388</v>
      </c>
      <c r="AL1942" s="12">
        <v>1100</v>
      </c>
      <c r="AM1942" s="12">
        <v>826.90228869822636</v>
      </c>
      <c r="AN1942" s="12">
        <f t="shared" si="244"/>
        <v>273.09771130177364</v>
      </c>
      <c r="AO1942" s="13">
        <f t="shared" si="245"/>
        <v>0.24827064663797604</v>
      </c>
      <c r="AP1942" s="16">
        <v>1100</v>
      </c>
      <c r="AQ1942" s="16">
        <v>864.03259735190795</v>
      </c>
      <c r="AR1942" s="16">
        <f t="shared" si="246"/>
        <v>235.96740264809205</v>
      </c>
      <c r="AS1942" s="17">
        <f t="shared" si="240"/>
        <v>0.21451582058917459</v>
      </c>
      <c r="AT1942" s="20">
        <v>1100</v>
      </c>
      <c r="AU1942" s="20">
        <v>910.73161953727504</v>
      </c>
      <c r="AV1942" s="20">
        <f t="shared" si="241"/>
        <v>189.26838046272496</v>
      </c>
      <c r="AW1942" s="21">
        <f t="shared" si="247"/>
        <v>0.17206216405702268</v>
      </c>
    </row>
    <row r="1943" spans="1:49" x14ac:dyDescent="0.25">
      <c r="A1943" t="s">
        <v>123</v>
      </c>
      <c r="B1943" t="s">
        <v>440</v>
      </c>
      <c r="C1943">
        <v>30760</v>
      </c>
      <c r="D1943">
        <v>2022</v>
      </c>
      <c r="E1943" t="s">
        <v>84</v>
      </c>
      <c r="F1943" t="s">
        <v>85</v>
      </c>
      <c r="G1943" t="s">
        <v>1619</v>
      </c>
      <c r="I1943">
        <v>6</v>
      </c>
      <c r="J1943" t="s">
        <v>101</v>
      </c>
      <c r="K1943">
        <v>4</v>
      </c>
      <c r="L1943" t="s">
        <v>44</v>
      </c>
      <c r="M1943">
        <v>3.5999999046325679</v>
      </c>
      <c r="N1943" t="s">
        <v>87</v>
      </c>
      <c r="O1943" t="s">
        <v>46</v>
      </c>
      <c r="P1943">
        <v>4</v>
      </c>
      <c r="Q1943" t="s">
        <v>88</v>
      </c>
      <c r="R1943" t="s">
        <v>89</v>
      </c>
      <c r="S1943">
        <v>305</v>
      </c>
      <c r="T1943" t="s">
        <v>49</v>
      </c>
      <c r="U1943" t="s">
        <v>72</v>
      </c>
      <c r="W1943" t="s">
        <v>90</v>
      </c>
      <c r="X1943" t="s">
        <v>74</v>
      </c>
      <c r="Z1943">
        <v>0</v>
      </c>
      <c r="AA1943" t="s">
        <v>75</v>
      </c>
      <c r="AB1943" t="s">
        <v>91</v>
      </c>
      <c r="AC1943">
        <v>45</v>
      </c>
      <c r="AD1943">
        <v>11</v>
      </c>
      <c r="AE1943">
        <v>4</v>
      </c>
      <c r="AF1943">
        <v>2025</v>
      </c>
      <c r="AG1943">
        <v>20251105</v>
      </c>
      <c r="AH1943" s="2">
        <v>29800</v>
      </c>
      <c r="AI1943" s="2">
        <v>26086.49609375</v>
      </c>
      <c r="AJ1943" s="2">
        <f t="shared" si="242"/>
        <v>3713.50390625</v>
      </c>
      <c r="AK1943" s="6">
        <f t="shared" si="243"/>
        <v>0.1246142250419463</v>
      </c>
      <c r="AL1943" s="12">
        <v>29800</v>
      </c>
      <c r="AM1943" s="12">
        <v>25994.46733485398</v>
      </c>
      <c r="AN1943" s="12">
        <f t="shared" si="244"/>
        <v>3805.53266514602</v>
      </c>
      <c r="AO1943" s="13">
        <f t="shared" si="245"/>
        <v>0.12770243842771878</v>
      </c>
      <c r="AP1943" s="16">
        <v>29800</v>
      </c>
      <c r="AQ1943" s="16">
        <v>24938.046657877021</v>
      </c>
      <c r="AR1943" s="16">
        <f t="shared" si="246"/>
        <v>4861.9533421229789</v>
      </c>
      <c r="AS1943" s="17">
        <f t="shared" si="240"/>
        <v>0.1631527967155362</v>
      </c>
      <c r="AT1943" s="20">
        <v>29800</v>
      </c>
      <c r="AU1943" s="20">
        <v>25488.505924170619</v>
      </c>
      <c r="AV1943" s="20">
        <f t="shared" si="241"/>
        <v>4311.4940758293815</v>
      </c>
      <c r="AW1943" s="21">
        <f t="shared" si="247"/>
        <v>0.14468100925601951</v>
      </c>
    </row>
    <row r="1944" spans="1:49" x14ac:dyDescent="0.25">
      <c r="A1944" t="s">
        <v>38</v>
      </c>
      <c r="B1944" t="s">
        <v>92</v>
      </c>
      <c r="C1944">
        <v>95116</v>
      </c>
      <c r="D1944">
        <v>2016</v>
      </c>
      <c r="E1944" t="s">
        <v>84</v>
      </c>
      <c r="F1944" t="s">
        <v>85</v>
      </c>
      <c r="G1944" t="s">
        <v>169</v>
      </c>
      <c r="I1944">
        <v>8</v>
      </c>
      <c r="J1944" t="s">
        <v>1163</v>
      </c>
      <c r="K1944">
        <v>4</v>
      </c>
      <c r="L1944" t="s">
        <v>44</v>
      </c>
      <c r="M1944">
        <v>5.6999998092651367</v>
      </c>
      <c r="N1944" t="s">
        <v>87</v>
      </c>
      <c r="O1944" t="s">
        <v>46</v>
      </c>
      <c r="P1944">
        <v>4</v>
      </c>
      <c r="Q1944" t="s">
        <v>88</v>
      </c>
      <c r="R1944" t="s">
        <v>89</v>
      </c>
      <c r="T1944" t="s">
        <v>49</v>
      </c>
      <c r="W1944" t="s">
        <v>90</v>
      </c>
      <c r="X1944" t="s">
        <v>74</v>
      </c>
      <c r="Z1944">
        <v>0</v>
      </c>
      <c r="AA1944" t="s">
        <v>75</v>
      </c>
      <c r="AB1944" t="s">
        <v>91</v>
      </c>
      <c r="AC1944">
        <v>45</v>
      </c>
      <c r="AD1944">
        <v>11</v>
      </c>
      <c r="AE1944">
        <v>4</v>
      </c>
      <c r="AF1944">
        <v>2025</v>
      </c>
      <c r="AG1944">
        <v>20251104</v>
      </c>
      <c r="AH1944" s="2">
        <v>16000</v>
      </c>
      <c r="AI1944" s="2">
        <v>16643.947265625</v>
      </c>
      <c r="AJ1944" s="2">
        <f t="shared" si="242"/>
        <v>643.947265625</v>
      </c>
      <c r="AK1944" s="6">
        <f t="shared" si="243"/>
        <v>4.0246704101562503E-2</v>
      </c>
      <c r="AL1944" s="12">
        <v>16000</v>
      </c>
      <c r="AM1944" s="12">
        <v>16320.771212168051</v>
      </c>
      <c r="AN1944" s="12">
        <f t="shared" si="244"/>
        <v>320.77121216805062</v>
      </c>
      <c r="AO1944" s="13">
        <f t="shared" si="245"/>
        <v>2.0048200760503163E-2</v>
      </c>
      <c r="AP1944" s="16">
        <v>16000</v>
      </c>
      <c r="AQ1944" s="16">
        <v>15284.745042062919</v>
      </c>
      <c r="AR1944" s="16">
        <f t="shared" si="246"/>
        <v>715.25495793708069</v>
      </c>
      <c r="AS1944" s="17">
        <f t="shared" si="240"/>
        <v>4.4703434871067545E-2</v>
      </c>
      <c r="AT1944" s="20">
        <v>16000</v>
      </c>
      <c r="AU1944" s="20">
        <v>16401.99512195123</v>
      </c>
      <c r="AV1944" s="20">
        <f t="shared" si="241"/>
        <v>401.99512195122952</v>
      </c>
      <c r="AW1944" s="21">
        <f t="shared" si="247"/>
        <v>2.5124695121951843E-2</v>
      </c>
    </row>
    <row r="1945" spans="1:49" x14ac:dyDescent="0.25">
      <c r="A1945" t="s">
        <v>77</v>
      </c>
      <c r="B1945" t="s">
        <v>811</v>
      </c>
      <c r="C1945">
        <v>146660</v>
      </c>
      <c r="D1945">
        <v>2017</v>
      </c>
      <c r="E1945" t="s">
        <v>66</v>
      </c>
      <c r="F1945" t="s">
        <v>366</v>
      </c>
      <c r="G1945" t="s">
        <v>214</v>
      </c>
      <c r="I1945">
        <v>4</v>
      </c>
      <c r="J1945" t="s">
        <v>171</v>
      </c>
      <c r="K1945">
        <v>4</v>
      </c>
      <c r="L1945" t="s">
        <v>44</v>
      </c>
      <c r="M1945">
        <v>1.5</v>
      </c>
      <c r="N1945" t="s">
        <v>45</v>
      </c>
      <c r="O1945" t="s">
        <v>46</v>
      </c>
      <c r="P1945">
        <v>1</v>
      </c>
      <c r="Q1945" t="s">
        <v>118</v>
      </c>
      <c r="R1945" t="s">
        <v>96</v>
      </c>
      <c r="S1945">
        <v>181</v>
      </c>
      <c r="T1945" t="s">
        <v>49</v>
      </c>
      <c r="U1945" t="s">
        <v>50</v>
      </c>
      <c r="W1945" t="s">
        <v>120</v>
      </c>
      <c r="X1945" t="s">
        <v>121</v>
      </c>
      <c r="Y1945">
        <v>23740</v>
      </c>
      <c r="Z1945">
        <v>0</v>
      </c>
      <c r="AA1945" t="s">
        <v>75</v>
      </c>
      <c r="AB1945" t="s">
        <v>122</v>
      </c>
      <c r="AC1945">
        <v>45</v>
      </c>
      <c r="AD1945">
        <v>11</v>
      </c>
      <c r="AE1945">
        <v>4</v>
      </c>
      <c r="AF1945">
        <v>2025</v>
      </c>
      <c r="AG1945">
        <v>20251105</v>
      </c>
      <c r="AH1945" s="2">
        <v>2300</v>
      </c>
      <c r="AI1945" s="2">
        <v>1479.7138671875</v>
      </c>
      <c r="AJ1945" s="2">
        <f t="shared" si="242"/>
        <v>820.2861328125</v>
      </c>
      <c r="AK1945" s="6">
        <f t="shared" si="243"/>
        <v>0.35664614470108696</v>
      </c>
      <c r="AL1945" s="12">
        <v>2300</v>
      </c>
      <c r="AM1945" s="12">
        <v>1476.7003289029001</v>
      </c>
      <c r="AN1945" s="12">
        <f t="shared" si="244"/>
        <v>823.29967109709992</v>
      </c>
      <c r="AO1945" s="13">
        <f t="shared" si="245"/>
        <v>0.35795637873786951</v>
      </c>
      <c r="AP1945" s="16">
        <v>2300</v>
      </c>
      <c r="AQ1945" s="16">
        <v>1597.0661845185621</v>
      </c>
      <c r="AR1945" s="16">
        <f t="shared" si="246"/>
        <v>702.93381548143793</v>
      </c>
      <c r="AS1945" s="17">
        <f t="shared" si="240"/>
        <v>0.30562339803540778</v>
      </c>
      <c r="AT1945" s="20">
        <v>2300</v>
      </c>
      <c r="AU1945" s="20">
        <v>1520.3305500982319</v>
      </c>
      <c r="AV1945" s="20">
        <f t="shared" si="241"/>
        <v>779.66944990176808</v>
      </c>
      <c r="AW1945" s="21">
        <f t="shared" si="247"/>
        <v>0.33898671734859481</v>
      </c>
    </row>
    <row r="1946" spans="1:49" x14ac:dyDescent="0.25">
      <c r="A1946" t="s">
        <v>123</v>
      </c>
      <c r="B1946" t="s">
        <v>440</v>
      </c>
      <c r="C1946">
        <v>177790</v>
      </c>
      <c r="D1946">
        <v>2015</v>
      </c>
      <c r="E1946" t="s">
        <v>250</v>
      </c>
      <c r="F1946" t="s">
        <v>509</v>
      </c>
      <c r="G1946" t="s">
        <v>581</v>
      </c>
      <c r="I1946">
        <v>4</v>
      </c>
      <c r="J1946" t="s">
        <v>129</v>
      </c>
      <c r="K1946">
        <v>4</v>
      </c>
      <c r="L1946" t="s">
        <v>44</v>
      </c>
      <c r="M1946">
        <v>2.5</v>
      </c>
      <c r="N1946" t="s">
        <v>45</v>
      </c>
      <c r="O1946" t="s">
        <v>46</v>
      </c>
      <c r="P1946">
        <v>2</v>
      </c>
      <c r="Q1946" t="s">
        <v>118</v>
      </c>
      <c r="R1946" t="s">
        <v>48</v>
      </c>
      <c r="T1946" t="s">
        <v>49</v>
      </c>
      <c r="W1946" t="s">
        <v>120</v>
      </c>
      <c r="X1946" t="s">
        <v>53</v>
      </c>
      <c r="Z1946">
        <v>0</v>
      </c>
      <c r="AA1946" t="s">
        <v>75</v>
      </c>
      <c r="AB1946" t="s">
        <v>122</v>
      </c>
      <c r="AC1946">
        <v>45</v>
      </c>
      <c r="AD1946">
        <v>11</v>
      </c>
      <c r="AE1946">
        <v>4</v>
      </c>
      <c r="AF1946">
        <v>2025</v>
      </c>
      <c r="AG1946">
        <v>20251105</v>
      </c>
      <c r="AH1946" s="2">
        <v>1700</v>
      </c>
      <c r="AI1946" s="2">
        <v>1501.978637695312</v>
      </c>
      <c r="AJ1946" s="2">
        <f t="shared" si="242"/>
        <v>198.02136230468795</v>
      </c>
      <c r="AK1946" s="6">
        <f t="shared" si="243"/>
        <v>0.11648315429687527</v>
      </c>
      <c r="AL1946" s="12">
        <v>1700</v>
      </c>
      <c r="AM1946" s="12">
        <v>1385.793750657311</v>
      </c>
      <c r="AN1946" s="12">
        <f t="shared" si="244"/>
        <v>314.20624934268903</v>
      </c>
      <c r="AO1946" s="13">
        <f t="shared" si="245"/>
        <v>0.18482720549569942</v>
      </c>
      <c r="AP1946" s="16">
        <v>1700</v>
      </c>
      <c r="AQ1946" s="16">
        <v>1390.2566755762509</v>
      </c>
      <c r="AR1946" s="16">
        <f t="shared" si="246"/>
        <v>309.74332442374907</v>
      </c>
      <c r="AS1946" s="17">
        <f t="shared" si="240"/>
        <v>0.18220195554338181</v>
      </c>
      <c r="AT1946" s="20">
        <v>1700</v>
      </c>
      <c r="AU1946" s="20">
        <v>1573.8532901833869</v>
      </c>
      <c r="AV1946" s="20">
        <f t="shared" si="241"/>
        <v>126.14670981661311</v>
      </c>
      <c r="AW1946" s="21">
        <f t="shared" si="247"/>
        <v>7.4203946950948882E-2</v>
      </c>
    </row>
    <row r="1947" spans="1:49" x14ac:dyDescent="0.25">
      <c r="A1947" t="s">
        <v>38</v>
      </c>
      <c r="B1947" t="s">
        <v>39</v>
      </c>
      <c r="C1947">
        <v>124134</v>
      </c>
      <c r="D1947">
        <v>2018</v>
      </c>
      <c r="E1947" t="s">
        <v>373</v>
      </c>
      <c r="F1947" t="s">
        <v>485</v>
      </c>
      <c r="G1947" t="s">
        <v>486</v>
      </c>
      <c r="I1947">
        <v>4</v>
      </c>
      <c r="J1947" t="s">
        <v>59</v>
      </c>
      <c r="K1947">
        <v>4</v>
      </c>
      <c r="L1947" t="s">
        <v>44</v>
      </c>
      <c r="M1947">
        <v>2</v>
      </c>
      <c r="N1947" t="s">
        <v>70</v>
      </c>
      <c r="O1947" t="s">
        <v>46</v>
      </c>
      <c r="Q1947" t="s">
        <v>118</v>
      </c>
      <c r="T1947" t="s">
        <v>49</v>
      </c>
      <c r="U1947" t="s">
        <v>50</v>
      </c>
      <c r="V1947" t="s">
        <v>1870</v>
      </c>
      <c r="W1947" t="s">
        <v>120</v>
      </c>
      <c r="X1947" t="s">
        <v>74</v>
      </c>
      <c r="Y1947">
        <v>35495</v>
      </c>
      <c r="Z1947">
        <v>0</v>
      </c>
      <c r="AA1947" t="s">
        <v>75</v>
      </c>
      <c r="AB1947" t="s">
        <v>122</v>
      </c>
      <c r="AC1947">
        <v>45</v>
      </c>
      <c r="AD1947">
        <v>11</v>
      </c>
      <c r="AE1947">
        <v>4</v>
      </c>
      <c r="AF1947">
        <v>2025</v>
      </c>
      <c r="AG1947">
        <v>20251104</v>
      </c>
      <c r="AH1947" s="2">
        <v>3000</v>
      </c>
      <c r="AI1947" s="2">
        <v>6285.61865234375</v>
      </c>
      <c r="AJ1947" s="2">
        <f t="shared" si="242"/>
        <v>3285.61865234375</v>
      </c>
      <c r="AK1947" s="6">
        <f t="shared" si="243"/>
        <v>1.0952062174479167</v>
      </c>
      <c r="AL1947" s="12">
        <v>3000</v>
      </c>
      <c r="AM1947" s="12">
        <v>6000.6609452545345</v>
      </c>
      <c r="AN1947" s="12">
        <f t="shared" si="244"/>
        <v>3000.6609452545345</v>
      </c>
      <c r="AO1947" s="13">
        <f t="shared" si="245"/>
        <v>1.0002203150848448</v>
      </c>
      <c r="AP1947" s="16">
        <v>3000</v>
      </c>
      <c r="AQ1947" s="16">
        <v>6595.3967213231144</v>
      </c>
      <c r="AR1947" s="16">
        <f t="shared" si="246"/>
        <v>3595.3967213231144</v>
      </c>
      <c r="AS1947" s="17">
        <f t="shared" si="240"/>
        <v>1.1984655737743715</v>
      </c>
      <c r="AT1947" s="20">
        <v>3000</v>
      </c>
      <c r="AU1947" s="20">
        <v>6441.05</v>
      </c>
      <c r="AV1947" s="20">
        <f t="shared" si="241"/>
        <v>3441.05</v>
      </c>
      <c r="AW1947" s="21">
        <f t="shared" si="247"/>
        <v>1.1470166666666668</v>
      </c>
    </row>
    <row r="1948" spans="1:49" x14ac:dyDescent="0.25">
      <c r="A1948" t="s">
        <v>77</v>
      </c>
      <c r="B1948" t="s">
        <v>596</v>
      </c>
      <c r="C1948">
        <v>131108</v>
      </c>
      <c r="D1948">
        <v>2014</v>
      </c>
      <c r="E1948" t="s">
        <v>167</v>
      </c>
      <c r="F1948" t="s">
        <v>579</v>
      </c>
      <c r="G1948" t="s">
        <v>496</v>
      </c>
      <c r="I1948">
        <v>6</v>
      </c>
      <c r="J1948" t="s">
        <v>69</v>
      </c>
      <c r="K1948">
        <v>4</v>
      </c>
      <c r="L1948" t="s">
        <v>44</v>
      </c>
      <c r="M1948">
        <v>3.5999999046325679</v>
      </c>
      <c r="N1948" t="s">
        <v>44</v>
      </c>
      <c r="O1948" t="s">
        <v>46</v>
      </c>
      <c r="Q1948" t="s">
        <v>60</v>
      </c>
      <c r="R1948" t="s">
        <v>81</v>
      </c>
      <c r="T1948" t="s">
        <v>49</v>
      </c>
      <c r="U1948" t="s">
        <v>72</v>
      </c>
      <c r="V1948" t="s">
        <v>190</v>
      </c>
      <c r="W1948" t="s">
        <v>90</v>
      </c>
      <c r="X1948" t="s">
        <v>74</v>
      </c>
      <c r="Z1948">
        <v>0</v>
      </c>
      <c r="AA1948" t="s">
        <v>75</v>
      </c>
      <c r="AB1948" t="s">
        <v>83</v>
      </c>
      <c r="AC1948">
        <v>45</v>
      </c>
      <c r="AD1948">
        <v>11</v>
      </c>
      <c r="AE1948">
        <v>4</v>
      </c>
      <c r="AF1948">
        <v>2025</v>
      </c>
      <c r="AG1948">
        <v>20251105</v>
      </c>
      <c r="AH1948" s="2">
        <v>3800</v>
      </c>
      <c r="AI1948" s="2">
        <v>4819.5361328125</v>
      </c>
      <c r="AJ1948" s="2">
        <f t="shared" si="242"/>
        <v>1019.5361328125</v>
      </c>
      <c r="AK1948" s="6">
        <f t="shared" si="243"/>
        <v>0.26829898231907895</v>
      </c>
      <c r="AL1948" s="12">
        <v>3800</v>
      </c>
      <c r="AM1948" s="12">
        <v>4509.1658551352484</v>
      </c>
      <c r="AN1948" s="12">
        <f t="shared" si="244"/>
        <v>709.16585513524842</v>
      </c>
      <c r="AO1948" s="13">
        <f t="shared" si="245"/>
        <v>0.18662259345664431</v>
      </c>
      <c r="AP1948" s="16">
        <v>3800</v>
      </c>
      <c r="AQ1948" s="16">
        <v>4773.0906714564589</v>
      </c>
      <c r="AR1948" s="16">
        <f t="shared" si="246"/>
        <v>973.09067145645895</v>
      </c>
      <c r="AS1948" s="17">
        <f t="shared" si="240"/>
        <v>0.25607649248854181</v>
      </c>
      <c r="AT1948" s="20">
        <v>3800</v>
      </c>
      <c r="AU1948" s="20">
        <v>4947.7244819646994</v>
      </c>
      <c r="AV1948" s="20">
        <f t="shared" si="241"/>
        <v>1147.7244819646994</v>
      </c>
      <c r="AW1948" s="21">
        <f t="shared" si="247"/>
        <v>0.30203275841176302</v>
      </c>
    </row>
    <row r="1949" spans="1:49" x14ac:dyDescent="0.25">
      <c r="A1949" t="s">
        <v>38</v>
      </c>
      <c r="B1949" t="s">
        <v>92</v>
      </c>
      <c r="C1949">
        <v>154680</v>
      </c>
      <c r="D1949">
        <v>2013</v>
      </c>
      <c r="E1949" t="s">
        <v>167</v>
      </c>
      <c r="F1949" t="s">
        <v>242</v>
      </c>
      <c r="G1949" t="s">
        <v>723</v>
      </c>
      <c r="I1949">
        <v>4</v>
      </c>
      <c r="J1949" t="s">
        <v>196</v>
      </c>
      <c r="K1949">
        <v>4</v>
      </c>
      <c r="L1949" t="s">
        <v>44</v>
      </c>
      <c r="M1949">
        <v>2.4000000953674321</v>
      </c>
      <c r="N1949" t="s">
        <v>45</v>
      </c>
      <c r="O1949" t="s">
        <v>46</v>
      </c>
      <c r="P1949">
        <v>2</v>
      </c>
      <c r="Q1949" t="s">
        <v>60</v>
      </c>
      <c r="R1949" t="s">
        <v>96</v>
      </c>
      <c r="T1949" t="s">
        <v>49</v>
      </c>
      <c r="V1949" t="s">
        <v>437</v>
      </c>
      <c r="W1949" t="s">
        <v>62</v>
      </c>
      <c r="X1949" t="s">
        <v>98</v>
      </c>
      <c r="Z1949">
        <v>0</v>
      </c>
      <c r="AA1949" t="s">
        <v>75</v>
      </c>
      <c r="AB1949" t="s">
        <v>83</v>
      </c>
      <c r="AC1949">
        <v>45</v>
      </c>
      <c r="AD1949">
        <v>11</v>
      </c>
      <c r="AE1949">
        <v>4</v>
      </c>
      <c r="AF1949">
        <v>2025</v>
      </c>
      <c r="AG1949">
        <v>20251104</v>
      </c>
      <c r="AH1949" s="2">
        <v>1600</v>
      </c>
      <c r="AI1949" s="2">
        <v>1949.78076171875</v>
      </c>
      <c r="AJ1949" s="2">
        <f t="shared" si="242"/>
        <v>349.78076171875</v>
      </c>
      <c r="AK1949" s="6">
        <f t="shared" si="243"/>
        <v>0.21861297607421876</v>
      </c>
      <c r="AL1949" s="12">
        <v>1600</v>
      </c>
      <c r="AM1949" s="12">
        <v>1784.1960034130759</v>
      </c>
      <c r="AN1949" s="12">
        <f t="shared" si="244"/>
        <v>184.19600341307591</v>
      </c>
      <c r="AO1949" s="13">
        <f t="shared" si="245"/>
        <v>0.11512250213317245</v>
      </c>
      <c r="AP1949" s="16">
        <v>1600</v>
      </c>
      <c r="AQ1949" s="16">
        <v>1783.780152454915</v>
      </c>
      <c r="AR1949" s="16">
        <f t="shared" si="246"/>
        <v>183.78015245491497</v>
      </c>
      <c r="AS1949" s="17">
        <f t="shared" si="240"/>
        <v>0.11486259528432186</v>
      </c>
      <c r="AT1949" s="20">
        <v>1600</v>
      </c>
      <c r="AU1949" s="20">
        <v>2045.7265647533891</v>
      </c>
      <c r="AV1949" s="20">
        <f t="shared" si="241"/>
        <v>445.72656475338908</v>
      </c>
      <c r="AW1949" s="21">
        <f t="shared" si="247"/>
        <v>0.27857910297086819</v>
      </c>
    </row>
    <row r="1950" spans="1:49" x14ac:dyDescent="0.25">
      <c r="A1950" t="s">
        <v>123</v>
      </c>
      <c r="B1950" t="s">
        <v>124</v>
      </c>
      <c r="C1950">
        <v>171188</v>
      </c>
      <c r="D1950">
        <v>2015</v>
      </c>
      <c r="E1950" t="s">
        <v>57</v>
      </c>
      <c r="F1950" t="s">
        <v>363</v>
      </c>
      <c r="G1950" t="s">
        <v>789</v>
      </c>
      <c r="I1950">
        <v>4</v>
      </c>
      <c r="J1950" t="s">
        <v>69</v>
      </c>
      <c r="K1950">
        <v>4</v>
      </c>
      <c r="L1950" t="s">
        <v>44</v>
      </c>
      <c r="M1950">
        <v>2.4000000953674321</v>
      </c>
      <c r="N1950" t="s">
        <v>45</v>
      </c>
      <c r="Q1950" t="s">
        <v>118</v>
      </c>
      <c r="T1950" t="s">
        <v>49</v>
      </c>
      <c r="V1950" t="s">
        <v>537</v>
      </c>
      <c r="W1950" t="s">
        <v>120</v>
      </c>
      <c r="X1950" t="s">
        <v>74</v>
      </c>
      <c r="Z1950">
        <v>0</v>
      </c>
      <c r="AA1950" t="s">
        <v>75</v>
      </c>
      <c r="AB1950" t="s">
        <v>122</v>
      </c>
      <c r="AC1950">
        <v>45</v>
      </c>
      <c r="AD1950">
        <v>11</v>
      </c>
      <c r="AE1950">
        <v>4</v>
      </c>
      <c r="AF1950">
        <v>2025</v>
      </c>
      <c r="AG1950">
        <v>20251104</v>
      </c>
      <c r="AH1950" s="2">
        <v>1200</v>
      </c>
      <c r="AI1950" s="2">
        <v>1721.50390625</v>
      </c>
      <c r="AJ1950" s="2">
        <f t="shared" si="242"/>
        <v>521.50390625</v>
      </c>
      <c r="AK1950" s="6">
        <f t="shared" si="243"/>
        <v>0.43458658854166665</v>
      </c>
      <c r="AL1950" s="12">
        <v>1200</v>
      </c>
      <c r="AM1950" s="12">
        <v>1782.092910085167</v>
      </c>
      <c r="AN1950" s="12">
        <f t="shared" si="244"/>
        <v>582.09291008516698</v>
      </c>
      <c r="AO1950" s="13">
        <f t="shared" si="245"/>
        <v>0.48507742507097246</v>
      </c>
      <c r="AP1950" s="16">
        <v>1200</v>
      </c>
      <c r="AQ1950" s="16">
        <v>1762.3290549543781</v>
      </c>
      <c r="AR1950" s="16">
        <f t="shared" si="246"/>
        <v>562.32905495437808</v>
      </c>
      <c r="AS1950" s="17">
        <f t="shared" si="240"/>
        <v>0.46860754579531505</v>
      </c>
      <c r="AT1950" s="20">
        <v>1200</v>
      </c>
      <c r="AU1950" s="20">
        <v>1711.14224137931</v>
      </c>
      <c r="AV1950" s="20">
        <f t="shared" si="241"/>
        <v>511.14224137931001</v>
      </c>
      <c r="AW1950" s="21">
        <f t="shared" si="247"/>
        <v>0.42595186781609168</v>
      </c>
    </row>
    <row r="1951" spans="1:49" x14ac:dyDescent="0.25">
      <c r="A1951" t="s">
        <v>38</v>
      </c>
      <c r="B1951" t="s">
        <v>56</v>
      </c>
      <c r="C1951">
        <v>149896</v>
      </c>
      <c r="D1951">
        <v>2006</v>
      </c>
      <c r="E1951" t="s">
        <v>318</v>
      </c>
      <c r="F1951" t="s">
        <v>472</v>
      </c>
      <c r="G1951" t="s">
        <v>473</v>
      </c>
      <c r="I1951">
        <v>6</v>
      </c>
      <c r="J1951" t="s">
        <v>69</v>
      </c>
      <c r="K1951">
        <v>4</v>
      </c>
      <c r="L1951" t="s">
        <v>44</v>
      </c>
      <c r="M1951">
        <v>3.7999999523162842</v>
      </c>
      <c r="N1951" t="s">
        <v>45</v>
      </c>
      <c r="O1951" t="s">
        <v>46</v>
      </c>
      <c r="P1951">
        <v>2</v>
      </c>
      <c r="Q1951" t="s">
        <v>118</v>
      </c>
      <c r="T1951" t="s">
        <v>49</v>
      </c>
      <c r="U1951" t="s">
        <v>72</v>
      </c>
      <c r="V1951" t="s">
        <v>474</v>
      </c>
      <c r="W1951" t="s">
        <v>120</v>
      </c>
      <c r="X1951" t="s">
        <v>98</v>
      </c>
      <c r="Z1951">
        <v>0</v>
      </c>
      <c r="AA1951" t="s">
        <v>75</v>
      </c>
      <c r="AB1951" t="s">
        <v>122</v>
      </c>
      <c r="AC1951">
        <v>45</v>
      </c>
      <c r="AD1951">
        <v>11</v>
      </c>
      <c r="AE1951">
        <v>4</v>
      </c>
      <c r="AF1951">
        <v>2025</v>
      </c>
      <c r="AG1951">
        <v>20251104</v>
      </c>
      <c r="AH1951" s="2">
        <v>1000</v>
      </c>
      <c r="AI1951" s="2">
        <v>932.614501953125</v>
      </c>
      <c r="AJ1951" s="2">
        <f t="shared" si="242"/>
        <v>67.385498046875</v>
      </c>
      <c r="AK1951" s="6">
        <f t="shared" si="243"/>
        <v>6.7385498046875006E-2</v>
      </c>
      <c r="AL1951" s="12">
        <v>1000</v>
      </c>
      <c r="AM1951" s="12">
        <v>895.15020763050666</v>
      </c>
      <c r="AN1951" s="12">
        <f t="shared" si="244"/>
        <v>104.84979236949334</v>
      </c>
      <c r="AO1951" s="13">
        <f t="shared" si="245"/>
        <v>0.10484979236949335</v>
      </c>
      <c r="AP1951" s="16">
        <v>1000</v>
      </c>
      <c r="AQ1951" s="16">
        <v>988.12580810037707</v>
      </c>
      <c r="AR1951" s="16">
        <f t="shared" si="246"/>
        <v>11.874191899622929</v>
      </c>
      <c r="AS1951" s="17">
        <f t="shared" si="240"/>
        <v>1.1874191899622929E-2</v>
      </c>
      <c r="AT1951" s="20">
        <v>1000</v>
      </c>
      <c r="AU1951" s="20">
        <v>985.31054131054134</v>
      </c>
      <c r="AV1951" s="20">
        <f t="shared" si="241"/>
        <v>14.689458689458661</v>
      </c>
      <c r="AW1951" s="21">
        <f t="shared" si="247"/>
        <v>1.4689458689458661E-2</v>
      </c>
    </row>
    <row r="1952" spans="1:49" x14ac:dyDescent="0.25">
      <c r="A1952" t="s">
        <v>38</v>
      </c>
      <c r="B1952" t="s">
        <v>259</v>
      </c>
      <c r="C1952">
        <v>81674</v>
      </c>
      <c r="D1952">
        <v>2019</v>
      </c>
      <c r="E1952" t="s">
        <v>57</v>
      </c>
      <c r="F1952" t="s">
        <v>363</v>
      </c>
      <c r="G1952" t="s">
        <v>1806</v>
      </c>
      <c r="I1952">
        <v>4</v>
      </c>
      <c r="J1952" t="s">
        <v>43</v>
      </c>
      <c r="K1952">
        <v>4</v>
      </c>
      <c r="L1952" t="s">
        <v>44</v>
      </c>
      <c r="M1952">
        <v>2</v>
      </c>
      <c r="N1952" t="s">
        <v>45</v>
      </c>
      <c r="O1952" t="s">
        <v>46</v>
      </c>
      <c r="Q1952" t="s">
        <v>118</v>
      </c>
      <c r="S1952">
        <v>154</v>
      </c>
      <c r="T1952" t="s">
        <v>49</v>
      </c>
      <c r="V1952" t="s">
        <v>1388</v>
      </c>
      <c r="W1952" t="s">
        <v>120</v>
      </c>
      <c r="X1952" t="s">
        <v>63</v>
      </c>
      <c r="Y1952">
        <v>28090</v>
      </c>
      <c r="Z1952">
        <v>1</v>
      </c>
      <c r="AA1952" t="s">
        <v>54</v>
      </c>
      <c r="AB1952" t="s">
        <v>365</v>
      </c>
      <c r="AC1952">
        <v>45</v>
      </c>
      <c r="AD1952">
        <v>11</v>
      </c>
      <c r="AE1952">
        <v>4</v>
      </c>
      <c r="AF1952">
        <v>2025</v>
      </c>
      <c r="AG1952">
        <v>20251105</v>
      </c>
      <c r="AH1952" s="2">
        <v>9000</v>
      </c>
      <c r="AI1952" s="2">
        <v>7055.32080078125</v>
      </c>
      <c r="AJ1952" s="2">
        <f t="shared" si="242"/>
        <v>1944.67919921875</v>
      </c>
      <c r="AK1952" s="6">
        <f t="shared" si="243"/>
        <v>0.2160754665798611</v>
      </c>
      <c r="AL1952" s="12">
        <v>9000</v>
      </c>
      <c r="AM1952" s="12">
        <v>7176.7121255165466</v>
      </c>
      <c r="AN1952" s="12">
        <f t="shared" si="244"/>
        <v>1823.2878744834534</v>
      </c>
      <c r="AO1952" s="13">
        <f t="shared" si="245"/>
        <v>0.20258754160927259</v>
      </c>
      <c r="AP1952" s="16">
        <v>9000</v>
      </c>
      <c r="AQ1952" s="16">
        <v>6530.4509803319052</v>
      </c>
      <c r="AR1952" s="16">
        <f t="shared" si="246"/>
        <v>2469.5490196680948</v>
      </c>
      <c r="AS1952" s="17">
        <f t="shared" si="240"/>
        <v>0.2743943355186772</v>
      </c>
      <c r="AT1952" s="20">
        <v>9000</v>
      </c>
      <c r="AU1952" s="20">
        <v>6976.8506493506493</v>
      </c>
      <c r="AV1952" s="20">
        <f t="shared" si="241"/>
        <v>2023.1493506493507</v>
      </c>
      <c r="AW1952" s="21">
        <f t="shared" si="247"/>
        <v>0.2247943722943723</v>
      </c>
    </row>
    <row r="1953" spans="1:49" x14ac:dyDescent="0.25">
      <c r="A1953" t="s">
        <v>123</v>
      </c>
      <c r="B1953" t="s">
        <v>257</v>
      </c>
      <c r="C1953">
        <v>124414</v>
      </c>
      <c r="D1953">
        <v>2020</v>
      </c>
      <c r="E1953" t="s">
        <v>66</v>
      </c>
      <c r="F1953" t="s">
        <v>366</v>
      </c>
      <c r="G1953" t="s">
        <v>214</v>
      </c>
      <c r="I1953">
        <v>4</v>
      </c>
      <c r="J1953" t="s">
        <v>43</v>
      </c>
      <c r="K1953">
        <v>4</v>
      </c>
      <c r="L1953" t="s">
        <v>44</v>
      </c>
      <c r="M1953">
        <v>1.5</v>
      </c>
      <c r="N1953" t="s">
        <v>45</v>
      </c>
      <c r="O1953" t="s">
        <v>46</v>
      </c>
      <c r="Q1953" t="s">
        <v>118</v>
      </c>
      <c r="R1953" t="s">
        <v>96</v>
      </c>
      <c r="S1953">
        <v>181</v>
      </c>
      <c r="T1953" t="s">
        <v>49</v>
      </c>
      <c r="U1953" t="s">
        <v>50</v>
      </c>
      <c r="W1953" t="s">
        <v>120</v>
      </c>
      <c r="X1953" t="s">
        <v>121</v>
      </c>
      <c r="Z1953">
        <v>0</v>
      </c>
      <c r="AA1953" t="s">
        <v>75</v>
      </c>
      <c r="AB1953" t="s">
        <v>122</v>
      </c>
      <c r="AC1953">
        <v>45</v>
      </c>
      <c r="AD1953">
        <v>11</v>
      </c>
      <c r="AE1953">
        <v>4</v>
      </c>
      <c r="AF1953">
        <v>2025</v>
      </c>
      <c r="AG1953">
        <v>20251105</v>
      </c>
      <c r="AH1953" s="2">
        <v>4800</v>
      </c>
      <c r="AI1953" s="2">
        <v>4750.33447265625</v>
      </c>
      <c r="AJ1953" s="2">
        <f t="shared" si="242"/>
        <v>49.66552734375</v>
      </c>
      <c r="AK1953" s="6">
        <f t="shared" si="243"/>
        <v>1.034698486328125E-2</v>
      </c>
      <c r="AL1953" s="12">
        <v>4800</v>
      </c>
      <c r="AM1953" s="12">
        <v>4453.5294313632321</v>
      </c>
      <c r="AN1953" s="12">
        <f t="shared" si="244"/>
        <v>346.47056863676789</v>
      </c>
      <c r="AO1953" s="13">
        <f t="shared" si="245"/>
        <v>7.2181368465993309E-2</v>
      </c>
      <c r="AP1953" s="16">
        <v>4800</v>
      </c>
      <c r="AQ1953" s="16">
        <v>4537.3298066735697</v>
      </c>
      <c r="AR1953" s="16">
        <f t="shared" si="246"/>
        <v>262.67019332643031</v>
      </c>
      <c r="AS1953" s="17">
        <f t="shared" si="240"/>
        <v>5.4722956943006315E-2</v>
      </c>
      <c r="AT1953" s="20">
        <v>4800</v>
      </c>
      <c r="AU1953" s="20">
        <v>4916.02787456446</v>
      </c>
      <c r="AV1953" s="20">
        <f t="shared" si="241"/>
        <v>116.02787456446003</v>
      </c>
      <c r="AW1953" s="21">
        <f t="shared" si="247"/>
        <v>2.4172473867595842E-2</v>
      </c>
    </row>
    <row r="1954" spans="1:49" x14ac:dyDescent="0.25">
      <c r="A1954" t="s">
        <v>77</v>
      </c>
      <c r="B1954" t="s">
        <v>818</v>
      </c>
      <c r="C1954">
        <v>152799</v>
      </c>
      <c r="D1954">
        <v>2019</v>
      </c>
      <c r="E1954" t="s">
        <v>93</v>
      </c>
      <c r="F1954" t="s">
        <v>387</v>
      </c>
      <c r="G1954" t="s">
        <v>148</v>
      </c>
      <c r="I1954">
        <v>8</v>
      </c>
      <c r="J1954" t="s">
        <v>129</v>
      </c>
      <c r="K1954">
        <v>4</v>
      </c>
      <c r="L1954" t="s">
        <v>44</v>
      </c>
      <c r="M1954">
        <v>5.3000001907348633</v>
      </c>
      <c r="N1954" t="s">
        <v>87</v>
      </c>
      <c r="O1954" t="s">
        <v>46</v>
      </c>
      <c r="P1954">
        <v>4</v>
      </c>
      <c r="Q1954" t="s">
        <v>60</v>
      </c>
      <c r="R1954" t="s">
        <v>89</v>
      </c>
      <c r="T1954" t="s">
        <v>49</v>
      </c>
      <c r="V1954" t="s">
        <v>871</v>
      </c>
      <c r="W1954" t="s">
        <v>103</v>
      </c>
      <c r="X1954" t="s">
        <v>74</v>
      </c>
      <c r="Y1954">
        <v>54295</v>
      </c>
      <c r="Z1954">
        <v>0</v>
      </c>
      <c r="AA1954" t="s">
        <v>75</v>
      </c>
      <c r="AB1954" t="s">
        <v>104</v>
      </c>
      <c r="AC1954">
        <v>45</v>
      </c>
      <c r="AD1954">
        <v>11</v>
      </c>
      <c r="AE1954">
        <v>4</v>
      </c>
      <c r="AF1954">
        <v>2025</v>
      </c>
      <c r="AG1954">
        <v>20251105</v>
      </c>
      <c r="AH1954" s="2">
        <v>11700</v>
      </c>
      <c r="AI1954" s="2">
        <v>16516.826171875</v>
      </c>
      <c r="AJ1954" s="2">
        <f t="shared" si="242"/>
        <v>4816.826171875</v>
      </c>
      <c r="AK1954" s="6">
        <f t="shared" si="243"/>
        <v>0.41169454460470084</v>
      </c>
      <c r="AL1954" s="12">
        <v>11700</v>
      </c>
      <c r="AM1954" s="12">
        <v>16201.275036792011</v>
      </c>
      <c r="AN1954" s="12">
        <f t="shared" si="244"/>
        <v>4501.2750367920107</v>
      </c>
      <c r="AO1954" s="13">
        <f t="shared" si="245"/>
        <v>0.38472436211897526</v>
      </c>
      <c r="AP1954" s="16">
        <v>11700</v>
      </c>
      <c r="AQ1954" s="16">
        <v>16051.67507862512</v>
      </c>
      <c r="AR1954" s="16">
        <f t="shared" si="246"/>
        <v>4351.6750786251196</v>
      </c>
      <c r="AS1954" s="17">
        <f t="shared" si="240"/>
        <v>0.37193804090812987</v>
      </c>
      <c r="AT1954" s="20">
        <v>11700</v>
      </c>
      <c r="AU1954" s="20">
        <v>16401.99512195123</v>
      </c>
      <c r="AV1954" s="20">
        <f t="shared" si="241"/>
        <v>4701.9951219512295</v>
      </c>
      <c r="AW1954" s="21">
        <f t="shared" si="247"/>
        <v>0.40187992495309655</v>
      </c>
    </row>
    <row r="1955" spans="1:49" x14ac:dyDescent="0.25">
      <c r="A1955" t="s">
        <v>77</v>
      </c>
      <c r="B1955" t="s">
        <v>596</v>
      </c>
      <c r="C1955">
        <v>33535</v>
      </c>
      <c r="D1955">
        <v>2015</v>
      </c>
      <c r="E1955" t="s">
        <v>392</v>
      </c>
      <c r="F1955" t="s">
        <v>998</v>
      </c>
      <c r="H1955" t="s">
        <v>999</v>
      </c>
      <c r="I1955">
        <v>4</v>
      </c>
      <c r="J1955" t="s">
        <v>117</v>
      </c>
      <c r="K1955">
        <v>4</v>
      </c>
      <c r="L1955" t="s">
        <v>44</v>
      </c>
      <c r="M1955">
        <v>2</v>
      </c>
      <c r="N1955" t="s">
        <v>45</v>
      </c>
      <c r="O1955" t="s">
        <v>46</v>
      </c>
      <c r="P1955">
        <v>4</v>
      </c>
      <c r="Q1955" t="s">
        <v>47</v>
      </c>
      <c r="S1955">
        <v>189</v>
      </c>
      <c r="T1955" t="s">
        <v>49</v>
      </c>
      <c r="W1955" t="s">
        <v>120</v>
      </c>
      <c r="X1955" t="s">
        <v>394</v>
      </c>
      <c r="Z1955">
        <v>0</v>
      </c>
      <c r="AA1955" t="s">
        <v>75</v>
      </c>
      <c r="AB1955" t="s">
        <v>332</v>
      </c>
      <c r="AC1955">
        <v>45</v>
      </c>
      <c r="AD1955">
        <v>11</v>
      </c>
      <c r="AE1955">
        <v>4</v>
      </c>
      <c r="AF1955">
        <v>2025</v>
      </c>
      <c r="AG1955">
        <v>20251105</v>
      </c>
      <c r="AH1955" s="2">
        <v>9100</v>
      </c>
      <c r="AI1955" s="2">
        <v>9066.912109375</v>
      </c>
      <c r="AJ1955" s="2">
        <f t="shared" si="242"/>
        <v>33.087890625</v>
      </c>
      <c r="AK1955" s="6">
        <f t="shared" si="243"/>
        <v>3.636031936813187E-3</v>
      </c>
      <c r="AL1955" s="12">
        <v>9100</v>
      </c>
      <c r="AM1955" s="12">
        <v>8539.493627344189</v>
      </c>
      <c r="AN1955" s="12">
        <f t="shared" si="244"/>
        <v>560.50637265581099</v>
      </c>
      <c r="AO1955" s="13">
        <f t="shared" si="245"/>
        <v>6.1594106885253956E-2</v>
      </c>
      <c r="AP1955" s="16">
        <v>9100</v>
      </c>
      <c r="AQ1955" s="16">
        <v>8776.9155115405847</v>
      </c>
      <c r="AR1955" s="16">
        <f t="shared" si="246"/>
        <v>323.0844884594153</v>
      </c>
      <c r="AS1955" s="17">
        <f t="shared" si="240"/>
        <v>3.5503789940595089E-2</v>
      </c>
      <c r="AT1955" s="20">
        <v>9100</v>
      </c>
      <c r="AU1955" s="20">
        <v>9101.6279069767443</v>
      </c>
      <c r="AV1955" s="20">
        <f t="shared" si="241"/>
        <v>1.6279069767442707</v>
      </c>
      <c r="AW1955" s="21">
        <f t="shared" si="247"/>
        <v>1.7889087656530446E-4</v>
      </c>
    </row>
    <row r="1956" spans="1:49" x14ac:dyDescent="0.25">
      <c r="A1956" t="s">
        <v>123</v>
      </c>
      <c r="B1956" t="s">
        <v>440</v>
      </c>
      <c r="C1956">
        <v>17007</v>
      </c>
      <c r="D1956">
        <v>2023</v>
      </c>
      <c r="E1956" t="s">
        <v>167</v>
      </c>
      <c r="F1956" t="s">
        <v>579</v>
      </c>
      <c r="G1956" t="s">
        <v>295</v>
      </c>
      <c r="I1956">
        <v>4</v>
      </c>
      <c r="J1956" t="s">
        <v>129</v>
      </c>
      <c r="K1956">
        <v>4</v>
      </c>
      <c r="L1956" t="s">
        <v>44</v>
      </c>
      <c r="M1956">
        <v>2</v>
      </c>
      <c r="N1956" t="s">
        <v>45</v>
      </c>
      <c r="O1956" t="s">
        <v>46</v>
      </c>
      <c r="P1956">
        <v>5</v>
      </c>
      <c r="Q1956" t="s">
        <v>60</v>
      </c>
      <c r="R1956" t="s">
        <v>96</v>
      </c>
      <c r="T1956" t="s">
        <v>49</v>
      </c>
      <c r="U1956" t="s">
        <v>50</v>
      </c>
      <c r="V1956" t="s">
        <v>419</v>
      </c>
      <c r="W1956" t="s">
        <v>90</v>
      </c>
      <c r="X1956" t="s">
        <v>74</v>
      </c>
      <c r="Z1956">
        <v>0</v>
      </c>
      <c r="AA1956" t="s">
        <v>75</v>
      </c>
      <c r="AB1956" t="s">
        <v>83</v>
      </c>
      <c r="AC1956">
        <v>45</v>
      </c>
      <c r="AD1956">
        <v>11</v>
      </c>
      <c r="AE1956">
        <v>4</v>
      </c>
      <c r="AF1956">
        <v>2025</v>
      </c>
      <c r="AG1956">
        <v>20251104</v>
      </c>
      <c r="AH1956" s="2">
        <v>26500</v>
      </c>
      <c r="AI1956" s="2">
        <v>26839.75390625</v>
      </c>
      <c r="AJ1956" s="2">
        <f t="shared" si="242"/>
        <v>339.75390625</v>
      </c>
      <c r="AK1956" s="6">
        <f t="shared" si="243"/>
        <v>1.282090212264151E-2</v>
      </c>
      <c r="AL1956" s="12">
        <v>26500</v>
      </c>
      <c r="AM1956" s="12">
        <v>25751.22544475643</v>
      </c>
      <c r="AN1956" s="12">
        <f t="shared" si="244"/>
        <v>748.77455524356992</v>
      </c>
      <c r="AO1956" s="13">
        <f t="shared" si="245"/>
        <v>2.8255643594096977E-2</v>
      </c>
      <c r="AP1956" s="16">
        <v>26500</v>
      </c>
      <c r="AQ1956" s="16">
        <v>25001.12688775023</v>
      </c>
      <c r="AR1956" s="16">
        <f t="shared" si="246"/>
        <v>1498.8731122497702</v>
      </c>
      <c r="AS1956" s="17">
        <f t="shared" si="240"/>
        <v>5.6561249518859255E-2</v>
      </c>
      <c r="AT1956" s="20">
        <v>26500</v>
      </c>
      <c r="AU1956" s="20">
        <v>26422.80405405405</v>
      </c>
      <c r="AV1956" s="20">
        <f t="shared" si="241"/>
        <v>77.195945945950371</v>
      </c>
      <c r="AW1956" s="21">
        <f t="shared" si="247"/>
        <v>2.9130545639981273E-3</v>
      </c>
    </row>
    <row r="1957" spans="1:49" x14ac:dyDescent="0.25">
      <c r="A1957" t="s">
        <v>77</v>
      </c>
      <c r="B1957" t="s">
        <v>818</v>
      </c>
      <c r="C1957">
        <v>95902</v>
      </c>
      <c r="D1957">
        <v>2015</v>
      </c>
      <c r="E1957" t="s">
        <v>159</v>
      </c>
      <c r="F1957" t="s">
        <v>564</v>
      </c>
      <c r="G1957" t="s">
        <v>1871</v>
      </c>
      <c r="I1957">
        <v>4</v>
      </c>
      <c r="J1957" t="s">
        <v>129</v>
      </c>
      <c r="K1957">
        <v>4</v>
      </c>
      <c r="L1957" t="s">
        <v>372</v>
      </c>
      <c r="M1957">
        <v>2.4000000953674321</v>
      </c>
      <c r="N1957" t="s">
        <v>45</v>
      </c>
      <c r="O1957" t="s">
        <v>46</v>
      </c>
      <c r="P1957">
        <v>5</v>
      </c>
      <c r="Q1957" t="s">
        <v>118</v>
      </c>
      <c r="S1957">
        <v>201</v>
      </c>
      <c r="T1957" t="s">
        <v>49</v>
      </c>
      <c r="U1957" t="s">
        <v>50</v>
      </c>
      <c r="V1957" t="s">
        <v>720</v>
      </c>
      <c r="W1957" t="s">
        <v>52</v>
      </c>
      <c r="X1957" t="s">
        <v>98</v>
      </c>
      <c r="Z1957">
        <v>0</v>
      </c>
      <c r="AA1957" t="s">
        <v>75</v>
      </c>
      <c r="AB1957" t="s">
        <v>122</v>
      </c>
      <c r="AC1957">
        <v>45</v>
      </c>
      <c r="AD1957">
        <v>11</v>
      </c>
      <c r="AE1957">
        <v>4</v>
      </c>
      <c r="AF1957">
        <v>2025</v>
      </c>
      <c r="AG1957">
        <v>20251105</v>
      </c>
      <c r="AH1957" s="2">
        <v>11700</v>
      </c>
      <c r="AI1957" s="2">
        <v>15089.22265625</v>
      </c>
      <c r="AJ1957" s="2">
        <f t="shared" si="242"/>
        <v>3389.22265625</v>
      </c>
      <c r="AK1957" s="6">
        <f t="shared" si="243"/>
        <v>0.28967715010683759</v>
      </c>
      <c r="AL1957" s="12">
        <v>11700</v>
      </c>
      <c r="AM1957" s="12">
        <v>13307.067210074119</v>
      </c>
      <c r="AN1957" s="12">
        <f t="shared" si="244"/>
        <v>1607.0672100741194</v>
      </c>
      <c r="AO1957" s="13">
        <f t="shared" si="245"/>
        <v>0.13735617180120679</v>
      </c>
      <c r="AP1957" s="16">
        <v>11700</v>
      </c>
      <c r="AQ1957" s="16">
        <v>13247.16404802451</v>
      </c>
      <c r="AR1957" s="16">
        <f t="shared" si="246"/>
        <v>1547.1640480245096</v>
      </c>
      <c r="AS1957" s="17">
        <f t="shared" si="240"/>
        <v>0.13223624342089826</v>
      </c>
      <c r="AT1957" s="20">
        <v>11700</v>
      </c>
      <c r="AU1957" s="20">
        <v>15396.36706349206</v>
      </c>
      <c r="AV1957" s="20">
        <f t="shared" si="241"/>
        <v>3696.36706349206</v>
      </c>
      <c r="AW1957" s="21">
        <f t="shared" si="247"/>
        <v>0.3159288088454752</v>
      </c>
    </row>
    <row r="1958" spans="1:49" x14ac:dyDescent="0.25">
      <c r="A1958" t="s">
        <v>109</v>
      </c>
      <c r="B1958" t="s">
        <v>110</v>
      </c>
      <c r="C1958">
        <v>197951</v>
      </c>
      <c r="D1958">
        <v>2007</v>
      </c>
      <c r="E1958" t="s">
        <v>318</v>
      </c>
      <c r="F1958" t="s">
        <v>493</v>
      </c>
      <c r="G1958" t="s">
        <v>473</v>
      </c>
      <c r="H1958" t="s">
        <v>170</v>
      </c>
      <c r="I1958">
        <v>6</v>
      </c>
      <c r="J1958" t="s">
        <v>101</v>
      </c>
      <c r="K1958">
        <v>4</v>
      </c>
      <c r="L1958" t="s">
        <v>44</v>
      </c>
      <c r="M1958">
        <v>3.9000000953674321</v>
      </c>
      <c r="N1958" t="s">
        <v>45</v>
      </c>
      <c r="O1958" t="s">
        <v>46</v>
      </c>
      <c r="Q1958" t="s">
        <v>215</v>
      </c>
      <c r="R1958" t="s">
        <v>81</v>
      </c>
      <c r="T1958" t="s">
        <v>173</v>
      </c>
      <c r="U1958" t="s">
        <v>72</v>
      </c>
      <c r="V1958" t="s">
        <v>495</v>
      </c>
      <c r="W1958" t="s">
        <v>134</v>
      </c>
      <c r="X1958" t="s">
        <v>74</v>
      </c>
      <c r="Z1958">
        <v>0</v>
      </c>
      <c r="AA1958" t="s">
        <v>75</v>
      </c>
      <c r="AB1958" t="s">
        <v>215</v>
      </c>
      <c r="AC1958">
        <v>45</v>
      </c>
      <c r="AD1958">
        <v>11</v>
      </c>
      <c r="AE1958">
        <v>4</v>
      </c>
      <c r="AF1958">
        <v>2025</v>
      </c>
      <c r="AG1958">
        <v>20251104</v>
      </c>
      <c r="AH1958" s="2">
        <v>500</v>
      </c>
      <c r="AI1958" s="2">
        <v>760.2705078125</v>
      </c>
      <c r="AJ1958" s="2">
        <f t="shared" si="242"/>
        <v>260.2705078125</v>
      </c>
      <c r="AK1958" s="6">
        <f t="shared" si="243"/>
        <v>0.52054101562499999</v>
      </c>
      <c r="AL1958" s="12">
        <v>500</v>
      </c>
      <c r="AM1958" s="12">
        <v>716.2890593841646</v>
      </c>
      <c r="AN1958" s="12">
        <f t="shared" si="244"/>
        <v>216.2890593841646</v>
      </c>
      <c r="AO1958" s="13">
        <f t="shared" si="245"/>
        <v>0.43257811876832919</v>
      </c>
      <c r="AP1958" s="16">
        <v>500</v>
      </c>
      <c r="AQ1958" s="16">
        <v>803.49819571107901</v>
      </c>
      <c r="AR1958" s="16">
        <f t="shared" si="246"/>
        <v>303.49819571107901</v>
      </c>
      <c r="AS1958" s="17">
        <f t="shared" si="240"/>
        <v>0.606996391422158</v>
      </c>
      <c r="AT1958" s="20">
        <v>500</v>
      </c>
      <c r="AU1958" s="20">
        <v>817.54294478527606</v>
      </c>
      <c r="AV1958" s="20">
        <f t="shared" si="241"/>
        <v>317.54294478527606</v>
      </c>
      <c r="AW1958" s="21">
        <f t="shared" si="247"/>
        <v>0.63508588957055212</v>
      </c>
    </row>
    <row r="1959" spans="1:49" x14ac:dyDescent="0.25">
      <c r="A1959" t="s">
        <v>109</v>
      </c>
      <c r="B1959" t="s">
        <v>1419</v>
      </c>
      <c r="C1959">
        <v>135000</v>
      </c>
      <c r="D1959">
        <v>2007</v>
      </c>
      <c r="E1959" t="s">
        <v>40</v>
      </c>
      <c r="F1959" t="s">
        <v>41</v>
      </c>
      <c r="H1959" t="s">
        <v>1051</v>
      </c>
      <c r="I1959">
        <v>4</v>
      </c>
      <c r="J1959" t="s">
        <v>262</v>
      </c>
      <c r="K1959">
        <v>4</v>
      </c>
      <c r="L1959" t="s">
        <v>44</v>
      </c>
      <c r="M1959">
        <v>1.5</v>
      </c>
      <c r="N1959" t="s">
        <v>45</v>
      </c>
      <c r="O1959" t="s">
        <v>46</v>
      </c>
      <c r="Q1959" t="s">
        <v>47</v>
      </c>
      <c r="R1959" t="s">
        <v>48</v>
      </c>
      <c r="S1959">
        <v>76</v>
      </c>
      <c r="T1959" t="s">
        <v>49</v>
      </c>
      <c r="U1959" t="s">
        <v>50</v>
      </c>
      <c r="V1959" t="s">
        <v>1872</v>
      </c>
      <c r="W1959" t="s">
        <v>120</v>
      </c>
      <c r="X1959" t="s">
        <v>53</v>
      </c>
      <c r="Z1959">
        <v>1</v>
      </c>
      <c r="AA1959" t="s">
        <v>54</v>
      </c>
      <c r="AB1959" t="s">
        <v>55</v>
      </c>
      <c r="AC1959">
        <v>45</v>
      </c>
      <c r="AD1959">
        <v>11</v>
      </c>
      <c r="AE1959">
        <v>4</v>
      </c>
      <c r="AF1959">
        <v>2025</v>
      </c>
      <c r="AG1959">
        <v>20251107</v>
      </c>
      <c r="AH1959" s="2">
        <v>1975</v>
      </c>
      <c r="AI1959" s="2">
        <v>1757.385375976562</v>
      </c>
      <c r="AJ1959" s="2">
        <f t="shared" si="242"/>
        <v>217.61462402343795</v>
      </c>
      <c r="AK1959" s="6">
        <f t="shared" si="243"/>
        <v>0.11018461975870276</v>
      </c>
      <c r="AL1959" s="12">
        <v>1975</v>
      </c>
      <c r="AM1959" s="12">
        <v>1740.3002461850181</v>
      </c>
      <c r="AN1959" s="12">
        <f t="shared" si="244"/>
        <v>234.69975381498193</v>
      </c>
      <c r="AO1959" s="13">
        <f t="shared" si="245"/>
        <v>0.11883531838733262</v>
      </c>
      <c r="AP1959" s="16">
        <v>1975</v>
      </c>
      <c r="AQ1959" s="16">
        <v>1837.49919700132</v>
      </c>
      <c r="AR1959" s="16">
        <f t="shared" si="246"/>
        <v>137.50080299868</v>
      </c>
      <c r="AS1959" s="17">
        <f t="shared" si="240"/>
        <v>6.9620659746167088E-2</v>
      </c>
      <c r="AT1959" s="20">
        <v>1975</v>
      </c>
      <c r="AU1959" s="20">
        <v>1769.545454545454</v>
      </c>
      <c r="AV1959" s="20">
        <f t="shared" si="241"/>
        <v>205.45454545454595</v>
      </c>
      <c r="AW1959" s="21">
        <f t="shared" si="247"/>
        <v>0.10402761795166883</v>
      </c>
    </row>
    <row r="1960" spans="1:49" x14ac:dyDescent="0.25">
      <c r="A1960" t="s">
        <v>109</v>
      </c>
      <c r="B1960" t="s">
        <v>538</v>
      </c>
      <c r="C1960">
        <v>218010</v>
      </c>
      <c r="D1960">
        <v>2016</v>
      </c>
      <c r="E1960" t="s">
        <v>66</v>
      </c>
      <c r="F1960" t="s">
        <v>221</v>
      </c>
      <c r="I1960">
        <v>6</v>
      </c>
      <c r="J1960" t="s">
        <v>69</v>
      </c>
      <c r="K1960">
        <v>4</v>
      </c>
      <c r="L1960" t="s">
        <v>44</v>
      </c>
      <c r="M1960">
        <v>2.7000000476837158</v>
      </c>
      <c r="N1960" t="s">
        <v>87</v>
      </c>
      <c r="O1960" t="s">
        <v>46</v>
      </c>
      <c r="P1960">
        <v>3</v>
      </c>
      <c r="Q1960" t="s">
        <v>88</v>
      </c>
      <c r="R1960" t="s">
        <v>89</v>
      </c>
      <c r="S1960">
        <v>325</v>
      </c>
      <c r="T1960" t="s">
        <v>49</v>
      </c>
      <c r="U1960" t="s">
        <v>72</v>
      </c>
      <c r="W1960" t="s">
        <v>90</v>
      </c>
      <c r="X1960" t="s">
        <v>74</v>
      </c>
      <c r="Z1960">
        <v>0</v>
      </c>
      <c r="AA1960" t="s">
        <v>75</v>
      </c>
      <c r="AB1960" t="s">
        <v>91</v>
      </c>
      <c r="AC1960">
        <v>45</v>
      </c>
      <c r="AD1960">
        <v>11</v>
      </c>
      <c r="AE1960">
        <v>4</v>
      </c>
      <c r="AF1960">
        <v>2025</v>
      </c>
      <c r="AG1960">
        <v>20251105</v>
      </c>
      <c r="AH1960" s="2">
        <v>5100</v>
      </c>
      <c r="AI1960" s="2">
        <v>5378.4609375</v>
      </c>
      <c r="AJ1960" s="2">
        <f t="shared" si="242"/>
        <v>278.4609375</v>
      </c>
      <c r="AK1960" s="6">
        <f t="shared" si="243"/>
        <v>5.4600183823529415E-2</v>
      </c>
      <c r="AL1960" s="12">
        <v>5100</v>
      </c>
      <c r="AM1960" s="12">
        <v>5796.3152513502246</v>
      </c>
      <c r="AN1960" s="12">
        <f t="shared" si="244"/>
        <v>696.31525135022457</v>
      </c>
      <c r="AO1960" s="13">
        <f t="shared" si="245"/>
        <v>0.13653240222553423</v>
      </c>
      <c r="AP1960" s="16">
        <v>5100</v>
      </c>
      <c r="AQ1960" s="16">
        <v>5613.8459226195091</v>
      </c>
      <c r="AR1960" s="16">
        <f t="shared" si="246"/>
        <v>513.84592261950911</v>
      </c>
      <c r="AS1960" s="17">
        <f t="shared" si="240"/>
        <v>0.10075410247441355</v>
      </c>
      <c r="AT1960" s="20">
        <v>5100</v>
      </c>
      <c r="AU1960" s="20">
        <v>5314.7200772200777</v>
      </c>
      <c r="AV1960" s="20">
        <f t="shared" si="241"/>
        <v>214.72007722007766</v>
      </c>
      <c r="AW1960" s="21">
        <f t="shared" si="247"/>
        <v>4.2101975925505422E-2</v>
      </c>
    </row>
    <row r="1961" spans="1:49" x14ac:dyDescent="0.25">
      <c r="A1961" t="s">
        <v>38</v>
      </c>
      <c r="B1961" t="s">
        <v>105</v>
      </c>
      <c r="C1961">
        <v>81527</v>
      </c>
      <c r="D1961">
        <v>2019</v>
      </c>
      <c r="E1961" t="s">
        <v>84</v>
      </c>
      <c r="F1961" t="s">
        <v>85</v>
      </c>
      <c r="G1961" t="s">
        <v>169</v>
      </c>
      <c r="I1961">
        <v>8</v>
      </c>
      <c r="J1961" t="s">
        <v>43</v>
      </c>
      <c r="K1961">
        <v>4</v>
      </c>
      <c r="L1961" t="s">
        <v>44</v>
      </c>
      <c r="M1961">
        <v>5.6999998092651367</v>
      </c>
      <c r="N1961" t="s">
        <v>70</v>
      </c>
      <c r="Q1961" t="s">
        <v>88</v>
      </c>
      <c r="R1961" t="s">
        <v>48</v>
      </c>
      <c r="S1961">
        <v>395</v>
      </c>
      <c r="T1961" t="s">
        <v>49</v>
      </c>
      <c r="U1961" t="s">
        <v>72</v>
      </c>
      <c r="W1961" t="s">
        <v>90</v>
      </c>
      <c r="X1961" t="s">
        <v>74</v>
      </c>
      <c r="Z1961">
        <v>0</v>
      </c>
      <c r="AA1961" t="s">
        <v>75</v>
      </c>
      <c r="AB1961" t="s">
        <v>91</v>
      </c>
      <c r="AC1961">
        <v>45</v>
      </c>
      <c r="AD1961">
        <v>11</v>
      </c>
      <c r="AE1961">
        <v>4</v>
      </c>
      <c r="AF1961">
        <v>2025</v>
      </c>
      <c r="AG1961">
        <v>20251104</v>
      </c>
      <c r="AH1961" s="2">
        <v>14250</v>
      </c>
      <c r="AI1961" s="2">
        <v>16014.88671875</v>
      </c>
      <c r="AJ1961" s="2">
        <f t="shared" si="242"/>
        <v>1764.88671875</v>
      </c>
      <c r="AK1961" s="6">
        <f t="shared" si="243"/>
        <v>0.1238516995614035</v>
      </c>
      <c r="AL1961" s="12">
        <v>14250</v>
      </c>
      <c r="AM1961" s="12">
        <v>14458.57336103972</v>
      </c>
      <c r="AN1961" s="12">
        <f t="shared" si="244"/>
        <v>208.57336103972011</v>
      </c>
      <c r="AO1961" s="13">
        <f t="shared" si="245"/>
        <v>1.4636727090506674E-2</v>
      </c>
      <c r="AP1961" s="16">
        <v>14250</v>
      </c>
      <c r="AQ1961" s="16">
        <v>15668.81121424378</v>
      </c>
      <c r="AR1961" s="16">
        <f t="shared" si="246"/>
        <v>1418.8112142437803</v>
      </c>
      <c r="AS1961" s="17">
        <f t="shared" si="240"/>
        <v>9.9565699245177566E-2</v>
      </c>
      <c r="AT1961" s="20">
        <v>14250</v>
      </c>
      <c r="AU1961" s="20">
        <v>16170.10554442218</v>
      </c>
      <c r="AV1961" s="20">
        <f t="shared" si="241"/>
        <v>1920.1055444221802</v>
      </c>
      <c r="AW1961" s="21">
        <f t="shared" si="247"/>
        <v>0.13474424873138108</v>
      </c>
    </row>
    <row r="1962" spans="1:49" x14ac:dyDescent="0.25">
      <c r="A1962" t="s">
        <v>123</v>
      </c>
      <c r="B1962" t="s">
        <v>440</v>
      </c>
      <c r="C1962">
        <v>96165</v>
      </c>
      <c r="D1962">
        <v>2018</v>
      </c>
      <c r="E1962" t="s">
        <v>159</v>
      </c>
      <c r="F1962" t="s">
        <v>508</v>
      </c>
      <c r="G1962" t="s">
        <v>418</v>
      </c>
      <c r="I1962">
        <v>4</v>
      </c>
      <c r="J1962" t="s">
        <v>43</v>
      </c>
      <c r="K1962">
        <v>4</v>
      </c>
      <c r="L1962" t="s">
        <v>44</v>
      </c>
      <c r="M1962">
        <v>1.5</v>
      </c>
      <c r="N1962" t="s">
        <v>45</v>
      </c>
      <c r="O1962" t="s">
        <v>46</v>
      </c>
      <c r="P1962">
        <v>3</v>
      </c>
      <c r="Q1962" t="s">
        <v>118</v>
      </c>
      <c r="R1962" t="s">
        <v>48</v>
      </c>
      <c r="S1962">
        <v>192</v>
      </c>
      <c r="T1962" t="s">
        <v>49</v>
      </c>
      <c r="U1962" t="s">
        <v>50</v>
      </c>
      <c r="V1962" t="s">
        <v>238</v>
      </c>
      <c r="W1962" t="s">
        <v>62</v>
      </c>
      <c r="X1962" t="s">
        <v>74</v>
      </c>
      <c r="Y1962">
        <v>25780</v>
      </c>
      <c r="Z1962">
        <v>0</v>
      </c>
      <c r="AA1962" t="s">
        <v>75</v>
      </c>
      <c r="AB1962" t="s">
        <v>122</v>
      </c>
      <c r="AC1962">
        <v>45</v>
      </c>
      <c r="AD1962">
        <v>11</v>
      </c>
      <c r="AE1962">
        <v>4</v>
      </c>
      <c r="AF1962">
        <v>2025</v>
      </c>
      <c r="AG1962">
        <v>20251105</v>
      </c>
      <c r="AH1962" s="2">
        <v>13100</v>
      </c>
      <c r="AI1962" s="2">
        <v>11076.419921875</v>
      </c>
      <c r="AJ1962" s="2">
        <f t="shared" si="242"/>
        <v>2023.580078125</v>
      </c>
      <c r="AK1962" s="6">
        <f t="shared" si="243"/>
        <v>0.15447176168893129</v>
      </c>
      <c r="AL1962" s="12">
        <v>13100</v>
      </c>
      <c r="AM1962" s="12">
        <v>11268.38446268909</v>
      </c>
      <c r="AN1962" s="12">
        <f t="shared" si="244"/>
        <v>1831.6155373109104</v>
      </c>
      <c r="AO1962" s="13">
        <f t="shared" si="245"/>
        <v>0.13981797994739775</v>
      </c>
      <c r="AP1962" s="16">
        <v>13100</v>
      </c>
      <c r="AQ1962" s="16">
        <v>10582.323550375349</v>
      </c>
      <c r="AR1962" s="16">
        <f t="shared" si="246"/>
        <v>2517.6764496246506</v>
      </c>
      <c r="AS1962" s="17">
        <f t="shared" si="240"/>
        <v>0.19218904195608019</v>
      </c>
      <c r="AT1962" s="20">
        <v>13100</v>
      </c>
      <c r="AU1962" s="20">
        <v>11002.93882978723</v>
      </c>
      <c r="AV1962" s="20">
        <f t="shared" si="241"/>
        <v>2097.0611702127699</v>
      </c>
      <c r="AW1962" s="21">
        <f t="shared" si="247"/>
        <v>0.16008100535975342</v>
      </c>
    </row>
    <row r="1963" spans="1:49" x14ac:dyDescent="0.25">
      <c r="A1963" t="s">
        <v>77</v>
      </c>
      <c r="B1963" t="s">
        <v>596</v>
      </c>
      <c r="C1963">
        <v>104981</v>
      </c>
      <c r="D1963">
        <v>2011</v>
      </c>
      <c r="E1963" t="s">
        <v>139</v>
      </c>
      <c r="F1963" t="s">
        <v>140</v>
      </c>
      <c r="I1963">
        <v>4</v>
      </c>
      <c r="J1963" t="s">
        <v>129</v>
      </c>
      <c r="K1963">
        <v>4</v>
      </c>
      <c r="L1963" t="s">
        <v>44</v>
      </c>
      <c r="M1963">
        <v>2.5</v>
      </c>
      <c r="N1963" t="s">
        <v>44</v>
      </c>
      <c r="O1963" t="s">
        <v>46</v>
      </c>
      <c r="Q1963" t="s">
        <v>141</v>
      </c>
      <c r="R1963" t="s">
        <v>89</v>
      </c>
      <c r="T1963" t="s">
        <v>49</v>
      </c>
      <c r="W1963" t="s">
        <v>62</v>
      </c>
      <c r="X1963" t="s">
        <v>53</v>
      </c>
      <c r="Z1963">
        <v>0</v>
      </c>
      <c r="AA1963" t="s">
        <v>75</v>
      </c>
      <c r="AB1963" t="s">
        <v>83</v>
      </c>
      <c r="AC1963">
        <v>45</v>
      </c>
      <c r="AD1963">
        <v>11</v>
      </c>
      <c r="AE1963">
        <v>4</v>
      </c>
      <c r="AF1963">
        <v>2025</v>
      </c>
      <c r="AG1963">
        <v>20251105</v>
      </c>
      <c r="AH1963" s="2">
        <v>2300</v>
      </c>
      <c r="AI1963" s="2">
        <v>2224.679443359375</v>
      </c>
      <c r="AJ1963" s="2">
        <f t="shared" si="242"/>
        <v>75.320556640625</v>
      </c>
      <c r="AK1963" s="6">
        <f t="shared" si="243"/>
        <v>3.2748068104619568E-2</v>
      </c>
      <c r="AL1963" s="12">
        <v>2300</v>
      </c>
      <c r="AM1963" s="12">
        <v>2261.982891256428</v>
      </c>
      <c r="AN1963" s="12">
        <f t="shared" si="244"/>
        <v>38.017108743571953</v>
      </c>
      <c r="AO1963" s="13">
        <f t="shared" si="245"/>
        <v>1.6529177714596503E-2</v>
      </c>
      <c r="AP1963" s="16">
        <v>2300</v>
      </c>
      <c r="AQ1963" s="16">
        <v>2136.080441466077</v>
      </c>
      <c r="AR1963" s="16">
        <f t="shared" si="246"/>
        <v>163.91955853392301</v>
      </c>
      <c r="AS1963" s="17">
        <f t="shared" si="240"/>
        <v>7.1269373275618705E-2</v>
      </c>
      <c r="AT1963" s="20">
        <v>2300</v>
      </c>
      <c r="AU1963" s="20">
        <v>2273.4407294832822</v>
      </c>
      <c r="AV1963" s="20">
        <f t="shared" si="241"/>
        <v>26.559270516717788</v>
      </c>
      <c r="AW1963" s="21">
        <f t="shared" si="247"/>
        <v>1.1547508920312081E-2</v>
      </c>
    </row>
    <row r="1964" spans="1:49" x14ac:dyDescent="0.25">
      <c r="A1964" t="s">
        <v>123</v>
      </c>
      <c r="B1964" t="s">
        <v>290</v>
      </c>
      <c r="C1964">
        <v>170139</v>
      </c>
      <c r="D1964">
        <v>2017</v>
      </c>
      <c r="E1964" t="s">
        <v>167</v>
      </c>
      <c r="F1964" t="s">
        <v>294</v>
      </c>
      <c r="G1964" t="s">
        <v>496</v>
      </c>
      <c r="H1964" t="s">
        <v>85</v>
      </c>
      <c r="I1964">
        <v>8</v>
      </c>
      <c r="J1964" t="s">
        <v>59</v>
      </c>
      <c r="K1964">
        <v>4</v>
      </c>
      <c r="L1964" t="s">
        <v>44</v>
      </c>
      <c r="M1964">
        <v>6.1999998092651367</v>
      </c>
      <c r="N1964" t="s">
        <v>87</v>
      </c>
      <c r="Q1964" t="s">
        <v>88</v>
      </c>
      <c r="R1964" t="s">
        <v>89</v>
      </c>
      <c r="T1964" t="s">
        <v>49</v>
      </c>
      <c r="V1964" t="s">
        <v>1095</v>
      </c>
      <c r="W1964" t="s">
        <v>103</v>
      </c>
      <c r="X1964" t="s">
        <v>121</v>
      </c>
      <c r="Y1964">
        <v>52505</v>
      </c>
      <c r="Z1964">
        <v>0</v>
      </c>
      <c r="AA1964" t="s">
        <v>75</v>
      </c>
      <c r="AB1964" t="s">
        <v>91</v>
      </c>
      <c r="AC1964">
        <v>45</v>
      </c>
      <c r="AD1964">
        <v>11</v>
      </c>
      <c r="AE1964">
        <v>4</v>
      </c>
      <c r="AF1964">
        <v>2025</v>
      </c>
      <c r="AG1964">
        <v>20251104</v>
      </c>
      <c r="AH1964" s="2">
        <v>13200</v>
      </c>
      <c r="AI1964" s="2">
        <v>13432.0986328125</v>
      </c>
      <c r="AJ1964" s="2">
        <f t="shared" si="242"/>
        <v>232.0986328125</v>
      </c>
      <c r="AK1964" s="6">
        <f t="shared" si="243"/>
        <v>1.7583229758522726E-2</v>
      </c>
      <c r="AL1964" s="12">
        <v>13200</v>
      </c>
      <c r="AM1964" s="12">
        <v>14687.00434861873</v>
      </c>
      <c r="AN1964" s="12">
        <f t="shared" si="244"/>
        <v>1487.0043486187296</v>
      </c>
      <c r="AO1964" s="13">
        <f t="shared" si="245"/>
        <v>0.11265184459232801</v>
      </c>
      <c r="AP1964" s="16">
        <v>13200</v>
      </c>
      <c r="AQ1964" s="16">
        <v>15790.73074748657</v>
      </c>
      <c r="AR1964" s="16">
        <f t="shared" si="246"/>
        <v>2590.7307474865702</v>
      </c>
      <c r="AS1964" s="17">
        <f t="shared" si="240"/>
        <v>0.19626748087019472</v>
      </c>
      <c r="AT1964" s="20">
        <v>13200</v>
      </c>
      <c r="AU1964" s="20">
        <v>12992.21920289855</v>
      </c>
      <c r="AV1964" s="20">
        <f t="shared" si="241"/>
        <v>207.78079710144993</v>
      </c>
      <c r="AW1964" s="21">
        <f t="shared" si="247"/>
        <v>1.5740969477382571E-2</v>
      </c>
    </row>
    <row r="1965" spans="1:49" x14ac:dyDescent="0.25">
      <c r="A1965" t="s">
        <v>109</v>
      </c>
      <c r="B1965" t="s">
        <v>538</v>
      </c>
      <c r="C1965">
        <v>104207</v>
      </c>
      <c r="D1965">
        <v>2021</v>
      </c>
      <c r="E1965" t="s">
        <v>57</v>
      </c>
      <c r="F1965" t="s">
        <v>228</v>
      </c>
      <c r="G1965" t="s">
        <v>229</v>
      </c>
      <c r="I1965">
        <v>4</v>
      </c>
      <c r="J1965" t="s">
        <v>69</v>
      </c>
      <c r="K1965">
        <v>4</v>
      </c>
      <c r="L1965" t="s">
        <v>44</v>
      </c>
      <c r="M1965">
        <v>2.4000000953674321</v>
      </c>
      <c r="N1965" t="s">
        <v>45</v>
      </c>
      <c r="O1965" t="s">
        <v>46</v>
      </c>
      <c r="P1965">
        <v>3</v>
      </c>
      <c r="Q1965" t="s">
        <v>60</v>
      </c>
      <c r="R1965" t="s">
        <v>48</v>
      </c>
      <c r="S1965">
        <v>181</v>
      </c>
      <c r="T1965" t="s">
        <v>49</v>
      </c>
      <c r="V1965" t="s">
        <v>1265</v>
      </c>
      <c r="W1965" t="s">
        <v>62</v>
      </c>
      <c r="X1965" t="s">
        <v>63</v>
      </c>
      <c r="Y1965">
        <v>24090</v>
      </c>
      <c r="Z1965">
        <v>0</v>
      </c>
      <c r="AA1965" t="s">
        <v>75</v>
      </c>
      <c r="AB1965" t="s">
        <v>83</v>
      </c>
      <c r="AC1965">
        <v>45</v>
      </c>
      <c r="AD1965">
        <v>11</v>
      </c>
      <c r="AE1965">
        <v>4</v>
      </c>
      <c r="AF1965">
        <v>2025</v>
      </c>
      <c r="AG1965">
        <v>20251105</v>
      </c>
      <c r="AH1965" s="2">
        <v>7800</v>
      </c>
      <c r="AI1965" s="2">
        <v>9078.9921875</v>
      </c>
      <c r="AJ1965" s="2">
        <f t="shared" si="242"/>
        <v>1278.9921875</v>
      </c>
      <c r="AK1965" s="6">
        <f t="shared" si="243"/>
        <v>0.16397335737179486</v>
      </c>
      <c r="AL1965" s="12">
        <v>7800</v>
      </c>
      <c r="AM1965" s="12">
        <v>9191.7420986637389</v>
      </c>
      <c r="AN1965" s="12">
        <f t="shared" si="244"/>
        <v>1391.7420986637389</v>
      </c>
      <c r="AO1965" s="13">
        <f t="shared" si="245"/>
        <v>0.17842847418765884</v>
      </c>
      <c r="AP1965" s="16">
        <v>7800</v>
      </c>
      <c r="AQ1965" s="16">
        <v>7971.9823017917197</v>
      </c>
      <c r="AR1965" s="16">
        <f t="shared" si="246"/>
        <v>171.98230179171969</v>
      </c>
      <c r="AS1965" s="17">
        <f t="shared" si="240"/>
        <v>2.2049013050220473E-2</v>
      </c>
      <c r="AT1965" s="20">
        <v>7800</v>
      </c>
      <c r="AU1965" s="20">
        <v>9013.2566585956429</v>
      </c>
      <c r="AV1965" s="20">
        <f t="shared" si="241"/>
        <v>1213.2566585956429</v>
      </c>
      <c r="AW1965" s="21">
        <f t="shared" si="247"/>
        <v>0.15554572546097986</v>
      </c>
    </row>
    <row r="1966" spans="1:49" x14ac:dyDescent="0.25">
      <c r="A1966" t="s">
        <v>123</v>
      </c>
      <c r="B1966" t="s">
        <v>440</v>
      </c>
      <c r="C1966">
        <v>186762</v>
      </c>
      <c r="D1966">
        <v>2018</v>
      </c>
      <c r="E1966" t="s">
        <v>40</v>
      </c>
      <c r="F1966" t="s">
        <v>280</v>
      </c>
      <c r="G1966" t="s">
        <v>854</v>
      </c>
      <c r="H1966" t="s">
        <v>760</v>
      </c>
      <c r="I1966">
        <v>4</v>
      </c>
      <c r="J1966" t="s">
        <v>69</v>
      </c>
      <c r="K1966">
        <v>4</v>
      </c>
      <c r="L1966" t="s">
        <v>44</v>
      </c>
      <c r="M1966">
        <v>2.5</v>
      </c>
      <c r="N1966" t="s">
        <v>45</v>
      </c>
      <c r="O1966" t="s">
        <v>46</v>
      </c>
      <c r="P1966">
        <v>2</v>
      </c>
      <c r="Q1966" t="s">
        <v>118</v>
      </c>
      <c r="R1966" t="s">
        <v>48</v>
      </c>
      <c r="S1966">
        <v>203</v>
      </c>
      <c r="T1966" t="s">
        <v>49</v>
      </c>
      <c r="U1966" t="s">
        <v>50</v>
      </c>
      <c r="V1966" t="s">
        <v>411</v>
      </c>
      <c r="W1966" t="s">
        <v>120</v>
      </c>
      <c r="X1966" t="s">
        <v>74</v>
      </c>
      <c r="Y1966">
        <v>23645</v>
      </c>
      <c r="Z1966">
        <v>0</v>
      </c>
      <c r="AA1966" t="s">
        <v>75</v>
      </c>
      <c r="AB1966" t="s">
        <v>122</v>
      </c>
      <c r="AC1966">
        <v>45</v>
      </c>
      <c r="AD1966">
        <v>11</v>
      </c>
      <c r="AE1966">
        <v>4</v>
      </c>
      <c r="AF1966">
        <v>2025</v>
      </c>
      <c r="AG1966">
        <v>20251105</v>
      </c>
      <c r="AH1966" s="2">
        <v>4400</v>
      </c>
      <c r="AI1966" s="2">
        <v>5470.9609375</v>
      </c>
      <c r="AJ1966" s="2">
        <f t="shared" si="242"/>
        <v>1070.9609375</v>
      </c>
      <c r="AK1966" s="6">
        <f t="shared" si="243"/>
        <v>0.24340021306818183</v>
      </c>
      <c r="AL1966" s="12">
        <v>4400</v>
      </c>
      <c r="AM1966" s="12">
        <v>4813.13158444075</v>
      </c>
      <c r="AN1966" s="12">
        <f t="shared" si="244"/>
        <v>413.13158444074998</v>
      </c>
      <c r="AO1966" s="13">
        <f t="shared" si="245"/>
        <v>9.3893541918352266E-2</v>
      </c>
      <c r="AP1966" s="16">
        <v>4400</v>
      </c>
      <c r="AQ1966" s="16">
        <v>4758.5632124113226</v>
      </c>
      <c r="AR1966" s="16">
        <f t="shared" si="246"/>
        <v>358.56321241132264</v>
      </c>
      <c r="AS1966" s="17">
        <f t="shared" si="240"/>
        <v>8.1491639184391507E-2</v>
      </c>
      <c r="AT1966" s="20">
        <v>4400</v>
      </c>
      <c r="AU1966" s="20">
        <v>5820.3294573643389</v>
      </c>
      <c r="AV1966" s="20">
        <f t="shared" si="241"/>
        <v>1420.3294573643389</v>
      </c>
      <c r="AW1966" s="21">
        <f t="shared" si="247"/>
        <v>0.32280214940098612</v>
      </c>
    </row>
    <row r="1967" spans="1:49" x14ac:dyDescent="0.25">
      <c r="A1967" t="s">
        <v>123</v>
      </c>
      <c r="B1967" t="s">
        <v>200</v>
      </c>
      <c r="C1967">
        <v>67457</v>
      </c>
      <c r="D1967">
        <v>2018</v>
      </c>
      <c r="E1967" t="s">
        <v>339</v>
      </c>
      <c r="F1967" t="s">
        <v>379</v>
      </c>
      <c r="G1967" t="s">
        <v>1873</v>
      </c>
      <c r="H1967" t="s">
        <v>380</v>
      </c>
      <c r="I1967">
        <v>6</v>
      </c>
      <c r="J1967" t="s">
        <v>59</v>
      </c>
      <c r="K1967">
        <v>4</v>
      </c>
      <c r="L1967" t="s">
        <v>44</v>
      </c>
      <c r="M1967">
        <v>3</v>
      </c>
      <c r="N1967" t="s">
        <v>44</v>
      </c>
      <c r="O1967" t="s">
        <v>46</v>
      </c>
      <c r="P1967">
        <v>5</v>
      </c>
      <c r="Q1967" t="s">
        <v>60</v>
      </c>
      <c r="R1967" t="s">
        <v>81</v>
      </c>
      <c r="S1967">
        <v>360</v>
      </c>
      <c r="T1967" t="s">
        <v>49</v>
      </c>
      <c r="W1967" t="s">
        <v>134</v>
      </c>
      <c r="X1967" t="s">
        <v>131</v>
      </c>
      <c r="Y1967">
        <v>68900</v>
      </c>
      <c r="Z1967">
        <v>0</v>
      </c>
      <c r="AA1967" t="s">
        <v>75</v>
      </c>
      <c r="AB1967" t="s">
        <v>83</v>
      </c>
      <c r="AC1967">
        <v>45</v>
      </c>
      <c r="AD1967">
        <v>11</v>
      </c>
      <c r="AE1967">
        <v>4</v>
      </c>
      <c r="AF1967">
        <v>2025</v>
      </c>
      <c r="AG1967">
        <v>20251103</v>
      </c>
      <c r="AH1967" s="2">
        <v>29200</v>
      </c>
      <c r="AI1967" s="2">
        <v>28448.6953125</v>
      </c>
      <c r="AJ1967" s="2">
        <f t="shared" si="242"/>
        <v>751.3046875</v>
      </c>
      <c r="AK1967" s="6">
        <f t="shared" si="243"/>
        <v>2.572961258561644E-2</v>
      </c>
      <c r="AL1967" s="12">
        <v>29200</v>
      </c>
      <c r="AM1967" s="12">
        <v>25309.410621795731</v>
      </c>
      <c r="AN1967" s="12">
        <f t="shared" si="244"/>
        <v>3890.5893782042695</v>
      </c>
      <c r="AO1967" s="13">
        <f t="shared" si="245"/>
        <v>0.13323936226726951</v>
      </c>
      <c r="AP1967" s="16">
        <v>29200</v>
      </c>
      <c r="AQ1967" s="16">
        <v>26534.269386065891</v>
      </c>
      <c r="AR1967" s="16">
        <f t="shared" si="246"/>
        <v>2665.730613934109</v>
      </c>
      <c r="AS1967" s="17">
        <f t="shared" si="240"/>
        <v>9.1292144312811949E-2</v>
      </c>
      <c r="AT1967" s="20">
        <v>29200</v>
      </c>
      <c r="AU1967" s="20">
        <v>28690.06111111111</v>
      </c>
      <c r="AV1967" s="20">
        <f t="shared" si="241"/>
        <v>509.93888888888978</v>
      </c>
      <c r="AW1967" s="21">
        <f t="shared" si="247"/>
        <v>1.7463660578386636E-2</v>
      </c>
    </row>
    <row r="1968" spans="1:49" x14ac:dyDescent="0.25">
      <c r="A1968" t="s">
        <v>38</v>
      </c>
      <c r="B1968" t="s">
        <v>105</v>
      </c>
      <c r="C1968">
        <v>34370</v>
      </c>
      <c r="D1968">
        <v>2023</v>
      </c>
      <c r="E1968" t="s">
        <v>66</v>
      </c>
      <c r="F1968" t="s">
        <v>217</v>
      </c>
      <c r="H1968" t="s">
        <v>218</v>
      </c>
      <c r="I1968">
        <v>8</v>
      </c>
      <c r="J1968" t="s">
        <v>69</v>
      </c>
      <c r="K1968">
        <v>2</v>
      </c>
      <c r="L1968" t="s">
        <v>44</v>
      </c>
      <c r="M1968">
        <v>7.3000001907348633</v>
      </c>
      <c r="N1968" t="s">
        <v>70</v>
      </c>
      <c r="Q1968" t="s">
        <v>780</v>
      </c>
      <c r="T1968" t="s">
        <v>49</v>
      </c>
      <c r="U1968" t="s">
        <v>72</v>
      </c>
      <c r="W1968" t="s">
        <v>247</v>
      </c>
      <c r="X1968" t="s">
        <v>74</v>
      </c>
      <c r="Z1968">
        <v>0</v>
      </c>
      <c r="AA1968" t="s">
        <v>75</v>
      </c>
      <c r="AB1968" t="s">
        <v>782</v>
      </c>
      <c r="AC1968">
        <v>45</v>
      </c>
      <c r="AD1968">
        <v>11</v>
      </c>
      <c r="AE1968">
        <v>4</v>
      </c>
      <c r="AF1968">
        <v>2025</v>
      </c>
      <c r="AG1968">
        <v>20251104</v>
      </c>
      <c r="AH1968" s="2">
        <v>33000</v>
      </c>
      <c r="AI1968" s="2">
        <v>28570.642578125</v>
      </c>
      <c r="AJ1968" s="2">
        <f t="shared" si="242"/>
        <v>4429.357421875</v>
      </c>
      <c r="AK1968" s="6">
        <f t="shared" si="243"/>
        <v>0.13422295217803029</v>
      </c>
      <c r="AL1968" s="12">
        <v>33000</v>
      </c>
      <c r="AM1968" s="12">
        <v>26864.91964018522</v>
      </c>
      <c r="AN1968" s="12">
        <f t="shared" si="244"/>
        <v>6135.0803598147795</v>
      </c>
      <c r="AO1968" s="13">
        <f t="shared" si="245"/>
        <v>0.18591152605499331</v>
      </c>
      <c r="AP1968" s="16">
        <v>33000</v>
      </c>
      <c r="AQ1968" s="16">
        <v>24272.31317906508</v>
      </c>
      <c r="AR1968" s="16">
        <f t="shared" si="246"/>
        <v>8727.6868209349195</v>
      </c>
      <c r="AS1968" s="17">
        <f t="shared" si="240"/>
        <v>0.26447535821014906</v>
      </c>
      <c r="AT1968" s="20">
        <v>33000</v>
      </c>
      <c r="AU1968" s="20">
        <v>28070.984615384619</v>
      </c>
      <c r="AV1968" s="20">
        <f t="shared" si="241"/>
        <v>4929.0153846153808</v>
      </c>
      <c r="AW1968" s="21">
        <f t="shared" si="247"/>
        <v>0.14936410256410246</v>
      </c>
    </row>
    <row r="1969" spans="1:49" x14ac:dyDescent="0.25">
      <c r="A1969" t="s">
        <v>77</v>
      </c>
      <c r="B1969" t="s">
        <v>163</v>
      </c>
      <c r="C1969">
        <v>765</v>
      </c>
      <c r="D1969">
        <v>2025</v>
      </c>
      <c r="E1969" t="s">
        <v>425</v>
      </c>
      <c r="F1969" t="s">
        <v>1334</v>
      </c>
      <c r="G1969" t="s">
        <v>214</v>
      </c>
      <c r="I1969">
        <v>6</v>
      </c>
      <c r="J1969" t="s">
        <v>59</v>
      </c>
      <c r="K1969">
        <v>4</v>
      </c>
      <c r="L1969" t="s">
        <v>44</v>
      </c>
      <c r="M1969">
        <v>3</v>
      </c>
      <c r="N1969" t="s">
        <v>44</v>
      </c>
      <c r="Q1969" t="s">
        <v>60</v>
      </c>
      <c r="R1969" t="s">
        <v>81</v>
      </c>
      <c r="S1969">
        <v>395</v>
      </c>
      <c r="T1969" t="s">
        <v>49</v>
      </c>
      <c r="V1969" t="s">
        <v>1874</v>
      </c>
      <c r="W1969" t="s">
        <v>103</v>
      </c>
      <c r="X1969" t="s">
        <v>394</v>
      </c>
      <c r="Z1969">
        <v>1</v>
      </c>
      <c r="AA1969" t="s">
        <v>54</v>
      </c>
      <c r="AB1969" t="s">
        <v>64</v>
      </c>
      <c r="AC1969">
        <v>45</v>
      </c>
      <c r="AD1969">
        <v>11</v>
      </c>
      <c r="AE1969">
        <v>4</v>
      </c>
      <c r="AF1969">
        <v>2025</v>
      </c>
      <c r="AG1969">
        <v>20251103</v>
      </c>
      <c r="AH1969" s="2">
        <v>115000</v>
      </c>
      <c r="AI1969" s="2">
        <v>108656.8984375</v>
      </c>
      <c r="AJ1969" s="2">
        <f t="shared" si="242"/>
        <v>6343.1015625</v>
      </c>
      <c r="AK1969" s="6">
        <f t="shared" si="243"/>
        <v>5.515740489130435E-2</v>
      </c>
      <c r="AL1969" s="12">
        <v>115000</v>
      </c>
      <c r="AM1969" s="12">
        <v>104671.499448282</v>
      </c>
      <c r="AN1969" s="12">
        <f t="shared" si="244"/>
        <v>10328.500551717996</v>
      </c>
      <c r="AO1969" s="13">
        <f t="shared" si="245"/>
        <v>8.981304827580866E-2</v>
      </c>
      <c r="AP1969" s="16">
        <v>115000</v>
      </c>
      <c r="AQ1969" s="16">
        <v>134422.28788239989</v>
      </c>
      <c r="AR1969" s="16">
        <f t="shared" si="246"/>
        <v>19422.287882399891</v>
      </c>
      <c r="AS1969" s="17">
        <f t="shared" si="240"/>
        <v>0.16888945984695558</v>
      </c>
      <c r="AT1969" s="20">
        <v>115000</v>
      </c>
      <c r="AU1969" s="20">
        <v>110247</v>
      </c>
      <c r="AV1969" s="20">
        <f t="shared" si="241"/>
        <v>4753</v>
      </c>
      <c r="AW1969" s="21">
        <f t="shared" si="247"/>
        <v>4.1330434782608692E-2</v>
      </c>
    </row>
    <row r="1970" spans="1:49" x14ac:dyDescent="0.25">
      <c r="A1970" t="s">
        <v>38</v>
      </c>
      <c r="B1970" t="s">
        <v>56</v>
      </c>
      <c r="C1970">
        <v>163557</v>
      </c>
      <c r="D1970">
        <v>2016</v>
      </c>
      <c r="E1970" t="s">
        <v>139</v>
      </c>
      <c r="F1970" t="s">
        <v>222</v>
      </c>
      <c r="I1970">
        <v>6</v>
      </c>
      <c r="J1970" t="s">
        <v>117</v>
      </c>
      <c r="K1970">
        <v>4</v>
      </c>
      <c r="L1970" t="s">
        <v>44</v>
      </c>
      <c r="M1970">
        <v>3.5</v>
      </c>
      <c r="N1970" t="s">
        <v>44</v>
      </c>
      <c r="O1970" t="s">
        <v>46</v>
      </c>
      <c r="P1970">
        <v>5</v>
      </c>
      <c r="Q1970" t="s">
        <v>141</v>
      </c>
      <c r="R1970" t="s">
        <v>89</v>
      </c>
      <c r="T1970" t="s">
        <v>49</v>
      </c>
      <c r="U1970" t="s">
        <v>72</v>
      </c>
      <c r="W1970" t="s">
        <v>134</v>
      </c>
      <c r="X1970" t="s">
        <v>74</v>
      </c>
      <c r="Z1970">
        <v>0</v>
      </c>
      <c r="AA1970" t="s">
        <v>75</v>
      </c>
      <c r="AB1970" t="s">
        <v>83</v>
      </c>
      <c r="AC1970">
        <v>45</v>
      </c>
      <c r="AD1970">
        <v>11</v>
      </c>
      <c r="AE1970">
        <v>4</v>
      </c>
      <c r="AF1970">
        <v>2025</v>
      </c>
      <c r="AG1970">
        <v>20251104</v>
      </c>
      <c r="AH1970" s="2">
        <v>2500</v>
      </c>
      <c r="AI1970" s="2">
        <v>4634.974609375</v>
      </c>
      <c r="AJ1970" s="2">
        <f t="shared" si="242"/>
        <v>2134.974609375</v>
      </c>
      <c r="AK1970" s="6">
        <f t="shared" si="243"/>
        <v>0.85398984374999998</v>
      </c>
      <c r="AL1970" s="12">
        <v>2500</v>
      </c>
      <c r="AM1970" s="12">
        <v>4174.4311501652774</v>
      </c>
      <c r="AN1970" s="12">
        <f t="shared" si="244"/>
        <v>1674.4311501652774</v>
      </c>
      <c r="AO1970" s="13">
        <f t="shared" si="245"/>
        <v>0.66977246006611091</v>
      </c>
      <c r="AP1970" s="16">
        <v>2500</v>
      </c>
      <c r="AQ1970" s="16">
        <v>4253.6548046083844</v>
      </c>
      <c r="AR1970" s="16">
        <f t="shared" si="246"/>
        <v>1753.6548046083844</v>
      </c>
      <c r="AS1970" s="17">
        <f t="shared" si="240"/>
        <v>0.70146192184335376</v>
      </c>
      <c r="AT1970" s="20">
        <v>2500</v>
      </c>
      <c r="AU1970" s="20">
        <v>4869.6843373493994</v>
      </c>
      <c r="AV1970" s="20">
        <f t="shared" si="241"/>
        <v>2369.6843373493994</v>
      </c>
      <c r="AW1970" s="21">
        <f t="shared" si="247"/>
        <v>0.94787373493975979</v>
      </c>
    </row>
    <row r="1971" spans="1:49" x14ac:dyDescent="0.25">
      <c r="A1971" t="s">
        <v>38</v>
      </c>
      <c r="B1971" t="s">
        <v>39</v>
      </c>
      <c r="C1971">
        <v>139528</v>
      </c>
      <c r="D1971">
        <v>2015</v>
      </c>
      <c r="E1971" t="s">
        <v>66</v>
      </c>
      <c r="F1971" t="s">
        <v>546</v>
      </c>
      <c r="G1971" t="s">
        <v>269</v>
      </c>
      <c r="I1971">
        <v>6</v>
      </c>
      <c r="J1971" t="s">
        <v>59</v>
      </c>
      <c r="K1971">
        <v>4</v>
      </c>
      <c r="L1971" t="s">
        <v>44</v>
      </c>
      <c r="M1971">
        <v>3.5</v>
      </c>
      <c r="N1971" t="s">
        <v>45</v>
      </c>
      <c r="O1971" t="s">
        <v>46</v>
      </c>
      <c r="P1971">
        <v>3</v>
      </c>
      <c r="Q1971" t="s">
        <v>118</v>
      </c>
      <c r="R1971" t="s">
        <v>96</v>
      </c>
      <c r="S1971">
        <v>288</v>
      </c>
      <c r="T1971" t="s">
        <v>49</v>
      </c>
      <c r="U1971" t="s">
        <v>72</v>
      </c>
      <c r="W1971" t="s">
        <v>120</v>
      </c>
      <c r="X1971" t="s">
        <v>74</v>
      </c>
      <c r="Z1971">
        <v>0</v>
      </c>
      <c r="AA1971" t="s">
        <v>75</v>
      </c>
      <c r="AB1971" t="s">
        <v>122</v>
      </c>
      <c r="AC1971">
        <v>45</v>
      </c>
      <c r="AD1971">
        <v>11</v>
      </c>
      <c r="AE1971">
        <v>4</v>
      </c>
      <c r="AF1971">
        <v>2025</v>
      </c>
      <c r="AG1971">
        <v>20251104</v>
      </c>
      <c r="AH1971" s="2">
        <v>1800</v>
      </c>
      <c r="AI1971" s="2">
        <v>3348.08251953125</v>
      </c>
      <c r="AJ1971" s="2">
        <f t="shared" si="242"/>
        <v>1548.08251953125</v>
      </c>
      <c r="AK1971" s="6">
        <f t="shared" si="243"/>
        <v>0.86004584418402774</v>
      </c>
      <c r="AL1971" s="12">
        <v>1800</v>
      </c>
      <c r="AM1971" s="12">
        <v>3060.6972824280219</v>
      </c>
      <c r="AN1971" s="12">
        <f t="shared" si="244"/>
        <v>1260.6972824280219</v>
      </c>
      <c r="AO1971" s="13">
        <f t="shared" si="245"/>
        <v>0.70038737912667881</v>
      </c>
      <c r="AP1971" s="16">
        <v>1800</v>
      </c>
      <c r="AQ1971" s="16">
        <v>3186.9148639199761</v>
      </c>
      <c r="AR1971" s="16">
        <f t="shared" si="246"/>
        <v>1386.9148639199761</v>
      </c>
      <c r="AS1971" s="17">
        <f t="shared" si="240"/>
        <v>0.7705082577333201</v>
      </c>
      <c r="AT1971" s="20">
        <v>1800</v>
      </c>
      <c r="AU1971" s="20">
        <v>3532.4876339653752</v>
      </c>
      <c r="AV1971" s="20">
        <f t="shared" si="241"/>
        <v>1732.4876339653752</v>
      </c>
      <c r="AW1971" s="21">
        <f t="shared" si="247"/>
        <v>0.96249312998076397</v>
      </c>
    </row>
    <row r="1972" spans="1:49" x14ac:dyDescent="0.25">
      <c r="A1972" t="s">
        <v>123</v>
      </c>
      <c r="B1972" t="s">
        <v>200</v>
      </c>
      <c r="C1972">
        <v>91794</v>
      </c>
      <c r="D1972">
        <v>2017</v>
      </c>
      <c r="E1972" t="s">
        <v>373</v>
      </c>
      <c r="F1972" t="s">
        <v>594</v>
      </c>
      <c r="G1972" t="s">
        <v>375</v>
      </c>
      <c r="I1972">
        <v>6</v>
      </c>
      <c r="J1972" t="s">
        <v>230</v>
      </c>
      <c r="K1972">
        <v>4</v>
      </c>
      <c r="L1972" t="s">
        <v>44</v>
      </c>
      <c r="M1972">
        <v>3.5999999046325679</v>
      </c>
      <c r="N1972" t="s">
        <v>45</v>
      </c>
      <c r="O1972" t="s">
        <v>46</v>
      </c>
      <c r="P1972">
        <v>4</v>
      </c>
      <c r="Q1972" t="s">
        <v>60</v>
      </c>
      <c r="R1972" t="s">
        <v>96</v>
      </c>
      <c r="T1972" t="s">
        <v>49</v>
      </c>
      <c r="U1972" t="s">
        <v>72</v>
      </c>
      <c r="V1972" t="s">
        <v>735</v>
      </c>
      <c r="W1972" t="s">
        <v>90</v>
      </c>
      <c r="X1972" t="s">
        <v>74</v>
      </c>
      <c r="Y1972">
        <v>45295</v>
      </c>
      <c r="Z1972">
        <v>0</v>
      </c>
      <c r="AA1972" t="s">
        <v>75</v>
      </c>
      <c r="AB1972" t="s">
        <v>83</v>
      </c>
      <c r="AC1972">
        <v>45</v>
      </c>
      <c r="AD1972">
        <v>11</v>
      </c>
      <c r="AE1972">
        <v>4</v>
      </c>
      <c r="AF1972">
        <v>2025</v>
      </c>
      <c r="AG1972">
        <v>20251103</v>
      </c>
      <c r="AH1972" s="2">
        <v>11400</v>
      </c>
      <c r="AI1972" s="2">
        <v>11567.640625</v>
      </c>
      <c r="AJ1972" s="2">
        <f t="shared" si="242"/>
        <v>167.640625</v>
      </c>
      <c r="AK1972" s="6">
        <f t="shared" si="243"/>
        <v>1.470531798245614E-2</v>
      </c>
      <c r="AL1972" s="12">
        <v>11400</v>
      </c>
      <c r="AM1972" s="12">
        <v>11253.38052360298</v>
      </c>
      <c r="AN1972" s="12">
        <f t="shared" si="244"/>
        <v>146.61947639701975</v>
      </c>
      <c r="AO1972" s="13">
        <f t="shared" si="245"/>
        <v>1.2861357578685943E-2</v>
      </c>
      <c r="AP1972" s="16">
        <v>11400</v>
      </c>
      <c r="AQ1972" s="16">
        <v>10533.518799687699</v>
      </c>
      <c r="AR1972" s="16">
        <f t="shared" si="246"/>
        <v>866.48120031230064</v>
      </c>
      <c r="AS1972" s="17">
        <f t="shared" si="240"/>
        <v>7.6007122834412341E-2</v>
      </c>
      <c r="AT1972" s="20">
        <v>11400</v>
      </c>
      <c r="AU1972" s="20">
        <v>11646.663066954639</v>
      </c>
      <c r="AV1972" s="20">
        <f t="shared" si="241"/>
        <v>246.66306695463936</v>
      </c>
      <c r="AW1972" s="21">
        <f t="shared" si="247"/>
        <v>2.1637111136371873E-2</v>
      </c>
    </row>
    <row r="1973" spans="1:49" x14ac:dyDescent="0.25">
      <c r="A1973" t="s">
        <v>38</v>
      </c>
      <c r="B1973" t="s">
        <v>39</v>
      </c>
      <c r="C1973">
        <v>75138</v>
      </c>
      <c r="D1973">
        <v>2013</v>
      </c>
      <c r="E1973" t="s">
        <v>322</v>
      </c>
      <c r="F1973" t="s">
        <v>1032</v>
      </c>
      <c r="G1973" t="s">
        <v>608</v>
      </c>
      <c r="H1973" t="s">
        <v>636</v>
      </c>
      <c r="I1973">
        <v>6</v>
      </c>
      <c r="J1973" t="s">
        <v>43</v>
      </c>
      <c r="K1973">
        <v>4</v>
      </c>
      <c r="L1973" t="s">
        <v>44</v>
      </c>
      <c r="M1973">
        <v>3</v>
      </c>
      <c r="N1973" t="s">
        <v>44</v>
      </c>
      <c r="O1973" t="s">
        <v>46</v>
      </c>
      <c r="Q1973" t="s">
        <v>118</v>
      </c>
      <c r="R1973" t="s">
        <v>81</v>
      </c>
      <c r="S1973">
        <v>300</v>
      </c>
      <c r="T1973" t="s">
        <v>49</v>
      </c>
      <c r="W1973" t="s">
        <v>120</v>
      </c>
      <c r="X1973" t="s">
        <v>131</v>
      </c>
      <c r="Z1973">
        <v>0</v>
      </c>
      <c r="AA1973" t="s">
        <v>75</v>
      </c>
      <c r="AB1973" t="s">
        <v>122</v>
      </c>
      <c r="AC1973">
        <v>45</v>
      </c>
      <c r="AD1973">
        <v>11</v>
      </c>
      <c r="AE1973">
        <v>4</v>
      </c>
      <c r="AF1973">
        <v>2025</v>
      </c>
      <c r="AG1973">
        <v>20251104</v>
      </c>
      <c r="AH1973" s="2">
        <v>4200</v>
      </c>
      <c r="AI1973" s="2">
        <v>5964.97998046875</v>
      </c>
      <c r="AJ1973" s="2">
        <f t="shared" si="242"/>
        <v>1764.97998046875</v>
      </c>
      <c r="AK1973" s="6">
        <f t="shared" si="243"/>
        <v>0.4202333286830357</v>
      </c>
      <c r="AL1973" s="12">
        <v>4200</v>
      </c>
      <c r="AM1973" s="12">
        <v>6049.3472434152582</v>
      </c>
      <c r="AN1973" s="12">
        <f t="shared" si="244"/>
        <v>1849.3472434152582</v>
      </c>
      <c r="AO1973" s="13">
        <f t="shared" si="245"/>
        <v>0.44032077224172811</v>
      </c>
      <c r="AP1973" s="16">
        <v>4200</v>
      </c>
      <c r="AQ1973" s="16">
        <v>6189.8747775554302</v>
      </c>
      <c r="AR1973" s="16">
        <f t="shared" si="246"/>
        <v>1989.8747775554302</v>
      </c>
      <c r="AS1973" s="17">
        <f t="shared" si="240"/>
        <v>0.47377970894176913</v>
      </c>
      <c r="AT1973" s="20">
        <v>4200</v>
      </c>
      <c r="AU1973" s="20">
        <v>5944.339554485251</v>
      </c>
      <c r="AV1973" s="20">
        <f t="shared" si="241"/>
        <v>1744.339554485251</v>
      </c>
      <c r="AW1973" s="21">
        <f t="shared" si="247"/>
        <v>0.41531894154410737</v>
      </c>
    </row>
    <row r="1974" spans="1:49" x14ac:dyDescent="0.25">
      <c r="A1974" t="s">
        <v>38</v>
      </c>
      <c r="B1974" t="s">
        <v>65</v>
      </c>
      <c r="C1974">
        <v>184597</v>
      </c>
      <c r="D1974">
        <v>2018</v>
      </c>
      <c r="E1974" t="s">
        <v>40</v>
      </c>
      <c r="F1974" t="s">
        <v>205</v>
      </c>
      <c r="G1974" t="s">
        <v>1875</v>
      </c>
      <c r="H1974" t="s">
        <v>1062</v>
      </c>
      <c r="I1974">
        <v>8</v>
      </c>
      <c r="J1974" t="s">
        <v>69</v>
      </c>
      <c r="K1974">
        <v>4</v>
      </c>
      <c r="L1974" t="s">
        <v>44</v>
      </c>
      <c r="M1974">
        <v>5.6999998092651367</v>
      </c>
      <c r="N1974" t="s">
        <v>87</v>
      </c>
      <c r="O1974" t="s">
        <v>46</v>
      </c>
      <c r="P1974">
        <v>4</v>
      </c>
      <c r="Q1974" t="s">
        <v>88</v>
      </c>
      <c r="R1974" t="s">
        <v>89</v>
      </c>
      <c r="S1974">
        <v>381</v>
      </c>
      <c r="T1974" t="s">
        <v>49</v>
      </c>
      <c r="U1974" t="s">
        <v>72</v>
      </c>
      <c r="V1974" t="s">
        <v>639</v>
      </c>
      <c r="W1974" t="s">
        <v>103</v>
      </c>
      <c r="X1974" t="s">
        <v>74</v>
      </c>
      <c r="Z1974">
        <v>0</v>
      </c>
      <c r="AA1974" t="s">
        <v>75</v>
      </c>
      <c r="AB1974" t="s">
        <v>91</v>
      </c>
      <c r="AC1974">
        <v>45</v>
      </c>
      <c r="AD1974">
        <v>11</v>
      </c>
      <c r="AE1974">
        <v>4</v>
      </c>
      <c r="AF1974">
        <v>2025</v>
      </c>
      <c r="AG1974">
        <v>20251104</v>
      </c>
      <c r="AH1974" s="2">
        <v>12000</v>
      </c>
      <c r="AI1974" s="2">
        <v>15037.9765625</v>
      </c>
      <c r="AJ1974" s="2">
        <f t="shared" si="242"/>
        <v>3037.9765625</v>
      </c>
      <c r="AK1974" s="6">
        <f t="shared" si="243"/>
        <v>0.25316471354166664</v>
      </c>
      <c r="AL1974" s="12">
        <v>12000</v>
      </c>
      <c r="AM1974" s="12">
        <v>15326.37861153214</v>
      </c>
      <c r="AN1974" s="12">
        <f t="shared" si="244"/>
        <v>3326.37861153214</v>
      </c>
      <c r="AO1974" s="13">
        <f t="shared" si="245"/>
        <v>0.27719821762767832</v>
      </c>
      <c r="AP1974" s="16">
        <v>12000</v>
      </c>
      <c r="AQ1974" s="16">
        <v>13512.30528300392</v>
      </c>
      <c r="AR1974" s="16">
        <f t="shared" si="246"/>
        <v>1512.3052830039196</v>
      </c>
      <c r="AS1974" s="17">
        <f t="shared" si="240"/>
        <v>0.12602544025032664</v>
      </c>
      <c r="AT1974" s="20">
        <v>12000</v>
      </c>
      <c r="AU1974" s="20">
        <v>14778.365487674169</v>
      </c>
      <c r="AV1974" s="20">
        <f t="shared" si="241"/>
        <v>2778.3654876741693</v>
      </c>
      <c r="AW1974" s="21">
        <f t="shared" si="247"/>
        <v>0.23153045730618077</v>
      </c>
    </row>
    <row r="1975" spans="1:49" x14ac:dyDescent="0.25">
      <c r="A1975" t="s">
        <v>77</v>
      </c>
      <c r="B1975" t="s">
        <v>596</v>
      </c>
      <c r="C1975">
        <v>235382</v>
      </c>
      <c r="D1975">
        <v>2010</v>
      </c>
      <c r="E1975" t="s">
        <v>167</v>
      </c>
      <c r="F1975" t="s">
        <v>718</v>
      </c>
      <c r="H1975" t="s">
        <v>1876</v>
      </c>
      <c r="I1975">
        <v>8</v>
      </c>
      <c r="J1975" t="s">
        <v>1877</v>
      </c>
      <c r="K1975">
        <v>2</v>
      </c>
      <c r="L1975" t="s">
        <v>44</v>
      </c>
      <c r="M1975">
        <v>6</v>
      </c>
      <c r="N1975" t="s">
        <v>70</v>
      </c>
      <c r="O1975" t="s">
        <v>46</v>
      </c>
      <c r="P1975">
        <v>1</v>
      </c>
      <c r="Q1975" t="s">
        <v>780</v>
      </c>
      <c r="R1975" t="s">
        <v>172</v>
      </c>
      <c r="T1975" t="s">
        <v>49</v>
      </c>
      <c r="V1975" t="s">
        <v>785</v>
      </c>
      <c r="W1975" t="s">
        <v>247</v>
      </c>
      <c r="X1975" t="s">
        <v>74</v>
      </c>
      <c r="Z1975">
        <v>0</v>
      </c>
      <c r="AA1975" t="s">
        <v>75</v>
      </c>
      <c r="AB1975" t="s">
        <v>782</v>
      </c>
      <c r="AC1975">
        <v>45</v>
      </c>
      <c r="AD1975">
        <v>11</v>
      </c>
      <c r="AE1975">
        <v>4</v>
      </c>
      <c r="AF1975">
        <v>2025</v>
      </c>
      <c r="AG1975">
        <v>20251105</v>
      </c>
      <c r="AH1975" s="2">
        <v>1100</v>
      </c>
      <c r="AI1975" s="2">
        <v>1226.2529296875</v>
      </c>
      <c r="AJ1975" s="2">
        <f t="shared" si="242"/>
        <v>126.2529296875</v>
      </c>
      <c r="AK1975" s="6">
        <f t="shared" si="243"/>
        <v>0.114775390625</v>
      </c>
      <c r="AL1975" s="12">
        <v>1100</v>
      </c>
      <c r="AM1975" s="12">
        <v>1406.969219268633</v>
      </c>
      <c r="AN1975" s="12">
        <f t="shared" si="244"/>
        <v>306.96921926863297</v>
      </c>
      <c r="AO1975" s="13">
        <f t="shared" si="245"/>
        <v>0.27906292660784815</v>
      </c>
      <c r="AP1975" s="16">
        <v>1100</v>
      </c>
      <c r="AQ1975" s="16">
        <v>1483.627919302784</v>
      </c>
      <c r="AR1975" s="16">
        <f t="shared" si="246"/>
        <v>383.62791930278399</v>
      </c>
      <c r="AS1975" s="17">
        <f t="shared" si="240"/>
        <v>0.3487526539116218</v>
      </c>
      <c r="AT1975" s="20">
        <v>1100</v>
      </c>
      <c r="AU1975" s="20">
        <v>1205.359619306593</v>
      </c>
      <c r="AV1975" s="20">
        <f t="shared" si="241"/>
        <v>105.359619306593</v>
      </c>
      <c r="AW1975" s="21">
        <f t="shared" si="247"/>
        <v>9.5781472096902728E-2</v>
      </c>
    </row>
    <row r="1976" spans="1:49" x14ac:dyDescent="0.25">
      <c r="A1976" t="s">
        <v>77</v>
      </c>
      <c r="B1976" t="s">
        <v>818</v>
      </c>
      <c r="C1976">
        <v>129203</v>
      </c>
      <c r="D1976">
        <v>2016</v>
      </c>
      <c r="E1976" t="s">
        <v>93</v>
      </c>
      <c r="F1976" t="s">
        <v>188</v>
      </c>
      <c r="G1976" t="s">
        <v>189</v>
      </c>
      <c r="I1976">
        <v>6</v>
      </c>
      <c r="J1976" t="s">
        <v>43</v>
      </c>
      <c r="K1976">
        <v>4</v>
      </c>
      <c r="L1976" t="s">
        <v>44</v>
      </c>
      <c r="M1976">
        <v>3.5999999046325679</v>
      </c>
      <c r="N1976" t="s">
        <v>45</v>
      </c>
      <c r="O1976" t="s">
        <v>46</v>
      </c>
      <c r="P1976">
        <v>3</v>
      </c>
      <c r="Q1976" t="s">
        <v>60</v>
      </c>
      <c r="R1976" t="s">
        <v>96</v>
      </c>
      <c r="T1976" t="s">
        <v>49</v>
      </c>
      <c r="U1976" t="s">
        <v>72</v>
      </c>
      <c r="V1976" t="s">
        <v>534</v>
      </c>
      <c r="W1976" t="s">
        <v>90</v>
      </c>
      <c r="X1976" t="s">
        <v>74</v>
      </c>
      <c r="Z1976">
        <v>0</v>
      </c>
      <c r="AA1976" t="s">
        <v>75</v>
      </c>
      <c r="AB1976" t="s">
        <v>83</v>
      </c>
      <c r="AC1976">
        <v>45</v>
      </c>
      <c r="AD1976">
        <v>11</v>
      </c>
      <c r="AE1976">
        <v>4</v>
      </c>
      <c r="AF1976">
        <v>2025</v>
      </c>
      <c r="AG1976">
        <v>20251105</v>
      </c>
      <c r="AH1976" s="2">
        <v>4600</v>
      </c>
      <c r="AI1976" s="2">
        <v>4367.91455078125</v>
      </c>
      <c r="AJ1976" s="2">
        <f t="shared" si="242"/>
        <v>232.08544921875</v>
      </c>
      <c r="AK1976" s="6">
        <f t="shared" si="243"/>
        <v>5.0453358525815215E-2</v>
      </c>
      <c r="AL1976" s="12">
        <v>4600</v>
      </c>
      <c r="AM1976" s="12">
        <v>4646.8426097487882</v>
      </c>
      <c r="AN1976" s="12">
        <f t="shared" si="244"/>
        <v>46.842609748788163</v>
      </c>
      <c r="AO1976" s="13">
        <f t="shared" si="245"/>
        <v>1.0183176032345254E-2</v>
      </c>
      <c r="AP1976" s="16">
        <v>4600</v>
      </c>
      <c r="AQ1976" s="16">
        <v>4045.2048747182662</v>
      </c>
      <c r="AR1976" s="16">
        <f t="shared" si="246"/>
        <v>554.79512528173382</v>
      </c>
      <c r="AS1976" s="17">
        <f t="shared" si="240"/>
        <v>0.1206076359308117</v>
      </c>
      <c r="AT1976" s="20">
        <v>4600</v>
      </c>
      <c r="AU1976" s="20">
        <v>4269.1111457036122</v>
      </c>
      <c r="AV1976" s="20">
        <f t="shared" si="241"/>
        <v>330.88885429638776</v>
      </c>
      <c r="AW1976" s="21">
        <f t="shared" si="247"/>
        <v>7.1932359629649514E-2</v>
      </c>
    </row>
    <row r="1977" spans="1:49" x14ac:dyDescent="0.25">
      <c r="A1977" t="s">
        <v>38</v>
      </c>
      <c r="B1977" t="s">
        <v>92</v>
      </c>
      <c r="C1977">
        <v>93476</v>
      </c>
      <c r="D1977">
        <v>2018</v>
      </c>
      <c r="E1977" t="s">
        <v>66</v>
      </c>
      <c r="F1977" t="s">
        <v>239</v>
      </c>
      <c r="G1977" t="s">
        <v>214</v>
      </c>
      <c r="I1977">
        <v>4</v>
      </c>
      <c r="J1977" t="s">
        <v>69</v>
      </c>
      <c r="K1977">
        <v>4</v>
      </c>
      <c r="L1977" t="s">
        <v>44</v>
      </c>
      <c r="M1977">
        <v>1.5</v>
      </c>
      <c r="N1977" t="s">
        <v>87</v>
      </c>
      <c r="O1977" t="s">
        <v>46</v>
      </c>
      <c r="P1977">
        <v>2</v>
      </c>
      <c r="Q1977" t="s">
        <v>60</v>
      </c>
      <c r="R1977" t="s">
        <v>89</v>
      </c>
      <c r="S1977">
        <v>170</v>
      </c>
      <c r="T1977" t="s">
        <v>49</v>
      </c>
      <c r="U1977" t="s">
        <v>50</v>
      </c>
      <c r="V1977" t="s">
        <v>540</v>
      </c>
      <c r="W1977" t="s">
        <v>62</v>
      </c>
      <c r="X1977" t="s">
        <v>74</v>
      </c>
      <c r="Y1977">
        <v>25700</v>
      </c>
      <c r="Z1977">
        <v>0</v>
      </c>
      <c r="AA1977" t="s">
        <v>75</v>
      </c>
      <c r="AB1977" t="s">
        <v>83</v>
      </c>
      <c r="AC1977">
        <v>45</v>
      </c>
      <c r="AD1977">
        <v>11</v>
      </c>
      <c r="AE1977">
        <v>4</v>
      </c>
      <c r="AF1977">
        <v>2025</v>
      </c>
      <c r="AG1977">
        <v>20251104</v>
      </c>
      <c r="AH1977" s="2">
        <v>4800</v>
      </c>
      <c r="AI1977" s="2">
        <v>4340.97802734375</v>
      </c>
      <c r="AJ1977" s="2">
        <f t="shared" si="242"/>
        <v>459.02197265625</v>
      </c>
      <c r="AK1977" s="6">
        <f t="shared" si="243"/>
        <v>9.5629577636718754E-2</v>
      </c>
      <c r="AL1977" s="12">
        <v>4800</v>
      </c>
      <c r="AM1977" s="12">
        <v>4531.0380938369808</v>
      </c>
      <c r="AN1977" s="12">
        <f t="shared" si="244"/>
        <v>268.96190616301919</v>
      </c>
      <c r="AO1977" s="13">
        <f t="shared" si="245"/>
        <v>5.6033730450628996E-2</v>
      </c>
      <c r="AP1977" s="16">
        <v>4800</v>
      </c>
      <c r="AQ1977" s="16">
        <v>4549.4387569373121</v>
      </c>
      <c r="AR1977" s="16">
        <f t="shared" si="246"/>
        <v>250.56124306268794</v>
      </c>
      <c r="AS1977" s="17">
        <f t="shared" si="240"/>
        <v>5.2200258971393319E-2</v>
      </c>
      <c r="AT1977" s="20">
        <v>4800</v>
      </c>
      <c r="AU1977" s="20">
        <v>4269.1111457036122</v>
      </c>
      <c r="AV1977" s="20">
        <f t="shared" si="241"/>
        <v>530.88885429638776</v>
      </c>
      <c r="AW1977" s="21">
        <f t="shared" si="247"/>
        <v>0.11060184464508079</v>
      </c>
    </row>
    <row r="1978" spans="1:49" x14ac:dyDescent="0.25">
      <c r="A1978" t="s">
        <v>77</v>
      </c>
      <c r="B1978" t="s">
        <v>596</v>
      </c>
      <c r="C1978">
        <v>175263</v>
      </c>
      <c r="D1978">
        <v>2008</v>
      </c>
      <c r="E1978" t="s">
        <v>322</v>
      </c>
      <c r="F1978" t="s">
        <v>1878</v>
      </c>
      <c r="H1978" t="s">
        <v>1879</v>
      </c>
      <c r="I1978">
        <v>8</v>
      </c>
      <c r="J1978" t="s">
        <v>59</v>
      </c>
      <c r="K1978">
        <v>4</v>
      </c>
      <c r="L1978" t="s">
        <v>44</v>
      </c>
      <c r="M1978">
        <v>4.8000001907348633</v>
      </c>
      <c r="N1978" t="s">
        <v>70</v>
      </c>
      <c r="O1978" t="s">
        <v>95</v>
      </c>
      <c r="P1978">
        <v>2</v>
      </c>
      <c r="Q1978" t="s">
        <v>118</v>
      </c>
      <c r="S1978">
        <v>360</v>
      </c>
      <c r="T1978" t="s">
        <v>49</v>
      </c>
      <c r="W1978" t="s">
        <v>120</v>
      </c>
      <c r="X1978" t="s">
        <v>131</v>
      </c>
      <c r="Z1978">
        <v>0</v>
      </c>
      <c r="AA1978" t="s">
        <v>75</v>
      </c>
      <c r="AB1978" t="s">
        <v>122</v>
      </c>
      <c r="AC1978">
        <v>45</v>
      </c>
      <c r="AD1978">
        <v>11</v>
      </c>
      <c r="AE1978">
        <v>4</v>
      </c>
      <c r="AF1978">
        <v>2025</v>
      </c>
      <c r="AG1978">
        <v>20251105</v>
      </c>
      <c r="AH1978" s="2">
        <v>450</v>
      </c>
      <c r="AI1978" s="2">
        <v>382.8087158203125</v>
      </c>
      <c r="AJ1978" s="2">
        <f t="shared" si="242"/>
        <v>67.1912841796875</v>
      </c>
      <c r="AK1978" s="6">
        <f t="shared" si="243"/>
        <v>0.14931396484375001</v>
      </c>
      <c r="AL1978" s="12">
        <v>450</v>
      </c>
      <c r="AM1978" s="12">
        <v>441.729468131045</v>
      </c>
      <c r="AN1978" s="12">
        <f t="shared" si="244"/>
        <v>8.270531868955004</v>
      </c>
      <c r="AO1978" s="13">
        <f t="shared" si="245"/>
        <v>1.8378959708788899E-2</v>
      </c>
      <c r="AP1978" s="16">
        <v>450</v>
      </c>
      <c r="AQ1978" s="16">
        <v>421.34361490097069</v>
      </c>
      <c r="AR1978" s="16">
        <f t="shared" si="246"/>
        <v>28.656385099029308</v>
      </c>
      <c r="AS1978" s="17">
        <f t="shared" si="240"/>
        <v>6.3680855775620687E-2</v>
      </c>
      <c r="AT1978" s="20">
        <v>450</v>
      </c>
      <c r="AU1978" s="20">
        <v>429.08602150537632</v>
      </c>
      <c r="AV1978" s="20">
        <f t="shared" si="241"/>
        <v>20.913978494623677</v>
      </c>
      <c r="AW1978" s="21">
        <f t="shared" si="247"/>
        <v>4.6475507765830391E-2</v>
      </c>
    </row>
    <row r="1979" spans="1:49" x14ac:dyDescent="0.25">
      <c r="A1979" t="s">
        <v>109</v>
      </c>
      <c r="B1979" t="s">
        <v>317</v>
      </c>
      <c r="C1979">
        <v>79737</v>
      </c>
      <c r="D1979">
        <v>2019</v>
      </c>
      <c r="E1979" t="s">
        <v>93</v>
      </c>
      <c r="F1979" t="s">
        <v>430</v>
      </c>
      <c r="G1979" t="s">
        <v>466</v>
      </c>
      <c r="I1979">
        <v>4</v>
      </c>
      <c r="J1979" t="s">
        <v>59</v>
      </c>
      <c r="K1979">
        <v>4</v>
      </c>
      <c r="L1979" t="s">
        <v>44</v>
      </c>
      <c r="M1979">
        <v>1.5</v>
      </c>
      <c r="N1979" t="s">
        <v>45</v>
      </c>
      <c r="O1979" t="s">
        <v>46</v>
      </c>
      <c r="P1979">
        <v>2</v>
      </c>
      <c r="Q1979" t="s">
        <v>118</v>
      </c>
      <c r="T1979" t="s">
        <v>49</v>
      </c>
      <c r="U1979" t="s">
        <v>50</v>
      </c>
      <c r="V1979" t="s">
        <v>617</v>
      </c>
      <c r="W1979" t="s">
        <v>120</v>
      </c>
      <c r="X1979" t="s">
        <v>74</v>
      </c>
      <c r="Y1979">
        <v>27495</v>
      </c>
      <c r="Z1979">
        <v>0</v>
      </c>
      <c r="AA1979" t="s">
        <v>75</v>
      </c>
      <c r="AB1979" t="s">
        <v>122</v>
      </c>
      <c r="AC1979">
        <v>45</v>
      </c>
      <c r="AD1979">
        <v>11</v>
      </c>
      <c r="AE1979">
        <v>4</v>
      </c>
      <c r="AF1979">
        <v>2025</v>
      </c>
      <c r="AG1979">
        <v>20251105</v>
      </c>
      <c r="AH1979" s="2">
        <v>7100</v>
      </c>
      <c r="AI1979" s="2">
        <v>6512.52001953125</v>
      </c>
      <c r="AJ1979" s="2">
        <f t="shared" si="242"/>
        <v>587.47998046875</v>
      </c>
      <c r="AK1979" s="6">
        <f t="shared" si="243"/>
        <v>8.2743659220950699E-2</v>
      </c>
      <c r="AL1979" s="12">
        <v>7100</v>
      </c>
      <c r="AM1979" s="12">
        <v>6489.2199761440852</v>
      </c>
      <c r="AN1979" s="12">
        <f t="shared" si="244"/>
        <v>610.78002385591481</v>
      </c>
      <c r="AO1979" s="13">
        <f t="shared" si="245"/>
        <v>8.6025355472664058E-2</v>
      </c>
      <c r="AP1979" s="16">
        <v>7100</v>
      </c>
      <c r="AQ1979" s="16">
        <v>6389.1264601817984</v>
      </c>
      <c r="AR1979" s="16">
        <f t="shared" si="246"/>
        <v>710.87353981820161</v>
      </c>
      <c r="AS1979" s="17">
        <f t="shared" si="240"/>
        <v>0.10012303377721149</v>
      </c>
      <c r="AT1979" s="20">
        <v>7100</v>
      </c>
      <c r="AU1979" s="20">
        <v>6544.7893569844791</v>
      </c>
      <c r="AV1979" s="20">
        <f t="shared" si="241"/>
        <v>555.21064301552087</v>
      </c>
      <c r="AW1979" s="21">
        <f t="shared" si="247"/>
        <v>7.8198682114862098E-2</v>
      </c>
    </row>
    <row r="1980" spans="1:49" x14ac:dyDescent="0.25">
      <c r="A1980" t="s">
        <v>123</v>
      </c>
      <c r="B1980" t="s">
        <v>440</v>
      </c>
      <c r="C1980">
        <v>180475</v>
      </c>
      <c r="D1980">
        <v>2017</v>
      </c>
      <c r="E1980" t="s">
        <v>111</v>
      </c>
      <c r="F1980" t="s">
        <v>240</v>
      </c>
      <c r="G1980" t="s">
        <v>1880</v>
      </c>
      <c r="H1980" t="s">
        <v>762</v>
      </c>
      <c r="I1980">
        <v>4</v>
      </c>
      <c r="J1980" t="s">
        <v>69</v>
      </c>
      <c r="K1980">
        <v>4</v>
      </c>
      <c r="L1980" t="s">
        <v>44</v>
      </c>
      <c r="M1980">
        <v>2.4000000953674321</v>
      </c>
      <c r="N1980" t="s">
        <v>45</v>
      </c>
      <c r="O1980" t="s">
        <v>95</v>
      </c>
      <c r="Q1980" t="s">
        <v>60</v>
      </c>
      <c r="R1980" t="s">
        <v>96</v>
      </c>
      <c r="S1980">
        <v>173</v>
      </c>
      <c r="T1980" t="s">
        <v>49</v>
      </c>
      <c r="U1980" t="s">
        <v>50</v>
      </c>
      <c r="W1980" t="s">
        <v>134</v>
      </c>
      <c r="X1980" t="s">
        <v>121</v>
      </c>
      <c r="Y1980">
        <v>21195</v>
      </c>
      <c r="Z1980">
        <v>0</v>
      </c>
      <c r="AA1980" t="s">
        <v>75</v>
      </c>
      <c r="AB1980" t="s">
        <v>83</v>
      </c>
      <c r="AC1980">
        <v>45</v>
      </c>
      <c r="AD1980">
        <v>11</v>
      </c>
      <c r="AE1980">
        <v>4</v>
      </c>
      <c r="AF1980">
        <v>2025</v>
      </c>
      <c r="AG1980">
        <v>20251105</v>
      </c>
      <c r="AH1980" s="2">
        <v>600</v>
      </c>
      <c r="AI1980" s="2">
        <v>787.45208740234375</v>
      </c>
      <c r="AJ1980" s="2">
        <f t="shared" si="242"/>
        <v>187.45208740234375</v>
      </c>
      <c r="AK1980" s="6">
        <f t="shared" si="243"/>
        <v>0.31242014567057291</v>
      </c>
      <c r="AL1980" s="12">
        <v>600</v>
      </c>
      <c r="AM1980" s="12">
        <v>850.65105100645758</v>
      </c>
      <c r="AN1980" s="12">
        <f t="shared" si="244"/>
        <v>250.65105100645758</v>
      </c>
      <c r="AO1980" s="13">
        <f t="shared" si="245"/>
        <v>0.41775175167742928</v>
      </c>
      <c r="AP1980" s="16">
        <v>600</v>
      </c>
      <c r="AQ1980" s="16">
        <v>890.83969377452195</v>
      </c>
      <c r="AR1980" s="16">
        <f t="shared" si="246"/>
        <v>290.83969377452195</v>
      </c>
      <c r="AS1980" s="17">
        <f t="shared" si="240"/>
        <v>0.48473282295753656</v>
      </c>
      <c r="AT1980" s="20">
        <v>600</v>
      </c>
      <c r="AU1980" s="20">
        <v>817.54294478527606</v>
      </c>
      <c r="AV1980" s="20">
        <f t="shared" si="241"/>
        <v>217.54294478527606</v>
      </c>
      <c r="AW1980" s="21">
        <f t="shared" si="247"/>
        <v>0.36257157464212675</v>
      </c>
    </row>
    <row r="1981" spans="1:49" x14ac:dyDescent="0.25">
      <c r="A1981" t="s">
        <v>123</v>
      </c>
      <c r="B1981" t="s">
        <v>124</v>
      </c>
      <c r="C1981">
        <v>146299</v>
      </c>
      <c r="D1981">
        <v>2014</v>
      </c>
      <c r="E1981" t="s">
        <v>135</v>
      </c>
      <c r="F1981" t="s">
        <v>136</v>
      </c>
      <c r="G1981" t="s">
        <v>113</v>
      </c>
      <c r="I1981">
        <v>4</v>
      </c>
      <c r="J1981" t="s">
        <v>69</v>
      </c>
      <c r="K1981">
        <v>4</v>
      </c>
      <c r="L1981" t="s">
        <v>44</v>
      </c>
      <c r="M1981">
        <v>2.4000000953674321</v>
      </c>
      <c r="N1981" t="s">
        <v>45</v>
      </c>
      <c r="O1981" t="s">
        <v>46</v>
      </c>
      <c r="P1981">
        <v>2</v>
      </c>
      <c r="Q1981" t="s">
        <v>60</v>
      </c>
      <c r="R1981" t="s">
        <v>48</v>
      </c>
      <c r="T1981" t="s">
        <v>49</v>
      </c>
      <c r="W1981" t="s">
        <v>134</v>
      </c>
      <c r="X1981" t="s">
        <v>74</v>
      </c>
      <c r="Z1981">
        <v>0</v>
      </c>
      <c r="AA1981" t="s">
        <v>75</v>
      </c>
      <c r="AB1981" t="s">
        <v>83</v>
      </c>
      <c r="AC1981">
        <v>45</v>
      </c>
      <c r="AD1981">
        <v>11</v>
      </c>
      <c r="AE1981">
        <v>4</v>
      </c>
      <c r="AF1981">
        <v>2025</v>
      </c>
      <c r="AG1981">
        <v>20251104</v>
      </c>
      <c r="AH1981" s="2">
        <v>3100</v>
      </c>
      <c r="AI1981" s="2">
        <v>2031.1748046875</v>
      </c>
      <c r="AJ1981" s="2">
        <f t="shared" si="242"/>
        <v>1068.8251953125</v>
      </c>
      <c r="AK1981" s="6">
        <f t="shared" si="243"/>
        <v>0.34478232106854839</v>
      </c>
      <c r="AL1981" s="12">
        <v>3100</v>
      </c>
      <c r="AM1981" s="12">
        <v>2136.7406017839971</v>
      </c>
      <c r="AN1981" s="12">
        <f t="shared" si="244"/>
        <v>963.25939821600286</v>
      </c>
      <c r="AO1981" s="13">
        <f t="shared" si="245"/>
        <v>0.3107288381341945</v>
      </c>
      <c r="AP1981" s="16">
        <v>3100</v>
      </c>
      <c r="AQ1981" s="16">
        <v>2269.212525448108</v>
      </c>
      <c r="AR1981" s="16">
        <f t="shared" si="246"/>
        <v>830.78747455189205</v>
      </c>
      <c r="AS1981" s="17">
        <f t="shared" si="240"/>
        <v>0.26799595953286842</v>
      </c>
      <c r="AT1981" s="20">
        <v>3100</v>
      </c>
      <c r="AU1981" s="20">
        <v>2045.7265647533891</v>
      </c>
      <c r="AV1981" s="20">
        <f t="shared" si="241"/>
        <v>1054.2734352466109</v>
      </c>
      <c r="AW1981" s="21">
        <f t="shared" si="247"/>
        <v>0.34008820491826158</v>
      </c>
    </row>
    <row r="1982" spans="1:49" x14ac:dyDescent="0.25">
      <c r="A1982" t="s">
        <v>123</v>
      </c>
      <c r="B1982" t="s">
        <v>440</v>
      </c>
      <c r="C1982">
        <v>147380</v>
      </c>
      <c r="D1982">
        <v>2017</v>
      </c>
      <c r="E1982" t="s">
        <v>159</v>
      </c>
      <c r="F1982" t="s">
        <v>564</v>
      </c>
      <c r="G1982" t="s">
        <v>229</v>
      </c>
      <c r="I1982">
        <v>4</v>
      </c>
      <c r="J1982" t="s">
        <v>129</v>
      </c>
      <c r="K1982">
        <v>4</v>
      </c>
      <c r="L1982" t="s">
        <v>44</v>
      </c>
      <c r="M1982">
        <v>2</v>
      </c>
      <c r="N1982" t="s">
        <v>45</v>
      </c>
      <c r="O1982" t="s">
        <v>95</v>
      </c>
      <c r="Q1982" t="s">
        <v>118</v>
      </c>
      <c r="R1982" t="s">
        <v>48</v>
      </c>
      <c r="S1982">
        <v>158</v>
      </c>
      <c r="T1982" t="s">
        <v>49</v>
      </c>
      <c r="U1982" t="s">
        <v>50</v>
      </c>
      <c r="V1982" t="s">
        <v>707</v>
      </c>
      <c r="W1982" t="s">
        <v>52</v>
      </c>
      <c r="X1982" t="s">
        <v>74</v>
      </c>
      <c r="Y1982">
        <v>19540</v>
      </c>
      <c r="Z1982">
        <v>0</v>
      </c>
      <c r="AA1982" t="s">
        <v>75</v>
      </c>
      <c r="AB1982" t="s">
        <v>122</v>
      </c>
      <c r="AC1982">
        <v>45</v>
      </c>
      <c r="AD1982">
        <v>11</v>
      </c>
      <c r="AE1982">
        <v>4</v>
      </c>
      <c r="AF1982">
        <v>2025</v>
      </c>
      <c r="AG1982">
        <v>20251105</v>
      </c>
      <c r="AH1982" s="2">
        <v>3500</v>
      </c>
      <c r="AI1982" s="2">
        <v>3341.06640625</v>
      </c>
      <c r="AJ1982" s="2">
        <f t="shared" si="242"/>
        <v>158.93359375</v>
      </c>
      <c r="AK1982" s="6">
        <f t="shared" si="243"/>
        <v>4.5409598214285717E-2</v>
      </c>
      <c r="AL1982" s="12">
        <v>3500</v>
      </c>
      <c r="AM1982" s="12">
        <v>2619.5561805777138</v>
      </c>
      <c r="AN1982" s="12">
        <f t="shared" si="244"/>
        <v>880.4438194222862</v>
      </c>
      <c r="AO1982" s="13">
        <f t="shared" si="245"/>
        <v>0.25155537697779606</v>
      </c>
      <c r="AP1982" s="16">
        <v>3500</v>
      </c>
      <c r="AQ1982" s="16">
        <v>2667.7104992616619</v>
      </c>
      <c r="AR1982" s="16">
        <f t="shared" si="246"/>
        <v>832.28950073833812</v>
      </c>
      <c r="AS1982" s="17">
        <f t="shared" si="240"/>
        <v>0.23779700021095374</v>
      </c>
      <c r="AT1982" s="20">
        <v>3500</v>
      </c>
      <c r="AU1982" s="20">
        <v>3645.472483221477</v>
      </c>
      <c r="AV1982" s="20">
        <f t="shared" si="241"/>
        <v>145.47248322147698</v>
      </c>
      <c r="AW1982" s="21">
        <f t="shared" si="247"/>
        <v>4.1563566634707706E-2</v>
      </c>
    </row>
    <row r="1983" spans="1:49" x14ac:dyDescent="0.25">
      <c r="A1983" t="s">
        <v>38</v>
      </c>
      <c r="B1983" t="s">
        <v>259</v>
      </c>
      <c r="C1983">
        <v>93105</v>
      </c>
      <c r="D1983">
        <v>2014</v>
      </c>
      <c r="E1983" t="s">
        <v>57</v>
      </c>
      <c r="F1983" t="s">
        <v>232</v>
      </c>
      <c r="G1983" t="s">
        <v>1881</v>
      </c>
      <c r="I1983">
        <v>4</v>
      </c>
      <c r="J1983" t="s">
        <v>117</v>
      </c>
      <c r="K1983">
        <v>4</v>
      </c>
      <c r="L1983" t="s">
        <v>44</v>
      </c>
      <c r="M1983">
        <v>2</v>
      </c>
      <c r="N1983" t="s">
        <v>45</v>
      </c>
      <c r="O1983" t="s">
        <v>46</v>
      </c>
      <c r="P1983">
        <v>3</v>
      </c>
      <c r="Q1983" t="s">
        <v>118</v>
      </c>
      <c r="T1983" t="s">
        <v>49</v>
      </c>
      <c r="W1983" t="s">
        <v>120</v>
      </c>
      <c r="X1983" t="s">
        <v>63</v>
      </c>
      <c r="Z1983">
        <v>0</v>
      </c>
      <c r="AA1983" t="s">
        <v>75</v>
      </c>
      <c r="AB1983" t="s">
        <v>122</v>
      </c>
      <c r="AC1983">
        <v>45</v>
      </c>
      <c r="AD1983">
        <v>11</v>
      </c>
      <c r="AE1983">
        <v>4</v>
      </c>
      <c r="AF1983">
        <v>2025</v>
      </c>
      <c r="AG1983">
        <v>20251105</v>
      </c>
      <c r="AH1983" s="2">
        <v>3000</v>
      </c>
      <c r="AI1983" s="2">
        <v>2927.27197265625</v>
      </c>
      <c r="AJ1983" s="2">
        <f t="shared" si="242"/>
        <v>72.72802734375</v>
      </c>
      <c r="AK1983" s="6">
        <f t="shared" si="243"/>
        <v>2.424267578125E-2</v>
      </c>
      <c r="AL1983" s="12">
        <v>3000</v>
      </c>
      <c r="AM1983" s="12">
        <v>2905.0383608829702</v>
      </c>
      <c r="AN1983" s="12">
        <f t="shared" si="244"/>
        <v>94.96163911702979</v>
      </c>
      <c r="AO1983" s="13">
        <f t="shared" si="245"/>
        <v>3.1653879705676596E-2</v>
      </c>
      <c r="AP1983" s="16">
        <v>3000</v>
      </c>
      <c r="AQ1983" s="16">
        <v>2728.3527077321642</v>
      </c>
      <c r="AR1983" s="16">
        <f t="shared" si="246"/>
        <v>271.64729226783584</v>
      </c>
      <c r="AS1983" s="17">
        <f t="shared" si="240"/>
        <v>9.054909742261194E-2</v>
      </c>
      <c r="AT1983" s="20">
        <v>3000</v>
      </c>
      <c r="AU1983" s="20">
        <v>2970.6703910614519</v>
      </c>
      <c r="AV1983" s="20">
        <f t="shared" si="241"/>
        <v>29.329608938548063</v>
      </c>
      <c r="AW1983" s="21">
        <f t="shared" si="247"/>
        <v>9.7765363128493547E-3</v>
      </c>
    </row>
    <row r="1984" spans="1:49" x14ac:dyDescent="0.25">
      <c r="A1984" t="s">
        <v>38</v>
      </c>
      <c r="B1984" t="s">
        <v>65</v>
      </c>
      <c r="C1984">
        <v>118925</v>
      </c>
      <c r="D1984">
        <v>2019</v>
      </c>
      <c r="E1984" t="s">
        <v>57</v>
      </c>
      <c r="F1984" t="s">
        <v>232</v>
      </c>
      <c r="G1984" t="s">
        <v>1066</v>
      </c>
      <c r="I1984">
        <v>4</v>
      </c>
      <c r="J1984" t="s">
        <v>117</v>
      </c>
      <c r="K1984">
        <v>4</v>
      </c>
      <c r="L1984" t="s">
        <v>44</v>
      </c>
      <c r="M1984">
        <v>2</v>
      </c>
      <c r="N1984" t="s">
        <v>45</v>
      </c>
      <c r="O1984" t="s">
        <v>46</v>
      </c>
      <c r="P1984">
        <v>4</v>
      </c>
      <c r="Q1984" t="s">
        <v>118</v>
      </c>
      <c r="S1984">
        <v>147</v>
      </c>
      <c r="T1984" t="s">
        <v>49</v>
      </c>
      <c r="V1984" t="s">
        <v>424</v>
      </c>
      <c r="W1984" t="s">
        <v>120</v>
      </c>
      <c r="X1984" t="s">
        <v>121</v>
      </c>
      <c r="Z1984">
        <v>0</v>
      </c>
      <c r="AA1984" t="s">
        <v>75</v>
      </c>
      <c r="AB1984" t="s">
        <v>122</v>
      </c>
      <c r="AC1984">
        <v>45</v>
      </c>
      <c r="AD1984">
        <v>11</v>
      </c>
      <c r="AE1984">
        <v>4</v>
      </c>
      <c r="AF1984">
        <v>2025</v>
      </c>
      <c r="AG1984">
        <v>20251104</v>
      </c>
      <c r="AH1984" s="2">
        <v>2000</v>
      </c>
      <c r="AI1984" s="2">
        <v>5896.5537109375</v>
      </c>
      <c r="AJ1984" s="2">
        <f t="shared" si="242"/>
        <v>3896.5537109375</v>
      </c>
      <c r="AK1984" s="6">
        <f t="shared" si="243"/>
        <v>1.94827685546875</v>
      </c>
      <c r="AL1984" s="12">
        <v>2000</v>
      </c>
      <c r="AM1984" s="12">
        <v>5684.5544161360513</v>
      </c>
      <c r="AN1984" s="12">
        <f t="shared" si="244"/>
        <v>3684.5544161360513</v>
      </c>
      <c r="AO1984" s="13">
        <f t="shared" si="245"/>
        <v>1.8422772080680256</v>
      </c>
      <c r="AP1984" s="16">
        <v>2000</v>
      </c>
      <c r="AQ1984" s="16">
        <v>5622.9026974804501</v>
      </c>
      <c r="AR1984" s="16">
        <f t="shared" si="246"/>
        <v>3622.9026974804501</v>
      </c>
      <c r="AS1984" s="17">
        <f t="shared" si="240"/>
        <v>1.8114513487402251</v>
      </c>
      <c r="AT1984" s="20">
        <v>2000</v>
      </c>
      <c r="AU1984" s="20">
        <v>5998.9979999999996</v>
      </c>
      <c r="AV1984" s="20">
        <f t="shared" si="241"/>
        <v>3998.9979999999996</v>
      </c>
      <c r="AW1984" s="21">
        <f t="shared" si="247"/>
        <v>1.9994989999999997</v>
      </c>
    </row>
    <row r="1985" spans="1:49" x14ac:dyDescent="0.25">
      <c r="A1985" t="s">
        <v>123</v>
      </c>
      <c r="B1985" t="s">
        <v>290</v>
      </c>
      <c r="C1985">
        <v>182238</v>
      </c>
      <c r="D1985">
        <v>2017</v>
      </c>
      <c r="E1985" t="s">
        <v>93</v>
      </c>
      <c r="F1985" t="s">
        <v>94</v>
      </c>
      <c r="G1985" t="s">
        <v>1544</v>
      </c>
      <c r="I1985">
        <v>4</v>
      </c>
      <c r="J1985" t="s">
        <v>69</v>
      </c>
      <c r="K1985">
        <v>4</v>
      </c>
      <c r="L1985" t="s">
        <v>44</v>
      </c>
      <c r="M1985">
        <v>2.4000000953674321</v>
      </c>
      <c r="N1985" t="s">
        <v>45</v>
      </c>
      <c r="O1985" t="s">
        <v>46</v>
      </c>
      <c r="P1985">
        <v>1</v>
      </c>
      <c r="Q1985" t="s">
        <v>60</v>
      </c>
      <c r="R1985" t="s">
        <v>96</v>
      </c>
      <c r="T1985" t="s">
        <v>49</v>
      </c>
      <c r="V1985" t="s">
        <v>1283</v>
      </c>
      <c r="W1985" t="s">
        <v>62</v>
      </c>
      <c r="X1985" t="s">
        <v>98</v>
      </c>
      <c r="Y1985">
        <v>26750</v>
      </c>
      <c r="Z1985">
        <v>0</v>
      </c>
      <c r="AA1985" t="s">
        <v>75</v>
      </c>
      <c r="AB1985" t="s">
        <v>83</v>
      </c>
      <c r="AC1985">
        <v>45</v>
      </c>
      <c r="AD1985">
        <v>11</v>
      </c>
      <c r="AE1985">
        <v>4</v>
      </c>
      <c r="AF1985">
        <v>2025</v>
      </c>
      <c r="AG1985">
        <v>20251104</v>
      </c>
      <c r="AH1985" s="2">
        <v>1600</v>
      </c>
      <c r="AI1985" s="2">
        <v>2175.45458984375</v>
      </c>
      <c r="AJ1985" s="2">
        <f t="shared" si="242"/>
        <v>575.45458984375</v>
      </c>
      <c r="AK1985" s="6">
        <f t="shared" si="243"/>
        <v>0.35965911865234373</v>
      </c>
      <c r="AL1985" s="12">
        <v>1600</v>
      </c>
      <c r="AM1985" s="12">
        <v>2041.4234559227691</v>
      </c>
      <c r="AN1985" s="12">
        <f t="shared" si="244"/>
        <v>441.42345592276911</v>
      </c>
      <c r="AO1985" s="13">
        <f t="shared" si="245"/>
        <v>0.2758896599517307</v>
      </c>
      <c r="AP1985" s="16">
        <v>1600</v>
      </c>
      <c r="AQ1985" s="16">
        <v>1913.0819643465111</v>
      </c>
      <c r="AR1985" s="16">
        <f t="shared" si="246"/>
        <v>313.08196434651109</v>
      </c>
      <c r="AS1985" s="17">
        <f t="shared" si="240"/>
        <v>0.19567622771656942</v>
      </c>
      <c r="AT1985" s="20">
        <v>1600</v>
      </c>
      <c r="AU1985" s="20">
        <v>2273.4407294832822</v>
      </c>
      <c r="AV1985" s="20">
        <f t="shared" si="241"/>
        <v>673.44072948328221</v>
      </c>
      <c r="AW1985" s="21">
        <f t="shared" si="247"/>
        <v>0.42090045592705139</v>
      </c>
    </row>
    <row r="1986" spans="1:49" x14ac:dyDescent="0.25">
      <c r="A1986" t="s">
        <v>38</v>
      </c>
      <c r="B1986" t="s">
        <v>92</v>
      </c>
      <c r="C1986">
        <v>89924</v>
      </c>
      <c r="D1986">
        <v>2020</v>
      </c>
      <c r="E1986" t="s">
        <v>93</v>
      </c>
      <c r="F1986" t="s">
        <v>430</v>
      </c>
      <c r="G1986" t="s">
        <v>863</v>
      </c>
      <c r="I1986">
        <v>4</v>
      </c>
      <c r="J1986" t="s">
        <v>101</v>
      </c>
      <c r="K1986">
        <v>4</v>
      </c>
      <c r="L1986" t="s">
        <v>44</v>
      </c>
      <c r="M1986">
        <v>1.5</v>
      </c>
      <c r="N1986" t="s">
        <v>45</v>
      </c>
      <c r="O1986" t="s">
        <v>46</v>
      </c>
      <c r="Q1986" t="s">
        <v>118</v>
      </c>
      <c r="R1986" t="s">
        <v>96</v>
      </c>
      <c r="T1986" t="s">
        <v>49</v>
      </c>
      <c r="U1986" t="s">
        <v>50</v>
      </c>
      <c r="V1986" t="s">
        <v>617</v>
      </c>
      <c r="W1986" t="s">
        <v>120</v>
      </c>
      <c r="X1986" t="s">
        <v>74</v>
      </c>
      <c r="Z1986">
        <v>0</v>
      </c>
      <c r="AA1986" t="s">
        <v>75</v>
      </c>
      <c r="AB1986" t="s">
        <v>122</v>
      </c>
      <c r="AC1986">
        <v>45</v>
      </c>
      <c r="AD1986">
        <v>11</v>
      </c>
      <c r="AE1986">
        <v>4</v>
      </c>
      <c r="AF1986">
        <v>2025</v>
      </c>
      <c r="AG1986">
        <v>20251104</v>
      </c>
      <c r="AH1986" s="2">
        <v>8300</v>
      </c>
      <c r="AI1986" s="2">
        <v>8638.0244140625</v>
      </c>
      <c r="AJ1986" s="2">
        <f t="shared" si="242"/>
        <v>338.0244140625</v>
      </c>
      <c r="AK1986" s="6">
        <f t="shared" si="243"/>
        <v>4.0725833019578314E-2</v>
      </c>
      <c r="AL1986" s="12">
        <v>8300</v>
      </c>
      <c r="AM1986" s="12">
        <v>7988.0679817225382</v>
      </c>
      <c r="AN1986" s="12">
        <f t="shared" si="244"/>
        <v>311.93201827746179</v>
      </c>
      <c r="AO1986" s="13">
        <f t="shared" si="245"/>
        <v>3.7582170876802629E-2</v>
      </c>
      <c r="AP1986" s="16">
        <v>8300</v>
      </c>
      <c r="AQ1986" s="16">
        <v>7936.8377694622632</v>
      </c>
      <c r="AR1986" s="16">
        <f t="shared" si="246"/>
        <v>363.16223053773683</v>
      </c>
      <c r="AS1986" s="17">
        <f t="shared" si="240"/>
        <v>4.3754485606956245E-2</v>
      </c>
      <c r="AT1986" s="20">
        <v>8300</v>
      </c>
      <c r="AU1986" s="20">
        <v>8831.2565997888069</v>
      </c>
      <c r="AV1986" s="20">
        <f t="shared" si="241"/>
        <v>531.25659978880685</v>
      </c>
      <c r="AW1986" s="21">
        <f t="shared" si="247"/>
        <v>6.4006819251663474E-2</v>
      </c>
    </row>
    <row r="1987" spans="1:49" x14ac:dyDescent="0.25">
      <c r="A1987" t="s">
        <v>77</v>
      </c>
      <c r="B1987" t="s">
        <v>151</v>
      </c>
      <c r="C1987">
        <v>37806</v>
      </c>
      <c r="D1987">
        <v>2010</v>
      </c>
      <c r="E1987" t="s">
        <v>1882</v>
      </c>
      <c r="F1987" t="s">
        <v>1883</v>
      </c>
      <c r="H1987" t="s">
        <v>1884</v>
      </c>
      <c r="I1987">
        <v>2</v>
      </c>
      <c r="J1987" t="s">
        <v>59</v>
      </c>
      <c r="K1987">
        <v>2</v>
      </c>
      <c r="L1987" t="s">
        <v>44</v>
      </c>
      <c r="M1987">
        <v>1584</v>
      </c>
      <c r="N1987" t="s">
        <v>70</v>
      </c>
      <c r="O1987" t="s">
        <v>46</v>
      </c>
      <c r="P1987">
        <v>4</v>
      </c>
      <c r="Q1987" t="s">
        <v>1885</v>
      </c>
      <c r="S1987">
        <v>71</v>
      </c>
      <c r="T1987" t="s">
        <v>49</v>
      </c>
      <c r="U1987" t="s">
        <v>72</v>
      </c>
      <c r="V1987" t="s">
        <v>1886</v>
      </c>
      <c r="W1987" t="s">
        <v>1251</v>
      </c>
      <c r="X1987" t="s">
        <v>74</v>
      </c>
      <c r="Z1987">
        <v>0</v>
      </c>
      <c r="AA1987" t="s">
        <v>75</v>
      </c>
      <c r="AB1987" t="s">
        <v>782</v>
      </c>
      <c r="AC1987">
        <v>45</v>
      </c>
      <c r="AD1987">
        <v>11</v>
      </c>
      <c r="AE1987">
        <v>4</v>
      </c>
      <c r="AF1987">
        <v>2025</v>
      </c>
      <c r="AG1987">
        <v>20251105</v>
      </c>
      <c r="AH1987" s="2">
        <v>4300</v>
      </c>
      <c r="AI1987" s="2">
        <v>4843.44091796875</v>
      </c>
      <c r="AJ1987" s="2">
        <f t="shared" si="242"/>
        <v>543.44091796875</v>
      </c>
      <c r="AK1987" s="6">
        <f t="shared" si="243"/>
        <v>0.12638160882994187</v>
      </c>
      <c r="AL1987" s="12">
        <v>4300</v>
      </c>
      <c r="AM1987" s="12">
        <v>4540.0701059536186</v>
      </c>
      <c r="AN1987" s="12">
        <f t="shared" si="244"/>
        <v>240.07010595361862</v>
      </c>
      <c r="AO1987" s="13">
        <f t="shared" si="245"/>
        <v>5.5830257198515962E-2</v>
      </c>
      <c r="AP1987" s="16">
        <v>4300</v>
      </c>
      <c r="AQ1987" s="16">
        <v>4631.8535239265157</v>
      </c>
      <c r="AR1987" s="16">
        <f t="shared" si="246"/>
        <v>331.85352392651566</v>
      </c>
      <c r="AS1987" s="17">
        <f t="shared" ref="AS1987:AS2050" si="248">ABS($AH1987-AQ1987)/$AH1987</f>
        <v>7.7175238122445505E-2</v>
      </c>
      <c r="AT1987" s="20">
        <v>4300</v>
      </c>
      <c r="AU1987" s="20">
        <v>4947.7244819646994</v>
      </c>
      <c r="AV1987" s="20">
        <f t="shared" ref="AV1987:AV2050" si="249">ABS(AT1987-AU1987)</f>
        <v>647.72448196469941</v>
      </c>
      <c r="AW1987" s="21">
        <f t="shared" si="247"/>
        <v>0.15063360045690685</v>
      </c>
    </row>
    <row r="1988" spans="1:49" x14ac:dyDescent="0.25">
      <c r="A1988" t="s">
        <v>123</v>
      </c>
      <c r="B1988" t="s">
        <v>440</v>
      </c>
      <c r="C1988">
        <v>125331</v>
      </c>
      <c r="D1988">
        <v>2010</v>
      </c>
      <c r="E1988" t="s">
        <v>66</v>
      </c>
      <c r="F1988" t="s">
        <v>291</v>
      </c>
      <c r="G1988" t="s">
        <v>227</v>
      </c>
      <c r="I1988">
        <v>8</v>
      </c>
      <c r="J1988" t="s">
        <v>129</v>
      </c>
      <c r="K1988">
        <v>2</v>
      </c>
      <c r="L1988" t="s">
        <v>44</v>
      </c>
      <c r="M1988">
        <v>4.5999999046325684</v>
      </c>
      <c r="N1988" t="s">
        <v>70</v>
      </c>
      <c r="O1988" t="s">
        <v>95</v>
      </c>
      <c r="P1988">
        <v>2</v>
      </c>
      <c r="Q1988" t="s">
        <v>187</v>
      </c>
      <c r="S1988">
        <v>315</v>
      </c>
      <c r="T1988" t="s">
        <v>49</v>
      </c>
      <c r="U1988" t="s">
        <v>72</v>
      </c>
      <c r="V1988" t="s">
        <v>561</v>
      </c>
      <c r="W1988" t="s">
        <v>120</v>
      </c>
      <c r="X1988" t="s">
        <v>74</v>
      </c>
      <c r="Z1988">
        <v>0</v>
      </c>
      <c r="AA1988" t="s">
        <v>75</v>
      </c>
      <c r="AB1988" t="s">
        <v>187</v>
      </c>
      <c r="AC1988">
        <v>45</v>
      </c>
      <c r="AD1988">
        <v>11</v>
      </c>
      <c r="AE1988">
        <v>4</v>
      </c>
      <c r="AF1988">
        <v>2025</v>
      </c>
      <c r="AG1988">
        <v>20251105</v>
      </c>
      <c r="AH1988" s="2">
        <v>2300</v>
      </c>
      <c r="AI1988" s="2">
        <v>1595.926879882812</v>
      </c>
      <c r="AJ1988" s="2">
        <f t="shared" ref="AJ1988:AJ2051" si="250">ABS(AH1988-AI1988)</f>
        <v>704.07312011718795</v>
      </c>
      <c r="AK1988" s="6">
        <f t="shared" ref="AK1988:AK2051" si="251">ABS($AH1988-AI1988)/$AH1988</f>
        <v>0.30611874787703824</v>
      </c>
      <c r="AL1988" s="12">
        <v>2300</v>
      </c>
      <c r="AM1988" s="12">
        <v>1799.159859289615</v>
      </c>
      <c r="AN1988" s="12">
        <f t="shared" ref="AN1988:AN2051" si="252">ABS(AL1988-AM1988)</f>
        <v>500.84014071038496</v>
      </c>
      <c r="AO1988" s="13">
        <f t="shared" ref="AO1988:AO2051" si="253">ABS($AH1988-AM1988)/$AH1988</f>
        <v>0.21775658291755867</v>
      </c>
      <c r="AP1988" s="16">
        <v>2300</v>
      </c>
      <c r="AQ1988" s="16">
        <v>1785.36521006716</v>
      </c>
      <c r="AR1988" s="16">
        <f t="shared" ref="AR1988:AR2051" si="254">ABS(AP1988-AQ1988)</f>
        <v>514.63478993284002</v>
      </c>
      <c r="AS1988" s="17">
        <f t="shared" si="248"/>
        <v>0.22375425649253913</v>
      </c>
      <c r="AT1988" s="20">
        <v>2300</v>
      </c>
      <c r="AU1988" s="20">
        <v>1573.8532901833869</v>
      </c>
      <c r="AV1988" s="20">
        <f t="shared" si="249"/>
        <v>726.14670981661311</v>
      </c>
      <c r="AW1988" s="21">
        <f t="shared" ref="AW1988:AW2051" si="255">ABS($AH1988-AU1988)/$AH1988</f>
        <v>0.31571596078983177</v>
      </c>
    </row>
    <row r="1989" spans="1:49" x14ac:dyDescent="0.25">
      <c r="A1989" t="s">
        <v>77</v>
      </c>
      <c r="B1989" t="s">
        <v>596</v>
      </c>
      <c r="C1989">
        <v>95976</v>
      </c>
      <c r="D1989">
        <v>2018</v>
      </c>
      <c r="E1989" t="s">
        <v>159</v>
      </c>
      <c r="F1989" t="s">
        <v>236</v>
      </c>
      <c r="G1989" t="s">
        <v>229</v>
      </c>
      <c r="I1989">
        <v>4</v>
      </c>
      <c r="J1989" t="s">
        <v>69</v>
      </c>
      <c r="K1989">
        <v>4</v>
      </c>
      <c r="L1989" t="s">
        <v>44</v>
      </c>
      <c r="M1989">
        <v>2.4000000953674321</v>
      </c>
      <c r="N1989" t="s">
        <v>44</v>
      </c>
      <c r="O1989" t="s">
        <v>46</v>
      </c>
      <c r="P1989">
        <v>4</v>
      </c>
      <c r="Q1989" t="s">
        <v>60</v>
      </c>
      <c r="R1989" t="s">
        <v>89</v>
      </c>
      <c r="S1989">
        <v>184</v>
      </c>
      <c r="T1989" t="s">
        <v>49</v>
      </c>
      <c r="U1989" t="s">
        <v>50</v>
      </c>
      <c r="V1989" t="s">
        <v>1282</v>
      </c>
      <c r="W1989" t="s">
        <v>62</v>
      </c>
      <c r="X1989" t="s">
        <v>98</v>
      </c>
      <c r="Y1989">
        <v>24250</v>
      </c>
      <c r="Z1989">
        <v>0</v>
      </c>
      <c r="AA1989" t="s">
        <v>75</v>
      </c>
      <c r="AB1989" t="s">
        <v>83</v>
      </c>
      <c r="AC1989">
        <v>45</v>
      </c>
      <c r="AD1989">
        <v>11</v>
      </c>
      <c r="AE1989">
        <v>4</v>
      </c>
      <c r="AF1989">
        <v>2025</v>
      </c>
      <c r="AG1989">
        <v>20251105</v>
      </c>
      <c r="AH1989" s="2">
        <v>11200</v>
      </c>
      <c r="AI1989" s="2">
        <v>14454.4375</v>
      </c>
      <c r="AJ1989" s="2">
        <f t="shared" si="250"/>
        <v>3254.4375</v>
      </c>
      <c r="AK1989" s="6">
        <f t="shared" si="251"/>
        <v>0.29057477678571431</v>
      </c>
      <c r="AL1989" s="12">
        <v>11200</v>
      </c>
      <c r="AM1989" s="12">
        <v>13242.312442703769</v>
      </c>
      <c r="AN1989" s="12">
        <f t="shared" si="252"/>
        <v>2042.3124427037692</v>
      </c>
      <c r="AO1989" s="13">
        <f t="shared" si="253"/>
        <v>0.18234932524140796</v>
      </c>
      <c r="AP1989" s="16">
        <v>11200</v>
      </c>
      <c r="AQ1989" s="16">
        <v>12065.86393767035</v>
      </c>
      <c r="AR1989" s="16">
        <f t="shared" si="254"/>
        <v>865.86393767035042</v>
      </c>
      <c r="AS1989" s="17">
        <f t="shared" si="248"/>
        <v>7.7309280149138432E-2</v>
      </c>
      <c r="AT1989" s="20">
        <v>11200</v>
      </c>
      <c r="AU1989" s="20">
        <v>14506.49044585987</v>
      </c>
      <c r="AV1989" s="20">
        <f t="shared" si="249"/>
        <v>3306.4904458598703</v>
      </c>
      <c r="AW1989" s="21">
        <f t="shared" si="255"/>
        <v>0.29522236123748841</v>
      </c>
    </row>
    <row r="1990" spans="1:49" x14ac:dyDescent="0.25">
      <c r="A1990" t="s">
        <v>123</v>
      </c>
      <c r="B1990" t="s">
        <v>440</v>
      </c>
      <c r="C1990">
        <v>128473</v>
      </c>
      <c r="D1990">
        <v>2018</v>
      </c>
      <c r="E1990" t="s">
        <v>57</v>
      </c>
      <c r="F1990" t="s">
        <v>228</v>
      </c>
      <c r="G1990" t="s">
        <v>1212</v>
      </c>
      <c r="I1990">
        <v>4</v>
      </c>
      <c r="J1990" t="s">
        <v>69</v>
      </c>
      <c r="K1990">
        <v>4</v>
      </c>
      <c r="L1990" t="s">
        <v>44</v>
      </c>
      <c r="M1990">
        <v>2.4000000953674321</v>
      </c>
      <c r="N1990" t="s">
        <v>45</v>
      </c>
      <c r="O1990" t="s">
        <v>46</v>
      </c>
      <c r="P1990">
        <v>3</v>
      </c>
      <c r="Q1990" t="s">
        <v>60</v>
      </c>
      <c r="R1990" t="s">
        <v>48</v>
      </c>
      <c r="S1990">
        <v>181</v>
      </c>
      <c r="T1990" t="s">
        <v>49</v>
      </c>
      <c r="U1990" t="s">
        <v>50</v>
      </c>
      <c r="V1990" t="s">
        <v>231</v>
      </c>
      <c r="W1990" t="s">
        <v>62</v>
      </c>
      <c r="X1990" t="s">
        <v>63</v>
      </c>
      <c r="Z1990">
        <v>0</v>
      </c>
      <c r="AA1990" t="s">
        <v>75</v>
      </c>
      <c r="AB1990" t="s">
        <v>83</v>
      </c>
      <c r="AC1990">
        <v>45</v>
      </c>
      <c r="AD1990">
        <v>11</v>
      </c>
      <c r="AE1990">
        <v>4</v>
      </c>
      <c r="AF1990">
        <v>2025</v>
      </c>
      <c r="AG1990">
        <v>20251105</v>
      </c>
      <c r="AH1990" s="2">
        <v>5100</v>
      </c>
      <c r="AI1990" s="2">
        <v>5135.46240234375</v>
      </c>
      <c r="AJ1990" s="2">
        <f t="shared" si="250"/>
        <v>35.46240234375</v>
      </c>
      <c r="AK1990" s="6">
        <f t="shared" si="251"/>
        <v>6.9534122242647057E-3</v>
      </c>
      <c r="AL1990" s="12">
        <v>5100</v>
      </c>
      <c r="AM1990" s="12">
        <v>5157.440399604453</v>
      </c>
      <c r="AN1990" s="12">
        <f t="shared" si="252"/>
        <v>57.440399604452978</v>
      </c>
      <c r="AO1990" s="13">
        <f t="shared" si="253"/>
        <v>1.1262823451853525E-2</v>
      </c>
      <c r="AP1990" s="16">
        <v>5100</v>
      </c>
      <c r="AQ1990" s="16">
        <v>4879.469012141295</v>
      </c>
      <c r="AR1990" s="16">
        <f t="shared" si="254"/>
        <v>220.53098785870498</v>
      </c>
      <c r="AS1990" s="17">
        <f t="shared" si="248"/>
        <v>4.3241370168373525E-2</v>
      </c>
      <c r="AT1990" s="20">
        <v>5100</v>
      </c>
      <c r="AU1990" s="20">
        <v>5217.8258891645974</v>
      </c>
      <c r="AV1990" s="20">
        <f t="shared" si="249"/>
        <v>117.82588916459736</v>
      </c>
      <c r="AW1990" s="21">
        <f t="shared" si="255"/>
        <v>2.3103115522470071E-2</v>
      </c>
    </row>
    <row r="1991" spans="1:49" x14ac:dyDescent="0.25">
      <c r="A1991" t="s">
        <v>77</v>
      </c>
      <c r="B1991" t="s">
        <v>596</v>
      </c>
      <c r="C1991">
        <v>187962</v>
      </c>
      <c r="D1991">
        <v>2018</v>
      </c>
      <c r="E1991" t="s">
        <v>66</v>
      </c>
      <c r="F1991" t="s">
        <v>239</v>
      </c>
      <c r="G1991" t="s">
        <v>214</v>
      </c>
      <c r="I1991">
        <v>4</v>
      </c>
      <c r="J1991" t="s">
        <v>43</v>
      </c>
      <c r="K1991">
        <v>4</v>
      </c>
      <c r="L1991" t="s">
        <v>44</v>
      </c>
      <c r="M1991">
        <v>1.5</v>
      </c>
      <c r="N1991" t="s">
        <v>45</v>
      </c>
      <c r="Q1991" t="s">
        <v>60</v>
      </c>
      <c r="R1991" t="s">
        <v>48</v>
      </c>
      <c r="S1991">
        <v>170</v>
      </c>
      <c r="T1991" t="s">
        <v>49</v>
      </c>
      <c r="U1991" t="s">
        <v>50</v>
      </c>
      <c r="V1991" t="s">
        <v>540</v>
      </c>
      <c r="W1991" t="s">
        <v>62</v>
      </c>
      <c r="X1991" t="s">
        <v>74</v>
      </c>
      <c r="Y1991">
        <v>25700</v>
      </c>
      <c r="Z1991">
        <v>0</v>
      </c>
      <c r="AA1991" t="s">
        <v>75</v>
      </c>
      <c r="AB1991" t="s">
        <v>83</v>
      </c>
      <c r="AC1991">
        <v>45</v>
      </c>
      <c r="AD1991">
        <v>11</v>
      </c>
      <c r="AE1991">
        <v>4</v>
      </c>
      <c r="AF1991">
        <v>2025</v>
      </c>
      <c r="AG1991">
        <v>20251105</v>
      </c>
      <c r="AH1991" s="2">
        <v>2000</v>
      </c>
      <c r="AI1991" s="2">
        <v>1681.876586914062</v>
      </c>
      <c r="AJ1991" s="2">
        <f t="shared" si="250"/>
        <v>318.12341308593795</v>
      </c>
      <c r="AK1991" s="6">
        <f t="shared" si="251"/>
        <v>0.15906170654296897</v>
      </c>
      <c r="AL1991" s="12">
        <v>2000</v>
      </c>
      <c r="AM1991" s="12">
        <v>1967.933234191215</v>
      </c>
      <c r="AN1991" s="12">
        <f t="shared" si="252"/>
        <v>32.066765808785021</v>
      </c>
      <c r="AO1991" s="13">
        <f t="shared" si="253"/>
        <v>1.6033382904392511E-2</v>
      </c>
      <c r="AP1991" s="16">
        <v>2000</v>
      </c>
      <c r="AQ1991" s="16">
        <v>1934.90370031466</v>
      </c>
      <c r="AR1991" s="16">
        <f t="shared" si="254"/>
        <v>65.09629968534</v>
      </c>
      <c r="AS1991" s="17">
        <f t="shared" si="248"/>
        <v>3.2548149842670002E-2</v>
      </c>
      <c r="AT1991" s="20">
        <v>2000</v>
      </c>
      <c r="AU1991" s="20">
        <v>1644.258021978022</v>
      </c>
      <c r="AV1991" s="20">
        <f t="shared" si="249"/>
        <v>355.74197802197796</v>
      </c>
      <c r="AW1991" s="21">
        <f t="shared" si="255"/>
        <v>0.17787098901098897</v>
      </c>
    </row>
    <row r="1992" spans="1:49" x14ac:dyDescent="0.25">
      <c r="A1992" t="s">
        <v>38</v>
      </c>
      <c r="B1992" t="s">
        <v>65</v>
      </c>
      <c r="C1992">
        <v>74798</v>
      </c>
      <c r="D1992">
        <v>2019</v>
      </c>
      <c r="E1992" t="s">
        <v>155</v>
      </c>
      <c r="F1992" t="s">
        <v>482</v>
      </c>
      <c r="G1992" t="s">
        <v>214</v>
      </c>
      <c r="I1992">
        <v>4</v>
      </c>
      <c r="J1992" t="s">
        <v>101</v>
      </c>
      <c r="K1992">
        <v>4</v>
      </c>
      <c r="L1992" t="s">
        <v>44</v>
      </c>
      <c r="M1992">
        <v>2.4000000953674321</v>
      </c>
      <c r="N1992" t="s">
        <v>45</v>
      </c>
      <c r="O1992" t="s">
        <v>46</v>
      </c>
      <c r="P1992">
        <v>4</v>
      </c>
      <c r="Q1992" t="s">
        <v>60</v>
      </c>
      <c r="R1992" t="s">
        <v>48</v>
      </c>
      <c r="S1992">
        <v>185</v>
      </c>
      <c r="T1992" t="s">
        <v>49</v>
      </c>
      <c r="V1992" t="s">
        <v>231</v>
      </c>
      <c r="W1992" t="s">
        <v>62</v>
      </c>
      <c r="X1992" t="s">
        <v>74</v>
      </c>
      <c r="Y1992">
        <v>25750</v>
      </c>
      <c r="Z1992">
        <v>0</v>
      </c>
      <c r="AA1992" t="s">
        <v>75</v>
      </c>
      <c r="AB1992" t="s">
        <v>83</v>
      </c>
      <c r="AC1992">
        <v>45</v>
      </c>
      <c r="AD1992">
        <v>11</v>
      </c>
      <c r="AE1992">
        <v>4</v>
      </c>
      <c r="AF1992">
        <v>2025</v>
      </c>
      <c r="AG1992">
        <v>20251104</v>
      </c>
      <c r="AH1992" s="2">
        <v>13000</v>
      </c>
      <c r="AI1992" s="2">
        <v>11324.1875</v>
      </c>
      <c r="AJ1992" s="2">
        <f t="shared" si="250"/>
        <v>1675.8125</v>
      </c>
      <c r="AK1992" s="6">
        <f t="shared" si="251"/>
        <v>0.12890865384615385</v>
      </c>
      <c r="AL1992" s="12">
        <v>13000</v>
      </c>
      <c r="AM1992" s="12">
        <v>11431.69560843512</v>
      </c>
      <c r="AN1992" s="12">
        <f t="shared" si="252"/>
        <v>1568.3043915648796</v>
      </c>
      <c r="AO1992" s="13">
        <f t="shared" si="253"/>
        <v>0.12063879935114458</v>
      </c>
      <c r="AP1992" s="16">
        <v>13000</v>
      </c>
      <c r="AQ1992" s="16">
        <v>11159.927641500421</v>
      </c>
      <c r="AR1992" s="16">
        <f t="shared" si="254"/>
        <v>1840.0723584995794</v>
      </c>
      <c r="AS1992" s="17">
        <f t="shared" si="248"/>
        <v>0.14154402757689072</v>
      </c>
      <c r="AT1992" s="20">
        <v>13000</v>
      </c>
      <c r="AU1992" s="20">
        <v>11229.017857142861</v>
      </c>
      <c r="AV1992" s="20">
        <f t="shared" si="249"/>
        <v>1770.9821428571395</v>
      </c>
      <c r="AW1992" s="21">
        <f t="shared" si="255"/>
        <v>0.13622939560439534</v>
      </c>
    </row>
    <row r="1993" spans="1:49" x14ac:dyDescent="0.25">
      <c r="A1993" t="s">
        <v>123</v>
      </c>
      <c r="B1993" t="s">
        <v>200</v>
      </c>
      <c r="C1993">
        <v>119388</v>
      </c>
      <c r="D1993">
        <v>2015</v>
      </c>
      <c r="E1993" t="s">
        <v>127</v>
      </c>
      <c r="F1993" t="s">
        <v>334</v>
      </c>
      <c r="G1993" t="s">
        <v>107</v>
      </c>
      <c r="I1993">
        <v>4</v>
      </c>
      <c r="J1993" t="s">
        <v>59</v>
      </c>
      <c r="K1993">
        <v>4</v>
      </c>
      <c r="L1993" t="s">
        <v>44</v>
      </c>
      <c r="M1993">
        <v>2</v>
      </c>
      <c r="N1993" t="s">
        <v>70</v>
      </c>
      <c r="O1993" t="s">
        <v>46</v>
      </c>
      <c r="P1993">
        <v>3</v>
      </c>
      <c r="Q1993" t="s">
        <v>118</v>
      </c>
      <c r="R1993" t="s">
        <v>81</v>
      </c>
      <c r="T1993" t="s">
        <v>49</v>
      </c>
      <c r="U1993" t="s">
        <v>50</v>
      </c>
      <c r="W1993" t="s">
        <v>120</v>
      </c>
      <c r="X1993" t="s">
        <v>74</v>
      </c>
      <c r="Z1993">
        <v>0</v>
      </c>
      <c r="AA1993" t="s">
        <v>75</v>
      </c>
      <c r="AB1993" t="s">
        <v>122</v>
      </c>
      <c r="AC1993">
        <v>45</v>
      </c>
      <c r="AD1993">
        <v>11</v>
      </c>
      <c r="AE1993">
        <v>4</v>
      </c>
      <c r="AF1993">
        <v>2025</v>
      </c>
      <c r="AG1993">
        <v>20251103</v>
      </c>
      <c r="AH1993" s="2">
        <v>7400</v>
      </c>
      <c r="AI1993" s="2">
        <v>4668.88525390625</v>
      </c>
      <c r="AJ1993" s="2">
        <f t="shared" si="250"/>
        <v>2731.11474609375</v>
      </c>
      <c r="AK1993" s="6">
        <f t="shared" si="251"/>
        <v>0.36906956028293919</v>
      </c>
      <c r="AL1993" s="12">
        <v>7400</v>
      </c>
      <c r="AM1993" s="12">
        <v>4703.1057566482577</v>
      </c>
      <c r="AN1993" s="12">
        <f t="shared" si="252"/>
        <v>2696.8942433517423</v>
      </c>
      <c r="AO1993" s="13">
        <f t="shared" si="253"/>
        <v>0.36444516802050569</v>
      </c>
      <c r="AP1993" s="16">
        <v>7400</v>
      </c>
      <c r="AQ1993" s="16">
        <v>4450.5101805050299</v>
      </c>
      <c r="AR1993" s="16">
        <f t="shared" si="254"/>
        <v>2949.4898194949701</v>
      </c>
      <c r="AS1993" s="17">
        <f t="shared" si="248"/>
        <v>0.39857970533715814</v>
      </c>
      <c r="AT1993" s="20">
        <v>7400</v>
      </c>
      <c r="AU1993" s="20">
        <v>4752.8273809523807</v>
      </c>
      <c r="AV1993" s="20">
        <f t="shared" si="249"/>
        <v>2647.1726190476193</v>
      </c>
      <c r="AW1993" s="21">
        <f t="shared" si="255"/>
        <v>0.35772602960102962</v>
      </c>
    </row>
    <row r="1994" spans="1:49" x14ac:dyDescent="0.25">
      <c r="A1994" t="s">
        <v>77</v>
      </c>
      <c r="B1994" t="s">
        <v>596</v>
      </c>
      <c r="C1994">
        <v>119052</v>
      </c>
      <c r="D1994">
        <v>2018</v>
      </c>
      <c r="E1994" t="s">
        <v>322</v>
      </c>
      <c r="F1994" t="s">
        <v>457</v>
      </c>
      <c r="G1994" t="s">
        <v>1423</v>
      </c>
      <c r="I1994">
        <v>6</v>
      </c>
      <c r="J1994" t="s">
        <v>59</v>
      </c>
      <c r="K1994">
        <v>4</v>
      </c>
      <c r="L1994" t="s">
        <v>44</v>
      </c>
      <c r="M1994">
        <v>3</v>
      </c>
      <c r="N1994" t="s">
        <v>44</v>
      </c>
      <c r="O1994" t="s">
        <v>46</v>
      </c>
      <c r="P1994">
        <v>4</v>
      </c>
      <c r="Q1994" t="s">
        <v>60</v>
      </c>
      <c r="R1994" t="s">
        <v>81</v>
      </c>
      <c r="S1994">
        <v>300</v>
      </c>
      <c r="T1994" t="s">
        <v>49</v>
      </c>
      <c r="W1994" t="s">
        <v>90</v>
      </c>
      <c r="X1994" t="s">
        <v>74</v>
      </c>
      <c r="Y1994">
        <v>59500</v>
      </c>
      <c r="Z1994">
        <v>0</v>
      </c>
      <c r="AA1994" t="s">
        <v>75</v>
      </c>
      <c r="AB1994" t="s">
        <v>83</v>
      </c>
      <c r="AC1994">
        <v>45</v>
      </c>
      <c r="AD1994">
        <v>11</v>
      </c>
      <c r="AE1994">
        <v>4</v>
      </c>
      <c r="AF1994">
        <v>2025</v>
      </c>
      <c r="AG1994">
        <v>20251105</v>
      </c>
      <c r="AH1994" s="2">
        <v>11400</v>
      </c>
      <c r="AI1994" s="2">
        <v>12206.703125</v>
      </c>
      <c r="AJ1994" s="2">
        <f t="shared" si="250"/>
        <v>806.703125</v>
      </c>
      <c r="AK1994" s="6">
        <f t="shared" si="251"/>
        <v>7.0763432017543856E-2</v>
      </c>
      <c r="AL1994" s="12">
        <v>11400</v>
      </c>
      <c r="AM1994" s="12">
        <v>11822.31285026212</v>
      </c>
      <c r="AN1994" s="12">
        <f t="shared" si="252"/>
        <v>422.31285026212026</v>
      </c>
      <c r="AO1994" s="13">
        <f t="shared" si="253"/>
        <v>3.7044986865098266E-2</v>
      </c>
      <c r="AP1994" s="16">
        <v>11400</v>
      </c>
      <c r="AQ1994" s="16">
        <v>11735.289803041749</v>
      </c>
      <c r="AR1994" s="16">
        <f t="shared" si="254"/>
        <v>335.28980304174911</v>
      </c>
      <c r="AS1994" s="17">
        <f t="shared" si="248"/>
        <v>2.9411386231732378E-2</v>
      </c>
      <c r="AT1994" s="20">
        <v>11400</v>
      </c>
      <c r="AU1994" s="20">
        <v>12194.336316181951</v>
      </c>
      <c r="AV1994" s="20">
        <f t="shared" si="249"/>
        <v>794.33631618195068</v>
      </c>
      <c r="AW1994" s="21">
        <f t="shared" si="255"/>
        <v>6.9678624226486907E-2</v>
      </c>
    </row>
    <row r="1995" spans="1:49" x14ac:dyDescent="0.25">
      <c r="A1995" t="s">
        <v>77</v>
      </c>
      <c r="B1995" t="s">
        <v>456</v>
      </c>
      <c r="C1995">
        <v>206039</v>
      </c>
      <c r="D1995">
        <v>2016</v>
      </c>
      <c r="E1995" t="s">
        <v>139</v>
      </c>
      <c r="F1995" t="s">
        <v>140</v>
      </c>
      <c r="I1995">
        <v>4</v>
      </c>
      <c r="J1995" t="s">
        <v>117</v>
      </c>
      <c r="K1995">
        <v>4</v>
      </c>
      <c r="L1995" t="s">
        <v>44</v>
      </c>
      <c r="M1995">
        <v>2.5</v>
      </c>
      <c r="N1995" t="s">
        <v>45</v>
      </c>
      <c r="O1995" t="s">
        <v>46</v>
      </c>
      <c r="Q1995" t="s">
        <v>141</v>
      </c>
      <c r="R1995" t="s">
        <v>48</v>
      </c>
      <c r="T1995" t="s">
        <v>49</v>
      </c>
      <c r="W1995" t="s">
        <v>62</v>
      </c>
      <c r="X1995" t="s">
        <v>63</v>
      </c>
      <c r="Z1995">
        <v>0</v>
      </c>
      <c r="AA1995" t="s">
        <v>75</v>
      </c>
      <c r="AB1995" t="s">
        <v>83</v>
      </c>
      <c r="AC1995">
        <v>45</v>
      </c>
      <c r="AD1995">
        <v>11</v>
      </c>
      <c r="AE1995">
        <v>4</v>
      </c>
      <c r="AF1995">
        <v>2025</v>
      </c>
      <c r="AG1995">
        <v>20251105</v>
      </c>
      <c r="AH1995" s="2">
        <v>1350</v>
      </c>
      <c r="AI1995" s="2">
        <v>1771.255981445312</v>
      </c>
      <c r="AJ1995" s="2">
        <f t="shared" si="250"/>
        <v>421.25598144531205</v>
      </c>
      <c r="AK1995" s="6">
        <f t="shared" si="251"/>
        <v>0.31204146773726821</v>
      </c>
      <c r="AL1995" s="12">
        <v>1350</v>
      </c>
      <c r="AM1995" s="12">
        <v>1703.125054809253</v>
      </c>
      <c r="AN1995" s="12">
        <f t="shared" si="252"/>
        <v>353.12505480925302</v>
      </c>
      <c r="AO1995" s="13">
        <f t="shared" si="253"/>
        <v>0.26157411467352076</v>
      </c>
      <c r="AP1995" s="16">
        <v>1350</v>
      </c>
      <c r="AQ1995" s="16">
        <v>1814.5886635322331</v>
      </c>
      <c r="AR1995" s="16">
        <f t="shared" si="254"/>
        <v>464.58866353223311</v>
      </c>
      <c r="AS1995" s="17">
        <f t="shared" si="248"/>
        <v>0.34413975076461711</v>
      </c>
      <c r="AT1995" s="20">
        <v>1350</v>
      </c>
      <c r="AU1995" s="20">
        <v>1792.81006378455</v>
      </c>
      <c r="AV1995" s="20">
        <f t="shared" si="249"/>
        <v>442.81006378455004</v>
      </c>
      <c r="AW1995" s="21">
        <f t="shared" si="255"/>
        <v>0.32800745465522224</v>
      </c>
    </row>
    <row r="1996" spans="1:49" x14ac:dyDescent="0.25">
      <c r="A1996" t="s">
        <v>77</v>
      </c>
      <c r="B1996" t="s">
        <v>78</v>
      </c>
      <c r="C1996">
        <v>114099</v>
      </c>
      <c r="D1996">
        <v>2020</v>
      </c>
      <c r="E1996" t="s">
        <v>644</v>
      </c>
      <c r="F1996" t="s">
        <v>960</v>
      </c>
      <c r="J1996" t="s">
        <v>69</v>
      </c>
      <c r="K1996">
        <v>4</v>
      </c>
      <c r="L1996" t="s">
        <v>44</v>
      </c>
      <c r="N1996" t="s">
        <v>44</v>
      </c>
      <c r="O1996" t="s">
        <v>46</v>
      </c>
      <c r="Q1996" t="s">
        <v>118</v>
      </c>
      <c r="T1996" t="s">
        <v>542</v>
      </c>
      <c r="W1996" t="s">
        <v>120</v>
      </c>
      <c r="X1996" t="s">
        <v>74</v>
      </c>
      <c r="Z1996">
        <v>1</v>
      </c>
      <c r="AA1996" t="s">
        <v>543</v>
      </c>
      <c r="AB1996" t="s">
        <v>365</v>
      </c>
      <c r="AC1996">
        <v>45</v>
      </c>
      <c r="AD1996">
        <v>11</v>
      </c>
      <c r="AE1996">
        <v>4</v>
      </c>
      <c r="AF1996">
        <v>2025</v>
      </c>
      <c r="AG1996">
        <v>20251103</v>
      </c>
      <c r="AH1996" s="2">
        <v>11800</v>
      </c>
      <c r="AI1996" s="2">
        <v>11046.8896484375</v>
      </c>
      <c r="AJ1996" s="2">
        <f t="shared" si="250"/>
        <v>753.1103515625</v>
      </c>
      <c r="AK1996" s="6">
        <f t="shared" si="251"/>
        <v>6.3822911149364406E-2</v>
      </c>
      <c r="AL1996" s="12">
        <v>11800</v>
      </c>
      <c r="AM1996" s="12">
        <v>10562.13859409627</v>
      </c>
      <c r="AN1996" s="12">
        <f t="shared" si="252"/>
        <v>1237.86140590373</v>
      </c>
      <c r="AO1996" s="13">
        <f t="shared" si="253"/>
        <v>0.10490350897489237</v>
      </c>
      <c r="AP1996" s="16">
        <v>11800</v>
      </c>
      <c r="AQ1996" s="16">
        <v>10785.88822312334</v>
      </c>
      <c r="AR1996" s="16">
        <f t="shared" si="254"/>
        <v>1014.1117768766599</v>
      </c>
      <c r="AS1996" s="17">
        <f t="shared" si="248"/>
        <v>8.5941676006496603E-2</v>
      </c>
      <c r="AT1996" s="20">
        <v>11800</v>
      </c>
      <c r="AU1996" s="20">
        <v>11088.8602383532</v>
      </c>
      <c r="AV1996" s="20">
        <f t="shared" si="249"/>
        <v>711.13976164680025</v>
      </c>
      <c r="AW1996" s="21">
        <f t="shared" si="255"/>
        <v>6.026608149549155E-2</v>
      </c>
    </row>
    <row r="1997" spans="1:49" x14ac:dyDescent="0.25">
      <c r="A1997" t="s">
        <v>77</v>
      </c>
      <c r="B1997" t="s">
        <v>811</v>
      </c>
      <c r="C1997">
        <v>73459</v>
      </c>
      <c r="D1997">
        <v>2016</v>
      </c>
      <c r="E1997" t="s">
        <v>114</v>
      </c>
      <c r="F1997" t="s">
        <v>834</v>
      </c>
      <c r="G1997" t="s">
        <v>1762</v>
      </c>
      <c r="I1997">
        <v>4</v>
      </c>
      <c r="J1997" t="s">
        <v>59</v>
      </c>
      <c r="K1997">
        <v>4</v>
      </c>
      <c r="L1997" t="s">
        <v>44</v>
      </c>
      <c r="M1997">
        <v>2</v>
      </c>
      <c r="N1997" t="s">
        <v>44</v>
      </c>
      <c r="Q1997" t="s">
        <v>60</v>
      </c>
      <c r="S1997">
        <v>200</v>
      </c>
      <c r="T1997" t="s">
        <v>49</v>
      </c>
      <c r="V1997" t="s">
        <v>1021</v>
      </c>
      <c r="W1997" t="s">
        <v>62</v>
      </c>
      <c r="X1997" t="s">
        <v>131</v>
      </c>
      <c r="Z1997">
        <v>0</v>
      </c>
      <c r="AA1997" t="s">
        <v>75</v>
      </c>
      <c r="AB1997" t="s">
        <v>83</v>
      </c>
      <c r="AC1997">
        <v>45</v>
      </c>
      <c r="AD1997">
        <v>11</v>
      </c>
      <c r="AE1997">
        <v>4</v>
      </c>
      <c r="AF1997">
        <v>2025</v>
      </c>
      <c r="AG1997">
        <v>20251105</v>
      </c>
      <c r="AH1997" s="2">
        <v>6500</v>
      </c>
      <c r="AI1997" s="2">
        <v>6245.39306640625</v>
      </c>
      <c r="AJ1997" s="2">
        <f t="shared" si="250"/>
        <v>254.60693359375</v>
      </c>
      <c r="AK1997" s="6">
        <f t="shared" si="251"/>
        <v>3.9170297475961541E-2</v>
      </c>
      <c r="AL1997" s="12">
        <v>6500</v>
      </c>
      <c r="AM1997" s="12">
        <v>6209.3566184493748</v>
      </c>
      <c r="AN1997" s="12">
        <f t="shared" si="252"/>
        <v>290.64338155062524</v>
      </c>
      <c r="AO1997" s="13">
        <f t="shared" si="253"/>
        <v>4.4714366392403886E-2</v>
      </c>
      <c r="AP1997" s="16">
        <v>6500</v>
      </c>
      <c r="AQ1997" s="16">
        <v>6451.9679543367356</v>
      </c>
      <c r="AR1997" s="16">
        <f t="shared" si="254"/>
        <v>48.032045663264398</v>
      </c>
      <c r="AS1997" s="17">
        <f t="shared" si="248"/>
        <v>7.3895454866560609E-3</v>
      </c>
      <c r="AT1997" s="20">
        <v>6500</v>
      </c>
      <c r="AU1997" s="20">
        <v>6291.3598460551639</v>
      </c>
      <c r="AV1997" s="20">
        <f t="shared" si="249"/>
        <v>208.64015394483613</v>
      </c>
      <c r="AW1997" s="21">
        <f t="shared" si="255"/>
        <v>3.209848522228248E-2</v>
      </c>
    </row>
    <row r="1998" spans="1:49" x14ac:dyDescent="0.25">
      <c r="A1998" t="s">
        <v>123</v>
      </c>
      <c r="B1998" t="s">
        <v>440</v>
      </c>
      <c r="C1998">
        <v>136383</v>
      </c>
      <c r="D1998">
        <v>2015</v>
      </c>
      <c r="E1998" t="s">
        <v>155</v>
      </c>
      <c r="F1998" t="s">
        <v>482</v>
      </c>
      <c r="G1998" t="s">
        <v>1141</v>
      </c>
      <c r="I1998">
        <v>6</v>
      </c>
      <c r="J1998" t="s">
        <v>101</v>
      </c>
      <c r="K1998">
        <v>4</v>
      </c>
      <c r="L1998" t="s">
        <v>44</v>
      </c>
      <c r="M1998">
        <v>3.2999999523162842</v>
      </c>
      <c r="N1998" t="s">
        <v>45</v>
      </c>
      <c r="O1998" t="s">
        <v>95</v>
      </c>
      <c r="P1998">
        <v>2</v>
      </c>
      <c r="Q1998" t="s">
        <v>60</v>
      </c>
      <c r="R1998" t="s">
        <v>48</v>
      </c>
      <c r="T1998" t="s">
        <v>49</v>
      </c>
      <c r="V1998" t="s">
        <v>884</v>
      </c>
      <c r="W1998" t="s">
        <v>134</v>
      </c>
      <c r="X1998" t="s">
        <v>63</v>
      </c>
      <c r="Z1998">
        <v>0</v>
      </c>
      <c r="AA1998" t="s">
        <v>75</v>
      </c>
      <c r="AB1998" t="s">
        <v>83</v>
      </c>
      <c r="AC1998">
        <v>45</v>
      </c>
      <c r="AD1998">
        <v>11</v>
      </c>
      <c r="AE1998">
        <v>4</v>
      </c>
      <c r="AF1998">
        <v>2025</v>
      </c>
      <c r="AG1998">
        <v>20251105</v>
      </c>
      <c r="AH1998" s="2">
        <v>1800</v>
      </c>
      <c r="AI1998" s="2">
        <v>1468.964477539062</v>
      </c>
      <c r="AJ1998" s="2">
        <f t="shared" si="250"/>
        <v>331.03552246093795</v>
      </c>
      <c r="AK1998" s="6">
        <f t="shared" si="251"/>
        <v>0.18390862358940999</v>
      </c>
      <c r="AL1998" s="12">
        <v>1800</v>
      </c>
      <c r="AM1998" s="12">
        <v>1347.5908240579249</v>
      </c>
      <c r="AN1998" s="12">
        <f t="shared" si="252"/>
        <v>452.40917594207508</v>
      </c>
      <c r="AO1998" s="13">
        <f t="shared" si="253"/>
        <v>0.25133843107893061</v>
      </c>
      <c r="AP1998" s="16">
        <v>1800</v>
      </c>
      <c r="AQ1998" s="16">
        <v>1384.810419834437</v>
      </c>
      <c r="AR1998" s="16">
        <f t="shared" si="254"/>
        <v>415.18958016556303</v>
      </c>
      <c r="AS1998" s="17">
        <f t="shared" si="248"/>
        <v>0.23066087786975722</v>
      </c>
      <c r="AT1998" s="20">
        <v>1800</v>
      </c>
      <c r="AU1998" s="20">
        <v>1520.3305500982319</v>
      </c>
      <c r="AV1998" s="20">
        <f t="shared" si="249"/>
        <v>279.66944990176808</v>
      </c>
      <c r="AW1998" s="21">
        <f t="shared" si="255"/>
        <v>0.15537191661209337</v>
      </c>
    </row>
    <row r="1999" spans="1:49" x14ac:dyDescent="0.25">
      <c r="A1999" t="s">
        <v>38</v>
      </c>
      <c r="B1999" t="s">
        <v>39</v>
      </c>
      <c r="C1999">
        <v>142314</v>
      </c>
      <c r="D1999">
        <v>2017</v>
      </c>
      <c r="E1999" t="s">
        <v>159</v>
      </c>
      <c r="F1999" t="s">
        <v>508</v>
      </c>
      <c r="G1999" t="s">
        <v>1829</v>
      </c>
      <c r="I1999">
        <v>4</v>
      </c>
      <c r="J1999" t="s">
        <v>101</v>
      </c>
      <c r="K1999">
        <v>4</v>
      </c>
      <c r="L1999" t="s">
        <v>44</v>
      </c>
      <c r="M1999">
        <v>2.4000000953674321</v>
      </c>
      <c r="N1999" t="s">
        <v>45</v>
      </c>
      <c r="Q1999" t="s">
        <v>118</v>
      </c>
      <c r="R1999" t="s">
        <v>48</v>
      </c>
      <c r="S1999">
        <v>185</v>
      </c>
      <c r="T1999" t="s">
        <v>49</v>
      </c>
      <c r="U1999" t="s">
        <v>50</v>
      </c>
      <c r="V1999" t="s">
        <v>552</v>
      </c>
      <c r="W1999" t="s">
        <v>62</v>
      </c>
      <c r="X1999" t="s">
        <v>74</v>
      </c>
      <c r="Y1999">
        <v>26215</v>
      </c>
      <c r="Z1999">
        <v>0</v>
      </c>
      <c r="AA1999" t="s">
        <v>75</v>
      </c>
      <c r="AB1999" t="s">
        <v>122</v>
      </c>
      <c r="AC1999">
        <v>45</v>
      </c>
      <c r="AD1999">
        <v>11</v>
      </c>
      <c r="AE1999">
        <v>4</v>
      </c>
      <c r="AF1999">
        <v>2025</v>
      </c>
      <c r="AG1999">
        <v>20251104</v>
      </c>
      <c r="AH1999" s="2">
        <v>7750</v>
      </c>
      <c r="AI1999" s="2">
        <v>8860.4287109375</v>
      </c>
      <c r="AJ1999" s="2">
        <f t="shared" si="250"/>
        <v>1110.4287109375</v>
      </c>
      <c r="AK1999" s="6">
        <f t="shared" si="251"/>
        <v>0.14328112399193549</v>
      </c>
      <c r="AL1999" s="12">
        <v>7750</v>
      </c>
      <c r="AM1999" s="12">
        <v>6819.2360476547556</v>
      </c>
      <c r="AN1999" s="12">
        <f t="shared" si="252"/>
        <v>930.76395234524443</v>
      </c>
      <c r="AO1999" s="13">
        <f t="shared" si="253"/>
        <v>0.12009857449616057</v>
      </c>
      <c r="AP1999" s="16">
        <v>7750</v>
      </c>
      <c r="AQ1999" s="16">
        <v>7766.1286291227443</v>
      </c>
      <c r="AR1999" s="16">
        <f t="shared" si="254"/>
        <v>16.128629122744314</v>
      </c>
      <c r="AS1999" s="17">
        <f t="shared" si="248"/>
        <v>2.0811134351928148E-3</v>
      </c>
      <c r="AT1999" s="20">
        <v>7750</v>
      </c>
      <c r="AU1999" s="20">
        <v>9563.8032670454559</v>
      </c>
      <c r="AV1999" s="20">
        <f t="shared" si="249"/>
        <v>1813.8032670454559</v>
      </c>
      <c r="AW1999" s="21">
        <f t="shared" si="255"/>
        <v>0.23403913123167172</v>
      </c>
    </row>
    <row r="2000" spans="1:49" x14ac:dyDescent="0.25">
      <c r="A2000" t="s">
        <v>38</v>
      </c>
      <c r="B2000" t="s">
        <v>259</v>
      </c>
      <c r="C2000">
        <v>74007</v>
      </c>
      <c r="D2000">
        <v>2019</v>
      </c>
      <c r="E2000" t="s">
        <v>360</v>
      </c>
      <c r="F2000" t="s">
        <v>1834</v>
      </c>
      <c r="I2000">
        <v>4</v>
      </c>
      <c r="J2000" t="s">
        <v>59</v>
      </c>
      <c r="K2000">
        <v>4</v>
      </c>
      <c r="L2000" t="s">
        <v>44</v>
      </c>
      <c r="M2000">
        <v>1.5</v>
      </c>
      <c r="N2000" t="s">
        <v>87</v>
      </c>
      <c r="O2000" t="s">
        <v>46</v>
      </c>
      <c r="P2000">
        <v>2</v>
      </c>
      <c r="Q2000" t="s">
        <v>60</v>
      </c>
      <c r="R2000" t="s">
        <v>89</v>
      </c>
      <c r="S2000">
        <v>152</v>
      </c>
      <c r="T2000" t="s">
        <v>49</v>
      </c>
      <c r="U2000" t="s">
        <v>50</v>
      </c>
      <c r="V2000" t="s">
        <v>1836</v>
      </c>
      <c r="W2000" t="s">
        <v>62</v>
      </c>
      <c r="X2000" t="s">
        <v>53</v>
      </c>
      <c r="Z2000">
        <v>0</v>
      </c>
      <c r="AA2000" t="s">
        <v>75</v>
      </c>
      <c r="AB2000" t="s">
        <v>83</v>
      </c>
      <c r="AC2000">
        <v>45</v>
      </c>
      <c r="AD2000">
        <v>11</v>
      </c>
      <c r="AE2000">
        <v>4</v>
      </c>
      <c r="AF2000">
        <v>2025</v>
      </c>
      <c r="AG2000">
        <v>20251105</v>
      </c>
      <c r="AH2000" s="2">
        <v>9000</v>
      </c>
      <c r="AI2000" s="2">
        <v>6841.61328125</v>
      </c>
      <c r="AJ2000" s="2">
        <f t="shared" si="250"/>
        <v>2158.38671875</v>
      </c>
      <c r="AK2000" s="6">
        <f t="shared" si="251"/>
        <v>0.23982074652777777</v>
      </c>
      <c r="AL2000" s="12">
        <v>9000</v>
      </c>
      <c r="AM2000" s="12">
        <v>6415.6082694655934</v>
      </c>
      <c r="AN2000" s="12">
        <f t="shared" si="252"/>
        <v>2584.3917305344066</v>
      </c>
      <c r="AO2000" s="13">
        <f t="shared" si="253"/>
        <v>0.28715463672604519</v>
      </c>
      <c r="AP2000" s="16">
        <v>9000</v>
      </c>
      <c r="AQ2000" s="16">
        <v>6577.9628189187069</v>
      </c>
      <c r="AR2000" s="16">
        <f t="shared" si="254"/>
        <v>2422.0371810812931</v>
      </c>
      <c r="AS2000" s="17">
        <f t="shared" si="248"/>
        <v>0.26911524234236589</v>
      </c>
      <c r="AT2000" s="20">
        <v>9000</v>
      </c>
      <c r="AU2000" s="20">
        <v>6974.1155866900172</v>
      </c>
      <c r="AV2000" s="20">
        <f t="shared" si="249"/>
        <v>2025.8844133099828</v>
      </c>
      <c r="AW2000" s="21">
        <f t="shared" si="255"/>
        <v>0.22509826814555364</v>
      </c>
    </row>
    <row r="2001" spans="1:49" x14ac:dyDescent="0.25">
      <c r="A2001" t="s">
        <v>38</v>
      </c>
      <c r="B2001" t="s">
        <v>65</v>
      </c>
      <c r="C2001">
        <v>47756</v>
      </c>
      <c r="D2001">
        <v>2022</v>
      </c>
      <c r="E2001" t="s">
        <v>57</v>
      </c>
      <c r="F2001" t="s">
        <v>354</v>
      </c>
      <c r="G2001" t="s">
        <v>355</v>
      </c>
      <c r="I2001">
        <v>6</v>
      </c>
      <c r="J2001" t="s">
        <v>59</v>
      </c>
      <c r="K2001">
        <v>4</v>
      </c>
      <c r="L2001" t="s">
        <v>44</v>
      </c>
      <c r="M2001">
        <v>3.7999999523162842</v>
      </c>
      <c r="N2001" t="s">
        <v>44</v>
      </c>
      <c r="O2001" t="s">
        <v>46</v>
      </c>
      <c r="P2001">
        <v>4</v>
      </c>
      <c r="Q2001" t="s">
        <v>60</v>
      </c>
      <c r="R2001" t="s">
        <v>89</v>
      </c>
      <c r="S2001">
        <v>291</v>
      </c>
      <c r="T2001" t="s">
        <v>49</v>
      </c>
      <c r="V2001" t="s">
        <v>356</v>
      </c>
      <c r="W2001" t="s">
        <v>134</v>
      </c>
      <c r="X2001" t="s">
        <v>74</v>
      </c>
      <c r="Z2001">
        <v>0</v>
      </c>
      <c r="AA2001" t="s">
        <v>75</v>
      </c>
      <c r="AB2001" t="s">
        <v>104</v>
      </c>
      <c r="AC2001">
        <v>45</v>
      </c>
      <c r="AD2001">
        <v>11</v>
      </c>
      <c r="AE2001">
        <v>4</v>
      </c>
      <c r="AF2001">
        <v>2025</v>
      </c>
      <c r="AG2001">
        <v>20251104</v>
      </c>
      <c r="AH2001" s="2">
        <v>31200</v>
      </c>
      <c r="AI2001" s="2">
        <v>27071.171875</v>
      </c>
      <c r="AJ2001" s="2">
        <f t="shared" si="250"/>
        <v>4128.828125</v>
      </c>
      <c r="AK2001" s="6">
        <f t="shared" si="251"/>
        <v>0.13233423477564102</v>
      </c>
      <c r="AL2001" s="12">
        <v>31200</v>
      </c>
      <c r="AM2001" s="12">
        <v>28637.531498414741</v>
      </c>
      <c r="AN2001" s="12">
        <f t="shared" si="252"/>
        <v>2562.4685015852592</v>
      </c>
      <c r="AO2001" s="13">
        <f t="shared" si="253"/>
        <v>8.2130400691835234E-2</v>
      </c>
      <c r="AP2001" s="16">
        <v>31200</v>
      </c>
      <c r="AQ2001" s="16">
        <v>27591.169636936029</v>
      </c>
      <c r="AR2001" s="16">
        <f t="shared" si="254"/>
        <v>3608.8303630639712</v>
      </c>
      <c r="AS2001" s="17">
        <f t="shared" si="248"/>
        <v>0.11566763984179394</v>
      </c>
      <c r="AT2001" s="20">
        <v>31200</v>
      </c>
      <c r="AU2001" s="20">
        <v>26189.931185944359</v>
      </c>
      <c r="AV2001" s="20">
        <f t="shared" si="249"/>
        <v>5010.0688140556413</v>
      </c>
      <c r="AW2001" s="21">
        <f t="shared" si="255"/>
        <v>0.16057912865562954</v>
      </c>
    </row>
    <row r="2002" spans="1:49" x14ac:dyDescent="0.25">
      <c r="A2002" t="s">
        <v>38</v>
      </c>
      <c r="B2002" t="s">
        <v>39</v>
      </c>
      <c r="C2002">
        <v>291166</v>
      </c>
      <c r="D2002">
        <v>2013</v>
      </c>
      <c r="E2002" t="s">
        <v>66</v>
      </c>
      <c r="F2002" t="s">
        <v>221</v>
      </c>
      <c r="I2002">
        <v>8</v>
      </c>
      <c r="J2002" t="s">
        <v>69</v>
      </c>
      <c r="K2002">
        <v>4</v>
      </c>
      <c r="L2002" t="s">
        <v>44</v>
      </c>
      <c r="M2002">
        <v>5</v>
      </c>
      <c r="N2002" t="s">
        <v>70</v>
      </c>
      <c r="O2002" t="s">
        <v>46</v>
      </c>
      <c r="Q2002" t="s">
        <v>88</v>
      </c>
      <c r="R2002" t="s">
        <v>48</v>
      </c>
      <c r="S2002">
        <v>360</v>
      </c>
      <c r="T2002" t="s">
        <v>49</v>
      </c>
      <c r="U2002" t="s">
        <v>72</v>
      </c>
      <c r="W2002" t="s">
        <v>103</v>
      </c>
      <c r="X2002" t="s">
        <v>74</v>
      </c>
      <c r="Z2002">
        <v>0</v>
      </c>
      <c r="AA2002" t="s">
        <v>75</v>
      </c>
      <c r="AB2002" t="s">
        <v>91</v>
      </c>
      <c r="AC2002">
        <v>45</v>
      </c>
      <c r="AD2002">
        <v>11</v>
      </c>
      <c r="AE2002">
        <v>4</v>
      </c>
      <c r="AF2002">
        <v>2025</v>
      </c>
      <c r="AG2002">
        <v>20251104</v>
      </c>
      <c r="AH2002" s="2">
        <v>4750</v>
      </c>
      <c r="AI2002" s="2">
        <v>3351.5625</v>
      </c>
      <c r="AJ2002" s="2">
        <f t="shared" si="250"/>
        <v>1398.4375</v>
      </c>
      <c r="AK2002" s="6">
        <f t="shared" si="251"/>
        <v>0.29440789473684209</v>
      </c>
      <c r="AL2002" s="12">
        <v>4750</v>
      </c>
      <c r="AM2002" s="12">
        <v>3391.0950092266512</v>
      </c>
      <c r="AN2002" s="12">
        <f t="shared" si="252"/>
        <v>1358.9049907733488</v>
      </c>
      <c r="AO2002" s="13">
        <f t="shared" si="253"/>
        <v>0.28608526121544187</v>
      </c>
      <c r="AP2002" s="16">
        <v>4750</v>
      </c>
      <c r="AQ2002" s="16">
        <v>3374.5921829902809</v>
      </c>
      <c r="AR2002" s="16">
        <f t="shared" si="254"/>
        <v>1375.4078170097191</v>
      </c>
      <c r="AS2002" s="17">
        <f t="shared" si="248"/>
        <v>0.28955954042309878</v>
      </c>
      <c r="AT2002" s="20">
        <v>4750</v>
      </c>
      <c r="AU2002" s="20">
        <v>3422.4220623501201</v>
      </c>
      <c r="AV2002" s="20">
        <f t="shared" si="249"/>
        <v>1327.5779376498799</v>
      </c>
      <c r="AW2002" s="21">
        <f t="shared" si="255"/>
        <v>0.2794900921368168</v>
      </c>
    </row>
    <row r="2003" spans="1:49" x14ac:dyDescent="0.25">
      <c r="A2003" t="s">
        <v>38</v>
      </c>
      <c r="B2003" t="s">
        <v>39</v>
      </c>
      <c r="C2003">
        <v>184571</v>
      </c>
      <c r="D2003">
        <v>2015</v>
      </c>
      <c r="E2003" t="s">
        <v>139</v>
      </c>
      <c r="F2003" t="s">
        <v>264</v>
      </c>
      <c r="I2003">
        <v>4</v>
      </c>
      <c r="J2003" t="s">
        <v>69</v>
      </c>
      <c r="K2003">
        <v>4</v>
      </c>
      <c r="L2003" t="s">
        <v>44</v>
      </c>
      <c r="M2003">
        <v>1.799999952316284</v>
      </c>
      <c r="N2003" t="s">
        <v>45</v>
      </c>
      <c r="O2003" t="s">
        <v>46</v>
      </c>
      <c r="Q2003" t="s">
        <v>118</v>
      </c>
      <c r="R2003" t="s">
        <v>96</v>
      </c>
      <c r="T2003" t="s">
        <v>49</v>
      </c>
      <c r="W2003" t="s">
        <v>120</v>
      </c>
      <c r="X2003" t="s">
        <v>121</v>
      </c>
      <c r="Z2003">
        <v>0</v>
      </c>
      <c r="AA2003" t="s">
        <v>75</v>
      </c>
      <c r="AB2003" t="s">
        <v>122</v>
      </c>
      <c r="AC2003">
        <v>45</v>
      </c>
      <c r="AD2003">
        <v>11</v>
      </c>
      <c r="AE2003">
        <v>4</v>
      </c>
      <c r="AF2003">
        <v>2025</v>
      </c>
      <c r="AG2003">
        <v>20251104</v>
      </c>
      <c r="AH2003" s="2">
        <v>1100</v>
      </c>
      <c r="AI2003" s="2">
        <v>1294.0166015625</v>
      </c>
      <c r="AJ2003" s="2">
        <f t="shared" si="250"/>
        <v>194.0166015625</v>
      </c>
      <c r="AK2003" s="6">
        <f t="shared" si="251"/>
        <v>0.17637872869318183</v>
      </c>
      <c r="AL2003" s="12">
        <v>1100</v>
      </c>
      <c r="AM2003" s="12">
        <v>1187.7544684354341</v>
      </c>
      <c r="AN2003" s="12">
        <f t="shared" si="252"/>
        <v>87.754468435434092</v>
      </c>
      <c r="AO2003" s="13">
        <f t="shared" si="253"/>
        <v>7.9776789486758259E-2</v>
      </c>
      <c r="AP2003" s="16">
        <v>1100</v>
      </c>
      <c r="AQ2003" s="16">
        <v>1230.1228251724281</v>
      </c>
      <c r="AR2003" s="16">
        <f t="shared" si="254"/>
        <v>130.12282517242807</v>
      </c>
      <c r="AS2003" s="17">
        <f t="shared" si="248"/>
        <v>0.11829347742948006</v>
      </c>
      <c r="AT2003" s="20">
        <v>1100</v>
      </c>
      <c r="AU2003" s="20">
        <v>1359.311437403401</v>
      </c>
      <c r="AV2003" s="20">
        <f t="shared" si="249"/>
        <v>259.31143740340099</v>
      </c>
      <c r="AW2003" s="21">
        <f t="shared" si="255"/>
        <v>0.23573767036672816</v>
      </c>
    </row>
    <row r="2004" spans="1:49" x14ac:dyDescent="0.25">
      <c r="A2004" t="s">
        <v>38</v>
      </c>
      <c r="B2004" t="s">
        <v>92</v>
      </c>
      <c r="C2004">
        <v>118612</v>
      </c>
      <c r="D2004">
        <v>2019</v>
      </c>
      <c r="E2004" t="s">
        <v>66</v>
      </c>
      <c r="F2004" t="s">
        <v>221</v>
      </c>
      <c r="I2004">
        <v>6</v>
      </c>
      <c r="J2004" t="s">
        <v>129</v>
      </c>
      <c r="K2004">
        <v>4</v>
      </c>
      <c r="L2004" t="s">
        <v>44</v>
      </c>
      <c r="M2004">
        <v>2.7000000476837158</v>
      </c>
      <c r="N2004" t="s">
        <v>87</v>
      </c>
      <c r="O2004" t="s">
        <v>46</v>
      </c>
      <c r="P2004">
        <v>4</v>
      </c>
      <c r="Q2004" t="s">
        <v>88</v>
      </c>
      <c r="R2004" t="s">
        <v>89</v>
      </c>
      <c r="S2004">
        <v>325</v>
      </c>
      <c r="T2004" t="s">
        <v>49</v>
      </c>
      <c r="U2004" t="s">
        <v>72</v>
      </c>
      <c r="V2004" t="s">
        <v>465</v>
      </c>
      <c r="W2004" t="s">
        <v>90</v>
      </c>
      <c r="X2004" t="s">
        <v>74</v>
      </c>
      <c r="Z2004">
        <v>0</v>
      </c>
      <c r="AA2004" t="s">
        <v>75</v>
      </c>
      <c r="AB2004" t="s">
        <v>91</v>
      </c>
      <c r="AC2004">
        <v>45</v>
      </c>
      <c r="AD2004">
        <v>11</v>
      </c>
      <c r="AE2004">
        <v>4</v>
      </c>
      <c r="AF2004">
        <v>2025</v>
      </c>
      <c r="AG2004">
        <v>20251104</v>
      </c>
      <c r="AH2004" s="2">
        <v>14600</v>
      </c>
      <c r="AI2004" s="2">
        <v>16963.35546875</v>
      </c>
      <c r="AJ2004" s="2">
        <f t="shared" si="250"/>
        <v>2363.35546875</v>
      </c>
      <c r="AK2004" s="6">
        <f t="shared" si="251"/>
        <v>0.1618736622431507</v>
      </c>
      <c r="AL2004" s="12">
        <v>14600</v>
      </c>
      <c r="AM2004" s="12">
        <v>15728.632524300059</v>
      </c>
      <c r="AN2004" s="12">
        <f t="shared" si="252"/>
        <v>1128.6325243000592</v>
      </c>
      <c r="AO2004" s="13">
        <f t="shared" si="253"/>
        <v>7.7303597554798584E-2</v>
      </c>
      <c r="AP2004" s="16">
        <v>14600</v>
      </c>
      <c r="AQ2004" s="16">
        <v>15941.748714756941</v>
      </c>
      <c r="AR2004" s="16">
        <f t="shared" si="254"/>
        <v>1341.7487147569409</v>
      </c>
      <c r="AS2004" s="17">
        <f t="shared" si="248"/>
        <v>9.1900596901160342E-2</v>
      </c>
      <c r="AT2004" s="20">
        <v>14600</v>
      </c>
      <c r="AU2004" s="20">
        <v>17224.674750356629</v>
      </c>
      <c r="AV2004" s="20">
        <f t="shared" si="249"/>
        <v>2624.6747503566294</v>
      </c>
      <c r="AW2004" s="21">
        <f t="shared" si="255"/>
        <v>0.17977224317511159</v>
      </c>
    </row>
    <row r="2005" spans="1:49" x14ac:dyDescent="0.25">
      <c r="A2005" t="s">
        <v>77</v>
      </c>
      <c r="B2005" t="s">
        <v>596</v>
      </c>
      <c r="C2005">
        <v>86813</v>
      </c>
      <c r="D2005">
        <v>2017</v>
      </c>
      <c r="E2005" t="s">
        <v>135</v>
      </c>
      <c r="F2005" t="s">
        <v>568</v>
      </c>
      <c r="G2005" t="s">
        <v>794</v>
      </c>
      <c r="H2005" t="s">
        <v>570</v>
      </c>
      <c r="I2005">
        <v>6</v>
      </c>
      <c r="J2005" t="s">
        <v>69</v>
      </c>
      <c r="K2005">
        <v>4</v>
      </c>
      <c r="L2005" t="s">
        <v>44</v>
      </c>
      <c r="M2005">
        <v>3.5999999046325679</v>
      </c>
      <c r="N2005" t="s">
        <v>87</v>
      </c>
      <c r="O2005" t="s">
        <v>46</v>
      </c>
      <c r="P2005">
        <v>4</v>
      </c>
      <c r="Q2005" t="s">
        <v>60</v>
      </c>
      <c r="R2005" t="s">
        <v>89</v>
      </c>
      <c r="S2005">
        <v>285</v>
      </c>
      <c r="T2005" t="s">
        <v>49</v>
      </c>
      <c r="U2005" t="s">
        <v>72</v>
      </c>
      <c r="W2005" t="s">
        <v>134</v>
      </c>
      <c r="X2005" t="s">
        <v>74</v>
      </c>
      <c r="Y2005">
        <v>37445</v>
      </c>
      <c r="Z2005">
        <v>0</v>
      </c>
      <c r="AA2005" t="s">
        <v>75</v>
      </c>
      <c r="AB2005" t="s">
        <v>83</v>
      </c>
      <c r="AC2005">
        <v>45</v>
      </c>
      <c r="AD2005">
        <v>11</v>
      </c>
      <c r="AE2005">
        <v>4</v>
      </c>
      <c r="AF2005">
        <v>2025</v>
      </c>
      <c r="AG2005">
        <v>20251105</v>
      </c>
      <c r="AH2005" s="2">
        <v>21000</v>
      </c>
      <c r="AI2005" s="2">
        <v>18248.0390625</v>
      </c>
      <c r="AJ2005" s="2">
        <f t="shared" si="250"/>
        <v>2751.9609375</v>
      </c>
      <c r="AK2005" s="6">
        <f t="shared" si="251"/>
        <v>0.13104575892857143</v>
      </c>
      <c r="AL2005" s="12">
        <v>21000</v>
      </c>
      <c r="AM2005" s="12">
        <v>17249.476555037989</v>
      </c>
      <c r="AN2005" s="12">
        <f t="shared" si="252"/>
        <v>3750.5234449620111</v>
      </c>
      <c r="AO2005" s="13">
        <f t="shared" si="253"/>
        <v>0.17859635452200054</v>
      </c>
      <c r="AP2005" s="16">
        <v>21000</v>
      </c>
      <c r="AQ2005" s="16">
        <v>17313.84866644947</v>
      </c>
      <c r="AR2005" s="16">
        <f t="shared" si="254"/>
        <v>3686.1513335505297</v>
      </c>
      <c r="AS2005" s="17">
        <f t="shared" si="248"/>
        <v>0.17553101588335857</v>
      </c>
      <c r="AT2005" s="20">
        <v>21000</v>
      </c>
      <c r="AU2005" s="20">
        <v>18443.982558139542</v>
      </c>
      <c r="AV2005" s="20">
        <f t="shared" si="249"/>
        <v>2556.0174418604583</v>
      </c>
      <c r="AW2005" s="21">
        <f t="shared" si="255"/>
        <v>0.12171511627906945</v>
      </c>
    </row>
    <row r="2006" spans="1:49" x14ac:dyDescent="0.25">
      <c r="A2006" t="s">
        <v>109</v>
      </c>
      <c r="B2006" t="s">
        <v>317</v>
      </c>
      <c r="C2006">
        <v>126273</v>
      </c>
      <c r="D2006">
        <v>2019</v>
      </c>
      <c r="E2006" t="s">
        <v>318</v>
      </c>
      <c r="F2006" t="s">
        <v>535</v>
      </c>
      <c r="G2006" t="s">
        <v>967</v>
      </c>
      <c r="I2006">
        <v>4</v>
      </c>
      <c r="J2006" t="s">
        <v>59</v>
      </c>
      <c r="K2006">
        <v>4</v>
      </c>
      <c r="L2006" t="s">
        <v>44</v>
      </c>
      <c r="M2006">
        <v>1.3999999761581421</v>
      </c>
      <c r="N2006" t="s">
        <v>45</v>
      </c>
      <c r="O2006" t="s">
        <v>95</v>
      </c>
      <c r="P2006">
        <v>2</v>
      </c>
      <c r="Q2006" t="s">
        <v>60</v>
      </c>
      <c r="R2006" t="s">
        <v>96</v>
      </c>
      <c r="T2006" t="s">
        <v>49</v>
      </c>
      <c r="V2006" t="s">
        <v>968</v>
      </c>
      <c r="W2006" t="s">
        <v>62</v>
      </c>
      <c r="X2006" t="s">
        <v>63</v>
      </c>
      <c r="Y2006">
        <v>23200</v>
      </c>
      <c r="Z2006">
        <v>0</v>
      </c>
      <c r="AA2006" t="s">
        <v>75</v>
      </c>
      <c r="AB2006" t="s">
        <v>83</v>
      </c>
      <c r="AC2006">
        <v>45</v>
      </c>
      <c r="AD2006">
        <v>11</v>
      </c>
      <c r="AE2006">
        <v>4</v>
      </c>
      <c r="AF2006">
        <v>2025</v>
      </c>
      <c r="AG2006">
        <v>20251105</v>
      </c>
      <c r="AH2006" s="2">
        <v>2200</v>
      </c>
      <c r="AI2006" s="2">
        <v>2884.974853515625</v>
      </c>
      <c r="AJ2006" s="2">
        <f t="shared" si="250"/>
        <v>684.974853515625</v>
      </c>
      <c r="AK2006" s="6">
        <f t="shared" si="251"/>
        <v>0.31135220614346593</v>
      </c>
      <c r="AL2006" s="12">
        <v>2200</v>
      </c>
      <c r="AM2006" s="12">
        <v>2604.4182576621229</v>
      </c>
      <c r="AN2006" s="12">
        <f t="shared" si="252"/>
        <v>404.41825766212287</v>
      </c>
      <c r="AO2006" s="13">
        <f t="shared" si="253"/>
        <v>0.18382648075551039</v>
      </c>
      <c r="AP2006" s="16">
        <v>2200</v>
      </c>
      <c r="AQ2006" s="16">
        <v>2334.3265327333911</v>
      </c>
      <c r="AR2006" s="16">
        <f t="shared" si="254"/>
        <v>134.3265327333911</v>
      </c>
      <c r="AS2006" s="17">
        <f t="shared" si="248"/>
        <v>6.105751487881414E-2</v>
      </c>
      <c r="AT2006" s="20">
        <v>2200</v>
      </c>
      <c r="AU2006" s="20">
        <v>3002.5829538061162</v>
      </c>
      <c r="AV2006" s="20">
        <f t="shared" si="249"/>
        <v>802.58295380611617</v>
      </c>
      <c r="AW2006" s="21">
        <f t="shared" si="255"/>
        <v>0.36481043354823461</v>
      </c>
    </row>
    <row r="2007" spans="1:49" x14ac:dyDescent="0.25">
      <c r="A2007" t="s">
        <v>123</v>
      </c>
      <c r="B2007" t="s">
        <v>290</v>
      </c>
      <c r="C2007">
        <v>146853</v>
      </c>
      <c r="D2007">
        <v>2020</v>
      </c>
      <c r="E2007" t="s">
        <v>155</v>
      </c>
      <c r="F2007" t="s">
        <v>201</v>
      </c>
      <c r="G2007" t="s">
        <v>1025</v>
      </c>
      <c r="I2007">
        <v>4</v>
      </c>
      <c r="J2007" t="s">
        <v>69</v>
      </c>
      <c r="K2007">
        <v>4</v>
      </c>
      <c r="L2007" t="s">
        <v>44</v>
      </c>
      <c r="M2007">
        <v>2</v>
      </c>
      <c r="N2007" t="s">
        <v>45</v>
      </c>
      <c r="O2007" t="s">
        <v>95</v>
      </c>
      <c r="Q2007" t="s">
        <v>118</v>
      </c>
      <c r="R2007" t="s">
        <v>96</v>
      </c>
      <c r="S2007">
        <v>147</v>
      </c>
      <c r="T2007" t="s">
        <v>49</v>
      </c>
      <c r="V2007" t="s">
        <v>1026</v>
      </c>
      <c r="W2007" t="s">
        <v>120</v>
      </c>
      <c r="X2007" t="s">
        <v>74</v>
      </c>
      <c r="Y2007">
        <v>18200</v>
      </c>
      <c r="Z2007">
        <v>0</v>
      </c>
      <c r="AA2007" t="s">
        <v>75</v>
      </c>
      <c r="AB2007" t="s">
        <v>122</v>
      </c>
      <c r="AC2007">
        <v>45</v>
      </c>
      <c r="AD2007">
        <v>11</v>
      </c>
      <c r="AE2007">
        <v>4</v>
      </c>
      <c r="AF2007">
        <v>2025</v>
      </c>
      <c r="AG2007">
        <v>20251104</v>
      </c>
      <c r="AH2007" s="2">
        <v>1250</v>
      </c>
      <c r="AI2007" s="2">
        <v>2006.034423828125</v>
      </c>
      <c r="AJ2007" s="2">
        <f t="shared" si="250"/>
        <v>756.034423828125</v>
      </c>
      <c r="AK2007" s="6">
        <f t="shared" si="251"/>
        <v>0.60482753906249997</v>
      </c>
      <c r="AL2007" s="12">
        <v>1250</v>
      </c>
      <c r="AM2007" s="12">
        <v>1673.398469450013</v>
      </c>
      <c r="AN2007" s="12">
        <f t="shared" si="252"/>
        <v>423.39846945001295</v>
      </c>
      <c r="AO2007" s="13">
        <f t="shared" si="253"/>
        <v>0.33871877556001034</v>
      </c>
      <c r="AP2007" s="16">
        <v>1250</v>
      </c>
      <c r="AQ2007" s="16">
        <v>1800.2652875144261</v>
      </c>
      <c r="AR2007" s="16">
        <f t="shared" si="254"/>
        <v>550.26528751442606</v>
      </c>
      <c r="AS2007" s="17">
        <f t="shared" si="248"/>
        <v>0.44021223001154086</v>
      </c>
      <c r="AT2007" s="20">
        <v>1250</v>
      </c>
      <c r="AU2007" s="20">
        <v>2215.202346041056</v>
      </c>
      <c r="AV2007" s="20">
        <f t="shared" si="249"/>
        <v>965.20234604105599</v>
      </c>
      <c r="AW2007" s="21">
        <f t="shared" si="255"/>
        <v>0.77216187683284476</v>
      </c>
    </row>
    <row r="2008" spans="1:49" x14ac:dyDescent="0.25">
      <c r="A2008" t="s">
        <v>38</v>
      </c>
      <c r="B2008" t="s">
        <v>92</v>
      </c>
      <c r="C2008">
        <v>69287</v>
      </c>
      <c r="D2008">
        <v>2018</v>
      </c>
      <c r="E2008" t="s">
        <v>93</v>
      </c>
      <c r="F2008" t="s">
        <v>1053</v>
      </c>
      <c r="G2008" t="s">
        <v>148</v>
      </c>
      <c r="I2008">
        <v>4</v>
      </c>
      <c r="J2008" t="s">
        <v>117</v>
      </c>
      <c r="K2008">
        <v>4</v>
      </c>
      <c r="L2008" t="s">
        <v>44</v>
      </c>
      <c r="M2008">
        <v>1.799999952316284</v>
      </c>
      <c r="N2008" t="s">
        <v>45</v>
      </c>
      <c r="O2008" t="s">
        <v>46</v>
      </c>
      <c r="Q2008" t="s">
        <v>118</v>
      </c>
      <c r="R2008" t="s">
        <v>96</v>
      </c>
      <c r="T2008" t="s">
        <v>49</v>
      </c>
      <c r="V2008" t="s">
        <v>1386</v>
      </c>
      <c r="W2008" t="s">
        <v>120</v>
      </c>
      <c r="X2008" t="s">
        <v>74</v>
      </c>
      <c r="Y2008">
        <v>17720</v>
      </c>
      <c r="Z2008">
        <v>0</v>
      </c>
      <c r="AA2008" t="s">
        <v>75</v>
      </c>
      <c r="AB2008" t="s">
        <v>122</v>
      </c>
      <c r="AC2008">
        <v>45</v>
      </c>
      <c r="AD2008">
        <v>11</v>
      </c>
      <c r="AE2008">
        <v>4</v>
      </c>
      <c r="AF2008">
        <v>2025</v>
      </c>
      <c r="AG2008">
        <v>20251104</v>
      </c>
      <c r="AH2008" s="2">
        <v>4800</v>
      </c>
      <c r="AI2008" s="2">
        <v>5684.55078125</v>
      </c>
      <c r="AJ2008" s="2">
        <f t="shared" si="250"/>
        <v>884.55078125</v>
      </c>
      <c r="AK2008" s="6">
        <f t="shared" si="251"/>
        <v>0.18428141276041668</v>
      </c>
      <c r="AL2008" s="12">
        <v>4800</v>
      </c>
      <c r="AM2008" s="12">
        <v>5722.8666382242864</v>
      </c>
      <c r="AN2008" s="12">
        <f t="shared" si="252"/>
        <v>922.86663822428636</v>
      </c>
      <c r="AO2008" s="13">
        <f t="shared" si="253"/>
        <v>0.192263882963393</v>
      </c>
      <c r="AP2008" s="16">
        <v>4800</v>
      </c>
      <c r="AQ2008" s="16">
        <v>5214.8712926393246</v>
      </c>
      <c r="AR2008" s="16">
        <f t="shared" si="254"/>
        <v>414.87129263932457</v>
      </c>
      <c r="AS2008" s="17">
        <f t="shared" si="248"/>
        <v>8.6431519299859288E-2</v>
      </c>
      <c r="AT2008" s="20">
        <v>4800</v>
      </c>
      <c r="AU2008" s="20">
        <v>5820.3294573643389</v>
      </c>
      <c r="AV2008" s="20">
        <f t="shared" si="249"/>
        <v>1020.3294573643389</v>
      </c>
      <c r="AW2008" s="21">
        <f t="shared" si="255"/>
        <v>0.21256863695090392</v>
      </c>
    </row>
    <row r="2009" spans="1:49" x14ac:dyDescent="0.25">
      <c r="A2009" t="s">
        <v>109</v>
      </c>
      <c r="B2009" t="s">
        <v>317</v>
      </c>
      <c r="C2009">
        <v>114079</v>
      </c>
      <c r="D2009">
        <v>2014</v>
      </c>
      <c r="E2009" t="s">
        <v>135</v>
      </c>
      <c r="F2009" t="s">
        <v>136</v>
      </c>
      <c r="G2009" t="s">
        <v>113</v>
      </c>
      <c r="I2009">
        <v>6</v>
      </c>
      <c r="J2009" t="s">
        <v>117</v>
      </c>
      <c r="K2009">
        <v>4</v>
      </c>
      <c r="L2009" t="s">
        <v>44</v>
      </c>
      <c r="M2009">
        <v>3.2000000476837158</v>
      </c>
      <c r="N2009" t="s">
        <v>45</v>
      </c>
      <c r="O2009" t="s">
        <v>46</v>
      </c>
      <c r="P2009">
        <v>2</v>
      </c>
      <c r="Q2009" t="s">
        <v>60</v>
      </c>
      <c r="R2009" t="s">
        <v>48</v>
      </c>
      <c r="T2009" t="s">
        <v>49</v>
      </c>
      <c r="W2009" t="s">
        <v>134</v>
      </c>
      <c r="X2009" t="s">
        <v>74</v>
      </c>
      <c r="Z2009">
        <v>0</v>
      </c>
      <c r="AA2009" t="s">
        <v>75</v>
      </c>
      <c r="AB2009" t="s">
        <v>83</v>
      </c>
      <c r="AC2009">
        <v>45</v>
      </c>
      <c r="AD2009">
        <v>11</v>
      </c>
      <c r="AE2009">
        <v>4</v>
      </c>
      <c r="AF2009">
        <v>2025</v>
      </c>
      <c r="AG2009">
        <v>20251105</v>
      </c>
      <c r="AH2009" s="2">
        <v>3900</v>
      </c>
      <c r="AI2009" s="2">
        <v>3199.242919921875</v>
      </c>
      <c r="AJ2009" s="2">
        <f t="shared" si="250"/>
        <v>700.757080078125</v>
      </c>
      <c r="AK2009" s="6">
        <f t="shared" si="251"/>
        <v>0.17968130258413462</v>
      </c>
      <c r="AL2009" s="12">
        <v>3900</v>
      </c>
      <c r="AM2009" s="12">
        <v>3121.6484508751009</v>
      </c>
      <c r="AN2009" s="12">
        <f t="shared" si="252"/>
        <v>778.35154912489907</v>
      </c>
      <c r="AO2009" s="13">
        <f t="shared" si="253"/>
        <v>0.19957732028843567</v>
      </c>
      <c r="AP2009" s="16">
        <v>3900</v>
      </c>
      <c r="AQ2009" s="16">
        <v>3276.356984224703</v>
      </c>
      <c r="AR2009" s="16">
        <f t="shared" si="254"/>
        <v>623.64301577529704</v>
      </c>
      <c r="AS2009" s="17">
        <f t="shared" si="248"/>
        <v>0.15990846558340949</v>
      </c>
      <c r="AT2009" s="20">
        <v>3900</v>
      </c>
      <c r="AU2009" s="20">
        <v>3274.2014984227121</v>
      </c>
      <c r="AV2009" s="20">
        <f t="shared" si="249"/>
        <v>625.79850157728788</v>
      </c>
      <c r="AW2009" s="21">
        <f t="shared" si="255"/>
        <v>0.16046115425058663</v>
      </c>
    </row>
    <row r="2010" spans="1:49" x14ac:dyDescent="0.25">
      <c r="A2010" t="s">
        <v>38</v>
      </c>
      <c r="B2010" t="s">
        <v>259</v>
      </c>
      <c r="C2010">
        <v>8856</v>
      </c>
      <c r="D2010">
        <v>2024</v>
      </c>
      <c r="E2010" t="s">
        <v>159</v>
      </c>
      <c r="F2010" t="s">
        <v>564</v>
      </c>
      <c r="G2010" t="s">
        <v>418</v>
      </c>
      <c r="I2010">
        <v>4</v>
      </c>
      <c r="J2010" t="s">
        <v>129</v>
      </c>
      <c r="K2010">
        <v>4</v>
      </c>
      <c r="L2010" t="s">
        <v>44</v>
      </c>
      <c r="M2010">
        <v>2</v>
      </c>
      <c r="N2010" t="s">
        <v>45</v>
      </c>
      <c r="O2010" t="s">
        <v>95</v>
      </c>
      <c r="P2010">
        <v>2</v>
      </c>
      <c r="Q2010" t="s">
        <v>118</v>
      </c>
      <c r="R2010" t="s">
        <v>48</v>
      </c>
      <c r="S2010">
        <v>158</v>
      </c>
      <c r="T2010" t="s">
        <v>49</v>
      </c>
      <c r="U2010" t="s">
        <v>50</v>
      </c>
      <c r="V2010" t="s">
        <v>707</v>
      </c>
      <c r="W2010" t="s">
        <v>52</v>
      </c>
      <c r="X2010" t="s">
        <v>98</v>
      </c>
      <c r="Z2010">
        <v>0</v>
      </c>
      <c r="AA2010" t="s">
        <v>75</v>
      </c>
      <c r="AB2010" t="s">
        <v>122</v>
      </c>
      <c r="AC2010">
        <v>45</v>
      </c>
      <c r="AD2010">
        <v>11</v>
      </c>
      <c r="AE2010">
        <v>4</v>
      </c>
      <c r="AF2010">
        <v>2025</v>
      </c>
      <c r="AG2010">
        <v>20251105</v>
      </c>
      <c r="AH2010" s="2">
        <v>20000</v>
      </c>
      <c r="AI2010" s="2">
        <v>11247.5048828125</v>
      </c>
      <c r="AJ2010" s="2">
        <f t="shared" si="250"/>
        <v>8752.4951171875</v>
      </c>
      <c r="AK2010" s="6">
        <f t="shared" si="251"/>
        <v>0.43762475585937499</v>
      </c>
      <c r="AL2010" s="12">
        <v>20000</v>
      </c>
      <c r="AM2010" s="12">
        <v>9451.4516081514357</v>
      </c>
      <c r="AN2010" s="12">
        <f t="shared" si="252"/>
        <v>10548.548391848564</v>
      </c>
      <c r="AO2010" s="13">
        <f t="shared" si="253"/>
        <v>0.52742741959242823</v>
      </c>
      <c r="AP2010" s="16">
        <v>20000</v>
      </c>
      <c r="AQ2010" s="16">
        <v>9520.0754368564267</v>
      </c>
      <c r="AR2010" s="16">
        <f t="shared" si="254"/>
        <v>10479.924563143573</v>
      </c>
      <c r="AS2010" s="17">
        <f t="shared" si="248"/>
        <v>0.52399622815717861</v>
      </c>
      <c r="AT2010" s="20">
        <v>20000</v>
      </c>
      <c r="AU2010" s="20">
        <v>11658.65360303413</v>
      </c>
      <c r="AV2010" s="20">
        <f t="shared" si="249"/>
        <v>8341.3463969658696</v>
      </c>
      <c r="AW2010" s="21">
        <f t="shared" si="255"/>
        <v>0.41706731984829348</v>
      </c>
    </row>
    <row r="2011" spans="1:49" x14ac:dyDescent="0.25">
      <c r="A2011" t="s">
        <v>123</v>
      </c>
      <c r="B2011" t="s">
        <v>124</v>
      </c>
      <c r="C2011">
        <v>142705</v>
      </c>
      <c r="D2011">
        <v>2010</v>
      </c>
      <c r="E2011" t="s">
        <v>40</v>
      </c>
      <c r="F2011" t="s">
        <v>223</v>
      </c>
      <c r="G2011" t="s">
        <v>486</v>
      </c>
      <c r="H2011" t="s">
        <v>923</v>
      </c>
      <c r="I2011">
        <v>4</v>
      </c>
      <c r="J2011" t="s">
        <v>117</v>
      </c>
      <c r="K2011">
        <v>4</v>
      </c>
      <c r="L2011" t="s">
        <v>44</v>
      </c>
      <c r="M2011">
        <v>2.5</v>
      </c>
      <c r="N2011" t="s">
        <v>45</v>
      </c>
      <c r="O2011" t="s">
        <v>46</v>
      </c>
      <c r="Q2011" t="s">
        <v>60</v>
      </c>
      <c r="R2011" t="s">
        <v>48</v>
      </c>
      <c r="S2011">
        <v>179</v>
      </c>
      <c r="T2011" t="s">
        <v>49</v>
      </c>
      <c r="U2011" t="s">
        <v>50</v>
      </c>
      <c r="V2011" t="s">
        <v>225</v>
      </c>
      <c r="W2011" t="s">
        <v>62</v>
      </c>
      <c r="X2011" t="s">
        <v>53</v>
      </c>
      <c r="Z2011">
        <v>0</v>
      </c>
      <c r="AA2011" t="s">
        <v>75</v>
      </c>
      <c r="AB2011" t="s">
        <v>83</v>
      </c>
      <c r="AC2011">
        <v>45</v>
      </c>
      <c r="AD2011">
        <v>11</v>
      </c>
      <c r="AE2011">
        <v>4</v>
      </c>
      <c r="AF2011">
        <v>2025</v>
      </c>
      <c r="AG2011">
        <v>20251104</v>
      </c>
      <c r="AH2011" s="2">
        <v>3500</v>
      </c>
      <c r="AI2011" s="2">
        <v>4206.5185546875</v>
      </c>
      <c r="AJ2011" s="2">
        <f t="shared" si="250"/>
        <v>706.5185546875</v>
      </c>
      <c r="AK2011" s="6">
        <f t="shared" si="251"/>
        <v>0.20186244419642857</v>
      </c>
      <c r="AL2011" s="12">
        <v>3500</v>
      </c>
      <c r="AM2011" s="12">
        <v>4229.262328745006</v>
      </c>
      <c r="AN2011" s="12">
        <f t="shared" si="252"/>
        <v>729.26232874500602</v>
      </c>
      <c r="AO2011" s="13">
        <f t="shared" si="253"/>
        <v>0.20836066535571601</v>
      </c>
      <c r="AP2011" s="16">
        <v>3500</v>
      </c>
      <c r="AQ2011" s="16">
        <v>4288.0865711899514</v>
      </c>
      <c r="AR2011" s="16">
        <f t="shared" si="254"/>
        <v>788.08657118995143</v>
      </c>
      <c r="AS2011" s="17">
        <f t="shared" si="248"/>
        <v>0.22516759176855755</v>
      </c>
      <c r="AT2011" s="20">
        <v>3500</v>
      </c>
      <c r="AU2011" s="20">
        <v>4227.4611161939629</v>
      </c>
      <c r="AV2011" s="20">
        <f t="shared" si="249"/>
        <v>727.46111619396288</v>
      </c>
      <c r="AW2011" s="21">
        <f t="shared" si="255"/>
        <v>0.2078460331982751</v>
      </c>
    </row>
    <row r="2012" spans="1:49" x14ac:dyDescent="0.25">
      <c r="A2012" t="s">
        <v>38</v>
      </c>
      <c r="B2012" t="s">
        <v>776</v>
      </c>
      <c r="C2012">
        <v>271343</v>
      </c>
      <c r="D2012">
        <v>2011</v>
      </c>
      <c r="E2012" t="s">
        <v>40</v>
      </c>
      <c r="F2012" t="s">
        <v>205</v>
      </c>
      <c r="G2012" t="s">
        <v>143</v>
      </c>
      <c r="H2012" t="s">
        <v>1067</v>
      </c>
      <c r="I2012">
        <v>8</v>
      </c>
      <c r="J2012" t="s">
        <v>129</v>
      </c>
      <c r="K2012">
        <v>4</v>
      </c>
      <c r="L2012" t="s">
        <v>44</v>
      </c>
      <c r="M2012">
        <v>4.5999999046325684</v>
      </c>
      <c r="N2012" t="s">
        <v>70</v>
      </c>
      <c r="O2012" t="s">
        <v>46</v>
      </c>
      <c r="P2012">
        <v>3</v>
      </c>
      <c r="Q2012" t="s">
        <v>88</v>
      </c>
      <c r="R2012" t="s">
        <v>48</v>
      </c>
      <c r="S2012">
        <v>310</v>
      </c>
      <c r="T2012" t="s">
        <v>49</v>
      </c>
      <c r="U2012" t="s">
        <v>72</v>
      </c>
      <c r="V2012" t="s">
        <v>208</v>
      </c>
      <c r="W2012" t="s">
        <v>209</v>
      </c>
      <c r="X2012" t="s">
        <v>74</v>
      </c>
      <c r="Z2012">
        <v>0</v>
      </c>
      <c r="AA2012" t="s">
        <v>75</v>
      </c>
      <c r="AB2012" t="s">
        <v>91</v>
      </c>
      <c r="AC2012">
        <v>45</v>
      </c>
      <c r="AD2012">
        <v>11</v>
      </c>
      <c r="AE2012">
        <v>4</v>
      </c>
      <c r="AF2012">
        <v>2025</v>
      </c>
      <c r="AG2012">
        <v>20251105</v>
      </c>
      <c r="AH2012" s="2">
        <v>2250</v>
      </c>
      <c r="AI2012" s="2">
        <v>4281.99853515625</v>
      </c>
      <c r="AJ2012" s="2">
        <f t="shared" si="250"/>
        <v>2031.99853515625</v>
      </c>
      <c r="AK2012" s="6">
        <f t="shared" si="251"/>
        <v>0.9031104600694444</v>
      </c>
      <c r="AL2012" s="12">
        <v>2250</v>
      </c>
      <c r="AM2012" s="12">
        <v>4333.6434891339723</v>
      </c>
      <c r="AN2012" s="12">
        <f t="shared" si="252"/>
        <v>2083.6434891339723</v>
      </c>
      <c r="AO2012" s="13">
        <f t="shared" si="253"/>
        <v>0.92606377294843212</v>
      </c>
      <c r="AP2012" s="16">
        <v>2250</v>
      </c>
      <c r="AQ2012" s="16">
        <v>4101.7185078626226</v>
      </c>
      <c r="AR2012" s="16">
        <f t="shared" si="254"/>
        <v>1851.7185078626226</v>
      </c>
      <c r="AS2012" s="17">
        <f t="shared" si="248"/>
        <v>0.82298600349449891</v>
      </c>
      <c r="AT2012" s="20">
        <v>2250</v>
      </c>
      <c r="AU2012" s="20">
        <v>4269.1111457036122</v>
      </c>
      <c r="AV2012" s="20">
        <f t="shared" si="249"/>
        <v>2019.1111457036122</v>
      </c>
      <c r="AW2012" s="21">
        <f t="shared" si="255"/>
        <v>0.89738273142382763</v>
      </c>
    </row>
    <row r="2013" spans="1:49" x14ac:dyDescent="0.25">
      <c r="A2013" t="s">
        <v>123</v>
      </c>
      <c r="B2013" t="s">
        <v>200</v>
      </c>
      <c r="C2013">
        <v>63264</v>
      </c>
      <c r="D2013">
        <v>2011</v>
      </c>
      <c r="E2013" t="s">
        <v>286</v>
      </c>
      <c r="F2013" t="s">
        <v>630</v>
      </c>
      <c r="I2013">
        <v>6</v>
      </c>
      <c r="J2013" t="s">
        <v>59</v>
      </c>
      <c r="K2013">
        <v>4</v>
      </c>
      <c r="L2013" t="s">
        <v>44</v>
      </c>
      <c r="M2013">
        <v>3.7000000476837158</v>
      </c>
      <c r="N2013" t="s">
        <v>45</v>
      </c>
      <c r="O2013" t="s">
        <v>46</v>
      </c>
      <c r="Q2013" t="s">
        <v>60</v>
      </c>
      <c r="R2013" t="s">
        <v>96</v>
      </c>
      <c r="S2013">
        <v>305</v>
      </c>
      <c r="T2013" t="s">
        <v>49</v>
      </c>
      <c r="W2013" t="s">
        <v>134</v>
      </c>
      <c r="X2013" t="s">
        <v>98</v>
      </c>
      <c r="Z2013">
        <v>0</v>
      </c>
      <c r="AA2013" t="s">
        <v>75</v>
      </c>
      <c r="AB2013" t="s">
        <v>83</v>
      </c>
      <c r="AC2013">
        <v>45</v>
      </c>
      <c r="AD2013">
        <v>11</v>
      </c>
      <c r="AE2013">
        <v>4</v>
      </c>
      <c r="AF2013">
        <v>2025</v>
      </c>
      <c r="AG2013">
        <v>20251105</v>
      </c>
      <c r="AH2013" s="2">
        <v>4900</v>
      </c>
      <c r="AI2013" s="2">
        <v>5565.04052734375</v>
      </c>
      <c r="AJ2013" s="2">
        <f t="shared" si="250"/>
        <v>665.04052734375</v>
      </c>
      <c r="AK2013" s="6">
        <f t="shared" si="251"/>
        <v>0.13572255660076529</v>
      </c>
      <c r="AL2013" s="12">
        <v>4900</v>
      </c>
      <c r="AM2013" s="12">
        <v>5577.1058855221017</v>
      </c>
      <c r="AN2013" s="12">
        <f t="shared" si="252"/>
        <v>677.10588552210174</v>
      </c>
      <c r="AO2013" s="13">
        <f t="shared" si="253"/>
        <v>0.13818487459634729</v>
      </c>
      <c r="AP2013" s="16">
        <v>4900</v>
      </c>
      <c r="AQ2013" s="16">
        <v>5708.3544054304502</v>
      </c>
      <c r="AR2013" s="16">
        <f t="shared" si="254"/>
        <v>808.35440543045024</v>
      </c>
      <c r="AS2013" s="17">
        <f t="shared" si="248"/>
        <v>0.16497028682254086</v>
      </c>
      <c r="AT2013" s="20">
        <v>4900</v>
      </c>
      <c r="AU2013" s="20">
        <v>5610.5781865965837</v>
      </c>
      <c r="AV2013" s="20">
        <f t="shared" si="249"/>
        <v>710.57818659658369</v>
      </c>
      <c r="AW2013" s="21">
        <f t="shared" si="255"/>
        <v>0.14501595644828238</v>
      </c>
    </row>
    <row r="2014" spans="1:49" x14ac:dyDescent="0.25">
      <c r="A2014" t="s">
        <v>38</v>
      </c>
      <c r="B2014" t="s">
        <v>65</v>
      </c>
      <c r="C2014">
        <v>81856</v>
      </c>
      <c r="D2014">
        <v>2021</v>
      </c>
      <c r="E2014" t="s">
        <v>139</v>
      </c>
      <c r="F2014" t="s">
        <v>264</v>
      </c>
      <c r="G2014" t="s">
        <v>180</v>
      </c>
      <c r="I2014">
        <v>4</v>
      </c>
      <c r="J2014" t="s">
        <v>101</v>
      </c>
      <c r="K2014">
        <v>4</v>
      </c>
      <c r="L2014" t="s">
        <v>44</v>
      </c>
      <c r="M2014">
        <v>2</v>
      </c>
      <c r="N2014" t="s">
        <v>45</v>
      </c>
      <c r="O2014" t="s">
        <v>46</v>
      </c>
      <c r="P2014">
        <v>3</v>
      </c>
      <c r="Q2014" t="s">
        <v>118</v>
      </c>
      <c r="R2014" t="s">
        <v>48</v>
      </c>
      <c r="T2014" t="s">
        <v>49</v>
      </c>
      <c r="W2014" t="s">
        <v>120</v>
      </c>
      <c r="X2014" t="s">
        <v>121</v>
      </c>
      <c r="Z2014">
        <v>0</v>
      </c>
      <c r="AA2014" t="s">
        <v>75</v>
      </c>
      <c r="AB2014" t="s">
        <v>122</v>
      </c>
      <c r="AC2014">
        <v>45</v>
      </c>
      <c r="AD2014">
        <v>11</v>
      </c>
      <c r="AE2014">
        <v>4</v>
      </c>
      <c r="AF2014">
        <v>2025</v>
      </c>
      <c r="AG2014">
        <v>20251104</v>
      </c>
      <c r="AH2014" s="2">
        <v>8250</v>
      </c>
      <c r="AI2014" s="2">
        <v>7975.65869140625</v>
      </c>
      <c r="AJ2014" s="2">
        <f t="shared" si="250"/>
        <v>274.34130859375</v>
      </c>
      <c r="AK2014" s="6">
        <f t="shared" si="251"/>
        <v>3.3253491950757573E-2</v>
      </c>
      <c r="AL2014" s="12">
        <v>8250</v>
      </c>
      <c r="AM2014" s="12">
        <v>7611.4571950280224</v>
      </c>
      <c r="AN2014" s="12">
        <f t="shared" si="252"/>
        <v>638.5428049719776</v>
      </c>
      <c r="AO2014" s="13">
        <f t="shared" si="253"/>
        <v>7.739912787539123E-2</v>
      </c>
      <c r="AP2014" s="16">
        <v>8250</v>
      </c>
      <c r="AQ2014" s="16">
        <v>7183.7745998102318</v>
      </c>
      <c r="AR2014" s="16">
        <f t="shared" si="254"/>
        <v>1066.2254001897682</v>
      </c>
      <c r="AS2014" s="17">
        <f t="shared" si="248"/>
        <v>0.12923944244724461</v>
      </c>
      <c r="AT2014" s="20">
        <v>8250</v>
      </c>
      <c r="AU2014" s="20">
        <v>8099.0443896424167</v>
      </c>
      <c r="AV2014" s="20">
        <f t="shared" si="249"/>
        <v>150.95561035758328</v>
      </c>
      <c r="AW2014" s="21">
        <f t="shared" si="255"/>
        <v>1.8297649740313126E-2</v>
      </c>
    </row>
    <row r="2015" spans="1:49" x14ac:dyDescent="0.25">
      <c r="A2015" t="s">
        <v>77</v>
      </c>
      <c r="B2015" t="s">
        <v>456</v>
      </c>
      <c r="C2015">
        <v>159052</v>
      </c>
      <c r="D2015">
        <v>2016</v>
      </c>
      <c r="E2015" t="s">
        <v>93</v>
      </c>
      <c r="F2015" t="s">
        <v>628</v>
      </c>
      <c r="G2015" t="s">
        <v>431</v>
      </c>
      <c r="I2015">
        <v>4</v>
      </c>
      <c r="J2015" t="s">
        <v>69</v>
      </c>
      <c r="K2015">
        <v>4</v>
      </c>
      <c r="L2015" t="s">
        <v>44</v>
      </c>
      <c r="M2015">
        <v>2.5</v>
      </c>
      <c r="N2015" t="s">
        <v>45</v>
      </c>
      <c r="O2015" t="s">
        <v>46</v>
      </c>
      <c r="Q2015" t="s">
        <v>118</v>
      </c>
      <c r="T2015" t="s">
        <v>49</v>
      </c>
      <c r="U2015" t="s">
        <v>50</v>
      </c>
      <c r="V2015" t="s">
        <v>1685</v>
      </c>
      <c r="W2015" t="s">
        <v>120</v>
      </c>
      <c r="X2015" t="s">
        <v>98</v>
      </c>
      <c r="Z2015">
        <v>0</v>
      </c>
      <c r="AA2015" t="s">
        <v>75</v>
      </c>
      <c r="AB2015" t="s">
        <v>122</v>
      </c>
      <c r="AC2015">
        <v>45</v>
      </c>
      <c r="AD2015">
        <v>11</v>
      </c>
      <c r="AE2015">
        <v>4</v>
      </c>
      <c r="AF2015">
        <v>2025</v>
      </c>
      <c r="AG2015">
        <v>20251105</v>
      </c>
      <c r="AH2015" s="2">
        <v>4000</v>
      </c>
      <c r="AI2015" s="2">
        <v>2877.737060546875</v>
      </c>
      <c r="AJ2015" s="2">
        <f t="shared" si="250"/>
        <v>1122.262939453125</v>
      </c>
      <c r="AK2015" s="6">
        <f t="shared" si="251"/>
        <v>0.28056573486328124</v>
      </c>
      <c r="AL2015" s="12">
        <v>4000</v>
      </c>
      <c r="AM2015" s="12">
        <v>2635.9247921316091</v>
      </c>
      <c r="AN2015" s="12">
        <f t="shared" si="252"/>
        <v>1364.0752078683909</v>
      </c>
      <c r="AO2015" s="13">
        <f t="shared" si="253"/>
        <v>0.34101880196709772</v>
      </c>
      <c r="AP2015" s="16">
        <v>4000</v>
      </c>
      <c r="AQ2015" s="16">
        <v>3061.5634685088721</v>
      </c>
      <c r="AR2015" s="16">
        <f t="shared" si="254"/>
        <v>938.43653149112788</v>
      </c>
      <c r="AS2015" s="17">
        <f t="shared" si="248"/>
        <v>0.23460913287278198</v>
      </c>
      <c r="AT2015" s="20">
        <v>4000</v>
      </c>
      <c r="AU2015" s="20">
        <v>3002.5829538061162</v>
      </c>
      <c r="AV2015" s="20">
        <f t="shared" si="249"/>
        <v>997.41704619388383</v>
      </c>
      <c r="AW2015" s="21">
        <f t="shared" si="255"/>
        <v>0.24935426154847096</v>
      </c>
    </row>
    <row r="2016" spans="1:49" x14ac:dyDescent="0.25">
      <c r="A2016" t="s">
        <v>38</v>
      </c>
      <c r="B2016" t="s">
        <v>105</v>
      </c>
      <c r="C2016">
        <v>163011</v>
      </c>
      <c r="D2016">
        <v>2013</v>
      </c>
      <c r="E2016" t="s">
        <v>40</v>
      </c>
      <c r="F2016" t="s">
        <v>461</v>
      </c>
      <c r="H2016" t="s">
        <v>462</v>
      </c>
      <c r="I2016">
        <v>4</v>
      </c>
      <c r="J2016" t="s">
        <v>59</v>
      </c>
      <c r="K2016">
        <v>2</v>
      </c>
      <c r="L2016" t="s">
        <v>44</v>
      </c>
      <c r="M2016">
        <v>2.5</v>
      </c>
      <c r="N2016" t="s">
        <v>45</v>
      </c>
      <c r="Q2016" t="s">
        <v>47</v>
      </c>
      <c r="R2016" t="s">
        <v>48</v>
      </c>
      <c r="T2016" t="s">
        <v>49</v>
      </c>
      <c r="U2016" t="s">
        <v>50</v>
      </c>
      <c r="V2016" t="s">
        <v>225</v>
      </c>
      <c r="W2016" t="s">
        <v>120</v>
      </c>
      <c r="X2016" t="s">
        <v>53</v>
      </c>
      <c r="Z2016">
        <v>0</v>
      </c>
      <c r="AA2016" t="s">
        <v>75</v>
      </c>
      <c r="AB2016" t="s">
        <v>332</v>
      </c>
      <c r="AC2016">
        <v>45</v>
      </c>
      <c r="AD2016">
        <v>11</v>
      </c>
      <c r="AE2016">
        <v>4</v>
      </c>
      <c r="AF2016">
        <v>2025</v>
      </c>
      <c r="AG2016">
        <v>20251104</v>
      </c>
      <c r="AH2016" s="2">
        <v>1600</v>
      </c>
      <c r="AI2016" s="2">
        <v>2870.53271484375</v>
      </c>
      <c r="AJ2016" s="2">
        <f t="shared" si="250"/>
        <v>1270.53271484375</v>
      </c>
      <c r="AK2016" s="6">
        <f t="shared" si="251"/>
        <v>0.7940829467773437</v>
      </c>
      <c r="AL2016" s="12">
        <v>1600</v>
      </c>
      <c r="AM2016" s="12">
        <v>2527.6887535190131</v>
      </c>
      <c r="AN2016" s="12">
        <f t="shared" si="252"/>
        <v>927.68875351901306</v>
      </c>
      <c r="AO2016" s="13">
        <f t="shared" si="253"/>
        <v>0.57980547094938317</v>
      </c>
      <c r="AP2016" s="16">
        <v>1600</v>
      </c>
      <c r="AQ2016" s="16">
        <v>2311.7399150973179</v>
      </c>
      <c r="AR2016" s="16">
        <f t="shared" si="254"/>
        <v>711.73991509731786</v>
      </c>
      <c r="AS2016" s="17">
        <f t="shared" si="248"/>
        <v>0.44483744693582367</v>
      </c>
      <c r="AT2016" s="20">
        <v>1600</v>
      </c>
      <c r="AU2016" s="20">
        <v>3002.5829538061162</v>
      </c>
      <c r="AV2016" s="20">
        <f t="shared" si="249"/>
        <v>1402.5829538061162</v>
      </c>
      <c r="AW2016" s="21">
        <f t="shared" si="255"/>
        <v>0.87661434612882261</v>
      </c>
    </row>
    <row r="2017" spans="1:49" x14ac:dyDescent="0.25">
      <c r="A2017" t="s">
        <v>109</v>
      </c>
      <c r="B2017" t="s">
        <v>538</v>
      </c>
      <c r="C2017">
        <v>120510</v>
      </c>
      <c r="D2017">
        <v>2021</v>
      </c>
      <c r="E2017" t="s">
        <v>159</v>
      </c>
      <c r="F2017" t="s">
        <v>213</v>
      </c>
      <c r="G2017" t="s">
        <v>381</v>
      </c>
      <c r="I2017">
        <v>6</v>
      </c>
      <c r="J2017" t="s">
        <v>43</v>
      </c>
      <c r="K2017">
        <v>4</v>
      </c>
      <c r="L2017" t="s">
        <v>44</v>
      </c>
      <c r="M2017">
        <v>3.5</v>
      </c>
      <c r="N2017" t="s">
        <v>45</v>
      </c>
      <c r="O2017" t="s">
        <v>46</v>
      </c>
      <c r="P2017">
        <v>3</v>
      </c>
      <c r="Q2017" t="s">
        <v>215</v>
      </c>
      <c r="R2017" t="s">
        <v>48</v>
      </c>
      <c r="S2017">
        <v>280</v>
      </c>
      <c r="T2017" t="s">
        <v>49</v>
      </c>
      <c r="U2017" t="s">
        <v>72</v>
      </c>
      <c r="V2017" t="s">
        <v>1221</v>
      </c>
      <c r="W2017" t="s">
        <v>90</v>
      </c>
      <c r="X2017" t="s">
        <v>74</v>
      </c>
      <c r="Y2017">
        <v>38460</v>
      </c>
      <c r="Z2017">
        <v>0</v>
      </c>
      <c r="AA2017" t="s">
        <v>75</v>
      </c>
      <c r="AB2017" t="s">
        <v>215</v>
      </c>
      <c r="AC2017">
        <v>45</v>
      </c>
      <c r="AD2017">
        <v>11</v>
      </c>
      <c r="AE2017">
        <v>4</v>
      </c>
      <c r="AF2017">
        <v>2025</v>
      </c>
      <c r="AG2017">
        <v>20251105</v>
      </c>
      <c r="AH2017" s="2">
        <v>15500</v>
      </c>
      <c r="AI2017" s="2">
        <v>17062.72265625</v>
      </c>
      <c r="AJ2017" s="2">
        <f t="shared" si="250"/>
        <v>1562.72265625</v>
      </c>
      <c r="AK2017" s="6">
        <f t="shared" si="251"/>
        <v>0.10082081653225806</v>
      </c>
      <c r="AL2017" s="12">
        <v>15500</v>
      </c>
      <c r="AM2017" s="12">
        <v>15819.16702373109</v>
      </c>
      <c r="AN2017" s="12">
        <f t="shared" si="252"/>
        <v>319.16702373109001</v>
      </c>
      <c r="AO2017" s="13">
        <f t="shared" si="253"/>
        <v>2.0591420885876774E-2</v>
      </c>
      <c r="AP2017" s="16">
        <v>15500</v>
      </c>
      <c r="AQ2017" s="16">
        <v>14804.233021462251</v>
      </c>
      <c r="AR2017" s="16">
        <f t="shared" si="254"/>
        <v>695.76697853774931</v>
      </c>
      <c r="AS2017" s="17">
        <f t="shared" si="248"/>
        <v>4.4888192163725762E-2</v>
      </c>
      <c r="AT2017" s="20">
        <v>15500</v>
      </c>
      <c r="AU2017" s="20">
        <v>17224.674750356629</v>
      </c>
      <c r="AV2017" s="20">
        <f t="shared" si="249"/>
        <v>1724.6747503566294</v>
      </c>
      <c r="AW2017" s="21">
        <f t="shared" si="255"/>
        <v>0.11126933873268577</v>
      </c>
    </row>
    <row r="2018" spans="1:49" x14ac:dyDescent="0.25">
      <c r="A2018" t="s">
        <v>38</v>
      </c>
      <c r="B2018" t="s">
        <v>39</v>
      </c>
      <c r="C2018">
        <v>149565</v>
      </c>
      <c r="D2018">
        <v>2020</v>
      </c>
      <c r="E2018" t="s">
        <v>111</v>
      </c>
      <c r="F2018" t="s">
        <v>112</v>
      </c>
      <c r="G2018" t="s">
        <v>227</v>
      </c>
      <c r="I2018">
        <v>6</v>
      </c>
      <c r="J2018" t="s">
        <v>117</v>
      </c>
      <c r="K2018">
        <v>4</v>
      </c>
      <c r="L2018" t="s">
        <v>44</v>
      </c>
      <c r="M2018">
        <v>3.5999999046325679</v>
      </c>
      <c r="N2018" t="s">
        <v>70</v>
      </c>
      <c r="O2018" t="s">
        <v>46</v>
      </c>
      <c r="Q2018" t="s">
        <v>60</v>
      </c>
      <c r="R2018" t="s">
        <v>48</v>
      </c>
      <c r="S2018">
        <v>295</v>
      </c>
      <c r="T2018" t="s">
        <v>49</v>
      </c>
      <c r="U2018" t="s">
        <v>72</v>
      </c>
      <c r="W2018" t="s">
        <v>90</v>
      </c>
      <c r="X2018" t="s">
        <v>74</v>
      </c>
      <c r="Y2018">
        <v>34895</v>
      </c>
      <c r="Z2018">
        <v>0</v>
      </c>
      <c r="AA2018" t="s">
        <v>75</v>
      </c>
      <c r="AB2018" t="s">
        <v>104</v>
      </c>
      <c r="AC2018">
        <v>45</v>
      </c>
      <c r="AD2018">
        <v>11</v>
      </c>
      <c r="AE2018">
        <v>4</v>
      </c>
      <c r="AF2018">
        <v>2025</v>
      </c>
      <c r="AG2018">
        <v>20251104</v>
      </c>
      <c r="AH2018" s="2">
        <v>9750</v>
      </c>
      <c r="AI2018" s="2">
        <v>10314.60546875</v>
      </c>
      <c r="AJ2018" s="2">
        <f t="shared" si="250"/>
        <v>564.60546875</v>
      </c>
      <c r="AK2018" s="6">
        <f t="shared" si="251"/>
        <v>5.7908253205128206E-2</v>
      </c>
      <c r="AL2018" s="12">
        <v>9750</v>
      </c>
      <c r="AM2018" s="12">
        <v>9021.311181495339</v>
      </c>
      <c r="AN2018" s="12">
        <f t="shared" si="252"/>
        <v>728.68881850466096</v>
      </c>
      <c r="AO2018" s="13">
        <f t="shared" si="253"/>
        <v>7.4737314718426762E-2</v>
      </c>
      <c r="AP2018" s="16">
        <v>9750</v>
      </c>
      <c r="AQ2018" s="16">
        <v>10290.09834573684</v>
      </c>
      <c r="AR2018" s="16">
        <f t="shared" si="254"/>
        <v>540.0983457368402</v>
      </c>
      <c r="AS2018" s="17">
        <f t="shared" si="248"/>
        <v>5.5394702126855405E-2</v>
      </c>
      <c r="AT2018" s="20">
        <v>9750</v>
      </c>
      <c r="AU2018" s="20">
        <v>10678.27836411609</v>
      </c>
      <c r="AV2018" s="20">
        <f t="shared" si="249"/>
        <v>928.27836411608951</v>
      </c>
      <c r="AW2018" s="21">
        <f t="shared" si="255"/>
        <v>9.5208037345239943E-2</v>
      </c>
    </row>
    <row r="2019" spans="1:49" x14ac:dyDescent="0.25">
      <c r="A2019" t="s">
        <v>38</v>
      </c>
      <c r="B2019" t="s">
        <v>92</v>
      </c>
      <c r="C2019">
        <v>116484</v>
      </c>
      <c r="D2019">
        <v>2021</v>
      </c>
      <c r="E2019" t="s">
        <v>322</v>
      </c>
      <c r="F2019" t="s">
        <v>526</v>
      </c>
      <c r="G2019" t="s">
        <v>575</v>
      </c>
      <c r="I2019">
        <v>4</v>
      </c>
      <c r="J2019" t="s">
        <v>59</v>
      </c>
      <c r="K2019">
        <v>4</v>
      </c>
      <c r="L2019" t="s">
        <v>44</v>
      </c>
      <c r="M2019">
        <v>2</v>
      </c>
      <c r="N2019" t="s">
        <v>70</v>
      </c>
      <c r="O2019" t="s">
        <v>46</v>
      </c>
      <c r="P2019">
        <v>4</v>
      </c>
      <c r="Q2019" t="s">
        <v>60</v>
      </c>
      <c r="R2019" t="s">
        <v>172</v>
      </c>
      <c r="S2019">
        <v>248</v>
      </c>
      <c r="T2019" t="s">
        <v>49</v>
      </c>
      <c r="W2019" t="s">
        <v>134</v>
      </c>
      <c r="X2019" t="s">
        <v>74</v>
      </c>
      <c r="Y2019">
        <v>43000</v>
      </c>
      <c r="Z2019">
        <v>0</v>
      </c>
      <c r="AA2019" t="s">
        <v>75</v>
      </c>
      <c r="AB2019" t="s">
        <v>83</v>
      </c>
      <c r="AC2019">
        <v>45</v>
      </c>
      <c r="AD2019">
        <v>11</v>
      </c>
      <c r="AE2019">
        <v>4</v>
      </c>
      <c r="AF2019">
        <v>2025</v>
      </c>
      <c r="AG2019">
        <v>20251104</v>
      </c>
      <c r="AH2019" s="2">
        <v>10200</v>
      </c>
      <c r="AI2019" s="2">
        <v>13951.515625</v>
      </c>
      <c r="AJ2019" s="2">
        <f t="shared" si="250"/>
        <v>3751.515625</v>
      </c>
      <c r="AK2019" s="6">
        <f t="shared" si="251"/>
        <v>0.36779564950980392</v>
      </c>
      <c r="AL2019" s="12">
        <v>10200</v>
      </c>
      <c r="AM2019" s="12">
        <v>12503.20816568267</v>
      </c>
      <c r="AN2019" s="12">
        <f t="shared" si="252"/>
        <v>2303.2081656826704</v>
      </c>
      <c r="AO2019" s="13">
        <f t="shared" si="253"/>
        <v>0.22580472212575201</v>
      </c>
      <c r="AP2019" s="16">
        <v>10200</v>
      </c>
      <c r="AQ2019" s="16">
        <v>12644.115198809801</v>
      </c>
      <c r="AR2019" s="16">
        <f t="shared" si="254"/>
        <v>2444.1151988098009</v>
      </c>
      <c r="AS2019" s="17">
        <f t="shared" si="248"/>
        <v>0.23961913713821578</v>
      </c>
      <c r="AT2019" s="20">
        <v>10200</v>
      </c>
      <c r="AU2019" s="20">
        <v>14429.147855530469</v>
      </c>
      <c r="AV2019" s="20">
        <f t="shared" si="249"/>
        <v>4229.1478555304693</v>
      </c>
      <c r="AW2019" s="21">
        <f t="shared" si="255"/>
        <v>0.41462233877749699</v>
      </c>
    </row>
    <row r="2020" spans="1:49" x14ac:dyDescent="0.25">
      <c r="A2020" t="s">
        <v>123</v>
      </c>
      <c r="B2020" t="s">
        <v>257</v>
      </c>
      <c r="C2020">
        <v>119136</v>
      </c>
      <c r="D2020">
        <v>2013</v>
      </c>
      <c r="E2020" t="s">
        <v>66</v>
      </c>
      <c r="F2020" t="s">
        <v>546</v>
      </c>
      <c r="G2020" t="s">
        <v>113</v>
      </c>
      <c r="I2020">
        <v>6</v>
      </c>
      <c r="J2020" t="s">
        <v>230</v>
      </c>
      <c r="K2020">
        <v>4</v>
      </c>
      <c r="L2020" t="s">
        <v>44</v>
      </c>
      <c r="M2020">
        <v>3.5</v>
      </c>
      <c r="N2020" t="s">
        <v>45</v>
      </c>
      <c r="O2020" t="s">
        <v>46</v>
      </c>
      <c r="Q2020" t="s">
        <v>118</v>
      </c>
      <c r="R2020" t="s">
        <v>96</v>
      </c>
      <c r="S2020">
        <v>288</v>
      </c>
      <c r="T2020" t="s">
        <v>49</v>
      </c>
      <c r="U2020" t="s">
        <v>72</v>
      </c>
      <c r="W2020" t="s">
        <v>120</v>
      </c>
      <c r="X2020" t="s">
        <v>74</v>
      </c>
      <c r="Z2020">
        <v>0</v>
      </c>
      <c r="AA2020" t="s">
        <v>75</v>
      </c>
      <c r="AB2020" t="s">
        <v>122</v>
      </c>
      <c r="AC2020">
        <v>45</v>
      </c>
      <c r="AD2020">
        <v>11</v>
      </c>
      <c r="AE2020">
        <v>4</v>
      </c>
      <c r="AF2020">
        <v>2025</v>
      </c>
      <c r="AG2020">
        <v>20251105</v>
      </c>
      <c r="AH2020" s="2">
        <v>5000</v>
      </c>
      <c r="AI2020" s="2">
        <v>3694.20849609375</v>
      </c>
      <c r="AJ2020" s="2">
        <f t="shared" si="250"/>
        <v>1305.79150390625</v>
      </c>
      <c r="AK2020" s="6">
        <f t="shared" si="251"/>
        <v>0.26115830078125002</v>
      </c>
      <c r="AL2020" s="12">
        <v>5000</v>
      </c>
      <c r="AM2020" s="12">
        <v>3477.5260061056911</v>
      </c>
      <c r="AN2020" s="12">
        <f t="shared" si="252"/>
        <v>1522.4739938943089</v>
      </c>
      <c r="AO2020" s="13">
        <f t="shared" si="253"/>
        <v>0.30449479877886176</v>
      </c>
      <c r="AP2020" s="16">
        <v>5000</v>
      </c>
      <c r="AQ2020" s="16">
        <v>3819.3895916004831</v>
      </c>
      <c r="AR2020" s="16">
        <f t="shared" si="254"/>
        <v>1180.6104083995169</v>
      </c>
      <c r="AS2020" s="17">
        <f t="shared" si="248"/>
        <v>0.2361220816799034</v>
      </c>
      <c r="AT2020" s="20">
        <v>5000</v>
      </c>
      <c r="AU2020" s="20">
        <v>3826.119402985074</v>
      </c>
      <c r="AV2020" s="20">
        <f t="shared" si="249"/>
        <v>1173.880597014926</v>
      </c>
      <c r="AW2020" s="21">
        <f t="shared" si="255"/>
        <v>0.23477611940298521</v>
      </c>
    </row>
    <row r="2021" spans="1:49" x14ac:dyDescent="0.25">
      <c r="A2021" t="s">
        <v>77</v>
      </c>
      <c r="B2021" t="s">
        <v>818</v>
      </c>
      <c r="C2021">
        <v>103874</v>
      </c>
      <c r="D2021">
        <v>2015</v>
      </c>
      <c r="E2021" t="s">
        <v>40</v>
      </c>
      <c r="F2021" t="s">
        <v>461</v>
      </c>
      <c r="H2021" t="s">
        <v>462</v>
      </c>
      <c r="I2021">
        <v>4</v>
      </c>
      <c r="J2021" t="s">
        <v>117</v>
      </c>
      <c r="K2021">
        <v>2</v>
      </c>
      <c r="L2021" t="s">
        <v>44</v>
      </c>
      <c r="M2021">
        <v>2.5</v>
      </c>
      <c r="N2021" t="s">
        <v>45</v>
      </c>
      <c r="O2021" t="s">
        <v>46</v>
      </c>
      <c r="P2021">
        <v>4</v>
      </c>
      <c r="Q2021" t="s">
        <v>47</v>
      </c>
      <c r="R2021" t="s">
        <v>48</v>
      </c>
      <c r="T2021" t="s">
        <v>49</v>
      </c>
      <c r="U2021" t="s">
        <v>50</v>
      </c>
      <c r="V2021" t="s">
        <v>225</v>
      </c>
      <c r="W2021" t="s">
        <v>120</v>
      </c>
      <c r="X2021" t="s">
        <v>53</v>
      </c>
      <c r="Z2021">
        <v>0</v>
      </c>
      <c r="AA2021" t="s">
        <v>75</v>
      </c>
      <c r="AB2021" t="s">
        <v>332</v>
      </c>
      <c r="AC2021">
        <v>45</v>
      </c>
      <c r="AD2021">
        <v>11</v>
      </c>
      <c r="AE2021">
        <v>4</v>
      </c>
      <c r="AF2021">
        <v>2025</v>
      </c>
      <c r="AG2021">
        <v>20251105</v>
      </c>
      <c r="AH2021" s="2">
        <v>8300</v>
      </c>
      <c r="AI2021" s="2">
        <v>8462.6689453125</v>
      </c>
      <c r="AJ2021" s="2">
        <f t="shared" si="250"/>
        <v>162.6689453125</v>
      </c>
      <c r="AK2021" s="6">
        <f t="shared" si="251"/>
        <v>1.9598668109939758E-2</v>
      </c>
      <c r="AL2021" s="12">
        <v>8300</v>
      </c>
      <c r="AM2021" s="12">
        <v>8366.6508205805858</v>
      </c>
      <c r="AN2021" s="12">
        <f t="shared" si="252"/>
        <v>66.650820580585787</v>
      </c>
      <c r="AO2021" s="13">
        <f t="shared" si="253"/>
        <v>8.0302193470585294E-3</v>
      </c>
      <c r="AP2021" s="16">
        <v>8300</v>
      </c>
      <c r="AQ2021" s="16">
        <v>7801.5950923607652</v>
      </c>
      <c r="AR2021" s="16">
        <f t="shared" si="254"/>
        <v>498.40490763923481</v>
      </c>
      <c r="AS2021" s="17">
        <f t="shared" si="248"/>
        <v>6.0048784052919857E-2</v>
      </c>
      <c r="AT2021" s="20">
        <v>8300</v>
      </c>
      <c r="AU2021" s="20">
        <v>8469.5711183496205</v>
      </c>
      <c r="AV2021" s="20">
        <f t="shared" si="249"/>
        <v>169.57111834962052</v>
      </c>
      <c r="AW2021" s="21">
        <f t="shared" si="255"/>
        <v>2.0430255222845847E-2</v>
      </c>
    </row>
    <row r="2022" spans="1:49" x14ac:dyDescent="0.25">
      <c r="A2022" t="s">
        <v>109</v>
      </c>
      <c r="B2022" t="s">
        <v>538</v>
      </c>
      <c r="C2022">
        <v>165629</v>
      </c>
      <c r="D2022">
        <v>2013</v>
      </c>
      <c r="E2022" t="s">
        <v>66</v>
      </c>
      <c r="F2022" t="s">
        <v>245</v>
      </c>
      <c r="H2022" t="s">
        <v>246</v>
      </c>
      <c r="I2022">
        <v>8</v>
      </c>
      <c r="J2022" t="s">
        <v>69</v>
      </c>
      <c r="K2022">
        <v>2</v>
      </c>
      <c r="L2022" t="s">
        <v>44</v>
      </c>
      <c r="M2022">
        <v>6.1999998092651367</v>
      </c>
      <c r="N2022" t="s">
        <v>70</v>
      </c>
      <c r="O2022" t="s">
        <v>46</v>
      </c>
      <c r="P2022">
        <v>2</v>
      </c>
      <c r="Q2022" t="s">
        <v>88</v>
      </c>
      <c r="R2022" t="s">
        <v>48</v>
      </c>
      <c r="S2022">
        <v>383</v>
      </c>
      <c r="T2022" t="s">
        <v>49</v>
      </c>
      <c r="U2022" t="s">
        <v>72</v>
      </c>
      <c r="W2022" t="s">
        <v>220</v>
      </c>
      <c r="X2022" t="s">
        <v>74</v>
      </c>
      <c r="Z2022">
        <v>0</v>
      </c>
      <c r="AA2022" t="s">
        <v>75</v>
      </c>
      <c r="AB2022" t="s">
        <v>91</v>
      </c>
      <c r="AC2022">
        <v>45</v>
      </c>
      <c r="AD2022">
        <v>11</v>
      </c>
      <c r="AE2022">
        <v>4</v>
      </c>
      <c r="AF2022">
        <v>2025</v>
      </c>
      <c r="AG2022">
        <v>20251105</v>
      </c>
      <c r="AH2022" s="2">
        <v>3200</v>
      </c>
      <c r="AI2022" s="2">
        <v>3072.2587890625</v>
      </c>
      <c r="AJ2022" s="2">
        <f t="shared" si="250"/>
        <v>127.7412109375</v>
      </c>
      <c r="AK2022" s="6">
        <f t="shared" si="251"/>
        <v>3.9919128417968748E-2</v>
      </c>
      <c r="AL2022" s="12">
        <v>3200</v>
      </c>
      <c r="AM2022" s="12">
        <v>3151.1078524850491</v>
      </c>
      <c r="AN2022" s="12">
        <f t="shared" si="252"/>
        <v>48.892147514950921</v>
      </c>
      <c r="AO2022" s="13">
        <f t="shared" si="253"/>
        <v>1.5278796098422164E-2</v>
      </c>
      <c r="AP2022" s="16">
        <v>3200</v>
      </c>
      <c r="AQ2022" s="16">
        <v>3252.7484048086981</v>
      </c>
      <c r="AR2022" s="16">
        <f t="shared" si="254"/>
        <v>52.748404808698069</v>
      </c>
      <c r="AS2022" s="17">
        <f t="shared" si="248"/>
        <v>1.6483876502718146E-2</v>
      </c>
      <c r="AT2022" s="20">
        <v>3200</v>
      </c>
      <c r="AU2022" s="20">
        <v>3171.1258151131569</v>
      </c>
      <c r="AV2022" s="20">
        <f t="shared" si="249"/>
        <v>28.874184886843068</v>
      </c>
      <c r="AW2022" s="21">
        <f t="shared" si="255"/>
        <v>9.0231827771384589E-3</v>
      </c>
    </row>
    <row r="2023" spans="1:49" x14ac:dyDescent="0.25">
      <c r="A2023" t="s">
        <v>38</v>
      </c>
      <c r="B2023" t="s">
        <v>65</v>
      </c>
      <c r="C2023">
        <v>101475</v>
      </c>
      <c r="D2023">
        <v>2018</v>
      </c>
      <c r="E2023" t="s">
        <v>114</v>
      </c>
      <c r="F2023" t="s">
        <v>834</v>
      </c>
      <c r="G2023" t="s">
        <v>1887</v>
      </c>
      <c r="I2023">
        <v>4</v>
      </c>
      <c r="J2023" t="s">
        <v>69</v>
      </c>
      <c r="K2023">
        <v>4</v>
      </c>
      <c r="L2023" t="s">
        <v>44</v>
      </c>
      <c r="M2023">
        <v>2</v>
      </c>
      <c r="N2023" t="s">
        <v>44</v>
      </c>
      <c r="O2023" t="s">
        <v>46</v>
      </c>
      <c r="P2023">
        <v>4</v>
      </c>
      <c r="Q2023" t="s">
        <v>60</v>
      </c>
      <c r="R2023" t="s">
        <v>81</v>
      </c>
      <c r="S2023">
        <v>184</v>
      </c>
      <c r="T2023" t="s">
        <v>49</v>
      </c>
      <c r="W2023" t="s">
        <v>134</v>
      </c>
      <c r="X2023" t="s">
        <v>121</v>
      </c>
      <c r="Y2023">
        <v>28050</v>
      </c>
      <c r="Z2023">
        <v>0</v>
      </c>
      <c r="AA2023" t="s">
        <v>75</v>
      </c>
      <c r="AB2023" t="s">
        <v>104</v>
      </c>
      <c r="AC2023">
        <v>45</v>
      </c>
      <c r="AD2023">
        <v>11</v>
      </c>
      <c r="AE2023">
        <v>4</v>
      </c>
      <c r="AF2023">
        <v>2025</v>
      </c>
      <c r="AG2023">
        <v>20251104</v>
      </c>
      <c r="AH2023" s="2">
        <v>5400</v>
      </c>
      <c r="AI2023" s="2">
        <v>9271.669921875</v>
      </c>
      <c r="AJ2023" s="2">
        <f t="shared" si="250"/>
        <v>3871.669921875</v>
      </c>
      <c r="AK2023" s="6">
        <f t="shared" si="251"/>
        <v>0.71697591145833328</v>
      </c>
      <c r="AL2023" s="12">
        <v>5400</v>
      </c>
      <c r="AM2023" s="12">
        <v>8463.3001941432285</v>
      </c>
      <c r="AN2023" s="12">
        <f t="shared" si="252"/>
        <v>3063.3001941432285</v>
      </c>
      <c r="AO2023" s="13">
        <f t="shared" si="253"/>
        <v>0.56727781373022745</v>
      </c>
      <c r="AP2023" s="16">
        <v>5400</v>
      </c>
      <c r="AQ2023" s="16">
        <v>8284.8793753564114</v>
      </c>
      <c r="AR2023" s="16">
        <f t="shared" si="254"/>
        <v>2884.8793753564114</v>
      </c>
      <c r="AS2023" s="17">
        <f t="shared" si="248"/>
        <v>0.53423692136229839</v>
      </c>
      <c r="AT2023" s="20">
        <v>5400</v>
      </c>
      <c r="AU2023" s="20">
        <v>9445.7416879795401</v>
      </c>
      <c r="AV2023" s="20">
        <f t="shared" si="249"/>
        <v>4045.7416879795401</v>
      </c>
      <c r="AW2023" s="21">
        <f t="shared" si="255"/>
        <v>0.74921142369991478</v>
      </c>
    </row>
    <row r="2024" spans="1:49" x14ac:dyDescent="0.25">
      <c r="A2024" t="s">
        <v>77</v>
      </c>
      <c r="B2024" t="s">
        <v>596</v>
      </c>
      <c r="C2024">
        <v>271592</v>
      </c>
      <c r="D2024">
        <v>2011</v>
      </c>
      <c r="E2024" t="s">
        <v>167</v>
      </c>
      <c r="F2024" t="s">
        <v>718</v>
      </c>
      <c r="H2024" t="s">
        <v>1876</v>
      </c>
      <c r="I2024">
        <v>8</v>
      </c>
      <c r="J2024" t="s">
        <v>1877</v>
      </c>
      <c r="K2024">
        <v>2</v>
      </c>
      <c r="L2024" t="s">
        <v>44</v>
      </c>
      <c r="M2024">
        <v>6</v>
      </c>
      <c r="N2024" t="s">
        <v>70</v>
      </c>
      <c r="O2024" t="s">
        <v>46</v>
      </c>
      <c r="P2024">
        <v>2</v>
      </c>
      <c r="Q2024" t="s">
        <v>780</v>
      </c>
      <c r="R2024" t="s">
        <v>172</v>
      </c>
      <c r="T2024" t="s">
        <v>49</v>
      </c>
      <c r="V2024" t="s">
        <v>1497</v>
      </c>
      <c r="W2024" t="s">
        <v>247</v>
      </c>
      <c r="X2024" t="s">
        <v>74</v>
      </c>
      <c r="Z2024">
        <v>0</v>
      </c>
      <c r="AA2024" t="s">
        <v>75</v>
      </c>
      <c r="AB2024" t="s">
        <v>782</v>
      </c>
      <c r="AC2024">
        <v>45</v>
      </c>
      <c r="AD2024">
        <v>11</v>
      </c>
      <c r="AE2024">
        <v>4</v>
      </c>
      <c r="AF2024">
        <v>2025</v>
      </c>
      <c r="AG2024">
        <v>20251105</v>
      </c>
      <c r="AH2024" s="2">
        <v>1200</v>
      </c>
      <c r="AI2024" s="2">
        <v>1219.68359375</v>
      </c>
      <c r="AJ2024" s="2">
        <f t="shared" si="250"/>
        <v>19.68359375</v>
      </c>
      <c r="AK2024" s="6">
        <f t="shared" si="251"/>
        <v>1.6402994791666667E-2</v>
      </c>
      <c r="AL2024" s="12">
        <v>1200</v>
      </c>
      <c r="AM2024" s="12">
        <v>1451.7132238926549</v>
      </c>
      <c r="AN2024" s="12">
        <f t="shared" si="252"/>
        <v>251.71322389265492</v>
      </c>
      <c r="AO2024" s="13">
        <f t="shared" si="253"/>
        <v>0.20976101991054577</v>
      </c>
      <c r="AP2024" s="16">
        <v>1200</v>
      </c>
      <c r="AQ2024" s="16">
        <v>1217.292150974115</v>
      </c>
      <c r="AR2024" s="16">
        <f t="shared" si="254"/>
        <v>17.292150974114975</v>
      </c>
      <c r="AS2024" s="17">
        <f t="shared" si="248"/>
        <v>1.4410125811762479E-2</v>
      </c>
      <c r="AT2024" s="20">
        <v>1200</v>
      </c>
      <c r="AU2024" s="20">
        <v>1205.359619306593</v>
      </c>
      <c r="AV2024" s="20">
        <f t="shared" si="249"/>
        <v>5.3596193065930038</v>
      </c>
      <c r="AW2024" s="21">
        <f t="shared" si="255"/>
        <v>4.4663494221608363E-3</v>
      </c>
    </row>
    <row r="2025" spans="1:49" x14ac:dyDescent="0.25">
      <c r="A2025" t="s">
        <v>123</v>
      </c>
      <c r="B2025" t="s">
        <v>440</v>
      </c>
      <c r="C2025">
        <v>44616</v>
      </c>
      <c r="D2025">
        <v>2018</v>
      </c>
      <c r="E2025" t="s">
        <v>66</v>
      </c>
      <c r="F2025" t="s">
        <v>221</v>
      </c>
      <c r="I2025">
        <v>6</v>
      </c>
      <c r="J2025" t="s">
        <v>59</v>
      </c>
      <c r="K2025">
        <v>4</v>
      </c>
      <c r="L2025" t="s">
        <v>44</v>
      </c>
      <c r="M2025">
        <v>3.5</v>
      </c>
      <c r="N2025" t="s">
        <v>87</v>
      </c>
      <c r="O2025" t="s">
        <v>46</v>
      </c>
      <c r="P2025">
        <v>4</v>
      </c>
      <c r="Q2025" t="s">
        <v>88</v>
      </c>
      <c r="R2025" t="s">
        <v>89</v>
      </c>
      <c r="S2025">
        <v>375</v>
      </c>
      <c r="T2025" t="s">
        <v>49</v>
      </c>
      <c r="U2025" t="s">
        <v>72</v>
      </c>
      <c r="V2025" t="s">
        <v>102</v>
      </c>
      <c r="W2025" t="s">
        <v>90</v>
      </c>
      <c r="X2025" t="s">
        <v>74</v>
      </c>
      <c r="Z2025">
        <v>0</v>
      </c>
      <c r="AA2025" t="s">
        <v>75</v>
      </c>
      <c r="AB2025" t="s">
        <v>91</v>
      </c>
      <c r="AC2025">
        <v>45</v>
      </c>
      <c r="AD2025">
        <v>11</v>
      </c>
      <c r="AE2025">
        <v>4</v>
      </c>
      <c r="AF2025">
        <v>2025</v>
      </c>
      <c r="AG2025">
        <v>20251105</v>
      </c>
      <c r="AH2025" s="2">
        <v>34000</v>
      </c>
      <c r="AI2025" s="2">
        <v>28125.962890625</v>
      </c>
      <c r="AJ2025" s="2">
        <f t="shared" si="250"/>
        <v>5874.037109375</v>
      </c>
      <c r="AK2025" s="6">
        <f t="shared" si="251"/>
        <v>0.17276579733455882</v>
      </c>
      <c r="AL2025" s="12">
        <v>34000</v>
      </c>
      <c r="AM2025" s="12">
        <v>26784.11277590489</v>
      </c>
      <c r="AN2025" s="12">
        <f t="shared" si="252"/>
        <v>7215.8872240951096</v>
      </c>
      <c r="AO2025" s="13">
        <f t="shared" si="253"/>
        <v>0.21223197717926792</v>
      </c>
      <c r="AP2025" s="16">
        <v>34000</v>
      </c>
      <c r="AQ2025" s="16">
        <v>26343.724858456531</v>
      </c>
      <c r="AR2025" s="16">
        <f t="shared" si="254"/>
        <v>7656.2751415434686</v>
      </c>
      <c r="AS2025" s="17">
        <f t="shared" si="248"/>
        <v>0.22518456298657261</v>
      </c>
      <c r="AT2025" s="20">
        <v>34000</v>
      </c>
      <c r="AU2025" s="20">
        <v>27470.468634686349</v>
      </c>
      <c r="AV2025" s="20">
        <f t="shared" si="249"/>
        <v>6529.5313653136509</v>
      </c>
      <c r="AW2025" s="21">
        <f t="shared" si="255"/>
        <v>0.19204504015628385</v>
      </c>
    </row>
    <row r="2026" spans="1:49" x14ac:dyDescent="0.25">
      <c r="A2026" t="s">
        <v>38</v>
      </c>
      <c r="B2026" t="s">
        <v>259</v>
      </c>
      <c r="C2026">
        <v>7925</v>
      </c>
      <c r="D2026">
        <v>2024</v>
      </c>
      <c r="E2026" t="s">
        <v>159</v>
      </c>
      <c r="F2026" t="s">
        <v>508</v>
      </c>
      <c r="G2026" t="s">
        <v>229</v>
      </c>
      <c r="I2026">
        <v>4</v>
      </c>
      <c r="J2026" t="s">
        <v>59</v>
      </c>
      <c r="K2026">
        <v>4</v>
      </c>
      <c r="L2026" t="s">
        <v>44</v>
      </c>
      <c r="M2026">
        <v>1.5</v>
      </c>
      <c r="N2026" t="s">
        <v>45</v>
      </c>
      <c r="O2026" t="s">
        <v>46</v>
      </c>
      <c r="P2026">
        <v>4</v>
      </c>
      <c r="Q2026" t="s">
        <v>118</v>
      </c>
      <c r="R2026" t="s">
        <v>48</v>
      </c>
      <c r="S2026">
        <v>192</v>
      </c>
      <c r="T2026" t="s">
        <v>49</v>
      </c>
      <c r="U2026" t="s">
        <v>50</v>
      </c>
      <c r="V2026" t="s">
        <v>238</v>
      </c>
      <c r="W2026" t="s">
        <v>62</v>
      </c>
      <c r="X2026" t="s">
        <v>74</v>
      </c>
      <c r="Z2026">
        <v>0</v>
      </c>
      <c r="AA2026" t="s">
        <v>75</v>
      </c>
      <c r="AB2026" t="s">
        <v>122</v>
      </c>
      <c r="AC2026">
        <v>45</v>
      </c>
      <c r="AD2026">
        <v>11</v>
      </c>
      <c r="AE2026">
        <v>4</v>
      </c>
      <c r="AF2026">
        <v>2025</v>
      </c>
      <c r="AG2026">
        <v>20251105</v>
      </c>
      <c r="AH2026" s="2">
        <v>23250</v>
      </c>
      <c r="AI2026" s="2">
        <v>23837.875</v>
      </c>
      <c r="AJ2026" s="2">
        <f t="shared" si="250"/>
        <v>587.875</v>
      </c>
      <c r="AK2026" s="6">
        <f t="shared" si="251"/>
        <v>2.5284946236559139E-2</v>
      </c>
      <c r="AL2026" s="12">
        <v>23250</v>
      </c>
      <c r="AM2026" s="12">
        <v>22776.5440432949</v>
      </c>
      <c r="AN2026" s="12">
        <f t="shared" si="252"/>
        <v>473.45595670510011</v>
      </c>
      <c r="AO2026" s="13">
        <f t="shared" si="253"/>
        <v>2.0363697062584951E-2</v>
      </c>
      <c r="AP2026" s="16">
        <v>23250</v>
      </c>
      <c r="AQ2026" s="16">
        <v>22677.4036534394</v>
      </c>
      <c r="AR2026" s="16">
        <f t="shared" si="254"/>
        <v>572.59634656060007</v>
      </c>
      <c r="AS2026" s="17">
        <f t="shared" si="248"/>
        <v>2.4627799852068821E-2</v>
      </c>
      <c r="AT2026" s="20">
        <v>23250</v>
      </c>
      <c r="AU2026" s="20">
        <v>23755.7463193658</v>
      </c>
      <c r="AV2026" s="20">
        <f t="shared" si="249"/>
        <v>505.74631936580045</v>
      </c>
      <c r="AW2026" s="21">
        <f t="shared" si="255"/>
        <v>2.1752529865195717E-2</v>
      </c>
    </row>
    <row r="2027" spans="1:49" x14ac:dyDescent="0.25">
      <c r="A2027" t="s">
        <v>109</v>
      </c>
      <c r="B2027" t="s">
        <v>538</v>
      </c>
      <c r="C2027">
        <v>96670</v>
      </c>
      <c r="D2027">
        <v>2017</v>
      </c>
      <c r="E2027" t="s">
        <v>66</v>
      </c>
      <c r="F2027" t="s">
        <v>221</v>
      </c>
      <c r="G2027" t="s">
        <v>680</v>
      </c>
      <c r="I2027">
        <v>6</v>
      </c>
      <c r="J2027" t="s">
        <v>69</v>
      </c>
      <c r="K2027">
        <v>4</v>
      </c>
      <c r="L2027" t="s">
        <v>44</v>
      </c>
      <c r="M2027">
        <v>3.5</v>
      </c>
      <c r="N2027" t="s">
        <v>87</v>
      </c>
      <c r="O2027" t="s">
        <v>46</v>
      </c>
      <c r="P2027">
        <v>4</v>
      </c>
      <c r="Q2027" t="s">
        <v>88</v>
      </c>
      <c r="R2027" t="s">
        <v>89</v>
      </c>
      <c r="S2027">
        <v>365</v>
      </c>
      <c r="T2027" t="s">
        <v>49</v>
      </c>
      <c r="U2027" t="s">
        <v>72</v>
      </c>
      <c r="V2027" t="s">
        <v>289</v>
      </c>
      <c r="W2027" t="s">
        <v>90</v>
      </c>
      <c r="X2027" t="s">
        <v>74</v>
      </c>
      <c r="Y2027">
        <v>33650</v>
      </c>
      <c r="Z2027">
        <v>0</v>
      </c>
      <c r="AA2027" t="s">
        <v>75</v>
      </c>
      <c r="AB2027" t="s">
        <v>91</v>
      </c>
      <c r="AC2027">
        <v>45</v>
      </c>
      <c r="AD2027">
        <v>11</v>
      </c>
      <c r="AE2027">
        <v>4</v>
      </c>
      <c r="AF2027">
        <v>2025</v>
      </c>
      <c r="AG2027">
        <v>20251105</v>
      </c>
      <c r="AH2027" s="2">
        <v>14600</v>
      </c>
      <c r="AI2027" s="2">
        <v>18768.2890625</v>
      </c>
      <c r="AJ2027" s="2">
        <f t="shared" si="250"/>
        <v>4168.2890625</v>
      </c>
      <c r="AK2027" s="6">
        <f t="shared" si="251"/>
        <v>0.2854992508561644</v>
      </c>
      <c r="AL2027" s="12">
        <v>14600</v>
      </c>
      <c r="AM2027" s="12">
        <v>19698.47961004691</v>
      </c>
      <c r="AN2027" s="12">
        <f t="shared" si="252"/>
        <v>5098.4796100469102</v>
      </c>
      <c r="AO2027" s="13">
        <f t="shared" si="253"/>
        <v>0.34921093219499383</v>
      </c>
      <c r="AP2027" s="16">
        <v>14600</v>
      </c>
      <c r="AQ2027" s="16">
        <v>18862.382767504179</v>
      </c>
      <c r="AR2027" s="16">
        <f t="shared" si="254"/>
        <v>4262.3827675041794</v>
      </c>
      <c r="AS2027" s="17">
        <f t="shared" si="248"/>
        <v>0.29194402517151913</v>
      </c>
      <c r="AT2027" s="20">
        <v>14600</v>
      </c>
      <c r="AU2027" s="20">
        <v>18443.982558139542</v>
      </c>
      <c r="AV2027" s="20">
        <f t="shared" si="249"/>
        <v>3843.9825581395417</v>
      </c>
      <c r="AW2027" s="21">
        <f t="shared" si="255"/>
        <v>0.26328647658490012</v>
      </c>
    </row>
    <row r="2028" spans="1:49" x14ac:dyDescent="0.25">
      <c r="A2028" t="s">
        <v>38</v>
      </c>
      <c r="B2028" t="s">
        <v>357</v>
      </c>
      <c r="C2028">
        <v>143884</v>
      </c>
      <c r="D2028">
        <v>2013</v>
      </c>
      <c r="E2028" t="s">
        <v>139</v>
      </c>
      <c r="F2028" t="s">
        <v>284</v>
      </c>
      <c r="I2028">
        <v>6</v>
      </c>
      <c r="J2028" t="s">
        <v>69</v>
      </c>
      <c r="K2028">
        <v>4</v>
      </c>
      <c r="L2028" t="s">
        <v>44</v>
      </c>
      <c r="M2028">
        <v>3.5</v>
      </c>
      <c r="N2028" t="s">
        <v>45</v>
      </c>
      <c r="O2028" t="s">
        <v>46</v>
      </c>
      <c r="P2028">
        <v>2</v>
      </c>
      <c r="Q2028" t="s">
        <v>141</v>
      </c>
      <c r="R2028" t="s">
        <v>48</v>
      </c>
      <c r="T2028" t="s">
        <v>49</v>
      </c>
      <c r="W2028" t="s">
        <v>134</v>
      </c>
      <c r="X2028" t="s">
        <v>74</v>
      </c>
      <c r="Z2028">
        <v>0</v>
      </c>
      <c r="AA2028" t="s">
        <v>75</v>
      </c>
      <c r="AB2028" t="s">
        <v>83</v>
      </c>
      <c r="AC2028">
        <v>45</v>
      </c>
      <c r="AD2028">
        <v>11</v>
      </c>
      <c r="AE2028">
        <v>4</v>
      </c>
      <c r="AF2028">
        <v>2025</v>
      </c>
      <c r="AG2028">
        <v>20251105</v>
      </c>
      <c r="AH2028" s="2">
        <v>1000</v>
      </c>
      <c r="AI2028" s="2">
        <v>1737.778198242188</v>
      </c>
      <c r="AJ2028" s="2">
        <f t="shared" si="250"/>
        <v>737.77819824218795</v>
      </c>
      <c r="AK2028" s="6">
        <f t="shared" si="251"/>
        <v>0.73777819824218793</v>
      </c>
      <c r="AL2028" s="12">
        <v>1000</v>
      </c>
      <c r="AM2028" s="12">
        <v>1639.598319931006</v>
      </c>
      <c r="AN2028" s="12">
        <f t="shared" si="252"/>
        <v>639.59831993100602</v>
      </c>
      <c r="AO2028" s="13">
        <f t="shared" si="253"/>
        <v>0.63959831993100602</v>
      </c>
      <c r="AP2028" s="16">
        <v>1000</v>
      </c>
      <c r="AQ2028" s="16">
        <v>1786.066749705356</v>
      </c>
      <c r="AR2028" s="16">
        <f t="shared" si="254"/>
        <v>786.06674970535596</v>
      </c>
      <c r="AS2028" s="17">
        <f t="shared" si="248"/>
        <v>0.78606674970535595</v>
      </c>
      <c r="AT2028" s="20">
        <v>1000</v>
      </c>
      <c r="AU2028" s="20">
        <v>1792.81006378455</v>
      </c>
      <c r="AV2028" s="20">
        <f t="shared" si="249"/>
        <v>792.81006378455004</v>
      </c>
      <c r="AW2028" s="21">
        <f t="shared" si="255"/>
        <v>0.79281006378454999</v>
      </c>
    </row>
    <row r="2029" spans="1:49" x14ac:dyDescent="0.25">
      <c r="A2029" t="s">
        <v>123</v>
      </c>
      <c r="B2029" t="s">
        <v>200</v>
      </c>
      <c r="C2029">
        <v>108633</v>
      </c>
      <c r="D2029">
        <v>2013</v>
      </c>
      <c r="E2029" t="s">
        <v>373</v>
      </c>
      <c r="F2029" t="s">
        <v>502</v>
      </c>
      <c r="G2029" t="s">
        <v>1276</v>
      </c>
      <c r="I2029">
        <v>8</v>
      </c>
      <c r="J2029" t="s">
        <v>59</v>
      </c>
      <c r="K2029">
        <v>4</v>
      </c>
      <c r="L2029" t="s">
        <v>44</v>
      </c>
      <c r="M2029">
        <v>6.1999998092651367</v>
      </c>
      <c r="N2029" t="s">
        <v>44</v>
      </c>
      <c r="O2029" t="s">
        <v>46</v>
      </c>
      <c r="Q2029" t="s">
        <v>60</v>
      </c>
      <c r="R2029" t="s">
        <v>89</v>
      </c>
      <c r="T2029" t="s">
        <v>49</v>
      </c>
      <c r="V2029" t="s">
        <v>1173</v>
      </c>
      <c r="W2029" t="s">
        <v>103</v>
      </c>
      <c r="X2029" t="s">
        <v>74</v>
      </c>
      <c r="Z2029">
        <v>0</v>
      </c>
      <c r="AA2029" t="s">
        <v>75</v>
      </c>
      <c r="AB2029" t="s">
        <v>83</v>
      </c>
      <c r="AC2029">
        <v>45</v>
      </c>
      <c r="AD2029">
        <v>11</v>
      </c>
      <c r="AE2029">
        <v>4</v>
      </c>
      <c r="AF2029">
        <v>2025</v>
      </c>
      <c r="AG2029">
        <v>20251105</v>
      </c>
      <c r="AH2029" s="2">
        <v>9000</v>
      </c>
      <c r="AI2029" s="2">
        <v>10054.525390625</v>
      </c>
      <c r="AJ2029" s="2">
        <f t="shared" si="250"/>
        <v>1054.525390625</v>
      </c>
      <c r="AK2029" s="6">
        <f t="shared" si="251"/>
        <v>0.11716948784722223</v>
      </c>
      <c r="AL2029" s="12">
        <v>9000</v>
      </c>
      <c r="AM2029" s="12">
        <v>9816.1924827162056</v>
      </c>
      <c r="AN2029" s="12">
        <f t="shared" si="252"/>
        <v>816.19248271620563</v>
      </c>
      <c r="AO2029" s="13">
        <f t="shared" si="253"/>
        <v>9.0688053635133964E-2</v>
      </c>
      <c r="AP2029" s="16">
        <v>9000</v>
      </c>
      <c r="AQ2029" s="16">
        <v>10235.12066328634</v>
      </c>
      <c r="AR2029" s="16">
        <f t="shared" si="254"/>
        <v>1235.1206632863395</v>
      </c>
      <c r="AS2029" s="17">
        <f t="shared" si="248"/>
        <v>0.13723562925403773</v>
      </c>
      <c r="AT2029" s="20">
        <v>9000</v>
      </c>
      <c r="AU2029" s="20">
        <v>10199.38504823151</v>
      </c>
      <c r="AV2029" s="20">
        <f t="shared" si="249"/>
        <v>1199.3850482315102</v>
      </c>
      <c r="AW2029" s="21">
        <f t="shared" si="255"/>
        <v>0.13326500535905669</v>
      </c>
    </row>
    <row r="2030" spans="1:49" x14ac:dyDescent="0.25">
      <c r="A2030" t="s">
        <v>38</v>
      </c>
      <c r="B2030" t="s">
        <v>92</v>
      </c>
      <c r="C2030">
        <v>87497</v>
      </c>
      <c r="D2030">
        <v>2017</v>
      </c>
      <c r="E2030" t="s">
        <v>322</v>
      </c>
      <c r="F2030" t="s">
        <v>526</v>
      </c>
      <c r="G2030" t="s">
        <v>1194</v>
      </c>
      <c r="I2030">
        <v>4</v>
      </c>
      <c r="J2030" t="s">
        <v>69</v>
      </c>
      <c r="K2030">
        <v>4</v>
      </c>
      <c r="L2030" t="s">
        <v>44</v>
      </c>
      <c r="M2030">
        <v>2</v>
      </c>
      <c r="N2030" t="s">
        <v>44</v>
      </c>
      <c r="O2030" t="s">
        <v>46</v>
      </c>
      <c r="Q2030" t="s">
        <v>60</v>
      </c>
      <c r="R2030" t="s">
        <v>81</v>
      </c>
      <c r="S2030">
        <v>241</v>
      </c>
      <c r="T2030" t="s">
        <v>49</v>
      </c>
      <c r="W2030" t="s">
        <v>134</v>
      </c>
      <c r="X2030" t="s">
        <v>74</v>
      </c>
      <c r="Y2030">
        <v>42050</v>
      </c>
      <c r="Z2030">
        <v>0</v>
      </c>
      <c r="AA2030" t="s">
        <v>75</v>
      </c>
      <c r="AB2030" t="s">
        <v>83</v>
      </c>
      <c r="AC2030">
        <v>45</v>
      </c>
      <c r="AD2030">
        <v>11</v>
      </c>
      <c r="AE2030">
        <v>4</v>
      </c>
      <c r="AF2030">
        <v>2025</v>
      </c>
      <c r="AG2030">
        <v>20251104</v>
      </c>
      <c r="AH2030" s="2">
        <v>7750</v>
      </c>
      <c r="AI2030" s="2">
        <v>8588.134765625</v>
      </c>
      <c r="AJ2030" s="2">
        <f t="shared" si="250"/>
        <v>838.134765625</v>
      </c>
      <c r="AK2030" s="6">
        <f t="shared" si="251"/>
        <v>0.10814642137096774</v>
      </c>
      <c r="AL2030" s="12">
        <v>7750</v>
      </c>
      <c r="AM2030" s="12">
        <v>8520.474097804321</v>
      </c>
      <c r="AN2030" s="12">
        <f t="shared" si="252"/>
        <v>770.47409780432099</v>
      </c>
      <c r="AO2030" s="13">
        <f t="shared" si="253"/>
        <v>9.9416012619912383E-2</v>
      </c>
      <c r="AP2030" s="16">
        <v>7750</v>
      </c>
      <c r="AQ2030" s="16">
        <v>8999.0778785724906</v>
      </c>
      <c r="AR2030" s="16">
        <f t="shared" si="254"/>
        <v>1249.0778785724906</v>
      </c>
      <c r="AS2030" s="17">
        <f t="shared" si="248"/>
        <v>0.16117133917064394</v>
      </c>
      <c r="AT2030" s="20">
        <v>7750</v>
      </c>
      <c r="AU2030" s="20">
        <v>8521.3468468468491</v>
      </c>
      <c r="AV2030" s="20">
        <f t="shared" si="249"/>
        <v>771.34684684684908</v>
      </c>
      <c r="AW2030" s="21">
        <f t="shared" si="255"/>
        <v>9.9528625399593423E-2</v>
      </c>
    </row>
    <row r="2031" spans="1:49" x14ac:dyDescent="0.25">
      <c r="A2031" t="s">
        <v>38</v>
      </c>
      <c r="B2031" t="s">
        <v>65</v>
      </c>
      <c r="C2031">
        <v>57839</v>
      </c>
      <c r="D2031">
        <v>2020</v>
      </c>
      <c r="E2031" t="s">
        <v>159</v>
      </c>
      <c r="F2031" t="s">
        <v>564</v>
      </c>
      <c r="G2031" t="s">
        <v>418</v>
      </c>
      <c r="I2031">
        <v>4</v>
      </c>
      <c r="J2031" t="s">
        <v>101</v>
      </c>
      <c r="K2031">
        <v>4</v>
      </c>
      <c r="L2031" t="s">
        <v>44</v>
      </c>
      <c r="M2031">
        <v>2</v>
      </c>
      <c r="N2031" t="s">
        <v>45</v>
      </c>
      <c r="O2031" t="s">
        <v>46</v>
      </c>
      <c r="P2031">
        <v>4</v>
      </c>
      <c r="Q2031" t="s">
        <v>118</v>
      </c>
      <c r="R2031" t="s">
        <v>48</v>
      </c>
      <c r="S2031">
        <v>158</v>
      </c>
      <c r="T2031" t="s">
        <v>49</v>
      </c>
      <c r="U2031" t="s">
        <v>50</v>
      </c>
      <c r="V2031" t="s">
        <v>707</v>
      </c>
      <c r="W2031" t="s">
        <v>52</v>
      </c>
      <c r="X2031" t="s">
        <v>98</v>
      </c>
      <c r="Z2031">
        <v>0</v>
      </c>
      <c r="AA2031" t="s">
        <v>75</v>
      </c>
      <c r="AB2031" t="s">
        <v>122</v>
      </c>
      <c r="AC2031">
        <v>45</v>
      </c>
      <c r="AD2031">
        <v>11</v>
      </c>
      <c r="AE2031">
        <v>4</v>
      </c>
      <c r="AF2031">
        <v>2025</v>
      </c>
      <c r="AG2031">
        <v>20251104</v>
      </c>
      <c r="AH2031" s="2">
        <v>15000</v>
      </c>
      <c r="AI2031" s="2">
        <v>16741.5078125</v>
      </c>
      <c r="AJ2031" s="2">
        <f t="shared" si="250"/>
        <v>1741.5078125</v>
      </c>
      <c r="AK2031" s="6">
        <f t="shared" si="251"/>
        <v>0.11610052083333333</v>
      </c>
      <c r="AL2031" s="12">
        <v>15000</v>
      </c>
      <c r="AM2031" s="12">
        <v>16057.50016652731</v>
      </c>
      <c r="AN2031" s="12">
        <f t="shared" si="252"/>
        <v>1057.5001665273103</v>
      </c>
      <c r="AO2031" s="13">
        <f t="shared" si="253"/>
        <v>7.0500011101820692E-2</v>
      </c>
      <c r="AP2031" s="16">
        <v>15000</v>
      </c>
      <c r="AQ2031" s="16">
        <v>15840.01322914931</v>
      </c>
      <c r="AR2031" s="16">
        <f t="shared" si="254"/>
        <v>840.01322914931006</v>
      </c>
      <c r="AS2031" s="17">
        <f t="shared" si="248"/>
        <v>5.6000881943287339E-2</v>
      </c>
      <c r="AT2031" s="20">
        <v>15000</v>
      </c>
      <c r="AU2031" s="20">
        <v>16757.189216683619</v>
      </c>
      <c r="AV2031" s="20">
        <f t="shared" si="249"/>
        <v>1757.1892166836187</v>
      </c>
      <c r="AW2031" s="21">
        <f t="shared" si="255"/>
        <v>0.11714594777890791</v>
      </c>
    </row>
    <row r="2032" spans="1:49" x14ac:dyDescent="0.25">
      <c r="A2032" t="s">
        <v>38</v>
      </c>
      <c r="B2032" t="s">
        <v>92</v>
      </c>
      <c r="C2032">
        <v>23108</v>
      </c>
      <c r="D2032">
        <v>2025</v>
      </c>
      <c r="E2032" t="s">
        <v>40</v>
      </c>
      <c r="F2032" t="s">
        <v>223</v>
      </c>
      <c r="H2032" t="s">
        <v>1210</v>
      </c>
      <c r="I2032">
        <v>4</v>
      </c>
      <c r="J2032" t="s">
        <v>69</v>
      </c>
      <c r="K2032">
        <v>4</v>
      </c>
      <c r="L2032" t="s">
        <v>44</v>
      </c>
      <c r="M2032">
        <v>2.5</v>
      </c>
      <c r="N2032" t="s">
        <v>45</v>
      </c>
      <c r="O2032" t="s">
        <v>46</v>
      </c>
      <c r="P2032">
        <v>5</v>
      </c>
      <c r="Q2032" t="s">
        <v>60</v>
      </c>
      <c r="R2032" t="s">
        <v>48</v>
      </c>
      <c r="S2032">
        <v>203</v>
      </c>
      <c r="T2032" t="s">
        <v>49</v>
      </c>
      <c r="U2032" t="s">
        <v>50</v>
      </c>
      <c r="V2032" t="s">
        <v>411</v>
      </c>
      <c r="W2032" t="s">
        <v>62</v>
      </c>
      <c r="X2032" t="s">
        <v>98</v>
      </c>
      <c r="Z2032">
        <v>0</v>
      </c>
      <c r="AA2032" t="s">
        <v>75</v>
      </c>
      <c r="AB2032" t="s">
        <v>83</v>
      </c>
      <c r="AC2032">
        <v>45</v>
      </c>
      <c r="AD2032">
        <v>11</v>
      </c>
      <c r="AE2032">
        <v>4</v>
      </c>
      <c r="AF2032">
        <v>2025</v>
      </c>
      <c r="AG2032">
        <v>20251104</v>
      </c>
      <c r="AH2032" s="2">
        <v>24500</v>
      </c>
      <c r="AI2032" s="2">
        <v>27363.189453125</v>
      </c>
      <c r="AJ2032" s="2">
        <f t="shared" si="250"/>
        <v>2863.189453125</v>
      </c>
      <c r="AK2032" s="6">
        <f t="shared" si="251"/>
        <v>0.11686487563775511</v>
      </c>
      <c r="AL2032" s="12">
        <v>24500</v>
      </c>
      <c r="AM2032" s="12">
        <v>28764.894154052268</v>
      </c>
      <c r="AN2032" s="12">
        <f t="shared" si="252"/>
        <v>4264.8941540522683</v>
      </c>
      <c r="AO2032" s="13">
        <f t="shared" si="253"/>
        <v>0.17407731241029667</v>
      </c>
      <c r="AP2032" s="16">
        <v>24500</v>
      </c>
      <c r="AQ2032" s="16">
        <v>28427.902245648929</v>
      </c>
      <c r="AR2032" s="16">
        <f t="shared" si="254"/>
        <v>3927.9022456489292</v>
      </c>
      <c r="AS2032" s="17">
        <f t="shared" si="248"/>
        <v>0.1603225406387318</v>
      </c>
      <c r="AT2032" s="20">
        <v>24500</v>
      </c>
      <c r="AU2032" s="20">
        <v>26189.931185944359</v>
      </c>
      <c r="AV2032" s="20">
        <f t="shared" si="249"/>
        <v>1689.9311859443587</v>
      </c>
      <c r="AW2032" s="21">
        <f t="shared" si="255"/>
        <v>6.8976783099769748E-2</v>
      </c>
    </row>
    <row r="2033" spans="1:49" x14ac:dyDescent="0.25">
      <c r="A2033" t="s">
        <v>38</v>
      </c>
      <c r="B2033" t="s">
        <v>39</v>
      </c>
      <c r="C2033">
        <v>126411</v>
      </c>
      <c r="D2033">
        <v>2012</v>
      </c>
      <c r="E2033" t="s">
        <v>392</v>
      </c>
      <c r="F2033" t="s">
        <v>1274</v>
      </c>
      <c r="H2033" t="s">
        <v>1888</v>
      </c>
      <c r="I2033">
        <v>4</v>
      </c>
      <c r="J2033" t="s">
        <v>69</v>
      </c>
      <c r="K2033">
        <v>4</v>
      </c>
      <c r="L2033" t="s">
        <v>44</v>
      </c>
      <c r="M2033">
        <v>1.6000000238418579</v>
      </c>
      <c r="N2033" t="s">
        <v>44</v>
      </c>
      <c r="O2033" t="s">
        <v>46</v>
      </c>
      <c r="Q2033" t="s">
        <v>141</v>
      </c>
      <c r="R2033" t="s">
        <v>81</v>
      </c>
      <c r="S2033">
        <v>181</v>
      </c>
      <c r="T2033" t="s">
        <v>49</v>
      </c>
      <c r="W2033" t="s">
        <v>120</v>
      </c>
      <c r="X2033" t="s">
        <v>460</v>
      </c>
      <c r="Z2033">
        <v>0</v>
      </c>
      <c r="AA2033" t="s">
        <v>75</v>
      </c>
      <c r="AB2033" t="s">
        <v>83</v>
      </c>
      <c r="AC2033">
        <v>45</v>
      </c>
      <c r="AD2033">
        <v>11</v>
      </c>
      <c r="AE2033">
        <v>4</v>
      </c>
      <c r="AF2033">
        <v>2025</v>
      </c>
      <c r="AG2033">
        <v>20251104</v>
      </c>
      <c r="AH2033" s="2">
        <v>2400</v>
      </c>
      <c r="AI2033" s="2">
        <v>2675.6826171875</v>
      </c>
      <c r="AJ2033" s="2">
        <f t="shared" si="250"/>
        <v>275.6826171875</v>
      </c>
      <c r="AK2033" s="6">
        <f t="shared" si="251"/>
        <v>0.11486775716145833</v>
      </c>
      <c r="AL2033" s="12">
        <v>2400</v>
      </c>
      <c r="AM2033" s="12">
        <v>2631.3962109992399</v>
      </c>
      <c r="AN2033" s="12">
        <f t="shared" si="252"/>
        <v>231.39621099923988</v>
      </c>
      <c r="AO2033" s="13">
        <f t="shared" si="253"/>
        <v>9.6415087916349951E-2</v>
      </c>
      <c r="AP2033" s="16">
        <v>2400</v>
      </c>
      <c r="AQ2033" s="16">
        <v>2486.584498680736</v>
      </c>
      <c r="AR2033" s="16">
        <f t="shared" si="254"/>
        <v>86.584498680736033</v>
      </c>
      <c r="AS2033" s="17">
        <f t="shared" si="248"/>
        <v>3.6076874450306683E-2</v>
      </c>
      <c r="AT2033" s="20">
        <v>2400</v>
      </c>
      <c r="AU2033" s="20">
        <v>2724.0312815338029</v>
      </c>
      <c r="AV2033" s="20">
        <f t="shared" si="249"/>
        <v>324.03128153380294</v>
      </c>
      <c r="AW2033" s="21">
        <f t="shared" si="255"/>
        <v>0.1350130339724179</v>
      </c>
    </row>
    <row r="2034" spans="1:49" x14ac:dyDescent="0.25">
      <c r="A2034" t="s">
        <v>77</v>
      </c>
      <c r="B2034" t="s">
        <v>456</v>
      </c>
      <c r="C2034">
        <v>133239</v>
      </c>
      <c r="D2034">
        <v>2019</v>
      </c>
      <c r="E2034" t="s">
        <v>139</v>
      </c>
      <c r="F2034" t="s">
        <v>284</v>
      </c>
      <c r="I2034">
        <v>6</v>
      </c>
      <c r="J2034" t="s">
        <v>59</v>
      </c>
      <c r="K2034">
        <v>4</v>
      </c>
      <c r="L2034" t="s">
        <v>44</v>
      </c>
      <c r="M2034">
        <v>3.5</v>
      </c>
      <c r="N2034" t="s">
        <v>45</v>
      </c>
      <c r="O2034" t="s">
        <v>180</v>
      </c>
      <c r="P2034">
        <v>2</v>
      </c>
      <c r="Q2034" t="s">
        <v>60</v>
      </c>
      <c r="R2034" t="s">
        <v>48</v>
      </c>
      <c r="T2034" t="s">
        <v>49</v>
      </c>
      <c r="W2034" t="s">
        <v>134</v>
      </c>
      <c r="X2034" t="s">
        <v>74</v>
      </c>
      <c r="Z2034">
        <v>0</v>
      </c>
      <c r="AA2034" t="s">
        <v>75</v>
      </c>
      <c r="AB2034" t="s">
        <v>83</v>
      </c>
      <c r="AC2034">
        <v>45</v>
      </c>
      <c r="AD2034">
        <v>11</v>
      </c>
      <c r="AE2034">
        <v>4</v>
      </c>
      <c r="AF2034">
        <v>2025</v>
      </c>
      <c r="AG2034">
        <v>20251105</v>
      </c>
      <c r="AH2034" s="2">
        <v>1400</v>
      </c>
      <c r="AI2034" s="2">
        <v>2362.818359375</v>
      </c>
      <c r="AJ2034" s="2">
        <f t="shared" si="250"/>
        <v>962.818359375</v>
      </c>
      <c r="AK2034" s="6">
        <f t="shared" si="251"/>
        <v>0.68772739955357143</v>
      </c>
      <c r="AL2034" s="12">
        <v>1400</v>
      </c>
      <c r="AM2034" s="12">
        <v>2438.3892188586651</v>
      </c>
      <c r="AN2034" s="12">
        <f t="shared" si="252"/>
        <v>1038.3892188586651</v>
      </c>
      <c r="AO2034" s="13">
        <f t="shared" si="253"/>
        <v>0.74170658489904651</v>
      </c>
      <c r="AP2034" s="16">
        <v>1400</v>
      </c>
      <c r="AQ2034" s="16">
        <v>2294.0885052023782</v>
      </c>
      <c r="AR2034" s="16">
        <f t="shared" si="254"/>
        <v>894.0885052023782</v>
      </c>
      <c r="AS2034" s="17">
        <f t="shared" si="248"/>
        <v>0.6386346465731273</v>
      </c>
      <c r="AT2034" s="20">
        <v>1400</v>
      </c>
      <c r="AU2034" s="20">
        <v>2323.4472111553791</v>
      </c>
      <c r="AV2034" s="20">
        <f t="shared" si="249"/>
        <v>923.44721115537914</v>
      </c>
      <c r="AW2034" s="21">
        <f t="shared" si="255"/>
        <v>0.65960515082527083</v>
      </c>
    </row>
    <row r="2035" spans="1:49" x14ac:dyDescent="0.25">
      <c r="A2035" t="s">
        <v>77</v>
      </c>
      <c r="B2035" t="s">
        <v>596</v>
      </c>
      <c r="C2035">
        <v>310477</v>
      </c>
      <c r="D2035">
        <v>2019</v>
      </c>
      <c r="E2035" t="s">
        <v>159</v>
      </c>
      <c r="F2035" t="s">
        <v>236</v>
      </c>
      <c r="G2035" t="s">
        <v>1547</v>
      </c>
      <c r="I2035">
        <v>4</v>
      </c>
      <c r="J2035" t="s">
        <v>117</v>
      </c>
      <c r="K2035">
        <v>4</v>
      </c>
      <c r="L2035" t="s">
        <v>44</v>
      </c>
      <c r="M2035">
        <v>1.5</v>
      </c>
      <c r="N2035" t="s">
        <v>44</v>
      </c>
      <c r="O2035" t="s">
        <v>46</v>
      </c>
      <c r="P2035">
        <v>4</v>
      </c>
      <c r="Q2035" t="s">
        <v>60</v>
      </c>
      <c r="R2035" t="s">
        <v>89</v>
      </c>
      <c r="S2035">
        <v>190</v>
      </c>
      <c r="T2035" t="s">
        <v>49</v>
      </c>
      <c r="U2035" t="s">
        <v>50</v>
      </c>
      <c r="V2035" t="s">
        <v>238</v>
      </c>
      <c r="W2035" t="s">
        <v>62</v>
      </c>
      <c r="X2035" t="s">
        <v>98</v>
      </c>
      <c r="Y2035">
        <v>31150</v>
      </c>
      <c r="Z2035">
        <v>0</v>
      </c>
      <c r="AA2035" t="s">
        <v>75</v>
      </c>
      <c r="AB2035" t="s">
        <v>83</v>
      </c>
      <c r="AC2035">
        <v>45</v>
      </c>
      <c r="AD2035">
        <v>11</v>
      </c>
      <c r="AE2035">
        <v>4</v>
      </c>
      <c r="AF2035">
        <v>2025</v>
      </c>
      <c r="AG2035">
        <v>20251105</v>
      </c>
      <c r="AH2035" s="2">
        <v>8500</v>
      </c>
      <c r="AI2035" s="2">
        <v>8794.705078125</v>
      </c>
      <c r="AJ2035" s="2">
        <f t="shared" si="250"/>
        <v>294.705078125</v>
      </c>
      <c r="AK2035" s="6">
        <f t="shared" si="251"/>
        <v>3.4671185661764706E-2</v>
      </c>
      <c r="AL2035" s="12">
        <v>8500</v>
      </c>
      <c r="AM2035" s="12">
        <v>7427.5742809234507</v>
      </c>
      <c r="AN2035" s="12">
        <f t="shared" si="252"/>
        <v>1072.4257190765493</v>
      </c>
      <c r="AO2035" s="13">
        <f t="shared" si="253"/>
        <v>0.12616773165606462</v>
      </c>
      <c r="AP2035" s="16">
        <v>8500</v>
      </c>
      <c r="AQ2035" s="16">
        <v>8593.9603221545312</v>
      </c>
      <c r="AR2035" s="16">
        <f t="shared" si="254"/>
        <v>93.960322154531241</v>
      </c>
      <c r="AS2035" s="17">
        <f t="shared" si="248"/>
        <v>1.1054155547591911E-2</v>
      </c>
      <c r="AT2035" s="20">
        <v>8500</v>
      </c>
      <c r="AU2035" s="20">
        <v>9113.42803030303</v>
      </c>
      <c r="AV2035" s="20">
        <f t="shared" si="249"/>
        <v>613.42803030303003</v>
      </c>
      <c r="AW2035" s="21">
        <f t="shared" si="255"/>
        <v>7.2168003565062352E-2</v>
      </c>
    </row>
    <row r="2036" spans="1:49" x14ac:dyDescent="0.25">
      <c r="A2036" t="s">
        <v>38</v>
      </c>
      <c r="B2036" t="s">
        <v>342</v>
      </c>
      <c r="C2036">
        <v>83525</v>
      </c>
      <c r="D2036">
        <v>2021</v>
      </c>
      <c r="E2036" t="s">
        <v>159</v>
      </c>
      <c r="F2036" t="s">
        <v>213</v>
      </c>
      <c r="G2036" t="s">
        <v>777</v>
      </c>
      <c r="I2036">
        <v>6</v>
      </c>
      <c r="J2036" t="s">
        <v>69</v>
      </c>
      <c r="K2036">
        <v>4</v>
      </c>
      <c r="L2036" t="s">
        <v>44</v>
      </c>
      <c r="M2036">
        <v>3.5</v>
      </c>
      <c r="N2036" t="s">
        <v>45</v>
      </c>
      <c r="O2036" t="s">
        <v>46</v>
      </c>
      <c r="P2036">
        <v>4</v>
      </c>
      <c r="Q2036" t="s">
        <v>215</v>
      </c>
      <c r="R2036" t="s">
        <v>48</v>
      </c>
      <c r="S2036">
        <v>280</v>
      </c>
      <c r="T2036" t="s">
        <v>49</v>
      </c>
      <c r="U2036" t="s">
        <v>72</v>
      </c>
      <c r="V2036" t="s">
        <v>1221</v>
      </c>
      <c r="W2036" t="s">
        <v>90</v>
      </c>
      <c r="X2036" t="s">
        <v>74</v>
      </c>
      <c r="Y2036">
        <v>42500</v>
      </c>
      <c r="Z2036">
        <v>0</v>
      </c>
      <c r="AA2036" t="s">
        <v>75</v>
      </c>
      <c r="AB2036" t="s">
        <v>215</v>
      </c>
      <c r="AC2036">
        <v>45</v>
      </c>
      <c r="AD2036">
        <v>11</v>
      </c>
      <c r="AE2036">
        <v>4</v>
      </c>
      <c r="AF2036">
        <v>2025</v>
      </c>
      <c r="AG2036">
        <v>20251103</v>
      </c>
      <c r="AH2036" s="2">
        <v>25100</v>
      </c>
      <c r="AI2036" s="2">
        <v>22857.73046875</v>
      </c>
      <c r="AJ2036" s="2">
        <f t="shared" si="250"/>
        <v>2242.26953125</v>
      </c>
      <c r="AK2036" s="6">
        <f t="shared" si="251"/>
        <v>8.9333447460159365E-2</v>
      </c>
      <c r="AL2036" s="12">
        <v>25100</v>
      </c>
      <c r="AM2036" s="12">
        <v>23284.972525825229</v>
      </c>
      <c r="AN2036" s="12">
        <f t="shared" si="252"/>
        <v>1815.0274741747708</v>
      </c>
      <c r="AO2036" s="13">
        <f t="shared" si="253"/>
        <v>7.2311851560747833E-2</v>
      </c>
      <c r="AP2036" s="16">
        <v>25100</v>
      </c>
      <c r="AQ2036" s="16">
        <v>22712.844963636919</v>
      </c>
      <c r="AR2036" s="16">
        <f t="shared" si="254"/>
        <v>2387.1550363630813</v>
      </c>
      <c r="AS2036" s="17">
        <f t="shared" si="248"/>
        <v>9.5105778341158617E-2</v>
      </c>
      <c r="AT2036" s="20">
        <v>25100</v>
      </c>
      <c r="AU2036" s="20">
        <v>22428.05927835052</v>
      </c>
      <c r="AV2036" s="20">
        <f t="shared" si="249"/>
        <v>2671.9407216494801</v>
      </c>
      <c r="AW2036" s="21">
        <f t="shared" si="255"/>
        <v>0.10645182157966056</v>
      </c>
    </row>
    <row r="2037" spans="1:49" x14ac:dyDescent="0.25">
      <c r="A2037" t="s">
        <v>109</v>
      </c>
      <c r="B2037" t="s">
        <v>317</v>
      </c>
      <c r="C2037">
        <v>29694</v>
      </c>
      <c r="D2037">
        <v>2005</v>
      </c>
      <c r="E2037" t="s">
        <v>159</v>
      </c>
      <c r="F2037" t="s">
        <v>564</v>
      </c>
      <c r="G2037" t="s">
        <v>1889</v>
      </c>
      <c r="I2037">
        <v>4</v>
      </c>
      <c r="J2037" t="s">
        <v>43</v>
      </c>
      <c r="K2037">
        <v>4</v>
      </c>
      <c r="L2037" t="s">
        <v>44</v>
      </c>
      <c r="M2037">
        <v>1.700000047683716</v>
      </c>
      <c r="N2037" t="s">
        <v>45</v>
      </c>
      <c r="O2037" t="s">
        <v>46</v>
      </c>
      <c r="P2037">
        <v>2</v>
      </c>
      <c r="Q2037" t="s">
        <v>118</v>
      </c>
      <c r="S2037">
        <v>115</v>
      </c>
      <c r="T2037" t="s">
        <v>49</v>
      </c>
      <c r="U2037" t="s">
        <v>50</v>
      </c>
      <c r="V2037" t="s">
        <v>1890</v>
      </c>
      <c r="W2037" t="s">
        <v>52</v>
      </c>
      <c r="X2037" t="s">
        <v>98</v>
      </c>
      <c r="Z2037">
        <v>0</v>
      </c>
      <c r="AA2037" t="s">
        <v>75</v>
      </c>
      <c r="AB2037" t="s">
        <v>122</v>
      </c>
      <c r="AC2037">
        <v>45</v>
      </c>
      <c r="AD2037">
        <v>11</v>
      </c>
      <c r="AE2037">
        <v>4</v>
      </c>
      <c r="AF2037">
        <v>2025</v>
      </c>
      <c r="AG2037">
        <v>20251104</v>
      </c>
      <c r="AH2037" s="2">
        <v>500</v>
      </c>
      <c r="AI2037" s="2">
        <v>1821.511596679688</v>
      </c>
      <c r="AJ2037" s="2">
        <f t="shared" si="250"/>
        <v>1321.511596679688</v>
      </c>
      <c r="AK2037" s="6">
        <f t="shared" si="251"/>
        <v>2.643023193359376</v>
      </c>
      <c r="AL2037" s="12">
        <v>500</v>
      </c>
      <c r="AM2037" s="12">
        <v>1763.486577887966</v>
      </c>
      <c r="AN2037" s="12">
        <f t="shared" si="252"/>
        <v>1263.486577887966</v>
      </c>
      <c r="AO2037" s="13">
        <f t="shared" si="253"/>
        <v>2.5269731557759321</v>
      </c>
      <c r="AP2037" s="16">
        <v>500</v>
      </c>
      <c r="AQ2037" s="16">
        <v>2021.1595338101949</v>
      </c>
      <c r="AR2037" s="16">
        <f t="shared" si="254"/>
        <v>1521.1595338101949</v>
      </c>
      <c r="AS2037" s="17">
        <f t="shared" si="248"/>
        <v>3.0423190676203897</v>
      </c>
      <c r="AT2037" s="20">
        <v>500</v>
      </c>
      <c r="AU2037" s="20">
        <v>1864.8596330275229</v>
      </c>
      <c r="AV2037" s="20">
        <f t="shared" si="249"/>
        <v>1364.8596330275229</v>
      </c>
      <c r="AW2037" s="21">
        <f t="shared" si="255"/>
        <v>2.7297192660550458</v>
      </c>
    </row>
    <row r="2038" spans="1:49" x14ac:dyDescent="0.25">
      <c r="A2038" t="s">
        <v>109</v>
      </c>
      <c r="B2038" t="s">
        <v>317</v>
      </c>
      <c r="C2038">
        <v>94857</v>
      </c>
      <c r="D2038">
        <v>2018</v>
      </c>
      <c r="E2038" t="s">
        <v>373</v>
      </c>
      <c r="F2038" t="s">
        <v>502</v>
      </c>
      <c r="G2038" t="s">
        <v>795</v>
      </c>
      <c r="I2038">
        <v>8</v>
      </c>
      <c r="J2038" t="s">
        <v>59</v>
      </c>
      <c r="K2038">
        <v>4</v>
      </c>
      <c r="L2038" t="s">
        <v>44</v>
      </c>
      <c r="M2038">
        <v>6.1999998092651367</v>
      </c>
      <c r="N2038" t="s">
        <v>87</v>
      </c>
      <c r="O2038" t="s">
        <v>46</v>
      </c>
      <c r="P2038">
        <v>4</v>
      </c>
      <c r="Q2038" t="s">
        <v>60</v>
      </c>
      <c r="R2038" t="s">
        <v>89</v>
      </c>
      <c r="T2038" t="s">
        <v>49</v>
      </c>
      <c r="V2038" t="s">
        <v>828</v>
      </c>
      <c r="W2038" t="s">
        <v>103</v>
      </c>
      <c r="X2038" t="s">
        <v>74</v>
      </c>
      <c r="Y2038">
        <v>93795</v>
      </c>
      <c r="Z2038">
        <v>0</v>
      </c>
      <c r="AA2038" t="s">
        <v>75</v>
      </c>
      <c r="AB2038" t="s">
        <v>104</v>
      </c>
      <c r="AC2038">
        <v>45</v>
      </c>
      <c r="AD2038">
        <v>11</v>
      </c>
      <c r="AE2038">
        <v>4</v>
      </c>
      <c r="AF2038">
        <v>2025</v>
      </c>
      <c r="AG2038">
        <v>20251104</v>
      </c>
      <c r="AH2038" s="2">
        <v>21300</v>
      </c>
      <c r="AI2038" s="2">
        <v>24743.29296875</v>
      </c>
      <c r="AJ2038" s="2">
        <f t="shared" si="250"/>
        <v>3443.29296875</v>
      </c>
      <c r="AK2038" s="6">
        <f t="shared" si="251"/>
        <v>0.16165694688967136</v>
      </c>
      <c r="AL2038" s="12">
        <v>21300</v>
      </c>
      <c r="AM2038" s="12">
        <v>24037.691003486711</v>
      </c>
      <c r="AN2038" s="12">
        <f t="shared" si="252"/>
        <v>2737.6910034867105</v>
      </c>
      <c r="AO2038" s="13">
        <f t="shared" si="253"/>
        <v>0.12853009406040894</v>
      </c>
      <c r="AP2038" s="16">
        <v>21300</v>
      </c>
      <c r="AQ2038" s="16">
        <v>23445.20011715393</v>
      </c>
      <c r="AR2038" s="16">
        <f t="shared" si="254"/>
        <v>2145.2001171539305</v>
      </c>
      <c r="AS2038" s="17">
        <f t="shared" si="248"/>
        <v>0.1007136205236587</v>
      </c>
      <c r="AT2038" s="20">
        <v>21300</v>
      </c>
      <c r="AU2038" s="20">
        <v>24472.473404255321</v>
      </c>
      <c r="AV2038" s="20">
        <f t="shared" si="249"/>
        <v>3172.4734042553209</v>
      </c>
      <c r="AW2038" s="21">
        <f t="shared" si="255"/>
        <v>0.14894241334532024</v>
      </c>
    </row>
    <row r="2039" spans="1:49" x14ac:dyDescent="0.25">
      <c r="A2039" t="s">
        <v>109</v>
      </c>
      <c r="B2039" t="s">
        <v>538</v>
      </c>
      <c r="C2039">
        <v>96122</v>
      </c>
      <c r="D2039">
        <v>2016</v>
      </c>
      <c r="E2039" t="s">
        <v>135</v>
      </c>
      <c r="F2039" t="s">
        <v>566</v>
      </c>
      <c r="G2039" t="s">
        <v>1891</v>
      </c>
      <c r="I2039">
        <v>4</v>
      </c>
      <c r="J2039" t="s">
        <v>1163</v>
      </c>
      <c r="K2039">
        <v>4</v>
      </c>
      <c r="L2039" t="s">
        <v>44</v>
      </c>
      <c r="M2039">
        <v>2.4000000953674321</v>
      </c>
      <c r="N2039" t="s">
        <v>45</v>
      </c>
      <c r="O2039" t="s">
        <v>46</v>
      </c>
      <c r="P2039">
        <v>2</v>
      </c>
      <c r="Q2039" t="s">
        <v>60</v>
      </c>
      <c r="R2039" t="s">
        <v>96</v>
      </c>
      <c r="S2039">
        <v>184</v>
      </c>
      <c r="T2039" t="s">
        <v>49</v>
      </c>
      <c r="W2039" t="s">
        <v>62</v>
      </c>
      <c r="X2039" t="s">
        <v>567</v>
      </c>
      <c r="Z2039">
        <v>0</v>
      </c>
      <c r="AA2039" t="s">
        <v>75</v>
      </c>
      <c r="AB2039" t="s">
        <v>83</v>
      </c>
      <c r="AC2039">
        <v>45</v>
      </c>
      <c r="AD2039">
        <v>11</v>
      </c>
      <c r="AE2039">
        <v>4</v>
      </c>
      <c r="AF2039">
        <v>2025</v>
      </c>
      <c r="AG2039">
        <v>20251105</v>
      </c>
      <c r="AH2039" s="2">
        <v>4100</v>
      </c>
      <c r="AI2039" s="2">
        <v>4385.6416015625</v>
      </c>
      <c r="AJ2039" s="2">
        <f t="shared" si="250"/>
        <v>285.6416015625</v>
      </c>
      <c r="AK2039" s="6">
        <f t="shared" si="251"/>
        <v>6.9668683307926832E-2</v>
      </c>
      <c r="AL2039" s="12">
        <v>4100</v>
      </c>
      <c r="AM2039" s="12">
        <v>4506.3337051188091</v>
      </c>
      <c r="AN2039" s="12">
        <f t="shared" si="252"/>
        <v>406.33370511880912</v>
      </c>
      <c r="AO2039" s="13">
        <f t="shared" si="253"/>
        <v>9.9105781736294904E-2</v>
      </c>
      <c r="AP2039" s="16">
        <v>4100</v>
      </c>
      <c r="AQ2039" s="16">
        <v>4373.0577746474974</v>
      </c>
      <c r="AR2039" s="16">
        <f t="shared" si="254"/>
        <v>273.05777464749735</v>
      </c>
      <c r="AS2039" s="17">
        <f t="shared" si="248"/>
        <v>6.659945723109692E-2</v>
      </c>
      <c r="AT2039" s="20">
        <v>4100</v>
      </c>
      <c r="AU2039" s="20">
        <v>4354.0897097625329</v>
      </c>
      <c r="AV2039" s="20">
        <f t="shared" si="249"/>
        <v>254.08970976253295</v>
      </c>
      <c r="AW2039" s="21">
        <f t="shared" si="255"/>
        <v>6.1973099942081208E-2</v>
      </c>
    </row>
    <row r="2040" spans="1:49" x14ac:dyDescent="0.25">
      <c r="A2040" t="s">
        <v>77</v>
      </c>
      <c r="B2040" t="s">
        <v>818</v>
      </c>
      <c r="C2040">
        <v>89376</v>
      </c>
      <c r="D2040">
        <v>2014</v>
      </c>
      <c r="E2040" t="s">
        <v>135</v>
      </c>
      <c r="F2040" t="s">
        <v>136</v>
      </c>
      <c r="G2040" t="s">
        <v>113</v>
      </c>
      <c r="I2040">
        <v>6</v>
      </c>
      <c r="J2040" t="s">
        <v>69</v>
      </c>
      <c r="K2040">
        <v>4</v>
      </c>
      <c r="L2040" t="s">
        <v>44</v>
      </c>
      <c r="M2040">
        <v>3.2000000476837158</v>
      </c>
      <c r="N2040" t="s">
        <v>87</v>
      </c>
      <c r="O2040" t="s">
        <v>46</v>
      </c>
      <c r="Q2040" t="s">
        <v>60</v>
      </c>
      <c r="R2040" t="s">
        <v>89</v>
      </c>
      <c r="T2040" t="s">
        <v>49</v>
      </c>
      <c r="W2040" t="s">
        <v>134</v>
      </c>
      <c r="X2040" t="s">
        <v>74</v>
      </c>
      <c r="Z2040">
        <v>0</v>
      </c>
      <c r="AA2040" t="s">
        <v>75</v>
      </c>
      <c r="AB2040" t="s">
        <v>83</v>
      </c>
      <c r="AC2040">
        <v>45</v>
      </c>
      <c r="AD2040">
        <v>11</v>
      </c>
      <c r="AE2040">
        <v>4</v>
      </c>
      <c r="AF2040">
        <v>2025</v>
      </c>
      <c r="AG2040">
        <v>20251105</v>
      </c>
      <c r="AH2040" s="2">
        <v>8500</v>
      </c>
      <c r="AI2040" s="2">
        <v>7292.85693359375</v>
      </c>
      <c r="AJ2040" s="2">
        <f t="shared" si="250"/>
        <v>1207.14306640625</v>
      </c>
      <c r="AK2040" s="6">
        <f t="shared" si="251"/>
        <v>0.14201683134191176</v>
      </c>
      <c r="AL2040" s="12">
        <v>8500</v>
      </c>
      <c r="AM2040" s="12">
        <v>6966.5303788027259</v>
      </c>
      <c r="AN2040" s="12">
        <f t="shared" si="252"/>
        <v>1533.4696211972741</v>
      </c>
      <c r="AO2040" s="13">
        <f t="shared" si="253"/>
        <v>0.18040819072909106</v>
      </c>
      <c r="AP2040" s="16">
        <v>8500</v>
      </c>
      <c r="AQ2040" s="16">
        <v>7154.0321042499036</v>
      </c>
      <c r="AR2040" s="16">
        <f t="shared" si="254"/>
        <v>1345.9678957500964</v>
      </c>
      <c r="AS2040" s="17">
        <f t="shared" si="248"/>
        <v>0.15834916420589371</v>
      </c>
      <c r="AT2040" s="20">
        <v>8500</v>
      </c>
      <c r="AU2040" s="20">
        <v>7393.366186504928</v>
      </c>
      <c r="AV2040" s="20">
        <f t="shared" si="249"/>
        <v>1106.633813495072</v>
      </c>
      <c r="AW2040" s="21">
        <f t="shared" si="255"/>
        <v>0.13019221335236142</v>
      </c>
    </row>
    <row r="2041" spans="1:49" x14ac:dyDescent="0.25">
      <c r="A2041" t="s">
        <v>123</v>
      </c>
      <c r="B2041" t="s">
        <v>440</v>
      </c>
      <c r="C2041">
        <v>60900</v>
      </c>
      <c r="D2041">
        <v>2024</v>
      </c>
      <c r="E2041" t="s">
        <v>155</v>
      </c>
      <c r="F2041" t="s">
        <v>201</v>
      </c>
      <c r="G2041" t="s">
        <v>214</v>
      </c>
      <c r="I2041">
        <v>4</v>
      </c>
      <c r="J2041" t="s">
        <v>69</v>
      </c>
      <c r="K2041">
        <v>4</v>
      </c>
      <c r="L2041" t="s">
        <v>44</v>
      </c>
      <c r="M2041">
        <v>2</v>
      </c>
      <c r="N2041" t="s">
        <v>45</v>
      </c>
      <c r="O2041" t="s">
        <v>180</v>
      </c>
      <c r="Q2041" t="s">
        <v>118</v>
      </c>
      <c r="T2041" t="s">
        <v>49</v>
      </c>
      <c r="V2041" t="s">
        <v>661</v>
      </c>
      <c r="W2041" t="s">
        <v>52</v>
      </c>
      <c r="X2041" t="s">
        <v>63</v>
      </c>
      <c r="Z2041">
        <v>0</v>
      </c>
      <c r="AA2041" t="s">
        <v>75</v>
      </c>
      <c r="AB2041" t="s">
        <v>122</v>
      </c>
      <c r="AC2041">
        <v>45</v>
      </c>
      <c r="AD2041">
        <v>11</v>
      </c>
      <c r="AE2041">
        <v>4</v>
      </c>
      <c r="AF2041">
        <v>2025</v>
      </c>
      <c r="AG2041">
        <v>20251105</v>
      </c>
      <c r="AH2041" s="2">
        <v>9700</v>
      </c>
      <c r="AI2041" s="2">
        <v>6823.31396484375</v>
      </c>
      <c r="AJ2041" s="2">
        <f t="shared" si="250"/>
        <v>2876.68603515625</v>
      </c>
      <c r="AK2041" s="6">
        <f t="shared" si="251"/>
        <v>0.29656557063466493</v>
      </c>
      <c r="AL2041" s="12">
        <v>9700</v>
      </c>
      <c r="AM2041" s="12">
        <v>6545.4801019744446</v>
      </c>
      <c r="AN2041" s="12">
        <f t="shared" si="252"/>
        <v>3154.5198980255554</v>
      </c>
      <c r="AO2041" s="13">
        <f t="shared" si="253"/>
        <v>0.32520823690985107</v>
      </c>
      <c r="AP2041" s="16">
        <v>9700</v>
      </c>
      <c r="AQ2041" s="16">
        <v>5001.2740494868822</v>
      </c>
      <c r="AR2041" s="16">
        <f t="shared" si="254"/>
        <v>4698.7259505131178</v>
      </c>
      <c r="AS2041" s="17">
        <f t="shared" si="248"/>
        <v>0.48440473716630078</v>
      </c>
      <c r="AT2041" s="20">
        <v>9700</v>
      </c>
      <c r="AU2041" s="20">
        <v>6950.5980861244016</v>
      </c>
      <c r="AV2041" s="20">
        <f t="shared" si="249"/>
        <v>2749.4019138755984</v>
      </c>
      <c r="AW2041" s="21">
        <f t="shared" si="255"/>
        <v>0.28344349627583487</v>
      </c>
    </row>
    <row r="2042" spans="1:49" x14ac:dyDescent="0.25">
      <c r="A2042" t="s">
        <v>38</v>
      </c>
      <c r="B2042" t="s">
        <v>39</v>
      </c>
      <c r="C2042">
        <v>280934</v>
      </c>
      <c r="D2042">
        <v>2011</v>
      </c>
      <c r="E2042" t="s">
        <v>111</v>
      </c>
      <c r="F2042" t="s">
        <v>625</v>
      </c>
      <c r="H2042" t="s">
        <v>779</v>
      </c>
      <c r="I2042">
        <v>6</v>
      </c>
      <c r="J2042" t="s">
        <v>69</v>
      </c>
      <c r="K2042">
        <v>4</v>
      </c>
      <c r="L2042" t="s">
        <v>44</v>
      </c>
      <c r="M2042">
        <v>6.6999998092651367</v>
      </c>
      <c r="N2042" t="s">
        <v>87</v>
      </c>
      <c r="O2042" t="s">
        <v>46</v>
      </c>
      <c r="Q2042" t="s">
        <v>88</v>
      </c>
      <c r="R2042" t="s">
        <v>89</v>
      </c>
      <c r="T2042" t="s">
        <v>219</v>
      </c>
      <c r="W2042" t="s">
        <v>247</v>
      </c>
      <c r="X2042" t="s">
        <v>121</v>
      </c>
      <c r="Z2042">
        <v>0</v>
      </c>
      <c r="AA2042" t="s">
        <v>75</v>
      </c>
      <c r="AB2042" t="s">
        <v>248</v>
      </c>
      <c r="AC2042">
        <v>45</v>
      </c>
      <c r="AD2042">
        <v>11</v>
      </c>
      <c r="AE2042">
        <v>4</v>
      </c>
      <c r="AF2042">
        <v>2025</v>
      </c>
      <c r="AG2042">
        <v>20251104</v>
      </c>
      <c r="AH2042" s="2">
        <v>7250</v>
      </c>
      <c r="AI2042" s="2">
        <v>8915.4365234375</v>
      </c>
      <c r="AJ2042" s="2">
        <f t="shared" si="250"/>
        <v>1665.4365234375</v>
      </c>
      <c r="AK2042" s="6">
        <f t="shared" si="251"/>
        <v>0.22971538254310345</v>
      </c>
      <c r="AL2042" s="12">
        <v>7250</v>
      </c>
      <c r="AM2042" s="12">
        <v>9765.0287252035123</v>
      </c>
      <c r="AN2042" s="12">
        <f t="shared" si="252"/>
        <v>2515.0287252035123</v>
      </c>
      <c r="AO2042" s="13">
        <f t="shared" si="253"/>
        <v>0.34690051382117409</v>
      </c>
      <c r="AP2042" s="16">
        <v>7250</v>
      </c>
      <c r="AQ2042" s="16">
        <v>10294.190967997531</v>
      </c>
      <c r="AR2042" s="16">
        <f t="shared" si="254"/>
        <v>3044.1909679975306</v>
      </c>
      <c r="AS2042" s="17">
        <f t="shared" si="248"/>
        <v>0.41988840937896976</v>
      </c>
      <c r="AT2042" s="20">
        <v>7250</v>
      </c>
      <c r="AU2042" s="20">
        <v>8624.2843894899561</v>
      </c>
      <c r="AV2042" s="20">
        <f t="shared" si="249"/>
        <v>1374.2843894899561</v>
      </c>
      <c r="AW2042" s="21">
        <f t="shared" si="255"/>
        <v>0.189556467515856</v>
      </c>
    </row>
    <row r="2043" spans="1:49" x14ac:dyDescent="0.25">
      <c r="A2043" t="s">
        <v>38</v>
      </c>
      <c r="B2043" t="s">
        <v>65</v>
      </c>
      <c r="C2043">
        <v>128334</v>
      </c>
      <c r="D2043">
        <v>2016</v>
      </c>
      <c r="E2043" t="s">
        <v>135</v>
      </c>
      <c r="F2043" t="s">
        <v>312</v>
      </c>
      <c r="G2043" t="s">
        <v>418</v>
      </c>
      <c r="H2043" t="s">
        <v>1048</v>
      </c>
      <c r="I2043">
        <v>4</v>
      </c>
      <c r="J2043" t="s">
        <v>129</v>
      </c>
      <c r="K2043">
        <v>4</v>
      </c>
      <c r="L2043" t="s">
        <v>44</v>
      </c>
      <c r="M2043">
        <v>2.4000000953674321</v>
      </c>
      <c r="N2043" t="s">
        <v>45</v>
      </c>
      <c r="O2043" t="s">
        <v>46</v>
      </c>
      <c r="P2043">
        <v>4</v>
      </c>
      <c r="Q2043" t="s">
        <v>60</v>
      </c>
      <c r="R2043" t="s">
        <v>96</v>
      </c>
      <c r="T2043" t="s">
        <v>49</v>
      </c>
      <c r="W2043" t="s">
        <v>62</v>
      </c>
      <c r="X2043" t="s">
        <v>74</v>
      </c>
      <c r="Z2043">
        <v>0</v>
      </c>
      <c r="AA2043" t="s">
        <v>75</v>
      </c>
      <c r="AB2043" t="s">
        <v>83</v>
      </c>
      <c r="AC2043">
        <v>45</v>
      </c>
      <c r="AD2043">
        <v>11</v>
      </c>
      <c r="AE2043">
        <v>4</v>
      </c>
      <c r="AF2043">
        <v>2025</v>
      </c>
      <c r="AG2043">
        <v>20251104</v>
      </c>
      <c r="AH2043" s="2">
        <v>2250</v>
      </c>
      <c r="AI2043" s="2">
        <v>3572.2353515625</v>
      </c>
      <c r="AJ2043" s="2">
        <f t="shared" si="250"/>
        <v>1322.2353515625</v>
      </c>
      <c r="AK2043" s="6">
        <f t="shared" si="251"/>
        <v>0.58766015625000001</v>
      </c>
      <c r="AL2043" s="12">
        <v>2250</v>
      </c>
      <c r="AM2043" s="12">
        <v>3490.1342774128379</v>
      </c>
      <c r="AN2043" s="12">
        <f t="shared" si="252"/>
        <v>1240.1342774128379</v>
      </c>
      <c r="AO2043" s="13">
        <f t="shared" si="253"/>
        <v>0.55117078996126134</v>
      </c>
      <c r="AP2043" s="16">
        <v>2250</v>
      </c>
      <c r="AQ2043" s="16">
        <v>3548.3269757550288</v>
      </c>
      <c r="AR2043" s="16">
        <f t="shared" si="254"/>
        <v>1298.3269757550288</v>
      </c>
      <c r="AS2043" s="17">
        <f t="shared" si="248"/>
        <v>0.57703421144667943</v>
      </c>
      <c r="AT2043" s="20">
        <v>2250</v>
      </c>
      <c r="AU2043" s="20">
        <v>3724.47379032258</v>
      </c>
      <c r="AV2043" s="20">
        <f t="shared" si="249"/>
        <v>1474.47379032258</v>
      </c>
      <c r="AW2043" s="21">
        <f t="shared" si="255"/>
        <v>0.65532168458781337</v>
      </c>
    </row>
    <row r="2044" spans="1:49" x14ac:dyDescent="0.25">
      <c r="A2044" t="s">
        <v>123</v>
      </c>
      <c r="B2044" t="s">
        <v>440</v>
      </c>
      <c r="C2044">
        <v>92243</v>
      </c>
      <c r="D2044">
        <v>2018</v>
      </c>
      <c r="E2044" t="s">
        <v>66</v>
      </c>
      <c r="F2044" t="s">
        <v>1008</v>
      </c>
      <c r="H2044" t="s">
        <v>1009</v>
      </c>
      <c r="I2044">
        <v>3</v>
      </c>
      <c r="J2044" t="s">
        <v>101</v>
      </c>
      <c r="K2044">
        <v>4</v>
      </c>
      <c r="L2044" t="s">
        <v>44</v>
      </c>
      <c r="M2044">
        <v>1</v>
      </c>
      <c r="N2044" t="s">
        <v>45</v>
      </c>
      <c r="O2044" t="s">
        <v>46</v>
      </c>
      <c r="P2044">
        <v>4</v>
      </c>
      <c r="Q2044" t="s">
        <v>60</v>
      </c>
      <c r="R2044" t="s">
        <v>96</v>
      </c>
      <c r="S2044">
        <v>123</v>
      </c>
      <c r="T2044" t="s">
        <v>49</v>
      </c>
      <c r="U2044" t="s">
        <v>50</v>
      </c>
      <c r="W2044" t="s">
        <v>52</v>
      </c>
      <c r="X2044" t="s">
        <v>1010</v>
      </c>
      <c r="Y2044">
        <v>23000</v>
      </c>
      <c r="Z2044">
        <v>0</v>
      </c>
      <c r="AA2044" t="s">
        <v>75</v>
      </c>
      <c r="AB2044" t="s">
        <v>83</v>
      </c>
      <c r="AC2044">
        <v>45</v>
      </c>
      <c r="AD2044">
        <v>11</v>
      </c>
      <c r="AE2044">
        <v>4</v>
      </c>
      <c r="AF2044">
        <v>2025</v>
      </c>
      <c r="AG2044">
        <v>20251105</v>
      </c>
      <c r="AH2044" s="2">
        <v>7000</v>
      </c>
      <c r="AI2044" s="2">
        <v>5389.68212890625</v>
      </c>
      <c r="AJ2044" s="2">
        <f t="shared" si="250"/>
        <v>1610.31787109375</v>
      </c>
      <c r="AK2044" s="6">
        <f t="shared" si="251"/>
        <v>0.23004541015624999</v>
      </c>
      <c r="AL2044" s="12">
        <v>7000</v>
      </c>
      <c r="AM2044" s="12">
        <v>5701.7984039807416</v>
      </c>
      <c r="AN2044" s="12">
        <f t="shared" si="252"/>
        <v>1298.2015960192584</v>
      </c>
      <c r="AO2044" s="13">
        <f t="shared" si="253"/>
        <v>0.18545737085989406</v>
      </c>
      <c r="AP2044" s="16">
        <v>7000</v>
      </c>
      <c r="AQ2044" s="16">
        <v>6054.8613275742973</v>
      </c>
      <c r="AR2044" s="16">
        <f t="shared" si="254"/>
        <v>945.13867242570268</v>
      </c>
      <c r="AS2044" s="17">
        <f t="shared" si="248"/>
        <v>0.13501981034652896</v>
      </c>
      <c r="AT2044" s="20">
        <v>7000</v>
      </c>
      <c r="AU2044" s="20">
        <v>5334.9649859943966</v>
      </c>
      <c r="AV2044" s="20">
        <f t="shared" si="249"/>
        <v>1665.0350140056034</v>
      </c>
      <c r="AW2044" s="21">
        <f t="shared" si="255"/>
        <v>0.23786214485794335</v>
      </c>
    </row>
    <row r="2045" spans="1:49" x14ac:dyDescent="0.25">
      <c r="A2045" t="s">
        <v>123</v>
      </c>
      <c r="B2045" t="s">
        <v>440</v>
      </c>
      <c r="C2045">
        <v>93681</v>
      </c>
      <c r="D2045">
        <v>2005</v>
      </c>
      <c r="E2045" t="s">
        <v>159</v>
      </c>
      <c r="F2045" t="s">
        <v>564</v>
      </c>
      <c r="G2045" t="s">
        <v>237</v>
      </c>
      <c r="I2045">
        <v>4</v>
      </c>
      <c r="J2045" t="s">
        <v>69</v>
      </c>
      <c r="K2045">
        <v>2</v>
      </c>
      <c r="L2045" t="s">
        <v>44</v>
      </c>
      <c r="M2045">
        <v>1.700000047683716</v>
      </c>
      <c r="N2045" t="s">
        <v>45</v>
      </c>
      <c r="O2045" t="s">
        <v>46</v>
      </c>
      <c r="P2045">
        <v>2</v>
      </c>
      <c r="Q2045" t="s">
        <v>187</v>
      </c>
      <c r="S2045">
        <v>127</v>
      </c>
      <c r="T2045" t="s">
        <v>49</v>
      </c>
      <c r="U2045" t="s">
        <v>50</v>
      </c>
      <c r="V2045" t="s">
        <v>1892</v>
      </c>
      <c r="W2045" t="s">
        <v>52</v>
      </c>
      <c r="X2045" t="s">
        <v>74</v>
      </c>
      <c r="Z2045">
        <v>0</v>
      </c>
      <c r="AA2045" t="s">
        <v>75</v>
      </c>
      <c r="AB2045" t="s">
        <v>187</v>
      </c>
      <c r="AC2045">
        <v>45</v>
      </c>
      <c r="AD2045">
        <v>11</v>
      </c>
      <c r="AE2045">
        <v>4</v>
      </c>
      <c r="AF2045">
        <v>2025</v>
      </c>
      <c r="AG2045">
        <v>20251105</v>
      </c>
      <c r="AH2045" s="2">
        <v>900</v>
      </c>
      <c r="AI2045" s="2">
        <v>2011.79345703125</v>
      </c>
      <c r="AJ2045" s="2">
        <f t="shared" si="250"/>
        <v>1111.79345703125</v>
      </c>
      <c r="AK2045" s="6">
        <f t="shared" si="251"/>
        <v>1.2353260633680556</v>
      </c>
      <c r="AL2045" s="12">
        <v>900</v>
      </c>
      <c r="AM2045" s="12">
        <v>1792.3218412991259</v>
      </c>
      <c r="AN2045" s="12">
        <f t="shared" si="252"/>
        <v>892.32184129912594</v>
      </c>
      <c r="AO2045" s="13">
        <f t="shared" si="253"/>
        <v>0.99146871255458435</v>
      </c>
      <c r="AP2045" s="16">
        <v>900</v>
      </c>
      <c r="AQ2045" s="16">
        <v>1861.9257142653339</v>
      </c>
      <c r="AR2045" s="16">
        <f t="shared" si="254"/>
        <v>961.92571426533391</v>
      </c>
      <c r="AS2045" s="17">
        <f t="shared" si="248"/>
        <v>1.0688063491837043</v>
      </c>
      <c r="AT2045" s="20">
        <v>900</v>
      </c>
      <c r="AU2045" s="20">
        <v>2089.0078843626802</v>
      </c>
      <c r="AV2045" s="20">
        <f t="shared" si="249"/>
        <v>1189.0078843626802</v>
      </c>
      <c r="AW2045" s="21">
        <f t="shared" si="255"/>
        <v>1.3211198715140891</v>
      </c>
    </row>
    <row r="2046" spans="1:49" x14ac:dyDescent="0.25">
      <c r="A2046" t="s">
        <v>109</v>
      </c>
      <c r="B2046" t="s">
        <v>323</v>
      </c>
      <c r="C2046">
        <v>13810</v>
      </c>
      <c r="D2046">
        <v>2025</v>
      </c>
      <c r="E2046" t="s">
        <v>167</v>
      </c>
      <c r="F2046" t="s">
        <v>1030</v>
      </c>
      <c r="G2046" t="s">
        <v>1893</v>
      </c>
      <c r="H2046" t="s">
        <v>779</v>
      </c>
      <c r="I2046">
        <v>8</v>
      </c>
      <c r="J2046" t="s">
        <v>129</v>
      </c>
      <c r="K2046">
        <v>4</v>
      </c>
      <c r="L2046" t="s">
        <v>44</v>
      </c>
      <c r="M2046">
        <v>6.5999999046325684</v>
      </c>
      <c r="N2046" t="s">
        <v>87</v>
      </c>
      <c r="Q2046" t="s">
        <v>88</v>
      </c>
      <c r="R2046" t="s">
        <v>89</v>
      </c>
      <c r="T2046" t="s">
        <v>219</v>
      </c>
      <c r="U2046" t="s">
        <v>72</v>
      </c>
      <c r="V2046" t="s">
        <v>1242</v>
      </c>
      <c r="W2046" t="s">
        <v>247</v>
      </c>
      <c r="X2046" t="s">
        <v>74</v>
      </c>
      <c r="Z2046">
        <v>0</v>
      </c>
      <c r="AA2046" t="s">
        <v>75</v>
      </c>
      <c r="AB2046" t="s">
        <v>248</v>
      </c>
      <c r="AC2046">
        <v>45</v>
      </c>
      <c r="AD2046">
        <v>11</v>
      </c>
      <c r="AE2046">
        <v>4</v>
      </c>
      <c r="AF2046">
        <v>2025</v>
      </c>
      <c r="AG2046">
        <v>20251103</v>
      </c>
      <c r="AH2046" s="2">
        <v>73000</v>
      </c>
      <c r="AI2046" s="2">
        <v>57839.8359375</v>
      </c>
      <c r="AJ2046" s="2">
        <f t="shared" si="250"/>
        <v>15160.1640625</v>
      </c>
      <c r="AK2046" s="6">
        <f t="shared" si="251"/>
        <v>0.20767348030821917</v>
      </c>
      <c r="AL2046" s="12">
        <v>73000</v>
      </c>
      <c r="AM2046" s="12">
        <v>63389.769626346759</v>
      </c>
      <c r="AN2046" s="12">
        <f t="shared" si="252"/>
        <v>9610.2303736532413</v>
      </c>
      <c r="AO2046" s="13">
        <f t="shared" si="253"/>
        <v>0.13164699141990741</v>
      </c>
      <c r="AP2046" s="16">
        <v>73000</v>
      </c>
      <c r="AQ2046" s="16">
        <v>65253.582164860898</v>
      </c>
      <c r="AR2046" s="16">
        <f t="shared" si="254"/>
        <v>7746.417835139102</v>
      </c>
      <c r="AS2046" s="17">
        <f t="shared" si="248"/>
        <v>0.10611531281012468</v>
      </c>
      <c r="AT2046" s="20">
        <v>73000</v>
      </c>
      <c r="AU2046" s="20">
        <v>55330</v>
      </c>
      <c r="AV2046" s="20">
        <f t="shared" si="249"/>
        <v>17670</v>
      </c>
      <c r="AW2046" s="21">
        <f t="shared" si="255"/>
        <v>0.24205479452054796</v>
      </c>
    </row>
    <row r="2047" spans="1:49" x14ac:dyDescent="0.25">
      <c r="A2047" t="s">
        <v>123</v>
      </c>
      <c r="B2047" t="s">
        <v>124</v>
      </c>
      <c r="C2047">
        <v>144305</v>
      </c>
      <c r="D2047">
        <v>2021</v>
      </c>
      <c r="E2047" t="s">
        <v>66</v>
      </c>
      <c r="F2047" t="s">
        <v>221</v>
      </c>
      <c r="H2047" t="s">
        <v>734</v>
      </c>
      <c r="I2047">
        <v>8</v>
      </c>
      <c r="J2047" t="s">
        <v>69</v>
      </c>
      <c r="K2047">
        <v>4</v>
      </c>
      <c r="L2047" t="s">
        <v>44</v>
      </c>
      <c r="M2047">
        <v>5</v>
      </c>
      <c r="N2047" t="s">
        <v>87</v>
      </c>
      <c r="O2047" t="s">
        <v>46</v>
      </c>
      <c r="P2047">
        <v>2</v>
      </c>
      <c r="Q2047" t="s">
        <v>88</v>
      </c>
      <c r="R2047" t="s">
        <v>89</v>
      </c>
      <c r="S2047">
        <v>395</v>
      </c>
      <c r="T2047" t="s">
        <v>49</v>
      </c>
      <c r="U2047" t="s">
        <v>72</v>
      </c>
      <c r="V2047" t="s">
        <v>1127</v>
      </c>
      <c r="W2047" t="s">
        <v>103</v>
      </c>
      <c r="X2047" t="s">
        <v>74</v>
      </c>
      <c r="Z2047">
        <v>0</v>
      </c>
      <c r="AA2047" t="s">
        <v>75</v>
      </c>
      <c r="AB2047" t="s">
        <v>91</v>
      </c>
      <c r="AC2047">
        <v>45</v>
      </c>
      <c r="AD2047">
        <v>11</v>
      </c>
      <c r="AE2047">
        <v>4</v>
      </c>
      <c r="AF2047">
        <v>2025</v>
      </c>
      <c r="AG2047">
        <v>20251104</v>
      </c>
      <c r="AH2047" s="2">
        <v>11000</v>
      </c>
      <c r="AI2047" s="2">
        <v>11878.587890625</v>
      </c>
      <c r="AJ2047" s="2">
        <f t="shared" si="250"/>
        <v>878.587890625</v>
      </c>
      <c r="AK2047" s="6">
        <f t="shared" si="251"/>
        <v>7.9871626420454547E-2</v>
      </c>
      <c r="AL2047" s="12">
        <v>11000</v>
      </c>
      <c r="AM2047" s="12">
        <v>12110.94766210265</v>
      </c>
      <c r="AN2047" s="12">
        <f t="shared" si="252"/>
        <v>1110.9476621026497</v>
      </c>
      <c r="AO2047" s="13">
        <f t="shared" si="253"/>
        <v>0.10099524200933178</v>
      </c>
      <c r="AP2047" s="16">
        <v>11000</v>
      </c>
      <c r="AQ2047" s="16">
        <v>12127.805394277329</v>
      </c>
      <c r="AR2047" s="16">
        <f t="shared" si="254"/>
        <v>1127.8053942773295</v>
      </c>
      <c r="AS2047" s="17">
        <f t="shared" si="248"/>
        <v>0.10252776311612086</v>
      </c>
      <c r="AT2047" s="20">
        <v>11000</v>
      </c>
      <c r="AU2047" s="20">
        <v>11658.65360303413</v>
      </c>
      <c r="AV2047" s="20">
        <f t="shared" si="249"/>
        <v>658.65360303413036</v>
      </c>
      <c r="AW2047" s="21">
        <f t="shared" si="255"/>
        <v>5.9877600275830035E-2</v>
      </c>
    </row>
    <row r="2048" spans="1:49" x14ac:dyDescent="0.25">
      <c r="A2048" t="s">
        <v>77</v>
      </c>
      <c r="B2048" t="s">
        <v>818</v>
      </c>
      <c r="C2048">
        <v>97759</v>
      </c>
      <c r="D2048">
        <v>2017</v>
      </c>
      <c r="E2048" t="s">
        <v>57</v>
      </c>
      <c r="F2048" t="s">
        <v>232</v>
      </c>
      <c r="G2048" t="s">
        <v>1440</v>
      </c>
      <c r="I2048">
        <v>4</v>
      </c>
      <c r="J2048" t="s">
        <v>230</v>
      </c>
      <c r="K2048">
        <v>4</v>
      </c>
      <c r="L2048" t="s">
        <v>44</v>
      </c>
      <c r="M2048">
        <v>2</v>
      </c>
      <c r="N2048" t="s">
        <v>45</v>
      </c>
      <c r="O2048" t="s">
        <v>46</v>
      </c>
      <c r="Q2048" t="s">
        <v>118</v>
      </c>
      <c r="S2048">
        <v>147</v>
      </c>
      <c r="T2048" t="s">
        <v>49</v>
      </c>
      <c r="V2048" t="s">
        <v>424</v>
      </c>
      <c r="W2048" t="s">
        <v>120</v>
      </c>
      <c r="X2048" t="s">
        <v>121</v>
      </c>
      <c r="Z2048">
        <v>0</v>
      </c>
      <c r="AA2048" t="s">
        <v>75</v>
      </c>
      <c r="AB2048" t="s">
        <v>122</v>
      </c>
      <c r="AC2048">
        <v>45</v>
      </c>
      <c r="AD2048">
        <v>11</v>
      </c>
      <c r="AE2048">
        <v>4</v>
      </c>
      <c r="AF2048">
        <v>2025</v>
      </c>
      <c r="AG2048">
        <v>20251105</v>
      </c>
      <c r="AH2048" s="2">
        <v>6300</v>
      </c>
      <c r="AI2048" s="2">
        <v>5200.30810546875</v>
      </c>
      <c r="AJ2048" s="2">
        <f t="shared" si="250"/>
        <v>1099.69189453125</v>
      </c>
      <c r="AK2048" s="6">
        <f t="shared" si="251"/>
        <v>0.1745542689732143</v>
      </c>
      <c r="AL2048" s="12">
        <v>6300</v>
      </c>
      <c r="AM2048" s="12">
        <v>5241.6544580288419</v>
      </c>
      <c r="AN2048" s="12">
        <f t="shared" si="252"/>
        <v>1058.3455419711581</v>
      </c>
      <c r="AO2048" s="13">
        <f t="shared" si="253"/>
        <v>0.1679913558684378</v>
      </c>
      <c r="AP2048" s="16">
        <v>6300</v>
      </c>
      <c r="AQ2048" s="16">
        <v>5312.9771736348284</v>
      </c>
      <c r="AR2048" s="16">
        <f t="shared" si="254"/>
        <v>987.02282636517157</v>
      </c>
      <c r="AS2048" s="17">
        <f t="shared" si="248"/>
        <v>0.15667028989923359</v>
      </c>
      <c r="AT2048" s="20">
        <v>6300</v>
      </c>
      <c r="AU2048" s="20">
        <v>5217.8258891645974</v>
      </c>
      <c r="AV2048" s="20">
        <f t="shared" si="249"/>
        <v>1082.1741108354026</v>
      </c>
      <c r="AW2048" s="21">
        <f t="shared" si="255"/>
        <v>0.17177366838657185</v>
      </c>
    </row>
    <row r="2049" spans="1:49" x14ac:dyDescent="0.25">
      <c r="A2049" t="s">
        <v>77</v>
      </c>
      <c r="B2049" t="s">
        <v>456</v>
      </c>
      <c r="C2049">
        <v>173044</v>
      </c>
      <c r="D2049">
        <v>2016</v>
      </c>
      <c r="E2049" t="s">
        <v>66</v>
      </c>
      <c r="F2049" t="s">
        <v>150</v>
      </c>
      <c r="G2049" t="s">
        <v>107</v>
      </c>
      <c r="I2049">
        <v>6</v>
      </c>
      <c r="J2049" t="s">
        <v>117</v>
      </c>
      <c r="K2049">
        <v>4</v>
      </c>
      <c r="L2049" t="s">
        <v>44</v>
      </c>
      <c r="M2049">
        <v>3.5</v>
      </c>
      <c r="N2049" t="s">
        <v>45</v>
      </c>
      <c r="O2049" t="s">
        <v>46</v>
      </c>
      <c r="P2049">
        <v>2</v>
      </c>
      <c r="Q2049" t="s">
        <v>60</v>
      </c>
      <c r="R2049" t="s">
        <v>96</v>
      </c>
      <c r="S2049">
        <v>290</v>
      </c>
      <c r="T2049" t="s">
        <v>49</v>
      </c>
      <c r="U2049" t="s">
        <v>72</v>
      </c>
      <c r="W2049" t="s">
        <v>90</v>
      </c>
      <c r="X2049" t="s">
        <v>74</v>
      </c>
      <c r="Z2049">
        <v>0</v>
      </c>
      <c r="AA2049" t="s">
        <v>75</v>
      </c>
      <c r="AB2049" t="s">
        <v>83</v>
      </c>
      <c r="AC2049">
        <v>45</v>
      </c>
      <c r="AD2049">
        <v>11</v>
      </c>
      <c r="AE2049">
        <v>4</v>
      </c>
      <c r="AF2049">
        <v>2025</v>
      </c>
      <c r="AG2049">
        <v>20251105</v>
      </c>
      <c r="AH2049" s="2">
        <v>1800</v>
      </c>
      <c r="AI2049" s="2">
        <v>2588.12939453125</v>
      </c>
      <c r="AJ2049" s="2">
        <f t="shared" si="250"/>
        <v>788.12939453125</v>
      </c>
      <c r="AK2049" s="6">
        <f t="shared" si="251"/>
        <v>0.43784966362847222</v>
      </c>
      <c r="AL2049" s="12">
        <v>1800</v>
      </c>
      <c r="AM2049" s="12">
        <v>2679.9654979081488</v>
      </c>
      <c r="AN2049" s="12">
        <f t="shared" si="252"/>
        <v>879.96549790814879</v>
      </c>
      <c r="AO2049" s="13">
        <f t="shared" si="253"/>
        <v>0.48886972106008264</v>
      </c>
      <c r="AP2049" s="16">
        <v>1800</v>
      </c>
      <c r="AQ2049" s="16">
        <v>2717.6336098626011</v>
      </c>
      <c r="AR2049" s="16">
        <f t="shared" si="254"/>
        <v>917.63360986260113</v>
      </c>
      <c r="AS2049" s="17">
        <f t="shared" si="248"/>
        <v>0.50979644992366735</v>
      </c>
      <c r="AT2049" s="20">
        <v>1800</v>
      </c>
      <c r="AU2049" s="20">
        <v>2627.498408656907</v>
      </c>
      <c r="AV2049" s="20">
        <f t="shared" si="249"/>
        <v>827.49840865690703</v>
      </c>
      <c r="AW2049" s="21">
        <f t="shared" si="255"/>
        <v>0.45972133814272614</v>
      </c>
    </row>
    <row r="2050" spans="1:49" x14ac:dyDescent="0.25">
      <c r="A2050" t="s">
        <v>109</v>
      </c>
      <c r="B2050" t="s">
        <v>317</v>
      </c>
      <c r="C2050">
        <v>121459</v>
      </c>
      <c r="D2050">
        <v>2019</v>
      </c>
      <c r="E2050" t="s">
        <v>167</v>
      </c>
      <c r="F2050" t="s">
        <v>579</v>
      </c>
      <c r="G2050" t="s">
        <v>496</v>
      </c>
      <c r="I2050">
        <v>6</v>
      </c>
      <c r="J2050" t="s">
        <v>69</v>
      </c>
      <c r="K2050">
        <v>4</v>
      </c>
      <c r="L2050" t="s">
        <v>44</v>
      </c>
      <c r="M2050">
        <v>3.5999999046325679</v>
      </c>
      <c r="N2050" t="s">
        <v>44</v>
      </c>
      <c r="O2050" t="s">
        <v>46</v>
      </c>
      <c r="P2050">
        <v>2</v>
      </c>
      <c r="Q2050" t="s">
        <v>60</v>
      </c>
      <c r="R2050" t="s">
        <v>81</v>
      </c>
      <c r="T2050" t="s">
        <v>49</v>
      </c>
      <c r="U2050" t="s">
        <v>72</v>
      </c>
      <c r="V2050" t="s">
        <v>580</v>
      </c>
      <c r="W2050" t="s">
        <v>90</v>
      </c>
      <c r="X2050" t="s">
        <v>74</v>
      </c>
      <c r="Z2050">
        <v>0</v>
      </c>
      <c r="AA2050" t="s">
        <v>75</v>
      </c>
      <c r="AB2050" t="s">
        <v>83</v>
      </c>
      <c r="AC2050">
        <v>45</v>
      </c>
      <c r="AD2050">
        <v>11</v>
      </c>
      <c r="AE2050">
        <v>4</v>
      </c>
      <c r="AF2050">
        <v>2025</v>
      </c>
      <c r="AG2050">
        <v>20251105</v>
      </c>
      <c r="AH2050" s="2">
        <v>10000</v>
      </c>
      <c r="AI2050" s="2">
        <v>9438.6181640625</v>
      </c>
      <c r="AJ2050" s="2">
        <f t="shared" si="250"/>
        <v>561.3818359375</v>
      </c>
      <c r="AK2050" s="6">
        <f t="shared" si="251"/>
        <v>5.6138183593750002E-2</v>
      </c>
      <c r="AL2050" s="12">
        <v>10000</v>
      </c>
      <c r="AM2050" s="12">
        <v>9971.7904952442568</v>
      </c>
      <c r="AN2050" s="12">
        <f t="shared" si="252"/>
        <v>28.209504755743183</v>
      </c>
      <c r="AO2050" s="13">
        <f t="shared" si="253"/>
        <v>2.8209504755743182E-3</v>
      </c>
      <c r="AP2050" s="16">
        <v>10000</v>
      </c>
      <c r="AQ2050" s="16">
        <v>9215.5161199775775</v>
      </c>
      <c r="AR2050" s="16">
        <f t="shared" si="254"/>
        <v>784.48388002242245</v>
      </c>
      <c r="AS2050" s="17">
        <f t="shared" si="248"/>
        <v>7.8448388002242242E-2</v>
      </c>
      <c r="AT2050" s="20">
        <v>10000</v>
      </c>
      <c r="AU2050" s="20">
        <v>9277.5935374149667</v>
      </c>
      <c r="AV2050" s="20">
        <f t="shared" si="249"/>
        <v>722.4064625850333</v>
      </c>
      <c r="AW2050" s="21">
        <f t="shared" si="255"/>
        <v>7.2240646258503335E-2</v>
      </c>
    </row>
    <row r="2051" spans="1:49" x14ac:dyDescent="0.25">
      <c r="A2051" t="s">
        <v>77</v>
      </c>
      <c r="B2051" t="s">
        <v>78</v>
      </c>
      <c r="C2051">
        <v>116794</v>
      </c>
      <c r="D2051">
        <v>2014</v>
      </c>
      <c r="E2051" t="s">
        <v>66</v>
      </c>
      <c r="F2051" t="s">
        <v>620</v>
      </c>
      <c r="G2051" t="s">
        <v>409</v>
      </c>
      <c r="I2051">
        <v>4</v>
      </c>
      <c r="J2051" t="s">
        <v>129</v>
      </c>
      <c r="K2051">
        <v>4</v>
      </c>
      <c r="L2051" t="s">
        <v>44</v>
      </c>
      <c r="M2051">
        <v>2</v>
      </c>
      <c r="N2051" t="s">
        <v>45</v>
      </c>
      <c r="O2051" t="s">
        <v>46</v>
      </c>
      <c r="Q2051" t="s">
        <v>118</v>
      </c>
      <c r="S2051">
        <v>160</v>
      </c>
      <c r="T2051" t="s">
        <v>49</v>
      </c>
      <c r="U2051" t="s">
        <v>50</v>
      </c>
      <c r="W2051" t="s">
        <v>120</v>
      </c>
      <c r="X2051" t="s">
        <v>74</v>
      </c>
      <c r="Z2051">
        <v>0</v>
      </c>
      <c r="AA2051" t="s">
        <v>75</v>
      </c>
      <c r="AB2051" t="s">
        <v>122</v>
      </c>
      <c r="AC2051">
        <v>45</v>
      </c>
      <c r="AD2051">
        <v>11</v>
      </c>
      <c r="AE2051">
        <v>4</v>
      </c>
      <c r="AF2051">
        <v>2025</v>
      </c>
      <c r="AG2051">
        <v>20251103</v>
      </c>
      <c r="AH2051" s="2">
        <v>1850</v>
      </c>
      <c r="AI2051" s="2">
        <v>1537.823974609375</v>
      </c>
      <c r="AJ2051" s="2">
        <f t="shared" si="250"/>
        <v>312.176025390625</v>
      </c>
      <c r="AK2051" s="6">
        <f t="shared" si="251"/>
        <v>0.16874379750844595</v>
      </c>
      <c r="AL2051" s="12">
        <v>1850</v>
      </c>
      <c r="AM2051" s="12">
        <v>1826.9195676069301</v>
      </c>
      <c r="AN2051" s="12">
        <f t="shared" si="252"/>
        <v>23.080432393069941</v>
      </c>
      <c r="AO2051" s="13">
        <f t="shared" si="253"/>
        <v>1.2475909401659428E-2</v>
      </c>
      <c r="AP2051" s="16">
        <v>1850</v>
      </c>
      <c r="AQ2051" s="16">
        <v>1614.219275685738</v>
      </c>
      <c r="AR2051" s="16">
        <f t="shared" si="254"/>
        <v>235.78072431426199</v>
      </c>
      <c r="AS2051" s="17">
        <f t="shared" ref="AS2051:AS2114" si="256">ABS($AH2051-AQ2051)/$AH2051</f>
        <v>0.12744904016987135</v>
      </c>
      <c r="AT2051" s="20">
        <v>1850</v>
      </c>
      <c r="AU2051" s="20">
        <v>1491.4102564102559</v>
      </c>
      <c r="AV2051" s="20">
        <f t="shared" ref="AV2051:AV2114" si="257">ABS(AT2051-AU2051)</f>
        <v>358.5897435897441</v>
      </c>
      <c r="AW2051" s="21">
        <f t="shared" si="255"/>
        <v>0.19383229383229411</v>
      </c>
    </row>
    <row r="2052" spans="1:49" x14ac:dyDescent="0.25">
      <c r="A2052" t="s">
        <v>77</v>
      </c>
      <c r="B2052" t="s">
        <v>456</v>
      </c>
      <c r="C2052">
        <v>87155</v>
      </c>
      <c r="D2052">
        <v>2019</v>
      </c>
      <c r="E2052" t="s">
        <v>66</v>
      </c>
      <c r="F2052" t="s">
        <v>221</v>
      </c>
      <c r="I2052">
        <v>6</v>
      </c>
      <c r="J2052" t="s">
        <v>69</v>
      </c>
      <c r="K2052">
        <v>4</v>
      </c>
      <c r="L2052" t="s">
        <v>44</v>
      </c>
      <c r="M2052">
        <v>2.7000000476837158</v>
      </c>
      <c r="N2052" t="s">
        <v>87</v>
      </c>
      <c r="Q2052" t="s">
        <v>88</v>
      </c>
      <c r="R2052" t="s">
        <v>89</v>
      </c>
      <c r="S2052">
        <v>325</v>
      </c>
      <c r="T2052" t="s">
        <v>49</v>
      </c>
      <c r="U2052" t="s">
        <v>72</v>
      </c>
      <c r="V2052" t="s">
        <v>465</v>
      </c>
      <c r="W2052" t="s">
        <v>90</v>
      </c>
      <c r="X2052" t="s">
        <v>74</v>
      </c>
      <c r="Z2052">
        <v>0</v>
      </c>
      <c r="AA2052" t="s">
        <v>75</v>
      </c>
      <c r="AB2052" t="s">
        <v>91</v>
      </c>
      <c r="AC2052">
        <v>45</v>
      </c>
      <c r="AD2052">
        <v>11</v>
      </c>
      <c r="AE2052">
        <v>4</v>
      </c>
      <c r="AF2052">
        <v>2025</v>
      </c>
      <c r="AG2052">
        <v>20251105</v>
      </c>
      <c r="AH2052" s="2">
        <v>22000</v>
      </c>
      <c r="AI2052" s="2">
        <v>17289.732421875</v>
      </c>
      <c r="AJ2052" s="2">
        <f t="shared" ref="AJ2052:AJ2115" si="258">ABS(AH2052-AI2052)</f>
        <v>4710.267578125</v>
      </c>
      <c r="AK2052" s="6">
        <f t="shared" ref="AK2052:AK2115" si="259">ABS($AH2052-AI2052)/$AH2052</f>
        <v>0.21410307173295454</v>
      </c>
      <c r="AL2052" s="12">
        <v>22000</v>
      </c>
      <c r="AM2052" s="12">
        <v>16979.210499584951</v>
      </c>
      <c r="AN2052" s="12">
        <f t="shared" ref="AN2052:AN2115" si="260">ABS(AL2052-AM2052)</f>
        <v>5020.7895004150487</v>
      </c>
      <c r="AO2052" s="13">
        <f t="shared" ref="AO2052:AO2115" si="261">ABS($AH2052-AM2052)/$AH2052</f>
        <v>0.22821770456432039</v>
      </c>
      <c r="AP2052" s="16">
        <v>22000</v>
      </c>
      <c r="AQ2052" s="16">
        <v>18075.84834617197</v>
      </c>
      <c r="AR2052" s="16">
        <f t="shared" ref="AR2052:AR2115" si="262">ABS(AP2052-AQ2052)</f>
        <v>3924.1516538280302</v>
      </c>
      <c r="AS2052" s="17">
        <f t="shared" si="256"/>
        <v>0.17837052971945591</v>
      </c>
      <c r="AT2052" s="20">
        <v>22000</v>
      </c>
      <c r="AU2052" s="20">
        <v>17224.674750356629</v>
      </c>
      <c r="AV2052" s="20">
        <f t="shared" si="257"/>
        <v>4775.3252496433706</v>
      </c>
      <c r="AW2052" s="21">
        <f t="shared" ref="AW2052:AW2115" si="263">ABS($AH2052-AU2052)/$AH2052</f>
        <v>0.21706023862015322</v>
      </c>
    </row>
    <row r="2053" spans="1:49" x14ac:dyDescent="0.25">
      <c r="A2053" t="s">
        <v>77</v>
      </c>
      <c r="B2053" t="s">
        <v>151</v>
      </c>
      <c r="C2053">
        <v>207840</v>
      </c>
      <c r="D2053">
        <v>2010</v>
      </c>
      <c r="E2053" t="s">
        <v>93</v>
      </c>
      <c r="F2053" t="s">
        <v>147</v>
      </c>
      <c r="G2053" t="s">
        <v>125</v>
      </c>
      <c r="H2053" t="s">
        <v>170</v>
      </c>
      <c r="I2053">
        <v>5</v>
      </c>
      <c r="J2053" t="s">
        <v>117</v>
      </c>
      <c r="K2053">
        <v>2</v>
      </c>
      <c r="L2053" t="s">
        <v>44</v>
      </c>
      <c r="M2053">
        <v>3.7000000476837158</v>
      </c>
      <c r="N2053" t="s">
        <v>87</v>
      </c>
      <c r="O2053" t="s">
        <v>46</v>
      </c>
      <c r="Q2053" t="s">
        <v>88</v>
      </c>
      <c r="R2053" t="s">
        <v>89</v>
      </c>
      <c r="T2053" t="s">
        <v>49</v>
      </c>
      <c r="U2053" t="s">
        <v>50</v>
      </c>
      <c r="V2053" t="s">
        <v>1795</v>
      </c>
      <c r="W2053" t="s">
        <v>134</v>
      </c>
      <c r="X2053" t="s">
        <v>74</v>
      </c>
      <c r="Z2053">
        <v>0</v>
      </c>
      <c r="AA2053" t="s">
        <v>75</v>
      </c>
      <c r="AB2053" t="s">
        <v>91</v>
      </c>
      <c r="AC2053">
        <v>45</v>
      </c>
      <c r="AD2053">
        <v>11</v>
      </c>
      <c r="AE2053">
        <v>4</v>
      </c>
      <c r="AF2053">
        <v>2025</v>
      </c>
      <c r="AG2053">
        <v>20251105</v>
      </c>
      <c r="AH2053" s="2">
        <v>4300</v>
      </c>
      <c r="AI2053" s="2">
        <v>2106.251220703125</v>
      </c>
      <c r="AJ2053" s="2">
        <f t="shared" si="258"/>
        <v>2193.748779296875</v>
      </c>
      <c r="AK2053" s="6">
        <f t="shared" si="259"/>
        <v>0.51017413472020345</v>
      </c>
      <c r="AL2053" s="12">
        <v>4300</v>
      </c>
      <c r="AM2053" s="12">
        <v>2113.4310097390098</v>
      </c>
      <c r="AN2053" s="12">
        <f t="shared" si="260"/>
        <v>2186.5689902609902</v>
      </c>
      <c r="AO2053" s="13">
        <f t="shared" si="261"/>
        <v>0.50850441633976518</v>
      </c>
      <c r="AP2053" s="16">
        <v>4300</v>
      </c>
      <c r="AQ2053" s="16">
        <v>2181.0399990483411</v>
      </c>
      <c r="AR2053" s="16">
        <f t="shared" si="262"/>
        <v>2118.9600009516589</v>
      </c>
      <c r="AS2053" s="17">
        <f t="shared" si="256"/>
        <v>0.49278139557015321</v>
      </c>
      <c r="AT2053" s="20">
        <v>4300</v>
      </c>
      <c r="AU2053" s="20">
        <v>2127.8769497400349</v>
      </c>
      <c r="AV2053" s="20">
        <f t="shared" si="257"/>
        <v>2172.1230502599651</v>
      </c>
      <c r="AW2053" s="21">
        <f t="shared" si="263"/>
        <v>0.50514489540929419</v>
      </c>
    </row>
    <row r="2054" spans="1:49" x14ac:dyDescent="0.25">
      <c r="A2054" t="s">
        <v>123</v>
      </c>
      <c r="B2054" t="s">
        <v>724</v>
      </c>
      <c r="C2054">
        <v>55898</v>
      </c>
      <c r="D2054">
        <v>2022</v>
      </c>
      <c r="E2054" t="s">
        <v>159</v>
      </c>
      <c r="F2054" t="s">
        <v>160</v>
      </c>
      <c r="G2054" t="s">
        <v>214</v>
      </c>
      <c r="I2054">
        <v>6</v>
      </c>
      <c r="J2054" t="s">
        <v>101</v>
      </c>
      <c r="K2054">
        <v>4</v>
      </c>
      <c r="L2054" t="s">
        <v>44</v>
      </c>
      <c r="M2054">
        <v>3.5</v>
      </c>
      <c r="N2054" t="s">
        <v>44</v>
      </c>
      <c r="O2054" t="s">
        <v>46</v>
      </c>
      <c r="P2054">
        <v>5</v>
      </c>
      <c r="Q2054" t="s">
        <v>60</v>
      </c>
      <c r="R2054" t="s">
        <v>89</v>
      </c>
      <c r="S2054">
        <v>280</v>
      </c>
      <c r="T2054" t="s">
        <v>49</v>
      </c>
      <c r="U2054" t="s">
        <v>72</v>
      </c>
      <c r="V2054" t="s">
        <v>382</v>
      </c>
      <c r="W2054" t="s">
        <v>134</v>
      </c>
      <c r="X2054" t="s">
        <v>74</v>
      </c>
      <c r="Z2054">
        <v>0</v>
      </c>
      <c r="AA2054" t="s">
        <v>75</v>
      </c>
      <c r="AB2054" t="s">
        <v>104</v>
      </c>
      <c r="AC2054">
        <v>45</v>
      </c>
      <c r="AD2054">
        <v>11</v>
      </c>
      <c r="AE2054">
        <v>4</v>
      </c>
      <c r="AF2054">
        <v>2025</v>
      </c>
      <c r="AG2054">
        <v>20251103</v>
      </c>
      <c r="AH2054" s="2">
        <v>28400</v>
      </c>
      <c r="AI2054" s="2">
        <v>24770.705078125</v>
      </c>
      <c r="AJ2054" s="2">
        <f t="shared" si="258"/>
        <v>3629.294921875</v>
      </c>
      <c r="AK2054" s="6">
        <f t="shared" si="259"/>
        <v>0.12779207471390844</v>
      </c>
      <c r="AL2054" s="12">
        <v>28400</v>
      </c>
      <c r="AM2054" s="12">
        <v>23976.113428522091</v>
      </c>
      <c r="AN2054" s="12">
        <f t="shared" si="260"/>
        <v>4423.8865714779095</v>
      </c>
      <c r="AO2054" s="13">
        <f t="shared" si="261"/>
        <v>0.1557706539252785</v>
      </c>
      <c r="AP2054" s="16">
        <v>28400</v>
      </c>
      <c r="AQ2054" s="16">
        <v>22821.37305938459</v>
      </c>
      <c r="AR2054" s="16">
        <f t="shared" si="262"/>
        <v>5578.6269406154097</v>
      </c>
      <c r="AS2054" s="17">
        <f t="shared" si="256"/>
        <v>0.19643052607800737</v>
      </c>
      <c r="AT2054" s="20">
        <v>28400</v>
      </c>
      <c r="AU2054" s="20">
        <v>24472.473404255321</v>
      </c>
      <c r="AV2054" s="20">
        <f t="shared" si="257"/>
        <v>3927.5265957446791</v>
      </c>
      <c r="AW2054" s="21">
        <f t="shared" si="263"/>
        <v>0.13829318999100981</v>
      </c>
    </row>
    <row r="2055" spans="1:49" x14ac:dyDescent="0.25">
      <c r="A2055" t="s">
        <v>109</v>
      </c>
      <c r="B2055" t="s">
        <v>538</v>
      </c>
      <c r="C2055">
        <v>81444</v>
      </c>
      <c r="D2055">
        <v>2018</v>
      </c>
      <c r="E2055" t="s">
        <v>93</v>
      </c>
      <c r="F2055" t="s">
        <v>152</v>
      </c>
      <c r="G2055" t="s">
        <v>352</v>
      </c>
      <c r="H2055" t="s">
        <v>293</v>
      </c>
      <c r="I2055">
        <v>8</v>
      </c>
      <c r="J2055" t="s">
        <v>101</v>
      </c>
      <c r="K2055">
        <v>4</v>
      </c>
      <c r="L2055" t="s">
        <v>44</v>
      </c>
      <c r="M2055">
        <v>6</v>
      </c>
      <c r="N2055" t="s">
        <v>87</v>
      </c>
      <c r="O2055" t="s">
        <v>46</v>
      </c>
      <c r="P2055">
        <v>4</v>
      </c>
      <c r="Q2055" t="s">
        <v>88</v>
      </c>
      <c r="R2055" t="s">
        <v>89</v>
      </c>
      <c r="T2055" t="s">
        <v>49</v>
      </c>
      <c r="V2055" t="s">
        <v>446</v>
      </c>
      <c r="W2055" t="s">
        <v>220</v>
      </c>
      <c r="X2055" t="s">
        <v>74</v>
      </c>
      <c r="Z2055">
        <v>0</v>
      </c>
      <c r="AA2055" t="s">
        <v>75</v>
      </c>
      <c r="AB2055" t="s">
        <v>91</v>
      </c>
      <c r="AC2055">
        <v>45</v>
      </c>
      <c r="AD2055">
        <v>11</v>
      </c>
      <c r="AE2055">
        <v>4</v>
      </c>
      <c r="AF2055">
        <v>2025</v>
      </c>
      <c r="AG2055">
        <v>20251105</v>
      </c>
      <c r="AH2055" s="2">
        <v>34400</v>
      </c>
      <c r="AI2055" s="2">
        <v>28899.498046875</v>
      </c>
      <c r="AJ2055" s="2">
        <f t="shared" si="258"/>
        <v>5500.501953125</v>
      </c>
      <c r="AK2055" s="6">
        <f t="shared" si="259"/>
        <v>0.15989831259084303</v>
      </c>
      <c r="AL2055" s="12">
        <v>34400</v>
      </c>
      <c r="AM2055" s="12">
        <v>26876.263387875431</v>
      </c>
      <c r="AN2055" s="12">
        <f t="shared" si="260"/>
        <v>7523.7366121245686</v>
      </c>
      <c r="AO2055" s="13">
        <f t="shared" si="261"/>
        <v>0.21871327360827233</v>
      </c>
      <c r="AP2055" s="16">
        <v>34400</v>
      </c>
      <c r="AQ2055" s="16">
        <v>30030.64668999517</v>
      </c>
      <c r="AR2055" s="16">
        <f t="shared" si="262"/>
        <v>4369.3533100048298</v>
      </c>
      <c r="AS2055" s="17">
        <f t="shared" si="256"/>
        <v>0.12701608459316366</v>
      </c>
      <c r="AT2055" s="20">
        <v>34400</v>
      </c>
      <c r="AU2055" s="20">
        <v>28690.06111111111</v>
      </c>
      <c r="AV2055" s="20">
        <f t="shared" si="257"/>
        <v>5709.9388888888898</v>
      </c>
      <c r="AW2055" s="21">
        <f t="shared" si="263"/>
        <v>0.16598659560723517</v>
      </c>
    </row>
    <row r="2056" spans="1:49" x14ac:dyDescent="0.25">
      <c r="A2056" t="s">
        <v>38</v>
      </c>
      <c r="B2056" t="s">
        <v>92</v>
      </c>
      <c r="C2056">
        <v>132142</v>
      </c>
      <c r="D2056">
        <v>2015</v>
      </c>
      <c r="E2056" t="s">
        <v>297</v>
      </c>
      <c r="F2056" t="s">
        <v>665</v>
      </c>
      <c r="G2056" t="s">
        <v>1058</v>
      </c>
      <c r="I2056">
        <v>4</v>
      </c>
      <c r="J2056" t="s">
        <v>262</v>
      </c>
      <c r="K2056">
        <v>4</v>
      </c>
      <c r="L2056" t="s">
        <v>44</v>
      </c>
      <c r="M2056">
        <v>2</v>
      </c>
      <c r="N2056" t="s">
        <v>45</v>
      </c>
      <c r="O2056" t="s">
        <v>95</v>
      </c>
      <c r="P2056">
        <v>2</v>
      </c>
      <c r="Q2056" t="s">
        <v>118</v>
      </c>
      <c r="R2056" t="s">
        <v>96</v>
      </c>
      <c r="S2056">
        <v>240</v>
      </c>
      <c r="T2056" t="s">
        <v>49</v>
      </c>
      <c r="V2056" t="s">
        <v>1894</v>
      </c>
      <c r="W2056" t="s">
        <v>120</v>
      </c>
      <c r="X2056" t="s">
        <v>668</v>
      </c>
      <c r="Z2056">
        <v>0</v>
      </c>
      <c r="AA2056" t="s">
        <v>75</v>
      </c>
      <c r="AB2056" t="s">
        <v>122</v>
      </c>
      <c r="AC2056">
        <v>45</v>
      </c>
      <c r="AD2056">
        <v>11</v>
      </c>
      <c r="AE2056">
        <v>4</v>
      </c>
      <c r="AF2056">
        <v>2025</v>
      </c>
      <c r="AG2056">
        <v>20251104</v>
      </c>
      <c r="AH2056" s="2">
        <v>1200</v>
      </c>
      <c r="AI2056" s="2">
        <v>924.33941650390625</v>
      </c>
      <c r="AJ2056" s="2">
        <f t="shared" si="258"/>
        <v>275.66058349609375</v>
      </c>
      <c r="AK2056" s="6">
        <f t="shared" si="259"/>
        <v>0.22971715291341147</v>
      </c>
      <c r="AL2056" s="12">
        <v>1200</v>
      </c>
      <c r="AM2056" s="12">
        <v>961.80236773338902</v>
      </c>
      <c r="AN2056" s="12">
        <f t="shared" si="260"/>
        <v>238.19763226661098</v>
      </c>
      <c r="AO2056" s="13">
        <f t="shared" si="261"/>
        <v>0.19849802688884249</v>
      </c>
      <c r="AP2056" s="16">
        <v>1200</v>
      </c>
      <c r="AQ2056" s="16">
        <v>895.32816506028109</v>
      </c>
      <c r="AR2056" s="16">
        <f t="shared" si="262"/>
        <v>304.67183493971891</v>
      </c>
      <c r="AS2056" s="17">
        <f t="shared" si="256"/>
        <v>0.2538931957830991</v>
      </c>
      <c r="AT2056" s="20">
        <v>1200</v>
      </c>
      <c r="AU2056" s="20">
        <v>937.55555555555554</v>
      </c>
      <c r="AV2056" s="20">
        <f t="shared" si="257"/>
        <v>262.44444444444446</v>
      </c>
      <c r="AW2056" s="21">
        <f t="shared" si="263"/>
        <v>0.21870370370370371</v>
      </c>
    </row>
    <row r="2057" spans="1:49" x14ac:dyDescent="0.25">
      <c r="A2057" t="s">
        <v>77</v>
      </c>
      <c r="B2057" t="s">
        <v>596</v>
      </c>
      <c r="C2057">
        <v>69321</v>
      </c>
      <c r="D2057">
        <v>2018</v>
      </c>
      <c r="E2057" t="s">
        <v>159</v>
      </c>
      <c r="F2057" t="s">
        <v>489</v>
      </c>
      <c r="G2057" t="s">
        <v>237</v>
      </c>
      <c r="I2057">
        <v>4</v>
      </c>
      <c r="J2057" t="s">
        <v>101</v>
      </c>
      <c r="K2057">
        <v>4</v>
      </c>
      <c r="L2057" t="s">
        <v>44</v>
      </c>
      <c r="M2057">
        <v>1.799999952316284</v>
      </c>
      <c r="N2057" t="s">
        <v>44</v>
      </c>
      <c r="O2057" t="s">
        <v>46</v>
      </c>
      <c r="P2057">
        <v>4</v>
      </c>
      <c r="Q2057" t="s">
        <v>60</v>
      </c>
      <c r="R2057" t="s">
        <v>89</v>
      </c>
      <c r="S2057">
        <v>141</v>
      </c>
      <c r="T2057" t="s">
        <v>49</v>
      </c>
      <c r="U2057" t="s">
        <v>50</v>
      </c>
      <c r="V2057" t="s">
        <v>490</v>
      </c>
      <c r="W2057" t="s">
        <v>62</v>
      </c>
      <c r="X2057" t="s">
        <v>121</v>
      </c>
      <c r="Y2057">
        <v>21720</v>
      </c>
      <c r="Z2057">
        <v>0</v>
      </c>
      <c r="AA2057" t="s">
        <v>75</v>
      </c>
      <c r="AB2057" t="s">
        <v>83</v>
      </c>
      <c r="AC2057">
        <v>45</v>
      </c>
      <c r="AD2057">
        <v>11</v>
      </c>
      <c r="AE2057">
        <v>4</v>
      </c>
      <c r="AF2057">
        <v>2025</v>
      </c>
      <c r="AG2057">
        <v>20251105</v>
      </c>
      <c r="AH2057" s="2">
        <v>13900</v>
      </c>
      <c r="AI2057" s="2">
        <v>13073.640625</v>
      </c>
      <c r="AJ2057" s="2">
        <f t="shared" si="258"/>
        <v>826.359375</v>
      </c>
      <c r="AK2057" s="6">
        <f t="shared" si="259"/>
        <v>5.9450314748201435E-2</v>
      </c>
      <c r="AL2057" s="12">
        <v>13900</v>
      </c>
      <c r="AM2057" s="12">
        <v>12095.072963891231</v>
      </c>
      <c r="AN2057" s="12">
        <f t="shared" si="260"/>
        <v>1804.9270361087692</v>
      </c>
      <c r="AO2057" s="13">
        <f t="shared" si="261"/>
        <v>0.12985086590710571</v>
      </c>
      <c r="AP2057" s="16">
        <v>13900</v>
      </c>
      <c r="AQ2057" s="16">
        <v>11876.65589868825</v>
      </c>
      <c r="AR2057" s="16">
        <f t="shared" si="262"/>
        <v>2023.3441013117499</v>
      </c>
      <c r="AS2057" s="17">
        <f t="shared" si="256"/>
        <v>0.14556432383537768</v>
      </c>
      <c r="AT2057" s="20">
        <v>13900</v>
      </c>
      <c r="AU2057" s="20">
        <v>13282.89622641509</v>
      </c>
      <c r="AV2057" s="20">
        <f t="shared" si="257"/>
        <v>617.1037735849095</v>
      </c>
      <c r="AW2057" s="21">
        <f t="shared" si="263"/>
        <v>4.4395954934166149E-2</v>
      </c>
    </row>
    <row r="2058" spans="1:49" x14ac:dyDescent="0.25">
      <c r="A2058" t="s">
        <v>77</v>
      </c>
      <c r="B2058" t="s">
        <v>818</v>
      </c>
      <c r="C2058">
        <v>46157</v>
      </c>
      <c r="D2058">
        <v>2023</v>
      </c>
      <c r="E2058" t="s">
        <v>57</v>
      </c>
      <c r="F2058" t="s">
        <v>228</v>
      </c>
      <c r="G2058" t="s">
        <v>229</v>
      </c>
      <c r="I2058">
        <v>4</v>
      </c>
      <c r="J2058" t="s">
        <v>129</v>
      </c>
      <c r="K2058">
        <v>4</v>
      </c>
      <c r="L2058" t="s">
        <v>44</v>
      </c>
      <c r="M2058">
        <v>2.5</v>
      </c>
      <c r="N2058" t="s">
        <v>45</v>
      </c>
      <c r="O2058" t="s">
        <v>46</v>
      </c>
      <c r="P2058">
        <v>5</v>
      </c>
      <c r="Q2058" t="s">
        <v>60</v>
      </c>
      <c r="R2058" t="s">
        <v>48</v>
      </c>
      <c r="S2058">
        <v>187.5</v>
      </c>
      <c r="T2058" t="s">
        <v>49</v>
      </c>
      <c r="V2058" t="s">
        <v>604</v>
      </c>
      <c r="W2058" t="s">
        <v>62</v>
      </c>
      <c r="X2058" t="s">
        <v>63</v>
      </c>
      <c r="Z2058">
        <v>0</v>
      </c>
      <c r="AA2058" t="s">
        <v>75</v>
      </c>
      <c r="AB2058" t="s">
        <v>83</v>
      </c>
      <c r="AC2058">
        <v>45</v>
      </c>
      <c r="AD2058">
        <v>11</v>
      </c>
      <c r="AE2058">
        <v>4</v>
      </c>
      <c r="AF2058">
        <v>2025</v>
      </c>
      <c r="AG2058">
        <v>20251105</v>
      </c>
      <c r="AH2058" s="2">
        <v>17300</v>
      </c>
      <c r="AI2058" s="2">
        <v>18155.720703125</v>
      </c>
      <c r="AJ2058" s="2">
        <f t="shared" si="258"/>
        <v>855.720703125</v>
      </c>
      <c r="AK2058" s="6">
        <f t="shared" si="259"/>
        <v>4.9463624458092485E-2</v>
      </c>
      <c r="AL2058" s="12">
        <v>17300</v>
      </c>
      <c r="AM2058" s="12">
        <v>18117.817318383361</v>
      </c>
      <c r="AN2058" s="12">
        <f t="shared" si="260"/>
        <v>817.81731838336054</v>
      </c>
      <c r="AO2058" s="13">
        <f t="shared" si="261"/>
        <v>4.7272677363200032E-2</v>
      </c>
      <c r="AP2058" s="16">
        <v>17300</v>
      </c>
      <c r="AQ2058" s="16">
        <v>16672.494235930521</v>
      </c>
      <c r="AR2058" s="16">
        <f t="shared" si="262"/>
        <v>627.50576406947948</v>
      </c>
      <c r="AS2058" s="17">
        <f t="shared" si="256"/>
        <v>3.6272009483784944E-2</v>
      </c>
      <c r="AT2058" s="20">
        <v>17300</v>
      </c>
      <c r="AU2058" s="20">
        <v>17924.451871657751</v>
      </c>
      <c r="AV2058" s="20">
        <f t="shared" si="257"/>
        <v>624.45187165775133</v>
      </c>
      <c r="AW2058" s="21">
        <f t="shared" si="263"/>
        <v>3.6095483910852676E-2</v>
      </c>
    </row>
    <row r="2059" spans="1:49" x14ac:dyDescent="0.25">
      <c r="A2059" t="s">
        <v>109</v>
      </c>
      <c r="B2059" t="s">
        <v>317</v>
      </c>
      <c r="C2059">
        <v>108481</v>
      </c>
      <c r="D2059">
        <v>2019</v>
      </c>
      <c r="E2059" t="s">
        <v>139</v>
      </c>
      <c r="F2059" t="s">
        <v>264</v>
      </c>
      <c r="I2059">
        <v>4</v>
      </c>
      <c r="J2059" t="s">
        <v>43</v>
      </c>
      <c r="K2059">
        <v>4</v>
      </c>
      <c r="L2059" t="s">
        <v>44</v>
      </c>
      <c r="M2059">
        <v>1.799999952316284</v>
      </c>
      <c r="N2059" t="s">
        <v>45</v>
      </c>
      <c r="O2059" t="s">
        <v>180</v>
      </c>
      <c r="Q2059" t="s">
        <v>118</v>
      </c>
      <c r="R2059" t="s">
        <v>48</v>
      </c>
      <c r="T2059" t="s">
        <v>49</v>
      </c>
      <c r="W2059" t="s">
        <v>120</v>
      </c>
      <c r="X2059" t="s">
        <v>121</v>
      </c>
      <c r="Z2059">
        <v>0</v>
      </c>
      <c r="AA2059" t="s">
        <v>75</v>
      </c>
      <c r="AB2059" t="s">
        <v>122</v>
      </c>
      <c r="AC2059">
        <v>45</v>
      </c>
      <c r="AD2059">
        <v>11</v>
      </c>
      <c r="AE2059">
        <v>4</v>
      </c>
      <c r="AF2059">
        <v>2025</v>
      </c>
      <c r="AG2059">
        <v>20251105</v>
      </c>
      <c r="AH2059" s="2">
        <v>850</v>
      </c>
      <c r="AI2059" s="2">
        <v>1742.09326171875</v>
      </c>
      <c r="AJ2059" s="2">
        <f t="shared" si="258"/>
        <v>892.09326171875</v>
      </c>
      <c r="AK2059" s="6">
        <f t="shared" si="259"/>
        <v>1.049521484375</v>
      </c>
      <c r="AL2059" s="12">
        <v>850</v>
      </c>
      <c r="AM2059" s="12">
        <v>1865.6007977222839</v>
      </c>
      <c r="AN2059" s="12">
        <f t="shared" si="260"/>
        <v>1015.6007977222839</v>
      </c>
      <c r="AO2059" s="13">
        <f t="shared" si="261"/>
        <v>1.1948244679085693</v>
      </c>
      <c r="AP2059" s="16">
        <v>850</v>
      </c>
      <c r="AQ2059" s="16">
        <v>1365.186459980529</v>
      </c>
      <c r="AR2059" s="16">
        <f t="shared" si="262"/>
        <v>515.18645998052898</v>
      </c>
      <c r="AS2059" s="17">
        <f t="shared" si="256"/>
        <v>0.60610171762415177</v>
      </c>
      <c r="AT2059" s="20">
        <v>850</v>
      </c>
      <c r="AU2059" s="20">
        <v>1711.14224137931</v>
      </c>
      <c r="AV2059" s="20">
        <f t="shared" si="257"/>
        <v>861.14224137931001</v>
      </c>
      <c r="AW2059" s="21">
        <f t="shared" si="263"/>
        <v>1.0131085192697764</v>
      </c>
    </row>
    <row r="2060" spans="1:49" x14ac:dyDescent="0.25">
      <c r="A2060" t="s">
        <v>123</v>
      </c>
      <c r="B2060" t="s">
        <v>124</v>
      </c>
      <c r="C2060">
        <v>148000</v>
      </c>
      <c r="D2060">
        <v>2016</v>
      </c>
      <c r="E2060" t="s">
        <v>111</v>
      </c>
      <c r="F2060" t="s">
        <v>823</v>
      </c>
      <c r="G2060" t="s">
        <v>367</v>
      </c>
      <c r="H2060" t="s">
        <v>767</v>
      </c>
      <c r="I2060">
        <v>6</v>
      </c>
      <c r="J2060" t="s">
        <v>101</v>
      </c>
      <c r="K2060">
        <v>4</v>
      </c>
      <c r="L2060" t="s">
        <v>44</v>
      </c>
      <c r="M2060">
        <v>3.5999999046325679</v>
      </c>
      <c r="N2060" t="s">
        <v>45</v>
      </c>
      <c r="O2060" t="s">
        <v>46</v>
      </c>
      <c r="Q2060" t="s">
        <v>215</v>
      </c>
      <c r="R2060" t="s">
        <v>96</v>
      </c>
      <c r="T2060" t="s">
        <v>49</v>
      </c>
      <c r="W2060" t="s">
        <v>90</v>
      </c>
      <c r="X2060" t="s">
        <v>98</v>
      </c>
      <c r="Z2060">
        <v>0</v>
      </c>
      <c r="AA2060" t="s">
        <v>75</v>
      </c>
      <c r="AB2060" t="s">
        <v>215</v>
      </c>
      <c r="AC2060">
        <v>45</v>
      </c>
      <c r="AD2060">
        <v>11</v>
      </c>
      <c r="AE2060">
        <v>4</v>
      </c>
      <c r="AF2060">
        <v>2025</v>
      </c>
      <c r="AG2060">
        <v>20251104</v>
      </c>
      <c r="AH2060" s="2">
        <v>1000</v>
      </c>
      <c r="AI2060" s="2">
        <v>2076.55908203125</v>
      </c>
      <c r="AJ2060" s="2">
        <f t="shared" si="258"/>
        <v>1076.55908203125</v>
      </c>
      <c r="AK2060" s="6">
        <f t="shared" si="259"/>
        <v>1.0765590820312501</v>
      </c>
      <c r="AL2060" s="12">
        <v>1000</v>
      </c>
      <c r="AM2060" s="12">
        <v>2240.2793935507862</v>
      </c>
      <c r="AN2060" s="12">
        <f t="shared" si="260"/>
        <v>1240.2793935507862</v>
      </c>
      <c r="AO2060" s="13">
        <f t="shared" si="261"/>
        <v>1.2402793935507861</v>
      </c>
      <c r="AP2060" s="16">
        <v>1000</v>
      </c>
      <c r="AQ2060" s="16">
        <v>2417.616326628201</v>
      </c>
      <c r="AR2060" s="16">
        <f t="shared" si="262"/>
        <v>1417.616326628201</v>
      </c>
      <c r="AS2060" s="17">
        <f t="shared" si="256"/>
        <v>1.4176163266282009</v>
      </c>
      <c r="AT2060" s="20">
        <v>1000</v>
      </c>
      <c r="AU2060" s="20">
        <v>2045.7265647533891</v>
      </c>
      <c r="AV2060" s="20">
        <f t="shared" si="257"/>
        <v>1045.7265647533891</v>
      </c>
      <c r="AW2060" s="21">
        <f t="shared" si="263"/>
        <v>1.0457265647533891</v>
      </c>
    </row>
    <row r="2061" spans="1:49" x14ac:dyDescent="0.25">
      <c r="A2061" t="s">
        <v>77</v>
      </c>
      <c r="B2061" t="s">
        <v>456</v>
      </c>
      <c r="C2061">
        <v>80474</v>
      </c>
      <c r="D2061">
        <v>2021</v>
      </c>
      <c r="E2061" t="s">
        <v>139</v>
      </c>
      <c r="F2061" t="s">
        <v>140</v>
      </c>
      <c r="G2061" t="s">
        <v>1219</v>
      </c>
      <c r="I2061">
        <v>4</v>
      </c>
      <c r="J2061" t="s">
        <v>129</v>
      </c>
      <c r="K2061">
        <v>4</v>
      </c>
      <c r="L2061" t="s">
        <v>44</v>
      </c>
      <c r="M2061">
        <v>2.5</v>
      </c>
      <c r="N2061" t="s">
        <v>45</v>
      </c>
      <c r="O2061" t="s">
        <v>46</v>
      </c>
      <c r="P2061">
        <v>4</v>
      </c>
      <c r="Q2061" t="s">
        <v>60</v>
      </c>
      <c r="R2061" t="s">
        <v>48</v>
      </c>
      <c r="T2061" t="s">
        <v>49</v>
      </c>
      <c r="W2061" t="s">
        <v>62</v>
      </c>
      <c r="X2061" t="s">
        <v>53</v>
      </c>
      <c r="Z2061">
        <v>0</v>
      </c>
      <c r="AA2061" t="s">
        <v>75</v>
      </c>
      <c r="AB2061" t="s">
        <v>83</v>
      </c>
      <c r="AC2061">
        <v>45</v>
      </c>
      <c r="AD2061">
        <v>11</v>
      </c>
      <c r="AE2061">
        <v>4</v>
      </c>
      <c r="AF2061">
        <v>2025</v>
      </c>
      <c r="AG2061">
        <v>20251105</v>
      </c>
      <c r="AH2061" s="2">
        <v>17200</v>
      </c>
      <c r="AI2061" s="2">
        <v>14818.7060546875</v>
      </c>
      <c r="AJ2061" s="2">
        <f t="shared" si="258"/>
        <v>2381.2939453125</v>
      </c>
      <c r="AK2061" s="6">
        <f t="shared" si="259"/>
        <v>0.13844732240188953</v>
      </c>
      <c r="AL2061" s="12">
        <v>17200</v>
      </c>
      <c r="AM2061" s="12">
        <v>12331.75032320754</v>
      </c>
      <c r="AN2061" s="12">
        <f t="shared" si="260"/>
        <v>4868.2496767924604</v>
      </c>
      <c r="AO2061" s="13">
        <f t="shared" si="261"/>
        <v>0.28303777190653839</v>
      </c>
      <c r="AP2061" s="16">
        <v>17200</v>
      </c>
      <c r="AQ2061" s="16">
        <v>12615.696832975471</v>
      </c>
      <c r="AR2061" s="16">
        <f t="shared" si="262"/>
        <v>4584.3031670245291</v>
      </c>
      <c r="AS2061" s="17">
        <f t="shared" si="256"/>
        <v>0.26652925389677495</v>
      </c>
      <c r="AT2061" s="20">
        <v>17200</v>
      </c>
      <c r="AU2061" s="20">
        <v>15396.36706349206</v>
      </c>
      <c r="AV2061" s="20">
        <f t="shared" si="257"/>
        <v>1803.63293650794</v>
      </c>
      <c r="AW2061" s="21">
        <f t="shared" si="263"/>
        <v>0.1048623800295314</v>
      </c>
    </row>
    <row r="2062" spans="1:49" x14ac:dyDescent="0.25">
      <c r="A2062" t="s">
        <v>123</v>
      </c>
      <c r="B2062" t="s">
        <v>290</v>
      </c>
      <c r="C2062">
        <v>140725</v>
      </c>
      <c r="D2062">
        <v>2016</v>
      </c>
      <c r="E2062" t="s">
        <v>57</v>
      </c>
      <c r="F2062" t="s">
        <v>888</v>
      </c>
      <c r="G2062" t="s">
        <v>1489</v>
      </c>
      <c r="I2062">
        <v>4</v>
      </c>
      <c r="J2062" t="s">
        <v>69</v>
      </c>
      <c r="K2062">
        <v>4</v>
      </c>
      <c r="L2062" t="s">
        <v>44</v>
      </c>
      <c r="M2062">
        <v>1.6000000238418579</v>
      </c>
      <c r="N2062" t="s">
        <v>45</v>
      </c>
      <c r="Q2062" t="s">
        <v>118</v>
      </c>
      <c r="S2062">
        <v>138</v>
      </c>
      <c r="T2062" t="s">
        <v>49</v>
      </c>
      <c r="U2062" t="s">
        <v>50</v>
      </c>
      <c r="V2062" t="s">
        <v>1490</v>
      </c>
      <c r="W2062" t="s">
        <v>120</v>
      </c>
      <c r="X2062" t="s">
        <v>63</v>
      </c>
      <c r="Z2062">
        <v>0</v>
      </c>
      <c r="AA2062" t="s">
        <v>75</v>
      </c>
      <c r="AB2062" t="s">
        <v>122</v>
      </c>
      <c r="AC2062">
        <v>45</v>
      </c>
      <c r="AD2062">
        <v>11</v>
      </c>
      <c r="AE2062">
        <v>4</v>
      </c>
      <c r="AF2062">
        <v>2025</v>
      </c>
      <c r="AG2062">
        <v>20251104</v>
      </c>
      <c r="AH2062" s="2">
        <v>2200</v>
      </c>
      <c r="AI2062" s="2">
        <v>1664.522827148438</v>
      </c>
      <c r="AJ2062" s="2">
        <f t="shared" si="258"/>
        <v>535.47717285156205</v>
      </c>
      <c r="AK2062" s="6">
        <f t="shared" si="259"/>
        <v>0.24339871493252821</v>
      </c>
      <c r="AL2062" s="12">
        <v>2200</v>
      </c>
      <c r="AM2062" s="12">
        <v>1616.210785327042</v>
      </c>
      <c r="AN2062" s="12">
        <f t="shared" si="260"/>
        <v>583.789214672958</v>
      </c>
      <c r="AO2062" s="13">
        <f t="shared" si="261"/>
        <v>0.26535873394225362</v>
      </c>
      <c r="AP2062" s="16">
        <v>2200</v>
      </c>
      <c r="AQ2062" s="16">
        <v>1847.61134384711</v>
      </c>
      <c r="AR2062" s="16">
        <f t="shared" si="262"/>
        <v>352.38865615289001</v>
      </c>
      <c r="AS2062" s="17">
        <f t="shared" si="256"/>
        <v>0.16017666188767726</v>
      </c>
      <c r="AT2062" s="20">
        <v>2200</v>
      </c>
      <c r="AU2062" s="20">
        <v>1705.938101788171</v>
      </c>
      <c r="AV2062" s="20">
        <f t="shared" si="257"/>
        <v>494.06189821182898</v>
      </c>
      <c r="AW2062" s="21">
        <f t="shared" si="263"/>
        <v>0.22457359009628589</v>
      </c>
    </row>
    <row r="2063" spans="1:49" x14ac:dyDescent="0.25">
      <c r="A2063" t="s">
        <v>38</v>
      </c>
      <c r="B2063" t="s">
        <v>873</v>
      </c>
      <c r="C2063">
        <v>147921</v>
      </c>
      <c r="D2063">
        <v>2015</v>
      </c>
      <c r="E2063" t="s">
        <v>139</v>
      </c>
      <c r="F2063" t="s">
        <v>140</v>
      </c>
      <c r="I2063">
        <v>4</v>
      </c>
      <c r="J2063" t="s">
        <v>129</v>
      </c>
      <c r="K2063">
        <v>4</v>
      </c>
      <c r="L2063" t="s">
        <v>44</v>
      </c>
      <c r="M2063">
        <v>2.5</v>
      </c>
      <c r="N2063" t="s">
        <v>45</v>
      </c>
      <c r="O2063" t="s">
        <v>180</v>
      </c>
      <c r="P2063">
        <v>3</v>
      </c>
      <c r="Q2063" t="s">
        <v>141</v>
      </c>
      <c r="R2063" t="s">
        <v>48</v>
      </c>
      <c r="T2063" t="s">
        <v>49</v>
      </c>
      <c r="W2063" t="s">
        <v>62</v>
      </c>
      <c r="X2063" t="s">
        <v>74</v>
      </c>
      <c r="Z2063">
        <v>0</v>
      </c>
      <c r="AA2063" t="s">
        <v>75</v>
      </c>
      <c r="AB2063" t="s">
        <v>83</v>
      </c>
      <c r="AC2063">
        <v>45</v>
      </c>
      <c r="AD2063">
        <v>11</v>
      </c>
      <c r="AE2063">
        <v>4</v>
      </c>
      <c r="AF2063">
        <v>2025</v>
      </c>
      <c r="AG2063">
        <v>20251103</v>
      </c>
      <c r="AH2063" s="2">
        <v>1800</v>
      </c>
      <c r="AI2063" s="2">
        <v>1275.888671875</v>
      </c>
      <c r="AJ2063" s="2">
        <f t="shared" si="258"/>
        <v>524.111328125</v>
      </c>
      <c r="AK2063" s="6">
        <f t="shared" si="259"/>
        <v>0.29117296006944443</v>
      </c>
      <c r="AL2063" s="12">
        <v>1800</v>
      </c>
      <c r="AM2063" s="12">
        <v>1280.62408237145</v>
      </c>
      <c r="AN2063" s="12">
        <f t="shared" si="260"/>
        <v>519.37591762855004</v>
      </c>
      <c r="AO2063" s="13">
        <f t="shared" si="261"/>
        <v>0.28854217646030555</v>
      </c>
      <c r="AP2063" s="16">
        <v>1800</v>
      </c>
      <c r="AQ2063" s="16">
        <v>1325.685006403907</v>
      </c>
      <c r="AR2063" s="16">
        <f t="shared" si="262"/>
        <v>474.31499359609302</v>
      </c>
      <c r="AS2063" s="17">
        <f t="shared" si="256"/>
        <v>0.26350832977560723</v>
      </c>
      <c r="AT2063" s="20">
        <v>1800</v>
      </c>
      <c r="AU2063" s="20">
        <v>1329.8097643097649</v>
      </c>
      <c r="AV2063" s="20">
        <f t="shared" si="257"/>
        <v>470.19023569023511</v>
      </c>
      <c r="AW2063" s="21">
        <f t="shared" si="263"/>
        <v>0.26121679760568617</v>
      </c>
    </row>
    <row r="2064" spans="1:49" x14ac:dyDescent="0.25">
      <c r="A2064" t="s">
        <v>38</v>
      </c>
      <c r="B2064" t="s">
        <v>39</v>
      </c>
      <c r="C2064">
        <v>108113</v>
      </c>
      <c r="D2064">
        <v>2021</v>
      </c>
      <c r="E2064" t="s">
        <v>66</v>
      </c>
      <c r="F2064" t="s">
        <v>221</v>
      </c>
      <c r="H2064" t="s">
        <v>734</v>
      </c>
      <c r="I2064">
        <v>6</v>
      </c>
      <c r="J2064" t="s">
        <v>43</v>
      </c>
      <c r="K2064">
        <v>4</v>
      </c>
      <c r="L2064" t="s">
        <v>44</v>
      </c>
      <c r="M2064">
        <v>2.7000000476837158</v>
      </c>
      <c r="N2064" t="s">
        <v>87</v>
      </c>
      <c r="O2064" t="s">
        <v>46</v>
      </c>
      <c r="Q2064" t="s">
        <v>88</v>
      </c>
      <c r="R2064" t="s">
        <v>89</v>
      </c>
      <c r="S2064">
        <v>325</v>
      </c>
      <c r="T2064" t="s">
        <v>49</v>
      </c>
      <c r="U2064" t="s">
        <v>72</v>
      </c>
      <c r="V2064" t="s">
        <v>1127</v>
      </c>
      <c r="W2064" t="s">
        <v>90</v>
      </c>
      <c r="X2064" t="s">
        <v>74</v>
      </c>
      <c r="Z2064">
        <v>0</v>
      </c>
      <c r="AA2064" t="s">
        <v>75</v>
      </c>
      <c r="AB2064" t="s">
        <v>91</v>
      </c>
      <c r="AC2064">
        <v>45</v>
      </c>
      <c r="AD2064">
        <v>11</v>
      </c>
      <c r="AE2064">
        <v>4</v>
      </c>
      <c r="AF2064">
        <v>2025</v>
      </c>
      <c r="AG2064">
        <v>20251104</v>
      </c>
      <c r="AH2064" s="2">
        <v>17200</v>
      </c>
      <c r="AI2064" s="2">
        <v>19854.482421875</v>
      </c>
      <c r="AJ2064" s="2">
        <f t="shared" si="258"/>
        <v>2654.482421875</v>
      </c>
      <c r="AK2064" s="6">
        <f t="shared" si="259"/>
        <v>0.15433037336482558</v>
      </c>
      <c r="AL2064" s="12">
        <v>17200</v>
      </c>
      <c r="AM2064" s="12">
        <v>19571.60165124834</v>
      </c>
      <c r="AN2064" s="12">
        <f t="shared" si="260"/>
        <v>2371.6016512483402</v>
      </c>
      <c r="AO2064" s="13">
        <f t="shared" si="261"/>
        <v>0.13788381693304302</v>
      </c>
      <c r="AP2064" s="16">
        <v>17200</v>
      </c>
      <c r="AQ2064" s="16">
        <v>19995.866447285229</v>
      </c>
      <c r="AR2064" s="16">
        <f t="shared" si="262"/>
        <v>2795.8664472852288</v>
      </c>
      <c r="AS2064" s="17">
        <f t="shared" si="256"/>
        <v>0.16255037484216447</v>
      </c>
      <c r="AT2064" s="20">
        <v>17200</v>
      </c>
      <c r="AU2064" s="20">
        <v>19721.205651491371</v>
      </c>
      <c r="AV2064" s="20">
        <f t="shared" si="257"/>
        <v>2521.2056514913711</v>
      </c>
      <c r="AW2064" s="21">
        <f t="shared" si="263"/>
        <v>0.14658172392391691</v>
      </c>
    </row>
    <row r="2065" spans="1:49" x14ac:dyDescent="0.25">
      <c r="A2065" t="s">
        <v>77</v>
      </c>
      <c r="B2065" t="s">
        <v>596</v>
      </c>
      <c r="C2065">
        <v>152267</v>
      </c>
      <c r="D2065">
        <v>2014</v>
      </c>
      <c r="E2065" t="s">
        <v>135</v>
      </c>
      <c r="F2065" t="s">
        <v>568</v>
      </c>
      <c r="G2065" t="s">
        <v>701</v>
      </c>
      <c r="I2065">
        <v>6</v>
      </c>
      <c r="J2065" t="s">
        <v>241</v>
      </c>
      <c r="K2065">
        <v>4</v>
      </c>
      <c r="L2065" t="s">
        <v>44</v>
      </c>
      <c r="M2065">
        <v>3.5999999046325679</v>
      </c>
      <c r="N2065" t="s">
        <v>87</v>
      </c>
      <c r="Q2065" t="s">
        <v>60</v>
      </c>
      <c r="R2065" t="s">
        <v>89</v>
      </c>
      <c r="T2065" t="s">
        <v>49</v>
      </c>
      <c r="W2065" t="s">
        <v>134</v>
      </c>
      <c r="X2065" t="s">
        <v>74</v>
      </c>
      <c r="Z2065">
        <v>0</v>
      </c>
      <c r="AA2065" t="s">
        <v>75</v>
      </c>
      <c r="AB2065" t="s">
        <v>83</v>
      </c>
      <c r="AC2065">
        <v>45</v>
      </c>
      <c r="AD2065">
        <v>11</v>
      </c>
      <c r="AE2065">
        <v>4</v>
      </c>
      <c r="AF2065">
        <v>2025</v>
      </c>
      <c r="AG2065">
        <v>20251105</v>
      </c>
      <c r="AH2065" s="2">
        <v>8500</v>
      </c>
      <c r="AI2065" s="2">
        <v>8198.375</v>
      </c>
      <c r="AJ2065" s="2">
        <f t="shared" si="258"/>
        <v>301.625</v>
      </c>
      <c r="AK2065" s="6">
        <f t="shared" si="259"/>
        <v>3.5485294117647059E-2</v>
      </c>
      <c r="AL2065" s="12">
        <v>8500</v>
      </c>
      <c r="AM2065" s="12">
        <v>7583.0813199775666</v>
      </c>
      <c r="AN2065" s="12">
        <f t="shared" si="260"/>
        <v>916.91868002243336</v>
      </c>
      <c r="AO2065" s="13">
        <f t="shared" si="261"/>
        <v>0.10787278588499216</v>
      </c>
      <c r="AP2065" s="16">
        <v>8500</v>
      </c>
      <c r="AQ2065" s="16">
        <v>7940.2638273024468</v>
      </c>
      <c r="AR2065" s="16">
        <f t="shared" si="262"/>
        <v>559.73617269755323</v>
      </c>
      <c r="AS2065" s="17">
        <f t="shared" si="256"/>
        <v>6.5851314435006261E-2</v>
      </c>
      <c r="AT2065" s="20">
        <v>8500</v>
      </c>
      <c r="AU2065" s="20">
        <v>8468.0871821484197</v>
      </c>
      <c r="AV2065" s="20">
        <f t="shared" si="257"/>
        <v>31.912817851580257</v>
      </c>
      <c r="AW2065" s="21">
        <f t="shared" si="263"/>
        <v>3.7544491590094419E-3</v>
      </c>
    </row>
    <row r="2066" spans="1:49" x14ac:dyDescent="0.25">
      <c r="A2066" t="s">
        <v>123</v>
      </c>
      <c r="B2066" t="s">
        <v>440</v>
      </c>
      <c r="C2066">
        <v>113605</v>
      </c>
      <c r="D2066">
        <v>2015</v>
      </c>
      <c r="E2066" t="s">
        <v>66</v>
      </c>
      <c r="F2066" t="s">
        <v>291</v>
      </c>
      <c r="G2066" t="s">
        <v>292</v>
      </c>
      <c r="I2066">
        <v>8</v>
      </c>
      <c r="J2066" t="s">
        <v>1163</v>
      </c>
      <c r="K2066">
        <v>2</v>
      </c>
      <c r="L2066" t="s">
        <v>372</v>
      </c>
      <c r="M2066">
        <v>5</v>
      </c>
      <c r="N2066" t="s">
        <v>70</v>
      </c>
      <c r="O2066" t="s">
        <v>46</v>
      </c>
      <c r="P2066">
        <v>4</v>
      </c>
      <c r="Q2066" t="s">
        <v>187</v>
      </c>
      <c r="S2066">
        <v>406</v>
      </c>
      <c r="T2066" t="s">
        <v>49</v>
      </c>
      <c r="U2066" t="s">
        <v>72</v>
      </c>
      <c r="W2066" t="s">
        <v>120</v>
      </c>
      <c r="X2066" t="s">
        <v>74</v>
      </c>
      <c r="Z2066">
        <v>0</v>
      </c>
      <c r="AA2066" t="s">
        <v>75</v>
      </c>
      <c r="AB2066" t="s">
        <v>187</v>
      </c>
      <c r="AC2066">
        <v>45</v>
      </c>
      <c r="AD2066">
        <v>11</v>
      </c>
      <c r="AE2066">
        <v>4</v>
      </c>
      <c r="AF2066">
        <v>2025</v>
      </c>
      <c r="AG2066">
        <v>20251105</v>
      </c>
      <c r="AH2066" s="2">
        <v>16700</v>
      </c>
      <c r="AI2066" s="2">
        <v>12539.1923828125</v>
      </c>
      <c r="AJ2066" s="2">
        <f t="shared" si="258"/>
        <v>4160.8076171875</v>
      </c>
      <c r="AK2066" s="6">
        <f t="shared" si="259"/>
        <v>0.24915015671781438</v>
      </c>
      <c r="AL2066" s="12">
        <v>16700</v>
      </c>
      <c r="AM2066" s="12">
        <v>10317.11058492243</v>
      </c>
      <c r="AN2066" s="12">
        <f t="shared" si="260"/>
        <v>6382.8894150775704</v>
      </c>
      <c r="AO2066" s="13">
        <f t="shared" si="261"/>
        <v>0.38220894701063296</v>
      </c>
      <c r="AP2066" s="16">
        <v>16700</v>
      </c>
      <c r="AQ2066" s="16">
        <v>11166.09927204326</v>
      </c>
      <c r="AR2066" s="16">
        <f t="shared" si="262"/>
        <v>5533.9007279567395</v>
      </c>
      <c r="AS2066" s="17">
        <f t="shared" si="256"/>
        <v>0.33137130107525387</v>
      </c>
      <c r="AT2066" s="20">
        <v>16700</v>
      </c>
      <c r="AU2066" s="20">
        <v>13132.874135546341</v>
      </c>
      <c r="AV2066" s="20">
        <f t="shared" si="257"/>
        <v>3567.1258644536592</v>
      </c>
      <c r="AW2066" s="21">
        <f t="shared" si="263"/>
        <v>0.21360035116488976</v>
      </c>
    </row>
    <row r="2067" spans="1:49" x14ac:dyDescent="0.25">
      <c r="A2067" t="s">
        <v>77</v>
      </c>
      <c r="B2067" t="s">
        <v>818</v>
      </c>
      <c r="C2067">
        <v>95150</v>
      </c>
      <c r="D2067">
        <v>2022</v>
      </c>
      <c r="E2067" t="s">
        <v>93</v>
      </c>
      <c r="F2067" t="s">
        <v>336</v>
      </c>
      <c r="G2067" t="s">
        <v>125</v>
      </c>
      <c r="I2067">
        <v>4</v>
      </c>
      <c r="J2067" t="s">
        <v>129</v>
      </c>
      <c r="K2067">
        <v>4</v>
      </c>
      <c r="L2067" t="s">
        <v>44</v>
      </c>
      <c r="M2067">
        <v>1.3999999761581421</v>
      </c>
      <c r="N2067" t="s">
        <v>44</v>
      </c>
      <c r="O2067" t="s">
        <v>46</v>
      </c>
      <c r="P2067">
        <v>2</v>
      </c>
      <c r="Q2067" t="s">
        <v>60</v>
      </c>
      <c r="R2067" t="s">
        <v>81</v>
      </c>
      <c r="T2067" t="s">
        <v>49</v>
      </c>
      <c r="U2067" t="s">
        <v>50</v>
      </c>
      <c r="V2067" t="s">
        <v>686</v>
      </c>
      <c r="W2067" t="s">
        <v>62</v>
      </c>
      <c r="X2067" t="s">
        <v>63</v>
      </c>
      <c r="Z2067">
        <v>0</v>
      </c>
      <c r="AA2067" t="s">
        <v>75</v>
      </c>
      <c r="AB2067" t="s">
        <v>83</v>
      </c>
      <c r="AC2067">
        <v>45</v>
      </c>
      <c r="AD2067">
        <v>11</v>
      </c>
      <c r="AE2067">
        <v>4</v>
      </c>
      <c r="AF2067">
        <v>2025</v>
      </c>
      <c r="AG2067">
        <v>20251105</v>
      </c>
      <c r="AH2067" s="2">
        <v>5500</v>
      </c>
      <c r="AI2067" s="2">
        <v>7937.6982421875</v>
      </c>
      <c r="AJ2067" s="2">
        <f t="shared" si="258"/>
        <v>2437.6982421875</v>
      </c>
      <c r="AK2067" s="6">
        <f t="shared" si="259"/>
        <v>0.44321786221590909</v>
      </c>
      <c r="AL2067" s="12">
        <v>5500</v>
      </c>
      <c r="AM2067" s="12">
        <v>7916.7116551010877</v>
      </c>
      <c r="AN2067" s="12">
        <f t="shared" si="260"/>
        <v>2416.7116551010877</v>
      </c>
      <c r="AO2067" s="13">
        <f t="shared" si="261"/>
        <v>0.43940211910928867</v>
      </c>
      <c r="AP2067" s="16">
        <v>5500</v>
      </c>
      <c r="AQ2067" s="16">
        <v>7982.3630705704527</v>
      </c>
      <c r="AR2067" s="16">
        <f t="shared" si="262"/>
        <v>2482.3630705704527</v>
      </c>
      <c r="AS2067" s="17">
        <f t="shared" si="256"/>
        <v>0.45133874010371866</v>
      </c>
      <c r="AT2067" s="20">
        <v>5500</v>
      </c>
      <c r="AU2067" s="20">
        <v>7930.03064351379</v>
      </c>
      <c r="AV2067" s="20">
        <f t="shared" si="257"/>
        <v>2430.03064351379</v>
      </c>
      <c r="AW2067" s="21">
        <f t="shared" si="263"/>
        <v>0.44182375336614366</v>
      </c>
    </row>
    <row r="2068" spans="1:49" x14ac:dyDescent="0.25">
      <c r="A2068" t="s">
        <v>38</v>
      </c>
      <c r="B2068" t="s">
        <v>342</v>
      </c>
      <c r="C2068">
        <v>38822</v>
      </c>
      <c r="D2068">
        <v>2023</v>
      </c>
      <c r="E2068" t="s">
        <v>167</v>
      </c>
      <c r="F2068" t="s">
        <v>294</v>
      </c>
      <c r="G2068" t="s">
        <v>1543</v>
      </c>
      <c r="H2068" t="s">
        <v>85</v>
      </c>
      <c r="I2068">
        <v>8</v>
      </c>
      <c r="J2068" t="s">
        <v>69</v>
      </c>
      <c r="K2068">
        <v>4</v>
      </c>
      <c r="L2068" t="s">
        <v>44</v>
      </c>
      <c r="M2068">
        <v>6.1999998092651367</v>
      </c>
      <c r="N2068" t="s">
        <v>87</v>
      </c>
      <c r="O2068" t="s">
        <v>46</v>
      </c>
      <c r="Q2068" t="s">
        <v>88</v>
      </c>
      <c r="R2068" t="s">
        <v>89</v>
      </c>
      <c r="T2068" t="s">
        <v>49</v>
      </c>
      <c r="U2068" t="s">
        <v>72</v>
      </c>
      <c r="V2068" t="s">
        <v>801</v>
      </c>
      <c r="W2068" t="s">
        <v>103</v>
      </c>
      <c r="X2068" t="s">
        <v>74</v>
      </c>
      <c r="Z2068">
        <v>0</v>
      </c>
      <c r="AA2068" t="s">
        <v>75</v>
      </c>
      <c r="AB2068" t="s">
        <v>91</v>
      </c>
      <c r="AC2068">
        <v>45</v>
      </c>
      <c r="AD2068">
        <v>11</v>
      </c>
      <c r="AE2068">
        <v>4</v>
      </c>
      <c r="AF2068">
        <v>2025</v>
      </c>
      <c r="AG2068">
        <v>20251105</v>
      </c>
      <c r="AH2068" s="2">
        <v>52850</v>
      </c>
      <c r="AI2068" s="2">
        <v>49532.65625</v>
      </c>
      <c r="AJ2068" s="2">
        <f t="shared" si="258"/>
        <v>3317.34375</v>
      </c>
      <c r="AK2068" s="6">
        <f t="shared" si="259"/>
        <v>6.2769039735099341E-2</v>
      </c>
      <c r="AL2068" s="12">
        <v>52850</v>
      </c>
      <c r="AM2068" s="12">
        <v>47799.082322598762</v>
      </c>
      <c r="AN2068" s="12">
        <f t="shared" si="260"/>
        <v>5050.9176774012376</v>
      </c>
      <c r="AO2068" s="13">
        <f t="shared" si="261"/>
        <v>9.5570816980155862E-2</v>
      </c>
      <c r="AP2068" s="16">
        <v>52850</v>
      </c>
      <c r="AQ2068" s="16">
        <v>50076.384184873306</v>
      </c>
      <c r="AR2068" s="16">
        <f t="shared" si="262"/>
        <v>2773.6158151266936</v>
      </c>
      <c r="AS2068" s="17">
        <f t="shared" si="256"/>
        <v>5.2480904732766197E-2</v>
      </c>
      <c r="AT2068" s="20">
        <v>52850</v>
      </c>
      <c r="AU2068" s="20">
        <v>48514.033707865157</v>
      </c>
      <c r="AV2068" s="20">
        <f t="shared" si="257"/>
        <v>4335.9662921348427</v>
      </c>
      <c r="AW2068" s="21">
        <f t="shared" si="263"/>
        <v>8.2042881591955399E-2</v>
      </c>
    </row>
    <row r="2069" spans="1:49" x14ac:dyDescent="0.25">
      <c r="A2069" t="s">
        <v>77</v>
      </c>
      <c r="B2069" t="s">
        <v>596</v>
      </c>
      <c r="C2069">
        <v>98998</v>
      </c>
      <c r="D2069">
        <v>2019</v>
      </c>
      <c r="E2069" t="s">
        <v>139</v>
      </c>
      <c r="F2069" t="s">
        <v>264</v>
      </c>
      <c r="I2069">
        <v>4</v>
      </c>
      <c r="J2069" t="s">
        <v>43</v>
      </c>
      <c r="K2069">
        <v>4</v>
      </c>
      <c r="L2069" t="s">
        <v>44</v>
      </c>
      <c r="M2069">
        <v>1.799999952316284</v>
      </c>
      <c r="N2069" t="s">
        <v>45</v>
      </c>
      <c r="O2069" t="s">
        <v>46</v>
      </c>
      <c r="Q2069" t="s">
        <v>118</v>
      </c>
      <c r="R2069" t="s">
        <v>48</v>
      </c>
      <c r="T2069" t="s">
        <v>49</v>
      </c>
      <c r="W2069" t="s">
        <v>120</v>
      </c>
      <c r="X2069" t="s">
        <v>121</v>
      </c>
      <c r="Z2069">
        <v>0</v>
      </c>
      <c r="AA2069" t="s">
        <v>75</v>
      </c>
      <c r="AB2069" t="s">
        <v>122</v>
      </c>
      <c r="AC2069">
        <v>45</v>
      </c>
      <c r="AD2069">
        <v>11</v>
      </c>
      <c r="AE2069">
        <v>4</v>
      </c>
      <c r="AF2069">
        <v>2025</v>
      </c>
      <c r="AG2069">
        <v>20251105</v>
      </c>
      <c r="AH2069" s="2">
        <v>2300</v>
      </c>
      <c r="AI2069" s="2">
        <v>4314.14599609375</v>
      </c>
      <c r="AJ2069" s="2">
        <f t="shared" si="258"/>
        <v>2014.14599609375</v>
      </c>
      <c r="AK2069" s="6">
        <f t="shared" si="259"/>
        <v>0.87571565047554345</v>
      </c>
      <c r="AL2069" s="12">
        <v>2300</v>
      </c>
      <c r="AM2069" s="12">
        <v>4331.0312942886794</v>
      </c>
      <c r="AN2069" s="12">
        <f t="shared" si="260"/>
        <v>2031.0312942886794</v>
      </c>
      <c r="AO2069" s="13">
        <f t="shared" si="261"/>
        <v>0.88305708447333886</v>
      </c>
      <c r="AP2069" s="16">
        <v>2300</v>
      </c>
      <c r="AQ2069" s="16">
        <v>4415.005259157102</v>
      </c>
      <c r="AR2069" s="16">
        <f t="shared" si="262"/>
        <v>2115.005259157102</v>
      </c>
      <c r="AS2069" s="17">
        <f t="shared" si="256"/>
        <v>0.91956750398134868</v>
      </c>
      <c r="AT2069" s="20">
        <v>2300</v>
      </c>
      <c r="AU2069" s="20">
        <v>4269.1111457036122</v>
      </c>
      <c r="AV2069" s="20">
        <f t="shared" si="257"/>
        <v>1969.1111457036122</v>
      </c>
      <c r="AW2069" s="21">
        <f t="shared" si="263"/>
        <v>0.856135280740701</v>
      </c>
    </row>
    <row r="2070" spans="1:49" x14ac:dyDescent="0.25">
      <c r="A2070" t="s">
        <v>77</v>
      </c>
      <c r="B2070" t="s">
        <v>818</v>
      </c>
      <c r="C2070">
        <v>53822</v>
      </c>
      <c r="D2070">
        <v>2012</v>
      </c>
      <c r="E2070" t="s">
        <v>135</v>
      </c>
      <c r="F2070" t="s">
        <v>583</v>
      </c>
      <c r="G2070" t="s">
        <v>313</v>
      </c>
      <c r="I2070">
        <v>4</v>
      </c>
      <c r="J2070" t="s">
        <v>230</v>
      </c>
      <c r="K2070">
        <v>4</v>
      </c>
      <c r="L2070" t="s">
        <v>44</v>
      </c>
      <c r="M2070">
        <v>2.4000000953674321</v>
      </c>
      <c r="N2070" t="s">
        <v>87</v>
      </c>
      <c r="O2070" t="s">
        <v>46</v>
      </c>
      <c r="P2070">
        <v>4</v>
      </c>
      <c r="Q2070" t="s">
        <v>60</v>
      </c>
      <c r="R2070" t="s">
        <v>89</v>
      </c>
      <c r="T2070" t="s">
        <v>49</v>
      </c>
      <c r="W2070" t="s">
        <v>62</v>
      </c>
      <c r="X2070" t="s">
        <v>74</v>
      </c>
      <c r="Z2070">
        <v>0</v>
      </c>
      <c r="AA2070" t="s">
        <v>75</v>
      </c>
      <c r="AB2070" t="s">
        <v>83</v>
      </c>
      <c r="AC2070">
        <v>45</v>
      </c>
      <c r="AD2070">
        <v>11</v>
      </c>
      <c r="AE2070">
        <v>4</v>
      </c>
      <c r="AF2070">
        <v>2025</v>
      </c>
      <c r="AG2070">
        <v>20251105</v>
      </c>
      <c r="AH2070" s="2">
        <v>8400</v>
      </c>
      <c r="AI2070" s="2">
        <v>6822.98828125</v>
      </c>
      <c r="AJ2070" s="2">
        <f t="shared" si="258"/>
        <v>1577.01171875</v>
      </c>
      <c r="AK2070" s="6">
        <f t="shared" si="259"/>
        <v>0.18773949032738096</v>
      </c>
      <c r="AL2070" s="12">
        <v>8400</v>
      </c>
      <c r="AM2070" s="12">
        <v>6147.2608025536802</v>
      </c>
      <c r="AN2070" s="12">
        <f t="shared" si="260"/>
        <v>2252.7391974463198</v>
      </c>
      <c r="AO2070" s="13">
        <f t="shared" si="261"/>
        <v>0.26818323779122855</v>
      </c>
      <c r="AP2070" s="16">
        <v>8400</v>
      </c>
      <c r="AQ2070" s="16">
        <v>5942.7701248407539</v>
      </c>
      <c r="AR2070" s="16">
        <f t="shared" si="262"/>
        <v>2457.2298751592461</v>
      </c>
      <c r="AS2070" s="17">
        <f t="shared" si="256"/>
        <v>0.29252736609038643</v>
      </c>
      <c r="AT2070" s="20">
        <v>8400</v>
      </c>
      <c r="AU2070" s="20">
        <v>6976.8506493506493</v>
      </c>
      <c r="AV2070" s="20">
        <f t="shared" si="257"/>
        <v>1423.1493506493507</v>
      </c>
      <c r="AW2070" s="21">
        <f t="shared" si="263"/>
        <v>0.16942254174397031</v>
      </c>
    </row>
    <row r="2071" spans="1:49" x14ac:dyDescent="0.25">
      <c r="A2071" t="s">
        <v>77</v>
      </c>
      <c r="B2071" t="s">
        <v>78</v>
      </c>
      <c r="C2071">
        <v>76550</v>
      </c>
      <c r="D2071">
        <v>2022</v>
      </c>
      <c r="E2071" t="s">
        <v>297</v>
      </c>
      <c r="F2071" t="s">
        <v>1057</v>
      </c>
      <c r="G2071" t="s">
        <v>1895</v>
      </c>
      <c r="I2071">
        <v>4</v>
      </c>
      <c r="J2071" t="s">
        <v>69</v>
      </c>
      <c r="K2071">
        <v>4</v>
      </c>
      <c r="L2071" t="s">
        <v>44</v>
      </c>
      <c r="M2071">
        <v>2</v>
      </c>
      <c r="N2071" t="s">
        <v>44</v>
      </c>
      <c r="O2071" t="s">
        <v>46</v>
      </c>
      <c r="Q2071" t="s">
        <v>60</v>
      </c>
      <c r="R2071" t="s">
        <v>81</v>
      </c>
      <c r="S2071">
        <v>247</v>
      </c>
      <c r="T2071" t="s">
        <v>49</v>
      </c>
      <c r="V2071" t="s">
        <v>1896</v>
      </c>
      <c r="W2071" t="s">
        <v>134</v>
      </c>
      <c r="X2071" t="s">
        <v>301</v>
      </c>
      <c r="Z2071">
        <v>1</v>
      </c>
      <c r="AA2071" t="s">
        <v>54</v>
      </c>
      <c r="AB2071" t="s">
        <v>64</v>
      </c>
      <c r="AC2071">
        <v>45</v>
      </c>
      <c r="AD2071">
        <v>11</v>
      </c>
      <c r="AE2071">
        <v>4</v>
      </c>
      <c r="AF2071">
        <v>2025</v>
      </c>
      <c r="AG2071">
        <v>20251103</v>
      </c>
      <c r="AH2071" s="2">
        <v>17000</v>
      </c>
      <c r="AI2071" s="2">
        <v>18527.625</v>
      </c>
      <c r="AJ2071" s="2">
        <f t="shared" si="258"/>
        <v>1527.625</v>
      </c>
      <c r="AK2071" s="6">
        <f t="shared" si="259"/>
        <v>8.9860294117647052E-2</v>
      </c>
      <c r="AL2071" s="12">
        <v>17000</v>
      </c>
      <c r="AM2071" s="12">
        <v>21287.6002373097</v>
      </c>
      <c r="AN2071" s="12">
        <f t="shared" si="260"/>
        <v>4287.6002373096999</v>
      </c>
      <c r="AO2071" s="13">
        <f t="shared" si="261"/>
        <v>0.25221177866527644</v>
      </c>
      <c r="AP2071" s="16">
        <v>17000</v>
      </c>
      <c r="AQ2071" s="16">
        <v>21022.869597750621</v>
      </c>
      <c r="AR2071" s="16">
        <f t="shared" si="262"/>
        <v>4022.8695977506213</v>
      </c>
      <c r="AS2071" s="17">
        <f t="shared" si="256"/>
        <v>0.23663938810297772</v>
      </c>
      <c r="AT2071" s="20">
        <v>17000</v>
      </c>
      <c r="AU2071" s="20">
        <v>17543.265460030168</v>
      </c>
      <c r="AV2071" s="20">
        <f t="shared" si="257"/>
        <v>543.26546003016847</v>
      </c>
      <c r="AW2071" s="21">
        <f t="shared" si="263"/>
        <v>3.1956791766480495E-2</v>
      </c>
    </row>
    <row r="2072" spans="1:49" x14ac:dyDescent="0.25">
      <c r="A2072" t="s">
        <v>38</v>
      </c>
      <c r="B2072" t="s">
        <v>92</v>
      </c>
      <c r="C2072">
        <v>122292</v>
      </c>
      <c r="D2072">
        <v>2013</v>
      </c>
      <c r="E2072" t="s">
        <v>66</v>
      </c>
      <c r="F2072" t="s">
        <v>150</v>
      </c>
      <c r="G2072" t="s">
        <v>100</v>
      </c>
      <c r="I2072">
        <v>6</v>
      </c>
      <c r="J2072" t="s">
        <v>129</v>
      </c>
      <c r="K2072">
        <v>4</v>
      </c>
      <c r="L2072" t="s">
        <v>44</v>
      </c>
      <c r="M2072">
        <v>3.5</v>
      </c>
      <c r="N2072" t="s">
        <v>45</v>
      </c>
      <c r="O2072" t="s">
        <v>46</v>
      </c>
      <c r="Q2072" t="s">
        <v>60</v>
      </c>
      <c r="S2072">
        <v>290</v>
      </c>
      <c r="T2072" t="s">
        <v>49</v>
      </c>
      <c r="U2072" t="s">
        <v>72</v>
      </c>
      <c r="W2072" t="s">
        <v>90</v>
      </c>
      <c r="X2072" t="s">
        <v>74</v>
      </c>
      <c r="Z2072">
        <v>0</v>
      </c>
      <c r="AA2072" t="s">
        <v>75</v>
      </c>
      <c r="AB2072" t="s">
        <v>83</v>
      </c>
      <c r="AC2072">
        <v>45</v>
      </c>
      <c r="AD2072">
        <v>11</v>
      </c>
      <c r="AE2072">
        <v>4</v>
      </c>
      <c r="AF2072">
        <v>2025</v>
      </c>
      <c r="AG2072">
        <v>20251104</v>
      </c>
      <c r="AH2072" s="2">
        <v>5800</v>
      </c>
      <c r="AI2072" s="2">
        <v>4876.0146484375</v>
      </c>
      <c r="AJ2072" s="2">
        <f t="shared" si="258"/>
        <v>923.9853515625</v>
      </c>
      <c r="AK2072" s="6">
        <f t="shared" si="259"/>
        <v>0.1593078192349138</v>
      </c>
      <c r="AL2072" s="12">
        <v>5800</v>
      </c>
      <c r="AM2072" s="12">
        <v>4639.5011847211799</v>
      </c>
      <c r="AN2072" s="12">
        <f t="shared" si="260"/>
        <v>1160.4988152788201</v>
      </c>
      <c r="AO2072" s="13">
        <f t="shared" si="261"/>
        <v>0.20008600263427934</v>
      </c>
      <c r="AP2072" s="16">
        <v>5800</v>
      </c>
      <c r="AQ2072" s="16">
        <v>5002.8994394058018</v>
      </c>
      <c r="AR2072" s="16">
        <f t="shared" si="262"/>
        <v>797.10056059419821</v>
      </c>
      <c r="AS2072" s="17">
        <f t="shared" si="256"/>
        <v>0.13743113113693073</v>
      </c>
      <c r="AT2072" s="20">
        <v>5800</v>
      </c>
      <c r="AU2072" s="20">
        <v>4947.7244819646994</v>
      </c>
      <c r="AV2072" s="20">
        <f t="shared" si="257"/>
        <v>852.27551803530059</v>
      </c>
      <c r="AW2072" s="21">
        <f t="shared" si="263"/>
        <v>0.14694405483367251</v>
      </c>
    </row>
    <row r="2073" spans="1:49" x14ac:dyDescent="0.25">
      <c r="A2073" t="s">
        <v>38</v>
      </c>
      <c r="B2073" t="s">
        <v>92</v>
      </c>
      <c r="C2073">
        <v>169918</v>
      </c>
      <c r="D2073">
        <v>2017</v>
      </c>
      <c r="E2073" t="s">
        <v>84</v>
      </c>
      <c r="F2073" t="s">
        <v>85</v>
      </c>
      <c r="G2073" t="s">
        <v>1403</v>
      </c>
      <c r="H2073" t="s">
        <v>1019</v>
      </c>
      <c r="I2073">
        <v>6</v>
      </c>
      <c r="J2073" t="s">
        <v>69</v>
      </c>
      <c r="K2073">
        <v>4</v>
      </c>
      <c r="L2073" t="s">
        <v>44</v>
      </c>
      <c r="M2073">
        <v>3</v>
      </c>
      <c r="N2073" t="s">
        <v>87</v>
      </c>
      <c r="O2073" t="s">
        <v>46</v>
      </c>
      <c r="Q2073" t="s">
        <v>88</v>
      </c>
      <c r="R2073" t="s">
        <v>89</v>
      </c>
      <c r="S2073">
        <v>240</v>
      </c>
      <c r="T2073" t="s">
        <v>219</v>
      </c>
      <c r="U2073" t="s">
        <v>72</v>
      </c>
      <c r="W2073" t="s">
        <v>90</v>
      </c>
      <c r="X2073" t="s">
        <v>74</v>
      </c>
      <c r="Y2073">
        <v>49675</v>
      </c>
      <c r="Z2073">
        <v>0</v>
      </c>
      <c r="AA2073" t="s">
        <v>75</v>
      </c>
      <c r="AB2073" t="s">
        <v>91</v>
      </c>
      <c r="AC2073">
        <v>45</v>
      </c>
      <c r="AD2073">
        <v>11</v>
      </c>
      <c r="AE2073">
        <v>4</v>
      </c>
      <c r="AF2073">
        <v>2025</v>
      </c>
      <c r="AG2073">
        <v>20251104</v>
      </c>
      <c r="AH2073" s="2">
        <v>12000</v>
      </c>
      <c r="AI2073" s="2">
        <v>10058.83203125</v>
      </c>
      <c r="AJ2073" s="2">
        <f t="shared" si="258"/>
        <v>1941.16796875</v>
      </c>
      <c r="AK2073" s="6">
        <f t="shared" si="259"/>
        <v>0.16176399739583333</v>
      </c>
      <c r="AL2073" s="12">
        <v>12000</v>
      </c>
      <c r="AM2073" s="12">
        <v>10365.073310128329</v>
      </c>
      <c r="AN2073" s="12">
        <f t="shared" si="260"/>
        <v>1634.9266898716705</v>
      </c>
      <c r="AO2073" s="13">
        <f t="shared" si="261"/>
        <v>0.13624389082263921</v>
      </c>
      <c r="AP2073" s="16">
        <v>12000</v>
      </c>
      <c r="AQ2073" s="16">
        <v>10443.32283095958</v>
      </c>
      <c r="AR2073" s="16">
        <f t="shared" si="262"/>
        <v>1556.6771690404203</v>
      </c>
      <c r="AS2073" s="17">
        <f t="shared" si="256"/>
        <v>0.12972309742003502</v>
      </c>
      <c r="AT2073" s="20">
        <v>12000</v>
      </c>
      <c r="AU2073" s="20">
        <v>9965.3156450137249</v>
      </c>
      <c r="AV2073" s="20">
        <f t="shared" si="257"/>
        <v>2034.6843549862751</v>
      </c>
      <c r="AW2073" s="21">
        <f t="shared" si="263"/>
        <v>0.1695570295821896</v>
      </c>
    </row>
    <row r="2074" spans="1:49" x14ac:dyDescent="0.25">
      <c r="A2074" t="s">
        <v>123</v>
      </c>
      <c r="B2074" t="s">
        <v>440</v>
      </c>
      <c r="C2074">
        <v>178339</v>
      </c>
      <c r="D2074">
        <v>2017</v>
      </c>
      <c r="E2074" t="s">
        <v>40</v>
      </c>
      <c r="F2074" t="s">
        <v>280</v>
      </c>
      <c r="G2074" t="s">
        <v>651</v>
      </c>
      <c r="H2074" t="s">
        <v>281</v>
      </c>
      <c r="I2074">
        <v>4</v>
      </c>
      <c r="J2074" t="s">
        <v>129</v>
      </c>
      <c r="K2074">
        <v>4</v>
      </c>
      <c r="L2074" t="s">
        <v>44</v>
      </c>
      <c r="M2074">
        <v>2.5</v>
      </c>
      <c r="N2074" t="s">
        <v>45</v>
      </c>
      <c r="O2074" t="s">
        <v>95</v>
      </c>
      <c r="P2074">
        <v>2</v>
      </c>
      <c r="Q2074" t="s">
        <v>118</v>
      </c>
      <c r="R2074" t="s">
        <v>48</v>
      </c>
      <c r="S2074">
        <v>178</v>
      </c>
      <c r="T2074" t="s">
        <v>49</v>
      </c>
      <c r="U2074" t="s">
        <v>50</v>
      </c>
      <c r="V2074" t="s">
        <v>225</v>
      </c>
      <c r="W2074" t="s">
        <v>120</v>
      </c>
      <c r="X2074" t="s">
        <v>74</v>
      </c>
      <c r="Y2074">
        <v>23070</v>
      </c>
      <c r="Z2074">
        <v>0</v>
      </c>
      <c r="AA2074" t="s">
        <v>75</v>
      </c>
      <c r="AB2074" t="s">
        <v>122</v>
      </c>
      <c r="AC2074">
        <v>45</v>
      </c>
      <c r="AD2074">
        <v>11</v>
      </c>
      <c r="AE2074">
        <v>4</v>
      </c>
      <c r="AF2074">
        <v>2025</v>
      </c>
      <c r="AG2074">
        <v>20251105</v>
      </c>
      <c r="AH2074" s="2">
        <v>2100</v>
      </c>
      <c r="AI2074" s="2">
        <v>2715.013427734375</v>
      </c>
      <c r="AJ2074" s="2">
        <f t="shared" si="258"/>
        <v>615.013427734375</v>
      </c>
      <c r="AK2074" s="6">
        <f t="shared" si="259"/>
        <v>0.29286353701636902</v>
      </c>
      <c r="AL2074" s="12">
        <v>2100</v>
      </c>
      <c r="AM2074" s="12">
        <v>2251.7672728271582</v>
      </c>
      <c r="AN2074" s="12">
        <f t="shared" si="260"/>
        <v>151.76727282715819</v>
      </c>
      <c r="AO2074" s="13">
        <f t="shared" si="261"/>
        <v>7.2270129917694381E-2</v>
      </c>
      <c r="AP2074" s="16">
        <v>2100</v>
      </c>
      <c r="AQ2074" s="16">
        <v>2353.1392636628889</v>
      </c>
      <c r="AR2074" s="16">
        <f t="shared" si="262"/>
        <v>253.13926366288888</v>
      </c>
      <c r="AS2074" s="17">
        <f t="shared" si="256"/>
        <v>0.12054250650613756</v>
      </c>
      <c r="AT2074" s="20">
        <v>2100</v>
      </c>
      <c r="AU2074" s="20">
        <v>2915.1848830886352</v>
      </c>
      <c r="AV2074" s="20">
        <f t="shared" si="257"/>
        <v>815.18488308863516</v>
      </c>
      <c r="AW2074" s="21">
        <f t="shared" si="263"/>
        <v>0.38818327766125482</v>
      </c>
    </row>
    <row r="2075" spans="1:49" x14ac:dyDescent="0.25">
      <c r="A2075" t="s">
        <v>77</v>
      </c>
      <c r="B2075" t="s">
        <v>596</v>
      </c>
      <c r="C2075">
        <v>153008</v>
      </c>
      <c r="D2075">
        <v>2013</v>
      </c>
      <c r="E2075" t="s">
        <v>93</v>
      </c>
      <c r="F2075" t="s">
        <v>152</v>
      </c>
      <c r="G2075" t="s">
        <v>352</v>
      </c>
      <c r="H2075" t="s">
        <v>85</v>
      </c>
      <c r="I2075">
        <v>8</v>
      </c>
      <c r="J2075" t="s">
        <v>129</v>
      </c>
      <c r="K2075">
        <v>2</v>
      </c>
      <c r="L2075" t="s">
        <v>44</v>
      </c>
      <c r="M2075">
        <v>5.3000001907348633</v>
      </c>
      <c r="N2075" t="s">
        <v>87</v>
      </c>
      <c r="O2075" t="s">
        <v>46</v>
      </c>
      <c r="Q2075" t="s">
        <v>88</v>
      </c>
      <c r="R2075" t="s">
        <v>89</v>
      </c>
      <c r="T2075" t="s">
        <v>173</v>
      </c>
      <c r="U2075" t="s">
        <v>72</v>
      </c>
      <c r="V2075" t="s">
        <v>634</v>
      </c>
      <c r="W2075" t="s">
        <v>90</v>
      </c>
      <c r="X2075" t="s">
        <v>74</v>
      </c>
      <c r="Z2075">
        <v>0</v>
      </c>
      <c r="AA2075" t="s">
        <v>75</v>
      </c>
      <c r="AB2075" t="s">
        <v>91</v>
      </c>
      <c r="AC2075">
        <v>45</v>
      </c>
      <c r="AD2075">
        <v>11</v>
      </c>
      <c r="AE2075">
        <v>4</v>
      </c>
      <c r="AF2075">
        <v>2025</v>
      </c>
      <c r="AG2075">
        <v>20251105</v>
      </c>
      <c r="AH2075" s="2">
        <v>2000</v>
      </c>
      <c r="AI2075" s="2">
        <v>4652.15625</v>
      </c>
      <c r="AJ2075" s="2">
        <f t="shared" si="258"/>
        <v>2652.15625</v>
      </c>
      <c r="AK2075" s="6">
        <f t="shared" si="259"/>
        <v>1.326078125</v>
      </c>
      <c r="AL2075" s="12">
        <v>2000</v>
      </c>
      <c r="AM2075" s="12">
        <v>4861.7569370591646</v>
      </c>
      <c r="AN2075" s="12">
        <f t="shared" si="260"/>
        <v>2861.7569370591646</v>
      </c>
      <c r="AO2075" s="13">
        <f t="shared" si="261"/>
        <v>1.4308784685295823</v>
      </c>
      <c r="AP2075" s="16">
        <v>2000</v>
      </c>
      <c r="AQ2075" s="16">
        <v>4654.8237651058944</v>
      </c>
      <c r="AR2075" s="16">
        <f t="shared" si="262"/>
        <v>2654.8237651058944</v>
      </c>
      <c r="AS2075" s="17">
        <f t="shared" si="256"/>
        <v>1.3274118825529473</v>
      </c>
      <c r="AT2075" s="20">
        <v>2000</v>
      </c>
      <c r="AU2075" s="20">
        <v>4642.093779015785</v>
      </c>
      <c r="AV2075" s="20">
        <f t="shared" si="257"/>
        <v>2642.093779015785</v>
      </c>
      <c r="AW2075" s="21">
        <f t="shared" si="263"/>
        <v>1.3210468895078924</v>
      </c>
    </row>
    <row r="2076" spans="1:49" x14ac:dyDescent="0.25">
      <c r="A2076" t="s">
        <v>77</v>
      </c>
      <c r="B2076" t="s">
        <v>78</v>
      </c>
      <c r="C2076">
        <v>177941</v>
      </c>
      <c r="D2076">
        <v>2010</v>
      </c>
      <c r="E2076" t="s">
        <v>155</v>
      </c>
      <c r="F2076" t="s">
        <v>201</v>
      </c>
      <c r="G2076" t="s">
        <v>1766</v>
      </c>
      <c r="I2076">
        <v>4</v>
      </c>
      <c r="J2076" t="s">
        <v>59</v>
      </c>
      <c r="K2076">
        <v>4</v>
      </c>
      <c r="L2076" t="s">
        <v>331</v>
      </c>
      <c r="M2076">
        <v>2</v>
      </c>
      <c r="N2076" t="s">
        <v>45</v>
      </c>
      <c r="O2076" t="s">
        <v>46</v>
      </c>
      <c r="Q2076" t="s">
        <v>118</v>
      </c>
      <c r="T2076" t="s">
        <v>49</v>
      </c>
      <c r="W2076" t="s">
        <v>120</v>
      </c>
      <c r="X2076" t="s">
        <v>63</v>
      </c>
      <c r="Z2076">
        <v>0</v>
      </c>
      <c r="AA2076" t="s">
        <v>75</v>
      </c>
      <c r="AB2076" t="s">
        <v>122</v>
      </c>
      <c r="AC2076">
        <v>45</v>
      </c>
      <c r="AD2076">
        <v>11</v>
      </c>
      <c r="AE2076">
        <v>4</v>
      </c>
      <c r="AF2076">
        <v>2025</v>
      </c>
      <c r="AG2076">
        <v>20251103</v>
      </c>
      <c r="AH2076" s="2">
        <v>400</v>
      </c>
      <c r="AI2076" s="2">
        <v>744.059326171875</v>
      </c>
      <c r="AJ2076" s="2">
        <f t="shared" si="258"/>
        <v>344.059326171875</v>
      </c>
      <c r="AK2076" s="6">
        <f t="shared" si="259"/>
        <v>0.8601483154296875</v>
      </c>
      <c r="AL2076" s="12">
        <v>400</v>
      </c>
      <c r="AM2076" s="12">
        <v>729.80558258287749</v>
      </c>
      <c r="AN2076" s="12">
        <f t="shared" si="260"/>
        <v>329.80558258287749</v>
      </c>
      <c r="AO2076" s="13">
        <f t="shared" si="261"/>
        <v>0.82451395645719372</v>
      </c>
      <c r="AP2076" s="16">
        <v>400</v>
      </c>
      <c r="AQ2076" s="16">
        <v>756.74982697411042</v>
      </c>
      <c r="AR2076" s="16">
        <f t="shared" si="262"/>
        <v>356.74982697411042</v>
      </c>
      <c r="AS2076" s="17">
        <f t="shared" si="256"/>
        <v>0.89187456743527604</v>
      </c>
      <c r="AT2076" s="20">
        <v>400</v>
      </c>
      <c r="AU2076" s="20">
        <v>764.11654135338347</v>
      </c>
      <c r="AV2076" s="20">
        <f t="shared" si="257"/>
        <v>364.11654135338347</v>
      </c>
      <c r="AW2076" s="21">
        <f t="shared" si="263"/>
        <v>0.91029135338345868</v>
      </c>
    </row>
    <row r="2077" spans="1:49" x14ac:dyDescent="0.25">
      <c r="A2077" t="s">
        <v>77</v>
      </c>
      <c r="B2077" t="s">
        <v>177</v>
      </c>
      <c r="C2077">
        <v>22353</v>
      </c>
      <c r="D2077">
        <v>2025</v>
      </c>
      <c r="E2077" t="s">
        <v>93</v>
      </c>
      <c r="F2077" t="s">
        <v>336</v>
      </c>
      <c r="G2077" t="s">
        <v>125</v>
      </c>
      <c r="I2077">
        <v>3</v>
      </c>
      <c r="J2077" t="s">
        <v>117</v>
      </c>
      <c r="K2077">
        <v>4</v>
      </c>
      <c r="L2077" t="s">
        <v>44</v>
      </c>
      <c r="M2077">
        <v>1.200000047683716</v>
      </c>
      <c r="N2077" t="s">
        <v>45</v>
      </c>
      <c r="O2077" t="s">
        <v>46</v>
      </c>
      <c r="Q2077" t="s">
        <v>60</v>
      </c>
      <c r="R2077" t="s">
        <v>96</v>
      </c>
      <c r="T2077" t="s">
        <v>49</v>
      </c>
      <c r="V2077" t="s">
        <v>839</v>
      </c>
      <c r="W2077" t="s">
        <v>62</v>
      </c>
      <c r="X2077" t="s">
        <v>63</v>
      </c>
      <c r="Z2077">
        <v>0</v>
      </c>
      <c r="AA2077" t="s">
        <v>75</v>
      </c>
      <c r="AB2077" t="s">
        <v>83</v>
      </c>
      <c r="AC2077">
        <v>45</v>
      </c>
      <c r="AD2077">
        <v>11</v>
      </c>
      <c r="AE2077">
        <v>4</v>
      </c>
      <c r="AF2077">
        <v>2025</v>
      </c>
      <c r="AG2077">
        <v>20251105</v>
      </c>
      <c r="AH2077" s="2">
        <v>11600</v>
      </c>
      <c r="AI2077" s="2">
        <v>16143.44140625</v>
      </c>
      <c r="AJ2077" s="2">
        <f t="shared" si="258"/>
        <v>4543.44140625</v>
      </c>
      <c r="AK2077" s="6">
        <f t="shared" si="259"/>
        <v>0.39167598329741377</v>
      </c>
      <c r="AL2077" s="12">
        <v>11600</v>
      </c>
      <c r="AM2077" s="12">
        <v>15061.349237069709</v>
      </c>
      <c r="AN2077" s="12">
        <f t="shared" si="260"/>
        <v>3461.3492370697095</v>
      </c>
      <c r="AO2077" s="13">
        <f t="shared" si="261"/>
        <v>0.29839217560945769</v>
      </c>
      <c r="AP2077" s="16">
        <v>11600</v>
      </c>
      <c r="AQ2077" s="16">
        <v>15440.58026274988</v>
      </c>
      <c r="AR2077" s="16">
        <f t="shared" si="262"/>
        <v>3840.5802627498797</v>
      </c>
      <c r="AS2077" s="17">
        <f t="shared" si="256"/>
        <v>0.33108450540947237</v>
      </c>
      <c r="AT2077" s="20">
        <v>11600</v>
      </c>
      <c r="AU2077" s="20">
        <v>16170.10554442218</v>
      </c>
      <c r="AV2077" s="20">
        <f t="shared" si="257"/>
        <v>4570.1055444221802</v>
      </c>
      <c r="AW2077" s="21">
        <f t="shared" si="263"/>
        <v>0.39397461589846383</v>
      </c>
    </row>
    <row r="2078" spans="1:49" x14ac:dyDescent="0.25">
      <c r="A2078" t="s">
        <v>38</v>
      </c>
      <c r="B2078" t="s">
        <v>39</v>
      </c>
      <c r="C2078">
        <v>194363</v>
      </c>
      <c r="D2078">
        <v>2013</v>
      </c>
      <c r="E2078" t="s">
        <v>159</v>
      </c>
      <c r="F2078" t="s">
        <v>236</v>
      </c>
      <c r="G2078" t="s">
        <v>524</v>
      </c>
      <c r="I2078">
        <v>4</v>
      </c>
      <c r="J2078" t="s">
        <v>69</v>
      </c>
      <c r="K2078">
        <v>4</v>
      </c>
      <c r="L2078" t="s">
        <v>44</v>
      </c>
      <c r="M2078">
        <v>2.4000000953674321</v>
      </c>
      <c r="N2078" t="s">
        <v>45</v>
      </c>
      <c r="O2078" t="s">
        <v>46</v>
      </c>
      <c r="Q2078" t="s">
        <v>60</v>
      </c>
      <c r="R2078" t="s">
        <v>48</v>
      </c>
      <c r="S2078">
        <v>185</v>
      </c>
      <c r="T2078" t="s">
        <v>49</v>
      </c>
      <c r="U2078" t="s">
        <v>50</v>
      </c>
      <c r="V2078" t="s">
        <v>720</v>
      </c>
      <c r="W2078" t="s">
        <v>62</v>
      </c>
      <c r="X2078" t="s">
        <v>74</v>
      </c>
      <c r="Z2078">
        <v>0</v>
      </c>
      <c r="AA2078" t="s">
        <v>75</v>
      </c>
      <c r="AB2078" t="s">
        <v>83</v>
      </c>
      <c r="AC2078">
        <v>45</v>
      </c>
      <c r="AD2078">
        <v>11</v>
      </c>
      <c r="AE2078">
        <v>4</v>
      </c>
      <c r="AF2078">
        <v>2025</v>
      </c>
      <c r="AG2078">
        <v>20251104</v>
      </c>
      <c r="AH2078" s="2">
        <v>4750</v>
      </c>
      <c r="AI2078" s="2">
        <v>4710.13232421875</v>
      </c>
      <c r="AJ2078" s="2">
        <f t="shared" si="258"/>
        <v>39.86767578125</v>
      </c>
      <c r="AK2078" s="6">
        <f t="shared" si="259"/>
        <v>8.393194901315789E-3</v>
      </c>
      <c r="AL2078" s="12">
        <v>4750</v>
      </c>
      <c r="AM2078" s="12">
        <v>4287.561094396211</v>
      </c>
      <c r="AN2078" s="12">
        <f t="shared" si="260"/>
        <v>462.43890560378895</v>
      </c>
      <c r="AO2078" s="13">
        <f t="shared" si="261"/>
        <v>9.7355559074481887E-2</v>
      </c>
      <c r="AP2078" s="16">
        <v>4750</v>
      </c>
      <c r="AQ2078" s="16">
        <v>4609.9544850054754</v>
      </c>
      <c r="AR2078" s="16">
        <f t="shared" si="262"/>
        <v>140.04551499452464</v>
      </c>
      <c r="AS2078" s="17">
        <f t="shared" si="256"/>
        <v>2.9483266314636766E-2</v>
      </c>
      <c r="AT2078" s="20">
        <v>4750</v>
      </c>
      <c r="AU2078" s="20">
        <v>4916.02787456446</v>
      </c>
      <c r="AV2078" s="20">
        <f t="shared" si="257"/>
        <v>166.02787456446003</v>
      </c>
      <c r="AW2078" s="21">
        <f t="shared" si="263"/>
        <v>3.495323675041264E-2</v>
      </c>
    </row>
    <row r="2079" spans="1:49" x14ac:dyDescent="0.25">
      <c r="A2079" t="s">
        <v>38</v>
      </c>
      <c r="B2079" t="s">
        <v>39</v>
      </c>
      <c r="C2079">
        <v>134058</v>
      </c>
      <c r="D2079">
        <v>2011</v>
      </c>
      <c r="E2079" t="s">
        <v>93</v>
      </c>
      <c r="F2079" t="s">
        <v>152</v>
      </c>
      <c r="G2079" t="s">
        <v>352</v>
      </c>
      <c r="H2079" t="s">
        <v>85</v>
      </c>
      <c r="I2079">
        <v>8</v>
      </c>
      <c r="J2079" t="s">
        <v>69</v>
      </c>
      <c r="K2079">
        <v>2</v>
      </c>
      <c r="L2079" t="s">
        <v>44</v>
      </c>
      <c r="M2079">
        <v>5.3000001907348633</v>
      </c>
      <c r="N2079" t="s">
        <v>70</v>
      </c>
      <c r="O2079" t="s">
        <v>46</v>
      </c>
      <c r="Q2079" t="s">
        <v>88</v>
      </c>
      <c r="R2079" t="s">
        <v>48</v>
      </c>
      <c r="T2079" t="s">
        <v>173</v>
      </c>
      <c r="U2079" t="s">
        <v>72</v>
      </c>
      <c r="V2079" t="s">
        <v>389</v>
      </c>
      <c r="W2079" t="s">
        <v>90</v>
      </c>
      <c r="X2079" t="s">
        <v>74</v>
      </c>
      <c r="Z2079">
        <v>0</v>
      </c>
      <c r="AA2079" t="s">
        <v>75</v>
      </c>
      <c r="AB2079" t="s">
        <v>91</v>
      </c>
      <c r="AC2079">
        <v>45</v>
      </c>
      <c r="AD2079">
        <v>11</v>
      </c>
      <c r="AE2079">
        <v>4</v>
      </c>
      <c r="AF2079">
        <v>2025</v>
      </c>
      <c r="AG2079">
        <v>20251104</v>
      </c>
      <c r="AH2079" s="2">
        <v>4250</v>
      </c>
      <c r="AI2079" s="2">
        <v>6090.7529296875</v>
      </c>
      <c r="AJ2079" s="2">
        <f t="shared" si="258"/>
        <v>1840.7529296875</v>
      </c>
      <c r="AK2079" s="6">
        <f t="shared" si="259"/>
        <v>0.43311833639705882</v>
      </c>
      <c r="AL2079" s="12">
        <v>4250</v>
      </c>
      <c r="AM2079" s="12">
        <v>5723.9712704586873</v>
      </c>
      <c r="AN2079" s="12">
        <f t="shared" si="260"/>
        <v>1473.9712704586873</v>
      </c>
      <c r="AO2079" s="13">
        <f t="shared" si="261"/>
        <v>0.34681676951969115</v>
      </c>
      <c r="AP2079" s="16">
        <v>4250</v>
      </c>
      <c r="AQ2079" s="16">
        <v>5424.5743492381534</v>
      </c>
      <c r="AR2079" s="16">
        <f t="shared" si="262"/>
        <v>1174.5743492381534</v>
      </c>
      <c r="AS2079" s="17">
        <f t="shared" si="256"/>
        <v>0.27637043511485965</v>
      </c>
      <c r="AT2079" s="20">
        <v>4250</v>
      </c>
      <c r="AU2079" s="20">
        <v>6291.3598460551639</v>
      </c>
      <c r="AV2079" s="20">
        <f t="shared" si="257"/>
        <v>2041.3598460551639</v>
      </c>
      <c r="AW2079" s="21">
        <f t="shared" si="263"/>
        <v>0.4803199637776856</v>
      </c>
    </row>
    <row r="2080" spans="1:49" x14ac:dyDescent="0.25">
      <c r="A2080" t="s">
        <v>109</v>
      </c>
      <c r="B2080" t="s">
        <v>317</v>
      </c>
      <c r="C2080">
        <v>128821</v>
      </c>
      <c r="D2080">
        <v>2017</v>
      </c>
      <c r="E2080" t="s">
        <v>66</v>
      </c>
      <c r="F2080" t="s">
        <v>366</v>
      </c>
      <c r="G2080" t="s">
        <v>409</v>
      </c>
      <c r="I2080">
        <v>4</v>
      </c>
      <c r="J2080" t="s">
        <v>69</v>
      </c>
      <c r="K2080">
        <v>4</v>
      </c>
      <c r="L2080" t="s">
        <v>44</v>
      </c>
      <c r="M2080">
        <v>2</v>
      </c>
      <c r="N2080" t="s">
        <v>44</v>
      </c>
      <c r="O2080" t="s">
        <v>46</v>
      </c>
      <c r="P2080">
        <v>3</v>
      </c>
      <c r="Q2080" t="s">
        <v>118</v>
      </c>
      <c r="R2080" t="s">
        <v>81</v>
      </c>
      <c r="S2080">
        <v>240</v>
      </c>
      <c r="T2080" t="s">
        <v>49</v>
      </c>
      <c r="U2080" t="s">
        <v>50</v>
      </c>
      <c r="V2080" t="s">
        <v>1228</v>
      </c>
      <c r="W2080" t="s">
        <v>120</v>
      </c>
      <c r="X2080" t="s">
        <v>121</v>
      </c>
      <c r="Y2080">
        <v>30740</v>
      </c>
      <c r="Z2080">
        <v>0</v>
      </c>
      <c r="AA2080" t="s">
        <v>75</v>
      </c>
      <c r="AB2080" t="s">
        <v>122</v>
      </c>
      <c r="AC2080">
        <v>45</v>
      </c>
      <c r="AD2080">
        <v>11</v>
      </c>
      <c r="AE2080">
        <v>4</v>
      </c>
      <c r="AF2080">
        <v>2025</v>
      </c>
      <c r="AG2080">
        <v>20251104</v>
      </c>
      <c r="AH2080" s="2">
        <v>3100</v>
      </c>
      <c r="AI2080" s="2">
        <v>4755.27587890625</v>
      </c>
      <c r="AJ2080" s="2">
        <f t="shared" si="258"/>
        <v>1655.27587890625</v>
      </c>
      <c r="AK2080" s="6">
        <f t="shared" si="259"/>
        <v>0.53395996093749998</v>
      </c>
      <c r="AL2080" s="12">
        <v>3100</v>
      </c>
      <c r="AM2080" s="12">
        <v>4222.4841162043213</v>
      </c>
      <c r="AN2080" s="12">
        <f t="shared" si="260"/>
        <v>1122.4841162043213</v>
      </c>
      <c r="AO2080" s="13">
        <f t="shared" si="261"/>
        <v>0.36209165038849073</v>
      </c>
      <c r="AP2080" s="16">
        <v>3100</v>
      </c>
      <c r="AQ2080" s="16">
        <v>4306.4689493838623</v>
      </c>
      <c r="AR2080" s="16">
        <f t="shared" si="262"/>
        <v>1206.4689493838623</v>
      </c>
      <c r="AS2080" s="17">
        <f t="shared" si="256"/>
        <v>0.38918353205931044</v>
      </c>
      <c r="AT2080" s="20">
        <v>3100</v>
      </c>
      <c r="AU2080" s="20">
        <v>4947.7244819646994</v>
      </c>
      <c r="AV2080" s="20">
        <f t="shared" si="257"/>
        <v>1847.7244819646994</v>
      </c>
      <c r="AW2080" s="21">
        <f t="shared" si="263"/>
        <v>0.59604015547248368</v>
      </c>
    </row>
    <row r="2081" spans="1:49" x14ac:dyDescent="0.25">
      <c r="A2081" t="s">
        <v>38</v>
      </c>
      <c r="B2081" t="s">
        <v>65</v>
      </c>
      <c r="C2081">
        <v>107468</v>
      </c>
      <c r="D2081">
        <v>2019</v>
      </c>
      <c r="E2081" t="s">
        <v>93</v>
      </c>
      <c r="F2081" t="s">
        <v>387</v>
      </c>
      <c r="G2081" t="s">
        <v>148</v>
      </c>
      <c r="I2081">
        <v>8</v>
      </c>
      <c r="J2081" t="s">
        <v>129</v>
      </c>
      <c r="K2081">
        <v>4</v>
      </c>
      <c r="L2081" t="s">
        <v>44</v>
      </c>
      <c r="M2081">
        <v>5.3000001907348633</v>
      </c>
      <c r="N2081" t="s">
        <v>87</v>
      </c>
      <c r="O2081" t="s">
        <v>46</v>
      </c>
      <c r="P2081">
        <v>4</v>
      </c>
      <c r="Q2081" t="s">
        <v>60</v>
      </c>
      <c r="R2081" t="s">
        <v>89</v>
      </c>
      <c r="T2081" t="s">
        <v>49</v>
      </c>
      <c r="V2081" t="s">
        <v>871</v>
      </c>
      <c r="W2081" t="s">
        <v>103</v>
      </c>
      <c r="X2081" t="s">
        <v>74</v>
      </c>
      <c r="Y2081">
        <v>54295</v>
      </c>
      <c r="Z2081">
        <v>0</v>
      </c>
      <c r="AA2081" t="s">
        <v>75</v>
      </c>
      <c r="AB2081" t="s">
        <v>104</v>
      </c>
      <c r="AC2081">
        <v>45</v>
      </c>
      <c r="AD2081">
        <v>11</v>
      </c>
      <c r="AE2081">
        <v>4</v>
      </c>
      <c r="AF2081">
        <v>2025</v>
      </c>
      <c r="AG2081">
        <v>20251104</v>
      </c>
      <c r="AH2081" s="2">
        <v>18600</v>
      </c>
      <c r="AI2081" s="2">
        <v>22066.150390625</v>
      </c>
      <c r="AJ2081" s="2">
        <f t="shared" si="258"/>
        <v>3466.150390625</v>
      </c>
      <c r="AK2081" s="6">
        <f t="shared" si="259"/>
        <v>0.18635217153897848</v>
      </c>
      <c r="AL2081" s="12">
        <v>18600</v>
      </c>
      <c r="AM2081" s="12">
        <v>21215.687883134749</v>
      </c>
      <c r="AN2081" s="12">
        <f t="shared" si="260"/>
        <v>2615.6878831347494</v>
      </c>
      <c r="AO2081" s="13">
        <f t="shared" si="261"/>
        <v>0.14062838081369622</v>
      </c>
      <c r="AP2081" s="16">
        <v>18600</v>
      </c>
      <c r="AQ2081" s="16">
        <v>21272.013729017639</v>
      </c>
      <c r="AR2081" s="16">
        <f t="shared" si="262"/>
        <v>2672.013729017639</v>
      </c>
      <c r="AS2081" s="17">
        <f t="shared" si="256"/>
        <v>0.14365665209772252</v>
      </c>
      <c r="AT2081" s="20">
        <v>18600</v>
      </c>
      <c r="AU2081" s="20">
        <v>22016.221033868089</v>
      </c>
      <c r="AV2081" s="20">
        <f t="shared" si="257"/>
        <v>3416.2210338680889</v>
      </c>
      <c r="AW2081" s="21">
        <f t="shared" si="263"/>
        <v>0.18366779751978973</v>
      </c>
    </row>
    <row r="2082" spans="1:49" x14ac:dyDescent="0.25">
      <c r="A2082" t="s">
        <v>77</v>
      </c>
      <c r="B2082" t="s">
        <v>596</v>
      </c>
      <c r="C2082">
        <v>107554</v>
      </c>
      <c r="D2082">
        <v>2018</v>
      </c>
      <c r="E2082" t="s">
        <v>66</v>
      </c>
      <c r="F2082" t="s">
        <v>67</v>
      </c>
      <c r="H2082" t="s">
        <v>272</v>
      </c>
      <c r="I2082">
        <v>6</v>
      </c>
      <c r="J2082" t="s">
        <v>69</v>
      </c>
      <c r="K2082">
        <v>3</v>
      </c>
      <c r="L2082" t="s">
        <v>44</v>
      </c>
      <c r="M2082">
        <v>3.7000000476837158</v>
      </c>
      <c r="N2082" t="s">
        <v>70</v>
      </c>
      <c r="O2082" t="s">
        <v>46</v>
      </c>
      <c r="P2082">
        <v>3</v>
      </c>
      <c r="Q2082" t="s">
        <v>71</v>
      </c>
      <c r="S2082">
        <v>310</v>
      </c>
      <c r="T2082" t="s">
        <v>49</v>
      </c>
      <c r="U2082" t="s">
        <v>72</v>
      </c>
      <c r="W2082" t="s">
        <v>220</v>
      </c>
      <c r="X2082" t="s">
        <v>74</v>
      </c>
      <c r="Z2082">
        <v>0</v>
      </c>
      <c r="AA2082" t="s">
        <v>75</v>
      </c>
      <c r="AB2082" t="s">
        <v>76</v>
      </c>
      <c r="AC2082">
        <v>45</v>
      </c>
      <c r="AD2082">
        <v>11</v>
      </c>
      <c r="AE2082">
        <v>4</v>
      </c>
      <c r="AF2082">
        <v>2025</v>
      </c>
      <c r="AG2082">
        <v>20251105</v>
      </c>
      <c r="AH2082" s="2">
        <v>13000</v>
      </c>
      <c r="AI2082" s="2">
        <v>13192.9736328125</v>
      </c>
      <c r="AJ2082" s="2">
        <f t="shared" si="258"/>
        <v>192.9736328125</v>
      </c>
      <c r="AK2082" s="6">
        <f t="shared" si="259"/>
        <v>1.4844125600961539E-2</v>
      </c>
      <c r="AL2082" s="12">
        <v>13000</v>
      </c>
      <c r="AM2082" s="12">
        <v>12572.20884606931</v>
      </c>
      <c r="AN2082" s="12">
        <f t="shared" si="260"/>
        <v>427.79115393068969</v>
      </c>
      <c r="AO2082" s="13">
        <f t="shared" si="261"/>
        <v>3.2907011840822287E-2</v>
      </c>
      <c r="AP2082" s="16">
        <v>13000</v>
      </c>
      <c r="AQ2082" s="16">
        <v>12889.451672276031</v>
      </c>
      <c r="AR2082" s="16">
        <f t="shared" si="262"/>
        <v>110.54832772396912</v>
      </c>
      <c r="AS2082" s="17">
        <f t="shared" si="256"/>
        <v>8.5037175172283947E-3</v>
      </c>
      <c r="AT2082" s="20">
        <v>13000</v>
      </c>
      <c r="AU2082" s="20">
        <v>13282.89622641509</v>
      </c>
      <c r="AV2082" s="20">
        <f t="shared" si="257"/>
        <v>282.8962264150905</v>
      </c>
      <c r="AW2082" s="21">
        <f t="shared" si="263"/>
        <v>2.1761248185776193E-2</v>
      </c>
    </row>
    <row r="2083" spans="1:49" x14ac:dyDescent="0.25">
      <c r="A2083" t="s">
        <v>77</v>
      </c>
      <c r="B2083" t="s">
        <v>78</v>
      </c>
      <c r="C2083">
        <v>136417</v>
      </c>
      <c r="D2083">
        <v>2017</v>
      </c>
      <c r="E2083" t="s">
        <v>159</v>
      </c>
      <c r="F2083" t="s">
        <v>508</v>
      </c>
      <c r="G2083" t="s">
        <v>237</v>
      </c>
      <c r="I2083">
        <v>4</v>
      </c>
      <c r="J2083" t="s">
        <v>59</v>
      </c>
      <c r="K2083">
        <v>2</v>
      </c>
      <c r="L2083" t="s">
        <v>44</v>
      </c>
      <c r="M2083">
        <v>2.4000000953674321</v>
      </c>
      <c r="N2083" t="s">
        <v>45</v>
      </c>
      <c r="O2083" t="s">
        <v>46</v>
      </c>
      <c r="Q2083" t="s">
        <v>187</v>
      </c>
      <c r="R2083" t="s">
        <v>48</v>
      </c>
      <c r="S2083">
        <v>185</v>
      </c>
      <c r="T2083" t="s">
        <v>49</v>
      </c>
      <c r="U2083" t="s">
        <v>50</v>
      </c>
      <c r="V2083" t="s">
        <v>552</v>
      </c>
      <c r="W2083" t="s">
        <v>62</v>
      </c>
      <c r="X2083" t="s">
        <v>74</v>
      </c>
      <c r="Y2083">
        <v>26250</v>
      </c>
      <c r="Z2083">
        <v>0</v>
      </c>
      <c r="AA2083" t="s">
        <v>75</v>
      </c>
      <c r="AB2083" t="s">
        <v>187</v>
      </c>
      <c r="AC2083">
        <v>45</v>
      </c>
      <c r="AD2083">
        <v>11</v>
      </c>
      <c r="AE2083">
        <v>4</v>
      </c>
      <c r="AF2083">
        <v>2025</v>
      </c>
      <c r="AG2083">
        <v>20251103</v>
      </c>
      <c r="AH2083" s="2">
        <v>6600</v>
      </c>
      <c r="AI2083" s="2">
        <v>7306.35009765625</v>
      </c>
      <c r="AJ2083" s="2">
        <f t="shared" si="258"/>
        <v>706.35009765625</v>
      </c>
      <c r="AK2083" s="6">
        <f t="shared" si="259"/>
        <v>0.10702274206912879</v>
      </c>
      <c r="AL2083" s="12">
        <v>6600</v>
      </c>
      <c r="AM2083" s="12">
        <v>5933.9404511970288</v>
      </c>
      <c r="AN2083" s="12">
        <f t="shared" si="260"/>
        <v>666.05954880297122</v>
      </c>
      <c r="AO2083" s="13">
        <f t="shared" si="261"/>
        <v>0.10091811345499564</v>
      </c>
      <c r="AP2083" s="16">
        <v>6600</v>
      </c>
      <c r="AQ2083" s="16">
        <v>6136.0105120272356</v>
      </c>
      <c r="AR2083" s="16">
        <f t="shared" si="262"/>
        <v>463.98948797276444</v>
      </c>
      <c r="AS2083" s="17">
        <f t="shared" si="256"/>
        <v>7.0301437571630973E-2</v>
      </c>
      <c r="AT2083" s="20">
        <v>6600</v>
      </c>
      <c r="AU2083" s="20">
        <v>7760.2659574468089</v>
      </c>
      <c r="AV2083" s="20">
        <f t="shared" si="257"/>
        <v>1160.2659574468089</v>
      </c>
      <c r="AW2083" s="21">
        <f t="shared" si="263"/>
        <v>0.1757978723404256</v>
      </c>
    </row>
    <row r="2084" spans="1:49" x14ac:dyDescent="0.25">
      <c r="A2084" t="s">
        <v>109</v>
      </c>
      <c r="B2084" t="s">
        <v>317</v>
      </c>
      <c r="C2084">
        <v>127528</v>
      </c>
      <c r="D2084">
        <v>2012</v>
      </c>
      <c r="E2084" t="s">
        <v>159</v>
      </c>
      <c r="F2084" t="s">
        <v>564</v>
      </c>
      <c r="G2084" t="s">
        <v>237</v>
      </c>
      <c r="I2084">
        <v>4</v>
      </c>
      <c r="J2084" t="s">
        <v>101</v>
      </c>
      <c r="K2084">
        <v>2</v>
      </c>
      <c r="L2084" t="s">
        <v>44</v>
      </c>
      <c r="M2084">
        <v>1.799999952316284</v>
      </c>
      <c r="N2084" t="s">
        <v>45</v>
      </c>
      <c r="O2084" t="s">
        <v>588</v>
      </c>
      <c r="P2084">
        <v>1</v>
      </c>
      <c r="Q2084" t="s">
        <v>187</v>
      </c>
      <c r="S2084">
        <v>140</v>
      </c>
      <c r="T2084" t="s">
        <v>49</v>
      </c>
      <c r="U2084" t="s">
        <v>50</v>
      </c>
      <c r="V2084" t="s">
        <v>565</v>
      </c>
      <c r="W2084" t="s">
        <v>52</v>
      </c>
      <c r="X2084" t="s">
        <v>98</v>
      </c>
      <c r="Z2084">
        <v>0</v>
      </c>
      <c r="AA2084" t="s">
        <v>75</v>
      </c>
      <c r="AB2084" t="s">
        <v>187</v>
      </c>
      <c r="AC2084">
        <v>45</v>
      </c>
      <c r="AD2084">
        <v>11</v>
      </c>
      <c r="AE2084">
        <v>4</v>
      </c>
      <c r="AF2084">
        <v>2025</v>
      </c>
      <c r="AG2084">
        <v>20251105</v>
      </c>
      <c r="AH2084" s="2">
        <v>1500</v>
      </c>
      <c r="AI2084" s="2">
        <v>1439.961059570312</v>
      </c>
      <c r="AJ2084" s="2">
        <f t="shared" si="258"/>
        <v>60.038940429687955</v>
      </c>
      <c r="AK2084" s="6">
        <f t="shared" si="259"/>
        <v>4.0025960286458634E-2</v>
      </c>
      <c r="AL2084" s="12">
        <v>1500</v>
      </c>
      <c r="AM2084" s="12">
        <v>1485.8072166588661</v>
      </c>
      <c r="AN2084" s="12">
        <f t="shared" si="260"/>
        <v>14.192783341133918</v>
      </c>
      <c r="AO2084" s="13">
        <f t="shared" si="261"/>
        <v>9.4618555607559451E-3</v>
      </c>
      <c r="AP2084" s="16">
        <v>1500</v>
      </c>
      <c r="AQ2084" s="16">
        <v>1242.251160997811</v>
      </c>
      <c r="AR2084" s="16">
        <f t="shared" si="262"/>
        <v>257.74883900218902</v>
      </c>
      <c r="AS2084" s="17">
        <f t="shared" si="256"/>
        <v>0.17183255933479269</v>
      </c>
      <c r="AT2084" s="20">
        <v>1500</v>
      </c>
      <c r="AU2084" s="20">
        <v>1449.8324727481361</v>
      </c>
      <c r="AV2084" s="20">
        <f t="shared" si="257"/>
        <v>50.16752725186393</v>
      </c>
      <c r="AW2084" s="21">
        <f t="shared" si="263"/>
        <v>3.3445018167909284E-2</v>
      </c>
    </row>
    <row r="2085" spans="1:49" x14ac:dyDescent="0.25">
      <c r="A2085" t="s">
        <v>77</v>
      </c>
      <c r="B2085" t="s">
        <v>811</v>
      </c>
      <c r="C2085">
        <v>56638</v>
      </c>
      <c r="D2085">
        <v>2016</v>
      </c>
      <c r="E2085" t="s">
        <v>40</v>
      </c>
      <c r="F2085" t="s">
        <v>461</v>
      </c>
      <c r="H2085" t="s">
        <v>462</v>
      </c>
      <c r="I2085">
        <v>4</v>
      </c>
      <c r="J2085" t="s">
        <v>129</v>
      </c>
      <c r="K2085">
        <v>2</v>
      </c>
      <c r="L2085" t="s">
        <v>44</v>
      </c>
      <c r="M2085">
        <v>2.5</v>
      </c>
      <c r="N2085" t="s">
        <v>45</v>
      </c>
      <c r="O2085" t="s">
        <v>46</v>
      </c>
      <c r="P2085">
        <v>2</v>
      </c>
      <c r="Q2085" t="s">
        <v>47</v>
      </c>
      <c r="R2085" t="s">
        <v>48</v>
      </c>
      <c r="T2085" t="s">
        <v>49</v>
      </c>
      <c r="U2085" t="s">
        <v>50</v>
      </c>
      <c r="V2085" t="s">
        <v>225</v>
      </c>
      <c r="W2085" t="s">
        <v>120</v>
      </c>
      <c r="X2085" t="s">
        <v>53</v>
      </c>
      <c r="Z2085">
        <v>0</v>
      </c>
      <c r="AA2085" t="s">
        <v>75</v>
      </c>
      <c r="AB2085" t="s">
        <v>332</v>
      </c>
      <c r="AC2085">
        <v>45</v>
      </c>
      <c r="AD2085">
        <v>11</v>
      </c>
      <c r="AE2085">
        <v>4</v>
      </c>
      <c r="AF2085">
        <v>2025</v>
      </c>
      <c r="AG2085">
        <v>20251105</v>
      </c>
      <c r="AH2085" s="2">
        <v>10200</v>
      </c>
      <c r="AI2085" s="2">
        <v>7141.01123046875</v>
      </c>
      <c r="AJ2085" s="2">
        <f t="shared" si="258"/>
        <v>3058.98876953125</v>
      </c>
      <c r="AK2085" s="6">
        <f t="shared" si="259"/>
        <v>0.29990085975796571</v>
      </c>
      <c r="AL2085" s="12">
        <v>10200</v>
      </c>
      <c r="AM2085" s="12">
        <v>6397.2544178485596</v>
      </c>
      <c r="AN2085" s="12">
        <f t="shared" si="260"/>
        <v>3802.7455821514404</v>
      </c>
      <c r="AO2085" s="13">
        <f t="shared" si="261"/>
        <v>0.37281819432857261</v>
      </c>
      <c r="AP2085" s="16">
        <v>10200</v>
      </c>
      <c r="AQ2085" s="16">
        <v>5994.5054918871929</v>
      </c>
      <c r="AR2085" s="16">
        <f t="shared" si="262"/>
        <v>4205.4945081128071</v>
      </c>
      <c r="AS2085" s="17">
        <f t="shared" si="256"/>
        <v>0.41230338314831444</v>
      </c>
      <c r="AT2085" s="20">
        <v>10200</v>
      </c>
      <c r="AU2085" s="20">
        <v>7393.366186504928</v>
      </c>
      <c r="AV2085" s="20">
        <f t="shared" si="257"/>
        <v>2806.633813495072</v>
      </c>
      <c r="AW2085" s="21">
        <f t="shared" si="263"/>
        <v>0.2751601777936345</v>
      </c>
    </row>
    <row r="2086" spans="1:49" x14ac:dyDescent="0.25">
      <c r="A2086" t="s">
        <v>109</v>
      </c>
      <c r="B2086" t="s">
        <v>317</v>
      </c>
      <c r="C2086">
        <v>92201</v>
      </c>
      <c r="D2086">
        <v>2018</v>
      </c>
      <c r="E2086" t="s">
        <v>139</v>
      </c>
      <c r="F2086" t="s">
        <v>264</v>
      </c>
      <c r="I2086">
        <v>4</v>
      </c>
      <c r="J2086" t="s">
        <v>59</v>
      </c>
      <c r="K2086">
        <v>4</v>
      </c>
      <c r="L2086" t="s">
        <v>44</v>
      </c>
      <c r="M2086">
        <v>1.799999952316284</v>
      </c>
      <c r="N2086" t="s">
        <v>45</v>
      </c>
      <c r="O2086" t="s">
        <v>46</v>
      </c>
      <c r="P2086">
        <v>1</v>
      </c>
      <c r="Q2086" t="s">
        <v>118</v>
      </c>
      <c r="R2086" t="s">
        <v>48</v>
      </c>
      <c r="S2086">
        <v>130</v>
      </c>
      <c r="T2086" t="s">
        <v>49</v>
      </c>
      <c r="U2086" t="s">
        <v>50</v>
      </c>
      <c r="W2086" t="s">
        <v>120</v>
      </c>
      <c r="X2086" t="s">
        <v>121</v>
      </c>
      <c r="Y2086">
        <v>16685</v>
      </c>
      <c r="Z2086">
        <v>0</v>
      </c>
      <c r="AA2086" t="s">
        <v>75</v>
      </c>
      <c r="AB2086" t="s">
        <v>122</v>
      </c>
      <c r="AC2086">
        <v>45</v>
      </c>
      <c r="AD2086">
        <v>11</v>
      </c>
      <c r="AE2086">
        <v>4</v>
      </c>
      <c r="AF2086">
        <v>2025</v>
      </c>
      <c r="AG2086">
        <v>20251105</v>
      </c>
      <c r="AH2086" s="2">
        <v>2700</v>
      </c>
      <c r="AI2086" s="2">
        <v>2099.046875</v>
      </c>
      <c r="AJ2086" s="2">
        <f t="shared" si="258"/>
        <v>600.953125</v>
      </c>
      <c r="AK2086" s="6">
        <f t="shared" si="259"/>
        <v>0.22257523148148148</v>
      </c>
      <c r="AL2086" s="12">
        <v>2700</v>
      </c>
      <c r="AM2086" s="12">
        <v>2178.3708964865068</v>
      </c>
      <c r="AN2086" s="12">
        <f t="shared" si="260"/>
        <v>521.62910351349319</v>
      </c>
      <c r="AO2086" s="13">
        <f t="shared" si="261"/>
        <v>0.19319596426425673</v>
      </c>
      <c r="AP2086" s="16">
        <v>2700</v>
      </c>
      <c r="AQ2086" s="16">
        <v>2452.963226385541</v>
      </c>
      <c r="AR2086" s="16">
        <f t="shared" si="262"/>
        <v>247.03677361445898</v>
      </c>
      <c r="AS2086" s="17">
        <f t="shared" si="256"/>
        <v>9.1495101338688517E-2</v>
      </c>
      <c r="AT2086" s="20">
        <v>2700</v>
      </c>
      <c r="AU2086" s="20">
        <v>2089.0078843626802</v>
      </c>
      <c r="AV2086" s="20">
        <f t="shared" si="257"/>
        <v>610.99211563731978</v>
      </c>
      <c r="AW2086" s="21">
        <f t="shared" si="263"/>
        <v>0.22629337616197029</v>
      </c>
    </row>
    <row r="2087" spans="1:49" x14ac:dyDescent="0.25">
      <c r="A2087" t="s">
        <v>123</v>
      </c>
      <c r="B2087" t="s">
        <v>124</v>
      </c>
      <c r="C2087">
        <v>148714</v>
      </c>
      <c r="D2087">
        <v>2016</v>
      </c>
      <c r="E2087" t="s">
        <v>139</v>
      </c>
      <c r="F2087" t="s">
        <v>311</v>
      </c>
      <c r="I2087">
        <v>4</v>
      </c>
      <c r="J2087" t="s">
        <v>69</v>
      </c>
      <c r="K2087">
        <v>4</v>
      </c>
      <c r="L2087" t="s">
        <v>44</v>
      </c>
      <c r="M2087">
        <v>2.5</v>
      </c>
      <c r="N2087" t="s">
        <v>45</v>
      </c>
      <c r="O2087" t="s">
        <v>46</v>
      </c>
      <c r="Q2087" t="s">
        <v>118</v>
      </c>
      <c r="R2087" t="s">
        <v>48</v>
      </c>
      <c r="T2087" t="s">
        <v>49</v>
      </c>
      <c r="U2087" t="s">
        <v>50</v>
      </c>
      <c r="W2087" t="s">
        <v>120</v>
      </c>
      <c r="X2087" t="s">
        <v>74</v>
      </c>
      <c r="Z2087">
        <v>0</v>
      </c>
      <c r="AA2087" t="s">
        <v>75</v>
      </c>
      <c r="AB2087" t="s">
        <v>122</v>
      </c>
      <c r="AC2087">
        <v>45</v>
      </c>
      <c r="AD2087">
        <v>11</v>
      </c>
      <c r="AE2087">
        <v>4</v>
      </c>
      <c r="AF2087">
        <v>2025</v>
      </c>
      <c r="AG2087">
        <v>20251104</v>
      </c>
      <c r="AH2087" s="2">
        <v>1600</v>
      </c>
      <c r="AI2087" s="2">
        <v>2413.011962890625</v>
      </c>
      <c r="AJ2087" s="2">
        <f t="shared" si="258"/>
        <v>813.011962890625</v>
      </c>
      <c r="AK2087" s="6">
        <f t="shared" si="259"/>
        <v>0.50813247680664064</v>
      </c>
      <c r="AL2087" s="12">
        <v>1600</v>
      </c>
      <c r="AM2087" s="12">
        <v>2513.922277230803</v>
      </c>
      <c r="AN2087" s="12">
        <f t="shared" si="260"/>
        <v>913.92227723080305</v>
      </c>
      <c r="AO2087" s="13">
        <f t="shared" si="261"/>
        <v>0.57120142326925194</v>
      </c>
      <c r="AP2087" s="16">
        <v>1600</v>
      </c>
      <c r="AQ2087" s="16">
        <v>2644.6206599179618</v>
      </c>
      <c r="AR2087" s="16">
        <f t="shared" si="262"/>
        <v>1044.6206599179618</v>
      </c>
      <c r="AS2087" s="17">
        <f t="shared" si="256"/>
        <v>0.65288791244872613</v>
      </c>
      <c r="AT2087" s="20">
        <v>1600</v>
      </c>
      <c r="AU2087" s="20">
        <v>2433.1364303178489</v>
      </c>
      <c r="AV2087" s="20">
        <f t="shared" si="257"/>
        <v>833.13643031784886</v>
      </c>
      <c r="AW2087" s="21">
        <f t="shared" si="263"/>
        <v>0.52071026894865557</v>
      </c>
    </row>
    <row r="2088" spans="1:49" x14ac:dyDescent="0.25">
      <c r="A2088" t="s">
        <v>123</v>
      </c>
      <c r="B2088" t="s">
        <v>200</v>
      </c>
      <c r="C2088">
        <v>85022</v>
      </c>
      <c r="D2088">
        <v>2016</v>
      </c>
      <c r="E2088" t="s">
        <v>93</v>
      </c>
      <c r="F2088" t="s">
        <v>628</v>
      </c>
      <c r="G2088" t="s">
        <v>1405</v>
      </c>
      <c r="I2088">
        <v>6</v>
      </c>
      <c r="J2088" t="s">
        <v>59</v>
      </c>
      <c r="K2088">
        <v>4</v>
      </c>
      <c r="L2088" t="s">
        <v>44</v>
      </c>
      <c r="M2088">
        <v>3.5999999046325679</v>
      </c>
      <c r="N2088" t="s">
        <v>45</v>
      </c>
      <c r="O2088" t="s">
        <v>46</v>
      </c>
      <c r="P2088">
        <v>4</v>
      </c>
      <c r="Q2088" t="s">
        <v>118</v>
      </c>
      <c r="T2088" t="s">
        <v>49</v>
      </c>
      <c r="V2088" t="s">
        <v>593</v>
      </c>
      <c r="W2088" t="s">
        <v>120</v>
      </c>
      <c r="X2088" t="s">
        <v>98</v>
      </c>
      <c r="Z2088">
        <v>0</v>
      </c>
      <c r="AA2088" t="s">
        <v>75</v>
      </c>
      <c r="AB2088" t="s">
        <v>122</v>
      </c>
      <c r="AC2088">
        <v>45</v>
      </c>
      <c r="AD2088">
        <v>11</v>
      </c>
      <c r="AE2088">
        <v>4</v>
      </c>
      <c r="AF2088">
        <v>2025</v>
      </c>
      <c r="AG2088">
        <v>20251103</v>
      </c>
      <c r="AH2088" s="2">
        <v>11700</v>
      </c>
      <c r="AI2088" s="2">
        <v>8267.08984375</v>
      </c>
      <c r="AJ2088" s="2">
        <f t="shared" si="258"/>
        <v>3432.91015625</v>
      </c>
      <c r="AK2088" s="6">
        <f t="shared" si="259"/>
        <v>0.29341112446581197</v>
      </c>
      <c r="AL2088" s="12">
        <v>11700</v>
      </c>
      <c r="AM2088" s="12">
        <v>8397.3050802482321</v>
      </c>
      <c r="AN2088" s="12">
        <f t="shared" si="260"/>
        <v>3302.6949197517679</v>
      </c>
      <c r="AO2088" s="13">
        <f t="shared" si="261"/>
        <v>0.28228161707280069</v>
      </c>
      <c r="AP2088" s="16">
        <v>11700</v>
      </c>
      <c r="AQ2088" s="16">
        <v>8632.6475332442951</v>
      </c>
      <c r="AR2088" s="16">
        <f t="shared" si="262"/>
        <v>3067.3524667557049</v>
      </c>
      <c r="AS2088" s="17">
        <f t="shared" si="256"/>
        <v>0.26216687750048762</v>
      </c>
      <c r="AT2088" s="20">
        <v>11700</v>
      </c>
      <c r="AU2088" s="20">
        <v>8264.5472756410272</v>
      </c>
      <c r="AV2088" s="20">
        <f t="shared" si="257"/>
        <v>3435.4527243589728</v>
      </c>
      <c r="AW2088" s="21">
        <f t="shared" si="263"/>
        <v>0.29362843797939936</v>
      </c>
    </row>
    <row r="2089" spans="1:49" x14ac:dyDescent="0.25">
      <c r="A2089" t="s">
        <v>38</v>
      </c>
      <c r="B2089" t="s">
        <v>92</v>
      </c>
      <c r="C2089">
        <v>195391</v>
      </c>
      <c r="D2089">
        <v>2003</v>
      </c>
      <c r="E2089" t="s">
        <v>135</v>
      </c>
      <c r="F2089" t="s">
        <v>1116</v>
      </c>
      <c r="G2089" t="s">
        <v>113</v>
      </c>
      <c r="H2089" t="s">
        <v>1213</v>
      </c>
      <c r="I2089">
        <v>6</v>
      </c>
      <c r="J2089" t="s">
        <v>117</v>
      </c>
      <c r="K2089">
        <v>4</v>
      </c>
      <c r="L2089" t="s">
        <v>44</v>
      </c>
      <c r="M2089">
        <v>3.7000000476837158</v>
      </c>
      <c r="N2089" t="s">
        <v>87</v>
      </c>
      <c r="O2089" t="s">
        <v>46</v>
      </c>
      <c r="Q2089" t="s">
        <v>60</v>
      </c>
      <c r="R2089" t="s">
        <v>89</v>
      </c>
      <c r="T2089" t="s">
        <v>49</v>
      </c>
      <c r="U2089" t="s">
        <v>72</v>
      </c>
      <c r="W2089" t="s">
        <v>134</v>
      </c>
      <c r="X2089" t="s">
        <v>74</v>
      </c>
      <c r="Z2089">
        <v>0</v>
      </c>
      <c r="AA2089" t="s">
        <v>75</v>
      </c>
      <c r="AB2089" t="s">
        <v>83</v>
      </c>
      <c r="AC2089">
        <v>45</v>
      </c>
      <c r="AD2089">
        <v>11</v>
      </c>
      <c r="AE2089">
        <v>4</v>
      </c>
      <c r="AF2089">
        <v>2025</v>
      </c>
      <c r="AG2089">
        <v>20251104</v>
      </c>
      <c r="AH2089" s="2">
        <v>700</v>
      </c>
      <c r="AI2089" s="2">
        <v>968.15057373046875</v>
      </c>
      <c r="AJ2089" s="2">
        <f t="shared" si="258"/>
        <v>268.15057373046875</v>
      </c>
      <c r="AK2089" s="6">
        <f t="shared" si="259"/>
        <v>0.38307224818638391</v>
      </c>
      <c r="AL2089" s="12">
        <v>700</v>
      </c>
      <c r="AM2089" s="12">
        <v>867.90603259189913</v>
      </c>
      <c r="AN2089" s="12">
        <f t="shared" si="260"/>
        <v>167.90603259189913</v>
      </c>
      <c r="AO2089" s="13">
        <f t="shared" si="261"/>
        <v>0.23986576084557018</v>
      </c>
      <c r="AP2089" s="16">
        <v>700</v>
      </c>
      <c r="AQ2089" s="16">
        <v>931.0368878969125</v>
      </c>
      <c r="AR2089" s="16">
        <f t="shared" si="262"/>
        <v>231.0368878969125</v>
      </c>
      <c r="AS2089" s="17">
        <f t="shared" si="256"/>
        <v>0.33005269699558931</v>
      </c>
      <c r="AT2089" s="20">
        <v>700</v>
      </c>
      <c r="AU2089" s="20">
        <v>1036.9831013916489</v>
      </c>
      <c r="AV2089" s="20">
        <f t="shared" si="257"/>
        <v>336.98310139164892</v>
      </c>
      <c r="AW2089" s="21">
        <f t="shared" si="263"/>
        <v>0.48140443055949844</v>
      </c>
    </row>
    <row r="2090" spans="1:49" x14ac:dyDescent="0.25">
      <c r="A2090" t="s">
        <v>38</v>
      </c>
      <c r="B2090" t="s">
        <v>65</v>
      </c>
      <c r="C2090">
        <v>83414</v>
      </c>
      <c r="D2090">
        <v>2015</v>
      </c>
      <c r="E2090" t="s">
        <v>66</v>
      </c>
      <c r="F2090" t="s">
        <v>239</v>
      </c>
      <c r="G2090" t="s">
        <v>409</v>
      </c>
      <c r="I2090">
        <v>4</v>
      </c>
      <c r="J2090" t="s">
        <v>241</v>
      </c>
      <c r="K2090">
        <v>4</v>
      </c>
      <c r="L2090" t="s">
        <v>44</v>
      </c>
      <c r="M2090">
        <v>1.6000000238418579</v>
      </c>
      <c r="N2090" t="s">
        <v>45</v>
      </c>
      <c r="O2090" t="s">
        <v>46</v>
      </c>
      <c r="P2090">
        <v>4</v>
      </c>
      <c r="Q2090" t="s">
        <v>60</v>
      </c>
      <c r="R2090" t="s">
        <v>48</v>
      </c>
      <c r="S2090">
        <v>178</v>
      </c>
      <c r="T2090" t="s">
        <v>49</v>
      </c>
      <c r="U2090" t="s">
        <v>50</v>
      </c>
      <c r="W2090" t="s">
        <v>62</v>
      </c>
      <c r="X2090" t="s">
        <v>74</v>
      </c>
      <c r="Z2090">
        <v>0</v>
      </c>
      <c r="AA2090" t="s">
        <v>75</v>
      </c>
      <c r="AB2090" t="s">
        <v>83</v>
      </c>
      <c r="AC2090">
        <v>45</v>
      </c>
      <c r="AD2090">
        <v>11</v>
      </c>
      <c r="AE2090">
        <v>4</v>
      </c>
      <c r="AF2090">
        <v>2025</v>
      </c>
      <c r="AG2090">
        <v>20251104</v>
      </c>
      <c r="AH2090" s="2">
        <v>5500</v>
      </c>
      <c r="AI2090" s="2">
        <v>6256.3037109375</v>
      </c>
      <c r="AJ2090" s="2">
        <f t="shared" si="258"/>
        <v>756.3037109375</v>
      </c>
      <c r="AK2090" s="6">
        <f t="shared" si="259"/>
        <v>0.137509765625</v>
      </c>
      <c r="AL2090" s="12">
        <v>5500</v>
      </c>
      <c r="AM2090" s="12">
        <v>6121.4289654108579</v>
      </c>
      <c r="AN2090" s="12">
        <f t="shared" si="260"/>
        <v>621.42896541085793</v>
      </c>
      <c r="AO2090" s="13">
        <f t="shared" si="261"/>
        <v>0.11298708462015598</v>
      </c>
      <c r="AP2090" s="16">
        <v>5500</v>
      </c>
      <c r="AQ2090" s="16">
        <v>6259.9279432007679</v>
      </c>
      <c r="AR2090" s="16">
        <f t="shared" si="262"/>
        <v>759.92794320076791</v>
      </c>
      <c r="AS2090" s="17">
        <f t="shared" si="256"/>
        <v>0.13816871694559416</v>
      </c>
      <c r="AT2090" s="20">
        <v>5500</v>
      </c>
      <c r="AU2090" s="20">
        <v>6307.818181818182</v>
      </c>
      <c r="AV2090" s="20">
        <f t="shared" si="257"/>
        <v>807.81818181818198</v>
      </c>
      <c r="AW2090" s="21">
        <f t="shared" si="263"/>
        <v>0.14687603305785127</v>
      </c>
    </row>
    <row r="2091" spans="1:49" x14ac:dyDescent="0.25">
      <c r="A2091" t="s">
        <v>38</v>
      </c>
      <c r="B2091" t="s">
        <v>776</v>
      </c>
      <c r="C2091">
        <v>114684</v>
      </c>
      <c r="D2091">
        <v>2020</v>
      </c>
      <c r="E2091" t="s">
        <v>155</v>
      </c>
      <c r="F2091" t="s">
        <v>598</v>
      </c>
      <c r="G2091" t="s">
        <v>214</v>
      </c>
      <c r="I2091">
        <v>6</v>
      </c>
      <c r="J2091" t="s">
        <v>69</v>
      </c>
      <c r="K2091">
        <v>4</v>
      </c>
      <c r="L2091" t="s">
        <v>44</v>
      </c>
      <c r="M2091">
        <v>3.7999999523162842</v>
      </c>
      <c r="N2091" t="s">
        <v>44</v>
      </c>
      <c r="O2091" t="s">
        <v>46</v>
      </c>
      <c r="P2091">
        <v>4</v>
      </c>
      <c r="Q2091" t="s">
        <v>60</v>
      </c>
      <c r="R2091" t="s">
        <v>89</v>
      </c>
      <c r="T2091" t="s">
        <v>49</v>
      </c>
      <c r="V2091" t="s">
        <v>599</v>
      </c>
      <c r="W2091" t="s">
        <v>134</v>
      </c>
      <c r="X2091" t="s">
        <v>63</v>
      </c>
      <c r="Y2091">
        <v>31550</v>
      </c>
      <c r="Z2091">
        <v>0</v>
      </c>
      <c r="AA2091" t="s">
        <v>75</v>
      </c>
      <c r="AB2091" t="s">
        <v>104</v>
      </c>
      <c r="AC2091">
        <v>45</v>
      </c>
      <c r="AD2091">
        <v>11</v>
      </c>
      <c r="AE2091">
        <v>4</v>
      </c>
      <c r="AF2091">
        <v>2025</v>
      </c>
      <c r="AG2091">
        <v>20251105</v>
      </c>
      <c r="AH2091" s="2">
        <v>12000</v>
      </c>
      <c r="AI2091" s="2">
        <v>12421.2109375</v>
      </c>
      <c r="AJ2091" s="2">
        <f t="shared" si="258"/>
        <v>421.2109375</v>
      </c>
      <c r="AK2091" s="6">
        <f t="shared" si="259"/>
        <v>3.5100911458333335E-2</v>
      </c>
      <c r="AL2091" s="12">
        <v>12000</v>
      </c>
      <c r="AM2091" s="12">
        <v>13637.17203846295</v>
      </c>
      <c r="AN2091" s="12">
        <f t="shared" si="260"/>
        <v>1637.1720384629498</v>
      </c>
      <c r="AO2091" s="13">
        <f t="shared" si="261"/>
        <v>0.13643100320524582</v>
      </c>
      <c r="AP2091" s="16">
        <v>12000</v>
      </c>
      <c r="AQ2091" s="16">
        <v>12018.50333273188</v>
      </c>
      <c r="AR2091" s="16">
        <f t="shared" si="262"/>
        <v>18.503332731879709</v>
      </c>
      <c r="AS2091" s="17">
        <f t="shared" si="256"/>
        <v>1.5419443943233092E-3</v>
      </c>
      <c r="AT2091" s="20">
        <v>12000</v>
      </c>
      <c r="AU2091" s="20">
        <v>12029.883720930229</v>
      </c>
      <c r="AV2091" s="20">
        <f t="shared" si="257"/>
        <v>29.883720930229174</v>
      </c>
      <c r="AW2091" s="21">
        <f t="shared" si="263"/>
        <v>2.4903100775190978E-3</v>
      </c>
    </row>
    <row r="2092" spans="1:49" x14ac:dyDescent="0.25">
      <c r="A2092" t="s">
        <v>109</v>
      </c>
      <c r="B2092" t="s">
        <v>317</v>
      </c>
      <c r="C2092">
        <v>88720</v>
      </c>
      <c r="D2092">
        <v>2006</v>
      </c>
      <c r="E2092" t="s">
        <v>155</v>
      </c>
      <c r="F2092" t="s">
        <v>618</v>
      </c>
      <c r="G2092" t="s">
        <v>1897</v>
      </c>
      <c r="I2092">
        <v>4</v>
      </c>
      <c r="J2092" t="s">
        <v>43</v>
      </c>
      <c r="K2092">
        <v>4</v>
      </c>
      <c r="L2092" t="s">
        <v>331</v>
      </c>
      <c r="M2092">
        <v>1.6000000238418579</v>
      </c>
      <c r="N2092" t="s">
        <v>45</v>
      </c>
      <c r="O2092" t="s">
        <v>46</v>
      </c>
      <c r="P2092">
        <v>3</v>
      </c>
      <c r="Q2092" t="s">
        <v>118</v>
      </c>
      <c r="T2092" t="s">
        <v>49</v>
      </c>
      <c r="W2092" t="s">
        <v>120</v>
      </c>
      <c r="X2092" t="s">
        <v>63</v>
      </c>
      <c r="Z2092">
        <v>0</v>
      </c>
      <c r="AA2092" t="s">
        <v>75</v>
      </c>
      <c r="AB2092" t="s">
        <v>122</v>
      </c>
      <c r="AC2092">
        <v>45</v>
      </c>
      <c r="AD2092">
        <v>11</v>
      </c>
      <c r="AE2092">
        <v>4</v>
      </c>
      <c r="AF2092">
        <v>2025</v>
      </c>
      <c r="AG2092">
        <v>20251104</v>
      </c>
      <c r="AH2092" s="2">
        <v>1100</v>
      </c>
      <c r="AI2092" s="2">
        <v>842.51519775390625</v>
      </c>
      <c r="AJ2092" s="2">
        <f t="shared" si="258"/>
        <v>257.48480224609375</v>
      </c>
      <c r="AK2092" s="6">
        <f t="shared" si="259"/>
        <v>0.23407709295099433</v>
      </c>
      <c r="AL2092" s="12">
        <v>1100</v>
      </c>
      <c r="AM2092" s="12">
        <v>876.99448443300378</v>
      </c>
      <c r="AN2092" s="12">
        <f t="shared" si="260"/>
        <v>223.00551556699622</v>
      </c>
      <c r="AO2092" s="13">
        <f t="shared" si="261"/>
        <v>0.20273228687908748</v>
      </c>
      <c r="AP2092" s="16">
        <v>1100</v>
      </c>
      <c r="AQ2092" s="16">
        <v>878.02099715930092</v>
      </c>
      <c r="AR2092" s="16">
        <f t="shared" si="262"/>
        <v>221.97900284069908</v>
      </c>
      <c r="AS2092" s="17">
        <f t="shared" si="256"/>
        <v>0.20179909349154462</v>
      </c>
      <c r="AT2092" s="20">
        <v>1100</v>
      </c>
      <c r="AU2092" s="20">
        <v>860.21326164874552</v>
      </c>
      <c r="AV2092" s="20">
        <f t="shared" si="257"/>
        <v>239.78673835125448</v>
      </c>
      <c r="AW2092" s="21">
        <f t="shared" si="263"/>
        <v>0.21798794395568591</v>
      </c>
    </row>
    <row r="2093" spans="1:49" x14ac:dyDescent="0.25">
      <c r="A2093" t="s">
        <v>109</v>
      </c>
      <c r="B2093" t="s">
        <v>1419</v>
      </c>
      <c r="C2093">
        <v>195500</v>
      </c>
      <c r="D2093">
        <v>2006</v>
      </c>
      <c r="E2093" t="s">
        <v>93</v>
      </c>
      <c r="F2093" t="s">
        <v>233</v>
      </c>
      <c r="H2093" t="s">
        <v>696</v>
      </c>
      <c r="I2093">
        <v>8</v>
      </c>
      <c r="J2093" t="s">
        <v>129</v>
      </c>
      <c r="K2093">
        <v>4</v>
      </c>
      <c r="L2093" t="s">
        <v>343</v>
      </c>
      <c r="M2093">
        <v>5.3000001907348633</v>
      </c>
      <c r="N2093" t="s">
        <v>87</v>
      </c>
      <c r="O2093" t="s">
        <v>46</v>
      </c>
      <c r="Q2093" t="s">
        <v>60</v>
      </c>
      <c r="R2093" t="s">
        <v>89</v>
      </c>
      <c r="T2093" t="s">
        <v>173</v>
      </c>
      <c r="U2093" t="s">
        <v>72</v>
      </c>
      <c r="V2093" t="s">
        <v>1017</v>
      </c>
      <c r="W2093" t="s">
        <v>103</v>
      </c>
      <c r="X2093" t="s">
        <v>121</v>
      </c>
      <c r="Z2093">
        <v>1</v>
      </c>
      <c r="AA2093" t="s">
        <v>54</v>
      </c>
      <c r="AB2093" t="s">
        <v>64</v>
      </c>
      <c r="AC2093">
        <v>45</v>
      </c>
      <c r="AD2093">
        <v>11</v>
      </c>
      <c r="AE2093">
        <v>4</v>
      </c>
      <c r="AF2093">
        <v>2025</v>
      </c>
      <c r="AG2093">
        <v>20251107</v>
      </c>
      <c r="AH2093" s="2">
        <v>310</v>
      </c>
      <c r="AI2093" s="2">
        <v>470.9892578125</v>
      </c>
      <c r="AJ2093" s="2">
        <f t="shared" si="258"/>
        <v>160.9892578125</v>
      </c>
      <c r="AK2093" s="6">
        <f t="shared" si="259"/>
        <v>0.51932018649193545</v>
      </c>
      <c r="AL2093" s="12">
        <v>310</v>
      </c>
      <c r="AM2093" s="12">
        <v>642.97805191359248</v>
      </c>
      <c r="AN2093" s="12">
        <f t="shared" si="260"/>
        <v>332.97805191359248</v>
      </c>
      <c r="AO2093" s="13">
        <f t="shared" si="261"/>
        <v>1.0741227481083628</v>
      </c>
      <c r="AP2093" s="16">
        <v>310</v>
      </c>
      <c r="AQ2093" s="16">
        <v>692.97280632009154</v>
      </c>
      <c r="AR2093" s="16">
        <f t="shared" si="262"/>
        <v>382.97280632009154</v>
      </c>
      <c r="AS2093" s="17">
        <f t="shared" si="256"/>
        <v>1.2353961494196501</v>
      </c>
      <c r="AT2093" s="20">
        <v>310</v>
      </c>
      <c r="AU2093" s="20">
        <v>477.74473684210528</v>
      </c>
      <c r="AV2093" s="20">
        <f t="shared" si="257"/>
        <v>167.74473684210528</v>
      </c>
      <c r="AW2093" s="21">
        <f t="shared" si="263"/>
        <v>0.54111205432937193</v>
      </c>
    </row>
    <row r="2094" spans="1:49" x14ac:dyDescent="0.25">
      <c r="A2094" t="s">
        <v>38</v>
      </c>
      <c r="B2094" t="s">
        <v>39</v>
      </c>
      <c r="C2094">
        <v>181950</v>
      </c>
      <c r="D2094">
        <v>2012</v>
      </c>
      <c r="E2094" t="s">
        <v>111</v>
      </c>
      <c r="F2094" t="s">
        <v>625</v>
      </c>
      <c r="G2094" t="s">
        <v>169</v>
      </c>
      <c r="H2094" t="s">
        <v>85</v>
      </c>
      <c r="I2094">
        <v>8</v>
      </c>
      <c r="J2094" t="s">
        <v>541</v>
      </c>
      <c r="K2094">
        <v>4</v>
      </c>
      <c r="L2094" t="s">
        <v>44</v>
      </c>
      <c r="M2094">
        <v>5.6999998092651367</v>
      </c>
      <c r="N2094" t="s">
        <v>70</v>
      </c>
      <c r="O2094" t="s">
        <v>46</v>
      </c>
      <c r="P2094">
        <v>2</v>
      </c>
      <c r="Q2094" t="s">
        <v>88</v>
      </c>
      <c r="R2094" t="s">
        <v>48</v>
      </c>
      <c r="T2094" t="s">
        <v>49</v>
      </c>
      <c r="W2094" t="s">
        <v>90</v>
      </c>
      <c r="X2094" t="s">
        <v>74</v>
      </c>
      <c r="Z2094">
        <v>0</v>
      </c>
      <c r="AA2094" t="s">
        <v>75</v>
      </c>
      <c r="AB2094" t="s">
        <v>91</v>
      </c>
      <c r="AC2094">
        <v>45</v>
      </c>
      <c r="AD2094">
        <v>11</v>
      </c>
      <c r="AE2094">
        <v>4</v>
      </c>
      <c r="AF2094">
        <v>2025</v>
      </c>
      <c r="AG2094">
        <v>20251104</v>
      </c>
      <c r="AH2094" s="2">
        <v>3200</v>
      </c>
      <c r="AI2094" s="2">
        <v>3711.591064453125</v>
      </c>
      <c r="AJ2094" s="2">
        <f t="shared" si="258"/>
        <v>511.591064453125</v>
      </c>
      <c r="AK2094" s="6">
        <f t="shared" si="259"/>
        <v>0.15987220764160157</v>
      </c>
      <c r="AL2094" s="12">
        <v>3200</v>
      </c>
      <c r="AM2094" s="12">
        <v>3665.0836885828521</v>
      </c>
      <c r="AN2094" s="12">
        <f t="shared" si="260"/>
        <v>465.08368858285212</v>
      </c>
      <c r="AO2094" s="13">
        <f t="shared" si="261"/>
        <v>0.1453386526821413</v>
      </c>
      <c r="AP2094" s="16">
        <v>3200</v>
      </c>
      <c r="AQ2094" s="16">
        <v>3526.0438767349842</v>
      </c>
      <c r="AR2094" s="16">
        <f t="shared" si="262"/>
        <v>326.04387673498422</v>
      </c>
      <c r="AS2094" s="17">
        <f t="shared" si="256"/>
        <v>0.10188871147968256</v>
      </c>
      <c r="AT2094" s="20">
        <v>3200</v>
      </c>
      <c r="AU2094" s="20">
        <v>3800.624256837099</v>
      </c>
      <c r="AV2094" s="20">
        <f t="shared" si="257"/>
        <v>600.62425683709898</v>
      </c>
      <c r="AW2094" s="21">
        <f t="shared" si="263"/>
        <v>0.18769508026159343</v>
      </c>
    </row>
    <row r="2095" spans="1:49" x14ac:dyDescent="0.25">
      <c r="A2095" t="s">
        <v>123</v>
      </c>
      <c r="B2095" t="s">
        <v>440</v>
      </c>
      <c r="C2095">
        <v>162831</v>
      </c>
      <c r="D2095">
        <v>2014</v>
      </c>
      <c r="E2095" t="s">
        <v>84</v>
      </c>
      <c r="F2095" t="s">
        <v>85</v>
      </c>
      <c r="G2095" t="s">
        <v>169</v>
      </c>
      <c r="I2095">
        <v>8</v>
      </c>
      <c r="J2095" t="s">
        <v>117</v>
      </c>
      <c r="K2095">
        <v>4</v>
      </c>
      <c r="L2095" t="s">
        <v>44</v>
      </c>
      <c r="M2095">
        <v>5.6999998092651367</v>
      </c>
      <c r="N2095" t="s">
        <v>70</v>
      </c>
      <c r="O2095" t="s">
        <v>46</v>
      </c>
      <c r="P2095">
        <v>4</v>
      </c>
      <c r="Q2095" t="s">
        <v>88</v>
      </c>
      <c r="R2095" t="s">
        <v>48</v>
      </c>
      <c r="T2095" t="s">
        <v>49</v>
      </c>
      <c r="W2095" t="s">
        <v>90</v>
      </c>
      <c r="X2095" t="s">
        <v>74</v>
      </c>
      <c r="Z2095">
        <v>0</v>
      </c>
      <c r="AA2095" t="s">
        <v>75</v>
      </c>
      <c r="AB2095" t="s">
        <v>91</v>
      </c>
      <c r="AC2095">
        <v>45</v>
      </c>
      <c r="AD2095">
        <v>11</v>
      </c>
      <c r="AE2095">
        <v>4</v>
      </c>
      <c r="AF2095">
        <v>2025</v>
      </c>
      <c r="AG2095">
        <v>20251105</v>
      </c>
      <c r="AH2095" s="2">
        <v>10700</v>
      </c>
      <c r="AI2095" s="2">
        <v>7342.02001953125</v>
      </c>
      <c r="AJ2095" s="2">
        <f t="shared" si="258"/>
        <v>3357.97998046875</v>
      </c>
      <c r="AK2095" s="6">
        <f t="shared" si="259"/>
        <v>0.31382990471670563</v>
      </c>
      <c r="AL2095" s="12">
        <v>10700</v>
      </c>
      <c r="AM2095" s="12">
        <v>7719.0752931992902</v>
      </c>
      <c r="AN2095" s="12">
        <f t="shared" si="260"/>
        <v>2980.9247068007098</v>
      </c>
      <c r="AO2095" s="13">
        <f t="shared" si="261"/>
        <v>0.27859109409352428</v>
      </c>
      <c r="AP2095" s="16">
        <v>10700</v>
      </c>
      <c r="AQ2095" s="16">
        <v>7303.2062400734749</v>
      </c>
      <c r="AR2095" s="16">
        <f t="shared" si="262"/>
        <v>3396.7937599265251</v>
      </c>
      <c r="AS2095" s="17">
        <f t="shared" si="256"/>
        <v>0.31745736074079672</v>
      </c>
      <c r="AT2095" s="20">
        <v>10700</v>
      </c>
      <c r="AU2095" s="20">
        <v>7313.9664804469276</v>
      </c>
      <c r="AV2095" s="20">
        <f t="shared" si="257"/>
        <v>3386.0335195530724</v>
      </c>
      <c r="AW2095" s="21">
        <f t="shared" si="263"/>
        <v>0.31645173079935257</v>
      </c>
    </row>
    <row r="2096" spans="1:49" x14ac:dyDescent="0.25">
      <c r="A2096" t="s">
        <v>109</v>
      </c>
      <c r="B2096" t="s">
        <v>317</v>
      </c>
      <c r="C2096">
        <v>87891</v>
      </c>
      <c r="D2096">
        <v>2021</v>
      </c>
      <c r="E2096" t="s">
        <v>57</v>
      </c>
      <c r="F2096" t="s">
        <v>232</v>
      </c>
      <c r="G2096" t="s">
        <v>1016</v>
      </c>
      <c r="I2096">
        <v>4</v>
      </c>
      <c r="J2096" t="s">
        <v>129</v>
      </c>
      <c r="K2096">
        <v>4</v>
      </c>
      <c r="L2096" t="s">
        <v>44</v>
      </c>
      <c r="M2096">
        <v>2</v>
      </c>
      <c r="N2096" t="s">
        <v>45</v>
      </c>
      <c r="O2096" t="s">
        <v>46</v>
      </c>
      <c r="P2096">
        <v>2</v>
      </c>
      <c r="Q2096" t="s">
        <v>118</v>
      </c>
      <c r="R2096" t="s">
        <v>96</v>
      </c>
      <c r="S2096">
        <v>147</v>
      </c>
      <c r="T2096" t="s">
        <v>49</v>
      </c>
      <c r="V2096" t="s">
        <v>424</v>
      </c>
      <c r="W2096" t="s">
        <v>120</v>
      </c>
      <c r="X2096" t="s">
        <v>121</v>
      </c>
      <c r="Z2096">
        <v>0</v>
      </c>
      <c r="AA2096" t="s">
        <v>75</v>
      </c>
      <c r="AB2096" t="s">
        <v>122</v>
      </c>
      <c r="AC2096">
        <v>45</v>
      </c>
      <c r="AD2096">
        <v>11</v>
      </c>
      <c r="AE2096">
        <v>4</v>
      </c>
      <c r="AF2096">
        <v>2025</v>
      </c>
      <c r="AG2096">
        <v>20251105</v>
      </c>
      <c r="AH2096" s="2">
        <v>4400</v>
      </c>
      <c r="AI2096" s="2">
        <v>6153.1396484375</v>
      </c>
      <c r="AJ2096" s="2">
        <f t="shared" si="258"/>
        <v>1753.1396484375</v>
      </c>
      <c r="AK2096" s="6">
        <f t="shared" si="259"/>
        <v>0.39844082919034091</v>
      </c>
      <c r="AL2096" s="12">
        <v>4400</v>
      </c>
      <c r="AM2096" s="12">
        <v>5881.1177293365736</v>
      </c>
      <c r="AN2096" s="12">
        <f t="shared" si="260"/>
        <v>1481.1177293365736</v>
      </c>
      <c r="AO2096" s="13">
        <f t="shared" si="261"/>
        <v>0.3366176657583122</v>
      </c>
      <c r="AP2096" s="16">
        <v>4400</v>
      </c>
      <c r="AQ2096" s="16">
        <v>5774.3678604202232</v>
      </c>
      <c r="AR2096" s="16">
        <f t="shared" si="262"/>
        <v>1374.3678604202232</v>
      </c>
      <c r="AS2096" s="17">
        <f t="shared" si="256"/>
        <v>0.31235633191368711</v>
      </c>
      <c r="AT2096" s="20">
        <v>4400</v>
      </c>
      <c r="AU2096" s="20">
        <v>6291.3598460551639</v>
      </c>
      <c r="AV2096" s="20">
        <f t="shared" si="257"/>
        <v>1891.3598460551639</v>
      </c>
      <c r="AW2096" s="21">
        <f t="shared" si="263"/>
        <v>0.42985451046708267</v>
      </c>
    </row>
    <row r="2097" spans="1:49" x14ac:dyDescent="0.25">
      <c r="A2097" t="s">
        <v>77</v>
      </c>
      <c r="B2097" t="s">
        <v>811</v>
      </c>
      <c r="C2097">
        <v>222734</v>
      </c>
      <c r="D2097">
        <v>2010</v>
      </c>
      <c r="E2097" t="s">
        <v>57</v>
      </c>
      <c r="F2097" t="s">
        <v>232</v>
      </c>
      <c r="G2097" t="s">
        <v>276</v>
      </c>
      <c r="I2097">
        <v>4</v>
      </c>
      <c r="J2097" t="s">
        <v>69</v>
      </c>
      <c r="K2097">
        <v>2</v>
      </c>
      <c r="L2097" t="s">
        <v>44</v>
      </c>
      <c r="M2097">
        <v>2</v>
      </c>
      <c r="N2097" t="s">
        <v>45</v>
      </c>
      <c r="Q2097" t="s">
        <v>187</v>
      </c>
      <c r="T2097" t="s">
        <v>49</v>
      </c>
      <c r="W2097" t="s">
        <v>120</v>
      </c>
      <c r="X2097" t="s">
        <v>63</v>
      </c>
      <c r="Z2097">
        <v>0</v>
      </c>
      <c r="AA2097" t="s">
        <v>75</v>
      </c>
      <c r="AB2097" t="s">
        <v>187</v>
      </c>
      <c r="AC2097">
        <v>45</v>
      </c>
      <c r="AD2097">
        <v>11</v>
      </c>
      <c r="AE2097">
        <v>4</v>
      </c>
      <c r="AF2097">
        <v>2025</v>
      </c>
      <c r="AG2097">
        <v>20251105</v>
      </c>
      <c r="AH2097" s="2">
        <v>1000</v>
      </c>
      <c r="AI2097" s="2">
        <v>726.5738525390625</v>
      </c>
      <c r="AJ2097" s="2">
        <f t="shared" si="258"/>
        <v>273.4261474609375</v>
      </c>
      <c r="AK2097" s="6">
        <f t="shared" si="259"/>
        <v>0.27342614746093752</v>
      </c>
      <c r="AL2097" s="12">
        <v>1000</v>
      </c>
      <c r="AM2097" s="12">
        <v>674.88357248345108</v>
      </c>
      <c r="AN2097" s="12">
        <f t="shared" si="260"/>
        <v>325.11642751654892</v>
      </c>
      <c r="AO2097" s="13">
        <f t="shared" si="261"/>
        <v>0.3251164275165489</v>
      </c>
      <c r="AP2097" s="16">
        <v>1000</v>
      </c>
      <c r="AQ2097" s="16">
        <v>692.47204926098823</v>
      </c>
      <c r="AR2097" s="16">
        <f t="shared" si="262"/>
        <v>307.52795073901177</v>
      </c>
      <c r="AS2097" s="17">
        <f t="shared" si="256"/>
        <v>0.30752795073901179</v>
      </c>
      <c r="AT2097" s="20">
        <v>1000</v>
      </c>
      <c r="AU2097" s="20">
        <v>764.11654135338347</v>
      </c>
      <c r="AV2097" s="20">
        <f t="shared" si="257"/>
        <v>235.88345864661653</v>
      </c>
      <c r="AW2097" s="21">
        <f t="shared" si="263"/>
        <v>0.23588345864661653</v>
      </c>
    </row>
    <row r="2098" spans="1:49" x14ac:dyDescent="0.25">
      <c r="A2098" t="s">
        <v>109</v>
      </c>
      <c r="B2098" t="s">
        <v>317</v>
      </c>
      <c r="C2098">
        <v>111517</v>
      </c>
      <c r="D2098">
        <v>2016</v>
      </c>
      <c r="E2098" t="s">
        <v>844</v>
      </c>
      <c r="F2098" t="s">
        <v>845</v>
      </c>
      <c r="H2098" t="s">
        <v>846</v>
      </c>
      <c r="I2098">
        <v>6</v>
      </c>
      <c r="J2098" t="s">
        <v>59</v>
      </c>
      <c r="K2098">
        <v>4</v>
      </c>
      <c r="L2098" t="s">
        <v>44</v>
      </c>
      <c r="M2098">
        <v>3</v>
      </c>
      <c r="N2098" t="s">
        <v>44</v>
      </c>
      <c r="O2098" t="s">
        <v>180</v>
      </c>
      <c r="P2098">
        <v>2</v>
      </c>
      <c r="Q2098" t="s">
        <v>118</v>
      </c>
      <c r="R2098" t="s">
        <v>81</v>
      </c>
      <c r="S2098">
        <v>404</v>
      </c>
      <c r="T2098" t="s">
        <v>49</v>
      </c>
      <c r="U2098" t="s">
        <v>72</v>
      </c>
      <c r="V2098" t="s">
        <v>847</v>
      </c>
      <c r="W2098" t="s">
        <v>120</v>
      </c>
      <c r="X2098" t="s">
        <v>567</v>
      </c>
      <c r="Z2098">
        <v>0</v>
      </c>
      <c r="AA2098" t="s">
        <v>75</v>
      </c>
      <c r="AB2098" t="s">
        <v>122</v>
      </c>
      <c r="AC2098">
        <v>45</v>
      </c>
      <c r="AD2098">
        <v>11</v>
      </c>
      <c r="AE2098">
        <v>4</v>
      </c>
      <c r="AF2098">
        <v>2025</v>
      </c>
      <c r="AG2098">
        <v>20251104</v>
      </c>
      <c r="AH2098" s="2">
        <v>3100</v>
      </c>
      <c r="AI2098" s="2">
        <v>3995.928955078125</v>
      </c>
      <c r="AJ2098" s="2">
        <f t="shared" si="258"/>
        <v>895.928955078125</v>
      </c>
      <c r="AK2098" s="6">
        <f t="shared" si="259"/>
        <v>0.28900934034778225</v>
      </c>
      <c r="AL2098" s="12">
        <v>3100</v>
      </c>
      <c r="AM2098" s="12">
        <v>4018.0217825954091</v>
      </c>
      <c r="AN2098" s="12">
        <f t="shared" si="260"/>
        <v>918.02178259540915</v>
      </c>
      <c r="AO2098" s="13">
        <f t="shared" si="261"/>
        <v>0.29613605890174488</v>
      </c>
      <c r="AP2098" s="16">
        <v>3100</v>
      </c>
      <c r="AQ2098" s="16">
        <v>3487.4076574131291</v>
      </c>
      <c r="AR2098" s="16">
        <f t="shared" si="262"/>
        <v>387.40765741312907</v>
      </c>
      <c r="AS2098" s="17">
        <f t="shared" si="256"/>
        <v>0.12497021206875131</v>
      </c>
      <c r="AT2098" s="20">
        <v>3100</v>
      </c>
      <c r="AU2098" s="20">
        <v>3966.9237565445028</v>
      </c>
      <c r="AV2098" s="20">
        <f t="shared" si="257"/>
        <v>866.92375654450279</v>
      </c>
      <c r="AW2098" s="21">
        <f t="shared" si="263"/>
        <v>0.2796528246917751</v>
      </c>
    </row>
    <row r="2099" spans="1:49" x14ac:dyDescent="0.25">
      <c r="A2099" t="s">
        <v>77</v>
      </c>
      <c r="B2099" t="s">
        <v>151</v>
      </c>
      <c r="C2099">
        <v>193381</v>
      </c>
      <c r="D2099">
        <v>2017</v>
      </c>
      <c r="E2099" t="s">
        <v>84</v>
      </c>
      <c r="F2099" t="s">
        <v>1433</v>
      </c>
      <c r="H2099" t="s">
        <v>1610</v>
      </c>
      <c r="I2099">
        <v>6</v>
      </c>
      <c r="J2099" t="s">
        <v>117</v>
      </c>
      <c r="K2099">
        <v>4</v>
      </c>
      <c r="L2099" t="s">
        <v>44</v>
      </c>
      <c r="M2099">
        <v>6.6999998092651367</v>
      </c>
      <c r="N2099" t="s">
        <v>87</v>
      </c>
      <c r="O2099" t="s">
        <v>46</v>
      </c>
      <c r="P2099">
        <v>2</v>
      </c>
      <c r="Q2099" t="s">
        <v>817</v>
      </c>
      <c r="R2099" t="s">
        <v>89</v>
      </c>
      <c r="T2099" t="s">
        <v>219</v>
      </c>
      <c r="U2099" t="s">
        <v>50</v>
      </c>
      <c r="W2099" t="s">
        <v>1123</v>
      </c>
      <c r="X2099" t="s">
        <v>121</v>
      </c>
      <c r="Z2099">
        <v>0</v>
      </c>
      <c r="AA2099" t="s">
        <v>75</v>
      </c>
      <c r="AB2099" t="s">
        <v>1124</v>
      </c>
      <c r="AC2099">
        <v>45</v>
      </c>
      <c r="AD2099">
        <v>11</v>
      </c>
      <c r="AE2099">
        <v>4</v>
      </c>
      <c r="AF2099">
        <v>2025</v>
      </c>
      <c r="AG2099">
        <v>20251105</v>
      </c>
      <c r="AH2099" s="2">
        <v>17800</v>
      </c>
      <c r="AI2099" s="2">
        <v>14851.318359375</v>
      </c>
      <c r="AJ2099" s="2">
        <f t="shared" si="258"/>
        <v>2948.681640625</v>
      </c>
      <c r="AK2099" s="6">
        <f t="shared" si="259"/>
        <v>0.16565627194522473</v>
      </c>
      <c r="AL2099" s="12">
        <v>17800</v>
      </c>
      <c r="AM2099" s="12">
        <v>12589.839776116391</v>
      </c>
      <c r="AN2099" s="12">
        <f t="shared" si="260"/>
        <v>5210.1602238836094</v>
      </c>
      <c r="AO2099" s="13">
        <f t="shared" si="261"/>
        <v>0.29270563055525894</v>
      </c>
      <c r="AP2099" s="16">
        <v>17800</v>
      </c>
      <c r="AQ2099" s="16">
        <v>13533.390933043471</v>
      </c>
      <c r="AR2099" s="16">
        <f t="shared" si="262"/>
        <v>4266.6090669565292</v>
      </c>
      <c r="AS2099" s="17">
        <f t="shared" si="256"/>
        <v>0.23969713859306344</v>
      </c>
      <c r="AT2099" s="20">
        <v>17800</v>
      </c>
      <c r="AU2099" s="20">
        <v>15396.36706349206</v>
      </c>
      <c r="AV2099" s="20">
        <f t="shared" si="257"/>
        <v>2403.63293650794</v>
      </c>
      <c r="AW2099" s="21">
        <f t="shared" si="263"/>
        <v>0.13503555823078314</v>
      </c>
    </row>
    <row r="2100" spans="1:49" x14ac:dyDescent="0.25">
      <c r="A2100" t="s">
        <v>77</v>
      </c>
      <c r="B2100" t="s">
        <v>596</v>
      </c>
      <c r="C2100">
        <v>203002</v>
      </c>
      <c r="D2100">
        <v>2014</v>
      </c>
      <c r="E2100" t="s">
        <v>84</v>
      </c>
      <c r="F2100" t="s">
        <v>85</v>
      </c>
      <c r="G2100" t="s">
        <v>169</v>
      </c>
      <c r="I2100">
        <v>8</v>
      </c>
      <c r="J2100" t="s">
        <v>117</v>
      </c>
      <c r="K2100">
        <v>4</v>
      </c>
      <c r="L2100" t="s">
        <v>44</v>
      </c>
      <c r="M2100">
        <v>5.6999998092651367</v>
      </c>
      <c r="N2100" t="s">
        <v>87</v>
      </c>
      <c r="O2100" t="s">
        <v>46</v>
      </c>
      <c r="Q2100" t="s">
        <v>88</v>
      </c>
      <c r="R2100" t="s">
        <v>89</v>
      </c>
      <c r="T2100" t="s">
        <v>49</v>
      </c>
      <c r="W2100" t="s">
        <v>90</v>
      </c>
      <c r="X2100" t="s">
        <v>74</v>
      </c>
      <c r="Z2100">
        <v>0</v>
      </c>
      <c r="AA2100" t="s">
        <v>75</v>
      </c>
      <c r="AB2100" t="s">
        <v>91</v>
      </c>
      <c r="AC2100">
        <v>45</v>
      </c>
      <c r="AD2100">
        <v>11</v>
      </c>
      <c r="AE2100">
        <v>4</v>
      </c>
      <c r="AF2100">
        <v>2025</v>
      </c>
      <c r="AG2100">
        <v>20251105</v>
      </c>
      <c r="AH2100" s="2">
        <v>2300</v>
      </c>
      <c r="AI2100" s="2">
        <v>3846.241455078125</v>
      </c>
      <c r="AJ2100" s="2">
        <f t="shared" si="258"/>
        <v>1546.241455078125</v>
      </c>
      <c r="AK2100" s="6">
        <f t="shared" si="259"/>
        <v>0.67227889351222825</v>
      </c>
      <c r="AL2100" s="12">
        <v>2300</v>
      </c>
      <c r="AM2100" s="12">
        <v>4182.3145917146176</v>
      </c>
      <c r="AN2100" s="12">
        <f t="shared" si="260"/>
        <v>1882.3145917146176</v>
      </c>
      <c r="AO2100" s="13">
        <f t="shared" si="261"/>
        <v>0.81839764857157282</v>
      </c>
      <c r="AP2100" s="16">
        <v>2300</v>
      </c>
      <c r="AQ2100" s="16">
        <v>4174.4397568118566</v>
      </c>
      <c r="AR2100" s="16">
        <f t="shared" si="262"/>
        <v>1874.4397568118566</v>
      </c>
      <c r="AS2100" s="17">
        <f t="shared" si="256"/>
        <v>0.81497380730950286</v>
      </c>
      <c r="AT2100" s="20">
        <v>2300</v>
      </c>
      <c r="AU2100" s="20">
        <v>3800.624256837099</v>
      </c>
      <c r="AV2100" s="20">
        <f t="shared" si="257"/>
        <v>1500.624256837099</v>
      </c>
      <c r="AW2100" s="21">
        <f t="shared" si="263"/>
        <v>0.65244532905960828</v>
      </c>
    </row>
    <row r="2101" spans="1:49" x14ac:dyDescent="0.25">
      <c r="A2101" t="s">
        <v>77</v>
      </c>
      <c r="B2101" t="s">
        <v>818</v>
      </c>
      <c r="C2101">
        <v>95897</v>
      </c>
      <c r="D2101">
        <v>2017</v>
      </c>
      <c r="E2101" t="s">
        <v>159</v>
      </c>
      <c r="F2101" t="s">
        <v>236</v>
      </c>
      <c r="G2101" t="s">
        <v>229</v>
      </c>
      <c r="I2101">
        <v>4</v>
      </c>
      <c r="J2101" t="s">
        <v>69</v>
      </c>
      <c r="K2101">
        <v>4</v>
      </c>
      <c r="L2101" t="s">
        <v>44</v>
      </c>
      <c r="M2101">
        <v>2.4000000953674321</v>
      </c>
      <c r="N2101" t="s">
        <v>44</v>
      </c>
      <c r="O2101" t="s">
        <v>46</v>
      </c>
      <c r="P2101">
        <v>4</v>
      </c>
      <c r="Q2101" t="s">
        <v>60</v>
      </c>
      <c r="R2101" t="s">
        <v>89</v>
      </c>
      <c r="S2101">
        <v>184</v>
      </c>
      <c r="T2101" t="s">
        <v>49</v>
      </c>
      <c r="U2101" t="s">
        <v>50</v>
      </c>
      <c r="V2101" t="s">
        <v>1282</v>
      </c>
      <c r="W2101" t="s">
        <v>62</v>
      </c>
      <c r="X2101" t="s">
        <v>98</v>
      </c>
      <c r="Y2101">
        <v>24045</v>
      </c>
      <c r="Z2101">
        <v>0</v>
      </c>
      <c r="AA2101" t="s">
        <v>75</v>
      </c>
      <c r="AB2101" t="s">
        <v>83</v>
      </c>
      <c r="AC2101">
        <v>45</v>
      </c>
      <c r="AD2101">
        <v>11</v>
      </c>
      <c r="AE2101">
        <v>4</v>
      </c>
      <c r="AF2101">
        <v>2025</v>
      </c>
      <c r="AG2101">
        <v>20251105</v>
      </c>
      <c r="AH2101" s="2">
        <v>12800</v>
      </c>
      <c r="AI2101" s="2">
        <v>13965.0009765625</v>
      </c>
      <c r="AJ2101" s="2">
        <f t="shared" si="258"/>
        <v>1165.0009765625</v>
      </c>
      <c r="AK2101" s="6">
        <f t="shared" si="259"/>
        <v>9.1015701293945317E-2</v>
      </c>
      <c r="AL2101" s="12">
        <v>12800</v>
      </c>
      <c r="AM2101" s="12">
        <v>13724.906548475599</v>
      </c>
      <c r="AN2101" s="12">
        <f t="shared" si="260"/>
        <v>924.90654847559927</v>
      </c>
      <c r="AO2101" s="13">
        <f t="shared" si="261"/>
        <v>7.2258324099656199E-2</v>
      </c>
      <c r="AP2101" s="16">
        <v>12800</v>
      </c>
      <c r="AQ2101" s="16">
        <v>12342.94737521247</v>
      </c>
      <c r="AR2101" s="16">
        <f t="shared" si="262"/>
        <v>457.05262478752957</v>
      </c>
      <c r="AS2101" s="17">
        <f t="shared" si="256"/>
        <v>3.5707236311525746E-2</v>
      </c>
      <c r="AT2101" s="20">
        <v>12800</v>
      </c>
      <c r="AU2101" s="20">
        <v>14063.153010858839</v>
      </c>
      <c r="AV2101" s="20">
        <f t="shared" si="257"/>
        <v>1263.1530108588395</v>
      </c>
      <c r="AW2101" s="21">
        <f t="shared" si="263"/>
        <v>9.8683828973346835E-2</v>
      </c>
    </row>
    <row r="2102" spans="1:49" x14ac:dyDescent="0.25">
      <c r="A2102" t="s">
        <v>38</v>
      </c>
      <c r="B2102" t="s">
        <v>92</v>
      </c>
      <c r="C2102">
        <v>140924</v>
      </c>
      <c r="D2102">
        <v>2019</v>
      </c>
      <c r="E2102" t="s">
        <v>167</v>
      </c>
      <c r="F2102" t="s">
        <v>242</v>
      </c>
      <c r="G2102" t="s">
        <v>295</v>
      </c>
      <c r="I2102">
        <v>4</v>
      </c>
      <c r="J2102" t="s">
        <v>69</v>
      </c>
      <c r="K2102">
        <v>4</v>
      </c>
      <c r="L2102" t="s">
        <v>44</v>
      </c>
      <c r="M2102">
        <v>1.5</v>
      </c>
      <c r="N2102" t="s">
        <v>45</v>
      </c>
      <c r="O2102" t="s">
        <v>46</v>
      </c>
      <c r="Q2102" t="s">
        <v>60</v>
      </c>
      <c r="R2102" t="s">
        <v>96</v>
      </c>
      <c r="T2102" t="s">
        <v>49</v>
      </c>
      <c r="U2102" t="s">
        <v>50</v>
      </c>
      <c r="V2102" t="s">
        <v>1794</v>
      </c>
      <c r="W2102" t="s">
        <v>62</v>
      </c>
      <c r="X2102" t="s">
        <v>121</v>
      </c>
      <c r="Z2102">
        <v>0</v>
      </c>
      <c r="AA2102" t="s">
        <v>75</v>
      </c>
      <c r="AB2102" t="s">
        <v>83</v>
      </c>
      <c r="AC2102">
        <v>45</v>
      </c>
      <c r="AD2102">
        <v>11</v>
      </c>
      <c r="AE2102">
        <v>4</v>
      </c>
      <c r="AF2102">
        <v>2025</v>
      </c>
      <c r="AG2102">
        <v>20251104</v>
      </c>
      <c r="AH2102" s="2">
        <v>7100</v>
      </c>
      <c r="AI2102" s="2">
        <v>6196.27490234375</v>
      </c>
      <c r="AJ2102" s="2">
        <f t="shared" si="258"/>
        <v>903.72509765625</v>
      </c>
      <c r="AK2102" s="6">
        <f t="shared" si="259"/>
        <v>0.12728522502200704</v>
      </c>
      <c r="AL2102" s="12">
        <v>7100</v>
      </c>
      <c r="AM2102" s="12">
        <v>5941.9260460716096</v>
      </c>
      <c r="AN2102" s="12">
        <f t="shared" si="260"/>
        <v>1158.0739539283904</v>
      </c>
      <c r="AO2102" s="13">
        <f t="shared" si="261"/>
        <v>0.16310900759554794</v>
      </c>
      <c r="AP2102" s="16">
        <v>7100</v>
      </c>
      <c r="AQ2102" s="16">
        <v>6860.5624185969727</v>
      </c>
      <c r="AR2102" s="16">
        <f t="shared" si="262"/>
        <v>239.43758140302725</v>
      </c>
      <c r="AS2102" s="17">
        <f t="shared" si="256"/>
        <v>3.3723603014510883E-2</v>
      </c>
      <c r="AT2102" s="20">
        <v>7100</v>
      </c>
      <c r="AU2102" s="20">
        <v>6291.3598460551639</v>
      </c>
      <c r="AV2102" s="20">
        <f t="shared" si="257"/>
        <v>808.64015394483613</v>
      </c>
      <c r="AW2102" s="21">
        <f t="shared" si="263"/>
        <v>0.11389297942885016</v>
      </c>
    </row>
    <row r="2103" spans="1:49" x14ac:dyDescent="0.25">
      <c r="A2103" t="s">
        <v>38</v>
      </c>
      <c r="B2103" t="s">
        <v>39</v>
      </c>
      <c r="C2103">
        <v>119547</v>
      </c>
      <c r="D2103">
        <v>2018</v>
      </c>
      <c r="E2103" t="s">
        <v>66</v>
      </c>
      <c r="F2103" t="s">
        <v>546</v>
      </c>
      <c r="G2103" t="s">
        <v>547</v>
      </c>
      <c r="I2103">
        <v>6</v>
      </c>
      <c r="J2103" t="s">
        <v>101</v>
      </c>
      <c r="K2103">
        <v>4</v>
      </c>
      <c r="L2103" t="s">
        <v>44</v>
      </c>
      <c r="M2103">
        <v>3.5</v>
      </c>
      <c r="N2103" t="s">
        <v>45</v>
      </c>
      <c r="O2103" t="s">
        <v>46</v>
      </c>
      <c r="P2103">
        <v>3</v>
      </c>
      <c r="Q2103" t="s">
        <v>118</v>
      </c>
      <c r="R2103" t="s">
        <v>96</v>
      </c>
      <c r="S2103">
        <v>288</v>
      </c>
      <c r="T2103" t="s">
        <v>49</v>
      </c>
      <c r="U2103" t="s">
        <v>72</v>
      </c>
      <c r="V2103" t="s">
        <v>548</v>
      </c>
      <c r="W2103" t="s">
        <v>120</v>
      </c>
      <c r="X2103" t="s">
        <v>74</v>
      </c>
      <c r="Y2103">
        <v>30120</v>
      </c>
      <c r="Z2103">
        <v>0</v>
      </c>
      <c r="AA2103" t="s">
        <v>75</v>
      </c>
      <c r="AB2103" t="s">
        <v>122</v>
      </c>
      <c r="AC2103">
        <v>45</v>
      </c>
      <c r="AD2103">
        <v>11</v>
      </c>
      <c r="AE2103">
        <v>4</v>
      </c>
      <c r="AF2103">
        <v>2025</v>
      </c>
      <c r="AG2103">
        <v>20251104</v>
      </c>
      <c r="AH2103" s="2">
        <v>5500</v>
      </c>
      <c r="AI2103" s="2">
        <v>6055.7470703125</v>
      </c>
      <c r="AJ2103" s="2">
        <f t="shared" si="258"/>
        <v>555.7470703125</v>
      </c>
      <c r="AK2103" s="6">
        <f t="shared" si="259"/>
        <v>0.101044921875</v>
      </c>
      <c r="AL2103" s="12">
        <v>5500</v>
      </c>
      <c r="AM2103" s="12">
        <v>5291.1244608414854</v>
      </c>
      <c r="AN2103" s="12">
        <f t="shared" si="260"/>
        <v>208.87553915851458</v>
      </c>
      <c r="AO2103" s="13">
        <f t="shared" si="261"/>
        <v>3.7977370756093559E-2</v>
      </c>
      <c r="AP2103" s="16">
        <v>5500</v>
      </c>
      <c r="AQ2103" s="16">
        <v>5477.4616126747169</v>
      </c>
      <c r="AR2103" s="16">
        <f t="shared" si="262"/>
        <v>22.538387325283111</v>
      </c>
      <c r="AS2103" s="17">
        <f t="shared" si="256"/>
        <v>4.097888604596929E-3</v>
      </c>
      <c r="AT2103" s="20">
        <v>5500</v>
      </c>
      <c r="AU2103" s="20">
        <v>6307.818181818182</v>
      </c>
      <c r="AV2103" s="20">
        <f t="shared" si="257"/>
        <v>807.81818181818198</v>
      </c>
      <c r="AW2103" s="21">
        <f t="shared" si="263"/>
        <v>0.14687603305785127</v>
      </c>
    </row>
    <row r="2104" spans="1:49" x14ac:dyDescent="0.25">
      <c r="A2104" t="s">
        <v>109</v>
      </c>
      <c r="B2104" t="s">
        <v>1419</v>
      </c>
      <c r="C2104">
        <v>150000</v>
      </c>
      <c r="D2104">
        <v>1997</v>
      </c>
      <c r="E2104" t="s">
        <v>555</v>
      </c>
      <c r="F2104" t="s">
        <v>1898</v>
      </c>
      <c r="H2104" t="s">
        <v>481</v>
      </c>
      <c r="I2104">
        <v>6</v>
      </c>
      <c r="J2104" t="s">
        <v>59</v>
      </c>
      <c r="K2104">
        <v>2</v>
      </c>
      <c r="L2104" t="s">
        <v>343</v>
      </c>
      <c r="M2104">
        <v>3.7999999523162842</v>
      </c>
      <c r="N2104" t="s">
        <v>70</v>
      </c>
      <c r="O2104" t="s">
        <v>46</v>
      </c>
      <c r="Q2104" t="s">
        <v>47</v>
      </c>
      <c r="U2104" t="s">
        <v>72</v>
      </c>
      <c r="W2104" t="s">
        <v>120</v>
      </c>
      <c r="X2104" t="s">
        <v>98</v>
      </c>
      <c r="Z2104">
        <v>0</v>
      </c>
      <c r="AA2104" t="s">
        <v>75</v>
      </c>
      <c r="AB2104" t="s">
        <v>332</v>
      </c>
      <c r="AC2104">
        <v>45</v>
      </c>
      <c r="AD2104">
        <v>11</v>
      </c>
      <c r="AE2104">
        <v>4</v>
      </c>
      <c r="AF2104">
        <v>2025</v>
      </c>
      <c r="AG2104">
        <v>20251107</v>
      </c>
      <c r="AH2104" s="2">
        <v>299</v>
      </c>
      <c r="AI2104" s="2">
        <v>462.86810302734381</v>
      </c>
      <c r="AJ2104" s="2">
        <f t="shared" si="258"/>
        <v>163.86810302734381</v>
      </c>
      <c r="AK2104" s="6">
        <f t="shared" si="259"/>
        <v>0.54805385627874181</v>
      </c>
      <c r="AL2104" s="12">
        <v>299</v>
      </c>
      <c r="AM2104" s="12">
        <v>505.4326460702876</v>
      </c>
      <c r="AN2104" s="12">
        <f t="shared" si="260"/>
        <v>206.4326460702876</v>
      </c>
      <c r="AO2104" s="13">
        <f t="shared" si="261"/>
        <v>0.69041018752604555</v>
      </c>
      <c r="AP2104" s="16">
        <v>299</v>
      </c>
      <c r="AQ2104" s="16">
        <v>598.77473418676516</v>
      </c>
      <c r="AR2104" s="16">
        <f t="shared" si="262"/>
        <v>299.77473418676516</v>
      </c>
      <c r="AS2104" s="17">
        <f t="shared" si="256"/>
        <v>1.0025910842366728</v>
      </c>
      <c r="AT2104" s="20">
        <v>299</v>
      </c>
      <c r="AU2104" s="20">
        <v>488.23120300751879</v>
      </c>
      <c r="AV2104" s="20">
        <f t="shared" si="257"/>
        <v>189.23120300751879</v>
      </c>
      <c r="AW2104" s="21">
        <f t="shared" si="263"/>
        <v>0.63288027761711974</v>
      </c>
    </row>
    <row r="2105" spans="1:49" x14ac:dyDescent="0.25">
      <c r="A2105" t="s">
        <v>123</v>
      </c>
      <c r="B2105" t="s">
        <v>440</v>
      </c>
      <c r="C2105">
        <v>54668</v>
      </c>
      <c r="D2105">
        <v>2022</v>
      </c>
      <c r="E2105" t="s">
        <v>139</v>
      </c>
      <c r="F2105" t="s">
        <v>311</v>
      </c>
      <c r="G2105" t="s">
        <v>642</v>
      </c>
      <c r="I2105">
        <v>4</v>
      </c>
      <c r="J2105" t="s">
        <v>241</v>
      </c>
      <c r="K2105">
        <v>4</v>
      </c>
      <c r="L2105" t="s">
        <v>44</v>
      </c>
      <c r="M2105">
        <v>2.5</v>
      </c>
      <c r="N2105" t="s">
        <v>45</v>
      </c>
      <c r="O2105" t="s">
        <v>46</v>
      </c>
      <c r="P2105">
        <v>4</v>
      </c>
      <c r="Q2105" t="s">
        <v>118</v>
      </c>
      <c r="R2105" t="s">
        <v>48</v>
      </c>
      <c r="T2105" t="s">
        <v>49</v>
      </c>
      <c r="W2105" t="s">
        <v>120</v>
      </c>
      <c r="X2105" t="s">
        <v>74</v>
      </c>
      <c r="Z2105">
        <v>0</v>
      </c>
      <c r="AA2105" t="s">
        <v>75</v>
      </c>
      <c r="AB2105" t="s">
        <v>122</v>
      </c>
      <c r="AC2105">
        <v>45</v>
      </c>
      <c r="AD2105">
        <v>11</v>
      </c>
      <c r="AE2105">
        <v>4</v>
      </c>
      <c r="AF2105">
        <v>2025</v>
      </c>
      <c r="AG2105">
        <v>20251105</v>
      </c>
      <c r="AH2105" s="2">
        <v>16200</v>
      </c>
      <c r="AI2105" s="2">
        <v>18061.681640625</v>
      </c>
      <c r="AJ2105" s="2">
        <f t="shared" si="258"/>
        <v>1861.681640625</v>
      </c>
      <c r="AK2105" s="6">
        <f t="shared" si="259"/>
        <v>0.11491861979166666</v>
      </c>
      <c r="AL2105" s="12">
        <v>16200</v>
      </c>
      <c r="AM2105" s="12">
        <v>17179.318774627882</v>
      </c>
      <c r="AN2105" s="12">
        <f t="shared" si="260"/>
        <v>979.31877462788179</v>
      </c>
      <c r="AO2105" s="13">
        <f t="shared" si="261"/>
        <v>6.0451776211597641E-2</v>
      </c>
      <c r="AP2105" s="16">
        <v>16200</v>
      </c>
      <c r="AQ2105" s="16">
        <v>17273.914740474898</v>
      </c>
      <c r="AR2105" s="16">
        <f t="shared" si="262"/>
        <v>1073.9147404748983</v>
      </c>
      <c r="AS2105" s="17">
        <f t="shared" si="256"/>
        <v>6.6291033362648036E-2</v>
      </c>
      <c r="AT2105" s="20">
        <v>16200</v>
      </c>
      <c r="AU2105" s="20">
        <v>18113.856818181819</v>
      </c>
      <c r="AV2105" s="20">
        <f t="shared" si="257"/>
        <v>1913.8568181818191</v>
      </c>
      <c r="AW2105" s="21">
        <f t="shared" si="263"/>
        <v>0.11813930976430982</v>
      </c>
    </row>
    <row r="2106" spans="1:49" x14ac:dyDescent="0.25">
      <c r="A2106" t="s">
        <v>123</v>
      </c>
      <c r="B2106" t="s">
        <v>440</v>
      </c>
      <c r="C2106">
        <v>130735</v>
      </c>
      <c r="D2106">
        <v>2017</v>
      </c>
      <c r="E2106" t="s">
        <v>66</v>
      </c>
      <c r="F2106" t="s">
        <v>150</v>
      </c>
      <c r="G2106" t="s">
        <v>100</v>
      </c>
      <c r="I2106">
        <v>4</v>
      </c>
      <c r="J2106" t="s">
        <v>117</v>
      </c>
      <c r="K2106">
        <v>4</v>
      </c>
      <c r="L2106" t="s">
        <v>44</v>
      </c>
      <c r="M2106">
        <v>2.2999999523162842</v>
      </c>
      <c r="N2106" t="s">
        <v>45</v>
      </c>
      <c r="O2106" t="s">
        <v>46</v>
      </c>
      <c r="P2106">
        <v>3</v>
      </c>
      <c r="Q2106" t="s">
        <v>60</v>
      </c>
      <c r="R2106" t="s">
        <v>96</v>
      </c>
      <c r="S2106">
        <v>280</v>
      </c>
      <c r="T2106" t="s">
        <v>49</v>
      </c>
      <c r="U2106" t="s">
        <v>50</v>
      </c>
      <c r="V2106" t="s">
        <v>255</v>
      </c>
      <c r="W2106" t="s">
        <v>90</v>
      </c>
      <c r="X2106" t="s">
        <v>74</v>
      </c>
      <c r="Y2106">
        <v>33775</v>
      </c>
      <c r="Z2106">
        <v>0</v>
      </c>
      <c r="AA2106" t="s">
        <v>75</v>
      </c>
      <c r="AB2106" t="s">
        <v>104</v>
      </c>
      <c r="AC2106">
        <v>45</v>
      </c>
      <c r="AD2106">
        <v>11</v>
      </c>
      <c r="AE2106">
        <v>4</v>
      </c>
      <c r="AF2106">
        <v>2025</v>
      </c>
      <c r="AG2106">
        <v>20251105</v>
      </c>
      <c r="AH2106" s="2">
        <v>4850</v>
      </c>
      <c r="AI2106" s="2">
        <v>6153.943359375</v>
      </c>
      <c r="AJ2106" s="2">
        <f t="shared" si="258"/>
        <v>1303.943359375</v>
      </c>
      <c r="AK2106" s="6">
        <f t="shared" si="259"/>
        <v>0.26885430090206186</v>
      </c>
      <c r="AL2106" s="12">
        <v>4850</v>
      </c>
      <c r="AM2106" s="12">
        <v>6176.3129158040401</v>
      </c>
      <c r="AN2106" s="12">
        <f t="shared" si="260"/>
        <v>1326.3129158040401</v>
      </c>
      <c r="AO2106" s="13">
        <f t="shared" si="261"/>
        <v>0.2734665805781526</v>
      </c>
      <c r="AP2106" s="16">
        <v>4850</v>
      </c>
      <c r="AQ2106" s="16">
        <v>6105.0068481810149</v>
      </c>
      <c r="AR2106" s="16">
        <f t="shared" si="262"/>
        <v>1255.0068481810149</v>
      </c>
      <c r="AS2106" s="17">
        <f t="shared" si="256"/>
        <v>0.25876429859402367</v>
      </c>
      <c r="AT2106" s="20">
        <v>4850</v>
      </c>
      <c r="AU2106" s="20">
        <v>6144.7540473225426</v>
      </c>
      <c r="AV2106" s="20">
        <f t="shared" si="257"/>
        <v>1294.7540473225426</v>
      </c>
      <c r="AW2106" s="21">
        <f t="shared" si="263"/>
        <v>0.26695959738609126</v>
      </c>
    </row>
    <row r="2107" spans="1:49" x14ac:dyDescent="0.25">
      <c r="A2107" t="s">
        <v>77</v>
      </c>
      <c r="B2107" t="s">
        <v>596</v>
      </c>
      <c r="C2107">
        <v>163198</v>
      </c>
      <c r="D2107">
        <v>2010</v>
      </c>
      <c r="E2107" t="s">
        <v>159</v>
      </c>
      <c r="F2107" t="s">
        <v>508</v>
      </c>
      <c r="G2107" t="s">
        <v>524</v>
      </c>
      <c r="I2107">
        <v>4</v>
      </c>
      <c r="J2107" t="s">
        <v>43</v>
      </c>
      <c r="K2107">
        <v>4</v>
      </c>
      <c r="L2107" t="s">
        <v>44</v>
      </c>
      <c r="M2107">
        <v>2.4000000953674321</v>
      </c>
      <c r="N2107" t="s">
        <v>45</v>
      </c>
      <c r="Q2107" t="s">
        <v>118</v>
      </c>
      <c r="S2107">
        <v>190</v>
      </c>
      <c r="T2107" t="s">
        <v>49</v>
      </c>
      <c r="U2107" t="s">
        <v>50</v>
      </c>
      <c r="V2107" t="s">
        <v>682</v>
      </c>
      <c r="W2107" t="s">
        <v>62</v>
      </c>
      <c r="X2107" t="s">
        <v>74</v>
      </c>
      <c r="Z2107">
        <v>0</v>
      </c>
      <c r="AA2107" t="s">
        <v>75</v>
      </c>
      <c r="AB2107" t="s">
        <v>122</v>
      </c>
      <c r="AC2107">
        <v>45</v>
      </c>
      <c r="AD2107">
        <v>11</v>
      </c>
      <c r="AE2107">
        <v>4</v>
      </c>
      <c r="AF2107">
        <v>2025</v>
      </c>
      <c r="AG2107">
        <v>20251105</v>
      </c>
      <c r="AH2107" s="2">
        <v>1500</v>
      </c>
      <c r="AI2107" s="2">
        <v>3135.62109375</v>
      </c>
      <c r="AJ2107" s="2">
        <f t="shared" si="258"/>
        <v>1635.62109375</v>
      </c>
      <c r="AK2107" s="6">
        <f t="shared" si="259"/>
        <v>1.0904140625000001</v>
      </c>
      <c r="AL2107" s="12">
        <v>1500</v>
      </c>
      <c r="AM2107" s="12">
        <v>2697.7173687764371</v>
      </c>
      <c r="AN2107" s="12">
        <f t="shared" si="260"/>
        <v>1197.7173687764371</v>
      </c>
      <c r="AO2107" s="13">
        <f t="shared" si="261"/>
        <v>0.79847824585095806</v>
      </c>
      <c r="AP2107" s="16">
        <v>1500</v>
      </c>
      <c r="AQ2107" s="16">
        <v>2862.5780035988778</v>
      </c>
      <c r="AR2107" s="16">
        <f t="shared" si="262"/>
        <v>1362.5780035988778</v>
      </c>
      <c r="AS2107" s="17">
        <f t="shared" si="256"/>
        <v>0.90838533573258518</v>
      </c>
      <c r="AT2107" s="20">
        <v>1500</v>
      </c>
      <c r="AU2107" s="20">
        <v>3274.2014984227121</v>
      </c>
      <c r="AV2107" s="20">
        <f t="shared" si="257"/>
        <v>1774.2014984227121</v>
      </c>
      <c r="AW2107" s="21">
        <f t="shared" si="263"/>
        <v>1.1828009989484747</v>
      </c>
    </row>
    <row r="2108" spans="1:49" x14ac:dyDescent="0.25">
      <c r="A2108" t="s">
        <v>77</v>
      </c>
      <c r="B2108" t="s">
        <v>811</v>
      </c>
      <c r="C2108">
        <v>66000</v>
      </c>
      <c r="D2108">
        <v>2016</v>
      </c>
      <c r="E2108" t="s">
        <v>155</v>
      </c>
      <c r="F2108" t="s">
        <v>605</v>
      </c>
      <c r="G2108" t="s">
        <v>606</v>
      </c>
      <c r="I2108">
        <v>4</v>
      </c>
      <c r="J2108" t="s">
        <v>101</v>
      </c>
      <c r="K2108">
        <v>4</v>
      </c>
      <c r="L2108" t="s">
        <v>44</v>
      </c>
      <c r="M2108">
        <v>2</v>
      </c>
      <c r="N2108" t="s">
        <v>45</v>
      </c>
      <c r="Q2108" t="s">
        <v>60</v>
      </c>
      <c r="T2108" t="s">
        <v>49</v>
      </c>
      <c r="W2108" t="s">
        <v>62</v>
      </c>
      <c r="X2108" t="s">
        <v>63</v>
      </c>
      <c r="Z2108">
        <v>0</v>
      </c>
      <c r="AA2108" t="s">
        <v>75</v>
      </c>
      <c r="AB2108" t="s">
        <v>83</v>
      </c>
      <c r="AC2108">
        <v>45</v>
      </c>
      <c r="AD2108">
        <v>11</v>
      </c>
      <c r="AE2108">
        <v>4</v>
      </c>
      <c r="AF2108">
        <v>2025</v>
      </c>
      <c r="AG2108">
        <v>20251105</v>
      </c>
      <c r="AH2108" s="2">
        <v>8700</v>
      </c>
      <c r="AI2108" s="2">
        <v>6761.39111328125</v>
      </c>
      <c r="AJ2108" s="2">
        <f t="shared" si="258"/>
        <v>1938.60888671875</v>
      </c>
      <c r="AK2108" s="6">
        <f t="shared" si="259"/>
        <v>0.22282860766882184</v>
      </c>
      <c r="AL2108" s="12">
        <v>8700</v>
      </c>
      <c r="AM2108" s="12">
        <v>6492.8146465824793</v>
      </c>
      <c r="AN2108" s="12">
        <f t="shared" si="260"/>
        <v>2207.1853534175207</v>
      </c>
      <c r="AO2108" s="13">
        <f t="shared" si="261"/>
        <v>0.25369946591005987</v>
      </c>
      <c r="AP2108" s="16">
        <v>8700</v>
      </c>
      <c r="AQ2108" s="16">
        <v>6792.618494432988</v>
      </c>
      <c r="AR2108" s="16">
        <f t="shared" si="262"/>
        <v>1907.381505567012</v>
      </c>
      <c r="AS2108" s="17">
        <f t="shared" si="256"/>
        <v>0.21923925351344967</v>
      </c>
      <c r="AT2108" s="20">
        <v>8700</v>
      </c>
      <c r="AU2108" s="20">
        <v>6852.2891566265062</v>
      </c>
      <c r="AV2108" s="20">
        <f t="shared" si="257"/>
        <v>1847.7108433734938</v>
      </c>
      <c r="AW2108" s="21">
        <f t="shared" si="263"/>
        <v>0.21238055670959699</v>
      </c>
    </row>
    <row r="2109" spans="1:49" x14ac:dyDescent="0.25">
      <c r="A2109" t="s">
        <v>123</v>
      </c>
      <c r="B2109" t="s">
        <v>440</v>
      </c>
      <c r="C2109">
        <v>88068</v>
      </c>
      <c r="D2109">
        <v>2018</v>
      </c>
      <c r="E2109" t="s">
        <v>135</v>
      </c>
      <c r="F2109" t="s">
        <v>312</v>
      </c>
      <c r="G2109" t="s">
        <v>418</v>
      </c>
      <c r="I2109">
        <v>4</v>
      </c>
      <c r="J2109" t="s">
        <v>101</v>
      </c>
      <c r="K2109">
        <v>4</v>
      </c>
      <c r="L2109" t="s">
        <v>372</v>
      </c>
      <c r="M2109">
        <v>2.4000000953674321</v>
      </c>
      <c r="N2109" t="s">
        <v>45</v>
      </c>
      <c r="O2109" t="s">
        <v>46</v>
      </c>
      <c r="P2109">
        <v>4</v>
      </c>
      <c r="Q2109" t="s">
        <v>60</v>
      </c>
      <c r="R2109" t="s">
        <v>96</v>
      </c>
      <c r="S2109">
        <v>180</v>
      </c>
      <c r="T2109" t="s">
        <v>49</v>
      </c>
      <c r="U2109" t="s">
        <v>50</v>
      </c>
      <c r="W2109" t="s">
        <v>62</v>
      </c>
      <c r="X2109" t="s">
        <v>121</v>
      </c>
      <c r="Y2109">
        <v>22595</v>
      </c>
      <c r="Z2109">
        <v>0</v>
      </c>
      <c r="AA2109" t="s">
        <v>75</v>
      </c>
      <c r="AB2109" t="s">
        <v>83</v>
      </c>
      <c r="AC2109">
        <v>45</v>
      </c>
      <c r="AD2109">
        <v>11</v>
      </c>
      <c r="AE2109">
        <v>4</v>
      </c>
      <c r="AF2109">
        <v>2025</v>
      </c>
      <c r="AG2109">
        <v>20251105</v>
      </c>
      <c r="AH2109" s="2">
        <v>6000</v>
      </c>
      <c r="AI2109" s="2">
        <v>7491.43408203125</v>
      </c>
      <c r="AJ2109" s="2">
        <f t="shared" si="258"/>
        <v>1491.43408203125</v>
      </c>
      <c r="AK2109" s="6">
        <f t="shared" si="259"/>
        <v>0.24857234700520833</v>
      </c>
      <c r="AL2109" s="12">
        <v>6000</v>
      </c>
      <c r="AM2109" s="12">
        <v>7584.2768470689562</v>
      </c>
      <c r="AN2109" s="12">
        <f t="shared" si="260"/>
        <v>1584.2768470689562</v>
      </c>
      <c r="AO2109" s="13">
        <f t="shared" si="261"/>
        <v>0.26404614117815933</v>
      </c>
      <c r="AP2109" s="16">
        <v>6000</v>
      </c>
      <c r="AQ2109" s="16">
        <v>8006.1260957732411</v>
      </c>
      <c r="AR2109" s="16">
        <f t="shared" si="262"/>
        <v>2006.1260957732411</v>
      </c>
      <c r="AS2109" s="17">
        <f t="shared" si="256"/>
        <v>0.3343543492955402</v>
      </c>
      <c r="AT2109" s="20">
        <v>6000</v>
      </c>
      <c r="AU2109" s="20">
        <v>7497.6900149031298</v>
      </c>
      <c r="AV2109" s="20">
        <f t="shared" si="257"/>
        <v>1497.6900149031298</v>
      </c>
      <c r="AW2109" s="21">
        <f t="shared" si="263"/>
        <v>0.24961500248385499</v>
      </c>
    </row>
    <row r="2110" spans="1:49" x14ac:dyDescent="0.25">
      <c r="A2110" t="s">
        <v>38</v>
      </c>
      <c r="B2110" t="s">
        <v>39</v>
      </c>
      <c r="C2110">
        <v>212191</v>
      </c>
      <c r="D2110">
        <v>2010</v>
      </c>
      <c r="E2110" t="s">
        <v>40</v>
      </c>
      <c r="F2110" t="s">
        <v>205</v>
      </c>
      <c r="G2110" t="s">
        <v>143</v>
      </c>
      <c r="H2110" t="s">
        <v>1067</v>
      </c>
      <c r="I2110">
        <v>8</v>
      </c>
      <c r="J2110" t="s">
        <v>117</v>
      </c>
      <c r="K2110">
        <v>4</v>
      </c>
      <c r="L2110" t="s">
        <v>44</v>
      </c>
      <c r="M2110">
        <v>5.6999998092651367</v>
      </c>
      <c r="N2110" t="s">
        <v>70</v>
      </c>
      <c r="O2110" t="s">
        <v>46</v>
      </c>
      <c r="Q2110" t="s">
        <v>88</v>
      </c>
      <c r="R2110" t="s">
        <v>48</v>
      </c>
      <c r="S2110">
        <v>381</v>
      </c>
      <c r="T2110" t="s">
        <v>49</v>
      </c>
      <c r="U2110" t="s">
        <v>72</v>
      </c>
      <c r="V2110" t="s">
        <v>679</v>
      </c>
      <c r="W2110" t="s">
        <v>209</v>
      </c>
      <c r="X2110" t="s">
        <v>74</v>
      </c>
      <c r="Z2110">
        <v>0</v>
      </c>
      <c r="AA2110" t="s">
        <v>75</v>
      </c>
      <c r="AB2110" t="s">
        <v>91</v>
      </c>
      <c r="AC2110">
        <v>45</v>
      </c>
      <c r="AD2110">
        <v>11</v>
      </c>
      <c r="AE2110">
        <v>4</v>
      </c>
      <c r="AF2110">
        <v>2025</v>
      </c>
      <c r="AG2110">
        <v>20251104</v>
      </c>
      <c r="AH2110" s="2">
        <v>5500</v>
      </c>
      <c r="AI2110" s="2">
        <v>6191.3359375</v>
      </c>
      <c r="AJ2110" s="2">
        <f t="shared" si="258"/>
        <v>691.3359375</v>
      </c>
      <c r="AK2110" s="6">
        <f t="shared" si="259"/>
        <v>0.12569744318181819</v>
      </c>
      <c r="AL2110" s="12">
        <v>5500</v>
      </c>
      <c r="AM2110" s="12">
        <v>5753.4605657805287</v>
      </c>
      <c r="AN2110" s="12">
        <f t="shared" si="260"/>
        <v>253.46056578052867</v>
      </c>
      <c r="AO2110" s="13">
        <f t="shared" si="261"/>
        <v>4.6083739232823391E-2</v>
      </c>
      <c r="AP2110" s="16">
        <v>5500</v>
      </c>
      <c r="AQ2110" s="16">
        <v>5653.1852457928253</v>
      </c>
      <c r="AR2110" s="16">
        <f t="shared" si="262"/>
        <v>153.1852457928253</v>
      </c>
      <c r="AS2110" s="17">
        <f t="shared" si="256"/>
        <v>2.7851862871422783E-2</v>
      </c>
      <c r="AT2110" s="20">
        <v>5500</v>
      </c>
      <c r="AU2110" s="20">
        <v>6337.679089026914</v>
      </c>
      <c r="AV2110" s="20">
        <f t="shared" si="257"/>
        <v>837.67908902691397</v>
      </c>
      <c r="AW2110" s="21">
        <f t="shared" si="263"/>
        <v>0.15230528891398437</v>
      </c>
    </row>
    <row r="2111" spans="1:49" x14ac:dyDescent="0.25">
      <c r="A2111" t="s">
        <v>38</v>
      </c>
      <c r="B2111" t="s">
        <v>105</v>
      </c>
      <c r="C2111">
        <v>277372</v>
      </c>
      <c r="D2111">
        <v>2011</v>
      </c>
      <c r="E2111" t="s">
        <v>114</v>
      </c>
      <c r="F2111" t="s">
        <v>115</v>
      </c>
      <c r="G2111" t="s">
        <v>1238</v>
      </c>
      <c r="I2111">
        <v>4</v>
      </c>
      <c r="J2111" t="s">
        <v>101</v>
      </c>
      <c r="K2111">
        <v>4</v>
      </c>
      <c r="L2111" t="s">
        <v>44</v>
      </c>
      <c r="M2111">
        <v>2</v>
      </c>
      <c r="N2111" t="s">
        <v>45</v>
      </c>
      <c r="Q2111" t="s">
        <v>118</v>
      </c>
      <c r="S2111">
        <v>115</v>
      </c>
      <c r="T2111" t="s">
        <v>49</v>
      </c>
      <c r="W2111" t="s">
        <v>120</v>
      </c>
      <c r="X2111" t="s">
        <v>121</v>
      </c>
      <c r="Z2111">
        <v>0</v>
      </c>
      <c r="AA2111" t="s">
        <v>75</v>
      </c>
      <c r="AB2111" t="s">
        <v>122</v>
      </c>
      <c r="AC2111">
        <v>45</v>
      </c>
      <c r="AD2111">
        <v>11</v>
      </c>
      <c r="AE2111">
        <v>4</v>
      </c>
      <c r="AF2111">
        <v>2025</v>
      </c>
      <c r="AG2111">
        <v>20251104</v>
      </c>
      <c r="AH2111" s="2">
        <v>1400</v>
      </c>
      <c r="AI2111" s="2">
        <v>832.25909423828125</v>
      </c>
      <c r="AJ2111" s="2">
        <f t="shared" si="258"/>
        <v>567.74090576171875</v>
      </c>
      <c r="AK2111" s="6">
        <f t="shared" si="259"/>
        <v>0.40552921840122769</v>
      </c>
      <c r="AL2111" s="12">
        <v>1400</v>
      </c>
      <c r="AM2111" s="12">
        <v>751.07982577705741</v>
      </c>
      <c r="AN2111" s="12">
        <f t="shared" si="260"/>
        <v>648.92017422294259</v>
      </c>
      <c r="AO2111" s="13">
        <f t="shared" si="261"/>
        <v>0.46351441015924472</v>
      </c>
      <c r="AP2111" s="16">
        <v>1400</v>
      </c>
      <c r="AQ2111" s="16">
        <v>767.80816734050427</v>
      </c>
      <c r="AR2111" s="16">
        <f t="shared" si="262"/>
        <v>632.19183265949573</v>
      </c>
      <c r="AS2111" s="17">
        <f t="shared" si="256"/>
        <v>0.45156559475678265</v>
      </c>
      <c r="AT2111" s="20">
        <v>1400</v>
      </c>
      <c r="AU2111" s="20">
        <v>910.73161953727504</v>
      </c>
      <c r="AV2111" s="20">
        <f t="shared" si="257"/>
        <v>489.26838046272496</v>
      </c>
      <c r="AW2111" s="21">
        <f t="shared" si="263"/>
        <v>0.34947741461623211</v>
      </c>
    </row>
    <row r="2112" spans="1:49" x14ac:dyDescent="0.25">
      <c r="A2112" t="s">
        <v>38</v>
      </c>
      <c r="B2112" t="s">
        <v>39</v>
      </c>
      <c r="C2112">
        <v>234930</v>
      </c>
      <c r="D2112">
        <v>2012</v>
      </c>
      <c r="E2112" t="s">
        <v>66</v>
      </c>
      <c r="F2112" t="s">
        <v>268</v>
      </c>
      <c r="G2112" t="s">
        <v>113</v>
      </c>
      <c r="I2112">
        <v>6</v>
      </c>
      <c r="J2112" t="s">
        <v>69</v>
      </c>
      <c r="K2112">
        <v>4</v>
      </c>
      <c r="L2112" t="s">
        <v>44</v>
      </c>
      <c r="M2112">
        <v>3.5</v>
      </c>
      <c r="N2112" t="s">
        <v>45</v>
      </c>
      <c r="O2112" t="s">
        <v>46</v>
      </c>
      <c r="P2112">
        <v>2</v>
      </c>
      <c r="Q2112" t="s">
        <v>60</v>
      </c>
      <c r="R2112" t="s">
        <v>96</v>
      </c>
      <c r="S2112">
        <v>262</v>
      </c>
      <c r="T2112" t="s">
        <v>49</v>
      </c>
      <c r="U2112" t="s">
        <v>72</v>
      </c>
      <c r="W2112" t="s">
        <v>134</v>
      </c>
      <c r="X2112" t="s">
        <v>98</v>
      </c>
      <c r="Z2112">
        <v>0</v>
      </c>
      <c r="AA2112" t="s">
        <v>75</v>
      </c>
      <c r="AB2112" t="s">
        <v>83</v>
      </c>
      <c r="AC2112">
        <v>45</v>
      </c>
      <c r="AD2112">
        <v>11</v>
      </c>
      <c r="AE2112">
        <v>4</v>
      </c>
      <c r="AF2112">
        <v>2025</v>
      </c>
      <c r="AG2112">
        <v>20251104</v>
      </c>
      <c r="AH2112" s="2">
        <v>600</v>
      </c>
      <c r="AI2112" s="2">
        <v>1333.882446289062</v>
      </c>
      <c r="AJ2112" s="2">
        <f t="shared" si="258"/>
        <v>733.88244628906205</v>
      </c>
      <c r="AK2112" s="6">
        <f t="shared" si="259"/>
        <v>1.22313741048177</v>
      </c>
      <c r="AL2112" s="12">
        <v>600</v>
      </c>
      <c r="AM2112" s="12">
        <v>1240.1939316916739</v>
      </c>
      <c r="AN2112" s="12">
        <f t="shared" si="260"/>
        <v>640.19393169167392</v>
      </c>
      <c r="AO2112" s="13">
        <f t="shared" si="261"/>
        <v>1.0669898861527898</v>
      </c>
      <c r="AP2112" s="16">
        <v>600</v>
      </c>
      <c r="AQ2112" s="16">
        <v>1286.2579479424701</v>
      </c>
      <c r="AR2112" s="16">
        <f t="shared" si="262"/>
        <v>686.25794794247008</v>
      </c>
      <c r="AS2112" s="17">
        <f t="shared" si="256"/>
        <v>1.1437632465707834</v>
      </c>
      <c r="AT2112" s="20">
        <v>600</v>
      </c>
      <c r="AU2112" s="20">
        <v>1362.1326073030109</v>
      </c>
      <c r="AV2112" s="20">
        <f t="shared" si="257"/>
        <v>762.1326073030109</v>
      </c>
      <c r="AW2112" s="21">
        <f t="shared" si="263"/>
        <v>1.2702210121716848</v>
      </c>
    </row>
    <row r="2113" spans="1:49" x14ac:dyDescent="0.25">
      <c r="A2113" t="s">
        <v>38</v>
      </c>
      <c r="B2113" t="s">
        <v>39</v>
      </c>
      <c r="C2113">
        <v>126105</v>
      </c>
      <c r="D2113">
        <v>2014</v>
      </c>
      <c r="E2113" t="s">
        <v>270</v>
      </c>
      <c r="F2113" t="s">
        <v>271</v>
      </c>
      <c r="G2113" t="s">
        <v>272</v>
      </c>
      <c r="H2113" t="s">
        <v>1658</v>
      </c>
      <c r="I2113">
        <v>6</v>
      </c>
      <c r="J2113" t="s">
        <v>59</v>
      </c>
      <c r="K2113">
        <v>4</v>
      </c>
      <c r="L2113" t="s">
        <v>44</v>
      </c>
      <c r="M2113">
        <v>3.5</v>
      </c>
      <c r="N2113" t="s">
        <v>45</v>
      </c>
      <c r="O2113" t="s">
        <v>46</v>
      </c>
      <c r="Q2113" t="s">
        <v>60</v>
      </c>
      <c r="R2113" t="s">
        <v>48</v>
      </c>
      <c r="S2113">
        <v>270</v>
      </c>
      <c r="T2113" t="s">
        <v>49</v>
      </c>
      <c r="U2113" t="s">
        <v>72</v>
      </c>
      <c r="V2113" t="s">
        <v>274</v>
      </c>
      <c r="W2113" t="s">
        <v>134</v>
      </c>
      <c r="X2113" t="s">
        <v>53</v>
      </c>
      <c r="Z2113">
        <v>0</v>
      </c>
      <c r="AA2113" t="s">
        <v>75</v>
      </c>
      <c r="AB2113" t="s">
        <v>83</v>
      </c>
      <c r="AC2113">
        <v>45</v>
      </c>
      <c r="AD2113">
        <v>11</v>
      </c>
      <c r="AE2113">
        <v>4</v>
      </c>
      <c r="AF2113">
        <v>2025</v>
      </c>
      <c r="AG2113">
        <v>20251104</v>
      </c>
      <c r="AH2113" s="2">
        <v>9750</v>
      </c>
      <c r="AI2113" s="2">
        <v>9850.314453125</v>
      </c>
      <c r="AJ2113" s="2">
        <f t="shared" si="258"/>
        <v>100.314453125</v>
      </c>
      <c r="AK2113" s="6">
        <f t="shared" si="259"/>
        <v>1.028866185897436E-2</v>
      </c>
      <c r="AL2113" s="12">
        <v>9750</v>
      </c>
      <c r="AM2113" s="12">
        <v>8915.6415371154071</v>
      </c>
      <c r="AN2113" s="12">
        <f t="shared" si="260"/>
        <v>834.35846288459288</v>
      </c>
      <c r="AO2113" s="13">
        <f t="shared" si="261"/>
        <v>8.5575226962522344E-2</v>
      </c>
      <c r="AP2113" s="16">
        <v>9750</v>
      </c>
      <c r="AQ2113" s="16">
        <v>8977.0358559376364</v>
      </c>
      <c r="AR2113" s="16">
        <f t="shared" si="262"/>
        <v>772.96414406236363</v>
      </c>
      <c r="AS2113" s="17">
        <f t="shared" si="256"/>
        <v>7.9278373749986017E-2</v>
      </c>
      <c r="AT2113" s="20">
        <v>9750</v>
      </c>
      <c r="AU2113" s="20">
        <v>10199.38504823151</v>
      </c>
      <c r="AV2113" s="20">
        <f t="shared" si="257"/>
        <v>449.38504823151015</v>
      </c>
      <c r="AW2113" s="21">
        <f t="shared" si="263"/>
        <v>4.6090774177590783E-2</v>
      </c>
    </row>
    <row r="2114" spans="1:49" x14ac:dyDescent="0.25">
      <c r="A2114" t="s">
        <v>77</v>
      </c>
      <c r="B2114" t="s">
        <v>456</v>
      </c>
      <c r="C2114">
        <v>124266</v>
      </c>
      <c r="D2114">
        <v>2020</v>
      </c>
      <c r="E2114" t="s">
        <v>93</v>
      </c>
      <c r="F2114" t="s">
        <v>152</v>
      </c>
      <c r="G2114" t="s">
        <v>148</v>
      </c>
      <c r="H2114" t="s">
        <v>85</v>
      </c>
      <c r="I2114">
        <v>4</v>
      </c>
      <c r="J2114" t="s">
        <v>101</v>
      </c>
      <c r="K2114">
        <v>4</v>
      </c>
      <c r="L2114" t="s">
        <v>44</v>
      </c>
      <c r="M2114">
        <v>2.7000000476837158</v>
      </c>
      <c r="N2114" t="s">
        <v>70</v>
      </c>
      <c r="O2114" t="s">
        <v>46</v>
      </c>
      <c r="Q2114" t="s">
        <v>88</v>
      </c>
      <c r="R2114" t="s">
        <v>48</v>
      </c>
      <c r="T2114" t="s">
        <v>49</v>
      </c>
      <c r="U2114" t="s">
        <v>50</v>
      </c>
      <c r="V2114" t="s">
        <v>856</v>
      </c>
      <c r="W2114" t="s">
        <v>90</v>
      </c>
      <c r="X2114" t="s">
        <v>121</v>
      </c>
      <c r="Z2114">
        <v>0</v>
      </c>
      <c r="AA2114" t="s">
        <v>75</v>
      </c>
      <c r="AB2114" t="s">
        <v>91</v>
      </c>
      <c r="AC2114">
        <v>45</v>
      </c>
      <c r="AD2114">
        <v>11</v>
      </c>
      <c r="AE2114">
        <v>4</v>
      </c>
      <c r="AF2114">
        <v>2025</v>
      </c>
      <c r="AG2114">
        <v>20251105</v>
      </c>
      <c r="AH2114" s="2">
        <v>14800</v>
      </c>
      <c r="AI2114" s="2">
        <v>13077.53125</v>
      </c>
      <c r="AJ2114" s="2">
        <f t="shared" si="258"/>
        <v>1722.46875</v>
      </c>
      <c r="AK2114" s="6">
        <f t="shared" si="259"/>
        <v>0.11638302364864865</v>
      </c>
      <c r="AL2114" s="12">
        <v>14800</v>
      </c>
      <c r="AM2114" s="12">
        <v>12678.719965798289</v>
      </c>
      <c r="AN2114" s="12">
        <f t="shared" si="260"/>
        <v>2121.2800342017108</v>
      </c>
      <c r="AO2114" s="13">
        <f t="shared" si="261"/>
        <v>0.14332973204065613</v>
      </c>
      <c r="AP2114" s="16">
        <v>14800</v>
      </c>
      <c r="AQ2114" s="16">
        <v>13539.154773956679</v>
      </c>
      <c r="AR2114" s="16">
        <f t="shared" si="262"/>
        <v>1260.8452260433205</v>
      </c>
      <c r="AS2114" s="17">
        <f t="shared" si="256"/>
        <v>8.5192245002927061E-2</v>
      </c>
      <c r="AT2114" s="20">
        <v>14800</v>
      </c>
      <c r="AU2114" s="20">
        <v>13128.208092485551</v>
      </c>
      <c r="AV2114" s="20">
        <f t="shared" si="257"/>
        <v>1671.7919075144491</v>
      </c>
      <c r="AW2114" s="21">
        <f t="shared" si="263"/>
        <v>0.11295891266989522</v>
      </c>
    </row>
    <row r="2115" spans="1:49" x14ac:dyDescent="0.25">
      <c r="A2115" t="s">
        <v>38</v>
      </c>
      <c r="B2115" t="s">
        <v>357</v>
      </c>
      <c r="C2115">
        <v>43498</v>
      </c>
      <c r="D2115">
        <v>2020</v>
      </c>
      <c r="E2115" t="s">
        <v>139</v>
      </c>
      <c r="F2115" t="s">
        <v>264</v>
      </c>
      <c r="G2115" t="s">
        <v>180</v>
      </c>
      <c r="I2115">
        <v>4</v>
      </c>
      <c r="J2115" t="s">
        <v>59</v>
      </c>
      <c r="K2115">
        <v>4</v>
      </c>
      <c r="L2115" t="s">
        <v>44</v>
      </c>
      <c r="M2115">
        <v>2</v>
      </c>
      <c r="N2115" t="s">
        <v>45</v>
      </c>
      <c r="O2115" t="s">
        <v>46</v>
      </c>
      <c r="P2115">
        <v>3</v>
      </c>
      <c r="Q2115" t="s">
        <v>118</v>
      </c>
      <c r="R2115" t="s">
        <v>48</v>
      </c>
      <c r="T2115" t="s">
        <v>49</v>
      </c>
      <c r="W2115" t="s">
        <v>120</v>
      </c>
      <c r="X2115" t="s">
        <v>121</v>
      </c>
      <c r="Z2115">
        <v>0</v>
      </c>
      <c r="AA2115" t="s">
        <v>75</v>
      </c>
      <c r="AB2115" t="s">
        <v>122</v>
      </c>
      <c r="AC2115">
        <v>45</v>
      </c>
      <c r="AD2115">
        <v>11</v>
      </c>
      <c r="AE2115">
        <v>4</v>
      </c>
      <c r="AF2115">
        <v>2025</v>
      </c>
      <c r="AG2115">
        <v>20251105</v>
      </c>
      <c r="AH2115" s="2">
        <v>7000</v>
      </c>
      <c r="AI2115" s="2">
        <v>9139.6015625</v>
      </c>
      <c r="AJ2115" s="2">
        <f t="shared" si="258"/>
        <v>2139.6015625</v>
      </c>
      <c r="AK2115" s="6">
        <f t="shared" si="259"/>
        <v>0.30565736607142857</v>
      </c>
      <c r="AL2115" s="12">
        <v>7000</v>
      </c>
      <c r="AM2115" s="12">
        <v>8832.059552150713</v>
      </c>
      <c r="AN2115" s="12">
        <f t="shared" si="260"/>
        <v>1832.059552150713</v>
      </c>
      <c r="AO2115" s="13">
        <f t="shared" si="261"/>
        <v>0.26172279316438757</v>
      </c>
      <c r="AP2115" s="16">
        <v>7000</v>
      </c>
      <c r="AQ2115" s="16">
        <v>8204.7424726066929</v>
      </c>
      <c r="AR2115" s="16">
        <f t="shared" si="262"/>
        <v>1204.7424726066929</v>
      </c>
      <c r="AS2115" s="17">
        <f t="shared" ref="AS2115:AS2178" si="264">ABS($AH2115-AQ2115)/$AH2115</f>
        <v>0.17210606751524185</v>
      </c>
      <c r="AT2115" s="20">
        <v>7000</v>
      </c>
      <c r="AU2115" s="20">
        <v>9113.42803030303</v>
      </c>
      <c r="AV2115" s="20">
        <f t="shared" ref="AV2115:AV2178" si="265">ABS(AT2115-AU2115)</f>
        <v>2113.42803030303</v>
      </c>
      <c r="AW2115" s="21">
        <f t="shared" si="263"/>
        <v>0.30191829004329002</v>
      </c>
    </row>
    <row r="2116" spans="1:49" x14ac:dyDescent="0.25">
      <c r="A2116" t="s">
        <v>109</v>
      </c>
      <c r="B2116" t="s">
        <v>317</v>
      </c>
      <c r="C2116">
        <v>107598</v>
      </c>
      <c r="D2116">
        <v>2017</v>
      </c>
      <c r="E2116" t="s">
        <v>93</v>
      </c>
      <c r="F2116" t="s">
        <v>430</v>
      </c>
      <c r="G2116" t="s">
        <v>466</v>
      </c>
      <c r="I2116">
        <v>4</v>
      </c>
      <c r="J2116" t="s">
        <v>69</v>
      </c>
      <c r="K2116">
        <v>4</v>
      </c>
      <c r="L2116" t="s">
        <v>44</v>
      </c>
      <c r="M2116">
        <v>1.5</v>
      </c>
      <c r="N2116" t="s">
        <v>45</v>
      </c>
      <c r="O2116" t="s">
        <v>46</v>
      </c>
      <c r="P2116">
        <v>1</v>
      </c>
      <c r="Q2116" t="s">
        <v>118</v>
      </c>
      <c r="T2116" t="s">
        <v>49</v>
      </c>
      <c r="U2116" t="s">
        <v>50</v>
      </c>
      <c r="V2116" t="s">
        <v>432</v>
      </c>
      <c r="W2116" t="s">
        <v>120</v>
      </c>
      <c r="X2116" t="s">
        <v>74</v>
      </c>
      <c r="Y2116">
        <v>25125</v>
      </c>
      <c r="Z2116">
        <v>0</v>
      </c>
      <c r="AA2116" t="s">
        <v>75</v>
      </c>
      <c r="AB2116" t="s">
        <v>122</v>
      </c>
      <c r="AC2116">
        <v>45</v>
      </c>
      <c r="AD2116">
        <v>11</v>
      </c>
      <c r="AE2116">
        <v>4</v>
      </c>
      <c r="AF2116">
        <v>2025</v>
      </c>
      <c r="AG2116">
        <v>20251105</v>
      </c>
      <c r="AH2116" s="2">
        <v>2000</v>
      </c>
      <c r="AI2116" s="2">
        <v>2936.24560546875</v>
      </c>
      <c r="AJ2116" s="2">
        <f t="shared" ref="AJ2116:AJ2179" si="266">ABS(AH2116-AI2116)</f>
        <v>936.24560546875</v>
      </c>
      <c r="AK2116" s="6">
        <f t="shared" ref="AK2116:AK2179" si="267">ABS($AH2116-AI2116)/$AH2116</f>
        <v>0.46812280273437501</v>
      </c>
      <c r="AL2116" s="12">
        <v>2000</v>
      </c>
      <c r="AM2116" s="12">
        <v>2937.1130528273861</v>
      </c>
      <c r="AN2116" s="12">
        <f t="shared" ref="AN2116:AN2179" si="268">ABS(AL2116-AM2116)</f>
        <v>937.11305282738613</v>
      </c>
      <c r="AO2116" s="13">
        <f t="shared" ref="AO2116:AO2179" si="269">ABS($AH2116-AM2116)/$AH2116</f>
        <v>0.46855652641369305</v>
      </c>
      <c r="AP2116" s="16">
        <v>2000</v>
      </c>
      <c r="AQ2116" s="16">
        <v>3138.210776319796</v>
      </c>
      <c r="AR2116" s="16">
        <f t="shared" ref="AR2116:AR2179" si="270">ABS(AP2116-AQ2116)</f>
        <v>1138.210776319796</v>
      </c>
      <c r="AS2116" s="17">
        <f t="shared" si="264"/>
        <v>0.56910538815989797</v>
      </c>
      <c r="AT2116" s="20">
        <v>2000</v>
      </c>
      <c r="AU2116" s="20">
        <v>2970.6703910614519</v>
      </c>
      <c r="AV2116" s="20">
        <f t="shared" si="265"/>
        <v>970.67039106145194</v>
      </c>
      <c r="AW2116" s="21">
        <f t="shared" ref="AW2116:AW2179" si="271">ABS($AH2116-AU2116)/$AH2116</f>
        <v>0.48533519553072596</v>
      </c>
    </row>
    <row r="2117" spans="1:49" x14ac:dyDescent="0.25">
      <c r="A2117" t="s">
        <v>77</v>
      </c>
      <c r="B2117" t="s">
        <v>285</v>
      </c>
      <c r="C2117">
        <v>68418</v>
      </c>
      <c r="D2117">
        <v>2022</v>
      </c>
      <c r="E2117" t="s">
        <v>139</v>
      </c>
      <c r="F2117" t="s">
        <v>264</v>
      </c>
      <c r="G2117" t="s">
        <v>642</v>
      </c>
      <c r="I2117">
        <v>4</v>
      </c>
      <c r="J2117" t="s">
        <v>117</v>
      </c>
      <c r="K2117">
        <v>4</v>
      </c>
      <c r="L2117" t="s">
        <v>44</v>
      </c>
      <c r="M2117">
        <v>2</v>
      </c>
      <c r="N2117" t="s">
        <v>45</v>
      </c>
      <c r="O2117" t="s">
        <v>46</v>
      </c>
      <c r="Q2117" t="s">
        <v>118</v>
      </c>
      <c r="R2117" t="s">
        <v>48</v>
      </c>
      <c r="T2117" t="s">
        <v>49</v>
      </c>
      <c r="W2117" t="s">
        <v>120</v>
      </c>
      <c r="X2117" t="s">
        <v>121</v>
      </c>
      <c r="Z2117">
        <v>0</v>
      </c>
      <c r="AA2117" t="s">
        <v>75</v>
      </c>
      <c r="AB2117" t="s">
        <v>122</v>
      </c>
      <c r="AC2117">
        <v>45</v>
      </c>
      <c r="AD2117">
        <v>11</v>
      </c>
      <c r="AE2117">
        <v>4</v>
      </c>
      <c r="AF2117">
        <v>2025</v>
      </c>
      <c r="AG2117">
        <v>20251103</v>
      </c>
      <c r="AH2117" s="2">
        <v>15900</v>
      </c>
      <c r="AI2117" s="2">
        <v>12396.7353515625</v>
      </c>
      <c r="AJ2117" s="2">
        <f t="shared" si="266"/>
        <v>3503.2646484375</v>
      </c>
      <c r="AK2117" s="6">
        <f t="shared" si="267"/>
        <v>0.22033110996462263</v>
      </c>
      <c r="AL2117" s="12">
        <v>15900</v>
      </c>
      <c r="AM2117" s="12">
        <v>11120.803395389041</v>
      </c>
      <c r="AN2117" s="12">
        <f t="shared" si="268"/>
        <v>4779.1966046109592</v>
      </c>
      <c r="AO2117" s="13">
        <f t="shared" si="269"/>
        <v>0.30057840280572068</v>
      </c>
      <c r="AP2117" s="16">
        <v>15900</v>
      </c>
      <c r="AQ2117" s="16">
        <v>11908.46034340643</v>
      </c>
      <c r="AR2117" s="16">
        <f t="shared" si="270"/>
        <v>3991.5396565935698</v>
      </c>
      <c r="AS2117" s="17">
        <f t="shared" si="264"/>
        <v>0.25104022997443837</v>
      </c>
      <c r="AT2117" s="20">
        <v>15900</v>
      </c>
      <c r="AU2117" s="20">
        <v>12788.47926267281</v>
      </c>
      <c r="AV2117" s="20">
        <f t="shared" si="265"/>
        <v>3111.5207373271896</v>
      </c>
      <c r="AW2117" s="21">
        <f t="shared" si="271"/>
        <v>0.1956931281337855</v>
      </c>
    </row>
    <row r="2118" spans="1:49" x14ac:dyDescent="0.25">
      <c r="A2118" t="s">
        <v>77</v>
      </c>
      <c r="B2118" t="s">
        <v>596</v>
      </c>
      <c r="C2118">
        <v>105712</v>
      </c>
      <c r="D2118">
        <v>2012</v>
      </c>
      <c r="E2118" t="s">
        <v>127</v>
      </c>
      <c r="F2118" t="s">
        <v>1039</v>
      </c>
      <c r="G2118" t="s">
        <v>1899</v>
      </c>
      <c r="I2118">
        <v>6</v>
      </c>
      <c r="J2118" t="s">
        <v>69</v>
      </c>
      <c r="K2118">
        <v>4</v>
      </c>
      <c r="L2118" t="s">
        <v>44</v>
      </c>
      <c r="M2118">
        <v>3.5</v>
      </c>
      <c r="N2118" t="s">
        <v>44</v>
      </c>
      <c r="Q2118" t="s">
        <v>60</v>
      </c>
      <c r="R2118" t="s">
        <v>81</v>
      </c>
      <c r="T2118" t="s">
        <v>49</v>
      </c>
      <c r="U2118" t="s">
        <v>72</v>
      </c>
      <c r="W2118" t="s">
        <v>90</v>
      </c>
      <c r="X2118" t="s">
        <v>74</v>
      </c>
      <c r="Z2118">
        <v>0</v>
      </c>
      <c r="AA2118" t="s">
        <v>75</v>
      </c>
      <c r="AB2118" t="s">
        <v>83</v>
      </c>
      <c r="AC2118">
        <v>45</v>
      </c>
      <c r="AD2118">
        <v>11</v>
      </c>
      <c r="AE2118">
        <v>4</v>
      </c>
      <c r="AF2118">
        <v>2025</v>
      </c>
      <c r="AG2118">
        <v>20251105</v>
      </c>
      <c r="AH2118" s="2">
        <v>6000</v>
      </c>
      <c r="AI2118" s="2">
        <v>5371.6318359375</v>
      </c>
      <c r="AJ2118" s="2">
        <f t="shared" si="266"/>
        <v>628.3681640625</v>
      </c>
      <c r="AK2118" s="6">
        <f t="shared" si="267"/>
        <v>0.10472802734375</v>
      </c>
      <c r="AL2118" s="12">
        <v>6000</v>
      </c>
      <c r="AM2118" s="12">
        <v>5252.3619642324093</v>
      </c>
      <c r="AN2118" s="12">
        <f t="shared" si="268"/>
        <v>747.63803576759074</v>
      </c>
      <c r="AO2118" s="13">
        <f t="shared" si="269"/>
        <v>0.12460633929459845</v>
      </c>
      <c r="AP2118" s="16">
        <v>6000</v>
      </c>
      <c r="AQ2118" s="16">
        <v>5285.6251179680194</v>
      </c>
      <c r="AR2118" s="16">
        <f t="shared" si="270"/>
        <v>714.37488203198063</v>
      </c>
      <c r="AS2118" s="17">
        <f t="shared" si="264"/>
        <v>0.11906248033866344</v>
      </c>
      <c r="AT2118" s="20">
        <v>6000</v>
      </c>
      <c r="AU2118" s="20">
        <v>5336.6255813953476</v>
      </c>
      <c r="AV2118" s="20">
        <f t="shared" si="265"/>
        <v>663.37441860465242</v>
      </c>
      <c r="AW2118" s="21">
        <f t="shared" si="271"/>
        <v>0.11056240310077541</v>
      </c>
    </row>
    <row r="2119" spans="1:49" x14ac:dyDescent="0.25">
      <c r="A2119" t="s">
        <v>77</v>
      </c>
      <c r="B2119" t="s">
        <v>596</v>
      </c>
      <c r="C2119">
        <v>155990</v>
      </c>
      <c r="D2119">
        <v>2015</v>
      </c>
      <c r="E2119" t="s">
        <v>468</v>
      </c>
      <c r="F2119" t="s">
        <v>1343</v>
      </c>
      <c r="G2119" t="s">
        <v>1900</v>
      </c>
      <c r="I2119">
        <v>4</v>
      </c>
      <c r="J2119" t="s">
        <v>101</v>
      </c>
      <c r="K2119">
        <v>4</v>
      </c>
      <c r="L2119" t="s">
        <v>44</v>
      </c>
      <c r="M2119">
        <v>2</v>
      </c>
      <c r="N2119" t="s">
        <v>44</v>
      </c>
      <c r="O2119" t="s">
        <v>46</v>
      </c>
      <c r="P2119">
        <v>4</v>
      </c>
      <c r="Q2119" t="s">
        <v>118</v>
      </c>
      <c r="R2119" t="s">
        <v>81</v>
      </c>
      <c r="S2119">
        <v>220</v>
      </c>
      <c r="T2119" t="s">
        <v>49</v>
      </c>
      <c r="W2119" t="s">
        <v>120</v>
      </c>
      <c r="X2119" t="s">
        <v>308</v>
      </c>
      <c r="Z2119">
        <v>0</v>
      </c>
      <c r="AA2119" t="s">
        <v>75</v>
      </c>
      <c r="AB2119" t="s">
        <v>122</v>
      </c>
      <c r="AC2119">
        <v>45</v>
      </c>
      <c r="AD2119">
        <v>11</v>
      </c>
      <c r="AE2119">
        <v>4</v>
      </c>
      <c r="AF2119">
        <v>2025</v>
      </c>
      <c r="AG2119">
        <v>20251105</v>
      </c>
      <c r="AH2119" s="2">
        <v>3800</v>
      </c>
      <c r="AI2119" s="2">
        <v>3858.60400390625</v>
      </c>
      <c r="AJ2119" s="2">
        <f t="shared" si="266"/>
        <v>58.60400390625</v>
      </c>
      <c r="AK2119" s="6">
        <f t="shared" si="267"/>
        <v>1.5422106291118421E-2</v>
      </c>
      <c r="AL2119" s="12">
        <v>3800</v>
      </c>
      <c r="AM2119" s="12">
        <v>4083.3450420948579</v>
      </c>
      <c r="AN2119" s="12">
        <f t="shared" si="268"/>
        <v>283.34504209485794</v>
      </c>
      <c r="AO2119" s="13">
        <f t="shared" si="269"/>
        <v>7.4564484761804717E-2</v>
      </c>
      <c r="AP2119" s="16">
        <v>3800</v>
      </c>
      <c r="AQ2119" s="16">
        <v>3908.651634560908</v>
      </c>
      <c r="AR2119" s="16">
        <f t="shared" si="270"/>
        <v>108.65163456090795</v>
      </c>
      <c r="AS2119" s="17">
        <f t="shared" si="264"/>
        <v>2.859253541076525E-2</v>
      </c>
      <c r="AT2119" s="20">
        <v>3800</v>
      </c>
      <c r="AU2119" s="20">
        <v>3882.6404494382018</v>
      </c>
      <c r="AV2119" s="20">
        <f t="shared" si="265"/>
        <v>82.640449438201813</v>
      </c>
      <c r="AW2119" s="21">
        <f t="shared" si="271"/>
        <v>2.1747486694263636E-2</v>
      </c>
    </row>
    <row r="2120" spans="1:49" x14ac:dyDescent="0.25">
      <c r="A2120" t="s">
        <v>38</v>
      </c>
      <c r="B2120" t="s">
        <v>65</v>
      </c>
      <c r="C2120">
        <v>253722</v>
      </c>
      <c r="D2120">
        <v>2020</v>
      </c>
      <c r="E2120" t="s">
        <v>66</v>
      </c>
      <c r="F2120" t="s">
        <v>434</v>
      </c>
      <c r="H2120" t="s">
        <v>246</v>
      </c>
      <c r="I2120">
        <v>8</v>
      </c>
      <c r="J2120" t="s">
        <v>117</v>
      </c>
      <c r="K2120">
        <v>4</v>
      </c>
      <c r="L2120" t="s">
        <v>44</v>
      </c>
      <c r="M2120">
        <v>6.6999998092651367</v>
      </c>
      <c r="N2120" t="s">
        <v>87</v>
      </c>
      <c r="O2120" t="s">
        <v>46</v>
      </c>
      <c r="P2120">
        <v>4</v>
      </c>
      <c r="Q2120" t="s">
        <v>88</v>
      </c>
      <c r="R2120" t="s">
        <v>89</v>
      </c>
      <c r="S2120">
        <v>440</v>
      </c>
      <c r="T2120" t="s">
        <v>219</v>
      </c>
      <c r="U2120" t="s">
        <v>72</v>
      </c>
      <c r="W2120" t="s">
        <v>220</v>
      </c>
      <c r="X2120" t="s">
        <v>74</v>
      </c>
      <c r="Z2120">
        <v>0</v>
      </c>
      <c r="AA2120" t="s">
        <v>75</v>
      </c>
      <c r="AB2120" t="s">
        <v>91</v>
      </c>
      <c r="AC2120">
        <v>45</v>
      </c>
      <c r="AD2120">
        <v>11</v>
      </c>
      <c r="AE2120">
        <v>4</v>
      </c>
      <c r="AF2120">
        <v>2025</v>
      </c>
      <c r="AG2120">
        <v>20251104</v>
      </c>
      <c r="AH2120" s="2">
        <v>15750</v>
      </c>
      <c r="AI2120" s="2">
        <v>20772.154296875</v>
      </c>
      <c r="AJ2120" s="2">
        <f t="shared" si="266"/>
        <v>5022.154296875</v>
      </c>
      <c r="AK2120" s="6">
        <f t="shared" si="267"/>
        <v>0.31886693948412698</v>
      </c>
      <c r="AL2120" s="12">
        <v>15750</v>
      </c>
      <c r="AM2120" s="12">
        <v>20434.212756479159</v>
      </c>
      <c r="AN2120" s="12">
        <f t="shared" si="268"/>
        <v>4684.212756479159</v>
      </c>
      <c r="AO2120" s="13">
        <f t="shared" si="269"/>
        <v>0.29741033374470849</v>
      </c>
      <c r="AP2120" s="16">
        <v>15750</v>
      </c>
      <c r="AQ2120" s="16">
        <v>19994.728429195271</v>
      </c>
      <c r="AR2120" s="16">
        <f t="shared" si="270"/>
        <v>4244.728429195271</v>
      </c>
      <c r="AS2120" s="17">
        <f t="shared" si="264"/>
        <v>0.2695065669330331</v>
      </c>
      <c r="AT2120" s="20">
        <v>15750</v>
      </c>
      <c r="AU2120" s="20">
        <v>20579.609105180542</v>
      </c>
      <c r="AV2120" s="20">
        <f t="shared" si="265"/>
        <v>4829.6091051805415</v>
      </c>
      <c r="AW2120" s="21">
        <f t="shared" si="271"/>
        <v>0.30664184794797089</v>
      </c>
    </row>
    <row r="2121" spans="1:49" x14ac:dyDescent="0.25">
      <c r="A2121" t="s">
        <v>109</v>
      </c>
      <c r="B2121" t="s">
        <v>538</v>
      </c>
      <c r="C2121">
        <v>207722</v>
      </c>
      <c r="D2121">
        <v>2014</v>
      </c>
      <c r="E2121" t="s">
        <v>93</v>
      </c>
      <c r="F2121" t="s">
        <v>188</v>
      </c>
      <c r="G2121" t="s">
        <v>533</v>
      </c>
      <c r="I2121">
        <v>6</v>
      </c>
      <c r="J2121" t="s">
        <v>129</v>
      </c>
      <c r="K2121">
        <v>4</v>
      </c>
      <c r="L2121" t="s">
        <v>44</v>
      </c>
      <c r="M2121">
        <v>3.5999999046325679</v>
      </c>
      <c r="N2121" t="s">
        <v>44</v>
      </c>
      <c r="O2121" t="s">
        <v>46</v>
      </c>
      <c r="P2121">
        <v>2</v>
      </c>
      <c r="Q2121" t="s">
        <v>60</v>
      </c>
      <c r="R2121" t="s">
        <v>81</v>
      </c>
      <c r="T2121" t="s">
        <v>49</v>
      </c>
      <c r="U2121" t="s">
        <v>72</v>
      </c>
      <c r="V2121" t="s">
        <v>190</v>
      </c>
      <c r="W2121" t="s">
        <v>90</v>
      </c>
      <c r="X2121" t="s">
        <v>74</v>
      </c>
      <c r="Z2121">
        <v>0</v>
      </c>
      <c r="AA2121" t="s">
        <v>75</v>
      </c>
      <c r="AB2121" t="s">
        <v>83</v>
      </c>
      <c r="AC2121">
        <v>45</v>
      </c>
      <c r="AD2121">
        <v>11</v>
      </c>
      <c r="AE2121">
        <v>4</v>
      </c>
      <c r="AF2121">
        <v>2025</v>
      </c>
      <c r="AG2121">
        <v>20251105</v>
      </c>
      <c r="AH2121" s="2">
        <v>400</v>
      </c>
      <c r="AI2121" s="2">
        <v>1284.201049804688</v>
      </c>
      <c r="AJ2121" s="2">
        <f t="shared" si="266"/>
        <v>884.20104980468795</v>
      </c>
      <c r="AK2121" s="6">
        <f t="shared" si="267"/>
        <v>2.2105026245117201</v>
      </c>
      <c r="AL2121" s="12">
        <v>400</v>
      </c>
      <c r="AM2121" s="12">
        <v>1204.6423676596039</v>
      </c>
      <c r="AN2121" s="12">
        <f t="shared" si="268"/>
        <v>804.64236765960391</v>
      </c>
      <c r="AO2121" s="13">
        <f t="shared" si="269"/>
        <v>2.0116059191490097</v>
      </c>
      <c r="AP2121" s="16">
        <v>400</v>
      </c>
      <c r="AQ2121" s="16">
        <v>1263.0542202217271</v>
      </c>
      <c r="AR2121" s="16">
        <f t="shared" si="270"/>
        <v>863.05422022172706</v>
      </c>
      <c r="AS2121" s="17">
        <f t="shared" si="264"/>
        <v>2.1576355505543177</v>
      </c>
      <c r="AT2121" s="20">
        <v>400</v>
      </c>
      <c r="AU2121" s="20">
        <v>1359.311437403401</v>
      </c>
      <c r="AV2121" s="20">
        <f t="shared" si="265"/>
        <v>959.31143740340099</v>
      </c>
      <c r="AW2121" s="21">
        <f t="shared" si="271"/>
        <v>2.3982785935085023</v>
      </c>
    </row>
    <row r="2122" spans="1:49" x14ac:dyDescent="0.25">
      <c r="A2122" t="s">
        <v>38</v>
      </c>
      <c r="B2122" t="s">
        <v>39</v>
      </c>
      <c r="C2122">
        <v>130943</v>
      </c>
      <c r="D2122">
        <v>2012</v>
      </c>
      <c r="E2122" t="s">
        <v>66</v>
      </c>
      <c r="F2122" t="s">
        <v>620</v>
      </c>
      <c r="G2122" t="s">
        <v>214</v>
      </c>
      <c r="I2122">
        <v>4</v>
      </c>
      <c r="J2122" t="s">
        <v>117</v>
      </c>
      <c r="K2122">
        <v>4</v>
      </c>
      <c r="L2122" t="s">
        <v>44</v>
      </c>
      <c r="M2122">
        <v>2</v>
      </c>
      <c r="N2122" t="s">
        <v>45</v>
      </c>
      <c r="O2122" t="s">
        <v>46</v>
      </c>
      <c r="Q2122" t="s">
        <v>47</v>
      </c>
      <c r="S2122">
        <v>160</v>
      </c>
      <c r="T2122" t="s">
        <v>49</v>
      </c>
      <c r="U2122" t="s">
        <v>50</v>
      </c>
      <c r="W2122" t="s">
        <v>120</v>
      </c>
      <c r="X2122" t="s">
        <v>74</v>
      </c>
      <c r="Z2122">
        <v>0</v>
      </c>
      <c r="AA2122" t="s">
        <v>75</v>
      </c>
      <c r="AB2122" t="s">
        <v>332</v>
      </c>
      <c r="AC2122">
        <v>45</v>
      </c>
      <c r="AD2122">
        <v>11</v>
      </c>
      <c r="AE2122">
        <v>4</v>
      </c>
      <c r="AF2122">
        <v>2025</v>
      </c>
      <c r="AG2122">
        <v>20251104</v>
      </c>
      <c r="AH2122" s="2">
        <v>1300</v>
      </c>
      <c r="AI2122" s="2">
        <v>1552.154663085938</v>
      </c>
      <c r="AJ2122" s="2">
        <f t="shared" si="266"/>
        <v>252.15466308593795</v>
      </c>
      <c r="AK2122" s="6">
        <f t="shared" si="267"/>
        <v>0.1939651254507215</v>
      </c>
      <c r="AL2122" s="12">
        <v>1300</v>
      </c>
      <c r="AM2122" s="12">
        <v>1506.3685529847701</v>
      </c>
      <c r="AN2122" s="12">
        <f t="shared" si="268"/>
        <v>206.36855298477008</v>
      </c>
      <c r="AO2122" s="13">
        <f t="shared" si="269"/>
        <v>0.15874504075751544</v>
      </c>
      <c r="AP2122" s="16">
        <v>1300</v>
      </c>
      <c r="AQ2122" s="16">
        <v>1413.3074091663079</v>
      </c>
      <c r="AR2122" s="16">
        <f t="shared" si="270"/>
        <v>113.30740916630793</v>
      </c>
      <c r="AS2122" s="17">
        <f t="shared" si="264"/>
        <v>8.7159545512544567E-2</v>
      </c>
      <c r="AT2122" s="20">
        <v>1300</v>
      </c>
      <c r="AU2122" s="20">
        <v>1631.3304794520541</v>
      </c>
      <c r="AV2122" s="20">
        <f t="shared" si="265"/>
        <v>331.33047945205408</v>
      </c>
      <c r="AW2122" s="21">
        <f t="shared" si="271"/>
        <v>0.25486959957850314</v>
      </c>
    </row>
    <row r="2123" spans="1:49" x14ac:dyDescent="0.25">
      <c r="A2123" t="s">
        <v>123</v>
      </c>
      <c r="B2123" t="s">
        <v>124</v>
      </c>
      <c r="C2123">
        <v>136559</v>
      </c>
      <c r="D2123">
        <v>2019</v>
      </c>
      <c r="E2123" t="s">
        <v>139</v>
      </c>
      <c r="F2123" t="s">
        <v>264</v>
      </c>
      <c r="I2123">
        <v>4</v>
      </c>
      <c r="J2123" t="s">
        <v>129</v>
      </c>
      <c r="K2123">
        <v>4</v>
      </c>
      <c r="L2123" t="s">
        <v>44</v>
      </c>
      <c r="M2123">
        <v>1.799999952316284</v>
      </c>
      <c r="N2123" t="s">
        <v>45</v>
      </c>
      <c r="Q2123" t="s">
        <v>118</v>
      </c>
      <c r="R2123" t="s">
        <v>48</v>
      </c>
      <c r="T2123" t="s">
        <v>49</v>
      </c>
      <c r="W2123" t="s">
        <v>120</v>
      </c>
      <c r="X2123" t="s">
        <v>121</v>
      </c>
      <c r="Z2123">
        <v>0</v>
      </c>
      <c r="AA2123" t="s">
        <v>75</v>
      </c>
      <c r="AB2123" t="s">
        <v>122</v>
      </c>
      <c r="AC2123">
        <v>45</v>
      </c>
      <c r="AD2123">
        <v>11</v>
      </c>
      <c r="AE2123">
        <v>4</v>
      </c>
      <c r="AF2123">
        <v>2025</v>
      </c>
      <c r="AG2123">
        <v>20251104</v>
      </c>
      <c r="AH2123" s="2">
        <v>1700</v>
      </c>
      <c r="AI2123" s="2">
        <v>2797.349853515625</v>
      </c>
      <c r="AJ2123" s="2">
        <f t="shared" si="266"/>
        <v>1097.349853515625</v>
      </c>
      <c r="AK2123" s="6">
        <f t="shared" si="267"/>
        <v>0.64549991383272054</v>
      </c>
      <c r="AL2123" s="12">
        <v>1700</v>
      </c>
      <c r="AM2123" s="12">
        <v>2578.1862858420782</v>
      </c>
      <c r="AN2123" s="12">
        <f t="shared" si="268"/>
        <v>878.18628584207818</v>
      </c>
      <c r="AO2123" s="13">
        <f t="shared" si="269"/>
        <v>0.51658016814239893</v>
      </c>
      <c r="AP2123" s="16">
        <v>1700</v>
      </c>
      <c r="AQ2123" s="16">
        <v>2643.4960550960031</v>
      </c>
      <c r="AR2123" s="16">
        <f t="shared" si="270"/>
        <v>943.49605509600315</v>
      </c>
      <c r="AS2123" s="17">
        <f t="shared" si="264"/>
        <v>0.55499767946823719</v>
      </c>
      <c r="AT2123" s="20">
        <v>1700</v>
      </c>
      <c r="AU2123" s="20">
        <v>2915.1848830886352</v>
      </c>
      <c r="AV2123" s="20">
        <f t="shared" si="265"/>
        <v>1215.1848830886352</v>
      </c>
      <c r="AW2123" s="21">
        <f t="shared" si="271"/>
        <v>0.71481463711096183</v>
      </c>
    </row>
    <row r="2124" spans="1:49" x14ac:dyDescent="0.25">
      <c r="A2124" t="s">
        <v>77</v>
      </c>
      <c r="B2124" t="s">
        <v>818</v>
      </c>
      <c r="C2124">
        <v>21971</v>
      </c>
      <c r="D2124">
        <v>2022</v>
      </c>
      <c r="E2124" t="s">
        <v>66</v>
      </c>
      <c r="F2124" t="s">
        <v>150</v>
      </c>
      <c r="G2124" t="s">
        <v>832</v>
      </c>
      <c r="I2124">
        <v>6</v>
      </c>
      <c r="J2124" t="s">
        <v>59</v>
      </c>
      <c r="K2124">
        <v>4</v>
      </c>
      <c r="L2124" t="s">
        <v>44</v>
      </c>
      <c r="M2124">
        <v>3</v>
      </c>
      <c r="N2124" t="s">
        <v>87</v>
      </c>
      <c r="O2124" t="s">
        <v>46</v>
      </c>
      <c r="P2124">
        <v>5</v>
      </c>
      <c r="Q2124" t="s">
        <v>60</v>
      </c>
      <c r="R2124" t="s">
        <v>89</v>
      </c>
      <c r="S2124">
        <v>400</v>
      </c>
      <c r="T2124" t="s">
        <v>49</v>
      </c>
      <c r="U2124" t="s">
        <v>72</v>
      </c>
      <c r="V2124" t="s">
        <v>289</v>
      </c>
      <c r="W2124" t="s">
        <v>90</v>
      </c>
      <c r="X2124" t="s">
        <v>74</v>
      </c>
      <c r="Z2124">
        <v>0</v>
      </c>
      <c r="AA2124" t="s">
        <v>75</v>
      </c>
      <c r="AB2124" t="s">
        <v>104</v>
      </c>
      <c r="AC2124">
        <v>45</v>
      </c>
      <c r="AD2124">
        <v>11</v>
      </c>
      <c r="AE2124">
        <v>4</v>
      </c>
      <c r="AF2124">
        <v>2025</v>
      </c>
      <c r="AG2124">
        <v>20251105</v>
      </c>
      <c r="AH2124" s="2">
        <v>35500</v>
      </c>
      <c r="AI2124" s="2">
        <v>37642.8515625</v>
      </c>
      <c r="AJ2124" s="2">
        <f t="shared" si="266"/>
        <v>2142.8515625</v>
      </c>
      <c r="AK2124" s="6">
        <f t="shared" si="267"/>
        <v>6.0362015845070421E-2</v>
      </c>
      <c r="AL2124" s="12">
        <v>35500</v>
      </c>
      <c r="AM2124" s="12">
        <v>33705.581199234439</v>
      </c>
      <c r="AN2124" s="12">
        <f t="shared" si="268"/>
        <v>1794.4188007655612</v>
      </c>
      <c r="AO2124" s="13">
        <f t="shared" si="269"/>
        <v>5.0547008472269332E-2</v>
      </c>
      <c r="AP2124" s="16">
        <v>35500</v>
      </c>
      <c r="AQ2124" s="16">
        <v>36106.343008400901</v>
      </c>
      <c r="AR2124" s="16">
        <f t="shared" si="270"/>
        <v>606.34300840090145</v>
      </c>
      <c r="AS2124" s="17">
        <f t="shared" si="264"/>
        <v>1.7080084743687364E-2</v>
      </c>
      <c r="AT2124" s="20">
        <v>35500</v>
      </c>
      <c r="AU2124" s="20">
        <v>38150.65789473684</v>
      </c>
      <c r="AV2124" s="20">
        <f t="shared" si="265"/>
        <v>2650.6578947368398</v>
      </c>
      <c r="AW2124" s="21">
        <f t="shared" si="271"/>
        <v>7.4666419570051823E-2</v>
      </c>
    </row>
    <row r="2125" spans="1:49" x14ac:dyDescent="0.25">
      <c r="A2125" t="s">
        <v>77</v>
      </c>
      <c r="B2125" t="s">
        <v>818</v>
      </c>
      <c r="C2125">
        <v>70339</v>
      </c>
      <c r="D2125">
        <v>2019</v>
      </c>
      <c r="E2125" t="s">
        <v>135</v>
      </c>
      <c r="F2125" t="s">
        <v>345</v>
      </c>
      <c r="G2125" t="s">
        <v>113</v>
      </c>
      <c r="I2125">
        <v>6</v>
      </c>
      <c r="J2125" t="s">
        <v>59</v>
      </c>
      <c r="K2125">
        <v>4</v>
      </c>
      <c r="L2125" t="s">
        <v>44</v>
      </c>
      <c r="M2125">
        <v>3.5999999046325679</v>
      </c>
      <c r="N2125" t="s">
        <v>70</v>
      </c>
      <c r="O2125" t="s">
        <v>46</v>
      </c>
      <c r="Q2125" t="s">
        <v>60</v>
      </c>
      <c r="R2125" t="s">
        <v>48</v>
      </c>
      <c r="S2125">
        <v>295</v>
      </c>
      <c r="T2125" t="s">
        <v>49</v>
      </c>
      <c r="U2125" t="s">
        <v>72</v>
      </c>
      <c r="W2125" t="s">
        <v>90</v>
      </c>
      <c r="X2125" t="s">
        <v>74</v>
      </c>
      <c r="Y2125">
        <v>38445</v>
      </c>
      <c r="Z2125">
        <v>0</v>
      </c>
      <c r="AA2125" t="s">
        <v>75</v>
      </c>
      <c r="AB2125" t="s">
        <v>83</v>
      </c>
      <c r="AC2125">
        <v>45</v>
      </c>
      <c r="AD2125">
        <v>11</v>
      </c>
      <c r="AE2125">
        <v>4</v>
      </c>
      <c r="AF2125">
        <v>2025</v>
      </c>
      <c r="AG2125">
        <v>20251105</v>
      </c>
      <c r="AH2125" s="2">
        <v>14600</v>
      </c>
      <c r="AI2125" s="2">
        <v>15589.470703125</v>
      </c>
      <c r="AJ2125" s="2">
        <f t="shared" si="266"/>
        <v>989.470703125</v>
      </c>
      <c r="AK2125" s="6">
        <f t="shared" si="267"/>
        <v>6.777196596746575E-2</v>
      </c>
      <c r="AL2125" s="12">
        <v>14600</v>
      </c>
      <c r="AM2125" s="12">
        <v>15129.276403751221</v>
      </c>
      <c r="AN2125" s="12">
        <f t="shared" si="268"/>
        <v>529.27640375122064</v>
      </c>
      <c r="AO2125" s="13">
        <f t="shared" si="269"/>
        <v>3.6251808476111001E-2</v>
      </c>
      <c r="AP2125" s="16">
        <v>14600</v>
      </c>
      <c r="AQ2125" s="16">
        <v>16093.382375130361</v>
      </c>
      <c r="AR2125" s="16">
        <f t="shared" si="270"/>
        <v>1493.3823751303607</v>
      </c>
      <c r="AS2125" s="17">
        <f t="shared" si="264"/>
        <v>0.10228646405002471</v>
      </c>
      <c r="AT2125" s="20">
        <v>14600</v>
      </c>
      <c r="AU2125" s="20">
        <v>15479.96624472574</v>
      </c>
      <c r="AV2125" s="20">
        <f t="shared" si="265"/>
        <v>879.96624472573967</v>
      </c>
      <c r="AW2125" s="21">
        <f t="shared" si="271"/>
        <v>6.0271660597653404E-2</v>
      </c>
    </row>
    <row r="2126" spans="1:49" x14ac:dyDescent="0.25">
      <c r="A2126" t="s">
        <v>123</v>
      </c>
      <c r="B2126" t="s">
        <v>290</v>
      </c>
      <c r="C2126">
        <v>33806</v>
      </c>
      <c r="D2126">
        <v>2022</v>
      </c>
      <c r="E2126" t="s">
        <v>57</v>
      </c>
      <c r="F2126" t="s">
        <v>210</v>
      </c>
      <c r="G2126" t="s">
        <v>180</v>
      </c>
      <c r="I2126">
        <v>4</v>
      </c>
      <c r="J2126" t="s">
        <v>129</v>
      </c>
      <c r="K2126">
        <v>4</v>
      </c>
      <c r="L2126" t="s">
        <v>44</v>
      </c>
      <c r="M2126">
        <v>2.5</v>
      </c>
      <c r="N2126" t="s">
        <v>45</v>
      </c>
      <c r="O2126" t="s">
        <v>46</v>
      </c>
      <c r="P2126">
        <v>4</v>
      </c>
      <c r="Q2126" t="s">
        <v>60</v>
      </c>
      <c r="R2126" t="s">
        <v>48</v>
      </c>
      <c r="S2126">
        <v>191.3</v>
      </c>
      <c r="T2126" t="s">
        <v>49</v>
      </c>
      <c r="V2126" t="s">
        <v>1901</v>
      </c>
      <c r="W2126" t="s">
        <v>134</v>
      </c>
      <c r="X2126" t="s">
        <v>74</v>
      </c>
      <c r="Z2126">
        <v>0</v>
      </c>
      <c r="AA2126" t="s">
        <v>75</v>
      </c>
      <c r="AB2126" t="s">
        <v>104</v>
      </c>
      <c r="AC2126">
        <v>45</v>
      </c>
      <c r="AD2126">
        <v>11</v>
      </c>
      <c r="AE2126">
        <v>4</v>
      </c>
      <c r="AF2126">
        <v>2025</v>
      </c>
      <c r="AG2126">
        <v>20251104</v>
      </c>
      <c r="AH2126" s="2">
        <v>21100</v>
      </c>
      <c r="AI2126" s="2">
        <v>21291.78515625</v>
      </c>
      <c r="AJ2126" s="2">
        <f t="shared" si="266"/>
        <v>191.78515625</v>
      </c>
      <c r="AK2126" s="6">
        <f t="shared" si="267"/>
        <v>9.089343898104266E-3</v>
      </c>
      <c r="AL2126" s="12">
        <v>21100</v>
      </c>
      <c r="AM2126" s="12">
        <v>19088.93219584852</v>
      </c>
      <c r="AN2126" s="12">
        <f t="shared" si="268"/>
        <v>2011.0678041514802</v>
      </c>
      <c r="AO2126" s="13">
        <f t="shared" si="269"/>
        <v>9.5311270338932719E-2</v>
      </c>
      <c r="AP2126" s="16">
        <v>21100</v>
      </c>
      <c r="AQ2126" s="16">
        <v>20838.00213244975</v>
      </c>
      <c r="AR2126" s="16">
        <f t="shared" si="270"/>
        <v>261.99786755024979</v>
      </c>
      <c r="AS2126" s="17">
        <f t="shared" si="264"/>
        <v>1.2416960547405204E-2</v>
      </c>
      <c r="AT2126" s="20">
        <v>21100</v>
      </c>
      <c r="AU2126" s="20">
        <v>21763.20139771283</v>
      </c>
      <c r="AV2126" s="20">
        <f t="shared" si="265"/>
        <v>663.20139771282993</v>
      </c>
      <c r="AW2126" s="21">
        <f t="shared" si="271"/>
        <v>3.1431345863167294E-2</v>
      </c>
    </row>
    <row r="2127" spans="1:49" x14ac:dyDescent="0.25">
      <c r="A2127" t="s">
        <v>38</v>
      </c>
      <c r="B2127" t="s">
        <v>259</v>
      </c>
      <c r="C2127">
        <v>86660</v>
      </c>
      <c r="D2127">
        <v>2022</v>
      </c>
      <c r="E2127" t="s">
        <v>57</v>
      </c>
      <c r="F2127" t="s">
        <v>232</v>
      </c>
      <c r="G2127" t="s">
        <v>1016</v>
      </c>
      <c r="I2127">
        <v>4</v>
      </c>
      <c r="J2127" t="s">
        <v>129</v>
      </c>
      <c r="K2127">
        <v>4</v>
      </c>
      <c r="L2127" t="s">
        <v>44</v>
      </c>
      <c r="M2127">
        <v>2</v>
      </c>
      <c r="N2127" t="s">
        <v>45</v>
      </c>
      <c r="O2127" t="s">
        <v>46</v>
      </c>
      <c r="P2127">
        <v>5</v>
      </c>
      <c r="Q2127" t="s">
        <v>118</v>
      </c>
      <c r="S2127">
        <v>147</v>
      </c>
      <c r="T2127" t="s">
        <v>49</v>
      </c>
      <c r="V2127" t="s">
        <v>424</v>
      </c>
      <c r="W2127" t="s">
        <v>120</v>
      </c>
      <c r="X2127" t="s">
        <v>121</v>
      </c>
      <c r="Z2127">
        <v>0</v>
      </c>
      <c r="AA2127" t="s">
        <v>75</v>
      </c>
      <c r="AB2127" t="s">
        <v>122</v>
      </c>
      <c r="AC2127">
        <v>45</v>
      </c>
      <c r="AD2127">
        <v>11</v>
      </c>
      <c r="AE2127">
        <v>4</v>
      </c>
      <c r="AF2127">
        <v>2025</v>
      </c>
      <c r="AG2127">
        <v>20251105</v>
      </c>
      <c r="AH2127" s="2">
        <v>10250</v>
      </c>
      <c r="AI2127" s="2">
        <v>10610.7607421875</v>
      </c>
      <c r="AJ2127" s="2">
        <f t="shared" si="266"/>
        <v>360.7607421875</v>
      </c>
      <c r="AK2127" s="6">
        <f t="shared" si="267"/>
        <v>3.5196169969512192E-2</v>
      </c>
      <c r="AL2127" s="12">
        <v>10250</v>
      </c>
      <c r="AM2127" s="12">
        <v>9663.3423025164357</v>
      </c>
      <c r="AN2127" s="12">
        <f t="shared" si="268"/>
        <v>586.65769748356433</v>
      </c>
      <c r="AO2127" s="13">
        <f t="shared" si="269"/>
        <v>5.7234897315469692E-2</v>
      </c>
      <c r="AP2127" s="16">
        <v>10250</v>
      </c>
      <c r="AQ2127" s="16">
        <v>9757.6873808771143</v>
      </c>
      <c r="AR2127" s="16">
        <f t="shared" si="270"/>
        <v>492.31261912288574</v>
      </c>
      <c r="AS2127" s="17">
        <f t="shared" si="264"/>
        <v>4.8030499426622998E-2</v>
      </c>
      <c r="AT2127" s="20">
        <v>10250</v>
      </c>
      <c r="AU2127" s="20">
        <v>10957.302345786269</v>
      </c>
      <c r="AV2127" s="20">
        <f t="shared" si="265"/>
        <v>707.30234578626914</v>
      </c>
      <c r="AW2127" s="21">
        <f t="shared" si="271"/>
        <v>6.9005106905977484E-2</v>
      </c>
    </row>
    <row r="2128" spans="1:49" x14ac:dyDescent="0.25">
      <c r="A2128" t="s">
        <v>123</v>
      </c>
      <c r="B2128" t="s">
        <v>440</v>
      </c>
      <c r="C2128">
        <v>154593</v>
      </c>
      <c r="D2128">
        <v>2016</v>
      </c>
      <c r="E2128" t="s">
        <v>66</v>
      </c>
      <c r="F2128" t="s">
        <v>769</v>
      </c>
      <c r="G2128" t="s">
        <v>409</v>
      </c>
      <c r="I2128">
        <v>4</v>
      </c>
      <c r="J2128" t="s">
        <v>59</v>
      </c>
      <c r="K2128">
        <v>4</v>
      </c>
      <c r="L2128" t="s">
        <v>44</v>
      </c>
      <c r="M2128">
        <v>2</v>
      </c>
      <c r="N2128" t="s">
        <v>44</v>
      </c>
      <c r="O2128" t="s">
        <v>95</v>
      </c>
      <c r="Q2128" t="s">
        <v>60</v>
      </c>
      <c r="R2128" t="s">
        <v>81</v>
      </c>
      <c r="S2128">
        <v>245</v>
      </c>
      <c r="T2128" t="s">
        <v>49</v>
      </c>
      <c r="U2128" t="s">
        <v>50</v>
      </c>
      <c r="W2128" t="s">
        <v>134</v>
      </c>
      <c r="X2128" t="s">
        <v>98</v>
      </c>
      <c r="Z2128">
        <v>0</v>
      </c>
      <c r="AA2128" t="s">
        <v>75</v>
      </c>
      <c r="AB2128" t="s">
        <v>83</v>
      </c>
      <c r="AC2128">
        <v>45</v>
      </c>
      <c r="AD2128">
        <v>11</v>
      </c>
      <c r="AE2128">
        <v>4</v>
      </c>
      <c r="AF2128">
        <v>2025</v>
      </c>
      <c r="AG2128">
        <v>20251105</v>
      </c>
      <c r="AH2128" s="2">
        <v>2000</v>
      </c>
      <c r="AI2128" s="2">
        <v>1743.918701171875</v>
      </c>
      <c r="AJ2128" s="2">
        <f t="shared" si="266"/>
        <v>256.081298828125</v>
      </c>
      <c r="AK2128" s="6">
        <f t="shared" si="267"/>
        <v>0.12804064941406251</v>
      </c>
      <c r="AL2128" s="12">
        <v>2000</v>
      </c>
      <c r="AM2128" s="12">
        <v>1717.9009737197589</v>
      </c>
      <c r="AN2128" s="12">
        <f t="shared" si="268"/>
        <v>282.09902628024111</v>
      </c>
      <c r="AO2128" s="13">
        <f t="shared" si="269"/>
        <v>0.14104951314012054</v>
      </c>
      <c r="AP2128" s="16">
        <v>2000</v>
      </c>
      <c r="AQ2128" s="16">
        <v>1710.015140338947</v>
      </c>
      <c r="AR2128" s="16">
        <f t="shared" si="270"/>
        <v>289.98485966105295</v>
      </c>
      <c r="AS2128" s="17">
        <f t="shared" si="264"/>
        <v>0.14499242983052649</v>
      </c>
      <c r="AT2128" s="20">
        <v>2000</v>
      </c>
      <c r="AU2128" s="20">
        <v>1760.766871165644</v>
      </c>
      <c r="AV2128" s="20">
        <f t="shared" si="265"/>
        <v>239.23312883435597</v>
      </c>
      <c r="AW2128" s="21">
        <f t="shared" si="271"/>
        <v>0.11961656441717798</v>
      </c>
    </row>
    <row r="2129" spans="1:49" x14ac:dyDescent="0.25">
      <c r="A2129" t="s">
        <v>38</v>
      </c>
      <c r="B2129" t="s">
        <v>92</v>
      </c>
      <c r="C2129">
        <v>87203</v>
      </c>
      <c r="D2129">
        <v>2020</v>
      </c>
      <c r="E2129" t="s">
        <v>139</v>
      </c>
      <c r="F2129" t="s">
        <v>783</v>
      </c>
      <c r="I2129">
        <v>4</v>
      </c>
      <c r="J2129" t="s">
        <v>129</v>
      </c>
      <c r="K2129">
        <v>4</v>
      </c>
      <c r="L2129" t="s">
        <v>44</v>
      </c>
      <c r="M2129">
        <v>1.6000000238418579</v>
      </c>
      <c r="N2129" t="s">
        <v>45</v>
      </c>
      <c r="O2129" t="s">
        <v>46</v>
      </c>
      <c r="Q2129" t="s">
        <v>47</v>
      </c>
      <c r="R2129" t="s">
        <v>48</v>
      </c>
      <c r="T2129" t="s">
        <v>49</v>
      </c>
      <c r="W2129" t="s">
        <v>120</v>
      </c>
      <c r="X2129" t="s">
        <v>121</v>
      </c>
      <c r="Z2129">
        <v>0</v>
      </c>
      <c r="AA2129" t="s">
        <v>75</v>
      </c>
      <c r="AB2129" t="s">
        <v>332</v>
      </c>
      <c r="AC2129">
        <v>45</v>
      </c>
      <c r="AD2129">
        <v>11</v>
      </c>
      <c r="AE2129">
        <v>4</v>
      </c>
      <c r="AF2129">
        <v>2025</v>
      </c>
      <c r="AG2129">
        <v>20251104</v>
      </c>
      <c r="AH2129" s="2">
        <v>2700</v>
      </c>
      <c r="AI2129" s="2">
        <v>7537.1240234375</v>
      </c>
      <c r="AJ2129" s="2">
        <f t="shared" si="266"/>
        <v>4837.1240234375</v>
      </c>
      <c r="AK2129" s="6">
        <f t="shared" si="267"/>
        <v>1.7915274160879631</v>
      </c>
      <c r="AL2129" s="12">
        <v>2700</v>
      </c>
      <c r="AM2129" s="12">
        <v>7524.3780454689804</v>
      </c>
      <c r="AN2129" s="12">
        <f t="shared" si="268"/>
        <v>4824.3780454689804</v>
      </c>
      <c r="AO2129" s="13">
        <f t="shared" si="269"/>
        <v>1.7868066835070298</v>
      </c>
      <c r="AP2129" s="16">
        <v>2700</v>
      </c>
      <c r="AQ2129" s="16">
        <v>7706.6683789741301</v>
      </c>
      <c r="AR2129" s="16">
        <f t="shared" si="270"/>
        <v>5006.6683789741301</v>
      </c>
      <c r="AS2129" s="17">
        <f t="shared" si="264"/>
        <v>1.8543216218422705</v>
      </c>
      <c r="AT2129" s="20">
        <v>2700</v>
      </c>
      <c r="AU2129" s="20">
        <v>7608.5883125410373</v>
      </c>
      <c r="AV2129" s="20">
        <f t="shared" si="265"/>
        <v>4908.5883125410373</v>
      </c>
      <c r="AW2129" s="21">
        <f t="shared" si="271"/>
        <v>1.8179956713114953</v>
      </c>
    </row>
    <row r="2130" spans="1:49" x14ac:dyDescent="0.25">
      <c r="A2130" t="s">
        <v>38</v>
      </c>
      <c r="B2130" t="s">
        <v>259</v>
      </c>
      <c r="C2130">
        <v>32951</v>
      </c>
      <c r="D2130">
        <v>2023</v>
      </c>
      <c r="E2130" t="s">
        <v>159</v>
      </c>
      <c r="F2130" t="s">
        <v>489</v>
      </c>
      <c r="G2130" t="s">
        <v>229</v>
      </c>
      <c r="I2130">
        <v>4</v>
      </c>
      <c r="J2130" t="s">
        <v>69</v>
      </c>
      <c r="K2130">
        <v>4</v>
      </c>
      <c r="L2130" t="s">
        <v>44</v>
      </c>
      <c r="M2130">
        <v>2</v>
      </c>
      <c r="N2130" t="s">
        <v>45</v>
      </c>
      <c r="O2130" t="s">
        <v>46</v>
      </c>
      <c r="P2130">
        <v>4</v>
      </c>
      <c r="Q2130" t="s">
        <v>60</v>
      </c>
      <c r="R2130" t="s">
        <v>48</v>
      </c>
      <c r="S2130">
        <v>158</v>
      </c>
      <c r="T2130" t="s">
        <v>49</v>
      </c>
      <c r="U2130" t="s">
        <v>50</v>
      </c>
      <c r="V2130" t="s">
        <v>1713</v>
      </c>
      <c r="W2130" t="s">
        <v>62</v>
      </c>
      <c r="X2130" t="s">
        <v>121</v>
      </c>
      <c r="Z2130">
        <v>0</v>
      </c>
      <c r="AA2130" t="s">
        <v>75</v>
      </c>
      <c r="AB2130" t="s">
        <v>83</v>
      </c>
      <c r="AC2130">
        <v>45</v>
      </c>
      <c r="AD2130">
        <v>11</v>
      </c>
      <c r="AE2130">
        <v>4</v>
      </c>
      <c r="AF2130">
        <v>2025</v>
      </c>
      <c r="AG2130">
        <v>20251105</v>
      </c>
      <c r="AH2130" s="2">
        <v>19500</v>
      </c>
      <c r="AI2130" s="2">
        <v>18721.21875</v>
      </c>
      <c r="AJ2130" s="2">
        <f t="shared" si="266"/>
        <v>778.78125</v>
      </c>
      <c r="AK2130" s="6">
        <f t="shared" si="267"/>
        <v>3.9937500000000001E-2</v>
      </c>
      <c r="AL2130" s="12">
        <v>19500</v>
      </c>
      <c r="AM2130" s="12">
        <v>18212.63720137826</v>
      </c>
      <c r="AN2130" s="12">
        <f t="shared" si="268"/>
        <v>1287.3627986217398</v>
      </c>
      <c r="AO2130" s="13">
        <f t="shared" si="269"/>
        <v>6.6018605057525118E-2</v>
      </c>
      <c r="AP2130" s="16">
        <v>19500</v>
      </c>
      <c r="AQ2130" s="16">
        <v>17662.39209288685</v>
      </c>
      <c r="AR2130" s="16">
        <f t="shared" si="270"/>
        <v>1837.6079071131498</v>
      </c>
      <c r="AS2130" s="17">
        <f t="shared" si="264"/>
        <v>9.4236302928879481E-2</v>
      </c>
      <c r="AT2130" s="20">
        <v>19500</v>
      </c>
      <c r="AU2130" s="20">
        <v>18673.899099099101</v>
      </c>
      <c r="AV2130" s="20">
        <f t="shared" si="265"/>
        <v>826.10090090089943</v>
      </c>
      <c r="AW2130" s="21">
        <f t="shared" si="271"/>
        <v>4.2364148764148686E-2</v>
      </c>
    </row>
    <row r="2131" spans="1:49" x14ac:dyDescent="0.25">
      <c r="A2131" t="s">
        <v>77</v>
      </c>
      <c r="B2131" t="s">
        <v>596</v>
      </c>
      <c r="C2131">
        <v>93679</v>
      </c>
      <c r="D2131">
        <v>2018</v>
      </c>
      <c r="E2131" t="s">
        <v>135</v>
      </c>
      <c r="F2131" t="s">
        <v>345</v>
      </c>
      <c r="G2131" t="s">
        <v>113</v>
      </c>
      <c r="H2131" t="s">
        <v>347</v>
      </c>
      <c r="I2131">
        <v>6</v>
      </c>
      <c r="J2131" t="s">
        <v>117</v>
      </c>
      <c r="K2131">
        <v>4</v>
      </c>
      <c r="L2131" t="s">
        <v>44</v>
      </c>
      <c r="M2131">
        <v>3.5999999046325679</v>
      </c>
      <c r="N2131" t="s">
        <v>87</v>
      </c>
      <c r="O2131" t="s">
        <v>46</v>
      </c>
      <c r="P2131">
        <v>4</v>
      </c>
      <c r="Q2131" t="s">
        <v>60</v>
      </c>
      <c r="R2131" t="s">
        <v>89</v>
      </c>
      <c r="S2131">
        <v>295</v>
      </c>
      <c r="T2131" t="s">
        <v>49</v>
      </c>
      <c r="U2131" t="s">
        <v>72</v>
      </c>
      <c r="W2131" t="s">
        <v>90</v>
      </c>
      <c r="X2131" t="s">
        <v>74</v>
      </c>
      <c r="Y2131">
        <v>40495</v>
      </c>
      <c r="Z2131">
        <v>0</v>
      </c>
      <c r="AA2131" t="s">
        <v>75</v>
      </c>
      <c r="AB2131" t="s">
        <v>83</v>
      </c>
      <c r="AC2131">
        <v>45</v>
      </c>
      <c r="AD2131">
        <v>11</v>
      </c>
      <c r="AE2131">
        <v>4</v>
      </c>
      <c r="AF2131">
        <v>2025</v>
      </c>
      <c r="AG2131">
        <v>20251105</v>
      </c>
      <c r="AH2131" s="2">
        <v>8200</v>
      </c>
      <c r="AI2131" s="2">
        <v>12673.212890625</v>
      </c>
      <c r="AJ2131" s="2">
        <f t="shared" si="266"/>
        <v>4473.212890625</v>
      </c>
      <c r="AK2131" s="6">
        <f t="shared" si="267"/>
        <v>0.54551376714939026</v>
      </c>
      <c r="AL2131" s="12">
        <v>8200</v>
      </c>
      <c r="AM2131" s="12">
        <v>12864.344092870881</v>
      </c>
      <c r="AN2131" s="12">
        <f t="shared" si="268"/>
        <v>4664.3440928708806</v>
      </c>
      <c r="AO2131" s="13">
        <f t="shared" si="269"/>
        <v>0.56882245035010737</v>
      </c>
      <c r="AP2131" s="16">
        <v>8200</v>
      </c>
      <c r="AQ2131" s="16">
        <v>13762.09108102577</v>
      </c>
      <c r="AR2131" s="16">
        <f t="shared" si="270"/>
        <v>5562.0910810257701</v>
      </c>
      <c r="AS2131" s="17">
        <f t="shared" si="264"/>
        <v>0.67830379036899635</v>
      </c>
      <c r="AT2131" s="20">
        <v>8200</v>
      </c>
      <c r="AU2131" s="20">
        <v>12473.39258114374</v>
      </c>
      <c r="AV2131" s="20">
        <f t="shared" si="265"/>
        <v>4273.3925811437402</v>
      </c>
      <c r="AW2131" s="21">
        <f t="shared" si="271"/>
        <v>0.52114543672484637</v>
      </c>
    </row>
    <row r="2132" spans="1:49" x14ac:dyDescent="0.25">
      <c r="A2132" t="s">
        <v>109</v>
      </c>
      <c r="B2132" t="s">
        <v>538</v>
      </c>
      <c r="C2132">
        <v>85593</v>
      </c>
      <c r="D2132">
        <v>2021</v>
      </c>
      <c r="E2132" t="s">
        <v>135</v>
      </c>
      <c r="F2132" t="s">
        <v>1508</v>
      </c>
      <c r="G2132" t="s">
        <v>418</v>
      </c>
      <c r="I2132">
        <v>6</v>
      </c>
      <c r="J2132" t="s">
        <v>59</v>
      </c>
      <c r="K2132">
        <v>4</v>
      </c>
      <c r="L2132" t="s">
        <v>44</v>
      </c>
      <c r="M2132">
        <v>3.5999999046325679</v>
      </c>
      <c r="N2132" t="s">
        <v>87</v>
      </c>
      <c r="O2132" t="s">
        <v>46</v>
      </c>
      <c r="P2132">
        <v>4</v>
      </c>
      <c r="Q2132" t="s">
        <v>88</v>
      </c>
      <c r="R2132" t="s">
        <v>89</v>
      </c>
      <c r="S2132">
        <v>285</v>
      </c>
      <c r="T2132" t="s">
        <v>49</v>
      </c>
      <c r="U2132" t="s">
        <v>72</v>
      </c>
      <c r="W2132" t="s">
        <v>134</v>
      </c>
      <c r="X2132" t="s">
        <v>74</v>
      </c>
      <c r="Z2132">
        <v>0</v>
      </c>
      <c r="AA2132" t="s">
        <v>75</v>
      </c>
      <c r="AB2132" t="s">
        <v>91</v>
      </c>
      <c r="AC2132">
        <v>45</v>
      </c>
      <c r="AD2132">
        <v>11</v>
      </c>
      <c r="AE2132">
        <v>4</v>
      </c>
      <c r="AF2132">
        <v>2025</v>
      </c>
      <c r="AG2132">
        <v>20251105</v>
      </c>
      <c r="AH2132" s="2">
        <v>18800</v>
      </c>
      <c r="AI2132" s="2">
        <v>21751.791015625</v>
      </c>
      <c r="AJ2132" s="2">
        <f t="shared" si="266"/>
        <v>2951.791015625</v>
      </c>
      <c r="AK2132" s="6">
        <f t="shared" si="267"/>
        <v>0.1570101604055851</v>
      </c>
      <c r="AL2132" s="12">
        <v>18800</v>
      </c>
      <c r="AM2132" s="12">
        <v>24555.893229947491</v>
      </c>
      <c r="AN2132" s="12">
        <f t="shared" si="268"/>
        <v>5755.8932299474909</v>
      </c>
      <c r="AO2132" s="13">
        <f t="shared" si="269"/>
        <v>0.30616453350784528</v>
      </c>
      <c r="AP2132" s="16">
        <v>18800</v>
      </c>
      <c r="AQ2132" s="16">
        <v>21607.545570121139</v>
      </c>
      <c r="AR2132" s="16">
        <f t="shared" si="270"/>
        <v>2807.5455701211395</v>
      </c>
      <c r="AS2132" s="17">
        <f t="shared" si="264"/>
        <v>0.14933753032559252</v>
      </c>
      <c r="AT2132" s="20">
        <v>18800</v>
      </c>
      <c r="AU2132" s="20">
        <v>20611.485021734719</v>
      </c>
      <c r="AV2132" s="20">
        <f t="shared" si="265"/>
        <v>1811.4850217347193</v>
      </c>
      <c r="AW2132" s="21">
        <f t="shared" si="271"/>
        <v>9.6355586262485068E-2</v>
      </c>
    </row>
    <row r="2133" spans="1:49" x14ac:dyDescent="0.25">
      <c r="A2133" t="s">
        <v>123</v>
      </c>
      <c r="B2133" t="s">
        <v>124</v>
      </c>
      <c r="C2133">
        <v>189181</v>
      </c>
      <c r="D2133">
        <v>2007</v>
      </c>
      <c r="E2133" t="s">
        <v>159</v>
      </c>
      <c r="F2133" t="s">
        <v>236</v>
      </c>
      <c r="G2133" t="s">
        <v>237</v>
      </c>
      <c r="I2133">
        <v>4</v>
      </c>
      <c r="J2133" t="s">
        <v>101</v>
      </c>
      <c r="K2133">
        <v>4</v>
      </c>
      <c r="L2133" t="s">
        <v>44</v>
      </c>
      <c r="M2133">
        <v>2.4000000953674321</v>
      </c>
      <c r="N2133" t="s">
        <v>45</v>
      </c>
      <c r="Q2133" t="s">
        <v>60</v>
      </c>
      <c r="R2133" t="s">
        <v>48</v>
      </c>
      <c r="S2133">
        <v>166</v>
      </c>
      <c r="T2133" t="s">
        <v>49</v>
      </c>
      <c r="U2133" t="s">
        <v>50</v>
      </c>
      <c r="V2133" t="s">
        <v>865</v>
      </c>
      <c r="W2133" t="s">
        <v>62</v>
      </c>
      <c r="X2133" t="s">
        <v>53</v>
      </c>
      <c r="Z2133">
        <v>0</v>
      </c>
      <c r="AA2133" t="s">
        <v>75</v>
      </c>
      <c r="AB2133" t="s">
        <v>83</v>
      </c>
      <c r="AC2133">
        <v>45</v>
      </c>
      <c r="AD2133">
        <v>11</v>
      </c>
      <c r="AE2133">
        <v>4</v>
      </c>
      <c r="AF2133">
        <v>2025</v>
      </c>
      <c r="AG2133">
        <v>20251104</v>
      </c>
      <c r="AH2133" s="2">
        <v>1300</v>
      </c>
      <c r="AI2133" s="2">
        <v>2346.20751953125</v>
      </c>
      <c r="AJ2133" s="2">
        <f t="shared" si="266"/>
        <v>1046.20751953125</v>
      </c>
      <c r="AK2133" s="6">
        <f t="shared" si="267"/>
        <v>0.80477501502403848</v>
      </c>
      <c r="AL2133" s="12">
        <v>1300</v>
      </c>
      <c r="AM2133" s="12">
        <v>2210.5145408720869</v>
      </c>
      <c r="AN2133" s="12">
        <f t="shared" si="268"/>
        <v>910.51454087208685</v>
      </c>
      <c r="AO2133" s="13">
        <f t="shared" si="269"/>
        <v>0.70039580067083607</v>
      </c>
      <c r="AP2133" s="16">
        <v>1300</v>
      </c>
      <c r="AQ2133" s="16">
        <v>2483.4900632548138</v>
      </c>
      <c r="AR2133" s="16">
        <f t="shared" si="270"/>
        <v>1183.4900632548138</v>
      </c>
      <c r="AS2133" s="17">
        <f t="shared" si="264"/>
        <v>0.91037697173447218</v>
      </c>
      <c r="AT2133" s="20">
        <v>1300</v>
      </c>
      <c r="AU2133" s="20">
        <v>2433.1364303178489</v>
      </c>
      <c r="AV2133" s="20">
        <f t="shared" si="265"/>
        <v>1133.1364303178489</v>
      </c>
      <c r="AW2133" s="21">
        <f t="shared" si="271"/>
        <v>0.87164340793680684</v>
      </c>
    </row>
    <row r="2134" spans="1:49" x14ac:dyDescent="0.25">
      <c r="A2134" t="s">
        <v>123</v>
      </c>
      <c r="B2134" t="s">
        <v>124</v>
      </c>
      <c r="C2134">
        <v>95550</v>
      </c>
      <c r="D2134">
        <v>2016</v>
      </c>
      <c r="E2134" t="s">
        <v>155</v>
      </c>
      <c r="F2134" t="s">
        <v>605</v>
      </c>
      <c r="G2134" t="s">
        <v>606</v>
      </c>
      <c r="I2134">
        <v>4</v>
      </c>
      <c r="J2134" t="s">
        <v>69</v>
      </c>
      <c r="K2134">
        <v>4</v>
      </c>
      <c r="L2134" t="s">
        <v>44</v>
      </c>
      <c r="M2134">
        <v>1.6000000238418579</v>
      </c>
      <c r="N2134" t="s">
        <v>45</v>
      </c>
      <c r="Q2134" t="s">
        <v>60</v>
      </c>
      <c r="T2134" t="s">
        <v>49</v>
      </c>
      <c r="W2134" t="s">
        <v>62</v>
      </c>
      <c r="X2134" t="s">
        <v>63</v>
      </c>
      <c r="Z2134">
        <v>0</v>
      </c>
      <c r="AA2134" t="s">
        <v>75</v>
      </c>
      <c r="AB2134" t="s">
        <v>83</v>
      </c>
      <c r="AC2134">
        <v>45</v>
      </c>
      <c r="AD2134">
        <v>11</v>
      </c>
      <c r="AE2134">
        <v>4</v>
      </c>
      <c r="AF2134">
        <v>2025</v>
      </c>
      <c r="AG2134">
        <v>20251104</v>
      </c>
      <c r="AH2134" s="2">
        <v>5500</v>
      </c>
      <c r="AI2134" s="2">
        <v>5637.12158203125</v>
      </c>
      <c r="AJ2134" s="2">
        <f t="shared" si="266"/>
        <v>137.12158203125</v>
      </c>
      <c r="AK2134" s="6">
        <f t="shared" si="267"/>
        <v>2.4931196732954547E-2</v>
      </c>
      <c r="AL2134" s="12">
        <v>5500</v>
      </c>
      <c r="AM2134" s="12">
        <v>5615.8684641324917</v>
      </c>
      <c r="AN2134" s="12">
        <f t="shared" si="268"/>
        <v>115.86846413249168</v>
      </c>
      <c r="AO2134" s="13">
        <f t="shared" si="269"/>
        <v>2.106699347863485E-2</v>
      </c>
      <c r="AP2134" s="16">
        <v>5500</v>
      </c>
      <c r="AQ2134" s="16">
        <v>5472.4871341838971</v>
      </c>
      <c r="AR2134" s="16">
        <f t="shared" si="270"/>
        <v>27.512865816102931</v>
      </c>
      <c r="AS2134" s="17">
        <f t="shared" si="264"/>
        <v>5.0023392392914423E-3</v>
      </c>
      <c r="AT2134" s="20">
        <v>5500</v>
      </c>
      <c r="AU2134" s="20">
        <v>5718.59375</v>
      </c>
      <c r="AV2134" s="20">
        <f t="shared" si="265"/>
        <v>218.59375</v>
      </c>
      <c r="AW2134" s="21">
        <f t="shared" si="271"/>
        <v>3.9744318181818179E-2</v>
      </c>
    </row>
    <row r="2135" spans="1:49" x14ac:dyDescent="0.25">
      <c r="A2135" t="s">
        <v>77</v>
      </c>
      <c r="B2135" t="s">
        <v>78</v>
      </c>
      <c r="C2135">
        <v>149489</v>
      </c>
      <c r="D2135">
        <v>2008</v>
      </c>
      <c r="E2135" t="s">
        <v>139</v>
      </c>
      <c r="F2135" t="s">
        <v>311</v>
      </c>
      <c r="I2135">
        <v>4</v>
      </c>
      <c r="J2135" t="s">
        <v>171</v>
      </c>
      <c r="K2135">
        <v>4</v>
      </c>
      <c r="L2135" t="s">
        <v>44</v>
      </c>
      <c r="M2135">
        <v>2.5</v>
      </c>
      <c r="N2135" t="s">
        <v>45</v>
      </c>
      <c r="O2135" t="s">
        <v>46</v>
      </c>
      <c r="Q2135" t="s">
        <v>118</v>
      </c>
      <c r="R2135" t="s">
        <v>48</v>
      </c>
      <c r="S2135">
        <v>170</v>
      </c>
      <c r="T2135" t="s">
        <v>49</v>
      </c>
      <c r="U2135" t="s">
        <v>50</v>
      </c>
      <c r="V2135" t="s">
        <v>714</v>
      </c>
      <c r="W2135" t="s">
        <v>120</v>
      </c>
      <c r="X2135" t="s">
        <v>74</v>
      </c>
      <c r="Z2135">
        <v>0</v>
      </c>
      <c r="AA2135" t="s">
        <v>75</v>
      </c>
      <c r="AB2135" t="s">
        <v>122</v>
      </c>
      <c r="AC2135">
        <v>45</v>
      </c>
      <c r="AD2135">
        <v>11</v>
      </c>
      <c r="AE2135">
        <v>4</v>
      </c>
      <c r="AF2135">
        <v>2025</v>
      </c>
      <c r="AG2135">
        <v>20251103</v>
      </c>
      <c r="AH2135" s="2">
        <v>800</v>
      </c>
      <c r="AI2135" s="2">
        <v>702.3092041015625</v>
      </c>
      <c r="AJ2135" s="2">
        <f t="shared" si="266"/>
        <v>97.6907958984375</v>
      </c>
      <c r="AK2135" s="6">
        <f t="shared" si="267"/>
        <v>0.12211349487304687</v>
      </c>
      <c r="AL2135" s="12">
        <v>800</v>
      </c>
      <c r="AM2135" s="12">
        <v>814.17216329766734</v>
      </c>
      <c r="AN2135" s="12">
        <f t="shared" si="268"/>
        <v>14.172163297667339</v>
      </c>
      <c r="AO2135" s="13">
        <f t="shared" si="269"/>
        <v>1.7715204122084174E-2</v>
      </c>
      <c r="AP2135" s="16">
        <v>800</v>
      </c>
      <c r="AQ2135" s="16">
        <v>936.45081306963732</v>
      </c>
      <c r="AR2135" s="16">
        <f t="shared" si="270"/>
        <v>136.45081306963732</v>
      </c>
      <c r="AS2135" s="17">
        <f t="shared" si="264"/>
        <v>0.17056351633704664</v>
      </c>
      <c r="AT2135" s="20">
        <v>800</v>
      </c>
      <c r="AU2135" s="20">
        <v>689.78397839783975</v>
      </c>
      <c r="AV2135" s="20">
        <f t="shared" si="265"/>
        <v>110.21602160216025</v>
      </c>
      <c r="AW2135" s="21">
        <f t="shared" si="271"/>
        <v>0.13777002700270033</v>
      </c>
    </row>
    <row r="2136" spans="1:49" x14ac:dyDescent="0.25">
      <c r="A2136" t="s">
        <v>77</v>
      </c>
      <c r="B2136" t="s">
        <v>596</v>
      </c>
      <c r="C2136">
        <v>33204</v>
      </c>
      <c r="D2136">
        <v>2022</v>
      </c>
      <c r="E2136" t="s">
        <v>322</v>
      </c>
      <c r="F2136" t="s">
        <v>1632</v>
      </c>
      <c r="G2136" t="s">
        <v>458</v>
      </c>
      <c r="I2136">
        <v>6</v>
      </c>
      <c r="J2136" t="s">
        <v>59</v>
      </c>
      <c r="K2136">
        <v>4</v>
      </c>
      <c r="L2136" t="s">
        <v>44</v>
      </c>
      <c r="M2136">
        <v>3</v>
      </c>
      <c r="N2136" t="s">
        <v>44</v>
      </c>
      <c r="O2136" t="s">
        <v>46</v>
      </c>
      <c r="P2136">
        <v>5</v>
      </c>
      <c r="Q2136" t="s">
        <v>60</v>
      </c>
      <c r="R2136" t="s">
        <v>81</v>
      </c>
      <c r="S2136">
        <v>335</v>
      </c>
      <c r="T2136" t="s">
        <v>49</v>
      </c>
      <c r="U2136" t="s">
        <v>50</v>
      </c>
      <c r="W2136" t="s">
        <v>90</v>
      </c>
      <c r="X2136" t="s">
        <v>74</v>
      </c>
      <c r="Z2136">
        <v>0</v>
      </c>
      <c r="AA2136" t="s">
        <v>75</v>
      </c>
      <c r="AB2136" t="s">
        <v>104</v>
      </c>
      <c r="AC2136">
        <v>45</v>
      </c>
      <c r="AD2136">
        <v>11</v>
      </c>
      <c r="AE2136">
        <v>4</v>
      </c>
      <c r="AF2136">
        <v>2025</v>
      </c>
      <c r="AG2136">
        <v>20251105</v>
      </c>
      <c r="AH2136" s="2">
        <v>42100</v>
      </c>
      <c r="AI2136" s="2">
        <v>55962.18359375</v>
      </c>
      <c r="AJ2136" s="2">
        <f t="shared" si="266"/>
        <v>13862.18359375</v>
      </c>
      <c r="AK2136" s="6">
        <f t="shared" si="267"/>
        <v>0.32926801885391926</v>
      </c>
      <c r="AL2136" s="12">
        <v>42100</v>
      </c>
      <c r="AM2136" s="12">
        <v>48827.590593342858</v>
      </c>
      <c r="AN2136" s="12">
        <f t="shared" si="268"/>
        <v>6727.5905933428585</v>
      </c>
      <c r="AO2136" s="13">
        <f t="shared" si="269"/>
        <v>0.1598002516233458</v>
      </c>
      <c r="AP2136" s="16">
        <v>42100</v>
      </c>
      <c r="AQ2136" s="16">
        <v>47463.441303647764</v>
      </c>
      <c r="AR2136" s="16">
        <f t="shared" si="270"/>
        <v>5363.4413036477636</v>
      </c>
      <c r="AS2136" s="17">
        <f t="shared" si="264"/>
        <v>0.12739765566859296</v>
      </c>
      <c r="AT2136" s="20">
        <v>42100</v>
      </c>
      <c r="AU2136" s="20">
        <v>56657.22891566265</v>
      </c>
      <c r="AV2136" s="20">
        <f t="shared" si="265"/>
        <v>14557.22891566265</v>
      </c>
      <c r="AW2136" s="21">
        <f t="shared" si="271"/>
        <v>0.34577740892310332</v>
      </c>
    </row>
    <row r="2137" spans="1:49" x14ac:dyDescent="0.25">
      <c r="A2137" t="s">
        <v>38</v>
      </c>
      <c r="B2137" t="s">
        <v>92</v>
      </c>
      <c r="C2137">
        <v>1879</v>
      </c>
      <c r="D2137">
        <v>2025</v>
      </c>
      <c r="E2137" t="s">
        <v>66</v>
      </c>
      <c r="F2137" t="s">
        <v>221</v>
      </c>
      <c r="G2137" t="s">
        <v>995</v>
      </c>
      <c r="H2137" t="s">
        <v>734</v>
      </c>
      <c r="I2137">
        <v>8</v>
      </c>
      <c r="J2137" t="s">
        <v>69</v>
      </c>
      <c r="K2137">
        <v>4</v>
      </c>
      <c r="L2137" t="s">
        <v>44</v>
      </c>
      <c r="M2137">
        <v>5</v>
      </c>
      <c r="N2137" t="s">
        <v>70</v>
      </c>
      <c r="Q2137" t="s">
        <v>88</v>
      </c>
      <c r="R2137" t="s">
        <v>48</v>
      </c>
      <c r="T2137" t="s">
        <v>49</v>
      </c>
      <c r="U2137" t="s">
        <v>72</v>
      </c>
      <c r="V2137" t="s">
        <v>1127</v>
      </c>
      <c r="W2137" t="s">
        <v>90</v>
      </c>
      <c r="X2137" t="s">
        <v>74</v>
      </c>
      <c r="Z2137">
        <v>0</v>
      </c>
      <c r="AA2137" t="s">
        <v>75</v>
      </c>
      <c r="AB2137" t="s">
        <v>91</v>
      </c>
      <c r="AC2137">
        <v>45</v>
      </c>
      <c r="AD2137">
        <v>11</v>
      </c>
      <c r="AE2137">
        <v>4</v>
      </c>
      <c r="AF2137">
        <v>2025</v>
      </c>
      <c r="AG2137">
        <v>20251104</v>
      </c>
      <c r="AH2137" s="2">
        <v>35200</v>
      </c>
      <c r="AI2137" s="2">
        <v>41093.0703125</v>
      </c>
      <c r="AJ2137" s="2">
        <f t="shared" si="266"/>
        <v>5893.0703125</v>
      </c>
      <c r="AK2137" s="6">
        <f t="shared" si="267"/>
        <v>0.16741677024147728</v>
      </c>
      <c r="AL2137" s="12">
        <v>35200</v>
      </c>
      <c r="AM2137" s="12">
        <v>33151.551598874503</v>
      </c>
      <c r="AN2137" s="12">
        <f t="shared" si="268"/>
        <v>2048.4484011254972</v>
      </c>
      <c r="AO2137" s="13">
        <f t="shared" si="269"/>
        <v>5.8194556850156169E-2</v>
      </c>
      <c r="AP2137" s="16">
        <v>35200</v>
      </c>
      <c r="AQ2137" s="16">
        <v>47271.457725331122</v>
      </c>
      <c r="AR2137" s="16">
        <f t="shared" si="270"/>
        <v>12071.457725331122</v>
      </c>
      <c r="AS2137" s="17">
        <f t="shared" si="264"/>
        <v>0.34293913992417957</v>
      </c>
      <c r="AT2137" s="20">
        <v>35200</v>
      </c>
      <c r="AU2137" s="20">
        <v>41848.092485549132</v>
      </c>
      <c r="AV2137" s="20">
        <f t="shared" si="265"/>
        <v>6648.0924855491321</v>
      </c>
      <c r="AW2137" s="21">
        <f t="shared" si="271"/>
        <v>0.18886626379400945</v>
      </c>
    </row>
    <row r="2138" spans="1:49" x14ac:dyDescent="0.25">
      <c r="A2138" t="s">
        <v>123</v>
      </c>
      <c r="B2138" t="s">
        <v>440</v>
      </c>
      <c r="C2138">
        <v>105838</v>
      </c>
      <c r="D2138">
        <v>2016</v>
      </c>
      <c r="E2138" t="s">
        <v>93</v>
      </c>
      <c r="F2138" t="s">
        <v>591</v>
      </c>
      <c r="G2138" t="s">
        <v>590</v>
      </c>
      <c r="I2138">
        <v>6</v>
      </c>
      <c r="J2138" t="s">
        <v>59</v>
      </c>
      <c r="K2138">
        <v>4</v>
      </c>
      <c r="L2138" t="s">
        <v>44</v>
      </c>
      <c r="M2138">
        <v>3.5999999046325679</v>
      </c>
      <c r="N2138" t="s">
        <v>45</v>
      </c>
      <c r="O2138" t="s">
        <v>46</v>
      </c>
      <c r="P2138">
        <v>4</v>
      </c>
      <c r="Q2138" t="s">
        <v>118</v>
      </c>
      <c r="T2138" t="s">
        <v>49</v>
      </c>
      <c r="V2138" t="s">
        <v>593</v>
      </c>
      <c r="W2138" t="s">
        <v>120</v>
      </c>
      <c r="X2138" t="s">
        <v>98</v>
      </c>
      <c r="Z2138">
        <v>0</v>
      </c>
      <c r="AA2138" t="s">
        <v>75</v>
      </c>
      <c r="AB2138" t="s">
        <v>122</v>
      </c>
      <c r="AC2138">
        <v>45</v>
      </c>
      <c r="AD2138">
        <v>11</v>
      </c>
      <c r="AE2138">
        <v>4</v>
      </c>
      <c r="AF2138">
        <v>2025</v>
      </c>
      <c r="AG2138">
        <v>20251105</v>
      </c>
      <c r="AH2138" s="2">
        <v>7000</v>
      </c>
      <c r="AI2138" s="2">
        <v>5433.81201171875</v>
      </c>
      <c r="AJ2138" s="2">
        <f t="shared" si="266"/>
        <v>1566.18798828125</v>
      </c>
      <c r="AK2138" s="6">
        <f t="shared" si="267"/>
        <v>0.2237411411830357</v>
      </c>
      <c r="AL2138" s="12">
        <v>7000</v>
      </c>
      <c r="AM2138" s="12">
        <v>5518.2272721271338</v>
      </c>
      <c r="AN2138" s="12">
        <f t="shared" si="268"/>
        <v>1481.7727278728662</v>
      </c>
      <c r="AO2138" s="13">
        <f t="shared" si="269"/>
        <v>0.21168181826755231</v>
      </c>
      <c r="AP2138" s="16">
        <v>7000</v>
      </c>
      <c r="AQ2138" s="16">
        <v>5420.9727535006323</v>
      </c>
      <c r="AR2138" s="16">
        <f t="shared" si="270"/>
        <v>1579.0272464993677</v>
      </c>
      <c r="AS2138" s="17">
        <f t="shared" si="264"/>
        <v>0.22557532092848109</v>
      </c>
      <c r="AT2138" s="20">
        <v>7000</v>
      </c>
      <c r="AU2138" s="20">
        <v>5336.6255813953476</v>
      </c>
      <c r="AV2138" s="20">
        <f t="shared" si="265"/>
        <v>1663.3744186046524</v>
      </c>
      <c r="AW2138" s="21">
        <f t="shared" si="271"/>
        <v>0.23762491694352178</v>
      </c>
    </row>
    <row r="2139" spans="1:49" x14ac:dyDescent="0.25">
      <c r="A2139" t="s">
        <v>38</v>
      </c>
      <c r="B2139" t="s">
        <v>92</v>
      </c>
      <c r="C2139">
        <v>161266</v>
      </c>
      <c r="D2139">
        <v>2019</v>
      </c>
      <c r="E2139" t="s">
        <v>84</v>
      </c>
      <c r="F2139" t="s">
        <v>85</v>
      </c>
      <c r="G2139" t="s">
        <v>169</v>
      </c>
      <c r="I2139">
        <v>8</v>
      </c>
      <c r="J2139" t="s">
        <v>117</v>
      </c>
      <c r="K2139">
        <v>4</v>
      </c>
      <c r="L2139" t="s">
        <v>44</v>
      </c>
      <c r="M2139">
        <v>5.6999998092651367</v>
      </c>
      <c r="N2139" t="s">
        <v>70</v>
      </c>
      <c r="O2139" t="s">
        <v>180</v>
      </c>
      <c r="P2139">
        <v>2</v>
      </c>
      <c r="Q2139" t="s">
        <v>88</v>
      </c>
      <c r="R2139" t="s">
        <v>48</v>
      </c>
      <c r="S2139">
        <v>395</v>
      </c>
      <c r="T2139" t="s">
        <v>49</v>
      </c>
      <c r="U2139" t="s">
        <v>72</v>
      </c>
      <c r="W2139" t="s">
        <v>90</v>
      </c>
      <c r="X2139" t="s">
        <v>74</v>
      </c>
      <c r="Z2139">
        <v>0</v>
      </c>
      <c r="AA2139" t="s">
        <v>75</v>
      </c>
      <c r="AB2139" t="s">
        <v>91</v>
      </c>
      <c r="AC2139">
        <v>45</v>
      </c>
      <c r="AD2139">
        <v>11</v>
      </c>
      <c r="AE2139">
        <v>4</v>
      </c>
      <c r="AF2139">
        <v>2025</v>
      </c>
      <c r="AG2139">
        <v>20251104</v>
      </c>
      <c r="AH2139" s="2">
        <v>4200</v>
      </c>
      <c r="AI2139" s="2">
        <v>5225.119140625</v>
      </c>
      <c r="AJ2139" s="2">
        <f t="shared" si="266"/>
        <v>1025.119140625</v>
      </c>
      <c r="AK2139" s="6">
        <f t="shared" si="267"/>
        <v>0.24407598586309523</v>
      </c>
      <c r="AL2139" s="12">
        <v>4200</v>
      </c>
      <c r="AM2139" s="12">
        <v>5117.6234201842371</v>
      </c>
      <c r="AN2139" s="12">
        <f t="shared" si="268"/>
        <v>917.62342018423715</v>
      </c>
      <c r="AO2139" s="13">
        <f t="shared" si="269"/>
        <v>0.21848176671053265</v>
      </c>
      <c r="AP2139" s="16">
        <v>4200</v>
      </c>
      <c r="AQ2139" s="16">
        <v>5619.1634486831763</v>
      </c>
      <c r="AR2139" s="16">
        <f t="shared" si="270"/>
        <v>1419.1634486831763</v>
      </c>
      <c r="AS2139" s="17">
        <f t="shared" si="264"/>
        <v>0.33789605921028004</v>
      </c>
      <c r="AT2139" s="20">
        <v>4200</v>
      </c>
      <c r="AU2139" s="20">
        <v>5314.7200772200777</v>
      </c>
      <c r="AV2139" s="20">
        <f t="shared" si="265"/>
        <v>1114.7200772200777</v>
      </c>
      <c r="AW2139" s="21">
        <f t="shared" si="271"/>
        <v>0.26540954219525659</v>
      </c>
    </row>
    <row r="2140" spans="1:49" x14ac:dyDescent="0.25">
      <c r="A2140" t="s">
        <v>38</v>
      </c>
      <c r="B2140" t="s">
        <v>92</v>
      </c>
      <c r="C2140">
        <v>91537</v>
      </c>
      <c r="D2140">
        <v>2018</v>
      </c>
      <c r="E2140" t="s">
        <v>111</v>
      </c>
      <c r="F2140" t="s">
        <v>240</v>
      </c>
      <c r="G2140" t="s">
        <v>214</v>
      </c>
      <c r="I2140">
        <v>4</v>
      </c>
      <c r="J2140" t="s">
        <v>69</v>
      </c>
      <c r="K2140">
        <v>4</v>
      </c>
      <c r="L2140" t="s">
        <v>44</v>
      </c>
      <c r="M2140">
        <v>2.4000000953674321</v>
      </c>
      <c r="N2140" t="s">
        <v>45</v>
      </c>
      <c r="O2140" t="s">
        <v>46</v>
      </c>
      <c r="P2140">
        <v>4</v>
      </c>
      <c r="Q2140" t="s">
        <v>60</v>
      </c>
      <c r="R2140" t="s">
        <v>96</v>
      </c>
      <c r="S2140">
        <v>173</v>
      </c>
      <c r="T2140" t="s">
        <v>49</v>
      </c>
      <c r="U2140" t="s">
        <v>50</v>
      </c>
      <c r="W2140" t="s">
        <v>134</v>
      </c>
      <c r="X2140" t="s">
        <v>121</v>
      </c>
      <c r="Z2140">
        <v>0</v>
      </c>
      <c r="AA2140" t="s">
        <v>75</v>
      </c>
      <c r="AB2140" t="s">
        <v>83</v>
      </c>
      <c r="AC2140">
        <v>45</v>
      </c>
      <c r="AD2140">
        <v>11</v>
      </c>
      <c r="AE2140">
        <v>4</v>
      </c>
      <c r="AF2140">
        <v>2025</v>
      </c>
      <c r="AG2140">
        <v>20251104</v>
      </c>
      <c r="AH2140" s="2">
        <v>6750</v>
      </c>
      <c r="AI2140" s="2">
        <v>7189.6513671875</v>
      </c>
      <c r="AJ2140" s="2">
        <f t="shared" si="266"/>
        <v>439.6513671875</v>
      </c>
      <c r="AK2140" s="6">
        <f t="shared" si="267"/>
        <v>6.5133535879629625E-2</v>
      </c>
      <c r="AL2140" s="12">
        <v>6750</v>
      </c>
      <c r="AM2140" s="12">
        <v>6813.5292331884129</v>
      </c>
      <c r="AN2140" s="12">
        <f t="shared" si="268"/>
        <v>63.529233188412945</v>
      </c>
      <c r="AO2140" s="13">
        <f t="shared" si="269"/>
        <v>9.4117382501352504E-3</v>
      </c>
      <c r="AP2140" s="16">
        <v>6750</v>
      </c>
      <c r="AQ2140" s="16">
        <v>6682.3084085524524</v>
      </c>
      <c r="AR2140" s="16">
        <f t="shared" si="270"/>
        <v>67.69159144754758</v>
      </c>
      <c r="AS2140" s="17">
        <f t="shared" si="264"/>
        <v>1.0028383918155198E-2</v>
      </c>
      <c r="AT2140" s="20">
        <v>6750</v>
      </c>
      <c r="AU2140" s="20">
        <v>7355.0746018440896</v>
      </c>
      <c r="AV2140" s="20">
        <f t="shared" si="265"/>
        <v>605.07460184408956</v>
      </c>
      <c r="AW2140" s="21">
        <f t="shared" si="271"/>
        <v>8.9640681754679929E-2</v>
      </c>
    </row>
    <row r="2141" spans="1:49" x14ac:dyDescent="0.25">
      <c r="A2141" t="s">
        <v>77</v>
      </c>
      <c r="B2141" t="s">
        <v>596</v>
      </c>
      <c r="C2141">
        <v>86925</v>
      </c>
      <c r="D2141">
        <v>2013</v>
      </c>
      <c r="E2141" t="s">
        <v>250</v>
      </c>
      <c r="F2141" t="s">
        <v>550</v>
      </c>
      <c r="G2141" t="s">
        <v>252</v>
      </c>
      <c r="I2141">
        <v>4</v>
      </c>
      <c r="J2141" t="s">
        <v>117</v>
      </c>
      <c r="K2141">
        <v>4</v>
      </c>
      <c r="L2141" t="s">
        <v>372</v>
      </c>
      <c r="M2141">
        <v>2.2999999523162842</v>
      </c>
      <c r="N2141" t="s">
        <v>45</v>
      </c>
      <c r="O2141" t="s">
        <v>46</v>
      </c>
      <c r="Q2141" t="s">
        <v>47</v>
      </c>
      <c r="T2141" t="s">
        <v>49</v>
      </c>
      <c r="V2141" t="s">
        <v>1902</v>
      </c>
      <c r="W2141" t="s">
        <v>120</v>
      </c>
      <c r="X2141" t="s">
        <v>53</v>
      </c>
      <c r="Z2141">
        <v>0</v>
      </c>
      <c r="AA2141" t="s">
        <v>75</v>
      </c>
      <c r="AB2141" t="s">
        <v>332</v>
      </c>
      <c r="AC2141">
        <v>45</v>
      </c>
      <c r="AD2141">
        <v>11</v>
      </c>
      <c r="AE2141">
        <v>4</v>
      </c>
      <c r="AF2141">
        <v>2025</v>
      </c>
      <c r="AG2141">
        <v>20251105</v>
      </c>
      <c r="AH2141" s="2">
        <v>4300</v>
      </c>
      <c r="AI2141" s="2">
        <v>4678.64404296875</v>
      </c>
      <c r="AJ2141" s="2">
        <f t="shared" si="266"/>
        <v>378.64404296875</v>
      </c>
      <c r="AK2141" s="6">
        <f t="shared" si="267"/>
        <v>8.8056754178779076E-2</v>
      </c>
      <c r="AL2141" s="12">
        <v>4300</v>
      </c>
      <c r="AM2141" s="12">
        <v>4103.2143142214836</v>
      </c>
      <c r="AN2141" s="12">
        <f t="shared" si="268"/>
        <v>196.78568577851638</v>
      </c>
      <c r="AO2141" s="13">
        <f t="shared" si="269"/>
        <v>4.5764112971747997E-2</v>
      </c>
      <c r="AP2141" s="16">
        <v>4300</v>
      </c>
      <c r="AQ2141" s="16">
        <v>4435.6133858015965</v>
      </c>
      <c r="AR2141" s="16">
        <f t="shared" si="270"/>
        <v>135.61338580159645</v>
      </c>
      <c r="AS2141" s="17">
        <f t="shared" si="264"/>
        <v>3.1537996698045689E-2</v>
      </c>
      <c r="AT2141" s="20">
        <v>4300</v>
      </c>
      <c r="AU2141" s="20">
        <v>4937.7323420074354</v>
      </c>
      <c r="AV2141" s="20">
        <f t="shared" si="265"/>
        <v>637.73234200743536</v>
      </c>
      <c r="AW2141" s="21">
        <f t="shared" si="271"/>
        <v>0.14830984697847335</v>
      </c>
    </row>
    <row r="2142" spans="1:49" x14ac:dyDescent="0.25">
      <c r="A2142" t="s">
        <v>38</v>
      </c>
      <c r="B2142" t="s">
        <v>65</v>
      </c>
      <c r="C2142">
        <v>110801</v>
      </c>
      <c r="D2142">
        <v>2023</v>
      </c>
      <c r="E2142" t="s">
        <v>66</v>
      </c>
      <c r="F2142" t="s">
        <v>221</v>
      </c>
      <c r="G2142" t="s">
        <v>680</v>
      </c>
      <c r="I2142">
        <v>6</v>
      </c>
      <c r="J2142" t="s">
        <v>69</v>
      </c>
      <c r="K2142">
        <v>4</v>
      </c>
      <c r="L2142" t="s">
        <v>44</v>
      </c>
      <c r="M2142">
        <v>3.5</v>
      </c>
      <c r="N2142" t="s">
        <v>87</v>
      </c>
      <c r="O2142" t="s">
        <v>46</v>
      </c>
      <c r="P2142">
        <v>4</v>
      </c>
      <c r="Q2142" t="s">
        <v>88</v>
      </c>
      <c r="R2142" t="s">
        <v>89</v>
      </c>
      <c r="T2142" t="s">
        <v>49</v>
      </c>
      <c r="U2142" t="s">
        <v>72</v>
      </c>
      <c r="V2142" t="s">
        <v>289</v>
      </c>
      <c r="W2142" t="s">
        <v>103</v>
      </c>
      <c r="X2142" t="s">
        <v>74</v>
      </c>
      <c r="Z2142">
        <v>0</v>
      </c>
      <c r="AA2142" t="s">
        <v>75</v>
      </c>
      <c r="AB2142" t="s">
        <v>91</v>
      </c>
      <c r="AC2142">
        <v>45</v>
      </c>
      <c r="AD2142">
        <v>11</v>
      </c>
      <c r="AE2142">
        <v>4</v>
      </c>
      <c r="AF2142">
        <v>2025</v>
      </c>
      <c r="AG2142">
        <v>20251104</v>
      </c>
      <c r="AH2142" s="2">
        <v>20750</v>
      </c>
      <c r="AI2142" s="2">
        <v>28488.607421875</v>
      </c>
      <c r="AJ2142" s="2">
        <f t="shared" si="266"/>
        <v>7738.607421875</v>
      </c>
      <c r="AK2142" s="6">
        <f t="shared" si="267"/>
        <v>0.37294493599397588</v>
      </c>
      <c r="AL2142" s="12">
        <v>20750</v>
      </c>
      <c r="AM2142" s="12">
        <v>26536.340336838512</v>
      </c>
      <c r="AN2142" s="12">
        <f t="shared" si="268"/>
        <v>5786.3403368385116</v>
      </c>
      <c r="AO2142" s="13">
        <f t="shared" si="269"/>
        <v>0.27885977526932587</v>
      </c>
      <c r="AP2142" s="16">
        <v>20750</v>
      </c>
      <c r="AQ2142" s="16">
        <v>27176.028705571531</v>
      </c>
      <c r="AR2142" s="16">
        <f t="shared" si="270"/>
        <v>6426.0287055715307</v>
      </c>
      <c r="AS2142" s="17">
        <f t="shared" si="264"/>
        <v>0.30968813038898946</v>
      </c>
      <c r="AT2142" s="20">
        <v>20750</v>
      </c>
      <c r="AU2142" s="20">
        <v>28070.984615384619</v>
      </c>
      <c r="AV2142" s="20">
        <f t="shared" si="265"/>
        <v>7320.9846153846192</v>
      </c>
      <c r="AW2142" s="21">
        <f t="shared" si="271"/>
        <v>0.35281853568118648</v>
      </c>
    </row>
    <row r="2143" spans="1:49" x14ac:dyDescent="0.25">
      <c r="A2143" t="s">
        <v>109</v>
      </c>
      <c r="B2143" t="s">
        <v>538</v>
      </c>
      <c r="C2143">
        <v>33748</v>
      </c>
      <c r="D2143">
        <v>2023</v>
      </c>
      <c r="E2143" t="s">
        <v>167</v>
      </c>
      <c r="F2143" t="s">
        <v>579</v>
      </c>
      <c r="G2143" t="s">
        <v>169</v>
      </c>
      <c r="I2143">
        <v>4</v>
      </c>
      <c r="J2143" t="s">
        <v>59</v>
      </c>
      <c r="K2143">
        <v>4</v>
      </c>
      <c r="L2143" t="s">
        <v>44</v>
      </c>
      <c r="M2143">
        <v>2</v>
      </c>
      <c r="N2143" t="s">
        <v>45</v>
      </c>
      <c r="O2143" t="s">
        <v>46</v>
      </c>
      <c r="P2143">
        <v>4</v>
      </c>
      <c r="Q2143" t="s">
        <v>60</v>
      </c>
      <c r="R2143" t="s">
        <v>96</v>
      </c>
      <c r="T2143" t="s">
        <v>49</v>
      </c>
      <c r="U2143" t="s">
        <v>50</v>
      </c>
      <c r="V2143" t="s">
        <v>419</v>
      </c>
      <c r="W2143" t="s">
        <v>90</v>
      </c>
      <c r="X2143" t="s">
        <v>74</v>
      </c>
      <c r="Z2143">
        <v>0</v>
      </c>
      <c r="AA2143" t="s">
        <v>75</v>
      </c>
      <c r="AB2143" t="s">
        <v>83</v>
      </c>
      <c r="AC2143">
        <v>45</v>
      </c>
      <c r="AD2143">
        <v>11</v>
      </c>
      <c r="AE2143">
        <v>4</v>
      </c>
      <c r="AF2143">
        <v>2025</v>
      </c>
      <c r="AG2143">
        <v>20251105</v>
      </c>
      <c r="AH2143" s="2">
        <v>26000</v>
      </c>
      <c r="AI2143" s="2">
        <v>26320.455078125</v>
      </c>
      <c r="AJ2143" s="2">
        <f t="shared" si="266"/>
        <v>320.455078125</v>
      </c>
      <c r="AK2143" s="6">
        <f t="shared" si="267"/>
        <v>1.23251953125E-2</v>
      </c>
      <c r="AL2143" s="12">
        <v>26000</v>
      </c>
      <c r="AM2143" s="12">
        <v>23892.20624209223</v>
      </c>
      <c r="AN2143" s="12">
        <f t="shared" si="268"/>
        <v>2107.7937579077698</v>
      </c>
      <c r="AO2143" s="13">
        <f t="shared" si="269"/>
        <v>8.1068990688760376E-2</v>
      </c>
      <c r="AP2143" s="16">
        <v>26000</v>
      </c>
      <c r="AQ2143" s="16">
        <v>23590.65459667347</v>
      </c>
      <c r="AR2143" s="16">
        <f t="shared" si="270"/>
        <v>2409.3454033265298</v>
      </c>
      <c r="AS2143" s="17">
        <f t="shared" si="264"/>
        <v>9.2667130897174224E-2</v>
      </c>
      <c r="AT2143" s="20">
        <v>26000</v>
      </c>
      <c r="AU2143" s="20">
        <v>26227.160493827159</v>
      </c>
      <c r="AV2143" s="20">
        <f t="shared" si="265"/>
        <v>227.16049382715937</v>
      </c>
      <c r="AW2143" s="21">
        <f t="shared" si="271"/>
        <v>8.7369420702753612E-3</v>
      </c>
    </row>
    <row r="2144" spans="1:49" x14ac:dyDescent="0.25">
      <c r="A2144" t="s">
        <v>77</v>
      </c>
      <c r="B2144" t="s">
        <v>811</v>
      </c>
      <c r="C2144">
        <v>87925</v>
      </c>
      <c r="D2144">
        <v>2020</v>
      </c>
      <c r="E2144" t="s">
        <v>93</v>
      </c>
      <c r="F2144" t="s">
        <v>94</v>
      </c>
      <c r="G2144" t="s">
        <v>466</v>
      </c>
      <c r="I2144">
        <v>4</v>
      </c>
      <c r="J2144" t="s">
        <v>69</v>
      </c>
      <c r="K2144">
        <v>4</v>
      </c>
      <c r="L2144" t="s">
        <v>44</v>
      </c>
      <c r="M2144">
        <v>1.5</v>
      </c>
      <c r="N2144" t="s">
        <v>45</v>
      </c>
      <c r="O2144" t="s">
        <v>46</v>
      </c>
      <c r="P2144">
        <v>5</v>
      </c>
      <c r="Q2144" t="s">
        <v>60</v>
      </c>
      <c r="R2144" t="s">
        <v>96</v>
      </c>
      <c r="T2144" t="s">
        <v>49</v>
      </c>
      <c r="U2144" t="s">
        <v>50</v>
      </c>
      <c r="V2144" t="s">
        <v>775</v>
      </c>
      <c r="W2144" t="s">
        <v>62</v>
      </c>
      <c r="X2144" t="s">
        <v>98</v>
      </c>
      <c r="Z2144">
        <v>0</v>
      </c>
      <c r="AA2144" t="s">
        <v>75</v>
      </c>
      <c r="AB2144" t="s">
        <v>83</v>
      </c>
      <c r="AC2144">
        <v>45</v>
      </c>
      <c r="AD2144">
        <v>11</v>
      </c>
      <c r="AE2144">
        <v>4</v>
      </c>
      <c r="AF2144">
        <v>2025</v>
      </c>
      <c r="AG2144">
        <v>20251105</v>
      </c>
      <c r="AH2144" s="2">
        <v>11000</v>
      </c>
      <c r="AI2144" s="2">
        <v>11338.810546875</v>
      </c>
      <c r="AJ2144" s="2">
        <f t="shared" si="266"/>
        <v>338.810546875</v>
      </c>
      <c r="AK2144" s="6">
        <f t="shared" si="267"/>
        <v>3.0800958806818182E-2</v>
      </c>
      <c r="AL2144" s="12">
        <v>11000</v>
      </c>
      <c r="AM2144" s="12">
        <v>11049.099185862169</v>
      </c>
      <c r="AN2144" s="12">
        <f t="shared" si="268"/>
        <v>49.099185862169179</v>
      </c>
      <c r="AO2144" s="13">
        <f t="shared" si="269"/>
        <v>4.4635623511062889E-3</v>
      </c>
      <c r="AP2144" s="16">
        <v>11000</v>
      </c>
      <c r="AQ2144" s="16">
        <v>10820.03066513018</v>
      </c>
      <c r="AR2144" s="16">
        <f t="shared" si="270"/>
        <v>179.96933486982016</v>
      </c>
      <c r="AS2144" s="17">
        <f t="shared" si="264"/>
        <v>1.6360848624529106E-2</v>
      </c>
      <c r="AT2144" s="20">
        <v>11000</v>
      </c>
      <c r="AU2144" s="20">
        <v>11383.281893004119</v>
      </c>
      <c r="AV2144" s="20">
        <f t="shared" si="265"/>
        <v>383.28189300411941</v>
      </c>
      <c r="AW2144" s="21">
        <f t="shared" si="271"/>
        <v>3.4843808454919946E-2</v>
      </c>
    </row>
    <row r="2145" spans="1:49" x14ac:dyDescent="0.25">
      <c r="A2145" t="s">
        <v>109</v>
      </c>
      <c r="B2145" t="s">
        <v>538</v>
      </c>
      <c r="C2145">
        <v>103525</v>
      </c>
      <c r="D2145">
        <v>2018</v>
      </c>
      <c r="E2145" t="s">
        <v>66</v>
      </c>
      <c r="F2145" t="s">
        <v>221</v>
      </c>
      <c r="I2145">
        <v>6</v>
      </c>
      <c r="J2145" t="s">
        <v>59</v>
      </c>
      <c r="K2145">
        <v>4</v>
      </c>
      <c r="L2145" t="s">
        <v>44</v>
      </c>
      <c r="M2145">
        <v>3.5</v>
      </c>
      <c r="N2145" t="s">
        <v>87</v>
      </c>
      <c r="O2145" t="s">
        <v>46</v>
      </c>
      <c r="P2145">
        <v>4</v>
      </c>
      <c r="Q2145" t="s">
        <v>88</v>
      </c>
      <c r="R2145" t="s">
        <v>89</v>
      </c>
      <c r="S2145">
        <v>375</v>
      </c>
      <c r="T2145" t="s">
        <v>49</v>
      </c>
      <c r="U2145" t="s">
        <v>72</v>
      </c>
      <c r="V2145" t="s">
        <v>102</v>
      </c>
      <c r="W2145" t="s">
        <v>90</v>
      </c>
      <c r="X2145" t="s">
        <v>74</v>
      </c>
      <c r="Z2145">
        <v>0</v>
      </c>
      <c r="AA2145" t="s">
        <v>75</v>
      </c>
      <c r="AB2145" t="s">
        <v>91</v>
      </c>
      <c r="AC2145">
        <v>45</v>
      </c>
      <c r="AD2145">
        <v>11</v>
      </c>
      <c r="AE2145">
        <v>4</v>
      </c>
      <c r="AF2145">
        <v>2025</v>
      </c>
      <c r="AG2145">
        <v>20251105</v>
      </c>
      <c r="AH2145" s="2">
        <v>16100</v>
      </c>
      <c r="AI2145" s="2">
        <v>19622.728515625</v>
      </c>
      <c r="AJ2145" s="2">
        <f t="shared" si="266"/>
        <v>3522.728515625</v>
      </c>
      <c r="AK2145" s="6">
        <f t="shared" si="267"/>
        <v>0.21880301339285715</v>
      </c>
      <c r="AL2145" s="12">
        <v>16100</v>
      </c>
      <c r="AM2145" s="12">
        <v>19051.402773648009</v>
      </c>
      <c r="AN2145" s="12">
        <f t="shared" si="268"/>
        <v>2951.4027736480093</v>
      </c>
      <c r="AO2145" s="13">
        <f t="shared" si="269"/>
        <v>0.18331694246260927</v>
      </c>
      <c r="AP2145" s="16">
        <v>16100</v>
      </c>
      <c r="AQ2145" s="16">
        <v>18893.9919642686</v>
      </c>
      <c r="AR2145" s="16">
        <f t="shared" si="270"/>
        <v>2793.9919642686</v>
      </c>
      <c r="AS2145" s="17">
        <f t="shared" si="264"/>
        <v>0.17353987355705591</v>
      </c>
      <c r="AT2145" s="20">
        <v>16100</v>
      </c>
      <c r="AU2145" s="20">
        <v>19475.724590163929</v>
      </c>
      <c r="AV2145" s="20">
        <f t="shared" si="265"/>
        <v>3375.724590163929</v>
      </c>
      <c r="AW2145" s="21">
        <f t="shared" si="271"/>
        <v>0.20967233479279063</v>
      </c>
    </row>
    <row r="2146" spans="1:49" x14ac:dyDescent="0.25">
      <c r="A2146" t="s">
        <v>38</v>
      </c>
      <c r="B2146" t="s">
        <v>39</v>
      </c>
      <c r="C2146">
        <v>99319</v>
      </c>
      <c r="D2146">
        <v>2011</v>
      </c>
      <c r="E2146" t="s">
        <v>93</v>
      </c>
      <c r="F2146" t="s">
        <v>351</v>
      </c>
      <c r="G2146" t="s">
        <v>352</v>
      </c>
      <c r="I2146">
        <v>4</v>
      </c>
      <c r="J2146" t="s">
        <v>59</v>
      </c>
      <c r="K2146">
        <v>4</v>
      </c>
      <c r="L2146" t="s">
        <v>44</v>
      </c>
      <c r="M2146">
        <v>1.3999999761581421</v>
      </c>
      <c r="N2146" t="s">
        <v>45</v>
      </c>
      <c r="O2146" t="s">
        <v>46</v>
      </c>
      <c r="Q2146" t="s">
        <v>118</v>
      </c>
      <c r="T2146" t="s">
        <v>49</v>
      </c>
      <c r="U2146" t="s">
        <v>50</v>
      </c>
      <c r="V2146" t="s">
        <v>1342</v>
      </c>
      <c r="W2146" t="s">
        <v>120</v>
      </c>
      <c r="X2146" t="s">
        <v>74</v>
      </c>
      <c r="Z2146">
        <v>0</v>
      </c>
      <c r="AA2146" t="s">
        <v>75</v>
      </c>
      <c r="AB2146" t="s">
        <v>122</v>
      </c>
      <c r="AC2146">
        <v>45</v>
      </c>
      <c r="AD2146">
        <v>11</v>
      </c>
      <c r="AE2146">
        <v>4</v>
      </c>
      <c r="AF2146">
        <v>2025</v>
      </c>
      <c r="AG2146">
        <v>20251104</v>
      </c>
      <c r="AH2146" s="2">
        <v>2300</v>
      </c>
      <c r="AI2146" s="2">
        <v>2603.773193359375</v>
      </c>
      <c r="AJ2146" s="2">
        <f t="shared" si="266"/>
        <v>303.773193359375</v>
      </c>
      <c r="AK2146" s="6">
        <f t="shared" si="267"/>
        <v>0.13207530146059782</v>
      </c>
      <c r="AL2146" s="12">
        <v>2300</v>
      </c>
      <c r="AM2146" s="12">
        <v>2508.5783874475269</v>
      </c>
      <c r="AN2146" s="12">
        <f t="shared" si="268"/>
        <v>208.57838744752689</v>
      </c>
      <c r="AO2146" s="13">
        <f t="shared" si="269"/>
        <v>9.0686255411968217E-2</v>
      </c>
      <c r="AP2146" s="16">
        <v>2300</v>
      </c>
      <c r="AQ2146" s="16">
        <v>2779.330171698492</v>
      </c>
      <c r="AR2146" s="16">
        <f t="shared" si="270"/>
        <v>479.33017169849199</v>
      </c>
      <c r="AS2146" s="17">
        <f t="shared" si="264"/>
        <v>0.20840442247760521</v>
      </c>
      <c r="AT2146" s="20">
        <v>2300</v>
      </c>
      <c r="AU2146" s="20">
        <v>2660.1435786435791</v>
      </c>
      <c r="AV2146" s="20">
        <f t="shared" si="265"/>
        <v>360.14357864357908</v>
      </c>
      <c r="AW2146" s="21">
        <f t="shared" si="271"/>
        <v>0.15658416462764307</v>
      </c>
    </row>
    <row r="2147" spans="1:49" x14ac:dyDescent="0.25">
      <c r="A2147" t="s">
        <v>38</v>
      </c>
      <c r="B2147" t="s">
        <v>92</v>
      </c>
      <c r="C2147">
        <v>87088</v>
      </c>
      <c r="D2147">
        <v>2023</v>
      </c>
      <c r="E2147" t="s">
        <v>93</v>
      </c>
      <c r="F2147" t="s">
        <v>430</v>
      </c>
      <c r="G2147" t="s">
        <v>466</v>
      </c>
      <c r="I2147">
        <v>4</v>
      </c>
      <c r="J2147" t="s">
        <v>129</v>
      </c>
      <c r="K2147">
        <v>4</v>
      </c>
      <c r="L2147" t="s">
        <v>44</v>
      </c>
      <c r="M2147">
        <v>1.5</v>
      </c>
      <c r="N2147" t="s">
        <v>45</v>
      </c>
      <c r="O2147" t="s">
        <v>46</v>
      </c>
      <c r="P2147">
        <v>4</v>
      </c>
      <c r="Q2147" t="s">
        <v>118</v>
      </c>
      <c r="T2147" t="s">
        <v>49</v>
      </c>
      <c r="U2147" t="s">
        <v>50</v>
      </c>
      <c r="V2147" t="s">
        <v>669</v>
      </c>
      <c r="W2147" t="s">
        <v>120</v>
      </c>
      <c r="X2147" t="s">
        <v>74</v>
      </c>
      <c r="Z2147">
        <v>0</v>
      </c>
      <c r="AA2147" t="s">
        <v>75</v>
      </c>
      <c r="AB2147" t="s">
        <v>122</v>
      </c>
      <c r="AC2147">
        <v>45</v>
      </c>
      <c r="AD2147">
        <v>11</v>
      </c>
      <c r="AE2147">
        <v>4</v>
      </c>
      <c r="AF2147">
        <v>2025</v>
      </c>
      <c r="AG2147">
        <v>20251104</v>
      </c>
      <c r="AH2147" s="2">
        <v>10750</v>
      </c>
      <c r="AI2147" s="2">
        <v>12911.3505859375</v>
      </c>
      <c r="AJ2147" s="2">
        <f t="shared" si="266"/>
        <v>2161.3505859375</v>
      </c>
      <c r="AK2147" s="6">
        <f t="shared" si="267"/>
        <v>0.20105586845930232</v>
      </c>
      <c r="AL2147" s="12">
        <v>10750</v>
      </c>
      <c r="AM2147" s="12">
        <v>12272.3119237998</v>
      </c>
      <c r="AN2147" s="12">
        <f t="shared" si="268"/>
        <v>1522.3119237997998</v>
      </c>
      <c r="AO2147" s="13">
        <f t="shared" si="269"/>
        <v>0.14161041151626044</v>
      </c>
      <c r="AP2147" s="16">
        <v>10750</v>
      </c>
      <c r="AQ2147" s="16">
        <v>12164.16538312691</v>
      </c>
      <c r="AR2147" s="16">
        <f t="shared" si="270"/>
        <v>1414.1653831269105</v>
      </c>
      <c r="AS2147" s="17">
        <f t="shared" si="264"/>
        <v>0.13155026819785212</v>
      </c>
      <c r="AT2147" s="20">
        <v>10750</v>
      </c>
      <c r="AU2147" s="20">
        <v>12992.21920289855</v>
      </c>
      <c r="AV2147" s="20">
        <f t="shared" si="265"/>
        <v>2242.2192028985501</v>
      </c>
      <c r="AW2147" s="21">
        <f t="shared" si="271"/>
        <v>0.20857853050219069</v>
      </c>
    </row>
    <row r="2148" spans="1:49" x14ac:dyDescent="0.25">
      <c r="A2148" t="s">
        <v>38</v>
      </c>
      <c r="B2148" t="s">
        <v>92</v>
      </c>
      <c r="C2148">
        <v>151320</v>
      </c>
      <c r="D2148">
        <v>2013</v>
      </c>
      <c r="E2148" t="s">
        <v>66</v>
      </c>
      <c r="F2148" t="s">
        <v>99</v>
      </c>
      <c r="G2148" t="s">
        <v>878</v>
      </c>
      <c r="I2148">
        <v>8</v>
      </c>
      <c r="J2148" t="s">
        <v>59</v>
      </c>
      <c r="K2148">
        <v>4</v>
      </c>
      <c r="L2148" t="s">
        <v>44</v>
      </c>
      <c r="M2148">
        <v>5.4000000953674316</v>
      </c>
      <c r="N2148" t="s">
        <v>70</v>
      </c>
      <c r="O2148" t="s">
        <v>46</v>
      </c>
      <c r="P2148">
        <v>1</v>
      </c>
      <c r="Q2148" t="s">
        <v>60</v>
      </c>
      <c r="R2148" t="s">
        <v>48</v>
      </c>
      <c r="S2148">
        <v>310</v>
      </c>
      <c r="T2148" t="s">
        <v>49</v>
      </c>
      <c r="U2148" t="s">
        <v>72</v>
      </c>
      <c r="W2148" t="s">
        <v>103</v>
      </c>
      <c r="X2148" t="s">
        <v>74</v>
      </c>
      <c r="Z2148">
        <v>0</v>
      </c>
      <c r="AA2148" t="s">
        <v>75</v>
      </c>
      <c r="AB2148" t="s">
        <v>83</v>
      </c>
      <c r="AC2148">
        <v>45</v>
      </c>
      <c r="AD2148">
        <v>11</v>
      </c>
      <c r="AE2148">
        <v>4</v>
      </c>
      <c r="AF2148">
        <v>2025</v>
      </c>
      <c r="AG2148">
        <v>20251104</v>
      </c>
      <c r="AH2148" s="2">
        <v>2600</v>
      </c>
      <c r="AI2148" s="2">
        <v>2415.31298828125</v>
      </c>
      <c r="AJ2148" s="2">
        <f t="shared" si="266"/>
        <v>184.68701171875</v>
      </c>
      <c r="AK2148" s="6">
        <f t="shared" si="267"/>
        <v>7.103346604567308E-2</v>
      </c>
      <c r="AL2148" s="12">
        <v>2600</v>
      </c>
      <c r="AM2148" s="12">
        <v>2136.9023271290262</v>
      </c>
      <c r="AN2148" s="12">
        <f t="shared" si="268"/>
        <v>463.09767287097384</v>
      </c>
      <c r="AO2148" s="13">
        <f t="shared" si="269"/>
        <v>0.17811448956575918</v>
      </c>
      <c r="AP2148" s="16">
        <v>2600</v>
      </c>
      <c r="AQ2148" s="16">
        <v>2490.7022672709259</v>
      </c>
      <c r="AR2148" s="16">
        <f t="shared" si="270"/>
        <v>109.29773272907414</v>
      </c>
      <c r="AS2148" s="17">
        <f t="shared" si="264"/>
        <v>4.2037589511182361E-2</v>
      </c>
      <c r="AT2148" s="20">
        <v>2600</v>
      </c>
      <c r="AU2148" s="20">
        <v>2533.5435313262819</v>
      </c>
      <c r="AV2148" s="20">
        <f t="shared" si="265"/>
        <v>66.456468673718064</v>
      </c>
      <c r="AW2148" s="21">
        <f t="shared" si="271"/>
        <v>2.5560180259122333E-2</v>
      </c>
    </row>
    <row r="2149" spans="1:49" x14ac:dyDescent="0.25">
      <c r="A2149" t="s">
        <v>109</v>
      </c>
      <c r="B2149" t="s">
        <v>538</v>
      </c>
      <c r="C2149">
        <v>160290</v>
      </c>
      <c r="D2149">
        <v>2019</v>
      </c>
      <c r="E2149" t="s">
        <v>139</v>
      </c>
      <c r="F2149" t="s">
        <v>140</v>
      </c>
      <c r="I2149">
        <v>4</v>
      </c>
      <c r="J2149" t="s">
        <v>196</v>
      </c>
      <c r="K2149">
        <v>4</v>
      </c>
      <c r="L2149" t="s">
        <v>44</v>
      </c>
      <c r="M2149">
        <v>2.5</v>
      </c>
      <c r="N2149" t="s">
        <v>45</v>
      </c>
      <c r="O2149" t="s">
        <v>46</v>
      </c>
      <c r="P2149">
        <v>2</v>
      </c>
      <c r="Q2149" t="s">
        <v>60</v>
      </c>
      <c r="R2149" t="s">
        <v>48</v>
      </c>
      <c r="T2149" t="s">
        <v>49</v>
      </c>
      <c r="W2149" t="s">
        <v>62</v>
      </c>
      <c r="X2149" t="s">
        <v>74</v>
      </c>
      <c r="Z2149">
        <v>0</v>
      </c>
      <c r="AA2149" t="s">
        <v>75</v>
      </c>
      <c r="AB2149" t="s">
        <v>83</v>
      </c>
      <c r="AC2149">
        <v>45</v>
      </c>
      <c r="AD2149">
        <v>11</v>
      </c>
      <c r="AE2149">
        <v>4</v>
      </c>
      <c r="AF2149">
        <v>2025</v>
      </c>
      <c r="AG2149">
        <v>20251105</v>
      </c>
      <c r="AH2149" s="2">
        <v>4400</v>
      </c>
      <c r="AI2149" s="2">
        <v>3005.126220703125</v>
      </c>
      <c r="AJ2149" s="2">
        <f t="shared" si="266"/>
        <v>1394.873779296875</v>
      </c>
      <c r="AK2149" s="6">
        <f t="shared" si="267"/>
        <v>0.31701676802201706</v>
      </c>
      <c r="AL2149" s="12">
        <v>4400</v>
      </c>
      <c r="AM2149" s="12">
        <v>2988.0339814830841</v>
      </c>
      <c r="AN2149" s="12">
        <f t="shared" si="268"/>
        <v>1411.9660185169159</v>
      </c>
      <c r="AO2149" s="13">
        <f t="shared" si="269"/>
        <v>0.32090136784475365</v>
      </c>
      <c r="AP2149" s="16">
        <v>4400</v>
      </c>
      <c r="AQ2149" s="16">
        <v>2769.8237266118131</v>
      </c>
      <c r="AR2149" s="16">
        <f t="shared" si="270"/>
        <v>1630.1762733881869</v>
      </c>
      <c r="AS2149" s="17">
        <f t="shared" si="264"/>
        <v>0.37049460758822428</v>
      </c>
      <c r="AT2149" s="20">
        <v>4400</v>
      </c>
      <c r="AU2149" s="20">
        <v>3102.9884726224791</v>
      </c>
      <c r="AV2149" s="20">
        <f t="shared" si="265"/>
        <v>1297.0115273775209</v>
      </c>
      <c r="AW2149" s="21">
        <f t="shared" si="271"/>
        <v>0.29477534713125475</v>
      </c>
    </row>
    <row r="2150" spans="1:49" x14ac:dyDescent="0.25">
      <c r="A2150" t="s">
        <v>77</v>
      </c>
      <c r="B2150" t="s">
        <v>596</v>
      </c>
      <c r="C2150">
        <v>42814</v>
      </c>
      <c r="D2150">
        <v>2018</v>
      </c>
      <c r="E2150" t="s">
        <v>392</v>
      </c>
      <c r="F2150" t="s">
        <v>1274</v>
      </c>
      <c r="H2150" t="s">
        <v>1903</v>
      </c>
      <c r="I2150">
        <v>3</v>
      </c>
      <c r="J2150" t="s">
        <v>129</v>
      </c>
      <c r="K2150">
        <v>4</v>
      </c>
      <c r="L2150" t="s">
        <v>44</v>
      </c>
      <c r="M2150">
        <v>1.5</v>
      </c>
      <c r="N2150" t="s">
        <v>44</v>
      </c>
      <c r="O2150" t="s">
        <v>46</v>
      </c>
      <c r="P2150">
        <v>4</v>
      </c>
      <c r="Q2150" t="s">
        <v>60</v>
      </c>
      <c r="R2150" t="s">
        <v>81</v>
      </c>
      <c r="S2150">
        <v>134</v>
      </c>
      <c r="T2150" t="s">
        <v>49</v>
      </c>
      <c r="W2150" t="s">
        <v>62</v>
      </c>
      <c r="X2150" t="s">
        <v>1275</v>
      </c>
      <c r="Y2150">
        <v>28900</v>
      </c>
      <c r="Z2150">
        <v>0</v>
      </c>
      <c r="AA2150" t="s">
        <v>75</v>
      </c>
      <c r="AB2150" t="s">
        <v>83</v>
      </c>
      <c r="AC2150">
        <v>45</v>
      </c>
      <c r="AD2150">
        <v>11</v>
      </c>
      <c r="AE2150">
        <v>4</v>
      </c>
      <c r="AF2150">
        <v>2025</v>
      </c>
      <c r="AG2150">
        <v>20251105</v>
      </c>
      <c r="AH2150" s="2">
        <v>14200</v>
      </c>
      <c r="AI2150" s="2">
        <v>13320.40625</v>
      </c>
      <c r="AJ2150" s="2">
        <f t="shared" si="266"/>
        <v>879.59375</v>
      </c>
      <c r="AK2150" s="6">
        <f t="shared" si="267"/>
        <v>6.1943221830985919E-2</v>
      </c>
      <c r="AL2150" s="12">
        <v>14200</v>
      </c>
      <c r="AM2150" s="12">
        <v>11796.42081835178</v>
      </c>
      <c r="AN2150" s="12">
        <f t="shared" si="268"/>
        <v>2403.5791816482197</v>
      </c>
      <c r="AO2150" s="13">
        <f t="shared" si="269"/>
        <v>0.16926613955269151</v>
      </c>
      <c r="AP2150" s="16">
        <v>14200</v>
      </c>
      <c r="AQ2150" s="16">
        <v>11747.76387592824</v>
      </c>
      <c r="AR2150" s="16">
        <f t="shared" si="270"/>
        <v>2452.2361240717601</v>
      </c>
      <c r="AS2150" s="17">
        <f t="shared" si="264"/>
        <v>0.17269268479378591</v>
      </c>
      <c r="AT2150" s="20">
        <v>14200</v>
      </c>
      <c r="AU2150" s="20">
        <v>13687.226961558719</v>
      </c>
      <c r="AV2150" s="20">
        <f t="shared" si="265"/>
        <v>512.77303844128073</v>
      </c>
      <c r="AW2150" s="21">
        <f t="shared" si="271"/>
        <v>3.6110777355019767E-2</v>
      </c>
    </row>
    <row r="2151" spans="1:49" x14ac:dyDescent="0.25">
      <c r="A2151" t="s">
        <v>38</v>
      </c>
      <c r="B2151" t="s">
        <v>92</v>
      </c>
      <c r="C2151">
        <v>98510</v>
      </c>
      <c r="D2151">
        <v>2015</v>
      </c>
      <c r="E2151" t="s">
        <v>66</v>
      </c>
      <c r="F2151" t="s">
        <v>291</v>
      </c>
      <c r="G2151" t="s">
        <v>830</v>
      </c>
      <c r="I2151">
        <v>4</v>
      </c>
      <c r="J2151" t="s">
        <v>129</v>
      </c>
      <c r="K2151">
        <v>2</v>
      </c>
      <c r="L2151" t="s">
        <v>44</v>
      </c>
      <c r="M2151">
        <v>2.2999999523162842</v>
      </c>
      <c r="N2151" t="s">
        <v>70</v>
      </c>
      <c r="O2151" t="s">
        <v>46</v>
      </c>
      <c r="Q2151" t="s">
        <v>187</v>
      </c>
      <c r="T2151" t="s">
        <v>49</v>
      </c>
      <c r="U2151" t="s">
        <v>50</v>
      </c>
      <c r="W2151" t="s">
        <v>120</v>
      </c>
      <c r="X2151" t="s">
        <v>74</v>
      </c>
      <c r="Z2151">
        <v>0</v>
      </c>
      <c r="AA2151" t="s">
        <v>75</v>
      </c>
      <c r="AB2151" t="s">
        <v>187</v>
      </c>
      <c r="AC2151">
        <v>45</v>
      </c>
      <c r="AD2151">
        <v>11</v>
      </c>
      <c r="AE2151">
        <v>4</v>
      </c>
      <c r="AF2151">
        <v>2025</v>
      </c>
      <c r="AG2151">
        <v>20251104</v>
      </c>
      <c r="AH2151" s="2">
        <v>10700</v>
      </c>
      <c r="AI2151" s="2">
        <v>6919.7568359375</v>
      </c>
      <c r="AJ2151" s="2">
        <f t="shared" si="266"/>
        <v>3780.2431640625</v>
      </c>
      <c r="AK2151" s="6">
        <f t="shared" si="267"/>
        <v>0.35329375365070093</v>
      </c>
      <c r="AL2151" s="12">
        <v>10700</v>
      </c>
      <c r="AM2151" s="12">
        <v>7039.0467055838726</v>
      </c>
      <c r="AN2151" s="12">
        <f t="shared" si="268"/>
        <v>3660.9532944161274</v>
      </c>
      <c r="AO2151" s="13">
        <f t="shared" si="269"/>
        <v>0.3421451677024418</v>
      </c>
      <c r="AP2151" s="16">
        <v>10700</v>
      </c>
      <c r="AQ2151" s="16">
        <v>7676.2233665904541</v>
      </c>
      <c r="AR2151" s="16">
        <f t="shared" si="270"/>
        <v>3023.7766334095459</v>
      </c>
      <c r="AS2151" s="17">
        <f t="shared" si="264"/>
        <v>0.28259594704762109</v>
      </c>
      <c r="AT2151" s="20">
        <v>10700</v>
      </c>
      <c r="AU2151" s="20">
        <v>6950.5980861244016</v>
      </c>
      <c r="AV2151" s="20">
        <f t="shared" si="265"/>
        <v>3749.4019138755984</v>
      </c>
      <c r="AW2151" s="21">
        <f t="shared" si="271"/>
        <v>0.35041139382014941</v>
      </c>
    </row>
    <row r="2152" spans="1:49" x14ac:dyDescent="0.25">
      <c r="A2152" t="s">
        <v>38</v>
      </c>
      <c r="B2152" t="s">
        <v>259</v>
      </c>
      <c r="C2152">
        <v>41163</v>
      </c>
      <c r="D2152">
        <v>2023</v>
      </c>
      <c r="E2152" t="s">
        <v>159</v>
      </c>
      <c r="F2152" t="s">
        <v>508</v>
      </c>
      <c r="G2152" t="s">
        <v>418</v>
      </c>
      <c r="I2152">
        <v>4</v>
      </c>
      <c r="J2152" t="s">
        <v>59</v>
      </c>
      <c r="K2152">
        <v>4</v>
      </c>
      <c r="L2152" t="s">
        <v>44</v>
      </c>
      <c r="M2152">
        <v>2</v>
      </c>
      <c r="N2152" t="s">
        <v>45</v>
      </c>
      <c r="O2152" t="s">
        <v>46</v>
      </c>
      <c r="P2152">
        <v>4</v>
      </c>
      <c r="Q2152" t="s">
        <v>118</v>
      </c>
      <c r="R2152" t="s">
        <v>48</v>
      </c>
      <c r="S2152">
        <v>146</v>
      </c>
      <c r="T2152" t="s">
        <v>49</v>
      </c>
      <c r="U2152" t="s">
        <v>50</v>
      </c>
      <c r="V2152" t="s">
        <v>1350</v>
      </c>
      <c r="W2152" t="s">
        <v>62</v>
      </c>
      <c r="X2152" t="s">
        <v>74</v>
      </c>
      <c r="Z2152">
        <v>1</v>
      </c>
      <c r="AA2152" t="s">
        <v>54</v>
      </c>
      <c r="AB2152" t="s">
        <v>365</v>
      </c>
      <c r="AC2152">
        <v>45</v>
      </c>
      <c r="AD2152">
        <v>11</v>
      </c>
      <c r="AE2152">
        <v>4</v>
      </c>
      <c r="AF2152">
        <v>2025</v>
      </c>
      <c r="AG2152">
        <v>20251105</v>
      </c>
      <c r="AH2152" s="2">
        <v>23750</v>
      </c>
      <c r="AI2152" s="2">
        <v>22750.271484375</v>
      </c>
      <c r="AJ2152" s="2">
        <f t="shared" si="266"/>
        <v>999.728515625</v>
      </c>
      <c r="AK2152" s="6">
        <f t="shared" si="267"/>
        <v>4.2093832236842106E-2</v>
      </c>
      <c r="AL2152" s="12">
        <v>23750</v>
      </c>
      <c r="AM2152" s="12">
        <v>23128.346267535038</v>
      </c>
      <c r="AN2152" s="12">
        <f t="shared" si="268"/>
        <v>621.65373246496165</v>
      </c>
      <c r="AO2152" s="13">
        <f t="shared" si="269"/>
        <v>2.6174893998524702E-2</v>
      </c>
      <c r="AP2152" s="16">
        <v>23750</v>
      </c>
      <c r="AQ2152" s="16">
        <v>21620.02045993723</v>
      </c>
      <c r="AR2152" s="16">
        <f t="shared" si="270"/>
        <v>2129.97954006277</v>
      </c>
      <c r="AS2152" s="17">
        <f t="shared" si="264"/>
        <v>8.968334905527453E-2</v>
      </c>
      <c r="AT2152" s="20">
        <v>23750</v>
      </c>
      <c r="AU2152" s="20">
        <v>22166.507430997881</v>
      </c>
      <c r="AV2152" s="20">
        <f t="shared" si="265"/>
        <v>1583.4925690021191</v>
      </c>
      <c r="AW2152" s="21">
        <f t="shared" si="271"/>
        <v>6.6673371326405009E-2</v>
      </c>
    </row>
    <row r="2153" spans="1:49" x14ac:dyDescent="0.25">
      <c r="A2153" t="s">
        <v>77</v>
      </c>
      <c r="B2153" t="s">
        <v>456</v>
      </c>
      <c r="C2153">
        <v>5983</v>
      </c>
      <c r="D2153">
        <v>2025</v>
      </c>
      <c r="E2153" t="s">
        <v>167</v>
      </c>
      <c r="F2153" t="s">
        <v>1030</v>
      </c>
      <c r="G2153" t="s">
        <v>496</v>
      </c>
      <c r="H2153" t="s">
        <v>293</v>
      </c>
      <c r="I2153">
        <v>8</v>
      </c>
      <c r="J2153" t="s">
        <v>69</v>
      </c>
      <c r="K2153">
        <v>4</v>
      </c>
      <c r="L2153" t="s">
        <v>44</v>
      </c>
      <c r="M2153">
        <v>6.5999999046325684</v>
      </c>
      <c r="N2153" t="s">
        <v>87</v>
      </c>
      <c r="O2153" t="s">
        <v>46</v>
      </c>
      <c r="P2153">
        <v>5</v>
      </c>
      <c r="Q2153" t="s">
        <v>88</v>
      </c>
      <c r="R2153" t="s">
        <v>89</v>
      </c>
      <c r="T2153" t="s">
        <v>49</v>
      </c>
      <c r="V2153" t="s">
        <v>671</v>
      </c>
      <c r="W2153" t="s">
        <v>247</v>
      </c>
      <c r="X2153" t="s">
        <v>74</v>
      </c>
      <c r="Z2153">
        <v>0</v>
      </c>
      <c r="AA2153" t="s">
        <v>75</v>
      </c>
      <c r="AB2153" t="s">
        <v>248</v>
      </c>
      <c r="AC2153">
        <v>45</v>
      </c>
      <c r="AD2153">
        <v>11</v>
      </c>
      <c r="AE2153">
        <v>4</v>
      </c>
      <c r="AF2153">
        <v>2025</v>
      </c>
      <c r="AG2153">
        <v>20251105</v>
      </c>
      <c r="AH2153" s="2">
        <v>63600</v>
      </c>
      <c r="AI2153" s="2">
        <v>67949.15625</v>
      </c>
      <c r="AJ2153" s="2">
        <f t="shared" si="266"/>
        <v>4349.15625</v>
      </c>
      <c r="AK2153" s="6">
        <f t="shared" si="267"/>
        <v>6.8382959905660373E-2</v>
      </c>
      <c r="AL2153" s="12">
        <v>63600</v>
      </c>
      <c r="AM2153" s="12">
        <v>56545.878783738539</v>
      </c>
      <c r="AN2153" s="12">
        <f t="shared" si="268"/>
        <v>7054.1212162614611</v>
      </c>
      <c r="AO2153" s="13">
        <f t="shared" si="269"/>
        <v>0.11091385560159531</v>
      </c>
      <c r="AP2153" s="16">
        <v>63600</v>
      </c>
      <c r="AQ2153" s="16">
        <v>60236.623175562883</v>
      </c>
      <c r="AR2153" s="16">
        <f t="shared" si="270"/>
        <v>3363.3768244371167</v>
      </c>
      <c r="AS2153" s="17">
        <f t="shared" si="264"/>
        <v>5.2883283403099321E-2</v>
      </c>
      <c r="AT2153" s="20">
        <v>63600</v>
      </c>
      <c r="AU2153" s="20">
        <v>68733.012820512828</v>
      </c>
      <c r="AV2153" s="20">
        <f t="shared" si="265"/>
        <v>5133.0128205128276</v>
      </c>
      <c r="AW2153" s="21">
        <f t="shared" si="271"/>
        <v>8.0707748750201688E-2</v>
      </c>
    </row>
    <row r="2154" spans="1:49" x14ac:dyDescent="0.25">
      <c r="A2154" t="s">
        <v>38</v>
      </c>
      <c r="B2154" t="s">
        <v>65</v>
      </c>
      <c r="C2154">
        <v>125755</v>
      </c>
      <c r="D2154">
        <v>2016</v>
      </c>
      <c r="E2154" t="s">
        <v>250</v>
      </c>
      <c r="F2154" t="s">
        <v>509</v>
      </c>
      <c r="G2154" t="s">
        <v>304</v>
      </c>
      <c r="I2154">
        <v>4</v>
      </c>
      <c r="J2154" t="s">
        <v>69</v>
      </c>
      <c r="K2154">
        <v>4</v>
      </c>
      <c r="L2154" t="s">
        <v>44</v>
      </c>
      <c r="M2154">
        <v>2.5</v>
      </c>
      <c r="N2154" t="s">
        <v>45</v>
      </c>
      <c r="O2154" t="s">
        <v>46</v>
      </c>
      <c r="P2154">
        <v>4</v>
      </c>
      <c r="Q2154" t="s">
        <v>118</v>
      </c>
      <c r="T2154" t="s">
        <v>49</v>
      </c>
      <c r="U2154" t="s">
        <v>50</v>
      </c>
      <c r="V2154" t="s">
        <v>253</v>
      </c>
      <c r="W2154" t="s">
        <v>120</v>
      </c>
      <c r="X2154" t="s">
        <v>53</v>
      </c>
      <c r="Z2154">
        <v>0</v>
      </c>
      <c r="AA2154" t="s">
        <v>75</v>
      </c>
      <c r="AB2154" t="s">
        <v>122</v>
      </c>
      <c r="AC2154">
        <v>45</v>
      </c>
      <c r="AD2154">
        <v>11</v>
      </c>
      <c r="AE2154">
        <v>4</v>
      </c>
      <c r="AF2154">
        <v>2025</v>
      </c>
      <c r="AG2154">
        <v>20251104</v>
      </c>
      <c r="AH2154" s="2">
        <v>6000</v>
      </c>
      <c r="AI2154" s="2">
        <v>6969.53515625</v>
      </c>
      <c r="AJ2154" s="2">
        <f t="shared" si="266"/>
        <v>969.53515625</v>
      </c>
      <c r="AK2154" s="6">
        <f t="shared" si="267"/>
        <v>0.16158919270833333</v>
      </c>
      <c r="AL2154" s="12">
        <v>6000</v>
      </c>
      <c r="AM2154" s="12">
        <v>6172.3707831014144</v>
      </c>
      <c r="AN2154" s="12">
        <f t="shared" si="268"/>
        <v>172.37078310141442</v>
      </c>
      <c r="AO2154" s="13">
        <f t="shared" si="269"/>
        <v>2.8728463850235735E-2</v>
      </c>
      <c r="AP2154" s="16">
        <v>6000</v>
      </c>
      <c r="AQ2154" s="16">
        <v>6486.7123739861536</v>
      </c>
      <c r="AR2154" s="16">
        <f t="shared" si="270"/>
        <v>486.71237398615358</v>
      </c>
      <c r="AS2154" s="17">
        <f t="shared" si="264"/>
        <v>8.1118728997692263E-2</v>
      </c>
      <c r="AT2154" s="20">
        <v>6000</v>
      </c>
      <c r="AU2154" s="20">
        <v>7159.6488549618334</v>
      </c>
      <c r="AV2154" s="20">
        <f t="shared" si="265"/>
        <v>1159.6488549618334</v>
      </c>
      <c r="AW2154" s="21">
        <f t="shared" si="271"/>
        <v>0.19327480916030557</v>
      </c>
    </row>
    <row r="2155" spans="1:49" x14ac:dyDescent="0.25">
      <c r="A2155" t="s">
        <v>38</v>
      </c>
      <c r="B2155" t="s">
        <v>105</v>
      </c>
      <c r="C2155">
        <v>93989</v>
      </c>
      <c r="D2155">
        <v>2012</v>
      </c>
      <c r="E2155" t="s">
        <v>111</v>
      </c>
      <c r="F2155" t="s">
        <v>625</v>
      </c>
      <c r="G2155" t="s">
        <v>169</v>
      </c>
      <c r="H2155" t="s">
        <v>85</v>
      </c>
      <c r="I2155">
        <v>8</v>
      </c>
      <c r="J2155" t="s">
        <v>129</v>
      </c>
      <c r="K2155">
        <v>4</v>
      </c>
      <c r="L2155" t="s">
        <v>44</v>
      </c>
      <c r="M2155">
        <v>4.6999998092651367</v>
      </c>
      <c r="N2155" t="s">
        <v>70</v>
      </c>
      <c r="Q2155" t="s">
        <v>88</v>
      </c>
      <c r="R2155" t="s">
        <v>48</v>
      </c>
      <c r="T2155" t="s">
        <v>49</v>
      </c>
      <c r="W2155" t="s">
        <v>90</v>
      </c>
      <c r="X2155" t="s">
        <v>74</v>
      </c>
      <c r="Z2155">
        <v>0</v>
      </c>
      <c r="AA2155" t="s">
        <v>75</v>
      </c>
      <c r="AB2155" t="s">
        <v>91</v>
      </c>
      <c r="AC2155">
        <v>45</v>
      </c>
      <c r="AD2155">
        <v>11</v>
      </c>
      <c r="AE2155">
        <v>4</v>
      </c>
      <c r="AF2155">
        <v>2025</v>
      </c>
      <c r="AG2155">
        <v>20251104</v>
      </c>
      <c r="AH2155" s="2">
        <v>6000</v>
      </c>
      <c r="AI2155" s="2">
        <v>6691.91943359375</v>
      </c>
      <c r="AJ2155" s="2">
        <f t="shared" si="266"/>
        <v>691.91943359375</v>
      </c>
      <c r="AK2155" s="6">
        <f t="shared" si="267"/>
        <v>0.11531990559895833</v>
      </c>
      <c r="AL2155" s="12">
        <v>6000</v>
      </c>
      <c r="AM2155" s="12">
        <v>6695.4776744895762</v>
      </c>
      <c r="AN2155" s="12">
        <f t="shared" si="268"/>
        <v>695.4776744895762</v>
      </c>
      <c r="AO2155" s="13">
        <f t="shared" si="269"/>
        <v>0.11591294574826271</v>
      </c>
      <c r="AP2155" s="16">
        <v>6000</v>
      </c>
      <c r="AQ2155" s="16">
        <v>6656.940858570666</v>
      </c>
      <c r="AR2155" s="16">
        <f t="shared" si="270"/>
        <v>656.94085857066602</v>
      </c>
      <c r="AS2155" s="17">
        <f t="shared" si="264"/>
        <v>0.109490143095111</v>
      </c>
      <c r="AT2155" s="20">
        <v>6000</v>
      </c>
      <c r="AU2155" s="20">
        <v>6669.348611723226</v>
      </c>
      <c r="AV2155" s="20">
        <f t="shared" si="265"/>
        <v>669.34861172322599</v>
      </c>
      <c r="AW2155" s="21">
        <f t="shared" si="271"/>
        <v>0.111558101953871</v>
      </c>
    </row>
    <row r="2156" spans="1:49" x14ac:dyDescent="0.25">
      <c r="A2156" t="s">
        <v>109</v>
      </c>
      <c r="B2156" t="s">
        <v>317</v>
      </c>
      <c r="C2156">
        <v>74420</v>
      </c>
      <c r="D2156">
        <v>2021</v>
      </c>
      <c r="E2156" t="s">
        <v>114</v>
      </c>
      <c r="F2156" t="s">
        <v>492</v>
      </c>
      <c r="G2156" t="s">
        <v>214</v>
      </c>
      <c r="I2156">
        <v>4</v>
      </c>
      <c r="J2156" t="s">
        <v>129</v>
      </c>
      <c r="K2156">
        <v>4</v>
      </c>
      <c r="L2156" t="s">
        <v>44</v>
      </c>
      <c r="M2156">
        <v>2</v>
      </c>
      <c r="N2156" t="s">
        <v>45</v>
      </c>
      <c r="O2156" t="s">
        <v>46</v>
      </c>
      <c r="P2156">
        <v>1</v>
      </c>
      <c r="Q2156" t="s">
        <v>118</v>
      </c>
      <c r="R2156" t="s">
        <v>96</v>
      </c>
      <c r="S2156">
        <v>174</v>
      </c>
      <c r="T2156" t="s">
        <v>49</v>
      </c>
      <c r="W2156" t="s">
        <v>120</v>
      </c>
      <c r="X2156" t="s">
        <v>74</v>
      </c>
      <c r="Z2156">
        <v>0</v>
      </c>
      <c r="AA2156" t="s">
        <v>75</v>
      </c>
      <c r="AB2156" t="s">
        <v>122</v>
      </c>
      <c r="AC2156">
        <v>45</v>
      </c>
      <c r="AD2156">
        <v>11</v>
      </c>
      <c r="AE2156">
        <v>4</v>
      </c>
      <c r="AF2156">
        <v>2025</v>
      </c>
      <c r="AG2156">
        <v>20251105</v>
      </c>
      <c r="AH2156" s="2">
        <v>6400</v>
      </c>
      <c r="AI2156" s="2">
        <v>5434.75048828125</v>
      </c>
      <c r="AJ2156" s="2">
        <f t="shared" si="266"/>
        <v>965.24951171875</v>
      </c>
      <c r="AK2156" s="6">
        <f t="shared" si="267"/>
        <v>0.1508202362060547</v>
      </c>
      <c r="AL2156" s="12">
        <v>6400</v>
      </c>
      <c r="AM2156" s="12">
        <v>5082.6659976119126</v>
      </c>
      <c r="AN2156" s="12">
        <f t="shared" si="268"/>
        <v>1317.3340023880874</v>
      </c>
      <c r="AO2156" s="13">
        <f t="shared" si="269"/>
        <v>0.20583343787313865</v>
      </c>
      <c r="AP2156" s="16">
        <v>6400</v>
      </c>
      <c r="AQ2156" s="16">
        <v>5490.073506344841</v>
      </c>
      <c r="AR2156" s="16">
        <f t="shared" si="270"/>
        <v>909.92649365515899</v>
      </c>
      <c r="AS2156" s="17">
        <f t="shared" si="264"/>
        <v>0.14217601463361859</v>
      </c>
      <c r="AT2156" s="20">
        <v>6400</v>
      </c>
      <c r="AU2156" s="20">
        <v>5610.5781865965837</v>
      </c>
      <c r="AV2156" s="20">
        <f t="shared" si="265"/>
        <v>789.42181340341631</v>
      </c>
      <c r="AW2156" s="21">
        <f t="shared" si="271"/>
        <v>0.12334715834428379</v>
      </c>
    </row>
    <row r="2157" spans="1:49" x14ac:dyDescent="0.25">
      <c r="A2157" t="s">
        <v>38</v>
      </c>
      <c r="B2157" t="s">
        <v>39</v>
      </c>
      <c r="C2157">
        <v>179216</v>
      </c>
      <c r="D2157">
        <v>2020</v>
      </c>
      <c r="E2157" t="s">
        <v>93</v>
      </c>
      <c r="F2157" t="s">
        <v>188</v>
      </c>
      <c r="G2157" t="s">
        <v>148</v>
      </c>
      <c r="I2157">
        <v>6</v>
      </c>
      <c r="J2157" t="s">
        <v>59</v>
      </c>
      <c r="K2157">
        <v>4</v>
      </c>
      <c r="L2157" t="s">
        <v>44</v>
      </c>
      <c r="M2157">
        <v>3.5999999046325679</v>
      </c>
      <c r="N2157" t="s">
        <v>44</v>
      </c>
      <c r="O2157" t="s">
        <v>46</v>
      </c>
      <c r="P2157">
        <v>3</v>
      </c>
      <c r="Q2157" t="s">
        <v>60</v>
      </c>
      <c r="R2157" t="s">
        <v>81</v>
      </c>
      <c r="T2157" t="s">
        <v>49</v>
      </c>
      <c r="U2157" t="s">
        <v>72</v>
      </c>
      <c r="V2157" t="s">
        <v>926</v>
      </c>
      <c r="W2157" t="s">
        <v>90</v>
      </c>
      <c r="X2157" t="s">
        <v>74</v>
      </c>
      <c r="Z2157">
        <v>0</v>
      </c>
      <c r="AA2157" t="s">
        <v>75</v>
      </c>
      <c r="AB2157" t="s">
        <v>104</v>
      </c>
      <c r="AC2157">
        <v>45</v>
      </c>
      <c r="AD2157">
        <v>11</v>
      </c>
      <c r="AE2157">
        <v>4</v>
      </c>
      <c r="AF2157">
        <v>2025</v>
      </c>
      <c r="AG2157">
        <v>20251104</v>
      </c>
      <c r="AH2157" s="2">
        <v>4200</v>
      </c>
      <c r="AI2157" s="2">
        <v>7306.64990234375</v>
      </c>
      <c r="AJ2157" s="2">
        <f t="shared" si="266"/>
        <v>3106.64990234375</v>
      </c>
      <c r="AK2157" s="6">
        <f t="shared" si="267"/>
        <v>0.73967854817708334</v>
      </c>
      <c r="AL2157" s="12">
        <v>4200</v>
      </c>
      <c r="AM2157" s="12">
        <v>7279.8085172915053</v>
      </c>
      <c r="AN2157" s="12">
        <f t="shared" si="268"/>
        <v>3079.8085172915053</v>
      </c>
      <c r="AO2157" s="13">
        <f t="shared" si="269"/>
        <v>0.73328774221226312</v>
      </c>
      <c r="AP2157" s="16">
        <v>4200</v>
      </c>
      <c r="AQ2157" s="16">
        <v>6740.3569467119742</v>
      </c>
      <c r="AR2157" s="16">
        <f t="shared" si="270"/>
        <v>2540.3569467119742</v>
      </c>
      <c r="AS2157" s="17">
        <f t="shared" si="264"/>
        <v>0.60484689207427955</v>
      </c>
      <c r="AT2157" s="20">
        <v>4200</v>
      </c>
      <c r="AU2157" s="20">
        <v>7355.0746018440896</v>
      </c>
      <c r="AV2157" s="20">
        <f t="shared" si="265"/>
        <v>3155.0746018440896</v>
      </c>
      <c r="AW2157" s="21">
        <f t="shared" si="271"/>
        <v>0.75120823853430707</v>
      </c>
    </row>
    <row r="2158" spans="1:49" x14ac:dyDescent="0.25">
      <c r="A2158" t="s">
        <v>123</v>
      </c>
      <c r="B2158" t="s">
        <v>290</v>
      </c>
      <c r="C2158">
        <v>123820</v>
      </c>
      <c r="D2158">
        <v>2011</v>
      </c>
      <c r="E2158" t="s">
        <v>286</v>
      </c>
      <c r="F2158" t="s">
        <v>630</v>
      </c>
      <c r="I2158">
        <v>6</v>
      </c>
      <c r="J2158" t="s">
        <v>59</v>
      </c>
      <c r="K2158">
        <v>4</v>
      </c>
      <c r="L2158" t="s">
        <v>44</v>
      </c>
      <c r="M2158">
        <v>3.7000000476837158</v>
      </c>
      <c r="N2158" t="s">
        <v>44</v>
      </c>
      <c r="Q2158" t="s">
        <v>60</v>
      </c>
      <c r="R2158" t="s">
        <v>81</v>
      </c>
      <c r="S2158">
        <v>305</v>
      </c>
      <c r="T2158" t="s">
        <v>49</v>
      </c>
      <c r="W2158" t="s">
        <v>134</v>
      </c>
      <c r="X2158" t="s">
        <v>98</v>
      </c>
      <c r="Z2158">
        <v>0</v>
      </c>
      <c r="AA2158" t="s">
        <v>75</v>
      </c>
      <c r="AB2158" t="s">
        <v>83</v>
      </c>
      <c r="AC2158">
        <v>45</v>
      </c>
      <c r="AD2158">
        <v>11</v>
      </c>
      <c r="AE2158">
        <v>4</v>
      </c>
      <c r="AF2158">
        <v>2025</v>
      </c>
      <c r="AG2158">
        <v>20251104</v>
      </c>
      <c r="AH2158" s="2">
        <v>1900</v>
      </c>
      <c r="AI2158" s="2">
        <v>3219.308349609375</v>
      </c>
      <c r="AJ2158" s="2">
        <f t="shared" si="266"/>
        <v>1319.308349609375</v>
      </c>
      <c r="AK2158" s="6">
        <f t="shared" si="267"/>
        <v>0.69437281558388153</v>
      </c>
      <c r="AL2158" s="12">
        <v>1900</v>
      </c>
      <c r="AM2158" s="12">
        <v>2919.9142582220829</v>
      </c>
      <c r="AN2158" s="12">
        <f t="shared" si="268"/>
        <v>1019.9142582220829</v>
      </c>
      <c r="AO2158" s="13">
        <f t="shared" si="269"/>
        <v>0.53679697801162263</v>
      </c>
      <c r="AP2158" s="16">
        <v>1900</v>
      </c>
      <c r="AQ2158" s="16">
        <v>3435.8000639356601</v>
      </c>
      <c r="AR2158" s="16">
        <f t="shared" si="270"/>
        <v>1535.8000639356601</v>
      </c>
      <c r="AS2158" s="17">
        <f t="shared" si="264"/>
        <v>0.80831582312403161</v>
      </c>
      <c r="AT2158" s="20">
        <v>1900</v>
      </c>
      <c r="AU2158" s="20">
        <v>3411.8110236220468</v>
      </c>
      <c r="AV2158" s="20">
        <f t="shared" si="265"/>
        <v>1511.8110236220468</v>
      </c>
      <c r="AW2158" s="21">
        <f t="shared" si="271"/>
        <v>0.79569001243265625</v>
      </c>
    </row>
    <row r="2159" spans="1:49" x14ac:dyDescent="0.25">
      <c r="A2159" t="s">
        <v>38</v>
      </c>
      <c r="B2159" t="s">
        <v>873</v>
      </c>
      <c r="C2159">
        <v>54241</v>
      </c>
      <c r="D2159">
        <v>2023</v>
      </c>
      <c r="E2159" t="s">
        <v>139</v>
      </c>
      <c r="F2159" t="s">
        <v>921</v>
      </c>
      <c r="G2159" t="s">
        <v>1904</v>
      </c>
      <c r="I2159">
        <v>6</v>
      </c>
      <c r="J2159" t="s">
        <v>69</v>
      </c>
      <c r="K2159">
        <v>4</v>
      </c>
      <c r="L2159" t="s">
        <v>44</v>
      </c>
      <c r="M2159">
        <v>3.7999999523162842</v>
      </c>
      <c r="N2159" t="s">
        <v>70</v>
      </c>
      <c r="O2159" t="s">
        <v>46</v>
      </c>
      <c r="P2159">
        <v>3</v>
      </c>
      <c r="Q2159" t="s">
        <v>88</v>
      </c>
      <c r="R2159" t="s">
        <v>48</v>
      </c>
      <c r="T2159" t="s">
        <v>49</v>
      </c>
      <c r="W2159" t="s">
        <v>90</v>
      </c>
      <c r="X2159" t="s">
        <v>74</v>
      </c>
      <c r="Z2159">
        <v>0</v>
      </c>
      <c r="AA2159" t="s">
        <v>75</v>
      </c>
      <c r="AB2159" t="s">
        <v>91</v>
      </c>
      <c r="AC2159">
        <v>45</v>
      </c>
      <c r="AD2159">
        <v>11</v>
      </c>
      <c r="AE2159">
        <v>4</v>
      </c>
      <c r="AF2159">
        <v>2025</v>
      </c>
      <c r="AG2159">
        <v>20251103</v>
      </c>
      <c r="AH2159" s="2">
        <v>15250</v>
      </c>
      <c r="AI2159" s="2">
        <v>19879.703125</v>
      </c>
      <c r="AJ2159" s="2">
        <f t="shared" si="266"/>
        <v>4629.703125</v>
      </c>
      <c r="AK2159" s="6">
        <f t="shared" si="267"/>
        <v>0.30358709016393443</v>
      </c>
      <c r="AL2159" s="12">
        <v>15250</v>
      </c>
      <c r="AM2159" s="12">
        <v>18178.828514740031</v>
      </c>
      <c r="AN2159" s="12">
        <f t="shared" si="268"/>
        <v>2928.8285147400311</v>
      </c>
      <c r="AO2159" s="13">
        <f t="shared" si="269"/>
        <v>0.19205432883541187</v>
      </c>
      <c r="AP2159" s="16">
        <v>15250</v>
      </c>
      <c r="AQ2159" s="16">
        <v>17136.113337737719</v>
      </c>
      <c r="AR2159" s="16">
        <f t="shared" si="270"/>
        <v>1886.1133377377191</v>
      </c>
      <c r="AS2159" s="17">
        <f t="shared" si="264"/>
        <v>0.12367956313034224</v>
      </c>
      <c r="AT2159" s="20">
        <v>15250</v>
      </c>
      <c r="AU2159" s="20">
        <v>20077.084690553751</v>
      </c>
      <c r="AV2159" s="20">
        <f t="shared" si="265"/>
        <v>4827.084690553751</v>
      </c>
      <c r="AW2159" s="21">
        <f t="shared" si="271"/>
        <v>0.31653014364286891</v>
      </c>
    </row>
    <row r="2160" spans="1:49" x14ac:dyDescent="0.25">
      <c r="A2160" t="s">
        <v>77</v>
      </c>
      <c r="B2160" t="s">
        <v>811</v>
      </c>
      <c r="C2160">
        <v>127032</v>
      </c>
      <c r="D2160">
        <v>2015</v>
      </c>
      <c r="E2160" t="s">
        <v>468</v>
      </c>
      <c r="F2160" t="s">
        <v>1160</v>
      </c>
      <c r="I2160">
        <v>6</v>
      </c>
      <c r="J2160" t="s">
        <v>59</v>
      </c>
      <c r="K2160">
        <v>4</v>
      </c>
      <c r="L2160" t="s">
        <v>44</v>
      </c>
      <c r="M2160">
        <v>3</v>
      </c>
      <c r="N2160" t="s">
        <v>44</v>
      </c>
      <c r="Q2160" t="s">
        <v>118</v>
      </c>
      <c r="R2160" t="s">
        <v>81</v>
      </c>
      <c r="S2160">
        <v>310</v>
      </c>
      <c r="T2160" t="s">
        <v>49</v>
      </c>
      <c r="W2160" t="s">
        <v>120</v>
      </c>
      <c r="X2160" t="s">
        <v>131</v>
      </c>
      <c r="Z2160">
        <v>0</v>
      </c>
      <c r="AA2160" t="s">
        <v>75</v>
      </c>
      <c r="AB2160" t="s">
        <v>122</v>
      </c>
      <c r="AC2160">
        <v>45</v>
      </c>
      <c r="AD2160">
        <v>11</v>
      </c>
      <c r="AE2160">
        <v>4</v>
      </c>
      <c r="AF2160">
        <v>2025</v>
      </c>
      <c r="AG2160">
        <v>20251105</v>
      </c>
      <c r="AH2160" s="2">
        <v>7400</v>
      </c>
      <c r="AI2160" s="2">
        <v>5225.76708984375</v>
      </c>
      <c r="AJ2160" s="2">
        <f t="shared" si="266"/>
        <v>2174.23291015625</v>
      </c>
      <c r="AK2160" s="6">
        <f t="shared" si="267"/>
        <v>0.29381525812922299</v>
      </c>
      <c r="AL2160" s="12">
        <v>7400</v>
      </c>
      <c r="AM2160" s="12">
        <v>4963.0590618928863</v>
      </c>
      <c r="AN2160" s="12">
        <f t="shared" si="268"/>
        <v>2436.9409381071137</v>
      </c>
      <c r="AO2160" s="13">
        <f t="shared" si="269"/>
        <v>0.32931634298744777</v>
      </c>
      <c r="AP2160" s="16">
        <v>7400</v>
      </c>
      <c r="AQ2160" s="16">
        <v>5243.1927232635444</v>
      </c>
      <c r="AR2160" s="16">
        <f t="shared" si="270"/>
        <v>2156.8072767364556</v>
      </c>
      <c r="AS2160" s="17">
        <f t="shared" si="264"/>
        <v>0.29146044280222372</v>
      </c>
      <c r="AT2160" s="20">
        <v>7400</v>
      </c>
      <c r="AU2160" s="20">
        <v>5334.9649859943966</v>
      </c>
      <c r="AV2160" s="20">
        <f t="shared" si="265"/>
        <v>2065.0350140056034</v>
      </c>
      <c r="AW2160" s="21">
        <f t="shared" si="271"/>
        <v>0.27905878567643289</v>
      </c>
    </row>
    <row r="2161" spans="1:49" x14ac:dyDescent="0.25">
      <c r="A2161" t="s">
        <v>109</v>
      </c>
      <c r="B2161" t="s">
        <v>317</v>
      </c>
      <c r="C2161">
        <v>164813</v>
      </c>
      <c r="D2161">
        <v>2015</v>
      </c>
      <c r="E2161" t="s">
        <v>66</v>
      </c>
      <c r="F2161" t="s">
        <v>239</v>
      </c>
      <c r="G2161" t="s">
        <v>214</v>
      </c>
      <c r="I2161">
        <v>4</v>
      </c>
      <c r="J2161" t="s">
        <v>117</v>
      </c>
      <c r="K2161">
        <v>4</v>
      </c>
      <c r="L2161" t="s">
        <v>44</v>
      </c>
      <c r="M2161">
        <v>1.6000000238418579</v>
      </c>
      <c r="N2161" t="s">
        <v>45</v>
      </c>
      <c r="O2161" t="s">
        <v>46</v>
      </c>
      <c r="P2161">
        <v>1</v>
      </c>
      <c r="Q2161" t="s">
        <v>60</v>
      </c>
      <c r="S2161">
        <v>178</v>
      </c>
      <c r="T2161" t="s">
        <v>49</v>
      </c>
      <c r="U2161" t="s">
        <v>50</v>
      </c>
      <c r="W2161" t="s">
        <v>62</v>
      </c>
      <c r="X2161" t="s">
        <v>74</v>
      </c>
      <c r="Z2161">
        <v>0</v>
      </c>
      <c r="AA2161" t="s">
        <v>75</v>
      </c>
      <c r="AB2161" t="s">
        <v>83</v>
      </c>
      <c r="AC2161">
        <v>45</v>
      </c>
      <c r="AD2161">
        <v>11</v>
      </c>
      <c r="AE2161">
        <v>4</v>
      </c>
      <c r="AF2161">
        <v>2025</v>
      </c>
      <c r="AG2161">
        <v>20251105</v>
      </c>
      <c r="AH2161" s="2">
        <v>1200</v>
      </c>
      <c r="AI2161" s="2">
        <v>1049.236694335938</v>
      </c>
      <c r="AJ2161" s="2">
        <f t="shared" si="266"/>
        <v>150.76330566406205</v>
      </c>
      <c r="AK2161" s="6">
        <f t="shared" si="267"/>
        <v>0.12563608805338503</v>
      </c>
      <c r="AL2161" s="12">
        <v>1200</v>
      </c>
      <c r="AM2161" s="12">
        <v>1106.750509665115</v>
      </c>
      <c r="AN2161" s="12">
        <f t="shared" si="268"/>
        <v>93.249490334884968</v>
      </c>
      <c r="AO2161" s="13">
        <f t="shared" si="269"/>
        <v>7.7707908612404133E-2</v>
      </c>
      <c r="AP2161" s="16">
        <v>1200</v>
      </c>
      <c r="AQ2161" s="16">
        <v>1154.8408350873499</v>
      </c>
      <c r="AR2161" s="16">
        <f t="shared" si="270"/>
        <v>45.159164912650112</v>
      </c>
      <c r="AS2161" s="17">
        <f t="shared" si="264"/>
        <v>3.7632637427208425E-2</v>
      </c>
      <c r="AT2161" s="20">
        <v>1200</v>
      </c>
      <c r="AU2161" s="20">
        <v>1066.2051835853131</v>
      </c>
      <c r="AV2161" s="20">
        <f t="shared" si="265"/>
        <v>133.79481641468692</v>
      </c>
      <c r="AW2161" s="21">
        <f t="shared" si="271"/>
        <v>0.11149568034557243</v>
      </c>
    </row>
    <row r="2162" spans="1:49" x14ac:dyDescent="0.25">
      <c r="A2162" t="s">
        <v>38</v>
      </c>
      <c r="B2162" t="s">
        <v>357</v>
      </c>
      <c r="C2162">
        <v>153845</v>
      </c>
      <c r="D2162">
        <v>2016</v>
      </c>
      <c r="E2162" t="s">
        <v>66</v>
      </c>
      <c r="F2162" t="s">
        <v>221</v>
      </c>
      <c r="I2162">
        <v>8</v>
      </c>
      <c r="J2162" t="s">
        <v>117</v>
      </c>
      <c r="K2162">
        <v>4</v>
      </c>
      <c r="L2162" t="s">
        <v>44</v>
      </c>
      <c r="M2162">
        <v>5</v>
      </c>
      <c r="N2162" t="s">
        <v>70</v>
      </c>
      <c r="O2162" t="s">
        <v>46</v>
      </c>
      <c r="P2162">
        <v>3</v>
      </c>
      <c r="Q2162" t="s">
        <v>88</v>
      </c>
      <c r="R2162" t="s">
        <v>48</v>
      </c>
      <c r="S2162">
        <v>386</v>
      </c>
      <c r="T2162" t="s">
        <v>49</v>
      </c>
      <c r="U2162" t="s">
        <v>72</v>
      </c>
      <c r="W2162" t="s">
        <v>90</v>
      </c>
      <c r="X2162" t="s">
        <v>74</v>
      </c>
      <c r="Z2162">
        <v>0</v>
      </c>
      <c r="AA2162" t="s">
        <v>75</v>
      </c>
      <c r="AB2162" t="s">
        <v>91</v>
      </c>
      <c r="AC2162">
        <v>45</v>
      </c>
      <c r="AD2162">
        <v>11</v>
      </c>
      <c r="AE2162">
        <v>4</v>
      </c>
      <c r="AF2162">
        <v>2025</v>
      </c>
      <c r="AG2162">
        <v>20251105</v>
      </c>
      <c r="AH2162" s="2">
        <v>9400</v>
      </c>
      <c r="AI2162" s="2">
        <v>9887.2587890625</v>
      </c>
      <c r="AJ2162" s="2">
        <f t="shared" si="266"/>
        <v>487.2587890625</v>
      </c>
      <c r="AK2162" s="6">
        <f t="shared" si="267"/>
        <v>5.1836041389627663E-2</v>
      </c>
      <c r="AL2162" s="12">
        <v>9400</v>
      </c>
      <c r="AM2162" s="12">
        <v>9148.0383826911111</v>
      </c>
      <c r="AN2162" s="12">
        <f t="shared" si="268"/>
        <v>251.96161730888889</v>
      </c>
      <c r="AO2162" s="13">
        <f t="shared" si="269"/>
        <v>2.6804427373286054E-2</v>
      </c>
      <c r="AP2162" s="16">
        <v>9400</v>
      </c>
      <c r="AQ2162" s="16">
        <v>8717.4649935548059</v>
      </c>
      <c r="AR2162" s="16">
        <f t="shared" si="270"/>
        <v>682.53500644519409</v>
      </c>
      <c r="AS2162" s="17">
        <f t="shared" si="264"/>
        <v>7.2610107068637672E-2</v>
      </c>
      <c r="AT2162" s="20">
        <v>9400</v>
      </c>
      <c r="AU2162" s="20">
        <v>10190.51724137931</v>
      </c>
      <c r="AV2162" s="20">
        <f t="shared" si="265"/>
        <v>790.51724137930978</v>
      </c>
      <c r="AW2162" s="21">
        <f t="shared" si="271"/>
        <v>8.4097578870139342E-2</v>
      </c>
    </row>
    <row r="2163" spans="1:49" x14ac:dyDescent="0.25">
      <c r="A2163" t="s">
        <v>77</v>
      </c>
      <c r="B2163" t="s">
        <v>818</v>
      </c>
      <c r="C2163">
        <v>47958</v>
      </c>
      <c r="D2163">
        <v>2022</v>
      </c>
      <c r="E2163" t="s">
        <v>84</v>
      </c>
      <c r="F2163" t="s">
        <v>85</v>
      </c>
      <c r="G2163" t="s">
        <v>1619</v>
      </c>
      <c r="I2163">
        <v>8</v>
      </c>
      <c r="J2163" t="s">
        <v>59</v>
      </c>
      <c r="K2163">
        <v>4</v>
      </c>
      <c r="L2163" t="s">
        <v>44</v>
      </c>
      <c r="M2163">
        <v>5.6999998092651367</v>
      </c>
      <c r="N2163" t="s">
        <v>87</v>
      </c>
      <c r="O2163" t="s">
        <v>46</v>
      </c>
      <c r="P2163">
        <v>5</v>
      </c>
      <c r="Q2163" t="s">
        <v>88</v>
      </c>
      <c r="R2163" t="s">
        <v>89</v>
      </c>
      <c r="S2163">
        <v>395</v>
      </c>
      <c r="T2163" t="s">
        <v>49</v>
      </c>
      <c r="U2163" t="s">
        <v>72</v>
      </c>
      <c r="W2163" t="s">
        <v>103</v>
      </c>
      <c r="X2163" t="s">
        <v>74</v>
      </c>
      <c r="Z2163">
        <v>0</v>
      </c>
      <c r="AA2163" t="s">
        <v>75</v>
      </c>
      <c r="AB2163" t="s">
        <v>91</v>
      </c>
      <c r="AC2163">
        <v>45</v>
      </c>
      <c r="AD2163">
        <v>11</v>
      </c>
      <c r="AE2163">
        <v>4</v>
      </c>
      <c r="AF2163">
        <v>2025</v>
      </c>
      <c r="AG2163">
        <v>20251105</v>
      </c>
      <c r="AH2163" s="2">
        <v>28300</v>
      </c>
      <c r="AI2163" s="2">
        <v>32263.98046875</v>
      </c>
      <c r="AJ2163" s="2">
        <f t="shared" si="266"/>
        <v>3963.98046875</v>
      </c>
      <c r="AK2163" s="6">
        <f t="shared" si="267"/>
        <v>0.1400699812279152</v>
      </c>
      <c r="AL2163" s="12">
        <v>28300</v>
      </c>
      <c r="AM2163" s="12">
        <v>31368.495817979849</v>
      </c>
      <c r="AN2163" s="12">
        <f t="shared" si="268"/>
        <v>3068.4958179798487</v>
      </c>
      <c r="AO2163" s="13">
        <f t="shared" si="269"/>
        <v>0.10842741406289218</v>
      </c>
      <c r="AP2163" s="16">
        <v>28300</v>
      </c>
      <c r="AQ2163" s="16">
        <v>31302.740563794228</v>
      </c>
      <c r="AR2163" s="16">
        <f t="shared" si="270"/>
        <v>3002.7405637942284</v>
      </c>
      <c r="AS2163" s="17">
        <f t="shared" si="264"/>
        <v>0.10610390684785259</v>
      </c>
      <c r="AT2163" s="20">
        <v>28300</v>
      </c>
      <c r="AU2163" s="20">
        <v>31033.157517899759</v>
      </c>
      <c r="AV2163" s="20">
        <f t="shared" si="265"/>
        <v>2733.1575178997591</v>
      </c>
      <c r="AW2163" s="21">
        <f t="shared" si="271"/>
        <v>9.6578004166069223E-2</v>
      </c>
    </row>
    <row r="2164" spans="1:49" x14ac:dyDescent="0.25">
      <c r="A2164" t="s">
        <v>38</v>
      </c>
      <c r="B2164" t="s">
        <v>776</v>
      </c>
      <c r="C2164">
        <v>21122</v>
      </c>
      <c r="D2164">
        <v>2024</v>
      </c>
      <c r="E2164" t="s">
        <v>167</v>
      </c>
      <c r="F2164" t="s">
        <v>294</v>
      </c>
      <c r="G2164" t="s">
        <v>1085</v>
      </c>
      <c r="H2164" t="s">
        <v>85</v>
      </c>
      <c r="I2164">
        <v>4</v>
      </c>
      <c r="J2164" t="s">
        <v>117</v>
      </c>
      <c r="K2164">
        <v>4</v>
      </c>
      <c r="L2164" t="s">
        <v>44</v>
      </c>
      <c r="M2164">
        <v>2.7000000476837158</v>
      </c>
      <c r="N2164" t="s">
        <v>87</v>
      </c>
      <c r="O2164" t="s">
        <v>46</v>
      </c>
      <c r="P2164">
        <v>5</v>
      </c>
      <c r="Q2164" t="s">
        <v>88</v>
      </c>
      <c r="R2164" t="s">
        <v>89</v>
      </c>
      <c r="T2164" t="s">
        <v>49</v>
      </c>
      <c r="U2164" t="s">
        <v>50</v>
      </c>
      <c r="V2164" t="s">
        <v>523</v>
      </c>
      <c r="W2164" t="s">
        <v>90</v>
      </c>
      <c r="X2164" t="s">
        <v>74</v>
      </c>
      <c r="Z2164">
        <v>0</v>
      </c>
      <c r="AA2164" t="s">
        <v>75</v>
      </c>
      <c r="AB2164" t="s">
        <v>91</v>
      </c>
      <c r="AC2164">
        <v>45</v>
      </c>
      <c r="AD2164">
        <v>11</v>
      </c>
      <c r="AE2164">
        <v>4</v>
      </c>
      <c r="AF2164">
        <v>2025</v>
      </c>
      <c r="AG2164">
        <v>20251105</v>
      </c>
      <c r="AH2164" s="2">
        <v>32250</v>
      </c>
      <c r="AI2164" s="2">
        <v>33725.29296875</v>
      </c>
      <c r="AJ2164" s="2">
        <f t="shared" si="266"/>
        <v>1475.29296875</v>
      </c>
      <c r="AK2164" s="6">
        <f t="shared" si="267"/>
        <v>4.5745518410852712E-2</v>
      </c>
      <c r="AL2164" s="12">
        <v>32250</v>
      </c>
      <c r="AM2164" s="12">
        <v>33226.222575591994</v>
      </c>
      <c r="AN2164" s="12">
        <f t="shared" si="268"/>
        <v>976.22257559199352</v>
      </c>
      <c r="AO2164" s="13">
        <f t="shared" si="269"/>
        <v>3.0270467460216853E-2</v>
      </c>
      <c r="AP2164" s="16">
        <v>32250</v>
      </c>
      <c r="AQ2164" s="16">
        <v>34085.090778740087</v>
      </c>
      <c r="AR2164" s="16">
        <f t="shared" si="270"/>
        <v>1835.0907787400865</v>
      </c>
      <c r="AS2164" s="17">
        <f t="shared" si="264"/>
        <v>5.6902039650855399E-2</v>
      </c>
      <c r="AT2164" s="20">
        <v>32250</v>
      </c>
      <c r="AU2164" s="20">
        <v>32715.2493765586</v>
      </c>
      <c r="AV2164" s="20">
        <f t="shared" si="265"/>
        <v>465.24937655860049</v>
      </c>
      <c r="AW2164" s="21">
        <f t="shared" si="271"/>
        <v>1.4426337257631023E-2</v>
      </c>
    </row>
    <row r="2165" spans="1:49" x14ac:dyDescent="0.25">
      <c r="A2165" t="s">
        <v>77</v>
      </c>
      <c r="B2165" t="s">
        <v>818</v>
      </c>
      <c r="C2165">
        <v>38448</v>
      </c>
      <c r="D2165">
        <v>2019</v>
      </c>
      <c r="E2165" t="s">
        <v>93</v>
      </c>
      <c r="F2165" t="s">
        <v>152</v>
      </c>
      <c r="G2165" t="s">
        <v>148</v>
      </c>
      <c r="H2165" t="s">
        <v>85</v>
      </c>
      <c r="I2165">
        <v>8</v>
      </c>
      <c r="J2165" t="s">
        <v>117</v>
      </c>
      <c r="K2165">
        <v>4</v>
      </c>
      <c r="L2165" t="s">
        <v>44</v>
      </c>
      <c r="M2165">
        <v>5.3000001907348633</v>
      </c>
      <c r="N2165" t="s">
        <v>87</v>
      </c>
      <c r="O2165" t="s">
        <v>46</v>
      </c>
      <c r="P2165">
        <v>4</v>
      </c>
      <c r="Q2165" t="s">
        <v>88</v>
      </c>
      <c r="R2165" t="s">
        <v>89</v>
      </c>
      <c r="T2165" t="s">
        <v>49</v>
      </c>
      <c r="V2165" t="s">
        <v>521</v>
      </c>
      <c r="W2165" t="s">
        <v>103</v>
      </c>
      <c r="X2165" t="s">
        <v>74</v>
      </c>
      <c r="Y2165">
        <v>44195</v>
      </c>
      <c r="Z2165">
        <v>0</v>
      </c>
      <c r="AA2165" t="s">
        <v>75</v>
      </c>
      <c r="AB2165" t="s">
        <v>91</v>
      </c>
      <c r="AC2165">
        <v>45</v>
      </c>
      <c r="AD2165">
        <v>11</v>
      </c>
      <c r="AE2165">
        <v>4</v>
      </c>
      <c r="AF2165">
        <v>2025</v>
      </c>
      <c r="AG2165">
        <v>20251105</v>
      </c>
      <c r="AH2165" s="2">
        <v>26800</v>
      </c>
      <c r="AI2165" s="2">
        <v>29060.07421875</v>
      </c>
      <c r="AJ2165" s="2">
        <f t="shared" si="266"/>
        <v>2260.07421875</v>
      </c>
      <c r="AK2165" s="6">
        <f t="shared" si="267"/>
        <v>8.4331127565298508E-2</v>
      </c>
      <c r="AL2165" s="12">
        <v>26800</v>
      </c>
      <c r="AM2165" s="12">
        <v>28071.944753947031</v>
      </c>
      <c r="AN2165" s="12">
        <f t="shared" si="268"/>
        <v>1271.9447539470311</v>
      </c>
      <c r="AO2165" s="13">
        <f t="shared" si="269"/>
        <v>4.746062514727728E-2</v>
      </c>
      <c r="AP2165" s="16">
        <v>26800</v>
      </c>
      <c r="AQ2165" s="16">
        <v>29368.161982955149</v>
      </c>
      <c r="AR2165" s="16">
        <f t="shared" si="270"/>
        <v>2568.1619829551491</v>
      </c>
      <c r="AS2165" s="17">
        <f t="shared" si="264"/>
        <v>9.5826939662505564E-2</v>
      </c>
      <c r="AT2165" s="20">
        <v>26800</v>
      </c>
      <c r="AU2165" s="20">
        <v>28690.06111111111</v>
      </c>
      <c r="AV2165" s="20">
        <f t="shared" si="265"/>
        <v>1890.0611111111102</v>
      </c>
      <c r="AW2165" s="21">
        <f t="shared" si="271"/>
        <v>7.0524668325041423E-2</v>
      </c>
    </row>
    <row r="2166" spans="1:49" x14ac:dyDescent="0.25">
      <c r="A2166" t="s">
        <v>123</v>
      </c>
      <c r="B2166" t="s">
        <v>440</v>
      </c>
      <c r="C2166">
        <v>110247</v>
      </c>
      <c r="D2166">
        <v>2019</v>
      </c>
      <c r="E2166" t="s">
        <v>93</v>
      </c>
      <c r="F2166" t="s">
        <v>628</v>
      </c>
      <c r="G2166" t="s">
        <v>466</v>
      </c>
      <c r="I2166">
        <v>6</v>
      </c>
      <c r="J2166" t="s">
        <v>129</v>
      </c>
      <c r="K2166">
        <v>4</v>
      </c>
      <c r="L2166" t="s">
        <v>44</v>
      </c>
      <c r="M2166">
        <v>3.5999999046325679</v>
      </c>
      <c r="N2166" t="s">
        <v>45</v>
      </c>
      <c r="O2166" t="s">
        <v>46</v>
      </c>
      <c r="P2166">
        <v>4</v>
      </c>
      <c r="Q2166" t="s">
        <v>118</v>
      </c>
      <c r="T2166" t="s">
        <v>49</v>
      </c>
      <c r="V2166" t="s">
        <v>648</v>
      </c>
      <c r="W2166" t="s">
        <v>120</v>
      </c>
      <c r="X2166" t="s">
        <v>98</v>
      </c>
      <c r="Y2166">
        <v>31395</v>
      </c>
      <c r="Z2166">
        <v>0</v>
      </c>
      <c r="AA2166" t="s">
        <v>75</v>
      </c>
      <c r="AB2166" t="s">
        <v>122</v>
      </c>
      <c r="AC2166">
        <v>45</v>
      </c>
      <c r="AD2166">
        <v>11</v>
      </c>
      <c r="AE2166">
        <v>4</v>
      </c>
      <c r="AF2166">
        <v>2025</v>
      </c>
      <c r="AG2166">
        <v>20251105</v>
      </c>
      <c r="AH2166" s="2">
        <v>10000</v>
      </c>
      <c r="AI2166" s="2">
        <v>9009.0361328125</v>
      </c>
      <c r="AJ2166" s="2">
        <f t="shared" si="266"/>
        <v>990.9638671875</v>
      </c>
      <c r="AK2166" s="6">
        <f t="shared" si="267"/>
        <v>9.9096386718749999E-2</v>
      </c>
      <c r="AL2166" s="12">
        <v>10000</v>
      </c>
      <c r="AM2166" s="12">
        <v>8981.6445097170417</v>
      </c>
      <c r="AN2166" s="12">
        <f t="shared" si="268"/>
        <v>1018.3554902829583</v>
      </c>
      <c r="AO2166" s="13">
        <f t="shared" si="269"/>
        <v>0.10183554902829582</v>
      </c>
      <c r="AP2166" s="16">
        <v>10000</v>
      </c>
      <c r="AQ2166" s="16">
        <v>9526.0865136691373</v>
      </c>
      <c r="AR2166" s="16">
        <f t="shared" si="270"/>
        <v>473.91348633086272</v>
      </c>
      <c r="AS2166" s="17">
        <f t="shared" si="264"/>
        <v>4.7391348633086271E-2</v>
      </c>
      <c r="AT2166" s="20">
        <v>10000</v>
      </c>
      <c r="AU2166" s="20">
        <v>8898.0658591975807</v>
      </c>
      <c r="AV2166" s="20">
        <f t="shared" si="265"/>
        <v>1101.9341408024193</v>
      </c>
      <c r="AW2166" s="21">
        <f t="shared" si="271"/>
        <v>0.11019341408024193</v>
      </c>
    </row>
    <row r="2167" spans="1:49" x14ac:dyDescent="0.25">
      <c r="A2167" t="s">
        <v>77</v>
      </c>
      <c r="B2167" t="s">
        <v>818</v>
      </c>
      <c r="C2167">
        <v>83124</v>
      </c>
      <c r="D2167">
        <v>2019</v>
      </c>
      <c r="E2167" t="s">
        <v>84</v>
      </c>
      <c r="F2167" t="s">
        <v>85</v>
      </c>
      <c r="G2167" t="s">
        <v>169</v>
      </c>
      <c r="I2167">
        <v>8</v>
      </c>
      <c r="J2167" t="s">
        <v>101</v>
      </c>
      <c r="K2167">
        <v>4</v>
      </c>
      <c r="L2167" t="s">
        <v>44</v>
      </c>
      <c r="M2167">
        <v>5.6999998092651367</v>
      </c>
      <c r="N2167" t="s">
        <v>87</v>
      </c>
      <c r="O2167" t="s">
        <v>46</v>
      </c>
      <c r="Q2167" t="s">
        <v>88</v>
      </c>
      <c r="R2167" t="s">
        <v>89</v>
      </c>
      <c r="S2167">
        <v>395</v>
      </c>
      <c r="T2167" t="s">
        <v>49</v>
      </c>
      <c r="U2167" t="s">
        <v>72</v>
      </c>
      <c r="W2167" t="s">
        <v>90</v>
      </c>
      <c r="X2167" t="s">
        <v>74</v>
      </c>
      <c r="Z2167">
        <v>0</v>
      </c>
      <c r="AA2167" t="s">
        <v>75</v>
      </c>
      <c r="AB2167" t="s">
        <v>91</v>
      </c>
      <c r="AC2167">
        <v>45</v>
      </c>
      <c r="AD2167">
        <v>11</v>
      </c>
      <c r="AE2167">
        <v>4</v>
      </c>
      <c r="AF2167">
        <v>2025</v>
      </c>
      <c r="AG2167">
        <v>20251105</v>
      </c>
      <c r="AH2167" s="2">
        <v>16000</v>
      </c>
      <c r="AI2167" s="2">
        <v>19830.845703125</v>
      </c>
      <c r="AJ2167" s="2">
        <f t="shared" si="266"/>
        <v>3830.845703125</v>
      </c>
      <c r="AK2167" s="6">
        <f t="shared" si="267"/>
        <v>0.2394278564453125</v>
      </c>
      <c r="AL2167" s="12">
        <v>16000</v>
      </c>
      <c r="AM2167" s="12">
        <v>19240.162613088702</v>
      </c>
      <c r="AN2167" s="12">
        <f t="shared" si="268"/>
        <v>3240.1626130887016</v>
      </c>
      <c r="AO2167" s="13">
        <f t="shared" si="269"/>
        <v>0.20251016331804386</v>
      </c>
      <c r="AP2167" s="16">
        <v>16000</v>
      </c>
      <c r="AQ2167" s="16">
        <v>19936.74364460749</v>
      </c>
      <c r="AR2167" s="16">
        <f t="shared" si="270"/>
        <v>3936.7436446074898</v>
      </c>
      <c r="AS2167" s="17">
        <f t="shared" si="264"/>
        <v>0.24604647778796812</v>
      </c>
      <c r="AT2167" s="20">
        <v>16000</v>
      </c>
      <c r="AU2167" s="20">
        <v>19721.205651491371</v>
      </c>
      <c r="AV2167" s="20">
        <f t="shared" si="265"/>
        <v>3721.2056514913711</v>
      </c>
      <c r="AW2167" s="21">
        <f t="shared" si="271"/>
        <v>0.23257535321821068</v>
      </c>
    </row>
    <row r="2168" spans="1:49" x14ac:dyDescent="0.25">
      <c r="A2168" t="s">
        <v>38</v>
      </c>
      <c r="B2168" t="s">
        <v>105</v>
      </c>
      <c r="C2168">
        <v>102171</v>
      </c>
      <c r="D2168">
        <v>2022</v>
      </c>
      <c r="E2168" t="s">
        <v>93</v>
      </c>
      <c r="F2168" t="s">
        <v>430</v>
      </c>
      <c r="G2168" t="s">
        <v>466</v>
      </c>
      <c r="I2168">
        <v>4</v>
      </c>
      <c r="J2168" t="s">
        <v>101</v>
      </c>
      <c r="K2168">
        <v>4</v>
      </c>
      <c r="L2168" t="s">
        <v>44</v>
      </c>
      <c r="M2168">
        <v>1.5</v>
      </c>
      <c r="N2168" t="s">
        <v>45</v>
      </c>
      <c r="Q2168" t="s">
        <v>118</v>
      </c>
      <c r="R2168" t="s">
        <v>96</v>
      </c>
      <c r="T2168" t="s">
        <v>49</v>
      </c>
      <c r="U2168" t="s">
        <v>50</v>
      </c>
      <c r="V2168" t="s">
        <v>467</v>
      </c>
      <c r="W2168" t="s">
        <v>120</v>
      </c>
      <c r="X2168" t="s">
        <v>74</v>
      </c>
      <c r="Z2168">
        <v>0</v>
      </c>
      <c r="AA2168" t="s">
        <v>75</v>
      </c>
      <c r="AB2168" t="s">
        <v>122</v>
      </c>
      <c r="AC2168">
        <v>45</v>
      </c>
      <c r="AD2168">
        <v>11</v>
      </c>
      <c r="AE2168">
        <v>4</v>
      </c>
      <c r="AF2168">
        <v>2025</v>
      </c>
      <c r="AG2168">
        <v>20251104</v>
      </c>
      <c r="AH2168" s="2">
        <v>8250</v>
      </c>
      <c r="AI2168" s="2">
        <v>7870.90234375</v>
      </c>
      <c r="AJ2168" s="2">
        <f t="shared" si="266"/>
        <v>379.09765625</v>
      </c>
      <c r="AK2168" s="6">
        <f t="shared" si="267"/>
        <v>4.5951231060606064E-2</v>
      </c>
      <c r="AL2168" s="12">
        <v>8250</v>
      </c>
      <c r="AM2168" s="12">
        <v>7590.9761222324478</v>
      </c>
      <c r="AN2168" s="12">
        <f t="shared" si="268"/>
        <v>659.02387776755222</v>
      </c>
      <c r="AO2168" s="13">
        <f t="shared" si="269"/>
        <v>7.9881682153642691E-2</v>
      </c>
      <c r="AP2168" s="16">
        <v>8250</v>
      </c>
      <c r="AQ2168" s="16">
        <v>7533.2687286678929</v>
      </c>
      <c r="AR2168" s="16">
        <f t="shared" si="270"/>
        <v>716.7312713321071</v>
      </c>
      <c r="AS2168" s="17">
        <f t="shared" si="264"/>
        <v>8.6876517737225101E-2</v>
      </c>
      <c r="AT2168" s="20">
        <v>8250</v>
      </c>
      <c r="AU2168" s="20">
        <v>7999.691358024691</v>
      </c>
      <c r="AV2168" s="20">
        <f t="shared" si="265"/>
        <v>250.308641975309</v>
      </c>
      <c r="AW2168" s="21">
        <f t="shared" si="271"/>
        <v>3.0340441451552607E-2</v>
      </c>
    </row>
    <row r="2169" spans="1:49" x14ac:dyDescent="0.25">
      <c r="A2169" t="s">
        <v>38</v>
      </c>
      <c r="B2169" t="s">
        <v>39</v>
      </c>
      <c r="C2169">
        <v>221428</v>
      </c>
      <c r="D2169">
        <v>2012</v>
      </c>
      <c r="E2169" t="s">
        <v>318</v>
      </c>
      <c r="F2169" t="s">
        <v>518</v>
      </c>
      <c r="G2169" t="s">
        <v>491</v>
      </c>
      <c r="I2169">
        <v>6</v>
      </c>
      <c r="J2169" t="s">
        <v>59</v>
      </c>
      <c r="K2169">
        <v>4</v>
      </c>
      <c r="L2169" t="s">
        <v>44</v>
      </c>
      <c r="M2169">
        <v>3.5999999046325679</v>
      </c>
      <c r="N2169" t="s">
        <v>45</v>
      </c>
      <c r="O2169" t="s">
        <v>95</v>
      </c>
      <c r="P2169">
        <v>1</v>
      </c>
      <c r="Q2169" t="s">
        <v>60</v>
      </c>
      <c r="R2169" t="s">
        <v>96</v>
      </c>
      <c r="T2169" t="s">
        <v>49</v>
      </c>
      <c r="U2169" t="s">
        <v>72</v>
      </c>
      <c r="V2169" t="s">
        <v>190</v>
      </c>
      <c r="W2169" t="s">
        <v>90</v>
      </c>
      <c r="X2169" t="s">
        <v>74</v>
      </c>
      <c r="Z2169">
        <v>0</v>
      </c>
      <c r="AA2169" t="s">
        <v>75</v>
      </c>
      <c r="AB2169" t="s">
        <v>83</v>
      </c>
      <c r="AC2169">
        <v>45</v>
      </c>
      <c r="AD2169">
        <v>11</v>
      </c>
      <c r="AE2169">
        <v>4</v>
      </c>
      <c r="AF2169">
        <v>2025</v>
      </c>
      <c r="AG2169">
        <v>20251104</v>
      </c>
      <c r="AH2169" s="2">
        <v>400</v>
      </c>
      <c r="AI2169" s="2">
        <v>467.85198974609381</v>
      </c>
      <c r="AJ2169" s="2">
        <f t="shared" si="266"/>
        <v>67.851989746093807</v>
      </c>
      <c r="AK2169" s="6">
        <f t="shared" si="267"/>
        <v>0.16962997436523453</v>
      </c>
      <c r="AL2169" s="12">
        <v>400</v>
      </c>
      <c r="AM2169" s="12">
        <v>519.25360710013581</v>
      </c>
      <c r="AN2169" s="12">
        <f t="shared" si="268"/>
        <v>119.25360710013581</v>
      </c>
      <c r="AO2169" s="13">
        <f t="shared" si="269"/>
        <v>0.29813401775033954</v>
      </c>
      <c r="AP2169" s="16">
        <v>400</v>
      </c>
      <c r="AQ2169" s="16">
        <v>483.53182781238542</v>
      </c>
      <c r="AR2169" s="16">
        <f t="shared" si="270"/>
        <v>83.531827812385416</v>
      </c>
      <c r="AS2169" s="17">
        <f t="shared" si="264"/>
        <v>0.20882956953096354</v>
      </c>
      <c r="AT2169" s="20">
        <v>400</v>
      </c>
      <c r="AU2169" s="20">
        <v>488.23120300751879</v>
      </c>
      <c r="AV2169" s="20">
        <f t="shared" si="265"/>
        <v>88.231203007518786</v>
      </c>
      <c r="AW2169" s="21">
        <f t="shared" si="271"/>
        <v>0.22057800751879697</v>
      </c>
    </row>
    <row r="2170" spans="1:49" x14ac:dyDescent="0.25">
      <c r="A2170" t="s">
        <v>38</v>
      </c>
      <c r="B2170" t="s">
        <v>259</v>
      </c>
      <c r="C2170">
        <v>6315</v>
      </c>
      <c r="D2170">
        <v>2025</v>
      </c>
      <c r="E2170" t="s">
        <v>159</v>
      </c>
      <c r="F2170" t="s">
        <v>564</v>
      </c>
      <c r="G2170" t="s">
        <v>418</v>
      </c>
      <c r="I2170">
        <v>4</v>
      </c>
      <c r="J2170" t="s">
        <v>69</v>
      </c>
      <c r="K2170">
        <v>4</v>
      </c>
      <c r="L2170" t="s">
        <v>44</v>
      </c>
      <c r="M2170">
        <v>2</v>
      </c>
      <c r="N2170" t="s">
        <v>45</v>
      </c>
      <c r="O2170" t="s">
        <v>46</v>
      </c>
      <c r="P2170">
        <v>5</v>
      </c>
      <c r="Q2170" t="s">
        <v>118</v>
      </c>
      <c r="R2170" t="s">
        <v>48</v>
      </c>
      <c r="S2170">
        <v>150</v>
      </c>
      <c r="T2170" t="s">
        <v>49</v>
      </c>
      <c r="U2170" t="s">
        <v>50</v>
      </c>
      <c r="V2170" t="s">
        <v>1417</v>
      </c>
      <c r="W2170" t="s">
        <v>52</v>
      </c>
      <c r="X2170" t="s">
        <v>98</v>
      </c>
      <c r="Z2170">
        <v>0</v>
      </c>
      <c r="AA2170" t="s">
        <v>75</v>
      </c>
      <c r="AB2170" t="s">
        <v>122</v>
      </c>
      <c r="AC2170">
        <v>45</v>
      </c>
      <c r="AD2170">
        <v>11</v>
      </c>
      <c r="AE2170">
        <v>4</v>
      </c>
      <c r="AF2170">
        <v>2025</v>
      </c>
      <c r="AG2170">
        <v>20251105</v>
      </c>
      <c r="AH2170" s="2">
        <v>22500</v>
      </c>
      <c r="AI2170" s="2">
        <v>24998.443359375</v>
      </c>
      <c r="AJ2170" s="2">
        <f t="shared" si="266"/>
        <v>2498.443359375</v>
      </c>
      <c r="AK2170" s="6">
        <f t="shared" si="267"/>
        <v>0.11104192708333334</v>
      </c>
      <c r="AL2170" s="12">
        <v>22500</v>
      </c>
      <c r="AM2170" s="12">
        <v>23296.543722292859</v>
      </c>
      <c r="AN2170" s="12">
        <f t="shared" si="268"/>
        <v>796.54372229285946</v>
      </c>
      <c r="AO2170" s="13">
        <f t="shared" si="269"/>
        <v>3.5401943213015978E-2</v>
      </c>
      <c r="AP2170" s="16">
        <v>22500</v>
      </c>
      <c r="AQ2170" s="16">
        <v>22921.98475311905</v>
      </c>
      <c r="AR2170" s="16">
        <f t="shared" si="270"/>
        <v>421.98475311904986</v>
      </c>
      <c r="AS2170" s="17">
        <f t="shared" si="264"/>
        <v>1.8754877916402214E-2</v>
      </c>
      <c r="AT2170" s="20">
        <v>22500</v>
      </c>
      <c r="AU2170" s="20">
        <v>25255.908649173951</v>
      </c>
      <c r="AV2170" s="20">
        <f t="shared" si="265"/>
        <v>2755.9086491739508</v>
      </c>
      <c r="AW2170" s="21">
        <f t="shared" si="271"/>
        <v>0.1224848288521756</v>
      </c>
    </row>
    <row r="2171" spans="1:49" x14ac:dyDescent="0.25">
      <c r="A2171" t="s">
        <v>123</v>
      </c>
      <c r="B2171" t="s">
        <v>440</v>
      </c>
      <c r="C2171">
        <v>110787</v>
      </c>
      <c r="D2171">
        <v>2021</v>
      </c>
      <c r="E2171" t="s">
        <v>66</v>
      </c>
      <c r="F2171" t="s">
        <v>769</v>
      </c>
      <c r="G2171" t="s">
        <v>409</v>
      </c>
      <c r="I2171">
        <v>4</v>
      </c>
      <c r="J2171" t="s">
        <v>69</v>
      </c>
      <c r="K2171">
        <v>4</v>
      </c>
      <c r="L2171" t="s">
        <v>44</v>
      </c>
      <c r="M2171">
        <v>2</v>
      </c>
      <c r="N2171" t="s">
        <v>44</v>
      </c>
      <c r="O2171" t="s">
        <v>46</v>
      </c>
      <c r="P2171">
        <v>4</v>
      </c>
      <c r="Q2171" t="s">
        <v>60</v>
      </c>
      <c r="R2171" t="s">
        <v>81</v>
      </c>
      <c r="T2171" t="s">
        <v>49</v>
      </c>
      <c r="U2171" t="s">
        <v>50</v>
      </c>
      <c r="V2171" t="s">
        <v>918</v>
      </c>
      <c r="W2171" t="s">
        <v>134</v>
      </c>
      <c r="X2171" t="s">
        <v>98</v>
      </c>
      <c r="Z2171">
        <v>0</v>
      </c>
      <c r="AA2171" t="s">
        <v>75</v>
      </c>
      <c r="AB2171" t="s">
        <v>83</v>
      </c>
      <c r="AC2171">
        <v>45</v>
      </c>
      <c r="AD2171">
        <v>11</v>
      </c>
      <c r="AE2171">
        <v>4</v>
      </c>
      <c r="AF2171">
        <v>2025</v>
      </c>
      <c r="AG2171">
        <v>20251105</v>
      </c>
      <c r="AH2171" s="2">
        <v>9100</v>
      </c>
      <c r="AI2171" s="2">
        <v>11801.990234375</v>
      </c>
      <c r="AJ2171" s="2">
        <f t="shared" si="266"/>
        <v>2701.990234375</v>
      </c>
      <c r="AK2171" s="6">
        <f t="shared" si="267"/>
        <v>0.29692200377747252</v>
      </c>
      <c r="AL2171" s="12">
        <v>9100</v>
      </c>
      <c r="AM2171" s="12">
        <v>10540.422516506989</v>
      </c>
      <c r="AN2171" s="12">
        <f t="shared" si="268"/>
        <v>1440.4225165069893</v>
      </c>
      <c r="AO2171" s="13">
        <f t="shared" si="269"/>
        <v>0.15828818862714167</v>
      </c>
      <c r="AP2171" s="16">
        <v>9100</v>
      </c>
      <c r="AQ2171" s="16">
        <v>11132.09102158619</v>
      </c>
      <c r="AR2171" s="16">
        <f t="shared" si="270"/>
        <v>2032.0910215861895</v>
      </c>
      <c r="AS2171" s="17">
        <f t="shared" si="264"/>
        <v>0.22330670566881203</v>
      </c>
      <c r="AT2171" s="20">
        <v>9100</v>
      </c>
      <c r="AU2171" s="20">
        <v>12108.62955665025</v>
      </c>
      <c r="AV2171" s="20">
        <f t="shared" si="265"/>
        <v>3008.6295566502504</v>
      </c>
      <c r="AW2171" s="21">
        <f t="shared" si="271"/>
        <v>0.3306186325989286</v>
      </c>
    </row>
    <row r="2172" spans="1:49" x14ac:dyDescent="0.25">
      <c r="A2172" t="s">
        <v>109</v>
      </c>
      <c r="B2172" t="s">
        <v>538</v>
      </c>
      <c r="C2172">
        <v>73175</v>
      </c>
      <c r="D2172">
        <v>2020</v>
      </c>
      <c r="E2172" t="s">
        <v>135</v>
      </c>
      <c r="F2172" t="s">
        <v>312</v>
      </c>
      <c r="G2172" t="s">
        <v>113</v>
      </c>
      <c r="I2172">
        <v>4</v>
      </c>
      <c r="J2172" t="s">
        <v>43</v>
      </c>
      <c r="K2172">
        <v>4</v>
      </c>
      <c r="L2172" t="s">
        <v>44</v>
      </c>
      <c r="M2172">
        <v>2.4000000953674321</v>
      </c>
      <c r="N2172" t="s">
        <v>87</v>
      </c>
      <c r="O2172" t="s">
        <v>46</v>
      </c>
      <c r="P2172">
        <v>4</v>
      </c>
      <c r="Q2172" t="s">
        <v>60</v>
      </c>
      <c r="R2172" t="s">
        <v>89</v>
      </c>
      <c r="S2172">
        <v>180</v>
      </c>
      <c r="T2172" t="s">
        <v>49</v>
      </c>
      <c r="U2172" t="s">
        <v>50</v>
      </c>
      <c r="W2172" t="s">
        <v>62</v>
      </c>
      <c r="X2172" t="s">
        <v>121</v>
      </c>
      <c r="Y2172">
        <v>22105</v>
      </c>
      <c r="Z2172">
        <v>0</v>
      </c>
      <c r="AA2172" t="s">
        <v>75</v>
      </c>
      <c r="AB2172" t="s">
        <v>83</v>
      </c>
      <c r="AC2172">
        <v>45</v>
      </c>
      <c r="AD2172">
        <v>11</v>
      </c>
      <c r="AE2172">
        <v>4</v>
      </c>
      <c r="AF2172">
        <v>2025</v>
      </c>
      <c r="AG2172">
        <v>20251105</v>
      </c>
      <c r="AH2172" s="2">
        <v>12600</v>
      </c>
      <c r="AI2172" s="2">
        <v>13488.3271484375</v>
      </c>
      <c r="AJ2172" s="2">
        <f t="shared" si="266"/>
        <v>888.3271484375</v>
      </c>
      <c r="AK2172" s="6">
        <f t="shared" si="267"/>
        <v>7.050215463789683E-2</v>
      </c>
      <c r="AL2172" s="12">
        <v>12600</v>
      </c>
      <c r="AM2172" s="12">
        <v>12520.091825164969</v>
      </c>
      <c r="AN2172" s="12">
        <f t="shared" si="268"/>
        <v>79.908174835030877</v>
      </c>
      <c r="AO2172" s="13">
        <f t="shared" si="269"/>
        <v>6.3419186377008637E-3</v>
      </c>
      <c r="AP2172" s="16">
        <v>12600</v>
      </c>
      <c r="AQ2172" s="16">
        <v>13169.614424660769</v>
      </c>
      <c r="AR2172" s="16">
        <f t="shared" si="270"/>
        <v>569.61442466076915</v>
      </c>
      <c r="AS2172" s="17">
        <f t="shared" si="264"/>
        <v>4.5207494020695967E-2</v>
      </c>
      <c r="AT2172" s="20">
        <v>12600</v>
      </c>
      <c r="AU2172" s="20">
        <v>13687.226961558719</v>
      </c>
      <c r="AV2172" s="20">
        <f t="shared" si="265"/>
        <v>1087.2269615587193</v>
      </c>
      <c r="AW2172" s="21">
        <f t="shared" si="271"/>
        <v>8.6287854091961852E-2</v>
      </c>
    </row>
    <row r="2173" spans="1:49" x14ac:dyDescent="0.25">
      <c r="A2173" t="s">
        <v>109</v>
      </c>
      <c r="B2173" t="s">
        <v>317</v>
      </c>
      <c r="C2173">
        <v>98035</v>
      </c>
      <c r="D2173">
        <v>2018</v>
      </c>
      <c r="E2173" t="s">
        <v>93</v>
      </c>
      <c r="F2173" t="s">
        <v>336</v>
      </c>
      <c r="G2173" t="s">
        <v>125</v>
      </c>
      <c r="I2173">
        <v>4</v>
      </c>
      <c r="J2173" t="s">
        <v>230</v>
      </c>
      <c r="K2173">
        <v>4</v>
      </c>
      <c r="L2173" t="s">
        <v>44</v>
      </c>
      <c r="M2173">
        <v>1.3999999761581421</v>
      </c>
      <c r="N2173" t="s">
        <v>45</v>
      </c>
      <c r="O2173" t="s">
        <v>46</v>
      </c>
      <c r="P2173">
        <v>1</v>
      </c>
      <c r="Q2173" t="s">
        <v>60</v>
      </c>
      <c r="R2173" t="s">
        <v>96</v>
      </c>
      <c r="T2173" t="s">
        <v>49</v>
      </c>
      <c r="V2173" t="s">
        <v>338</v>
      </c>
      <c r="W2173" t="s">
        <v>62</v>
      </c>
      <c r="X2173" t="s">
        <v>121</v>
      </c>
      <c r="Z2173">
        <v>0</v>
      </c>
      <c r="AA2173" t="s">
        <v>75</v>
      </c>
      <c r="AB2173" t="s">
        <v>83</v>
      </c>
      <c r="AC2173">
        <v>45</v>
      </c>
      <c r="AD2173">
        <v>11</v>
      </c>
      <c r="AE2173">
        <v>4</v>
      </c>
      <c r="AF2173">
        <v>2025</v>
      </c>
      <c r="AG2173">
        <v>20251105</v>
      </c>
      <c r="AH2173" s="2">
        <v>2000</v>
      </c>
      <c r="AI2173" s="2">
        <v>2943.83544921875</v>
      </c>
      <c r="AJ2173" s="2">
        <f t="shared" si="266"/>
        <v>943.83544921875</v>
      </c>
      <c r="AK2173" s="6">
        <f t="shared" si="267"/>
        <v>0.47191772460937498</v>
      </c>
      <c r="AL2173" s="12">
        <v>2000</v>
      </c>
      <c r="AM2173" s="12">
        <v>3203.55287357712</v>
      </c>
      <c r="AN2173" s="12">
        <f t="shared" si="268"/>
        <v>1203.55287357712</v>
      </c>
      <c r="AO2173" s="13">
        <f t="shared" si="269"/>
        <v>0.60177643678855997</v>
      </c>
      <c r="AP2173" s="16">
        <v>2000</v>
      </c>
      <c r="AQ2173" s="16">
        <v>3205.0183380673261</v>
      </c>
      <c r="AR2173" s="16">
        <f t="shared" si="270"/>
        <v>1205.0183380673261</v>
      </c>
      <c r="AS2173" s="17">
        <f t="shared" si="264"/>
        <v>0.60250916903366303</v>
      </c>
      <c r="AT2173" s="20">
        <v>2000</v>
      </c>
      <c r="AU2173" s="20">
        <v>2915.1848830886352</v>
      </c>
      <c r="AV2173" s="20">
        <f t="shared" si="265"/>
        <v>915.18488308863516</v>
      </c>
      <c r="AW2173" s="21">
        <f t="shared" si="271"/>
        <v>0.45759244154431761</v>
      </c>
    </row>
    <row r="2174" spans="1:49" x14ac:dyDescent="0.25">
      <c r="A2174" t="s">
        <v>77</v>
      </c>
      <c r="B2174" t="s">
        <v>811</v>
      </c>
      <c r="C2174">
        <v>89781</v>
      </c>
      <c r="D2174">
        <v>2017</v>
      </c>
      <c r="E2174" t="s">
        <v>139</v>
      </c>
      <c r="F2174" t="s">
        <v>770</v>
      </c>
      <c r="I2174">
        <v>4</v>
      </c>
      <c r="J2174" t="s">
        <v>101</v>
      </c>
      <c r="K2174">
        <v>4</v>
      </c>
      <c r="L2174" t="s">
        <v>44</v>
      </c>
      <c r="M2174">
        <v>2</v>
      </c>
      <c r="N2174" t="s">
        <v>44</v>
      </c>
      <c r="O2174" t="s">
        <v>46</v>
      </c>
      <c r="P2174">
        <v>2</v>
      </c>
      <c r="Q2174" t="s">
        <v>47</v>
      </c>
      <c r="R2174" t="s">
        <v>89</v>
      </c>
      <c r="T2174" t="s">
        <v>49</v>
      </c>
      <c r="W2174" t="s">
        <v>120</v>
      </c>
      <c r="X2174" t="s">
        <v>53</v>
      </c>
      <c r="Z2174">
        <v>0</v>
      </c>
      <c r="AA2174" t="s">
        <v>75</v>
      </c>
      <c r="AB2174" t="s">
        <v>332</v>
      </c>
      <c r="AC2174">
        <v>45</v>
      </c>
      <c r="AD2174">
        <v>11</v>
      </c>
      <c r="AE2174">
        <v>4</v>
      </c>
      <c r="AF2174">
        <v>2025</v>
      </c>
      <c r="AG2174">
        <v>20251105</v>
      </c>
      <c r="AH2174" s="2">
        <v>5400</v>
      </c>
      <c r="AI2174" s="2">
        <v>5499.06640625</v>
      </c>
      <c r="AJ2174" s="2">
        <f t="shared" si="266"/>
        <v>99.06640625</v>
      </c>
      <c r="AK2174" s="6">
        <f t="shared" si="267"/>
        <v>1.8345630787037038E-2</v>
      </c>
      <c r="AL2174" s="12">
        <v>5400</v>
      </c>
      <c r="AM2174" s="12">
        <v>5513.4885298056843</v>
      </c>
      <c r="AN2174" s="12">
        <f t="shared" si="268"/>
        <v>113.48852980568427</v>
      </c>
      <c r="AO2174" s="13">
        <f t="shared" si="269"/>
        <v>2.1016394408460048E-2</v>
      </c>
      <c r="AP2174" s="16">
        <v>5400</v>
      </c>
      <c r="AQ2174" s="16">
        <v>5397.5951234947224</v>
      </c>
      <c r="AR2174" s="16">
        <f t="shared" si="270"/>
        <v>2.4048765052775707</v>
      </c>
      <c r="AS2174" s="17">
        <f t="shared" si="264"/>
        <v>4.4534750097732789E-4</v>
      </c>
      <c r="AT2174" s="20">
        <v>5400</v>
      </c>
      <c r="AU2174" s="20">
        <v>5498.2415902140656</v>
      </c>
      <c r="AV2174" s="20">
        <f t="shared" si="265"/>
        <v>98.241590214065582</v>
      </c>
      <c r="AW2174" s="21">
        <f t="shared" si="271"/>
        <v>1.819288707667881E-2</v>
      </c>
    </row>
    <row r="2175" spans="1:49" x14ac:dyDescent="0.25">
      <c r="A2175" t="s">
        <v>77</v>
      </c>
      <c r="B2175" t="s">
        <v>456</v>
      </c>
      <c r="C2175">
        <v>109718</v>
      </c>
      <c r="D2175">
        <v>2015</v>
      </c>
      <c r="E2175" t="s">
        <v>114</v>
      </c>
      <c r="F2175" t="s">
        <v>834</v>
      </c>
      <c r="I2175">
        <v>4</v>
      </c>
      <c r="J2175" t="s">
        <v>59</v>
      </c>
      <c r="K2175">
        <v>4</v>
      </c>
      <c r="L2175" t="s">
        <v>44</v>
      </c>
      <c r="M2175">
        <v>2</v>
      </c>
      <c r="N2175" t="s">
        <v>45</v>
      </c>
      <c r="O2175" t="s">
        <v>46</v>
      </c>
      <c r="Q2175" t="s">
        <v>60</v>
      </c>
      <c r="S2175">
        <v>200</v>
      </c>
      <c r="T2175" t="s">
        <v>49</v>
      </c>
      <c r="W2175" t="s">
        <v>62</v>
      </c>
      <c r="X2175" t="s">
        <v>131</v>
      </c>
      <c r="Z2175">
        <v>0</v>
      </c>
      <c r="AA2175" t="s">
        <v>75</v>
      </c>
      <c r="AB2175" t="s">
        <v>83</v>
      </c>
      <c r="AC2175">
        <v>45</v>
      </c>
      <c r="AD2175">
        <v>11</v>
      </c>
      <c r="AE2175">
        <v>4</v>
      </c>
      <c r="AF2175">
        <v>2025</v>
      </c>
      <c r="AG2175">
        <v>20251105</v>
      </c>
      <c r="AH2175" s="2">
        <v>4400</v>
      </c>
      <c r="AI2175" s="2">
        <v>3242.97802734375</v>
      </c>
      <c r="AJ2175" s="2">
        <f t="shared" si="266"/>
        <v>1157.02197265625</v>
      </c>
      <c r="AK2175" s="6">
        <f t="shared" si="267"/>
        <v>0.26295953924005683</v>
      </c>
      <c r="AL2175" s="12">
        <v>4400</v>
      </c>
      <c r="AM2175" s="12">
        <v>3451.2004131218669</v>
      </c>
      <c r="AN2175" s="12">
        <f t="shared" si="268"/>
        <v>948.79958687813314</v>
      </c>
      <c r="AO2175" s="13">
        <f t="shared" si="269"/>
        <v>0.21563626974503025</v>
      </c>
      <c r="AP2175" s="16">
        <v>4400</v>
      </c>
      <c r="AQ2175" s="16">
        <v>3516.0906990943381</v>
      </c>
      <c r="AR2175" s="16">
        <f t="shared" si="270"/>
        <v>883.90930090566189</v>
      </c>
      <c r="AS2175" s="17">
        <f t="shared" si="264"/>
        <v>0.20088847747855954</v>
      </c>
      <c r="AT2175" s="20">
        <v>4400</v>
      </c>
      <c r="AU2175" s="20">
        <v>3204.446373850868</v>
      </c>
      <c r="AV2175" s="20">
        <f t="shared" si="265"/>
        <v>1195.553626149132</v>
      </c>
      <c r="AW2175" s="21">
        <f t="shared" si="271"/>
        <v>0.27171673321571183</v>
      </c>
    </row>
    <row r="2176" spans="1:49" x14ac:dyDescent="0.25">
      <c r="A2176" t="s">
        <v>77</v>
      </c>
      <c r="B2176" t="s">
        <v>596</v>
      </c>
      <c r="C2176">
        <v>77485</v>
      </c>
      <c r="D2176">
        <v>2016</v>
      </c>
      <c r="E2176" t="s">
        <v>93</v>
      </c>
      <c r="F2176" t="s">
        <v>1449</v>
      </c>
      <c r="G2176" t="s">
        <v>189</v>
      </c>
      <c r="I2176">
        <v>4</v>
      </c>
      <c r="J2176" t="s">
        <v>69</v>
      </c>
      <c r="K2176">
        <v>4</v>
      </c>
      <c r="L2176" t="s">
        <v>44</v>
      </c>
      <c r="M2176">
        <v>1.799999952316284</v>
      </c>
      <c r="N2176" t="s">
        <v>45</v>
      </c>
      <c r="O2176" t="s">
        <v>46</v>
      </c>
      <c r="Q2176" t="s">
        <v>118</v>
      </c>
      <c r="T2176" t="s">
        <v>49</v>
      </c>
      <c r="V2176" t="s">
        <v>1054</v>
      </c>
      <c r="W2176" t="s">
        <v>120</v>
      </c>
      <c r="X2176" t="s">
        <v>74</v>
      </c>
      <c r="Z2176">
        <v>0</v>
      </c>
      <c r="AA2176" t="s">
        <v>75</v>
      </c>
      <c r="AB2176" t="s">
        <v>122</v>
      </c>
      <c r="AC2176">
        <v>45</v>
      </c>
      <c r="AD2176">
        <v>11</v>
      </c>
      <c r="AE2176">
        <v>4</v>
      </c>
      <c r="AF2176">
        <v>2025</v>
      </c>
      <c r="AG2176">
        <v>20251105</v>
      </c>
      <c r="AH2176" s="2">
        <v>3500</v>
      </c>
      <c r="AI2176" s="2">
        <v>4230.42529296875</v>
      </c>
      <c r="AJ2176" s="2">
        <f t="shared" si="266"/>
        <v>730.42529296875</v>
      </c>
      <c r="AK2176" s="6">
        <f t="shared" si="267"/>
        <v>0.2086929408482143</v>
      </c>
      <c r="AL2176" s="12">
        <v>3500</v>
      </c>
      <c r="AM2176" s="12">
        <v>4165.5827507470503</v>
      </c>
      <c r="AN2176" s="12">
        <f t="shared" si="268"/>
        <v>665.58275074705034</v>
      </c>
      <c r="AO2176" s="13">
        <f t="shared" si="269"/>
        <v>0.19016650021344295</v>
      </c>
      <c r="AP2176" s="16">
        <v>3500</v>
      </c>
      <c r="AQ2176" s="16">
        <v>3916.1082907407658</v>
      </c>
      <c r="AR2176" s="16">
        <f t="shared" si="270"/>
        <v>416.10829074076582</v>
      </c>
      <c r="AS2176" s="17">
        <f t="shared" si="264"/>
        <v>0.11888808306879023</v>
      </c>
      <c r="AT2176" s="20">
        <v>3500</v>
      </c>
      <c r="AU2176" s="20">
        <v>4269.1111457036122</v>
      </c>
      <c r="AV2176" s="20">
        <f t="shared" si="265"/>
        <v>769.11114570361224</v>
      </c>
      <c r="AW2176" s="21">
        <f t="shared" si="271"/>
        <v>0.21974604162960348</v>
      </c>
    </row>
    <row r="2177" spans="1:49" x14ac:dyDescent="0.25">
      <c r="A2177" t="s">
        <v>38</v>
      </c>
      <c r="B2177" t="s">
        <v>259</v>
      </c>
      <c r="C2177">
        <v>47559</v>
      </c>
      <c r="D2177">
        <v>2024</v>
      </c>
      <c r="E2177" t="s">
        <v>159</v>
      </c>
      <c r="F2177" t="s">
        <v>489</v>
      </c>
      <c r="G2177" t="s">
        <v>418</v>
      </c>
      <c r="I2177">
        <v>4</v>
      </c>
      <c r="J2177" t="s">
        <v>129</v>
      </c>
      <c r="K2177">
        <v>4</v>
      </c>
      <c r="L2177" t="s">
        <v>44</v>
      </c>
      <c r="M2177">
        <v>2</v>
      </c>
      <c r="N2177" t="s">
        <v>44</v>
      </c>
      <c r="O2177" t="s">
        <v>46</v>
      </c>
      <c r="P2177">
        <v>4</v>
      </c>
      <c r="Q2177" t="s">
        <v>60</v>
      </c>
      <c r="R2177" t="s">
        <v>89</v>
      </c>
      <c r="S2177">
        <v>158</v>
      </c>
      <c r="T2177" t="s">
        <v>49</v>
      </c>
      <c r="U2177" t="s">
        <v>50</v>
      </c>
      <c r="V2177" t="s">
        <v>1713</v>
      </c>
      <c r="W2177" t="s">
        <v>62</v>
      </c>
      <c r="X2177" t="s">
        <v>121</v>
      </c>
      <c r="Z2177">
        <v>0</v>
      </c>
      <c r="AA2177" t="s">
        <v>75</v>
      </c>
      <c r="AB2177" t="s">
        <v>83</v>
      </c>
      <c r="AC2177">
        <v>45</v>
      </c>
      <c r="AD2177">
        <v>11</v>
      </c>
      <c r="AE2177">
        <v>4</v>
      </c>
      <c r="AF2177">
        <v>2025</v>
      </c>
      <c r="AG2177">
        <v>20251105</v>
      </c>
      <c r="AH2177" s="2">
        <v>19750</v>
      </c>
      <c r="AI2177" s="2">
        <v>20399.720703125</v>
      </c>
      <c r="AJ2177" s="2">
        <f t="shared" si="266"/>
        <v>649.720703125</v>
      </c>
      <c r="AK2177" s="6">
        <f t="shared" si="267"/>
        <v>3.289725079113924E-2</v>
      </c>
      <c r="AL2177" s="12">
        <v>19750</v>
      </c>
      <c r="AM2177" s="12">
        <v>19573.868964184829</v>
      </c>
      <c r="AN2177" s="12">
        <f t="shared" si="268"/>
        <v>176.13103581517134</v>
      </c>
      <c r="AO2177" s="13">
        <f t="shared" si="269"/>
        <v>8.9180271298820932E-3</v>
      </c>
      <c r="AP2177" s="16">
        <v>19750</v>
      </c>
      <c r="AQ2177" s="16">
        <v>19861.827959783161</v>
      </c>
      <c r="AR2177" s="16">
        <f t="shared" si="270"/>
        <v>111.82795978316062</v>
      </c>
      <c r="AS2177" s="17">
        <f t="shared" si="264"/>
        <v>5.6621751788942087E-3</v>
      </c>
      <c r="AT2177" s="20">
        <v>19750</v>
      </c>
      <c r="AU2177" s="20">
        <v>20308.877790834329</v>
      </c>
      <c r="AV2177" s="20">
        <f t="shared" si="265"/>
        <v>558.87779083432906</v>
      </c>
      <c r="AW2177" s="21">
        <f t="shared" si="271"/>
        <v>2.8297609662497673E-2</v>
      </c>
    </row>
    <row r="2178" spans="1:49" x14ac:dyDescent="0.25">
      <c r="A2178" t="s">
        <v>38</v>
      </c>
      <c r="B2178" t="s">
        <v>65</v>
      </c>
      <c r="C2178">
        <v>114918</v>
      </c>
      <c r="D2178">
        <v>2020</v>
      </c>
      <c r="E2178" t="s">
        <v>93</v>
      </c>
      <c r="F2178" t="s">
        <v>430</v>
      </c>
      <c r="G2178" t="s">
        <v>466</v>
      </c>
      <c r="I2178">
        <v>4</v>
      </c>
      <c r="J2178" t="s">
        <v>129</v>
      </c>
      <c r="K2178">
        <v>4</v>
      </c>
      <c r="L2178" t="s">
        <v>44</v>
      </c>
      <c r="M2178">
        <v>1.5</v>
      </c>
      <c r="N2178" t="s">
        <v>45</v>
      </c>
      <c r="O2178" t="s">
        <v>46</v>
      </c>
      <c r="P2178">
        <v>3</v>
      </c>
      <c r="Q2178" t="s">
        <v>118</v>
      </c>
      <c r="R2178" t="s">
        <v>96</v>
      </c>
      <c r="T2178" t="s">
        <v>49</v>
      </c>
      <c r="U2178" t="s">
        <v>50</v>
      </c>
      <c r="V2178" t="s">
        <v>617</v>
      </c>
      <c r="W2178" t="s">
        <v>120</v>
      </c>
      <c r="X2178" t="s">
        <v>74</v>
      </c>
      <c r="Z2178">
        <v>0</v>
      </c>
      <c r="AA2178" t="s">
        <v>75</v>
      </c>
      <c r="AB2178" t="s">
        <v>122</v>
      </c>
      <c r="AC2178">
        <v>45</v>
      </c>
      <c r="AD2178">
        <v>11</v>
      </c>
      <c r="AE2178">
        <v>4</v>
      </c>
      <c r="AF2178">
        <v>2025</v>
      </c>
      <c r="AG2178">
        <v>20251104</v>
      </c>
      <c r="AH2178" s="2">
        <v>7250</v>
      </c>
      <c r="AI2178" s="2">
        <v>6674.7333984375</v>
      </c>
      <c r="AJ2178" s="2">
        <f t="shared" si="266"/>
        <v>575.2666015625</v>
      </c>
      <c r="AK2178" s="6">
        <f t="shared" si="267"/>
        <v>7.9347117456896557E-2</v>
      </c>
      <c r="AL2178" s="12">
        <v>7250</v>
      </c>
      <c r="AM2178" s="12">
        <v>6529.607219740933</v>
      </c>
      <c r="AN2178" s="12">
        <f t="shared" si="268"/>
        <v>720.39278025906697</v>
      </c>
      <c r="AO2178" s="13">
        <f t="shared" si="269"/>
        <v>9.9364521415043719E-2</v>
      </c>
      <c r="AP2178" s="16">
        <v>7250</v>
      </c>
      <c r="AQ2178" s="16">
        <v>6175.0800220979954</v>
      </c>
      <c r="AR2178" s="16">
        <f t="shared" si="270"/>
        <v>1074.9199779020046</v>
      </c>
      <c r="AS2178" s="17">
        <f t="shared" si="264"/>
        <v>0.14826482453820752</v>
      </c>
      <c r="AT2178" s="20">
        <v>7250</v>
      </c>
      <c r="AU2178" s="20">
        <v>6669.348611723226</v>
      </c>
      <c r="AV2178" s="20">
        <f t="shared" si="265"/>
        <v>580.65138827677401</v>
      </c>
      <c r="AW2178" s="21">
        <f t="shared" si="271"/>
        <v>8.0089846658865385E-2</v>
      </c>
    </row>
    <row r="2179" spans="1:49" x14ac:dyDescent="0.25">
      <c r="A2179" t="s">
        <v>38</v>
      </c>
      <c r="B2179" t="s">
        <v>105</v>
      </c>
      <c r="C2179">
        <v>159563</v>
      </c>
      <c r="D2179">
        <v>2021</v>
      </c>
      <c r="E2179" t="s">
        <v>135</v>
      </c>
      <c r="F2179" t="s">
        <v>136</v>
      </c>
      <c r="G2179" t="s">
        <v>820</v>
      </c>
      <c r="I2179">
        <v>4</v>
      </c>
      <c r="J2179" t="s">
        <v>69</v>
      </c>
      <c r="K2179">
        <v>4</v>
      </c>
      <c r="L2179" t="s">
        <v>44</v>
      </c>
      <c r="M2179">
        <v>2.4000000953674321</v>
      </c>
      <c r="N2179" t="s">
        <v>87</v>
      </c>
      <c r="Q2179" t="s">
        <v>60</v>
      </c>
      <c r="R2179" t="s">
        <v>89</v>
      </c>
      <c r="S2179">
        <v>180</v>
      </c>
      <c r="T2179" t="s">
        <v>49</v>
      </c>
      <c r="U2179" t="s">
        <v>50</v>
      </c>
      <c r="W2179" t="s">
        <v>134</v>
      </c>
      <c r="X2179" t="s">
        <v>74</v>
      </c>
      <c r="Y2179">
        <v>29525</v>
      </c>
      <c r="Z2179">
        <v>0</v>
      </c>
      <c r="AA2179" t="s">
        <v>75</v>
      </c>
      <c r="AB2179" t="s">
        <v>83</v>
      </c>
      <c r="AC2179">
        <v>45</v>
      </c>
      <c r="AD2179">
        <v>11</v>
      </c>
      <c r="AE2179">
        <v>4</v>
      </c>
      <c r="AF2179">
        <v>2025</v>
      </c>
      <c r="AG2179">
        <v>20251104</v>
      </c>
      <c r="AH2179" s="2">
        <v>6000</v>
      </c>
      <c r="AI2179" s="2">
        <v>6626.314453125</v>
      </c>
      <c r="AJ2179" s="2">
        <f t="shared" si="266"/>
        <v>626.314453125</v>
      </c>
      <c r="AK2179" s="6">
        <f t="shared" si="267"/>
        <v>0.10438574218750001</v>
      </c>
      <c r="AL2179" s="12">
        <v>6000</v>
      </c>
      <c r="AM2179" s="12">
        <v>6170.3515884185226</v>
      </c>
      <c r="AN2179" s="12">
        <f t="shared" si="268"/>
        <v>170.35158841852262</v>
      </c>
      <c r="AO2179" s="13">
        <f t="shared" si="269"/>
        <v>2.8391931403087104E-2</v>
      </c>
      <c r="AP2179" s="16">
        <v>6000</v>
      </c>
      <c r="AQ2179" s="16">
        <v>6635.4810356233393</v>
      </c>
      <c r="AR2179" s="16">
        <f t="shared" si="270"/>
        <v>635.48103562333927</v>
      </c>
      <c r="AS2179" s="17">
        <f t="shared" ref="AS2179:AS2242" si="272">ABS($AH2179-AQ2179)/$AH2179</f>
        <v>0.10591350593722321</v>
      </c>
      <c r="AT2179" s="20">
        <v>6000</v>
      </c>
      <c r="AU2179" s="20">
        <v>6669.348611723226</v>
      </c>
      <c r="AV2179" s="20">
        <f t="shared" ref="AV2179:AV2242" si="273">ABS(AT2179-AU2179)</f>
        <v>669.34861172322599</v>
      </c>
      <c r="AW2179" s="21">
        <f t="shared" si="271"/>
        <v>0.111558101953871</v>
      </c>
    </row>
    <row r="2180" spans="1:49" x14ac:dyDescent="0.25">
      <c r="A2180" t="s">
        <v>109</v>
      </c>
      <c r="B2180" t="s">
        <v>317</v>
      </c>
      <c r="C2180">
        <v>102420</v>
      </c>
      <c r="D2180">
        <v>2016</v>
      </c>
      <c r="E2180" t="s">
        <v>322</v>
      </c>
      <c r="F2180" t="s">
        <v>887</v>
      </c>
      <c r="G2180" t="s">
        <v>1194</v>
      </c>
      <c r="I2180">
        <v>4</v>
      </c>
      <c r="J2180" t="s">
        <v>230</v>
      </c>
      <c r="K2180">
        <v>4</v>
      </c>
      <c r="L2180" t="s">
        <v>44</v>
      </c>
      <c r="M2180">
        <v>2</v>
      </c>
      <c r="N2180" t="s">
        <v>44</v>
      </c>
      <c r="O2180" t="s">
        <v>95</v>
      </c>
      <c r="P2180">
        <v>3</v>
      </c>
      <c r="Q2180" t="s">
        <v>60</v>
      </c>
      <c r="R2180" t="s">
        <v>81</v>
      </c>
      <c r="S2180">
        <v>228</v>
      </c>
      <c r="T2180" t="s">
        <v>49</v>
      </c>
      <c r="W2180" t="s">
        <v>62</v>
      </c>
      <c r="X2180" t="s">
        <v>131</v>
      </c>
      <c r="Z2180">
        <v>0</v>
      </c>
      <c r="AA2180" t="s">
        <v>75</v>
      </c>
      <c r="AB2180" t="s">
        <v>83</v>
      </c>
      <c r="AC2180">
        <v>45</v>
      </c>
      <c r="AD2180">
        <v>11</v>
      </c>
      <c r="AE2180">
        <v>4</v>
      </c>
      <c r="AF2180">
        <v>2025</v>
      </c>
      <c r="AG2180">
        <v>20251104</v>
      </c>
      <c r="AH2180" s="2">
        <v>2800</v>
      </c>
      <c r="AI2180" s="2">
        <v>2603.780517578125</v>
      </c>
      <c r="AJ2180" s="2">
        <f t="shared" ref="AJ2180:AJ2243" si="274">ABS(AH2180-AI2180)</f>
        <v>196.219482421875</v>
      </c>
      <c r="AK2180" s="6">
        <f t="shared" ref="AK2180:AK2243" si="275">ABS($AH2180-AI2180)/$AH2180</f>
        <v>7.0078386579241078E-2</v>
      </c>
      <c r="AL2180" s="12">
        <v>2800</v>
      </c>
      <c r="AM2180" s="12">
        <v>2302.1211199744021</v>
      </c>
      <c r="AN2180" s="12">
        <f t="shared" ref="AN2180:AN2243" si="276">ABS(AL2180-AM2180)</f>
        <v>497.87888002559794</v>
      </c>
      <c r="AO2180" s="13">
        <f t="shared" ref="AO2180:AO2243" si="277">ABS($AH2180-AM2180)/$AH2180</f>
        <v>0.17781388572342782</v>
      </c>
      <c r="AP2180" s="16">
        <v>2800</v>
      </c>
      <c r="AQ2180" s="16">
        <v>3108.3956930799541</v>
      </c>
      <c r="AR2180" s="16">
        <f t="shared" ref="AR2180:AR2243" si="278">ABS(AP2180-AQ2180)</f>
        <v>308.39569307995407</v>
      </c>
      <c r="AS2180" s="17">
        <f t="shared" si="272"/>
        <v>0.11014131895712645</v>
      </c>
      <c r="AT2180" s="20">
        <v>2800</v>
      </c>
      <c r="AU2180" s="20">
        <v>2724.0312815338029</v>
      </c>
      <c r="AV2180" s="20">
        <f t="shared" si="273"/>
        <v>75.96871846619706</v>
      </c>
      <c r="AW2180" s="21">
        <f t="shared" ref="AW2180:AW2243" si="279">ABS($AH2180-AU2180)/$AH2180</f>
        <v>2.7131685166498949E-2</v>
      </c>
    </row>
    <row r="2181" spans="1:49" x14ac:dyDescent="0.25">
      <c r="A2181" t="s">
        <v>38</v>
      </c>
      <c r="B2181" t="s">
        <v>39</v>
      </c>
      <c r="C2181">
        <v>172216</v>
      </c>
      <c r="D2181">
        <v>2016</v>
      </c>
      <c r="E2181" t="s">
        <v>155</v>
      </c>
      <c r="F2181" t="s">
        <v>605</v>
      </c>
      <c r="G2181" t="s">
        <v>606</v>
      </c>
      <c r="I2181">
        <v>4</v>
      </c>
      <c r="J2181" t="s">
        <v>129</v>
      </c>
      <c r="K2181">
        <v>4</v>
      </c>
      <c r="L2181" t="s">
        <v>44</v>
      </c>
      <c r="M2181">
        <v>1.6000000238418579</v>
      </c>
      <c r="N2181" t="s">
        <v>45</v>
      </c>
      <c r="O2181" t="s">
        <v>46</v>
      </c>
      <c r="Q2181" t="s">
        <v>60</v>
      </c>
      <c r="T2181" t="s">
        <v>49</v>
      </c>
      <c r="W2181" t="s">
        <v>62</v>
      </c>
      <c r="X2181" t="s">
        <v>63</v>
      </c>
      <c r="Z2181">
        <v>0</v>
      </c>
      <c r="AA2181" t="s">
        <v>75</v>
      </c>
      <c r="AB2181" t="s">
        <v>83</v>
      </c>
      <c r="AC2181">
        <v>45</v>
      </c>
      <c r="AD2181">
        <v>11</v>
      </c>
      <c r="AE2181">
        <v>4</v>
      </c>
      <c r="AF2181">
        <v>2025</v>
      </c>
      <c r="AG2181">
        <v>20251104</v>
      </c>
      <c r="AH2181" s="2">
        <v>2200</v>
      </c>
      <c r="AI2181" s="2">
        <v>2869.307373046875</v>
      </c>
      <c r="AJ2181" s="2">
        <f t="shared" si="274"/>
        <v>669.307373046875</v>
      </c>
      <c r="AK2181" s="6">
        <f t="shared" si="275"/>
        <v>0.30423062411221591</v>
      </c>
      <c r="AL2181" s="12">
        <v>2200</v>
      </c>
      <c r="AM2181" s="12">
        <v>2488.493499025813</v>
      </c>
      <c r="AN2181" s="12">
        <f t="shared" si="276"/>
        <v>288.49349902581298</v>
      </c>
      <c r="AO2181" s="13">
        <f t="shared" si="277"/>
        <v>0.13113340864809681</v>
      </c>
      <c r="AP2181" s="16">
        <v>2200</v>
      </c>
      <c r="AQ2181" s="16">
        <v>2687.59733050045</v>
      </c>
      <c r="AR2181" s="16">
        <f t="shared" si="278"/>
        <v>487.59733050044997</v>
      </c>
      <c r="AS2181" s="17">
        <f t="shared" si="272"/>
        <v>0.22163515022747726</v>
      </c>
      <c r="AT2181" s="20">
        <v>2200</v>
      </c>
      <c r="AU2181" s="20">
        <v>3102.9884726224791</v>
      </c>
      <c r="AV2181" s="20">
        <f t="shared" si="273"/>
        <v>902.98847262247909</v>
      </c>
      <c r="AW2181" s="21">
        <f t="shared" si="279"/>
        <v>0.4104493057374905</v>
      </c>
    </row>
    <row r="2182" spans="1:49" x14ac:dyDescent="0.25">
      <c r="A2182" t="s">
        <v>123</v>
      </c>
      <c r="B2182" t="s">
        <v>440</v>
      </c>
      <c r="C2182">
        <v>94217</v>
      </c>
      <c r="D2182">
        <v>2018</v>
      </c>
      <c r="E2182" t="s">
        <v>155</v>
      </c>
      <c r="F2182" t="s">
        <v>605</v>
      </c>
      <c r="G2182" t="s">
        <v>1018</v>
      </c>
      <c r="I2182">
        <v>4</v>
      </c>
      <c r="J2182" t="s">
        <v>69</v>
      </c>
      <c r="K2182">
        <v>4</v>
      </c>
      <c r="L2182" t="s">
        <v>44</v>
      </c>
      <c r="M2182">
        <v>2</v>
      </c>
      <c r="N2182" t="s">
        <v>45</v>
      </c>
      <c r="O2182" t="s">
        <v>46</v>
      </c>
      <c r="P2182">
        <v>4</v>
      </c>
      <c r="Q2182" t="s">
        <v>60</v>
      </c>
      <c r="R2182" t="s">
        <v>48</v>
      </c>
      <c r="S2182">
        <v>164</v>
      </c>
      <c r="T2182" t="s">
        <v>49</v>
      </c>
      <c r="V2182" t="s">
        <v>653</v>
      </c>
      <c r="W2182" t="s">
        <v>62</v>
      </c>
      <c r="X2182" t="s">
        <v>63</v>
      </c>
      <c r="Y2182">
        <v>23800</v>
      </c>
      <c r="Z2182">
        <v>0</v>
      </c>
      <c r="AA2182" t="s">
        <v>75</v>
      </c>
      <c r="AB2182" t="s">
        <v>83</v>
      </c>
      <c r="AC2182">
        <v>45</v>
      </c>
      <c r="AD2182">
        <v>11</v>
      </c>
      <c r="AE2182">
        <v>4</v>
      </c>
      <c r="AF2182">
        <v>2025</v>
      </c>
      <c r="AG2182">
        <v>20251105</v>
      </c>
      <c r="AH2182" s="2">
        <v>8700</v>
      </c>
      <c r="AI2182" s="2">
        <v>8177.51513671875</v>
      </c>
      <c r="AJ2182" s="2">
        <f t="shared" si="274"/>
        <v>522.48486328125</v>
      </c>
      <c r="AK2182" s="6">
        <f t="shared" si="275"/>
        <v>6.0055731411637933E-2</v>
      </c>
      <c r="AL2182" s="12">
        <v>8700</v>
      </c>
      <c r="AM2182" s="12">
        <v>8058.9454120515102</v>
      </c>
      <c r="AN2182" s="12">
        <f t="shared" si="276"/>
        <v>641.05458794848983</v>
      </c>
      <c r="AO2182" s="13">
        <f t="shared" si="277"/>
        <v>7.3684435396378145E-2</v>
      </c>
      <c r="AP2182" s="16">
        <v>8700</v>
      </c>
      <c r="AQ2182" s="16">
        <v>7978.0253554093824</v>
      </c>
      <c r="AR2182" s="16">
        <f t="shared" si="278"/>
        <v>721.97464459061757</v>
      </c>
      <c r="AS2182" s="17">
        <f t="shared" si="272"/>
        <v>8.2985591332254888E-2</v>
      </c>
      <c r="AT2182" s="20">
        <v>8700</v>
      </c>
      <c r="AU2182" s="20">
        <v>8190.5151515151529</v>
      </c>
      <c r="AV2182" s="20">
        <f t="shared" si="273"/>
        <v>509.48484848484713</v>
      </c>
      <c r="AW2182" s="21">
        <f t="shared" si="279"/>
        <v>5.8561476837338748E-2</v>
      </c>
    </row>
    <row r="2183" spans="1:49" x14ac:dyDescent="0.25">
      <c r="A2183" t="s">
        <v>38</v>
      </c>
      <c r="B2183" t="s">
        <v>92</v>
      </c>
      <c r="C2183">
        <v>125234</v>
      </c>
      <c r="D2183">
        <v>2014</v>
      </c>
      <c r="E2183" t="s">
        <v>66</v>
      </c>
      <c r="F2183" t="s">
        <v>239</v>
      </c>
      <c r="G2183" t="s">
        <v>214</v>
      </c>
      <c r="I2183">
        <v>4</v>
      </c>
      <c r="J2183" t="s">
        <v>117</v>
      </c>
      <c r="K2183">
        <v>4</v>
      </c>
      <c r="L2183" t="s">
        <v>44</v>
      </c>
      <c r="M2183">
        <v>1.6000000238418579</v>
      </c>
      <c r="N2183" t="s">
        <v>45</v>
      </c>
      <c r="O2183" t="s">
        <v>46</v>
      </c>
      <c r="P2183">
        <v>3</v>
      </c>
      <c r="Q2183" t="s">
        <v>60</v>
      </c>
      <c r="R2183" t="s">
        <v>48</v>
      </c>
      <c r="S2183">
        <v>178</v>
      </c>
      <c r="T2183" t="s">
        <v>49</v>
      </c>
      <c r="U2183" t="s">
        <v>50</v>
      </c>
      <c r="W2183" t="s">
        <v>62</v>
      </c>
      <c r="X2183" t="s">
        <v>74</v>
      </c>
      <c r="Z2183">
        <v>0</v>
      </c>
      <c r="AA2183" t="s">
        <v>75</v>
      </c>
      <c r="AB2183" t="s">
        <v>83</v>
      </c>
      <c r="AC2183">
        <v>45</v>
      </c>
      <c r="AD2183">
        <v>11</v>
      </c>
      <c r="AE2183">
        <v>4</v>
      </c>
      <c r="AF2183">
        <v>2025</v>
      </c>
      <c r="AG2183">
        <v>20251104</v>
      </c>
      <c r="AH2183" s="2">
        <v>1600</v>
      </c>
      <c r="AI2183" s="2">
        <v>2485.25537109375</v>
      </c>
      <c r="AJ2183" s="2">
        <f t="shared" si="274"/>
        <v>885.25537109375</v>
      </c>
      <c r="AK2183" s="6">
        <f t="shared" si="275"/>
        <v>0.55328460693359371</v>
      </c>
      <c r="AL2183" s="12">
        <v>1600</v>
      </c>
      <c r="AM2183" s="12">
        <v>2532.5299232845568</v>
      </c>
      <c r="AN2183" s="12">
        <f t="shared" si="276"/>
        <v>932.52992328455684</v>
      </c>
      <c r="AO2183" s="13">
        <f t="shared" si="277"/>
        <v>0.582831202052848</v>
      </c>
      <c r="AP2183" s="16">
        <v>1600</v>
      </c>
      <c r="AQ2183" s="16">
        <v>2543.153885759426</v>
      </c>
      <c r="AR2183" s="16">
        <f t="shared" si="278"/>
        <v>943.15388575942598</v>
      </c>
      <c r="AS2183" s="17">
        <f t="shared" si="272"/>
        <v>0.58947117859964127</v>
      </c>
      <c r="AT2183" s="20">
        <v>1600</v>
      </c>
      <c r="AU2183" s="20">
        <v>2513.0397236614849</v>
      </c>
      <c r="AV2183" s="20">
        <f t="shared" si="273"/>
        <v>913.03972366148491</v>
      </c>
      <c r="AW2183" s="21">
        <f t="shared" si="279"/>
        <v>0.57064982728842806</v>
      </c>
    </row>
    <row r="2184" spans="1:49" x14ac:dyDescent="0.25">
      <c r="A2184" t="s">
        <v>77</v>
      </c>
      <c r="B2184" t="s">
        <v>811</v>
      </c>
      <c r="C2184">
        <v>137704</v>
      </c>
      <c r="D2184">
        <v>2007</v>
      </c>
      <c r="E2184" t="s">
        <v>66</v>
      </c>
      <c r="F2184" t="s">
        <v>769</v>
      </c>
      <c r="G2184" t="s">
        <v>269</v>
      </c>
      <c r="I2184">
        <v>6</v>
      </c>
      <c r="J2184" t="s">
        <v>69</v>
      </c>
      <c r="K2184">
        <v>4</v>
      </c>
      <c r="L2184" t="s">
        <v>44</v>
      </c>
      <c r="M2184">
        <v>3.5</v>
      </c>
      <c r="N2184" t="s">
        <v>45</v>
      </c>
      <c r="Q2184" t="s">
        <v>60</v>
      </c>
      <c r="R2184" t="s">
        <v>96</v>
      </c>
      <c r="S2184">
        <v>265</v>
      </c>
      <c r="T2184" t="s">
        <v>49</v>
      </c>
      <c r="U2184" t="s">
        <v>72</v>
      </c>
      <c r="W2184" t="s">
        <v>134</v>
      </c>
      <c r="X2184" t="s">
        <v>98</v>
      </c>
      <c r="Z2184">
        <v>0</v>
      </c>
      <c r="AA2184" t="s">
        <v>75</v>
      </c>
      <c r="AB2184" t="s">
        <v>83</v>
      </c>
      <c r="AC2184">
        <v>45</v>
      </c>
      <c r="AD2184">
        <v>11</v>
      </c>
      <c r="AE2184">
        <v>4</v>
      </c>
      <c r="AF2184">
        <v>2025</v>
      </c>
      <c r="AG2184">
        <v>20251105</v>
      </c>
      <c r="AH2184" s="2">
        <v>1600</v>
      </c>
      <c r="AI2184" s="2">
        <v>1594.146850585938</v>
      </c>
      <c r="AJ2184" s="2">
        <f t="shared" si="274"/>
        <v>5.8531494140620453</v>
      </c>
      <c r="AK2184" s="6">
        <f t="shared" si="275"/>
        <v>3.6582183837887781E-3</v>
      </c>
      <c r="AL2184" s="12">
        <v>1600</v>
      </c>
      <c r="AM2184" s="12">
        <v>1452.1193520380989</v>
      </c>
      <c r="AN2184" s="12">
        <f t="shared" si="276"/>
        <v>147.8806479619011</v>
      </c>
      <c r="AO2184" s="13">
        <f t="shared" si="277"/>
        <v>9.2425404976188189E-2</v>
      </c>
      <c r="AP2184" s="16">
        <v>1600</v>
      </c>
      <c r="AQ2184" s="16">
        <v>1587.6211367077251</v>
      </c>
      <c r="AR2184" s="16">
        <f t="shared" si="278"/>
        <v>12.3788632922749</v>
      </c>
      <c r="AS2184" s="17">
        <f t="shared" si="272"/>
        <v>7.7367895576718124E-3</v>
      </c>
      <c r="AT2184" s="20">
        <v>1600</v>
      </c>
      <c r="AU2184" s="20">
        <v>1644.258021978022</v>
      </c>
      <c r="AV2184" s="20">
        <f t="shared" si="273"/>
        <v>44.258021978022043</v>
      </c>
      <c r="AW2184" s="21">
        <f t="shared" si="279"/>
        <v>2.7661263736263778E-2</v>
      </c>
    </row>
    <row r="2185" spans="1:49" x14ac:dyDescent="0.25">
      <c r="A2185" t="s">
        <v>77</v>
      </c>
      <c r="B2185" t="s">
        <v>596</v>
      </c>
      <c r="C2185">
        <v>64983</v>
      </c>
      <c r="D2185">
        <v>2022</v>
      </c>
      <c r="E2185" t="s">
        <v>93</v>
      </c>
      <c r="F2185" t="s">
        <v>188</v>
      </c>
      <c r="G2185" t="s">
        <v>148</v>
      </c>
      <c r="I2185">
        <v>6</v>
      </c>
      <c r="J2185" t="s">
        <v>69</v>
      </c>
      <c r="K2185">
        <v>4</v>
      </c>
      <c r="L2185" t="s">
        <v>44</v>
      </c>
      <c r="M2185">
        <v>3.5999999046325679</v>
      </c>
      <c r="N2185" t="s">
        <v>44</v>
      </c>
      <c r="O2185" t="s">
        <v>46</v>
      </c>
      <c r="P2185">
        <v>4</v>
      </c>
      <c r="Q2185" t="s">
        <v>60</v>
      </c>
      <c r="R2185" t="s">
        <v>81</v>
      </c>
      <c r="T2185" t="s">
        <v>49</v>
      </c>
      <c r="U2185" t="s">
        <v>72</v>
      </c>
      <c r="V2185" t="s">
        <v>344</v>
      </c>
      <c r="W2185" t="s">
        <v>90</v>
      </c>
      <c r="X2185" t="s">
        <v>74</v>
      </c>
      <c r="Z2185">
        <v>0</v>
      </c>
      <c r="AA2185" t="s">
        <v>75</v>
      </c>
      <c r="AB2185" t="s">
        <v>104</v>
      </c>
      <c r="AC2185">
        <v>45</v>
      </c>
      <c r="AD2185">
        <v>11</v>
      </c>
      <c r="AE2185">
        <v>4</v>
      </c>
      <c r="AF2185">
        <v>2025</v>
      </c>
      <c r="AG2185">
        <v>20251105</v>
      </c>
      <c r="AH2185" s="2">
        <v>20300</v>
      </c>
      <c r="AI2185" s="2">
        <v>22434.63671875</v>
      </c>
      <c r="AJ2185" s="2">
        <f t="shared" si="274"/>
        <v>2134.63671875</v>
      </c>
      <c r="AK2185" s="6">
        <f t="shared" si="275"/>
        <v>0.10515451816502464</v>
      </c>
      <c r="AL2185" s="12">
        <v>20300</v>
      </c>
      <c r="AM2185" s="12">
        <v>21434.981943938041</v>
      </c>
      <c r="AN2185" s="12">
        <f t="shared" si="276"/>
        <v>1134.9819439380408</v>
      </c>
      <c r="AO2185" s="13">
        <f t="shared" si="277"/>
        <v>5.5910440588080826E-2</v>
      </c>
      <c r="AP2185" s="16">
        <v>20300</v>
      </c>
      <c r="AQ2185" s="16">
        <v>21043.175685429131</v>
      </c>
      <c r="AR2185" s="16">
        <f t="shared" si="278"/>
        <v>743.17568542913068</v>
      </c>
      <c r="AS2185" s="17">
        <f t="shared" si="272"/>
        <v>3.6609639676311853E-2</v>
      </c>
      <c r="AT2185" s="20">
        <v>20300</v>
      </c>
      <c r="AU2185" s="20">
        <v>22428.05927835052</v>
      </c>
      <c r="AV2185" s="20">
        <f t="shared" si="273"/>
        <v>2128.0592783505199</v>
      </c>
      <c r="AW2185" s="21">
        <f t="shared" si="279"/>
        <v>0.10483050632268572</v>
      </c>
    </row>
    <row r="2186" spans="1:49" x14ac:dyDescent="0.25">
      <c r="A2186" t="s">
        <v>123</v>
      </c>
      <c r="B2186" t="s">
        <v>440</v>
      </c>
      <c r="C2186">
        <v>126413</v>
      </c>
      <c r="D2186">
        <v>2016</v>
      </c>
      <c r="E2186" t="s">
        <v>135</v>
      </c>
      <c r="F2186" t="s">
        <v>583</v>
      </c>
      <c r="G2186" t="s">
        <v>418</v>
      </c>
      <c r="H2186" t="s">
        <v>584</v>
      </c>
      <c r="I2186">
        <v>4</v>
      </c>
      <c r="J2186" t="s">
        <v>117</v>
      </c>
      <c r="K2186">
        <v>4</v>
      </c>
      <c r="L2186" t="s">
        <v>44</v>
      </c>
      <c r="M2186">
        <v>2</v>
      </c>
      <c r="N2186" t="s">
        <v>45</v>
      </c>
      <c r="O2186" t="s">
        <v>46</v>
      </c>
      <c r="P2186">
        <v>2</v>
      </c>
      <c r="Q2186" t="s">
        <v>60</v>
      </c>
      <c r="R2186" t="s">
        <v>96</v>
      </c>
      <c r="T2186" t="s">
        <v>49</v>
      </c>
      <c r="W2186" t="s">
        <v>62</v>
      </c>
      <c r="X2186" t="s">
        <v>74</v>
      </c>
      <c r="Z2186">
        <v>0</v>
      </c>
      <c r="AA2186" t="s">
        <v>75</v>
      </c>
      <c r="AB2186" t="s">
        <v>83</v>
      </c>
      <c r="AC2186">
        <v>45</v>
      </c>
      <c r="AD2186">
        <v>11</v>
      </c>
      <c r="AE2186">
        <v>4</v>
      </c>
      <c r="AF2186">
        <v>2025</v>
      </c>
      <c r="AG2186">
        <v>20251105</v>
      </c>
      <c r="AH2186" s="2">
        <v>1100</v>
      </c>
      <c r="AI2186" s="2">
        <v>1749.838745117188</v>
      </c>
      <c r="AJ2186" s="2">
        <f t="shared" si="274"/>
        <v>649.83874511718795</v>
      </c>
      <c r="AK2186" s="6">
        <f t="shared" si="275"/>
        <v>0.59076249556107996</v>
      </c>
      <c r="AL2186" s="12">
        <v>1100</v>
      </c>
      <c r="AM2186" s="12">
        <v>1795.4061831564311</v>
      </c>
      <c r="AN2186" s="12">
        <f t="shared" si="276"/>
        <v>695.4061831564311</v>
      </c>
      <c r="AO2186" s="13">
        <f t="shared" si="277"/>
        <v>0.63218743923311915</v>
      </c>
      <c r="AP2186" s="16">
        <v>1100</v>
      </c>
      <c r="AQ2186" s="16">
        <v>1798.917015118767</v>
      </c>
      <c r="AR2186" s="16">
        <f t="shared" si="278"/>
        <v>698.91701511876704</v>
      </c>
      <c r="AS2186" s="17">
        <f t="shared" si="272"/>
        <v>0.63537910465342462</v>
      </c>
      <c r="AT2186" s="20">
        <v>1100</v>
      </c>
      <c r="AU2186" s="20">
        <v>1739.496362618914</v>
      </c>
      <c r="AV2186" s="20">
        <f t="shared" si="273"/>
        <v>639.49636261891396</v>
      </c>
      <c r="AW2186" s="21">
        <f t="shared" si="279"/>
        <v>0.58136032965355811</v>
      </c>
    </row>
    <row r="2187" spans="1:49" x14ac:dyDescent="0.25">
      <c r="A2187" t="s">
        <v>38</v>
      </c>
      <c r="B2187" t="s">
        <v>39</v>
      </c>
      <c r="C2187">
        <v>175384</v>
      </c>
      <c r="D2187">
        <v>2014</v>
      </c>
      <c r="E2187" t="s">
        <v>139</v>
      </c>
      <c r="F2187" t="s">
        <v>311</v>
      </c>
      <c r="I2187">
        <v>4</v>
      </c>
      <c r="J2187" t="s">
        <v>262</v>
      </c>
      <c r="K2187">
        <v>4</v>
      </c>
      <c r="L2187" t="s">
        <v>44</v>
      </c>
      <c r="M2187">
        <v>2.5</v>
      </c>
      <c r="N2187" t="s">
        <v>45</v>
      </c>
      <c r="O2187" t="s">
        <v>46</v>
      </c>
      <c r="Q2187" t="s">
        <v>118</v>
      </c>
      <c r="R2187" t="s">
        <v>48</v>
      </c>
      <c r="T2187" t="s">
        <v>49</v>
      </c>
      <c r="W2187" t="s">
        <v>120</v>
      </c>
      <c r="X2187" t="s">
        <v>74</v>
      </c>
      <c r="Z2187">
        <v>0</v>
      </c>
      <c r="AA2187" t="s">
        <v>75</v>
      </c>
      <c r="AB2187" t="s">
        <v>122</v>
      </c>
      <c r="AC2187">
        <v>45</v>
      </c>
      <c r="AD2187">
        <v>11</v>
      </c>
      <c r="AE2187">
        <v>4</v>
      </c>
      <c r="AF2187">
        <v>2025</v>
      </c>
      <c r="AG2187">
        <v>20251104</v>
      </c>
      <c r="AH2187" s="2">
        <v>1800</v>
      </c>
      <c r="AI2187" s="2">
        <v>1743.815551757812</v>
      </c>
      <c r="AJ2187" s="2">
        <f t="shared" si="274"/>
        <v>56.184448242187955</v>
      </c>
      <c r="AK2187" s="6">
        <f t="shared" si="275"/>
        <v>3.1213582356771085E-2</v>
      </c>
      <c r="AL2187" s="12">
        <v>1800</v>
      </c>
      <c r="AM2187" s="12">
        <v>1666.617988914257</v>
      </c>
      <c r="AN2187" s="12">
        <f t="shared" si="276"/>
        <v>133.38201108574299</v>
      </c>
      <c r="AO2187" s="13">
        <f t="shared" si="277"/>
        <v>7.4101117269857214E-2</v>
      </c>
      <c r="AP2187" s="16">
        <v>1800</v>
      </c>
      <c r="AQ2187" s="16">
        <v>1752.159946653114</v>
      </c>
      <c r="AR2187" s="16">
        <f t="shared" si="278"/>
        <v>47.840053346885952</v>
      </c>
      <c r="AS2187" s="17">
        <f t="shared" si="272"/>
        <v>2.6577807414936639E-2</v>
      </c>
      <c r="AT2187" s="20">
        <v>1800</v>
      </c>
      <c r="AU2187" s="20">
        <v>1792.81006378455</v>
      </c>
      <c r="AV2187" s="20">
        <f t="shared" si="273"/>
        <v>7.1899362154499613</v>
      </c>
      <c r="AW2187" s="21">
        <f t="shared" si="279"/>
        <v>3.994409008583312E-3</v>
      </c>
    </row>
    <row r="2188" spans="1:49" x14ac:dyDescent="0.25">
      <c r="A2188" t="s">
        <v>38</v>
      </c>
      <c r="B2188" t="s">
        <v>65</v>
      </c>
      <c r="C2188">
        <v>57554</v>
      </c>
      <c r="D2188">
        <v>2019</v>
      </c>
      <c r="E2188" t="s">
        <v>139</v>
      </c>
      <c r="F2188" t="s">
        <v>264</v>
      </c>
      <c r="I2188">
        <v>4</v>
      </c>
      <c r="J2188" t="s">
        <v>101</v>
      </c>
      <c r="K2188">
        <v>4</v>
      </c>
      <c r="L2188" t="s">
        <v>44</v>
      </c>
      <c r="M2188">
        <v>1.799999952316284</v>
      </c>
      <c r="N2188" t="s">
        <v>45</v>
      </c>
      <c r="O2188" t="s">
        <v>46</v>
      </c>
      <c r="P2188">
        <v>4</v>
      </c>
      <c r="Q2188" t="s">
        <v>118</v>
      </c>
      <c r="R2188" t="s">
        <v>48</v>
      </c>
      <c r="T2188" t="s">
        <v>49</v>
      </c>
      <c r="W2188" t="s">
        <v>120</v>
      </c>
      <c r="X2188" t="s">
        <v>121</v>
      </c>
      <c r="Z2188">
        <v>0</v>
      </c>
      <c r="AA2188" t="s">
        <v>75</v>
      </c>
      <c r="AB2188" t="s">
        <v>122</v>
      </c>
      <c r="AC2188">
        <v>45</v>
      </c>
      <c r="AD2188">
        <v>11</v>
      </c>
      <c r="AE2188">
        <v>4</v>
      </c>
      <c r="AF2188">
        <v>2025</v>
      </c>
      <c r="AG2188">
        <v>20251104</v>
      </c>
      <c r="AH2188" s="2">
        <v>7800</v>
      </c>
      <c r="AI2188" s="2">
        <v>8528.1396484375</v>
      </c>
      <c r="AJ2188" s="2">
        <f t="shared" si="274"/>
        <v>728.1396484375</v>
      </c>
      <c r="AK2188" s="6">
        <f t="shared" si="275"/>
        <v>9.3351236979166669E-2</v>
      </c>
      <c r="AL2188" s="12">
        <v>7800</v>
      </c>
      <c r="AM2188" s="12">
        <v>8417.821063060801</v>
      </c>
      <c r="AN2188" s="12">
        <f t="shared" si="276"/>
        <v>617.82106306080095</v>
      </c>
      <c r="AO2188" s="13">
        <f t="shared" si="277"/>
        <v>7.9207828597538582E-2</v>
      </c>
      <c r="AP2188" s="16">
        <v>7800</v>
      </c>
      <c r="AQ2188" s="16">
        <v>8053.8274657107922</v>
      </c>
      <c r="AR2188" s="16">
        <f t="shared" si="278"/>
        <v>253.82746571079224</v>
      </c>
      <c r="AS2188" s="17">
        <f t="shared" si="272"/>
        <v>3.2541982783434904E-2</v>
      </c>
      <c r="AT2188" s="20">
        <v>7800</v>
      </c>
      <c r="AU2188" s="20">
        <v>8521.3468468468491</v>
      </c>
      <c r="AV2188" s="20">
        <f t="shared" si="273"/>
        <v>721.34684684684908</v>
      </c>
      <c r="AW2188" s="21">
        <f t="shared" si="279"/>
        <v>9.2480364980365271E-2</v>
      </c>
    </row>
    <row r="2189" spans="1:49" x14ac:dyDescent="0.25">
      <c r="A2189" t="s">
        <v>77</v>
      </c>
      <c r="B2189" t="s">
        <v>818</v>
      </c>
      <c r="C2189">
        <v>116834</v>
      </c>
      <c r="D2189">
        <v>2010</v>
      </c>
      <c r="E2189" t="s">
        <v>66</v>
      </c>
      <c r="F2189" t="s">
        <v>366</v>
      </c>
      <c r="G2189" t="s">
        <v>214</v>
      </c>
      <c r="I2189">
        <v>4</v>
      </c>
      <c r="J2189" t="s">
        <v>117</v>
      </c>
      <c r="K2189">
        <v>4</v>
      </c>
      <c r="L2189" t="s">
        <v>44</v>
      </c>
      <c r="M2189">
        <v>2.5</v>
      </c>
      <c r="N2189" t="s">
        <v>45</v>
      </c>
      <c r="O2189" t="s">
        <v>46</v>
      </c>
      <c r="Q2189" t="s">
        <v>118</v>
      </c>
      <c r="S2189">
        <v>175</v>
      </c>
      <c r="T2189" t="s">
        <v>49</v>
      </c>
      <c r="U2189" t="s">
        <v>50</v>
      </c>
      <c r="V2189" t="s">
        <v>561</v>
      </c>
      <c r="W2189" t="s">
        <v>120</v>
      </c>
      <c r="X2189" t="s">
        <v>121</v>
      </c>
      <c r="Z2189">
        <v>0</v>
      </c>
      <c r="AA2189" t="s">
        <v>75</v>
      </c>
      <c r="AB2189" t="s">
        <v>122</v>
      </c>
      <c r="AC2189">
        <v>45</v>
      </c>
      <c r="AD2189">
        <v>11</v>
      </c>
      <c r="AE2189">
        <v>4</v>
      </c>
      <c r="AF2189">
        <v>2025</v>
      </c>
      <c r="AG2189">
        <v>20251105</v>
      </c>
      <c r="AH2189" s="2">
        <v>1500</v>
      </c>
      <c r="AI2189" s="2">
        <v>2594.865478515625</v>
      </c>
      <c r="AJ2189" s="2">
        <f t="shared" si="274"/>
        <v>1094.865478515625</v>
      </c>
      <c r="AK2189" s="6">
        <f t="shared" si="275"/>
        <v>0.7299103190104167</v>
      </c>
      <c r="AL2189" s="12">
        <v>1500</v>
      </c>
      <c r="AM2189" s="12">
        <v>2401.8508844887988</v>
      </c>
      <c r="AN2189" s="12">
        <f t="shared" si="276"/>
        <v>901.85088448879878</v>
      </c>
      <c r="AO2189" s="13">
        <f t="shared" si="277"/>
        <v>0.60123392299253253</v>
      </c>
      <c r="AP2189" s="16">
        <v>1500</v>
      </c>
      <c r="AQ2189" s="16">
        <v>2369.7027599059838</v>
      </c>
      <c r="AR2189" s="16">
        <f t="shared" si="278"/>
        <v>869.70275990598384</v>
      </c>
      <c r="AS2189" s="17">
        <f t="shared" si="272"/>
        <v>0.57980183993732259</v>
      </c>
      <c r="AT2189" s="20">
        <v>1500</v>
      </c>
      <c r="AU2189" s="20">
        <v>2724.0312815338029</v>
      </c>
      <c r="AV2189" s="20">
        <f t="shared" si="273"/>
        <v>1224.0312815338029</v>
      </c>
      <c r="AW2189" s="21">
        <f t="shared" si="279"/>
        <v>0.81602085435586857</v>
      </c>
    </row>
    <row r="2190" spans="1:49" x14ac:dyDescent="0.25">
      <c r="A2190" t="s">
        <v>77</v>
      </c>
      <c r="B2190" t="s">
        <v>811</v>
      </c>
      <c r="C2190">
        <v>20861</v>
      </c>
      <c r="D2190">
        <v>2024</v>
      </c>
      <c r="E2190" t="s">
        <v>139</v>
      </c>
      <c r="F2190" t="s">
        <v>264</v>
      </c>
      <c r="G2190" t="s">
        <v>905</v>
      </c>
      <c r="I2190">
        <v>4</v>
      </c>
      <c r="J2190" t="s">
        <v>117</v>
      </c>
      <c r="K2190">
        <v>4</v>
      </c>
      <c r="L2190" t="s">
        <v>44</v>
      </c>
      <c r="M2190">
        <v>2</v>
      </c>
      <c r="N2190" t="s">
        <v>45</v>
      </c>
      <c r="O2190" t="s">
        <v>46</v>
      </c>
      <c r="P2190">
        <v>5</v>
      </c>
      <c r="Q2190" t="s">
        <v>118</v>
      </c>
      <c r="R2190" t="s">
        <v>48</v>
      </c>
      <c r="T2190" t="s">
        <v>49</v>
      </c>
      <c r="W2190" t="s">
        <v>52</v>
      </c>
      <c r="X2190" t="s">
        <v>121</v>
      </c>
      <c r="Z2190">
        <v>0</v>
      </c>
      <c r="AA2190" t="s">
        <v>75</v>
      </c>
      <c r="AB2190" t="s">
        <v>122</v>
      </c>
      <c r="AC2190">
        <v>45</v>
      </c>
      <c r="AD2190">
        <v>11</v>
      </c>
      <c r="AE2190">
        <v>4</v>
      </c>
      <c r="AF2190">
        <v>2025</v>
      </c>
      <c r="AG2190">
        <v>20251105</v>
      </c>
      <c r="AH2190" s="2">
        <v>17600</v>
      </c>
      <c r="AI2190" s="2">
        <v>17473.30859375</v>
      </c>
      <c r="AJ2190" s="2">
        <f t="shared" si="274"/>
        <v>126.69140625</v>
      </c>
      <c r="AK2190" s="6">
        <f t="shared" si="275"/>
        <v>7.1983753551136363E-3</v>
      </c>
      <c r="AL2190" s="12">
        <v>17600</v>
      </c>
      <c r="AM2190" s="12">
        <v>16339.69429337261</v>
      </c>
      <c r="AN2190" s="12">
        <f t="shared" si="276"/>
        <v>1260.3057066273905</v>
      </c>
      <c r="AO2190" s="13">
        <f t="shared" si="277"/>
        <v>7.1608278785647184E-2</v>
      </c>
      <c r="AP2190" s="16">
        <v>17600</v>
      </c>
      <c r="AQ2190" s="16">
        <v>17996.00309997168</v>
      </c>
      <c r="AR2190" s="16">
        <f t="shared" si="278"/>
        <v>396.00309997168006</v>
      </c>
      <c r="AS2190" s="17">
        <f t="shared" si="272"/>
        <v>2.2500176134754548E-2</v>
      </c>
      <c r="AT2190" s="20">
        <v>17600</v>
      </c>
      <c r="AU2190" s="20">
        <v>17543.265460030168</v>
      </c>
      <c r="AV2190" s="20">
        <f t="shared" si="273"/>
        <v>56.73453996983153</v>
      </c>
      <c r="AW2190" s="21">
        <f t="shared" si="279"/>
        <v>3.2235534073767917E-3</v>
      </c>
    </row>
    <row r="2191" spans="1:49" x14ac:dyDescent="0.25">
      <c r="A2191" t="s">
        <v>77</v>
      </c>
      <c r="B2191" t="s">
        <v>811</v>
      </c>
      <c r="C2191">
        <v>131342</v>
      </c>
      <c r="D2191">
        <v>2012</v>
      </c>
      <c r="E2191" t="s">
        <v>66</v>
      </c>
      <c r="F2191" t="s">
        <v>366</v>
      </c>
      <c r="G2191" t="s">
        <v>214</v>
      </c>
      <c r="I2191">
        <v>4</v>
      </c>
      <c r="J2191" t="s">
        <v>69</v>
      </c>
      <c r="K2191">
        <v>4</v>
      </c>
      <c r="L2191" t="s">
        <v>44</v>
      </c>
      <c r="M2191">
        <v>2.5</v>
      </c>
      <c r="N2191" t="s">
        <v>45</v>
      </c>
      <c r="O2191" t="s">
        <v>180</v>
      </c>
      <c r="P2191">
        <v>2</v>
      </c>
      <c r="Q2191" t="s">
        <v>118</v>
      </c>
      <c r="S2191">
        <v>175</v>
      </c>
      <c r="T2191" t="s">
        <v>49</v>
      </c>
      <c r="U2191" t="s">
        <v>50</v>
      </c>
      <c r="W2191" t="s">
        <v>120</v>
      </c>
      <c r="X2191" t="s">
        <v>121</v>
      </c>
      <c r="Z2191">
        <v>0</v>
      </c>
      <c r="AA2191" t="s">
        <v>75</v>
      </c>
      <c r="AB2191" t="s">
        <v>122</v>
      </c>
      <c r="AC2191">
        <v>45</v>
      </c>
      <c r="AD2191">
        <v>11</v>
      </c>
      <c r="AE2191">
        <v>4</v>
      </c>
      <c r="AF2191">
        <v>2025</v>
      </c>
      <c r="AG2191">
        <v>20251105</v>
      </c>
      <c r="AH2191" s="2">
        <v>450</v>
      </c>
      <c r="AI2191" s="2">
        <v>778.486328125</v>
      </c>
      <c r="AJ2191" s="2">
        <f t="shared" si="274"/>
        <v>328.486328125</v>
      </c>
      <c r="AK2191" s="6">
        <f t="shared" si="275"/>
        <v>0.7299696180555556</v>
      </c>
      <c r="AL2191" s="12">
        <v>450</v>
      </c>
      <c r="AM2191" s="12">
        <v>716.68391275114584</v>
      </c>
      <c r="AN2191" s="12">
        <f t="shared" si="276"/>
        <v>266.68391275114584</v>
      </c>
      <c r="AO2191" s="13">
        <f t="shared" si="277"/>
        <v>0.59263091722476857</v>
      </c>
      <c r="AP2191" s="16">
        <v>450</v>
      </c>
      <c r="AQ2191" s="16">
        <v>702.5623053858443</v>
      </c>
      <c r="AR2191" s="16">
        <f t="shared" si="278"/>
        <v>252.5623053858443</v>
      </c>
      <c r="AS2191" s="17">
        <f t="shared" si="272"/>
        <v>0.56124956752409849</v>
      </c>
      <c r="AT2191" s="20">
        <v>450</v>
      </c>
      <c r="AU2191" s="20">
        <v>839.02208835341366</v>
      </c>
      <c r="AV2191" s="20">
        <f t="shared" si="273"/>
        <v>389.02208835341366</v>
      </c>
      <c r="AW2191" s="21">
        <f t="shared" si="279"/>
        <v>0.86449352967425264</v>
      </c>
    </row>
    <row r="2192" spans="1:49" x14ac:dyDescent="0.25">
      <c r="A2192" t="s">
        <v>123</v>
      </c>
      <c r="B2192" t="s">
        <v>440</v>
      </c>
      <c r="C2192">
        <v>162157</v>
      </c>
      <c r="D2192">
        <v>2017</v>
      </c>
      <c r="E2192" t="s">
        <v>139</v>
      </c>
      <c r="F2192" t="s">
        <v>311</v>
      </c>
      <c r="I2192">
        <v>4</v>
      </c>
      <c r="J2192" t="s">
        <v>43</v>
      </c>
      <c r="K2192">
        <v>4</v>
      </c>
      <c r="L2192" t="s">
        <v>44</v>
      </c>
      <c r="M2192">
        <v>2.5</v>
      </c>
      <c r="N2192" t="s">
        <v>45</v>
      </c>
      <c r="O2192" t="s">
        <v>46</v>
      </c>
      <c r="P2192">
        <v>2</v>
      </c>
      <c r="Q2192" t="s">
        <v>118</v>
      </c>
      <c r="R2192" t="s">
        <v>48</v>
      </c>
      <c r="T2192" t="s">
        <v>49</v>
      </c>
      <c r="U2192" t="s">
        <v>50</v>
      </c>
      <c r="W2192" t="s">
        <v>120</v>
      </c>
      <c r="X2192" t="s">
        <v>74</v>
      </c>
      <c r="Z2192">
        <v>0</v>
      </c>
      <c r="AA2192" t="s">
        <v>75</v>
      </c>
      <c r="AB2192" t="s">
        <v>122</v>
      </c>
      <c r="AC2192">
        <v>45</v>
      </c>
      <c r="AD2192">
        <v>11</v>
      </c>
      <c r="AE2192">
        <v>4</v>
      </c>
      <c r="AF2192">
        <v>2025</v>
      </c>
      <c r="AG2192">
        <v>20251105</v>
      </c>
      <c r="AH2192" s="2">
        <v>1800</v>
      </c>
      <c r="AI2192" s="2">
        <v>1812.695678710938</v>
      </c>
      <c r="AJ2192" s="2">
        <f t="shared" si="274"/>
        <v>12.695678710937955</v>
      </c>
      <c r="AK2192" s="6">
        <f t="shared" si="275"/>
        <v>7.0531548394099745E-3</v>
      </c>
      <c r="AL2192" s="12">
        <v>1800</v>
      </c>
      <c r="AM2192" s="12">
        <v>1857.0235710023819</v>
      </c>
      <c r="AN2192" s="12">
        <f t="shared" si="276"/>
        <v>57.023571002381914</v>
      </c>
      <c r="AO2192" s="13">
        <f t="shared" si="277"/>
        <v>3.1679761667989949E-2</v>
      </c>
      <c r="AP2192" s="16">
        <v>1800</v>
      </c>
      <c r="AQ2192" s="16">
        <v>1911.01202611605</v>
      </c>
      <c r="AR2192" s="16">
        <f t="shared" si="278"/>
        <v>111.01202611605004</v>
      </c>
      <c r="AS2192" s="17">
        <f t="shared" si="272"/>
        <v>6.1673347842250023E-2</v>
      </c>
      <c r="AT2192" s="20">
        <v>1800</v>
      </c>
      <c r="AU2192" s="20">
        <v>1832.9493087557601</v>
      </c>
      <c r="AV2192" s="20">
        <f t="shared" si="273"/>
        <v>32.949308755760057</v>
      </c>
      <c r="AW2192" s="21">
        <f t="shared" si="279"/>
        <v>1.8305171530977809E-2</v>
      </c>
    </row>
    <row r="2193" spans="1:49" x14ac:dyDescent="0.25">
      <c r="A2193" t="s">
        <v>38</v>
      </c>
      <c r="B2193" t="s">
        <v>105</v>
      </c>
      <c r="C2193">
        <v>89229</v>
      </c>
      <c r="D2193">
        <v>2016</v>
      </c>
      <c r="E2193" t="s">
        <v>159</v>
      </c>
      <c r="F2193" t="s">
        <v>160</v>
      </c>
      <c r="G2193" t="s">
        <v>1905</v>
      </c>
      <c r="I2193">
        <v>6</v>
      </c>
      <c r="J2193" t="s">
        <v>69</v>
      </c>
      <c r="K2193">
        <v>4</v>
      </c>
      <c r="L2193" t="s">
        <v>44</v>
      </c>
      <c r="M2193">
        <v>3.5</v>
      </c>
      <c r="N2193" t="s">
        <v>44</v>
      </c>
      <c r="Q2193" t="s">
        <v>60</v>
      </c>
      <c r="R2193" t="s">
        <v>89</v>
      </c>
      <c r="S2193">
        <v>280</v>
      </c>
      <c r="T2193" t="s">
        <v>49</v>
      </c>
      <c r="U2193" t="s">
        <v>72</v>
      </c>
      <c r="V2193" t="s">
        <v>382</v>
      </c>
      <c r="W2193" t="s">
        <v>134</v>
      </c>
      <c r="X2193" t="s">
        <v>74</v>
      </c>
      <c r="Z2193">
        <v>0</v>
      </c>
      <c r="AA2193" t="s">
        <v>75</v>
      </c>
      <c r="AB2193" t="s">
        <v>83</v>
      </c>
      <c r="AC2193">
        <v>45</v>
      </c>
      <c r="AD2193">
        <v>11</v>
      </c>
      <c r="AE2193">
        <v>4</v>
      </c>
      <c r="AF2193">
        <v>2025</v>
      </c>
      <c r="AG2193">
        <v>20251104</v>
      </c>
      <c r="AH2193" s="2">
        <v>9600</v>
      </c>
      <c r="AI2193" s="2">
        <v>11784.634765625</v>
      </c>
      <c r="AJ2193" s="2">
        <f t="shared" si="274"/>
        <v>2184.634765625</v>
      </c>
      <c r="AK2193" s="6">
        <f t="shared" si="275"/>
        <v>0.22756612141927082</v>
      </c>
      <c r="AL2193" s="12">
        <v>9600</v>
      </c>
      <c r="AM2193" s="12">
        <v>11578.332546162061</v>
      </c>
      <c r="AN2193" s="12">
        <f t="shared" si="276"/>
        <v>1978.3325461620607</v>
      </c>
      <c r="AO2193" s="13">
        <f t="shared" si="277"/>
        <v>0.20607630689188133</v>
      </c>
      <c r="AP2193" s="16">
        <v>9600</v>
      </c>
      <c r="AQ2193" s="16">
        <v>10479.828468847931</v>
      </c>
      <c r="AR2193" s="16">
        <f t="shared" si="278"/>
        <v>879.82846884793071</v>
      </c>
      <c r="AS2193" s="17">
        <f t="shared" si="272"/>
        <v>9.164879883832612E-2</v>
      </c>
      <c r="AT2193" s="20">
        <v>9600</v>
      </c>
      <c r="AU2193" s="20">
        <v>11658.65360303413</v>
      </c>
      <c r="AV2193" s="20">
        <f t="shared" si="273"/>
        <v>2058.6536030341304</v>
      </c>
      <c r="AW2193" s="21">
        <f t="shared" si="279"/>
        <v>0.21444308364938858</v>
      </c>
    </row>
    <row r="2194" spans="1:49" x14ac:dyDescent="0.25">
      <c r="A2194" t="s">
        <v>123</v>
      </c>
      <c r="B2194" t="s">
        <v>440</v>
      </c>
      <c r="C2194">
        <v>66126</v>
      </c>
      <c r="D2194">
        <v>2023</v>
      </c>
      <c r="E2194" t="s">
        <v>155</v>
      </c>
      <c r="F2194" t="s">
        <v>598</v>
      </c>
      <c r="G2194" t="s">
        <v>113</v>
      </c>
      <c r="I2194">
        <v>6</v>
      </c>
      <c r="J2194" t="s">
        <v>101</v>
      </c>
      <c r="K2194">
        <v>4</v>
      </c>
      <c r="L2194" t="s">
        <v>44</v>
      </c>
      <c r="M2194">
        <v>3.7999999523162842</v>
      </c>
      <c r="N2194" t="s">
        <v>45</v>
      </c>
      <c r="O2194" t="s">
        <v>46</v>
      </c>
      <c r="P2194">
        <v>5</v>
      </c>
      <c r="Q2194" t="s">
        <v>60</v>
      </c>
      <c r="R2194" t="s">
        <v>48</v>
      </c>
      <c r="T2194" t="s">
        <v>49</v>
      </c>
      <c r="V2194" t="s">
        <v>599</v>
      </c>
      <c r="W2194" t="s">
        <v>134</v>
      </c>
      <c r="X2194" t="s">
        <v>63</v>
      </c>
      <c r="Z2194">
        <v>0</v>
      </c>
      <c r="AA2194" t="s">
        <v>75</v>
      </c>
      <c r="AB2194" t="s">
        <v>104</v>
      </c>
      <c r="AC2194">
        <v>45</v>
      </c>
      <c r="AD2194">
        <v>11</v>
      </c>
      <c r="AE2194">
        <v>4</v>
      </c>
      <c r="AF2194">
        <v>2025</v>
      </c>
      <c r="AG2194">
        <v>20251105</v>
      </c>
      <c r="AH2194" s="2">
        <v>26000</v>
      </c>
      <c r="AI2194" s="2">
        <v>25567.771484375</v>
      </c>
      <c r="AJ2194" s="2">
        <f t="shared" si="274"/>
        <v>432.228515625</v>
      </c>
      <c r="AK2194" s="6">
        <f t="shared" si="275"/>
        <v>1.6624173677884616E-2</v>
      </c>
      <c r="AL2194" s="12">
        <v>26000</v>
      </c>
      <c r="AM2194" s="12">
        <v>25402.272271061029</v>
      </c>
      <c r="AN2194" s="12">
        <f t="shared" si="276"/>
        <v>597.72772893897127</v>
      </c>
      <c r="AO2194" s="13">
        <f t="shared" si="277"/>
        <v>2.298952803611428E-2</v>
      </c>
      <c r="AP2194" s="16">
        <v>26000</v>
      </c>
      <c r="AQ2194" s="16">
        <v>25434.621744680571</v>
      </c>
      <c r="AR2194" s="16">
        <f t="shared" si="278"/>
        <v>565.37825531942872</v>
      </c>
      <c r="AS2194" s="17">
        <f t="shared" si="272"/>
        <v>2.1745317512285721E-2</v>
      </c>
      <c r="AT2194" s="20">
        <v>26000</v>
      </c>
      <c r="AU2194" s="20">
        <v>25255.908649173951</v>
      </c>
      <c r="AV2194" s="20">
        <f t="shared" si="273"/>
        <v>744.09135082604917</v>
      </c>
      <c r="AW2194" s="21">
        <f t="shared" si="279"/>
        <v>2.86188981086942E-2</v>
      </c>
    </row>
    <row r="2195" spans="1:49" x14ac:dyDescent="0.25">
      <c r="A2195" t="s">
        <v>38</v>
      </c>
      <c r="B2195" t="s">
        <v>56</v>
      </c>
      <c r="C2195">
        <v>115508</v>
      </c>
      <c r="D2195">
        <v>2016</v>
      </c>
      <c r="E2195" t="s">
        <v>93</v>
      </c>
      <c r="F2195" t="s">
        <v>430</v>
      </c>
      <c r="G2195" t="s">
        <v>466</v>
      </c>
      <c r="I2195">
        <v>4</v>
      </c>
      <c r="J2195" t="s">
        <v>43</v>
      </c>
      <c r="K2195">
        <v>4</v>
      </c>
      <c r="L2195" t="s">
        <v>44</v>
      </c>
      <c r="M2195">
        <v>1.5</v>
      </c>
      <c r="N2195" t="s">
        <v>45</v>
      </c>
      <c r="O2195" t="s">
        <v>46</v>
      </c>
      <c r="P2195">
        <v>3</v>
      </c>
      <c r="Q2195" t="s">
        <v>118</v>
      </c>
      <c r="T2195" t="s">
        <v>49</v>
      </c>
      <c r="U2195" t="s">
        <v>50</v>
      </c>
      <c r="V2195" t="s">
        <v>1607</v>
      </c>
      <c r="W2195" t="s">
        <v>120</v>
      </c>
      <c r="X2195" t="s">
        <v>74</v>
      </c>
      <c r="Z2195">
        <v>0</v>
      </c>
      <c r="AA2195" t="s">
        <v>75</v>
      </c>
      <c r="AB2195" t="s">
        <v>122</v>
      </c>
      <c r="AC2195">
        <v>45</v>
      </c>
      <c r="AD2195">
        <v>11</v>
      </c>
      <c r="AE2195">
        <v>4</v>
      </c>
      <c r="AF2195">
        <v>2025</v>
      </c>
      <c r="AG2195">
        <v>20251104</v>
      </c>
      <c r="AH2195" s="2">
        <v>5600</v>
      </c>
      <c r="AI2195" s="2">
        <v>4339.29736328125</v>
      </c>
      <c r="AJ2195" s="2">
        <f t="shared" si="274"/>
        <v>1260.70263671875</v>
      </c>
      <c r="AK2195" s="6">
        <f t="shared" si="275"/>
        <v>0.22512547084263393</v>
      </c>
      <c r="AL2195" s="12">
        <v>5600</v>
      </c>
      <c r="AM2195" s="12">
        <v>4144.6332087631017</v>
      </c>
      <c r="AN2195" s="12">
        <f t="shared" si="276"/>
        <v>1455.3667912368983</v>
      </c>
      <c r="AO2195" s="13">
        <f t="shared" si="277"/>
        <v>0.259886927006589</v>
      </c>
      <c r="AP2195" s="16">
        <v>5600</v>
      </c>
      <c r="AQ2195" s="16">
        <v>4269.2475333788307</v>
      </c>
      <c r="AR2195" s="16">
        <f t="shared" si="278"/>
        <v>1330.7524666211693</v>
      </c>
      <c r="AS2195" s="17">
        <f t="shared" si="272"/>
        <v>0.23763436903949453</v>
      </c>
      <c r="AT2195" s="20">
        <v>5600</v>
      </c>
      <c r="AU2195" s="20">
        <v>4461.3632075471714</v>
      </c>
      <c r="AV2195" s="20">
        <f t="shared" si="273"/>
        <v>1138.6367924528286</v>
      </c>
      <c r="AW2195" s="21">
        <f t="shared" si="279"/>
        <v>0.20332799865229081</v>
      </c>
    </row>
    <row r="2196" spans="1:49" x14ac:dyDescent="0.25">
      <c r="A2196" t="s">
        <v>38</v>
      </c>
      <c r="B2196" t="s">
        <v>105</v>
      </c>
      <c r="C2196">
        <v>191965</v>
      </c>
      <c r="D2196">
        <v>2011</v>
      </c>
      <c r="E2196" t="s">
        <v>114</v>
      </c>
      <c r="F2196" t="s">
        <v>834</v>
      </c>
      <c r="I2196">
        <v>4</v>
      </c>
      <c r="J2196" t="s">
        <v>69</v>
      </c>
      <c r="K2196">
        <v>4</v>
      </c>
      <c r="L2196" t="s">
        <v>44</v>
      </c>
      <c r="M2196">
        <v>2</v>
      </c>
      <c r="N2196" t="s">
        <v>45</v>
      </c>
      <c r="Q2196" t="s">
        <v>60</v>
      </c>
      <c r="S2196">
        <v>200</v>
      </c>
      <c r="T2196" t="s">
        <v>49</v>
      </c>
      <c r="W2196" t="s">
        <v>62</v>
      </c>
      <c r="X2196" t="s">
        <v>131</v>
      </c>
      <c r="Z2196">
        <v>0</v>
      </c>
      <c r="AA2196" t="s">
        <v>75</v>
      </c>
      <c r="AB2196" t="s">
        <v>83</v>
      </c>
      <c r="AC2196">
        <v>45</v>
      </c>
      <c r="AD2196">
        <v>11</v>
      </c>
      <c r="AE2196">
        <v>4</v>
      </c>
      <c r="AF2196">
        <v>2025</v>
      </c>
      <c r="AG2196">
        <v>20251104</v>
      </c>
      <c r="AH2196" s="2">
        <v>1800</v>
      </c>
      <c r="AI2196" s="2">
        <v>1081.07177734375</v>
      </c>
      <c r="AJ2196" s="2">
        <f t="shared" si="274"/>
        <v>718.92822265625</v>
      </c>
      <c r="AK2196" s="6">
        <f t="shared" si="275"/>
        <v>0.39940456814236114</v>
      </c>
      <c r="AL2196" s="12">
        <v>1800</v>
      </c>
      <c r="AM2196" s="12">
        <v>1097.5666641186101</v>
      </c>
      <c r="AN2196" s="12">
        <f t="shared" si="276"/>
        <v>702.43333588138989</v>
      </c>
      <c r="AO2196" s="13">
        <f t="shared" si="277"/>
        <v>0.3902407421563277</v>
      </c>
      <c r="AP2196" s="16">
        <v>1800</v>
      </c>
      <c r="AQ2196" s="16">
        <v>1097.6862684549981</v>
      </c>
      <c r="AR2196" s="16">
        <f t="shared" si="278"/>
        <v>702.31373154500193</v>
      </c>
      <c r="AS2196" s="17">
        <f t="shared" si="272"/>
        <v>0.39017429530277886</v>
      </c>
      <c r="AT2196" s="20">
        <v>1800</v>
      </c>
      <c r="AU2196" s="20">
        <v>1111.731548007838</v>
      </c>
      <c r="AV2196" s="20">
        <f t="shared" si="273"/>
        <v>688.268451992162</v>
      </c>
      <c r="AW2196" s="21">
        <f t="shared" si="279"/>
        <v>0.38237136221786777</v>
      </c>
    </row>
    <row r="2197" spans="1:49" x14ac:dyDescent="0.25">
      <c r="A2197" t="s">
        <v>123</v>
      </c>
      <c r="B2197" t="s">
        <v>200</v>
      </c>
      <c r="C2197">
        <v>70600</v>
      </c>
      <c r="D2197">
        <v>2018</v>
      </c>
      <c r="E2197" t="s">
        <v>57</v>
      </c>
      <c r="F2197" t="s">
        <v>210</v>
      </c>
      <c r="G2197" t="s">
        <v>386</v>
      </c>
      <c r="I2197">
        <v>4</v>
      </c>
      <c r="J2197" t="s">
        <v>117</v>
      </c>
      <c r="K2197">
        <v>4</v>
      </c>
      <c r="L2197" t="s">
        <v>44</v>
      </c>
      <c r="M2197">
        <v>2.4000000953674321</v>
      </c>
      <c r="N2197" t="s">
        <v>45</v>
      </c>
      <c r="O2197" t="s">
        <v>46</v>
      </c>
      <c r="P2197">
        <v>3</v>
      </c>
      <c r="Q2197" t="s">
        <v>60</v>
      </c>
      <c r="R2197" t="s">
        <v>48</v>
      </c>
      <c r="S2197">
        <v>185</v>
      </c>
      <c r="T2197" t="s">
        <v>49</v>
      </c>
      <c r="V2197" t="s">
        <v>283</v>
      </c>
      <c r="W2197" t="s">
        <v>134</v>
      </c>
      <c r="X2197" t="s">
        <v>74</v>
      </c>
      <c r="Z2197">
        <v>0</v>
      </c>
      <c r="AA2197" t="s">
        <v>75</v>
      </c>
      <c r="AB2197" t="s">
        <v>83</v>
      </c>
      <c r="AC2197">
        <v>45</v>
      </c>
      <c r="AD2197">
        <v>11</v>
      </c>
      <c r="AE2197">
        <v>4</v>
      </c>
      <c r="AF2197">
        <v>2025</v>
      </c>
      <c r="AG2197">
        <v>20251103</v>
      </c>
      <c r="AH2197" s="2">
        <v>7100</v>
      </c>
      <c r="AI2197" s="2">
        <v>8886.7666015625</v>
      </c>
      <c r="AJ2197" s="2">
        <f t="shared" si="274"/>
        <v>1786.7666015625</v>
      </c>
      <c r="AK2197" s="6">
        <f t="shared" si="275"/>
        <v>0.25165726782570425</v>
      </c>
      <c r="AL2197" s="12">
        <v>7100</v>
      </c>
      <c r="AM2197" s="12">
        <v>8798.5870855215489</v>
      </c>
      <c r="AN2197" s="12">
        <f t="shared" si="276"/>
        <v>1698.5870855215489</v>
      </c>
      <c r="AO2197" s="13">
        <f t="shared" si="277"/>
        <v>0.23923761767909141</v>
      </c>
      <c r="AP2197" s="16">
        <v>7100</v>
      </c>
      <c r="AQ2197" s="16">
        <v>8171.5730338551757</v>
      </c>
      <c r="AR2197" s="16">
        <f t="shared" si="278"/>
        <v>1071.5730338551757</v>
      </c>
      <c r="AS2197" s="17">
        <f t="shared" si="272"/>
        <v>0.15092577941622193</v>
      </c>
      <c r="AT2197" s="20">
        <v>7100</v>
      </c>
      <c r="AU2197" s="20">
        <v>8870.143356643357</v>
      </c>
      <c r="AV2197" s="20">
        <f t="shared" si="273"/>
        <v>1770.143356643357</v>
      </c>
      <c r="AW2197" s="21">
        <f t="shared" si="279"/>
        <v>0.24931596572441647</v>
      </c>
    </row>
    <row r="2198" spans="1:49" x14ac:dyDescent="0.25">
      <c r="A2198" t="s">
        <v>38</v>
      </c>
      <c r="B2198" t="s">
        <v>65</v>
      </c>
      <c r="C2198">
        <v>87546</v>
      </c>
      <c r="D2198">
        <v>2020</v>
      </c>
      <c r="E2198" t="s">
        <v>93</v>
      </c>
      <c r="F2198" t="s">
        <v>188</v>
      </c>
      <c r="G2198" t="s">
        <v>148</v>
      </c>
      <c r="I2198">
        <v>6</v>
      </c>
      <c r="J2198" t="s">
        <v>69</v>
      </c>
      <c r="K2198">
        <v>4</v>
      </c>
      <c r="L2198" t="s">
        <v>44</v>
      </c>
      <c r="M2198">
        <v>3.5999999046325679</v>
      </c>
      <c r="N2198" t="s">
        <v>45</v>
      </c>
      <c r="O2198" t="s">
        <v>180</v>
      </c>
      <c r="Q2198" t="s">
        <v>60</v>
      </c>
      <c r="R2198" t="s">
        <v>96</v>
      </c>
      <c r="T2198" t="s">
        <v>49</v>
      </c>
      <c r="U2198" t="s">
        <v>72</v>
      </c>
      <c r="V2198" t="s">
        <v>926</v>
      </c>
      <c r="W2198" t="s">
        <v>90</v>
      </c>
      <c r="X2198" t="s">
        <v>74</v>
      </c>
      <c r="Z2198">
        <v>0</v>
      </c>
      <c r="AA2198" t="s">
        <v>75</v>
      </c>
      <c r="AB2198" t="s">
        <v>104</v>
      </c>
      <c r="AC2198">
        <v>45</v>
      </c>
      <c r="AD2198">
        <v>11</v>
      </c>
      <c r="AE2198">
        <v>4</v>
      </c>
      <c r="AF2198">
        <v>2025</v>
      </c>
      <c r="AG2198">
        <v>20251103</v>
      </c>
      <c r="AH2198" s="2">
        <v>8000</v>
      </c>
      <c r="AI2198" s="2">
        <v>7244.34130859375</v>
      </c>
      <c r="AJ2198" s="2">
        <f t="shared" si="274"/>
        <v>755.65869140625</v>
      </c>
      <c r="AK2198" s="6">
        <f t="shared" si="275"/>
        <v>9.4457336425781246E-2</v>
      </c>
      <c r="AL2198" s="12">
        <v>8000</v>
      </c>
      <c r="AM2198" s="12">
        <v>7527.9873154864581</v>
      </c>
      <c r="AN2198" s="12">
        <f t="shared" si="276"/>
        <v>472.0126845135419</v>
      </c>
      <c r="AO2198" s="13">
        <f t="shared" si="277"/>
        <v>5.9001585564192736E-2</v>
      </c>
      <c r="AP2198" s="16">
        <v>8000</v>
      </c>
      <c r="AQ2198" s="16">
        <v>5505.9418263337102</v>
      </c>
      <c r="AR2198" s="16">
        <f t="shared" si="278"/>
        <v>2494.0581736662898</v>
      </c>
      <c r="AS2198" s="17">
        <f t="shared" si="272"/>
        <v>0.31175727170828621</v>
      </c>
      <c r="AT2198" s="20">
        <v>8000</v>
      </c>
      <c r="AU2198" s="20">
        <v>7159.6488549618334</v>
      </c>
      <c r="AV2198" s="20">
        <f t="shared" si="273"/>
        <v>840.35114503816658</v>
      </c>
      <c r="AW2198" s="21">
        <f t="shared" si="279"/>
        <v>0.10504389312977082</v>
      </c>
    </row>
    <row r="2199" spans="1:49" x14ac:dyDescent="0.25">
      <c r="A2199" t="s">
        <v>38</v>
      </c>
      <c r="B2199" t="s">
        <v>65</v>
      </c>
      <c r="C2199">
        <v>151835</v>
      </c>
      <c r="D2199">
        <v>2012</v>
      </c>
      <c r="E2199" t="s">
        <v>111</v>
      </c>
      <c r="F2199" t="s">
        <v>625</v>
      </c>
      <c r="G2199" t="s">
        <v>832</v>
      </c>
      <c r="H2199" t="s">
        <v>85</v>
      </c>
      <c r="I2199">
        <v>8</v>
      </c>
      <c r="J2199" t="s">
        <v>171</v>
      </c>
      <c r="K2199">
        <v>2</v>
      </c>
      <c r="L2199" t="s">
        <v>44</v>
      </c>
      <c r="M2199">
        <v>5.6999998092651367</v>
      </c>
      <c r="N2199" t="s">
        <v>70</v>
      </c>
      <c r="O2199" t="s">
        <v>46</v>
      </c>
      <c r="Q2199" t="s">
        <v>88</v>
      </c>
      <c r="R2199" t="s">
        <v>48</v>
      </c>
      <c r="T2199" t="s">
        <v>49</v>
      </c>
      <c r="W2199" t="s">
        <v>90</v>
      </c>
      <c r="X2199" t="s">
        <v>121</v>
      </c>
      <c r="Z2199">
        <v>0</v>
      </c>
      <c r="AA2199" t="s">
        <v>75</v>
      </c>
      <c r="AB2199" t="s">
        <v>91</v>
      </c>
      <c r="AC2199">
        <v>45</v>
      </c>
      <c r="AD2199">
        <v>11</v>
      </c>
      <c r="AE2199">
        <v>4</v>
      </c>
      <c r="AF2199">
        <v>2025</v>
      </c>
      <c r="AG2199">
        <v>20251104</v>
      </c>
      <c r="AH2199" s="2">
        <v>4000</v>
      </c>
      <c r="AI2199" s="2">
        <v>5096.21923828125</v>
      </c>
      <c r="AJ2199" s="2">
        <f t="shared" si="274"/>
        <v>1096.21923828125</v>
      </c>
      <c r="AK2199" s="6">
        <f t="shared" si="275"/>
        <v>0.27405480957031247</v>
      </c>
      <c r="AL2199" s="12">
        <v>4000</v>
      </c>
      <c r="AM2199" s="12">
        <v>5338.4010462295219</v>
      </c>
      <c r="AN2199" s="12">
        <f t="shared" si="276"/>
        <v>1338.4010462295219</v>
      </c>
      <c r="AO2199" s="13">
        <f t="shared" si="277"/>
        <v>0.33460026155738049</v>
      </c>
      <c r="AP2199" s="16">
        <v>4000</v>
      </c>
      <c r="AQ2199" s="16">
        <v>4816.6823220609958</v>
      </c>
      <c r="AR2199" s="16">
        <f t="shared" si="278"/>
        <v>816.68232206099583</v>
      </c>
      <c r="AS2199" s="17">
        <f t="shared" si="272"/>
        <v>0.20417058051524895</v>
      </c>
      <c r="AT2199" s="20">
        <v>4000</v>
      </c>
      <c r="AU2199" s="20">
        <v>5109.7312463083272</v>
      </c>
      <c r="AV2199" s="20">
        <f t="shared" si="273"/>
        <v>1109.7312463083272</v>
      </c>
      <c r="AW2199" s="21">
        <f t="shared" si="279"/>
        <v>0.27743281157708177</v>
      </c>
    </row>
    <row r="2200" spans="1:49" x14ac:dyDescent="0.25">
      <c r="A2200" t="s">
        <v>38</v>
      </c>
      <c r="B2200" t="s">
        <v>39</v>
      </c>
      <c r="C2200">
        <v>138852</v>
      </c>
      <c r="D2200">
        <v>2018</v>
      </c>
      <c r="E2200" t="s">
        <v>139</v>
      </c>
      <c r="F2200" t="s">
        <v>511</v>
      </c>
      <c r="M2200">
        <v>5.5999999046325684</v>
      </c>
      <c r="N2200" t="s">
        <v>87</v>
      </c>
      <c r="O2200" t="s">
        <v>46</v>
      </c>
      <c r="Q2200" t="s">
        <v>88</v>
      </c>
      <c r="R2200" t="s">
        <v>89</v>
      </c>
      <c r="T2200" t="s">
        <v>49</v>
      </c>
      <c r="W2200" t="s">
        <v>103</v>
      </c>
      <c r="X2200" t="s">
        <v>74</v>
      </c>
      <c r="Y2200">
        <v>30030</v>
      </c>
      <c r="Z2200">
        <v>0</v>
      </c>
      <c r="AA2200" t="s">
        <v>75</v>
      </c>
      <c r="AB2200" t="s">
        <v>91</v>
      </c>
      <c r="AC2200">
        <v>45</v>
      </c>
      <c r="AD2200">
        <v>11</v>
      </c>
      <c r="AE2200">
        <v>4</v>
      </c>
      <c r="AF2200">
        <v>2025</v>
      </c>
      <c r="AG2200">
        <v>20251104</v>
      </c>
      <c r="AH2200" s="2">
        <v>10750</v>
      </c>
      <c r="AI2200" s="2">
        <v>11863.427734375</v>
      </c>
      <c r="AJ2200" s="2">
        <f t="shared" si="274"/>
        <v>1113.427734375</v>
      </c>
      <c r="AK2200" s="6">
        <f t="shared" si="275"/>
        <v>0.10357467296511629</v>
      </c>
      <c r="AL2200" s="12">
        <v>10750</v>
      </c>
      <c r="AM2200" s="12">
        <v>11225.50119704689</v>
      </c>
      <c r="AN2200" s="12">
        <f t="shared" si="276"/>
        <v>475.5011970468895</v>
      </c>
      <c r="AO2200" s="13">
        <f t="shared" si="277"/>
        <v>4.4232669492733905E-2</v>
      </c>
      <c r="AP2200" s="16">
        <v>10750</v>
      </c>
      <c r="AQ2200" s="16">
        <v>11104.80017189003</v>
      </c>
      <c r="AR2200" s="16">
        <f t="shared" si="278"/>
        <v>354.80017189003047</v>
      </c>
      <c r="AS2200" s="17">
        <f t="shared" si="272"/>
        <v>3.3004667152560972E-2</v>
      </c>
      <c r="AT2200" s="20">
        <v>10750</v>
      </c>
      <c r="AU2200" s="20">
        <v>11876.675977653629</v>
      </c>
      <c r="AV2200" s="20">
        <f t="shared" si="273"/>
        <v>1126.6759776536292</v>
      </c>
      <c r="AW2200" s="21">
        <f t="shared" si="279"/>
        <v>0.10480706768870969</v>
      </c>
    </row>
    <row r="2201" spans="1:49" x14ac:dyDescent="0.25">
      <c r="A2201" t="s">
        <v>123</v>
      </c>
      <c r="B2201" t="s">
        <v>440</v>
      </c>
      <c r="C2201">
        <v>114827</v>
      </c>
      <c r="D2201">
        <v>2019</v>
      </c>
      <c r="E2201" t="s">
        <v>286</v>
      </c>
      <c r="F2201" t="s">
        <v>1193</v>
      </c>
      <c r="G2201" t="s">
        <v>1906</v>
      </c>
      <c r="I2201">
        <v>6</v>
      </c>
      <c r="J2201" t="s">
        <v>59</v>
      </c>
      <c r="K2201">
        <v>4</v>
      </c>
      <c r="L2201" t="s">
        <v>44</v>
      </c>
      <c r="M2201">
        <v>3</v>
      </c>
      <c r="N2201" t="s">
        <v>44</v>
      </c>
      <c r="O2201" t="s">
        <v>46</v>
      </c>
      <c r="P2201">
        <v>4</v>
      </c>
      <c r="Q2201" t="s">
        <v>118</v>
      </c>
      <c r="R2201" t="s">
        <v>81</v>
      </c>
      <c r="S2201">
        <v>400</v>
      </c>
      <c r="T2201" t="s">
        <v>49</v>
      </c>
      <c r="U2201" t="s">
        <v>72</v>
      </c>
      <c r="V2201" t="s">
        <v>1907</v>
      </c>
      <c r="W2201" t="s">
        <v>120</v>
      </c>
      <c r="X2201" t="s">
        <v>74</v>
      </c>
      <c r="Y2201">
        <v>72045</v>
      </c>
      <c r="Z2201">
        <v>0</v>
      </c>
      <c r="AA2201" t="s">
        <v>75</v>
      </c>
      <c r="AB2201" t="s">
        <v>122</v>
      </c>
      <c r="AC2201">
        <v>45</v>
      </c>
      <c r="AD2201">
        <v>11</v>
      </c>
      <c r="AE2201">
        <v>4</v>
      </c>
      <c r="AF2201">
        <v>2025</v>
      </c>
      <c r="AG2201">
        <v>20251105</v>
      </c>
      <c r="AH2201" s="2">
        <v>17000</v>
      </c>
      <c r="AI2201" s="2">
        <v>14579.78125</v>
      </c>
      <c r="AJ2201" s="2">
        <f t="shared" si="274"/>
        <v>2420.21875</v>
      </c>
      <c r="AK2201" s="6">
        <f t="shared" si="275"/>
        <v>0.14236580882352942</v>
      </c>
      <c r="AL2201" s="12">
        <v>17000</v>
      </c>
      <c r="AM2201" s="12">
        <v>14258.637998196449</v>
      </c>
      <c r="AN2201" s="12">
        <f t="shared" si="276"/>
        <v>2741.3620018035508</v>
      </c>
      <c r="AO2201" s="13">
        <f t="shared" si="277"/>
        <v>0.16125658834138534</v>
      </c>
      <c r="AP2201" s="16">
        <v>17000</v>
      </c>
      <c r="AQ2201" s="16">
        <v>12333.00620741179</v>
      </c>
      <c r="AR2201" s="16">
        <f t="shared" si="278"/>
        <v>4666.9937925882095</v>
      </c>
      <c r="AS2201" s="17">
        <f t="shared" si="272"/>
        <v>0.27452904662283584</v>
      </c>
      <c r="AT2201" s="20">
        <v>17000</v>
      </c>
      <c r="AU2201" s="20">
        <v>14478.94736842105</v>
      </c>
      <c r="AV2201" s="20">
        <f t="shared" si="273"/>
        <v>2521.0526315789502</v>
      </c>
      <c r="AW2201" s="21">
        <f t="shared" si="279"/>
        <v>0.1482972136222912</v>
      </c>
    </row>
    <row r="2202" spans="1:49" x14ac:dyDescent="0.25">
      <c r="A2202" t="s">
        <v>77</v>
      </c>
      <c r="B2202" t="s">
        <v>285</v>
      </c>
      <c r="C2202">
        <v>50054</v>
      </c>
      <c r="D2202">
        <v>2021</v>
      </c>
      <c r="E2202" t="s">
        <v>127</v>
      </c>
      <c r="F2202" t="s">
        <v>459</v>
      </c>
      <c r="G2202" t="s">
        <v>1908</v>
      </c>
      <c r="I2202">
        <v>8</v>
      </c>
      <c r="J2202" t="s">
        <v>69</v>
      </c>
      <c r="K2202">
        <v>4</v>
      </c>
      <c r="L2202" t="s">
        <v>44</v>
      </c>
      <c r="M2202">
        <v>4</v>
      </c>
      <c r="N2202" t="s">
        <v>44</v>
      </c>
      <c r="O2202" t="s">
        <v>46</v>
      </c>
      <c r="Q2202" t="s">
        <v>60</v>
      </c>
      <c r="T2202" t="s">
        <v>49</v>
      </c>
      <c r="U2202" t="s">
        <v>72</v>
      </c>
      <c r="V2202" t="s">
        <v>1909</v>
      </c>
      <c r="W2202" t="s">
        <v>90</v>
      </c>
      <c r="X2202" t="s">
        <v>460</v>
      </c>
      <c r="Z2202">
        <v>0</v>
      </c>
      <c r="AA2202" t="s">
        <v>75</v>
      </c>
      <c r="AB2202" t="s">
        <v>83</v>
      </c>
      <c r="AC2202">
        <v>45</v>
      </c>
      <c r="AD2202">
        <v>11</v>
      </c>
      <c r="AE2202">
        <v>4</v>
      </c>
      <c r="AF2202">
        <v>2025</v>
      </c>
      <c r="AG2202">
        <v>20251105</v>
      </c>
      <c r="AH2202" s="2">
        <v>101000</v>
      </c>
      <c r="AI2202" s="2">
        <v>105849.828125</v>
      </c>
      <c r="AJ2202" s="2">
        <f t="shared" si="274"/>
        <v>4849.828125</v>
      </c>
      <c r="AK2202" s="6">
        <f t="shared" si="275"/>
        <v>4.8018100247524752E-2</v>
      </c>
      <c r="AL2202" s="12">
        <v>101000</v>
      </c>
      <c r="AM2202" s="12">
        <v>91780.063438680168</v>
      </c>
      <c r="AN2202" s="12">
        <f t="shared" si="276"/>
        <v>9219.9365613198315</v>
      </c>
      <c r="AO2202" s="13">
        <f t="shared" si="277"/>
        <v>9.128650060712705E-2</v>
      </c>
      <c r="AP2202" s="16">
        <v>101000</v>
      </c>
      <c r="AQ2202" s="16">
        <v>89559.006474435257</v>
      </c>
      <c r="AR2202" s="16">
        <f t="shared" si="278"/>
        <v>11440.993525564743</v>
      </c>
      <c r="AS2202" s="17">
        <f t="shared" si="272"/>
        <v>0.11327716361945291</v>
      </c>
      <c r="AT2202" s="20">
        <v>101000</v>
      </c>
      <c r="AU2202" s="20">
        <v>110247</v>
      </c>
      <c r="AV2202" s="20">
        <f t="shared" si="273"/>
        <v>9247</v>
      </c>
      <c r="AW2202" s="21">
        <f t="shared" si="279"/>
        <v>9.1554455445544553E-2</v>
      </c>
    </row>
    <row r="2203" spans="1:49" x14ac:dyDescent="0.25">
      <c r="A2203" t="s">
        <v>77</v>
      </c>
      <c r="B2203" t="s">
        <v>151</v>
      </c>
      <c r="C2203">
        <v>190025</v>
      </c>
      <c r="D2203">
        <v>2016</v>
      </c>
      <c r="E2203" t="s">
        <v>66</v>
      </c>
      <c r="F2203" t="s">
        <v>221</v>
      </c>
      <c r="I2203">
        <v>6</v>
      </c>
      <c r="J2203" t="s">
        <v>129</v>
      </c>
      <c r="K2203">
        <v>4</v>
      </c>
      <c r="L2203" t="s">
        <v>44</v>
      </c>
      <c r="M2203">
        <v>3.5</v>
      </c>
      <c r="N2203" t="s">
        <v>87</v>
      </c>
      <c r="O2203" t="s">
        <v>46</v>
      </c>
      <c r="P2203">
        <v>4</v>
      </c>
      <c r="Q2203" t="s">
        <v>88</v>
      </c>
      <c r="R2203" t="s">
        <v>89</v>
      </c>
      <c r="S2203">
        <v>365</v>
      </c>
      <c r="T2203" t="s">
        <v>49</v>
      </c>
      <c r="U2203" t="s">
        <v>72</v>
      </c>
      <c r="W2203" t="s">
        <v>90</v>
      </c>
      <c r="X2203" t="s">
        <v>74</v>
      </c>
      <c r="Z2203">
        <v>0</v>
      </c>
      <c r="AA2203" t="s">
        <v>75</v>
      </c>
      <c r="AB2203" t="s">
        <v>91</v>
      </c>
      <c r="AC2203">
        <v>45</v>
      </c>
      <c r="AD2203">
        <v>11</v>
      </c>
      <c r="AE2203">
        <v>4</v>
      </c>
      <c r="AF2203">
        <v>2025</v>
      </c>
      <c r="AG2203">
        <v>20251105</v>
      </c>
      <c r="AH2203" s="2">
        <v>5700</v>
      </c>
      <c r="AI2203" s="2">
        <v>8593.8701171875</v>
      </c>
      <c r="AJ2203" s="2">
        <f t="shared" si="274"/>
        <v>2893.8701171875</v>
      </c>
      <c r="AK2203" s="6">
        <f t="shared" si="275"/>
        <v>0.5076965117872807</v>
      </c>
      <c r="AL2203" s="12">
        <v>5700</v>
      </c>
      <c r="AM2203" s="12">
        <v>8443.8144854088659</v>
      </c>
      <c r="AN2203" s="12">
        <f t="shared" si="276"/>
        <v>2743.8144854088659</v>
      </c>
      <c r="AO2203" s="13">
        <f t="shared" si="277"/>
        <v>0.4813709623524326</v>
      </c>
      <c r="AP2203" s="16">
        <v>5700</v>
      </c>
      <c r="AQ2203" s="16">
        <v>8490.7609632275544</v>
      </c>
      <c r="AR2203" s="16">
        <f t="shared" si="278"/>
        <v>2790.7609632275544</v>
      </c>
      <c r="AS2203" s="17">
        <f t="shared" si="272"/>
        <v>0.48960718653114987</v>
      </c>
      <c r="AT2203" s="20">
        <v>5700</v>
      </c>
      <c r="AU2203" s="20">
        <v>8624.2843894899561</v>
      </c>
      <c r="AV2203" s="20">
        <f t="shared" si="273"/>
        <v>2924.2843894899561</v>
      </c>
      <c r="AW2203" s="21">
        <f t="shared" si="279"/>
        <v>0.51303234903332562</v>
      </c>
    </row>
    <row r="2204" spans="1:49" x14ac:dyDescent="0.25">
      <c r="A2204" t="s">
        <v>123</v>
      </c>
      <c r="B2204" t="s">
        <v>257</v>
      </c>
      <c r="C2204">
        <v>102173</v>
      </c>
      <c r="D2204">
        <v>2015</v>
      </c>
      <c r="E2204" t="s">
        <v>93</v>
      </c>
      <c r="F2204" t="s">
        <v>152</v>
      </c>
      <c r="G2204" t="s">
        <v>148</v>
      </c>
      <c r="H2204" t="s">
        <v>85</v>
      </c>
      <c r="I2204">
        <v>8</v>
      </c>
      <c r="J2204" t="s">
        <v>117</v>
      </c>
      <c r="K2204">
        <v>4</v>
      </c>
      <c r="L2204" t="s">
        <v>44</v>
      </c>
      <c r="M2204">
        <v>5.3000001907348633</v>
      </c>
      <c r="N2204" t="s">
        <v>70</v>
      </c>
      <c r="O2204" t="s">
        <v>46</v>
      </c>
      <c r="P2204">
        <v>4</v>
      </c>
      <c r="Q2204" t="s">
        <v>88</v>
      </c>
      <c r="R2204" t="s">
        <v>172</v>
      </c>
      <c r="T2204" t="s">
        <v>49</v>
      </c>
      <c r="V2204" t="s">
        <v>433</v>
      </c>
      <c r="W2204" t="s">
        <v>90</v>
      </c>
      <c r="X2204" t="s">
        <v>121</v>
      </c>
      <c r="Z2204">
        <v>0</v>
      </c>
      <c r="AA2204" t="s">
        <v>75</v>
      </c>
      <c r="AB2204" t="s">
        <v>91</v>
      </c>
      <c r="AC2204">
        <v>45</v>
      </c>
      <c r="AD2204">
        <v>11</v>
      </c>
      <c r="AE2204">
        <v>4</v>
      </c>
      <c r="AF2204">
        <v>2025</v>
      </c>
      <c r="AG2204">
        <v>20251105</v>
      </c>
      <c r="AH2204" s="2">
        <v>13800</v>
      </c>
      <c r="AI2204" s="2">
        <v>15304.21875</v>
      </c>
      <c r="AJ2204" s="2">
        <f t="shared" si="274"/>
        <v>1504.21875</v>
      </c>
      <c r="AK2204" s="6">
        <f t="shared" si="275"/>
        <v>0.10900135869565217</v>
      </c>
      <c r="AL2204" s="12">
        <v>13800</v>
      </c>
      <c r="AM2204" s="12">
        <v>15908.215624091879</v>
      </c>
      <c r="AN2204" s="12">
        <f t="shared" si="276"/>
        <v>2108.2156240918794</v>
      </c>
      <c r="AO2204" s="13">
        <f t="shared" si="277"/>
        <v>0.15276924812259995</v>
      </c>
      <c r="AP2204" s="16">
        <v>13800</v>
      </c>
      <c r="AQ2204" s="16">
        <v>15600.965179794881</v>
      </c>
      <c r="AR2204" s="16">
        <f t="shared" si="278"/>
        <v>1800.9651797948809</v>
      </c>
      <c r="AS2204" s="17">
        <f t="shared" si="272"/>
        <v>0.13050472317354209</v>
      </c>
      <c r="AT2204" s="20">
        <v>13800</v>
      </c>
      <c r="AU2204" s="20">
        <v>14965.314720812181</v>
      </c>
      <c r="AV2204" s="20">
        <f t="shared" si="273"/>
        <v>1165.3147208121809</v>
      </c>
      <c r="AW2204" s="21">
        <f t="shared" si="279"/>
        <v>8.4443095711027608E-2</v>
      </c>
    </row>
    <row r="2205" spans="1:49" x14ac:dyDescent="0.25">
      <c r="A2205" t="s">
        <v>38</v>
      </c>
      <c r="B2205" t="s">
        <v>92</v>
      </c>
      <c r="C2205">
        <v>128708</v>
      </c>
      <c r="D2205">
        <v>2014</v>
      </c>
      <c r="E2205" t="s">
        <v>155</v>
      </c>
      <c r="F2205" t="s">
        <v>618</v>
      </c>
      <c r="G2205" t="s">
        <v>619</v>
      </c>
      <c r="I2205">
        <v>4</v>
      </c>
      <c r="J2205" t="s">
        <v>43</v>
      </c>
      <c r="K2205">
        <v>4</v>
      </c>
      <c r="L2205" t="s">
        <v>44</v>
      </c>
      <c r="M2205">
        <v>1.6000000238418579</v>
      </c>
      <c r="N2205" t="s">
        <v>45</v>
      </c>
      <c r="O2205" t="s">
        <v>46</v>
      </c>
      <c r="P2205">
        <v>3</v>
      </c>
      <c r="Q2205" t="s">
        <v>118</v>
      </c>
      <c r="T2205" t="s">
        <v>49</v>
      </c>
      <c r="V2205" t="s">
        <v>197</v>
      </c>
      <c r="W2205" t="s">
        <v>120</v>
      </c>
      <c r="X2205" t="s">
        <v>63</v>
      </c>
      <c r="Z2205">
        <v>0</v>
      </c>
      <c r="AA2205" t="s">
        <v>75</v>
      </c>
      <c r="AB2205" t="s">
        <v>122</v>
      </c>
      <c r="AC2205">
        <v>45</v>
      </c>
      <c r="AD2205">
        <v>11</v>
      </c>
      <c r="AE2205">
        <v>4</v>
      </c>
      <c r="AF2205">
        <v>2025</v>
      </c>
      <c r="AG2205">
        <v>20251104</v>
      </c>
      <c r="AH2205" s="2">
        <v>1600</v>
      </c>
      <c r="AI2205" s="2">
        <v>2098.2900390625</v>
      </c>
      <c r="AJ2205" s="2">
        <f t="shared" si="274"/>
        <v>498.2900390625</v>
      </c>
      <c r="AK2205" s="6">
        <f t="shared" si="275"/>
        <v>0.31143127441406249</v>
      </c>
      <c r="AL2205" s="12">
        <v>1600</v>
      </c>
      <c r="AM2205" s="12">
        <v>1931.8678885042871</v>
      </c>
      <c r="AN2205" s="12">
        <f t="shared" si="276"/>
        <v>331.86788850428707</v>
      </c>
      <c r="AO2205" s="13">
        <f t="shared" si="277"/>
        <v>0.20741743031517942</v>
      </c>
      <c r="AP2205" s="16">
        <v>1600</v>
      </c>
      <c r="AQ2205" s="16">
        <v>1990.797799521649</v>
      </c>
      <c r="AR2205" s="16">
        <f t="shared" si="278"/>
        <v>390.79779952164904</v>
      </c>
      <c r="AS2205" s="17">
        <f t="shared" si="272"/>
        <v>0.24424862470103065</v>
      </c>
      <c r="AT2205" s="20">
        <v>1600</v>
      </c>
      <c r="AU2205" s="20">
        <v>2218.895569620252</v>
      </c>
      <c r="AV2205" s="20">
        <f t="shared" si="273"/>
        <v>618.89556962025199</v>
      </c>
      <c r="AW2205" s="21">
        <f t="shared" si="279"/>
        <v>0.38680973101265748</v>
      </c>
    </row>
    <row r="2206" spans="1:49" x14ac:dyDescent="0.25">
      <c r="A2206" t="s">
        <v>109</v>
      </c>
      <c r="B2206" t="s">
        <v>538</v>
      </c>
      <c r="C2206">
        <v>33799</v>
      </c>
      <c r="D2206">
        <v>2024</v>
      </c>
      <c r="E2206" t="s">
        <v>40</v>
      </c>
      <c r="F2206" t="s">
        <v>191</v>
      </c>
      <c r="G2206" t="s">
        <v>772</v>
      </c>
      <c r="H2206" t="s">
        <v>773</v>
      </c>
      <c r="I2206">
        <v>4</v>
      </c>
      <c r="J2206" t="s">
        <v>101</v>
      </c>
      <c r="K2206">
        <v>4</v>
      </c>
      <c r="L2206" t="s">
        <v>44</v>
      </c>
      <c r="M2206">
        <v>2</v>
      </c>
      <c r="N2206" t="s">
        <v>45</v>
      </c>
      <c r="O2206" t="s">
        <v>46</v>
      </c>
      <c r="P2206">
        <v>4</v>
      </c>
      <c r="Q2206" t="s">
        <v>118</v>
      </c>
      <c r="R2206" t="s">
        <v>48</v>
      </c>
      <c r="S2206">
        <v>169</v>
      </c>
      <c r="T2206" t="s">
        <v>49</v>
      </c>
      <c r="U2206" t="s">
        <v>50</v>
      </c>
      <c r="V2206" t="s">
        <v>327</v>
      </c>
      <c r="W2206" t="s">
        <v>120</v>
      </c>
      <c r="X2206" t="s">
        <v>74</v>
      </c>
      <c r="Z2206">
        <v>0</v>
      </c>
      <c r="AA2206" t="s">
        <v>75</v>
      </c>
      <c r="AB2206" t="s">
        <v>122</v>
      </c>
      <c r="AC2206">
        <v>45</v>
      </c>
      <c r="AD2206">
        <v>11</v>
      </c>
      <c r="AE2206">
        <v>4</v>
      </c>
      <c r="AF2206">
        <v>2025</v>
      </c>
      <c r="AG2206">
        <v>20251105</v>
      </c>
      <c r="AH2206" s="2">
        <v>18000</v>
      </c>
      <c r="AI2206" s="2">
        <v>18067.5234375</v>
      </c>
      <c r="AJ2206" s="2">
        <f t="shared" si="274"/>
        <v>67.5234375</v>
      </c>
      <c r="AK2206" s="6">
        <f t="shared" si="275"/>
        <v>3.7513020833333335E-3</v>
      </c>
      <c r="AL2206" s="12">
        <v>18000</v>
      </c>
      <c r="AM2206" s="12">
        <v>18374.13848640268</v>
      </c>
      <c r="AN2206" s="12">
        <f t="shared" si="276"/>
        <v>374.13848640268043</v>
      </c>
      <c r="AO2206" s="13">
        <f t="shared" si="277"/>
        <v>2.0785471466815579E-2</v>
      </c>
      <c r="AP2206" s="16">
        <v>18000</v>
      </c>
      <c r="AQ2206" s="16">
        <v>18486.188162459781</v>
      </c>
      <c r="AR2206" s="16">
        <f t="shared" si="278"/>
        <v>486.18816245978087</v>
      </c>
      <c r="AS2206" s="17">
        <f t="shared" si="272"/>
        <v>2.7010453469987827E-2</v>
      </c>
      <c r="AT2206" s="20">
        <v>18000</v>
      </c>
      <c r="AU2206" s="20">
        <v>17826.47614410906</v>
      </c>
      <c r="AV2206" s="20">
        <f t="shared" si="273"/>
        <v>173.52385589094047</v>
      </c>
      <c r="AW2206" s="21">
        <f t="shared" si="279"/>
        <v>9.6402142161633592E-3</v>
      </c>
    </row>
    <row r="2207" spans="1:49" x14ac:dyDescent="0.25">
      <c r="A2207" t="s">
        <v>38</v>
      </c>
      <c r="B2207" t="s">
        <v>92</v>
      </c>
      <c r="C2207">
        <v>138158</v>
      </c>
      <c r="D2207">
        <v>2018</v>
      </c>
      <c r="E2207" t="s">
        <v>93</v>
      </c>
      <c r="F2207" t="s">
        <v>152</v>
      </c>
      <c r="G2207" t="s">
        <v>352</v>
      </c>
      <c r="H2207" t="s">
        <v>85</v>
      </c>
      <c r="I2207">
        <v>8</v>
      </c>
      <c r="J2207" t="s">
        <v>101</v>
      </c>
      <c r="K2207">
        <v>4</v>
      </c>
      <c r="L2207" t="s">
        <v>44</v>
      </c>
      <c r="M2207">
        <v>6.1999998092651367</v>
      </c>
      <c r="N2207" t="s">
        <v>87</v>
      </c>
      <c r="O2207" t="s">
        <v>46</v>
      </c>
      <c r="P2207">
        <v>2</v>
      </c>
      <c r="Q2207" t="s">
        <v>88</v>
      </c>
      <c r="R2207" t="s">
        <v>89</v>
      </c>
      <c r="T2207" t="s">
        <v>49</v>
      </c>
      <c r="V2207" t="s">
        <v>1095</v>
      </c>
      <c r="W2207" t="s">
        <v>103</v>
      </c>
      <c r="X2207" t="s">
        <v>121</v>
      </c>
      <c r="Z2207">
        <v>0</v>
      </c>
      <c r="AA2207" t="s">
        <v>75</v>
      </c>
      <c r="AB2207" t="s">
        <v>91</v>
      </c>
      <c r="AC2207">
        <v>45</v>
      </c>
      <c r="AD2207">
        <v>11</v>
      </c>
      <c r="AE2207">
        <v>4</v>
      </c>
      <c r="AF2207">
        <v>2025</v>
      </c>
      <c r="AG2207">
        <v>20251104</v>
      </c>
      <c r="AH2207" s="2">
        <v>13400</v>
      </c>
      <c r="AI2207" s="2">
        <v>14527.0224609375</v>
      </c>
      <c r="AJ2207" s="2">
        <f t="shared" si="274"/>
        <v>1127.0224609375</v>
      </c>
      <c r="AK2207" s="6">
        <f t="shared" si="275"/>
        <v>8.4106153801305969E-2</v>
      </c>
      <c r="AL2207" s="12">
        <v>13400</v>
      </c>
      <c r="AM2207" s="12">
        <v>14613.69306391301</v>
      </c>
      <c r="AN2207" s="12">
        <f t="shared" si="276"/>
        <v>1213.6930639130096</v>
      </c>
      <c r="AO2207" s="13">
        <f t="shared" si="277"/>
        <v>9.057410924723952E-2</v>
      </c>
      <c r="AP2207" s="16">
        <v>13400</v>
      </c>
      <c r="AQ2207" s="16">
        <v>14163.34201848826</v>
      </c>
      <c r="AR2207" s="16">
        <f t="shared" si="278"/>
        <v>763.34201848825978</v>
      </c>
      <c r="AS2207" s="17">
        <f t="shared" si="272"/>
        <v>5.6965822275243265E-2</v>
      </c>
      <c r="AT2207" s="20">
        <v>13400</v>
      </c>
      <c r="AU2207" s="20">
        <v>14429.147855530469</v>
      </c>
      <c r="AV2207" s="20">
        <f t="shared" si="273"/>
        <v>1029.1478555304693</v>
      </c>
      <c r="AW2207" s="21">
        <f t="shared" si="279"/>
        <v>7.6802078770930551E-2</v>
      </c>
    </row>
    <row r="2208" spans="1:49" x14ac:dyDescent="0.25">
      <c r="A2208" t="s">
        <v>38</v>
      </c>
      <c r="B2208" t="s">
        <v>357</v>
      </c>
      <c r="C2208">
        <v>155609</v>
      </c>
      <c r="D2208">
        <v>2018</v>
      </c>
      <c r="E2208" t="s">
        <v>111</v>
      </c>
      <c r="F2208" t="s">
        <v>226</v>
      </c>
      <c r="G2208" t="s">
        <v>367</v>
      </c>
      <c r="I2208">
        <v>6</v>
      </c>
      <c r="J2208" t="s">
        <v>196</v>
      </c>
      <c r="K2208">
        <v>4</v>
      </c>
      <c r="L2208" t="s">
        <v>44</v>
      </c>
      <c r="M2208">
        <v>3.5999999046325679</v>
      </c>
      <c r="N2208" t="s">
        <v>70</v>
      </c>
      <c r="O2208" t="s">
        <v>46</v>
      </c>
      <c r="P2208">
        <v>3</v>
      </c>
      <c r="Q2208" t="s">
        <v>118</v>
      </c>
      <c r="R2208" t="s">
        <v>172</v>
      </c>
      <c r="S2208">
        <v>292</v>
      </c>
      <c r="T2208" t="s">
        <v>49</v>
      </c>
      <c r="U2208" t="s">
        <v>72</v>
      </c>
      <c r="W2208" t="s">
        <v>120</v>
      </c>
      <c r="X2208" t="s">
        <v>98</v>
      </c>
      <c r="Y2208">
        <v>28995</v>
      </c>
      <c r="Z2208">
        <v>0</v>
      </c>
      <c r="AA2208" t="s">
        <v>75</v>
      </c>
      <c r="AB2208" t="s">
        <v>122</v>
      </c>
      <c r="AC2208">
        <v>45</v>
      </c>
      <c r="AD2208">
        <v>11</v>
      </c>
      <c r="AE2208">
        <v>4</v>
      </c>
      <c r="AF2208">
        <v>2025</v>
      </c>
      <c r="AG2208">
        <v>20251105</v>
      </c>
      <c r="AH2208" s="2">
        <v>7250</v>
      </c>
      <c r="AI2208" s="2">
        <v>5246.89453125</v>
      </c>
      <c r="AJ2208" s="2">
        <f t="shared" si="274"/>
        <v>2003.10546875</v>
      </c>
      <c r="AK2208" s="6">
        <f t="shared" si="275"/>
        <v>0.27629040948275863</v>
      </c>
      <c r="AL2208" s="12">
        <v>7250</v>
      </c>
      <c r="AM2208" s="12">
        <v>4972.5198587080376</v>
      </c>
      <c r="AN2208" s="12">
        <f t="shared" si="276"/>
        <v>2277.4801412919624</v>
      </c>
      <c r="AO2208" s="13">
        <f t="shared" si="277"/>
        <v>0.31413519190233963</v>
      </c>
      <c r="AP2208" s="16">
        <v>7250</v>
      </c>
      <c r="AQ2208" s="16">
        <v>5297.6059189043553</v>
      </c>
      <c r="AR2208" s="16">
        <f t="shared" si="278"/>
        <v>1952.3940810956447</v>
      </c>
      <c r="AS2208" s="17">
        <f t="shared" si="272"/>
        <v>0.26929573532353718</v>
      </c>
      <c r="AT2208" s="20">
        <v>7250</v>
      </c>
      <c r="AU2208" s="20">
        <v>5334.9649859943966</v>
      </c>
      <c r="AV2208" s="20">
        <f t="shared" si="273"/>
        <v>1915.0350140056034</v>
      </c>
      <c r="AW2208" s="21">
        <f t="shared" si="279"/>
        <v>0.26414276055249702</v>
      </c>
    </row>
    <row r="2209" spans="1:49" x14ac:dyDescent="0.25">
      <c r="A2209" t="s">
        <v>38</v>
      </c>
      <c r="B2209" t="s">
        <v>259</v>
      </c>
      <c r="C2209">
        <v>16099</v>
      </c>
      <c r="D2209">
        <v>2024</v>
      </c>
      <c r="E2209" t="s">
        <v>159</v>
      </c>
      <c r="F2209" t="s">
        <v>508</v>
      </c>
      <c r="G2209" t="s">
        <v>1910</v>
      </c>
      <c r="I2209">
        <v>4</v>
      </c>
      <c r="J2209" t="s">
        <v>69</v>
      </c>
      <c r="K2209">
        <v>4</v>
      </c>
      <c r="L2209" t="s">
        <v>44</v>
      </c>
      <c r="M2209">
        <v>2</v>
      </c>
      <c r="N2209" t="s">
        <v>45</v>
      </c>
      <c r="O2209" t="s">
        <v>46</v>
      </c>
      <c r="P2209">
        <v>4</v>
      </c>
      <c r="Q2209" t="s">
        <v>118</v>
      </c>
      <c r="R2209" t="s">
        <v>48</v>
      </c>
      <c r="S2209">
        <v>146</v>
      </c>
      <c r="T2209" t="s">
        <v>49</v>
      </c>
      <c r="U2209" t="s">
        <v>50</v>
      </c>
      <c r="V2209" t="s">
        <v>1350</v>
      </c>
      <c r="W2209" t="s">
        <v>62</v>
      </c>
      <c r="X2209" t="s">
        <v>74</v>
      </c>
      <c r="Z2209">
        <v>1</v>
      </c>
      <c r="AA2209" t="s">
        <v>54</v>
      </c>
      <c r="AB2209" t="s">
        <v>365</v>
      </c>
      <c r="AC2209">
        <v>45</v>
      </c>
      <c r="AD2209">
        <v>11</v>
      </c>
      <c r="AE2209">
        <v>4</v>
      </c>
      <c r="AF2209">
        <v>2025</v>
      </c>
      <c r="AG2209">
        <v>20251105</v>
      </c>
      <c r="AH2209" s="2">
        <v>29000</v>
      </c>
      <c r="AI2209" s="2">
        <v>27008.275390625</v>
      </c>
      <c r="AJ2209" s="2">
        <f t="shared" si="274"/>
        <v>1991.724609375</v>
      </c>
      <c r="AK2209" s="6">
        <f t="shared" si="275"/>
        <v>6.8680158943965522E-2</v>
      </c>
      <c r="AL2209" s="12">
        <v>29000</v>
      </c>
      <c r="AM2209" s="12">
        <v>24678.52675714919</v>
      </c>
      <c r="AN2209" s="12">
        <f t="shared" si="276"/>
        <v>4321.4732428508105</v>
      </c>
      <c r="AO2209" s="13">
        <f t="shared" si="277"/>
        <v>0.14901631871899346</v>
      </c>
      <c r="AP2209" s="16">
        <v>29000</v>
      </c>
      <c r="AQ2209" s="16">
        <v>25076.292751509289</v>
      </c>
      <c r="AR2209" s="16">
        <f t="shared" si="278"/>
        <v>3923.7072484907112</v>
      </c>
      <c r="AS2209" s="17">
        <f t="shared" si="272"/>
        <v>0.13530024994795556</v>
      </c>
      <c r="AT2209" s="20">
        <v>29000</v>
      </c>
      <c r="AU2209" s="20">
        <v>26745.250709018721</v>
      </c>
      <c r="AV2209" s="20">
        <f t="shared" si="273"/>
        <v>2254.749290981279</v>
      </c>
      <c r="AW2209" s="21">
        <f t="shared" si="279"/>
        <v>7.7749975551078584E-2</v>
      </c>
    </row>
    <row r="2210" spans="1:49" x14ac:dyDescent="0.25">
      <c r="A2210" t="s">
        <v>123</v>
      </c>
      <c r="B2210" t="s">
        <v>290</v>
      </c>
      <c r="C2210">
        <v>128526</v>
      </c>
      <c r="D2210">
        <v>2018</v>
      </c>
      <c r="E2210" t="s">
        <v>135</v>
      </c>
      <c r="F2210" t="s">
        <v>566</v>
      </c>
      <c r="G2210" t="s">
        <v>418</v>
      </c>
      <c r="I2210">
        <v>4</v>
      </c>
      <c r="J2210" t="s">
        <v>117</v>
      </c>
      <c r="K2210">
        <v>4</v>
      </c>
      <c r="L2210" t="s">
        <v>44</v>
      </c>
      <c r="M2210">
        <v>2.4000000953674321</v>
      </c>
      <c r="N2210" t="s">
        <v>45</v>
      </c>
      <c r="O2210" t="s">
        <v>46</v>
      </c>
      <c r="P2210">
        <v>1</v>
      </c>
      <c r="Q2210" t="s">
        <v>60</v>
      </c>
      <c r="R2210" t="s">
        <v>96</v>
      </c>
      <c r="S2210">
        <v>180</v>
      </c>
      <c r="T2210" t="s">
        <v>49</v>
      </c>
      <c r="W2210" t="s">
        <v>62</v>
      </c>
      <c r="X2210" t="s">
        <v>567</v>
      </c>
      <c r="Y2210">
        <v>18445</v>
      </c>
      <c r="Z2210">
        <v>0</v>
      </c>
      <c r="AA2210" t="s">
        <v>75</v>
      </c>
      <c r="AB2210" t="s">
        <v>83</v>
      </c>
      <c r="AC2210">
        <v>45</v>
      </c>
      <c r="AD2210">
        <v>11</v>
      </c>
      <c r="AE2210">
        <v>4</v>
      </c>
      <c r="AF2210">
        <v>2025</v>
      </c>
      <c r="AG2210">
        <v>20251104</v>
      </c>
      <c r="AH2210" s="2">
        <v>4200</v>
      </c>
      <c r="AI2210" s="2">
        <v>3788.572021484375</v>
      </c>
      <c r="AJ2210" s="2">
        <f t="shared" si="274"/>
        <v>411.427978515625</v>
      </c>
      <c r="AK2210" s="6">
        <f t="shared" si="275"/>
        <v>9.7959042503720242E-2</v>
      </c>
      <c r="AL2210" s="12">
        <v>4200</v>
      </c>
      <c r="AM2210" s="12">
        <v>3615.1183079689858</v>
      </c>
      <c r="AN2210" s="12">
        <f t="shared" si="276"/>
        <v>584.88169203101415</v>
      </c>
      <c r="AO2210" s="13">
        <f t="shared" si="277"/>
        <v>0.13925754572167004</v>
      </c>
      <c r="AP2210" s="16">
        <v>4200</v>
      </c>
      <c r="AQ2210" s="16">
        <v>3622.0815685115449</v>
      </c>
      <c r="AR2210" s="16">
        <f t="shared" si="278"/>
        <v>577.9184314884551</v>
      </c>
      <c r="AS2210" s="17">
        <f t="shared" si="272"/>
        <v>0.13759962654487026</v>
      </c>
      <c r="AT2210" s="20">
        <v>4200</v>
      </c>
      <c r="AU2210" s="20">
        <v>3894.0961155378491</v>
      </c>
      <c r="AV2210" s="20">
        <f t="shared" si="273"/>
        <v>305.90388446215093</v>
      </c>
      <c r="AW2210" s="21">
        <f t="shared" si="279"/>
        <v>7.2834258205274033E-2</v>
      </c>
    </row>
    <row r="2211" spans="1:49" x14ac:dyDescent="0.25">
      <c r="A2211" t="s">
        <v>38</v>
      </c>
      <c r="B2211" t="s">
        <v>259</v>
      </c>
      <c r="C2211">
        <v>27934</v>
      </c>
      <c r="D2211">
        <v>2025</v>
      </c>
      <c r="E2211" t="s">
        <v>159</v>
      </c>
      <c r="F2211" t="s">
        <v>489</v>
      </c>
      <c r="G2211" t="s">
        <v>229</v>
      </c>
      <c r="I2211">
        <v>4</v>
      </c>
      <c r="J2211" t="s">
        <v>59</v>
      </c>
      <c r="K2211">
        <v>4</v>
      </c>
      <c r="L2211" t="s">
        <v>44</v>
      </c>
      <c r="M2211">
        <v>2</v>
      </c>
      <c r="N2211" t="s">
        <v>45</v>
      </c>
      <c r="O2211" t="s">
        <v>46</v>
      </c>
      <c r="P2211">
        <v>5</v>
      </c>
      <c r="Q2211" t="s">
        <v>60</v>
      </c>
      <c r="R2211" t="s">
        <v>48</v>
      </c>
      <c r="S2211">
        <v>158</v>
      </c>
      <c r="T2211" t="s">
        <v>49</v>
      </c>
      <c r="U2211" t="s">
        <v>50</v>
      </c>
      <c r="V2211" t="s">
        <v>1713</v>
      </c>
      <c r="W2211" t="s">
        <v>62</v>
      </c>
      <c r="X2211" t="s">
        <v>121</v>
      </c>
      <c r="Z2211">
        <v>0</v>
      </c>
      <c r="AA2211" t="s">
        <v>75</v>
      </c>
      <c r="AB2211" t="s">
        <v>83</v>
      </c>
      <c r="AC2211">
        <v>45</v>
      </c>
      <c r="AD2211">
        <v>11</v>
      </c>
      <c r="AE2211">
        <v>4</v>
      </c>
      <c r="AF2211">
        <v>2025</v>
      </c>
      <c r="AG2211">
        <v>20251105</v>
      </c>
      <c r="AH2211" s="2">
        <v>20000</v>
      </c>
      <c r="AI2211" s="2">
        <v>22074.443359375</v>
      </c>
      <c r="AJ2211" s="2">
        <f t="shared" si="274"/>
        <v>2074.443359375</v>
      </c>
      <c r="AK2211" s="6">
        <f t="shared" si="275"/>
        <v>0.10372216796875</v>
      </c>
      <c r="AL2211" s="12">
        <v>20000</v>
      </c>
      <c r="AM2211" s="12">
        <v>20435.243438871548</v>
      </c>
      <c r="AN2211" s="12">
        <f t="shared" si="276"/>
        <v>435.24343887154828</v>
      </c>
      <c r="AO2211" s="13">
        <f t="shared" si="277"/>
        <v>2.1762171943577414E-2</v>
      </c>
      <c r="AP2211" s="16">
        <v>20000</v>
      </c>
      <c r="AQ2211" s="16">
        <v>21073.26511658922</v>
      </c>
      <c r="AR2211" s="16">
        <f t="shared" si="278"/>
        <v>1073.2651165892203</v>
      </c>
      <c r="AS2211" s="17">
        <f t="shared" si="272"/>
        <v>5.3663255829461014E-2</v>
      </c>
      <c r="AT2211" s="20">
        <v>20000</v>
      </c>
      <c r="AU2211" s="20">
        <v>22126.759530791791</v>
      </c>
      <c r="AV2211" s="20">
        <f t="shared" si="273"/>
        <v>2126.7595307917909</v>
      </c>
      <c r="AW2211" s="21">
        <f t="shared" si="279"/>
        <v>0.10633797653958954</v>
      </c>
    </row>
    <row r="2212" spans="1:49" x14ac:dyDescent="0.25">
      <c r="A2212" t="s">
        <v>123</v>
      </c>
      <c r="B2212" t="s">
        <v>440</v>
      </c>
      <c r="C2212">
        <v>21846</v>
      </c>
      <c r="D2212">
        <v>2024</v>
      </c>
      <c r="E2212" t="s">
        <v>93</v>
      </c>
      <c r="F2212" t="s">
        <v>152</v>
      </c>
      <c r="G2212" t="s">
        <v>522</v>
      </c>
      <c r="H2212" t="s">
        <v>85</v>
      </c>
      <c r="I2212">
        <v>4</v>
      </c>
      <c r="J2212" t="s">
        <v>129</v>
      </c>
      <c r="K2212">
        <v>4</v>
      </c>
      <c r="L2212" t="s">
        <v>44</v>
      </c>
      <c r="M2212">
        <v>2.7000000476837158</v>
      </c>
      <c r="N2212" t="s">
        <v>87</v>
      </c>
      <c r="O2212" t="s">
        <v>46</v>
      </c>
      <c r="P2212">
        <v>3</v>
      </c>
      <c r="Q2212" t="s">
        <v>88</v>
      </c>
      <c r="R2212" t="s">
        <v>89</v>
      </c>
      <c r="T2212" t="s">
        <v>49</v>
      </c>
      <c r="U2212" t="s">
        <v>50</v>
      </c>
      <c r="V2212" t="s">
        <v>523</v>
      </c>
      <c r="W2212" t="s">
        <v>90</v>
      </c>
      <c r="X2212" t="s">
        <v>121</v>
      </c>
      <c r="Z2212">
        <v>0</v>
      </c>
      <c r="AA2212" t="s">
        <v>75</v>
      </c>
      <c r="AB2212" t="s">
        <v>91</v>
      </c>
      <c r="AC2212">
        <v>45</v>
      </c>
      <c r="AD2212">
        <v>11</v>
      </c>
      <c r="AE2212">
        <v>4</v>
      </c>
      <c r="AF2212">
        <v>2025</v>
      </c>
      <c r="AG2212">
        <v>20251105</v>
      </c>
      <c r="AH2212" s="2">
        <v>29000</v>
      </c>
      <c r="AI2212" s="2">
        <v>34267.25390625</v>
      </c>
      <c r="AJ2212" s="2">
        <f t="shared" si="274"/>
        <v>5267.25390625</v>
      </c>
      <c r="AK2212" s="6">
        <f t="shared" si="275"/>
        <v>0.18162944504310344</v>
      </c>
      <c r="AL2212" s="12">
        <v>29000</v>
      </c>
      <c r="AM2212" s="12">
        <v>35366.338577688752</v>
      </c>
      <c r="AN2212" s="12">
        <f t="shared" si="276"/>
        <v>6366.3385776887517</v>
      </c>
      <c r="AO2212" s="13">
        <f t="shared" si="277"/>
        <v>0.21952891647202591</v>
      </c>
      <c r="AP2212" s="16">
        <v>29000</v>
      </c>
      <c r="AQ2212" s="16">
        <v>32460.185708950179</v>
      </c>
      <c r="AR2212" s="16">
        <f t="shared" si="278"/>
        <v>3460.1857089501791</v>
      </c>
      <c r="AS2212" s="17">
        <f t="shared" si="272"/>
        <v>0.11931674858448893</v>
      </c>
      <c r="AT2212" s="20">
        <v>29000</v>
      </c>
      <c r="AU2212" s="20">
        <v>32715.2493765586</v>
      </c>
      <c r="AV2212" s="20">
        <f t="shared" si="273"/>
        <v>3715.2493765586005</v>
      </c>
      <c r="AW2212" s="21">
        <f t="shared" si="279"/>
        <v>0.12811204746753796</v>
      </c>
    </row>
    <row r="2213" spans="1:49" x14ac:dyDescent="0.25">
      <c r="A2213" t="s">
        <v>123</v>
      </c>
      <c r="B2213" t="s">
        <v>440</v>
      </c>
      <c r="C2213">
        <v>146278</v>
      </c>
      <c r="D2213">
        <v>2016</v>
      </c>
      <c r="E2213" t="s">
        <v>93</v>
      </c>
      <c r="F2213" t="s">
        <v>1683</v>
      </c>
      <c r="G2213" t="s">
        <v>466</v>
      </c>
      <c r="I2213">
        <v>4</v>
      </c>
      <c r="J2213" t="s">
        <v>69</v>
      </c>
      <c r="K2213">
        <v>4</v>
      </c>
      <c r="L2213" t="s">
        <v>44</v>
      </c>
      <c r="M2213">
        <v>2.5</v>
      </c>
      <c r="N2213" t="s">
        <v>45</v>
      </c>
      <c r="O2213" t="s">
        <v>46</v>
      </c>
      <c r="P2213">
        <v>4</v>
      </c>
      <c r="Q2213" t="s">
        <v>118</v>
      </c>
      <c r="T2213" t="s">
        <v>49</v>
      </c>
      <c r="U2213" t="s">
        <v>50</v>
      </c>
      <c r="V2213" t="s">
        <v>1685</v>
      </c>
      <c r="X2213" t="s">
        <v>74</v>
      </c>
      <c r="Z2213">
        <v>0</v>
      </c>
      <c r="AA2213" t="s">
        <v>75</v>
      </c>
      <c r="AB2213" t="s">
        <v>122</v>
      </c>
      <c r="AC2213">
        <v>45</v>
      </c>
      <c r="AD2213">
        <v>11</v>
      </c>
      <c r="AE2213">
        <v>4</v>
      </c>
      <c r="AF2213">
        <v>2025</v>
      </c>
      <c r="AG2213">
        <v>20251105</v>
      </c>
      <c r="AH2213" s="2">
        <v>5300</v>
      </c>
      <c r="AI2213" s="2">
        <v>3751.468994140625</v>
      </c>
      <c r="AJ2213" s="2">
        <f t="shared" si="274"/>
        <v>1548.531005859375</v>
      </c>
      <c r="AK2213" s="6">
        <f t="shared" si="275"/>
        <v>0.29217566148290092</v>
      </c>
      <c r="AL2213" s="12">
        <v>5300</v>
      </c>
      <c r="AM2213" s="12">
        <v>3773.9263757830531</v>
      </c>
      <c r="AN2213" s="12">
        <f t="shared" si="276"/>
        <v>1526.0736242169469</v>
      </c>
      <c r="AO2213" s="13">
        <f t="shared" si="277"/>
        <v>0.28793841966357486</v>
      </c>
      <c r="AP2213" s="16">
        <v>5300</v>
      </c>
      <c r="AQ2213" s="16">
        <v>3695.952005906775</v>
      </c>
      <c r="AR2213" s="16">
        <f t="shared" si="278"/>
        <v>1604.047994093225</v>
      </c>
      <c r="AS2213" s="17">
        <f t="shared" si="272"/>
        <v>0.30265056492324999</v>
      </c>
      <c r="AT2213" s="20">
        <v>5300</v>
      </c>
      <c r="AU2213" s="20">
        <v>3800.624256837099</v>
      </c>
      <c r="AV2213" s="20">
        <f t="shared" si="273"/>
        <v>1499.375743162901</v>
      </c>
      <c r="AW2213" s="21">
        <f t="shared" si="279"/>
        <v>0.2829010836156417</v>
      </c>
    </row>
    <row r="2214" spans="1:49" x14ac:dyDescent="0.25">
      <c r="A2214" t="s">
        <v>77</v>
      </c>
      <c r="B2214" t="s">
        <v>596</v>
      </c>
      <c r="C2214">
        <v>75425</v>
      </c>
      <c r="D2214">
        <v>2019</v>
      </c>
      <c r="E2214" t="s">
        <v>392</v>
      </c>
      <c r="F2214" t="s">
        <v>998</v>
      </c>
      <c r="H2214" t="s">
        <v>393</v>
      </c>
      <c r="I2214">
        <v>3</v>
      </c>
      <c r="J2214" t="s">
        <v>196</v>
      </c>
      <c r="K2214">
        <v>2</v>
      </c>
      <c r="L2214" t="s">
        <v>44</v>
      </c>
      <c r="M2214">
        <v>1.5</v>
      </c>
      <c r="N2214" t="s">
        <v>45</v>
      </c>
      <c r="O2214" t="s">
        <v>46</v>
      </c>
      <c r="P2214">
        <v>4</v>
      </c>
      <c r="Q2214" t="s">
        <v>47</v>
      </c>
      <c r="R2214" t="s">
        <v>96</v>
      </c>
      <c r="S2214">
        <v>134</v>
      </c>
      <c r="T2214" t="s">
        <v>49</v>
      </c>
      <c r="W2214" t="s">
        <v>120</v>
      </c>
      <c r="X2214" t="s">
        <v>428</v>
      </c>
      <c r="Y2214">
        <v>21900</v>
      </c>
      <c r="Z2214">
        <v>0</v>
      </c>
      <c r="AA2214" t="s">
        <v>75</v>
      </c>
      <c r="AB2214" t="s">
        <v>332</v>
      </c>
      <c r="AC2214">
        <v>45</v>
      </c>
      <c r="AD2214">
        <v>11</v>
      </c>
      <c r="AE2214">
        <v>4</v>
      </c>
      <c r="AF2214">
        <v>2025</v>
      </c>
      <c r="AG2214">
        <v>20251105</v>
      </c>
      <c r="AH2214" s="2">
        <v>7800</v>
      </c>
      <c r="AI2214" s="2">
        <v>8519.416015625</v>
      </c>
      <c r="AJ2214" s="2">
        <f t="shared" si="274"/>
        <v>719.416015625</v>
      </c>
      <c r="AK2214" s="6">
        <f t="shared" si="275"/>
        <v>9.2232822516025645E-2</v>
      </c>
      <c r="AL2214" s="12">
        <v>7800</v>
      </c>
      <c r="AM2214" s="12">
        <v>7825.4247810416164</v>
      </c>
      <c r="AN2214" s="12">
        <f t="shared" si="276"/>
        <v>25.42478104161637</v>
      </c>
      <c r="AO2214" s="13">
        <f t="shared" si="277"/>
        <v>3.2595873130277396E-3</v>
      </c>
      <c r="AP2214" s="16">
        <v>7800</v>
      </c>
      <c r="AQ2214" s="16">
        <v>8789.6519958378085</v>
      </c>
      <c r="AR2214" s="16">
        <f t="shared" si="278"/>
        <v>989.6519958378085</v>
      </c>
      <c r="AS2214" s="17">
        <f t="shared" si="272"/>
        <v>0.12687846100484723</v>
      </c>
      <c r="AT2214" s="20">
        <v>7800</v>
      </c>
      <c r="AU2214" s="20">
        <v>8728.6738978306494</v>
      </c>
      <c r="AV2214" s="20">
        <f t="shared" si="273"/>
        <v>928.67389783064937</v>
      </c>
      <c r="AW2214" s="21">
        <f t="shared" si="279"/>
        <v>0.11906075613213453</v>
      </c>
    </row>
    <row r="2215" spans="1:49" x14ac:dyDescent="0.25">
      <c r="A2215" t="s">
        <v>109</v>
      </c>
      <c r="B2215" t="s">
        <v>538</v>
      </c>
      <c r="C2215">
        <v>73141</v>
      </c>
      <c r="D2215">
        <v>2020</v>
      </c>
      <c r="E2215" t="s">
        <v>135</v>
      </c>
      <c r="F2215" t="s">
        <v>568</v>
      </c>
      <c r="G2215" t="s">
        <v>794</v>
      </c>
      <c r="I2215">
        <v>6</v>
      </c>
      <c r="J2215" t="s">
        <v>69</v>
      </c>
      <c r="K2215">
        <v>4</v>
      </c>
      <c r="L2215" t="s">
        <v>44</v>
      </c>
      <c r="M2215">
        <v>3.5999999046325679</v>
      </c>
      <c r="N2215" t="s">
        <v>87</v>
      </c>
      <c r="O2215" t="s">
        <v>46</v>
      </c>
      <c r="P2215">
        <v>5</v>
      </c>
      <c r="Q2215" t="s">
        <v>60</v>
      </c>
      <c r="R2215" t="s">
        <v>89</v>
      </c>
      <c r="S2215">
        <v>285</v>
      </c>
      <c r="T2215" t="s">
        <v>49</v>
      </c>
      <c r="U2215" t="s">
        <v>72</v>
      </c>
      <c r="W2215" t="s">
        <v>134</v>
      </c>
      <c r="X2215" t="s">
        <v>74</v>
      </c>
      <c r="Y2215">
        <v>28295</v>
      </c>
      <c r="Z2215">
        <v>0</v>
      </c>
      <c r="AA2215" t="s">
        <v>75</v>
      </c>
      <c r="AB2215" t="s">
        <v>83</v>
      </c>
      <c r="AC2215">
        <v>45</v>
      </c>
      <c r="AD2215">
        <v>11</v>
      </c>
      <c r="AE2215">
        <v>4</v>
      </c>
      <c r="AF2215">
        <v>2025</v>
      </c>
      <c r="AG2215">
        <v>20251105</v>
      </c>
      <c r="AH2215" s="2">
        <v>27500</v>
      </c>
      <c r="AI2215" s="2">
        <v>27407.041015625</v>
      </c>
      <c r="AJ2215" s="2">
        <f t="shared" si="274"/>
        <v>92.958984375</v>
      </c>
      <c r="AK2215" s="6">
        <f t="shared" si="275"/>
        <v>3.3803267045454544E-3</v>
      </c>
      <c r="AL2215" s="12">
        <v>27500</v>
      </c>
      <c r="AM2215" s="12">
        <v>25613.910821173718</v>
      </c>
      <c r="AN2215" s="12">
        <f t="shared" si="276"/>
        <v>1886.0891788262816</v>
      </c>
      <c r="AO2215" s="13">
        <f t="shared" si="277"/>
        <v>6.8585061048228424E-2</v>
      </c>
      <c r="AP2215" s="16">
        <v>27500</v>
      </c>
      <c r="AQ2215" s="16">
        <v>26395.762184898329</v>
      </c>
      <c r="AR2215" s="16">
        <f t="shared" si="278"/>
        <v>1104.237815101671</v>
      </c>
      <c r="AS2215" s="17">
        <f t="shared" si="272"/>
        <v>4.0154102367333494E-2</v>
      </c>
      <c r="AT2215" s="20">
        <v>27500</v>
      </c>
      <c r="AU2215" s="20">
        <v>27117.701271186441</v>
      </c>
      <c r="AV2215" s="20">
        <f t="shared" si="273"/>
        <v>382.29872881355914</v>
      </c>
      <c r="AW2215" s="21">
        <f t="shared" si="279"/>
        <v>1.3901771956856697E-2</v>
      </c>
    </row>
    <row r="2216" spans="1:49" x14ac:dyDescent="0.25">
      <c r="A2216" t="s">
        <v>123</v>
      </c>
      <c r="B2216" t="s">
        <v>200</v>
      </c>
      <c r="C2216">
        <v>84638</v>
      </c>
      <c r="D2216">
        <v>2015</v>
      </c>
      <c r="E2216" t="s">
        <v>114</v>
      </c>
      <c r="F2216" t="s">
        <v>492</v>
      </c>
      <c r="G2216" t="s">
        <v>214</v>
      </c>
      <c r="I2216">
        <v>4</v>
      </c>
      <c r="J2216" t="s">
        <v>101</v>
      </c>
      <c r="K2216">
        <v>4</v>
      </c>
      <c r="L2216" t="s">
        <v>44</v>
      </c>
      <c r="M2216">
        <v>2</v>
      </c>
      <c r="N2216" t="s">
        <v>45</v>
      </c>
      <c r="O2216" t="s">
        <v>46</v>
      </c>
      <c r="P2216">
        <v>3</v>
      </c>
      <c r="Q2216" t="s">
        <v>118</v>
      </c>
      <c r="S2216">
        <v>150</v>
      </c>
      <c r="T2216" t="s">
        <v>219</v>
      </c>
      <c r="W2216" t="s">
        <v>120</v>
      </c>
      <c r="X2216" t="s">
        <v>74</v>
      </c>
      <c r="Z2216">
        <v>0</v>
      </c>
      <c r="AA2216" t="s">
        <v>75</v>
      </c>
      <c r="AB2216" t="s">
        <v>122</v>
      </c>
      <c r="AC2216">
        <v>45</v>
      </c>
      <c r="AD2216">
        <v>11</v>
      </c>
      <c r="AE2216">
        <v>4</v>
      </c>
      <c r="AF2216">
        <v>2025</v>
      </c>
      <c r="AG2216">
        <v>20251103</v>
      </c>
      <c r="AH2216" s="2">
        <v>5800</v>
      </c>
      <c r="AI2216" s="2">
        <v>4815.1201171875</v>
      </c>
      <c r="AJ2216" s="2">
        <f t="shared" si="274"/>
        <v>984.8798828125</v>
      </c>
      <c r="AK2216" s="6">
        <f t="shared" si="275"/>
        <v>0.16980687634698277</v>
      </c>
      <c r="AL2216" s="12">
        <v>5800</v>
      </c>
      <c r="AM2216" s="12">
        <v>4776.2523606766672</v>
      </c>
      <c r="AN2216" s="12">
        <f t="shared" si="276"/>
        <v>1023.7476393233328</v>
      </c>
      <c r="AO2216" s="13">
        <f t="shared" si="277"/>
        <v>0.17650821367643668</v>
      </c>
      <c r="AP2216" s="16">
        <v>5800</v>
      </c>
      <c r="AQ2216" s="16">
        <v>4502.2659384652588</v>
      </c>
      <c r="AR2216" s="16">
        <f t="shared" si="278"/>
        <v>1297.7340615347412</v>
      </c>
      <c r="AS2216" s="17">
        <f t="shared" si="272"/>
        <v>0.22374725198874848</v>
      </c>
      <c r="AT2216" s="20">
        <v>5800</v>
      </c>
      <c r="AU2216" s="20">
        <v>4869.6843373493994</v>
      </c>
      <c r="AV2216" s="20">
        <f t="shared" si="273"/>
        <v>930.31566265060064</v>
      </c>
      <c r="AW2216" s="21">
        <f t="shared" si="279"/>
        <v>0.16039925218113804</v>
      </c>
    </row>
    <row r="2217" spans="1:49" x14ac:dyDescent="0.25">
      <c r="A2217" t="s">
        <v>38</v>
      </c>
      <c r="B2217" t="s">
        <v>259</v>
      </c>
      <c r="C2217">
        <v>103396</v>
      </c>
      <c r="D2217">
        <v>2012</v>
      </c>
      <c r="E2217" t="s">
        <v>425</v>
      </c>
      <c r="F2217" t="s">
        <v>1779</v>
      </c>
      <c r="G2217" t="s">
        <v>751</v>
      </c>
      <c r="I2217">
        <v>8</v>
      </c>
      <c r="J2217" t="s">
        <v>101</v>
      </c>
      <c r="K2217">
        <v>4</v>
      </c>
      <c r="L2217" t="s">
        <v>44</v>
      </c>
      <c r="M2217">
        <v>5</v>
      </c>
      <c r="N2217" t="s">
        <v>87</v>
      </c>
      <c r="O2217" t="s">
        <v>46</v>
      </c>
      <c r="P2217">
        <v>4</v>
      </c>
      <c r="Q2217" t="s">
        <v>60</v>
      </c>
      <c r="T2217" t="s">
        <v>49</v>
      </c>
      <c r="U2217" t="s">
        <v>72</v>
      </c>
      <c r="W2217" t="s">
        <v>90</v>
      </c>
      <c r="X2217" t="s">
        <v>428</v>
      </c>
      <c r="Z2217">
        <v>0</v>
      </c>
      <c r="AA2217" t="s">
        <v>75</v>
      </c>
      <c r="AB2217" t="s">
        <v>83</v>
      </c>
      <c r="AC2217">
        <v>45</v>
      </c>
      <c r="AD2217">
        <v>11</v>
      </c>
      <c r="AE2217">
        <v>4</v>
      </c>
      <c r="AF2217">
        <v>2025</v>
      </c>
      <c r="AG2217">
        <v>20251105</v>
      </c>
      <c r="AH2217" s="2">
        <v>5200</v>
      </c>
      <c r="AI2217" s="2">
        <v>4802.8955078125</v>
      </c>
      <c r="AJ2217" s="2">
        <f t="shared" si="274"/>
        <v>397.1044921875</v>
      </c>
      <c r="AK2217" s="6">
        <f t="shared" si="275"/>
        <v>7.6366248497596156E-2</v>
      </c>
      <c r="AL2217" s="12">
        <v>5200</v>
      </c>
      <c r="AM2217" s="12">
        <v>5164.923111381554</v>
      </c>
      <c r="AN2217" s="12">
        <f t="shared" si="276"/>
        <v>35.076888618445992</v>
      </c>
      <c r="AO2217" s="13">
        <f t="shared" si="277"/>
        <v>6.7455555035473057E-3</v>
      </c>
      <c r="AP2217" s="16">
        <v>5200</v>
      </c>
      <c r="AQ2217" s="16">
        <v>5205.9365389387822</v>
      </c>
      <c r="AR2217" s="16">
        <f t="shared" si="278"/>
        <v>5.9365389387821779</v>
      </c>
      <c r="AS2217" s="17">
        <f t="shared" si="272"/>
        <v>1.1416421036119573E-3</v>
      </c>
      <c r="AT2217" s="20">
        <v>5200</v>
      </c>
      <c r="AU2217" s="20">
        <v>4831.4013840830448</v>
      </c>
      <c r="AV2217" s="20">
        <f t="shared" si="273"/>
        <v>368.59861591695517</v>
      </c>
      <c r="AW2217" s="21">
        <f t="shared" si="279"/>
        <v>7.0884349214799067E-2</v>
      </c>
    </row>
    <row r="2218" spans="1:49" x14ac:dyDescent="0.25">
      <c r="A2218" t="s">
        <v>123</v>
      </c>
      <c r="B2218" t="s">
        <v>200</v>
      </c>
      <c r="C2218">
        <v>54085</v>
      </c>
      <c r="D2218">
        <v>2017</v>
      </c>
      <c r="E2218" t="s">
        <v>66</v>
      </c>
      <c r="F2218" t="s">
        <v>239</v>
      </c>
      <c r="G2218" t="s">
        <v>180</v>
      </c>
      <c r="I2218">
        <v>4</v>
      </c>
      <c r="J2218" t="s">
        <v>101</v>
      </c>
      <c r="K2218">
        <v>4</v>
      </c>
      <c r="L2218" t="s">
        <v>44</v>
      </c>
      <c r="M2218">
        <v>2.5</v>
      </c>
      <c r="N2218" t="s">
        <v>45</v>
      </c>
      <c r="O2218" t="s">
        <v>46</v>
      </c>
      <c r="P2218">
        <v>4</v>
      </c>
      <c r="Q2218" t="s">
        <v>60</v>
      </c>
      <c r="R2218" t="s">
        <v>48</v>
      </c>
      <c r="S2218">
        <v>168</v>
      </c>
      <c r="T2218" t="s">
        <v>49</v>
      </c>
      <c r="U2218" t="s">
        <v>50</v>
      </c>
      <c r="V2218" t="s">
        <v>302</v>
      </c>
      <c r="W2218" t="s">
        <v>62</v>
      </c>
      <c r="X2218" t="s">
        <v>74</v>
      </c>
      <c r="Y2218">
        <v>23750</v>
      </c>
      <c r="Z2218">
        <v>0</v>
      </c>
      <c r="AA2218" t="s">
        <v>75</v>
      </c>
      <c r="AB2218" t="s">
        <v>83</v>
      </c>
      <c r="AC2218">
        <v>45</v>
      </c>
      <c r="AD2218">
        <v>11</v>
      </c>
      <c r="AE2218">
        <v>4</v>
      </c>
      <c r="AF2218">
        <v>2025</v>
      </c>
      <c r="AG2218">
        <v>20251103</v>
      </c>
      <c r="AH2218" s="2">
        <v>7200</v>
      </c>
      <c r="AI2218" s="2">
        <v>7871.66064453125</v>
      </c>
      <c r="AJ2218" s="2">
        <f t="shared" si="274"/>
        <v>671.66064453125</v>
      </c>
      <c r="AK2218" s="6">
        <f t="shared" si="275"/>
        <v>9.3286200629340274E-2</v>
      </c>
      <c r="AL2218" s="12">
        <v>7200</v>
      </c>
      <c r="AM2218" s="12">
        <v>8229.3172520498465</v>
      </c>
      <c r="AN2218" s="12">
        <f t="shared" si="276"/>
        <v>1029.3172520498465</v>
      </c>
      <c r="AO2218" s="13">
        <f t="shared" si="277"/>
        <v>0.14296072945136756</v>
      </c>
      <c r="AP2218" s="16">
        <v>7200</v>
      </c>
      <c r="AQ2218" s="16">
        <v>8254.4031099045988</v>
      </c>
      <c r="AR2218" s="16">
        <f t="shared" si="278"/>
        <v>1054.4031099045988</v>
      </c>
      <c r="AS2218" s="17">
        <f t="shared" si="272"/>
        <v>0.14644487637563872</v>
      </c>
      <c r="AT2218" s="20">
        <v>7200</v>
      </c>
      <c r="AU2218" s="20">
        <v>7859.6699410609044</v>
      </c>
      <c r="AV2218" s="20">
        <f t="shared" si="273"/>
        <v>659.66994106090442</v>
      </c>
      <c r="AW2218" s="21">
        <f t="shared" si="279"/>
        <v>9.1620825147347831E-2</v>
      </c>
    </row>
    <row r="2219" spans="1:49" x14ac:dyDescent="0.25">
      <c r="A2219" t="s">
        <v>38</v>
      </c>
      <c r="B2219" t="s">
        <v>342</v>
      </c>
      <c r="C2219">
        <v>115357</v>
      </c>
      <c r="D2219">
        <v>2023</v>
      </c>
      <c r="E2219" t="s">
        <v>93</v>
      </c>
      <c r="F2219" t="s">
        <v>94</v>
      </c>
      <c r="G2219" t="s">
        <v>466</v>
      </c>
      <c r="I2219">
        <v>4</v>
      </c>
      <c r="J2219" t="s">
        <v>117</v>
      </c>
      <c r="K2219">
        <v>4</v>
      </c>
      <c r="L2219" t="s">
        <v>44</v>
      </c>
      <c r="M2219">
        <v>1.5</v>
      </c>
      <c r="N2219" t="s">
        <v>45</v>
      </c>
      <c r="O2219" t="s">
        <v>46</v>
      </c>
      <c r="P2219">
        <v>4</v>
      </c>
      <c r="Q2219" t="s">
        <v>60</v>
      </c>
      <c r="R2219" t="s">
        <v>96</v>
      </c>
      <c r="T2219" t="s">
        <v>49</v>
      </c>
      <c r="U2219" t="s">
        <v>50</v>
      </c>
      <c r="V2219" t="s">
        <v>267</v>
      </c>
      <c r="W2219" t="s">
        <v>62</v>
      </c>
      <c r="X2219" t="s">
        <v>121</v>
      </c>
      <c r="Z2219">
        <v>0</v>
      </c>
      <c r="AA2219" t="s">
        <v>75</v>
      </c>
      <c r="AB2219" t="s">
        <v>83</v>
      </c>
      <c r="AC2219">
        <v>45</v>
      </c>
      <c r="AD2219">
        <v>11</v>
      </c>
      <c r="AE2219">
        <v>4</v>
      </c>
      <c r="AF2219">
        <v>2025</v>
      </c>
      <c r="AG2219">
        <v>20251103</v>
      </c>
      <c r="AH2219" s="2">
        <v>10300</v>
      </c>
      <c r="AI2219" s="2">
        <v>12568.55078125</v>
      </c>
      <c r="AJ2219" s="2">
        <f t="shared" si="274"/>
        <v>2268.55078125</v>
      </c>
      <c r="AK2219" s="6">
        <f t="shared" si="275"/>
        <v>0.22024764866504853</v>
      </c>
      <c r="AL2219" s="12">
        <v>10300</v>
      </c>
      <c r="AM2219" s="12">
        <v>11575.39286260631</v>
      </c>
      <c r="AN2219" s="12">
        <f t="shared" si="276"/>
        <v>1275.3928626063098</v>
      </c>
      <c r="AO2219" s="13">
        <f t="shared" si="277"/>
        <v>0.12382454976760289</v>
      </c>
      <c r="AP2219" s="16">
        <v>10300</v>
      </c>
      <c r="AQ2219" s="16">
        <v>11740.20432982083</v>
      </c>
      <c r="AR2219" s="16">
        <f t="shared" si="278"/>
        <v>1440.20432982083</v>
      </c>
      <c r="AS2219" s="17">
        <f t="shared" si="272"/>
        <v>0.13982566308940098</v>
      </c>
      <c r="AT2219" s="20">
        <v>10300</v>
      </c>
      <c r="AU2219" s="20">
        <v>12894.20911949686</v>
      </c>
      <c r="AV2219" s="20">
        <f t="shared" si="273"/>
        <v>2594.2091194968598</v>
      </c>
      <c r="AW2219" s="21">
        <f t="shared" si="279"/>
        <v>0.25186496305794753</v>
      </c>
    </row>
    <row r="2220" spans="1:49" x14ac:dyDescent="0.25">
      <c r="A2220" t="s">
        <v>123</v>
      </c>
      <c r="B2220" t="s">
        <v>200</v>
      </c>
      <c r="C2220">
        <v>79469</v>
      </c>
      <c r="D2220">
        <v>2019</v>
      </c>
      <c r="E2220" t="s">
        <v>159</v>
      </c>
      <c r="F2220" t="s">
        <v>489</v>
      </c>
      <c r="G2220" t="s">
        <v>237</v>
      </c>
      <c r="I2220">
        <v>4</v>
      </c>
      <c r="J2220" t="s">
        <v>69</v>
      </c>
      <c r="K2220">
        <v>4</v>
      </c>
      <c r="L2220" t="s">
        <v>44</v>
      </c>
      <c r="M2220">
        <v>1.799999952316284</v>
      </c>
      <c r="N2220" t="s">
        <v>45</v>
      </c>
      <c r="O2220" t="s">
        <v>46</v>
      </c>
      <c r="P2220">
        <v>4</v>
      </c>
      <c r="Q2220" t="s">
        <v>60</v>
      </c>
      <c r="R2220" t="s">
        <v>48</v>
      </c>
      <c r="S2220">
        <v>141</v>
      </c>
      <c r="T2220" t="s">
        <v>49</v>
      </c>
      <c r="U2220" t="s">
        <v>50</v>
      </c>
      <c r="V2220" t="s">
        <v>490</v>
      </c>
      <c r="W2220" t="s">
        <v>62</v>
      </c>
      <c r="X2220" t="s">
        <v>121</v>
      </c>
      <c r="Y2220">
        <v>23720</v>
      </c>
      <c r="Z2220">
        <v>0</v>
      </c>
      <c r="AA2220" t="s">
        <v>75</v>
      </c>
      <c r="AB2220" t="s">
        <v>83</v>
      </c>
      <c r="AC2220">
        <v>45</v>
      </c>
      <c r="AD2220">
        <v>11</v>
      </c>
      <c r="AE2220">
        <v>4</v>
      </c>
      <c r="AF2220">
        <v>2025</v>
      </c>
      <c r="AG2220">
        <v>20251103</v>
      </c>
      <c r="AH2220" s="2">
        <v>12500</v>
      </c>
      <c r="AI2220" s="2">
        <v>12613.69140625</v>
      </c>
      <c r="AJ2220" s="2">
        <f t="shared" si="274"/>
        <v>113.69140625</v>
      </c>
      <c r="AK2220" s="6">
        <f t="shared" si="275"/>
        <v>9.0953124999999992E-3</v>
      </c>
      <c r="AL2220" s="12">
        <v>12500</v>
      </c>
      <c r="AM2220" s="12">
        <v>12560.46620417512</v>
      </c>
      <c r="AN2220" s="12">
        <f t="shared" si="276"/>
        <v>60.466204175119856</v>
      </c>
      <c r="AO2220" s="13">
        <f t="shared" si="277"/>
        <v>4.8372963340095887E-3</v>
      </c>
      <c r="AP2220" s="16">
        <v>12500</v>
      </c>
      <c r="AQ2220" s="16">
        <v>11704.154929085769</v>
      </c>
      <c r="AR2220" s="16">
        <f t="shared" si="278"/>
        <v>795.84507091423075</v>
      </c>
      <c r="AS2220" s="17">
        <f t="shared" si="272"/>
        <v>6.3667605673138464E-2</v>
      </c>
      <c r="AT2220" s="20">
        <v>12500</v>
      </c>
      <c r="AU2220" s="20">
        <v>12473.39258114374</v>
      </c>
      <c r="AV2220" s="20">
        <f t="shared" si="273"/>
        <v>26.607418856259756</v>
      </c>
      <c r="AW2220" s="21">
        <f t="shared" si="279"/>
        <v>2.1285935085007803E-3</v>
      </c>
    </row>
    <row r="2221" spans="1:49" x14ac:dyDescent="0.25">
      <c r="A2221" t="s">
        <v>38</v>
      </c>
      <c r="B2221" t="s">
        <v>65</v>
      </c>
      <c r="C2221">
        <v>98240</v>
      </c>
      <c r="D2221">
        <v>2020</v>
      </c>
      <c r="E2221" t="s">
        <v>66</v>
      </c>
      <c r="F2221" t="s">
        <v>150</v>
      </c>
      <c r="G2221" t="s">
        <v>874</v>
      </c>
      <c r="I2221">
        <v>6</v>
      </c>
      <c r="J2221" t="s">
        <v>59</v>
      </c>
      <c r="K2221">
        <v>4</v>
      </c>
      <c r="L2221" t="s">
        <v>44</v>
      </c>
      <c r="M2221">
        <v>3.2999999523162842</v>
      </c>
      <c r="N2221" t="s">
        <v>44</v>
      </c>
      <c r="O2221" t="s">
        <v>46</v>
      </c>
      <c r="P2221">
        <v>2</v>
      </c>
      <c r="Q2221" t="s">
        <v>60</v>
      </c>
      <c r="R2221" t="s">
        <v>89</v>
      </c>
      <c r="T2221" t="s">
        <v>49</v>
      </c>
      <c r="U2221" t="s">
        <v>72</v>
      </c>
      <c r="W2221" t="s">
        <v>90</v>
      </c>
      <c r="X2221" t="s">
        <v>74</v>
      </c>
      <c r="Z2221">
        <v>0</v>
      </c>
      <c r="AA2221" t="s">
        <v>75</v>
      </c>
      <c r="AB2221" t="s">
        <v>104</v>
      </c>
      <c r="AC2221">
        <v>45</v>
      </c>
      <c r="AD2221">
        <v>11</v>
      </c>
      <c r="AE2221">
        <v>4</v>
      </c>
      <c r="AF2221">
        <v>2025</v>
      </c>
      <c r="AG2221">
        <v>20251104</v>
      </c>
      <c r="AH2221" s="2">
        <v>4000</v>
      </c>
      <c r="AI2221" s="2">
        <v>6876.93603515625</v>
      </c>
      <c r="AJ2221" s="2">
        <f t="shared" si="274"/>
        <v>2876.93603515625</v>
      </c>
      <c r="AK2221" s="6">
        <f t="shared" si="275"/>
        <v>0.71923400878906252</v>
      </c>
      <c r="AL2221" s="12">
        <v>4000</v>
      </c>
      <c r="AM2221" s="12">
        <v>6511.2521580668517</v>
      </c>
      <c r="AN2221" s="12">
        <f t="shared" si="276"/>
        <v>2511.2521580668517</v>
      </c>
      <c r="AO2221" s="13">
        <f t="shared" si="277"/>
        <v>0.62781303951671297</v>
      </c>
      <c r="AP2221" s="16">
        <v>4000</v>
      </c>
      <c r="AQ2221" s="16">
        <v>7151.5114031803296</v>
      </c>
      <c r="AR2221" s="16">
        <f t="shared" si="278"/>
        <v>3151.5114031803296</v>
      </c>
      <c r="AS2221" s="17">
        <f t="shared" si="272"/>
        <v>0.78787785079508244</v>
      </c>
      <c r="AT2221" s="20">
        <v>4000</v>
      </c>
      <c r="AU2221" s="20">
        <v>6974.1155866900172</v>
      </c>
      <c r="AV2221" s="20">
        <f t="shared" si="273"/>
        <v>2974.1155866900172</v>
      </c>
      <c r="AW2221" s="21">
        <f t="shared" si="279"/>
        <v>0.74352889667250432</v>
      </c>
    </row>
    <row r="2222" spans="1:49" x14ac:dyDescent="0.25">
      <c r="A2222" t="s">
        <v>77</v>
      </c>
      <c r="B2222" t="s">
        <v>78</v>
      </c>
      <c r="C2222">
        <v>175296</v>
      </c>
      <c r="D2222">
        <v>2007</v>
      </c>
      <c r="E2222" t="s">
        <v>270</v>
      </c>
      <c r="F2222" t="s">
        <v>587</v>
      </c>
      <c r="G2222" t="s">
        <v>272</v>
      </c>
      <c r="H2222" t="s">
        <v>1595</v>
      </c>
      <c r="I2222">
        <v>6</v>
      </c>
      <c r="J2222" t="s">
        <v>59</v>
      </c>
      <c r="K2222">
        <v>4</v>
      </c>
      <c r="L2222" t="s">
        <v>44</v>
      </c>
      <c r="M2222">
        <v>3.5</v>
      </c>
      <c r="N2222" t="s">
        <v>45</v>
      </c>
      <c r="O2222" t="s">
        <v>95</v>
      </c>
      <c r="Q2222" t="s">
        <v>118</v>
      </c>
      <c r="R2222" t="s">
        <v>48</v>
      </c>
      <c r="T2222" t="s">
        <v>49</v>
      </c>
      <c r="U2222" t="s">
        <v>72</v>
      </c>
      <c r="V2222" t="s">
        <v>274</v>
      </c>
      <c r="W2222" t="s">
        <v>120</v>
      </c>
      <c r="X2222" t="s">
        <v>53</v>
      </c>
      <c r="Z2222">
        <v>0</v>
      </c>
      <c r="AA2222" t="s">
        <v>75</v>
      </c>
      <c r="AB2222" t="s">
        <v>122</v>
      </c>
      <c r="AC2222">
        <v>45</v>
      </c>
      <c r="AD2222">
        <v>11</v>
      </c>
      <c r="AE2222">
        <v>4</v>
      </c>
      <c r="AF2222">
        <v>2025</v>
      </c>
      <c r="AG2222">
        <v>20251103</v>
      </c>
      <c r="AH2222" s="2">
        <v>550</v>
      </c>
      <c r="AI2222" s="2">
        <v>764.2393798828125</v>
      </c>
      <c r="AJ2222" s="2">
        <f t="shared" si="274"/>
        <v>214.2393798828125</v>
      </c>
      <c r="AK2222" s="6">
        <f t="shared" si="275"/>
        <v>0.38952614524147727</v>
      </c>
      <c r="AL2222" s="12">
        <v>550</v>
      </c>
      <c r="AM2222" s="12">
        <v>784.83511781917696</v>
      </c>
      <c r="AN2222" s="12">
        <f t="shared" si="276"/>
        <v>234.83511781917696</v>
      </c>
      <c r="AO2222" s="13">
        <f t="shared" si="277"/>
        <v>0.42697294148941267</v>
      </c>
      <c r="AP2222" s="16">
        <v>550</v>
      </c>
      <c r="AQ2222" s="16">
        <v>873.48391544110314</v>
      </c>
      <c r="AR2222" s="16">
        <f t="shared" si="278"/>
        <v>323.48391544110314</v>
      </c>
      <c r="AS2222" s="17">
        <f t="shared" si="272"/>
        <v>0.58815257352927841</v>
      </c>
      <c r="AT2222" s="20">
        <v>550</v>
      </c>
      <c r="AU2222" s="20">
        <v>774.00442477876106</v>
      </c>
      <c r="AV2222" s="20">
        <f t="shared" si="273"/>
        <v>224.00442477876106</v>
      </c>
      <c r="AW2222" s="21">
        <f t="shared" si="279"/>
        <v>0.40728077232502014</v>
      </c>
    </row>
    <row r="2223" spans="1:49" x14ac:dyDescent="0.25">
      <c r="A2223" t="s">
        <v>38</v>
      </c>
      <c r="B2223" t="s">
        <v>776</v>
      </c>
      <c r="C2223">
        <v>64533</v>
      </c>
      <c r="D2223">
        <v>2020</v>
      </c>
      <c r="E2223" t="s">
        <v>135</v>
      </c>
      <c r="F2223" t="s">
        <v>345</v>
      </c>
      <c r="G2223" t="s">
        <v>369</v>
      </c>
      <c r="I2223">
        <v>6</v>
      </c>
      <c r="J2223" t="s">
        <v>69</v>
      </c>
      <c r="K2223">
        <v>4</v>
      </c>
      <c r="L2223" t="s">
        <v>44</v>
      </c>
      <c r="M2223">
        <v>3.5999999046325679</v>
      </c>
      <c r="N2223" t="s">
        <v>70</v>
      </c>
      <c r="O2223" t="s">
        <v>46</v>
      </c>
      <c r="P2223">
        <v>4</v>
      </c>
      <c r="Q2223" t="s">
        <v>60</v>
      </c>
      <c r="R2223" t="s">
        <v>48</v>
      </c>
      <c r="S2223">
        <v>295</v>
      </c>
      <c r="T2223" t="s">
        <v>49</v>
      </c>
      <c r="U2223" t="s">
        <v>72</v>
      </c>
      <c r="W2223" t="s">
        <v>90</v>
      </c>
      <c r="X2223" t="s">
        <v>74</v>
      </c>
      <c r="Y2223">
        <v>32045</v>
      </c>
      <c r="Z2223">
        <v>0</v>
      </c>
      <c r="AA2223" t="s">
        <v>75</v>
      </c>
      <c r="AB2223" t="s">
        <v>83</v>
      </c>
      <c r="AC2223">
        <v>45</v>
      </c>
      <c r="AD2223">
        <v>11</v>
      </c>
      <c r="AE2223">
        <v>4</v>
      </c>
      <c r="AF2223">
        <v>2025</v>
      </c>
      <c r="AG2223">
        <v>20251105</v>
      </c>
      <c r="AH2223" s="2">
        <v>16500</v>
      </c>
      <c r="AI2223" s="2">
        <v>16597.12109375</v>
      </c>
      <c r="AJ2223" s="2">
        <f t="shared" si="274"/>
        <v>97.12109375</v>
      </c>
      <c r="AK2223" s="6">
        <f t="shared" si="275"/>
        <v>5.8861268939393941E-3</v>
      </c>
      <c r="AL2223" s="12">
        <v>16500</v>
      </c>
      <c r="AM2223" s="12">
        <v>15888.45947311865</v>
      </c>
      <c r="AN2223" s="12">
        <f t="shared" si="276"/>
        <v>611.54052688135016</v>
      </c>
      <c r="AO2223" s="13">
        <f t="shared" si="277"/>
        <v>3.7063062235233341E-2</v>
      </c>
      <c r="AP2223" s="16">
        <v>16500</v>
      </c>
      <c r="AQ2223" s="16">
        <v>15502.34047220142</v>
      </c>
      <c r="AR2223" s="16">
        <f t="shared" si="278"/>
        <v>997.6595277985798</v>
      </c>
      <c r="AS2223" s="17">
        <f t="shared" si="272"/>
        <v>6.0464213805974533E-2</v>
      </c>
      <c r="AT2223" s="20">
        <v>16500</v>
      </c>
      <c r="AU2223" s="20">
        <v>16624.595615103539</v>
      </c>
      <c r="AV2223" s="20">
        <f t="shared" si="273"/>
        <v>124.59561510353888</v>
      </c>
      <c r="AW2223" s="21">
        <f t="shared" si="279"/>
        <v>7.5512494002144773E-3</v>
      </c>
    </row>
    <row r="2224" spans="1:49" x14ac:dyDescent="0.25">
      <c r="A2224" t="s">
        <v>123</v>
      </c>
      <c r="B2224" t="s">
        <v>440</v>
      </c>
      <c r="C2224">
        <v>154659</v>
      </c>
      <c r="D2224">
        <v>2019</v>
      </c>
      <c r="E2224" t="s">
        <v>93</v>
      </c>
      <c r="F2224" t="s">
        <v>628</v>
      </c>
      <c r="G2224" t="s">
        <v>466</v>
      </c>
      <c r="I2224">
        <v>4</v>
      </c>
      <c r="J2224" t="s">
        <v>59</v>
      </c>
      <c r="K2224">
        <v>4</v>
      </c>
      <c r="L2224" t="s">
        <v>44</v>
      </c>
      <c r="M2224">
        <v>2.5</v>
      </c>
      <c r="N2224" t="s">
        <v>45</v>
      </c>
      <c r="O2224" t="s">
        <v>180</v>
      </c>
      <c r="P2224">
        <v>2</v>
      </c>
      <c r="Q2224" t="s">
        <v>118</v>
      </c>
      <c r="T2224" t="s">
        <v>49</v>
      </c>
      <c r="U2224" t="s">
        <v>50</v>
      </c>
      <c r="V2224" t="s">
        <v>1911</v>
      </c>
      <c r="W2224" t="s">
        <v>120</v>
      </c>
      <c r="X2224" t="s">
        <v>74</v>
      </c>
      <c r="Y2224">
        <v>31395</v>
      </c>
      <c r="Z2224">
        <v>0</v>
      </c>
      <c r="AA2224" t="s">
        <v>75</v>
      </c>
      <c r="AB2224" t="s">
        <v>122</v>
      </c>
      <c r="AC2224">
        <v>45</v>
      </c>
      <c r="AD2224">
        <v>11</v>
      </c>
      <c r="AE2224">
        <v>4</v>
      </c>
      <c r="AF2224">
        <v>2025</v>
      </c>
      <c r="AG2224">
        <v>20251105</v>
      </c>
      <c r="AH2224" s="2">
        <v>1300</v>
      </c>
      <c r="AI2224" s="2">
        <v>1890.210571289062</v>
      </c>
      <c r="AJ2224" s="2">
        <f t="shared" si="274"/>
        <v>590.21057128906205</v>
      </c>
      <c r="AK2224" s="6">
        <f t="shared" si="275"/>
        <v>0.45400813176081695</v>
      </c>
      <c r="AL2224" s="12">
        <v>1300</v>
      </c>
      <c r="AM2224" s="12">
        <v>1670.1843460978839</v>
      </c>
      <c r="AN2224" s="12">
        <f t="shared" si="276"/>
        <v>370.18434609788392</v>
      </c>
      <c r="AO2224" s="13">
        <f t="shared" si="277"/>
        <v>0.28475718930606453</v>
      </c>
      <c r="AP2224" s="16">
        <v>1300</v>
      </c>
      <c r="AQ2224" s="16">
        <v>1957.6365960680621</v>
      </c>
      <c r="AR2224" s="16">
        <f t="shared" si="278"/>
        <v>657.63659606806209</v>
      </c>
      <c r="AS2224" s="17">
        <f t="shared" si="272"/>
        <v>0.50587430466774008</v>
      </c>
      <c r="AT2224" s="20">
        <v>1300</v>
      </c>
      <c r="AU2224" s="20">
        <v>2013.2409793814429</v>
      </c>
      <c r="AV2224" s="20">
        <f t="shared" si="273"/>
        <v>713.24097938144291</v>
      </c>
      <c r="AW2224" s="21">
        <f t="shared" si="279"/>
        <v>0.54864690721649456</v>
      </c>
    </row>
    <row r="2225" spans="1:49" x14ac:dyDescent="0.25">
      <c r="A2225" t="s">
        <v>123</v>
      </c>
      <c r="B2225" t="s">
        <v>200</v>
      </c>
      <c r="C2225">
        <v>108621</v>
      </c>
      <c r="D2225">
        <v>2017</v>
      </c>
      <c r="E2225" t="s">
        <v>203</v>
      </c>
      <c r="F2225" t="s">
        <v>841</v>
      </c>
      <c r="I2225">
        <v>8</v>
      </c>
      <c r="J2225" t="s">
        <v>59</v>
      </c>
      <c r="K2225">
        <v>4</v>
      </c>
      <c r="L2225" t="s">
        <v>44</v>
      </c>
      <c r="M2225">
        <v>5.5999999046325684</v>
      </c>
      <c r="N2225" t="s">
        <v>70</v>
      </c>
      <c r="O2225" t="s">
        <v>46</v>
      </c>
      <c r="Q2225" t="s">
        <v>60</v>
      </c>
      <c r="R2225" t="s">
        <v>48</v>
      </c>
      <c r="T2225" t="s">
        <v>49</v>
      </c>
      <c r="W2225" t="s">
        <v>103</v>
      </c>
      <c r="X2225" t="s">
        <v>53</v>
      </c>
      <c r="Z2225">
        <v>0</v>
      </c>
      <c r="AA2225" t="s">
        <v>75</v>
      </c>
      <c r="AB2225" t="s">
        <v>83</v>
      </c>
      <c r="AC2225">
        <v>45</v>
      </c>
      <c r="AD2225">
        <v>11</v>
      </c>
      <c r="AE2225">
        <v>4</v>
      </c>
      <c r="AF2225">
        <v>2025</v>
      </c>
      <c r="AG2225">
        <v>20251105</v>
      </c>
      <c r="AH2225" s="2">
        <v>12600</v>
      </c>
      <c r="AI2225" s="2">
        <v>11139.1474609375</v>
      </c>
      <c r="AJ2225" s="2">
        <f t="shared" si="274"/>
        <v>1460.8525390625</v>
      </c>
      <c r="AK2225" s="6">
        <f t="shared" si="275"/>
        <v>0.11594067770337302</v>
      </c>
      <c r="AL2225" s="12">
        <v>12600</v>
      </c>
      <c r="AM2225" s="12">
        <v>11219.81232649609</v>
      </c>
      <c r="AN2225" s="12">
        <f t="shared" si="276"/>
        <v>1380.1876735039095</v>
      </c>
      <c r="AO2225" s="13">
        <f t="shared" si="277"/>
        <v>0.10953870424634203</v>
      </c>
      <c r="AP2225" s="16">
        <v>12600</v>
      </c>
      <c r="AQ2225" s="16">
        <v>11182.915898166109</v>
      </c>
      <c r="AR2225" s="16">
        <f t="shared" si="278"/>
        <v>1417.0841018338906</v>
      </c>
      <c r="AS2225" s="17">
        <f t="shared" si="272"/>
        <v>0.11246699220903894</v>
      </c>
      <c r="AT2225" s="20">
        <v>12600</v>
      </c>
      <c r="AU2225" s="20">
        <v>11088.8602383532</v>
      </c>
      <c r="AV2225" s="20">
        <f t="shared" si="273"/>
        <v>1511.1397616468003</v>
      </c>
      <c r="AW2225" s="21">
        <f t="shared" si="279"/>
        <v>0.11993172711482541</v>
      </c>
    </row>
    <row r="2226" spans="1:49" x14ac:dyDescent="0.25">
      <c r="A2226" t="s">
        <v>38</v>
      </c>
      <c r="B2226" t="s">
        <v>56</v>
      </c>
      <c r="C2226">
        <v>92394</v>
      </c>
      <c r="D2226">
        <v>2014</v>
      </c>
      <c r="E2226" t="s">
        <v>318</v>
      </c>
      <c r="F2226" t="s">
        <v>535</v>
      </c>
      <c r="G2226" t="s">
        <v>908</v>
      </c>
      <c r="I2226">
        <v>4</v>
      </c>
      <c r="J2226" t="s">
        <v>117</v>
      </c>
      <c r="K2226">
        <v>4</v>
      </c>
      <c r="L2226" t="s">
        <v>44</v>
      </c>
      <c r="M2226">
        <v>1.3999999761581421</v>
      </c>
      <c r="N2226" t="s">
        <v>44</v>
      </c>
      <c r="O2226" t="s">
        <v>46</v>
      </c>
      <c r="P2226">
        <v>4</v>
      </c>
      <c r="Q2226" t="s">
        <v>60</v>
      </c>
      <c r="R2226" t="s">
        <v>81</v>
      </c>
      <c r="T2226" t="s">
        <v>49</v>
      </c>
      <c r="U2226" t="s">
        <v>50</v>
      </c>
      <c r="V2226" t="s">
        <v>353</v>
      </c>
      <c r="W2226" t="s">
        <v>62</v>
      </c>
      <c r="X2226" t="s">
        <v>63</v>
      </c>
      <c r="Z2226">
        <v>0</v>
      </c>
      <c r="AA2226" t="s">
        <v>75</v>
      </c>
      <c r="AB2226" t="s">
        <v>83</v>
      </c>
      <c r="AC2226">
        <v>45</v>
      </c>
      <c r="AD2226">
        <v>11</v>
      </c>
      <c r="AE2226">
        <v>4</v>
      </c>
      <c r="AF2226">
        <v>2025</v>
      </c>
      <c r="AG2226">
        <v>20251106</v>
      </c>
      <c r="AH2226" s="2">
        <v>2500</v>
      </c>
      <c r="AI2226" s="2">
        <v>5479.89697265625</v>
      </c>
      <c r="AJ2226" s="2">
        <f t="shared" si="274"/>
        <v>2979.89697265625</v>
      </c>
      <c r="AK2226" s="6">
        <f t="shared" si="275"/>
        <v>1.1919587890625001</v>
      </c>
      <c r="AL2226" s="12">
        <v>2500</v>
      </c>
      <c r="AM2226" s="12">
        <v>5118.7088025135099</v>
      </c>
      <c r="AN2226" s="12">
        <f t="shared" si="276"/>
        <v>2618.7088025135099</v>
      </c>
      <c r="AO2226" s="13">
        <f t="shared" si="277"/>
        <v>1.0474835210054039</v>
      </c>
      <c r="AP2226" s="16">
        <v>2500</v>
      </c>
      <c r="AQ2226" s="16">
        <v>5349.7492714339614</v>
      </c>
      <c r="AR2226" s="16">
        <f t="shared" si="278"/>
        <v>2849.7492714339614</v>
      </c>
      <c r="AS2226" s="17">
        <f t="shared" si="272"/>
        <v>1.1398997085735845</v>
      </c>
      <c r="AT2226" s="20">
        <v>2500</v>
      </c>
      <c r="AU2226" s="20">
        <v>5679.8432721712543</v>
      </c>
      <c r="AV2226" s="20">
        <f t="shared" si="273"/>
        <v>3179.8432721712543</v>
      </c>
      <c r="AW2226" s="21">
        <f t="shared" si="279"/>
        <v>1.2719373088685018</v>
      </c>
    </row>
    <row r="2227" spans="1:49" x14ac:dyDescent="0.25">
      <c r="A2227" t="s">
        <v>38</v>
      </c>
      <c r="B2227" t="s">
        <v>65</v>
      </c>
      <c r="C2227">
        <v>203749</v>
      </c>
      <c r="D2227">
        <v>2019</v>
      </c>
      <c r="E2227" t="s">
        <v>84</v>
      </c>
      <c r="F2227" t="s">
        <v>85</v>
      </c>
      <c r="G2227" t="s">
        <v>86</v>
      </c>
      <c r="I2227">
        <v>8</v>
      </c>
      <c r="J2227" t="s">
        <v>43</v>
      </c>
      <c r="K2227">
        <v>4</v>
      </c>
      <c r="L2227" t="s">
        <v>44</v>
      </c>
      <c r="M2227">
        <v>5.6999998092651367</v>
      </c>
      <c r="N2227" t="s">
        <v>87</v>
      </c>
      <c r="O2227" t="s">
        <v>46</v>
      </c>
      <c r="P2227">
        <v>4</v>
      </c>
      <c r="Q2227" t="s">
        <v>88</v>
      </c>
      <c r="R2227" t="s">
        <v>89</v>
      </c>
      <c r="S2227">
        <v>395</v>
      </c>
      <c r="T2227" t="s">
        <v>49</v>
      </c>
      <c r="U2227" t="s">
        <v>72</v>
      </c>
      <c r="W2227" t="s">
        <v>103</v>
      </c>
      <c r="X2227" t="s">
        <v>74</v>
      </c>
      <c r="Z2227">
        <v>0</v>
      </c>
      <c r="AA2227" t="s">
        <v>75</v>
      </c>
      <c r="AB2227" t="s">
        <v>91</v>
      </c>
      <c r="AC2227">
        <v>45</v>
      </c>
      <c r="AD2227">
        <v>11</v>
      </c>
      <c r="AE2227">
        <v>4</v>
      </c>
      <c r="AF2227">
        <v>2025</v>
      </c>
      <c r="AG2227">
        <v>20251104</v>
      </c>
      <c r="AH2227" s="2">
        <v>11200</v>
      </c>
      <c r="AI2227" s="2">
        <v>11038.642578125</v>
      </c>
      <c r="AJ2227" s="2">
        <f t="shared" si="274"/>
        <v>161.357421875</v>
      </c>
      <c r="AK2227" s="6">
        <f t="shared" si="275"/>
        <v>1.4406912667410714E-2</v>
      </c>
      <c r="AL2227" s="12">
        <v>11200</v>
      </c>
      <c r="AM2227" s="12">
        <v>10606.483171801459</v>
      </c>
      <c r="AN2227" s="12">
        <f t="shared" si="276"/>
        <v>593.51682819854068</v>
      </c>
      <c r="AO2227" s="13">
        <f t="shared" si="277"/>
        <v>5.2992573946298277E-2</v>
      </c>
      <c r="AP2227" s="16">
        <v>11200</v>
      </c>
      <c r="AQ2227" s="16">
        <v>9868.5377615206617</v>
      </c>
      <c r="AR2227" s="16">
        <f t="shared" si="278"/>
        <v>1331.4622384793383</v>
      </c>
      <c r="AS2227" s="17">
        <f t="shared" si="272"/>
        <v>0.11888055700708378</v>
      </c>
      <c r="AT2227" s="20">
        <v>11200</v>
      </c>
      <c r="AU2227" s="20">
        <v>11088.8602383532</v>
      </c>
      <c r="AV2227" s="20">
        <f t="shared" si="273"/>
        <v>111.13976164680025</v>
      </c>
      <c r="AW2227" s="21">
        <f t="shared" si="279"/>
        <v>9.9231930041785935E-3</v>
      </c>
    </row>
    <row r="2228" spans="1:49" x14ac:dyDescent="0.25">
      <c r="A2228" t="s">
        <v>123</v>
      </c>
      <c r="B2228" t="s">
        <v>724</v>
      </c>
      <c r="C2228">
        <v>33109</v>
      </c>
      <c r="D2228">
        <v>2021</v>
      </c>
      <c r="E2228" t="s">
        <v>139</v>
      </c>
      <c r="F2228" t="s">
        <v>405</v>
      </c>
      <c r="G2228" t="s">
        <v>905</v>
      </c>
      <c r="I2228">
        <v>8</v>
      </c>
      <c r="J2228" t="s">
        <v>59</v>
      </c>
      <c r="K2228">
        <v>4</v>
      </c>
      <c r="L2228" t="s">
        <v>44</v>
      </c>
      <c r="M2228">
        <v>5.5999999046325684</v>
      </c>
      <c r="N2228" t="s">
        <v>87</v>
      </c>
      <c r="Q2228" t="s">
        <v>60</v>
      </c>
      <c r="R2228" t="s">
        <v>48</v>
      </c>
      <c r="T2228" t="s">
        <v>49</v>
      </c>
      <c r="W2228" t="s">
        <v>103</v>
      </c>
      <c r="X2228" t="s">
        <v>53</v>
      </c>
      <c r="Z2228">
        <v>0</v>
      </c>
      <c r="AA2228" t="s">
        <v>75</v>
      </c>
      <c r="AB2228" t="s">
        <v>104</v>
      </c>
      <c r="AC2228">
        <v>45</v>
      </c>
      <c r="AD2228">
        <v>11</v>
      </c>
      <c r="AE2228">
        <v>4</v>
      </c>
      <c r="AF2228">
        <v>2025</v>
      </c>
      <c r="AG2228">
        <v>20251104</v>
      </c>
      <c r="AH2228" s="2">
        <v>30200</v>
      </c>
      <c r="AI2228" s="2">
        <v>29086.0546875</v>
      </c>
      <c r="AJ2228" s="2">
        <f t="shared" si="274"/>
        <v>1113.9453125</v>
      </c>
      <c r="AK2228" s="6">
        <f t="shared" si="275"/>
        <v>3.6885606374172188E-2</v>
      </c>
      <c r="AL2228" s="12">
        <v>30200</v>
      </c>
      <c r="AM2228" s="12">
        <v>27214.40889903982</v>
      </c>
      <c r="AN2228" s="12">
        <f t="shared" si="276"/>
        <v>2985.5911009601805</v>
      </c>
      <c r="AO2228" s="13">
        <f t="shared" si="277"/>
        <v>9.8860632482125177E-2</v>
      </c>
      <c r="AP2228" s="16">
        <v>30200</v>
      </c>
      <c r="AQ2228" s="16">
        <v>30382.442443349541</v>
      </c>
      <c r="AR2228" s="16">
        <f t="shared" si="278"/>
        <v>182.44244334954055</v>
      </c>
      <c r="AS2228" s="17">
        <f t="shared" si="272"/>
        <v>6.0411405082629321E-3</v>
      </c>
      <c r="AT2228" s="20">
        <v>30200</v>
      </c>
      <c r="AU2228" s="20">
        <v>28690.06111111111</v>
      </c>
      <c r="AV2228" s="20">
        <f t="shared" si="273"/>
        <v>1509.9388888888898</v>
      </c>
      <c r="AW2228" s="21">
        <f t="shared" si="279"/>
        <v>4.9997976453274494E-2</v>
      </c>
    </row>
    <row r="2229" spans="1:49" x14ac:dyDescent="0.25">
      <c r="A2229" t="s">
        <v>109</v>
      </c>
      <c r="B2229" t="s">
        <v>317</v>
      </c>
      <c r="C2229">
        <v>130160</v>
      </c>
      <c r="D2229">
        <v>2014</v>
      </c>
      <c r="E2229" t="s">
        <v>66</v>
      </c>
      <c r="F2229" t="s">
        <v>221</v>
      </c>
      <c r="G2229" t="s">
        <v>623</v>
      </c>
      <c r="I2229">
        <v>8</v>
      </c>
      <c r="J2229" t="s">
        <v>69</v>
      </c>
      <c r="K2229">
        <v>4</v>
      </c>
      <c r="L2229" t="s">
        <v>44</v>
      </c>
      <c r="M2229">
        <v>6.1999998092651367</v>
      </c>
      <c r="N2229" t="s">
        <v>87</v>
      </c>
      <c r="O2229" t="s">
        <v>46</v>
      </c>
      <c r="P2229">
        <v>3</v>
      </c>
      <c r="Q2229" t="s">
        <v>88</v>
      </c>
      <c r="R2229" t="s">
        <v>89</v>
      </c>
      <c r="S2229">
        <v>411</v>
      </c>
      <c r="T2229" t="s">
        <v>49</v>
      </c>
      <c r="U2229" t="s">
        <v>72</v>
      </c>
      <c r="W2229" t="s">
        <v>103</v>
      </c>
      <c r="X2229" t="s">
        <v>74</v>
      </c>
      <c r="Z2229">
        <v>0</v>
      </c>
      <c r="AA2229" t="s">
        <v>75</v>
      </c>
      <c r="AB2229" t="s">
        <v>91</v>
      </c>
      <c r="AC2229">
        <v>45</v>
      </c>
      <c r="AD2229">
        <v>11</v>
      </c>
      <c r="AE2229">
        <v>4</v>
      </c>
      <c r="AF2229">
        <v>2025</v>
      </c>
      <c r="AG2229">
        <v>20251105</v>
      </c>
      <c r="AH2229" s="2">
        <v>16400</v>
      </c>
      <c r="AI2229" s="2">
        <v>14435.123046875</v>
      </c>
      <c r="AJ2229" s="2">
        <f t="shared" si="274"/>
        <v>1964.876953125</v>
      </c>
      <c r="AK2229" s="6">
        <f t="shared" si="275"/>
        <v>0.1198095703125</v>
      </c>
      <c r="AL2229" s="12">
        <v>16400</v>
      </c>
      <c r="AM2229" s="12">
        <v>13233.08416368924</v>
      </c>
      <c r="AN2229" s="12">
        <f t="shared" si="276"/>
        <v>3166.9158363107599</v>
      </c>
      <c r="AO2229" s="13">
        <f t="shared" si="277"/>
        <v>0.19310462416529023</v>
      </c>
      <c r="AP2229" s="16">
        <v>16400</v>
      </c>
      <c r="AQ2229" s="16">
        <v>12588.888736081341</v>
      </c>
      <c r="AR2229" s="16">
        <f t="shared" si="278"/>
        <v>3811.1112639186595</v>
      </c>
      <c r="AS2229" s="17">
        <f t="shared" si="272"/>
        <v>0.23238483316577191</v>
      </c>
      <c r="AT2229" s="20">
        <v>16400</v>
      </c>
      <c r="AU2229" s="20">
        <v>14506.49044585987</v>
      </c>
      <c r="AV2229" s="20">
        <f t="shared" si="273"/>
        <v>1893.5095541401297</v>
      </c>
      <c r="AW2229" s="21">
        <f t="shared" si="279"/>
        <v>0.11545789964269083</v>
      </c>
    </row>
    <row r="2230" spans="1:49" x14ac:dyDescent="0.25">
      <c r="A2230" t="s">
        <v>38</v>
      </c>
      <c r="B2230" t="s">
        <v>776</v>
      </c>
      <c r="C2230">
        <v>176980</v>
      </c>
      <c r="D2230">
        <v>2017</v>
      </c>
      <c r="E2230" t="s">
        <v>111</v>
      </c>
      <c r="F2230" t="s">
        <v>226</v>
      </c>
      <c r="G2230" t="s">
        <v>185</v>
      </c>
      <c r="I2230">
        <v>8</v>
      </c>
      <c r="J2230" t="s">
        <v>59</v>
      </c>
      <c r="K2230">
        <v>4</v>
      </c>
      <c r="L2230" t="s">
        <v>44</v>
      </c>
      <c r="M2230">
        <v>5.6999998092651367</v>
      </c>
      <c r="N2230" t="s">
        <v>70</v>
      </c>
      <c r="O2230" t="s">
        <v>46</v>
      </c>
      <c r="P2230">
        <v>4</v>
      </c>
      <c r="Q2230" t="s">
        <v>118</v>
      </c>
      <c r="R2230" t="s">
        <v>172</v>
      </c>
      <c r="S2230">
        <v>370</v>
      </c>
      <c r="T2230" t="s">
        <v>49</v>
      </c>
      <c r="U2230" t="s">
        <v>72</v>
      </c>
      <c r="W2230" t="s">
        <v>120</v>
      </c>
      <c r="X2230" t="s">
        <v>98</v>
      </c>
      <c r="Y2230">
        <v>34895</v>
      </c>
      <c r="Z2230">
        <v>0</v>
      </c>
      <c r="AA2230" t="s">
        <v>75</v>
      </c>
      <c r="AB2230" t="s">
        <v>122</v>
      </c>
      <c r="AC2230">
        <v>45</v>
      </c>
      <c r="AD2230">
        <v>11</v>
      </c>
      <c r="AE2230">
        <v>4</v>
      </c>
      <c r="AF2230">
        <v>2025</v>
      </c>
      <c r="AG2230">
        <v>20251105</v>
      </c>
      <c r="AH2230" s="2">
        <v>6250</v>
      </c>
      <c r="AI2230" s="2">
        <v>6084.25537109375</v>
      </c>
      <c r="AJ2230" s="2">
        <f t="shared" si="274"/>
        <v>165.74462890625</v>
      </c>
      <c r="AK2230" s="6">
        <f t="shared" si="275"/>
        <v>2.6519140625E-2</v>
      </c>
      <c r="AL2230" s="12">
        <v>6250</v>
      </c>
      <c r="AM2230" s="12">
        <v>5485.4369871996068</v>
      </c>
      <c r="AN2230" s="12">
        <f t="shared" si="276"/>
        <v>764.56301280039315</v>
      </c>
      <c r="AO2230" s="13">
        <f t="shared" si="277"/>
        <v>0.12233008204806291</v>
      </c>
      <c r="AP2230" s="16">
        <v>6250</v>
      </c>
      <c r="AQ2230" s="16">
        <v>5636.6246352723119</v>
      </c>
      <c r="AR2230" s="16">
        <f t="shared" si="278"/>
        <v>613.37536472768807</v>
      </c>
      <c r="AS2230" s="17">
        <f t="shared" si="272"/>
        <v>9.8140058356430096E-2</v>
      </c>
      <c r="AT2230" s="20">
        <v>6250</v>
      </c>
      <c r="AU2230" s="20">
        <v>6291.3598460551639</v>
      </c>
      <c r="AV2230" s="20">
        <f t="shared" si="273"/>
        <v>41.359846055163871</v>
      </c>
      <c r="AW2230" s="21">
        <f t="shared" si="279"/>
        <v>6.6175753688262192E-3</v>
      </c>
    </row>
    <row r="2231" spans="1:49" x14ac:dyDescent="0.25">
      <c r="A2231" t="s">
        <v>38</v>
      </c>
      <c r="B2231" t="s">
        <v>39</v>
      </c>
      <c r="C2231">
        <v>174615</v>
      </c>
      <c r="D2231">
        <v>2013</v>
      </c>
      <c r="E2231" t="s">
        <v>155</v>
      </c>
      <c r="F2231" t="s">
        <v>605</v>
      </c>
      <c r="G2231" t="s">
        <v>1673</v>
      </c>
      <c r="I2231">
        <v>4</v>
      </c>
      <c r="J2231" t="s">
        <v>59</v>
      </c>
      <c r="K2231">
        <v>4</v>
      </c>
      <c r="L2231" t="s">
        <v>44</v>
      </c>
      <c r="M2231">
        <v>2.4000000953674321</v>
      </c>
      <c r="N2231" t="s">
        <v>45</v>
      </c>
      <c r="O2231" t="s">
        <v>46</v>
      </c>
      <c r="Q2231" t="s">
        <v>60</v>
      </c>
      <c r="R2231" t="s">
        <v>48</v>
      </c>
      <c r="T2231" t="s">
        <v>49</v>
      </c>
      <c r="V2231" t="s">
        <v>1674</v>
      </c>
      <c r="W2231" t="s">
        <v>62</v>
      </c>
      <c r="X2231" t="s">
        <v>63</v>
      </c>
      <c r="Z2231">
        <v>0</v>
      </c>
      <c r="AA2231" t="s">
        <v>75</v>
      </c>
      <c r="AB2231" t="s">
        <v>83</v>
      </c>
      <c r="AC2231">
        <v>45</v>
      </c>
      <c r="AD2231">
        <v>11</v>
      </c>
      <c r="AE2231">
        <v>4</v>
      </c>
      <c r="AF2231">
        <v>2025</v>
      </c>
      <c r="AG2231">
        <v>20251104</v>
      </c>
      <c r="AH2231" s="2">
        <v>3000</v>
      </c>
      <c r="AI2231" s="2">
        <v>2261.07470703125</v>
      </c>
      <c r="AJ2231" s="2">
        <f t="shared" si="274"/>
        <v>738.92529296875</v>
      </c>
      <c r="AK2231" s="6">
        <f t="shared" si="275"/>
        <v>0.24630843098958333</v>
      </c>
      <c r="AL2231" s="12">
        <v>3000</v>
      </c>
      <c r="AM2231" s="12">
        <v>2028.608049594462</v>
      </c>
      <c r="AN2231" s="12">
        <f t="shared" si="276"/>
        <v>971.39195040553795</v>
      </c>
      <c r="AO2231" s="13">
        <f t="shared" si="277"/>
        <v>0.32379731680184598</v>
      </c>
      <c r="AP2231" s="16">
        <v>3000</v>
      </c>
      <c r="AQ2231" s="16">
        <v>2237.2565345668399</v>
      </c>
      <c r="AR2231" s="16">
        <f t="shared" si="278"/>
        <v>762.74346543316005</v>
      </c>
      <c r="AS2231" s="17">
        <f t="shared" si="272"/>
        <v>0.25424782181105338</v>
      </c>
      <c r="AT2231" s="20">
        <v>3000</v>
      </c>
      <c r="AU2231" s="20">
        <v>2323.4472111553791</v>
      </c>
      <c r="AV2231" s="20">
        <f t="shared" si="273"/>
        <v>676.55278884462086</v>
      </c>
      <c r="AW2231" s="21">
        <f t="shared" si="279"/>
        <v>0.22551759628154028</v>
      </c>
    </row>
    <row r="2232" spans="1:49" x14ac:dyDescent="0.25">
      <c r="A2232" t="s">
        <v>38</v>
      </c>
      <c r="B2232" t="s">
        <v>105</v>
      </c>
      <c r="C2232">
        <v>97948</v>
      </c>
      <c r="D2232">
        <v>2017</v>
      </c>
      <c r="E2232" t="s">
        <v>93</v>
      </c>
      <c r="F2232" t="s">
        <v>387</v>
      </c>
      <c r="G2232" t="s">
        <v>337</v>
      </c>
      <c r="I2232">
        <v>8</v>
      </c>
      <c r="J2232" t="s">
        <v>59</v>
      </c>
      <c r="K2232">
        <v>4</v>
      </c>
      <c r="L2232" t="s">
        <v>44</v>
      </c>
      <c r="M2232">
        <v>5.3000001907348633</v>
      </c>
      <c r="N2232" t="s">
        <v>87</v>
      </c>
      <c r="Q2232" t="s">
        <v>60</v>
      </c>
      <c r="R2232" t="s">
        <v>89</v>
      </c>
      <c r="T2232" t="s">
        <v>49</v>
      </c>
      <c r="V2232" t="s">
        <v>391</v>
      </c>
      <c r="W2232" t="s">
        <v>103</v>
      </c>
      <c r="X2232" t="s">
        <v>74</v>
      </c>
      <c r="Y2232">
        <v>62030</v>
      </c>
      <c r="Z2232">
        <v>0</v>
      </c>
      <c r="AA2232" t="s">
        <v>75</v>
      </c>
      <c r="AB2232" t="s">
        <v>104</v>
      </c>
      <c r="AC2232">
        <v>45</v>
      </c>
      <c r="AD2232">
        <v>11</v>
      </c>
      <c r="AE2232">
        <v>4</v>
      </c>
      <c r="AF2232">
        <v>2025</v>
      </c>
      <c r="AG2232">
        <v>20251104</v>
      </c>
      <c r="AH2232" s="2">
        <v>15000</v>
      </c>
      <c r="AI2232" s="2">
        <v>18102.623046875</v>
      </c>
      <c r="AJ2232" s="2">
        <f t="shared" si="274"/>
        <v>3102.623046875</v>
      </c>
      <c r="AK2232" s="6">
        <f t="shared" si="275"/>
        <v>0.20684153645833334</v>
      </c>
      <c r="AL2232" s="12">
        <v>15000</v>
      </c>
      <c r="AM2232" s="12">
        <v>17403.366527597638</v>
      </c>
      <c r="AN2232" s="12">
        <f t="shared" si="276"/>
        <v>2403.3665275976382</v>
      </c>
      <c r="AO2232" s="13">
        <f t="shared" si="277"/>
        <v>0.16022443517317589</v>
      </c>
      <c r="AP2232" s="16">
        <v>15000</v>
      </c>
      <c r="AQ2232" s="16">
        <v>18079.608969078108</v>
      </c>
      <c r="AR2232" s="16">
        <f t="shared" si="278"/>
        <v>3079.6089690781082</v>
      </c>
      <c r="AS2232" s="17">
        <f t="shared" si="272"/>
        <v>0.20530726460520721</v>
      </c>
      <c r="AT2232" s="20">
        <v>15000</v>
      </c>
      <c r="AU2232" s="20">
        <v>18113.856818181819</v>
      </c>
      <c r="AV2232" s="20">
        <f t="shared" si="273"/>
        <v>3113.8568181818191</v>
      </c>
      <c r="AW2232" s="21">
        <f t="shared" si="279"/>
        <v>0.20759045454545461</v>
      </c>
    </row>
    <row r="2233" spans="1:49" x14ac:dyDescent="0.25">
      <c r="A2233" t="s">
        <v>123</v>
      </c>
      <c r="B2233" t="s">
        <v>440</v>
      </c>
      <c r="C2233">
        <v>117720</v>
      </c>
      <c r="D2233">
        <v>2014</v>
      </c>
      <c r="E2233" t="s">
        <v>93</v>
      </c>
      <c r="F2233" t="s">
        <v>351</v>
      </c>
      <c r="G2233" t="s">
        <v>125</v>
      </c>
      <c r="I2233">
        <v>4</v>
      </c>
      <c r="J2233" t="s">
        <v>69</v>
      </c>
      <c r="K2233">
        <v>4</v>
      </c>
      <c r="L2233" t="s">
        <v>44</v>
      </c>
      <c r="M2233">
        <v>1.3999999761581421</v>
      </c>
      <c r="N2233" t="s">
        <v>45</v>
      </c>
      <c r="O2233" t="s">
        <v>46</v>
      </c>
      <c r="P2233">
        <v>2</v>
      </c>
      <c r="Q2233" t="s">
        <v>118</v>
      </c>
      <c r="T2233" t="s">
        <v>49</v>
      </c>
      <c r="U2233" t="s">
        <v>50</v>
      </c>
      <c r="V2233" t="s">
        <v>353</v>
      </c>
      <c r="W2233" t="s">
        <v>120</v>
      </c>
      <c r="X2233" t="s">
        <v>74</v>
      </c>
      <c r="Z2233">
        <v>0</v>
      </c>
      <c r="AA2233" t="s">
        <v>75</v>
      </c>
      <c r="AB2233" t="s">
        <v>122</v>
      </c>
      <c r="AC2233">
        <v>45</v>
      </c>
      <c r="AD2233">
        <v>11</v>
      </c>
      <c r="AE2233">
        <v>4</v>
      </c>
      <c r="AF2233">
        <v>2025</v>
      </c>
      <c r="AG2233">
        <v>20251105</v>
      </c>
      <c r="AH2233" s="2">
        <v>400</v>
      </c>
      <c r="AI2233" s="2">
        <v>1494.723388671875</v>
      </c>
      <c r="AJ2233" s="2">
        <f t="shared" si="274"/>
        <v>1094.723388671875</v>
      </c>
      <c r="AK2233" s="6">
        <f t="shared" si="275"/>
        <v>2.7368084716796877</v>
      </c>
      <c r="AL2233" s="12">
        <v>400</v>
      </c>
      <c r="AM2233" s="12">
        <v>1644.7451324165061</v>
      </c>
      <c r="AN2233" s="12">
        <f t="shared" si="276"/>
        <v>1244.7451324165061</v>
      </c>
      <c r="AO2233" s="13">
        <f t="shared" si="277"/>
        <v>3.111862831041265</v>
      </c>
      <c r="AP2233" s="16">
        <v>400</v>
      </c>
      <c r="AQ2233" s="16">
        <v>1609.4712385166411</v>
      </c>
      <c r="AR2233" s="16">
        <f t="shared" si="278"/>
        <v>1209.4712385166411</v>
      </c>
      <c r="AS2233" s="17">
        <f t="shared" si="272"/>
        <v>3.0236780962916026</v>
      </c>
      <c r="AT2233" s="20">
        <v>400</v>
      </c>
      <c r="AU2233" s="20">
        <v>1449.8324727481361</v>
      </c>
      <c r="AV2233" s="20">
        <f t="shared" si="273"/>
        <v>1049.8324727481361</v>
      </c>
      <c r="AW2233" s="21">
        <f t="shared" si="279"/>
        <v>2.6245811818703402</v>
      </c>
    </row>
    <row r="2234" spans="1:49" x14ac:dyDescent="0.25">
      <c r="A2234" t="s">
        <v>123</v>
      </c>
      <c r="B2234" t="s">
        <v>440</v>
      </c>
      <c r="C2234">
        <v>111341</v>
      </c>
      <c r="D2234">
        <v>2013</v>
      </c>
      <c r="E2234" t="s">
        <v>93</v>
      </c>
      <c r="F2234" t="s">
        <v>406</v>
      </c>
      <c r="G2234" t="s">
        <v>1205</v>
      </c>
      <c r="I2234">
        <v>6</v>
      </c>
      <c r="J2234" t="s">
        <v>1163</v>
      </c>
      <c r="K2234">
        <v>2</v>
      </c>
      <c r="L2234" t="s">
        <v>44</v>
      </c>
      <c r="M2234">
        <v>3.5999999046325679</v>
      </c>
      <c r="N2234" t="s">
        <v>70</v>
      </c>
      <c r="O2234" t="s">
        <v>46</v>
      </c>
      <c r="Q2234" t="s">
        <v>187</v>
      </c>
      <c r="T2234" t="s">
        <v>49</v>
      </c>
      <c r="V2234" t="s">
        <v>376</v>
      </c>
      <c r="W2234" t="s">
        <v>120</v>
      </c>
      <c r="X2234" t="s">
        <v>98</v>
      </c>
      <c r="Z2234">
        <v>0</v>
      </c>
      <c r="AA2234" t="s">
        <v>75</v>
      </c>
      <c r="AB2234" t="s">
        <v>187</v>
      </c>
      <c r="AC2234">
        <v>45</v>
      </c>
      <c r="AD2234">
        <v>11</v>
      </c>
      <c r="AE2234">
        <v>4</v>
      </c>
      <c r="AF2234">
        <v>2025</v>
      </c>
      <c r="AG2234">
        <v>20251105</v>
      </c>
      <c r="AH2234" s="2">
        <v>8000</v>
      </c>
      <c r="AI2234" s="2">
        <v>5751.33447265625</v>
      </c>
      <c r="AJ2234" s="2">
        <f t="shared" si="274"/>
        <v>2248.66552734375</v>
      </c>
      <c r="AK2234" s="6">
        <f t="shared" si="275"/>
        <v>0.28108319091796874</v>
      </c>
      <c r="AL2234" s="12">
        <v>8000</v>
      </c>
      <c r="AM2234" s="12">
        <v>5517.3426486800163</v>
      </c>
      <c r="AN2234" s="12">
        <f t="shared" si="276"/>
        <v>2482.6573513199837</v>
      </c>
      <c r="AO2234" s="13">
        <f t="shared" si="277"/>
        <v>0.31033216891499799</v>
      </c>
      <c r="AP2234" s="16">
        <v>8000</v>
      </c>
      <c r="AQ2234" s="16">
        <v>5610.2493700837504</v>
      </c>
      <c r="AR2234" s="16">
        <f t="shared" si="278"/>
        <v>2389.7506299162496</v>
      </c>
      <c r="AS2234" s="17">
        <f t="shared" si="272"/>
        <v>0.29871882873953121</v>
      </c>
      <c r="AT2234" s="20">
        <v>8000</v>
      </c>
      <c r="AU2234" s="20">
        <v>5881.354166666667</v>
      </c>
      <c r="AV2234" s="20">
        <f t="shared" si="273"/>
        <v>2118.645833333333</v>
      </c>
      <c r="AW2234" s="21">
        <f t="shared" si="279"/>
        <v>0.26483072916666661</v>
      </c>
    </row>
    <row r="2235" spans="1:49" x14ac:dyDescent="0.25">
      <c r="A2235" t="s">
        <v>109</v>
      </c>
      <c r="B2235" t="s">
        <v>317</v>
      </c>
      <c r="C2235">
        <v>51154</v>
      </c>
      <c r="D2235">
        <v>2020</v>
      </c>
      <c r="E2235" t="s">
        <v>1803</v>
      </c>
      <c r="F2235" t="s">
        <v>1804</v>
      </c>
      <c r="H2235" t="s">
        <v>1912</v>
      </c>
      <c r="I2235">
        <v>4</v>
      </c>
      <c r="J2235" t="s">
        <v>117</v>
      </c>
      <c r="K2235">
        <v>4</v>
      </c>
      <c r="L2235" t="s">
        <v>44</v>
      </c>
      <c r="M2235">
        <v>2</v>
      </c>
      <c r="N2235" t="s">
        <v>44</v>
      </c>
      <c r="O2235" t="s">
        <v>46</v>
      </c>
      <c r="P2235">
        <v>3</v>
      </c>
      <c r="Q2235" t="s">
        <v>60</v>
      </c>
      <c r="S2235">
        <v>280</v>
      </c>
      <c r="T2235" t="s">
        <v>49</v>
      </c>
      <c r="U2235" t="s">
        <v>50</v>
      </c>
      <c r="W2235" t="s">
        <v>134</v>
      </c>
      <c r="X2235" t="s">
        <v>567</v>
      </c>
      <c r="Y2235">
        <v>45745</v>
      </c>
      <c r="Z2235">
        <v>0</v>
      </c>
      <c r="AA2235" t="s">
        <v>75</v>
      </c>
      <c r="AB2235" t="s">
        <v>83</v>
      </c>
      <c r="AC2235">
        <v>45</v>
      </c>
      <c r="AD2235">
        <v>11</v>
      </c>
      <c r="AE2235">
        <v>4</v>
      </c>
      <c r="AF2235">
        <v>2025</v>
      </c>
      <c r="AG2235">
        <v>20251105</v>
      </c>
      <c r="AH2235" s="2">
        <v>11000</v>
      </c>
      <c r="AI2235" s="2">
        <v>15986.41015625</v>
      </c>
      <c r="AJ2235" s="2">
        <f t="shared" si="274"/>
        <v>4986.41015625</v>
      </c>
      <c r="AK2235" s="6">
        <f t="shared" si="275"/>
        <v>0.45331001420454548</v>
      </c>
      <c r="AL2235" s="12">
        <v>11000</v>
      </c>
      <c r="AM2235" s="12">
        <v>16758.068627141041</v>
      </c>
      <c r="AN2235" s="12">
        <f t="shared" si="276"/>
        <v>5758.0686271410414</v>
      </c>
      <c r="AO2235" s="13">
        <f t="shared" si="277"/>
        <v>0.52346078428554921</v>
      </c>
      <c r="AP2235" s="16">
        <v>11000</v>
      </c>
      <c r="AQ2235" s="16">
        <v>14749.895881022299</v>
      </c>
      <c r="AR2235" s="16">
        <f t="shared" si="278"/>
        <v>3749.8958810222994</v>
      </c>
      <c r="AS2235" s="17">
        <f t="shared" si="272"/>
        <v>0.34089962554748177</v>
      </c>
      <c r="AT2235" s="20">
        <v>11000</v>
      </c>
      <c r="AU2235" s="20">
        <v>15586.598865478119</v>
      </c>
      <c r="AV2235" s="20">
        <f t="shared" si="273"/>
        <v>4586.5988654781195</v>
      </c>
      <c r="AW2235" s="21">
        <f t="shared" si="279"/>
        <v>0.41696353322528357</v>
      </c>
    </row>
    <row r="2236" spans="1:49" x14ac:dyDescent="0.25">
      <c r="A2236" t="s">
        <v>123</v>
      </c>
      <c r="B2236" t="s">
        <v>440</v>
      </c>
      <c r="C2236">
        <v>142434</v>
      </c>
      <c r="D2236">
        <v>2016</v>
      </c>
      <c r="E2236" t="s">
        <v>84</v>
      </c>
      <c r="F2236" t="s">
        <v>293</v>
      </c>
      <c r="G2236" t="s">
        <v>832</v>
      </c>
      <c r="I2236">
        <v>8</v>
      </c>
      <c r="J2236" t="s">
        <v>101</v>
      </c>
      <c r="K2236">
        <v>4</v>
      </c>
      <c r="L2236" t="s">
        <v>44</v>
      </c>
      <c r="M2236">
        <v>6.4000000953674316</v>
      </c>
      <c r="N2236" t="s">
        <v>87</v>
      </c>
      <c r="O2236" t="s">
        <v>46</v>
      </c>
      <c r="P2236">
        <v>4</v>
      </c>
      <c r="Q2236" t="s">
        <v>88</v>
      </c>
      <c r="R2236" t="s">
        <v>89</v>
      </c>
      <c r="T2236" t="s">
        <v>49</v>
      </c>
      <c r="W2236" t="s">
        <v>220</v>
      </c>
      <c r="X2236" t="s">
        <v>121</v>
      </c>
      <c r="Z2236">
        <v>0</v>
      </c>
      <c r="AA2236" t="s">
        <v>75</v>
      </c>
      <c r="AB2236" t="s">
        <v>91</v>
      </c>
      <c r="AC2236">
        <v>45</v>
      </c>
      <c r="AD2236">
        <v>11</v>
      </c>
      <c r="AE2236">
        <v>4</v>
      </c>
      <c r="AF2236">
        <v>2025</v>
      </c>
      <c r="AG2236">
        <v>20251105</v>
      </c>
      <c r="AH2236" s="2">
        <v>13900</v>
      </c>
      <c r="AI2236" s="2">
        <v>13776.1474609375</v>
      </c>
      <c r="AJ2236" s="2">
        <f t="shared" si="274"/>
        <v>123.8525390625</v>
      </c>
      <c r="AK2236" s="6">
        <f t="shared" si="275"/>
        <v>8.9102546088129491E-3</v>
      </c>
      <c r="AL2236" s="12">
        <v>13900</v>
      </c>
      <c r="AM2236" s="12">
        <v>13890.52859737208</v>
      </c>
      <c r="AN2236" s="12">
        <f t="shared" si="276"/>
        <v>9.4714026279198151</v>
      </c>
      <c r="AO2236" s="13">
        <f t="shared" si="277"/>
        <v>6.8139587251221689E-4</v>
      </c>
      <c r="AP2236" s="16">
        <v>13900</v>
      </c>
      <c r="AQ2236" s="16">
        <v>13975.997834405989</v>
      </c>
      <c r="AR2236" s="16">
        <f t="shared" si="278"/>
        <v>75.997834405989124</v>
      </c>
      <c r="AS2236" s="17">
        <f t="shared" si="272"/>
        <v>5.4674701011502968E-3</v>
      </c>
      <c r="AT2236" s="20">
        <v>13900</v>
      </c>
      <c r="AU2236" s="20">
        <v>13687.226961558719</v>
      </c>
      <c r="AV2236" s="20">
        <f t="shared" si="273"/>
        <v>212.77303844128073</v>
      </c>
      <c r="AW2236" s="21">
        <f t="shared" si="279"/>
        <v>1.5307412837502211E-2</v>
      </c>
    </row>
    <row r="2237" spans="1:49" x14ac:dyDescent="0.25">
      <c r="A2237" t="s">
        <v>123</v>
      </c>
      <c r="B2237" t="s">
        <v>257</v>
      </c>
      <c r="C2237">
        <v>174903</v>
      </c>
      <c r="D2237">
        <v>2016</v>
      </c>
      <c r="E2237" t="s">
        <v>114</v>
      </c>
      <c r="F2237" t="s">
        <v>834</v>
      </c>
      <c r="G2237" t="s">
        <v>1762</v>
      </c>
      <c r="I2237">
        <v>4</v>
      </c>
      <c r="J2237" t="s">
        <v>59</v>
      </c>
      <c r="K2237">
        <v>4</v>
      </c>
      <c r="L2237" t="s">
        <v>44</v>
      </c>
      <c r="M2237">
        <v>2</v>
      </c>
      <c r="N2237" t="s">
        <v>44</v>
      </c>
      <c r="O2237" t="s">
        <v>46</v>
      </c>
      <c r="Q2237" t="s">
        <v>60</v>
      </c>
      <c r="S2237">
        <v>200</v>
      </c>
      <c r="T2237" t="s">
        <v>49</v>
      </c>
      <c r="V2237" t="s">
        <v>1021</v>
      </c>
      <c r="W2237" t="s">
        <v>62</v>
      </c>
      <c r="X2237" t="s">
        <v>131</v>
      </c>
      <c r="Z2237">
        <v>0</v>
      </c>
      <c r="AA2237" t="s">
        <v>75</v>
      </c>
      <c r="AB2237" t="s">
        <v>83</v>
      </c>
      <c r="AC2237">
        <v>45</v>
      </c>
      <c r="AD2237">
        <v>11</v>
      </c>
      <c r="AE2237">
        <v>4</v>
      </c>
      <c r="AF2237">
        <v>2025</v>
      </c>
      <c r="AG2237">
        <v>20251105</v>
      </c>
      <c r="AH2237" s="2">
        <v>2800</v>
      </c>
      <c r="AI2237" s="2">
        <v>2240.369384765625</v>
      </c>
      <c r="AJ2237" s="2">
        <f t="shared" si="274"/>
        <v>559.630615234375</v>
      </c>
      <c r="AK2237" s="6">
        <f t="shared" si="275"/>
        <v>0.19986807686941965</v>
      </c>
      <c r="AL2237" s="12">
        <v>2800</v>
      </c>
      <c r="AM2237" s="12">
        <v>2231.848735234013</v>
      </c>
      <c r="AN2237" s="12">
        <f t="shared" si="276"/>
        <v>568.15126476598698</v>
      </c>
      <c r="AO2237" s="13">
        <f t="shared" si="277"/>
        <v>0.2029111659878525</v>
      </c>
      <c r="AP2237" s="16">
        <v>2800</v>
      </c>
      <c r="AQ2237" s="16">
        <v>2325.9942860717979</v>
      </c>
      <c r="AR2237" s="16">
        <f t="shared" si="278"/>
        <v>474.00571392820211</v>
      </c>
      <c r="AS2237" s="17">
        <f t="shared" si="272"/>
        <v>0.16928775497435788</v>
      </c>
      <c r="AT2237" s="20">
        <v>2800</v>
      </c>
      <c r="AU2237" s="20">
        <v>2273.4407294832822</v>
      </c>
      <c r="AV2237" s="20">
        <f t="shared" si="273"/>
        <v>526.55927051671779</v>
      </c>
      <c r="AW2237" s="21">
        <f t="shared" si="279"/>
        <v>0.1880568823273992</v>
      </c>
    </row>
    <row r="2238" spans="1:49" x14ac:dyDescent="0.25">
      <c r="A2238" t="s">
        <v>38</v>
      </c>
      <c r="B2238" t="s">
        <v>488</v>
      </c>
      <c r="C2238">
        <v>18952</v>
      </c>
      <c r="D2238">
        <v>2024</v>
      </c>
      <c r="E2238" t="s">
        <v>127</v>
      </c>
      <c r="F2238" t="s">
        <v>597</v>
      </c>
      <c r="G2238" t="s">
        <v>1913</v>
      </c>
      <c r="I2238">
        <v>4</v>
      </c>
      <c r="J2238" t="s">
        <v>129</v>
      </c>
      <c r="K2238">
        <v>4</v>
      </c>
      <c r="L2238" t="s">
        <v>44</v>
      </c>
      <c r="M2238">
        <v>3</v>
      </c>
      <c r="N2238" t="s">
        <v>44</v>
      </c>
      <c r="Q2238" t="s">
        <v>60</v>
      </c>
      <c r="S2238">
        <v>429</v>
      </c>
      <c r="T2238" t="s">
        <v>49</v>
      </c>
      <c r="U2238" t="s">
        <v>50</v>
      </c>
      <c r="V2238" t="s">
        <v>130</v>
      </c>
      <c r="W2238" t="s">
        <v>90</v>
      </c>
      <c r="X2238" t="s">
        <v>74</v>
      </c>
      <c r="Z2238">
        <v>0</v>
      </c>
      <c r="AA2238" t="s">
        <v>75</v>
      </c>
      <c r="AB2238" t="s">
        <v>83</v>
      </c>
      <c r="AC2238">
        <v>45</v>
      </c>
      <c r="AD2238">
        <v>11</v>
      </c>
      <c r="AE2238">
        <v>4</v>
      </c>
      <c r="AF2238">
        <v>2025</v>
      </c>
      <c r="AG2238">
        <v>20251104</v>
      </c>
      <c r="AH2238" s="2">
        <v>65500</v>
      </c>
      <c r="AI2238" s="2">
        <v>58543.359375</v>
      </c>
      <c r="AJ2238" s="2">
        <f t="shared" si="274"/>
        <v>6956.640625</v>
      </c>
      <c r="AK2238" s="6">
        <f t="shared" si="275"/>
        <v>0.1062082538167939</v>
      </c>
      <c r="AL2238" s="12">
        <v>65500</v>
      </c>
      <c r="AM2238" s="12">
        <v>68209.471211002368</v>
      </c>
      <c r="AN2238" s="12">
        <f t="shared" si="276"/>
        <v>2709.4712110023684</v>
      </c>
      <c r="AO2238" s="13">
        <f t="shared" si="277"/>
        <v>4.1365972687059056E-2</v>
      </c>
      <c r="AP2238" s="16">
        <v>65500</v>
      </c>
      <c r="AQ2238" s="16">
        <v>70432.410842697238</v>
      </c>
      <c r="AR2238" s="16">
        <f t="shared" si="278"/>
        <v>4932.410842697238</v>
      </c>
      <c r="AS2238" s="17">
        <f t="shared" si="272"/>
        <v>7.5303982331255542E-2</v>
      </c>
      <c r="AT2238" s="20">
        <v>65500</v>
      </c>
      <c r="AU2238" s="20">
        <v>53260.34418604651</v>
      </c>
      <c r="AV2238" s="20">
        <f t="shared" si="273"/>
        <v>12239.65581395349</v>
      </c>
      <c r="AW2238" s="21">
        <f t="shared" si="279"/>
        <v>0.18686497425883192</v>
      </c>
    </row>
    <row r="2239" spans="1:49" x14ac:dyDescent="0.25">
      <c r="A2239" t="s">
        <v>77</v>
      </c>
      <c r="B2239" t="s">
        <v>818</v>
      </c>
      <c r="C2239">
        <v>21475</v>
      </c>
      <c r="D2239">
        <v>2024</v>
      </c>
      <c r="E2239" t="s">
        <v>155</v>
      </c>
      <c r="F2239" t="s">
        <v>598</v>
      </c>
      <c r="G2239" t="s">
        <v>113</v>
      </c>
      <c r="I2239">
        <v>6</v>
      </c>
      <c r="J2239" t="s">
        <v>43</v>
      </c>
      <c r="K2239">
        <v>4</v>
      </c>
      <c r="L2239" t="s">
        <v>44</v>
      </c>
      <c r="M2239">
        <v>3.7999999523162842</v>
      </c>
      <c r="N2239" t="s">
        <v>44</v>
      </c>
      <c r="O2239" t="s">
        <v>46</v>
      </c>
      <c r="P2239">
        <v>5</v>
      </c>
      <c r="Q2239" t="s">
        <v>60</v>
      </c>
      <c r="R2239" t="s">
        <v>89</v>
      </c>
      <c r="T2239" t="s">
        <v>49</v>
      </c>
      <c r="V2239" t="s">
        <v>599</v>
      </c>
      <c r="W2239" t="s">
        <v>134</v>
      </c>
      <c r="X2239" t="s">
        <v>63</v>
      </c>
      <c r="Z2239">
        <v>0</v>
      </c>
      <c r="AA2239" t="s">
        <v>75</v>
      </c>
      <c r="AB2239" t="s">
        <v>83</v>
      </c>
      <c r="AC2239">
        <v>45</v>
      </c>
      <c r="AD2239">
        <v>11</v>
      </c>
      <c r="AE2239">
        <v>4</v>
      </c>
      <c r="AF2239">
        <v>2025</v>
      </c>
      <c r="AG2239">
        <v>20251105</v>
      </c>
      <c r="AH2239" s="2">
        <v>36000</v>
      </c>
      <c r="AI2239" s="2">
        <v>36698.3828125</v>
      </c>
      <c r="AJ2239" s="2">
        <f t="shared" si="274"/>
        <v>698.3828125</v>
      </c>
      <c r="AK2239" s="6">
        <f t="shared" si="275"/>
        <v>1.9399522569444445E-2</v>
      </c>
      <c r="AL2239" s="12">
        <v>36000</v>
      </c>
      <c r="AM2239" s="12">
        <v>32596.55488123437</v>
      </c>
      <c r="AN2239" s="12">
        <f t="shared" si="276"/>
        <v>3403.4451187656305</v>
      </c>
      <c r="AO2239" s="13">
        <f t="shared" si="277"/>
        <v>9.4540142187934176E-2</v>
      </c>
      <c r="AP2239" s="16">
        <v>36000</v>
      </c>
      <c r="AQ2239" s="16">
        <v>35484.280244879737</v>
      </c>
      <c r="AR2239" s="16">
        <f t="shared" si="278"/>
        <v>515.71975512026256</v>
      </c>
      <c r="AS2239" s="17">
        <f t="shared" si="272"/>
        <v>1.4325548753340626E-2</v>
      </c>
      <c r="AT2239" s="20">
        <v>36000</v>
      </c>
      <c r="AU2239" s="20">
        <v>36543.148148148153</v>
      </c>
      <c r="AV2239" s="20">
        <f t="shared" si="273"/>
        <v>543.14814814815327</v>
      </c>
      <c r="AW2239" s="21">
        <f t="shared" si="279"/>
        <v>1.5087448559670924E-2</v>
      </c>
    </row>
    <row r="2240" spans="1:49" x14ac:dyDescent="0.25">
      <c r="A2240" t="s">
        <v>38</v>
      </c>
      <c r="B2240" t="s">
        <v>105</v>
      </c>
      <c r="C2240">
        <v>184830</v>
      </c>
      <c r="D2240">
        <v>2012</v>
      </c>
      <c r="E2240" t="s">
        <v>66</v>
      </c>
      <c r="F2240" t="s">
        <v>245</v>
      </c>
      <c r="H2240" t="s">
        <v>435</v>
      </c>
      <c r="I2240">
        <v>8</v>
      </c>
      <c r="J2240" t="s">
        <v>69</v>
      </c>
      <c r="K2240">
        <v>2</v>
      </c>
      <c r="L2240" t="s">
        <v>44</v>
      </c>
      <c r="M2240">
        <v>6.1999998092651367</v>
      </c>
      <c r="N2240" t="s">
        <v>70</v>
      </c>
      <c r="O2240" t="s">
        <v>46</v>
      </c>
      <c r="P2240">
        <v>3</v>
      </c>
      <c r="Q2240" t="s">
        <v>88</v>
      </c>
      <c r="R2240" t="s">
        <v>48</v>
      </c>
      <c r="S2240">
        <v>383</v>
      </c>
      <c r="T2240" t="s">
        <v>49</v>
      </c>
      <c r="U2240" t="s">
        <v>72</v>
      </c>
      <c r="W2240" t="s">
        <v>247</v>
      </c>
      <c r="X2240" t="s">
        <v>74</v>
      </c>
      <c r="Z2240">
        <v>0</v>
      </c>
      <c r="AA2240" t="s">
        <v>75</v>
      </c>
      <c r="AB2240" t="s">
        <v>248</v>
      </c>
      <c r="AC2240">
        <v>45</v>
      </c>
      <c r="AD2240">
        <v>11</v>
      </c>
      <c r="AE2240">
        <v>4</v>
      </c>
      <c r="AF2240">
        <v>2025</v>
      </c>
      <c r="AG2240">
        <v>20251104</v>
      </c>
      <c r="AH2240" s="2">
        <v>2750</v>
      </c>
      <c r="AI2240" s="2">
        <v>4513.84375</v>
      </c>
      <c r="AJ2240" s="2">
        <f t="shared" si="274"/>
        <v>1763.84375</v>
      </c>
      <c r="AK2240" s="6">
        <f t="shared" si="275"/>
        <v>0.64139772727272726</v>
      </c>
      <c r="AL2240" s="12">
        <v>2750</v>
      </c>
      <c r="AM2240" s="12">
        <v>4214.6866053887888</v>
      </c>
      <c r="AN2240" s="12">
        <f t="shared" si="276"/>
        <v>1464.6866053887888</v>
      </c>
      <c r="AO2240" s="13">
        <f t="shared" si="277"/>
        <v>0.53261331105046872</v>
      </c>
      <c r="AP2240" s="16">
        <v>2750</v>
      </c>
      <c r="AQ2240" s="16">
        <v>3920.9873620160629</v>
      </c>
      <c r="AR2240" s="16">
        <f t="shared" si="278"/>
        <v>1170.9873620160629</v>
      </c>
      <c r="AS2240" s="17">
        <f t="shared" si="272"/>
        <v>0.42581358618765924</v>
      </c>
      <c r="AT2240" s="20">
        <v>2750</v>
      </c>
      <c r="AU2240" s="20">
        <v>4703.7917737789176</v>
      </c>
      <c r="AV2240" s="20">
        <f t="shared" si="273"/>
        <v>1953.7917737789176</v>
      </c>
      <c r="AW2240" s="21">
        <f t="shared" si="279"/>
        <v>0.71046973591960638</v>
      </c>
    </row>
    <row r="2241" spans="1:49" x14ac:dyDescent="0.25">
      <c r="A2241" t="s">
        <v>109</v>
      </c>
      <c r="B2241" t="s">
        <v>538</v>
      </c>
      <c r="C2241">
        <v>21351</v>
      </c>
      <c r="D2241">
        <v>2022</v>
      </c>
      <c r="E2241" t="s">
        <v>114</v>
      </c>
      <c r="F2241" t="s">
        <v>898</v>
      </c>
      <c r="G2241" t="s">
        <v>1914</v>
      </c>
      <c r="I2241">
        <v>4</v>
      </c>
      <c r="J2241" t="s">
        <v>129</v>
      </c>
      <c r="K2241">
        <v>4</v>
      </c>
      <c r="L2241" t="s">
        <v>44</v>
      </c>
      <c r="M2241">
        <v>1.5</v>
      </c>
      <c r="N2241" t="s">
        <v>44</v>
      </c>
      <c r="O2241" t="s">
        <v>46</v>
      </c>
      <c r="P2241">
        <v>5</v>
      </c>
      <c r="Q2241" t="s">
        <v>60</v>
      </c>
      <c r="R2241" t="s">
        <v>81</v>
      </c>
      <c r="S2241">
        <v>158</v>
      </c>
      <c r="T2241" t="s">
        <v>49</v>
      </c>
      <c r="W2241" t="s">
        <v>62</v>
      </c>
      <c r="X2241" t="s">
        <v>121</v>
      </c>
      <c r="Z2241">
        <v>0</v>
      </c>
      <c r="AA2241" t="s">
        <v>75</v>
      </c>
      <c r="AB2241" t="s">
        <v>83</v>
      </c>
      <c r="AC2241">
        <v>45</v>
      </c>
      <c r="AD2241">
        <v>11</v>
      </c>
      <c r="AE2241">
        <v>4</v>
      </c>
      <c r="AF2241">
        <v>2025</v>
      </c>
      <c r="AG2241">
        <v>20251105</v>
      </c>
      <c r="AH2241" s="2">
        <v>19400</v>
      </c>
      <c r="AI2241" s="2">
        <v>19580.2734375</v>
      </c>
      <c r="AJ2241" s="2">
        <f t="shared" si="274"/>
        <v>180.2734375</v>
      </c>
      <c r="AK2241" s="6">
        <f t="shared" si="275"/>
        <v>9.2924452319587628E-3</v>
      </c>
      <c r="AL2241" s="12">
        <v>19400</v>
      </c>
      <c r="AM2241" s="12">
        <v>18989.302347671139</v>
      </c>
      <c r="AN2241" s="12">
        <f t="shared" si="276"/>
        <v>410.6976523288613</v>
      </c>
      <c r="AO2241" s="13">
        <f t="shared" si="277"/>
        <v>2.1169982078807284E-2</v>
      </c>
      <c r="AP2241" s="16">
        <v>19400</v>
      </c>
      <c r="AQ2241" s="16">
        <v>19342.64089911215</v>
      </c>
      <c r="AR2241" s="16">
        <f t="shared" si="278"/>
        <v>57.359100887850218</v>
      </c>
      <c r="AS2241" s="17">
        <f t="shared" si="272"/>
        <v>2.956654684940733E-3</v>
      </c>
      <c r="AT2241" s="20">
        <v>19400</v>
      </c>
      <c r="AU2241" s="20">
        <v>19475.724590163929</v>
      </c>
      <c r="AV2241" s="20">
        <f t="shared" si="273"/>
        <v>75.724590163928951</v>
      </c>
      <c r="AW2241" s="21">
        <f t="shared" si="279"/>
        <v>3.9033293898932449E-3</v>
      </c>
    </row>
    <row r="2242" spans="1:49" x14ac:dyDescent="0.25">
      <c r="A2242" t="s">
        <v>123</v>
      </c>
      <c r="B2242" t="s">
        <v>200</v>
      </c>
      <c r="C2242">
        <v>133721</v>
      </c>
      <c r="D2242">
        <v>2018</v>
      </c>
      <c r="E2242" t="s">
        <v>167</v>
      </c>
      <c r="F2242" t="s">
        <v>168</v>
      </c>
      <c r="G2242" t="s">
        <v>496</v>
      </c>
      <c r="I2242">
        <v>8</v>
      </c>
      <c r="J2242" t="s">
        <v>101</v>
      </c>
      <c r="K2242">
        <v>4</v>
      </c>
      <c r="L2242" t="s">
        <v>44</v>
      </c>
      <c r="M2242">
        <v>6.1999998092651367</v>
      </c>
      <c r="N2242" t="s">
        <v>70</v>
      </c>
      <c r="O2242" t="s">
        <v>46</v>
      </c>
      <c r="Q2242" t="s">
        <v>60</v>
      </c>
      <c r="R2242" t="s">
        <v>48</v>
      </c>
      <c r="T2242" t="s">
        <v>49</v>
      </c>
      <c r="V2242" t="s">
        <v>882</v>
      </c>
      <c r="W2242" t="s">
        <v>103</v>
      </c>
      <c r="X2242" t="s">
        <v>74</v>
      </c>
      <c r="Y2242">
        <v>66200</v>
      </c>
      <c r="Z2242">
        <v>0</v>
      </c>
      <c r="AA2242" t="s">
        <v>75</v>
      </c>
      <c r="AB2242" t="s">
        <v>104</v>
      </c>
      <c r="AC2242">
        <v>45</v>
      </c>
      <c r="AD2242">
        <v>11</v>
      </c>
      <c r="AE2242">
        <v>4</v>
      </c>
      <c r="AF2242">
        <v>2025</v>
      </c>
      <c r="AG2242">
        <v>20251105</v>
      </c>
      <c r="AH2242" s="2">
        <v>15200</v>
      </c>
      <c r="AI2242" s="2">
        <v>16691.318359375</v>
      </c>
      <c r="AJ2242" s="2">
        <f t="shared" si="274"/>
        <v>1491.318359375</v>
      </c>
      <c r="AK2242" s="6">
        <f t="shared" si="275"/>
        <v>9.8113049958881579E-2</v>
      </c>
      <c r="AL2242" s="12">
        <v>15200</v>
      </c>
      <c r="AM2242" s="12">
        <v>16156.434739502211</v>
      </c>
      <c r="AN2242" s="12">
        <f t="shared" si="276"/>
        <v>956.4347395022105</v>
      </c>
      <c r="AO2242" s="13">
        <f t="shared" si="277"/>
        <v>6.2923338125145431E-2</v>
      </c>
      <c r="AP2242" s="16">
        <v>15200</v>
      </c>
      <c r="AQ2242" s="16">
        <v>18280.710325708569</v>
      </c>
      <c r="AR2242" s="16">
        <f t="shared" si="278"/>
        <v>3080.7103257085691</v>
      </c>
      <c r="AS2242" s="17">
        <f t="shared" si="272"/>
        <v>0.20267831090187954</v>
      </c>
      <c r="AT2242" s="20">
        <v>15200</v>
      </c>
      <c r="AU2242" s="20">
        <v>16624.595615103539</v>
      </c>
      <c r="AV2242" s="20">
        <f t="shared" si="273"/>
        <v>1424.5956151035389</v>
      </c>
      <c r="AW2242" s="21">
        <f t="shared" si="279"/>
        <v>9.3723395730495984E-2</v>
      </c>
    </row>
    <row r="2243" spans="1:49" x14ac:dyDescent="0.25">
      <c r="A2243" t="s">
        <v>109</v>
      </c>
      <c r="B2243" t="s">
        <v>1419</v>
      </c>
      <c r="C2243">
        <v>208000</v>
      </c>
      <c r="D2243">
        <v>2004</v>
      </c>
      <c r="E2243" t="s">
        <v>66</v>
      </c>
      <c r="F2243" t="s">
        <v>624</v>
      </c>
      <c r="G2243" t="s">
        <v>229</v>
      </c>
      <c r="I2243">
        <v>8</v>
      </c>
      <c r="J2243" t="s">
        <v>262</v>
      </c>
      <c r="K2243">
        <v>4</v>
      </c>
      <c r="L2243" t="s">
        <v>44</v>
      </c>
      <c r="M2243">
        <v>4.5999999046325684</v>
      </c>
      <c r="N2243" t="s">
        <v>70</v>
      </c>
      <c r="O2243" t="s">
        <v>46</v>
      </c>
      <c r="Q2243" t="s">
        <v>118</v>
      </c>
      <c r="S2243">
        <v>224</v>
      </c>
      <c r="T2243" t="s">
        <v>49</v>
      </c>
      <c r="U2243" t="s">
        <v>72</v>
      </c>
      <c r="W2243" t="s">
        <v>120</v>
      </c>
      <c r="X2243" t="s">
        <v>98</v>
      </c>
      <c r="Z2243">
        <v>0</v>
      </c>
      <c r="AA2243" t="s">
        <v>75</v>
      </c>
      <c r="AB2243" t="s">
        <v>122</v>
      </c>
      <c r="AC2243">
        <v>45</v>
      </c>
      <c r="AD2243">
        <v>11</v>
      </c>
      <c r="AE2243">
        <v>4</v>
      </c>
      <c r="AF2243">
        <v>2025</v>
      </c>
      <c r="AG2243">
        <v>20251107</v>
      </c>
      <c r="AH2243" s="2">
        <v>365</v>
      </c>
      <c r="AI2243" s="2">
        <v>531.67535400390625</v>
      </c>
      <c r="AJ2243" s="2">
        <f t="shared" si="274"/>
        <v>166.67535400390625</v>
      </c>
      <c r="AK2243" s="6">
        <f t="shared" si="275"/>
        <v>0.45664480549015413</v>
      </c>
      <c r="AL2243" s="12">
        <v>365</v>
      </c>
      <c r="AM2243" s="12">
        <v>520.55289217185737</v>
      </c>
      <c r="AN2243" s="12">
        <f t="shared" si="276"/>
        <v>155.55289217185737</v>
      </c>
      <c r="AO2243" s="13">
        <f t="shared" si="277"/>
        <v>0.42617230732015715</v>
      </c>
      <c r="AP2243" s="16">
        <v>365</v>
      </c>
      <c r="AQ2243" s="16">
        <v>532.34090787883406</v>
      </c>
      <c r="AR2243" s="16">
        <f t="shared" si="278"/>
        <v>167.34090787883406</v>
      </c>
      <c r="AS2243" s="17">
        <f t="shared" ref="AS2243:AS2306" si="280">ABS($AH2243-AQ2243)/$AH2243</f>
        <v>0.45846824076392895</v>
      </c>
      <c r="AT2243" s="20">
        <v>365</v>
      </c>
      <c r="AU2243" s="20">
        <v>567.53229974160195</v>
      </c>
      <c r="AV2243" s="20">
        <f t="shared" ref="AV2243:AV2306" si="281">ABS(AT2243-AU2243)</f>
        <v>202.53229974160195</v>
      </c>
      <c r="AW2243" s="21">
        <f t="shared" si="279"/>
        <v>0.55488301299069032</v>
      </c>
    </row>
    <row r="2244" spans="1:49" x14ac:dyDescent="0.25">
      <c r="A2244" t="s">
        <v>77</v>
      </c>
      <c r="B2244" t="s">
        <v>177</v>
      </c>
      <c r="C2244">
        <v>109713</v>
      </c>
      <c r="D2244">
        <v>2019</v>
      </c>
      <c r="E2244" t="s">
        <v>167</v>
      </c>
      <c r="F2244" t="s">
        <v>1261</v>
      </c>
      <c r="G2244" t="s">
        <v>153</v>
      </c>
      <c r="I2244">
        <v>4</v>
      </c>
      <c r="J2244" t="s">
        <v>69</v>
      </c>
      <c r="K2244">
        <v>2</v>
      </c>
      <c r="L2244" t="s">
        <v>44</v>
      </c>
      <c r="M2244">
        <v>2.5</v>
      </c>
      <c r="N2244" t="s">
        <v>70</v>
      </c>
      <c r="O2244" t="s">
        <v>46</v>
      </c>
      <c r="P2244">
        <v>2</v>
      </c>
      <c r="Q2244" t="s">
        <v>88</v>
      </c>
      <c r="R2244" t="s">
        <v>48</v>
      </c>
      <c r="T2244" t="s">
        <v>49</v>
      </c>
      <c r="U2244" t="s">
        <v>50</v>
      </c>
      <c r="V2244" t="s">
        <v>1915</v>
      </c>
      <c r="W2244" t="s">
        <v>134</v>
      </c>
      <c r="X2244" t="s">
        <v>74</v>
      </c>
      <c r="Z2244">
        <v>0</v>
      </c>
      <c r="AA2244" t="s">
        <v>75</v>
      </c>
      <c r="AB2244" t="s">
        <v>91</v>
      </c>
      <c r="AC2244">
        <v>45</v>
      </c>
      <c r="AD2244">
        <v>11</v>
      </c>
      <c r="AE2244">
        <v>4</v>
      </c>
      <c r="AF2244">
        <v>2025</v>
      </c>
      <c r="AG2244">
        <v>20251105</v>
      </c>
      <c r="AH2244" s="2">
        <v>5700</v>
      </c>
      <c r="AI2244" s="2">
        <v>7378.65869140625</v>
      </c>
      <c r="AJ2244" s="2">
        <f t="shared" ref="AJ2244:AJ2307" si="282">ABS(AH2244-AI2244)</f>
        <v>1678.65869140625</v>
      </c>
      <c r="AK2244" s="6">
        <f t="shared" ref="AK2244:AK2307" si="283">ABS($AH2244-AI2244)/$AH2244</f>
        <v>0.29450152480811403</v>
      </c>
      <c r="AL2244" s="12">
        <v>5700</v>
      </c>
      <c r="AM2244" s="12">
        <v>6248.029387027942</v>
      </c>
      <c r="AN2244" s="12">
        <f t="shared" ref="AN2244:AN2307" si="284">ABS(AL2244-AM2244)</f>
        <v>548.02938702794199</v>
      </c>
      <c r="AO2244" s="13">
        <f t="shared" ref="AO2244:AO2307" si="285">ABS($AH2244-AM2244)/$AH2244</f>
        <v>9.614550649613017E-2</v>
      </c>
      <c r="AP2244" s="16">
        <v>5700</v>
      </c>
      <c r="AQ2244" s="16">
        <v>6773.3974400414781</v>
      </c>
      <c r="AR2244" s="16">
        <f t="shared" ref="AR2244:AR2307" si="286">ABS(AP2244-AQ2244)</f>
        <v>1073.3974400414781</v>
      </c>
      <c r="AS2244" s="17">
        <f t="shared" si="280"/>
        <v>0.18831534035815406</v>
      </c>
      <c r="AT2244" s="20">
        <v>5700</v>
      </c>
      <c r="AU2244" s="20">
        <v>7760.2659574468089</v>
      </c>
      <c r="AV2244" s="20">
        <f t="shared" si="281"/>
        <v>2060.2659574468089</v>
      </c>
      <c r="AW2244" s="21">
        <f t="shared" ref="AW2244:AW2307" si="287">ABS($AH2244-AU2244)/$AH2244</f>
        <v>0.36145016797312435</v>
      </c>
    </row>
    <row r="2245" spans="1:49" x14ac:dyDescent="0.25">
      <c r="A2245" t="s">
        <v>38</v>
      </c>
      <c r="B2245" t="s">
        <v>357</v>
      </c>
      <c r="C2245">
        <v>160184</v>
      </c>
      <c r="D2245">
        <v>2017</v>
      </c>
      <c r="E2245" t="s">
        <v>504</v>
      </c>
      <c r="F2245" t="s">
        <v>822</v>
      </c>
      <c r="G2245" t="s">
        <v>113</v>
      </c>
      <c r="I2245">
        <v>6</v>
      </c>
      <c r="J2245" t="s">
        <v>69</v>
      </c>
      <c r="K2245">
        <v>4</v>
      </c>
      <c r="L2245" t="s">
        <v>44</v>
      </c>
      <c r="M2245">
        <v>3.5999999046325679</v>
      </c>
      <c r="N2245" t="s">
        <v>45</v>
      </c>
      <c r="O2245" t="s">
        <v>46</v>
      </c>
      <c r="P2245">
        <v>2</v>
      </c>
      <c r="Q2245" t="s">
        <v>215</v>
      </c>
      <c r="R2245" t="s">
        <v>96</v>
      </c>
      <c r="S2245">
        <v>287</v>
      </c>
      <c r="T2245" t="s">
        <v>49</v>
      </c>
      <c r="U2245" t="s">
        <v>72</v>
      </c>
      <c r="W2245" t="s">
        <v>90</v>
      </c>
      <c r="X2245" t="s">
        <v>98</v>
      </c>
      <c r="Y2245">
        <v>42895</v>
      </c>
      <c r="Z2245">
        <v>0</v>
      </c>
      <c r="AA2245" t="s">
        <v>75</v>
      </c>
      <c r="AB2245" t="s">
        <v>215</v>
      </c>
      <c r="AC2245">
        <v>45</v>
      </c>
      <c r="AD2245">
        <v>11</v>
      </c>
      <c r="AE2245">
        <v>4</v>
      </c>
      <c r="AF2245">
        <v>2025</v>
      </c>
      <c r="AG2245">
        <v>20251105</v>
      </c>
      <c r="AH2245" s="2">
        <v>5500</v>
      </c>
      <c r="AI2245" s="2">
        <v>4072.86865234375</v>
      </c>
      <c r="AJ2245" s="2">
        <f t="shared" si="282"/>
        <v>1427.13134765625</v>
      </c>
      <c r="AK2245" s="6">
        <f t="shared" si="283"/>
        <v>0.25947842684659089</v>
      </c>
      <c r="AL2245" s="12">
        <v>5500</v>
      </c>
      <c r="AM2245" s="12">
        <v>4089.9267468149678</v>
      </c>
      <c r="AN2245" s="12">
        <f t="shared" si="284"/>
        <v>1410.0732531850322</v>
      </c>
      <c r="AO2245" s="13">
        <f t="shared" si="285"/>
        <v>0.25637695512455133</v>
      </c>
      <c r="AP2245" s="16">
        <v>5500</v>
      </c>
      <c r="AQ2245" s="16">
        <v>4348.1717108674266</v>
      </c>
      <c r="AR2245" s="16">
        <f t="shared" si="286"/>
        <v>1151.8282891325734</v>
      </c>
      <c r="AS2245" s="17">
        <f t="shared" si="280"/>
        <v>0.20942332529683153</v>
      </c>
      <c r="AT2245" s="20">
        <v>5500</v>
      </c>
      <c r="AU2245" s="20">
        <v>4161.0561299852288</v>
      </c>
      <c r="AV2245" s="20">
        <f t="shared" si="281"/>
        <v>1338.9438700147712</v>
      </c>
      <c r="AW2245" s="21">
        <f t="shared" si="287"/>
        <v>0.24344434000268567</v>
      </c>
    </row>
    <row r="2246" spans="1:49" x14ac:dyDescent="0.25">
      <c r="A2246" t="s">
        <v>109</v>
      </c>
      <c r="B2246" t="s">
        <v>538</v>
      </c>
      <c r="C2246">
        <v>33255</v>
      </c>
      <c r="D2246">
        <v>2022</v>
      </c>
      <c r="E2246" t="s">
        <v>318</v>
      </c>
      <c r="F2246" t="s">
        <v>558</v>
      </c>
      <c r="G2246" t="s">
        <v>967</v>
      </c>
      <c r="I2246">
        <v>4</v>
      </c>
      <c r="J2246" t="s">
        <v>69</v>
      </c>
      <c r="K2246">
        <v>4</v>
      </c>
      <c r="L2246" t="s">
        <v>44</v>
      </c>
      <c r="M2246">
        <v>2</v>
      </c>
      <c r="N2246" t="s">
        <v>45</v>
      </c>
      <c r="O2246" t="s">
        <v>46</v>
      </c>
      <c r="P2246">
        <v>4</v>
      </c>
      <c r="Q2246" t="s">
        <v>60</v>
      </c>
      <c r="R2246" t="s">
        <v>96</v>
      </c>
      <c r="T2246" t="s">
        <v>49</v>
      </c>
      <c r="U2246" t="s">
        <v>50</v>
      </c>
      <c r="V2246" t="s">
        <v>419</v>
      </c>
      <c r="W2246" t="s">
        <v>62</v>
      </c>
      <c r="X2246" t="s">
        <v>560</v>
      </c>
      <c r="Z2246">
        <v>0</v>
      </c>
      <c r="AA2246" t="s">
        <v>75</v>
      </c>
      <c r="AB2246" t="s">
        <v>83</v>
      </c>
      <c r="AC2246">
        <v>45</v>
      </c>
      <c r="AD2246">
        <v>11</v>
      </c>
      <c r="AE2246">
        <v>4</v>
      </c>
      <c r="AF2246">
        <v>2025</v>
      </c>
      <c r="AG2246">
        <v>20251105</v>
      </c>
      <c r="AH2246" s="2">
        <v>20500</v>
      </c>
      <c r="AI2246" s="2">
        <v>20260.294921875</v>
      </c>
      <c r="AJ2246" s="2">
        <f t="shared" si="282"/>
        <v>239.705078125</v>
      </c>
      <c r="AK2246" s="6">
        <f t="shared" si="283"/>
        <v>1.1692930640243902E-2</v>
      </c>
      <c r="AL2246" s="12">
        <v>20500</v>
      </c>
      <c r="AM2246" s="12">
        <v>18363.22080688678</v>
      </c>
      <c r="AN2246" s="12">
        <f t="shared" si="284"/>
        <v>2136.7791931132197</v>
      </c>
      <c r="AO2246" s="13">
        <f t="shared" si="285"/>
        <v>0.10423313137137658</v>
      </c>
      <c r="AP2246" s="16">
        <v>20500</v>
      </c>
      <c r="AQ2246" s="16">
        <v>18623.675428106919</v>
      </c>
      <c r="AR2246" s="16">
        <f t="shared" si="286"/>
        <v>1876.3245718930812</v>
      </c>
      <c r="AS2246" s="17">
        <f t="shared" si="280"/>
        <v>9.1528027897223474E-2</v>
      </c>
      <c r="AT2246" s="20">
        <v>20500</v>
      </c>
      <c r="AU2246" s="20">
        <v>20579.609105180542</v>
      </c>
      <c r="AV2246" s="20">
        <f t="shared" si="281"/>
        <v>79.609105180541519</v>
      </c>
      <c r="AW2246" s="21">
        <f t="shared" si="287"/>
        <v>3.8833709844166594E-3</v>
      </c>
    </row>
    <row r="2247" spans="1:49" x14ac:dyDescent="0.25">
      <c r="A2247" t="s">
        <v>77</v>
      </c>
      <c r="B2247" t="s">
        <v>811</v>
      </c>
      <c r="C2247">
        <v>166346</v>
      </c>
      <c r="D2247">
        <v>2013</v>
      </c>
      <c r="E2247" t="s">
        <v>93</v>
      </c>
      <c r="F2247" t="s">
        <v>94</v>
      </c>
      <c r="G2247" t="s">
        <v>189</v>
      </c>
      <c r="I2247">
        <v>4</v>
      </c>
      <c r="J2247" t="s">
        <v>59</v>
      </c>
      <c r="K2247">
        <v>4</v>
      </c>
      <c r="L2247" t="s">
        <v>44</v>
      </c>
      <c r="M2247">
        <v>2.4000000953674321</v>
      </c>
      <c r="N2247" t="s">
        <v>45</v>
      </c>
      <c r="Q2247" t="s">
        <v>60</v>
      </c>
      <c r="R2247" t="s">
        <v>96</v>
      </c>
      <c r="T2247" t="s">
        <v>49</v>
      </c>
      <c r="V2247" t="s">
        <v>437</v>
      </c>
      <c r="W2247" t="s">
        <v>62</v>
      </c>
      <c r="X2247" t="s">
        <v>98</v>
      </c>
      <c r="Z2247">
        <v>0</v>
      </c>
      <c r="AA2247" t="s">
        <v>75</v>
      </c>
      <c r="AB2247" t="s">
        <v>83</v>
      </c>
      <c r="AC2247">
        <v>45</v>
      </c>
      <c r="AD2247">
        <v>11</v>
      </c>
      <c r="AE2247">
        <v>4</v>
      </c>
      <c r="AF2247">
        <v>2025</v>
      </c>
      <c r="AG2247">
        <v>20251105</v>
      </c>
      <c r="AH2247" s="2">
        <v>4000</v>
      </c>
      <c r="AI2247" s="2">
        <v>1564.083984375</v>
      </c>
      <c r="AJ2247" s="2">
        <f t="shared" si="282"/>
        <v>2435.916015625</v>
      </c>
      <c r="AK2247" s="6">
        <f t="shared" si="283"/>
        <v>0.60897900390625004</v>
      </c>
      <c r="AL2247" s="12">
        <v>4000</v>
      </c>
      <c r="AM2247" s="12">
        <v>1506.167554582652</v>
      </c>
      <c r="AN2247" s="12">
        <f t="shared" si="284"/>
        <v>2493.832445417348</v>
      </c>
      <c r="AO2247" s="13">
        <f t="shared" si="285"/>
        <v>0.62345811135433704</v>
      </c>
      <c r="AP2247" s="16">
        <v>4000</v>
      </c>
      <c r="AQ2247" s="16">
        <v>1511.0941401230459</v>
      </c>
      <c r="AR2247" s="16">
        <f t="shared" si="286"/>
        <v>2488.9058598769543</v>
      </c>
      <c r="AS2247" s="17">
        <f t="shared" si="280"/>
        <v>0.62222646496923861</v>
      </c>
      <c r="AT2247" s="20">
        <v>4000</v>
      </c>
      <c r="AU2247" s="20">
        <v>1631.3304794520541</v>
      </c>
      <c r="AV2247" s="20">
        <f t="shared" si="281"/>
        <v>2368.6695205479459</v>
      </c>
      <c r="AW2247" s="21">
        <f t="shared" si="287"/>
        <v>0.59216738013698644</v>
      </c>
    </row>
    <row r="2248" spans="1:49" x14ac:dyDescent="0.25">
      <c r="A2248" t="s">
        <v>38</v>
      </c>
      <c r="B2248" t="s">
        <v>92</v>
      </c>
      <c r="C2248">
        <v>102616</v>
      </c>
      <c r="D2248">
        <v>2017</v>
      </c>
      <c r="E2248" t="s">
        <v>203</v>
      </c>
      <c r="F2248" t="s">
        <v>799</v>
      </c>
      <c r="I2248">
        <v>6</v>
      </c>
      <c r="J2248" t="s">
        <v>101</v>
      </c>
      <c r="K2248">
        <v>4</v>
      </c>
      <c r="L2248" t="s">
        <v>44</v>
      </c>
      <c r="M2248">
        <v>3.5</v>
      </c>
      <c r="N2248" t="s">
        <v>45</v>
      </c>
      <c r="O2248" t="s">
        <v>46</v>
      </c>
      <c r="P2248">
        <v>2</v>
      </c>
      <c r="Q2248" t="s">
        <v>141</v>
      </c>
      <c r="R2248" t="s">
        <v>48</v>
      </c>
      <c r="S2248">
        <v>295</v>
      </c>
      <c r="T2248" t="s">
        <v>49</v>
      </c>
      <c r="U2248" t="s">
        <v>72</v>
      </c>
      <c r="W2248" t="s">
        <v>134</v>
      </c>
      <c r="X2248" t="s">
        <v>74</v>
      </c>
      <c r="Z2248">
        <v>0</v>
      </c>
      <c r="AA2248" t="s">
        <v>75</v>
      </c>
      <c r="AB2248" t="s">
        <v>83</v>
      </c>
      <c r="AC2248">
        <v>45</v>
      </c>
      <c r="AD2248">
        <v>11</v>
      </c>
      <c r="AE2248">
        <v>4</v>
      </c>
      <c r="AF2248">
        <v>2025</v>
      </c>
      <c r="AG2248">
        <v>20251104</v>
      </c>
      <c r="AH2248" s="2">
        <v>2800</v>
      </c>
      <c r="AI2248" s="2">
        <v>5068.9921875</v>
      </c>
      <c r="AJ2248" s="2">
        <f t="shared" si="282"/>
        <v>2268.9921875</v>
      </c>
      <c r="AK2248" s="6">
        <f t="shared" si="283"/>
        <v>0.81035435267857148</v>
      </c>
      <c r="AL2248" s="12">
        <v>2800</v>
      </c>
      <c r="AM2248" s="12">
        <v>5544.1231254942186</v>
      </c>
      <c r="AN2248" s="12">
        <f t="shared" si="284"/>
        <v>2744.1231254942186</v>
      </c>
      <c r="AO2248" s="13">
        <f t="shared" si="285"/>
        <v>0.9800439733907923</v>
      </c>
      <c r="AP2248" s="16">
        <v>2800</v>
      </c>
      <c r="AQ2248" s="16">
        <v>5478.7863907984593</v>
      </c>
      <c r="AR2248" s="16">
        <f t="shared" si="286"/>
        <v>2678.7863907984593</v>
      </c>
      <c r="AS2248" s="17">
        <f t="shared" si="280"/>
        <v>0.95670942528516401</v>
      </c>
      <c r="AT2248" s="20">
        <v>2800</v>
      </c>
      <c r="AU2248" s="20">
        <v>4947.7244819646994</v>
      </c>
      <c r="AV2248" s="20">
        <f t="shared" si="281"/>
        <v>2147.7244819646994</v>
      </c>
      <c r="AW2248" s="21">
        <f t="shared" si="287"/>
        <v>0.76704445784453545</v>
      </c>
    </row>
    <row r="2249" spans="1:49" x14ac:dyDescent="0.25">
      <c r="A2249" t="s">
        <v>38</v>
      </c>
      <c r="B2249" t="s">
        <v>39</v>
      </c>
      <c r="C2249">
        <v>219756</v>
      </c>
      <c r="D2249">
        <v>2013</v>
      </c>
      <c r="E2249" t="s">
        <v>155</v>
      </c>
      <c r="F2249" t="s">
        <v>244</v>
      </c>
      <c r="G2249" t="s">
        <v>747</v>
      </c>
      <c r="I2249">
        <v>4</v>
      </c>
      <c r="J2249" t="s">
        <v>101</v>
      </c>
      <c r="K2249">
        <v>4</v>
      </c>
      <c r="L2249" t="s">
        <v>44</v>
      </c>
      <c r="M2249">
        <v>2</v>
      </c>
      <c r="N2249" t="s">
        <v>45</v>
      </c>
      <c r="O2249" t="s">
        <v>46</v>
      </c>
      <c r="Q2249" t="s">
        <v>60</v>
      </c>
      <c r="R2249" t="s">
        <v>48</v>
      </c>
      <c r="T2249" t="s">
        <v>49</v>
      </c>
      <c r="V2249" t="s">
        <v>1916</v>
      </c>
      <c r="W2249" t="s">
        <v>62</v>
      </c>
      <c r="X2249" t="s">
        <v>74</v>
      </c>
      <c r="Z2249">
        <v>0</v>
      </c>
      <c r="AA2249" t="s">
        <v>75</v>
      </c>
      <c r="AB2249" t="s">
        <v>83</v>
      </c>
      <c r="AC2249">
        <v>45</v>
      </c>
      <c r="AD2249">
        <v>11</v>
      </c>
      <c r="AE2249">
        <v>4</v>
      </c>
      <c r="AF2249">
        <v>2025</v>
      </c>
      <c r="AG2249">
        <v>20251104</v>
      </c>
      <c r="AH2249" s="2">
        <v>1700</v>
      </c>
      <c r="AI2249" s="2">
        <v>2072.901611328125</v>
      </c>
      <c r="AJ2249" s="2">
        <f t="shared" si="282"/>
        <v>372.901611328125</v>
      </c>
      <c r="AK2249" s="6">
        <f t="shared" si="283"/>
        <v>0.21935388901654412</v>
      </c>
      <c r="AL2249" s="12">
        <v>1700</v>
      </c>
      <c r="AM2249" s="12">
        <v>1833.697886832651</v>
      </c>
      <c r="AN2249" s="12">
        <f t="shared" si="284"/>
        <v>133.69788683265097</v>
      </c>
      <c r="AO2249" s="13">
        <f t="shared" si="285"/>
        <v>7.8645815783912332E-2</v>
      </c>
      <c r="AP2249" s="16">
        <v>1700</v>
      </c>
      <c r="AQ2249" s="16">
        <v>2081.3780480739179</v>
      </c>
      <c r="AR2249" s="16">
        <f t="shared" si="286"/>
        <v>381.37804807391785</v>
      </c>
      <c r="AS2249" s="17">
        <f t="shared" si="280"/>
        <v>0.22434002827877519</v>
      </c>
      <c r="AT2249" s="20">
        <v>1700</v>
      </c>
      <c r="AU2249" s="20">
        <v>2218.895569620252</v>
      </c>
      <c r="AV2249" s="20">
        <f t="shared" si="281"/>
        <v>518.89556962025199</v>
      </c>
      <c r="AW2249" s="21">
        <f t="shared" si="287"/>
        <v>0.30523268801191294</v>
      </c>
    </row>
    <row r="2250" spans="1:49" x14ac:dyDescent="0.25">
      <c r="A2250" t="s">
        <v>77</v>
      </c>
      <c r="B2250" t="s">
        <v>596</v>
      </c>
      <c r="C2250">
        <v>84924</v>
      </c>
      <c r="D2250">
        <v>2013</v>
      </c>
      <c r="E2250" t="s">
        <v>322</v>
      </c>
      <c r="F2250" t="s">
        <v>526</v>
      </c>
      <c r="G2250" t="s">
        <v>1194</v>
      </c>
      <c r="I2250">
        <v>4</v>
      </c>
      <c r="J2250" t="s">
        <v>129</v>
      </c>
      <c r="K2250">
        <v>4</v>
      </c>
      <c r="L2250" t="s">
        <v>44</v>
      </c>
      <c r="M2250">
        <v>2</v>
      </c>
      <c r="N2250" t="s">
        <v>44</v>
      </c>
      <c r="Q2250" t="s">
        <v>60</v>
      </c>
      <c r="R2250" t="s">
        <v>81</v>
      </c>
      <c r="S2250">
        <v>241</v>
      </c>
      <c r="T2250" t="s">
        <v>49</v>
      </c>
      <c r="W2250" t="s">
        <v>134</v>
      </c>
      <c r="X2250" t="s">
        <v>74</v>
      </c>
      <c r="Z2250">
        <v>0</v>
      </c>
      <c r="AA2250" t="s">
        <v>75</v>
      </c>
      <c r="AB2250" t="s">
        <v>83</v>
      </c>
      <c r="AC2250">
        <v>45</v>
      </c>
      <c r="AD2250">
        <v>11</v>
      </c>
      <c r="AE2250">
        <v>4</v>
      </c>
      <c r="AF2250">
        <v>2025</v>
      </c>
      <c r="AG2250">
        <v>20251105</v>
      </c>
      <c r="AH2250" s="2">
        <v>6700</v>
      </c>
      <c r="AI2250" s="2">
        <v>5173.63037109375</v>
      </c>
      <c r="AJ2250" s="2">
        <f t="shared" si="282"/>
        <v>1526.36962890625</v>
      </c>
      <c r="AK2250" s="6">
        <f t="shared" si="283"/>
        <v>0.22781636252332091</v>
      </c>
      <c r="AL2250" s="12">
        <v>6700</v>
      </c>
      <c r="AM2250" s="12">
        <v>4730.9477773830849</v>
      </c>
      <c r="AN2250" s="12">
        <f t="shared" si="284"/>
        <v>1969.0522226169151</v>
      </c>
      <c r="AO2250" s="13">
        <f t="shared" si="285"/>
        <v>0.29388839143536044</v>
      </c>
      <c r="AP2250" s="16">
        <v>6700</v>
      </c>
      <c r="AQ2250" s="16">
        <v>5145.2832292661487</v>
      </c>
      <c r="AR2250" s="16">
        <f t="shared" si="286"/>
        <v>1554.7167707338513</v>
      </c>
      <c r="AS2250" s="17">
        <f t="shared" si="280"/>
        <v>0.23204727921400764</v>
      </c>
      <c r="AT2250" s="20">
        <v>6700</v>
      </c>
      <c r="AU2250" s="20">
        <v>5334.9649859943966</v>
      </c>
      <c r="AV2250" s="20">
        <f t="shared" si="281"/>
        <v>1365.0350140056034</v>
      </c>
      <c r="AW2250" s="21">
        <f t="shared" si="287"/>
        <v>0.20373656925456768</v>
      </c>
    </row>
    <row r="2251" spans="1:49" x14ac:dyDescent="0.25">
      <c r="A2251" t="s">
        <v>38</v>
      </c>
      <c r="B2251" t="s">
        <v>65</v>
      </c>
      <c r="C2251">
        <v>48657</v>
      </c>
      <c r="D2251">
        <v>2022</v>
      </c>
      <c r="E2251" t="s">
        <v>139</v>
      </c>
      <c r="F2251" t="s">
        <v>284</v>
      </c>
      <c r="G2251" t="s">
        <v>451</v>
      </c>
      <c r="I2251">
        <v>6</v>
      </c>
      <c r="J2251" t="s">
        <v>69</v>
      </c>
      <c r="K2251">
        <v>4</v>
      </c>
      <c r="L2251" t="s">
        <v>44</v>
      </c>
      <c r="M2251">
        <v>3.5</v>
      </c>
      <c r="N2251" t="s">
        <v>87</v>
      </c>
      <c r="O2251" t="s">
        <v>46</v>
      </c>
      <c r="P2251">
        <v>4</v>
      </c>
      <c r="Q2251" t="s">
        <v>60</v>
      </c>
      <c r="R2251" t="s">
        <v>89</v>
      </c>
      <c r="T2251" t="s">
        <v>49</v>
      </c>
      <c r="W2251" t="s">
        <v>134</v>
      </c>
      <c r="X2251" t="s">
        <v>74</v>
      </c>
      <c r="Z2251">
        <v>0</v>
      </c>
      <c r="AA2251" t="s">
        <v>75</v>
      </c>
      <c r="AB2251" t="s">
        <v>104</v>
      </c>
      <c r="AC2251">
        <v>45</v>
      </c>
      <c r="AD2251">
        <v>11</v>
      </c>
      <c r="AE2251">
        <v>4</v>
      </c>
      <c r="AF2251">
        <v>2025</v>
      </c>
      <c r="AG2251">
        <v>20251104</v>
      </c>
      <c r="AH2251" s="2">
        <v>22750</v>
      </c>
      <c r="AI2251" s="2">
        <v>21865.166015625</v>
      </c>
      <c r="AJ2251" s="2">
        <f t="shared" si="282"/>
        <v>884.833984375</v>
      </c>
      <c r="AK2251" s="6">
        <f t="shared" si="283"/>
        <v>3.8893801510989014E-2</v>
      </c>
      <c r="AL2251" s="12">
        <v>22750</v>
      </c>
      <c r="AM2251" s="12">
        <v>20436.713121930708</v>
      </c>
      <c r="AN2251" s="12">
        <f t="shared" si="284"/>
        <v>2313.2868780692916</v>
      </c>
      <c r="AO2251" s="13">
        <f t="shared" si="285"/>
        <v>0.10168293969535347</v>
      </c>
      <c r="AP2251" s="16">
        <v>22750</v>
      </c>
      <c r="AQ2251" s="16">
        <v>19740.382582971419</v>
      </c>
      <c r="AR2251" s="16">
        <f t="shared" si="286"/>
        <v>3009.6174170285813</v>
      </c>
      <c r="AS2251" s="17">
        <f t="shared" si="280"/>
        <v>0.13229087547378379</v>
      </c>
      <c r="AT2251" s="20">
        <v>22750</v>
      </c>
      <c r="AU2251" s="20">
        <v>22016.221033868089</v>
      </c>
      <c r="AV2251" s="20">
        <f t="shared" si="281"/>
        <v>733.77896613191115</v>
      </c>
      <c r="AW2251" s="21">
        <f t="shared" si="287"/>
        <v>3.2254020489314777E-2</v>
      </c>
    </row>
    <row r="2252" spans="1:49" x14ac:dyDescent="0.25">
      <c r="A2252" t="s">
        <v>123</v>
      </c>
      <c r="B2252" t="s">
        <v>124</v>
      </c>
      <c r="C2252">
        <v>183107</v>
      </c>
      <c r="D2252">
        <v>2017</v>
      </c>
      <c r="E2252" t="s">
        <v>66</v>
      </c>
      <c r="F2252" t="s">
        <v>221</v>
      </c>
      <c r="G2252" t="s">
        <v>680</v>
      </c>
      <c r="I2252">
        <v>8</v>
      </c>
      <c r="J2252" t="s">
        <v>69</v>
      </c>
      <c r="K2252">
        <v>4</v>
      </c>
      <c r="L2252" t="s">
        <v>44</v>
      </c>
      <c r="M2252">
        <v>5</v>
      </c>
      <c r="N2252" t="s">
        <v>87</v>
      </c>
      <c r="Q2252" t="s">
        <v>88</v>
      </c>
      <c r="R2252" t="s">
        <v>89</v>
      </c>
      <c r="S2252">
        <v>386</v>
      </c>
      <c r="T2252" t="s">
        <v>49</v>
      </c>
      <c r="U2252" t="s">
        <v>72</v>
      </c>
      <c r="V2252" t="s">
        <v>359</v>
      </c>
      <c r="W2252" t="s">
        <v>90</v>
      </c>
      <c r="X2252" t="s">
        <v>74</v>
      </c>
      <c r="Y2252">
        <v>33650</v>
      </c>
      <c r="Z2252">
        <v>0</v>
      </c>
      <c r="AA2252" t="s">
        <v>75</v>
      </c>
      <c r="AB2252" t="s">
        <v>91</v>
      </c>
      <c r="AC2252">
        <v>45</v>
      </c>
      <c r="AD2252">
        <v>11</v>
      </c>
      <c r="AE2252">
        <v>4</v>
      </c>
      <c r="AF2252">
        <v>2025</v>
      </c>
      <c r="AG2252">
        <v>20251104</v>
      </c>
      <c r="AH2252" s="2">
        <v>7400</v>
      </c>
      <c r="AI2252" s="2">
        <v>9275.720703125</v>
      </c>
      <c r="AJ2252" s="2">
        <f t="shared" si="282"/>
        <v>1875.720703125</v>
      </c>
      <c r="AK2252" s="6">
        <f t="shared" si="283"/>
        <v>0.25347577069256755</v>
      </c>
      <c r="AL2252" s="12">
        <v>7400</v>
      </c>
      <c r="AM2252" s="12">
        <v>9443.290953489819</v>
      </c>
      <c r="AN2252" s="12">
        <f t="shared" si="284"/>
        <v>2043.290953489819</v>
      </c>
      <c r="AO2252" s="13">
        <f t="shared" si="285"/>
        <v>0.27612039912024583</v>
      </c>
      <c r="AP2252" s="16">
        <v>7400</v>
      </c>
      <c r="AQ2252" s="16">
        <v>9404.2343693427338</v>
      </c>
      <c r="AR2252" s="16">
        <f t="shared" si="286"/>
        <v>2004.2343693427338</v>
      </c>
      <c r="AS2252" s="17">
        <f t="shared" si="280"/>
        <v>0.27084248234361269</v>
      </c>
      <c r="AT2252" s="20">
        <v>7400</v>
      </c>
      <c r="AU2252" s="20">
        <v>9101.6279069767443</v>
      </c>
      <c r="AV2252" s="20">
        <f t="shared" si="281"/>
        <v>1701.6279069767443</v>
      </c>
      <c r="AW2252" s="21">
        <f t="shared" si="287"/>
        <v>0.22994971715901949</v>
      </c>
    </row>
    <row r="2253" spans="1:49" x14ac:dyDescent="0.25">
      <c r="A2253" t="s">
        <v>77</v>
      </c>
      <c r="B2253" t="s">
        <v>151</v>
      </c>
      <c r="C2253">
        <v>140948</v>
      </c>
      <c r="D2253">
        <v>2010</v>
      </c>
      <c r="E2253" t="s">
        <v>93</v>
      </c>
      <c r="F2253" t="s">
        <v>406</v>
      </c>
      <c r="G2253" t="s">
        <v>148</v>
      </c>
      <c r="I2253">
        <v>6</v>
      </c>
      <c r="J2253" t="s">
        <v>117</v>
      </c>
      <c r="K2253">
        <v>2</v>
      </c>
      <c r="L2253" t="s">
        <v>44</v>
      </c>
      <c r="M2253">
        <v>3.5999999046325679</v>
      </c>
      <c r="N2253" t="s">
        <v>70</v>
      </c>
      <c r="O2253" t="s">
        <v>46</v>
      </c>
      <c r="P2253">
        <v>4</v>
      </c>
      <c r="Q2253" t="s">
        <v>187</v>
      </c>
      <c r="T2253" t="s">
        <v>49</v>
      </c>
      <c r="U2253" t="s">
        <v>72</v>
      </c>
      <c r="V2253" t="s">
        <v>190</v>
      </c>
      <c r="W2253" t="s">
        <v>120</v>
      </c>
      <c r="X2253" t="s">
        <v>98</v>
      </c>
      <c r="Z2253">
        <v>0</v>
      </c>
      <c r="AA2253" t="s">
        <v>75</v>
      </c>
      <c r="AB2253" t="s">
        <v>187</v>
      </c>
      <c r="AC2253">
        <v>45</v>
      </c>
      <c r="AD2253">
        <v>11</v>
      </c>
      <c r="AE2253">
        <v>4</v>
      </c>
      <c r="AF2253">
        <v>2025</v>
      </c>
      <c r="AG2253">
        <v>20251105</v>
      </c>
      <c r="AH2253" s="2">
        <v>3800</v>
      </c>
      <c r="AI2253" s="2">
        <v>4586.0400390625</v>
      </c>
      <c r="AJ2253" s="2">
        <f t="shared" si="282"/>
        <v>786.0400390625</v>
      </c>
      <c r="AK2253" s="6">
        <f t="shared" si="283"/>
        <v>0.20685264185855262</v>
      </c>
      <c r="AL2253" s="12">
        <v>3800</v>
      </c>
      <c r="AM2253" s="12">
        <v>4213.1035869625057</v>
      </c>
      <c r="AN2253" s="12">
        <f t="shared" si="284"/>
        <v>413.10358696250569</v>
      </c>
      <c r="AO2253" s="13">
        <f t="shared" si="285"/>
        <v>0.10871147025329098</v>
      </c>
      <c r="AP2253" s="16">
        <v>3800</v>
      </c>
      <c r="AQ2253" s="16">
        <v>4700.0598189362981</v>
      </c>
      <c r="AR2253" s="16">
        <f t="shared" si="286"/>
        <v>900.05981893629814</v>
      </c>
      <c r="AS2253" s="17">
        <f t="shared" si="280"/>
        <v>0.23685784708849952</v>
      </c>
      <c r="AT2253" s="20">
        <v>3800</v>
      </c>
      <c r="AU2253" s="20">
        <v>4831.4013840830448</v>
      </c>
      <c r="AV2253" s="20">
        <f t="shared" si="281"/>
        <v>1031.4013840830448</v>
      </c>
      <c r="AW2253" s="21">
        <f t="shared" si="287"/>
        <v>0.27142141686395915</v>
      </c>
    </row>
    <row r="2254" spans="1:49" x14ac:dyDescent="0.25">
      <c r="A2254" t="s">
        <v>38</v>
      </c>
      <c r="B2254" t="s">
        <v>776</v>
      </c>
      <c r="C2254">
        <v>104174</v>
      </c>
      <c r="D2254">
        <v>2023</v>
      </c>
      <c r="E2254" t="s">
        <v>66</v>
      </c>
      <c r="F2254" t="s">
        <v>221</v>
      </c>
      <c r="G2254" t="s">
        <v>680</v>
      </c>
      <c r="I2254">
        <v>8</v>
      </c>
      <c r="J2254" t="s">
        <v>129</v>
      </c>
      <c r="K2254">
        <v>4</v>
      </c>
      <c r="L2254" t="s">
        <v>44</v>
      </c>
      <c r="M2254">
        <v>5</v>
      </c>
      <c r="N2254" t="s">
        <v>87</v>
      </c>
      <c r="O2254" t="s">
        <v>46</v>
      </c>
      <c r="P2254">
        <v>3</v>
      </c>
      <c r="Q2254" t="s">
        <v>88</v>
      </c>
      <c r="R2254" t="s">
        <v>89</v>
      </c>
      <c r="T2254" t="s">
        <v>49</v>
      </c>
      <c r="U2254" t="s">
        <v>72</v>
      </c>
      <c r="V2254" t="s">
        <v>359</v>
      </c>
      <c r="W2254" t="s">
        <v>103</v>
      </c>
      <c r="X2254" t="s">
        <v>74</v>
      </c>
      <c r="Z2254">
        <v>0</v>
      </c>
      <c r="AA2254" t="s">
        <v>75</v>
      </c>
      <c r="AB2254" t="s">
        <v>91</v>
      </c>
      <c r="AC2254">
        <v>45</v>
      </c>
      <c r="AD2254">
        <v>11</v>
      </c>
      <c r="AE2254">
        <v>4</v>
      </c>
      <c r="AF2254">
        <v>2025</v>
      </c>
      <c r="AG2254">
        <v>20251105</v>
      </c>
      <c r="AH2254" s="2">
        <v>22000</v>
      </c>
      <c r="AI2254" s="2">
        <v>25262.3671875</v>
      </c>
      <c r="AJ2254" s="2">
        <f t="shared" si="282"/>
        <v>3262.3671875</v>
      </c>
      <c r="AK2254" s="6">
        <f t="shared" si="283"/>
        <v>0.14828941761363637</v>
      </c>
      <c r="AL2254" s="12">
        <v>22000</v>
      </c>
      <c r="AM2254" s="12">
        <v>25477.951531077779</v>
      </c>
      <c r="AN2254" s="12">
        <f t="shared" si="284"/>
        <v>3477.9515310777788</v>
      </c>
      <c r="AO2254" s="13">
        <f t="shared" si="285"/>
        <v>0.15808870595808086</v>
      </c>
      <c r="AP2254" s="16">
        <v>22000</v>
      </c>
      <c r="AQ2254" s="16">
        <v>23083.78811915328</v>
      </c>
      <c r="AR2254" s="16">
        <f t="shared" si="286"/>
        <v>1083.7881191532797</v>
      </c>
      <c r="AS2254" s="17">
        <f t="shared" si="280"/>
        <v>4.9263096325149074E-2</v>
      </c>
      <c r="AT2254" s="20">
        <v>22000</v>
      </c>
      <c r="AU2254" s="20">
        <v>24665.261780104709</v>
      </c>
      <c r="AV2254" s="20">
        <f t="shared" si="281"/>
        <v>2665.261780104709</v>
      </c>
      <c r="AW2254" s="21">
        <f t="shared" si="287"/>
        <v>0.12114826273203223</v>
      </c>
    </row>
    <row r="2255" spans="1:49" x14ac:dyDescent="0.25">
      <c r="A2255" t="s">
        <v>77</v>
      </c>
      <c r="B2255" t="s">
        <v>811</v>
      </c>
      <c r="C2255">
        <v>1436</v>
      </c>
      <c r="D2255">
        <v>2023</v>
      </c>
      <c r="E2255" t="s">
        <v>135</v>
      </c>
      <c r="F2255" t="s">
        <v>566</v>
      </c>
      <c r="G2255" t="s">
        <v>1917</v>
      </c>
      <c r="H2255" t="s">
        <v>1918</v>
      </c>
      <c r="I2255">
        <v>4</v>
      </c>
      <c r="J2255" t="s">
        <v>69</v>
      </c>
      <c r="K2255">
        <v>4</v>
      </c>
      <c r="L2255" t="s">
        <v>44</v>
      </c>
      <c r="M2255">
        <v>1.299999952316284</v>
      </c>
      <c r="N2255" t="s">
        <v>87</v>
      </c>
      <c r="Q2255" t="s">
        <v>60</v>
      </c>
      <c r="R2255" t="s">
        <v>81</v>
      </c>
      <c r="S2255">
        <v>177</v>
      </c>
      <c r="T2255" t="s">
        <v>49</v>
      </c>
      <c r="W2255" t="s">
        <v>62</v>
      </c>
      <c r="X2255" t="s">
        <v>567</v>
      </c>
      <c r="Z2255">
        <v>0</v>
      </c>
      <c r="AA2255" t="s">
        <v>75</v>
      </c>
      <c r="AB2255" t="s">
        <v>83</v>
      </c>
      <c r="AC2255">
        <v>45</v>
      </c>
      <c r="AD2255">
        <v>11</v>
      </c>
      <c r="AE2255">
        <v>4</v>
      </c>
      <c r="AF2255">
        <v>2025</v>
      </c>
      <c r="AG2255">
        <v>20251105</v>
      </c>
      <c r="AH2255" s="2">
        <v>21000</v>
      </c>
      <c r="AI2255" s="2">
        <v>19160.4140625</v>
      </c>
      <c r="AJ2255" s="2">
        <f t="shared" si="282"/>
        <v>1839.5859375</v>
      </c>
      <c r="AK2255" s="6">
        <f t="shared" si="283"/>
        <v>8.759933035714286E-2</v>
      </c>
      <c r="AL2255" s="12">
        <v>21000</v>
      </c>
      <c r="AM2255" s="12">
        <v>17687.9883205566</v>
      </c>
      <c r="AN2255" s="12">
        <f t="shared" si="284"/>
        <v>3312.0116794433998</v>
      </c>
      <c r="AO2255" s="13">
        <f t="shared" si="285"/>
        <v>0.15771484187825713</v>
      </c>
      <c r="AP2255" s="16">
        <v>21000</v>
      </c>
      <c r="AQ2255" s="16">
        <v>21006.53287660193</v>
      </c>
      <c r="AR2255" s="16">
        <f t="shared" si="286"/>
        <v>6.5328766019301838</v>
      </c>
      <c r="AS2255" s="17">
        <f t="shared" si="280"/>
        <v>3.1108936199667544E-4</v>
      </c>
      <c r="AT2255" s="20">
        <v>21000</v>
      </c>
      <c r="AU2255" s="20">
        <v>19352.698545861302</v>
      </c>
      <c r="AV2255" s="20">
        <f t="shared" si="281"/>
        <v>1647.3014541386983</v>
      </c>
      <c r="AW2255" s="21">
        <f t="shared" si="287"/>
        <v>7.8442926387557066E-2</v>
      </c>
    </row>
    <row r="2256" spans="1:49" x14ac:dyDescent="0.25">
      <c r="A2256" t="s">
        <v>123</v>
      </c>
      <c r="B2256" t="s">
        <v>440</v>
      </c>
      <c r="C2256">
        <v>194736</v>
      </c>
      <c r="D2256">
        <v>2017</v>
      </c>
      <c r="E2256" t="s">
        <v>139</v>
      </c>
      <c r="F2256" t="s">
        <v>222</v>
      </c>
      <c r="I2256">
        <v>6</v>
      </c>
      <c r="J2256" t="s">
        <v>69</v>
      </c>
      <c r="K2256">
        <v>4</v>
      </c>
      <c r="L2256" t="s">
        <v>44</v>
      </c>
      <c r="M2256">
        <v>3.5</v>
      </c>
      <c r="N2256" t="s">
        <v>45</v>
      </c>
      <c r="O2256" t="s">
        <v>46</v>
      </c>
      <c r="P2256">
        <v>3</v>
      </c>
      <c r="Q2256" t="s">
        <v>141</v>
      </c>
      <c r="R2256" t="s">
        <v>48</v>
      </c>
      <c r="T2256" t="s">
        <v>49</v>
      </c>
      <c r="W2256" t="s">
        <v>134</v>
      </c>
      <c r="X2256" t="s">
        <v>74</v>
      </c>
      <c r="Z2256">
        <v>0</v>
      </c>
      <c r="AA2256" t="s">
        <v>75</v>
      </c>
      <c r="AB2256" t="s">
        <v>83</v>
      </c>
      <c r="AC2256">
        <v>45</v>
      </c>
      <c r="AD2256">
        <v>11</v>
      </c>
      <c r="AE2256">
        <v>4</v>
      </c>
      <c r="AF2256">
        <v>2025</v>
      </c>
      <c r="AG2256">
        <v>20251105</v>
      </c>
      <c r="AH2256" s="2">
        <v>2100</v>
      </c>
      <c r="AI2256" s="2">
        <v>2908.028564453125</v>
      </c>
      <c r="AJ2256" s="2">
        <f t="shared" si="282"/>
        <v>808.028564453125</v>
      </c>
      <c r="AK2256" s="6">
        <f t="shared" si="283"/>
        <v>0.3847755068824405</v>
      </c>
      <c r="AL2256" s="12">
        <v>2100</v>
      </c>
      <c r="AM2256" s="12">
        <v>2712.996196089312</v>
      </c>
      <c r="AN2256" s="12">
        <f t="shared" si="284"/>
        <v>612.99619608931198</v>
      </c>
      <c r="AO2256" s="13">
        <f t="shared" si="285"/>
        <v>0.29190295051872001</v>
      </c>
      <c r="AP2256" s="16">
        <v>2100</v>
      </c>
      <c r="AQ2256" s="16">
        <v>2505.86866891912</v>
      </c>
      <c r="AR2256" s="16">
        <f t="shared" si="286"/>
        <v>405.86866891911995</v>
      </c>
      <c r="AS2256" s="17">
        <f t="shared" si="280"/>
        <v>0.19327079472339045</v>
      </c>
      <c r="AT2256" s="20">
        <v>2100</v>
      </c>
      <c r="AU2256" s="20">
        <v>3002.5829538061162</v>
      </c>
      <c r="AV2256" s="20">
        <f t="shared" si="281"/>
        <v>902.58295380611617</v>
      </c>
      <c r="AW2256" s="21">
        <f t="shared" si="287"/>
        <v>0.42980140657434102</v>
      </c>
    </row>
    <row r="2257" spans="1:49" x14ac:dyDescent="0.25">
      <c r="A2257" t="s">
        <v>38</v>
      </c>
      <c r="B2257" t="s">
        <v>92</v>
      </c>
      <c r="C2257">
        <v>203816</v>
      </c>
      <c r="D2257">
        <v>2013</v>
      </c>
      <c r="E2257" t="s">
        <v>159</v>
      </c>
      <c r="F2257" t="s">
        <v>160</v>
      </c>
      <c r="G2257" t="s">
        <v>229</v>
      </c>
      <c r="I2257">
        <v>6</v>
      </c>
      <c r="J2257" t="s">
        <v>101</v>
      </c>
      <c r="K2257">
        <v>4</v>
      </c>
      <c r="L2257" t="s">
        <v>44</v>
      </c>
      <c r="M2257">
        <v>3.5</v>
      </c>
      <c r="N2257" t="s">
        <v>45</v>
      </c>
      <c r="O2257" t="s">
        <v>46</v>
      </c>
      <c r="Q2257" t="s">
        <v>60</v>
      </c>
      <c r="R2257" t="s">
        <v>48</v>
      </c>
      <c r="S2257">
        <v>250</v>
      </c>
      <c r="T2257" t="s">
        <v>49</v>
      </c>
      <c r="U2257" t="s">
        <v>72</v>
      </c>
      <c r="V2257" t="s">
        <v>162</v>
      </c>
      <c r="W2257" t="s">
        <v>134</v>
      </c>
      <c r="X2257" t="s">
        <v>74</v>
      </c>
      <c r="Z2257">
        <v>0</v>
      </c>
      <c r="AA2257" t="s">
        <v>75</v>
      </c>
      <c r="AB2257" t="s">
        <v>83</v>
      </c>
      <c r="AC2257">
        <v>45</v>
      </c>
      <c r="AD2257">
        <v>11</v>
      </c>
      <c r="AE2257">
        <v>4</v>
      </c>
      <c r="AF2257">
        <v>2025</v>
      </c>
      <c r="AG2257">
        <v>20251104</v>
      </c>
      <c r="AH2257" s="2">
        <v>3300</v>
      </c>
      <c r="AI2257" s="2">
        <v>2908.9873046875</v>
      </c>
      <c r="AJ2257" s="2">
        <f t="shared" si="282"/>
        <v>391.0126953125</v>
      </c>
      <c r="AK2257" s="6">
        <f t="shared" si="283"/>
        <v>0.11848869554924242</v>
      </c>
      <c r="AL2257" s="12">
        <v>3300</v>
      </c>
      <c r="AM2257" s="12">
        <v>2709.717951463897</v>
      </c>
      <c r="AN2257" s="12">
        <f t="shared" si="284"/>
        <v>590.28204853610305</v>
      </c>
      <c r="AO2257" s="13">
        <f t="shared" si="285"/>
        <v>0.17887334804124336</v>
      </c>
      <c r="AP2257" s="16">
        <v>3300</v>
      </c>
      <c r="AQ2257" s="16">
        <v>2958.6139506431209</v>
      </c>
      <c r="AR2257" s="16">
        <f t="shared" si="286"/>
        <v>341.38604935687908</v>
      </c>
      <c r="AS2257" s="17">
        <f t="shared" si="280"/>
        <v>0.10345031798693305</v>
      </c>
      <c r="AT2257" s="20">
        <v>3300</v>
      </c>
      <c r="AU2257" s="20">
        <v>3002.5829538061162</v>
      </c>
      <c r="AV2257" s="20">
        <f t="shared" si="281"/>
        <v>297.41704619388383</v>
      </c>
      <c r="AW2257" s="21">
        <f t="shared" si="287"/>
        <v>9.0126377634510257E-2</v>
      </c>
    </row>
    <row r="2258" spans="1:49" x14ac:dyDescent="0.25">
      <c r="A2258" t="s">
        <v>123</v>
      </c>
      <c r="B2258" t="s">
        <v>440</v>
      </c>
      <c r="C2258">
        <v>89362</v>
      </c>
      <c r="D2258">
        <v>2019</v>
      </c>
      <c r="E2258" t="s">
        <v>286</v>
      </c>
      <c r="F2258" t="s">
        <v>902</v>
      </c>
      <c r="G2258" t="s">
        <v>288</v>
      </c>
      <c r="I2258">
        <v>6</v>
      </c>
      <c r="J2258" t="s">
        <v>59</v>
      </c>
      <c r="K2258">
        <v>4</v>
      </c>
      <c r="L2258" t="s">
        <v>44</v>
      </c>
      <c r="M2258">
        <v>3.5</v>
      </c>
      <c r="N2258" t="s">
        <v>87</v>
      </c>
      <c r="O2258" t="s">
        <v>46</v>
      </c>
      <c r="P2258">
        <v>4</v>
      </c>
      <c r="Q2258" t="s">
        <v>60</v>
      </c>
      <c r="R2258" t="s">
        <v>89</v>
      </c>
      <c r="S2258">
        <v>310</v>
      </c>
      <c r="T2258" t="s">
        <v>173</v>
      </c>
      <c r="U2258" t="s">
        <v>72</v>
      </c>
      <c r="V2258" t="s">
        <v>289</v>
      </c>
      <c r="W2258" t="s">
        <v>103</v>
      </c>
      <c r="X2258" t="s">
        <v>74</v>
      </c>
      <c r="Y2258">
        <v>85205</v>
      </c>
      <c r="Z2258">
        <v>0</v>
      </c>
      <c r="AA2258" t="s">
        <v>75</v>
      </c>
      <c r="AB2258" t="s">
        <v>104</v>
      </c>
      <c r="AC2258">
        <v>45</v>
      </c>
      <c r="AD2258">
        <v>11</v>
      </c>
      <c r="AE2258">
        <v>4</v>
      </c>
      <c r="AF2258">
        <v>2025</v>
      </c>
      <c r="AG2258">
        <v>20251105</v>
      </c>
      <c r="AH2258" s="2">
        <v>28000</v>
      </c>
      <c r="AI2258" s="2">
        <v>26688.236328125</v>
      </c>
      <c r="AJ2258" s="2">
        <f t="shared" si="282"/>
        <v>1311.763671875</v>
      </c>
      <c r="AK2258" s="6">
        <f t="shared" si="283"/>
        <v>4.6848702566964287E-2</v>
      </c>
      <c r="AL2258" s="12">
        <v>28000</v>
      </c>
      <c r="AM2258" s="12">
        <v>23727.398154713799</v>
      </c>
      <c r="AN2258" s="12">
        <f t="shared" si="284"/>
        <v>4272.6018452862008</v>
      </c>
      <c r="AO2258" s="13">
        <f t="shared" si="285"/>
        <v>0.15259292304593575</v>
      </c>
      <c r="AP2258" s="16">
        <v>28000</v>
      </c>
      <c r="AQ2258" s="16">
        <v>22704.203065689311</v>
      </c>
      <c r="AR2258" s="16">
        <f t="shared" si="286"/>
        <v>5295.7969343106888</v>
      </c>
      <c r="AS2258" s="17">
        <f t="shared" si="280"/>
        <v>0.18913560479681032</v>
      </c>
      <c r="AT2258" s="20">
        <v>28000</v>
      </c>
      <c r="AU2258" s="20">
        <v>26745.250709018721</v>
      </c>
      <c r="AV2258" s="20">
        <f t="shared" si="281"/>
        <v>1254.749290981279</v>
      </c>
      <c r="AW2258" s="21">
        <f t="shared" si="287"/>
        <v>4.4812474677902822E-2</v>
      </c>
    </row>
    <row r="2259" spans="1:49" x14ac:dyDescent="0.25">
      <c r="A2259" t="s">
        <v>77</v>
      </c>
      <c r="B2259" t="s">
        <v>818</v>
      </c>
      <c r="C2259">
        <v>24761</v>
      </c>
      <c r="D2259">
        <v>2025</v>
      </c>
      <c r="E2259" t="s">
        <v>93</v>
      </c>
      <c r="F2259" t="s">
        <v>94</v>
      </c>
      <c r="G2259" t="s">
        <v>125</v>
      </c>
      <c r="I2259">
        <v>4</v>
      </c>
      <c r="J2259" t="s">
        <v>59</v>
      </c>
      <c r="K2259">
        <v>4</v>
      </c>
      <c r="L2259" t="s">
        <v>44</v>
      </c>
      <c r="M2259">
        <v>1.5</v>
      </c>
      <c r="N2259" t="s">
        <v>45</v>
      </c>
      <c r="O2259" t="s">
        <v>46</v>
      </c>
      <c r="P2259">
        <v>5</v>
      </c>
      <c r="Q2259" t="s">
        <v>60</v>
      </c>
      <c r="R2259" t="s">
        <v>96</v>
      </c>
      <c r="T2259" t="s">
        <v>49</v>
      </c>
      <c r="U2259" t="s">
        <v>50</v>
      </c>
      <c r="V2259" t="s">
        <v>267</v>
      </c>
      <c r="W2259" t="s">
        <v>62</v>
      </c>
      <c r="X2259" t="s">
        <v>121</v>
      </c>
      <c r="Z2259">
        <v>0</v>
      </c>
      <c r="AA2259" t="s">
        <v>75</v>
      </c>
      <c r="AB2259" t="s">
        <v>83</v>
      </c>
      <c r="AC2259">
        <v>45</v>
      </c>
      <c r="AD2259">
        <v>11</v>
      </c>
      <c r="AE2259">
        <v>4</v>
      </c>
      <c r="AF2259">
        <v>2025</v>
      </c>
      <c r="AG2259">
        <v>20251105</v>
      </c>
      <c r="AH2259" s="2">
        <v>21500</v>
      </c>
      <c r="AI2259" s="2">
        <v>21410.501953125</v>
      </c>
      <c r="AJ2259" s="2">
        <f t="shared" si="282"/>
        <v>89.498046875</v>
      </c>
      <c r="AK2259" s="6">
        <f t="shared" si="283"/>
        <v>4.1626998546511629E-3</v>
      </c>
      <c r="AL2259" s="12">
        <v>21500</v>
      </c>
      <c r="AM2259" s="12">
        <v>21086.137679995249</v>
      </c>
      <c r="AN2259" s="12">
        <f t="shared" si="284"/>
        <v>413.86232000475138</v>
      </c>
      <c r="AO2259" s="13">
        <f t="shared" si="285"/>
        <v>1.9249410232779134E-2</v>
      </c>
      <c r="AP2259" s="16">
        <v>21500</v>
      </c>
      <c r="AQ2259" s="16">
        <v>20487.656297818889</v>
      </c>
      <c r="AR2259" s="16">
        <f t="shared" si="286"/>
        <v>1012.3437021811114</v>
      </c>
      <c r="AS2259" s="17">
        <f t="shared" si="280"/>
        <v>4.7085753589819139E-2</v>
      </c>
      <c r="AT2259" s="20">
        <v>21500</v>
      </c>
      <c r="AU2259" s="20">
        <v>21149.352138307549</v>
      </c>
      <c r="AV2259" s="20">
        <f t="shared" si="281"/>
        <v>350.64786169245053</v>
      </c>
      <c r="AW2259" s="21">
        <f t="shared" si="287"/>
        <v>1.6309202869416305E-2</v>
      </c>
    </row>
    <row r="2260" spans="1:49" x14ac:dyDescent="0.25">
      <c r="A2260" t="s">
        <v>123</v>
      </c>
      <c r="B2260" t="s">
        <v>257</v>
      </c>
      <c r="C2260">
        <v>76721</v>
      </c>
      <c r="D2260">
        <v>2017</v>
      </c>
      <c r="E2260" t="s">
        <v>360</v>
      </c>
      <c r="F2260" t="s">
        <v>600</v>
      </c>
      <c r="I2260">
        <v>3</v>
      </c>
      <c r="J2260" t="s">
        <v>101</v>
      </c>
      <c r="K2260">
        <v>4</v>
      </c>
      <c r="L2260" t="s">
        <v>44</v>
      </c>
      <c r="M2260">
        <v>1.200000047683716</v>
      </c>
      <c r="N2260" t="s">
        <v>45</v>
      </c>
      <c r="O2260" t="s">
        <v>46</v>
      </c>
      <c r="P2260">
        <v>2</v>
      </c>
      <c r="Q2260" t="s">
        <v>118</v>
      </c>
      <c r="T2260" t="s">
        <v>49</v>
      </c>
      <c r="U2260" t="s">
        <v>50</v>
      </c>
      <c r="W2260" t="s">
        <v>120</v>
      </c>
      <c r="X2260" t="s">
        <v>404</v>
      </c>
      <c r="Z2260">
        <v>0</v>
      </c>
      <c r="AA2260" t="s">
        <v>75</v>
      </c>
      <c r="AB2260" t="s">
        <v>122</v>
      </c>
      <c r="AC2260">
        <v>45</v>
      </c>
      <c r="AD2260">
        <v>11</v>
      </c>
      <c r="AE2260">
        <v>4</v>
      </c>
      <c r="AF2260">
        <v>2025</v>
      </c>
      <c r="AG2260">
        <v>20251105</v>
      </c>
      <c r="AH2260" s="2">
        <v>1800</v>
      </c>
      <c r="AI2260" s="2">
        <v>2477.4228515625</v>
      </c>
      <c r="AJ2260" s="2">
        <f t="shared" si="282"/>
        <v>677.4228515625</v>
      </c>
      <c r="AK2260" s="6">
        <f t="shared" si="283"/>
        <v>0.37634602864583333</v>
      </c>
      <c r="AL2260" s="12">
        <v>1800</v>
      </c>
      <c r="AM2260" s="12">
        <v>2298.2310111141701</v>
      </c>
      <c r="AN2260" s="12">
        <f t="shared" si="284"/>
        <v>498.23101111417009</v>
      </c>
      <c r="AO2260" s="13">
        <f t="shared" si="285"/>
        <v>0.27679500617453895</v>
      </c>
      <c r="AP2260" s="16">
        <v>1800</v>
      </c>
      <c r="AQ2260" s="16">
        <v>2588.8292621113019</v>
      </c>
      <c r="AR2260" s="16">
        <f t="shared" si="286"/>
        <v>788.82926211130189</v>
      </c>
      <c r="AS2260" s="17">
        <f t="shared" si="280"/>
        <v>0.43823847895072326</v>
      </c>
      <c r="AT2260" s="20">
        <v>1800</v>
      </c>
      <c r="AU2260" s="20">
        <v>2578.7900128040969</v>
      </c>
      <c r="AV2260" s="20">
        <f t="shared" si="281"/>
        <v>778.79001280409693</v>
      </c>
      <c r="AW2260" s="21">
        <f t="shared" si="287"/>
        <v>0.43266111822449832</v>
      </c>
    </row>
    <row r="2261" spans="1:49" x14ac:dyDescent="0.25">
      <c r="A2261" t="s">
        <v>109</v>
      </c>
      <c r="B2261" t="s">
        <v>538</v>
      </c>
      <c r="C2261">
        <v>45813</v>
      </c>
      <c r="D2261">
        <v>2020</v>
      </c>
      <c r="E2261" t="s">
        <v>425</v>
      </c>
      <c r="F2261" t="s">
        <v>1581</v>
      </c>
      <c r="G2261" t="s">
        <v>1919</v>
      </c>
      <c r="I2261">
        <v>6</v>
      </c>
      <c r="J2261" t="s">
        <v>196</v>
      </c>
      <c r="K2261">
        <v>4</v>
      </c>
      <c r="L2261" t="s">
        <v>44</v>
      </c>
      <c r="M2261">
        <v>3</v>
      </c>
      <c r="N2261" t="s">
        <v>44</v>
      </c>
      <c r="O2261" t="s">
        <v>46</v>
      </c>
      <c r="P2261">
        <v>4</v>
      </c>
      <c r="Q2261" t="s">
        <v>60</v>
      </c>
      <c r="R2261" t="s">
        <v>81</v>
      </c>
      <c r="S2261">
        <v>395</v>
      </c>
      <c r="T2261" t="s">
        <v>49</v>
      </c>
      <c r="U2261" t="s">
        <v>50</v>
      </c>
      <c r="V2261" t="s">
        <v>1583</v>
      </c>
      <c r="W2261" t="s">
        <v>103</v>
      </c>
      <c r="X2261" t="s">
        <v>1083</v>
      </c>
      <c r="Y2261">
        <v>68650</v>
      </c>
      <c r="Z2261">
        <v>1</v>
      </c>
      <c r="AA2261" t="s">
        <v>54</v>
      </c>
      <c r="AB2261" t="s">
        <v>64</v>
      </c>
      <c r="AC2261">
        <v>45</v>
      </c>
      <c r="AD2261">
        <v>11</v>
      </c>
      <c r="AE2261">
        <v>4</v>
      </c>
      <c r="AF2261">
        <v>2025</v>
      </c>
      <c r="AG2261">
        <v>20251105</v>
      </c>
      <c r="AH2261" s="2">
        <v>40600</v>
      </c>
      <c r="AI2261" s="2">
        <v>39645.6953125</v>
      </c>
      <c r="AJ2261" s="2">
        <f t="shared" si="282"/>
        <v>954.3046875</v>
      </c>
      <c r="AK2261" s="6">
        <f t="shared" si="283"/>
        <v>2.350504156403941E-2</v>
      </c>
      <c r="AL2261" s="12">
        <v>40600</v>
      </c>
      <c r="AM2261" s="12">
        <v>39780.855862405268</v>
      </c>
      <c r="AN2261" s="12">
        <f t="shared" si="284"/>
        <v>819.14413759473246</v>
      </c>
      <c r="AO2261" s="13">
        <f t="shared" si="285"/>
        <v>2.0175963980165825E-2</v>
      </c>
      <c r="AP2261" s="16">
        <v>40600</v>
      </c>
      <c r="AQ2261" s="16">
        <v>39289.061273229177</v>
      </c>
      <c r="AR2261" s="16">
        <f t="shared" si="286"/>
        <v>1310.9387267708225</v>
      </c>
      <c r="AS2261" s="17">
        <f t="shared" si="280"/>
        <v>3.2289131201251785E-2</v>
      </c>
      <c r="AT2261" s="20">
        <v>40600</v>
      </c>
      <c r="AU2261" s="20">
        <v>38803.846260387829</v>
      </c>
      <c r="AV2261" s="20">
        <f t="shared" si="281"/>
        <v>1796.1537396121712</v>
      </c>
      <c r="AW2261" s="21">
        <f t="shared" si="287"/>
        <v>4.4240239891925402E-2</v>
      </c>
    </row>
    <row r="2262" spans="1:49" x14ac:dyDescent="0.25">
      <c r="A2262" t="s">
        <v>77</v>
      </c>
      <c r="B2262" t="s">
        <v>78</v>
      </c>
      <c r="C2262">
        <v>111779</v>
      </c>
      <c r="D2262">
        <v>2019</v>
      </c>
      <c r="E2262" t="s">
        <v>159</v>
      </c>
      <c r="F2262" t="s">
        <v>160</v>
      </c>
      <c r="G2262" t="s">
        <v>1220</v>
      </c>
      <c r="I2262">
        <v>6</v>
      </c>
      <c r="J2262" t="s">
        <v>43</v>
      </c>
      <c r="K2262">
        <v>4</v>
      </c>
      <c r="L2262" t="s">
        <v>44</v>
      </c>
      <c r="M2262">
        <v>3.5</v>
      </c>
      <c r="N2262" t="s">
        <v>44</v>
      </c>
      <c r="O2262" t="s">
        <v>46</v>
      </c>
      <c r="Q2262" t="s">
        <v>60</v>
      </c>
      <c r="R2262" t="s">
        <v>89</v>
      </c>
      <c r="S2262">
        <v>280</v>
      </c>
      <c r="T2262" t="s">
        <v>49</v>
      </c>
      <c r="U2262" t="s">
        <v>72</v>
      </c>
      <c r="V2262" t="s">
        <v>382</v>
      </c>
      <c r="W2262" t="s">
        <v>134</v>
      </c>
      <c r="X2262" t="s">
        <v>74</v>
      </c>
      <c r="Y2262">
        <v>48020</v>
      </c>
      <c r="Z2262">
        <v>0</v>
      </c>
      <c r="AA2262" t="s">
        <v>75</v>
      </c>
      <c r="AB2262" t="s">
        <v>104</v>
      </c>
      <c r="AC2262">
        <v>45</v>
      </c>
      <c r="AD2262">
        <v>11</v>
      </c>
      <c r="AE2262">
        <v>4</v>
      </c>
      <c r="AF2262">
        <v>2025</v>
      </c>
      <c r="AG2262">
        <v>20251103</v>
      </c>
      <c r="AH2262" s="2">
        <v>14000</v>
      </c>
      <c r="AI2262" s="2">
        <v>16037.0947265625</v>
      </c>
      <c r="AJ2262" s="2">
        <f t="shared" si="282"/>
        <v>2037.0947265625</v>
      </c>
      <c r="AK2262" s="6">
        <f t="shared" si="283"/>
        <v>0.14550676618303571</v>
      </c>
      <c r="AL2262" s="12">
        <v>14000</v>
      </c>
      <c r="AM2262" s="12">
        <v>14845.32744261102</v>
      </c>
      <c r="AN2262" s="12">
        <f t="shared" si="284"/>
        <v>845.32744261102016</v>
      </c>
      <c r="AO2262" s="13">
        <f t="shared" si="285"/>
        <v>6.0380531615072869E-2</v>
      </c>
      <c r="AP2262" s="16">
        <v>14000</v>
      </c>
      <c r="AQ2262" s="16">
        <v>15291.67671492599</v>
      </c>
      <c r="AR2262" s="16">
        <f t="shared" si="286"/>
        <v>1291.6767149259904</v>
      </c>
      <c r="AS2262" s="17">
        <f t="shared" si="280"/>
        <v>9.2262622494713592E-2</v>
      </c>
      <c r="AT2262" s="20">
        <v>14000</v>
      </c>
      <c r="AU2262" s="20">
        <v>16170.10554442218</v>
      </c>
      <c r="AV2262" s="20">
        <f t="shared" si="281"/>
        <v>2170.1055444221802</v>
      </c>
      <c r="AW2262" s="21">
        <f t="shared" si="287"/>
        <v>0.1550075388872986</v>
      </c>
    </row>
    <row r="2263" spans="1:49" x14ac:dyDescent="0.25">
      <c r="A2263" t="s">
        <v>38</v>
      </c>
      <c r="B2263" t="s">
        <v>56</v>
      </c>
      <c r="C2263">
        <v>38107</v>
      </c>
      <c r="D2263">
        <v>2021</v>
      </c>
      <c r="E2263" t="s">
        <v>270</v>
      </c>
      <c r="F2263" t="s">
        <v>1077</v>
      </c>
      <c r="G2263" t="s">
        <v>491</v>
      </c>
      <c r="H2263" t="s">
        <v>1079</v>
      </c>
      <c r="I2263">
        <v>8</v>
      </c>
      <c r="J2263" t="s">
        <v>117</v>
      </c>
      <c r="K2263">
        <v>4</v>
      </c>
      <c r="L2263" t="s">
        <v>44</v>
      </c>
      <c r="M2263">
        <v>4.5999999046325684</v>
      </c>
      <c r="N2263" t="s">
        <v>87</v>
      </c>
      <c r="O2263" t="s">
        <v>46</v>
      </c>
      <c r="P2263">
        <v>5</v>
      </c>
      <c r="Q2263" t="s">
        <v>60</v>
      </c>
      <c r="R2263" t="s">
        <v>89</v>
      </c>
      <c r="S2263">
        <v>301</v>
      </c>
      <c r="T2263" t="s">
        <v>49</v>
      </c>
      <c r="U2263" t="s">
        <v>72</v>
      </c>
      <c r="V2263" t="s">
        <v>208</v>
      </c>
      <c r="W2263" t="s">
        <v>90</v>
      </c>
      <c r="X2263" t="s">
        <v>53</v>
      </c>
      <c r="Z2263">
        <v>0</v>
      </c>
      <c r="AA2263" t="s">
        <v>75</v>
      </c>
      <c r="AB2263" t="s">
        <v>104</v>
      </c>
      <c r="AC2263">
        <v>45</v>
      </c>
      <c r="AD2263">
        <v>11</v>
      </c>
      <c r="AE2263">
        <v>4</v>
      </c>
      <c r="AF2263">
        <v>2025</v>
      </c>
      <c r="AG2263">
        <v>20251103</v>
      </c>
      <c r="AH2263" s="2">
        <v>40000</v>
      </c>
      <c r="AI2263" s="2">
        <v>41404.671875</v>
      </c>
      <c r="AJ2263" s="2">
        <f t="shared" si="282"/>
        <v>1404.671875</v>
      </c>
      <c r="AK2263" s="6">
        <f t="shared" si="283"/>
        <v>3.5116796875000002E-2</v>
      </c>
      <c r="AL2263" s="12">
        <v>40000</v>
      </c>
      <c r="AM2263" s="12">
        <v>39249.313569887883</v>
      </c>
      <c r="AN2263" s="12">
        <f t="shared" si="284"/>
        <v>750.6864301121168</v>
      </c>
      <c r="AO2263" s="13">
        <f t="shared" si="285"/>
        <v>1.8767160752802919E-2</v>
      </c>
      <c r="AP2263" s="16">
        <v>40000</v>
      </c>
      <c r="AQ2263" s="16">
        <v>40051.930888760478</v>
      </c>
      <c r="AR2263" s="16">
        <f t="shared" si="286"/>
        <v>51.93088876047841</v>
      </c>
      <c r="AS2263" s="17">
        <f t="shared" si="280"/>
        <v>1.2982722190119603E-3</v>
      </c>
      <c r="AT2263" s="20">
        <v>40000</v>
      </c>
      <c r="AU2263" s="20">
        <v>40486.251798561148</v>
      </c>
      <c r="AV2263" s="20">
        <f t="shared" si="281"/>
        <v>486.25179856114846</v>
      </c>
      <c r="AW2263" s="21">
        <f t="shared" si="287"/>
        <v>1.2156294964028711E-2</v>
      </c>
    </row>
    <row r="2264" spans="1:49" x14ac:dyDescent="0.25">
      <c r="A2264" t="s">
        <v>38</v>
      </c>
      <c r="B2264" t="s">
        <v>105</v>
      </c>
      <c r="C2264">
        <v>126121</v>
      </c>
      <c r="D2264">
        <v>2019</v>
      </c>
      <c r="E2264" t="s">
        <v>93</v>
      </c>
      <c r="F2264" t="s">
        <v>336</v>
      </c>
      <c r="G2264" t="s">
        <v>125</v>
      </c>
      <c r="I2264">
        <v>4</v>
      </c>
      <c r="J2264" t="s">
        <v>101</v>
      </c>
      <c r="K2264">
        <v>4</v>
      </c>
      <c r="L2264" t="s">
        <v>44</v>
      </c>
      <c r="M2264">
        <v>1.3999999761581421</v>
      </c>
      <c r="N2264" t="s">
        <v>45</v>
      </c>
      <c r="Q2264" t="s">
        <v>60</v>
      </c>
      <c r="R2264" t="s">
        <v>96</v>
      </c>
      <c r="T2264" t="s">
        <v>49</v>
      </c>
      <c r="V2264" t="s">
        <v>338</v>
      </c>
      <c r="W2264" t="s">
        <v>62</v>
      </c>
      <c r="X2264" t="s">
        <v>121</v>
      </c>
      <c r="Y2264">
        <v>24195</v>
      </c>
      <c r="Z2264">
        <v>0</v>
      </c>
      <c r="AA2264" t="s">
        <v>75</v>
      </c>
      <c r="AB2264" t="s">
        <v>83</v>
      </c>
      <c r="AC2264">
        <v>45</v>
      </c>
      <c r="AD2264">
        <v>11</v>
      </c>
      <c r="AE2264">
        <v>4</v>
      </c>
      <c r="AF2264">
        <v>2025</v>
      </c>
      <c r="AG2264">
        <v>20251104</v>
      </c>
      <c r="AH2264" s="2">
        <v>3200</v>
      </c>
      <c r="AI2264" s="2">
        <v>3659.757080078125</v>
      </c>
      <c r="AJ2264" s="2">
        <f t="shared" si="282"/>
        <v>459.757080078125</v>
      </c>
      <c r="AK2264" s="6">
        <f t="shared" si="283"/>
        <v>0.14367408752441407</v>
      </c>
      <c r="AL2264" s="12">
        <v>3200</v>
      </c>
      <c r="AM2264" s="12">
        <v>3804.7265903758139</v>
      </c>
      <c r="AN2264" s="12">
        <f t="shared" si="284"/>
        <v>604.72659037581388</v>
      </c>
      <c r="AO2264" s="13">
        <f t="shared" si="285"/>
        <v>0.18897705949244184</v>
      </c>
      <c r="AP2264" s="16">
        <v>3200</v>
      </c>
      <c r="AQ2264" s="16">
        <v>3424.991805454109</v>
      </c>
      <c r="AR2264" s="16">
        <f t="shared" si="286"/>
        <v>224.991805454109</v>
      </c>
      <c r="AS2264" s="17">
        <f t="shared" si="280"/>
        <v>7.0309939204409061E-2</v>
      </c>
      <c r="AT2264" s="20">
        <v>3200</v>
      </c>
      <c r="AU2264" s="20">
        <v>3724.47379032258</v>
      </c>
      <c r="AV2264" s="20">
        <f t="shared" si="281"/>
        <v>524.47379032258004</v>
      </c>
      <c r="AW2264" s="21">
        <f t="shared" si="287"/>
        <v>0.16389805947580627</v>
      </c>
    </row>
    <row r="2265" spans="1:49" x14ac:dyDescent="0.25">
      <c r="A2265" t="s">
        <v>77</v>
      </c>
      <c r="B2265" t="s">
        <v>235</v>
      </c>
      <c r="C2265">
        <v>78467</v>
      </c>
      <c r="D2265">
        <v>2019</v>
      </c>
      <c r="E2265" t="s">
        <v>93</v>
      </c>
      <c r="F2265" t="s">
        <v>387</v>
      </c>
      <c r="G2265" t="s">
        <v>148</v>
      </c>
      <c r="I2265">
        <v>8</v>
      </c>
      <c r="J2265" t="s">
        <v>101</v>
      </c>
      <c r="K2265">
        <v>4</v>
      </c>
      <c r="L2265" t="s">
        <v>44</v>
      </c>
      <c r="M2265">
        <v>5.3000001907348633</v>
      </c>
      <c r="N2265" t="s">
        <v>87</v>
      </c>
      <c r="O2265" t="s">
        <v>46</v>
      </c>
      <c r="P2265">
        <v>4</v>
      </c>
      <c r="Q2265" t="s">
        <v>60</v>
      </c>
      <c r="R2265" t="s">
        <v>89</v>
      </c>
      <c r="T2265" t="s">
        <v>49</v>
      </c>
      <c r="V2265" t="s">
        <v>871</v>
      </c>
      <c r="W2265" t="s">
        <v>103</v>
      </c>
      <c r="X2265" t="s">
        <v>74</v>
      </c>
      <c r="Y2265">
        <v>54295</v>
      </c>
      <c r="Z2265">
        <v>0</v>
      </c>
      <c r="AA2265" t="s">
        <v>75</v>
      </c>
      <c r="AB2265" t="s">
        <v>104</v>
      </c>
      <c r="AC2265">
        <v>45</v>
      </c>
      <c r="AD2265">
        <v>11</v>
      </c>
      <c r="AE2265">
        <v>4</v>
      </c>
      <c r="AF2265">
        <v>2025</v>
      </c>
      <c r="AG2265">
        <v>20251103</v>
      </c>
      <c r="AH2265" s="2">
        <v>24000</v>
      </c>
      <c r="AI2265" s="2">
        <v>25399.7578125</v>
      </c>
      <c r="AJ2265" s="2">
        <f t="shared" si="282"/>
        <v>1399.7578125</v>
      </c>
      <c r="AK2265" s="6">
        <f t="shared" si="283"/>
        <v>5.8323242187499999E-2</v>
      </c>
      <c r="AL2265" s="12">
        <v>24000</v>
      </c>
      <c r="AM2265" s="12">
        <v>24836.708080234719</v>
      </c>
      <c r="AN2265" s="12">
        <f t="shared" si="284"/>
        <v>836.70808023471909</v>
      </c>
      <c r="AO2265" s="13">
        <f t="shared" si="285"/>
        <v>3.4862836676446629E-2</v>
      </c>
      <c r="AP2265" s="16">
        <v>24000</v>
      </c>
      <c r="AQ2265" s="16">
        <v>24034.053139908421</v>
      </c>
      <c r="AR2265" s="16">
        <f t="shared" si="286"/>
        <v>34.053139908421144</v>
      </c>
      <c r="AS2265" s="17">
        <f t="shared" si="280"/>
        <v>1.4188808295175477E-3</v>
      </c>
      <c r="AT2265" s="20">
        <v>24000</v>
      </c>
      <c r="AU2265" s="20">
        <v>25255.908649173951</v>
      </c>
      <c r="AV2265" s="20">
        <f t="shared" si="281"/>
        <v>1255.9086491739508</v>
      </c>
      <c r="AW2265" s="21">
        <f t="shared" si="287"/>
        <v>5.2329527048914616E-2</v>
      </c>
    </row>
    <row r="2266" spans="1:49" x14ac:dyDescent="0.25">
      <c r="A2266" t="s">
        <v>109</v>
      </c>
      <c r="B2266" t="s">
        <v>538</v>
      </c>
      <c r="C2266">
        <v>24202</v>
      </c>
      <c r="D2266">
        <v>2022</v>
      </c>
      <c r="E2266" t="s">
        <v>93</v>
      </c>
      <c r="F2266" t="s">
        <v>152</v>
      </c>
      <c r="G2266" t="s">
        <v>1171</v>
      </c>
      <c r="H2266" t="s">
        <v>85</v>
      </c>
      <c r="I2266">
        <v>4</v>
      </c>
      <c r="J2266" t="s">
        <v>43</v>
      </c>
      <c r="K2266">
        <v>4</v>
      </c>
      <c r="L2266" t="s">
        <v>44</v>
      </c>
      <c r="M2266">
        <v>2.7000000476837158</v>
      </c>
      <c r="N2266" t="s">
        <v>87</v>
      </c>
      <c r="O2266" t="s">
        <v>46</v>
      </c>
      <c r="P2266">
        <v>5</v>
      </c>
      <c r="Q2266" t="s">
        <v>88</v>
      </c>
      <c r="R2266" t="s">
        <v>89</v>
      </c>
      <c r="T2266" t="s">
        <v>49</v>
      </c>
      <c r="U2266" t="s">
        <v>50</v>
      </c>
      <c r="V2266" t="s">
        <v>523</v>
      </c>
      <c r="W2266" t="s">
        <v>90</v>
      </c>
      <c r="X2266" t="s">
        <v>74</v>
      </c>
      <c r="Z2266">
        <v>0</v>
      </c>
      <c r="AA2266" t="s">
        <v>75</v>
      </c>
      <c r="AB2266" t="s">
        <v>91</v>
      </c>
      <c r="AC2266">
        <v>45</v>
      </c>
      <c r="AD2266">
        <v>11</v>
      </c>
      <c r="AE2266">
        <v>4</v>
      </c>
      <c r="AF2266">
        <v>2025</v>
      </c>
      <c r="AG2266">
        <v>20251105</v>
      </c>
      <c r="AH2266" s="2">
        <v>29900</v>
      </c>
      <c r="AI2266" s="2">
        <v>32975.33203125</v>
      </c>
      <c r="AJ2266" s="2">
        <f t="shared" si="282"/>
        <v>3075.33203125</v>
      </c>
      <c r="AK2266" s="6">
        <f t="shared" si="283"/>
        <v>0.10285391408862876</v>
      </c>
      <c r="AL2266" s="12">
        <v>29900</v>
      </c>
      <c r="AM2266" s="12">
        <v>31798.16897370898</v>
      </c>
      <c r="AN2266" s="12">
        <f t="shared" si="284"/>
        <v>1898.16897370898</v>
      </c>
      <c r="AO2266" s="13">
        <f t="shared" si="285"/>
        <v>6.3483912164179937E-2</v>
      </c>
      <c r="AP2266" s="16">
        <v>29900</v>
      </c>
      <c r="AQ2266" s="16">
        <v>32588.317569893501</v>
      </c>
      <c r="AR2266" s="16">
        <f t="shared" si="286"/>
        <v>2688.3175698935011</v>
      </c>
      <c r="AS2266" s="17">
        <f t="shared" si="280"/>
        <v>8.9910286618511748E-2</v>
      </c>
      <c r="AT2266" s="20">
        <v>29900</v>
      </c>
      <c r="AU2266" s="20">
        <v>32084.720194647201</v>
      </c>
      <c r="AV2266" s="20">
        <f t="shared" si="281"/>
        <v>2184.7201946472014</v>
      </c>
      <c r="AW2266" s="21">
        <f t="shared" si="287"/>
        <v>7.3067565038367935E-2</v>
      </c>
    </row>
    <row r="2267" spans="1:49" x14ac:dyDescent="0.25">
      <c r="A2267" t="s">
        <v>38</v>
      </c>
      <c r="B2267" t="s">
        <v>92</v>
      </c>
      <c r="C2267">
        <v>17148</v>
      </c>
      <c r="D2267">
        <v>2024</v>
      </c>
      <c r="E2267" t="s">
        <v>167</v>
      </c>
      <c r="F2267" t="s">
        <v>242</v>
      </c>
      <c r="G2267" t="s">
        <v>169</v>
      </c>
      <c r="I2267">
        <v>4</v>
      </c>
      <c r="J2267" t="s">
        <v>69</v>
      </c>
      <c r="K2267">
        <v>4</v>
      </c>
      <c r="L2267" t="s">
        <v>44</v>
      </c>
      <c r="M2267">
        <v>1.5</v>
      </c>
      <c r="N2267" t="s">
        <v>44</v>
      </c>
      <c r="O2267" t="s">
        <v>46</v>
      </c>
      <c r="P2267">
        <v>4</v>
      </c>
      <c r="Q2267" t="s">
        <v>60</v>
      </c>
      <c r="R2267" t="s">
        <v>81</v>
      </c>
      <c r="T2267" t="s">
        <v>49</v>
      </c>
      <c r="U2267" t="s">
        <v>50</v>
      </c>
      <c r="V2267" t="s">
        <v>267</v>
      </c>
      <c r="W2267" t="s">
        <v>62</v>
      </c>
      <c r="X2267" t="s">
        <v>121</v>
      </c>
      <c r="Z2267">
        <v>0</v>
      </c>
      <c r="AA2267" t="s">
        <v>75</v>
      </c>
      <c r="AB2267" t="s">
        <v>83</v>
      </c>
      <c r="AC2267">
        <v>45</v>
      </c>
      <c r="AD2267">
        <v>11</v>
      </c>
      <c r="AE2267">
        <v>4</v>
      </c>
      <c r="AF2267">
        <v>2025</v>
      </c>
      <c r="AG2267">
        <v>20251104</v>
      </c>
      <c r="AH2267" s="2">
        <v>22750</v>
      </c>
      <c r="AI2267" s="2">
        <v>25314.365234375</v>
      </c>
      <c r="AJ2267" s="2">
        <f t="shared" si="282"/>
        <v>2564.365234375</v>
      </c>
      <c r="AK2267" s="6">
        <f t="shared" si="283"/>
        <v>0.11271935096153846</v>
      </c>
      <c r="AL2267" s="12">
        <v>22750</v>
      </c>
      <c r="AM2267" s="12">
        <v>24132.679770536281</v>
      </c>
      <c r="AN2267" s="12">
        <f t="shared" si="284"/>
        <v>1382.6797705362806</v>
      </c>
      <c r="AO2267" s="13">
        <f t="shared" si="285"/>
        <v>6.0777132770825519E-2</v>
      </c>
      <c r="AP2267" s="16">
        <v>22750</v>
      </c>
      <c r="AQ2267" s="16">
        <v>24113.572351725212</v>
      </c>
      <c r="AR2267" s="16">
        <f t="shared" si="286"/>
        <v>1363.5723517252118</v>
      </c>
      <c r="AS2267" s="17">
        <f t="shared" si="280"/>
        <v>5.9937246229679636E-2</v>
      </c>
      <c r="AT2267" s="20">
        <v>22750</v>
      </c>
      <c r="AU2267" s="20">
        <v>25255.908649173951</v>
      </c>
      <c r="AV2267" s="20">
        <f t="shared" si="281"/>
        <v>2505.9086491739508</v>
      </c>
      <c r="AW2267" s="21">
        <f t="shared" si="287"/>
        <v>0.11014983073292092</v>
      </c>
    </row>
    <row r="2268" spans="1:49" x14ac:dyDescent="0.25">
      <c r="A2268" t="s">
        <v>38</v>
      </c>
      <c r="B2268" t="s">
        <v>776</v>
      </c>
      <c r="C2268">
        <v>165098</v>
      </c>
      <c r="D2268">
        <v>2017</v>
      </c>
      <c r="E2268" t="s">
        <v>66</v>
      </c>
      <c r="F2268" t="s">
        <v>434</v>
      </c>
      <c r="H2268" t="s">
        <v>246</v>
      </c>
      <c r="I2268">
        <v>8</v>
      </c>
      <c r="J2268" t="s">
        <v>69</v>
      </c>
      <c r="K2268">
        <v>4</v>
      </c>
      <c r="L2268" t="s">
        <v>44</v>
      </c>
      <c r="M2268">
        <v>6.6999998092651367</v>
      </c>
      <c r="N2268" t="s">
        <v>87</v>
      </c>
      <c r="O2268" t="s">
        <v>46</v>
      </c>
      <c r="P2268">
        <v>3</v>
      </c>
      <c r="Q2268" t="s">
        <v>88</v>
      </c>
      <c r="R2268" t="s">
        <v>89</v>
      </c>
      <c r="S2268">
        <v>440</v>
      </c>
      <c r="T2268" t="s">
        <v>219</v>
      </c>
      <c r="U2268" t="s">
        <v>72</v>
      </c>
      <c r="W2268" t="s">
        <v>220</v>
      </c>
      <c r="X2268" t="s">
        <v>74</v>
      </c>
      <c r="Y2268">
        <v>39135</v>
      </c>
      <c r="Z2268">
        <v>0</v>
      </c>
      <c r="AA2268" t="s">
        <v>75</v>
      </c>
      <c r="AB2268" t="s">
        <v>91</v>
      </c>
      <c r="AC2268">
        <v>45</v>
      </c>
      <c r="AD2268">
        <v>11</v>
      </c>
      <c r="AE2268">
        <v>4</v>
      </c>
      <c r="AF2268">
        <v>2025</v>
      </c>
      <c r="AG2268">
        <v>20251105</v>
      </c>
      <c r="AH2268" s="2">
        <v>13250</v>
      </c>
      <c r="AI2268" s="2">
        <v>20619.126953125</v>
      </c>
      <c r="AJ2268" s="2">
        <f t="shared" si="282"/>
        <v>7369.126953125</v>
      </c>
      <c r="AK2268" s="6">
        <f t="shared" si="283"/>
        <v>0.5561605247641509</v>
      </c>
      <c r="AL2268" s="12">
        <v>13250</v>
      </c>
      <c r="AM2268" s="12">
        <v>19911.974297102959</v>
      </c>
      <c r="AN2268" s="12">
        <f t="shared" si="284"/>
        <v>6661.9742971029591</v>
      </c>
      <c r="AO2268" s="13">
        <f t="shared" si="285"/>
        <v>0.50279051298890254</v>
      </c>
      <c r="AP2268" s="16">
        <v>13250</v>
      </c>
      <c r="AQ2268" s="16">
        <v>19179.999184391741</v>
      </c>
      <c r="AR2268" s="16">
        <f t="shared" si="286"/>
        <v>5929.9991843917414</v>
      </c>
      <c r="AS2268" s="17">
        <f t="shared" si="280"/>
        <v>0.44754710825598049</v>
      </c>
      <c r="AT2268" s="20">
        <v>13250</v>
      </c>
      <c r="AU2268" s="20">
        <v>20579.609105180542</v>
      </c>
      <c r="AV2268" s="20">
        <f t="shared" si="281"/>
        <v>7329.6091051805415</v>
      </c>
      <c r="AW2268" s="21">
        <f t="shared" si="287"/>
        <v>0.55317804567400308</v>
      </c>
    </row>
    <row r="2269" spans="1:49" x14ac:dyDescent="0.25">
      <c r="A2269" t="s">
        <v>123</v>
      </c>
      <c r="B2269" t="s">
        <v>200</v>
      </c>
      <c r="C2269">
        <v>14076</v>
      </c>
      <c r="D2269">
        <v>2021</v>
      </c>
      <c r="E2269" t="s">
        <v>468</v>
      </c>
      <c r="F2269" t="s">
        <v>1418</v>
      </c>
      <c r="G2269" t="s">
        <v>1353</v>
      </c>
      <c r="I2269">
        <v>4</v>
      </c>
      <c r="J2269" t="s">
        <v>59</v>
      </c>
      <c r="K2269">
        <v>4</v>
      </c>
      <c r="L2269" t="s">
        <v>44</v>
      </c>
      <c r="M2269">
        <v>2</v>
      </c>
      <c r="N2269" t="s">
        <v>44</v>
      </c>
      <c r="O2269" t="s">
        <v>46</v>
      </c>
      <c r="P2269">
        <v>5</v>
      </c>
      <c r="Q2269" t="s">
        <v>60</v>
      </c>
      <c r="R2269" t="s">
        <v>81</v>
      </c>
      <c r="S2269">
        <v>228</v>
      </c>
      <c r="T2269" t="s">
        <v>49</v>
      </c>
      <c r="V2269" t="s">
        <v>1920</v>
      </c>
      <c r="W2269" t="s">
        <v>134</v>
      </c>
      <c r="X2269" t="s">
        <v>308</v>
      </c>
      <c r="Y2269">
        <v>36000</v>
      </c>
      <c r="Z2269">
        <v>0</v>
      </c>
      <c r="AA2269" t="s">
        <v>75</v>
      </c>
      <c r="AB2269" t="s">
        <v>83</v>
      </c>
      <c r="AC2269">
        <v>45</v>
      </c>
      <c r="AD2269">
        <v>11</v>
      </c>
      <c r="AE2269">
        <v>4</v>
      </c>
      <c r="AF2269">
        <v>2025</v>
      </c>
      <c r="AG2269">
        <v>20251103</v>
      </c>
      <c r="AH2269" s="2">
        <v>25400</v>
      </c>
      <c r="AI2269" s="2">
        <v>26338.912109375</v>
      </c>
      <c r="AJ2269" s="2">
        <f t="shared" si="282"/>
        <v>938.912109375</v>
      </c>
      <c r="AK2269" s="6">
        <f t="shared" si="283"/>
        <v>3.69650436761811E-2</v>
      </c>
      <c r="AL2269" s="12">
        <v>25400</v>
      </c>
      <c r="AM2269" s="12">
        <v>25804.608606269801</v>
      </c>
      <c r="AN2269" s="12">
        <f t="shared" si="284"/>
        <v>404.60860626980138</v>
      </c>
      <c r="AO2269" s="13">
        <f t="shared" si="285"/>
        <v>1.5929472687787456E-2</v>
      </c>
      <c r="AP2269" s="16">
        <v>25400</v>
      </c>
      <c r="AQ2269" s="16">
        <v>25627.1467877578</v>
      </c>
      <c r="AR2269" s="16">
        <f t="shared" si="286"/>
        <v>227.14678775779976</v>
      </c>
      <c r="AS2269" s="17">
        <f t="shared" si="280"/>
        <v>8.942786919598416E-3</v>
      </c>
      <c r="AT2269" s="20">
        <v>25400</v>
      </c>
      <c r="AU2269" s="20">
        <v>26189.931185944359</v>
      </c>
      <c r="AV2269" s="20">
        <f t="shared" si="281"/>
        <v>789.93118594435873</v>
      </c>
      <c r="AW2269" s="21">
        <f t="shared" si="287"/>
        <v>3.1099652989935382E-2</v>
      </c>
    </row>
    <row r="2270" spans="1:49" x14ac:dyDescent="0.25">
      <c r="A2270" t="s">
        <v>109</v>
      </c>
      <c r="B2270" t="s">
        <v>538</v>
      </c>
      <c r="C2270">
        <v>52117</v>
      </c>
      <c r="D2270">
        <v>2018</v>
      </c>
      <c r="E2270" t="s">
        <v>66</v>
      </c>
      <c r="F2270" t="s">
        <v>239</v>
      </c>
      <c r="G2270" t="s">
        <v>214</v>
      </c>
      <c r="I2270">
        <v>4</v>
      </c>
      <c r="J2270" t="s">
        <v>171</v>
      </c>
      <c r="K2270">
        <v>4</v>
      </c>
      <c r="L2270" t="s">
        <v>44</v>
      </c>
      <c r="M2270">
        <v>1.5</v>
      </c>
      <c r="N2270" t="s">
        <v>45</v>
      </c>
      <c r="O2270" t="s">
        <v>95</v>
      </c>
      <c r="P2270">
        <v>2</v>
      </c>
      <c r="Q2270" t="s">
        <v>60</v>
      </c>
      <c r="R2270" t="s">
        <v>48</v>
      </c>
      <c r="S2270">
        <v>170</v>
      </c>
      <c r="T2270" t="s">
        <v>49</v>
      </c>
      <c r="U2270" t="s">
        <v>50</v>
      </c>
      <c r="V2270" t="s">
        <v>540</v>
      </c>
      <c r="W2270" t="s">
        <v>62</v>
      </c>
      <c r="X2270" t="s">
        <v>74</v>
      </c>
      <c r="Y2270">
        <v>25700</v>
      </c>
      <c r="Z2270">
        <v>0</v>
      </c>
      <c r="AA2270" t="s">
        <v>75</v>
      </c>
      <c r="AB2270" t="s">
        <v>83</v>
      </c>
      <c r="AC2270">
        <v>45</v>
      </c>
      <c r="AD2270">
        <v>11</v>
      </c>
      <c r="AE2270">
        <v>4</v>
      </c>
      <c r="AF2270">
        <v>2025</v>
      </c>
      <c r="AG2270">
        <v>20251105</v>
      </c>
      <c r="AH2270" s="2">
        <v>2200</v>
      </c>
      <c r="AI2270" s="2">
        <v>3327.433837890625</v>
      </c>
      <c r="AJ2270" s="2">
        <f t="shared" si="282"/>
        <v>1127.433837890625</v>
      </c>
      <c r="AK2270" s="6">
        <f t="shared" si="283"/>
        <v>0.51246992631392041</v>
      </c>
      <c r="AL2270" s="12">
        <v>2200</v>
      </c>
      <c r="AM2270" s="12">
        <v>3115.1844630682058</v>
      </c>
      <c r="AN2270" s="12">
        <f t="shared" si="284"/>
        <v>915.18446306820579</v>
      </c>
      <c r="AO2270" s="13">
        <f t="shared" si="285"/>
        <v>0.41599293775827534</v>
      </c>
      <c r="AP2270" s="16">
        <v>2200</v>
      </c>
      <c r="AQ2270" s="16">
        <v>3703.118061855429</v>
      </c>
      <c r="AR2270" s="16">
        <f t="shared" si="286"/>
        <v>1503.118061855429</v>
      </c>
      <c r="AS2270" s="17">
        <f t="shared" si="280"/>
        <v>0.68323548266155865</v>
      </c>
      <c r="AT2270" s="20">
        <v>2200</v>
      </c>
      <c r="AU2270" s="20">
        <v>3440.939730372721</v>
      </c>
      <c r="AV2270" s="20">
        <f t="shared" si="281"/>
        <v>1240.939730372721</v>
      </c>
      <c r="AW2270" s="21">
        <f t="shared" si="287"/>
        <v>0.56406351380578224</v>
      </c>
    </row>
    <row r="2271" spans="1:49" x14ac:dyDescent="0.25">
      <c r="A2271" t="s">
        <v>109</v>
      </c>
      <c r="B2271" t="s">
        <v>538</v>
      </c>
      <c r="C2271">
        <v>19741</v>
      </c>
      <c r="D2271">
        <v>2024</v>
      </c>
      <c r="E2271" t="s">
        <v>93</v>
      </c>
      <c r="F2271" t="s">
        <v>539</v>
      </c>
      <c r="G2271" t="s">
        <v>1765</v>
      </c>
      <c r="I2271">
        <v>4</v>
      </c>
      <c r="J2271" t="s">
        <v>69</v>
      </c>
      <c r="K2271">
        <v>4</v>
      </c>
      <c r="L2271" t="s">
        <v>44</v>
      </c>
      <c r="M2271">
        <v>2</v>
      </c>
      <c r="N2271" t="s">
        <v>45</v>
      </c>
      <c r="O2271" t="s">
        <v>46</v>
      </c>
      <c r="P2271">
        <v>5</v>
      </c>
      <c r="Q2271" t="s">
        <v>60</v>
      </c>
      <c r="R2271" t="s">
        <v>96</v>
      </c>
      <c r="T2271" t="s">
        <v>49</v>
      </c>
      <c r="U2271" t="s">
        <v>50</v>
      </c>
      <c r="V2271" t="s">
        <v>419</v>
      </c>
      <c r="W2271" t="s">
        <v>90</v>
      </c>
      <c r="X2271" t="s">
        <v>121</v>
      </c>
      <c r="Z2271">
        <v>0</v>
      </c>
      <c r="AA2271" t="s">
        <v>75</v>
      </c>
      <c r="AB2271" t="s">
        <v>83</v>
      </c>
      <c r="AC2271">
        <v>45</v>
      </c>
      <c r="AD2271">
        <v>11</v>
      </c>
      <c r="AE2271">
        <v>4</v>
      </c>
      <c r="AF2271">
        <v>2025</v>
      </c>
      <c r="AG2271">
        <v>20251105</v>
      </c>
      <c r="AH2271" s="2">
        <v>23700</v>
      </c>
      <c r="AI2271" s="2">
        <v>28471.115234375</v>
      </c>
      <c r="AJ2271" s="2">
        <f t="shared" si="282"/>
        <v>4771.115234375</v>
      </c>
      <c r="AK2271" s="6">
        <f t="shared" si="283"/>
        <v>0.20131287908755274</v>
      </c>
      <c r="AL2271" s="12">
        <v>23700</v>
      </c>
      <c r="AM2271" s="12">
        <v>26706.645494740689</v>
      </c>
      <c r="AN2271" s="12">
        <f t="shared" si="284"/>
        <v>3006.6454947406892</v>
      </c>
      <c r="AO2271" s="13">
        <f t="shared" si="285"/>
        <v>0.12686267910298266</v>
      </c>
      <c r="AP2271" s="16">
        <v>23700</v>
      </c>
      <c r="AQ2271" s="16">
        <v>25232.527003569849</v>
      </c>
      <c r="AR2271" s="16">
        <f t="shared" si="286"/>
        <v>1532.5270035698486</v>
      </c>
      <c r="AS2271" s="17">
        <f t="shared" si="280"/>
        <v>6.4663586648516819E-2</v>
      </c>
      <c r="AT2271" s="20">
        <v>23700</v>
      </c>
      <c r="AU2271" s="20">
        <v>28070.984615384619</v>
      </c>
      <c r="AV2271" s="20">
        <f t="shared" si="281"/>
        <v>4370.9846153846192</v>
      </c>
      <c r="AW2271" s="21">
        <f t="shared" si="287"/>
        <v>0.18442973060694595</v>
      </c>
    </row>
    <row r="2272" spans="1:49" x14ac:dyDescent="0.25">
      <c r="A2272" t="s">
        <v>123</v>
      </c>
      <c r="B2272" t="s">
        <v>440</v>
      </c>
      <c r="C2272">
        <v>138338</v>
      </c>
      <c r="D2272">
        <v>2017</v>
      </c>
      <c r="E2272" t="s">
        <v>135</v>
      </c>
      <c r="F2272" t="s">
        <v>566</v>
      </c>
      <c r="G2272" t="s">
        <v>997</v>
      </c>
      <c r="I2272">
        <v>4</v>
      </c>
      <c r="J2272" t="s">
        <v>69</v>
      </c>
      <c r="K2272">
        <v>4</v>
      </c>
      <c r="L2272" t="s">
        <v>44</v>
      </c>
      <c r="M2272">
        <v>2.4000000953674321</v>
      </c>
      <c r="N2272" t="s">
        <v>45</v>
      </c>
      <c r="O2272" t="s">
        <v>46</v>
      </c>
      <c r="P2272">
        <v>2</v>
      </c>
      <c r="Q2272" t="s">
        <v>60</v>
      </c>
      <c r="R2272" t="s">
        <v>96</v>
      </c>
      <c r="S2272">
        <v>180</v>
      </c>
      <c r="T2272" t="s">
        <v>49</v>
      </c>
      <c r="W2272" t="s">
        <v>62</v>
      </c>
      <c r="X2272" t="s">
        <v>567</v>
      </c>
      <c r="Y2272">
        <v>19995</v>
      </c>
      <c r="Z2272">
        <v>0</v>
      </c>
      <c r="AA2272" t="s">
        <v>75</v>
      </c>
      <c r="AB2272" t="s">
        <v>83</v>
      </c>
      <c r="AC2272">
        <v>45</v>
      </c>
      <c r="AD2272">
        <v>11</v>
      </c>
      <c r="AE2272">
        <v>4</v>
      </c>
      <c r="AF2272">
        <v>2025</v>
      </c>
      <c r="AG2272">
        <v>20251105</v>
      </c>
      <c r="AH2272" s="2">
        <v>2900</v>
      </c>
      <c r="AI2272" s="2">
        <v>3211.9521484375</v>
      </c>
      <c r="AJ2272" s="2">
        <f t="shared" si="282"/>
        <v>311.9521484375</v>
      </c>
      <c r="AK2272" s="6">
        <f t="shared" si="283"/>
        <v>0.10756970635775862</v>
      </c>
      <c r="AL2272" s="12">
        <v>2900</v>
      </c>
      <c r="AM2272" s="12">
        <v>3195.1458292241759</v>
      </c>
      <c r="AN2272" s="12">
        <f t="shared" si="284"/>
        <v>295.14582922417594</v>
      </c>
      <c r="AO2272" s="13">
        <f t="shared" si="285"/>
        <v>0.1017744238704055</v>
      </c>
      <c r="AP2272" s="16">
        <v>2900</v>
      </c>
      <c r="AQ2272" s="16">
        <v>3227.6488865514898</v>
      </c>
      <c r="AR2272" s="16">
        <f t="shared" si="286"/>
        <v>327.6488865514898</v>
      </c>
      <c r="AS2272" s="17">
        <f t="shared" si="280"/>
        <v>0.11298237467292752</v>
      </c>
      <c r="AT2272" s="20">
        <v>2900</v>
      </c>
      <c r="AU2272" s="20">
        <v>3274.2014984227121</v>
      </c>
      <c r="AV2272" s="20">
        <f t="shared" si="281"/>
        <v>374.20149842271212</v>
      </c>
      <c r="AW2272" s="21">
        <f t="shared" si="287"/>
        <v>0.12903499945610764</v>
      </c>
    </row>
    <row r="2273" spans="1:49" x14ac:dyDescent="0.25">
      <c r="A2273" t="s">
        <v>38</v>
      </c>
      <c r="B2273" t="s">
        <v>259</v>
      </c>
      <c r="C2273">
        <v>117841</v>
      </c>
      <c r="D2273">
        <v>2017</v>
      </c>
      <c r="E2273" t="s">
        <v>155</v>
      </c>
      <c r="F2273" t="s">
        <v>1921</v>
      </c>
      <c r="G2273" t="s">
        <v>1922</v>
      </c>
      <c r="I2273">
        <v>4</v>
      </c>
      <c r="J2273" t="s">
        <v>43</v>
      </c>
      <c r="K2273">
        <v>4</v>
      </c>
      <c r="L2273" t="s">
        <v>44</v>
      </c>
      <c r="M2273">
        <v>2</v>
      </c>
      <c r="N2273" t="s">
        <v>45</v>
      </c>
      <c r="O2273" t="s">
        <v>46</v>
      </c>
      <c r="P2273">
        <v>4</v>
      </c>
      <c r="Q2273" t="s">
        <v>47</v>
      </c>
      <c r="S2273">
        <v>173</v>
      </c>
      <c r="T2273" t="s">
        <v>49</v>
      </c>
      <c r="W2273" t="s">
        <v>120</v>
      </c>
      <c r="X2273" t="s">
        <v>63</v>
      </c>
      <c r="Z2273">
        <v>0</v>
      </c>
      <c r="AA2273" t="s">
        <v>75</v>
      </c>
      <c r="AB2273" t="s">
        <v>332</v>
      </c>
      <c r="AC2273">
        <v>45</v>
      </c>
      <c r="AD2273">
        <v>11</v>
      </c>
      <c r="AE2273">
        <v>4</v>
      </c>
      <c r="AF2273">
        <v>2025</v>
      </c>
      <c r="AG2273">
        <v>20251105</v>
      </c>
      <c r="AH2273" s="2">
        <v>3300</v>
      </c>
      <c r="AI2273" s="2">
        <v>4458.2705078125</v>
      </c>
      <c r="AJ2273" s="2">
        <f t="shared" si="282"/>
        <v>1158.2705078125</v>
      </c>
      <c r="AK2273" s="6">
        <f t="shared" si="283"/>
        <v>0.35099106297348487</v>
      </c>
      <c r="AL2273" s="12">
        <v>3300</v>
      </c>
      <c r="AM2273" s="12">
        <v>4521.5657207909426</v>
      </c>
      <c r="AN2273" s="12">
        <f t="shared" si="284"/>
        <v>1221.5657207909426</v>
      </c>
      <c r="AO2273" s="13">
        <f t="shared" si="285"/>
        <v>0.37017143054270985</v>
      </c>
      <c r="AP2273" s="16">
        <v>3300</v>
      </c>
      <c r="AQ2273" s="16">
        <v>4543.7168855309956</v>
      </c>
      <c r="AR2273" s="16">
        <f t="shared" si="286"/>
        <v>1243.7168855309956</v>
      </c>
      <c r="AS2273" s="17">
        <f t="shared" si="280"/>
        <v>0.37688390470636229</v>
      </c>
      <c r="AT2273" s="20">
        <v>3300</v>
      </c>
      <c r="AU2273" s="20">
        <v>4486.0400866738883</v>
      </c>
      <c r="AV2273" s="20">
        <f t="shared" si="281"/>
        <v>1186.0400866738883</v>
      </c>
      <c r="AW2273" s="21">
        <f t="shared" si="287"/>
        <v>0.35940608687087522</v>
      </c>
    </row>
    <row r="2274" spans="1:49" x14ac:dyDescent="0.25">
      <c r="A2274" t="s">
        <v>77</v>
      </c>
      <c r="B2274" t="s">
        <v>596</v>
      </c>
      <c r="C2274">
        <v>105262</v>
      </c>
      <c r="D2274">
        <v>2014</v>
      </c>
      <c r="E2274" t="s">
        <v>57</v>
      </c>
      <c r="F2274" t="s">
        <v>363</v>
      </c>
      <c r="G2274" t="s">
        <v>1923</v>
      </c>
      <c r="I2274">
        <v>4</v>
      </c>
      <c r="J2274" t="s">
        <v>101</v>
      </c>
      <c r="K2274">
        <v>4</v>
      </c>
      <c r="L2274" t="s">
        <v>44</v>
      </c>
      <c r="M2274">
        <v>2.4000000953674321</v>
      </c>
      <c r="N2274" t="s">
        <v>45</v>
      </c>
      <c r="O2274" t="s">
        <v>46</v>
      </c>
      <c r="P2274">
        <v>1</v>
      </c>
      <c r="Q2274" t="s">
        <v>118</v>
      </c>
      <c r="T2274" t="s">
        <v>49</v>
      </c>
      <c r="V2274" t="s">
        <v>537</v>
      </c>
      <c r="W2274" t="s">
        <v>120</v>
      </c>
      <c r="X2274" t="s">
        <v>74</v>
      </c>
      <c r="Z2274">
        <v>0</v>
      </c>
      <c r="AA2274" t="s">
        <v>75</v>
      </c>
      <c r="AB2274" t="s">
        <v>122</v>
      </c>
      <c r="AC2274">
        <v>45</v>
      </c>
      <c r="AD2274">
        <v>11</v>
      </c>
      <c r="AE2274">
        <v>4</v>
      </c>
      <c r="AF2274">
        <v>2025</v>
      </c>
      <c r="AG2274">
        <v>20251105</v>
      </c>
      <c r="AH2274" s="2">
        <v>900</v>
      </c>
      <c r="AI2274" s="2">
        <v>2013.69189453125</v>
      </c>
      <c r="AJ2274" s="2">
        <f t="shared" si="282"/>
        <v>1113.69189453125</v>
      </c>
      <c r="AK2274" s="6">
        <f t="shared" si="283"/>
        <v>1.2374354383680555</v>
      </c>
      <c r="AL2274" s="12">
        <v>900</v>
      </c>
      <c r="AM2274" s="12">
        <v>2030.0672952237239</v>
      </c>
      <c r="AN2274" s="12">
        <f t="shared" si="284"/>
        <v>1130.0672952237239</v>
      </c>
      <c r="AO2274" s="13">
        <f t="shared" si="285"/>
        <v>1.2556303280263599</v>
      </c>
      <c r="AP2274" s="16">
        <v>900</v>
      </c>
      <c r="AQ2274" s="16">
        <v>2054.4623899883659</v>
      </c>
      <c r="AR2274" s="16">
        <f t="shared" si="286"/>
        <v>1154.4623899883659</v>
      </c>
      <c r="AS2274" s="17">
        <f t="shared" si="280"/>
        <v>1.2827359888759622</v>
      </c>
      <c r="AT2274" s="20">
        <v>900</v>
      </c>
      <c r="AU2274" s="20">
        <v>2045.7265647533891</v>
      </c>
      <c r="AV2274" s="20">
        <f t="shared" si="281"/>
        <v>1145.7265647533891</v>
      </c>
      <c r="AW2274" s="21">
        <f t="shared" si="287"/>
        <v>1.2730295163926546</v>
      </c>
    </row>
    <row r="2275" spans="1:49" x14ac:dyDescent="0.25">
      <c r="A2275" t="s">
        <v>123</v>
      </c>
      <c r="B2275" t="s">
        <v>124</v>
      </c>
      <c r="C2275">
        <v>186382</v>
      </c>
      <c r="D2275">
        <v>2018</v>
      </c>
      <c r="E2275" t="s">
        <v>111</v>
      </c>
      <c r="F2275" t="s">
        <v>226</v>
      </c>
      <c r="G2275" t="s">
        <v>874</v>
      </c>
      <c r="I2275">
        <v>8</v>
      </c>
      <c r="J2275" t="s">
        <v>59</v>
      </c>
      <c r="K2275">
        <v>4</v>
      </c>
      <c r="L2275" t="s">
        <v>44</v>
      </c>
      <c r="M2275">
        <v>5.6999998092651367</v>
      </c>
      <c r="N2275" t="s">
        <v>70</v>
      </c>
      <c r="O2275" t="s">
        <v>180</v>
      </c>
      <c r="P2275">
        <v>1</v>
      </c>
      <c r="Q2275" t="s">
        <v>118</v>
      </c>
      <c r="R2275" t="s">
        <v>172</v>
      </c>
      <c r="S2275">
        <v>370</v>
      </c>
      <c r="T2275" t="s">
        <v>49</v>
      </c>
      <c r="U2275" t="s">
        <v>72</v>
      </c>
      <c r="W2275" t="s">
        <v>120</v>
      </c>
      <c r="X2275" t="s">
        <v>98</v>
      </c>
      <c r="Z2275">
        <v>0</v>
      </c>
      <c r="AA2275" t="s">
        <v>75</v>
      </c>
      <c r="AB2275" t="s">
        <v>122</v>
      </c>
      <c r="AC2275">
        <v>45</v>
      </c>
      <c r="AD2275">
        <v>11</v>
      </c>
      <c r="AE2275">
        <v>4</v>
      </c>
      <c r="AF2275">
        <v>2025</v>
      </c>
      <c r="AG2275">
        <v>20251104</v>
      </c>
      <c r="AH2275" s="2">
        <v>1100</v>
      </c>
      <c r="AI2275" s="2">
        <v>1534.746704101562</v>
      </c>
      <c r="AJ2275" s="2">
        <f t="shared" si="282"/>
        <v>434.74670410156205</v>
      </c>
      <c r="AK2275" s="6">
        <f t="shared" si="283"/>
        <v>0.39522427645596547</v>
      </c>
      <c r="AL2275" s="12">
        <v>1100</v>
      </c>
      <c r="AM2275" s="12">
        <v>1391.4050771403211</v>
      </c>
      <c r="AN2275" s="12">
        <f t="shared" si="284"/>
        <v>291.40507714032105</v>
      </c>
      <c r="AO2275" s="13">
        <f t="shared" si="285"/>
        <v>0.26491370649120094</v>
      </c>
      <c r="AP2275" s="16">
        <v>1100</v>
      </c>
      <c r="AQ2275" s="16">
        <v>1375.3033489921811</v>
      </c>
      <c r="AR2275" s="16">
        <f t="shared" si="286"/>
        <v>275.3033489921811</v>
      </c>
      <c r="AS2275" s="17">
        <f t="shared" si="280"/>
        <v>0.25027577181107374</v>
      </c>
      <c r="AT2275" s="20">
        <v>1100</v>
      </c>
      <c r="AU2275" s="20">
        <v>1631.3304794520541</v>
      </c>
      <c r="AV2275" s="20">
        <f t="shared" si="281"/>
        <v>531.33047945205408</v>
      </c>
      <c r="AW2275" s="21">
        <f t="shared" si="287"/>
        <v>0.48302770859277644</v>
      </c>
    </row>
    <row r="2276" spans="1:49" x14ac:dyDescent="0.25">
      <c r="A2276" t="s">
        <v>77</v>
      </c>
      <c r="B2276" t="s">
        <v>78</v>
      </c>
      <c r="C2276">
        <v>120730</v>
      </c>
      <c r="D2276">
        <v>2002</v>
      </c>
      <c r="E2276" t="s">
        <v>297</v>
      </c>
      <c r="F2276" t="s">
        <v>1924</v>
      </c>
      <c r="I2276">
        <v>5</v>
      </c>
      <c r="J2276" t="s">
        <v>59</v>
      </c>
      <c r="K2276">
        <v>4</v>
      </c>
      <c r="L2276" t="s">
        <v>44</v>
      </c>
      <c r="M2276">
        <v>2.4000000953674321</v>
      </c>
      <c r="N2276" t="s">
        <v>45</v>
      </c>
      <c r="O2276" t="s">
        <v>46</v>
      </c>
      <c r="Q2276" t="s">
        <v>674</v>
      </c>
      <c r="V2276" t="s">
        <v>1925</v>
      </c>
      <c r="W2276" t="s">
        <v>120</v>
      </c>
      <c r="X2276" t="s">
        <v>668</v>
      </c>
      <c r="Z2276">
        <v>0</v>
      </c>
      <c r="AA2276" t="s">
        <v>75</v>
      </c>
      <c r="AB2276" t="s">
        <v>674</v>
      </c>
      <c r="AC2276">
        <v>45</v>
      </c>
      <c r="AD2276">
        <v>11</v>
      </c>
      <c r="AE2276">
        <v>4</v>
      </c>
      <c r="AF2276">
        <v>2025</v>
      </c>
      <c r="AG2276">
        <v>20251103</v>
      </c>
      <c r="AH2276" s="2">
        <v>450</v>
      </c>
      <c r="AI2276" s="2">
        <v>680.649169921875</v>
      </c>
      <c r="AJ2276" s="2">
        <f t="shared" si="282"/>
        <v>230.649169921875</v>
      </c>
      <c r="AK2276" s="6">
        <f t="shared" si="283"/>
        <v>0.51255371093750002</v>
      </c>
      <c r="AL2276" s="12">
        <v>450</v>
      </c>
      <c r="AM2276" s="12">
        <v>712.18655554692475</v>
      </c>
      <c r="AN2276" s="12">
        <f t="shared" si="284"/>
        <v>262.18655554692475</v>
      </c>
      <c r="AO2276" s="13">
        <f t="shared" si="285"/>
        <v>0.58263679010427727</v>
      </c>
      <c r="AP2276" s="16">
        <v>450</v>
      </c>
      <c r="AQ2276" s="16">
        <v>756.75067385430907</v>
      </c>
      <c r="AR2276" s="16">
        <f t="shared" si="286"/>
        <v>306.75067385430907</v>
      </c>
      <c r="AS2276" s="17">
        <f t="shared" si="280"/>
        <v>0.68166816412068687</v>
      </c>
      <c r="AT2276" s="20">
        <v>450</v>
      </c>
      <c r="AU2276" s="20">
        <v>689.78397839783975</v>
      </c>
      <c r="AV2276" s="20">
        <f t="shared" si="281"/>
        <v>239.78397839783975</v>
      </c>
      <c r="AW2276" s="21">
        <f t="shared" si="287"/>
        <v>0.53285328532853282</v>
      </c>
    </row>
    <row r="2277" spans="1:49" x14ac:dyDescent="0.25">
      <c r="A2277" t="s">
        <v>77</v>
      </c>
      <c r="B2277" t="s">
        <v>456</v>
      </c>
      <c r="C2277">
        <v>167330</v>
      </c>
      <c r="D2277">
        <v>2018</v>
      </c>
      <c r="E2277" t="s">
        <v>93</v>
      </c>
      <c r="F2277" t="s">
        <v>351</v>
      </c>
      <c r="G2277" t="s">
        <v>148</v>
      </c>
      <c r="I2277">
        <v>4</v>
      </c>
      <c r="J2277" t="s">
        <v>101</v>
      </c>
      <c r="K2277">
        <v>4</v>
      </c>
      <c r="L2277" t="s">
        <v>44</v>
      </c>
      <c r="M2277">
        <v>1.3999999761581421</v>
      </c>
      <c r="N2277" t="s">
        <v>45</v>
      </c>
      <c r="O2277" t="s">
        <v>46</v>
      </c>
      <c r="Q2277" t="s">
        <v>118</v>
      </c>
      <c r="R2277" t="s">
        <v>96</v>
      </c>
      <c r="T2277" t="s">
        <v>49</v>
      </c>
      <c r="U2277" t="s">
        <v>50</v>
      </c>
      <c r="V2277" t="s">
        <v>390</v>
      </c>
      <c r="W2277" t="s">
        <v>120</v>
      </c>
      <c r="X2277" t="s">
        <v>74</v>
      </c>
      <c r="Y2277">
        <v>20920</v>
      </c>
      <c r="Z2277">
        <v>0</v>
      </c>
      <c r="AA2277" t="s">
        <v>75</v>
      </c>
      <c r="AB2277" t="s">
        <v>122</v>
      </c>
      <c r="AC2277">
        <v>45</v>
      </c>
      <c r="AD2277">
        <v>11</v>
      </c>
      <c r="AE2277">
        <v>4</v>
      </c>
      <c r="AF2277">
        <v>2025</v>
      </c>
      <c r="AG2277">
        <v>20251105</v>
      </c>
      <c r="AH2277" s="2">
        <v>2500</v>
      </c>
      <c r="AI2277" s="2">
        <v>2369.58984375</v>
      </c>
      <c r="AJ2277" s="2">
        <f t="shared" si="282"/>
        <v>130.41015625</v>
      </c>
      <c r="AK2277" s="6">
        <f t="shared" si="283"/>
        <v>5.2164062499999997E-2</v>
      </c>
      <c r="AL2277" s="12">
        <v>2500</v>
      </c>
      <c r="AM2277" s="12">
        <v>2368.197077851753</v>
      </c>
      <c r="AN2277" s="12">
        <f t="shared" si="284"/>
        <v>131.80292214824703</v>
      </c>
      <c r="AO2277" s="13">
        <f t="shared" si="285"/>
        <v>5.2721168859298811E-2</v>
      </c>
      <c r="AP2277" s="16">
        <v>2500</v>
      </c>
      <c r="AQ2277" s="16">
        <v>2572.1348104888539</v>
      </c>
      <c r="AR2277" s="16">
        <f t="shared" si="286"/>
        <v>72.134810488853873</v>
      </c>
      <c r="AS2277" s="17">
        <f t="shared" si="280"/>
        <v>2.8853924195541548E-2</v>
      </c>
      <c r="AT2277" s="20">
        <v>2500</v>
      </c>
      <c r="AU2277" s="20">
        <v>2391.102974828375</v>
      </c>
      <c r="AV2277" s="20">
        <f t="shared" si="281"/>
        <v>108.89702517162505</v>
      </c>
      <c r="AW2277" s="21">
        <f t="shared" si="287"/>
        <v>4.355881006865002E-2</v>
      </c>
    </row>
    <row r="2278" spans="1:49" x14ac:dyDescent="0.25">
      <c r="A2278" t="s">
        <v>38</v>
      </c>
      <c r="B2278" t="s">
        <v>92</v>
      </c>
      <c r="C2278">
        <v>208892</v>
      </c>
      <c r="D2278">
        <v>2003</v>
      </c>
      <c r="E2278" t="s">
        <v>66</v>
      </c>
      <c r="F2278" t="s">
        <v>245</v>
      </c>
      <c r="I2278">
        <v>8</v>
      </c>
      <c r="J2278" t="s">
        <v>59</v>
      </c>
      <c r="K2278">
        <v>4</v>
      </c>
      <c r="L2278" t="s">
        <v>44</v>
      </c>
      <c r="M2278">
        <v>6</v>
      </c>
      <c r="N2278" t="s">
        <v>87</v>
      </c>
      <c r="O2278" t="s">
        <v>95</v>
      </c>
      <c r="Q2278" t="s">
        <v>88</v>
      </c>
      <c r="R2278" t="s">
        <v>89</v>
      </c>
      <c r="S2278">
        <v>325</v>
      </c>
      <c r="T2278" t="s">
        <v>219</v>
      </c>
      <c r="U2278" t="s">
        <v>72</v>
      </c>
      <c r="W2278" t="s">
        <v>220</v>
      </c>
      <c r="X2278" t="s">
        <v>74</v>
      </c>
      <c r="Z2278">
        <v>0</v>
      </c>
      <c r="AA2278" t="s">
        <v>75</v>
      </c>
      <c r="AB2278" t="s">
        <v>91</v>
      </c>
      <c r="AC2278">
        <v>45</v>
      </c>
      <c r="AD2278">
        <v>11</v>
      </c>
      <c r="AE2278">
        <v>4</v>
      </c>
      <c r="AF2278">
        <v>2025</v>
      </c>
      <c r="AG2278">
        <v>20251104</v>
      </c>
      <c r="AH2278" s="2">
        <v>700</v>
      </c>
      <c r="AI2278" s="2">
        <v>2168.0498046875</v>
      </c>
      <c r="AJ2278" s="2">
        <f t="shared" si="282"/>
        <v>1468.0498046875</v>
      </c>
      <c r="AK2278" s="6">
        <f t="shared" si="283"/>
        <v>2.0972140066964284</v>
      </c>
      <c r="AL2278" s="12">
        <v>700</v>
      </c>
      <c r="AM2278" s="12">
        <v>1838.909618464189</v>
      </c>
      <c r="AN2278" s="12">
        <f t="shared" si="284"/>
        <v>1138.909618464189</v>
      </c>
      <c r="AO2278" s="13">
        <f t="shared" si="285"/>
        <v>1.6270137406631271</v>
      </c>
      <c r="AP2278" s="16">
        <v>700</v>
      </c>
      <c r="AQ2278" s="16">
        <v>1765.250644739446</v>
      </c>
      <c r="AR2278" s="16">
        <f t="shared" si="286"/>
        <v>1065.250644739446</v>
      </c>
      <c r="AS2278" s="17">
        <f t="shared" si="280"/>
        <v>1.5217866353420657</v>
      </c>
      <c r="AT2278" s="20">
        <v>700</v>
      </c>
      <c r="AU2278" s="20">
        <v>2289.6381182147161</v>
      </c>
      <c r="AV2278" s="20">
        <f t="shared" si="281"/>
        <v>1589.6381182147161</v>
      </c>
      <c r="AW2278" s="21">
        <f t="shared" si="287"/>
        <v>2.2709115974495946</v>
      </c>
    </row>
    <row r="2279" spans="1:49" x14ac:dyDescent="0.25">
      <c r="A2279" t="s">
        <v>77</v>
      </c>
      <c r="B2279" t="s">
        <v>811</v>
      </c>
      <c r="C2279">
        <v>70767</v>
      </c>
      <c r="D2279">
        <v>2014</v>
      </c>
      <c r="E2279" t="s">
        <v>373</v>
      </c>
      <c r="F2279" t="s">
        <v>485</v>
      </c>
      <c r="G2279" t="s">
        <v>375</v>
      </c>
      <c r="I2279">
        <v>4</v>
      </c>
      <c r="J2279" t="s">
        <v>69</v>
      </c>
      <c r="K2279">
        <v>4</v>
      </c>
      <c r="L2279" t="s">
        <v>44</v>
      </c>
      <c r="M2279">
        <v>2</v>
      </c>
      <c r="N2279" t="s">
        <v>44</v>
      </c>
      <c r="Q2279" t="s">
        <v>118</v>
      </c>
      <c r="R2279" t="s">
        <v>81</v>
      </c>
      <c r="T2279" t="s">
        <v>49</v>
      </c>
      <c r="U2279" t="s">
        <v>50</v>
      </c>
      <c r="V2279" t="s">
        <v>487</v>
      </c>
      <c r="W2279" t="s">
        <v>120</v>
      </c>
      <c r="X2279" t="s">
        <v>74</v>
      </c>
      <c r="Z2279">
        <v>0</v>
      </c>
      <c r="AA2279" t="s">
        <v>75</v>
      </c>
      <c r="AB2279" t="s">
        <v>122</v>
      </c>
      <c r="AC2279">
        <v>45</v>
      </c>
      <c r="AD2279">
        <v>11</v>
      </c>
      <c r="AE2279">
        <v>4</v>
      </c>
      <c r="AF2279">
        <v>2025</v>
      </c>
      <c r="AG2279">
        <v>20251105</v>
      </c>
      <c r="AH2279" s="2">
        <v>5000</v>
      </c>
      <c r="AI2279" s="2">
        <v>6675.7265625</v>
      </c>
      <c r="AJ2279" s="2">
        <f t="shared" si="282"/>
        <v>1675.7265625</v>
      </c>
      <c r="AK2279" s="6">
        <f t="shared" si="283"/>
        <v>0.33514531250000001</v>
      </c>
      <c r="AL2279" s="12">
        <v>5000</v>
      </c>
      <c r="AM2279" s="12">
        <v>5804.1476023712494</v>
      </c>
      <c r="AN2279" s="12">
        <f t="shared" si="284"/>
        <v>804.14760237124938</v>
      </c>
      <c r="AO2279" s="13">
        <f t="shared" si="285"/>
        <v>0.16082952047424987</v>
      </c>
      <c r="AP2279" s="16">
        <v>5000</v>
      </c>
      <c r="AQ2279" s="16">
        <v>6539.2390695081403</v>
      </c>
      <c r="AR2279" s="16">
        <f t="shared" si="286"/>
        <v>1539.2390695081403</v>
      </c>
      <c r="AS2279" s="17">
        <f t="shared" si="280"/>
        <v>0.30784781390162808</v>
      </c>
      <c r="AT2279" s="20">
        <v>5000</v>
      </c>
      <c r="AU2279" s="20">
        <v>6950.5980861244016</v>
      </c>
      <c r="AV2279" s="20">
        <f t="shared" si="281"/>
        <v>1950.5980861244016</v>
      </c>
      <c r="AW2279" s="21">
        <f t="shared" si="287"/>
        <v>0.39011961722488031</v>
      </c>
    </row>
    <row r="2280" spans="1:49" x14ac:dyDescent="0.25">
      <c r="A2280" t="s">
        <v>38</v>
      </c>
      <c r="B2280" t="s">
        <v>105</v>
      </c>
      <c r="C2280">
        <v>117142</v>
      </c>
      <c r="D2280">
        <v>2020</v>
      </c>
      <c r="E2280" t="s">
        <v>66</v>
      </c>
      <c r="F2280" t="s">
        <v>221</v>
      </c>
      <c r="I2280">
        <v>6</v>
      </c>
      <c r="J2280" t="s">
        <v>59</v>
      </c>
      <c r="K2280">
        <v>4</v>
      </c>
      <c r="L2280" t="s">
        <v>44</v>
      </c>
      <c r="M2280">
        <v>3.5</v>
      </c>
      <c r="N2280" t="s">
        <v>87</v>
      </c>
      <c r="O2280" t="s">
        <v>46</v>
      </c>
      <c r="P2280">
        <v>2</v>
      </c>
      <c r="Q2280" t="s">
        <v>88</v>
      </c>
      <c r="R2280" t="s">
        <v>89</v>
      </c>
      <c r="S2280">
        <v>375</v>
      </c>
      <c r="T2280" t="s">
        <v>49</v>
      </c>
      <c r="U2280" t="s">
        <v>72</v>
      </c>
      <c r="V2280" t="s">
        <v>289</v>
      </c>
      <c r="W2280" t="s">
        <v>90</v>
      </c>
      <c r="X2280" t="s">
        <v>74</v>
      </c>
      <c r="Z2280">
        <v>0</v>
      </c>
      <c r="AA2280" t="s">
        <v>75</v>
      </c>
      <c r="AB2280" t="s">
        <v>91</v>
      </c>
      <c r="AC2280">
        <v>45</v>
      </c>
      <c r="AD2280">
        <v>11</v>
      </c>
      <c r="AE2280">
        <v>4</v>
      </c>
      <c r="AF2280">
        <v>2025</v>
      </c>
      <c r="AG2280">
        <v>20251104</v>
      </c>
      <c r="AH2280" s="2">
        <v>15750</v>
      </c>
      <c r="AI2280" s="2">
        <v>14801.9814453125</v>
      </c>
      <c r="AJ2280" s="2">
        <f t="shared" si="282"/>
        <v>948.0185546875</v>
      </c>
      <c r="AK2280" s="6">
        <f t="shared" si="283"/>
        <v>6.0191654265873015E-2</v>
      </c>
      <c r="AL2280" s="12">
        <v>15750</v>
      </c>
      <c r="AM2280" s="12">
        <v>14105.79636480449</v>
      </c>
      <c r="AN2280" s="12">
        <f t="shared" si="284"/>
        <v>1644.2036351955103</v>
      </c>
      <c r="AO2280" s="13">
        <f t="shared" si="285"/>
        <v>0.10439388159971494</v>
      </c>
      <c r="AP2280" s="16">
        <v>15750</v>
      </c>
      <c r="AQ2280" s="16">
        <v>14562.30829597055</v>
      </c>
      <c r="AR2280" s="16">
        <f t="shared" si="286"/>
        <v>1187.6917040294502</v>
      </c>
      <c r="AS2280" s="17">
        <f t="shared" si="280"/>
        <v>7.5408997081234927E-2</v>
      </c>
      <c r="AT2280" s="20">
        <v>15750</v>
      </c>
      <c r="AU2280" s="20">
        <v>14965.314720812181</v>
      </c>
      <c r="AV2280" s="20">
        <f t="shared" si="281"/>
        <v>784.68527918781911</v>
      </c>
      <c r="AW2280" s="21">
        <f t="shared" si="287"/>
        <v>4.9821287567480575E-2</v>
      </c>
    </row>
    <row r="2281" spans="1:49" x14ac:dyDescent="0.25">
      <c r="A2281" t="s">
        <v>77</v>
      </c>
      <c r="B2281" t="s">
        <v>596</v>
      </c>
      <c r="C2281">
        <v>251328</v>
      </c>
      <c r="D2281">
        <v>2010</v>
      </c>
      <c r="E2281" t="s">
        <v>270</v>
      </c>
      <c r="F2281" t="s">
        <v>271</v>
      </c>
      <c r="G2281" t="s">
        <v>272</v>
      </c>
      <c r="H2281" t="s">
        <v>1658</v>
      </c>
      <c r="I2281">
        <v>6</v>
      </c>
      <c r="J2281" t="s">
        <v>129</v>
      </c>
      <c r="K2281">
        <v>4</v>
      </c>
      <c r="L2281" t="s">
        <v>44</v>
      </c>
      <c r="M2281">
        <v>3.5</v>
      </c>
      <c r="N2281" t="s">
        <v>44</v>
      </c>
      <c r="O2281" t="s">
        <v>46</v>
      </c>
      <c r="Q2281" t="s">
        <v>60</v>
      </c>
      <c r="R2281" t="s">
        <v>89</v>
      </c>
      <c r="S2281">
        <v>275</v>
      </c>
      <c r="T2281" t="s">
        <v>49</v>
      </c>
      <c r="U2281" t="s">
        <v>72</v>
      </c>
      <c r="V2281" t="s">
        <v>274</v>
      </c>
      <c r="W2281" t="s">
        <v>134</v>
      </c>
      <c r="X2281" t="s">
        <v>53</v>
      </c>
      <c r="Z2281">
        <v>0</v>
      </c>
      <c r="AA2281" t="s">
        <v>75</v>
      </c>
      <c r="AB2281" t="s">
        <v>83</v>
      </c>
      <c r="AC2281">
        <v>45</v>
      </c>
      <c r="AD2281">
        <v>11</v>
      </c>
      <c r="AE2281">
        <v>4</v>
      </c>
      <c r="AF2281">
        <v>2025</v>
      </c>
      <c r="AG2281">
        <v>20251105</v>
      </c>
      <c r="AH2281" s="2">
        <v>6000</v>
      </c>
      <c r="AI2281" s="2">
        <v>3641.696533203125</v>
      </c>
      <c r="AJ2281" s="2">
        <f t="shared" si="282"/>
        <v>2358.303466796875</v>
      </c>
      <c r="AK2281" s="6">
        <f t="shared" si="283"/>
        <v>0.39305057779947916</v>
      </c>
      <c r="AL2281" s="12">
        <v>6000</v>
      </c>
      <c r="AM2281" s="12">
        <v>3018.8290402470461</v>
      </c>
      <c r="AN2281" s="12">
        <f t="shared" si="284"/>
        <v>2981.1709597529539</v>
      </c>
      <c r="AO2281" s="13">
        <f t="shared" si="285"/>
        <v>0.49686182662549233</v>
      </c>
      <c r="AP2281" s="16">
        <v>6000</v>
      </c>
      <c r="AQ2281" s="16">
        <v>3085.5763725288789</v>
      </c>
      <c r="AR2281" s="16">
        <f t="shared" si="286"/>
        <v>2914.4236274711211</v>
      </c>
      <c r="AS2281" s="17">
        <f t="shared" si="280"/>
        <v>0.48573727124518684</v>
      </c>
      <c r="AT2281" s="20">
        <v>6000</v>
      </c>
      <c r="AU2281" s="20">
        <v>3894.0961155378491</v>
      </c>
      <c r="AV2281" s="20">
        <f t="shared" si="281"/>
        <v>2105.9038844621509</v>
      </c>
      <c r="AW2281" s="21">
        <f t="shared" si="287"/>
        <v>0.3509839807436918</v>
      </c>
    </row>
    <row r="2282" spans="1:49" x14ac:dyDescent="0.25">
      <c r="A2282" t="s">
        <v>38</v>
      </c>
      <c r="B2282" t="s">
        <v>105</v>
      </c>
      <c r="C2282">
        <v>111148</v>
      </c>
      <c r="D2282">
        <v>2019</v>
      </c>
      <c r="E2282" t="s">
        <v>93</v>
      </c>
      <c r="F2282" t="s">
        <v>164</v>
      </c>
      <c r="G2282" t="s">
        <v>726</v>
      </c>
      <c r="H2282" t="s">
        <v>1926</v>
      </c>
      <c r="I2282">
        <v>8</v>
      </c>
      <c r="J2282" t="s">
        <v>69</v>
      </c>
      <c r="K2282">
        <v>3</v>
      </c>
      <c r="L2282" t="s">
        <v>44</v>
      </c>
      <c r="M2282">
        <v>6</v>
      </c>
      <c r="N2282" t="s">
        <v>70</v>
      </c>
      <c r="O2282" t="s">
        <v>46</v>
      </c>
      <c r="P2282">
        <v>3</v>
      </c>
      <c r="Q2282" t="s">
        <v>71</v>
      </c>
      <c r="T2282" t="s">
        <v>49</v>
      </c>
      <c r="V2282" t="s">
        <v>1217</v>
      </c>
      <c r="W2282" t="s">
        <v>220</v>
      </c>
      <c r="X2282" t="s">
        <v>74</v>
      </c>
      <c r="Y2282">
        <v>36195</v>
      </c>
      <c r="Z2282">
        <v>0</v>
      </c>
      <c r="AA2282" t="s">
        <v>75</v>
      </c>
      <c r="AB2282" t="s">
        <v>76</v>
      </c>
      <c r="AC2282">
        <v>45</v>
      </c>
      <c r="AD2282">
        <v>11</v>
      </c>
      <c r="AE2282">
        <v>4</v>
      </c>
      <c r="AF2282">
        <v>2025</v>
      </c>
      <c r="AG2282">
        <v>20251104</v>
      </c>
      <c r="AH2282" s="2">
        <v>12000</v>
      </c>
      <c r="AI2282" s="2">
        <v>13085.1298828125</v>
      </c>
      <c r="AJ2282" s="2">
        <f t="shared" si="282"/>
        <v>1085.1298828125</v>
      </c>
      <c r="AK2282" s="6">
        <f t="shared" si="283"/>
        <v>9.0427490234375005E-2</v>
      </c>
      <c r="AL2282" s="12">
        <v>12000</v>
      </c>
      <c r="AM2282" s="12">
        <v>12199.09016324163</v>
      </c>
      <c r="AN2282" s="12">
        <f t="shared" si="284"/>
        <v>199.09016324162985</v>
      </c>
      <c r="AO2282" s="13">
        <f t="shared" si="285"/>
        <v>1.6590846936802489E-2</v>
      </c>
      <c r="AP2282" s="16">
        <v>12000</v>
      </c>
      <c r="AQ2282" s="16">
        <v>12906.828877281459</v>
      </c>
      <c r="AR2282" s="16">
        <f t="shared" si="286"/>
        <v>906.82887728145943</v>
      </c>
      <c r="AS2282" s="17">
        <f t="shared" si="280"/>
        <v>7.5569073106788287E-2</v>
      </c>
      <c r="AT2282" s="20">
        <v>12000</v>
      </c>
      <c r="AU2282" s="20">
        <v>13282.89622641509</v>
      </c>
      <c r="AV2282" s="20">
        <f t="shared" si="281"/>
        <v>1282.8962264150905</v>
      </c>
      <c r="AW2282" s="21">
        <f t="shared" si="287"/>
        <v>0.10690801886792421</v>
      </c>
    </row>
    <row r="2283" spans="1:49" x14ac:dyDescent="0.25">
      <c r="A2283" t="s">
        <v>77</v>
      </c>
      <c r="B2283" t="s">
        <v>456</v>
      </c>
      <c r="C2283">
        <v>76480</v>
      </c>
      <c r="D2283">
        <v>2008</v>
      </c>
      <c r="E2283" t="s">
        <v>66</v>
      </c>
      <c r="F2283" t="s">
        <v>1222</v>
      </c>
      <c r="H2283" t="s">
        <v>218</v>
      </c>
      <c r="I2283">
        <v>8</v>
      </c>
      <c r="J2283" t="s">
        <v>69</v>
      </c>
      <c r="K2283">
        <v>3</v>
      </c>
      <c r="L2283" t="s">
        <v>44</v>
      </c>
      <c r="M2283">
        <v>4.5999999046325684</v>
      </c>
      <c r="N2283" t="s">
        <v>70</v>
      </c>
      <c r="O2283" t="s">
        <v>46</v>
      </c>
      <c r="P2283">
        <v>2</v>
      </c>
      <c r="Q2283" t="s">
        <v>71</v>
      </c>
      <c r="R2283" t="s">
        <v>48</v>
      </c>
      <c r="T2283" t="s">
        <v>49</v>
      </c>
      <c r="U2283" t="s">
        <v>72</v>
      </c>
      <c r="W2283" t="s">
        <v>73</v>
      </c>
      <c r="X2283" t="s">
        <v>74</v>
      </c>
      <c r="Z2283">
        <v>0</v>
      </c>
      <c r="AA2283" t="s">
        <v>75</v>
      </c>
      <c r="AB2283" t="s">
        <v>76</v>
      </c>
      <c r="AC2283">
        <v>45</v>
      </c>
      <c r="AD2283">
        <v>11</v>
      </c>
      <c r="AE2283">
        <v>4</v>
      </c>
      <c r="AF2283">
        <v>2025</v>
      </c>
      <c r="AG2283">
        <v>20251105</v>
      </c>
      <c r="AH2283" s="2">
        <v>3200</v>
      </c>
      <c r="AI2283" s="2">
        <v>2879.44384765625</v>
      </c>
      <c r="AJ2283" s="2">
        <f t="shared" si="282"/>
        <v>320.55615234375</v>
      </c>
      <c r="AK2283" s="6">
        <f t="shared" si="283"/>
        <v>0.10017379760742187</v>
      </c>
      <c r="AL2283" s="12">
        <v>3200</v>
      </c>
      <c r="AM2283" s="12">
        <v>2964.4873806669762</v>
      </c>
      <c r="AN2283" s="12">
        <f t="shared" si="284"/>
        <v>235.51261933302385</v>
      </c>
      <c r="AO2283" s="13">
        <f t="shared" si="285"/>
        <v>7.3597693541569947E-2</v>
      </c>
      <c r="AP2283" s="16">
        <v>3200</v>
      </c>
      <c r="AQ2283" s="16">
        <v>3244.8618460420398</v>
      </c>
      <c r="AR2283" s="16">
        <f t="shared" si="286"/>
        <v>44.861846042039815</v>
      </c>
      <c r="AS2283" s="17">
        <f t="shared" si="280"/>
        <v>1.4019326888137442E-2</v>
      </c>
      <c r="AT2283" s="20">
        <v>3200</v>
      </c>
      <c r="AU2283" s="20">
        <v>2915.1848830886352</v>
      </c>
      <c r="AV2283" s="20">
        <f t="shared" si="281"/>
        <v>284.81511691136484</v>
      </c>
      <c r="AW2283" s="21">
        <f t="shared" si="287"/>
        <v>8.9004724034801516E-2</v>
      </c>
    </row>
    <row r="2284" spans="1:49" x14ac:dyDescent="0.25">
      <c r="A2284" t="s">
        <v>77</v>
      </c>
      <c r="B2284" t="s">
        <v>818</v>
      </c>
      <c r="C2284">
        <v>132957</v>
      </c>
      <c r="D2284">
        <v>2017</v>
      </c>
      <c r="E2284" t="s">
        <v>370</v>
      </c>
      <c r="F2284" t="s">
        <v>371</v>
      </c>
      <c r="G2284" t="s">
        <v>107</v>
      </c>
      <c r="I2284">
        <v>4</v>
      </c>
      <c r="J2284" t="s">
        <v>43</v>
      </c>
      <c r="K2284">
        <v>4</v>
      </c>
      <c r="L2284" t="s">
        <v>44</v>
      </c>
      <c r="M2284">
        <v>2</v>
      </c>
      <c r="N2284" t="s">
        <v>44</v>
      </c>
      <c r="O2284" t="s">
        <v>46</v>
      </c>
      <c r="Q2284" t="s">
        <v>118</v>
      </c>
      <c r="R2284" t="s">
        <v>81</v>
      </c>
      <c r="S2284">
        <v>152</v>
      </c>
      <c r="T2284" t="s">
        <v>49</v>
      </c>
      <c r="W2284" t="s">
        <v>120</v>
      </c>
      <c r="X2284" t="s">
        <v>74</v>
      </c>
      <c r="Y2284">
        <v>18395</v>
      </c>
      <c r="Z2284">
        <v>0</v>
      </c>
      <c r="AA2284" t="s">
        <v>75</v>
      </c>
      <c r="AB2284" t="s">
        <v>122</v>
      </c>
      <c r="AC2284">
        <v>45</v>
      </c>
      <c r="AD2284">
        <v>11</v>
      </c>
      <c r="AE2284">
        <v>4</v>
      </c>
      <c r="AF2284">
        <v>2025</v>
      </c>
      <c r="AG2284">
        <v>20251105</v>
      </c>
      <c r="AH2284" s="2">
        <v>7000</v>
      </c>
      <c r="AI2284" s="2">
        <v>4235.892578125</v>
      </c>
      <c r="AJ2284" s="2">
        <f t="shared" si="282"/>
        <v>2764.107421875</v>
      </c>
      <c r="AK2284" s="6">
        <f t="shared" si="283"/>
        <v>0.39487248883928572</v>
      </c>
      <c r="AL2284" s="12">
        <v>7000</v>
      </c>
      <c r="AM2284" s="12">
        <v>3819.952223943279</v>
      </c>
      <c r="AN2284" s="12">
        <f t="shared" si="284"/>
        <v>3180.047776056721</v>
      </c>
      <c r="AO2284" s="13">
        <f t="shared" si="285"/>
        <v>0.45429253943667441</v>
      </c>
      <c r="AP2284" s="16">
        <v>7000</v>
      </c>
      <c r="AQ2284" s="16">
        <v>4009.6533636402442</v>
      </c>
      <c r="AR2284" s="16">
        <f t="shared" si="286"/>
        <v>2990.3466363597558</v>
      </c>
      <c r="AS2284" s="17">
        <f t="shared" si="280"/>
        <v>0.42719237662282228</v>
      </c>
      <c r="AT2284" s="20">
        <v>7000</v>
      </c>
      <c r="AU2284" s="20">
        <v>4354.0897097625329</v>
      </c>
      <c r="AV2284" s="20">
        <f t="shared" si="281"/>
        <v>2645.9102902374671</v>
      </c>
      <c r="AW2284" s="21">
        <f t="shared" si="287"/>
        <v>0.37798718431963813</v>
      </c>
    </row>
    <row r="2285" spans="1:49" x14ac:dyDescent="0.25">
      <c r="A2285" t="s">
        <v>77</v>
      </c>
      <c r="B2285" t="s">
        <v>285</v>
      </c>
      <c r="C2285">
        <v>83739</v>
      </c>
      <c r="D2285">
        <v>2021</v>
      </c>
      <c r="E2285" t="s">
        <v>84</v>
      </c>
      <c r="F2285" t="s">
        <v>85</v>
      </c>
      <c r="G2285" t="s">
        <v>86</v>
      </c>
      <c r="H2285" t="s">
        <v>615</v>
      </c>
      <c r="I2285">
        <v>8</v>
      </c>
      <c r="J2285" t="s">
        <v>59</v>
      </c>
      <c r="K2285">
        <v>4</v>
      </c>
      <c r="L2285" t="s">
        <v>44</v>
      </c>
      <c r="M2285">
        <v>5.6999998092651367</v>
      </c>
      <c r="N2285" t="s">
        <v>87</v>
      </c>
      <c r="O2285" t="s">
        <v>46</v>
      </c>
      <c r="Q2285" t="s">
        <v>88</v>
      </c>
      <c r="R2285" t="s">
        <v>89</v>
      </c>
      <c r="S2285">
        <v>395</v>
      </c>
      <c r="T2285" t="s">
        <v>49</v>
      </c>
      <c r="U2285" t="s">
        <v>72</v>
      </c>
      <c r="W2285" t="s">
        <v>103</v>
      </c>
      <c r="X2285" t="s">
        <v>74</v>
      </c>
      <c r="Z2285">
        <v>0</v>
      </c>
      <c r="AA2285" t="s">
        <v>75</v>
      </c>
      <c r="AB2285" t="s">
        <v>91</v>
      </c>
      <c r="AC2285">
        <v>45</v>
      </c>
      <c r="AD2285">
        <v>11</v>
      </c>
      <c r="AE2285">
        <v>4</v>
      </c>
      <c r="AF2285">
        <v>2025</v>
      </c>
      <c r="AG2285">
        <v>20251104</v>
      </c>
      <c r="AH2285" s="2">
        <v>31000</v>
      </c>
      <c r="AI2285" s="2">
        <v>25198.12109375</v>
      </c>
      <c r="AJ2285" s="2">
        <f t="shared" si="282"/>
        <v>5801.87890625</v>
      </c>
      <c r="AK2285" s="6">
        <f t="shared" si="283"/>
        <v>0.18715738407258065</v>
      </c>
      <c r="AL2285" s="12">
        <v>31000</v>
      </c>
      <c r="AM2285" s="12">
        <v>24069.563772075118</v>
      </c>
      <c r="AN2285" s="12">
        <f t="shared" si="284"/>
        <v>6930.4362279248817</v>
      </c>
      <c r="AO2285" s="13">
        <f t="shared" si="285"/>
        <v>0.22356245896531876</v>
      </c>
      <c r="AP2285" s="16">
        <v>31000</v>
      </c>
      <c r="AQ2285" s="16">
        <v>25007.71863873097</v>
      </c>
      <c r="AR2285" s="16">
        <f t="shared" si="286"/>
        <v>5992.2813612690297</v>
      </c>
      <c r="AS2285" s="17">
        <f t="shared" si="280"/>
        <v>0.19329939875061386</v>
      </c>
      <c r="AT2285" s="20">
        <v>31000</v>
      </c>
      <c r="AU2285" s="20">
        <v>25255.908649173951</v>
      </c>
      <c r="AV2285" s="20">
        <f t="shared" si="281"/>
        <v>5744.0913508260492</v>
      </c>
      <c r="AW2285" s="21">
        <f t="shared" si="287"/>
        <v>0.18529326938148546</v>
      </c>
    </row>
    <row r="2286" spans="1:49" x14ac:dyDescent="0.25">
      <c r="A2286" t="s">
        <v>77</v>
      </c>
      <c r="B2286" t="s">
        <v>596</v>
      </c>
      <c r="C2286">
        <v>106380</v>
      </c>
      <c r="D2286">
        <v>2020</v>
      </c>
      <c r="E2286" t="s">
        <v>79</v>
      </c>
      <c r="F2286" t="s">
        <v>80</v>
      </c>
      <c r="G2286" t="s">
        <v>1927</v>
      </c>
      <c r="I2286">
        <v>4</v>
      </c>
      <c r="J2286" t="s">
        <v>59</v>
      </c>
      <c r="K2286">
        <v>4</v>
      </c>
      <c r="L2286" t="s">
        <v>44</v>
      </c>
      <c r="M2286">
        <v>2</v>
      </c>
      <c r="N2286" t="s">
        <v>44</v>
      </c>
      <c r="O2286" t="s">
        <v>46</v>
      </c>
      <c r="Q2286" t="s">
        <v>60</v>
      </c>
      <c r="R2286" t="s">
        <v>89</v>
      </c>
      <c r="S2286">
        <v>272</v>
      </c>
      <c r="T2286" t="s">
        <v>49</v>
      </c>
      <c r="U2286" t="s">
        <v>50</v>
      </c>
      <c r="V2286" t="s">
        <v>631</v>
      </c>
      <c r="W2286" t="s">
        <v>134</v>
      </c>
      <c r="X2286" t="s">
        <v>74</v>
      </c>
      <c r="Z2286">
        <v>0</v>
      </c>
      <c r="AA2286" t="s">
        <v>75</v>
      </c>
      <c r="AB2286" t="s">
        <v>83</v>
      </c>
      <c r="AC2286">
        <v>45</v>
      </c>
      <c r="AD2286">
        <v>11</v>
      </c>
      <c r="AE2286">
        <v>4</v>
      </c>
      <c r="AF2286">
        <v>2025</v>
      </c>
      <c r="AG2286">
        <v>20251105</v>
      </c>
      <c r="AH2286" s="2">
        <v>17250</v>
      </c>
      <c r="AI2286" s="2">
        <v>16245.4716796875</v>
      </c>
      <c r="AJ2286" s="2">
        <f t="shared" si="282"/>
        <v>1004.5283203125</v>
      </c>
      <c r="AK2286" s="6">
        <f t="shared" si="283"/>
        <v>5.8233525815217388E-2</v>
      </c>
      <c r="AL2286" s="12">
        <v>17250</v>
      </c>
      <c r="AM2286" s="12">
        <v>14124.68361814922</v>
      </c>
      <c r="AN2286" s="12">
        <f t="shared" si="284"/>
        <v>3125.3163818507801</v>
      </c>
      <c r="AO2286" s="13">
        <f t="shared" si="285"/>
        <v>0.1811777612667119</v>
      </c>
      <c r="AP2286" s="16">
        <v>17250</v>
      </c>
      <c r="AQ2286" s="16">
        <v>14800.591102120639</v>
      </c>
      <c r="AR2286" s="16">
        <f t="shared" si="286"/>
        <v>2449.4088978793607</v>
      </c>
      <c r="AS2286" s="17">
        <f t="shared" si="280"/>
        <v>0.1419947187176441</v>
      </c>
      <c r="AT2286" s="20">
        <v>17250</v>
      </c>
      <c r="AU2286" s="20">
        <v>16757.189216683619</v>
      </c>
      <c r="AV2286" s="20">
        <f t="shared" si="281"/>
        <v>492.81078331638128</v>
      </c>
      <c r="AW2286" s="21">
        <f t="shared" si="287"/>
        <v>2.8568741061819204E-2</v>
      </c>
    </row>
    <row r="2287" spans="1:49" x14ac:dyDescent="0.25">
      <c r="A2287" t="s">
        <v>123</v>
      </c>
      <c r="B2287" t="s">
        <v>124</v>
      </c>
      <c r="C2287">
        <v>134846</v>
      </c>
      <c r="D2287">
        <v>2012</v>
      </c>
      <c r="E2287" t="s">
        <v>40</v>
      </c>
      <c r="F2287" t="s">
        <v>191</v>
      </c>
      <c r="H2287" t="s">
        <v>452</v>
      </c>
      <c r="I2287">
        <v>4</v>
      </c>
      <c r="J2287" t="s">
        <v>69</v>
      </c>
      <c r="K2287">
        <v>4</v>
      </c>
      <c r="L2287" t="s">
        <v>44</v>
      </c>
      <c r="M2287">
        <v>1.799999952316284</v>
      </c>
      <c r="N2287" t="s">
        <v>45</v>
      </c>
      <c r="O2287" t="s">
        <v>46</v>
      </c>
      <c r="Q2287" t="s">
        <v>118</v>
      </c>
      <c r="R2287" t="s">
        <v>48</v>
      </c>
      <c r="S2287">
        <v>132</v>
      </c>
      <c r="T2287" t="s">
        <v>49</v>
      </c>
      <c r="U2287" t="s">
        <v>50</v>
      </c>
      <c r="V2287" t="s">
        <v>194</v>
      </c>
      <c r="W2287" t="s">
        <v>120</v>
      </c>
      <c r="X2287" t="s">
        <v>74</v>
      </c>
      <c r="Z2287">
        <v>0</v>
      </c>
      <c r="AA2287" t="s">
        <v>75</v>
      </c>
      <c r="AB2287" t="s">
        <v>122</v>
      </c>
      <c r="AC2287">
        <v>45</v>
      </c>
      <c r="AD2287">
        <v>11</v>
      </c>
      <c r="AE2287">
        <v>4</v>
      </c>
      <c r="AF2287">
        <v>2025</v>
      </c>
      <c r="AG2287">
        <v>20251104</v>
      </c>
      <c r="AH2287" s="2">
        <v>6200</v>
      </c>
      <c r="AI2287" s="2">
        <v>4088.049072265625</v>
      </c>
      <c r="AJ2287" s="2">
        <f t="shared" si="282"/>
        <v>2111.950927734375</v>
      </c>
      <c r="AK2287" s="6">
        <f t="shared" si="283"/>
        <v>0.34063724640877019</v>
      </c>
      <c r="AL2287" s="12">
        <v>6200</v>
      </c>
      <c r="AM2287" s="12">
        <v>3925.9508232467442</v>
      </c>
      <c r="AN2287" s="12">
        <f t="shared" si="284"/>
        <v>2274.0491767532558</v>
      </c>
      <c r="AO2287" s="13">
        <f t="shared" si="285"/>
        <v>0.3667821252827832</v>
      </c>
      <c r="AP2287" s="16">
        <v>6200</v>
      </c>
      <c r="AQ2287" s="16">
        <v>4170.4862461943594</v>
      </c>
      <c r="AR2287" s="16">
        <f t="shared" si="286"/>
        <v>2029.5137538056406</v>
      </c>
      <c r="AS2287" s="17">
        <f t="shared" si="280"/>
        <v>0.32734092803316783</v>
      </c>
      <c r="AT2287" s="20">
        <v>6200</v>
      </c>
      <c r="AU2287" s="20">
        <v>4161.0561299852288</v>
      </c>
      <c r="AV2287" s="20">
        <f t="shared" si="281"/>
        <v>2038.9438700147712</v>
      </c>
      <c r="AW2287" s="21">
        <f t="shared" si="287"/>
        <v>0.32886191451851149</v>
      </c>
    </row>
    <row r="2288" spans="1:49" x14ac:dyDescent="0.25">
      <c r="A2288" t="s">
        <v>38</v>
      </c>
      <c r="B2288" t="s">
        <v>92</v>
      </c>
      <c r="C2288">
        <v>97790</v>
      </c>
      <c r="D2288">
        <v>2017</v>
      </c>
      <c r="E2288" t="s">
        <v>66</v>
      </c>
      <c r="F2288" t="s">
        <v>99</v>
      </c>
      <c r="G2288" t="s">
        <v>1496</v>
      </c>
      <c r="I2288">
        <v>6</v>
      </c>
      <c r="J2288" t="s">
        <v>69</v>
      </c>
      <c r="K2288">
        <v>4</v>
      </c>
      <c r="L2288" t="s">
        <v>44</v>
      </c>
      <c r="M2288">
        <v>3.5</v>
      </c>
      <c r="N2288" t="s">
        <v>70</v>
      </c>
      <c r="O2288" t="s">
        <v>46</v>
      </c>
      <c r="Q2288" t="s">
        <v>60</v>
      </c>
      <c r="R2288" t="s">
        <v>48</v>
      </c>
      <c r="S2288">
        <v>365</v>
      </c>
      <c r="T2288" t="s">
        <v>49</v>
      </c>
      <c r="U2288" t="s">
        <v>72</v>
      </c>
      <c r="V2288" t="s">
        <v>1549</v>
      </c>
      <c r="W2288" t="s">
        <v>103</v>
      </c>
      <c r="X2288" t="s">
        <v>74</v>
      </c>
      <c r="Y2288">
        <v>47125</v>
      </c>
      <c r="Z2288">
        <v>0</v>
      </c>
      <c r="AA2288" t="s">
        <v>75</v>
      </c>
      <c r="AB2288" t="s">
        <v>104</v>
      </c>
      <c r="AC2288">
        <v>45</v>
      </c>
      <c r="AD2288">
        <v>11</v>
      </c>
      <c r="AE2288">
        <v>4</v>
      </c>
      <c r="AF2288">
        <v>2025</v>
      </c>
      <c r="AG2288">
        <v>20251104</v>
      </c>
      <c r="AH2288" s="2">
        <v>10000</v>
      </c>
      <c r="AI2288" s="2">
        <v>10471.9775390625</v>
      </c>
      <c r="AJ2288" s="2">
        <f t="shared" si="282"/>
        <v>471.9775390625</v>
      </c>
      <c r="AK2288" s="6">
        <f t="shared" si="283"/>
        <v>4.7197753906250001E-2</v>
      </c>
      <c r="AL2288" s="12">
        <v>10000</v>
      </c>
      <c r="AM2288" s="12">
        <v>10726.739465669059</v>
      </c>
      <c r="AN2288" s="12">
        <f t="shared" si="284"/>
        <v>726.73946566905943</v>
      </c>
      <c r="AO2288" s="13">
        <f t="shared" si="285"/>
        <v>7.2673946566905942E-2</v>
      </c>
      <c r="AP2288" s="16">
        <v>10000</v>
      </c>
      <c r="AQ2288" s="16">
        <v>11202.84621389484</v>
      </c>
      <c r="AR2288" s="16">
        <f t="shared" si="286"/>
        <v>1202.8462138948398</v>
      </c>
      <c r="AS2288" s="17">
        <f t="shared" si="280"/>
        <v>0.12028462138948398</v>
      </c>
      <c r="AT2288" s="20">
        <v>10000</v>
      </c>
      <c r="AU2288" s="20">
        <v>10358.570794496231</v>
      </c>
      <c r="AV2288" s="20">
        <f t="shared" si="281"/>
        <v>358.57079449623052</v>
      </c>
      <c r="AW2288" s="21">
        <f t="shared" si="287"/>
        <v>3.5857079449623054E-2</v>
      </c>
    </row>
    <row r="2289" spans="1:49" x14ac:dyDescent="0.25">
      <c r="A2289" t="s">
        <v>38</v>
      </c>
      <c r="B2289" t="s">
        <v>39</v>
      </c>
      <c r="C2289">
        <v>186328</v>
      </c>
      <c r="D2289">
        <v>2017</v>
      </c>
      <c r="E2289" t="s">
        <v>66</v>
      </c>
      <c r="F2289" t="s">
        <v>366</v>
      </c>
      <c r="G2289" t="s">
        <v>214</v>
      </c>
      <c r="I2289">
        <v>4</v>
      </c>
      <c r="J2289" t="s">
        <v>117</v>
      </c>
      <c r="K2289">
        <v>4</v>
      </c>
      <c r="L2289" t="s">
        <v>44</v>
      </c>
      <c r="M2289">
        <v>2.5</v>
      </c>
      <c r="N2289" t="s">
        <v>45</v>
      </c>
      <c r="O2289" t="s">
        <v>46</v>
      </c>
      <c r="Q2289" t="s">
        <v>118</v>
      </c>
      <c r="R2289" t="s">
        <v>96</v>
      </c>
      <c r="S2289">
        <v>175</v>
      </c>
      <c r="T2289" t="s">
        <v>49</v>
      </c>
      <c r="U2289" t="s">
        <v>50</v>
      </c>
      <c r="W2289" t="s">
        <v>120</v>
      </c>
      <c r="X2289" t="s">
        <v>121</v>
      </c>
      <c r="Y2289">
        <v>23740</v>
      </c>
      <c r="Z2289">
        <v>0</v>
      </c>
      <c r="AA2289" t="s">
        <v>75</v>
      </c>
      <c r="AB2289" t="s">
        <v>122</v>
      </c>
      <c r="AC2289">
        <v>45</v>
      </c>
      <c r="AD2289">
        <v>11</v>
      </c>
      <c r="AE2289">
        <v>4</v>
      </c>
      <c r="AF2289">
        <v>2025</v>
      </c>
      <c r="AG2289">
        <v>20251104</v>
      </c>
      <c r="AH2289" s="2">
        <v>2500</v>
      </c>
      <c r="AI2289" s="2">
        <v>1935.644775390625</v>
      </c>
      <c r="AJ2289" s="2">
        <f t="shared" si="282"/>
        <v>564.355224609375</v>
      </c>
      <c r="AK2289" s="6">
        <f t="shared" si="283"/>
        <v>0.22574208984374999</v>
      </c>
      <c r="AL2289" s="12">
        <v>2500</v>
      </c>
      <c r="AM2289" s="12">
        <v>1984.431166930153</v>
      </c>
      <c r="AN2289" s="12">
        <f t="shared" si="284"/>
        <v>515.56883306984696</v>
      </c>
      <c r="AO2289" s="13">
        <f t="shared" si="285"/>
        <v>0.2062275332279388</v>
      </c>
      <c r="AP2289" s="16">
        <v>2500</v>
      </c>
      <c r="AQ2289" s="16">
        <v>1930.846196208897</v>
      </c>
      <c r="AR2289" s="16">
        <f t="shared" si="286"/>
        <v>569.15380379110297</v>
      </c>
      <c r="AS2289" s="17">
        <f t="shared" si="280"/>
        <v>0.2276615215164412</v>
      </c>
      <c r="AT2289" s="20">
        <v>2500</v>
      </c>
      <c r="AU2289" s="20">
        <v>1914.4518072289161</v>
      </c>
      <c r="AV2289" s="20">
        <f t="shared" si="281"/>
        <v>585.5481927710839</v>
      </c>
      <c r="AW2289" s="21">
        <f t="shared" si="287"/>
        <v>0.23421927710843357</v>
      </c>
    </row>
    <row r="2290" spans="1:49" x14ac:dyDescent="0.25">
      <c r="A2290" t="s">
        <v>38</v>
      </c>
      <c r="B2290" t="s">
        <v>65</v>
      </c>
      <c r="C2290">
        <v>110705</v>
      </c>
      <c r="D2290">
        <v>2017</v>
      </c>
      <c r="E2290" t="s">
        <v>84</v>
      </c>
      <c r="F2290" t="s">
        <v>85</v>
      </c>
      <c r="G2290" t="s">
        <v>832</v>
      </c>
      <c r="H2290" t="s">
        <v>1019</v>
      </c>
      <c r="I2290">
        <v>6</v>
      </c>
      <c r="J2290" t="s">
        <v>69</v>
      </c>
      <c r="K2290">
        <v>2</v>
      </c>
      <c r="L2290" t="s">
        <v>44</v>
      </c>
      <c r="M2290">
        <v>3.5999999046325679</v>
      </c>
      <c r="N2290" t="s">
        <v>70</v>
      </c>
      <c r="O2290" t="s">
        <v>46</v>
      </c>
      <c r="P2290">
        <v>3</v>
      </c>
      <c r="Q2290" t="s">
        <v>88</v>
      </c>
      <c r="R2290" t="s">
        <v>48</v>
      </c>
      <c r="S2290">
        <v>305</v>
      </c>
      <c r="T2290" t="s">
        <v>49</v>
      </c>
      <c r="U2290" t="s">
        <v>72</v>
      </c>
      <c r="W2290" t="s">
        <v>90</v>
      </c>
      <c r="X2290" t="s">
        <v>121</v>
      </c>
      <c r="Y2290">
        <v>26495</v>
      </c>
      <c r="Z2290">
        <v>0</v>
      </c>
      <c r="AA2290" t="s">
        <v>75</v>
      </c>
      <c r="AB2290" t="s">
        <v>91</v>
      </c>
      <c r="AC2290">
        <v>45</v>
      </c>
      <c r="AD2290">
        <v>11</v>
      </c>
      <c r="AE2290">
        <v>4</v>
      </c>
      <c r="AF2290">
        <v>2025</v>
      </c>
      <c r="AG2290">
        <v>20251104</v>
      </c>
      <c r="AH2290" s="2">
        <v>6750</v>
      </c>
      <c r="AI2290" s="2">
        <v>6505.17578125</v>
      </c>
      <c r="AJ2290" s="2">
        <f t="shared" si="282"/>
        <v>244.82421875</v>
      </c>
      <c r="AK2290" s="6">
        <f t="shared" si="283"/>
        <v>3.6270254629629628E-2</v>
      </c>
      <c r="AL2290" s="12">
        <v>6750</v>
      </c>
      <c r="AM2290" s="12">
        <v>6638.9459192918166</v>
      </c>
      <c r="AN2290" s="12">
        <f t="shared" si="284"/>
        <v>111.05408070818339</v>
      </c>
      <c r="AO2290" s="13">
        <f t="shared" si="285"/>
        <v>1.6452456401212356E-2</v>
      </c>
      <c r="AP2290" s="16">
        <v>6750</v>
      </c>
      <c r="AQ2290" s="16">
        <v>6162.7353816137811</v>
      </c>
      <c r="AR2290" s="16">
        <f t="shared" si="286"/>
        <v>587.2646183862189</v>
      </c>
      <c r="AS2290" s="17">
        <f t="shared" si="280"/>
        <v>8.7002165686847238E-2</v>
      </c>
      <c r="AT2290" s="20">
        <v>6750</v>
      </c>
      <c r="AU2290" s="20">
        <v>6492.2085201793716</v>
      </c>
      <c r="AV2290" s="20">
        <f t="shared" si="281"/>
        <v>257.79147982062841</v>
      </c>
      <c r="AW2290" s="21">
        <f t="shared" si="287"/>
        <v>3.8191330343796799E-2</v>
      </c>
    </row>
    <row r="2291" spans="1:49" x14ac:dyDescent="0.25">
      <c r="A2291" t="s">
        <v>109</v>
      </c>
      <c r="B2291" t="s">
        <v>538</v>
      </c>
      <c r="C2291">
        <v>111093</v>
      </c>
      <c r="D2291">
        <v>2017</v>
      </c>
      <c r="E2291" t="s">
        <v>66</v>
      </c>
      <c r="F2291" t="s">
        <v>99</v>
      </c>
      <c r="G2291" t="s">
        <v>113</v>
      </c>
      <c r="I2291">
        <v>6</v>
      </c>
      <c r="J2291" t="s">
        <v>59</v>
      </c>
      <c r="K2291">
        <v>4</v>
      </c>
      <c r="L2291" t="s">
        <v>44</v>
      </c>
      <c r="M2291">
        <v>3.5</v>
      </c>
      <c r="N2291" t="s">
        <v>87</v>
      </c>
      <c r="O2291" t="s">
        <v>46</v>
      </c>
      <c r="P2291">
        <v>3</v>
      </c>
      <c r="Q2291" t="s">
        <v>60</v>
      </c>
      <c r="R2291" t="s">
        <v>89</v>
      </c>
      <c r="S2291">
        <v>365</v>
      </c>
      <c r="T2291" t="s">
        <v>49</v>
      </c>
      <c r="U2291" t="s">
        <v>72</v>
      </c>
      <c r="V2291" t="s">
        <v>1549</v>
      </c>
      <c r="W2291" t="s">
        <v>103</v>
      </c>
      <c r="X2291" t="s">
        <v>74</v>
      </c>
      <c r="Y2291">
        <v>56045</v>
      </c>
      <c r="Z2291">
        <v>0</v>
      </c>
      <c r="AA2291" t="s">
        <v>75</v>
      </c>
      <c r="AB2291" t="s">
        <v>104</v>
      </c>
      <c r="AC2291">
        <v>45</v>
      </c>
      <c r="AD2291">
        <v>11</v>
      </c>
      <c r="AE2291">
        <v>4</v>
      </c>
      <c r="AF2291">
        <v>2025</v>
      </c>
      <c r="AG2291">
        <v>20251105</v>
      </c>
      <c r="AH2291" s="2">
        <v>8600</v>
      </c>
      <c r="AI2291" s="2">
        <v>10896.3623046875</v>
      </c>
      <c r="AJ2291" s="2">
        <f t="shared" si="282"/>
        <v>2296.3623046875</v>
      </c>
      <c r="AK2291" s="6">
        <f t="shared" si="283"/>
        <v>0.26701887263808138</v>
      </c>
      <c r="AL2291" s="12">
        <v>8600</v>
      </c>
      <c r="AM2291" s="12">
        <v>9982.2753805446227</v>
      </c>
      <c r="AN2291" s="12">
        <f t="shared" si="284"/>
        <v>1382.2753805446227</v>
      </c>
      <c r="AO2291" s="13">
        <f t="shared" si="285"/>
        <v>0.16072969541216545</v>
      </c>
      <c r="AP2291" s="16">
        <v>8600</v>
      </c>
      <c r="AQ2291" s="16">
        <v>10476.182745262449</v>
      </c>
      <c r="AR2291" s="16">
        <f t="shared" si="286"/>
        <v>1876.1827452624493</v>
      </c>
      <c r="AS2291" s="17">
        <f t="shared" si="280"/>
        <v>0.21816078433284294</v>
      </c>
      <c r="AT2291" s="20">
        <v>8600</v>
      </c>
      <c r="AU2291" s="20">
        <v>11088.8602383532</v>
      </c>
      <c r="AV2291" s="20">
        <f t="shared" si="281"/>
        <v>2488.8602383531997</v>
      </c>
      <c r="AW2291" s="21">
        <f t="shared" si="287"/>
        <v>0.28940235329688369</v>
      </c>
    </row>
    <row r="2292" spans="1:49" x14ac:dyDescent="0.25">
      <c r="A2292" t="s">
        <v>123</v>
      </c>
      <c r="B2292" t="s">
        <v>290</v>
      </c>
      <c r="C2292">
        <v>126127</v>
      </c>
      <c r="D2292">
        <v>2020</v>
      </c>
      <c r="E2292" t="s">
        <v>93</v>
      </c>
      <c r="F2292" t="s">
        <v>94</v>
      </c>
      <c r="G2292" t="s">
        <v>864</v>
      </c>
      <c r="I2292">
        <v>4</v>
      </c>
      <c r="J2292" t="s">
        <v>59</v>
      </c>
      <c r="K2292">
        <v>4</v>
      </c>
      <c r="L2292" t="s">
        <v>44</v>
      </c>
      <c r="M2292">
        <v>1.5</v>
      </c>
      <c r="N2292" t="s">
        <v>45</v>
      </c>
      <c r="O2292" t="s">
        <v>46</v>
      </c>
      <c r="P2292">
        <v>2</v>
      </c>
      <c r="Q2292" t="s">
        <v>60</v>
      </c>
      <c r="R2292" t="s">
        <v>96</v>
      </c>
      <c r="T2292" t="s">
        <v>49</v>
      </c>
      <c r="U2292" t="s">
        <v>50</v>
      </c>
      <c r="V2292" t="s">
        <v>775</v>
      </c>
      <c r="W2292" t="s">
        <v>62</v>
      </c>
      <c r="X2292" t="s">
        <v>98</v>
      </c>
      <c r="Z2292">
        <v>0</v>
      </c>
      <c r="AA2292" t="s">
        <v>75</v>
      </c>
      <c r="AB2292" t="s">
        <v>83</v>
      </c>
      <c r="AC2292">
        <v>45</v>
      </c>
      <c r="AD2292">
        <v>11</v>
      </c>
      <c r="AE2292">
        <v>4</v>
      </c>
      <c r="AF2292">
        <v>2025</v>
      </c>
      <c r="AG2292">
        <v>20251104</v>
      </c>
      <c r="AH2292" s="2">
        <v>4700</v>
      </c>
      <c r="AI2292" s="2">
        <v>6967.0556640625</v>
      </c>
      <c r="AJ2292" s="2">
        <f t="shared" si="282"/>
        <v>2267.0556640625</v>
      </c>
      <c r="AK2292" s="6">
        <f t="shared" si="283"/>
        <v>0.48235226894946809</v>
      </c>
      <c r="AL2292" s="12">
        <v>4700</v>
      </c>
      <c r="AM2292" s="12">
        <v>6331.4530196397136</v>
      </c>
      <c r="AN2292" s="12">
        <f t="shared" si="284"/>
        <v>1631.4530196397136</v>
      </c>
      <c r="AO2292" s="13">
        <f t="shared" si="285"/>
        <v>0.34711766375313058</v>
      </c>
      <c r="AP2292" s="16">
        <v>4700</v>
      </c>
      <c r="AQ2292" s="16">
        <v>6403.6300032149884</v>
      </c>
      <c r="AR2292" s="16">
        <f t="shared" si="286"/>
        <v>1703.6300032149884</v>
      </c>
      <c r="AS2292" s="17">
        <f t="shared" si="280"/>
        <v>0.36247446876914646</v>
      </c>
      <c r="AT2292" s="20">
        <v>4700</v>
      </c>
      <c r="AU2292" s="20">
        <v>7159.6488549618334</v>
      </c>
      <c r="AV2292" s="20">
        <f t="shared" si="281"/>
        <v>2459.6488549618334</v>
      </c>
      <c r="AW2292" s="21">
        <f t="shared" si="287"/>
        <v>0.52332954360890072</v>
      </c>
    </row>
    <row r="2293" spans="1:49" x14ac:dyDescent="0.25">
      <c r="A2293" t="s">
        <v>77</v>
      </c>
      <c r="B2293" t="s">
        <v>596</v>
      </c>
      <c r="C2293">
        <v>98010</v>
      </c>
      <c r="D2293">
        <v>2019</v>
      </c>
      <c r="E2293" t="s">
        <v>135</v>
      </c>
      <c r="F2293" t="s">
        <v>312</v>
      </c>
      <c r="G2293" t="s">
        <v>1622</v>
      </c>
      <c r="I2293">
        <v>4</v>
      </c>
      <c r="J2293" t="s">
        <v>129</v>
      </c>
      <c r="K2293">
        <v>4</v>
      </c>
      <c r="L2293" t="s">
        <v>44</v>
      </c>
      <c r="M2293">
        <v>2.4000000953674321</v>
      </c>
      <c r="N2293" t="s">
        <v>87</v>
      </c>
      <c r="Q2293" t="s">
        <v>60</v>
      </c>
      <c r="R2293" t="s">
        <v>89</v>
      </c>
      <c r="S2293">
        <v>180</v>
      </c>
      <c r="T2293" t="s">
        <v>49</v>
      </c>
      <c r="U2293" t="s">
        <v>50</v>
      </c>
      <c r="W2293" t="s">
        <v>62</v>
      </c>
      <c r="X2293" t="s">
        <v>121</v>
      </c>
      <c r="Y2293">
        <v>25345</v>
      </c>
      <c r="Z2293">
        <v>0</v>
      </c>
      <c r="AA2293" t="s">
        <v>75</v>
      </c>
      <c r="AB2293" t="s">
        <v>83</v>
      </c>
      <c r="AC2293">
        <v>45</v>
      </c>
      <c r="AD2293">
        <v>11</v>
      </c>
      <c r="AE2293">
        <v>4</v>
      </c>
      <c r="AF2293">
        <v>2025</v>
      </c>
      <c r="AG2293">
        <v>20251105</v>
      </c>
      <c r="AH2293" s="2">
        <v>6300</v>
      </c>
      <c r="AI2293" s="2">
        <v>7762.2119140625</v>
      </c>
      <c r="AJ2293" s="2">
        <f t="shared" si="282"/>
        <v>1462.2119140625</v>
      </c>
      <c r="AK2293" s="6">
        <f t="shared" si="283"/>
        <v>0.23209712921626985</v>
      </c>
      <c r="AL2293" s="12">
        <v>6300</v>
      </c>
      <c r="AM2293" s="12">
        <v>7930.1009945309852</v>
      </c>
      <c r="AN2293" s="12">
        <f t="shared" si="284"/>
        <v>1630.1009945309852</v>
      </c>
      <c r="AO2293" s="13">
        <f t="shared" si="285"/>
        <v>0.25874618960809287</v>
      </c>
      <c r="AP2293" s="16">
        <v>6300</v>
      </c>
      <c r="AQ2293" s="16">
        <v>8559.2568396628885</v>
      </c>
      <c r="AR2293" s="16">
        <f t="shared" si="286"/>
        <v>2259.2568396628885</v>
      </c>
      <c r="AS2293" s="17">
        <f t="shared" si="280"/>
        <v>0.35861219677188705</v>
      </c>
      <c r="AT2293" s="20">
        <v>6300</v>
      </c>
      <c r="AU2293" s="20">
        <v>7758.5690515806991</v>
      </c>
      <c r="AV2293" s="20">
        <f t="shared" si="281"/>
        <v>1458.5690515806991</v>
      </c>
      <c r="AW2293" s="21">
        <f t="shared" si="287"/>
        <v>0.23151889707630144</v>
      </c>
    </row>
    <row r="2294" spans="1:49" x14ac:dyDescent="0.25">
      <c r="A2294" t="s">
        <v>109</v>
      </c>
      <c r="B2294" t="s">
        <v>317</v>
      </c>
      <c r="C2294">
        <v>82974</v>
      </c>
      <c r="D2294">
        <v>2020</v>
      </c>
      <c r="E2294" t="s">
        <v>57</v>
      </c>
      <c r="F2294" t="s">
        <v>363</v>
      </c>
      <c r="G2294" t="s">
        <v>626</v>
      </c>
      <c r="I2294">
        <v>4</v>
      </c>
      <c r="J2294" t="s">
        <v>59</v>
      </c>
      <c r="K2294">
        <v>4</v>
      </c>
      <c r="L2294" t="s">
        <v>44</v>
      </c>
      <c r="M2294">
        <v>2.4000000953674321</v>
      </c>
      <c r="N2294" t="s">
        <v>45</v>
      </c>
      <c r="O2294" t="s">
        <v>46</v>
      </c>
      <c r="P2294">
        <v>1</v>
      </c>
      <c r="Q2294" t="s">
        <v>118</v>
      </c>
      <c r="R2294" t="s">
        <v>96</v>
      </c>
      <c r="S2294">
        <v>185</v>
      </c>
      <c r="T2294" t="s">
        <v>49</v>
      </c>
      <c r="V2294" t="s">
        <v>61</v>
      </c>
      <c r="W2294" t="s">
        <v>120</v>
      </c>
      <c r="X2294" t="s">
        <v>74</v>
      </c>
      <c r="Y2294">
        <v>22990</v>
      </c>
      <c r="Z2294">
        <v>0</v>
      </c>
      <c r="AA2294" t="s">
        <v>75</v>
      </c>
      <c r="AB2294" t="s">
        <v>122</v>
      </c>
      <c r="AC2294">
        <v>45</v>
      </c>
      <c r="AD2294">
        <v>11</v>
      </c>
      <c r="AE2294">
        <v>4</v>
      </c>
      <c r="AF2294">
        <v>2025</v>
      </c>
      <c r="AG2294">
        <v>20251105</v>
      </c>
      <c r="AH2294" s="2">
        <v>7200</v>
      </c>
      <c r="AI2294" s="2">
        <v>5003.05322265625</v>
      </c>
      <c r="AJ2294" s="2">
        <f t="shared" si="282"/>
        <v>2196.94677734375</v>
      </c>
      <c r="AK2294" s="6">
        <f t="shared" si="283"/>
        <v>0.3051314968532986</v>
      </c>
      <c r="AL2294" s="12">
        <v>7200</v>
      </c>
      <c r="AM2294" s="12">
        <v>5193.1537046655149</v>
      </c>
      <c r="AN2294" s="12">
        <f t="shared" si="284"/>
        <v>2006.8462953344851</v>
      </c>
      <c r="AO2294" s="13">
        <f t="shared" si="285"/>
        <v>0.27872865212978959</v>
      </c>
      <c r="AP2294" s="16">
        <v>7200</v>
      </c>
      <c r="AQ2294" s="16">
        <v>5290.5765281985132</v>
      </c>
      <c r="AR2294" s="16">
        <f t="shared" si="286"/>
        <v>1909.4234718014868</v>
      </c>
      <c r="AS2294" s="17">
        <f t="shared" si="280"/>
        <v>0.26519770441687318</v>
      </c>
      <c r="AT2294" s="20">
        <v>7200</v>
      </c>
      <c r="AU2294" s="20">
        <v>4960</v>
      </c>
      <c r="AV2294" s="20">
        <f t="shared" si="281"/>
        <v>2240</v>
      </c>
      <c r="AW2294" s="21">
        <f t="shared" si="287"/>
        <v>0.31111111111111112</v>
      </c>
    </row>
    <row r="2295" spans="1:49" x14ac:dyDescent="0.25">
      <c r="A2295" t="s">
        <v>77</v>
      </c>
      <c r="B2295" t="s">
        <v>811</v>
      </c>
      <c r="C2295">
        <v>148279</v>
      </c>
      <c r="D2295">
        <v>2012</v>
      </c>
      <c r="E2295" t="s">
        <v>93</v>
      </c>
      <c r="F2295" t="s">
        <v>351</v>
      </c>
      <c r="G2295" t="s">
        <v>1205</v>
      </c>
      <c r="I2295">
        <v>4</v>
      </c>
      <c r="J2295" t="s">
        <v>43</v>
      </c>
      <c r="K2295">
        <v>4</v>
      </c>
      <c r="L2295" t="s">
        <v>44</v>
      </c>
      <c r="M2295">
        <v>1.799999952316284</v>
      </c>
      <c r="N2295" t="s">
        <v>45</v>
      </c>
      <c r="Q2295" t="s">
        <v>118</v>
      </c>
      <c r="T2295" t="s">
        <v>49</v>
      </c>
      <c r="V2295" t="s">
        <v>961</v>
      </c>
      <c r="W2295" t="s">
        <v>120</v>
      </c>
      <c r="X2295" t="s">
        <v>74</v>
      </c>
      <c r="Z2295">
        <v>0</v>
      </c>
      <c r="AA2295" t="s">
        <v>75</v>
      </c>
      <c r="AB2295" t="s">
        <v>122</v>
      </c>
      <c r="AC2295">
        <v>45</v>
      </c>
      <c r="AD2295">
        <v>11</v>
      </c>
      <c r="AE2295">
        <v>4</v>
      </c>
      <c r="AF2295">
        <v>2025</v>
      </c>
      <c r="AG2295">
        <v>20251105</v>
      </c>
      <c r="AH2295" s="2">
        <v>1300</v>
      </c>
      <c r="AI2295" s="2">
        <v>1362.2080078125</v>
      </c>
      <c r="AJ2295" s="2">
        <f t="shared" si="282"/>
        <v>62.2080078125</v>
      </c>
      <c r="AK2295" s="6">
        <f t="shared" si="283"/>
        <v>4.7852313701923076E-2</v>
      </c>
      <c r="AL2295" s="12">
        <v>1300</v>
      </c>
      <c r="AM2295" s="12">
        <v>1212.7615415276509</v>
      </c>
      <c r="AN2295" s="12">
        <f t="shared" si="284"/>
        <v>87.238458472349066</v>
      </c>
      <c r="AO2295" s="13">
        <f t="shared" si="285"/>
        <v>6.7106506517191591E-2</v>
      </c>
      <c r="AP2295" s="16">
        <v>1300</v>
      </c>
      <c r="AQ2295" s="16">
        <v>1314.7500873416409</v>
      </c>
      <c r="AR2295" s="16">
        <f t="shared" si="286"/>
        <v>14.750087341640892</v>
      </c>
      <c r="AS2295" s="17">
        <f t="shared" si="280"/>
        <v>1.1346221032031456E-2</v>
      </c>
      <c r="AT2295" s="20">
        <v>1300</v>
      </c>
      <c r="AU2295" s="20">
        <v>1409.2235481304699</v>
      </c>
      <c r="AV2295" s="20">
        <f t="shared" si="281"/>
        <v>109.22354813046991</v>
      </c>
      <c r="AW2295" s="21">
        <f t="shared" si="287"/>
        <v>8.4018113946515316E-2</v>
      </c>
    </row>
    <row r="2296" spans="1:49" x14ac:dyDescent="0.25">
      <c r="A2296" t="s">
        <v>123</v>
      </c>
      <c r="B2296" t="s">
        <v>440</v>
      </c>
      <c r="C2296">
        <v>52987</v>
      </c>
      <c r="D2296">
        <v>2021</v>
      </c>
      <c r="E2296" t="s">
        <v>93</v>
      </c>
      <c r="F2296" t="s">
        <v>147</v>
      </c>
      <c r="G2296" t="s">
        <v>148</v>
      </c>
      <c r="I2296">
        <v>6</v>
      </c>
      <c r="J2296" t="s">
        <v>129</v>
      </c>
      <c r="K2296">
        <v>4</v>
      </c>
      <c r="L2296" t="s">
        <v>44</v>
      </c>
      <c r="M2296">
        <v>3.5999999046325679</v>
      </c>
      <c r="N2296" t="s">
        <v>87</v>
      </c>
      <c r="O2296" t="s">
        <v>46</v>
      </c>
      <c r="P2296">
        <v>4</v>
      </c>
      <c r="Q2296" t="s">
        <v>88</v>
      </c>
      <c r="R2296" t="s">
        <v>89</v>
      </c>
      <c r="T2296" t="s">
        <v>49</v>
      </c>
      <c r="U2296" t="s">
        <v>72</v>
      </c>
      <c r="V2296" t="s">
        <v>1421</v>
      </c>
      <c r="W2296" t="s">
        <v>134</v>
      </c>
      <c r="X2296" t="s">
        <v>74</v>
      </c>
      <c r="Z2296">
        <v>0</v>
      </c>
      <c r="AA2296" t="s">
        <v>75</v>
      </c>
      <c r="AB2296" t="s">
        <v>91</v>
      </c>
      <c r="AC2296">
        <v>45</v>
      </c>
      <c r="AD2296">
        <v>11</v>
      </c>
      <c r="AE2296">
        <v>4</v>
      </c>
      <c r="AF2296">
        <v>2025</v>
      </c>
      <c r="AG2296">
        <v>20251105</v>
      </c>
      <c r="AH2296" s="2">
        <v>23500</v>
      </c>
      <c r="AI2296" s="2">
        <v>24239.18359375</v>
      </c>
      <c r="AJ2296" s="2">
        <f t="shared" si="282"/>
        <v>739.18359375</v>
      </c>
      <c r="AK2296" s="6">
        <f t="shared" si="283"/>
        <v>3.1454621010638298E-2</v>
      </c>
      <c r="AL2296" s="12">
        <v>23500</v>
      </c>
      <c r="AM2296" s="12">
        <v>24858.16802079658</v>
      </c>
      <c r="AN2296" s="12">
        <f t="shared" si="284"/>
        <v>1358.1680207965801</v>
      </c>
      <c r="AO2296" s="13">
        <f t="shared" si="285"/>
        <v>5.7794383863684261E-2</v>
      </c>
      <c r="AP2296" s="16">
        <v>23500</v>
      </c>
      <c r="AQ2296" s="16">
        <v>24402.35414030826</v>
      </c>
      <c r="AR2296" s="16">
        <f t="shared" si="286"/>
        <v>902.35414030825996</v>
      </c>
      <c r="AS2296" s="17">
        <f t="shared" si="280"/>
        <v>3.8398048523755744E-2</v>
      </c>
      <c r="AT2296" s="20">
        <v>23500</v>
      </c>
      <c r="AU2296" s="20">
        <v>23755.7463193658</v>
      </c>
      <c r="AV2296" s="20">
        <f t="shared" si="281"/>
        <v>255.74631936580045</v>
      </c>
      <c r="AW2296" s="21">
        <f t="shared" si="287"/>
        <v>1.088282210067236E-2</v>
      </c>
    </row>
    <row r="2297" spans="1:49" x14ac:dyDescent="0.25">
      <c r="A2297" t="s">
        <v>77</v>
      </c>
      <c r="B2297" t="s">
        <v>456</v>
      </c>
      <c r="C2297">
        <v>117883</v>
      </c>
      <c r="D2297">
        <v>2018</v>
      </c>
      <c r="E2297" t="s">
        <v>139</v>
      </c>
      <c r="F2297" t="s">
        <v>413</v>
      </c>
      <c r="I2297">
        <v>4</v>
      </c>
      <c r="J2297" t="s">
        <v>117</v>
      </c>
      <c r="K2297">
        <v>4</v>
      </c>
      <c r="L2297" t="s">
        <v>44</v>
      </c>
      <c r="M2297">
        <v>1.6000000238418579</v>
      </c>
      <c r="N2297" t="s">
        <v>45</v>
      </c>
      <c r="O2297" t="s">
        <v>46</v>
      </c>
      <c r="Q2297" t="s">
        <v>118</v>
      </c>
      <c r="R2297" t="s">
        <v>48</v>
      </c>
      <c r="S2297">
        <v>109</v>
      </c>
      <c r="T2297" t="s">
        <v>49</v>
      </c>
      <c r="U2297" t="s">
        <v>50</v>
      </c>
      <c r="W2297" t="s">
        <v>120</v>
      </c>
      <c r="X2297" t="s">
        <v>121</v>
      </c>
      <c r="Y2297">
        <v>13005</v>
      </c>
      <c r="Z2297">
        <v>0</v>
      </c>
      <c r="AA2297" t="s">
        <v>75</v>
      </c>
      <c r="AB2297" t="s">
        <v>122</v>
      </c>
      <c r="AC2297">
        <v>45</v>
      </c>
      <c r="AD2297">
        <v>11</v>
      </c>
      <c r="AE2297">
        <v>4</v>
      </c>
      <c r="AF2297">
        <v>2025</v>
      </c>
      <c r="AG2297">
        <v>20251105</v>
      </c>
      <c r="AH2297" s="2">
        <v>3000</v>
      </c>
      <c r="AI2297" s="2">
        <v>1938.582641601562</v>
      </c>
      <c r="AJ2297" s="2">
        <f t="shared" si="282"/>
        <v>1061.417358398438</v>
      </c>
      <c r="AK2297" s="6">
        <f t="shared" si="283"/>
        <v>0.35380578613281266</v>
      </c>
      <c r="AL2297" s="12">
        <v>3000</v>
      </c>
      <c r="AM2297" s="12">
        <v>2220.7859926373608</v>
      </c>
      <c r="AN2297" s="12">
        <f t="shared" si="284"/>
        <v>779.21400736263922</v>
      </c>
      <c r="AO2297" s="13">
        <f t="shared" si="285"/>
        <v>0.25973800245421308</v>
      </c>
      <c r="AP2297" s="16">
        <v>3000</v>
      </c>
      <c r="AQ2297" s="16">
        <v>2383.5666161185409</v>
      </c>
      <c r="AR2297" s="16">
        <f t="shared" si="286"/>
        <v>616.43338388145912</v>
      </c>
      <c r="AS2297" s="17">
        <f t="shared" si="280"/>
        <v>0.20547779462715304</v>
      </c>
      <c r="AT2297" s="20">
        <v>3000</v>
      </c>
      <c r="AU2297" s="20">
        <v>1864.8596330275229</v>
      </c>
      <c r="AV2297" s="20">
        <f t="shared" si="281"/>
        <v>1135.1403669724771</v>
      </c>
      <c r="AW2297" s="21">
        <f t="shared" si="287"/>
        <v>0.37838012232415902</v>
      </c>
    </row>
    <row r="2298" spans="1:49" x14ac:dyDescent="0.25">
      <c r="A2298" t="s">
        <v>38</v>
      </c>
      <c r="B2298" t="s">
        <v>105</v>
      </c>
      <c r="C2298">
        <v>49593</v>
      </c>
      <c r="D2298">
        <v>2019</v>
      </c>
      <c r="E2298" t="s">
        <v>114</v>
      </c>
      <c r="F2298" t="s">
        <v>115</v>
      </c>
      <c r="G2298" t="s">
        <v>957</v>
      </c>
      <c r="I2298">
        <v>4</v>
      </c>
      <c r="J2298" t="s">
        <v>43</v>
      </c>
      <c r="K2298">
        <v>4</v>
      </c>
      <c r="L2298" t="s">
        <v>44</v>
      </c>
      <c r="M2298">
        <v>1.3999999761581421</v>
      </c>
      <c r="N2298" t="s">
        <v>45</v>
      </c>
      <c r="Q2298" t="s">
        <v>118</v>
      </c>
      <c r="S2298">
        <v>147</v>
      </c>
      <c r="T2298" t="s">
        <v>49</v>
      </c>
      <c r="V2298" t="s">
        <v>958</v>
      </c>
      <c r="W2298" t="s">
        <v>120</v>
      </c>
      <c r="X2298" t="s">
        <v>121</v>
      </c>
      <c r="Y2298">
        <v>22395</v>
      </c>
      <c r="Z2298">
        <v>0</v>
      </c>
      <c r="AA2298" t="s">
        <v>75</v>
      </c>
      <c r="AB2298" t="s">
        <v>122</v>
      </c>
      <c r="AC2298">
        <v>45</v>
      </c>
      <c r="AD2298">
        <v>11</v>
      </c>
      <c r="AE2298">
        <v>4</v>
      </c>
      <c r="AF2298">
        <v>2025</v>
      </c>
      <c r="AG2298">
        <v>20251104</v>
      </c>
      <c r="AH2298" s="2">
        <v>10200</v>
      </c>
      <c r="AI2298" s="2">
        <v>8685.958984375</v>
      </c>
      <c r="AJ2298" s="2">
        <f t="shared" si="282"/>
        <v>1514.041015625</v>
      </c>
      <c r="AK2298" s="6">
        <f t="shared" si="283"/>
        <v>0.14843539368872549</v>
      </c>
      <c r="AL2298" s="12">
        <v>10200</v>
      </c>
      <c r="AM2298" s="12">
        <v>7458.496238865725</v>
      </c>
      <c r="AN2298" s="12">
        <f t="shared" si="284"/>
        <v>2741.503761134275</v>
      </c>
      <c r="AO2298" s="13">
        <f t="shared" si="285"/>
        <v>0.26877487854257598</v>
      </c>
      <c r="AP2298" s="16">
        <v>10200</v>
      </c>
      <c r="AQ2298" s="16">
        <v>8021.2187552068681</v>
      </c>
      <c r="AR2298" s="16">
        <f t="shared" si="286"/>
        <v>2178.7812447931319</v>
      </c>
      <c r="AS2298" s="17">
        <f t="shared" si="280"/>
        <v>0.21360600439148353</v>
      </c>
      <c r="AT2298" s="20">
        <v>10200</v>
      </c>
      <c r="AU2298" s="20">
        <v>9080.3432650527666</v>
      </c>
      <c r="AV2298" s="20">
        <f t="shared" si="281"/>
        <v>1119.6567349472334</v>
      </c>
      <c r="AW2298" s="21">
        <f t="shared" si="287"/>
        <v>0.10977026813208171</v>
      </c>
    </row>
    <row r="2299" spans="1:49" x14ac:dyDescent="0.25">
      <c r="A2299" t="s">
        <v>38</v>
      </c>
      <c r="B2299" t="s">
        <v>56</v>
      </c>
      <c r="C2299">
        <v>122423</v>
      </c>
      <c r="D2299">
        <v>2014</v>
      </c>
      <c r="E2299" t="s">
        <v>111</v>
      </c>
      <c r="F2299" t="s">
        <v>973</v>
      </c>
      <c r="G2299" t="s">
        <v>367</v>
      </c>
      <c r="I2299">
        <v>4</v>
      </c>
      <c r="J2299" t="s">
        <v>101</v>
      </c>
      <c r="K2299">
        <v>4</v>
      </c>
      <c r="L2299" t="s">
        <v>44</v>
      </c>
      <c r="M2299">
        <v>2.4000000953674321</v>
      </c>
      <c r="N2299" t="s">
        <v>45</v>
      </c>
      <c r="O2299" t="s">
        <v>46</v>
      </c>
      <c r="P2299">
        <v>3</v>
      </c>
      <c r="Q2299" t="s">
        <v>118</v>
      </c>
      <c r="R2299" t="s">
        <v>96</v>
      </c>
      <c r="T2299" t="s">
        <v>49</v>
      </c>
      <c r="W2299" t="s">
        <v>120</v>
      </c>
      <c r="X2299" t="s">
        <v>74</v>
      </c>
      <c r="Z2299">
        <v>0</v>
      </c>
      <c r="AA2299" t="s">
        <v>75</v>
      </c>
      <c r="AB2299" t="s">
        <v>122</v>
      </c>
      <c r="AC2299">
        <v>45</v>
      </c>
      <c r="AD2299">
        <v>11</v>
      </c>
      <c r="AE2299">
        <v>4</v>
      </c>
      <c r="AF2299">
        <v>2025</v>
      </c>
      <c r="AG2299">
        <v>20251104</v>
      </c>
      <c r="AH2299" s="2">
        <v>3800</v>
      </c>
      <c r="AI2299" s="2">
        <v>2292.02783203125</v>
      </c>
      <c r="AJ2299" s="2">
        <f t="shared" si="282"/>
        <v>1507.97216796875</v>
      </c>
      <c r="AK2299" s="6">
        <f t="shared" si="283"/>
        <v>0.39683478104440789</v>
      </c>
      <c r="AL2299" s="12">
        <v>3800</v>
      </c>
      <c r="AM2299" s="12">
        <v>2122.120994196106</v>
      </c>
      <c r="AN2299" s="12">
        <f t="shared" si="284"/>
        <v>1677.879005803894</v>
      </c>
      <c r="AO2299" s="13">
        <f t="shared" si="285"/>
        <v>0.44154710679049841</v>
      </c>
      <c r="AP2299" s="16">
        <v>3800</v>
      </c>
      <c r="AQ2299" s="16">
        <v>2252.273915234799</v>
      </c>
      <c r="AR2299" s="16">
        <f t="shared" si="286"/>
        <v>1547.726084765201</v>
      </c>
      <c r="AS2299" s="17">
        <f t="shared" si="280"/>
        <v>0.40729633809610555</v>
      </c>
      <c r="AT2299" s="20">
        <v>3800</v>
      </c>
      <c r="AU2299" s="20">
        <v>2323.4472111553791</v>
      </c>
      <c r="AV2299" s="20">
        <f t="shared" si="281"/>
        <v>1476.5527888446209</v>
      </c>
      <c r="AW2299" s="21">
        <f t="shared" si="287"/>
        <v>0.3885665233801634</v>
      </c>
    </row>
    <row r="2300" spans="1:49" x14ac:dyDescent="0.25">
      <c r="A2300" t="s">
        <v>77</v>
      </c>
      <c r="B2300" t="s">
        <v>818</v>
      </c>
      <c r="C2300">
        <v>36813</v>
      </c>
      <c r="D2300">
        <v>2024</v>
      </c>
      <c r="E2300" t="s">
        <v>40</v>
      </c>
      <c r="F2300" t="s">
        <v>223</v>
      </c>
      <c r="G2300" t="s">
        <v>214</v>
      </c>
      <c r="H2300" t="s">
        <v>1210</v>
      </c>
      <c r="I2300">
        <v>4</v>
      </c>
      <c r="J2300" t="s">
        <v>129</v>
      </c>
      <c r="K2300">
        <v>4</v>
      </c>
      <c r="L2300" t="s">
        <v>44</v>
      </c>
      <c r="M2300">
        <v>2.5</v>
      </c>
      <c r="N2300" t="s">
        <v>44</v>
      </c>
      <c r="O2300" t="s">
        <v>46</v>
      </c>
      <c r="P2300">
        <v>5</v>
      </c>
      <c r="Q2300" t="s">
        <v>60</v>
      </c>
      <c r="R2300" t="s">
        <v>89</v>
      </c>
      <c r="S2300">
        <v>176</v>
      </c>
      <c r="T2300" t="s">
        <v>49</v>
      </c>
      <c r="U2300" t="s">
        <v>50</v>
      </c>
      <c r="V2300" t="s">
        <v>1240</v>
      </c>
      <c r="W2300" t="s">
        <v>62</v>
      </c>
      <c r="X2300" t="s">
        <v>53</v>
      </c>
      <c r="Z2300">
        <v>1</v>
      </c>
      <c r="AA2300" t="s">
        <v>54</v>
      </c>
      <c r="AB2300" t="s">
        <v>64</v>
      </c>
      <c r="AC2300">
        <v>45</v>
      </c>
      <c r="AD2300">
        <v>11</v>
      </c>
      <c r="AE2300">
        <v>4</v>
      </c>
      <c r="AF2300">
        <v>2025</v>
      </c>
      <c r="AG2300">
        <v>20251105</v>
      </c>
      <c r="AH2300" s="2">
        <v>29800</v>
      </c>
      <c r="AI2300" s="2">
        <v>33926.72265625</v>
      </c>
      <c r="AJ2300" s="2">
        <f t="shared" si="282"/>
        <v>4126.72265625</v>
      </c>
      <c r="AK2300" s="6">
        <f t="shared" si="283"/>
        <v>0.13848062604865771</v>
      </c>
      <c r="AL2300" s="12">
        <v>29800</v>
      </c>
      <c r="AM2300" s="12">
        <v>32674.302706706829</v>
      </c>
      <c r="AN2300" s="12">
        <f t="shared" si="284"/>
        <v>2874.3027067068288</v>
      </c>
      <c r="AO2300" s="13">
        <f t="shared" si="285"/>
        <v>9.6453110963316407E-2</v>
      </c>
      <c r="AP2300" s="16">
        <v>29800</v>
      </c>
      <c r="AQ2300" s="16">
        <v>34042.258538659269</v>
      </c>
      <c r="AR2300" s="16">
        <f t="shared" si="286"/>
        <v>4242.2585386592691</v>
      </c>
      <c r="AS2300" s="17">
        <f t="shared" si="280"/>
        <v>0.14235766908252581</v>
      </c>
      <c r="AT2300" s="20">
        <v>29800</v>
      </c>
      <c r="AU2300" s="20">
        <v>32715.2493765586</v>
      </c>
      <c r="AV2300" s="20">
        <f t="shared" si="281"/>
        <v>2915.2493765586005</v>
      </c>
      <c r="AW2300" s="21">
        <f t="shared" si="287"/>
        <v>9.7827160287201356E-2</v>
      </c>
    </row>
    <row r="2301" spans="1:49" x14ac:dyDescent="0.25">
      <c r="A2301" t="s">
        <v>38</v>
      </c>
      <c r="B2301" t="s">
        <v>259</v>
      </c>
      <c r="C2301">
        <v>96513</v>
      </c>
      <c r="D2301">
        <v>2018</v>
      </c>
      <c r="E2301" t="s">
        <v>66</v>
      </c>
      <c r="F2301" t="s">
        <v>620</v>
      </c>
      <c r="G2301" t="s">
        <v>214</v>
      </c>
      <c r="I2301">
        <v>3</v>
      </c>
      <c r="J2301" t="s">
        <v>59</v>
      </c>
      <c r="K2301">
        <v>4</v>
      </c>
      <c r="L2301" t="s">
        <v>44</v>
      </c>
      <c r="M2301">
        <v>1</v>
      </c>
      <c r="N2301" t="s">
        <v>45</v>
      </c>
      <c r="O2301" t="s">
        <v>46</v>
      </c>
      <c r="P2301">
        <v>1</v>
      </c>
      <c r="Q2301" t="s">
        <v>118</v>
      </c>
      <c r="R2301" t="s">
        <v>96</v>
      </c>
      <c r="S2301">
        <v>123</v>
      </c>
      <c r="T2301" t="s">
        <v>49</v>
      </c>
      <c r="U2301" t="s">
        <v>50</v>
      </c>
      <c r="V2301" t="s">
        <v>1928</v>
      </c>
      <c r="W2301" t="s">
        <v>120</v>
      </c>
      <c r="X2301" t="s">
        <v>74</v>
      </c>
      <c r="Y2301">
        <v>19245</v>
      </c>
      <c r="Z2301">
        <v>0</v>
      </c>
      <c r="AA2301" t="s">
        <v>75</v>
      </c>
      <c r="AB2301" t="s">
        <v>122</v>
      </c>
      <c r="AC2301">
        <v>45</v>
      </c>
      <c r="AD2301">
        <v>11</v>
      </c>
      <c r="AE2301">
        <v>4</v>
      </c>
      <c r="AF2301">
        <v>2025</v>
      </c>
      <c r="AG2301">
        <v>20251105</v>
      </c>
      <c r="AH2301" s="2">
        <v>2000</v>
      </c>
      <c r="AI2301" s="2">
        <v>1589.73974609375</v>
      </c>
      <c r="AJ2301" s="2">
        <f t="shared" si="282"/>
        <v>410.26025390625</v>
      </c>
      <c r="AK2301" s="6">
        <f t="shared" si="283"/>
        <v>0.20513012695312499</v>
      </c>
      <c r="AL2301" s="12">
        <v>2000</v>
      </c>
      <c r="AM2301" s="12">
        <v>1778.300565318583</v>
      </c>
      <c r="AN2301" s="12">
        <f t="shared" si="284"/>
        <v>221.69943468141696</v>
      </c>
      <c r="AO2301" s="13">
        <f t="shared" si="285"/>
        <v>0.11084971734070848</v>
      </c>
      <c r="AP2301" s="16">
        <v>2000</v>
      </c>
      <c r="AQ2301" s="16">
        <v>1730.6806394421369</v>
      </c>
      <c r="AR2301" s="16">
        <f t="shared" si="286"/>
        <v>269.31936055786309</v>
      </c>
      <c r="AS2301" s="17">
        <f t="shared" si="280"/>
        <v>0.13465968027893155</v>
      </c>
      <c r="AT2301" s="20">
        <v>2000</v>
      </c>
      <c r="AU2301" s="20">
        <v>1573.8532901833869</v>
      </c>
      <c r="AV2301" s="20">
        <f t="shared" si="281"/>
        <v>426.14670981661311</v>
      </c>
      <c r="AW2301" s="21">
        <f t="shared" si="287"/>
        <v>0.21307335490830656</v>
      </c>
    </row>
    <row r="2302" spans="1:49" x14ac:dyDescent="0.25">
      <c r="A2302" t="s">
        <v>77</v>
      </c>
      <c r="B2302" t="s">
        <v>818</v>
      </c>
      <c r="C2302">
        <v>46042</v>
      </c>
      <c r="D2302">
        <v>2020</v>
      </c>
      <c r="E2302" t="s">
        <v>322</v>
      </c>
      <c r="F2302" t="s">
        <v>1929</v>
      </c>
      <c r="G2302" t="s">
        <v>1194</v>
      </c>
      <c r="I2302">
        <v>4</v>
      </c>
      <c r="J2302" t="s">
        <v>129</v>
      </c>
      <c r="K2302">
        <v>4</v>
      </c>
      <c r="L2302" t="s">
        <v>44</v>
      </c>
      <c r="M2302">
        <v>2</v>
      </c>
      <c r="N2302" t="s">
        <v>44</v>
      </c>
      <c r="O2302" t="s">
        <v>46</v>
      </c>
      <c r="P2302">
        <v>4</v>
      </c>
      <c r="Q2302" t="s">
        <v>60</v>
      </c>
      <c r="R2302" t="s">
        <v>81</v>
      </c>
      <c r="S2302">
        <v>228</v>
      </c>
      <c r="T2302" t="s">
        <v>49</v>
      </c>
      <c r="W2302" t="s">
        <v>62</v>
      </c>
      <c r="X2302" t="s">
        <v>131</v>
      </c>
      <c r="Z2302">
        <v>0</v>
      </c>
      <c r="AA2302" t="s">
        <v>75</v>
      </c>
      <c r="AB2302" t="s">
        <v>83</v>
      </c>
      <c r="AC2302">
        <v>45</v>
      </c>
      <c r="AD2302">
        <v>11</v>
      </c>
      <c r="AE2302">
        <v>4</v>
      </c>
      <c r="AF2302">
        <v>2025</v>
      </c>
      <c r="AG2302">
        <v>20251105</v>
      </c>
      <c r="AH2302" s="2">
        <v>19000</v>
      </c>
      <c r="AI2302" s="2">
        <v>20934.87890625</v>
      </c>
      <c r="AJ2302" s="2">
        <f t="shared" si="282"/>
        <v>1934.87890625</v>
      </c>
      <c r="AK2302" s="6">
        <f t="shared" si="283"/>
        <v>0.10183573190789473</v>
      </c>
      <c r="AL2302" s="12">
        <v>19000</v>
      </c>
      <c r="AM2302" s="12">
        <v>19110.82436918277</v>
      </c>
      <c r="AN2302" s="12">
        <f t="shared" si="284"/>
        <v>110.82436918277017</v>
      </c>
      <c r="AO2302" s="13">
        <f t="shared" si="285"/>
        <v>5.8328615359352718E-3</v>
      </c>
      <c r="AP2302" s="16">
        <v>19000</v>
      </c>
      <c r="AQ2302" s="16">
        <v>18560.14637054535</v>
      </c>
      <c r="AR2302" s="16">
        <f t="shared" si="286"/>
        <v>439.85362945465022</v>
      </c>
      <c r="AS2302" s="17">
        <f t="shared" si="280"/>
        <v>2.315019102392896E-2</v>
      </c>
      <c r="AT2302" s="20">
        <v>19000</v>
      </c>
      <c r="AU2302" s="20">
        <v>21149.352138307549</v>
      </c>
      <c r="AV2302" s="20">
        <f t="shared" si="281"/>
        <v>2149.3521383075495</v>
      </c>
      <c r="AW2302" s="21">
        <f t="shared" si="287"/>
        <v>0.11312379675302892</v>
      </c>
    </row>
    <row r="2303" spans="1:49" x14ac:dyDescent="0.25">
      <c r="A2303" t="s">
        <v>38</v>
      </c>
      <c r="B2303" t="s">
        <v>39</v>
      </c>
      <c r="C2303">
        <v>80738</v>
      </c>
      <c r="D2303">
        <v>2017</v>
      </c>
      <c r="E2303" t="s">
        <v>66</v>
      </c>
      <c r="F2303" t="s">
        <v>221</v>
      </c>
      <c r="G2303" t="s">
        <v>680</v>
      </c>
      <c r="I2303">
        <v>6</v>
      </c>
      <c r="J2303" t="s">
        <v>69</v>
      </c>
      <c r="K2303">
        <v>4</v>
      </c>
      <c r="L2303" t="s">
        <v>44</v>
      </c>
      <c r="M2303">
        <v>3.5</v>
      </c>
      <c r="N2303" t="s">
        <v>87</v>
      </c>
      <c r="O2303" t="s">
        <v>46</v>
      </c>
      <c r="Q2303" t="s">
        <v>88</v>
      </c>
      <c r="R2303" t="s">
        <v>89</v>
      </c>
      <c r="S2303">
        <v>365</v>
      </c>
      <c r="T2303" t="s">
        <v>49</v>
      </c>
      <c r="U2303" t="s">
        <v>72</v>
      </c>
      <c r="V2303" t="s">
        <v>289</v>
      </c>
      <c r="W2303" t="s">
        <v>90</v>
      </c>
      <c r="X2303" t="s">
        <v>74</v>
      </c>
      <c r="Y2303">
        <v>33650</v>
      </c>
      <c r="Z2303">
        <v>0</v>
      </c>
      <c r="AA2303" t="s">
        <v>75</v>
      </c>
      <c r="AB2303" t="s">
        <v>91</v>
      </c>
      <c r="AC2303">
        <v>45</v>
      </c>
      <c r="AD2303">
        <v>11</v>
      </c>
      <c r="AE2303">
        <v>4</v>
      </c>
      <c r="AF2303">
        <v>2025</v>
      </c>
      <c r="AG2303">
        <v>20251104</v>
      </c>
      <c r="AH2303" s="2">
        <v>25750</v>
      </c>
      <c r="AI2303" s="2">
        <v>20100.607421875</v>
      </c>
      <c r="AJ2303" s="2">
        <f t="shared" si="282"/>
        <v>5649.392578125</v>
      </c>
      <c r="AK2303" s="6">
        <f t="shared" si="283"/>
        <v>0.21939388652912623</v>
      </c>
      <c r="AL2303" s="12">
        <v>25750</v>
      </c>
      <c r="AM2303" s="12">
        <v>19401.721277333942</v>
      </c>
      <c r="AN2303" s="12">
        <f t="shared" si="284"/>
        <v>6348.2787226660585</v>
      </c>
      <c r="AO2303" s="13">
        <f t="shared" si="285"/>
        <v>0.24653509602586635</v>
      </c>
      <c r="AP2303" s="16">
        <v>25750</v>
      </c>
      <c r="AQ2303" s="16">
        <v>19054.855474828459</v>
      </c>
      <c r="AR2303" s="16">
        <f t="shared" si="286"/>
        <v>6695.1445251715413</v>
      </c>
      <c r="AS2303" s="17">
        <f t="shared" si="280"/>
        <v>0.26000561262802102</v>
      </c>
      <c r="AT2303" s="20">
        <v>25750</v>
      </c>
      <c r="AU2303" s="20">
        <v>20014.54076086956</v>
      </c>
      <c r="AV2303" s="20">
        <f t="shared" si="281"/>
        <v>5735.4592391304395</v>
      </c>
      <c r="AW2303" s="21">
        <f t="shared" si="287"/>
        <v>0.22273628113127922</v>
      </c>
    </row>
    <row r="2304" spans="1:49" x14ac:dyDescent="0.25">
      <c r="A2304" t="s">
        <v>38</v>
      </c>
      <c r="B2304" t="s">
        <v>776</v>
      </c>
      <c r="C2304">
        <v>28963</v>
      </c>
      <c r="D2304">
        <v>2024</v>
      </c>
      <c r="E2304" t="s">
        <v>167</v>
      </c>
      <c r="F2304" t="s">
        <v>242</v>
      </c>
      <c r="G2304" t="s">
        <v>295</v>
      </c>
      <c r="I2304">
        <v>4</v>
      </c>
      <c r="J2304" t="s">
        <v>129</v>
      </c>
      <c r="K2304">
        <v>4</v>
      </c>
      <c r="L2304" t="s">
        <v>44</v>
      </c>
      <c r="M2304">
        <v>1.5</v>
      </c>
      <c r="N2304" t="s">
        <v>44</v>
      </c>
      <c r="O2304" t="s">
        <v>46</v>
      </c>
      <c r="P2304">
        <v>4</v>
      </c>
      <c r="Q2304" t="s">
        <v>60</v>
      </c>
      <c r="R2304" t="s">
        <v>81</v>
      </c>
      <c r="T2304" t="s">
        <v>49</v>
      </c>
      <c r="U2304" t="s">
        <v>50</v>
      </c>
      <c r="V2304" t="s">
        <v>267</v>
      </c>
      <c r="W2304" t="s">
        <v>62</v>
      </c>
      <c r="X2304" t="s">
        <v>121</v>
      </c>
      <c r="Z2304">
        <v>0</v>
      </c>
      <c r="AA2304" t="s">
        <v>75</v>
      </c>
      <c r="AB2304" t="s">
        <v>83</v>
      </c>
      <c r="AC2304">
        <v>45</v>
      </c>
      <c r="AD2304">
        <v>11</v>
      </c>
      <c r="AE2304">
        <v>4</v>
      </c>
      <c r="AF2304">
        <v>2025</v>
      </c>
      <c r="AG2304">
        <v>20251105</v>
      </c>
      <c r="AH2304" s="2">
        <v>20500</v>
      </c>
      <c r="AI2304" s="2">
        <v>22385.201171875</v>
      </c>
      <c r="AJ2304" s="2">
        <f t="shared" si="282"/>
        <v>1885.201171875</v>
      </c>
      <c r="AK2304" s="6">
        <f t="shared" si="283"/>
        <v>9.1961032774390244E-2</v>
      </c>
      <c r="AL2304" s="12">
        <v>20500</v>
      </c>
      <c r="AM2304" s="12">
        <v>20496.25054008302</v>
      </c>
      <c r="AN2304" s="12">
        <f t="shared" si="284"/>
        <v>3.7494599169804133</v>
      </c>
      <c r="AO2304" s="13">
        <f t="shared" si="285"/>
        <v>1.8290048375514212E-4</v>
      </c>
      <c r="AP2304" s="16">
        <v>20500</v>
      </c>
      <c r="AQ2304" s="16">
        <v>21743.405657022849</v>
      </c>
      <c r="AR2304" s="16">
        <f t="shared" si="286"/>
        <v>1243.4056570228495</v>
      </c>
      <c r="AS2304" s="17">
        <f t="shared" si="280"/>
        <v>6.0653934488919488E-2</v>
      </c>
      <c r="AT2304" s="20">
        <v>20500</v>
      </c>
      <c r="AU2304" s="20">
        <v>22621.641958041961</v>
      </c>
      <c r="AV2304" s="20">
        <f t="shared" si="281"/>
        <v>2121.6419580419606</v>
      </c>
      <c r="AW2304" s="21">
        <f t="shared" si="287"/>
        <v>0.10349472966058344</v>
      </c>
    </row>
    <row r="2305" spans="1:49" x14ac:dyDescent="0.25">
      <c r="A2305" t="s">
        <v>38</v>
      </c>
      <c r="B2305" t="s">
        <v>92</v>
      </c>
      <c r="C2305">
        <v>38767</v>
      </c>
      <c r="D2305">
        <v>2024</v>
      </c>
      <c r="E2305" t="s">
        <v>318</v>
      </c>
      <c r="F2305" t="s">
        <v>867</v>
      </c>
      <c r="G2305" t="s">
        <v>1597</v>
      </c>
      <c r="I2305">
        <v>3</v>
      </c>
      <c r="J2305" t="s">
        <v>117</v>
      </c>
      <c r="K2305">
        <v>4</v>
      </c>
      <c r="L2305" t="s">
        <v>44</v>
      </c>
      <c r="M2305">
        <v>1.299999952316284</v>
      </c>
      <c r="N2305" t="s">
        <v>45</v>
      </c>
      <c r="O2305" t="s">
        <v>46</v>
      </c>
      <c r="P2305">
        <v>4</v>
      </c>
      <c r="Q2305" t="s">
        <v>60</v>
      </c>
      <c r="R2305" t="s">
        <v>96</v>
      </c>
      <c r="T2305" t="s">
        <v>49</v>
      </c>
      <c r="U2305" t="s">
        <v>50</v>
      </c>
      <c r="V2305" t="s">
        <v>1520</v>
      </c>
      <c r="W2305" t="s">
        <v>62</v>
      </c>
      <c r="X2305" t="s">
        <v>63</v>
      </c>
      <c r="Z2305">
        <v>0</v>
      </c>
      <c r="AA2305" t="s">
        <v>75</v>
      </c>
      <c r="AB2305" t="s">
        <v>83</v>
      </c>
      <c r="AC2305">
        <v>45</v>
      </c>
      <c r="AD2305">
        <v>11</v>
      </c>
      <c r="AE2305">
        <v>4</v>
      </c>
      <c r="AF2305">
        <v>2025</v>
      </c>
      <c r="AG2305">
        <v>20251104</v>
      </c>
      <c r="AH2305" s="2">
        <v>17200</v>
      </c>
      <c r="AI2305" s="2">
        <v>18057.720703125</v>
      </c>
      <c r="AJ2305" s="2">
        <f t="shared" si="282"/>
        <v>857.720703125</v>
      </c>
      <c r="AK2305" s="6">
        <f t="shared" si="283"/>
        <v>4.986748273982558E-2</v>
      </c>
      <c r="AL2305" s="12">
        <v>17200</v>
      </c>
      <c r="AM2305" s="12">
        <v>18446.290576682492</v>
      </c>
      <c r="AN2305" s="12">
        <f t="shared" si="284"/>
        <v>1246.2905766824915</v>
      </c>
      <c r="AO2305" s="13">
        <f t="shared" si="285"/>
        <v>7.2458754458284397E-2</v>
      </c>
      <c r="AP2305" s="16">
        <v>17200</v>
      </c>
      <c r="AQ2305" s="16">
        <v>17547.466959442379</v>
      </c>
      <c r="AR2305" s="16">
        <f t="shared" si="286"/>
        <v>347.46695944237945</v>
      </c>
      <c r="AS2305" s="17">
        <f t="shared" si="280"/>
        <v>2.0201567409440666E-2</v>
      </c>
      <c r="AT2305" s="20">
        <v>17200</v>
      </c>
      <c r="AU2305" s="20">
        <v>17826.47614410906</v>
      </c>
      <c r="AV2305" s="20">
        <f t="shared" si="281"/>
        <v>626.47614410905953</v>
      </c>
      <c r="AW2305" s="21">
        <f t="shared" si="287"/>
        <v>3.6423031634247649E-2</v>
      </c>
    </row>
    <row r="2306" spans="1:49" x14ac:dyDescent="0.25">
      <c r="A2306" t="s">
        <v>123</v>
      </c>
      <c r="B2306" t="s">
        <v>440</v>
      </c>
      <c r="C2306">
        <v>104156</v>
      </c>
      <c r="D2306">
        <v>2017</v>
      </c>
      <c r="E2306" t="s">
        <v>40</v>
      </c>
      <c r="F2306" t="s">
        <v>223</v>
      </c>
      <c r="G2306" t="s">
        <v>1099</v>
      </c>
      <c r="H2306" t="s">
        <v>415</v>
      </c>
      <c r="I2306">
        <v>4</v>
      </c>
      <c r="J2306" t="s">
        <v>129</v>
      </c>
      <c r="K2306">
        <v>4</v>
      </c>
      <c r="L2306" t="s">
        <v>44</v>
      </c>
      <c r="M2306">
        <v>2.5</v>
      </c>
      <c r="N2306" t="s">
        <v>45</v>
      </c>
      <c r="O2306" t="s">
        <v>46</v>
      </c>
      <c r="P2306">
        <v>5</v>
      </c>
      <c r="Q2306" t="s">
        <v>60</v>
      </c>
      <c r="R2306" t="s">
        <v>48</v>
      </c>
      <c r="S2306">
        <v>176</v>
      </c>
      <c r="T2306" t="s">
        <v>49</v>
      </c>
      <c r="U2306" t="s">
        <v>50</v>
      </c>
      <c r="V2306" t="s">
        <v>225</v>
      </c>
      <c r="W2306" t="s">
        <v>62</v>
      </c>
      <c r="X2306" t="s">
        <v>53</v>
      </c>
      <c r="Y2306">
        <v>25500</v>
      </c>
      <c r="Z2306">
        <v>0</v>
      </c>
      <c r="AA2306" t="s">
        <v>75</v>
      </c>
      <c r="AB2306" t="s">
        <v>83</v>
      </c>
      <c r="AC2306">
        <v>45</v>
      </c>
      <c r="AD2306">
        <v>11</v>
      </c>
      <c r="AE2306">
        <v>4</v>
      </c>
      <c r="AF2306">
        <v>2025</v>
      </c>
      <c r="AG2306">
        <v>20251105</v>
      </c>
      <c r="AH2306" s="2">
        <v>14400</v>
      </c>
      <c r="AI2306" s="2">
        <v>13255.177734375</v>
      </c>
      <c r="AJ2306" s="2">
        <f t="shared" si="282"/>
        <v>1144.822265625</v>
      </c>
      <c r="AK2306" s="6">
        <f t="shared" si="283"/>
        <v>7.950154622395833E-2</v>
      </c>
      <c r="AL2306" s="12">
        <v>14400</v>
      </c>
      <c r="AM2306" s="12">
        <v>13131.53419220556</v>
      </c>
      <c r="AN2306" s="12">
        <f t="shared" si="284"/>
        <v>1268.4658077944405</v>
      </c>
      <c r="AO2306" s="13">
        <f t="shared" si="285"/>
        <v>8.8087903319058372E-2</v>
      </c>
      <c r="AP2306" s="16">
        <v>14400</v>
      </c>
      <c r="AQ2306" s="16">
        <v>13296.163597331561</v>
      </c>
      <c r="AR2306" s="16">
        <f t="shared" si="286"/>
        <v>1103.8364026684394</v>
      </c>
      <c r="AS2306" s="17">
        <f t="shared" si="280"/>
        <v>7.6655305740863849E-2</v>
      </c>
      <c r="AT2306" s="20">
        <v>14400</v>
      </c>
      <c r="AU2306" s="20">
        <v>13132.874135546341</v>
      </c>
      <c r="AV2306" s="20">
        <f t="shared" si="281"/>
        <v>1267.1258644536592</v>
      </c>
      <c r="AW2306" s="21">
        <f t="shared" si="287"/>
        <v>8.7994851698170784E-2</v>
      </c>
    </row>
    <row r="2307" spans="1:49" x14ac:dyDescent="0.25">
      <c r="A2307" t="s">
        <v>109</v>
      </c>
      <c r="B2307" t="s">
        <v>1419</v>
      </c>
      <c r="C2307">
        <v>60000</v>
      </c>
      <c r="D2307">
        <v>2004</v>
      </c>
      <c r="E2307" t="s">
        <v>66</v>
      </c>
      <c r="F2307" t="s">
        <v>620</v>
      </c>
      <c r="G2307" t="s">
        <v>214</v>
      </c>
      <c r="I2307">
        <v>4</v>
      </c>
      <c r="J2307" t="s">
        <v>117</v>
      </c>
      <c r="K2307">
        <v>4</v>
      </c>
      <c r="L2307" t="s">
        <v>343</v>
      </c>
      <c r="M2307">
        <v>2</v>
      </c>
      <c r="N2307" t="s">
        <v>45</v>
      </c>
      <c r="O2307" t="s">
        <v>46</v>
      </c>
      <c r="Q2307" t="s">
        <v>118</v>
      </c>
      <c r="S2307">
        <v>130</v>
      </c>
      <c r="T2307" t="s">
        <v>49</v>
      </c>
      <c r="U2307" t="s">
        <v>50</v>
      </c>
      <c r="W2307" t="s">
        <v>120</v>
      </c>
      <c r="X2307" t="s">
        <v>74</v>
      </c>
      <c r="Z2307">
        <v>0</v>
      </c>
      <c r="AA2307" t="s">
        <v>75</v>
      </c>
      <c r="AB2307" t="s">
        <v>122</v>
      </c>
      <c r="AC2307">
        <v>45</v>
      </c>
      <c r="AD2307">
        <v>11</v>
      </c>
      <c r="AE2307">
        <v>4</v>
      </c>
      <c r="AF2307">
        <v>2025</v>
      </c>
      <c r="AG2307">
        <v>20251107</v>
      </c>
      <c r="AH2307" s="2">
        <v>199</v>
      </c>
      <c r="AI2307" s="2">
        <v>470.94558715820313</v>
      </c>
      <c r="AJ2307" s="2">
        <f t="shared" si="282"/>
        <v>271.94558715820313</v>
      </c>
      <c r="AK2307" s="6">
        <f t="shared" si="283"/>
        <v>1.366560739488458</v>
      </c>
      <c r="AL2307" s="12">
        <v>199</v>
      </c>
      <c r="AM2307" s="12">
        <v>522.54123523646513</v>
      </c>
      <c r="AN2307" s="12">
        <f t="shared" si="284"/>
        <v>323.54123523646513</v>
      </c>
      <c r="AO2307" s="13">
        <f t="shared" si="285"/>
        <v>1.6258353529470608</v>
      </c>
      <c r="AP2307" s="16">
        <v>199</v>
      </c>
      <c r="AQ2307" s="16">
        <v>663.61320610059511</v>
      </c>
      <c r="AR2307" s="16">
        <f t="shared" si="286"/>
        <v>464.61320610059511</v>
      </c>
      <c r="AS2307" s="17">
        <f t="shared" ref="AS2307:AS2370" si="288">ABS($AH2307-AQ2307)/$AH2307</f>
        <v>2.3347397291487191</v>
      </c>
      <c r="AT2307" s="20">
        <v>199</v>
      </c>
      <c r="AU2307" s="20">
        <v>488.23120300751879</v>
      </c>
      <c r="AV2307" s="20">
        <f t="shared" ref="AV2307:AV2370" si="289">ABS(AT2307-AU2307)</f>
        <v>289.23120300751879</v>
      </c>
      <c r="AW2307" s="21">
        <f t="shared" si="287"/>
        <v>1.4534231306910492</v>
      </c>
    </row>
    <row r="2308" spans="1:49" x14ac:dyDescent="0.25">
      <c r="A2308" t="s">
        <v>77</v>
      </c>
      <c r="B2308" t="s">
        <v>818</v>
      </c>
      <c r="C2308">
        <v>49367</v>
      </c>
      <c r="D2308">
        <v>2019</v>
      </c>
      <c r="E2308" t="s">
        <v>40</v>
      </c>
      <c r="F2308" t="s">
        <v>280</v>
      </c>
      <c r="G2308" t="s">
        <v>854</v>
      </c>
      <c r="H2308" t="s">
        <v>760</v>
      </c>
      <c r="I2308">
        <v>4</v>
      </c>
      <c r="J2308" t="s">
        <v>129</v>
      </c>
      <c r="K2308">
        <v>4</v>
      </c>
      <c r="L2308" t="s">
        <v>44</v>
      </c>
      <c r="M2308">
        <v>2.5</v>
      </c>
      <c r="N2308" t="s">
        <v>45</v>
      </c>
      <c r="O2308" t="s">
        <v>46</v>
      </c>
      <c r="P2308">
        <v>4</v>
      </c>
      <c r="Q2308" t="s">
        <v>118</v>
      </c>
      <c r="R2308" t="s">
        <v>48</v>
      </c>
      <c r="S2308">
        <v>203</v>
      </c>
      <c r="T2308" t="s">
        <v>49</v>
      </c>
      <c r="U2308" t="s">
        <v>50</v>
      </c>
      <c r="V2308" t="s">
        <v>411</v>
      </c>
      <c r="W2308" t="s">
        <v>120</v>
      </c>
      <c r="X2308" t="s">
        <v>74</v>
      </c>
      <c r="Z2308">
        <v>0</v>
      </c>
      <c r="AA2308" t="s">
        <v>75</v>
      </c>
      <c r="AB2308" t="s">
        <v>122</v>
      </c>
      <c r="AC2308">
        <v>45</v>
      </c>
      <c r="AD2308">
        <v>11</v>
      </c>
      <c r="AE2308">
        <v>4</v>
      </c>
      <c r="AF2308">
        <v>2025</v>
      </c>
      <c r="AG2308">
        <v>20251105</v>
      </c>
      <c r="AH2308" s="2">
        <v>20400</v>
      </c>
      <c r="AI2308" s="2">
        <v>17627.53515625</v>
      </c>
      <c r="AJ2308" s="2">
        <f t="shared" ref="AJ2308:AJ2371" si="290">ABS(AH2308-AI2308)</f>
        <v>2772.46484375</v>
      </c>
      <c r="AK2308" s="6">
        <f t="shared" ref="AK2308:AK2371" si="291">ABS($AH2308-AI2308)/$AH2308</f>
        <v>0.13590513939950979</v>
      </c>
      <c r="AL2308" s="12">
        <v>20400</v>
      </c>
      <c r="AM2308" s="12">
        <v>17442.621640797192</v>
      </c>
      <c r="AN2308" s="12">
        <f t="shared" ref="AN2308:AN2371" si="292">ABS(AL2308-AM2308)</f>
        <v>2957.3783592028085</v>
      </c>
      <c r="AO2308" s="13">
        <f t="shared" ref="AO2308:AO2371" si="293">ABS($AH2308-AM2308)/$AH2308</f>
        <v>0.14496952741190239</v>
      </c>
      <c r="AP2308" s="16">
        <v>20400</v>
      </c>
      <c r="AQ2308" s="16">
        <v>17136.503021120719</v>
      </c>
      <c r="AR2308" s="16">
        <f t="shared" ref="AR2308:AR2371" si="294">ABS(AP2308-AQ2308)</f>
        <v>3263.4969788792805</v>
      </c>
      <c r="AS2308" s="17">
        <f t="shared" si="288"/>
        <v>0.15997534210192552</v>
      </c>
      <c r="AT2308" s="20">
        <v>20400</v>
      </c>
      <c r="AU2308" s="20">
        <v>17516.860108303241</v>
      </c>
      <c r="AV2308" s="20">
        <f t="shared" si="289"/>
        <v>2883.1398916967592</v>
      </c>
      <c r="AW2308" s="21">
        <f t="shared" ref="AW2308:AW2371" si="295">ABS($AH2308-AU2308)/$AH2308</f>
        <v>0.14133038684788035</v>
      </c>
    </row>
    <row r="2309" spans="1:49" x14ac:dyDescent="0.25">
      <c r="A2309" t="s">
        <v>77</v>
      </c>
      <c r="B2309" t="s">
        <v>818</v>
      </c>
      <c r="C2309">
        <v>196413</v>
      </c>
      <c r="D2309">
        <v>2016</v>
      </c>
      <c r="E2309" t="s">
        <v>270</v>
      </c>
      <c r="F2309" t="s">
        <v>271</v>
      </c>
      <c r="H2309" t="s">
        <v>1723</v>
      </c>
      <c r="I2309">
        <v>6</v>
      </c>
      <c r="J2309" t="s">
        <v>69</v>
      </c>
      <c r="K2309">
        <v>4</v>
      </c>
      <c r="L2309" t="s">
        <v>44</v>
      </c>
      <c r="M2309">
        <v>3.5</v>
      </c>
      <c r="N2309" t="s">
        <v>44</v>
      </c>
      <c r="O2309" t="s">
        <v>46</v>
      </c>
      <c r="P2309">
        <v>4</v>
      </c>
      <c r="Q2309" t="s">
        <v>60</v>
      </c>
      <c r="R2309" t="s">
        <v>89</v>
      </c>
      <c r="S2309">
        <v>270</v>
      </c>
      <c r="T2309" t="s">
        <v>49</v>
      </c>
      <c r="U2309" t="s">
        <v>72</v>
      </c>
      <c r="W2309" t="s">
        <v>134</v>
      </c>
      <c r="X2309" t="s">
        <v>98</v>
      </c>
      <c r="Z2309">
        <v>0</v>
      </c>
      <c r="AA2309" t="s">
        <v>75</v>
      </c>
      <c r="AB2309" t="s">
        <v>83</v>
      </c>
      <c r="AC2309">
        <v>45</v>
      </c>
      <c r="AD2309">
        <v>11</v>
      </c>
      <c r="AE2309">
        <v>4</v>
      </c>
      <c r="AF2309">
        <v>2025</v>
      </c>
      <c r="AG2309">
        <v>20251105</v>
      </c>
      <c r="AH2309" s="2">
        <v>14600</v>
      </c>
      <c r="AI2309" s="2">
        <v>10707.04296875</v>
      </c>
      <c r="AJ2309" s="2">
        <f t="shared" si="290"/>
        <v>3892.95703125</v>
      </c>
      <c r="AK2309" s="6">
        <f t="shared" si="291"/>
        <v>0.26664089255136986</v>
      </c>
      <c r="AL2309" s="12">
        <v>14600</v>
      </c>
      <c r="AM2309" s="12">
        <v>9456.27122573825</v>
      </c>
      <c r="AN2309" s="12">
        <f t="shared" si="292"/>
        <v>5143.72877426175</v>
      </c>
      <c r="AO2309" s="13">
        <f t="shared" si="293"/>
        <v>0.35231019001792807</v>
      </c>
      <c r="AP2309" s="16">
        <v>14600</v>
      </c>
      <c r="AQ2309" s="16">
        <v>7991.1480530847048</v>
      </c>
      <c r="AR2309" s="16">
        <f t="shared" si="294"/>
        <v>6608.8519469152952</v>
      </c>
      <c r="AS2309" s="17">
        <f t="shared" si="288"/>
        <v>0.45266109225447226</v>
      </c>
      <c r="AT2309" s="20">
        <v>14600</v>
      </c>
      <c r="AU2309" s="20">
        <v>11088.8602383532</v>
      </c>
      <c r="AV2309" s="20">
        <f t="shared" si="289"/>
        <v>3511.1397616468003</v>
      </c>
      <c r="AW2309" s="21">
        <f t="shared" si="295"/>
        <v>0.2404890247703288</v>
      </c>
    </row>
    <row r="2310" spans="1:49" x14ac:dyDescent="0.25">
      <c r="A2310" t="s">
        <v>77</v>
      </c>
      <c r="B2310" t="s">
        <v>818</v>
      </c>
      <c r="C2310">
        <v>9697</v>
      </c>
      <c r="D2310">
        <v>2020</v>
      </c>
      <c r="E2310" t="s">
        <v>40</v>
      </c>
      <c r="F2310" t="s">
        <v>142</v>
      </c>
      <c r="G2310" t="s">
        <v>113</v>
      </c>
      <c r="H2310" t="s">
        <v>1091</v>
      </c>
      <c r="I2310">
        <v>6</v>
      </c>
      <c r="J2310" t="s">
        <v>101</v>
      </c>
      <c r="K2310">
        <v>4</v>
      </c>
      <c r="L2310" t="s">
        <v>44</v>
      </c>
      <c r="M2310">
        <v>3.5</v>
      </c>
      <c r="N2310" t="s">
        <v>87</v>
      </c>
      <c r="O2310" t="s">
        <v>46</v>
      </c>
      <c r="P2310">
        <v>5</v>
      </c>
      <c r="Q2310" t="s">
        <v>88</v>
      </c>
      <c r="R2310" t="s">
        <v>89</v>
      </c>
      <c r="S2310">
        <v>278</v>
      </c>
      <c r="T2310" t="s">
        <v>49</v>
      </c>
      <c r="U2310" t="s">
        <v>72</v>
      </c>
      <c r="V2310" t="s">
        <v>145</v>
      </c>
      <c r="W2310" t="s">
        <v>134</v>
      </c>
      <c r="X2310" t="s">
        <v>121</v>
      </c>
      <c r="Y2310">
        <v>38790</v>
      </c>
      <c r="Z2310">
        <v>0</v>
      </c>
      <c r="AA2310" t="s">
        <v>75</v>
      </c>
      <c r="AB2310" t="s">
        <v>91</v>
      </c>
      <c r="AC2310">
        <v>45</v>
      </c>
      <c r="AD2310">
        <v>11</v>
      </c>
      <c r="AE2310">
        <v>4</v>
      </c>
      <c r="AF2310">
        <v>2025</v>
      </c>
      <c r="AG2310">
        <v>20251105</v>
      </c>
      <c r="AH2310" s="2">
        <v>39200</v>
      </c>
      <c r="AI2310" s="2">
        <v>36518.61328125</v>
      </c>
      <c r="AJ2310" s="2">
        <f t="shared" si="290"/>
        <v>2681.38671875</v>
      </c>
      <c r="AK2310" s="6">
        <f t="shared" si="291"/>
        <v>6.8402722417091832E-2</v>
      </c>
      <c r="AL2310" s="12">
        <v>39200</v>
      </c>
      <c r="AM2310" s="12">
        <v>38393.908729605508</v>
      </c>
      <c r="AN2310" s="12">
        <f t="shared" si="292"/>
        <v>806.09127039449231</v>
      </c>
      <c r="AO2310" s="13">
        <f t="shared" si="293"/>
        <v>2.0563552816186027E-2</v>
      </c>
      <c r="AP2310" s="16">
        <v>39200</v>
      </c>
      <c r="AQ2310" s="16">
        <v>34479.993938379826</v>
      </c>
      <c r="AR2310" s="16">
        <f t="shared" si="294"/>
        <v>4720.0060616201736</v>
      </c>
      <c r="AS2310" s="17">
        <f t="shared" si="288"/>
        <v>0.12040831789847381</v>
      </c>
      <c r="AT2310" s="20">
        <v>39200</v>
      </c>
      <c r="AU2310" s="20">
        <v>34963.835509138378</v>
      </c>
      <c r="AV2310" s="20">
        <f t="shared" si="289"/>
        <v>4236.1644908616217</v>
      </c>
      <c r="AW2310" s="21">
        <f t="shared" si="295"/>
        <v>0.10806542068524545</v>
      </c>
    </row>
    <row r="2311" spans="1:49" x14ac:dyDescent="0.25">
      <c r="A2311" t="s">
        <v>123</v>
      </c>
      <c r="B2311" t="s">
        <v>257</v>
      </c>
      <c r="C2311">
        <v>104957</v>
      </c>
      <c r="D2311">
        <v>2019</v>
      </c>
      <c r="E2311" t="s">
        <v>155</v>
      </c>
      <c r="F2311" t="s">
        <v>659</v>
      </c>
      <c r="G2311" t="s">
        <v>214</v>
      </c>
      <c r="I2311">
        <v>4</v>
      </c>
      <c r="J2311" t="s">
        <v>59</v>
      </c>
      <c r="K2311">
        <v>4</v>
      </c>
      <c r="L2311" t="s">
        <v>44</v>
      </c>
      <c r="M2311">
        <v>2</v>
      </c>
      <c r="N2311" t="s">
        <v>44</v>
      </c>
      <c r="O2311" t="s">
        <v>46</v>
      </c>
      <c r="P2311">
        <v>4</v>
      </c>
      <c r="Q2311" t="s">
        <v>60</v>
      </c>
      <c r="R2311" t="s">
        <v>89</v>
      </c>
      <c r="S2311">
        <v>147</v>
      </c>
      <c r="T2311" t="s">
        <v>49</v>
      </c>
      <c r="V2311" t="s">
        <v>424</v>
      </c>
      <c r="W2311" t="s">
        <v>62</v>
      </c>
      <c r="X2311" t="s">
        <v>63</v>
      </c>
      <c r="Z2311">
        <v>0</v>
      </c>
      <c r="AA2311" t="s">
        <v>75</v>
      </c>
      <c r="AB2311" t="s">
        <v>83</v>
      </c>
      <c r="AC2311">
        <v>45</v>
      </c>
      <c r="AD2311">
        <v>11</v>
      </c>
      <c r="AE2311">
        <v>4</v>
      </c>
      <c r="AF2311">
        <v>2025</v>
      </c>
      <c r="AG2311">
        <v>20251105</v>
      </c>
      <c r="AH2311" s="2">
        <v>7600</v>
      </c>
      <c r="AI2311" s="2">
        <v>8759.2197265625</v>
      </c>
      <c r="AJ2311" s="2">
        <f t="shared" si="290"/>
        <v>1159.2197265625</v>
      </c>
      <c r="AK2311" s="6">
        <f t="shared" si="291"/>
        <v>0.15252891138980262</v>
      </c>
      <c r="AL2311" s="12">
        <v>7600</v>
      </c>
      <c r="AM2311" s="12">
        <v>8128.3213289132364</v>
      </c>
      <c r="AN2311" s="12">
        <f t="shared" si="292"/>
        <v>528.32132891323636</v>
      </c>
      <c r="AO2311" s="13">
        <f t="shared" si="293"/>
        <v>6.951596433068899E-2</v>
      </c>
      <c r="AP2311" s="16">
        <v>7600</v>
      </c>
      <c r="AQ2311" s="16">
        <v>8238.3902788514624</v>
      </c>
      <c r="AR2311" s="16">
        <f t="shared" si="294"/>
        <v>638.39027885146243</v>
      </c>
      <c r="AS2311" s="17">
        <f t="shared" si="288"/>
        <v>8.3998720901508214E-2</v>
      </c>
      <c r="AT2311" s="20">
        <v>7600</v>
      </c>
      <c r="AU2311" s="20">
        <v>8898.0658591975807</v>
      </c>
      <c r="AV2311" s="20">
        <f t="shared" si="289"/>
        <v>1298.0658591975807</v>
      </c>
      <c r="AW2311" s="21">
        <f t="shared" si="295"/>
        <v>0.17079813936810273</v>
      </c>
    </row>
    <row r="2312" spans="1:49" x14ac:dyDescent="0.25">
      <c r="A2312" t="s">
        <v>77</v>
      </c>
      <c r="B2312" t="s">
        <v>596</v>
      </c>
      <c r="C2312">
        <v>153733</v>
      </c>
      <c r="D2312">
        <v>2018</v>
      </c>
      <c r="E2312" t="s">
        <v>370</v>
      </c>
      <c r="F2312" t="s">
        <v>1412</v>
      </c>
      <c r="G2312" t="s">
        <v>1930</v>
      </c>
      <c r="I2312">
        <v>4</v>
      </c>
      <c r="J2312" t="s">
        <v>117</v>
      </c>
      <c r="K2312">
        <v>4</v>
      </c>
      <c r="L2312" t="s">
        <v>44</v>
      </c>
      <c r="M2312">
        <v>2.5</v>
      </c>
      <c r="N2312" t="s">
        <v>44</v>
      </c>
      <c r="O2312" t="s">
        <v>46</v>
      </c>
      <c r="P2312">
        <v>4</v>
      </c>
      <c r="Q2312" t="s">
        <v>118</v>
      </c>
      <c r="R2312" t="s">
        <v>81</v>
      </c>
      <c r="S2312">
        <v>175</v>
      </c>
      <c r="T2312" t="s">
        <v>49</v>
      </c>
      <c r="V2312" t="s">
        <v>934</v>
      </c>
      <c r="W2312" t="s">
        <v>120</v>
      </c>
      <c r="X2312" t="s">
        <v>74</v>
      </c>
      <c r="Z2312">
        <v>0</v>
      </c>
      <c r="AA2312" t="s">
        <v>75</v>
      </c>
      <c r="AB2312" t="s">
        <v>122</v>
      </c>
      <c r="AC2312">
        <v>45</v>
      </c>
      <c r="AD2312">
        <v>11</v>
      </c>
      <c r="AE2312">
        <v>4</v>
      </c>
      <c r="AF2312">
        <v>2025</v>
      </c>
      <c r="AG2312">
        <v>20251105</v>
      </c>
      <c r="AH2312" s="2">
        <v>4700</v>
      </c>
      <c r="AI2312" s="2">
        <v>4889.78759765625</v>
      </c>
      <c r="AJ2312" s="2">
        <f t="shared" si="290"/>
        <v>189.78759765625</v>
      </c>
      <c r="AK2312" s="6">
        <f t="shared" si="291"/>
        <v>4.03803399268617E-2</v>
      </c>
      <c r="AL2312" s="12">
        <v>4700</v>
      </c>
      <c r="AM2312" s="12">
        <v>4797.5815592305371</v>
      </c>
      <c r="AN2312" s="12">
        <f t="shared" si="292"/>
        <v>97.581559230537096</v>
      </c>
      <c r="AO2312" s="13">
        <f t="shared" si="293"/>
        <v>2.0762033878837679E-2</v>
      </c>
      <c r="AP2312" s="16">
        <v>4700</v>
      </c>
      <c r="AQ2312" s="16">
        <v>5114.9896718227201</v>
      </c>
      <c r="AR2312" s="16">
        <f t="shared" si="294"/>
        <v>414.98967182272008</v>
      </c>
      <c r="AS2312" s="17">
        <f t="shared" si="288"/>
        <v>8.8295674855897885E-2</v>
      </c>
      <c r="AT2312" s="20">
        <v>4700</v>
      </c>
      <c r="AU2312" s="20">
        <v>4947.7244819646994</v>
      </c>
      <c r="AV2312" s="20">
        <f t="shared" si="289"/>
        <v>247.72448196469941</v>
      </c>
      <c r="AW2312" s="21">
        <f t="shared" si="295"/>
        <v>5.2707336588233913E-2</v>
      </c>
    </row>
    <row r="2313" spans="1:49" x14ac:dyDescent="0.25">
      <c r="A2313" t="s">
        <v>38</v>
      </c>
      <c r="B2313" t="s">
        <v>39</v>
      </c>
      <c r="C2313">
        <v>129116</v>
      </c>
      <c r="D2313">
        <v>2015</v>
      </c>
      <c r="E2313" t="s">
        <v>111</v>
      </c>
      <c r="F2313" t="s">
        <v>184</v>
      </c>
      <c r="G2313" t="s">
        <v>367</v>
      </c>
      <c r="I2313">
        <v>6</v>
      </c>
      <c r="J2313" t="s">
        <v>69</v>
      </c>
      <c r="K2313">
        <v>2</v>
      </c>
      <c r="L2313" t="s">
        <v>44</v>
      </c>
      <c r="M2313">
        <v>3.5999999046325679</v>
      </c>
      <c r="N2313" t="s">
        <v>70</v>
      </c>
      <c r="O2313" t="s">
        <v>46</v>
      </c>
      <c r="P2313">
        <v>3</v>
      </c>
      <c r="Q2313" t="s">
        <v>187</v>
      </c>
      <c r="R2313" t="s">
        <v>172</v>
      </c>
      <c r="T2313" t="s">
        <v>49</v>
      </c>
      <c r="W2313" t="s">
        <v>120</v>
      </c>
      <c r="X2313" t="s">
        <v>98</v>
      </c>
      <c r="Z2313">
        <v>0</v>
      </c>
      <c r="AA2313" t="s">
        <v>75</v>
      </c>
      <c r="AB2313" t="s">
        <v>187</v>
      </c>
      <c r="AC2313">
        <v>45</v>
      </c>
      <c r="AD2313">
        <v>11</v>
      </c>
      <c r="AE2313">
        <v>4</v>
      </c>
      <c r="AF2313">
        <v>2025</v>
      </c>
      <c r="AG2313">
        <v>20251104</v>
      </c>
      <c r="AH2313" s="2">
        <v>5300</v>
      </c>
      <c r="AI2313" s="2">
        <v>6326.63427734375</v>
      </c>
      <c r="AJ2313" s="2">
        <f t="shared" si="290"/>
        <v>1026.63427734375</v>
      </c>
      <c r="AK2313" s="6">
        <f t="shared" si="291"/>
        <v>0.19370458063089624</v>
      </c>
      <c r="AL2313" s="12">
        <v>5300</v>
      </c>
      <c r="AM2313" s="12">
        <v>6342.0905986446869</v>
      </c>
      <c r="AN2313" s="12">
        <f t="shared" si="292"/>
        <v>1042.0905986446869</v>
      </c>
      <c r="AO2313" s="13">
        <f t="shared" si="293"/>
        <v>0.19662086766880885</v>
      </c>
      <c r="AP2313" s="16">
        <v>5300</v>
      </c>
      <c r="AQ2313" s="16">
        <v>6146.9849108697654</v>
      </c>
      <c r="AR2313" s="16">
        <f t="shared" si="294"/>
        <v>846.98491086976537</v>
      </c>
      <c r="AS2313" s="17">
        <f t="shared" si="288"/>
        <v>0.15980847374901233</v>
      </c>
      <c r="AT2313" s="20">
        <v>5300</v>
      </c>
      <c r="AU2313" s="20">
        <v>6337.679089026914</v>
      </c>
      <c r="AV2313" s="20">
        <f t="shared" si="289"/>
        <v>1037.679089026914</v>
      </c>
      <c r="AW2313" s="21">
        <f t="shared" si="295"/>
        <v>0.19578850736356868</v>
      </c>
    </row>
    <row r="2314" spans="1:49" x14ac:dyDescent="0.25">
      <c r="A2314" t="s">
        <v>38</v>
      </c>
      <c r="B2314" t="s">
        <v>65</v>
      </c>
      <c r="C2314">
        <v>91706</v>
      </c>
      <c r="D2314">
        <v>2019</v>
      </c>
      <c r="E2314" t="s">
        <v>373</v>
      </c>
      <c r="F2314" t="s">
        <v>1001</v>
      </c>
      <c r="G2314" t="s">
        <v>375</v>
      </c>
      <c r="I2314">
        <v>6</v>
      </c>
      <c r="J2314" t="s">
        <v>69</v>
      </c>
      <c r="K2314">
        <v>4</v>
      </c>
      <c r="L2314" t="s">
        <v>44</v>
      </c>
      <c r="M2314">
        <v>3.5999999046325679</v>
      </c>
      <c r="N2314" t="s">
        <v>45</v>
      </c>
      <c r="O2314" t="s">
        <v>46</v>
      </c>
      <c r="P2314">
        <v>4</v>
      </c>
      <c r="Q2314" t="s">
        <v>118</v>
      </c>
      <c r="R2314" t="s">
        <v>96</v>
      </c>
      <c r="T2314" t="s">
        <v>49</v>
      </c>
      <c r="V2314" t="s">
        <v>1002</v>
      </c>
      <c r="W2314" t="s">
        <v>120</v>
      </c>
      <c r="X2314" t="s">
        <v>98</v>
      </c>
      <c r="Y2314">
        <v>50895</v>
      </c>
      <c r="Z2314">
        <v>0</v>
      </c>
      <c r="AA2314" t="s">
        <v>75</v>
      </c>
      <c r="AB2314" t="s">
        <v>122</v>
      </c>
      <c r="AC2314">
        <v>45</v>
      </c>
      <c r="AD2314">
        <v>11</v>
      </c>
      <c r="AE2314">
        <v>4</v>
      </c>
      <c r="AF2314">
        <v>2025</v>
      </c>
      <c r="AG2314">
        <v>20251104</v>
      </c>
      <c r="AH2314" s="2">
        <v>14200</v>
      </c>
      <c r="AI2314" s="2">
        <v>12811.6962890625</v>
      </c>
      <c r="AJ2314" s="2">
        <f t="shared" si="290"/>
        <v>1388.3037109375</v>
      </c>
      <c r="AK2314" s="6">
        <f t="shared" si="291"/>
        <v>9.7767866967429576E-2</v>
      </c>
      <c r="AL2314" s="12">
        <v>14200</v>
      </c>
      <c r="AM2314" s="12">
        <v>13452.487498346611</v>
      </c>
      <c r="AN2314" s="12">
        <f t="shared" si="292"/>
        <v>747.51250165338934</v>
      </c>
      <c r="AO2314" s="13">
        <f t="shared" si="293"/>
        <v>5.2641725468548548E-2</v>
      </c>
      <c r="AP2314" s="16">
        <v>14200</v>
      </c>
      <c r="AQ2314" s="16">
        <v>12588.55680540289</v>
      </c>
      <c r="AR2314" s="16">
        <f t="shared" si="294"/>
        <v>1611.4431945971101</v>
      </c>
      <c r="AS2314" s="17">
        <f t="shared" si="288"/>
        <v>0.11348191511247253</v>
      </c>
      <c r="AT2314" s="20">
        <v>14200</v>
      </c>
      <c r="AU2314" s="20">
        <v>12473.39258114374</v>
      </c>
      <c r="AV2314" s="20">
        <f t="shared" si="289"/>
        <v>1726.6074188562598</v>
      </c>
      <c r="AW2314" s="21">
        <f t="shared" si="295"/>
        <v>0.12159207175044083</v>
      </c>
    </row>
    <row r="2315" spans="1:49" x14ac:dyDescent="0.25">
      <c r="A2315" t="s">
        <v>38</v>
      </c>
      <c r="B2315" t="s">
        <v>105</v>
      </c>
      <c r="C2315">
        <v>97988</v>
      </c>
      <c r="D2315">
        <v>2020</v>
      </c>
      <c r="E2315" t="s">
        <v>114</v>
      </c>
      <c r="F2315" t="s">
        <v>834</v>
      </c>
      <c r="G2315" t="s">
        <v>1197</v>
      </c>
      <c r="I2315">
        <v>4</v>
      </c>
      <c r="J2315" t="s">
        <v>59</v>
      </c>
      <c r="K2315">
        <v>4</v>
      </c>
      <c r="L2315" t="s">
        <v>44</v>
      </c>
      <c r="M2315">
        <v>2</v>
      </c>
      <c r="N2315" t="s">
        <v>45</v>
      </c>
      <c r="O2315" t="s">
        <v>95</v>
      </c>
      <c r="P2315">
        <v>1</v>
      </c>
      <c r="Q2315" t="s">
        <v>60</v>
      </c>
      <c r="S2315">
        <v>184</v>
      </c>
      <c r="T2315" t="s">
        <v>49</v>
      </c>
      <c r="W2315" t="s">
        <v>134</v>
      </c>
      <c r="X2315" t="s">
        <v>121</v>
      </c>
      <c r="Z2315">
        <v>0</v>
      </c>
      <c r="AA2315" t="s">
        <v>75</v>
      </c>
      <c r="AB2315" t="s">
        <v>83</v>
      </c>
      <c r="AC2315">
        <v>45</v>
      </c>
      <c r="AD2315">
        <v>11</v>
      </c>
      <c r="AE2315">
        <v>4</v>
      </c>
      <c r="AF2315">
        <v>2025</v>
      </c>
      <c r="AG2315">
        <v>20251104</v>
      </c>
      <c r="AH2315" s="2">
        <v>4000</v>
      </c>
      <c r="AI2315" s="2">
        <v>4323.583984375</v>
      </c>
      <c r="AJ2315" s="2">
        <f t="shared" si="290"/>
        <v>323.583984375</v>
      </c>
      <c r="AK2315" s="6">
        <f t="shared" si="291"/>
        <v>8.0895996093750006E-2</v>
      </c>
      <c r="AL2315" s="12">
        <v>4000</v>
      </c>
      <c r="AM2315" s="12">
        <v>3770.2645569030119</v>
      </c>
      <c r="AN2315" s="12">
        <f t="shared" si="292"/>
        <v>229.73544309698809</v>
      </c>
      <c r="AO2315" s="13">
        <f t="shared" si="293"/>
        <v>5.7433860774247024E-2</v>
      </c>
      <c r="AP2315" s="16">
        <v>4000</v>
      </c>
      <c r="AQ2315" s="16">
        <v>4363.6739462613796</v>
      </c>
      <c r="AR2315" s="16">
        <f t="shared" si="294"/>
        <v>363.67394626137957</v>
      </c>
      <c r="AS2315" s="17">
        <f t="shared" si="288"/>
        <v>9.0918486565344889E-2</v>
      </c>
      <c r="AT2315" s="20">
        <v>4000</v>
      </c>
      <c r="AU2315" s="20">
        <v>4509.7071256038662</v>
      </c>
      <c r="AV2315" s="20">
        <f t="shared" si="289"/>
        <v>509.70712560386619</v>
      </c>
      <c r="AW2315" s="21">
        <f t="shared" si="295"/>
        <v>0.12742678140096655</v>
      </c>
    </row>
    <row r="2316" spans="1:49" x14ac:dyDescent="0.25">
      <c r="A2316" t="s">
        <v>77</v>
      </c>
      <c r="B2316" t="s">
        <v>596</v>
      </c>
      <c r="C2316">
        <v>15136</v>
      </c>
      <c r="D2316">
        <v>2023</v>
      </c>
      <c r="E2316" t="s">
        <v>84</v>
      </c>
      <c r="F2316" t="s">
        <v>572</v>
      </c>
      <c r="G2316" t="s">
        <v>573</v>
      </c>
      <c r="H2316" t="s">
        <v>1090</v>
      </c>
      <c r="I2316">
        <v>6</v>
      </c>
      <c r="J2316" t="s">
        <v>69</v>
      </c>
      <c r="K2316">
        <v>3</v>
      </c>
      <c r="L2316" t="s">
        <v>44</v>
      </c>
      <c r="M2316">
        <v>3.5999999046325679</v>
      </c>
      <c r="N2316" t="s">
        <v>45</v>
      </c>
      <c r="O2316" t="s">
        <v>46</v>
      </c>
      <c r="P2316">
        <v>4</v>
      </c>
      <c r="Q2316" t="s">
        <v>71</v>
      </c>
      <c r="R2316" t="s">
        <v>96</v>
      </c>
      <c r="S2316">
        <v>280</v>
      </c>
      <c r="T2316" t="s">
        <v>49</v>
      </c>
      <c r="U2316" t="s">
        <v>72</v>
      </c>
      <c r="W2316" t="s">
        <v>73</v>
      </c>
      <c r="X2316" t="s">
        <v>121</v>
      </c>
      <c r="Z2316">
        <v>0</v>
      </c>
      <c r="AA2316" t="s">
        <v>75</v>
      </c>
      <c r="AB2316" t="s">
        <v>76</v>
      </c>
      <c r="AC2316">
        <v>45</v>
      </c>
      <c r="AD2316">
        <v>11</v>
      </c>
      <c r="AE2316">
        <v>4</v>
      </c>
      <c r="AF2316">
        <v>2025</v>
      </c>
      <c r="AG2316">
        <v>20251105</v>
      </c>
      <c r="AH2316" s="2">
        <v>22200</v>
      </c>
      <c r="AI2316" s="2">
        <v>28912.453125</v>
      </c>
      <c r="AJ2316" s="2">
        <f t="shared" si="290"/>
        <v>6712.453125</v>
      </c>
      <c r="AK2316" s="6">
        <f t="shared" si="291"/>
        <v>0.30236275337837837</v>
      </c>
      <c r="AL2316" s="12">
        <v>22200</v>
      </c>
      <c r="AM2316" s="12">
        <v>27365.151445295902</v>
      </c>
      <c r="AN2316" s="12">
        <f t="shared" si="292"/>
        <v>5165.1514452959018</v>
      </c>
      <c r="AO2316" s="13">
        <f t="shared" si="293"/>
        <v>0.23266447951783342</v>
      </c>
      <c r="AP2316" s="16">
        <v>22200</v>
      </c>
      <c r="AQ2316" s="16">
        <v>30073.156285966259</v>
      </c>
      <c r="AR2316" s="16">
        <f t="shared" si="294"/>
        <v>7873.156285966259</v>
      </c>
      <c r="AS2316" s="17">
        <f t="shared" si="288"/>
        <v>0.3546466795480297</v>
      </c>
      <c r="AT2316" s="20">
        <v>22200</v>
      </c>
      <c r="AU2316" s="20">
        <v>28690.06111111111</v>
      </c>
      <c r="AV2316" s="20">
        <f t="shared" si="289"/>
        <v>6490.0611111111102</v>
      </c>
      <c r="AW2316" s="21">
        <f t="shared" si="295"/>
        <v>0.29234509509509504</v>
      </c>
    </row>
    <row r="2317" spans="1:49" x14ac:dyDescent="0.25">
      <c r="A2317" t="s">
        <v>123</v>
      </c>
      <c r="B2317" t="s">
        <v>124</v>
      </c>
      <c r="C2317">
        <v>178568</v>
      </c>
      <c r="D2317">
        <v>2016</v>
      </c>
      <c r="E2317" t="s">
        <v>203</v>
      </c>
      <c r="F2317" t="s">
        <v>841</v>
      </c>
      <c r="I2317">
        <v>8</v>
      </c>
      <c r="J2317" t="s">
        <v>59</v>
      </c>
      <c r="K2317">
        <v>4</v>
      </c>
      <c r="L2317" t="s">
        <v>44</v>
      </c>
      <c r="M2317">
        <v>5.5999999046325684</v>
      </c>
      <c r="N2317" t="s">
        <v>70</v>
      </c>
      <c r="Q2317" t="s">
        <v>60</v>
      </c>
      <c r="R2317" t="s">
        <v>48</v>
      </c>
      <c r="T2317" t="s">
        <v>49</v>
      </c>
      <c r="W2317" t="s">
        <v>103</v>
      </c>
      <c r="X2317" t="s">
        <v>53</v>
      </c>
      <c r="Z2317">
        <v>0</v>
      </c>
      <c r="AA2317" t="s">
        <v>75</v>
      </c>
      <c r="AB2317" t="s">
        <v>83</v>
      </c>
      <c r="AC2317">
        <v>45</v>
      </c>
      <c r="AD2317">
        <v>11</v>
      </c>
      <c r="AE2317">
        <v>4</v>
      </c>
      <c r="AF2317">
        <v>2025</v>
      </c>
      <c r="AG2317">
        <v>20251104</v>
      </c>
      <c r="AH2317" s="2">
        <v>5800</v>
      </c>
      <c r="AI2317" s="2">
        <v>5060.79345703125</v>
      </c>
      <c r="AJ2317" s="2">
        <f t="shared" si="290"/>
        <v>739.20654296875</v>
      </c>
      <c r="AK2317" s="6">
        <f t="shared" si="291"/>
        <v>0.1274494039601293</v>
      </c>
      <c r="AL2317" s="12">
        <v>5800</v>
      </c>
      <c r="AM2317" s="12">
        <v>5591.760221593755</v>
      </c>
      <c r="AN2317" s="12">
        <f t="shared" si="292"/>
        <v>208.23977840624502</v>
      </c>
      <c r="AO2317" s="13">
        <f t="shared" si="293"/>
        <v>3.5903410070042246E-2</v>
      </c>
      <c r="AP2317" s="16">
        <v>5800</v>
      </c>
      <c r="AQ2317" s="16">
        <v>5258.3683758558727</v>
      </c>
      <c r="AR2317" s="16">
        <f t="shared" si="294"/>
        <v>541.63162414412727</v>
      </c>
      <c r="AS2317" s="17">
        <f t="shared" si="288"/>
        <v>9.3384762783470215E-2</v>
      </c>
      <c r="AT2317" s="20">
        <v>5800</v>
      </c>
      <c r="AU2317" s="20">
        <v>4947.7244819646994</v>
      </c>
      <c r="AV2317" s="20">
        <f t="shared" si="289"/>
        <v>852.27551803530059</v>
      </c>
      <c r="AW2317" s="21">
        <f t="shared" si="295"/>
        <v>0.14694405483367251</v>
      </c>
    </row>
    <row r="2318" spans="1:49" x14ac:dyDescent="0.25">
      <c r="A2318" t="s">
        <v>77</v>
      </c>
      <c r="B2318" t="s">
        <v>596</v>
      </c>
      <c r="C2318">
        <v>55249</v>
      </c>
      <c r="D2318">
        <v>2003</v>
      </c>
      <c r="E2318" t="s">
        <v>127</v>
      </c>
      <c r="F2318" t="s">
        <v>1931</v>
      </c>
      <c r="G2318" t="s">
        <v>1932</v>
      </c>
      <c r="I2318">
        <v>6</v>
      </c>
      <c r="J2318" t="s">
        <v>129</v>
      </c>
      <c r="K2318">
        <v>2</v>
      </c>
      <c r="L2318" t="s">
        <v>44</v>
      </c>
      <c r="M2318">
        <v>3.2000000476837158</v>
      </c>
      <c r="N2318" t="s">
        <v>70</v>
      </c>
      <c r="Q2318" t="s">
        <v>187</v>
      </c>
      <c r="S2318">
        <v>215</v>
      </c>
      <c r="T2318" t="s">
        <v>49</v>
      </c>
      <c r="U2318" t="s">
        <v>72</v>
      </c>
      <c r="W2318" t="s">
        <v>120</v>
      </c>
      <c r="X2318" t="s">
        <v>131</v>
      </c>
      <c r="Z2318">
        <v>0</v>
      </c>
      <c r="AA2318" t="s">
        <v>75</v>
      </c>
      <c r="AB2318" t="s">
        <v>187</v>
      </c>
      <c r="AC2318">
        <v>45</v>
      </c>
      <c r="AD2318">
        <v>11</v>
      </c>
      <c r="AE2318">
        <v>4</v>
      </c>
      <c r="AF2318">
        <v>2025</v>
      </c>
      <c r="AG2318">
        <v>20251105</v>
      </c>
      <c r="AH2318" s="2">
        <v>1200</v>
      </c>
      <c r="AI2318" s="2">
        <v>2756.97412109375</v>
      </c>
      <c r="AJ2318" s="2">
        <f t="shared" si="290"/>
        <v>1556.97412109375</v>
      </c>
      <c r="AK2318" s="6">
        <f t="shared" si="291"/>
        <v>1.2974784342447916</v>
      </c>
      <c r="AL2318" s="12">
        <v>1200</v>
      </c>
      <c r="AM2318" s="12">
        <v>2864.8745009825411</v>
      </c>
      <c r="AN2318" s="12">
        <f t="shared" si="292"/>
        <v>1664.8745009825411</v>
      </c>
      <c r="AO2318" s="13">
        <f t="shared" si="293"/>
        <v>1.387395417485451</v>
      </c>
      <c r="AP2318" s="16">
        <v>1200</v>
      </c>
      <c r="AQ2318" s="16">
        <v>3410.105816841904</v>
      </c>
      <c r="AR2318" s="16">
        <f t="shared" si="294"/>
        <v>2210.105816841904</v>
      </c>
      <c r="AS2318" s="17">
        <f t="shared" si="288"/>
        <v>1.8417548473682535</v>
      </c>
      <c r="AT2318" s="20">
        <v>1200</v>
      </c>
      <c r="AU2318" s="20">
        <v>2724.0312815338029</v>
      </c>
      <c r="AV2318" s="20">
        <f t="shared" si="289"/>
        <v>1524.0312815338029</v>
      </c>
      <c r="AW2318" s="21">
        <f t="shared" si="295"/>
        <v>1.2700260679448359</v>
      </c>
    </row>
    <row r="2319" spans="1:49" x14ac:dyDescent="0.25">
      <c r="A2319" t="s">
        <v>38</v>
      </c>
      <c r="B2319" t="s">
        <v>39</v>
      </c>
      <c r="C2319">
        <v>102963</v>
      </c>
      <c r="D2319">
        <v>2003</v>
      </c>
      <c r="E2319" t="s">
        <v>40</v>
      </c>
      <c r="F2319" t="s">
        <v>191</v>
      </c>
      <c r="H2319" t="s">
        <v>348</v>
      </c>
      <c r="I2319">
        <v>4</v>
      </c>
      <c r="J2319" t="s">
        <v>101</v>
      </c>
      <c r="K2319">
        <v>4</v>
      </c>
      <c r="L2319" t="s">
        <v>44</v>
      </c>
      <c r="M2319">
        <v>1.799999952316284</v>
      </c>
      <c r="N2319" t="s">
        <v>45</v>
      </c>
      <c r="O2319" t="s">
        <v>46</v>
      </c>
      <c r="Q2319" t="s">
        <v>118</v>
      </c>
      <c r="R2319" t="s">
        <v>48</v>
      </c>
      <c r="S2319">
        <v>130</v>
      </c>
      <c r="T2319" t="s">
        <v>49</v>
      </c>
      <c r="U2319" t="s">
        <v>50</v>
      </c>
      <c r="V2319" t="s">
        <v>349</v>
      </c>
      <c r="W2319" t="s">
        <v>120</v>
      </c>
      <c r="X2319" t="s">
        <v>74</v>
      </c>
      <c r="Z2319">
        <v>0</v>
      </c>
      <c r="AA2319" t="s">
        <v>75</v>
      </c>
      <c r="AB2319" t="s">
        <v>122</v>
      </c>
      <c r="AC2319">
        <v>45</v>
      </c>
      <c r="AD2319">
        <v>11</v>
      </c>
      <c r="AE2319">
        <v>4</v>
      </c>
      <c r="AF2319">
        <v>2025</v>
      </c>
      <c r="AG2319">
        <v>20251104</v>
      </c>
      <c r="AH2319" s="2">
        <v>2800</v>
      </c>
      <c r="AI2319" s="2">
        <v>2512.487060546875</v>
      </c>
      <c r="AJ2319" s="2">
        <f t="shared" si="290"/>
        <v>287.512939453125</v>
      </c>
      <c r="AK2319" s="6">
        <f t="shared" si="291"/>
        <v>0.10268319266183036</v>
      </c>
      <c r="AL2319" s="12">
        <v>2800</v>
      </c>
      <c r="AM2319" s="12">
        <v>2382.0956069988429</v>
      </c>
      <c r="AN2319" s="12">
        <f t="shared" si="292"/>
        <v>417.90439300115713</v>
      </c>
      <c r="AO2319" s="13">
        <f t="shared" si="293"/>
        <v>0.1492515689289847</v>
      </c>
      <c r="AP2319" s="16">
        <v>2800</v>
      </c>
      <c r="AQ2319" s="16">
        <v>2494.97395282448</v>
      </c>
      <c r="AR2319" s="16">
        <f t="shared" si="294"/>
        <v>305.02604717552003</v>
      </c>
      <c r="AS2319" s="17">
        <f t="shared" si="288"/>
        <v>0.10893787399125715</v>
      </c>
      <c r="AT2319" s="20">
        <v>2800</v>
      </c>
      <c r="AU2319" s="20">
        <v>2627.498408656907</v>
      </c>
      <c r="AV2319" s="20">
        <f t="shared" si="289"/>
        <v>172.50159134309297</v>
      </c>
      <c r="AW2319" s="21">
        <f t="shared" si="295"/>
        <v>6.1607711193961773E-2</v>
      </c>
    </row>
    <row r="2320" spans="1:49" x14ac:dyDescent="0.25">
      <c r="A2320" t="s">
        <v>123</v>
      </c>
      <c r="B2320" t="s">
        <v>124</v>
      </c>
      <c r="C2320">
        <v>27456</v>
      </c>
      <c r="D2320">
        <v>2023</v>
      </c>
      <c r="E2320" t="s">
        <v>93</v>
      </c>
      <c r="F2320" t="s">
        <v>1933</v>
      </c>
      <c r="G2320" t="s">
        <v>337</v>
      </c>
      <c r="J2320" t="s">
        <v>43</v>
      </c>
      <c r="K2320">
        <v>4</v>
      </c>
      <c r="L2320" t="s">
        <v>44</v>
      </c>
      <c r="N2320" t="s">
        <v>45</v>
      </c>
      <c r="O2320" t="s">
        <v>46</v>
      </c>
      <c r="Q2320" t="s">
        <v>47</v>
      </c>
      <c r="T2320" t="s">
        <v>542</v>
      </c>
      <c r="W2320" t="s">
        <v>120</v>
      </c>
      <c r="X2320" t="s">
        <v>74</v>
      </c>
      <c r="Z2320">
        <v>1</v>
      </c>
      <c r="AA2320" t="s">
        <v>543</v>
      </c>
      <c r="AB2320" t="s">
        <v>55</v>
      </c>
      <c r="AC2320">
        <v>45</v>
      </c>
      <c r="AD2320">
        <v>11</v>
      </c>
      <c r="AE2320">
        <v>4</v>
      </c>
      <c r="AF2320">
        <v>2025</v>
      </c>
      <c r="AG2320">
        <v>20251104</v>
      </c>
      <c r="AH2320" s="2">
        <v>17500</v>
      </c>
      <c r="AI2320" s="2">
        <v>19886.111328125</v>
      </c>
      <c r="AJ2320" s="2">
        <f t="shared" si="290"/>
        <v>2386.111328125</v>
      </c>
      <c r="AK2320" s="6">
        <f t="shared" si="291"/>
        <v>0.13634921875</v>
      </c>
      <c r="AL2320" s="12">
        <v>17500</v>
      </c>
      <c r="AM2320" s="12">
        <v>19972.72620685384</v>
      </c>
      <c r="AN2320" s="12">
        <f t="shared" si="292"/>
        <v>2472.7262068538403</v>
      </c>
      <c r="AO2320" s="13">
        <f t="shared" si="293"/>
        <v>0.14129864039164802</v>
      </c>
      <c r="AP2320" s="16">
        <v>17500</v>
      </c>
      <c r="AQ2320" s="16">
        <v>16808.0451713037</v>
      </c>
      <c r="AR2320" s="16">
        <f t="shared" si="294"/>
        <v>691.95482869629996</v>
      </c>
      <c r="AS2320" s="17">
        <f t="shared" si="288"/>
        <v>3.9540275925502855E-2</v>
      </c>
      <c r="AT2320" s="20">
        <v>17500</v>
      </c>
      <c r="AU2320" s="20">
        <v>19631.205479452052</v>
      </c>
      <c r="AV2320" s="20">
        <f t="shared" si="289"/>
        <v>2131.2054794520518</v>
      </c>
      <c r="AW2320" s="21">
        <f t="shared" si="295"/>
        <v>0.12178317025440297</v>
      </c>
    </row>
    <row r="2321" spans="1:49" x14ac:dyDescent="0.25">
      <c r="A2321" t="s">
        <v>38</v>
      </c>
      <c r="B2321" t="s">
        <v>105</v>
      </c>
      <c r="C2321">
        <v>180330</v>
      </c>
      <c r="D2321">
        <v>2013</v>
      </c>
      <c r="E2321" t="s">
        <v>66</v>
      </c>
      <c r="F2321" t="s">
        <v>221</v>
      </c>
      <c r="I2321">
        <v>6</v>
      </c>
      <c r="J2321" t="s">
        <v>69</v>
      </c>
      <c r="K2321">
        <v>2</v>
      </c>
      <c r="L2321" t="s">
        <v>44</v>
      </c>
      <c r="M2321">
        <v>3.7000000476837158</v>
      </c>
      <c r="N2321" t="s">
        <v>70</v>
      </c>
      <c r="Q2321" t="s">
        <v>88</v>
      </c>
      <c r="R2321" t="s">
        <v>48</v>
      </c>
      <c r="S2321">
        <v>302</v>
      </c>
      <c r="T2321" t="s">
        <v>49</v>
      </c>
      <c r="U2321" t="s">
        <v>72</v>
      </c>
      <c r="W2321" t="s">
        <v>90</v>
      </c>
      <c r="X2321" t="s">
        <v>74</v>
      </c>
      <c r="Z2321">
        <v>0</v>
      </c>
      <c r="AA2321" t="s">
        <v>75</v>
      </c>
      <c r="AB2321" t="s">
        <v>91</v>
      </c>
      <c r="AC2321">
        <v>45</v>
      </c>
      <c r="AD2321">
        <v>11</v>
      </c>
      <c r="AE2321">
        <v>4</v>
      </c>
      <c r="AF2321">
        <v>2025</v>
      </c>
      <c r="AG2321">
        <v>20251104</v>
      </c>
      <c r="AH2321" s="2">
        <v>6600</v>
      </c>
      <c r="AI2321" s="2">
        <v>3156.600341796875</v>
      </c>
      <c r="AJ2321" s="2">
        <f t="shared" si="290"/>
        <v>3443.399658203125</v>
      </c>
      <c r="AK2321" s="6">
        <f t="shared" si="291"/>
        <v>0.52172722093986745</v>
      </c>
      <c r="AL2321" s="12">
        <v>6600</v>
      </c>
      <c r="AM2321" s="12">
        <v>3170.526675337358</v>
      </c>
      <c r="AN2321" s="12">
        <f t="shared" si="292"/>
        <v>3429.473324662642</v>
      </c>
      <c r="AO2321" s="13">
        <f t="shared" si="293"/>
        <v>0.51961717040343058</v>
      </c>
      <c r="AP2321" s="16">
        <v>6600</v>
      </c>
      <c r="AQ2321" s="16">
        <v>3319.1786111790971</v>
      </c>
      <c r="AR2321" s="16">
        <f t="shared" si="294"/>
        <v>3280.8213888209029</v>
      </c>
      <c r="AS2321" s="17">
        <f t="shared" si="288"/>
        <v>0.49709414982134892</v>
      </c>
      <c r="AT2321" s="20">
        <v>6600</v>
      </c>
      <c r="AU2321" s="20">
        <v>3204.446373850868</v>
      </c>
      <c r="AV2321" s="20">
        <f t="shared" si="289"/>
        <v>3395.553626149132</v>
      </c>
      <c r="AW2321" s="21">
        <f t="shared" si="295"/>
        <v>0.51447782214380788</v>
      </c>
    </row>
    <row r="2322" spans="1:49" x14ac:dyDescent="0.25">
      <c r="A2322" t="s">
        <v>109</v>
      </c>
      <c r="B2322" t="s">
        <v>538</v>
      </c>
      <c r="C2322">
        <v>107565</v>
      </c>
      <c r="D2322">
        <v>2015</v>
      </c>
      <c r="E2322" t="s">
        <v>468</v>
      </c>
      <c r="F2322" t="s">
        <v>945</v>
      </c>
      <c r="G2322" t="s">
        <v>470</v>
      </c>
      <c r="I2322">
        <v>4</v>
      </c>
      <c r="J2322" t="s">
        <v>59</v>
      </c>
      <c r="K2322">
        <v>4</v>
      </c>
      <c r="L2322" t="s">
        <v>44</v>
      </c>
      <c r="M2322">
        <v>2</v>
      </c>
      <c r="N2322" t="s">
        <v>44</v>
      </c>
      <c r="O2322" t="s">
        <v>46</v>
      </c>
      <c r="P2322">
        <v>3</v>
      </c>
      <c r="Q2322" t="s">
        <v>118</v>
      </c>
      <c r="R2322" t="s">
        <v>81</v>
      </c>
      <c r="S2322">
        <v>220</v>
      </c>
      <c r="T2322" t="s">
        <v>49</v>
      </c>
      <c r="V2322" t="s">
        <v>1678</v>
      </c>
      <c r="W2322" t="s">
        <v>120</v>
      </c>
      <c r="X2322" t="s">
        <v>131</v>
      </c>
      <c r="Z2322">
        <v>0</v>
      </c>
      <c r="AA2322" t="s">
        <v>75</v>
      </c>
      <c r="AB2322" t="s">
        <v>122</v>
      </c>
      <c r="AC2322">
        <v>45</v>
      </c>
      <c r="AD2322">
        <v>11</v>
      </c>
      <c r="AE2322">
        <v>4</v>
      </c>
      <c r="AF2322">
        <v>2025</v>
      </c>
      <c r="AG2322">
        <v>20251105</v>
      </c>
      <c r="AH2322" s="2">
        <v>2800</v>
      </c>
      <c r="AI2322" s="2">
        <v>4736.9453125</v>
      </c>
      <c r="AJ2322" s="2">
        <f t="shared" si="290"/>
        <v>1936.9453125</v>
      </c>
      <c r="AK2322" s="6">
        <f t="shared" si="291"/>
        <v>0.69176618303571424</v>
      </c>
      <c r="AL2322" s="12">
        <v>2800</v>
      </c>
      <c r="AM2322" s="12">
        <v>5297.9734443961634</v>
      </c>
      <c r="AN2322" s="12">
        <f t="shared" si="292"/>
        <v>2497.9734443961634</v>
      </c>
      <c r="AO2322" s="13">
        <f t="shared" si="293"/>
        <v>0.89213337299862983</v>
      </c>
      <c r="AP2322" s="16">
        <v>2800</v>
      </c>
      <c r="AQ2322" s="16">
        <v>4991.1631684116992</v>
      </c>
      <c r="AR2322" s="16">
        <f t="shared" si="294"/>
        <v>2191.1631684116992</v>
      </c>
      <c r="AS2322" s="17">
        <f t="shared" si="288"/>
        <v>0.78255827443274972</v>
      </c>
      <c r="AT2322" s="20">
        <v>2800</v>
      </c>
      <c r="AU2322" s="20">
        <v>4642.093779015785</v>
      </c>
      <c r="AV2322" s="20">
        <f t="shared" si="289"/>
        <v>1842.093779015785</v>
      </c>
      <c r="AW2322" s="21">
        <f t="shared" si="295"/>
        <v>0.65789063536278036</v>
      </c>
    </row>
    <row r="2323" spans="1:49" x14ac:dyDescent="0.25">
      <c r="A2323" t="s">
        <v>38</v>
      </c>
      <c r="B2323" t="s">
        <v>776</v>
      </c>
      <c r="C2323">
        <v>234984</v>
      </c>
      <c r="D2323">
        <v>2015</v>
      </c>
      <c r="E2323" t="s">
        <v>84</v>
      </c>
      <c r="F2323" t="s">
        <v>293</v>
      </c>
      <c r="G2323" t="s">
        <v>832</v>
      </c>
      <c r="I2323">
        <v>6</v>
      </c>
      <c r="J2323" t="s">
        <v>69</v>
      </c>
      <c r="K2323">
        <v>4</v>
      </c>
      <c r="L2323" t="s">
        <v>44</v>
      </c>
      <c r="M2323">
        <v>6.6999998092651367</v>
      </c>
      <c r="N2323" t="s">
        <v>87</v>
      </c>
      <c r="O2323" t="s">
        <v>46</v>
      </c>
      <c r="Q2323" t="s">
        <v>88</v>
      </c>
      <c r="R2323" t="s">
        <v>89</v>
      </c>
      <c r="T2323" t="s">
        <v>219</v>
      </c>
      <c r="W2323" t="s">
        <v>220</v>
      </c>
      <c r="X2323" t="s">
        <v>121</v>
      </c>
      <c r="Z2323">
        <v>0</v>
      </c>
      <c r="AA2323" t="s">
        <v>75</v>
      </c>
      <c r="AB2323" t="s">
        <v>91</v>
      </c>
      <c r="AC2323">
        <v>45</v>
      </c>
      <c r="AD2323">
        <v>11</v>
      </c>
      <c r="AE2323">
        <v>4</v>
      </c>
      <c r="AF2323">
        <v>2025</v>
      </c>
      <c r="AG2323">
        <v>20251105</v>
      </c>
      <c r="AH2323" s="2">
        <v>11000</v>
      </c>
      <c r="AI2323" s="2">
        <v>9601.830078125</v>
      </c>
      <c r="AJ2323" s="2">
        <f t="shared" si="290"/>
        <v>1398.169921875</v>
      </c>
      <c r="AK2323" s="6">
        <f t="shared" si="291"/>
        <v>0.12710635653409091</v>
      </c>
      <c r="AL2323" s="12">
        <v>11000</v>
      </c>
      <c r="AM2323" s="12">
        <v>9921.3920533761557</v>
      </c>
      <c r="AN2323" s="12">
        <f t="shared" si="292"/>
        <v>1078.6079466238443</v>
      </c>
      <c r="AO2323" s="13">
        <f t="shared" si="293"/>
        <v>9.8055267874894936E-2</v>
      </c>
      <c r="AP2323" s="16">
        <v>11000</v>
      </c>
      <c r="AQ2323" s="16">
        <v>10188.967668552021</v>
      </c>
      <c r="AR2323" s="16">
        <f t="shared" si="294"/>
        <v>811.03233144797923</v>
      </c>
      <c r="AS2323" s="17">
        <f t="shared" si="288"/>
        <v>7.3730211949816299E-2</v>
      </c>
      <c r="AT2323" s="20">
        <v>11000</v>
      </c>
      <c r="AU2323" s="20">
        <v>9445.7416879795401</v>
      </c>
      <c r="AV2323" s="20">
        <f t="shared" si="289"/>
        <v>1554.2583120204599</v>
      </c>
      <c r="AW2323" s="21">
        <f t="shared" si="295"/>
        <v>0.14129621018367816</v>
      </c>
    </row>
    <row r="2324" spans="1:49" x14ac:dyDescent="0.25">
      <c r="A2324" t="s">
        <v>109</v>
      </c>
      <c r="B2324" t="s">
        <v>538</v>
      </c>
      <c r="C2324">
        <v>131089</v>
      </c>
      <c r="D2324">
        <v>2015</v>
      </c>
      <c r="E2324" t="s">
        <v>66</v>
      </c>
      <c r="F2324" t="s">
        <v>221</v>
      </c>
      <c r="I2324">
        <v>6</v>
      </c>
      <c r="J2324" t="s">
        <v>129</v>
      </c>
      <c r="K2324">
        <v>4</v>
      </c>
      <c r="L2324" t="s">
        <v>44</v>
      </c>
      <c r="M2324">
        <v>2.7000000476837158</v>
      </c>
      <c r="N2324" t="s">
        <v>87</v>
      </c>
      <c r="O2324" t="s">
        <v>46</v>
      </c>
      <c r="P2324">
        <v>4</v>
      </c>
      <c r="Q2324" t="s">
        <v>88</v>
      </c>
      <c r="R2324" t="s">
        <v>89</v>
      </c>
      <c r="T2324" t="s">
        <v>49</v>
      </c>
      <c r="U2324" t="s">
        <v>72</v>
      </c>
      <c r="W2324" t="s">
        <v>90</v>
      </c>
      <c r="X2324" t="s">
        <v>74</v>
      </c>
      <c r="Z2324">
        <v>0</v>
      </c>
      <c r="AA2324" t="s">
        <v>75</v>
      </c>
      <c r="AB2324" t="s">
        <v>91</v>
      </c>
      <c r="AC2324">
        <v>45</v>
      </c>
      <c r="AD2324">
        <v>11</v>
      </c>
      <c r="AE2324">
        <v>4</v>
      </c>
      <c r="AF2324">
        <v>2025</v>
      </c>
      <c r="AG2324">
        <v>20251105</v>
      </c>
      <c r="AH2324" s="2">
        <v>11200</v>
      </c>
      <c r="AI2324" s="2">
        <v>11425.5263671875</v>
      </c>
      <c r="AJ2324" s="2">
        <f t="shared" si="290"/>
        <v>225.5263671875</v>
      </c>
      <c r="AK2324" s="6">
        <f t="shared" si="291"/>
        <v>2.0136282784598215E-2</v>
      </c>
      <c r="AL2324" s="12">
        <v>11200</v>
      </c>
      <c r="AM2324" s="12">
        <v>11809.339733662569</v>
      </c>
      <c r="AN2324" s="12">
        <f t="shared" si="292"/>
        <v>609.33973366256942</v>
      </c>
      <c r="AO2324" s="13">
        <f t="shared" si="293"/>
        <v>5.4405333362729409E-2</v>
      </c>
      <c r="AP2324" s="16">
        <v>11200</v>
      </c>
      <c r="AQ2324" s="16">
        <v>11954.61590376767</v>
      </c>
      <c r="AR2324" s="16">
        <f t="shared" si="294"/>
        <v>754.61590376766981</v>
      </c>
      <c r="AS2324" s="17">
        <f t="shared" si="288"/>
        <v>6.7376419979256238E-2</v>
      </c>
      <c r="AT2324" s="20">
        <v>11200</v>
      </c>
      <c r="AU2324" s="20">
        <v>11309.97777777778</v>
      </c>
      <c r="AV2324" s="20">
        <f t="shared" si="289"/>
        <v>109.97777777777992</v>
      </c>
      <c r="AW2324" s="21">
        <f t="shared" si="295"/>
        <v>9.8194444444446357E-3</v>
      </c>
    </row>
    <row r="2325" spans="1:49" x14ac:dyDescent="0.25">
      <c r="A2325" t="s">
        <v>109</v>
      </c>
      <c r="B2325" t="s">
        <v>1419</v>
      </c>
      <c r="C2325">
        <v>298000</v>
      </c>
      <c r="D2325">
        <v>2003</v>
      </c>
      <c r="E2325" t="s">
        <v>286</v>
      </c>
      <c r="F2325" t="s">
        <v>1934</v>
      </c>
      <c r="G2325" t="s">
        <v>1935</v>
      </c>
      <c r="I2325">
        <v>8</v>
      </c>
      <c r="J2325" t="s">
        <v>69</v>
      </c>
      <c r="K2325">
        <v>4</v>
      </c>
      <c r="L2325" t="s">
        <v>44</v>
      </c>
      <c r="M2325">
        <v>4.5999999046325684</v>
      </c>
      <c r="N2325" t="s">
        <v>70</v>
      </c>
      <c r="O2325" t="s">
        <v>46</v>
      </c>
      <c r="Q2325" t="s">
        <v>118</v>
      </c>
      <c r="S2325">
        <v>235</v>
      </c>
      <c r="T2325" t="s">
        <v>49</v>
      </c>
      <c r="U2325" t="s">
        <v>72</v>
      </c>
      <c r="W2325" t="s">
        <v>120</v>
      </c>
      <c r="X2325" t="s">
        <v>74</v>
      </c>
      <c r="Z2325">
        <v>0</v>
      </c>
      <c r="AA2325" t="s">
        <v>75</v>
      </c>
      <c r="AB2325" t="s">
        <v>122</v>
      </c>
      <c r="AC2325">
        <v>45</v>
      </c>
      <c r="AD2325">
        <v>11</v>
      </c>
      <c r="AE2325">
        <v>4</v>
      </c>
      <c r="AF2325">
        <v>2025</v>
      </c>
      <c r="AG2325">
        <v>20251107</v>
      </c>
      <c r="AH2325" s="2">
        <v>145</v>
      </c>
      <c r="AI2325" s="2">
        <v>498.1531982421875</v>
      </c>
      <c r="AJ2325" s="2">
        <f t="shared" si="290"/>
        <v>353.1531982421875</v>
      </c>
      <c r="AK2325" s="6">
        <f t="shared" si="291"/>
        <v>2.4355392982219826</v>
      </c>
      <c r="AL2325" s="12">
        <v>145</v>
      </c>
      <c r="AM2325" s="12">
        <v>541.94747762558916</v>
      </c>
      <c r="AN2325" s="12">
        <f t="shared" si="292"/>
        <v>396.94747762558916</v>
      </c>
      <c r="AO2325" s="13">
        <f t="shared" si="293"/>
        <v>2.7375688112109597</v>
      </c>
      <c r="AP2325" s="16">
        <v>145</v>
      </c>
      <c r="AQ2325" s="16">
        <v>535.31258964518713</v>
      </c>
      <c r="AR2325" s="16">
        <f t="shared" si="294"/>
        <v>390.31258964518713</v>
      </c>
      <c r="AS2325" s="17">
        <f t="shared" si="288"/>
        <v>2.6918109630702562</v>
      </c>
      <c r="AT2325" s="20">
        <v>145</v>
      </c>
      <c r="AU2325" s="20">
        <v>525.2358490566038</v>
      </c>
      <c r="AV2325" s="20">
        <f t="shared" si="289"/>
        <v>380.2358490566038</v>
      </c>
      <c r="AW2325" s="21">
        <f t="shared" si="295"/>
        <v>2.6223162003903711</v>
      </c>
    </row>
    <row r="2326" spans="1:49" x14ac:dyDescent="0.25">
      <c r="A2326" t="s">
        <v>77</v>
      </c>
      <c r="B2326" t="s">
        <v>811</v>
      </c>
      <c r="C2326">
        <v>110260</v>
      </c>
      <c r="D2326">
        <v>2021</v>
      </c>
      <c r="E2326" t="s">
        <v>135</v>
      </c>
      <c r="F2326" t="s">
        <v>136</v>
      </c>
      <c r="G2326" t="s">
        <v>820</v>
      </c>
      <c r="I2326">
        <v>4</v>
      </c>
      <c r="J2326" t="s">
        <v>69</v>
      </c>
      <c r="K2326">
        <v>4</v>
      </c>
      <c r="L2326" t="s">
        <v>44</v>
      </c>
      <c r="M2326">
        <v>2.4000000953674321</v>
      </c>
      <c r="N2326" t="s">
        <v>45</v>
      </c>
      <c r="O2326" t="s">
        <v>46</v>
      </c>
      <c r="P2326">
        <v>3</v>
      </c>
      <c r="Q2326" t="s">
        <v>60</v>
      </c>
      <c r="R2326" t="s">
        <v>48</v>
      </c>
      <c r="S2326">
        <v>180</v>
      </c>
      <c r="T2326" t="s">
        <v>49</v>
      </c>
      <c r="U2326" t="s">
        <v>50</v>
      </c>
      <c r="W2326" t="s">
        <v>134</v>
      </c>
      <c r="X2326" t="s">
        <v>74</v>
      </c>
      <c r="Y2326">
        <v>29525</v>
      </c>
      <c r="Z2326">
        <v>0</v>
      </c>
      <c r="AA2326" t="s">
        <v>75</v>
      </c>
      <c r="AB2326" t="s">
        <v>83</v>
      </c>
      <c r="AC2326">
        <v>45</v>
      </c>
      <c r="AD2326">
        <v>11</v>
      </c>
      <c r="AE2326">
        <v>4</v>
      </c>
      <c r="AF2326">
        <v>2025</v>
      </c>
      <c r="AG2326">
        <v>20251105</v>
      </c>
      <c r="AH2326" s="2">
        <v>8300</v>
      </c>
      <c r="AI2326" s="2">
        <v>8269.7626953125</v>
      </c>
      <c r="AJ2326" s="2">
        <f t="shared" si="290"/>
        <v>30.2373046875</v>
      </c>
      <c r="AK2326" s="6">
        <f t="shared" si="291"/>
        <v>3.6430487575301205E-3</v>
      </c>
      <c r="AL2326" s="12">
        <v>8300</v>
      </c>
      <c r="AM2326" s="12">
        <v>8272.2528275993354</v>
      </c>
      <c r="AN2326" s="12">
        <f t="shared" si="292"/>
        <v>27.747172400664567</v>
      </c>
      <c r="AO2326" s="13">
        <f t="shared" si="293"/>
        <v>3.3430328193571768E-3</v>
      </c>
      <c r="AP2326" s="16">
        <v>8300</v>
      </c>
      <c r="AQ2326" s="16">
        <v>7846.6817375610999</v>
      </c>
      <c r="AR2326" s="16">
        <f t="shared" si="294"/>
        <v>453.31826243890009</v>
      </c>
      <c r="AS2326" s="17">
        <f t="shared" si="288"/>
        <v>5.4616658125168686E-2</v>
      </c>
      <c r="AT2326" s="20">
        <v>8300</v>
      </c>
      <c r="AU2326" s="20">
        <v>8264.5472756410272</v>
      </c>
      <c r="AV2326" s="20">
        <f t="shared" si="289"/>
        <v>35.452724358972773</v>
      </c>
      <c r="AW2326" s="21">
        <f t="shared" si="295"/>
        <v>4.2714125733702138E-3</v>
      </c>
    </row>
    <row r="2327" spans="1:49" x14ac:dyDescent="0.25">
      <c r="A2327" t="s">
        <v>38</v>
      </c>
      <c r="B2327" t="s">
        <v>92</v>
      </c>
      <c r="C2327">
        <v>146105</v>
      </c>
      <c r="D2327">
        <v>2017</v>
      </c>
      <c r="E2327" t="s">
        <v>135</v>
      </c>
      <c r="F2327" t="s">
        <v>312</v>
      </c>
      <c r="G2327" t="s">
        <v>313</v>
      </c>
      <c r="H2327" t="s">
        <v>1048</v>
      </c>
      <c r="I2327">
        <v>4</v>
      </c>
      <c r="J2327" t="s">
        <v>101</v>
      </c>
      <c r="K2327">
        <v>4</v>
      </c>
      <c r="L2327" t="s">
        <v>44</v>
      </c>
      <c r="M2327">
        <v>2</v>
      </c>
      <c r="N2327" t="s">
        <v>45</v>
      </c>
      <c r="O2327" t="s">
        <v>46</v>
      </c>
      <c r="P2327">
        <v>2</v>
      </c>
      <c r="Q2327" t="s">
        <v>60</v>
      </c>
      <c r="R2327" t="s">
        <v>96</v>
      </c>
      <c r="S2327">
        <v>158</v>
      </c>
      <c r="T2327" t="s">
        <v>49</v>
      </c>
      <c r="U2327" t="s">
        <v>50</v>
      </c>
      <c r="W2327" t="s">
        <v>62</v>
      </c>
      <c r="X2327" t="s">
        <v>74</v>
      </c>
      <c r="Y2327">
        <v>24295</v>
      </c>
      <c r="Z2327">
        <v>0</v>
      </c>
      <c r="AA2327" t="s">
        <v>75</v>
      </c>
      <c r="AB2327" t="s">
        <v>83</v>
      </c>
      <c r="AC2327">
        <v>45</v>
      </c>
      <c r="AD2327">
        <v>11</v>
      </c>
      <c r="AE2327">
        <v>4</v>
      </c>
      <c r="AF2327">
        <v>2025</v>
      </c>
      <c r="AG2327">
        <v>20251104</v>
      </c>
      <c r="AH2327" s="2">
        <v>1400</v>
      </c>
      <c r="AI2327" s="2">
        <v>2052.79833984375</v>
      </c>
      <c r="AJ2327" s="2">
        <f t="shared" si="290"/>
        <v>652.79833984375</v>
      </c>
      <c r="AK2327" s="6">
        <f t="shared" si="291"/>
        <v>0.46628452845982143</v>
      </c>
      <c r="AL2327" s="12">
        <v>1400</v>
      </c>
      <c r="AM2327" s="12">
        <v>1962.995438747796</v>
      </c>
      <c r="AN2327" s="12">
        <f t="shared" si="292"/>
        <v>562.99543874779602</v>
      </c>
      <c r="AO2327" s="13">
        <f t="shared" si="293"/>
        <v>0.40213959910556857</v>
      </c>
      <c r="AP2327" s="16">
        <v>1400</v>
      </c>
      <c r="AQ2327" s="16">
        <v>2368.6407326821068</v>
      </c>
      <c r="AR2327" s="16">
        <f t="shared" si="294"/>
        <v>968.64073268210677</v>
      </c>
      <c r="AS2327" s="17">
        <f t="shared" si="288"/>
        <v>0.69188623763007628</v>
      </c>
      <c r="AT2327" s="20">
        <v>1400</v>
      </c>
      <c r="AU2327" s="20">
        <v>2089.0078843626802</v>
      </c>
      <c r="AV2327" s="20">
        <f t="shared" si="289"/>
        <v>689.00788436268022</v>
      </c>
      <c r="AW2327" s="21">
        <f t="shared" si="295"/>
        <v>0.49214848883048584</v>
      </c>
    </row>
    <row r="2328" spans="1:49" x14ac:dyDescent="0.25">
      <c r="A2328" t="s">
        <v>38</v>
      </c>
      <c r="B2328" t="s">
        <v>39</v>
      </c>
      <c r="C2328">
        <v>131149</v>
      </c>
      <c r="D2328">
        <v>2016</v>
      </c>
      <c r="E2328" t="s">
        <v>135</v>
      </c>
      <c r="F2328" t="s">
        <v>345</v>
      </c>
      <c r="G2328" t="s">
        <v>113</v>
      </c>
      <c r="H2328" t="s">
        <v>347</v>
      </c>
      <c r="I2328">
        <v>6</v>
      </c>
      <c r="J2328" t="s">
        <v>129</v>
      </c>
      <c r="K2328">
        <v>4</v>
      </c>
      <c r="L2328" t="s">
        <v>44</v>
      </c>
      <c r="M2328">
        <v>3.5999999046325679</v>
      </c>
      <c r="N2328" t="s">
        <v>70</v>
      </c>
      <c r="O2328" t="s">
        <v>46</v>
      </c>
      <c r="Q2328" t="s">
        <v>60</v>
      </c>
      <c r="R2328" t="s">
        <v>48</v>
      </c>
      <c r="T2328" t="s">
        <v>49</v>
      </c>
      <c r="W2328" t="s">
        <v>90</v>
      </c>
      <c r="X2328" t="s">
        <v>74</v>
      </c>
      <c r="Z2328">
        <v>0</v>
      </c>
      <c r="AA2328" t="s">
        <v>75</v>
      </c>
      <c r="AB2328" t="s">
        <v>83</v>
      </c>
      <c r="AC2328">
        <v>45</v>
      </c>
      <c r="AD2328">
        <v>11</v>
      </c>
      <c r="AE2328">
        <v>4</v>
      </c>
      <c r="AF2328">
        <v>2025</v>
      </c>
      <c r="AG2328">
        <v>20251104</v>
      </c>
      <c r="AH2328" s="2">
        <v>5500</v>
      </c>
      <c r="AI2328" s="2">
        <v>6812.10302734375</v>
      </c>
      <c r="AJ2328" s="2">
        <f t="shared" si="290"/>
        <v>1312.10302734375</v>
      </c>
      <c r="AK2328" s="6">
        <f t="shared" si="291"/>
        <v>0.23856418678977273</v>
      </c>
      <c r="AL2328" s="12">
        <v>5500</v>
      </c>
      <c r="AM2328" s="12">
        <v>6634.249563514597</v>
      </c>
      <c r="AN2328" s="12">
        <f t="shared" si="292"/>
        <v>1134.249563514597</v>
      </c>
      <c r="AO2328" s="13">
        <f t="shared" si="293"/>
        <v>0.20622719336629036</v>
      </c>
      <c r="AP2328" s="16">
        <v>5500</v>
      </c>
      <c r="AQ2328" s="16">
        <v>6772.7119379773949</v>
      </c>
      <c r="AR2328" s="16">
        <f t="shared" si="294"/>
        <v>1272.7119379773949</v>
      </c>
      <c r="AS2328" s="17">
        <f t="shared" si="288"/>
        <v>0.23140217054134452</v>
      </c>
      <c r="AT2328" s="20">
        <v>5500</v>
      </c>
      <c r="AU2328" s="20">
        <v>6859.0073529411766</v>
      </c>
      <c r="AV2328" s="20">
        <f t="shared" si="289"/>
        <v>1359.0073529411766</v>
      </c>
      <c r="AW2328" s="21">
        <f t="shared" si="295"/>
        <v>0.24709224598930482</v>
      </c>
    </row>
    <row r="2329" spans="1:49" x14ac:dyDescent="0.25">
      <c r="A2329" t="s">
        <v>77</v>
      </c>
      <c r="B2329" t="s">
        <v>818</v>
      </c>
      <c r="C2329">
        <v>183276</v>
      </c>
      <c r="D2329">
        <v>2014</v>
      </c>
      <c r="E2329" t="s">
        <v>135</v>
      </c>
      <c r="F2329" t="s">
        <v>568</v>
      </c>
      <c r="G2329" t="s">
        <v>701</v>
      </c>
      <c r="I2329">
        <v>6</v>
      </c>
      <c r="J2329" t="s">
        <v>69</v>
      </c>
      <c r="K2329">
        <v>2</v>
      </c>
      <c r="L2329" t="s">
        <v>44</v>
      </c>
      <c r="M2329">
        <v>3.5999999046325679</v>
      </c>
      <c r="N2329" t="s">
        <v>87</v>
      </c>
      <c r="O2329" t="s">
        <v>46</v>
      </c>
      <c r="Q2329" t="s">
        <v>60</v>
      </c>
      <c r="R2329" t="s">
        <v>89</v>
      </c>
      <c r="T2329" t="s">
        <v>49</v>
      </c>
      <c r="W2329" t="s">
        <v>62</v>
      </c>
      <c r="X2329" t="s">
        <v>74</v>
      </c>
      <c r="Z2329">
        <v>0</v>
      </c>
      <c r="AA2329" t="s">
        <v>75</v>
      </c>
      <c r="AB2329" t="s">
        <v>83</v>
      </c>
      <c r="AC2329">
        <v>45</v>
      </c>
      <c r="AD2329">
        <v>11</v>
      </c>
      <c r="AE2329">
        <v>4</v>
      </c>
      <c r="AF2329">
        <v>2025</v>
      </c>
      <c r="AG2329">
        <v>20251105</v>
      </c>
      <c r="AH2329" s="2">
        <v>6100</v>
      </c>
      <c r="AI2329" s="2">
        <v>6752.04638671875</v>
      </c>
      <c r="AJ2329" s="2">
        <f t="shared" si="290"/>
        <v>652.04638671875</v>
      </c>
      <c r="AK2329" s="6">
        <f t="shared" si="291"/>
        <v>0.10689285028176229</v>
      </c>
      <c r="AL2329" s="12">
        <v>6100</v>
      </c>
      <c r="AM2329" s="12">
        <v>6623.2072162530076</v>
      </c>
      <c r="AN2329" s="12">
        <f t="shared" si="292"/>
        <v>523.20721625300757</v>
      </c>
      <c r="AO2329" s="13">
        <f t="shared" si="293"/>
        <v>8.5771674795575015E-2</v>
      </c>
      <c r="AP2329" s="16">
        <v>6100</v>
      </c>
      <c r="AQ2329" s="16">
        <v>7254.1047446480252</v>
      </c>
      <c r="AR2329" s="16">
        <f t="shared" si="294"/>
        <v>1154.1047446480252</v>
      </c>
      <c r="AS2329" s="17">
        <f t="shared" si="288"/>
        <v>0.18919749912262707</v>
      </c>
      <c r="AT2329" s="20">
        <v>6100</v>
      </c>
      <c r="AU2329" s="20">
        <v>6827.5085324232086</v>
      </c>
      <c r="AV2329" s="20">
        <f t="shared" si="289"/>
        <v>727.50853242320864</v>
      </c>
      <c r="AW2329" s="21">
        <f t="shared" si="295"/>
        <v>0.11926369383987027</v>
      </c>
    </row>
    <row r="2330" spans="1:49" x14ac:dyDescent="0.25">
      <c r="A2330" t="s">
        <v>123</v>
      </c>
      <c r="B2330" t="s">
        <v>290</v>
      </c>
      <c r="C2330">
        <v>98418</v>
      </c>
      <c r="D2330">
        <v>2020</v>
      </c>
      <c r="E2330" t="s">
        <v>250</v>
      </c>
      <c r="F2330" t="s">
        <v>550</v>
      </c>
      <c r="I2330">
        <v>4</v>
      </c>
      <c r="J2330" t="s">
        <v>129</v>
      </c>
      <c r="K2330">
        <v>4</v>
      </c>
      <c r="L2330" t="s">
        <v>44</v>
      </c>
      <c r="M2330">
        <v>2.5</v>
      </c>
      <c r="N2330" t="s">
        <v>45</v>
      </c>
      <c r="O2330" t="s">
        <v>46</v>
      </c>
      <c r="P2330">
        <v>2</v>
      </c>
      <c r="Q2330" t="s">
        <v>118</v>
      </c>
      <c r="R2330" t="s">
        <v>48</v>
      </c>
      <c r="S2330">
        <v>186</v>
      </c>
      <c r="T2330" t="s">
        <v>49</v>
      </c>
      <c r="U2330" t="s">
        <v>50</v>
      </c>
      <c r="V2330" t="s">
        <v>253</v>
      </c>
      <c r="W2330" t="s">
        <v>120</v>
      </c>
      <c r="X2330" t="s">
        <v>121</v>
      </c>
      <c r="Y2330">
        <v>21500</v>
      </c>
      <c r="Z2330">
        <v>0</v>
      </c>
      <c r="AA2330" t="s">
        <v>75</v>
      </c>
      <c r="AB2330" t="s">
        <v>122</v>
      </c>
      <c r="AC2330">
        <v>45</v>
      </c>
      <c r="AD2330">
        <v>11</v>
      </c>
      <c r="AE2330">
        <v>4</v>
      </c>
      <c r="AF2330">
        <v>2025</v>
      </c>
      <c r="AG2330">
        <v>20251104</v>
      </c>
      <c r="AH2330" s="2">
        <v>7000</v>
      </c>
      <c r="AI2330" s="2">
        <v>7873.31982421875</v>
      </c>
      <c r="AJ2330" s="2">
        <f t="shared" si="290"/>
        <v>873.31982421875</v>
      </c>
      <c r="AK2330" s="6">
        <f t="shared" si="291"/>
        <v>0.12475997488839285</v>
      </c>
      <c r="AL2330" s="12">
        <v>7000</v>
      </c>
      <c r="AM2330" s="12">
        <v>6529.3540805860785</v>
      </c>
      <c r="AN2330" s="12">
        <f t="shared" si="292"/>
        <v>470.64591941392155</v>
      </c>
      <c r="AO2330" s="13">
        <f t="shared" si="293"/>
        <v>6.7235131344845933E-2</v>
      </c>
      <c r="AP2330" s="16">
        <v>7000</v>
      </c>
      <c r="AQ2330" s="16">
        <v>7090.1278126316683</v>
      </c>
      <c r="AR2330" s="16">
        <f t="shared" si="294"/>
        <v>90.127812631668348</v>
      </c>
      <c r="AS2330" s="17">
        <f t="shared" si="288"/>
        <v>1.287540180452405E-2</v>
      </c>
      <c r="AT2330" s="20">
        <v>7000</v>
      </c>
      <c r="AU2330" s="20">
        <v>8264.5472756410272</v>
      </c>
      <c r="AV2330" s="20">
        <f t="shared" si="289"/>
        <v>1264.5472756410272</v>
      </c>
      <c r="AW2330" s="21">
        <f t="shared" si="295"/>
        <v>0.18064961080586103</v>
      </c>
    </row>
    <row r="2331" spans="1:49" x14ac:dyDescent="0.25">
      <c r="A2331" t="s">
        <v>38</v>
      </c>
      <c r="B2331" t="s">
        <v>259</v>
      </c>
      <c r="C2331">
        <v>108183</v>
      </c>
      <c r="D2331">
        <v>2018</v>
      </c>
      <c r="E2331" t="s">
        <v>135</v>
      </c>
      <c r="F2331" t="s">
        <v>312</v>
      </c>
      <c r="G2331" t="s">
        <v>1622</v>
      </c>
      <c r="I2331">
        <v>4</v>
      </c>
      <c r="J2331" t="s">
        <v>196</v>
      </c>
      <c r="K2331">
        <v>4</v>
      </c>
      <c r="L2331" t="s">
        <v>44</v>
      </c>
      <c r="M2331">
        <v>2.4000000953674321</v>
      </c>
      <c r="N2331" t="s">
        <v>87</v>
      </c>
      <c r="O2331" t="s">
        <v>46</v>
      </c>
      <c r="P2331">
        <v>4</v>
      </c>
      <c r="Q2331" t="s">
        <v>60</v>
      </c>
      <c r="R2331" t="s">
        <v>89</v>
      </c>
      <c r="S2331">
        <v>180</v>
      </c>
      <c r="T2331" t="s">
        <v>49</v>
      </c>
      <c r="U2331" t="s">
        <v>50</v>
      </c>
      <c r="W2331" t="s">
        <v>62</v>
      </c>
      <c r="X2331" t="s">
        <v>121</v>
      </c>
      <c r="Y2331">
        <v>24395</v>
      </c>
      <c r="Z2331">
        <v>0</v>
      </c>
      <c r="AA2331" t="s">
        <v>75</v>
      </c>
      <c r="AB2331" t="s">
        <v>83</v>
      </c>
      <c r="AC2331">
        <v>45</v>
      </c>
      <c r="AD2331">
        <v>11</v>
      </c>
      <c r="AE2331">
        <v>4</v>
      </c>
      <c r="AF2331">
        <v>2025</v>
      </c>
      <c r="AG2331">
        <v>20251105</v>
      </c>
      <c r="AH2331" s="2">
        <v>8900</v>
      </c>
      <c r="AI2331" s="2">
        <v>7038.20849609375</v>
      </c>
      <c r="AJ2331" s="2">
        <f t="shared" si="290"/>
        <v>1861.79150390625</v>
      </c>
      <c r="AK2331" s="6">
        <f t="shared" si="291"/>
        <v>0.20919005661867979</v>
      </c>
      <c r="AL2331" s="12">
        <v>8900</v>
      </c>
      <c r="AM2331" s="12">
        <v>6833.9870759810501</v>
      </c>
      <c r="AN2331" s="12">
        <f t="shared" si="292"/>
        <v>2066.0129240189499</v>
      </c>
      <c r="AO2331" s="13">
        <f t="shared" si="293"/>
        <v>0.23213628359763483</v>
      </c>
      <c r="AP2331" s="16">
        <v>8900</v>
      </c>
      <c r="AQ2331" s="16">
        <v>7067.2565265985168</v>
      </c>
      <c r="AR2331" s="16">
        <f t="shared" si="294"/>
        <v>1832.7434734014832</v>
      </c>
      <c r="AS2331" s="17">
        <f t="shared" si="288"/>
        <v>0.20592623296645879</v>
      </c>
      <c r="AT2331" s="20">
        <v>8900</v>
      </c>
      <c r="AU2331" s="20">
        <v>7159.6488549618334</v>
      </c>
      <c r="AV2331" s="20">
        <f t="shared" si="289"/>
        <v>1740.3511450381666</v>
      </c>
      <c r="AW2331" s="21">
        <f t="shared" si="295"/>
        <v>0.19554507247619848</v>
      </c>
    </row>
    <row r="2332" spans="1:49" x14ac:dyDescent="0.25">
      <c r="A2332" t="s">
        <v>77</v>
      </c>
      <c r="B2332" t="s">
        <v>596</v>
      </c>
      <c r="C2332">
        <v>101323</v>
      </c>
      <c r="D2332">
        <v>2012</v>
      </c>
      <c r="E2332" t="s">
        <v>66</v>
      </c>
      <c r="F2332" t="s">
        <v>150</v>
      </c>
      <c r="G2332" t="s">
        <v>100</v>
      </c>
      <c r="I2332">
        <v>6</v>
      </c>
      <c r="J2332" t="s">
        <v>43</v>
      </c>
      <c r="K2332">
        <v>4</v>
      </c>
      <c r="L2332" t="s">
        <v>44</v>
      </c>
      <c r="M2332">
        <v>3.5</v>
      </c>
      <c r="N2332" t="s">
        <v>87</v>
      </c>
      <c r="Q2332" t="s">
        <v>60</v>
      </c>
      <c r="R2332" t="s">
        <v>89</v>
      </c>
      <c r="S2332">
        <v>290</v>
      </c>
      <c r="T2332" t="s">
        <v>49</v>
      </c>
      <c r="U2332" t="s">
        <v>72</v>
      </c>
      <c r="W2332" t="s">
        <v>90</v>
      </c>
      <c r="X2332" t="s">
        <v>74</v>
      </c>
      <c r="Z2332">
        <v>0</v>
      </c>
      <c r="AA2332" t="s">
        <v>75</v>
      </c>
      <c r="AB2332" t="s">
        <v>83</v>
      </c>
      <c r="AC2332">
        <v>45</v>
      </c>
      <c r="AD2332">
        <v>11</v>
      </c>
      <c r="AE2332">
        <v>4</v>
      </c>
      <c r="AF2332">
        <v>2025</v>
      </c>
      <c r="AG2332">
        <v>20251105</v>
      </c>
      <c r="AH2332" s="2">
        <v>4000</v>
      </c>
      <c r="AI2332" s="2">
        <v>4299.130859375</v>
      </c>
      <c r="AJ2332" s="2">
        <f t="shared" si="290"/>
        <v>299.130859375</v>
      </c>
      <c r="AK2332" s="6">
        <f t="shared" si="291"/>
        <v>7.4782714843750001E-2</v>
      </c>
      <c r="AL2332" s="12">
        <v>4000</v>
      </c>
      <c r="AM2332" s="12">
        <v>4338.6359037042539</v>
      </c>
      <c r="AN2332" s="12">
        <f t="shared" si="292"/>
        <v>338.63590370425391</v>
      </c>
      <c r="AO2332" s="13">
        <f t="shared" si="293"/>
        <v>8.4658975926063473E-2</v>
      </c>
      <c r="AP2332" s="16">
        <v>4000</v>
      </c>
      <c r="AQ2332" s="16">
        <v>4786.7625973717941</v>
      </c>
      <c r="AR2332" s="16">
        <f t="shared" si="294"/>
        <v>786.76259737179407</v>
      </c>
      <c r="AS2332" s="17">
        <f t="shared" si="288"/>
        <v>0.19669064934294853</v>
      </c>
      <c r="AT2332" s="20">
        <v>4000</v>
      </c>
      <c r="AU2332" s="20">
        <v>4269.1111457036122</v>
      </c>
      <c r="AV2332" s="20">
        <f t="shared" si="289"/>
        <v>269.11114570361224</v>
      </c>
      <c r="AW2332" s="21">
        <f t="shared" si="295"/>
        <v>6.7277786425903055E-2</v>
      </c>
    </row>
    <row r="2333" spans="1:49" x14ac:dyDescent="0.25">
      <c r="A2333" t="s">
        <v>109</v>
      </c>
      <c r="B2333" t="s">
        <v>538</v>
      </c>
      <c r="C2333">
        <v>230909</v>
      </c>
      <c r="D2333">
        <v>2011</v>
      </c>
      <c r="E2333" t="s">
        <v>40</v>
      </c>
      <c r="F2333" t="s">
        <v>577</v>
      </c>
      <c r="H2333" t="s">
        <v>578</v>
      </c>
      <c r="I2333">
        <v>6</v>
      </c>
      <c r="J2333" t="s">
        <v>59</v>
      </c>
      <c r="K2333">
        <v>4</v>
      </c>
      <c r="L2333" t="s">
        <v>44</v>
      </c>
      <c r="M2333">
        <v>3.5</v>
      </c>
      <c r="N2333" t="s">
        <v>45</v>
      </c>
      <c r="O2333" t="s">
        <v>46</v>
      </c>
      <c r="P2333">
        <v>3</v>
      </c>
      <c r="Q2333" t="s">
        <v>215</v>
      </c>
      <c r="R2333" t="s">
        <v>48</v>
      </c>
      <c r="S2333">
        <v>265</v>
      </c>
      <c r="T2333" t="s">
        <v>49</v>
      </c>
      <c r="U2333" t="s">
        <v>72</v>
      </c>
      <c r="V2333" t="s">
        <v>274</v>
      </c>
      <c r="W2333" t="s">
        <v>134</v>
      </c>
      <c r="X2333" t="s">
        <v>74</v>
      </c>
      <c r="Z2333">
        <v>0</v>
      </c>
      <c r="AA2333" t="s">
        <v>75</v>
      </c>
      <c r="AB2333" t="s">
        <v>215</v>
      </c>
      <c r="AC2333">
        <v>45</v>
      </c>
      <c r="AD2333">
        <v>11</v>
      </c>
      <c r="AE2333">
        <v>4</v>
      </c>
      <c r="AF2333">
        <v>2025</v>
      </c>
      <c r="AG2333">
        <v>20251105</v>
      </c>
      <c r="AH2333" s="2">
        <v>2000</v>
      </c>
      <c r="AI2333" s="2">
        <v>2717.05126953125</v>
      </c>
      <c r="AJ2333" s="2">
        <f t="shared" si="290"/>
        <v>717.05126953125</v>
      </c>
      <c r="AK2333" s="6">
        <f t="shared" si="291"/>
        <v>0.35852563476562499</v>
      </c>
      <c r="AL2333" s="12">
        <v>2000</v>
      </c>
      <c r="AM2333" s="12">
        <v>2539.0103692210241</v>
      </c>
      <c r="AN2333" s="12">
        <f t="shared" si="292"/>
        <v>539.01036922102412</v>
      </c>
      <c r="AO2333" s="13">
        <f t="shared" si="293"/>
        <v>0.26950518461051204</v>
      </c>
      <c r="AP2333" s="16">
        <v>2000</v>
      </c>
      <c r="AQ2333" s="16">
        <v>2419.9631120639069</v>
      </c>
      <c r="AR2333" s="16">
        <f t="shared" si="294"/>
        <v>419.96311206390692</v>
      </c>
      <c r="AS2333" s="17">
        <f t="shared" si="288"/>
        <v>0.20998155603195345</v>
      </c>
      <c r="AT2333" s="20">
        <v>2000</v>
      </c>
      <c r="AU2333" s="20">
        <v>2793.138101109741</v>
      </c>
      <c r="AV2333" s="20">
        <f t="shared" si="289"/>
        <v>793.138101109741</v>
      </c>
      <c r="AW2333" s="21">
        <f t="shared" si="295"/>
        <v>0.39656905055487052</v>
      </c>
    </row>
    <row r="2334" spans="1:49" x14ac:dyDescent="0.25">
      <c r="A2334" t="s">
        <v>38</v>
      </c>
      <c r="B2334" t="s">
        <v>39</v>
      </c>
      <c r="C2334">
        <v>108588</v>
      </c>
      <c r="D2334">
        <v>2018</v>
      </c>
      <c r="E2334" t="s">
        <v>504</v>
      </c>
      <c r="F2334" t="s">
        <v>822</v>
      </c>
      <c r="G2334" t="s">
        <v>113</v>
      </c>
      <c r="I2334">
        <v>6</v>
      </c>
      <c r="J2334" t="s">
        <v>101</v>
      </c>
      <c r="K2334">
        <v>4</v>
      </c>
      <c r="L2334" t="s">
        <v>44</v>
      </c>
      <c r="M2334">
        <v>3.5999999046325679</v>
      </c>
      <c r="N2334" t="s">
        <v>45</v>
      </c>
      <c r="O2334" t="s">
        <v>46</v>
      </c>
      <c r="Q2334" t="s">
        <v>215</v>
      </c>
      <c r="R2334" t="s">
        <v>96</v>
      </c>
      <c r="S2334">
        <v>287</v>
      </c>
      <c r="T2334" t="s">
        <v>49</v>
      </c>
      <c r="U2334" t="s">
        <v>72</v>
      </c>
      <c r="W2334" t="s">
        <v>90</v>
      </c>
      <c r="X2334" t="s">
        <v>98</v>
      </c>
      <c r="Y2334">
        <v>44095</v>
      </c>
      <c r="Z2334">
        <v>0</v>
      </c>
      <c r="AA2334" t="s">
        <v>75</v>
      </c>
      <c r="AB2334" t="s">
        <v>215</v>
      </c>
      <c r="AC2334">
        <v>45</v>
      </c>
      <c r="AD2334">
        <v>11</v>
      </c>
      <c r="AE2334">
        <v>4</v>
      </c>
      <c r="AF2334">
        <v>2025</v>
      </c>
      <c r="AG2334">
        <v>20251104</v>
      </c>
      <c r="AH2334" s="2">
        <v>10000</v>
      </c>
      <c r="AI2334" s="2">
        <v>9778.0048828125</v>
      </c>
      <c r="AJ2334" s="2">
        <f t="shared" si="290"/>
        <v>221.9951171875</v>
      </c>
      <c r="AK2334" s="6">
        <f t="shared" si="291"/>
        <v>2.2199511718749999E-2</v>
      </c>
      <c r="AL2334" s="12">
        <v>10000</v>
      </c>
      <c r="AM2334" s="12">
        <v>9040.6660757491045</v>
      </c>
      <c r="AN2334" s="12">
        <f t="shared" si="292"/>
        <v>959.33392425089551</v>
      </c>
      <c r="AO2334" s="13">
        <f t="shared" si="293"/>
        <v>9.5933392425089553E-2</v>
      </c>
      <c r="AP2334" s="16">
        <v>10000</v>
      </c>
      <c r="AQ2334" s="16">
        <v>9907.763404125566</v>
      </c>
      <c r="AR2334" s="16">
        <f t="shared" si="294"/>
        <v>92.236595874433988</v>
      </c>
      <c r="AS2334" s="17">
        <f t="shared" si="288"/>
        <v>9.2236595874433981E-3</v>
      </c>
      <c r="AT2334" s="20">
        <v>10000</v>
      </c>
      <c r="AU2334" s="20">
        <v>9965.3156450137249</v>
      </c>
      <c r="AV2334" s="20">
        <f t="shared" si="289"/>
        <v>34.684354986275139</v>
      </c>
      <c r="AW2334" s="21">
        <f t="shared" si="295"/>
        <v>3.468435498627514E-3</v>
      </c>
    </row>
    <row r="2335" spans="1:49" x14ac:dyDescent="0.25">
      <c r="A2335" t="s">
        <v>123</v>
      </c>
      <c r="B2335" t="s">
        <v>200</v>
      </c>
      <c r="C2335">
        <v>69325</v>
      </c>
      <c r="D2335">
        <v>2020</v>
      </c>
      <c r="E2335" t="s">
        <v>322</v>
      </c>
      <c r="F2335" t="s">
        <v>457</v>
      </c>
      <c r="G2335" t="s">
        <v>1936</v>
      </c>
      <c r="I2335">
        <v>6</v>
      </c>
      <c r="J2335" t="s">
        <v>59</v>
      </c>
      <c r="K2335">
        <v>4</v>
      </c>
      <c r="L2335" t="s">
        <v>44</v>
      </c>
      <c r="M2335">
        <v>3</v>
      </c>
      <c r="N2335" t="s">
        <v>70</v>
      </c>
      <c r="O2335" t="s">
        <v>46</v>
      </c>
      <c r="P2335">
        <v>5</v>
      </c>
      <c r="Q2335" t="s">
        <v>60</v>
      </c>
      <c r="R2335" t="s">
        <v>81</v>
      </c>
      <c r="S2335">
        <v>355</v>
      </c>
      <c r="T2335" t="s">
        <v>49</v>
      </c>
      <c r="W2335" t="s">
        <v>90</v>
      </c>
      <c r="X2335" t="s">
        <v>74</v>
      </c>
      <c r="Z2335">
        <v>0</v>
      </c>
      <c r="AA2335" t="s">
        <v>75</v>
      </c>
      <c r="AB2335" t="s">
        <v>83</v>
      </c>
      <c r="AC2335">
        <v>45</v>
      </c>
      <c r="AD2335">
        <v>11</v>
      </c>
      <c r="AE2335">
        <v>4</v>
      </c>
      <c r="AF2335">
        <v>2025</v>
      </c>
      <c r="AG2335">
        <v>20251103</v>
      </c>
      <c r="AH2335" s="2">
        <v>20200</v>
      </c>
      <c r="AI2335" s="2">
        <v>25838.19921875</v>
      </c>
      <c r="AJ2335" s="2">
        <f t="shared" si="290"/>
        <v>5638.19921875</v>
      </c>
      <c r="AK2335" s="6">
        <f t="shared" si="291"/>
        <v>0.27911877320544554</v>
      </c>
      <c r="AL2335" s="12">
        <v>20200</v>
      </c>
      <c r="AM2335" s="12">
        <v>24450.601057016429</v>
      </c>
      <c r="AN2335" s="12">
        <f t="shared" si="292"/>
        <v>4250.601057016429</v>
      </c>
      <c r="AO2335" s="13">
        <f t="shared" si="293"/>
        <v>0.21042579490180341</v>
      </c>
      <c r="AP2335" s="16">
        <v>20200</v>
      </c>
      <c r="AQ2335" s="16">
        <v>24026.074702280559</v>
      </c>
      <c r="AR2335" s="16">
        <f t="shared" si="294"/>
        <v>3826.074702280559</v>
      </c>
      <c r="AS2335" s="17">
        <f t="shared" si="288"/>
        <v>0.18940963872676034</v>
      </c>
      <c r="AT2335" s="20">
        <v>20200</v>
      </c>
      <c r="AU2335" s="20">
        <v>25488.505924170619</v>
      </c>
      <c r="AV2335" s="20">
        <f t="shared" si="289"/>
        <v>5288.5059241706185</v>
      </c>
      <c r="AW2335" s="21">
        <f t="shared" si="295"/>
        <v>0.26180722396884248</v>
      </c>
    </row>
    <row r="2336" spans="1:49" x14ac:dyDescent="0.25">
      <c r="A2336" t="s">
        <v>109</v>
      </c>
      <c r="B2336" t="s">
        <v>317</v>
      </c>
      <c r="C2336">
        <v>109017</v>
      </c>
      <c r="D2336">
        <v>2020</v>
      </c>
      <c r="E2336" t="s">
        <v>360</v>
      </c>
      <c r="F2336" t="s">
        <v>731</v>
      </c>
      <c r="I2336">
        <v>4</v>
      </c>
      <c r="J2336" t="s">
        <v>59</v>
      </c>
      <c r="K2336">
        <v>4</v>
      </c>
      <c r="L2336" t="s">
        <v>44</v>
      </c>
      <c r="M2336">
        <v>2</v>
      </c>
      <c r="N2336" t="s">
        <v>45</v>
      </c>
      <c r="O2336" t="s">
        <v>46</v>
      </c>
      <c r="P2336">
        <v>4</v>
      </c>
      <c r="Q2336" t="s">
        <v>60</v>
      </c>
      <c r="R2336" t="s">
        <v>48</v>
      </c>
      <c r="S2336">
        <v>148</v>
      </c>
      <c r="T2336" t="s">
        <v>49</v>
      </c>
      <c r="U2336" t="s">
        <v>50</v>
      </c>
      <c r="V2336" t="s">
        <v>403</v>
      </c>
      <c r="W2336" t="s">
        <v>62</v>
      </c>
      <c r="X2336" t="s">
        <v>53</v>
      </c>
      <c r="Z2336">
        <v>0</v>
      </c>
      <c r="AA2336" t="s">
        <v>75</v>
      </c>
      <c r="AB2336" t="s">
        <v>83</v>
      </c>
      <c r="AC2336">
        <v>45</v>
      </c>
      <c r="AD2336">
        <v>11</v>
      </c>
      <c r="AE2336">
        <v>4</v>
      </c>
      <c r="AF2336">
        <v>2025</v>
      </c>
      <c r="AG2336">
        <v>20251105</v>
      </c>
      <c r="AH2336" s="2">
        <v>7300</v>
      </c>
      <c r="AI2336" s="2">
        <v>6599.5771484375</v>
      </c>
      <c r="AJ2336" s="2">
        <f t="shared" si="290"/>
        <v>700.4228515625</v>
      </c>
      <c r="AK2336" s="6">
        <f t="shared" si="291"/>
        <v>9.5948335830479459E-2</v>
      </c>
      <c r="AL2336" s="12">
        <v>7300</v>
      </c>
      <c r="AM2336" s="12">
        <v>6195.0838056460889</v>
      </c>
      <c r="AN2336" s="12">
        <f t="shared" si="292"/>
        <v>1104.9161943539111</v>
      </c>
      <c r="AO2336" s="13">
        <f t="shared" si="293"/>
        <v>0.15135838278820701</v>
      </c>
      <c r="AP2336" s="16">
        <v>7300</v>
      </c>
      <c r="AQ2336" s="16">
        <v>6630.3124373586224</v>
      </c>
      <c r="AR2336" s="16">
        <f t="shared" si="294"/>
        <v>669.68756264137755</v>
      </c>
      <c r="AS2336" s="17">
        <f t="shared" si="288"/>
        <v>9.1738022279640757E-2</v>
      </c>
      <c r="AT2336" s="20">
        <v>7300</v>
      </c>
      <c r="AU2336" s="20">
        <v>6669.348611723226</v>
      </c>
      <c r="AV2336" s="20">
        <f t="shared" si="289"/>
        <v>630.65138827677401</v>
      </c>
      <c r="AW2336" s="21">
        <f t="shared" si="295"/>
        <v>8.6390601133804659E-2</v>
      </c>
    </row>
    <row r="2337" spans="1:49" x14ac:dyDescent="0.25">
      <c r="A2337" t="s">
        <v>38</v>
      </c>
      <c r="B2337" t="s">
        <v>776</v>
      </c>
      <c r="C2337">
        <v>81646</v>
      </c>
      <c r="D2337">
        <v>2021</v>
      </c>
      <c r="E2337" t="s">
        <v>66</v>
      </c>
      <c r="F2337" t="s">
        <v>1008</v>
      </c>
      <c r="H2337" t="s">
        <v>1009</v>
      </c>
      <c r="I2337">
        <v>3</v>
      </c>
      <c r="J2337" t="s">
        <v>129</v>
      </c>
      <c r="K2337">
        <v>4</v>
      </c>
      <c r="L2337" t="s">
        <v>44</v>
      </c>
      <c r="M2337">
        <v>1</v>
      </c>
      <c r="N2337" t="s">
        <v>45</v>
      </c>
      <c r="O2337" t="s">
        <v>95</v>
      </c>
      <c r="P2337">
        <v>5</v>
      </c>
      <c r="Q2337" t="s">
        <v>60</v>
      </c>
      <c r="R2337" t="s">
        <v>96</v>
      </c>
      <c r="T2337" t="s">
        <v>49</v>
      </c>
      <c r="U2337" t="s">
        <v>50</v>
      </c>
      <c r="W2337" t="s">
        <v>52</v>
      </c>
      <c r="X2337" t="s">
        <v>1010</v>
      </c>
      <c r="Z2337">
        <v>0</v>
      </c>
      <c r="AA2337" t="s">
        <v>75</v>
      </c>
      <c r="AB2337" t="s">
        <v>83</v>
      </c>
      <c r="AC2337">
        <v>45</v>
      </c>
      <c r="AD2337">
        <v>11</v>
      </c>
      <c r="AE2337">
        <v>4</v>
      </c>
      <c r="AF2337">
        <v>2025</v>
      </c>
      <c r="AG2337">
        <v>20251105</v>
      </c>
      <c r="AH2337" s="2">
        <v>4300</v>
      </c>
      <c r="AI2337" s="2">
        <v>6416.03369140625</v>
      </c>
      <c r="AJ2337" s="2">
        <f t="shared" si="290"/>
        <v>2116.03369140625</v>
      </c>
      <c r="AK2337" s="6">
        <f t="shared" si="291"/>
        <v>0.49210085846656976</v>
      </c>
      <c r="AL2337" s="12">
        <v>4300</v>
      </c>
      <c r="AM2337" s="12">
        <v>5587.9837043043453</v>
      </c>
      <c r="AN2337" s="12">
        <f t="shared" si="292"/>
        <v>1287.9837043043453</v>
      </c>
      <c r="AO2337" s="13">
        <f t="shared" si="293"/>
        <v>0.29953109402426636</v>
      </c>
      <c r="AP2337" s="16">
        <v>4300</v>
      </c>
      <c r="AQ2337" s="16">
        <v>5812.1480483998366</v>
      </c>
      <c r="AR2337" s="16">
        <f t="shared" si="294"/>
        <v>1512.1480483998366</v>
      </c>
      <c r="AS2337" s="17">
        <f t="shared" si="288"/>
        <v>0.3516623368371713</v>
      </c>
      <c r="AT2337" s="20">
        <v>4300</v>
      </c>
      <c r="AU2337" s="20">
        <v>6669.348611723226</v>
      </c>
      <c r="AV2337" s="20">
        <f t="shared" si="289"/>
        <v>2369.348611723226</v>
      </c>
      <c r="AW2337" s="21">
        <f t="shared" si="295"/>
        <v>0.55101130505191298</v>
      </c>
    </row>
    <row r="2338" spans="1:49" x14ac:dyDescent="0.25">
      <c r="A2338" t="s">
        <v>123</v>
      </c>
      <c r="B2338" t="s">
        <v>200</v>
      </c>
      <c r="C2338">
        <v>145510</v>
      </c>
      <c r="D2338">
        <v>2013</v>
      </c>
      <c r="E2338" t="s">
        <v>111</v>
      </c>
      <c r="F2338" t="s">
        <v>184</v>
      </c>
      <c r="G2338" t="s">
        <v>107</v>
      </c>
      <c r="I2338">
        <v>6</v>
      </c>
      <c r="J2338" t="s">
        <v>59</v>
      </c>
      <c r="K2338">
        <v>2</v>
      </c>
      <c r="L2338" t="s">
        <v>44</v>
      </c>
      <c r="M2338">
        <v>3.5999999046325679</v>
      </c>
      <c r="N2338" t="s">
        <v>70</v>
      </c>
      <c r="O2338" t="s">
        <v>46</v>
      </c>
      <c r="Q2338" t="s">
        <v>187</v>
      </c>
      <c r="R2338" t="s">
        <v>172</v>
      </c>
      <c r="T2338" t="s">
        <v>49</v>
      </c>
      <c r="W2338" t="s">
        <v>120</v>
      </c>
      <c r="X2338" t="s">
        <v>98</v>
      </c>
      <c r="Z2338">
        <v>0</v>
      </c>
      <c r="AA2338" t="s">
        <v>75</v>
      </c>
      <c r="AB2338" t="s">
        <v>187</v>
      </c>
      <c r="AC2338">
        <v>45</v>
      </c>
      <c r="AD2338">
        <v>11</v>
      </c>
      <c r="AE2338">
        <v>4</v>
      </c>
      <c r="AF2338">
        <v>2025</v>
      </c>
      <c r="AG2338">
        <v>20251105</v>
      </c>
      <c r="AH2338" s="2">
        <v>6700</v>
      </c>
      <c r="AI2338" s="2">
        <v>4577.775390625</v>
      </c>
      <c r="AJ2338" s="2">
        <f t="shared" si="290"/>
        <v>2122.224609375</v>
      </c>
      <c r="AK2338" s="6">
        <f t="shared" si="291"/>
        <v>0.31674994169776122</v>
      </c>
      <c r="AL2338" s="12">
        <v>6700</v>
      </c>
      <c r="AM2338" s="12">
        <v>4177.7360922690114</v>
      </c>
      <c r="AN2338" s="12">
        <f t="shared" si="292"/>
        <v>2522.2639077309886</v>
      </c>
      <c r="AO2338" s="13">
        <f t="shared" si="293"/>
        <v>0.37645729966134162</v>
      </c>
      <c r="AP2338" s="16">
        <v>6700</v>
      </c>
      <c r="AQ2338" s="16">
        <v>4478.6359752771723</v>
      </c>
      <c r="AR2338" s="16">
        <f t="shared" si="294"/>
        <v>2221.3640247228277</v>
      </c>
      <c r="AS2338" s="17">
        <f t="shared" si="288"/>
        <v>0.33154686936161609</v>
      </c>
      <c r="AT2338" s="20">
        <v>6700</v>
      </c>
      <c r="AU2338" s="20">
        <v>4831.4013840830448</v>
      </c>
      <c r="AV2338" s="20">
        <f t="shared" si="289"/>
        <v>1868.5986159169552</v>
      </c>
      <c r="AW2338" s="21">
        <f t="shared" si="295"/>
        <v>0.2788953158085008</v>
      </c>
    </row>
    <row r="2339" spans="1:49" x14ac:dyDescent="0.25">
      <c r="A2339" t="s">
        <v>77</v>
      </c>
      <c r="B2339" t="s">
        <v>818</v>
      </c>
      <c r="C2339">
        <v>88624</v>
      </c>
      <c r="D2339">
        <v>2020</v>
      </c>
      <c r="E2339" t="s">
        <v>370</v>
      </c>
      <c r="F2339" t="s">
        <v>684</v>
      </c>
      <c r="G2339" t="s">
        <v>491</v>
      </c>
      <c r="I2339">
        <v>4</v>
      </c>
      <c r="J2339" t="s">
        <v>43</v>
      </c>
      <c r="K2339">
        <v>4</v>
      </c>
      <c r="L2339" t="s">
        <v>44</v>
      </c>
      <c r="M2339">
        <v>2.5</v>
      </c>
      <c r="N2339" t="s">
        <v>44</v>
      </c>
      <c r="O2339" t="s">
        <v>46</v>
      </c>
      <c r="P2339">
        <v>3</v>
      </c>
      <c r="Q2339" t="s">
        <v>60</v>
      </c>
      <c r="R2339" t="s">
        <v>89</v>
      </c>
      <c r="S2339">
        <v>182</v>
      </c>
      <c r="T2339" t="s">
        <v>49</v>
      </c>
      <c r="V2339" t="s">
        <v>934</v>
      </c>
      <c r="W2339" t="s">
        <v>62</v>
      </c>
      <c r="X2339" t="s">
        <v>74</v>
      </c>
      <c r="Y2339">
        <v>28895</v>
      </c>
      <c r="Z2339">
        <v>0</v>
      </c>
      <c r="AA2339" t="s">
        <v>75</v>
      </c>
      <c r="AB2339" t="s">
        <v>83</v>
      </c>
      <c r="AC2339">
        <v>45</v>
      </c>
      <c r="AD2339">
        <v>11</v>
      </c>
      <c r="AE2339">
        <v>4</v>
      </c>
      <c r="AF2339">
        <v>2025</v>
      </c>
      <c r="AG2339">
        <v>20251105</v>
      </c>
      <c r="AH2339" s="2">
        <v>13000</v>
      </c>
      <c r="AI2339" s="2">
        <v>14336.802734375</v>
      </c>
      <c r="AJ2339" s="2">
        <f t="shared" si="290"/>
        <v>1336.802734375</v>
      </c>
      <c r="AK2339" s="6">
        <f t="shared" si="291"/>
        <v>0.10283097956730769</v>
      </c>
      <c r="AL2339" s="12">
        <v>13000</v>
      </c>
      <c r="AM2339" s="12">
        <v>13696.244127360111</v>
      </c>
      <c r="AN2339" s="12">
        <f t="shared" si="292"/>
        <v>696.24412736011072</v>
      </c>
      <c r="AO2339" s="13">
        <f t="shared" si="293"/>
        <v>5.3557240566162366E-2</v>
      </c>
      <c r="AP2339" s="16">
        <v>13000</v>
      </c>
      <c r="AQ2339" s="16">
        <v>12447.634601970771</v>
      </c>
      <c r="AR2339" s="16">
        <f t="shared" si="294"/>
        <v>552.36539802922925</v>
      </c>
      <c r="AS2339" s="17">
        <f t="shared" si="288"/>
        <v>4.2489646002248402E-2</v>
      </c>
      <c r="AT2339" s="20">
        <v>13000</v>
      </c>
      <c r="AU2339" s="20">
        <v>14452.91164658635</v>
      </c>
      <c r="AV2339" s="20">
        <f t="shared" si="289"/>
        <v>1452.9116465863499</v>
      </c>
      <c r="AW2339" s="21">
        <f t="shared" si="295"/>
        <v>0.11176243435279615</v>
      </c>
    </row>
    <row r="2340" spans="1:49" x14ac:dyDescent="0.25">
      <c r="A2340" t="s">
        <v>38</v>
      </c>
      <c r="B2340" t="s">
        <v>259</v>
      </c>
      <c r="C2340">
        <v>87342</v>
      </c>
      <c r="D2340">
        <v>2013</v>
      </c>
      <c r="E2340" t="s">
        <v>40</v>
      </c>
      <c r="F2340" t="s">
        <v>1937</v>
      </c>
      <c r="H2340" t="s">
        <v>1938</v>
      </c>
      <c r="I2340">
        <v>4</v>
      </c>
      <c r="J2340" t="s">
        <v>59</v>
      </c>
      <c r="K2340">
        <v>2</v>
      </c>
      <c r="L2340" t="s">
        <v>44</v>
      </c>
      <c r="M2340">
        <v>1.299999952316284</v>
      </c>
      <c r="N2340" t="s">
        <v>45</v>
      </c>
      <c r="O2340" t="s">
        <v>46</v>
      </c>
      <c r="P2340">
        <v>3</v>
      </c>
      <c r="Q2340" t="s">
        <v>47</v>
      </c>
      <c r="R2340" t="s">
        <v>48</v>
      </c>
      <c r="S2340">
        <v>94</v>
      </c>
      <c r="T2340" t="s">
        <v>49</v>
      </c>
      <c r="U2340" t="s">
        <v>50</v>
      </c>
      <c r="V2340" t="s">
        <v>1939</v>
      </c>
      <c r="W2340" t="s">
        <v>120</v>
      </c>
      <c r="X2340" t="s">
        <v>53</v>
      </c>
      <c r="Z2340">
        <v>0</v>
      </c>
      <c r="AA2340" t="s">
        <v>75</v>
      </c>
      <c r="AB2340" t="s">
        <v>332</v>
      </c>
      <c r="AC2340">
        <v>45</v>
      </c>
      <c r="AD2340">
        <v>11</v>
      </c>
      <c r="AE2340">
        <v>4</v>
      </c>
      <c r="AF2340">
        <v>2025</v>
      </c>
      <c r="AG2340">
        <v>20251105</v>
      </c>
      <c r="AH2340" s="2">
        <v>2500</v>
      </c>
      <c r="AI2340" s="2">
        <v>3242.817138671875</v>
      </c>
      <c r="AJ2340" s="2">
        <f t="shared" si="290"/>
        <v>742.817138671875</v>
      </c>
      <c r="AK2340" s="6">
        <f t="shared" si="291"/>
        <v>0.29712685546875001</v>
      </c>
      <c r="AL2340" s="12">
        <v>2500</v>
      </c>
      <c r="AM2340" s="12">
        <v>3482.274718623381</v>
      </c>
      <c r="AN2340" s="12">
        <f t="shared" si="292"/>
        <v>982.27471862338098</v>
      </c>
      <c r="AO2340" s="13">
        <f t="shared" si="293"/>
        <v>0.3929098874493524</v>
      </c>
      <c r="AP2340" s="16">
        <v>2500</v>
      </c>
      <c r="AQ2340" s="16">
        <v>3139.4876775564549</v>
      </c>
      <c r="AR2340" s="16">
        <f t="shared" si="294"/>
        <v>639.48767755645486</v>
      </c>
      <c r="AS2340" s="17">
        <f t="shared" si="288"/>
        <v>0.25579507102258192</v>
      </c>
      <c r="AT2340" s="20">
        <v>2500</v>
      </c>
      <c r="AU2340" s="20">
        <v>3204.446373850868</v>
      </c>
      <c r="AV2340" s="20">
        <f t="shared" si="289"/>
        <v>704.44637385086799</v>
      </c>
      <c r="AW2340" s="21">
        <f t="shared" si="295"/>
        <v>0.2817785495403472</v>
      </c>
    </row>
    <row r="2341" spans="1:49" x14ac:dyDescent="0.25">
      <c r="A2341" t="s">
        <v>38</v>
      </c>
      <c r="B2341" t="s">
        <v>259</v>
      </c>
      <c r="C2341">
        <v>10968</v>
      </c>
      <c r="D2341">
        <v>2024</v>
      </c>
      <c r="E2341" t="s">
        <v>159</v>
      </c>
      <c r="F2341" t="s">
        <v>1705</v>
      </c>
      <c r="G2341" t="s">
        <v>1940</v>
      </c>
      <c r="J2341" t="s">
        <v>43</v>
      </c>
      <c r="K2341">
        <v>4</v>
      </c>
      <c r="L2341" t="s">
        <v>44</v>
      </c>
      <c r="N2341" t="s">
        <v>44</v>
      </c>
      <c r="O2341" t="s">
        <v>46</v>
      </c>
      <c r="P2341">
        <v>4</v>
      </c>
      <c r="Q2341" t="s">
        <v>60</v>
      </c>
      <c r="R2341" t="s">
        <v>81</v>
      </c>
      <c r="T2341" t="s">
        <v>542</v>
      </c>
      <c r="V2341" t="s">
        <v>1707</v>
      </c>
      <c r="W2341" t="s">
        <v>90</v>
      </c>
      <c r="X2341" t="s">
        <v>121</v>
      </c>
      <c r="Z2341">
        <v>1</v>
      </c>
      <c r="AA2341" t="s">
        <v>543</v>
      </c>
      <c r="AB2341" t="s">
        <v>64</v>
      </c>
      <c r="AC2341">
        <v>45</v>
      </c>
      <c r="AD2341">
        <v>11</v>
      </c>
      <c r="AE2341">
        <v>4</v>
      </c>
      <c r="AF2341">
        <v>2025</v>
      </c>
      <c r="AG2341">
        <v>20251105</v>
      </c>
      <c r="AH2341" s="2">
        <v>26500</v>
      </c>
      <c r="AI2341" s="2">
        <v>36032.85546875</v>
      </c>
      <c r="AJ2341" s="2">
        <f t="shared" si="290"/>
        <v>9532.85546875</v>
      </c>
      <c r="AK2341" s="6">
        <f t="shared" si="291"/>
        <v>0.3597303950471698</v>
      </c>
      <c r="AL2341" s="12">
        <v>26500</v>
      </c>
      <c r="AM2341" s="12">
        <v>33226.594007476233</v>
      </c>
      <c r="AN2341" s="12">
        <f t="shared" si="292"/>
        <v>6726.5940074762329</v>
      </c>
      <c r="AO2341" s="13">
        <f t="shared" si="293"/>
        <v>0.2538337361311786</v>
      </c>
      <c r="AP2341" s="16">
        <v>26500</v>
      </c>
      <c r="AQ2341" s="16">
        <v>27093.35256207089</v>
      </c>
      <c r="AR2341" s="16">
        <f t="shared" si="294"/>
        <v>593.35256207088969</v>
      </c>
      <c r="AS2341" s="17">
        <f t="shared" si="288"/>
        <v>2.2390662719656215E-2</v>
      </c>
      <c r="AT2341" s="20">
        <v>26500</v>
      </c>
      <c r="AU2341" s="20">
        <v>36103.635964912282</v>
      </c>
      <c r="AV2341" s="20">
        <f t="shared" si="289"/>
        <v>9603.6359649122824</v>
      </c>
      <c r="AW2341" s="21">
        <f t="shared" si="295"/>
        <v>0.36240135716650124</v>
      </c>
    </row>
    <row r="2342" spans="1:49" x14ac:dyDescent="0.25">
      <c r="A2342" t="s">
        <v>77</v>
      </c>
      <c r="B2342" t="s">
        <v>596</v>
      </c>
      <c r="C2342">
        <v>63021</v>
      </c>
      <c r="D2342">
        <v>2012</v>
      </c>
      <c r="E2342" t="s">
        <v>66</v>
      </c>
      <c r="F2342" t="s">
        <v>245</v>
      </c>
      <c r="H2342" t="s">
        <v>857</v>
      </c>
      <c r="I2342">
        <v>8</v>
      </c>
      <c r="J2342" t="s">
        <v>196</v>
      </c>
      <c r="K2342">
        <v>2</v>
      </c>
      <c r="L2342" t="s">
        <v>44</v>
      </c>
      <c r="M2342">
        <v>6.1999998092651367</v>
      </c>
      <c r="N2342" t="s">
        <v>87</v>
      </c>
      <c r="O2342" t="s">
        <v>46</v>
      </c>
      <c r="Q2342" t="s">
        <v>858</v>
      </c>
      <c r="R2342" t="s">
        <v>89</v>
      </c>
      <c r="S2342">
        <v>383</v>
      </c>
      <c r="T2342" t="s">
        <v>49</v>
      </c>
      <c r="U2342" t="s">
        <v>72</v>
      </c>
      <c r="W2342" t="s">
        <v>247</v>
      </c>
      <c r="X2342" t="s">
        <v>74</v>
      </c>
      <c r="Z2342">
        <v>0</v>
      </c>
      <c r="AA2342" t="s">
        <v>75</v>
      </c>
      <c r="AB2342" t="s">
        <v>782</v>
      </c>
      <c r="AC2342">
        <v>45</v>
      </c>
      <c r="AD2342">
        <v>11</v>
      </c>
      <c r="AE2342">
        <v>4</v>
      </c>
      <c r="AF2342">
        <v>2025</v>
      </c>
      <c r="AG2342">
        <v>20251105</v>
      </c>
      <c r="AH2342" s="2">
        <v>14600</v>
      </c>
      <c r="AI2342" s="2">
        <v>11729.12890625</v>
      </c>
      <c r="AJ2342" s="2">
        <f t="shared" si="290"/>
        <v>2870.87109375</v>
      </c>
      <c r="AK2342" s="6">
        <f t="shared" si="291"/>
        <v>0.19663500642123288</v>
      </c>
      <c r="AL2342" s="12">
        <v>14600</v>
      </c>
      <c r="AM2342" s="12">
        <v>11281.08631152505</v>
      </c>
      <c r="AN2342" s="12">
        <f t="shared" si="292"/>
        <v>3318.9136884749496</v>
      </c>
      <c r="AO2342" s="13">
        <f t="shared" si="293"/>
        <v>0.22732285537499655</v>
      </c>
      <c r="AP2342" s="16">
        <v>14600</v>
      </c>
      <c r="AQ2342" s="16">
        <v>11074.28285392486</v>
      </c>
      <c r="AR2342" s="16">
        <f t="shared" si="294"/>
        <v>3525.7171460751397</v>
      </c>
      <c r="AS2342" s="17">
        <f t="shared" si="288"/>
        <v>0.24148747575857121</v>
      </c>
      <c r="AT2342" s="20">
        <v>14600</v>
      </c>
      <c r="AU2342" s="20">
        <v>11805.697050938341</v>
      </c>
      <c r="AV2342" s="20">
        <f t="shared" si="289"/>
        <v>2794.3029490616591</v>
      </c>
      <c r="AW2342" s="21">
        <f t="shared" si="295"/>
        <v>0.19139061294942872</v>
      </c>
    </row>
    <row r="2343" spans="1:49" x14ac:dyDescent="0.25">
      <c r="A2343" t="s">
        <v>123</v>
      </c>
      <c r="B2343" t="s">
        <v>200</v>
      </c>
      <c r="C2343">
        <v>66877</v>
      </c>
      <c r="D2343">
        <v>2022</v>
      </c>
      <c r="E2343" t="s">
        <v>111</v>
      </c>
      <c r="F2343" t="s">
        <v>226</v>
      </c>
      <c r="G2343" t="s">
        <v>1118</v>
      </c>
      <c r="H2343" t="s">
        <v>589</v>
      </c>
      <c r="I2343">
        <v>8</v>
      </c>
      <c r="J2343" t="s">
        <v>59</v>
      </c>
      <c r="K2343">
        <v>4</v>
      </c>
      <c r="L2343" t="s">
        <v>44</v>
      </c>
      <c r="M2343">
        <v>6.4000000953674316</v>
      </c>
      <c r="N2343" t="s">
        <v>70</v>
      </c>
      <c r="O2343" t="s">
        <v>46</v>
      </c>
      <c r="Q2343" t="s">
        <v>118</v>
      </c>
      <c r="R2343" t="s">
        <v>172</v>
      </c>
      <c r="S2343">
        <v>485</v>
      </c>
      <c r="T2343" t="s">
        <v>49</v>
      </c>
      <c r="U2343" t="s">
        <v>72</v>
      </c>
      <c r="W2343" t="s">
        <v>120</v>
      </c>
      <c r="X2343" t="s">
        <v>98</v>
      </c>
      <c r="Z2343">
        <v>0</v>
      </c>
      <c r="AA2343" t="s">
        <v>75</v>
      </c>
      <c r="AB2343" t="s">
        <v>122</v>
      </c>
      <c r="AC2343">
        <v>45</v>
      </c>
      <c r="AD2343">
        <v>11</v>
      </c>
      <c r="AE2343">
        <v>4</v>
      </c>
      <c r="AF2343">
        <v>2025</v>
      </c>
      <c r="AG2343">
        <v>20251105</v>
      </c>
      <c r="AH2343" s="2">
        <v>31600</v>
      </c>
      <c r="AI2343" s="2">
        <v>31820.8515625</v>
      </c>
      <c r="AJ2343" s="2">
        <f t="shared" si="290"/>
        <v>220.8515625</v>
      </c>
      <c r="AK2343" s="6">
        <f t="shared" si="291"/>
        <v>6.9889734968354433E-3</v>
      </c>
      <c r="AL2343" s="12">
        <v>31600</v>
      </c>
      <c r="AM2343" s="12">
        <v>28825.680713937589</v>
      </c>
      <c r="AN2343" s="12">
        <f t="shared" si="292"/>
        <v>2774.3192860624113</v>
      </c>
      <c r="AO2343" s="13">
        <f t="shared" si="293"/>
        <v>8.7794914115899098E-2</v>
      </c>
      <c r="AP2343" s="16">
        <v>31600</v>
      </c>
      <c r="AQ2343" s="16">
        <v>30217.459495806841</v>
      </c>
      <c r="AR2343" s="16">
        <f t="shared" si="294"/>
        <v>1382.540504193159</v>
      </c>
      <c r="AS2343" s="17">
        <f t="shared" si="288"/>
        <v>4.3751281778264525E-2</v>
      </c>
      <c r="AT2343" s="20">
        <v>31600</v>
      </c>
      <c r="AU2343" s="20">
        <v>31167.56756756757</v>
      </c>
      <c r="AV2343" s="20">
        <f t="shared" si="289"/>
        <v>432.43243243242978</v>
      </c>
      <c r="AW2343" s="21">
        <f t="shared" si="295"/>
        <v>1.3684570646595879E-2</v>
      </c>
    </row>
    <row r="2344" spans="1:49" x14ac:dyDescent="0.25">
      <c r="A2344" t="s">
        <v>77</v>
      </c>
      <c r="B2344" t="s">
        <v>151</v>
      </c>
      <c r="C2344">
        <v>205853</v>
      </c>
      <c r="D2344">
        <v>2013</v>
      </c>
      <c r="E2344" t="s">
        <v>66</v>
      </c>
      <c r="F2344" t="s">
        <v>769</v>
      </c>
      <c r="G2344" t="s">
        <v>269</v>
      </c>
      <c r="I2344">
        <v>6</v>
      </c>
      <c r="J2344" t="s">
        <v>129</v>
      </c>
      <c r="K2344">
        <v>4</v>
      </c>
      <c r="L2344" t="s">
        <v>44</v>
      </c>
      <c r="M2344">
        <v>3.5</v>
      </c>
      <c r="N2344" t="s">
        <v>45</v>
      </c>
      <c r="O2344" t="s">
        <v>46</v>
      </c>
      <c r="Q2344" t="s">
        <v>60</v>
      </c>
      <c r="R2344" t="s">
        <v>96</v>
      </c>
      <c r="S2344">
        <v>285</v>
      </c>
      <c r="T2344" t="s">
        <v>49</v>
      </c>
      <c r="U2344" t="s">
        <v>72</v>
      </c>
      <c r="W2344" t="s">
        <v>134</v>
      </c>
      <c r="X2344" t="s">
        <v>98</v>
      </c>
      <c r="Z2344">
        <v>0</v>
      </c>
      <c r="AA2344" t="s">
        <v>75</v>
      </c>
      <c r="AB2344" t="s">
        <v>83</v>
      </c>
      <c r="AC2344">
        <v>45</v>
      </c>
      <c r="AD2344">
        <v>11</v>
      </c>
      <c r="AE2344">
        <v>4</v>
      </c>
      <c r="AF2344">
        <v>2025</v>
      </c>
      <c r="AG2344">
        <v>20251105</v>
      </c>
      <c r="AH2344" s="2">
        <v>1100</v>
      </c>
      <c r="AI2344" s="2">
        <v>1697.62255859375</v>
      </c>
      <c r="AJ2344" s="2">
        <f t="shared" si="290"/>
        <v>597.62255859375</v>
      </c>
      <c r="AK2344" s="6">
        <f t="shared" si="291"/>
        <v>0.54329323508522731</v>
      </c>
      <c r="AL2344" s="12">
        <v>1100</v>
      </c>
      <c r="AM2344" s="12">
        <v>1724.055137456967</v>
      </c>
      <c r="AN2344" s="12">
        <f t="shared" si="292"/>
        <v>624.05513745696703</v>
      </c>
      <c r="AO2344" s="13">
        <f t="shared" si="293"/>
        <v>0.56732285223360635</v>
      </c>
      <c r="AP2344" s="16">
        <v>1100</v>
      </c>
      <c r="AQ2344" s="16">
        <v>1793.133723931217</v>
      </c>
      <c r="AR2344" s="16">
        <f t="shared" si="294"/>
        <v>693.13372393121699</v>
      </c>
      <c r="AS2344" s="17">
        <f t="shared" si="288"/>
        <v>0.6301215672101973</v>
      </c>
      <c r="AT2344" s="20">
        <v>1100</v>
      </c>
      <c r="AU2344" s="20">
        <v>1705.938101788171</v>
      </c>
      <c r="AV2344" s="20">
        <f t="shared" si="289"/>
        <v>605.93810178817102</v>
      </c>
      <c r="AW2344" s="21">
        <f t="shared" si="295"/>
        <v>0.55085281980742817</v>
      </c>
    </row>
    <row r="2345" spans="1:49" x14ac:dyDescent="0.25">
      <c r="A2345" t="s">
        <v>38</v>
      </c>
      <c r="B2345" t="s">
        <v>92</v>
      </c>
      <c r="C2345">
        <v>172600</v>
      </c>
      <c r="D2345">
        <v>2014</v>
      </c>
      <c r="E2345" t="s">
        <v>155</v>
      </c>
      <c r="F2345" t="s">
        <v>156</v>
      </c>
      <c r="G2345" t="s">
        <v>1102</v>
      </c>
      <c r="I2345">
        <v>4</v>
      </c>
      <c r="J2345" t="s">
        <v>43</v>
      </c>
      <c r="K2345">
        <v>4</v>
      </c>
      <c r="L2345" t="s">
        <v>44</v>
      </c>
      <c r="M2345">
        <v>2.4000000953674321</v>
      </c>
      <c r="N2345" t="s">
        <v>45</v>
      </c>
      <c r="O2345" t="s">
        <v>46</v>
      </c>
      <c r="Q2345" t="s">
        <v>118</v>
      </c>
      <c r="T2345" t="s">
        <v>49</v>
      </c>
      <c r="V2345" t="s">
        <v>333</v>
      </c>
      <c r="W2345" t="s">
        <v>120</v>
      </c>
      <c r="X2345" t="s">
        <v>74</v>
      </c>
      <c r="Z2345">
        <v>0</v>
      </c>
      <c r="AA2345" t="s">
        <v>75</v>
      </c>
      <c r="AB2345" t="s">
        <v>122</v>
      </c>
      <c r="AC2345">
        <v>45</v>
      </c>
      <c r="AD2345">
        <v>11</v>
      </c>
      <c r="AE2345">
        <v>4</v>
      </c>
      <c r="AF2345">
        <v>2025</v>
      </c>
      <c r="AG2345">
        <v>20251104</v>
      </c>
      <c r="AH2345" s="2">
        <v>1400</v>
      </c>
      <c r="AI2345" s="2">
        <v>1908.02880859375</v>
      </c>
      <c r="AJ2345" s="2">
        <f t="shared" si="290"/>
        <v>508.02880859375</v>
      </c>
      <c r="AK2345" s="6">
        <f t="shared" si="291"/>
        <v>0.36287772042410715</v>
      </c>
      <c r="AL2345" s="12">
        <v>1400</v>
      </c>
      <c r="AM2345" s="12">
        <v>1831.122869593835</v>
      </c>
      <c r="AN2345" s="12">
        <f t="shared" si="292"/>
        <v>431.12286959383505</v>
      </c>
      <c r="AO2345" s="13">
        <f t="shared" si="293"/>
        <v>0.30794490685273934</v>
      </c>
      <c r="AP2345" s="16">
        <v>1400</v>
      </c>
      <c r="AQ2345" s="16">
        <v>1857.2227651288581</v>
      </c>
      <c r="AR2345" s="16">
        <f t="shared" si="294"/>
        <v>457.2227651288581</v>
      </c>
      <c r="AS2345" s="17">
        <f t="shared" si="288"/>
        <v>0.32658768937775579</v>
      </c>
      <c r="AT2345" s="20">
        <v>1400</v>
      </c>
      <c r="AU2345" s="20">
        <v>1969.268707482993</v>
      </c>
      <c r="AV2345" s="20">
        <f t="shared" si="289"/>
        <v>569.26870748299302</v>
      </c>
      <c r="AW2345" s="21">
        <f t="shared" si="295"/>
        <v>0.406620505344995</v>
      </c>
    </row>
    <row r="2346" spans="1:49" x14ac:dyDescent="0.25">
      <c r="A2346" t="s">
        <v>123</v>
      </c>
      <c r="B2346" t="s">
        <v>440</v>
      </c>
      <c r="C2346">
        <v>118116</v>
      </c>
      <c r="D2346">
        <v>2019</v>
      </c>
      <c r="E2346" t="s">
        <v>139</v>
      </c>
      <c r="F2346" t="s">
        <v>770</v>
      </c>
      <c r="I2346">
        <v>4</v>
      </c>
      <c r="J2346" t="s">
        <v>59</v>
      </c>
      <c r="K2346">
        <v>4</v>
      </c>
      <c r="L2346" t="s">
        <v>44</v>
      </c>
      <c r="M2346">
        <v>2</v>
      </c>
      <c r="N2346" t="s">
        <v>44</v>
      </c>
      <c r="O2346" t="s">
        <v>46</v>
      </c>
      <c r="P2346">
        <v>2</v>
      </c>
      <c r="Q2346" t="s">
        <v>47</v>
      </c>
      <c r="R2346" t="s">
        <v>89</v>
      </c>
      <c r="T2346" t="s">
        <v>49</v>
      </c>
      <c r="W2346" t="s">
        <v>120</v>
      </c>
      <c r="X2346" t="s">
        <v>53</v>
      </c>
      <c r="Z2346">
        <v>0</v>
      </c>
      <c r="AA2346" t="s">
        <v>75</v>
      </c>
      <c r="AB2346" t="s">
        <v>332</v>
      </c>
      <c r="AC2346">
        <v>45</v>
      </c>
      <c r="AD2346">
        <v>11</v>
      </c>
      <c r="AE2346">
        <v>4</v>
      </c>
      <c r="AF2346">
        <v>2025</v>
      </c>
      <c r="AG2346">
        <v>20251105</v>
      </c>
      <c r="AH2346" s="2">
        <v>5400</v>
      </c>
      <c r="AI2346" s="2">
        <v>5405.67919921875</v>
      </c>
      <c r="AJ2346" s="2">
        <f t="shared" si="290"/>
        <v>5.67919921875</v>
      </c>
      <c r="AK2346" s="6">
        <f t="shared" si="291"/>
        <v>1.0517035590277778E-3</v>
      </c>
      <c r="AL2346" s="12">
        <v>5400</v>
      </c>
      <c r="AM2346" s="12">
        <v>5012.1686317640542</v>
      </c>
      <c r="AN2346" s="12">
        <f t="shared" si="292"/>
        <v>387.83136823594577</v>
      </c>
      <c r="AO2346" s="13">
        <f t="shared" si="293"/>
        <v>7.1820623747397366E-2</v>
      </c>
      <c r="AP2346" s="16">
        <v>5400</v>
      </c>
      <c r="AQ2346" s="16">
        <v>5142.5488907471799</v>
      </c>
      <c r="AR2346" s="16">
        <f t="shared" si="294"/>
        <v>257.45110925282006</v>
      </c>
      <c r="AS2346" s="17">
        <f t="shared" si="288"/>
        <v>4.7676131343114825E-2</v>
      </c>
      <c r="AT2346" s="20">
        <v>5400</v>
      </c>
      <c r="AU2346" s="20">
        <v>5610.5781865965837</v>
      </c>
      <c r="AV2346" s="20">
        <f t="shared" si="289"/>
        <v>210.57818659658369</v>
      </c>
      <c r="AW2346" s="21">
        <f t="shared" si="295"/>
        <v>3.8995960480848829E-2</v>
      </c>
    </row>
    <row r="2347" spans="1:49" x14ac:dyDescent="0.25">
      <c r="A2347" t="s">
        <v>123</v>
      </c>
      <c r="B2347" t="s">
        <v>200</v>
      </c>
      <c r="C2347">
        <v>103741</v>
      </c>
      <c r="D2347">
        <v>2016</v>
      </c>
      <c r="E2347" t="s">
        <v>93</v>
      </c>
      <c r="F2347" t="s">
        <v>188</v>
      </c>
      <c r="G2347" t="s">
        <v>352</v>
      </c>
      <c r="I2347">
        <v>6</v>
      </c>
      <c r="J2347" t="s">
        <v>129</v>
      </c>
      <c r="K2347">
        <v>4</v>
      </c>
      <c r="L2347" t="s">
        <v>44</v>
      </c>
      <c r="M2347">
        <v>3.5999999046325679</v>
      </c>
      <c r="N2347" t="s">
        <v>44</v>
      </c>
      <c r="O2347" t="s">
        <v>46</v>
      </c>
      <c r="Q2347" t="s">
        <v>60</v>
      </c>
      <c r="R2347" t="s">
        <v>81</v>
      </c>
      <c r="T2347" t="s">
        <v>49</v>
      </c>
      <c r="U2347" t="s">
        <v>72</v>
      </c>
      <c r="V2347" t="s">
        <v>534</v>
      </c>
      <c r="W2347" t="s">
        <v>90</v>
      </c>
      <c r="X2347" t="s">
        <v>74</v>
      </c>
      <c r="Z2347">
        <v>0</v>
      </c>
      <c r="AA2347" t="s">
        <v>75</v>
      </c>
      <c r="AB2347" t="s">
        <v>83</v>
      </c>
      <c r="AC2347">
        <v>45</v>
      </c>
      <c r="AD2347">
        <v>11</v>
      </c>
      <c r="AE2347">
        <v>4</v>
      </c>
      <c r="AF2347">
        <v>2025</v>
      </c>
      <c r="AG2347">
        <v>20251105</v>
      </c>
      <c r="AH2347" s="2">
        <v>7700</v>
      </c>
      <c r="AI2347" s="2">
        <v>7234.8466796875</v>
      </c>
      <c r="AJ2347" s="2">
        <f t="shared" si="290"/>
        <v>465.1533203125</v>
      </c>
      <c r="AK2347" s="6">
        <f t="shared" si="291"/>
        <v>6.0409522118506497E-2</v>
      </c>
      <c r="AL2347" s="12">
        <v>7700</v>
      </c>
      <c r="AM2347" s="12">
        <v>7326.3358490066657</v>
      </c>
      <c r="AN2347" s="12">
        <f t="shared" si="292"/>
        <v>373.66415099333426</v>
      </c>
      <c r="AO2347" s="13">
        <f t="shared" si="293"/>
        <v>4.8527811817316135E-2</v>
      </c>
      <c r="AP2347" s="16">
        <v>7700</v>
      </c>
      <c r="AQ2347" s="16">
        <v>7463.5641062987643</v>
      </c>
      <c r="AR2347" s="16">
        <f t="shared" si="294"/>
        <v>236.43589370123573</v>
      </c>
      <c r="AS2347" s="17">
        <f t="shared" si="288"/>
        <v>3.0705960220939705E-2</v>
      </c>
      <c r="AT2347" s="20">
        <v>7700</v>
      </c>
      <c r="AU2347" s="20">
        <v>7159.6488549618334</v>
      </c>
      <c r="AV2347" s="20">
        <f t="shared" si="289"/>
        <v>540.35114503816658</v>
      </c>
      <c r="AW2347" s="21">
        <f t="shared" si="295"/>
        <v>7.0175473381580075E-2</v>
      </c>
    </row>
    <row r="2348" spans="1:49" x14ac:dyDescent="0.25">
      <c r="A2348" t="s">
        <v>38</v>
      </c>
      <c r="B2348" t="s">
        <v>776</v>
      </c>
      <c r="C2348">
        <v>45092</v>
      </c>
      <c r="D2348">
        <v>2021</v>
      </c>
      <c r="E2348" t="s">
        <v>66</v>
      </c>
      <c r="F2348" t="s">
        <v>150</v>
      </c>
      <c r="G2348" t="s">
        <v>100</v>
      </c>
      <c r="I2348">
        <v>4</v>
      </c>
      <c r="J2348" t="s">
        <v>129</v>
      </c>
      <c r="K2348">
        <v>4</v>
      </c>
      <c r="L2348" t="s">
        <v>44</v>
      </c>
      <c r="M2348">
        <v>2.2999999523162842</v>
      </c>
      <c r="N2348" t="s">
        <v>70</v>
      </c>
      <c r="O2348" t="s">
        <v>46</v>
      </c>
      <c r="P2348">
        <v>5</v>
      </c>
      <c r="Q2348" t="s">
        <v>60</v>
      </c>
      <c r="R2348" t="s">
        <v>172</v>
      </c>
      <c r="S2348">
        <v>270</v>
      </c>
      <c r="T2348" t="s">
        <v>49</v>
      </c>
      <c r="U2348" t="s">
        <v>50</v>
      </c>
      <c r="W2348" t="s">
        <v>134</v>
      </c>
      <c r="X2348" t="s">
        <v>74</v>
      </c>
      <c r="Z2348">
        <v>0</v>
      </c>
      <c r="AA2348" t="s">
        <v>75</v>
      </c>
      <c r="AB2348" t="s">
        <v>104</v>
      </c>
      <c r="AC2348">
        <v>45</v>
      </c>
      <c r="AD2348">
        <v>11</v>
      </c>
      <c r="AE2348">
        <v>4</v>
      </c>
      <c r="AF2348">
        <v>2025</v>
      </c>
      <c r="AG2348">
        <v>20251105</v>
      </c>
      <c r="AH2348" s="2">
        <v>22000</v>
      </c>
      <c r="AI2348" s="2">
        <v>22422.208984375</v>
      </c>
      <c r="AJ2348" s="2">
        <f t="shared" si="290"/>
        <v>422.208984375</v>
      </c>
      <c r="AK2348" s="6">
        <f t="shared" si="291"/>
        <v>1.9191317471590908E-2</v>
      </c>
      <c r="AL2348" s="12">
        <v>22000</v>
      </c>
      <c r="AM2348" s="12">
        <v>20090.801055211348</v>
      </c>
      <c r="AN2348" s="12">
        <f t="shared" si="292"/>
        <v>1909.1989447886517</v>
      </c>
      <c r="AO2348" s="13">
        <f t="shared" si="293"/>
        <v>8.6781770217665991E-2</v>
      </c>
      <c r="AP2348" s="16">
        <v>22000</v>
      </c>
      <c r="AQ2348" s="16">
        <v>20722.735201935611</v>
      </c>
      <c r="AR2348" s="16">
        <f t="shared" si="294"/>
        <v>1277.2647980643887</v>
      </c>
      <c r="AS2348" s="17">
        <f t="shared" si="288"/>
        <v>5.805749082110858E-2</v>
      </c>
      <c r="AT2348" s="20">
        <v>22000</v>
      </c>
      <c r="AU2348" s="20">
        <v>22972.636792452831</v>
      </c>
      <c r="AV2348" s="20">
        <f t="shared" si="289"/>
        <v>972.63679245283129</v>
      </c>
      <c r="AW2348" s="21">
        <f t="shared" si="295"/>
        <v>4.4210763293310515E-2</v>
      </c>
    </row>
    <row r="2349" spans="1:49" x14ac:dyDescent="0.25">
      <c r="A2349" t="s">
        <v>123</v>
      </c>
      <c r="B2349" t="s">
        <v>440</v>
      </c>
      <c r="C2349">
        <v>152735</v>
      </c>
      <c r="D2349">
        <v>2007</v>
      </c>
      <c r="E2349" t="s">
        <v>373</v>
      </c>
      <c r="F2349" t="s">
        <v>502</v>
      </c>
      <c r="G2349" t="s">
        <v>375</v>
      </c>
      <c r="H2349" t="s">
        <v>696</v>
      </c>
      <c r="I2349">
        <v>8</v>
      </c>
      <c r="J2349" t="s">
        <v>59</v>
      </c>
      <c r="K2349">
        <v>4</v>
      </c>
      <c r="L2349" t="s">
        <v>44</v>
      </c>
      <c r="M2349">
        <v>6.1999998092651367</v>
      </c>
      <c r="N2349" t="s">
        <v>44</v>
      </c>
      <c r="O2349" t="s">
        <v>46</v>
      </c>
      <c r="P2349">
        <v>4</v>
      </c>
      <c r="Q2349" t="s">
        <v>60</v>
      </c>
      <c r="R2349" t="s">
        <v>89</v>
      </c>
      <c r="U2349" t="s">
        <v>72</v>
      </c>
      <c r="V2349" t="s">
        <v>1941</v>
      </c>
      <c r="W2349" t="s">
        <v>103</v>
      </c>
      <c r="X2349" t="s">
        <v>74</v>
      </c>
      <c r="Z2349">
        <v>0</v>
      </c>
      <c r="AA2349" t="s">
        <v>75</v>
      </c>
      <c r="AB2349" t="s">
        <v>83</v>
      </c>
      <c r="AC2349">
        <v>45</v>
      </c>
      <c r="AD2349">
        <v>11</v>
      </c>
      <c r="AE2349">
        <v>4</v>
      </c>
      <c r="AF2349">
        <v>2025</v>
      </c>
      <c r="AG2349">
        <v>20251105</v>
      </c>
      <c r="AH2349" s="2">
        <v>6000</v>
      </c>
      <c r="AI2349" s="2">
        <v>5458.64892578125</v>
      </c>
      <c r="AJ2349" s="2">
        <f t="shared" si="290"/>
        <v>541.35107421875</v>
      </c>
      <c r="AK2349" s="6">
        <f t="shared" si="291"/>
        <v>9.0225179036458339E-2</v>
      </c>
      <c r="AL2349" s="12">
        <v>6000</v>
      </c>
      <c r="AM2349" s="12">
        <v>5118.0327376646437</v>
      </c>
      <c r="AN2349" s="12">
        <f t="shared" si="292"/>
        <v>881.96726233535628</v>
      </c>
      <c r="AO2349" s="13">
        <f t="shared" si="293"/>
        <v>0.14699454372255938</v>
      </c>
      <c r="AP2349" s="16">
        <v>6000</v>
      </c>
      <c r="AQ2349" s="16">
        <v>4934.2115512632827</v>
      </c>
      <c r="AR2349" s="16">
        <f t="shared" si="294"/>
        <v>1065.7884487367173</v>
      </c>
      <c r="AS2349" s="17">
        <f t="shared" si="288"/>
        <v>0.17763140812278622</v>
      </c>
      <c r="AT2349" s="20">
        <v>6000</v>
      </c>
      <c r="AU2349" s="20">
        <v>5610.5781865965837</v>
      </c>
      <c r="AV2349" s="20">
        <f t="shared" si="289"/>
        <v>389.42181340341631</v>
      </c>
      <c r="AW2349" s="21">
        <f t="shared" si="295"/>
        <v>6.4903635567236051E-2</v>
      </c>
    </row>
    <row r="2350" spans="1:49" x14ac:dyDescent="0.25">
      <c r="A2350" t="s">
        <v>109</v>
      </c>
      <c r="B2350" t="s">
        <v>317</v>
      </c>
      <c r="C2350">
        <v>91663</v>
      </c>
      <c r="D2350">
        <v>2005</v>
      </c>
      <c r="E2350" t="s">
        <v>555</v>
      </c>
      <c r="F2350" t="s">
        <v>1384</v>
      </c>
      <c r="G2350" t="s">
        <v>227</v>
      </c>
      <c r="I2350">
        <v>6</v>
      </c>
      <c r="J2350" t="s">
        <v>241</v>
      </c>
      <c r="K2350">
        <v>4</v>
      </c>
      <c r="L2350" t="s">
        <v>44</v>
      </c>
      <c r="M2350">
        <v>3.5</v>
      </c>
      <c r="N2350" t="s">
        <v>45</v>
      </c>
      <c r="O2350" t="s">
        <v>46</v>
      </c>
      <c r="P2350">
        <v>3</v>
      </c>
      <c r="Q2350" t="s">
        <v>118</v>
      </c>
      <c r="T2350" t="s">
        <v>49</v>
      </c>
      <c r="U2350" t="s">
        <v>72</v>
      </c>
      <c r="V2350" t="s">
        <v>758</v>
      </c>
      <c r="W2350" t="s">
        <v>120</v>
      </c>
      <c r="X2350" t="s">
        <v>74</v>
      </c>
      <c r="Z2350">
        <v>0</v>
      </c>
      <c r="AA2350" t="s">
        <v>75</v>
      </c>
      <c r="AB2350" t="s">
        <v>122</v>
      </c>
      <c r="AC2350">
        <v>45</v>
      </c>
      <c r="AD2350">
        <v>11</v>
      </c>
      <c r="AE2350">
        <v>4</v>
      </c>
      <c r="AF2350">
        <v>2025</v>
      </c>
      <c r="AG2350">
        <v>20251104</v>
      </c>
      <c r="AH2350" s="2">
        <v>800</v>
      </c>
      <c r="AI2350" s="2">
        <v>1275.069946289062</v>
      </c>
      <c r="AJ2350" s="2">
        <f t="shared" si="290"/>
        <v>475.06994628906205</v>
      </c>
      <c r="AK2350" s="6">
        <f t="shared" si="291"/>
        <v>0.59383743286132751</v>
      </c>
      <c r="AL2350" s="12">
        <v>800</v>
      </c>
      <c r="AM2350" s="12">
        <v>1296.223754234504</v>
      </c>
      <c r="AN2350" s="12">
        <f t="shared" si="292"/>
        <v>496.22375423450399</v>
      </c>
      <c r="AO2350" s="13">
        <f t="shared" si="293"/>
        <v>0.62027969279313</v>
      </c>
      <c r="AP2350" s="16">
        <v>800</v>
      </c>
      <c r="AQ2350" s="16">
        <v>1195.487606836193</v>
      </c>
      <c r="AR2350" s="16">
        <f t="shared" si="294"/>
        <v>395.48760683619298</v>
      </c>
      <c r="AS2350" s="17">
        <f t="shared" si="288"/>
        <v>0.49435950854524124</v>
      </c>
      <c r="AT2350" s="20">
        <v>800</v>
      </c>
      <c r="AU2350" s="20">
        <v>1305.327044025157</v>
      </c>
      <c r="AV2350" s="20">
        <f t="shared" si="289"/>
        <v>505.32704402515697</v>
      </c>
      <c r="AW2350" s="21">
        <f t="shared" si="295"/>
        <v>0.63165880503144622</v>
      </c>
    </row>
    <row r="2351" spans="1:49" x14ac:dyDescent="0.25">
      <c r="A2351" t="s">
        <v>123</v>
      </c>
      <c r="B2351" t="s">
        <v>290</v>
      </c>
      <c r="C2351">
        <v>90736</v>
      </c>
      <c r="D2351">
        <v>2021</v>
      </c>
      <c r="E2351" t="s">
        <v>139</v>
      </c>
      <c r="F2351" t="s">
        <v>140</v>
      </c>
      <c r="G2351" t="s">
        <v>180</v>
      </c>
      <c r="I2351">
        <v>4</v>
      </c>
      <c r="J2351" t="s">
        <v>43</v>
      </c>
      <c r="K2351">
        <v>4</v>
      </c>
      <c r="L2351" t="s">
        <v>44</v>
      </c>
      <c r="M2351">
        <v>2.5</v>
      </c>
      <c r="N2351" t="s">
        <v>45</v>
      </c>
      <c r="O2351" t="s">
        <v>46</v>
      </c>
      <c r="P2351">
        <v>1</v>
      </c>
      <c r="Q2351" t="s">
        <v>60</v>
      </c>
      <c r="R2351" t="s">
        <v>48</v>
      </c>
      <c r="T2351" t="s">
        <v>49</v>
      </c>
      <c r="W2351" t="s">
        <v>62</v>
      </c>
      <c r="X2351" t="s">
        <v>53</v>
      </c>
      <c r="Z2351">
        <v>0</v>
      </c>
      <c r="AA2351" t="s">
        <v>75</v>
      </c>
      <c r="AB2351" t="s">
        <v>83</v>
      </c>
      <c r="AC2351">
        <v>45</v>
      </c>
      <c r="AD2351">
        <v>11</v>
      </c>
      <c r="AE2351">
        <v>4</v>
      </c>
      <c r="AF2351">
        <v>2025</v>
      </c>
      <c r="AG2351">
        <v>20251104</v>
      </c>
      <c r="AH2351" s="2">
        <v>10800</v>
      </c>
      <c r="AI2351" s="2">
        <v>7311.48095703125</v>
      </c>
      <c r="AJ2351" s="2">
        <f t="shared" si="290"/>
        <v>3488.51904296875</v>
      </c>
      <c r="AK2351" s="6">
        <f t="shared" si="291"/>
        <v>0.3230110224971065</v>
      </c>
      <c r="AL2351" s="12">
        <v>10800</v>
      </c>
      <c r="AM2351" s="12">
        <v>6706.0857651501929</v>
      </c>
      <c r="AN2351" s="12">
        <f t="shared" si="292"/>
        <v>4093.9142348498071</v>
      </c>
      <c r="AO2351" s="13">
        <f t="shared" si="293"/>
        <v>0.37906613285646362</v>
      </c>
      <c r="AP2351" s="16">
        <v>10800</v>
      </c>
      <c r="AQ2351" s="16">
        <v>6590.8651893546603</v>
      </c>
      <c r="AR2351" s="16">
        <f t="shared" si="294"/>
        <v>4209.1348106453397</v>
      </c>
      <c r="AS2351" s="17">
        <f t="shared" si="288"/>
        <v>0.38973470468938332</v>
      </c>
      <c r="AT2351" s="20">
        <v>10800</v>
      </c>
      <c r="AU2351" s="20">
        <v>7608.5883125410373</v>
      </c>
      <c r="AV2351" s="20">
        <f t="shared" si="289"/>
        <v>3191.4116874589627</v>
      </c>
      <c r="AW2351" s="21">
        <f t="shared" si="295"/>
        <v>0.29550108217212617</v>
      </c>
    </row>
    <row r="2352" spans="1:49" x14ac:dyDescent="0.25">
      <c r="A2352" t="s">
        <v>109</v>
      </c>
      <c r="B2352" t="s">
        <v>110</v>
      </c>
      <c r="C2352">
        <v>188062</v>
      </c>
      <c r="D2352">
        <v>2014</v>
      </c>
      <c r="E2352" t="s">
        <v>111</v>
      </c>
      <c r="F2352" t="s">
        <v>823</v>
      </c>
      <c r="G2352" t="s">
        <v>367</v>
      </c>
      <c r="I2352">
        <v>6</v>
      </c>
      <c r="J2352" t="s">
        <v>59</v>
      </c>
      <c r="K2352">
        <v>4</v>
      </c>
      <c r="L2352" t="s">
        <v>44</v>
      </c>
      <c r="M2352">
        <v>3.5999999046325679</v>
      </c>
      <c r="N2352" t="s">
        <v>45</v>
      </c>
      <c r="O2352" t="s">
        <v>46</v>
      </c>
      <c r="Q2352" t="s">
        <v>215</v>
      </c>
      <c r="R2352" t="s">
        <v>96</v>
      </c>
      <c r="T2352" t="s">
        <v>49</v>
      </c>
      <c r="W2352" t="s">
        <v>90</v>
      </c>
      <c r="X2352" t="s">
        <v>98</v>
      </c>
      <c r="Z2352">
        <v>0</v>
      </c>
      <c r="AA2352" t="s">
        <v>75</v>
      </c>
      <c r="AB2352" t="s">
        <v>215</v>
      </c>
      <c r="AC2352">
        <v>45</v>
      </c>
      <c r="AD2352">
        <v>11</v>
      </c>
      <c r="AE2352">
        <v>4</v>
      </c>
      <c r="AF2352">
        <v>2025</v>
      </c>
      <c r="AG2352">
        <v>20251104</v>
      </c>
      <c r="AH2352" s="2">
        <v>1500</v>
      </c>
      <c r="AI2352" s="2">
        <v>1374.27490234375</v>
      </c>
      <c r="AJ2352" s="2">
        <f t="shared" si="290"/>
        <v>125.72509765625</v>
      </c>
      <c r="AK2352" s="6">
        <f t="shared" si="291"/>
        <v>8.3816731770833333E-2</v>
      </c>
      <c r="AL2352" s="12">
        <v>1500</v>
      </c>
      <c r="AM2352" s="12">
        <v>1482.1386813428051</v>
      </c>
      <c r="AN2352" s="12">
        <f t="shared" si="292"/>
        <v>17.861318657194943</v>
      </c>
      <c r="AO2352" s="13">
        <f t="shared" si="293"/>
        <v>1.1907545771463295E-2</v>
      </c>
      <c r="AP2352" s="16">
        <v>1500</v>
      </c>
      <c r="AQ2352" s="16">
        <v>1476.778680772532</v>
      </c>
      <c r="AR2352" s="16">
        <f t="shared" si="294"/>
        <v>23.22131922746803</v>
      </c>
      <c r="AS2352" s="17">
        <f t="shared" si="288"/>
        <v>1.5480879484978687E-2</v>
      </c>
      <c r="AT2352" s="20">
        <v>1500</v>
      </c>
      <c r="AU2352" s="20">
        <v>1362.1326073030109</v>
      </c>
      <c r="AV2352" s="20">
        <f t="shared" si="289"/>
        <v>137.8673926969891</v>
      </c>
      <c r="AW2352" s="21">
        <f t="shared" si="295"/>
        <v>9.191159513132606E-2</v>
      </c>
    </row>
    <row r="2353" spans="1:49" x14ac:dyDescent="0.25">
      <c r="A2353" t="s">
        <v>77</v>
      </c>
      <c r="B2353" t="s">
        <v>151</v>
      </c>
      <c r="C2353">
        <v>99039</v>
      </c>
      <c r="D2353">
        <v>2014</v>
      </c>
      <c r="E2353" t="s">
        <v>66</v>
      </c>
      <c r="F2353" t="s">
        <v>620</v>
      </c>
      <c r="G2353" t="s">
        <v>214</v>
      </c>
      <c r="I2353">
        <v>4</v>
      </c>
      <c r="J2353" t="s">
        <v>129</v>
      </c>
      <c r="K2353">
        <v>4</v>
      </c>
      <c r="L2353" t="s">
        <v>44</v>
      </c>
      <c r="M2353">
        <v>2</v>
      </c>
      <c r="N2353" t="s">
        <v>45</v>
      </c>
      <c r="O2353" t="s">
        <v>46</v>
      </c>
      <c r="P2353">
        <v>2</v>
      </c>
      <c r="Q2353" t="s">
        <v>118</v>
      </c>
      <c r="S2353">
        <v>160</v>
      </c>
      <c r="T2353" t="s">
        <v>49</v>
      </c>
      <c r="U2353" t="s">
        <v>50</v>
      </c>
      <c r="W2353" t="s">
        <v>120</v>
      </c>
      <c r="X2353" t="s">
        <v>74</v>
      </c>
      <c r="Z2353">
        <v>0</v>
      </c>
      <c r="AA2353" t="s">
        <v>75</v>
      </c>
      <c r="AB2353" t="s">
        <v>122</v>
      </c>
      <c r="AC2353">
        <v>45</v>
      </c>
      <c r="AD2353">
        <v>11</v>
      </c>
      <c r="AE2353">
        <v>4</v>
      </c>
      <c r="AF2353">
        <v>2025</v>
      </c>
      <c r="AG2353">
        <v>20251105</v>
      </c>
      <c r="AH2353" s="2">
        <v>650</v>
      </c>
      <c r="AI2353" s="2">
        <v>1545.583251953125</v>
      </c>
      <c r="AJ2353" s="2">
        <f t="shared" si="290"/>
        <v>895.583251953125</v>
      </c>
      <c r="AK2353" s="6">
        <f t="shared" si="291"/>
        <v>1.3778203876201922</v>
      </c>
      <c r="AL2353" s="12">
        <v>650</v>
      </c>
      <c r="AM2353" s="12">
        <v>1451.6530338277389</v>
      </c>
      <c r="AN2353" s="12">
        <f t="shared" si="292"/>
        <v>801.65303382773891</v>
      </c>
      <c r="AO2353" s="13">
        <f t="shared" si="293"/>
        <v>1.2333123597349829</v>
      </c>
      <c r="AP2353" s="16">
        <v>650</v>
      </c>
      <c r="AQ2353" s="16">
        <v>1539.571438942274</v>
      </c>
      <c r="AR2353" s="16">
        <f t="shared" si="294"/>
        <v>889.57143894227397</v>
      </c>
      <c r="AS2353" s="17">
        <f t="shared" si="288"/>
        <v>1.3685714445265753</v>
      </c>
      <c r="AT2353" s="20">
        <v>650</v>
      </c>
      <c r="AU2353" s="20">
        <v>1631.3304794520541</v>
      </c>
      <c r="AV2353" s="20">
        <f t="shared" si="289"/>
        <v>981.33047945205408</v>
      </c>
      <c r="AW2353" s="21">
        <f t="shared" si="295"/>
        <v>1.5097391991570064</v>
      </c>
    </row>
    <row r="2354" spans="1:49" x14ac:dyDescent="0.25">
      <c r="A2354" t="s">
        <v>77</v>
      </c>
      <c r="B2354" t="s">
        <v>596</v>
      </c>
      <c r="C2354">
        <v>119062</v>
      </c>
      <c r="D2354">
        <v>2019</v>
      </c>
      <c r="E2354" t="s">
        <v>40</v>
      </c>
      <c r="F2354" t="s">
        <v>498</v>
      </c>
      <c r="G2354" t="s">
        <v>821</v>
      </c>
      <c r="H2354" t="s">
        <v>647</v>
      </c>
      <c r="I2354">
        <v>6</v>
      </c>
      <c r="J2354" t="s">
        <v>101</v>
      </c>
      <c r="K2354">
        <v>4</v>
      </c>
      <c r="L2354" t="s">
        <v>44</v>
      </c>
      <c r="M2354">
        <v>3.5</v>
      </c>
      <c r="N2354" t="s">
        <v>44</v>
      </c>
      <c r="O2354" t="s">
        <v>46</v>
      </c>
      <c r="P2354">
        <v>4</v>
      </c>
      <c r="Q2354" t="s">
        <v>60</v>
      </c>
      <c r="R2354" t="s">
        <v>89</v>
      </c>
      <c r="S2354">
        <v>295</v>
      </c>
      <c r="T2354" t="s">
        <v>49</v>
      </c>
      <c r="U2354" t="s">
        <v>72</v>
      </c>
      <c r="V2354" t="s">
        <v>145</v>
      </c>
      <c r="W2354" t="s">
        <v>134</v>
      </c>
      <c r="X2354" t="s">
        <v>74</v>
      </c>
      <c r="Z2354">
        <v>0</v>
      </c>
      <c r="AA2354" t="s">
        <v>75</v>
      </c>
      <c r="AB2354" t="s">
        <v>104</v>
      </c>
      <c r="AC2354">
        <v>45</v>
      </c>
      <c r="AD2354">
        <v>11</v>
      </c>
      <c r="AE2354">
        <v>4</v>
      </c>
      <c r="AF2354">
        <v>2025</v>
      </c>
      <c r="AG2354">
        <v>20251105</v>
      </c>
      <c r="AH2354" s="2">
        <v>16600</v>
      </c>
      <c r="AI2354" s="2">
        <v>17788.16015625</v>
      </c>
      <c r="AJ2354" s="2">
        <f t="shared" si="290"/>
        <v>1188.16015625</v>
      </c>
      <c r="AK2354" s="6">
        <f t="shared" si="291"/>
        <v>7.1575913027108432E-2</v>
      </c>
      <c r="AL2354" s="12">
        <v>16600</v>
      </c>
      <c r="AM2354" s="12">
        <v>17762.591015028011</v>
      </c>
      <c r="AN2354" s="12">
        <f t="shared" si="292"/>
        <v>1162.5910150280106</v>
      </c>
      <c r="AO2354" s="13">
        <f t="shared" si="293"/>
        <v>7.0035603314940395E-2</v>
      </c>
      <c r="AP2354" s="16">
        <v>16600</v>
      </c>
      <c r="AQ2354" s="16">
        <v>16654.676495356522</v>
      </c>
      <c r="AR2354" s="16">
        <f t="shared" si="294"/>
        <v>54.676495356521627</v>
      </c>
      <c r="AS2354" s="17">
        <f t="shared" si="288"/>
        <v>3.2937647805133512E-3</v>
      </c>
      <c r="AT2354" s="20">
        <v>16600</v>
      </c>
      <c r="AU2354" s="20">
        <v>17543.265460030168</v>
      </c>
      <c r="AV2354" s="20">
        <f t="shared" si="289"/>
        <v>943.26546003016847</v>
      </c>
      <c r="AW2354" s="21">
        <f t="shared" si="295"/>
        <v>5.6823220483745086E-2</v>
      </c>
    </row>
    <row r="2355" spans="1:49" x14ac:dyDescent="0.25">
      <c r="A2355" t="s">
        <v>123</v>
      </c>
      <c r="B2355" t="s">
        <v>200</v>
      </c>
      <c r="C2355">
        <v>56723</v>
      </c>
      <c r="D2355">
        <v>2020</v>
      </c>
      <c r="E2355" t="s">
        <v>57</v>
      </c>
      <c r="F2355" t="s">
        <v>354</v>
      </c>
      <c r="G2355" t="s">
        <v>180</v>
      </c>
      <c r="I2355">
        <v>6</v>
      </c>
      <c r="J2355" t="s">
        <v>101</v>
      </c>
      <c r="K2355">
        <v>4</v>
      </c>
      <c r="L2355" t="s">
        <v>44</v>
      </c>
      <c r="M2355">
        <v>3.7999999523162842</v>
      </c>
      <c r="N2355" t="s">
        <v>45</v>
      </c>
      <c r="O2355" t="s">
        <v>46</v>
      </c>
      <c r="P2355">
        <v>5</v>
      </c>
      <c r="Q2355" t="s">
        <v>60</v>
      </c>
      <c r="R2355" t="s">
        <v>48</v>
      </c>
      <c r="S2355">
        <v>291</v>
      </c>
      <c r="T2355" t="s">
        <v>49</v>
      </c>
      <c r="U2355" t="s">
        <v>72</v>
      </c>
      <c r="V2355" t="s">
        <v>356</v>
      </c>
      <c r="W2355" t="s">
        <v>134</v>
      </c>
      <c r="X2355" t="s">
        <v>74</v>
      </c>
      <c r="Y2355">
        <v>33990</v>
      </c>
      <c r="Z2355">
        <v>0</v>
      </c>
      <c r="AA2355" t="s">
        <v>75</v>
      </c>
      <c r="AB2355" t="s">
        <v>104</v>
      </c>
      <c r="AC2355">
        <v>45</v>
      </c>
      <c r="AD2355">
        <v>11</v>
      </c>
      <c r="AE2355">
        <v>4</v>
      </c>
      <c r="AF2355">
        <v>2025</v>
      </c>
      <c r="AG2355">
        <v>20251103</v>
      </c>
      <c r="AH2355" s="2">
        <v>18800</v>
      </c>
      <c r="AI2355" s="2">
        <v>21131.84765625</v>
      </c>
      <c r="AJ2355" s="2">
        <f t="shared" si="290"/>
        <v>2331.84765625</v>
      </c>
      <c r="AK2355" s="6">
        <f t="shared" si="291"/>
        <v>0.12403444980053191</v>
      </c>
      <c r="AL2355" s="12">
        <v>18800</v>
      </c>
      <c r="AM2355" s="12">
        <v>21895.851262221531</v>
      </c>
      <c r="AN2355" s="12">
        <f t="shared" si="292"/>
        <v>3095.8512622215312</v>
      </c>
      <c r="AO2355" s="13">
        <f t="shared" si="293"/>
        <v>0.16467293947986869</v>
      </c>
      <c r="AP2355" s="16">
        <v>18800</v>
      </c>
      <c r="AQ2355" s="16">
        <v>20544.658377023519</v>
      </c>
      <c r="AR2355" s="16">
        <f t="shared" si="294"/>
        <v>1744.6583770235193</v>
      </c>
      <c r="AS2355" s="17">
        <f t="shared" si="288"/>
        <v>9.280097750125102E-2</v>
      </c>
      <c r="AT2355" s="20">
        <v>18800</v>
      </c>
      <c r="AU2355" s="20">
        <v>20579.609105180542</v>
      </c>
      <c r="AV2355" s="20">
        <f t="shared" si="289"/>
        <v>1779.6091051805415</v>
      </c>
      <c r="AW2355" s="21">
        <f t="shared" si="295"/>
        <v>9.4660058786199014E-2</v>
      </c>
    </row>
    <row r="2356" spans="1:49" x14ac:dyDescent="0.25">
      <c r="A2356" t="s">
        <v>123</v>
      </c>
      <c r="B2356" t="s">
        <v>440</v>
      </c>
      <c r="C2356">
        <v>104862</v>
      </c>
      <c r="D2356">
        <v>2016</v>
      </c>
      <c r="E2356" t="s">
        <v>155</v>
      </c>
      <c r="F2356" t="s">
        <v>605</v>
      </c>
      <c r="G2356" t="s">
        <v>606</v>
      </c>
      <c r="I2356">
        <v>4</v>
      </c>
      <c r="J2356" t="s">
        <v>230</v>
      </c>
      <c r="K2356">
        <v>4</v>
      </c>
      <c r="L2356" t="s">
        <v>44</v>
      </c>
      <c r="M2356">
        <v>1.6000000238418579</v>
      </c>
      <c r="N2356" t="s">
        <v>45</v>
      </c>
      <c r="O2356" t="s">
        <v>46</v>
      </c>
      <c r="P2356">
        <v>2</v>
      </c>
      <c r="Q2356" t="s">
        <v>60</v>
      </c>
      <c r="T2356" t="s">
        <v>49</v>
      </c>
      <c r="W2356" t="s">
        <v>62</v>
      </c>
      <c r="X2356" t="s">
        <v>63</v>
      </c>
      <c r="Z2356">
        <v>0</v>
      </c>
      <c r="AA2356" t="s">
        <v>75</v>
      </c>
      <c r="AB2356" t="s">
        <v>83</v>
      </c>
      <c r="AC2356">
        <v>45</v>
      </c>
      <c r="AD2356">
        <v>11</v>
      </c>
      <c r="AE2356">
        <v>4</v>
      </c>
      <c r="AF2356">
        <v>2025</v>
      </c>
      <c r="AG2356">
        <v>20251105</v>
      </c>
      <c r="AH2356" s="2">
        <v>5300</v>
      </c>
      <c r="AI2356" s="2">
        <v>3557.5205078125</v>
      </c>
      <c r="AJ2356" s="2">
        <f t="shared" si="290"/>
        <v>1742.4794921875</v>
      </c>
      <c r="AK2356" s="6">
        <f t="shared" si="291"/>
        <v>0.32876971550707546</v>
      </c>
      <c r="AL2356" s="12">
        <v>5300</v>
      </c>
      <c r="AM2356" s="12">
        <v>3544.7794801935288</v>
      </c>
      <c r="AN2356" s="12">
        <f t="shared" si="292"/>
        <v>1755.2205198064712</v>
      </c>
      <c r="AO2356" s="13">
        <f t="shared" si="293"/>
        <v>0.33117368298235306</v>
      </c>
      <c r="AP2356" s="16">
        <v>5300</v>
      </c>
      <c r="AQ2356" s="16">
        <v>3552.5946005153528</v>
      </c>
      <c r="AR2356" s="16">
        <f t="shared" si="294"/>
        <v>1747.4053994846472</v>
      </c>
      <c r="AS2356" s="17">
        <f t="shared" si="288"/>
        <v>0.3296991319782353</v>
      </c>
      <c r="AT2356" s="20">
        <v>5300</v>
      </c>
      <c r="AU2356" s="20">
        <v>3610.761904761905</v>
      </c>
      <c r="AV2356" s="20">
        <f t="shared" si="289"/>
        <v>1689.238095238095</v>
      </c>
      <c r="AW2356" s="21">
        <f t="shared" si="295"/>
        <v>0.3187241689128481</v>
      </c>
    </row>
    <row r="2357" spans="1:49" x14ac:dyDescent="0.25">
      <c r="A2357" t="s">
        <v>38</v>
      </c>
      <c r="B2357" t="s">
        <v>776</v>
      </c>
      <c r="C2357">
        <v>129072</v>
      </c>
      <c r="D2357">
        <v>2015</v>
      </c>
      <c r="E2357" t="s">
        <v>66</v>
      </c>
      <c r="F2357" t="s">
        <v>434</v>
      </c>
      <c r="H2357" t="s">
        <v>246</v>
      </c>
      <c r="I2357">
        <v>8</v>
      </c>
      <c r="J2357" t="s">
        <v>101</v>
      </c>
      <c r="K2357">
        <v>4</v>
      </c>
      <c r="L2357" t="s">
        <v>44</v>
      </c>
      <c r="M2357">
        <v>6.6999998092651367</v>
      </c>
      <c r="N2357" t="s">
        <v>87</v>
      </c>
      <c r="O2357" t="s">
        <v>46</v>
      </c>
      <c r="P2357">
        <v>4</v>
      </c>
      <c r="Q2357" t="s">
        <v>88</v>
      </c>
      <c r="R2357" t="s">
        <v>89</v>
      </c>
      <c r="S2357">
        <v>440</v>
      </c>
      <c r="T2357" t="s">
        <v>219</v>
      </c>
      <c r="U2357" t="s">
        <v>72</v>
      </c>
      <c r="W2357" t="s">
        <v>220</v>
      </c>
      <c r="X2357" t="s">
        <v>74</v>
      </c>
      <c r="Z2357">
        <v>0</v>
      </c>
      <c r="AA2357" t="s">
        <v>75</v>
      </c>
      <c r="AB2357" t="s">
        <v>91</v>
      </c>
      <c r="AC2357">
        <v>45</v>
      </c>
      <c r="AD2357">
        <v>11</v>
      </c>
      <c r="AE2357">
        <v>4</v>
      </c>
      <c r="AF2357">
        <v>2025</v>
      </c>
      <c r="AG2357">
        <v>20251105</v>
      </c>
      <c r="AH2357" s="2">
        <v>24500</v>
      </c>
      <c r="AI2357" s="2">
        <v>22987.12890625</v>
      </c>
      <c r="AJ2357" s="2">
        <f t="shared" si="290"/>
        <v>1512.87109375</v>
      </c>
      <c r="AK2357" s="6">
        <f t="shared" si="291"/>
        <v>6.1749840561224491E-2</v>
      </c>
      <c r="AL2357" s="12">
        <v>24500</v>
      </c>
      <c r="AM2357" s="12">
        <v>22778.96380669011</v>
      </c>
      <c r="AN2357" s="12">
        <f t="shared" si="292"/>
        <v>1721.0361933098902</v>
      </c>
      <c r="AO2357" s="13">
        <f t="shared" si="293"/>
        <v>7.0246375237138378E-2</v>
      </c>
      <c r="AP2357" s="16">
        <v>24500</v>
      </c>
      <c r="AQ2357" s="16">
        <v>23131.07703197798</v>
      </c>
      <c r="AR2357" s="16">
        <f t="shared" si="294"/>
        <v>1368.9229680220196</v>
      </c>
      <c r="AS2357" s="17">
        <f t="shared" si="288"/>
        <v>5.5874406858041618E-2</v>
      </c>
      <c r="AT2357" s="20">
        <v>24500</v>
      </c>
      <c r="AU2357" s="20">
        <v>22621.641958041961</v>
      </c>
      <c r="AV2357" s="20">
        <f t="shared" si="289"/>
        <v>1878.3580419580394</v>
      </c>
      <c r="AW2357" s="21">
        <f t="shared" si="295"/>
        <v>7.6667675181960798E-2</v>
      </c>
    </row>
    <row r="2358" spans="1:49" x14ac:dyDescent="0.25">
      <c r="A2358" t="s">
        <v>38</v>
      </c>
      <c r="B2358" t="s">
        <v>105</v>
      </c>
      <c r="C2358">
        <v>254249</v>
      </c>
      <c r="D2358">
        <v>2011</v>
      </c>
      <c r="E2358" t="s">
        <v>167</v>
      </c>
      <c r="F2358" t="s">
        <v>242</v>
      </c>
      <c r="G2358" t="s">
        <v>1854</v>
      </c>
      <c r="I2358">
        <v>6</v>
      </c>
      <c r="J2358" t="s">
        <v>230</v>
      </c>
      <c r="K2358">
        <v>4</v>
      </c>
      <c r="L2358" t="s">
        <v>44</v>
      </c>
      <c r="M2358">
        <v>3</v>
      </c>
      <c r="N2358" t="s">
        <v>45</v>
      </c>
      <c r="Q2358" t="s">
        <v>60</v>
      </c>
      <c r="R2358" t="s">
        <v>96</v>
      </c>
      <c r="T2358" t="s">
        <v>49</v>
      </c>
      <c r="V2358" t="s">
        <v>1327</v>
      </c>
      <c r="W2358" t="s">
        <v>134</v>
      </c>
      <c r="X2358" t="s">
        <v>98</v>
      </c>
      <c r="Z2358">
        <v>0</v>
      </c>
      <c r="AA2358" t="s">
        <v>75</v>
      </c>
      <c r="AB2358" t="s">
        <v>83</v>
      </c>
      <c r="AC2358">
        <v>45</v>
      </c>
      <c r="AD2358">
        <v>11</v>
      </c>
      <c r="AE2358">
        <v>4</v>
      </c>
      <c r="AF2358">
        <v>2025</v>
      </c>
      <c r="AG2358">
        <v>20251104</v>
      </c>
      <c r="AH2358" s="2">
        <v>700</v>
      </c>
      <c r="AI2358" s="2">
        <v>1119.789428710938</v>
      </c>
      <c r="AJ2358" s="2">
        <f t="shared" si="290"/>
        <v>419.78942871093795</v>
      </c>
      <c r="AK2358" s="6">
        <f t="shared" si="291"/>
        <v>0.59969918387276855</v>
      </c>
      <c r="AL2358" s="12">
        <v>700</v>
      </c>
      <c r="AM2358" s="12">
        <v>1009.152986552588</v>
      </c>
      <c r="AN2358" s="12">
        <f t="shared" si="292"/>
        <v>309.152986552588</v>
      </c>
      <c r="AO2358" s="13">
        <f t="shared" si="293"/>
        <v>0.44164712364655428</v>
      </c>
      <c r="AP2358" s="16">
        <v>700</v>
      </c>
      <c r="AQ2358" s="16">
        <v>1067.4462978661661</v>
      </c>
      <c r="AR2358" s="16">
        <f t="shared" si="294"/>
        <v>367.44629786616611</v>
      </c>
      <c r="AS2358" s="17">
        <f t="shared" si="288"/>
        <v>0.52492328266595156</v>
      </c>
      <c r="AT2358" s="20">
        <v>700</v>
      </c>
      <c r="AU2358" s="20">
        <v>1205.359619306593</v>
      </c>
      <c r="AV2358" s="20">
        <f t="shared" si="289"/>
        <v>505.359619306593</v>
      </c>
      <c r="AW2358" s="21">
        <f t="shared" si="295"/>
        <v>0.72194231329513281</v>
      </c>
    </row>
    <row r="2359" spans="1:49" x14ac:dyDescent="0.25">
      <c r="A2359" t="s">
        <v>109</v>
      </c>
      <c r="B2359" t="s">
        <v>538</v>
      </c>
      <c r="C2359">
        <v>110488</v>
      </c>
      <c r="D2359">
        <v>2019</v>
      </c>
      <c r="E2359" t="s">
        <v>135</v>
      </c>
      <c r="F2359" t="s">
        <v>136</v>
      </c>
      <c r="G2359" t="s">
        <v>820</v>
      </c>
      <c r="I2359">
        <v>4</v>
      </c>
      <c r="J2359" t="s">
        <v>69</v>
      </c>
      <c r="K2359">
        <v>4</v>
      </c>
      <c r="L2359" t="s">
        <v>44</v>
      </c>
      <c r="M2359">
        <v>2.4000000953674321</v>
      </c>
      <c r="N2359" t="s">
        <v>87</v>
      </c>
      <c r="O2359" t="s">
        <v>46</v>
      </c>
      <c r="P2359">
        <v>4</v>
      </c>
      <c r="Q2359" t="s">
        <v>60</v>
      </c>
      <c r="R2359" t="s">
        <v>89</v>
      </c>
      <c r="S2359">
        <v>184</v>
      </c>
      <c r="T2359" t="s">
        <v>49</v>
      </c>
      <c r="U2359" t="s">
        <v>50</v>
      </c>
      <c r="W2359" t="s">
        <v>134</v>
      </c>
      <c r="X2359" t="s">
        <v>74</v>
      </c>
      <c r="Y2359">
        <v>27395</v>
      </c>
      <c r="Z2359">
        <v>0</v>
      </c>
      <c r="AA2359" t="s">
        <v>75</v>
      </c>
      <c r="AB2359" t="s">
        <v>83</v>
      </c>
      <c r="AC2359">
        <v>45</v>
      </c>
      <c r="AD2359">
        <v>11</v>
      </c>
      <c r="AE2359">
        <v>4</v>
      </c>
      <c r="AF2359">
        <v>2025</v>
      </c>
      <c r="AG2359">
        <v>20251105</v>
      </c>
      <c r="AH2359" s="2">
        <v>7900</v>
      </c>
      <c r="AI2359" s="2">
        <v>9152.119140625</v>
      </c>
      <c r="AJ2359" s="2">
        <f t="shared" si="290"/>
        <v>1252.119140625</v>
      </c>
      <c r="AK2359" s="6">
        <f t="shared" si="291"/>
        <v>0.15849609375000001</v>
      </c>
      <c r="AL2359" s="12">
        <v>7900</v>
      </c>
      <c r="AM2359" s="12">
        <v>8882.8187457346321</v>
      </c>
      <c r="AN2359" s="12">
        <f t="shared" si="292"/>
        <v>982.8187457346321</v>
      </c>
      <c r="AO2359" s="13">
        <f t="shared" si="293"/>
        <v>0.12440743616894077</v>
      </c>
      <c r="AP2359" s="16">
        <v>7900</v>
      </c>
      <c r="AQ2359" s="16">
        <v>9395.7052091836413</v>
      </c>
      <c r="AR2359" s="16">
        <f t="shared" si="294"/>
        <v>1495.7052091836413</v>
      </c>
      <c r="AS2359" s="17">
        <f t="shared" si="288"/>
        <v>0.18932977331438497</v>
      </c>
      <c r="AT2359" s="20">
        <v>7900</v>
      </c>
      <c r="AU2359" s="20">
        <v>9113.42803030303</v>
      </c>
      <c r="AV2359" s="20">
        <f t="shared" si="289"/>
        <v>1213.42803030303</v>
      </c>
      <c r="AW2359" s="21">
        <f t="shared" si="295"/>
        <v>0.15359848484848482</v>
      </c>
    </row>
    <row r="2360" spans="1:49" x14ac:dyDescent="0.25">
      <c r="A2360" t="s">
        <v>123</v>
      </c>
      <c r="B2360" t="s">
        <v>200</v>
      </c>
      <c r="C2360">
        <v>66472</v>
      </c>
      <c r="D2360">
        <v>2015</v>
      </c>
      <c r="E2360" t="s">
        <v>270</v>
      </c>
      <c r="F2360" t="s">
        <v>587</v>
      </c>
      <c r="G2360" t="s">
        <v>272</v>
      </c>
      <c r="H2360" t="s">
        <v>798</v>
      </c>
      <c r="I2360">
        <v>6</v>
      </c>
      <c r="J2360" t="s">
        <v>207</v>
      </c>
      <c r="K2360">
        <v>4</v>
      </c>
      <c r="L2360" t="s">
        <v>44</v>
      </c>
      <c r="M2360">
        <v>3.5</v>
      </c>
      <c r="N2360" t="s">
        <v>45</v>
      </c>
      <c r="O2360" t="s">
        <v>46</v>
      </c>
      <c r="P2360">
        <v>4</v>
      </c>
      <c r="Q2360" t="s">
        <v>118</v>
      </c>
      <c r="R2360" t="s">
        <v>48</v>
      </c>
      <c r="T2360" t="s">
        <v>49</v>
      </c>
      <c r="U2360" t="s">
        <v>72</v>
      </c>
      <c r="V2360" t="s">
        <v>274</v>
      </c>
      <c r="W2360" t="s">
        <v>120</v>
      </c>
      <c r="X2360" t="s">
        <v>53</v>
      </c>
      <c r="Z2360">
        <v>0</v>
      </c>
      <c r="AA2360" t="s">
        <v>75</v>
      </c>
      <c r="AB2360" t="s">
        <v>122</v>
      </c>
      <c r="AC2360">
        <v>45</v>
      </c>
      <c r="AD2360">
        <v>11</v>
      </c>
      <c r="AE2360">
        <v>4</v>
      </c>
      <c r="AF2360">
        <v>2025</v>
      </c>
      <c r="AG2360">
        <v>20251103</v>
      </c>
      <c r="AH2360" s="2">
        <v>13900</v>
      </c>
      <c r="AI2360" s="2">
        <v>14999.9033203125</v>
      </c>
      <c r="AJ2360" s="2">
        <f t="shared" si="290"/>
        <v>1099.9033203125</v>
      </c>
      <c r="AK2360" s="6">
        <f t="shared" si="291"/>
        <v>7.9129735274280577E-2</v>
      </c>
      <c r="AL2360" s="12">
        <v>13900</v>
      </c>
      <c r="AM2360" s="12">
        <v>15362.09625237583</v>
      </c>
      <c r="AN2360" s="12">
        <f t="shared" si="292"/>
        <v>1462.0962523758299</v>
      </c>
      <c r="AO2360" s="13">
        <f t="shared" si="293"/>
        <v>0.10518678074646258</v>
      </c>
      <c r="AP2360" s="16">
        <v>13900</v>
      </c>
      <c r="AQ2360" s="16">
        <v>13948.6583683995</v>
      </c>
      <c r="AR2360" s="16">
        <f t="shared" si="294"/>
        <v>48.658368399499523</v>
      </c>
      <c r="AS2360" s="17">
        <f t="shared" si="288"/>
        <v>3.500602043129462E-3</v>
      </c>
      <c r="AT2360" s="20">
        <v>13900</v>
      </c>
      <c r="AU2360" s="20">
        <v>14778.365487674169</v>
      </c>
      <c r="AV2360" s="20">
        <f t="shared" si="289"/>
        <v>878.36548767416934</v>
      </c>
      <c r="AW2360" s="21">
        <f t="shared" si="295"/>
        <v>6.3191761703177654E-2</v>
      </c>
    </row>
    <row r="2361" spans="1:49" x14ac:dyDescent="0.25">
      <c r="A2361" t="s">
        <v>77</v>
      </c>
      <c r="B2361" t="s">
        <v>596</v>
      </c>
      <c r="C2361">
        <v>203047</v>
      </c>
      <c r="D2361">
        <v>2014</v>
      </c>
      <c r="E2361" t="s">
        <v>84</v>
      </c>
      <c r="F2361" t="s">
        <v>85</v>
      </c>
      <c r="G2361" t="s">
        <v>832</v>
      </c>
      <c r="I2361">
        <v>8</v>
      </c>
      <c r="J2361" t="s">
        <v>43</v>
      </c>
      <c r="K2361">
        <v>4</v>
      </c>
      <c r="L2361" t="s">
        <v>44</v>
      </c>
      <c r="M2361">
        <v>5.6999998092651367</v>
      </c>
      <c r="N2361" t="s">
        <v>87</v>
      </c>
      <c r="O2361" t="s">
        <v>46</v>
      </c>
      <c r="P2361">
        <v>3</v>
      </c>
      <c r="Q2361" t="s">
        <v>88</v>
      </c>
      <c r="R2361" t="s">
        <v>89</v>
      </c>
      <c r="T2361" t="s">
        <v>49</v>
      </c>
      <c r="W2361" t="s">
        <v>90</v>
      </c>
      <c r="X2361" t="s">
        <v>74</v>
      </c>
      <c r="Z2361">
        <v>0</v>
      </c>
      <c r="AA2361" t="s">
        <v>75</v>
      </c>
      <c r="AB2361" t="s">
        <v>91</v>
      </c>
      <c r="AC2361">
        <v>45</v>
      </c>
      <c r="AD2361">
        <v>11</v>
      </c>
      <c r="AE2361">
        <v>4</v>
      </c>
      <c r="AF2361">
        <v>2025</v>
      </c>
      <c r="AG2361">
        <v>20251105</v>
      </c>
      <c r="AH2361" s="2">
        <v>4000</v>
      </c>
      <c r="AI2361" s="2">
        <v>3353.772705078125</v>
      </c>
      <c r="AJ2361" s="2">
        <f t="shared" si="290"/>
        <v>646.227294921875</v>
      </c>
      <c r="AK2361" s="6">
        <f t="shared" si="291"/>
        <v>0.16155682373046876</v>
      </c>
      <c r="AL2361" s="12">
        <v>4000</v>
      </c>
      <c r="AM2361" s="12">
        <v>3747.9139650246229</v>
      </c>
      <c r="AN2361" s="12">
        <f t="shared" si="292"/>
        <v>252.08603497537706</v>
      </c>
      <c r="AO2361" s="13">
        <f t="shared" si="293"/>
        <v>6.3021508743844268E-2</v>
      </c>
      <c r="AP2361" s="16">
        <v>4000</v>
      </c>
      <c r="AQ2361" s="16">
        <v>3552.4093169515531</v>
      </c>
      <c r="AR2361" s="16">
        <f t="shared" si="294"/>
        <v>447.59068304844686</v>
      </c>
      <c r="AS2361" s="17">
        <f t="shared" si="288"/>
        <v>0.11189767076211171</v>
      </c>
      <c r="AT2361" s="20">
        <v>4000</v>
      </c>
      <c r="AU2361" s="20">
        <v>3274.2014984227121</v>
      </c>
      <c r="AV2361" s="20">
        <f t="shared" si="289"/>
        <v>725.79850157728788</v>
      </c>
      <c r="AW2361" s="21">
        <f t="shared" si="295"/>
        <v>0.18144962539432197</v>
      </c>
    </row>
    <row r="2362" spans="1:49" x14ac:dyDescent="0.25">
      <c r="A2362" t="s">
        <v>77</v>
      </c>
      <c r="B2362" t="s">
        <v>596</v>
      </c>
      <c r="C2362">
        <v>22975</v>
      </c>
      <c r="D2362">
        <v>2023</v>
      </c>
      <c r="E2362" t="s">
        <v>370</v>
      </c>
      <c r="F2362" t="s">
        <v>684</v>
      </c>
      <c r="G2362" t="s">
        <v>113</v>
      </c>
      <c r="I2362">
        <v>4</v>
      </c>
      <c r="J2362" t="s">
        <v>43</v>
      </c>
      <c r="K2362">
        <v>4</v>
      </c>
      <c r="L2362" t="s">
        <v>44</v>
      </c>
      <c r="M2362">
        <v>2.5</v>
      </c>
      <c r="N2362" t="s">
        <v>44</v>
      </c>
      <c r="Q2362" t="s">
        <v>60</v>
      </c>
      <c r="R2362" t="s">
        <v>81</v>
      </c>
      <c r="S2362">
        <v>182</v>
      </c>
      <c r="T2362" t="s">
        <v>49</v>
      </c>
      <c r="V2362" t="s">
        <v>1428</v>
      </c>
      <c r="W2362" t="s">
        <v>62</v>
      </c>
      <c r="X2362" t="s">
        <v>74</v>
      </c>
      <c r="Z2362">
        <v>0</v>
      </c>
      <c r="AA2362" t="s">
        <v>75</v>
      </c>
      <c r="AB2362" t="s">
        <v>83</v>
      </c>
      <c r="AC2362">
        <v>45</v>
      </c>
      <c r="AD2362">
        <v>11</v>
      </c>
      <c r="AE2362">
        <v>4</v>
      </c>
      <c r="AF2362">
        <v>2025</v>
      </c>
      <c r="AG2362">
        <v>20251105</v>
      </c>
      <c r="AH2362" s="2">
        <v>25000</v>
      </c>
      <c r="AI2362" s="2">
        <v>24785.001953125</v>
      </c>
      <c r="AJ2362" s="2">
        <f t="shared" si="290"/>
        <v>214.998046875</v>
      </c>
      <c r="AK2362" s="6">
        <f t="shared" si="291"/>
        <v>8.5999218749999995E-3</v>
      </c>
      <c r="AL2362" s="12">
        <v>25000</v>
      </c>
      <c r="AM2362" s="12">
        <v>25284.374174109791</v>
      </c>
      <c r="AN2362" s="12">
        <f t="shared" si="292"/>
        <v>284.37417410979106</v>
      </c>
      <c r="AO2362" s="13">
        <f t="shared" si="293"/>
        <v>1.1374966964391641E-2</v>
      </c>
      <c r="AP2362" s="16">
        <v>25000</v>
      </c>
      <c r="AQ2362" s="16">
        <v>27553.15836433585</v>
      </c>
      <c r="AR2362" s="16">
        <f t="shared" si="294"/>
        <v>2553.1583643358499</v>
      </c>
      <c r="AS2362" s="17">
        <f t="shared" si="288"/>
        <v>0.10212633457343399</v>
      </c>
      <c r="AT2362" s="20">
        <v>25000</v>
      </c>
      <c r="AU2362" s="20">
        <v>24118.291618828931</v>
      </c>
      <c r="AV2362" s="20">
        <f t="shared" si="289"/>
        <v>881.70838117106905</v>
      </c>
      <c r="AW2362" s="21">
        <f t="shared" si="295"/>
        <v>3.5268335246842759E-2</v>
      </c>
    </row>
    <row r="2363" spans="1:49" x14ac:dyDescent="0.25">
      <c r="A2363" t="s">
        <v>38</v>
      </c>
      <c r="B2363" t="s">
        <v>39</v>
      </c>
      <c r="C2363">
        <v>267984</v>
      </c>
      <c r="D2363">
        <v>2022</v>
      </c>
      <c r="E2363" t="s">
        <v>57</v>
      </c>
      <c r="F2363" t="s">
        <v>1942</v>
      </c>
      <c r="G2363" t="s">
        <v>1943</v>
      </c>
      <c r="I2363">
        <v>6</v>
      </c>
      <c r="J2363" t="s">
        <v>43</v>
      </c>
      <c r="K2363">
        <v>4</v>
      </c>
      <c r="L2363" t="s">
        <v>44</v>
      </c>
      <c r="M2363">
        <v>3.5</v>
      </c>
      <c r="N2363" t="s">
        <v>45</v>
      </c>
      <c r="O2363" t="s">
        <v>46</v>
      </c>
      <c r="Q2363" t="s">
        <v>215</v>
      </c>
      <c r="R2363" t="s">
        <v>48</v>
      </c>
      <c r="S2363">
        <v>290</v>
      </c>
      <c r="T2363" t="s">
        <v>49</v>
      </c>
      <c r="V2363" t="s">
        <v>1944</v>
      </c>
      <c r="W2363" t="s">
        <v>134</v>
      </c>
      <c r="X2363" t="s">
        <v>63</v>
      </c>
      <c r="Z2363">
        <v>0</v>
      </c>
      <c r="AA2363" t="s">
        <v>75</v>
      </c>
      <c r="AB2363" t="s">
        <v>215</v>
      </c>
      <c r="AC2363">
        <v>45</v>
      </c>
      <c r="AD2363">
        <v>11</v>
      </c>
      <c r="AE2363">
        <v>4</v>
      </c>
      <c r="AF2363">
        <v>2025</v>
      </c>
      <c r="AG2363">
        <v>20251104</v>
      </c>
      <c r="AH2363" s="2">
        <v>6750</v>
      </c>
      <c r="AI2363" s="2">
        <v>9146.9267578125</v>
      </c>
      <c r="AJ2363" s="2">
        <f t="shared" si="290"/>
        <v>2396.9267578125</v>
      </c>
      <c r="AK2363" s="6">
        <f t="shared" si="291"/>
        <v>0.35510026041666665</v>
      </c>
      <c r="AL2363" s="12">
        <v>6750</v>
      </c>
      <c r="AM2363" s="12">
        <v>7859.6783815656236</v>
      </c>
      <c r="AN2363" s="12">
        <f t="shared" si="292"/>
        <v>1109.6783815656236</v>
      </c>
      <c r="AO2363" s="13">
        <f t="shared" si="293"/>
        <v>0.16439679726898127</v>
      </c>
      <c r="AP2363" s="16">
        <v>6750</v>
      </c>
      <c r="AQ2363" s="16">
        <v>8815.5589360734357</v>
      </c>
      <c r="AR2363" s="16">
        <f t="shared" si="294"/>
        <v>2065.5589360734357</v>
      </c>
      <c r="AS2363" s="17">
        <f t="shared" si="288"/>
        <v>0.30600873127013861</v>
      </c>
      <c r="AT2363" s="20">
        <v>6750</v>
      </c>
      <c r="AU2363" s="20">
        <v>9563.8032670454559</v>
      </c>
      <c r="AV2363" s="20">
        <f t="shared" si="289"/>
        <v>2813.8032670454559</v>
      </c>
      <c r="AW2363" s="21">
        <f t="shared" si="295"/>
        <v>0.41685974326599345</v>
      </c>
    </row>
    <row r="2364" spans="1:49" x14ac:dyDescent="0.25">
      <c r="A2364" t="s">
        <v>109</v>
      </c>
      <c r="B2364" t="s">
        <v>317</v>
      </c>
      <c r="C2364">
        <v>43968</v>
      </c>
      <c r="D2364">
        <v>2021</v>
      </c>
      <c r="E2364" t="s">
        <v>66</v>
      </c>
      <c r="F2364" t="s">
        <v>150</v>
      </c>
      <c r="G2364" t="s">
        <v>100</v>
      </c>
      <c r="I2364">
        <v>4</v>
      </c>
      <c r="J2364" t="s">
        <v>59</v>
      </c>
      <c r="K2364">
        <v>4</v>
      </c>
      <c r="L2364" t="s">
        <v>44</v>
      </c>
      <c r="M2364">
        <v>2.2999999523162842</v>
      </c>
      <c r="N2364" t="s">
        <v>87</v>
      </c>
      <c r="O2364" t="s">
        <v>46</v>
      </c>
      <c r="P2364">
        <v>3</v>
      </c>
      <c r="Q2364" t="s">
        <v>60</v>
      </c>
      <c r="R2364" t="s">
        <v>89</v>
      </c>
      <c r="S2364">
        <v>270</v>
      </c>
      <c r="T2364" t="s">
        <v>49</v>
      </c>
      <c r="U2364" t="s">
        <v>50</v>
      </c>
      <c r="W2364" t="s">
        <v>134</v>
      </c>
      <c r="X2364" t="s">
        <v>74</v>
      </c>
      <c r="Z2364">
        <v>0</v>
      </c>
      <c r="AA2364" t="s">
        <v>75</v>
      </c>
      <c r="AB2364" t="s">
        <v>104</v>
      </c>
      <c r="AC2364">
        <v>45</v>
      </c>
      <c r="AD2364">
        <v>11</v>
      </c>
      <c r="AE2364">
        <v>4</v>
      </c>
      <c r="AF2364">
        <v>2025</v>
      </c>
      <c r="AG2364">
        <v>20251105</v>
      </c>
      <c r="AH2364" s="2">
        <v>18700</v>
      </c>
      <c r="AI2364" s="2">
        <v>20666.849609375</v>
      </c>
      <c r="AJ2364" s="2">
        <f t="shared" si="290"/>
        <v>1966.849609375</v>
      </c>
      <c r="AK2364" s="6">
        <f t="shared" si="291"/>
        <v>0.1051791234959893</v>
      </c>
      <c r="AL2364" s="12">
        <v>18700</v>
      </c>
      <c r="AM2364" s="12">
        <v>18695.62883414414</v>
      </c>
      <c r="AN2364" s="12">
        <f t="shared" si="292"/>
        <v>4.371165855860454</v>
      </c>
      <c r="AO2364" s="13">
        <f t="shared" si="293"/>
        <v>2.3375218480537187E-4</v>
      </c>
      <c r="AP2364" s="16">
        <v>18700</v>
      </c>
      <c r="AQ2364" s="16">
        <v>18270.984274608101</v>
      </c>
      <c r="AR2364" s="16">
        <f t="shared" si="294"/>
        <v>429.01572539189874</v>
      </c>
      <c r="AS2364" s="17">
        <f t="shared" si="288"/>
        <v>2.2942017400636297E-2</v>
      </c>
      <c r="AT2364" s="20">
        <v>18700</v>
      </c>
      <c r="AU2364" s="20">
        <v>20946.61851851852</v>
      </c>
      <c r="AV2364" s="20">
        <f t="shared" si="289"/>
        <v>2246.6185185185204</v>
      </c>
      <c r="AW2364" s="21">
        <f t="shared" si="295"/>
        <v>0.12014002772826313</v>
      </c>
    </row>
    <row r="2365" spans="1:49" x14ac:dyDescent="0.25">
      <c r="A2365" t="s">
        <v>77</v>
      </c>
      <c r="B2365" t="s">
        <v>596</v>
      </c>
      <c r="C2365">
        <v>143453</v>
      </c>
      <c r="D2365">
        <v>2012</v>
      </c>
      <c r="E2365" t="s">
        <v>40</v>
      </c>
      <c r="F2365" t="s">
        <v>280</v>
      </c>
      <c r="H2365" t="s">
        <v>281</v>
      </c>
      <c r="I2365">
        <v>4</v>
      </c>
      <c r="J2365" t="s">
        <v>1107</v>
      </c>
      <c r="K2365">
        <v>4</v>
      </c>
      <c r="L2365" t="s">
        <v>44</v>
      </c>
      <c r="M2365">
        <v>2.5</v>
      </c>
      <c r="N2365" t="s">
        <v>45</v>
      </c>
      <c r="Q2365" t="s">
        <v>118</v>
      </c>
      <c r="R2365" t="s">
        <v>48</v>
      </c>
      <c r="S2365">
        <v>178</v>
      </c>
      <c r="T2365" t="s">
        <v>49</v>
      </c>
      <c r="U2365" t="s">
        <v>50</v>
      </c>
      <c r="V2365" t="s">
        <v>225</v>
      </c>
      <c r="W2365" t="s">
        <v>120</v>
      </c>
      <c r="X2365" t="s">
        <v>74</v>
      </c>
      <c r="Z2365">
        <v>0</v>
      </c>
      <c r="AA2365" t="s">
        <v>75</v>
      </c>
      <c r="AB2365" t="s">
        <v>122</v>
      </c>
      <c r="AC2365">
        <v>45</v>
      </c>
      <c r="AD2365">
        <v>11</v>
      </c>
      <c r="AE2365">
        <v>4</v>
      </c>
      <c r="AF2365">
        <v>2025</v>
      </c>
      <c r="AG2365">
        <v>20251105</v>
      </c>
      <c r="AH2365" s="2">
        <v>5400</v>
      </c>
      <c r="AI2365" s="2">
        <v>4781.39306640625</v>
      </c>
      <c r="AJ2365" s="2">
        <f t="shared" si="290"/>
        <v>618.60693359375</v>
      </c>
      <c r="AK2365" s="6">
        <f t="shared" si="291"/>
        <v>0.11455683955439815</v>
      </c>
      <c r="AL2365" s="12">
        <v>5400</v>
      </c>
      <c r="AM2365" s="12">
        <v>3855.409069387299</v>
      </c>
      <c r="AN2365" s="12">
        <f t="shared" si="292"/>
        <v>1544.590930612701</v>
      </c>
      <c r="AO2365" s="13">
        <f t="shared" si="293"/>
        <v>0.28603535752087056</v>
      </c>
      <c r="AP2365" s="16">
        <v>5400</v>
      </c>
      <c r="AQ2365" s="16">
        <v>4175.1522476428336</v>
      </c>
      <c r="AR2365" s="16">
        <f t="shared" si="294"/>
        <v>1224.8477523571664</v>
      </c>
      <c r="AS2365" s="17">
        <f t="shared" si="288"/>
        <v>0.2268236578439197</v>
      </c>
      <c r="AT2365" s="20">
        <v>5400</v>
      </c>
      <c r="AU2365" s="20">
        <v>5109.7312463083272</v>
      </c>
      <c r="AV2365" s="20">
        <f t="shared" si="289"/>
        <v>290.26875369167283</v>
      </c>
      <c r="AW2365" s="21">
        <f t="shared" si="295"/>
        <v>5.3753472905865338E-2</v>
      </c>
    </row>
    <row r="2366" spans="1:49" x14ac:dyDescent="0.25">
      <c r="A2366" t="s">
        <v>38</v>
      </c>
      <c r="B2366" t="s">
        <v>39</v>
      </c>
      <c r="C2366">
        <v>108418</v>
      </c>
      <c r="D2366">
        <v>2018</v>
      </c>
      <c r="E2366" t="s">
        <v>93</v>
      </c>
      <c r="F2366" t="s">
        <v>188</v>
      </c>
      <c r="G2366" t="s">
        <v>399</v>
      </c>
      <c r="I2366">
        <v>6</v>
      </c>
      <c r="J2366" t="s">
        <v>69</v>
      </c>
      <c r="K2366">
        <v>4</v>
      </c>
      <c r="L2366" t="s">
        <v>44</v>
      </c>
      <c r="M2366">
        <v>3.5999999046325679</v>
      </c>
      <c r="N2366" t="s">
        <v>44</v>
      </c>
      <c r="O2366" t="s">
        <v>46</v>
      </c>
      <c r="Q2366" t="s">
        <v>60</v>
      </c>
      <c r="R2366" t="s">
        <v>81</v>
      </c>
      <c r="T2366" t="s">
        <v>49</v>
      </c>
      <c r="U2366" t="s">
        <v>72</v>
      </c>
      <c r="V2366" t="s">
        <v>926</v>
      </c>
      <c r="W2366" t="s">
        <v>90</v>
      </c>
      <c r="X2366" t="s">
        <v>74</v>
      </c>
      <c r="Y2366">
        <v>52600</v>
      </c>
      <c r="Z2366">
        <v>0</v>
      </c>
      <c r="AA2366" t="s">
        <v>75</v>
      </c>
      <c r="AB2366" t="s">
        <v>83</v>
      </c>
      <c r="AC2366">
        <v>45</v>
      </c>
      <c r="AD2366">
        <v>11</v>
      </c>
      <c r="AE2366">
        <v>4</v>
      </c>
      <c r="AF2366">
        <v>2025</v>
      </c>
      <c r="AG2366">
        <v>20251104</v>
      </c>
      <c r="AH2366" s="2">
        <v>12500</v>
      </c>
      <c r="AI2366" s="2">
        <v>14640.00390625</v>
      </c>
      <c r="AJ2366" s="2">
        <f t="shared" si="290"/>
        <v>2140.00390625</v>
      </c>
      <c r="AK2366" s="6">
        <f t="shared" si="291"/>
        <v>0.17120031250000001</v>
      </c>
      <c r="AL2366" s="12">
        <v>12500</v>
      </c>
      <c r="AM2366" s="12">
        <v>13155.595893884751</v>
      </c>
      <c r="AN2366" s="12">
        <f t="shared" si="292"/>
        <v>655.59589388475069</v>
      </c>
      <c r="AO2366" s="13">
        <f t="shared" si="293"/>
        <v>5.2447671510780058E-2</v>
      </c>
      <c r="AP2366" s="16">
        <v>12500</v>
      </c>
      <c r="AQ2366" s="16">
        <v>13683.791632554299</v>
      </c>
      <c r="AR2366" s="16">
        <f t="shared" si="294"/>
        <v>1183.7916325542992</v>
      </c>
      <c r="AS2366" s="17">
        <f t="shared" si="288"/>
        <v>9.4703330604343938E-2</v>
      </c>
      <c r="AT2366" s="20">
        <v>12500</v>
      </c>
      <c r="AU2366" s="20">
        <v>14965.314720812181</v>
      </c>
      <c r="AV2366" s="20">
        <f t="shared" si="289"/>
        <v>2465.3147208121809</v>
      </c>
      <c r="AW2366" s="21">
        <f t="shared" si="295"/>
        <v>0.19722517766497447</v>
      </c>
    </row>
    <row r="2367" spans="1:49" x14ac:dyDescent="0.25">
      <c r="A2367" t="s">
        <v>77</v>
      </c>
      <c r="B2367" t="s">
        <v>818</v>
      </c>
      <c r="C2367">
        <v>63472</v>
      </c>
      <c r="D2367">
        <v>2022</v>
      </c>
      <c r="E2367" t="s">
        <v>93</v>
      </c>
      <c r="F2367" t="s">
        <v>188</v>
      </c>
      <c r="G2367" t="s">
        <v>148</v>
      </c>
      <c r="I2367">
        <v>6</v>
      </c>
      <c r="J2367" t="s">
        <v>69</v>
      </c>
      <c r="K2367">
        <v>4</v>
      </c>
      <c r="L2367" t="s">
        <v>44</v>
      </c>
      <c r="M2367">
        <v>3.5999999046325679</v>
      </c>
      <c r="N2367" t="s">
        <v>45</v>
      </c>
      <c r="O2367" t="s">
        <v>46</v>
      </c>
      <c r="P2367">
        <v>4</v>
      </c>
      <c r="Q2367" t="s">
        <v>60</v>
      </c>
      <c r="R2367" t="s">
        <v>96</v>
      </c>
      <c r="T2367" t="s">
        <v>49</v>
      </c>
      <c r="U2367" t="s">
        <v>72</v>
      </c>
      <c r="V2367" t="s">
        <v>344</v>
      </c>
      <c r="W2367" t="s">
        <v>90</v>
      </c>
      <c r="X2367" t="s">
        <v>74</v>
      </c>
      <c r="Z2367">
        <v>0</v>
      </c>
      <c r="AA2367" t="s">
        <v>75</v>
      </c>
      <c r="AB2367" t="s">
        <v>104</v>
      </c>
      <c r="AC2367">
        <v>45</v>
      </c>
      <c r="AD2367">
        <v>11</v>
      </c>
      <c r="AE2367">
        <v>4</v>
      </c>
      <c r="AF2367">
        <v>2025</v>
      </c>
      <c r="AG2367">
        <v>20251105</v>
      </c>
      <c r="AH2367" s="2">
        <v>20200</v>
      </c>
      <c r="AI2367" s="2">
        <v>21984.73046875</v>
      </c>
      <c r="AJ2367" s="2">
        <f t="shared" si="290"/>
        <v>1784.73046875</v>
      </c>
      <c r="AK2367" s="6">
        <f t="shared" si="291"/>
        <v>8.8352993502475247E-2</v>
      </c>
      <c r="AL2367" s="12">
        <v>20200</v>
      </c>
      <c r="AM2367" s="12">
        <v>21409.516464206881</v>
      </c>
      <c r="AN2367" s="12">
        <f t="shared" si="292"/>
        <v>1209.5164642068812</v>
      </c>
      <c r="AO2367" s="13">
        <f t="shared" si="293"/>
        <v>5.9877052683508972E-2</v>
      </c>
      <c r="AP2367" s="16">
        <v>20200</v>
      </c>
      <c r="AQ2367" s="16">
        <v>20543.026928004481</v>
      </c>
      <c r="AR2367" s="16">
        <f t="shared" si="294"/>
        <v>343.02692800448131</v>
      </c>
      <c r="AS2367" s="17">
        <f t="shared" si="288"/>
        <v>1.6981531089330759E-2</v>
      </c>
      <c r="AT2367" s="20">
        <v>20200</v>
      </c>
      <c r="AU2367" s="20">
        <v>21763.20139771283</v>
      </c>
      <c r="AV2367" s="20">
        <f t="shared" si="289"/>
        <v>1563.2013977128299</v>
      </c>
      <c r="AW2367" s="21">
        <f t="shared" si="295"/>
        <v>7.7386207807565832E-2</v>
      </c>
    </row>
    <row r="2368" spans="1:49" x14ac:dyDescent="0.25">
      <c r="A2368" t="s">
        <v>77</v>
      </c>
      <c r="B2368" t="s">
        <v>811</v>
      </c>
      <c r="C2368">
        <v>127412</v>
      </c>
      <c r="D2368">
        <v>2007</v>
      </c>
      <c r="E2368" t="s">
        <v>66</v>
      </c>
      <c r="F2368" t="s">
        <v>221</v>
      </c>
      <c r="G2368" t="s">
        <v>733</v>
      </c>
      <c r="H2368" t="s">
        <v>734</v>
      </c>
      <c r="I2368">
        <v>8</v>
      </c>
      <c r="J2368" t="s">
        <v>59</v>
      </c>
      <c r="K2368">
        <v>4</v>
      </c>
      <c r="L2368" t="s">
        <v>44</v>
      </c>
      <c r="M2368">
        <v>4.5999999046325684</v>
      </c>
      <c r="N2368" t="s">
        <v>70</v>
      </c>
      <c r="O2368" t="s">
        <v>46</v>
      </c>
      <c r="P2368">
        <v>3</v>
      </c>
      <c r="Q2368" t="s">
        <v>88</v>
      </c>
      <c r="R2368" t="s">
        <v>48</v>
      </c>
      <c r="S2368">
        <v>231</v>
      </c>
      <c r="T2368" t="s">
        <v>49</v>
      </c>
      <c r="U2368" t="s">
        <v>72</v>
      </c>
      <c r="W2368" t="s">
        <v>90</v>
      </c>
      <c r="X2368" t="s">
        <v>74</v>
      </c>
      <c r="Z2368">
        <v>0</v>
      </c>
      <c r="AA2368" t="s">
        <v>75</v>
      </c>
      <c r="AB2368" t="s">
        <v>91</v>
      </c>
      <c r="AC2368">
        <v>45</v>
      </c>
      <c r="AD2368">
        <v>11</v>
      </c>
      <c r="AE2368">
        <v>4</v>
      </c>
      <c r="AF2368">
        <v>2025</v>
      </c>
      <c r="AG2368">
        <v>20251105</v>
      </c>
      <c r="AH2368" s="2">
        <v>3000</v>
      </c>
      <c r="AI2368" s="2">
        <v>2785.614990234375</v>
      </c>
      <c r="AJ2368" s="2">
        <f t="shared" si="290"/>
        <v>214.385009765625</v>
      </c>
      <c r="AK2368" s="6">
        <f t="shared" si="291"/>
        <v>7.1461669921874998E-2</v>
      </c>
      <c r="AL2368" s="12">
        <v>3000</v>
      </c>
      <c r="AM2368" s="12">
        <v>2693.155112819119</v>
      </c>
      <c r="AN2368" s="12">
        <f t="shared" si="292"/>
        <v>306.84488718088096</v>
      </c>
      <c r="AO2368" s="13">
        <f t="shared" si="293"/>
        <v>0.10228162906029366</v>
      </c>
      <c r="AP2368" s="16">
        <v>3000</v>
      </c>
      <c r="AQ2368" s="16">
        <v>2611.1899072767469</v>
      </c>
      <c r="AR2368" s="16">
        <f t="shared" si="294"/>
        <v>388.81009272325309</v>
      </c>
      <c r="AS2368" s="17">
        <f t="shared" si="288"/>
        <v>0.12960336424108437</v>
      </c>
      <c r="AT2368" s="20">
        <v>3000</v>
      </c>
      <c r="AU2368" s="20">
        <v>2836.7369668246452</v>
      </c>
      <c r="AV2368" s="20">
        <f t="shared" si="289"/>
        <v>163.26303317535485</v>
      </c>
      <c r="AW2368" s="21">
        <f t="shared" si="295"/>
        <v>5.4421011058451617E-2</v>
      </c>
    </row>
    <row r="2369" spans="1:49" x14ac:dyDescent="0.25">
      <c r="A2369" t="s">
        <v>38</v>
      </c>
      <c r="B2369" t="s">
        <v>259</v>
      </c>
      <c r="C2369">
        <v>103561</v>
      </c>
      <c r="D2369">
        <v>2015</v>
      </c>
      <c r="E2369" t="s">
        <v>40</v>
      </c>
      <c r="F2369" t="s">
        <v>41</v>
      </c>
      <c r="H2369" t="s">
        <v>42</v>
      </c>
      <c r="I2369">
        <v>4</v>
      </c>
      <c r="J2369" t="s">
        <v>101</v>
      </c>
      <c r="K2369">
        <v>4</v>
      </c>
      <c r="L2369" t="s">
        <v>44</v>
      </c>
      <c r="M2369">
        <v>1.799999952316284</v>
      </c>
      <c r="N2369" t="s">
        <v>45</v>
      </c>
      <c r="O2369" t="s">
        <v>46</v>
      </c>
      <c r="P2369">
        <v>4</v>
      </c>
      <c r="Q2369" t="s">
        <v>47</v>
      </c>
      <c r="R2369" t="s">
        <v>48</v>
      </c>
      <c r="T2369" t="s">
        <v>49</v>
      </c>
      <c r="U2369" t="s">
        <v>50</v>
      </c>
      <c r="V2369" t="s">
        <v>51</v>
      </c>
      <c r="W2369" t="s">
        <v>120</v>
      </c>
      <c r="X2369" t="s">
        <v>53</v>
      </c>
      <c r="Z2369">
        <v>1</v>
      </c>
      <c r="AA2369" t="s">
        <v>54</v>
      </c>
      <c r="AB2369" t="s">
        <v>55</v>
      </c>
      <c r="AC2369">
        <v>45</v>
      </c>
      <c r="AD2369">
        <v>11</v>
      </c>
      <c r="AE2369">
        <v>4</v>
      </c>
      <c r="AF2369">
        <v>2025</v>
      </c>
      <c r="AG2369">
        <v>20251105</v>
      </c>
      <c r="AH2369" s="2">
        <v>7000</v>
      </c>
      <c r="AI2369" s="2">
        <v>7382.27734375</v>
      </c>
      <c r="AJ2369" s="2">
        <f t="shared" si="290"/>
        <v>382.27734375</v>
      </c>
      <c r="AK2369" s="6">
        <f t="shared" si="291"/>
        <v>5.4611049107142859E-2</v>
      </c>
      <c r="AL2369" s="12">
        <v>7000</v>
      </c>
      <c r="AM2369" s="12">
        <v>7112.5853880310251</v>
      </c>
      <c r="AN2369" s="12">
        <f t="shared" si="292"/>
        <v>112.5853880310251</v>
      </c>
      <c r="AO2369" s="13">
        <f t="shared" si="293"/>
        <v>1.6083626861575016E-2</v>
      </c>
      <c r="AP2369" s="16">
        <v>7000</v>
      </c>
      <c r="AQ2369" s="16">
        <v>7420.0287097809451</v>
      </c>
      <c r="AR2369" s="16">
        <f t="shared" si="294"/>
        <v>420.02870978094506</v>
      </c>
      <c r="AS2369" s="17">
        <f t="shared" si="288"/>
        <v>6.0004101397277868E-2</v>
      </c>
      <c r="AT2369" s="20">
        <v>7000</v>
      </c>
      <c r="AU2369" s="20">
        <v>7497.6900149031298</v>
      </c>
      <c r="AV2369" s="20">
        <f t="shared" si="289"/>
        <v>497.69001490312985</v>
      </c>
      <c r="AW2369" s="21">
        <f t="shared" si="295"/>
        <v>7.1098573557589972E-2</v>
      </c>
    </row>
    <row r="2370" spans="1:49" x14ac:dyDescent="0.25">
      <c r="A2370" t="s">
        <v>109</v>
      </c>
      <c r="B2370" t="s">
        <v>317</v>
      </c>
      <c r="C2370">
        <v>175004</v>
      </c>
      <c r="D2370">
        <v>2013</v>
      </c>
      <c r="E2370" t="s">
        <v>40</v>
      </c>
      <c r="F2370" t="s">
        <v>498</v>
      </c>
      <c r="G2370" t="s">
        <v>646</v>
      </c>
      <c r="H2370" t="s">
        <v>1165</v>
      </c>
      <c r="I2370">
        <v>6</v>
      </c>
      <c r="J2370" t="s">
        <v>117</v>
      </c>
      <c r="K2370">
        <v>4</v>
      </c>
      <c r="L2370" t="s">
        <v>44</v>
      </c>
      <c r="M2370">
        <v>3.5</v>
      </c>
      <c r="N2370" t="s">
        <v>44</v>
      </c>
      <c r="O2370" t="s">
        <v>46</v>
      </c>
      <c r="P2370">
        <v>1</v>
      </c>
      <c r="Q2370" t="s">
        <v>60</v>
      </c>
      <c r="R2370" t="s">
        <v>89</v>
      </c>
      <c r="S2370">
        <v>231</v>
      </c>
      <c r="T2370" t="s">
        <v>49</v>
      </c>
      <c r="U2370" t="s">
        <v>72</v>
      </c>
      <c r="V2370" t="s">
        <v>1945</v>
      </c>
      <c r="W2370" t="s">
        <v>90</v>
      </c>
      <c r="X2370" t="s">
        <v>53</v>
      </c>
      <c r="Z2370">
        <v>1</v>
      </c>
      <c r="AA2370" t="s">
        <v>54</v>
      </c>
      <c r="AB2370" t="s">
        <v>64</v>
      </c>
      <c r="AC2370">
        <v>45</v>
      </c>
      <c r="AD2370">
        <v>11</v>
      </c>
      <c r="AE2370">
        <v>4</v>
      </c>
      <c r="AF2370">
        <v>2025</v>
      </c>
      <c r="AG2370">
        <v>20251105</v>
      </c>
      <c r="AH2370" s="2">
        <v>4000</v>
      </c>
      <c r="AI2370" s="2">
        <v>4441.376953125</v>
      </c>
      <c r="AJ2370" s="2">
        <f t="shared" si="290"/>
        <v>441.376953125</v>
      </c>
      <c r="AK2370" s="6">
        <f t="shared" si="291"/>
        <v>0.11034423828125001</v>
      </c>
      <c r="AL2370" s="12">
        <v>4000</v>
      </c>
      <c r="AM2370" s="12">
        <v>4653.6932514822074</v>
      </c>
      <c r="AN2370" s="12">
        <f t="shared" si="292"/>
        <v>653.69325148220742</v>
      </c>
      <c r="AO2370" s="13">
        <f t="shared" si="293"/>
        <v>0.16342331287055184</v>
      </c>
      <c r="AP2370" s="16">
        <v>4000</v>
      </c>
      <c r="AQ2370" s="16">
        <v>4443.7399843151024</v>
      </c>
      <c r="AR2370" s="16">
        <f t="shared" si="294"/>
        <v>443.73998431510245</v>
      </c>
      <c r="AS2370" s="17">
        <f t="shared" si="288"/>
        <v>0.11093499607877561</v>
      </c>
      <c r="AT2370" s="20">
        <v>4000</v>
      </c>
      <c r="AU2370" s="20">
        <v>4461.3632075471714</v>
      </c>
      <c r="AV2370" s="20">
        <f t="shared" si="289"/>
        <v>461.36320754717144</v>
      </c>
      <c r="AW2370" s="21">
        <f t="shared" si="295"/>
        <v>0.11534080188679285</v>
      </c>
    </row>
    <row r="2371" spans="1:49" x14ac:dyDescent="0.25">
      <c r="A2371" t="s">
        <v>123</v>
      </c>
      <c r="B2371" t="s">
        <v>440</v>
      </c>
      <c r="C2371">
        <v>97748</v>
      </c>
      <c r="D2371">
        <v>2016</v>
      </c>
      <c r="E2371" t="s">
        <v>57</v>
      </c>
      <c r="F2371" t="s">
        <v>363</v>
      </c>
      <c r="G2371" t="s">
        <v>229</v>
      </c>
      <c r="I2371">
        <v>4</v>
      </c>
      <c r="J2371" t="s">
        <v>69</v>
      </c>
      <c r="K2371">
        <v>4</v>
      </c>
      <c r="L2371" t="s">
        <v>44</v>
      </c>
      <c r="M2371">
        <v>2.4000000953674321</v>
      </c>
      <c r="N2371" t="s">
        <v>45</v>
      </c>
      <c r="O2371" t="s">
        <v>46</v>
      </c>
      <c r="P2371">
        <v>4</v>
      </c>
      <c r="Q2371" t="s">
        <v>118</v>
      </c>
      <c r="S2371">
        <v>185</v>
      </c>
      <c r="T2371" t="s">
        <v>49</v>
      </c>
      <c r="U2371" t="s">
        <v>50</v>
      </c>
      <c r="V2371" t="s">
        <v>231</v>
      </c>
      <c r="W2371" t="s">
        <v>120</v>
      </c>
      <c r="X2371" t="s">
        <v>63</v>
      </c>
      <c r="Z2371">
        <v>0</v>
      </c>
      <c r="AA2371" t="s">
        <v>75</v>
      </c>
      <c r="AB2371" t="s">
        <v>122</v>
      </c>
      <c r="AC2371">
        <v>45</v>
      </c>
      <c r="AD2371">
        <v>11</v>
      </c>
      <c r="AE2371">
        <v>4</v>
      </c>
      <c r="AF2371">
        <v>2025</v>
      </c>
      <c r="AG2371">
        <v>20251105</v>
      </c>
      <c r="AH2371" s="2">
        <v>6200</v>
      </c>
      <c r="AI2371" s="2">
        <v>5903.30712890625</v>
      </c>
      <c r="AJ2371" s="2">
        <f t="shared" si="290"/>
        <v>296.69287109375</v>
      </c>
      <c r="AK2371" s="6">
        <f t="shared" si="291"/>
        <v>4.7853688886088708E-2</v>
      </c>
      <c r="AL2371" s="12">
        <v>6200</v>
      </c>
      <c r="AM2371" s="12">
        <v>6147.6416466511391</v>
      </c>
      <c r="AN2371" s="12">
        <f t="shared" si="292"/>
        <v>52.358353348860874</v>
      </c>
      <c r="AO2371" s="13">
        <f t="shared" si="293"/>
        <v>8.4448957014291726E-3</v>
      </c>
      <c r="AP2371" s="16">
        <v>6200</v>
      </c>
      <c r="AQ2371" s="16">
        <v>5793.7758829597979</v>
      </c>
      <c r="AR2371" s="16">
        <f t="shared" si="294"/>
        <v>406.22411704020215</v>
      </c>
      <c r="AS2371" s="17">
        <f t="shared" ref="AS2371:AS2434" si="296">ABS($AH2371-AQ2371)/$AH2371</f>
        <v>6.5520018877451958E-2</v>
      </c>
      <c r="AT2371" s="20">
        <v>6200</v>
      </c>
      <c r="AU2371" s="20">
        <v>5881.354166666667</v>
      </c>
      <c r="AV2371" s="20">
        <f t="shared" ref="AV2371:AV2434" si="297">ABS(AT2371-AU2371)</f>
        <v>318.64583333333303</v>
      </c>
      <c r="AW2371" s="21">
        <f t="shared" si="295"/>
        <v>5.1394489247311777E-2</v>
      </c>
    </row>
    <row r="2372" spans="1:49" x14ac:dyDescent="0.25">
      <c r="A2372" t="s">
        <v>109</v>
      </c>
      <c r="B2372" t="s">
        <v>538</v>
      </c>
      <c r="C2372">
        <v>88737</v>
      </c>
      <c r="D2372">
        <v>2017</v>
      </c>
      <c r="E2372" t="s">
        <v>159</v>
      </c>
      <c r="F2372" t="s">
        <v>564</v>
      </c>
      <c r="G2372" t="s">
        <v>551</v>
      </c>
      <c r="I2372">
        <v>4</v>
      </c>
      <c r="J2372" t="s">
        <v>69</v>
      </c>
      <c r="K2372">
        <v>4</v>
      </c>
      <c r="L2372" t="s">
        <v>372</v>
      </c>
      <c r="M2372">
        <v>1.5</v>
      </c>
      <c r="N2372" t="s">
        <v>45</v>
      </c>
      <c r="O2372" t="s">
        <v>46</v>
      </c>
      <c r="P2372">
        <v>2</v>
      </c>
      <c r="Q2372" t="s">
        <v>47</v>
      </c>
      <c r="S2372">
        <v>180</v>
      </c>
      <c r="T2372" t="s">
        <v>49</v>
      </c>
      <c r="U2372" t="s">
        <v>50</v>
      </c>
      <c r="V2372" t="s">
        <v>1467</v>
      </c>
      <c r="W2372" t="s">
        <v>52</v>
      </c>
      <c r="X2372" t="s">
        <v>394</v>
      </c>
      <c r="Y2372">
        <v>22100</v>
      </c>
      <c r="Z2372">
        <v>0</v>
      </c>
      <c r="AA2372" t="s">
        <v>75</v>
      </c>
      <c r="AB2372" t="s">
        <v>332</v>
      </c>
      <c r="AC2372">
        <v>45</v>
      </c>
      <c r="AD2372">
        <v>11</v>
      </c>
      <c r="AE2372">
        <v>4</v>
      </c>
      <c r="AF2372">
        <v>2025</v>
      </c>
      <c r="AG2372">
        <v>20251105</v>
      </c>
      <c r="AH2372" s="2">
        <v>9000</v>
      </c>
      <c r="AI2372" s="2">
        <v>8384.6640625</v>
      </c>
      <c r="AJ2372" s="2">
        <f t="shared" ref="AJ2372:AJ2435" si="298">ABS(AH2372-AI2372)</f>
        <v>615.3359375</v>
      </c>
      <c r="AK2372" s="6">
        <f t="shared" ref="AK2372:AK2435" si="299">ABS($AH2372-AI2372)/$AH2372</f>
        <v>6.8370659722222227E-2</v>
      </c>
      <c r="AL2372" s="12">
        <v>9000</v>
      </c>
      <c r="AM2372" s="12">
        <v>7939.673440474945</v>
      </c>
      <c r="AN2372" s="12">
        <f t="shared" ref="AN2372:AN2435" si="300">ABS(AL2372-AM2372)</f>
        <v>1060.326559525055</v>
      </c>
      <c r="AO2372" s="13">
        <f t="shared" ref="AO2372:AO2435" si="301">ABS($AH2372-AM2372)/$AH2372</f>
        <v>0.11781406216945056</v>
      </c>
      <c r="AP2372" s="16">
        <v>9000</v>
      </c>
      <c r="AQ2372" s="16">
        <v>7956.1179264990542</v>
      </c>
      <c r="AR2372" s="16">
        <f t="shared" ref="AR2372:AR2435" si="302">ABS(AP2372-AQ2372)</f>
        <v>1043.8820735009458</v>
      </c>
      <c r="AS2372" s="17">
        <f t="shared" si="296"/>
        <v>0.11598689705566065</v>
      </c>
      <c r="AT2372" s="20">
        <v>9000</v>
      </c>
      <c r="AU2372" s="20">
        <v>8469.5711183496205</v>
      </c>
      <c r="AV2372" s="20">
        <f t="shared" si="297"/>
        <v>530.42888165037948</v>
      </c>
      <c r="AW2372" s="21">
        <f t="shared" ref="AW2372:AW2435" si="303">ABS($AH2372-AU2372)/$AH2372</f>
        <v>5.8936542405597717E-2</v>
      </c>
    </row>
    <row r="2373" spans="1:49" x14ac:dyDescent="0.25">
      <c r="A2373" t="s">
        <v>38</v>
      </c>
      <c r="B2373" t="s">
        <v>39</v>
      </c>
      <c r="C2373">
        <v>114972</v>
      </c>
      <c r="D2373">
        <v>2019</v>
      </c>
      <c r="E2373" t="s">
        <v>66</v>
      </c>
      <c r="F2373" t="s">
        <v>769</v>
      </c>
      <c r="G2373" t="s">
        <v>269</v>
      </c>
      <c r="I2373">
        <v>4</v>
      </c>
      <c r="J2373" t="s">
        <v>43</v>
      </c>
      <c r="K2373">
        <v>4</v>
      </c>
      <c r="L2373" t="s">
        <v>44</v>
      </c>
      <c r="M2373">
        <v>2</v>
      </c>
      <c r="N2373" t="s">
        <v>45</v>
      </c>
      <c r="O2373" t="s">
        <v>46</v>
      </c>
      <c r="Q2373" t="s">
        <v>60</v>
      </c>
      <c r="R2373" t="s">
        <v>96</v>
      </c>
      <c r="S2373">
        <v>245</v>
      </c>
      <c r="T2373" t="s">
        <v>49</v>
      </c>
      <c r="U2373" t="s">
        <v>50</v>
      </c>
      <c r="V2373" t="s">
        <v>918</v>
      </c>
      <c r="W2373" t="s">
        <v>134</v>
      </c>
      <c r="X2373" t="s">
        <v>98</v>
      </c>
      <c r="Y2373">
        <v>33300</v>
      </c>
      <c r="Z2373">
        <v>0</v>
      </c>
      <c r="AA2373" t="s">
        <v>75</v>
      </c>
      <c r="AB2373" t="s">
        <v>83</v>
      </c>
      <c r="AC2373">
        <v>45</v>
      </c>
      <c r="AD2373">
        <v>11</v>
      </c>
      <c r="AE2373">
        <v>4</v>
      </c>
      <c r="AF2373">
        <v>2025</v>
      </c>
      <c r="AG2373">
        <v>20251104</v>
      </c>
      <c r="AH2373" s="2">
        <v>7400</v>
      </c>
      <c r="AI2373" s="2">
        <v>7302.55322265625</v>
      </c>
      <c r="AJ2373" s="2">
        <f t="shared" si="298"/>
        <v>97.44677734375</v>
      </c>
      <c r="AK2373" s="6">
        <f t="shared" si="299"/>
        <v>1.3168483424831082E-2</v>
      </c>
      <c r="AL2373" s="12">
        <v>7400</v>
      </c>
      <c r="AM2373" s="12">
        <v>7046.3837683545671</v>
      </c>
      <c r="AN2373" s="12">
        <f t="shared" si="300"/>
        <v>353.61623164543289</v>
      </c>
      <c r="AO2373" s="13">
        <f t="shared" si="301"/>
        <v>4.778597724938282E-2</v>
      </c>
      <c r="AP2373" s="16">
        <v>7400</v>
      </c>
      <c r="AQ2373" s="16">
        <v>7518.8199708966249</v>
      </c>
      <c r="AR2373" s="16">
        <f t="shared" si="302"/>
        <v>118.81997089662491</v>
      </c>
      <c r="AS2373" s="17">
        <f t="shared" si="296"/>
        <v>1.6056752823868231E-2</v>
      </c>
      <c r="AT2373" s="20">
        <v>7400</v>
      </c>
      <c r="AU2373" s="20">
        <v>7393.366186504928</v>
      </c>
      <c r="AV2373" s="20">
        <f t="shared" si="297"/>
        <v>6.6338134950719905</v>
      </c>
      <c r="AW2373" s="21">
        <f t="shared" si="303"/>
        <v>8.9646128311783656E-4</v>
      </c>
    </row>
    <row r="2374" spans="1:49" x14ac:dyDescent="0.25">
      <c r="A2374" t="s">
        <v>77</v>
      </c>
      <c r="B2374" t="s">
        <v>818</v>
      </c>
      <c r="C2374">
        <v>87114</v>
      </c>
      <c r="D2374">
        <v>2018</v>
      </c>
      <c r="E2374" t="s">
        <v>1803</v>
      </c>
      <c r="F2374" t="s">
        <v>1946</v>
      </c>
      <c r="H2374" t="s">
        <v>1947</v>
      </c>
      <c r="I2374">
        <v>4</v>
      </c>
      <c r="J2374" t="s">
        <v>117</v>
      </c>
      <c r="K2374">
        <v>4</v>
      </c>
      <c r="L2374" t="s">
        <v>44</v>
      </c>
      <c r="M2374">
        <v>2</v>
      </c>
      <c r="N2374" t="s">
        <v>44</v>
      </c>
      <c r="O2374" t="s">
        <v>46</v>
      </c>
      <c r="P2374">
        <v>5</v>
      </c>
      <c r="Q2374" t="s">
        <v>118</v>
      </c>
      <c r="R2374" t="s">
        <v>81</v>
      </c>
      <c r="S2374">
        <v>280</v>
      </c>
      <c r="T2374" t="s">
        <v>49</v>
      </c>
      <c r="U2374" t="s">
        <v>50</v>
      </c>
      <c r="W2374" t="s">
        <v>120</v>
      </c>
      <c r="X2374" t="s">
        <v>567</v>
      </c>
      <c r="Z2374">
        <v>0</v>
      </c>
      <c r="AA2374" t="s">
        <v>75</v>
      </c>
      <c r="AB2374" t="s">
        <v>122</v>
      </c>
      <c r="AC2374">
        <v>45</v>
      </c>
      <c r="AD2374">
        <v>11</v>
      </c>
      <c r="AE2374">
        <v>4</v>
      </c>
      <c r="AF2374">
        <v>2025</v>
      </c>
      <c r="AG2374">
        <v>20251105</v>
      </c>
      <c r="AH2374" s="2">
        <v>12200</v>
      </c>
      <c r="AI2374" s="2">
        <v>11652.3056640625</v>
      </c>
      <c r="AJ2374" s="2">
        <f t="shared" si="298"/>
        <v>547.6943359375</v>
      </c>
      <c r="AK2374" s="6">
        <f t="shared" si="299"/>
        <v>4.4892978355532784E-2</v>
      </c>
      <c r="AL2374" s="12">
        <v>12200</v>
      </c>
      <c r="AM2374" s="12">
        <v>12678.56744916901</v>
      </c>
      <c r="AN2374" s="12">
        <f t="shared" si="300"/>
        <v>478.56744916900971</v>
      </c>
      <c r="AO2374" s="13">
        <f t="shared" si="301"/>
        <v>3.9226840095820469E-2</v>
      </c>
      <c r="AP2374" s="16">
        <v>12200</v>
      </c>
      <c r="AQ2374" s="16">
        <v>11618.08008840806</v>
      </c>
      <c r="AR2374" s="16">
        <f t="shared" si="302"/>
        <v>581.91991159194004</v>
      </c>
      <c r="AS2374" s="17">
        <f t="shared" si="296"/>
        <v>4.7698353409175415E-2</v>
      </c>
      <c r="AT2374" s="20">
        <v>12200</v>
      </c>
      <c r="AU2374" s="20">
        <v>11353.492063492071</v>
      </c>
      <c r="AV2374" s="20">
        <f t="shared" si="297"/>
        <v>846.50793650792912</v>
      </c>
      <c r="AW2374" s="21">
        <f t="shared" si="303"/>
        <v>6.9385896435076158E-2</v>
      </c>
    </row>
    <row r="2375" spans="1:49" x14ac:dyDescent="0.25">
      <c r="A2375" t="s">
        <v>38</v>
      </c>
      <c r="B2375" t="s">
        <v>105</v>
      </c>
      <c r="C2375">
        <v>151254</v>
      </c>
      <c r="D2375">
        <v>2015</v>
      </c>
      <c r="E2375" t="s">
        <v>139</v>
      </c>
      <c r="F2375" t="s">
        <v>264</v>
      </c>
      <c r="I2375">
        <v>4</v>
      </c>
      <c r="J2375" t="s">
        <v>129</v>
      </c>
      <c r="K2375">
        <v>4</v>
      </c>
      <c r="L2375" t="s">
        <v>44</v>
      </c>
      <c r="M2375">
        <v>1.799999952316284</v>
      </c>
      <c r="N2375" t="s">
        <v>45</v>
      </c>
      <c r="Q2375" t="s">
        <v>118</v>
      </c>
      <c r="R2375" t="s">
        <v>96</v>
      </c>
      <c r="T2375" t="s">
        <v>49</v>
      </c>
      <c r="W2375" t="s">
        <v>120</v>
      </c>
      <c r="X2375" t="s">
        <v>121</v>
      </c>
      <c r="Z2375">
        <v>0</v>
      </c>
      <c r="AA2375" t="s">
        <v>75</v>
      </c>
      <c r="AB2375" t="s">
        <v>122</v>
      </c>
      <c r="AC2375">
        <v>45</v>
      </c>
      <c r="AD2375">
        <v>11</v>
      </c>
      <c r="AE2375">
        <v>4</v>
      </c>
      <c r="AF2375">
        <v>2025</v>
      </c>
      <c r="AG2375">
        <v>20251104</v>
      </c>
      <c r="AH2375" s="2">
        <v>1400</v>
      </c>
      <c r="AI2375" s="2">
        <v>1244.246215820312</v>
      </c>
      <c r="AJ2375" s="2">
        <f t="shared" si="298"/>
        <v>155.75378417968795</v>
      </c>
      <c r="AK2375" s="6">
        <f t="shared" si="299"/>
        <v>0.11125270298549139</v>
      </c>
      <c r="AL2375" s="12">
        <v>1400</v>
      </c>
      <c r="AM2375" s="12">
        <v>1145.4413102235451</v>
      </c>
      <c r="AN2375" s="12">
        <f t="shared" si="300"/>
        <v>254.55868977645491</v>
      </c>
      <c r="AO2375" s="13">
        <f t="shared" si="301"/>
        <v>0.18182763555461065</v>
      </c>
      <c r="AP2375" s="16">
        <v>1400</v>
      </c>
      <c r="AQ2375" s="16">
        <v>1159.795688528128</v>
      </c>
      <c r="AR2375" s="16">
        <f t="shared" si="302"/>
        <v>240.20431147187196</v>
      </c>
      <c r="AS2375" s="17">
        <f t="shared" si="296"/>
        <v>0.17157450819419426</v>
      </c>
      <c r="AT2375" s="20">
        <v>1400</v>
      </c>
      <c r="AU2375" s="20">
        <v>1329.8097643097649</v>
      </c>
      <c r="AV2375" s="20">
        <f t="shared" si="297"/>
        <v>70.190235690235113</v>
      </c>
      <c r="AW2375" s="21">
        <f t="shared" si="303"/>
        <v>5.0135882635882222E-2</v>
      </c>
    </row>
    <row r="2376" spans="1:49" x14ac:dyDescent="0.25">
      <c r="A2376" t="s">
        <v>77</v>
      </c>
      <c r="B2376" t="s">
        <v>596</v>
      </c>
      <c r="C2376">
        <v>207032</v>
      </c>
      <c r="D2376">
        <v>2005</v>
      </c>
      <c r="E2376" t="s">
        <v>159</v>
      </c>
      <c r="F2376" t="s">
        <v>160</v>
      </c>
      <c r="G2376" t="s">
        <v>524</v>
      </c>
      <c r="I2376">
        <v>6</v>
      </c>
      <c r="J2376" t="s">
        <v>117</v>
      </c>
      <c r="K2376">
        <v>4</v>
      </c>
      <c r="L2376" t="s">
        <v>44</v>
      </c>
      <c r="M2376">
        <v>3.5</v>
      </c>
      <c r="N2376" t="s">
        <v>44</v>
      </c>
      <c r="O2376" t="s">
        <v>46</v>
      </c>
      <c r="Q2376" t="s">
        <v>60</v>
      </c>
      <c r="S2376">
        <v>255</v>
      </c>
      <c r="T2376" t="s">
        <v>49</v>
      </c>
      <c r="U2376" t="s">
        <v>72</v>
      </c>
      <c r="V2376" t="s">
        <v>1948</v>
      </c>
      <c r="W2376" t="s">
        <v>134</v>
      </c>
      <c r="X2376" t="s">
        <v>74</v>
      </c>
      <c r="Z2376">
        <v>0</v>
      </c>
      <c r="AA2376" t="s">
        <v>75</v>
      </c>
      <c r="AB2376" t="s">
        <v>83</v>
      </c>
      <c r="AC2376">
        <v>45</v>
      </c>
      <c r="AD2376">
        <v>11</v>
      </c>
      <c r="AE2376">
        <v>4</v>
      </c>
      <c r="AF2376">
        <v>2025</v>
      </c>
      <c r="AG2376">
        <v>20251105</v>
      </c>
      <c r="AH2376" s="2">
        <v>1200</v>
      </c>
      <c r="AI2376" s="2">
        <v>905.67620849609375</v>
      </c>
      <c r="AJ2376" s="2">
        <f t="shared" si="298"/>
        <v>294.32379150390625</v>
      </c>
      <c r="AK2376" s="6">
        <f t="shared" si="299"/>
        <v>0.24526982625325522</v>
      </c>
      <c r="AL2376" s="12">
        <v>1200</v>
      </c>
      <c r="AM2376" s="12">
        <v>866.10389765558091</v>
      </c>
      <c r="AN2376" s="12">
        <f t="shared" si="300"/>
        <v>333.89610234441909</v>
      </c>
      <c r="AO2376" s="13">
        <f t="shared" si="301"/>
        <v>0.27824675195368259</v>
      </c>
      <c r="AP2376" s="16">
        <v>1200</v>
      </c>
      <c r="AQ2376" s="16">
        <v>933.47948419787713</v>
      </c>
      <c r="AR2376" s="16">
        <f t="shared" si="302"/>
        <v>266.52051580212287</v>
      </c>
      <c r="AS2376" s="17">
        <f t="shared" si="296"/>
        <v>0.22210042983510239</v>
      </c>
      <c r="AT2376" s="20">
        <v>1200</v>
      </c>
      <c r="AU2376" s="20">
        <v>948.12449515200331</v>
      </c>
      <c r="AV2376" s="20">
        <f t="shared" si="297"/>
        <v>251.87550484799669</v>
      </c>
      <c r="AW2376" s="21">
        <f t="shared" si="303"/>
        <v>0.20989625403999723</v>
      </c>
    </row>
    <row r="2377" spans="1:49" x14ac:dyDescent="0.25">
      <c r="A2377" t="s">
        <v>77</v>
      </c>
      <c r="B2377" t="s">
        <v>811</v>
      </c>
      <c r="C2377">
        <v>119204</v>
      </c>
      <c r="D2377">
        <v>2015</v>
      </c>
      <c r="E2377" t="s">
        <v>66</v>
      </c>
      <c r="F2377" t="s">
        <v>366</v>
      </c>
      <c r="G2377" t="s">
        <v>180</v>
      </c>
      <c r="I2377">
        <v>4</v>
      </c>
      <c r="J2377" t="s">
        <v>117</v>
      </c>
      <c r="K2377">
        <v>4</v>
      </c>
      <c r="L2377" t="s">
        <v>44</v>
      </c>
      <c r="M2377">
        <v>2.5</v>
      </c>
      <c r="N2377" t="s">
        <v>45</v>
      </c>
      <c r="O2377" t="s">
        <v>180</v>
      </c>
      <c r="P2377">
        <v>2</v>
      </c>
      <c r="Q2377" t="s">
        <v>118</v>
      </c>
      <c r="S2377">
        <v>175</v>
      </c>
      <c r="T2377" t="s">
        <v>49</v>
      </c>
      <c r="U2377" t="s">
        <v>50</v>
      </c>
      <c r="W2377" t="s">
        <v>120</v>
      </c>
      <c r="X2377" t="s">
        <v>121</v>
      </c>
      <c r="Z2377">
        <v>0</v>
      </c>
      <c r="AA2377" t="s">
        <v>75</v>
      </c>
      <c r="AB2377" t="s">
        <v>122</v>
      </c>
      <c r="AC2377">
        <v>45</v>
      </c>
      <c r="AD2377">
        <v>11</v>
      </c>
      <c r="AE2377">
        <v>4</v>
      </c>
      <c r="AF2377">
        <v>2025</v>
      </c>
      <c r="AG2377">
        <v>20251105</v>
      </c>
      <c r="AH2377" s="2">
        <v>1100</v>
      </c>
      <c r="AI2377" s="2">
        <v>1260.504638671875</v>
      </c>
      <c r="AJ2377" s="2">
        <f t="shared" si="298"/>
        <v>160.504638671875</v>
      </c>
      <c r="AK2377" s="6">
        <f t="shared" si="299"/>
        <v>0.14591330788352272</v>
      </c>
      <c r="AL2377" s="12">
        <v>1100</v>
      </c>
      <c r="AM2377" s="12">
        <v>1229.1405151549779</v>
      </c>
      <c r="AN2377" s="12">
        <f t="shared" si="300"/>
        <v>129.14051515497795</v>
      </c>
      <c r="AO2377" s="13">
        <f t="shared" si="301"/>
        <v>0.11740046832270723</v>
      </c>
      <c r="AP2377" s="16">
        <v>1100</v>
      </c>
      <c r="AQ2377" s="16">
        <v>1309.493133113466</v>
      </c>
      <c r="AR2377" s="16">
        <f t="shared" si="302"/>
        <v>209.493133113466</v>
      </c>
      <c r="AS2377" s="17">
        <f t="shared" si="296"/>
        <v>0.19044830283042363</v>
      </c>
      <c r="AT2377" s="20">
        <v>1100</v>
      </c>
      <c r="AU2377" s="20">
        <v>1305.327044025157</v>
      </c>
      <c r="AV2377" s="20">
        <f t="shared" si="297"/>
        <v>205.32704402515697</v>
      </c>
      <c r="AW2377" s="21">
        <f t="shared" si="303"/>
        <v>0.18666094911377906</v>
      </c>
    </row>
    <row r="2378" spans="1:49" x14ac:dyDescent="0.25">
      <c r="A2378" t="s">
        <v>38</v>
      </c>
      <c r="B2378" t="s">
        <v>259</v>
      </c>
      <c r="C2378">
        <v>11071</v>
      </c>
      <c r="D2378">
        <v>2024</v>
      </c>
      <c r="E2378" t="s">
        <v>159</v>
      </c>
      <c r="F2378" t="s">
        <v>1705</v>
      </c>
      <c r="G2378" t="s">
        <v>1706</v>
      </c>
      <c r="J2378" t="s">
        <v>129</v>
      </c>
      <c r="K2378">
        <v>4</v>
      </c>
      <c r="L2378" t="s">
        <v>44</v>
      </c>
      <c r="N2378" t="s">
        <v>44</v>
      </c>
      <c r="O2378" t="s">
        <v>46</v>
      </c>
      <c r="P2378">
        <v>4</v>
      </c>
      <c r="Q2378" t="s">
        <v>60</v>
      </c>
      <c r="R2378" t="s">
        <v>81</v>
      </c>
      <c r="T2378" t="s">
        <v>542</v>
      </c>
      <c r="V2378" t="s">
        <v>1707</v>
      </c>
      <c r="W2378" t="s">
        <v>90</v>
      </c>
      <c r="X2378" t="s">
        <v>121</v>
      </c>
      <c r="Z2378">
        <v>1</v>
      </c>
      <c r="AA2378" t="s">
        <v>543</v>
      </c>
      <c r="AB2378" t="s">
        <v>64</v>
      </c>
      <c r="AC2378">
        <v>45</v>
      </c>
      <c r="AD2378">
        <v>11</v>
      </c>
      <c r="AE2378">
        <v>4</v>
      </c>
      <c r="AF2378">
        <v>2025</v>
      </c>
      <c r="AG2378">
        <v>20251105</v>
      </c>
      <c r="AH2378" s="2">
        <v>24000</v>
      </c>
      <c r="AI2378" s="2">
        <v>36215.7578125</v>
      </c>
      <c r="AJ2378" s="2">
        <f t="shared" si="298"/>
        <v>12215.7578125</v>
      </c>
      <c r="AK2378" s="6">
        <f t="shared" si="299"/>
        <v>0.50898990885416662</v>
      </c>
      <c r="AL2378" s="12">
        <v>24000</v>
      </c>
      <c r="AM2378" s="12">
        <v>32960.864960144267</v>
      </c>
      <c r="AN2378" s="12">
        <f t="shared" si="300"/>
        <v>8960.8649601442667</v>
      </c>
      <c r="AO2378" s="13">
        <f t="shared" si="301"/>
        <v>0.37336937333934445</v>
      </c>
      <c r="AP2378" s="16">
        <v>24000</v>
      </c>
      <c r="AQ2378" s="16">
        <v>27064.526537771879</v>
      </c>
      <c r="AR2378" s="16">
        <f t="shared" si="302"/>
        <v>3064.5265377718788</v>
      </c>
      <c r="AS2378" s="17">
        <f t="shared" si="296"/>
        <v>0.12768860574049495</v>
      </c>
      <c r="AT2378" s="20">
        <v>24000</v>
      </c>
      <c r="AU2378" s="20">
        <v>36227.693396226423</v>
      </c>
      <c r="AV2378" s="20">
        <f t="shared" si="297"/>
        <v>12227.693396226423</v>
      </c>
      <c r="AW2378" s="21">
        <f t="shared" si="303"/>
        <v>0.50948722484276765</v>
      </c>
    </row>
    <row r="2379" spans="1:49" x14ac:dyDescent="0.25">
      <c r="A2379" t="s">
        <v>123</v>
      </c>
      <c r="B2379" t="s">
        <v>440</v>
      </c>
      <c r="C2379">
        <v>51773</v>
      </c>
      <c r="D2379">
        <v>2023</v>
      </c>
      <c r="E2379" t="s">
        <v>167</v>
      </c>
      <c r="F2379" t="s">
        <v>294</v>
      </c>
      <c r="G2379" t="s">
        <v>1543</v>
      </c>
      <c r="H2379" t="s">
        <v>85</v>
      </c>
      <c r="I2379">
        <v>8</v>
      </c>
      <c r="J2379" t="s">
        <v>59</v>
      </c>
      <c r="K2379">
        <v>4</v>
      </c>
      <c r="L2379" t="s">
        <v>44</v>
      </c>
      <c r="M2379">
        <v>6.1999998092651367</v>
      </c>
      <c r="N2379" t="s">
        <v>87</v>
      </c>
      <c r="O2379" t="s">
        <v>46</v>
      </c>
      <c r="P2379">
        <v>4</v>
      </c>
      <c r="Q2379" t="s">
        <v>88</v>
      </c>
      <c r="R2379" t="s">
        <v>89</v>
      </c>
      <c r="T2379" t="s">
        <v>49</v>
      </c>
      <c r="U2379" t="s">
        <v>72</v>
      </c>
      <c r="V2379" t="s">
        <v>801</v>
      </c>
      <c r="W2379" t="s">
        <v>103</v>
      </c>
      <c r="X2379" t="s">
        <v>74</v>
      </c>
      <c r="Z2379">
        <v>0</v>
      </c>
      <c r="AA2379" t="s">
        <v>75</v>
      </c>
      <c r="AB2379" t="s">
        <v>91</v>
      </c>
      <c r="AC2379">
        <v>45</v>
      </c>
      <c r="AD2379">
        <v>11</v>
      </c>
      <c r="AE2379">
        <v>4</v>
      </c>
      <c r="AF2379">
        <v>2025</v>
      </c>
      <c r="AG2379">
        <v>20251105</v>
      </c>
      <c r="AH2379" s="2">
        <v>52400</v>
      </c>
      <c r="AI2379" s="2">
        <v>51006.08203125</v>
      </c>
      <c r="AJ2379" s="2">
        <f t="shared" si="298"/>
        <v>1393.91796875</v>
      </c>
      <c r="AK2379" s="6">
        <f t="shared" si="299"/>
        <v>2.6601487953244275E-2</v>
      </c>
      <c r="AL2379" s="12">
        <v>52400</v>
      </c>
      <c r="AM2379" s="12">
        <v>48640.152940873151</v>
      </c>
      <c r="AN2379" s="12">
        <f t="shared" si="300"/>
        <v>3759.8470591268488</v>
      </c>
      <c r="AO2379" s="13">
        <f t="shared" si="301"/>
        <v>7.1752806471886421E-2</v>
      </c>
      <c r="AP2379" s="16">
        <v>52400</v>
      </c>
      <c r="AQ2379" s="16">
        <v>47164.649503096131</v>
      </c>
      <c r="AR2379" s="16">
        <f t="shared" si="302"/>
        <v>5235.3504969038695</v>
      </c>
      <c r="AS2379" s="17">
        <f t="shared" si="296"/>
        <v>9.9911269024883009E-2</v>
      </c>
      <c r="AT2379" s="20">
        <v>52400</v>
      </c>
      <c r="AU2379" s="20">
        <v>50619.098591549293</v>
      </c>
      <c r="AV2379" s="20">
        <f t="shared" si="297"/>
        <v>1780.9014084507071</v>
      </c>
      <c r="AW2379" s="21">
        <f t="shared" si="303"/>
        <v>3.3986668100204336E-2</v>
      </c>
    </row>
    <row r="2380" spans="1:49" x14ac:dyDescent="0.25">
      <c r="A2380" t="s">
        <v>123</v>
      </c>
      <c r="B2380" t="s">
        <v>440</v>
      </c>
      <c r="C2380">
        <v>39436</v>
      </c>
      <c r="D2380">
        <v>2020</v>
      </c>
      <c r="E2380" t="s">
        <v>155</v>
      </c>
      <c r="F2380" t="s">
        <v>659</v>
      </c>
      <c r="G2380" t="s">
        <v>269</v>
      </c>
      <c r="I2380">
        <v>4</v>
      </c>
      <c r="J2380" t="s">
        <v>117</v>
      </c>
      <c r="K2380">
        <v>4</v>
      </c>
      <c r="L2380" t="s">
        <v>44</v>
      </c>
      <c r="M2380">
        <v>2</v>
      </c>
      <c r="N2380" t="s">
        <v>45</v>
      </c>
      <c r="O2380" t="s">
        <v>46</v>
      </c>
      <c r="P2380">
        <v>4</v>
      </c>
      <c r="Q2380" t="s">
        <v>60</v>
      </c>
      <c r="R2380" t="s">
        <v>48</v>
      </c>
      <c r="S2380">
        <v>147</v>
      </c>
      <c r="T2380" t="s">
        <v>49</v>
      </c>
      <c r="V2380" t="s">
        <v>424</v>
      </c>
      <c r="W2380" t="s">
        <v>52</v>
      </c>
      <c r="X2380" t="s">
        <v>63</v>
      </c>
      <c r="Y2380">
        <v>20900</v>
      </c>
      <c r="Z2380">
        <v>0</v>
      </c>
      <c r="AA2380" t="s">
        <v>75</v>
      </c>
      <c r="AB2380" t="s">
        <v>83</v>
      </c>
      <c r="AC2380">
        <v>45</v>
      </c>
      <c r="AD2380">
        <v>11</v>
      </c>
      <c r="AE2380">
        <v>4</v>
      </c>
      <c r="AF2380">
        <v>2025</v>
      </c>
      <c r="AG2380">
        <v>20251104</v>
      </c>
      <c r="AH2380" s="2">
        <v>13300</v>
      </c>
      <c r="AI2380" s="2">
        <v>13483.1044921875</v>
      </c>
      <c r="AJ2380" s="2">
        <f t="shared" si="298"/>
        <v>183.1044921875</v>
      </c>
      <c r="AK2380" s="6">
        <f t="shared" si="299"/>
        <v>1.376725505169173E-2</v>
      </c>
      <c r="AL2380" s="12">
        <v>13300</v>
      </c>
      <c r="AM2380" s="12">
        <v>13248.717416184159</v>
      </c>
      <c r="AN2380" s="12">
        <f t="shared" si="300"/>
        <v>51.282583815840553</v>
      </c>
      <c r="AO2380" s="13">
        <f t="shared" si="301"/>
        <v>3.8558333696120718E-3</v>
      </c>
      <c r="AP2380" s="16">
        <v>13300</v>
      </c>
      <c r="AQ2380" s="16">
        <v>13149.925891677731</v>
      </c>
      <c r="AR2380" s="16">
        <f t="shared" si="302"/>
        <v>150.07410832226924</v>
      </c>
      <c r="AS2380" s="17">
        <f t="shared" si="296"/>
        <v>1.1283767543027762E-2</v>
      </c>
      <c r="AT2380" s="20">
        <v>13300</v>
      </c>
      <c r="AU2380" s="20">
        <v>13486.27049180328</v>
      </c>
      <c r="AV2380" s="20">
        <f t="shared" si="297"/>
        <v>186.27049180327958</v>
      </c>
      <c r="AW2380" s="21">
        <f t="shared" si="303"/>
        <v>1.400530013558493E-2</v>
      </c>
    </row>
    <row r="2381" spans="1:49" x14ac:dyDescent="0.25">
      <c r="A2381" t="s">
        <v>77</v>
      </c>
      <c r="B2381" t="s">
        <v>177</v>
      </c>
      <c r="C2381">
        <v>53735</v>
      </c>
      <c r="D2381">
        <v>2024</v>
      </c>
      <c r="E2381" t="s">
        <v>504</v>
      </c>
      <c r="F2381" t="s">
        <v>822</v>
      </c>
      <c r="G2381" t="s">
        <v>964</v>
      </c>
      <c r="H2381" t="s">
        <v>1714</v>
      </c>
      <c r="I2381">
        <v>6</v>
      </c>
      <c r="J2381" t="s">
        <v>101</v>
      </c>
      <c r="K2381">
        <v>4</v>
      </c>
      <c r="L2381" t="s">
        <v>44</v>
      </c>
      <c r="M2381">
        <v>3.5999999046325679</v>
      </c>
      <c r="N2381" t="s">
        <v>45</v>
      </c>
      <c r="O2381" t="s">
        <v>46</v>
      </c>
      <c r="Q2381" t="s">
        <v>215</v>
      </c>
      <c r="R2381" t="s">
        <v>96</v>
      </c>
      <c r="S2381">
        <v>287</v>
      </c>
      <c r="T2381" t="s">
        <v>49</v>
      </c>
      <c r="U2381" t="s">
        <v>72</v>
      </c>
      <c r="W2381" t="s">
        <v>90</v>
      </c>
      <c r="X2381" t="s">
        <v>98</v>
      </c>
      <c r="Z2381">
        <v>0</v>
      </c>
      <c r="AA2381" t="s">
        <v>75</v>
      </c>
      <c r="AB2381" t="s">
        <v>215</v>
      </c>
      <c r="AC2381">
        <v>45</v>
      </c>
      <c r="AD2381">
        <v>11</v>
      </c>
      <c r="AE2381">
        <v>4</v>
      </c>
      <c r="AF2381">
        <v>2025</v>
      </c>
      <c r="AG2381">
        <v>20251105</v>
      </c>
      <c r="AH2381" s="2">
        <v>21100</v>
      </c>
      <c r="AI2381" s="2">
        <v>20160.77734375</v>
      </c>
      <c r="AJ2381" s="2">
        <f t="shared" si="298"/>
        <v>939.22265625</v>
      </c>
      <c r="AK2381" s="6">
        <f t="shared" si="299"/>
        <v>4.4512922097156397E-2</v>
      </c>
      <c r="AL2381" s="12">
        <v>21100</v>
      </c>
      <c r="AM2381" s="12">
        <v>19719.400207522991</v>
      </c>
      <c r="AN2381" s="12">
        <f t="shared" si="300"/>
        <v>1380.599792477009</v>
      </c>
      <c r="AO2381" s="13">
        <f t="shared" si="301"/>
        <v>6.5431269785640234E-2</v>
      </c>
      <c r="AP2381" s="16">
        <v>21100</v>
      </c>
      <c r="AQ2381" s="16">
        <v>20348.621356215841</v>
      </c>
      <c r="AR2381" s="16">
        <f t="shared" si="302"/>
        <v>751.37864378415907</v>
      </c>
      <c r="AS2381" s="17">
        <f t="shared" si="296"/>
        <v>3.5610362264652091E-2</v>
      </c>
      <c r="AT2381" s="20">
        <v>21100</v>
      </c>
      <c r="AU2381" s="20">
        <v>20014.54076086956</v>
      </c>
      <c r="AV2381" s="20">
        <f t="shared" si="297"/>
        <v>1085.4592391304395</v>
      </c>
      <c r="AW2381" s="21">
        <f t="shared" si="303"/>
        <v>5.1443565835565856E-2</v>
      </c>
    </row>
    <row r="2382" spans="1:49" x14ac:dyDescent="0.25">
      <c r="A2382" t="s">
        <v>38</v>
      </c>
      <c r="B2382" t="s">
        <v>92</v>
      </c>
      <c r="C2382">
        <v>25481</v>
      </c>
      <c r="D2382">
        <v>2023</v>
      </c>
      <c r="E2382" t="s">
        <v>66</v>
      </c>
      <c r="F2382" t="s">
        <v>512</v>
      </c>
      <c r="G2382" t="s">
        <v>513</v>
      </c>
      <c r="I2382">
        <v>4</v>
      </c>
      <c r="J2382" t="s">
        <v>43</v>
      </c>
      <c r="K2382">
        <v>4</v>
      </c>
      <c r="L2382" t="s">
        <v>44</v>
      </c>
      <c r="M2382">
        <v>2.2999999523162842</v>
      </c>
      <c r="N2382" t="s">
        <v>87</v>
      </c>
      <c r="O2382" t="s">
        <v>46</v>
      </c>
      <c r="P2382">
        <v>5</v>
      </c>
      <c r="Q2382" t="s">
        <v>60</v>
      </c>
      <c r="R2382" t="s">
        <v>81</v>
      </c>
      <c r="T2382" t="s">
        <v>49</v>
      </c>
      <c r="U2382" t="s">
        <v>50</v>
      </c>
      <c r="V2382" t="s">
        <v>514</v>
      </c>
      <c r="W2382" t="s">
        <v>90</v>
      </c>
      <c r="X2382" t="s">
        <v>74</v>
      </c>
      <c r="Z2382">
        <v>0</v>
      </c>
      <c r="AA2382" t="s">
        <v>75</v>
      </c>
      <c r="AB2382" t="s">
        <v>83</v>
      </c>
      <c r="AC2382">
        <v>45</v>
      </c>
      <c r="AD2382">
        <v>11</v>
      </c>
      <c r="AE2382">
        <v>4</v>
      </c>
      <c r="AF2382">
        <v>2025</v>
      </c>
      <c r="AG2382">
        <v>20251104</v>
      </c>
      <c r="AH2382" s="2">
        <v>39200</v>
      </c>
      <c r="AI2382" s="2">
        <v>35549.55859375</v>
      </c>
      <c r="AJ2382" s="2">
        <f t="shared" si="298"/>
        <v>3650.44140625</v>
      </c>
      <c r="AK2382" s="6">
        <f t="shared" si="299"/>
        <v>9.3123505261479597E-2</v>
      </c>
      <c r="AL2382" s="12">
        <v>39200</v>
      </c>
      <c r="AM2382" s="12">
        <v>35625.267559529442</v>
      </c>
      <c r="AN2382" s="12">
        <f t="shared" si="300"/>
        <v>3574.7324404705578</v>
      </c>
      <c r="AO2382" s="13">
        <f t="shared" si="301"/>
        <v>9.1192154093636679E-2</v>
      </c>
      <c r="AP2382" s="16">
        <v>39200</v>
      </c>
      <c r="AQ2382" s="16">
        <v>34286.624863689132</v>
      </c>
      <c r="AR2382" s="16">
        <f t="shared" si="302"/>
        <v>4913.3751363108677</v>
      </c>
      <c r="AS2382" s="17">
        <f t="shared" si="296"/>
        <v>0.12534120245690988</v>
      </c>
      <c r="AT2382" s="20">
        <v>39200</v>
      </c>
      <c r="AU2382" s="20">
        <v>34623.170500676613</v>
      </c>
      <c r="AV2382" s="20">
        <f t="shared" si="297"/>
        <v>4576.8294993233867</v>
      </c>
      <c r="AW2382" s="21">
        <f t="shared" si="303"/>
        <v>0.11675585457457618</v>
      </c>
    </row>
    <row r="2383" spans="1:49" x14ac:dyDescent="0.25">
      <c r="A2383" t="s">
        <v>38</v>
      </c>
      <c r="B2383" t="s">
        <v>92</v>
      </c>
      <c r="C2383">
        <v>274001</v>
      </c>
      <c r="D2383">
        <v>2006</v>
      </c>
      <c r="E2383" t="s">
        <v>250</v>
      </c>
      <c r="F2383" t="s">
        <v>1949</v>
      </c>
      <c r="I2383">
        <v>6</v>
      </c>
      <c r="J2383" t="s">
        <v>69</v>
      </c>
      <c r="K2383">
        <v>2</v>
      </c>
      <c r="L2383" t="s">
        <v>44</v>
      </c>
      <c r="M2383">
        <v>3</v>
      </c>
      <c r="N2383" t="s">
        <v>70</v>
      </c>
      <c r="O2383" t="s">
        <v>46</v>
      </c>
      <c r="Q2383" t="s">
        <v>88</v>
      </c>
      <c r="R2383" t="s">
        <v>48</v>
      </c>
      <c r="S2383">
        <v>148</v>
      </c>
      <c r="T2383" t="s">
        <v>49</v>
      </c>
      <c r="U2383" t="s">
        <v>72</v>
      </c>
      <c r="W2383" t="s">
        <v>62</v>
      </c>
      <c r="X2383" t="s">
        <v>74</v>
      </c>
      <c r="Z2383">
        <v>0</v>
      </c>
      <c r="AA2383" t="s">
        <v>75</v>
      </c>
      <c r="AB2383" t="s">
        <v>91</v>
      </c>
      <c r="AC2383">
        <v>45</v>
      </c>
      <c r="AD2383">
        <v>11</v>
      </c>
      <c r="AE2383">
        <v>4</v>
      </c>
      <c r="AF2383">
        <v>2025</v>
      </c>
      <c r="AG2383">
        <v>20251104</v>
      </c>
      <c r="AH2383" s="2">
        <v>2600</v>
      </c>
      <c r="AI2383" s="2">
        <v>1506.182739257812</v>
      </c>
      <c r="AJ2383" s="2">
        <f t="shared" si="298"/>
        <v>1093.817260742188</v>
      </c>
      <c r="AK2383" s="6">
        <f t="shared" si="299"/>
        <v>0.42069894643930306</v>
      </c>
      <c r="AL2383" s="12">
        <v>2600</v>
      </c>
      <c r="AM2383" s="12">
        <v>1457.030130665031</v>
      </c>
      <c r="AN2383" s="12">
        <f t="shared" si="300"/>
        <v>1142.969869334969</v>
      </c>
      <c r="AO2383" s="13">
        <f t="shared" si="301"/>
        <v>0.43960379589806498</v>
      </c>
      <c r="AP2383" s="16">
        <v>2600</v>
      </c>
      <c r="AQ2383" s="16">
        <v>1284.466756461082</v>
      </c>
      <c r="AR2383" s="16">
        <f t="shared" si="302"/>
        <v>1315.533243538918</v>
      </c>
      <c r="AS2383" s="17">
        <f t="shared" si="296"/>
        <v>0.50597432443804535</v>
      </c>
      <c r="AT2383" s="20">
        <v>2600</v>
      </c>
      <c r="AU2383" s="20">
        <v>1573.8532901833869</v>
      </c>
      <c r="AV2383" s="20">
        <f t="shared" si="297"/>
        <v>1026.1467098166131</v>
      </c>
      <c r="AW2383" s="21">
        <f t="shared" si="303"/>
        <v>0.39467181146792812</v>
      </c>
    </row>
    <row r="2384" spans="1:49" x14ac:dyDescent="0.25">
      <c r="A2384" t="s">
        <v>123</v>
      </c>
      <c r="B2384" t="s">
        <v>290</v>
      </c>
      <c r="C2384">
        <v>28322</v>
      </c>
      <c r="D2384">
        <v>2024</v>
      </c>
      <c r="E2384" t="s">
        <v>270</v>
      </c>
      <c r="F2384" t="s">
        <v>1077</v>
      </c>
      <c r="G2384" t="s">
        <v>1950</v>
      </c>
      <c r="H2384" t="s">
        <v>1951</v>
      </c>
      <c r="I2384">
        <v>6</v>
      </c>
      <c r="J2384" t="s">
        <v>69</v>
      </c>
      <c r="K2384">
        <v>4</v>
      </c>
      <c r="L2384" t="s">
        <v>44</v>
      </c>
      <c r="M2384">
        <v>3.4000000953674321</v>
      </c>
      <c r="N2384" t="s">
        <v>87</v>
      </c>
      <c r="O2384" t="s">
        <v>46</v>
      </c>
      <c r="P2384">
        <v>4</v>
      </c>
      <c r="Q2384" t="s">
        <v>60</v>
      </c>
      <c r="R2384" t="s">
        <v>89</v>
      </c>
      <c r="S2384">
        <v>349</v>
      </c>
      <c r="T2384" t="s">
        <v>49</v>
      </c>
      <c r="U2384" t="s">
        <v>72</v>
      </c>
      <c r="V2384" t="s">
        <v>917</v>
      </c>
      <c r="W2384" t="s">
        <v>103</v>
      </c>
      <c r="X2384" t="s">
        <v>53</v>
      </c>
      <c r="Z2384">
        <v>0</v>
      </c>
      <c r="AA2384" t="s">
        <v>75</v>
      </c>
      <c r="AB2384" t="s">
        <v>83</v>
      </c>
      <c r="AC2384">
        <v>45</v>
      </c>
      <c r="AD2384">
        <v>11</v>
      </c>
      <c r="AE2384">
        <v>4</v>
      </c>
      <c r="AF2384">
        <v>2025</v>
      </c>
      <c r="AG2384">
        <v>20251104</v>
      </c>
      <c r="AH2384" s="2">
        <v>70000</v>
      </c>
      <c r="AI2384" s="2">
        <v>77600.734375</v>
      </c>
      <c r="AJ2384" s="2">
        <f t="shared" si="298"/>
        <v>7600.734375</v>
      </c>
      <c r="AK2384" s="6">
        <f t="shared" si="299"/>
        <v>0.10858191964285714</v>
      </c>
      <c r="AL2384" s="12">
        <v>70000</v>
      </c>
      <c r="AM2384" s="12">
        <v>62224.171753500254</v>
      </c>
      <c r="AN2384" s="12">
        <f t="shared" si="300"/>
        <v>7775.8282464997465</v>
      </c>
      <c r="AO2384" s="13">
        <f t="shared" si="301"/>
        <v>0.11108326066428209</v>
      </c>
      <c r="AP2384" s="16">
        <v>70000</v>
      </c>
      <c r="AQ2384" s="16">
        <v>62677.777769246</v>
      </c>
      <c r="AR2384" s="16">
        <f t="shared" si="302"/>
        <v>7322.2222307539996</v>
      </c>
      <c r="AS2384" s="17">
        <f t="shared" si="296"/>
        <v>0.10460317472505713</v>
      </c>
      <c r="AT2384" s="20">
        <v>70000</v>
      </c>
      <c r="AU2384" s="20">
        <v>77779.765432098749</v>
      </c>
      <c r="AV2384" s="20">
        <f t="shared" si="297"/>
        <v>7779.7654320987494</v>
      </c>
      <c r="AW2384" s="21">
        <f t="shared" si="303"/>
        <v>0.11113950617283928</v>
      </c>
    </row>
    <row r="2385" spans="1:49" x14ac:dyDescent="0.25">
      <c r="A2385" t="s">
        <v>38</v>
      </c>
      <c r="B2385" t="s">
        <v>776</v>
      </c>
      <c r="C2385">
        <v>110505</v>
      </c>
      <c r="D2385">
        <v>2018</v>
      </c>
      <c r="E2385" t="s">
        <v>66</v>
      </c>
      <c r="F2385" t="s">
        <v>221</v>
      </c>
      <c r="I2385">
        <v>8</v>
      </c>
      <c r="J2385" t="s">
        <v>69</v>
      </c>
      <c r="K2385">
        <v>4</v>
      </c>
      <c r="L2385" t="s">
        <v>44</v>
      </c>
      <c r="M2385">
        <v>5</v>
      </c>
      <c r="N2385" t="s">
        <v>87</v>
      </c>
      <c r="O2385" t="s">
        <v>46</v>
      </c>
      <c r="P2385">
        <v>4</v>
      </c>
      <c r="Q2385" t="s">
        <v>88</v>
      </c>
      <c r="R2385" t="s">
        <v>89</v>
      </c>
      <c r="S2385">
        <v>395</v>
      </c>
      <c r="T2385" t="s">
        <v>49</v>
      </c>
      <c r="U2385" t="s">
        <v>72</v>
      </c>
      <c r="V2385" t="s">
        <v>586</v>
      </c>
      <c r="W2385" t="s">
        <v>90</v>
      </c>
      <c r="X2385" t="s">
        <v>74</v>
      </c>
      <c r="Z2385">
        <v>0</v>
      </c>
      <c r="AA2385" t="s">
        <v>75</v>
      </c>
      <c r="AB2385" t="s">
        <v>91</v>
      </c>
      <c r="AC2385">
        <v>45</v>
      </c>
      <c r="AD2385">
        <v>11</v>
      </c>
      <c r="AE2385">
        <v>4</v>
      </c>
      <c r="AF2385">
        <v>2025</v>
      </c>
      <c r="AG2385">
        <v>20251105</v>
      </c>
      <c r="AH2385" s="2">
        <v>15500</v>
      </c>
      <c r="AI2385" s="2">
        <v>16572.779296875</v>
      </c>
      <c r="AJ2385" s="2">
        <f t="shared" si="298"/>
        <v>1072.779296875</v>
      </c>
      <c r="AK2385" s="6">
        <f t="shared" si="299"/>
        <v>6.921156754032258E-2</v>
      </c>
      <c r="AL2385" s="12">
        <v>15500</v>
      </c>
      <c r="AM2385" s="12">
        <v>15379.74908672096</v>
      </c>
      <c r="AN2385" s="12">
        <f t="shared" si="300"/>
        <v>120.25091327904011</v>
      </c>
      <c r="AO2385" s="13">
        <f t="shared" si="301"/>
        <v>7.7581234373574259E-3</v>
      </c>
      <c r="AP2385" s="16">
        <v>15500</v>
      </c>
      <c r="AQ2385" s="16">
        <v>14879.39068415194</v>
      </c>
      <c r="AR2385" s="16">
        <f t="shared" si="302"/>
        <v>620.60931584805985</v>
      </c>
      <c r="AS2385" s="17">
        <f t="shared" si="296"/>
        <v>4.0039310699874826E-2</v>
      </c>
      <c r="AT2385" s="20">
        <v>15500</v>
      </c>
      <c r="AU2385" s="20">
        <v>16757.189216683619</v>
      </c>
      <c r="AV2385" s="20">
        <f t="shared" si="297"/>
        <v>1257.1892166836187</v>
      </c>
      <c r="AW2385" s="21">
        <f t="shared" si="303"/>
        <v>8.1108981721523782E-2</v>
      </c>
    </row>
    <row r="2386" spans="1:49" x14ac:dyDescent="0.25">
      <c r="A2386" t="s">
        <v>109</v>
      </c>
      <c r="B2386" t="s">
        <v>538</v>
      </c>
      <c r="C2386">
        <v>64306</v>
      </c>
      <c r="D2386">
        <v>2017</v>
      </c>
      <c r="E2386" t="s">
        <v>318</v>
      </c>
      <c r="F2386" t="s">
        <v>535</v>
      </c>
      <c r="G2386" t="s">
        <v>1952</v>
      </c>
      <c r="I2386">
        <v>4</v>
      </c>
      <c r="J2386" t="s">
        <v>101</v>
      </c>
      <c r="K2386">
        <v>4</v>
      </c>
      <c r="L2386" t="s">
        <v>44</v>
      </c>
      <c r="M2386">
        <v>1.3999999761581421</v>
      </c>
      <c r="N2386" t="s">
        <v>44</v>
      </c>
      <c r="O2386" t="s">
        <v>46</v>
      </c>
      <c r="Q2386" t="s">
        <v>60</v>
      </c>
      <c r="R2386" t="s">
        <v>81</v>
      </c>
      <c r="T2386" t="s">
        <v>49</v>
      </c>
      <c r="U2386" t="s">
        <v>50</v>
      </c>
      <c r="V2386" t="s">
        <v>1953</v>
      </c>
      <c r="W2386" t="s">
        <v>62</v>
      </c>
      <c r="X2386" t="s">
        <v>63</v>
      </c>
      <c r="Y2386">
        <v>26865</v>
      </c>
      <c r="Z2386">
        <v>0</v>
      </c>
      <c r="AA2386" t="s">
        <v>75</v>
      </c>
      <c r="AB2386" t="s">
        <v>83</v>
      </c>
      <c r="AC2386">
        <v>45</v>
      </c>
      <c r="AD2386">
        <v>11</v>
      </c>
      <c r="AE2386">
        <v>4</v>
      </c>
      <c r="AF2386">
        <v>2025</v>
      </c>
      <c r="AG2386">
        <v>20251105</v>
      </c>
      <c r="AH2386" s="2">
        <v>7100</v>
      </c>
      <c r="AI2386" s="2">
        <v>8685.2958984375</v>
      </c>
      <c r="AJ2386" s="2">
        <f t="shared" si="298"/>
        <v>1585.2958984375</v>
      </c>
      <c r="AK2386" s="6">
        <f t="shared" si="299"/>
        <v>0.22328111245598592</v>
      </c>
      <c r="AL2386" s="12">
        <v>7100</v>
      </c>
      <c r="AM2386" s="12">
        <v>8166.3330362060333</v>
      </c>
      <c r="AN2386" s="12">
        <f t="shared" si="300"/>
        <v>1066.3330362060333</v>
      </c>
      <c r="AO2386" s="13">
        <f t="shared" si="301"/>
        <v>0.15018775157831454</v>
      </c>
      <c r="AP2386" s="16">
        <v>7100</v>
      </c>
      <c r="AQ2386" s="16">
        <v>8551.047901210386</v>
      </c>
      <c r="AR2386" s="16">
        <f t="shared" si="302"/>
        <v>1451.047901210386</v>
      </c>
      <c r="AS2386" s="17">
        <f t="shared" si="296"/>
        <v>0.20437294383244875</v>
      </c>
      <c r="AT2386" s="20">
        <v>7100</v>
      </c>
      <c r="AU2386" s="20">
        <v>8831.2565997888069</v>
      </c>
      <c r="AV2386" s="20">
        <f t="shared" si="297"/>
        <v>1731.2565997888069</v>
      </c>
      <c r="AW2386" s="21">
        <f t="shared" si="303"/>
        <v>0.24383895771673336</v>
      </c>
    </row>
    <row r="2387" spans="1:49" x14ac:dyDescent="0.25">
      <c r="A2387" t="s">
        <v>77</v>
      </c>
      <c r="B2387" t="s">
        <v>818</v>
      </c>
      <c r="C2387">
        <v>83709</v>
      </c>
      <c r="D2387">
        <v>2018</v>
      </c>
      <c r="E2387" t="s">
        <v>66</v>
      </c>
      <c r="F2387" t="s">
        <v>221</v>
      </c>
      <c r="I2387">
        <v>6</v>
      </c>
      <c r="J2387" t="s">
        <v>69</v>
      </c>
      <c r="K2387">
        <v>4</v>
      </c>
      <c r="L2387" t="s">
        <v>44</v>
      </c>
      <c r="M2387">
        <v>3.5</v>
      </c>
      <c r="N2387" t="s">
        <v>87</v>
      </c>
      <c r="O2387" t="s">
        <v>46</v>
      </c>
      <c r="Q2387" t="s">
        <v>88</v>
      </c>
      <c r="R2387" t="s">
        <v>89</v>
      </c>
      <c r="S2387">
        <v>375</v>
      </c>
      <c r="T2387" t="s">
        <v>49</v>
      </c>
      <c r="U2387" t="s">
        <v>72</v>
      </c>
      <c r="V2387" t="s">
        <v>102</v>
      </c>
      <c r="W2387" t="s">
        <v>103</v>
      </c>
      <c r="X2387" t="s">
        <v>74</v>
      </c>
      <c r="Z2387">
        <v>0</v>
      </c>
      <c r="AA2387" t="s">
        <v>75</v>
      </c>
      <c r="AB2387" t="s">
        <v>91</v>
      </c>
      <c r="AC2387">
        <v>45</v>
      </c>
      <c r="AD2387">
        <v>11</v>
      </c>
      <c r="AE2387">
        <v>4</v>
      </c>
      <c r="AF2387">
        <v>2025</v>
      </c>
      <c r="AG2387">
        <v>20251105</v>
      </c>
      <c r="AH2387" s="2">
        <v>14500</v>
      </c>
      <c r="AI2387" s="2">
        <v>20244.919921875</v>
      </c>
      <c r="AJ2387" s="2">
        <f t="shared" si="298"/>
        <v>5744.919921875</v>
      </c>
      <c r="AK2387" s="6">
        <f t="shared" si="299"/>
        <v>0.39620137392241378</v>
      </c>
      <c r="AL2387" s="12">
        <v>14500</v>
      </c>
      <c r="AM2387" s="12">
        <v>19254.57818983863</v>
      </c>
      <c r="AN2387" s="12">
        <f t="shared" si="300"/>
        <v>4754.5781898386304</v>
      </c>
      <c r="AO2387" s="13">
        <f t="shared" si="301"/>
        <v>0.32790194412680207</v>
      </c>
      <c r="AP2387" s="16">
        <v>14500</v>
      </c>
      <c r="AQ2387" s="16">
        <v>20070.831868429599</v>
      </c>
      <c r="AR2387" s="16">
        <f t="shared" si="302"/>
        <v>5570.8318684295991</v>
      </c>
      <c r="AS2387" s="17">
        <f t="shared" si="296"/>
        <v>0.38419530127100682</v>
      </c>
      <c r="AT2387" s="20">
        <v>14500</v>
      </c>
      <c r="AU2387" s="20">
        <v>20308.877790834329</v>
      </c>
      <c r="AV2387" s="20">
        <f t="shared" si="297"/>
        <v>5808.8777908343291</v>
      </c>
      <c r="AW2387" s="21">
        <f t="shared" si="303"/>
        <v>0.4006122614368503</v>
      </c>
    </row>
    <row r="2388" spans="1:49" x14ac:dyDescent="0.25">
      <c r="A2388" t="s">
        <v>109</v>
      </c>
      <c r="B2388" t="s">
        <v>1419</v>
      </c>
      <c r="C2388">
        <v>100000</v>
      </c>
      <c r="D2388">
        <v>1997</v>
      </c>
      <c r="E2388" t="s">
        <v>1954</v>
      </c>
      <c r="F2388" t="s">
        <v>1955</v>
      </c>
      <c r="J2388" t="s">
        <v>69</v>
      </c>
      <c r="L2388" t="s">
        <v>343</v>
      </c>
      <c r="N2388" t="s">
        <v>70</v>
      </c>
      <c r="O2388" t="s">
        <v>46</v>
      </c>
      <c r="Q2388" t="s">
        <v>1956</v>
      </c>
      <c r="R2388" t="s">
        <v>1957</v>
      </c>
      <c r="T2388" t="s">
        <v>1957</v>
      </c>
      <c r="U2388" t="s">
        <v>1957</v>
      </c>
      <c r="Z2388">
        <v>0</v>
      </c>
      <c r="AA2388" t="s">
        <v>75</v>
      </c>
      <c r="AB2388" t="s">
        <v>782</v>
      </c>
      <c r="AC2388">
        <v>45</v>
      </c>
      <c r="AD2388">
        <v>11</v>
      </c>
      <c r="AE2388">
        <v>4</v>
      </c>
      <c r="AF2388">
        <v>2025</v>
      </c>
      <c r="AG2388">
        <v>20251107</v>
      </c>
      <c r="AH2388" s="2">
        <v>1150</v>
      </c>
      <c r="AI2388" s="2">
        <v>431.302734375</v>
      </c>
      <c r="AJ2388" s="2">
        <f t="shared" si="298"/>
        <v>718.697265625</v>
      </c>
      <c r="AK2388" s="6">
        <f t="shared" si="299"/>
        <v>0.6249541440217391</v>
      </c>
      <c r="AL2388" s="12">
        <v>1150</v>
      </c>
      <c r="AM2388" s="12">
        <v>472.55102199385283</v>
      </c>
      <c r="AN2388" s="12">
        <f t="shared" si="300"/>
        <v>677.44897800614717</v>
      </c>
      <c r="AO2388" s="13">
        <f t="shared" si="301"/>
        <v>0.58908606783143236</v>
      </c>
      <c r="AP2388" s="16">
        <v>1150</v>
      </c>
      <c r="AQ2388" s="16">
        <v>1156.50143301915</v>
      </c>
      <c r="AR2388" s="16">
        <f t="shared" si="302"/>
        <v>6.5014330191499994</v>
      </c>
      <c r="AS2388" s="17">
        <f t="shared" si="296"/>
        <v>5.6534200166521737E-3</v>
      </c>
      <c r="AT2388" s="20">
        <v>1150</v>
      </c>
      <c r="AU2388" s="20">
        <v>477.74473684210528</v>
      </c>
      <c r="AV2388" s="20">
        <f t="shared" si="297"/>
        <v>672.25526315789466</v>
      </c>
      <c r="AW2388" s="21">
        <f t="shared" si="303"/>
        <v>0.58456979405034315</v>
      </c>
    </row>
    <row r="2389" spans="1:49" x14ac:dyDescent="0.25">
      <c r="A2389" t="s">
        <v>123</v>
      </c>
      <c r="B2389" t="s">
        <v>200</v>
      </c>
      <c r="C2389">
        <v>16616</v>
      </c>
      <c r="D2389">
        <v>2024</v>
      </c>
      <c r="E2389" t="s">
        <v>66</v>
      </c>
      <c r="F2389" t="s">
        <v>67</v>
      </c>
      <c r="G2389" t="s">
        <v>1192</v>
      </c>
      <c r="H2389" t="s">
        <v>68</v>
      </c>
      <c r="I2389">
        <v>6</v>
      </c>
      <c r="J2389" t="s">
        <v>69</v>
      </c>
      <c r="K2389">
        <v>3</v>
      </c>
      <c r="L2389" t="s">
        <v>44</v>
      </c>
      <c r="M2389">
        <v>3.5</v>
      </c>
      <c r="N2389" t="s">
        <v>70</v>
      </c>
      <c r="O2389" t="s">
        <v>46</v>
      </c>
      <c r="P2389">
        <v>4</v>
      </c>
      <c r="Q2389" t="s">
        <v>71</v>
      </c>
      <c r="R2389" t="s">
        <v>172</v>
      </c>
      <c r="T2389" t="s">
        <v>49</v>
      </c>
      <c r="U2389" t="s">
        <v>72</v>
      </c>
      <c r="V2389" t="s">
        <v>574</v>
      </c>
      <c r="W2389" t="s">
        <v>220</v>
      </c>
      <c r="X2389" t="s">
        <v>74</v>
      </c>
      <c r="Z2389">
        <v>0</v>
      </c>
      <c r="AA2389" t="s">
        <v>75</v>
      </c>
      <c r="AB2389" t="s">
        <v>76</v>
      </c>
      <c r="AC2389">
        <v>45</v>
      </c>
      <c r="AD2389">
        <v>11</v>
      </c>
      <c r="AE2389">
        <v>4</v>
      </c>
      <c r="AF2389">
        <v>2025</v>
      </c>
      <c r="AG2389">
        <v>20251105</v>
      </c>
      <c r="AH2389" s="2">
        <v>29000</v>
      </c>
      <c r="AI2389" s="2">
        <v>41586.59375</v>
      </c>
      <c r="AJ2389" s="2">
        <f t="shared" si="298"/>
        <v>12586.59375</v>
      </c>
      <c r="AK2389" s="6">
        <f t="shared" si="299"/>
        <v>0.43402047413793104</v>
      </c>
      <c r="AL2389" s="12">
        <v>29000</v>
      </c>
      <c r="AM2389" s="12">
        <v>35502.75159628965</v>
      </c>
      <c r="AN2389" s="12">
        <f t="shared" si="300"/>
        <v>6502.7515962896505</v>
      </c>
      <c r="AO2389" s="13">
        <f t="shared" si="301"/>
        <v>0.22423281366516037</v>
      </c>
      <c r="AP2389" s="16">
        <v>29000</v>
      </c>
      <c r="AQ2389" s="16">
        <v>36946.621557609993</v>
      </c>
      <c r="AR2389" s="16">
        <f t="shared" si="302"/>
        <v>7946.621557609993</v>
      </c>
      <c r="AS2389" s="17">
        <f t="shared" si="296"/>
        <v>0.27402143302103427</v>
      </c>
      <c r="AT2389" s="20">
        <v>29000</v>
      </c>
      <c r="AU2389" s="20">
        <v>41848.092485549132</v>
      </c>
      <c r="AV2389" s="20">
        <f t="shared" si="297"/>
        <v>12848.092485549132</v>
      </c>
      <c r="AW2389" s="21">
        <f t="shared" si="303"/>
        <v>0.44303767191548732</v>
      </c>
    </row>
    <row r="2390" spans="1:49" x14ac:dyDescent="0.25">
      <c r="A2390" t="s">
        <v>109</v>
      </c>
      <c r="B2390" t="s">
        <v>538</v>
      </c>
      <c r="C2390">
        <v>60314</v>
      </c>
      <c r="D2390">
        <v>2021</v>
      </c>
      <c r="E2390" t="s">
        <v>57</v>
      </c>
      <c r="F2390" t="s">
        <v>739</v>
      </c>
      <c r="G2390" t="s">
        <v>740</v>
      </c>
      <c r="I2390">
        <v>4</v>
      </c>
      <c r="J2390" t="s">
        <v>117</v>
      </c>
      <c r="K2390">
        <v>4</v>
      </c>
      <c r="L2390" t="s">
        <v>44</v>
      </c>
      <c r="M2390">
        <v>1.6000000238418579</v>
      </c>
      <c r="N2390" t="s">
        <v>45</v>
      </c>
      <c r="O2390" t="s">
        <v>703</v>
      </c>
      <c r="Q2390" t="s">
        <v>118</v>
      </c>
      <c r="T2390" t="s">
        <v>49</v>
      </c>
      <c r="V2390" t="s">
        <v>741</v>
      </c>
      <c r="W2390" t="s">
        <v>120</v>
      </c>
      <c r="X2390" t="s">
        <v>74</v>
      </c>
      <c r="Z2390">
        <v>0</v>
      </c>
      <c r="AA2390" t="s">
        <v>75</v>
      </c>
      <c r="AB2390" t="s">
        <v>122</v>
      </c>
      <c r="AC2390">
        <v>45</v>
      </c>
      <c r="AD2390">
        <v>11</v>
      </c>
      <c r="AE2390">
        <v>4</v>
      </c>
      <c r="AF2390">
        <v>2025</v>
      </c>
      <c r="AG2390">
        <v>20251105</v>
      </c>
      <c r="AH2390" s="2">
        <v>5000</v>
      </c>
      <c r="AI2390" s="2">
        <v>5673.31640625</v>
      </c>
      <c r="AJ2390" s="2">
        <f t="shared" si="298"/>
        <v>673.31640625</v>
      </c>
      <c r="AK2390" s="6">
        <f t="shared" si="299"/>
        <v>0.13466328124999999</v>
      </c>
      <c r="AL2390" s="12">
        <v>5000</v>
      </c>
      <c r="AM2390" s="12">
        <v>7033.9797346372188</v>
      </c>
      <c r="AN2390" s="12">
        <f t="shared" si="300"/>
        <v>2033.9797346372188</v>
      </c>
      <c r="AO2390" s="13">
        <f t="shared" si="301"/>
        <v>0.40679594692744375</v>
      </c>
      <c r="AP2390" s="16">
        <v>5000</v>
      </c>
      <c r="AQ2390" s="16">
        <v>6039.051931147982</v>
      </c>
      <c r="AR2390" s="16">
        <f t="shared" si="302"/>
        <v>1039.051931147982</v>
      </c>
      <c r="AS2390" s="17">
        <f t="shared" si="296"/>
        <v>0.20781038622959641</v>
      </c>
      <c r="AT2390" s="20">
        <v>5000</v>
      </c>
      <c r="AU2390" s="20">
        <v>5334.9649859943966</v>
      </c>
      <c r="AV2390" s="20">
        <f t="shared" si="297"/>
        <v>334.96498599439656</v>
      </c>
      <c r="AW2390" s="21">
        <f t="shared" si="303"/>
        <v>6.6992997198879314E-2</v>
      </c>
    </row>
    <row r="2391" spans="1:49" x14ac:dyDescent="0.25">
      <c r="A2391" t="s">
        <v>38</v>
      </c>
      <c r="B2391" t="s">
        <v>92</v>
      </c>
      <c r="C2391">
        <v>57852</v>
      </c>
      <c r="D2391">
        <v>2020</v>
      </c>
      <c r="E2391" t="s">
        <v>159</v>
      </c>
      <c r="F2391" t="s">
        <v>564</v>
      </c>
      <c r="G2391" t="s">
        <v>229</v>
      </c>
      <c r="I2391">
        <v>4</v>
      </c>
      <c r="J2391" t="s">
        <v>43</v>
      </c>
      <c r="K2391">
        <v>4</v>
      </c>
      <c r="L2391" t="s">
        <v>44</v>
      </c>
      <c r="M2391">
        <v>2</v>
      </c>
      <c r="N2391" t="s">
        <v>45</v>
      </c>
      <c r="O2391" t="s">
        <v>46</v>
      </c>
      <c r="P2391">
        <v>2</v>
      </c>
      <c r="Q2391" t="s">
        <v>118</v>
      </c>
      <c r="R2391" t="s">
        <v>48</v>
      </c>
      <c r="S2391">
        <v>158</v>
      </c>
      <c r="T2391" t="s">
        <v>49</v>
      </c>
      <c r="U2391" t="s">
        <v>50</v>
      </c>
      <c r="V2391" t="s">
        <v>707</v>
      </c>
      <c r="W2391" t="s">
        <v>52</v>
      </c>
      <c r="X2391" t="s">
        <v>74</v>
      </c>
      <c r="Z2391">
        <v>0</v>
      </c>
      <c r="AA2391" t="s">
        <v>75</v>
      </c>
      <c r="AB2391" t="s">
        <v>122</v>
      </c>
      <c r="AC2391">
        <v>45</v>
      </c>
      <c r="AD2391">
        <v>11</v>
      </c>
      <c r="AE2391">
        <v>4</v>
      </c>
      <c r="AF2391">
        <v>2025</v>
      </c>
      <c r="AG2391">
        <v>20251104</v>
      </c>
      <c r="AH2391" s="2">
        <v>11250</v>
      </c>
      <c r="AI2391" s="2">
        <v>11209.6474609375</v>
      </c>
      <c r="AJ2391" s="2">
        <f t="shared" si="298"/>
        <v>40.3525390625</v>
      </c>
      <c r="AK2391" s="6">
        <f t="shared" si="299"/>
        <v>3.586892361111111E-3</v>
      </c>
      <c r="AL2391" s="12">
        <v>11250</v>
      </c>
      <c r="AM2391" s="12">
        <v>10005.713548160031</v>
      </c>
      <c r="AN2391" s="12">
        <f t="shared" si="300"/>
        <v>1244.2864518399692</v>
      </c>
      <c r="AO2391" s="13">
        <f t="shared" si="301"/>
        <v>0.11060324016355282</v>
      </c>
      <c r="AP2391" s="16">
        <v>11250</v>
      </c>
      <c r="AQ2391" s="16">
        <v>10050.81388993952</v>
      </c>
      <c r="AR2391" s="16">
        <f t="shared" si="302"/>
        <v>1199.1861100604801</v>
      </c>
      <c r="AS2391" s="17">
        <f t="shared" si="296"/>
        <v>0.1065943208942649</v>
      </c>
      <c r="AT2391" s="20">
        <v>11250</v>
      </c>
      <c r="AU2391" s="20">
        <v>11646.663066954639</v>
      </c>
      <c r="AV2391" s="20">
        <f t="shared" si="297"/>
        <v>396.66306695463936</v>
      </c>
      <c r="AW2391" s="21">
        <f t="shared" si="303"/>
        <v>3.5258939284856836E-2</v>
      </c>
    </row>
    <row r="2392" spans="1:49" x14ac:dyDescent="0.25">
      <c r="A2392" t="s">
        <v>38</v>
      </c>
      <c r="B2392" t="s">
        <v>92</v>
      </c>
      <c r="C2392">
        <v>94542</v>
      </c>
      <c r="D2392">
        <v>2017</v>
      </c>
      <c r="E2392" t="s">
        <v>66</v>
      </c>
      <c r="F2392" t="s">
        <v>239</v>
      </c>
      <c r="G2392" t="s">
        <v>180</v>
      </c>
      <c r="I2392">
        <v>4</v>
      </c>
      <c r="J2392" t="s">
        <v>171</v>
      </c>
      <c r="K2392">
        <v>4</v>
      </c>
      <c r="L2392" t="s">
        <v>44</v>
      </c>
      <c r="M2392">
        <v>2.5</v>
      </c>
      <c r="N2392" t="s">
        <v>45</v>
      </c>
      <c r="O2392" t="s">
        <v>46</v>
      </c>
      <c r="P2392">
        <v>1</v>
      </c>
      <c r="Q2392" t="s">
        <v>60</v>
      </c>
      <c r="R2392" t="s">
        <v>48</v>
      </c>
      <c r="S2392">
        <v>168</v>
      </c>
      <c r="T2392" t="s">
        <v>49</v>
      </c>
      <c r="U2392" t="s">
        <v>50</v>
      </c>
      <c r="V2392" t="s">
        <v>302</v>
      </c>
      <c r="W2392" t="s">
        <v>62</v>
      </c>
      <c r="X2392" t="s">
        <v>74</v>
      </c>
      <c r="Y2392">
        <v>23750</v>
      </c>
      <c r="Z2392">
        <v>0</v>
      </c>
      <c r="AA2392" t="s">
        <v>75</v>
      </c>
      <c r="AB2392" t="s">
        <v>83</v>
      </c>
      <c r="AC2392">
        <v>45</v>
      </c>
      <c r="AD2392">
        <v>11</v>
      </c>
      <c r="AE2392">
        <v>4</v>
      </c>
      <c r="AF2392">
        <v>2025</v>
      </c>
      <c r="AG2392">
        <v>20251104</v>
      </c>
      <c r="AH2392" s="2">
        <v>1900</v>
      </c>
      <c r="AI2392" s="2">
        <v>2787.28173828125</v>
      </c>
      <c r="AJ2392" s="2">
        <f t="shared" si="298"/>
        <v>887.28173828125</v>
      </c>
      <c r="AK2392" s="6">
        <f t="shared" si="299"/>
        <v>0.46699038856907893</v>
      </c>
      <c r="AL2392" s="12">
        <v>1900</v>
      </c>
      <c r="AM2392" s="12">
        <v>2968.4754317996458</v>
      </c>
      <c r="AN2392" s="12">
        <f t="shared" si="300"/>
        <v>1068.4754317996458</v>
      </c>
      <c r="AO2392" s="13">
        <f t="shared" si="301"/>
        <v>0.56235549042086619</v>
      </c>
      <c r="AP2392" s="16">
        <v>1900</v>
      </c>
      <c r="AQ2392" s="16">
        <v>3062.006255574458</v>
      </c>
      <c r="AR2392" s="16">
        <f t="shared" si="302"/>
        <v>1162.006255574458</v>
      </c>
      <c r="AS2392" s="17">
        <f t="shared" si="296"/>
        <v>0.61158223977603055</v>
      </c>
      <c r="AT2392" s="20">
        <v>1900</v>
      </c>
      <c r="AU2392" s="20">
        <v>2764.2669362992929</v>
      </c>
      <c r="AV2392" s="20">
        <f t="shared" si="297"/>
        <v>864.26693629929287</v>
      </c>
      <c r="AW2392" s="21">
        <f t="shared" si="303"/>
        <v>0.45487733489436466</v>
      </c>
    </row>
    <row r="2393" spans="1:49" x14ac:dyDescent="0.25">
      <c r="A2393" t="s">
        <v>109</v>
      </c>
      <c r="B2393" t="s">
        <v>538</v>
      </c>
      <c r="C2393">
        <v>98749</v>
      </c>
      <c r="D2393">
        <v>2019</v>
      </c>
      <c r="E2393" t="s">
        <v>167</v>
      </c>
      <c r="F2393" t="s">
        <v>242</v>
      </c>
      <c r="G2393" t="s">
        <v>169</v>
      </c>
      <c r="I2393">
        <v>4</v>
      </c>
      <c r="J2393" t="s">
        <v>101</v>
      </c>
      <c r="K2393">
        <v>4</v>
      </c>
      <c r="L2393" t="s">
        <v>44</v>
      </c>
      <c r="M2393">
        <v>1.5</v>
      </c>
      <c r="N2393" t="s">
        <v>44</v>
      </c>
      <c r="O2393" t="s">
        <v>46</v>
      </c>
      <c r="P2393">
        <v>3</v>
      </c>
      <c r="Q2393" t="s">
        <v>60</v>
      </c>
      <c r="R2393" t="s">
        <v>81</v>
      </c>
      <c r="T2393" t="s">
        <v>49</v>
      </c>
      <c r="U2393" t="s">
        <v>50</v>
      </c>
      <c r="V2393" t="s">
        <v>1794</v>
      </c>
      <c r="W2393" t="s">
        <v>62</v>
      </c>
      <c r="X2393" t="s">
        <v>121</v>
      </c>
      <c r="Z2393">
        <v>0</v>
      </c>
      <c r="AA2393" t="s">
        <v>75</v>
      </c>
      <c r="AB2393" t="s">
        <v>83</v>
      </c>
      <c r="AC2393">
        <v>45</v>
      </c>
      <c r="AD2393">
        <v>11</v>
      </c>
      <c r="AE2393">
        <v>4</v>
      </c>
      <c r="AF2393">
        <v>2025</v>
      </c>
      <c r="AG2393">
        <v>20251105</v>
      </c>
      <c r="AH2393" s="2">
        <v>9600</v>
      </c>
      <c r="AI2393" s="2">
        <v>11408.6591796875</v>
      </c>
      <c r="AJ2393" s="2">
        <f t="shared" si="298"/>
        <v>1808.6591796875</v>
      </c>
      <c r="AK2393" s="6">
        <f t="shared" si="299"/>
        <v>0.18840199788411457</v>
      </c>
      <c r="AL2393" s="12">
        <v>9600</v>
      </c>
      <c r="AM2393" s="12">
        <v>10458.068144056761</v>
      </c>
      <c r="AN2393" s="12">
        <f t="shared" si="300"/>
        <v>858.0681440567605</v>
      </c>
      <c r="AO2393" s="13">
        <f t="shared" si="301"/>
        <v>8.9382098339245888E-2</v>
      </c>
      <c r="AP2393" s="16">
        <v>9600</v>
      </c>
      <c r="AQ2393" s="16">
        <v>10526.22068925894</v>
      </c>
      <c r="AR2393" s="16">
        <f t="shared" si="302"/>
        <v>926.22068925894018</v>
      </c>
      <c r="AS2393" s="17">
        <f t="shared" si="296"/>
        <v>9.6481321797806274E-2</v>
      </c>
      <c r="AT2393" s="20">
        <v>9600</v>
      </c>
      <c r="AU2393" s="20">
        <v>11655.157766990291</v>
      </c>
      <c r="AV2393" s="20">
        <f t="shared" si="297"/>
        <v>2055.1577669902908</v>
      </c>
      <c r="AW2393" s="21">
        <f t="shared" si="303"/>
        <v>0.21407893406148862</v>
      </c>
    </row>
    <row r="2394" spans="1:49" x14ac:dyDescent="0.25">
      <c r="A2394" t="s">
        <v>38</v>
      </c>
      <c r="B2394" t="s">
        <v>92</v>
      </c>
      <c r="C2394">
        <v>140859</v>
      </c>
      <c r="D2394">
        <v>2016</v>
      </c>
      <c r="E2394" t="s">
        <v>370</v>
      </c>
      <c r="F2394" t="s">
        <v>791</v>
      </c>
      <c r="G2394" t="s">
        <v>792</v>
      </c>
      <c r="I2394">
        <v>4</v>
      </c>
      <c r="J2394" t="s">
        <v>101</v>
      </c>
      <c r="K2394">
        <v>4</v>
      </c>
      <c r="L2394" t="s">
        <v>44</v>
      </c>
      <c r="M2394">
        <v>2</v>
      </c>
      <c r="N2394" t="s">
        <v>44</v>
      </c>
      <c r="O2394" t="s">
        <v>46</v>
      </c>
      <c r="P2394">
        <v>2</v>
      </c>
      <c r="Q2394" t="s">
        <v>60</v>
      </c>
      <c r="R2394" t="s">
        <v>81</v>
      </c>
      <c r="T2394" t="s">
        <v>49</v>
      </c>
      <c r="V2394" t="s">
        <v>793</v>
      </c>
      <c r="W2394" t="s">
        <v>62</v>
      </c>
      <c r="X2394" t="s">
        <v>53</v>
      </c>
      <c r="Z2394">
        <v>0</v>
      </c>
      <c r="AA2394" t="s">
        <v>75</v>
      </c>
      <c r="AB2394" t="s">
        <v>83</v>
      </c>
      <c r="AC2394">
        <v>45</v>
      </c>
      <c r="AD2394">
        <v>11</v>
      </c>
      <c r="AE2394">
        <v>4</v>
      </c>
      <c r="AF2394">
        <v>2025</v>
      </c>
      <c r="AG2394">
        <v>20251104</v>
      </c>
      <c r="AH2394" s="2">
        <v>4000</v>
      </c>
      <c r="AI2394" s="2">
        <v>4754.609375</v>
      </c>
      <c r="AJ2394" s="2">
        <f t="shared" si="298"/>
        <v>754.609375</v>
      </c>
      <c r="AK2394" s="6">
        <f t="shared" si="299"/>
        <v>0.18865234375000001</v>
      </c>
      <c r="AL2394" s="12">
        <v>4000</v>
      </c>
      <c r="AM2394" s="12">
        <v>4708.0948552881746</v>
      </c>
      <c r="AN2394" s="12">
        <f t="shared" si="300"/>
        <v>708.09485528817459</v>
      </c>
      <c r="AO2394" s="13">
        <f t="shared" si="301"/>
        <v>0.17702371382204365</v>
      </c>
      <c r="AP2394" s="16">
        <v>4000</v>
      </c>
      <c r="AQ2394" s="16">
        <v>4611.926590060265</v>
      </c>
      <c r="AR2394" s="16">
        <f t="shared" si="302"/>
        <v>611.92659006026497</v>
      </c>
      <c r="AS2394" s="17">
        <f t="shared" si="296"/>
        <v>0.15298164751506624</v>
      </c>
      <c r="AT2394" s="20">
        <v>4000</v>
      </c>
      <c r="AU2394" s="20">
        <v>4869.6843373493994</v>
      </c>
      <c r="AV2394" s="20">
        <f t="shared" si="297"/>
        <v>869.68433734939936</v>
      </c>
      <c r="AW2394" s="21">
        <f t="shared" si="303"/>
        <v>0.21742108433734983</v>
      </c>
    </row>
    <row r="2395" spans="1:49" x14ac:dyDescent="0.25">
      <c r="A2395" t="s">
        <v>38</v>
      </c>
      <c r="B2395" t="s">
        <v>92</v>
      </c>
      <c r="C2395">
        <v>72455</v>
      </c>
      <c r="D2395">
        <v>2020</v>
      </c>
      <c r="E2395" t="s">
        <v>139</v>
      </c>
      <c r="F2395" t="s">
        <v>140</v>
      </c>
      <c r="I2395">
        <v>4</v>
      </c>
      <c r="J2395" t="s">
        <v>129</v>
      </c>
      <c r="K2395">
        <v>4</v>
      </c>
      <c r="L2395" t="s">
        <v>44</v>
      </c>
      <c r="M2395">
        <v>2.5</v>
      </c>
      <c r="N2395" t="s">
        <v>45</v>
      </c>
      <c r="O2395" t="s">
        <v>46</v>
      </c>
      <c r="P2395">
        <v>3</v>
      </c>
      <c r="Q2395" t="s">
        <v>141</v>
      </c>
      <c r="R2395" t="s">
        <v>48</v>
      </c>
      <c r="T2395" t="s">
        <v>49</v>
      </c>
      <c r="W2395" t="s">
        <v>62</v>
      </c>
      <c r="X2395" t="s">
        <v>74</v>
      </c>
      <c r="Z2395">
        <v>0</v>
      </c>
      <c r="AA2395" t="s">
        <v>75</v>
      </c>
      <c r="AB2395" t="s">
        <v>83</v>
      </c>
      <c r="AC2395">
        <v>45</v>
      </c>
      <c r="AD2395">
        <v>11</v>
      </c>
      <c r="AE2395">
        <v>4</v>
      </c>
      <c r="AF2395">
        <v>2025</v>
      </c>
      <c r="AG2395">
        <v>20251104</v>
      </c>
      <c r="AH2395" s="2">
        <v>8750</v>
      </c>
      <c r="AI2395" s="2">
        <v>11011.1982421875</v>
      </c>
      <c r="AJ2395" s="2">
        <f t="shared" si="298"/>
        <v>2261.1982421875</v>
      </c>
      <c r="AK2395" s="6">
        <f t="shared" si="299"/>
        <v>0.25842265624999999</v>
      </c>
      <c r="AL2395" s="12">
        <v>8750</v>
      </c>
      <c r="AM2395" s="12">
        <v>10876.93617554057</v>
      </c>
      <c r="AN2395" s="12">
        <f t="shared" si="300"/>
        <v>2126.9361755405698</v>
      </c>
      <c r="AO2395" s="13">
        <f t="shared" si="301"/>
        <v>0.2430784200617794</v>
      </c>
      <c r="AP2395" s="16">
        <v>8750</v>
      </c>
      <c r="AQ2395" s="16">
        <v>9960.1933755283208</v>
      </c>
      <c r="AR2395" s="16">
        <f t="shared" si="302"/>
        <v>1210.1933755283208</v>
      </c>
      <c r="AS2395" s="17">
        <f t="shared" si="296"/>
        <v>0.13830781434609379</v>
      </c>
      <c r="AT2395" s="20">
        <v>8750</v>
      </c>
      <c r="AU2395" s="20">
        <v>11088.8602383532</v>
      </c>
      <c r="AV2395" s="20">
        <f t="shared" si="297"/>
        <v>2338.8602383531997</v>
      </c>
      <c r="AW2395" s="21">
        <f t="shared" si="303"/>
        <v>0.2672983129546514</v>
      </c>
    </row>
    <row r="2396" spans="1:49" x14ac:dyDescent="0.25">
      <c r="A2396" t="s">
        <v>109</v>
      </c>
      <c r="B2396" t="s">
        <v>538</v>
      </c>
      <c r="C2396">
        <v>139515</v>
      </c>
      <c r="D2396">
        <v>2019</v>
      </c>
      <c r="E2396" t="s">
        <v>135</v>
      </c>
      <c r="F2396" t="s">
        <v>136</v>
      </c>
      <c r="G2396" t="s">
        <v>113</v>
      </c>
      <c r="I2396">
        <v>4</v>
      </c>
      <c r="J2396" t="s">
        <v>129</v>
      </c>
      <c r="K2396">
        <v>4</v>
      </c>
      <c r="L2396" t="s">
        <v>44</v>
      </c>
      <c r="M2396">
        <v>2</v>
      </c>
      <c r="N2396" t="s">
        <v>87</v>
      </c>
      <c r="O2396" t="s">
        <v>46</v>
      </c>
      <c r="P2396">
        <v>3</v>
      </c>
      <c r="Q2396" t="s">
        <v>60</v>
      </c>
      <c r="R2396" t="s">
        <v>89</v>
      </c>
      <c r="S2396">
        <v>270</v>
      </c>
      <c r="W2396" t="s">
        <v>134</v>
      </c>
      <c r="X2396" t="s">
        <v>74</v>
      </c>
      <c r="Y2396">
        <v>31450</v>
      </c>
      <c r="Z2396">
        <v>0</v>
      </c>
      <c r="AA2396" t="s">
        <v>75</v>
      </c>
      <c r="AB2396" t="s">
        <v>83</v>
      </c>
      <c r="AC2396">
        <v>45</v>
      </c>
      <c r="AD2396">
        <v>11</v>
      </c>
      <c r="AE2396">
        <v>4</v>
      </c>
      <c r="AF2396">
        <v>2025</v>
      </c>
      <c r="AG2396">
        <v>20251105</v>
      </c>
      <c r="AH2396" s="2">
        <v>4700</v>
      </c>
      <c r="AI2396" s="2">
        <v>6430.67041015625</v>
      </c>
      <c r="AJ2396" s="2">
        <f t="shared" si="298"/>
        <v>1730.67041015625</v>
      </c>
      <c r="AK2396" s="6">
        <f t="shared" si="299"/>
        <v>0.3682277468417553</v>
      </c>
      <c r="AL2396" s="12">
        <v>4700</v>
      </c>
      <c r="AM2396" s="12">
        <v>6470.3370926544721</v>
      </c>
      <c r="AN2396" s="12">
        <f t="shared" si="300"/>
        <v>1770.3370926544721</v>
      </c>
      <c r="AO2396" s="13">
        <f t="shared" si="301"/>
        <v>0.3766674665222281</v>
      </c>
      <c r="AP2396" s="16">
        <v>4700</v>
      </c>
      <c r="AQ2396" s="16">
        <v>6085.762852801271</v>
      </c>
      <c r="AR2396" s="16">
        <f t="shared" si="302"/>
        <v>1385.762852801271</v>
      </c>
      <c r="AS2396" s="17">
        <f t="shared" si="296"/>
        <v>0.29484316017048318</v>
      </c>
      <c r="AT2396" s="20">
        <v>4700</v>
      </c>
      <c r="AU2396" s="20">
        <v>6441.05</v>
      </c>
      <c r="AV2396" s="20">
        <f t="shared" si="297"/>
        <v>1741.0500000000002</v>
      </c>
      <c r="AW2396" s="21">
        <f t="shared" si="303"/>
        <v>0.37043617021276598</v>
      </c>
    </row>
    <row r="2397" spans="1:49" x14ac:dyDescent="0.25">
      <c r="A2397" t="s">
        <v>123</v>
      </c>
      <c r="B2397" t="s">
        <v>124</v>
      </c>
      <c r="C2397">
        <v>193654</v>
      </c>
      <c r="D2397">
        <v>2012</v>
      </c>
      <c r="E2397" t="s">
        <v>93</v>
      </c>
      <c r="F2397" t="s">
        <v>152</v>
      </c>
      <c r="G2397" t="s">
        <v>352</v>
      </c>
      <c r="H2397" t="s">
        <v>85</v>
      </c>
      <c r="I2397">
        <v>8</v>
      </c>
      <c r="J2397" t="s">
        <v>129</v>
      </c>
      <c r="K2397">
        <v>2</v>
      </c>
      <c r="L2397" t="s">
        <v>44</v>
      </c>
      <c r="M2397">
        <v>5.3000001907348633</v>
      </c>
      <c r="N2397" t="s">
        <v>70</v>
      </c>
      <c r="Q2397" t="s">
        <v>88</v>
      </c>
      <c r="R2397" t="s">
        <v>48</v>
      </c>
      <c r="T2397" t="s">
        <v>49</v>
      </c>
      <c r="U2397" t="s">
        <v>72</v>
      </c>
      <c r="V2397" t="s">
        <v>234</v>
      </c>
      <c r="W2397" t="s">
        <v>90</v>
      </c>
      <c r="X2397" t="s">
        <v>74</v>
      </c>
      <c r="Z2397">
        <v>0</v>
      </c>
      <c r="AA2397" t="s">
        <v>75</v>
      </c>
      <c r="AB2397" t="s">
        <v>91</v>
      </c>
      <c r="AC2397">
        <v>45</v>
      </c>
      <c r="AD2397">
        <v>11</v>
      </c>
      <c r="AE2397">
        <v>4</v>
      </c>
      <c r="AF2397">
        <v>2025</v>
      </c>
      <c r="AG2397">
        <v>20251104</v>
      </c>
      <c r="AH2397" s="2">
        <v>8400</v>
      </c>
      <c r="AI2397" s="2">
        <v>3824.49462890625</v>
      </c>
      <c r="AJ2397" s="2">
        <f t="shared" si="298"/>
        <v>4575.50537109375</v>
      </c>
      <c r="AK2397" s="6">
        <f t="shared" si="299"/>
        <v>0.54470302036830354</v>
      </c>
      <c r="AL2397" s="12">
        <v>8400</v>
      </c>
      <c r="AM2397" s="12">
        <v>3479.235453075969</v>
      </c>
      <c r="AN2397" s="12">
        <f t="shared" si="300"/>
        <v>4920.7645469240306</v>
      </c>
      <c r="AO2397" s="13">
        <f t="shared" si="301"/>
        <v>0.58580530320524171</v>
      </c>
      <c r="AP2397" s="16">
        <v>8400</v>
      </c>
      <c r="AQ2397" s="16">
        <v>3678.041042665539</v>
      </c>
      <c r="AR2397" s="16">
        <f t="shared" si="302"/>
        <v>4721.958957334461</v>
      </c>
      <c r="AS2397" s="17">
        <f t="shared" si="296"/>
        <v>0.56213797111124542</v>
      </c>
      <c r="AT2397" s="20">
        <v>8400</v>
      </c>
      <c r="AU2397" s="20">
        <v>3966.9237565445028</v>
      </c>
      <c r="AV2397" s="20">
        <f t="shared" si="297"/>
        <v>4433.0762434554972</v>
      </c>
      <c r="AW2397" s="21">
        <f t="shared" si="303"/>
        <v>0.52774717183994013</v>
      </c>
    </row>
    <row r="2398" spans="1:49" x14ac:dyDescent="0.25">
      <c r="A2398" t="s">
        <v>77</v>
      </c>
      <c r="B2398" t="s">
        <v>596</v>
      </c>
      <c r="C2398">
        <v>119721</v>
      </c>
      <c r="D2398">
        <v>2016</v>
      </c>
      <c r="E2398" t="s">
        <v>155</v>
      </c>
      <c r="F2398" t="s">
        <v>244</v>
      </c>
      <c r="G2398" t="s">
        <v>275</v>
      </c>
      <c r="I2398">
        <v>4</v>
      </c>
      <c r="J2398" t="s">
        <v>43</v>
      </c>
      <c r="K2398">
        <v>4</v>
      </c>
      <c r="L2398" t="s">
        <v>44</v>
      </c>
      <c r="M2398">
        <v>2.4000000953674321</v>
      </c>
      <c r="N2398" t="s">
        <v>44</v>
      </c>
      <c r="O2398" t="s">
        <v>46</v>
      </c>
      <c r="P2398">
        <v>4</v>
      </c>
      <c r="Q2398" t="s">
        <v>60</v>
      </c>
      <c r="R2398" t="s">
        <v>89</v>
      </c>
      <c r="T2398" t="s">
        <v>49</v>
      </c>
      <c r="V2398" t="s">
        <v>231</v>
      </c>
      <c r="W2398" t="s">
        <v>134</v>
      </c>
      <c r="X2398" t="s">
        <v>74</v>
      </c>
      <c r="Z2398">
        <v>0</v>
      </c>
      <c r="AA2398" t="s">
        <v>75</v>
      </c>
      <c r="AB2398" t="s">
        <v>83</v>
      </c>
      <c r="AC2398">
        <v>45</v>
      </c>
      <c r="AD2398">
        <v>11</v>
      </c>
      <c r="AE2398">
        <v>4</v>
      </c>
      <c r="AF2398">
        <v>2025</v>
      </c>
      <c r="AG2398">
        <v>20251105</v>
      </c>
      <c r="AH2398" s="2">
        <v>4900</v>
      </c>
      <c r="AI2398" s="2">
        <v>5429.34619140625</v>
      </c>
      <c r="AJ2398" s="2">
        <f t="shared" si="298"/>
        <v>529.34619140625</v>
      </c>
      <c r="AK2398" s="6">
        <f t="shared" si="299"/>
        <v>0.10802983498086735</v>
      </c>
      <c r="AL2398" s="12">
        <v>4900</v>
      </c>
      <c r="AM2398" s="12">
        <v>5545.7869936477164</v>
      </c>
      <c r="AN2398" s="12">
        <f t="shared" si="300"/>
        <v>645.78699364771637</v>
      </c>
      <c r="AO2398" s="13">
        <f t="shared" si="301"/>
        <v>0.13179326400973804</v>
      </c>
      <c r="AP2398" s="16">
        <v>4900</v>
      </c>
      <c r="AQ2398" s="16">
        <v>5756.46876439478</v>
      </c>
      <c r="AR2398" s="16">
        <f t="shared" si="302"/>
        <v>856.46876439478001</v>
      </c>
      <c r="AS2398" s="17">
        <f t="shared" si="296"/>
        <v>0.17478954375403674</v>
      </c>
      <c r="AT2398" s="20">
        <v>4900</v>
      </c>
      <c r="AU2398" s="20">
        <v>5334.9649859943966</v>
      </c>
      <c r="AV2398" s="20">
        <f t="shared" si="297"/>
        <v>434.96498599439656</v>
      </c>
      <c r="AW2398" s="21">
        <f t="shared" si="303"/>
        <v>8.8768364488652357E-2</v>
      </c>
    </row>
    <row r="2399" spans="1:49" x14ac:dyDescent="0.25">
      <c r="A2399" t="s">
        <v>123</v>
      </c>
      <c r="B2399" t="s">
        <v>200</v>
      </c>
      <c r="C2399">
        <v>87792</v>
      </c>
      <c r="D2399">
        <v>2013</v>
      </c>
      <c r="E2399" t="s">
        <v>270</v>
      </c>
      <c r="F2399" t="s">
        <v>587</v>
      </c>
      <c r="G2399" t="s">
        <v>272</v>
      </c>
      <c r="H2399" t="s">
        <v>798</v>
      </c>
      <c r="I2399">
        <v>6</v>
      </c>
      <c r="J2399" t="s">
        <v>59</v>
      </c>
      <c r="K2399">
        <v>4</v>
      </c>
      <c r="L2399" t="s">
        <v>44</v>
      </c>
      <c r="M2399">
        <v>3.5</v>
      </c>
      <c r="N2399" t="s">
        <v>45</v>
      </c>
      <c r="O2399" t="s">
        <v>46</v>
      </c>
      <c r="P2399">
        <v>4</v>
      </c>
      <c r="Q2399" t="s">
        <v>118</v>
      </c>
      <c r="R2399" t="s">
        <v>48</v>
      </c>
      <c r="T2399" t="s">
        <v>49</v>
      </c>
      <c r="U2399" t="s">
        <v>72</v>
      </c>
      <c r="V2399" t="s">
        <v>274</v>
      </c>
      <c r="W2399" t="s">
        <v>120</v>
      </c>
      <c r="X2399" t="s">
        <v>53</v>
      </c>
      <c r="Z2399">
        <v>0</v>
      </c>
      <c r="AA2399" t="s">
        <v>75</v>
      </c>
      <c r="AB2399" t="s">
        <v>122</v>
      </c>
      <c r="AC2399">
        <v>45</v>
      </c>
      <c r="AD2399">
        <v>11</v>
      </c>
      <c r="AE2399">
        <v>4</v>
      </c>
      <c r="AF2399">
        <v>2025</v>
      </c>
      <c r="AG2399">
        <v>20251103</v>
      </c>
      <c r="AH2399" s="2">
        <v>10600</v>
      </c>
      <c r="AI2399" s="2">
        <v>10939.47265625</v>
      </c>
      <c r="AJ2399" s="2">
        <f t="shared" si="298"/>
        <v>339.47265625</v>
      </c>
      <c r="AK2399" s="6">
        <f t="shared" si="299"/>
        <v>3.2025722287735849E-2</v>
      </c>
      <c r="AL2399" s="12">
        <v>10600</v>
      </c>
      <c r="AM2399" s="12">
        <v>10547.57480239806</v>
      </c>
      <c r="AN2399" s="12">
        <f t="shared" si="300"/>
        <v>52.425197601940454</v>
      </c>
      <c r="AO2399" s="13">
        <f t="shared" si="301"/>
        <v>4.9457733586736278E-3</v>
      </c>
      <c r="AP2399" s="16">
        <v>10600</v>
      </c>
      <c r="AQ2399" s="16">
        <v>9947.3885304560008</v>
      </c>
      <c r="AR2399" s="16">
        <f t="shared" si="302"/>
        <v>652.61146954399919</v>
      </c>
      <c r="AS2399" s="17">
        <f t="shared" si="296"/>
        <v>6.1567119768301808E-2</v>
      </c>
      <c r="AT2399" s="20">
        <v>10600</v>
      </c>
      <c r="AU2399" s="20">
        <v>11088.8602383532</v>
      </c>
      <c r="AV2399" s="20">
        <f t="shared" si="297"/>
        <v>488.86023835319975</v>
      </c>
      <c r="AW2399" s="21">
        <f t="shared" si="303"/>
        <v>4.6118890410679222E-2</v>
      </c>
    </row>
    <row r="2400" spans="1:49" x14ac:dyDescent="0.25">
      <c r="A2400" t="s">
        <v>38</v>
      </c>
      <c r="B2400" t="s">
        <v>259</v>
      </c>
      <c r="C2400">
        <v>45476</v>
      </c>
      <c r="D2400">
        <v>2017</v>
      </c>
      <c r="E2400" t="s">
        <v>155</v>
      </c>
      <c r="F2400" t="s">
        <v>156</v>
      </c>
      <c r="G2400" t="s">
        <v>1958</v>
      </c>
      <c r="I2400">
        <v>4</v>
      </c>
      <c r="J2400" t="s">
        <v>101</v>
      </c>
      <c r="K2400">
        <v>4</v>
      </c>
      <c r="L2400" t="s">
        <v>44</v>
      </c>
      <c r="M2400">
        <v>2.4000000953674321</v>
      </c>
      <c r="N2400" t="s">
        <v>45</v>
      </c>
      <c r="O2400" t="s">
        <v>46</v>
      </c>
      <c r="P2400">
        <v>3</v>
      </c>
      <c r="Q2400" t="s">
        <v>118</v>
      </c>
      <c r="S2400">
        <v>187</v>
      </c>
      <c r="T2400" t="s">
        <v>49</v>
      </c>
      <c r="W2400" t="s">
        <v>120</v>
      </c>
      <c r="X2400" t="s">
        <v>74</v>
      </c>
      <c r="Z2400">
        <v>0</v>
      </c>
      <c r="AA2400" t="s">
        <v>75</v>
      </c>
      <c r="AB2400" t="s">
        <v>122</v>
      </c>
      <c r="AC2400">
        <v>45</v>
      </c>
      <c r="AD2400">
        <v>11</v>
      </c>
      <c r="AE2400">
        <v>4</v>
      </c>
      <c r="AF2400">
        <v>2025</v>
      </c>
      <c r="AG2400">
        <v>20251105</v>
      </c>
      <c r="AH2400" s="2">
        <v>7750</v>
      </c>
      <c r="AI2400" s="2">
        <v>8112.12841796875</v>
      </c>
      <c r="AJ2400" s="2">
        <f t="shared" si="298"/>
        <v>362.12841796875</v>
      </c>
      <c r="AK2400" s="6">
        <f t="shared" si="299"/>
        <v>4.6726247479838709E-2</v>
      </c>
      <c r="AL2400" s="12">
        <v>7750</v>
      </c>
      <c r="AM2400" s="12">
        <v>7847.5657128718067</v>
      </c>
      <c r="AN2400" s="12">
        <f t="shared" si="300"/>
        <v>97.565712871806682</v>
      </c>
      <c r="AO2400" s="13">
        <f t="shared" si="301"/>
        <v>1.2589124241523442E-2</v>
      </c>
      <c r="AP2400" s="16">
        <v>7750</v>
      </c>
      <c r="AQ2400" s="16">
        <v>7659.2091683061444</v>
      </c>
      <c r="AR2400" s="16">
        <f t="shared" si="302"/>
        <v>90.79083169385558</v>
      </c>
      <c r="AS2400" s="17">
        <f t="shared" si="296"/>
        <v>1.1714946025013624E-2</v>
      </c>
      <c r="AT2400" s="20">
        <v>7750</v>
      </c>
      <c r="AU2400" s="20">
        <v>8190.5151515151529</v>
      </c>
      <c r="AV2400" s="20">
        <f t="shared" si="297"/>
        <v>440.51515151515287</v>
      </c>
      <c r="AW2400" s="21">
        <f t="shared" si="303"/>
        <v>5.6840664711632627E-2</v>
      </c>
    </row>
    <row r="2401" spans="1:49" x14ac:dyDescent="0.25">
      <c r="A2401" t="s">
        <v>77</v>
      </c>
      <c r="B2401" t="s">
        <v>177</v>
      </c>
      <c r="C2401">
        <v>19777</v>
      </c>
      <c r="D2401">
        <v>2025</v>
      </c>
      <c r="E2401" t="s">
        <v>250</v>
      </c>
      <c r="F2401" t="s">
        <v>662</v>
      </c>
      <c r="G2401" t="s">
        <v>825</v>
      </c>
      <c r="I2401">
        <v>4</v>
      </c>
      <c r="J2401" t="s">
        <v>59</v>
      </c>
      <c r="K2401">
        <v>4</v>
      </c>
      <c r="L2401" t="s">
        <v>44</v>
      </c>
      <c r="M2401">
        <v>2.5</v>
      </c>
      <c r="N2401" t="s">
        <v>44</v>
      </c>
      <c r="O2401" t="s">
        <v>46</v>
      </c>
      <c r="P2401">
        <v>5</v>
      </c>
      <c r="Q2401" t="s">
        <v>60</v>
      </c>
      <c r="R2401" t="s">
        <v>89</v>
      </c>
      <c r="S2401">
        <v>191</v>
      </c>
      <c r="T2401" t="s">
        <v>49</v>
      </c>
      <c r="U2401" t="s">
        <v>50</v>
      </c>
      <c r="V2401" t="s">
        <v>826</v>
      </c>
      <c r="W2401" t="s">
        <v>62</v>
      </c>
      <c r="X2401" t="s">
        <v>121</v>
      </c>
      <c r="Z2401">
        <v>0</v>
      </c>
      <c r="AA2401" t="s">
        <v>75</v>
      </c>
      <c r="AB2401" t="s">
        <v>83</v>
      </c>
      <c r="AC2401">
        <v>45</v>
      </c>
      <c r="AD2401">
        <v>11</v>
      </c>
      <c r="AE2401">
        <v>4</v>
      </c>
      <c r="AF2401">
        <v>2025</v>
      </c>
      <c r="AG2401">
        <v>20251105</v>
      </c>
      <c r="AH2401" s="2">
        <v>21300</v>
      </c>
      <c r="AI2401" s="2">
        <v>21973.09765625</v>
      </c>
      <c r="AJ2401" s="2">
        <f t="shared" si="298"/>
        <v>673.09765625</v>
      </c>
      <c r="AK2401" s="6">
        <f t="shared" si="299"/>
        <v>3.1600828931924882E-2</v>
      </c>
      <c r="AL2401" s="12">
        <v>21300</v>
      </c>
      <c r="AM2401" s="12">
        <v>23161.122654555689</v>
      </c>
      <c r="AN2401" s="12">
        <f t="shared" si="300"/>
        <v>1861.1226545556892</v>
      </c>
      <c r="AO2401" s="13">
        <f t="shared" si="301"/>
        <v>8.7376650448623902E-2</v>
      </c>
      <c r="AP2401" s="16">
        <v>21300</v>
      </c>
      <c r="AQ2401" s="16">
        <v>25286.867957313239</v>
      </c>
      <c r="AR2401" s="16">
        <f t="shared" si="302"/>
        <v>3986.8679573132395</v>
      </c>
      <c r="AS2401" s="17">
        <f t="shared" si="296"/>
        <v>0.18717689940437743</v>
      </c>
      <c r="AT2401" s="20">
        <v>21300</v>
      </c>
      <c r="AU2401" s="20">
        <v>21215.346899224809</v>
      </c>
      <c r="AV2401" s="20">
        <f t="shared" si="297"/>
        <v>84.653100775190978</v>
      </c>
      <c r="AW2401" s="21">
        <f t="shared" si="303"/>
        <v>3.9743239800559141E-3</v>
      </c>
    </row>
    <row r="2402" spans="1:49" x14ac:dyDescent="0.25">
      <c r="A2402" t="s">
        <v>38</v>
      </c>
      <c r="B2402" t="s">
        <v>39</v>
      </c>
      <c r="C2402">
        <v>106647</v>
      </c>
      <c r="D2402">
        <v>2017</v>
      </c>
      <c r="E2402" t="s">
        <v>155</v>
      </c>
      <c r="F2402" t="s">
        <v>244</v>
      </c>
      <c r="G2402" t="s">
        <v>1959</v>
      </c>
      <c r="I2402">
        <v>4</v>
      </c>
      <c r="J2402" t="s">
        <v>59</v>
      </c>
      <c r="K2402">
        <v>4</v>
      </c>
      <c r="L2402" t="s">
        <v>44</v>
      </c>
      <c r="M2402">
        <v>2.4000000953674321</v>
      </c>
      <c r="N2402" t="s">
        <v>45</v>
      </c>
      <c r="O2402" t="s">
        <v>46</v>
      </c>
      <c r="Q2402" t="s">
        <v>60</v>
      </c>
      <c r="R2402" t="s">
        <v>48</v>
      </c>
      <c r="S2402">
        <v>185</v>
      </c>
      <c r="T2402" t="s">
        <v>49</v>
      </c>
      <c r="V2402" t="s">
        <v>231</v>
      </c>
      <c r="W2402" t="s">
        <v>62</v>
      </c>
      <c r="X2402" t="s">
        <v>74</v>
      </c>
      <c r="Z2402">
        <v>0</v>
      </c>
      <c r="AA2402" t="s">
        <v>75</v>
      </c>
      <c r="AB2402" t="s">
        <v>83</v>
      </c>
      <c r="AC2402">
        <v>45</v>
      </c>
      <c r="AD2402">
        <v>11</v>
      </c>
      <c r="AE2402">
        <v>4</v>
      </c>
      <c r="AF2402">
        <v>2025</v>
      </c>
      <c r="AG2402">
        <v>20251104</v>
      </c>
      <c r="AH2402" s="2">
        <v>5800</v>
      </c>
      <c r="AI2402" s="2">
        <v>5755.548828125</v>
      </c>
      <c r="AJ2402" s="2">
        <f t="shared" si="298"/>
        <v>44.451171875</v>
      </c>
      <c r="AK2402" s="6">
        <f t="shared" si="299"/>
        <v>7.6639951508620692E-3</v>
      </c>
      <c r="AL2402" s="12">
        <v>5800</v>
      </c>
      <c r="AM2402" s="12">
        <v>6138.155846071837</v>
      </c>
      <c r="AN2402" s="12">
        <f t="shared" si="300"/>
        <v>338.155846071837</v>
      </c>
      <c r="AO2402" s="13">
        <f t="shared" si="301"/>
        <v>5.8302732081351206E-2</v>
      </c>
      <c r="AP2402" s="16">
        <v>5800</v>
      </c>
      <c r="AQ2402" s="16">
        <v>6732.6429703810372</v>
      </c>
      <c r="AR2402" s="16">
        <f t="shared" si="302"/>
        <v>932.64297038103723</v>
      </c>
      <c r="AS2402" s="17">
        <f t="shared" si="296"/>
        <v>0.16080051213466159</v>
      </c>
      <c r="AT2402" s="20">
        <v>5800</v>
      </c>
      <c r="AU2402" s="20">
        <v>5718.59375</v>
      </c>
      <c r="AV2402" s="20">
        <f t="shared" si="297"/>
        <v>81.40625</v>
      </c>
      <c r="AW2402" s="21">
        <f t="shared" si="303"/>
        <v>1.4035560344827586E-2</v>
      </c>
    </row>
    <row r="2403" spans="1:49" x14ac:dyDescent="0.25">
      <c r="A2403" t="s">
        <v>77</v>
      </c>
      <c r="B2403" t="s">
        <v>151</v>
      </c>
      <c r="C2403">
        <v>184423</v>
      </c>
      <c r="D2403">
        <v>2011</v>
      </c>
      <c r="E2403" t="s">
        <v>203</v>
      </c>
      <c r="F2403" t="s">
        <v>279</v>
      </c>
      <c r="I2403">
        <v>6</v>
      </c>
      <c r="J2403" t="s">
        <v>43</v>
      </c>
      <c r="K2403">
        <v>2</v>
      </c>
      <c r="L2403" t="s">
        <v>44</v>
      </c>
      <c r="M2403">
        <v>3.7000000476837158</v>
      </c>
      <c r="N2403" t="s">
        <v>44</v>
      </c>
      <c r="O2403" t="s">
        <v>46</v>
      </c>
      <c r="Q2403" t="s">
        <v>187</v>
      </c>
      <c r="R2403" t="s">
        <v>89</v>
      </c>
      <c r="T2403" t="s">
        <v>49</v>
      </c>
      <c r="U2403" t="s">
        <v>72</v>
      </c>
      <c r="W2403" t="s">
        <v>120</v>
      </c>
      <c r="X2403" t="s">
        <v>53</v>
      </c>
      <c r="Z2403">
        <v>0</v>
      </c>
      <c r="AA2403" t="s">
        <v>75</v>
      </c>
      <c r="AB2403" t="s">
        <v>187</v>
      </c>
      <c r="AC2403">
        <v>45</v>
      </c>
      <c r="AD2403">
        <v>11</v>
      </c>
      <c r="AE2403">
        <v>4</v>
      </c>
      <c r="AF2403">
        <v>2025</v>
      </c>
      <c r="AG2403">
        <v>20251105</v>
      </c>
      <c r="AH2403" s="2">
        <v>2500</v>
      </c>
      <c r="AI2403" s="2">
        <v>2561.177490234375</v>
      </c>
      <c r="AJ2403" s="2">
        <f t="shared" si="298"/>
        <v>61.177490234375</v>
      </c>
      <c r="AK2403" s="6">
        <f t="shared" si="299"/>
        <v>2.4470996093749999E-2</v>
      </c>
      <c r="AL2403" s="12">
        <v>2500</v>
      </c>
      <c r="AM2403" s="12">
        <v>2444.881355392878</v>
      </c>
      <c r="AN2403" s="12">
        <f t="shared" si="300"/>
        <v>55.118644607121951</v>
      </c>
      <c r="AO2403" s="13">
        <f t="shared" si="301"/>
        <v>2.204745784284878E-2</v>
      </c>
      <c r="AP2403" s="16">
        <v>2500</v>
      </c>
      <c r="AQ2403" s="16">
        <v>2622.931510272173</v>
      </c>
      <c r="AR2403" s="16">
        <f t="shared" si="302"/>
        <v>122.931510272173</v>
      </c>
      <c r="AS2403" s="17">
        <f t="shared" si="296"/>
        <v>4.91726041088692E-2</v>
      </c>
      <c r="AT2403" s="20">
        <v>2500</v>
      </c>
      <c r="AU2403" s="20">
        <v>2641.4070351758792</v>
      </c>
      <c r="AV2403" s="20">
        <f t="shared" si="297"/>
        <v>141.40703517587917</v>
      </c>
      <c r="AW2403" s="21">
        <f t="shared" si="303"/>
        <v>5.6562814070351672E-2</v>
      </c>
    </row>
    <row r="2404" spans="1:49" x14ac:dyDescent="0.25">
      <c r="A2404" t="s">
        <v>38</v>
      </c>
      <c r="B2404" t="s">
        <v>92</v>
      </c>
      <c r="C2404">
        <v>59854</v>
      </c>
      <c r="D2404">
        <v>2019</v>
      </c>
      <c r="E2404" t="s">
        <v>155</v>
      </c>
      <c r="F2404" t="s">
        <v>482</v>
      </c>
      <c r="G2404" t="s">
        <v>1960</v>
      </c>
      <c r="I2404">
        <v>4</v>
      </c>
      <c r="J2404" t="s">
        <v>117</v>
      </c>
      <c r="K2404">
        <v>4</v>
      </c>
      <c r="L2404" t="s">
        <v>44</v>
      </c>
      <c r="M2404">
        <v>2</v>
      </c>
      <c r="N2404" t="s">
        <v>45</v>
      </c>
      <c r="O2404" t="s">
        <v>95</v>
      </c>
      <c r="P2404">
        <v>4</v>
      </c>
      <c r="Q2404" t="s">
        <v>60</v>
      </c>
      <c r="R2404" t="s">
        <v>48</v>
      </c>
      <c r="S2404">
        <v>235</v>
      </c>
      <c r="T2404" t="s">
        <v>49</v>
      </c>
      <c r="V2404" t="s">
        <v>655</v>
      </c>
      <c r="W2404" t="s">
        <v>62</v>
      </c>
      <c r="X2404" t="s">
        <v>74</v>
      </c>
      <c r="Y2404">
        <v>39650</v>
      </c>
      <c r="Z2404">
        <v>0</v>
      </c>
      <c r="AA2404" t="s">
        <v>75</v>
      </c>
      <c r="AB2404" t="s">
        <v>83</v>
      </c>
      <c r="AC2404">
        <v>45</v>
      </c>
      <c r="AD2404">
        <v>11</v>
      </c>
      <c r="AE2404">
        <v>4</v>
      </c>
      <c r="AF2404">
        <v>2025</v>
      </c>
      <c r="AG2404">
        <v>20251104</v>
      </c>
      <c r="AH2404" s="2">
        <v>12000</v>
      </c>
      <c r="AI2404" s="2">
        <v>12382.3671875</v>
      </c>
      <c r="AJ2404" s="2">
        <f t="shared" si="298"/>
        <v>382.3671875</v>
      </c>
      <c r="AK2404" s="6">
        <f t="shared" si="299"/>
        <v>3.1863932291666668E-2</v>
      </c>
      <c r="AL2404" s="12">
        <v>12000</v>
      </c>
      <c r="AM2404" s="12">
        <v>9998.5700776202902</v>
      </c>
      <c r="AN2404" s="12">
        <f t="shared" si="300"/>
        <v>2001.4299223797098</v>
      </c>
      <c r="AO2404" s="13">
        <f t="shared" si="301"/>
        <v>0.16678582686497581</v>
      </c>
      <c r="AP2404" s="16">
        <v>12000</v>
      </c>
      <c r="AQ2404" s="16">
        <v>11678.7968480695</v>
      </c>
      <c r="AR2404" s="16">
        <f t="shared" si="302"/>
        <v>321.2031519305001</v>
      </c>
      <c r="AS2404" s="17">
        <f t="shared" si="296"/>
        <v>2.6766929327541676E-2</v>
      </c>
      <c r="AT2404" s="20">
        <v>12000</v>
      </c>
      <c r="AU2404" s="20">
        <v>13128.208092485551</v>
      </c>
      <c r="AV2404" s="20">
        <f t="shared" si="297"/>
        <v>1128.2080924855509</v>
      </c>
      <c r="AW2404" s="21">
        <f t="shared" si="303"/>
        <v>9.4017341040462568E-2</v>
      </c>
    </row>
    <row r="2405" spans="1:49" x14ac:dyDescent="0.25">
      <c r="A2405" t="s">
        <v>77</v>
      </c>
      <c r="B2405" t="s">
        <v>78</v>
      </c>
      <c r="C2405">
        <v>47529</v>
      </c>
      <c r="D2405">
        <v>2018</v>
      </c>
      <c r="E2405" t="s">
        <v>127</v>
      </c>
      <c r="F2405" t="s">
        <v>597</v>
      </c>
      <c r="G2405" t="s">
        <v>927</v>
      </c>
      <c r="I2405">
        <v>6</v>
      </c>
      <c r="J2405" t="s">
        <v>69</v>
      </c>
      <c r="K2405">
        <v>4</v>
      </c>
      <c r="L2405" t="s">
        <v>44</v>
      </c>
      <c r="M2405">
        <v>3</v>
      </c>
      <c r="N2405" t="s">
        <v>44</v>
      </c>
      <c r="O2405" t="s">
        <v>46</v>
      </c>
      <c r="Q2405" t="s">
        <v>60</v>
      </c>
      <c r="S2405">
        <v>362</v>
      </c>
      <c r="T2405" t="s">
        <v>49</v>
      </c>
      <c r="U2405" t="s">
        <v>72</v>
      </c>
      <c r="V2405" t="s">
        <v>1333</v>
      </c>
      <c r="W2405" t="s">
        <v>90</v>
      </c>
      <c r="X2405" t="s">
        <v>74</v>
      </c>
      <c r="Y2405">
        <v>67750</v>
      </c>
      <c r="Z2405">
        <v>0</v>
      </c>
      <c r="AA2405" t="s">
        <v>75</v>
      </c>
      <c r="AB2405" t="s">
        <v>83</v>
      </c>
      <c r="AC2405">
        <v>45</v>
      </c>
      <c r="AD2405">
        <v>11</v>
      </c>
      <c r="AE2405">
        <v>4</v>
      </c>
      <c r="AF2405">
        <v>2025</v>
      </c>
      <c r="AG2405">
        <v>20251103</v>
      </c>
      <c r="AH2405" s="2">
        <v>29500</v>
      </c>
      <c r="AI2405" s="2">
        <v>23245.310546875</v>
      </c>
      <c r="AJ2405" s="2">
        <f t="shared" si="298"/>
        <v>6254.689453125</v>
      </c>
      <c r="AK2405" s="6">
        <f t="shared" si="299"/>
        <v>0.21202337129237289</v>
      </c>
      <c r="AL2405" s="12">
        <v>29500</v>
      </c>
      <c r="AM2405" s="12">
        <v>22572.474186386051</v>
      </c>
      <c r="AN2405" s="12">
        <f t="shared" si="300"/>
        <v>6927.5258136139491</v>
      </c>
      <c r="AO2405" s="13">
        <f t="shared" si="301"/>
        <v>0.23483138351233726</v>
      </c>
      <c r="AP2405" s="16">
        <v>29500</v>
      </c>
      <c r="AQ2405" s="16">
        <v>23298.875920529739</v>
      </c>
      <c r="AR2405" s="16">
        <f t="shared" si="302"/>
        <v>6201.1240794702608</v>
      </c>
      <c r="AS2405" s="17">
        <f t="shared" si="296"/>
        <v>0.21020759591424612</v>
      </c>
      <c r="AT2405" s="20">
        <v>29500</v>
      </c>
      <c r="AU2405" s="20">
        <v>22983.60170045781</v>
      </c>
      <c r="AV2405" s="20">
        <f t="shared" si="297"/>
        <v>6516.3982995421902</v>
      </c>
      <c r="AW2405" s="21">
        <f t="shared" si="303"/>
        <v>0.22089485761159966</v>
      </c>
    </row>
    <row r="2406" spans="1:49" x14ac:dyDescent="0.25">
      <c r="A2406" t="s">
        <v>38</v>
      </c>
      <c r="B2406" t="s">
        <v>65</v>
      </c>
      <c r="C2406">
        <v>100427</v>
      </c>
      <c r="D2406">
        <v>2019</v>
      </c>
      <c r="E2406" t="s">
        <v>84</v>
      </c>
      <c r="F2406" t="s">
        <v>85</v>
      </c>
      <c r="G2406" t="s">
        <v>616</v>
      </c>
      <c r="I2406">
        <v>8</v>
      </c>
      <c r="J2406" t="s">
        <v>129</v>
      </c>
      <c r="K2406">
        <v>4</v>
      </c>
      <c r="L2406" t="s">
        <v>44</v>
      </c>
      <c r="M2406">
        <v>5.6999998092651367</v>
      </c>
      <c r="N2406" t="s">
        <v>70</v>
      </c>
      <c r="O2406" t="s">
        <v>46</v>
      </c>
      <c r="P2406">
        <v>4</v>
      </c>
      <c r="Q2406" t="s">
        <v>88</v>
      </c>
      <c r="R2406" t="s">
        <v>48</v>
      </c>
      <c r="S2406">
        <v>395</v>
      </c>
      <c r="T2406" t="s">
        <v>49</v>
      </c>
      <c r="U2406" t="s">
        <v>72</v>
      </c>
      <c r="W2406" t="s">
        <v>90</v>
      </c>
      <c r="X2406" t="s">
        <v>74</v>
      </c>
      <c r="Z2406">
        <v>0</v>
      </c>
      <c r="AA2406" t="s">
        <v>75</v>
      </c>
      <c r="AB2406" t="s">
        <v>91</v>
      </c>
      <c r="AC2406">
        <v>45</v>
      </c>
      <c r="AD2406">
        <v>11</v>
      </c>
      <c r="AE2406">
        <v>4</v>
      </c>
      <c r="AF2406">
        <v>2025</v>
      </c>
      <c r="AG2406">
        <v>20251104</v>
      </c>
      <c r="AH2406" s="2">
        <v>18500</v>
      </c>
      <c r="AI2406" s="2">
        <v>16562.603515625</v>
      </c>
      <c r="AJ2406" s="2">
        <f t="shared" si="298"/>
        <v>1937.396484375</v>
      </c>
      <c r="AK2406" s="6">
        <f t="shared" si="299"/>
        <v>0.10472413429054055</v>
      </c>
      <c r="AL2406" s="12">
        <v>18500</v>
      </c>
      <c r="AM2406" s="12">
        <v>16469.183902867018</v>
      </c>
      <c r="AN2406" s="12">
        <f t="shared" si="300"/>
        <v>2030.8160971329817</v>
      </c>
      <c r="AO2406" s="13">
        <f t="shared" si="301"/>
        <v>0.10977384308826928</v>
      </c>
      <c r="AP2406" s="16">
        <v>18500</v>
      </c>
      <c r="AQ2406" s="16">
        <v>16460.246208150289</v>
      </c>
      <c r="AR2406" s="16">
        <f t="shared" si="302"/>
        <v>2039.753791849711</v>
      </c>
      <c r="AS2406" s="17">
        <f t="shared" si="296"/>
        <v>0.110256961721606</v>
      </c>
      <c r="AT2406" s="20">
        <v>18500</v>
      </c>
      <c r="AU2406" s="20">
        <v>16401.99512195123</v>
      </c>
      <c r="AV2406" s="20">
        <f t="shared" si="297"/>
        <v>2098.0048780487705</v>
      </c>
      <c r="AW2406" s="21">
        <f t="shared" si="303"/>
        <v>0.11340566908371733</v>
      </c>
    </row>
    <row r="2407" spans="1:49" x14ac:dyDescent="0.25">
      <c r="A2407" t="s">
        <v>38</v>
      </c>
      <c r="B2407" t="s">
        <v>105</v>
      </c>
      <c r="C2407">
        <v>160730</v>
      </c>
      <c r="D2407">
        <v>2012</v>
      </c>
      <c r="E2407" t="s">
        <v>93</v>
      </c>
      <c r="F2407" t="s">
        <v>1053</v>
      </c>
      <c r="G2407" t="s">
        <v>352</v>
      </c>
      <c r="I2407">
        <v>4</v>
      </c>
      <c r="J2407" t="s">
        <v>43</v>
      </c>
      <c r="K2407">
        <v>4</v>
      </c>
      <c r="L2407" t="s">
        <v>44</v>
      </c>
      <c r="M2407">
        <v>1.799999952316284</v>
      </c>
      <c r="N2407" t="s">
        <v>45</v>
      </c>
      <c r="Q2407" t="s">
        <v>118</v>
      </c>
      <c r="T2407" t="s">
        <v>49</v>
      </c>
      <c r="V2407" t="s">
        <v>961</v>
      </c>
      <c r="W2407" t="s">
        <v>120</v>
      </c>
      <c r="X2407" t="s">
        <v>74</v>
      </c>
      <c r="Z2407">
        <v>0</v>
      </c>
      <c r="AA2407" t="s">
        <v>75</v>
      </c>
      <c r="AB2407" t="s">
        <v>122</v>
      </c>
      <c r="AC2407">
        <v>45</v>
      </c>
      <c r="AD2407">
        <v>11</v>
      </c>
      <c r="AE2407">
        <v>4</v>
      </c>
      <c r="AF2407">
        <v>2025</v>
      </c>
      <c r="AG2407">
        <v>20251104</v>
      </c>
      <c r="AH2407" s="2">
        <v>1800</v>
      </c>
      <c r="AI2407" s="2">
        <v>1199.400146484375</v>
      </c>
      <c r="AJ2407" s="2">
        <f t="shared" si="298"/>
        <v>600.599853515625</v>
      </c>
      <c r="AK2407" s="6">
        <f t="shared" si="299"/>
        <v>0.33366658528645832</v>
      </c>
      <c r="AL2407" s="12">
        <v>1800</v>
      </c>
      <c r="AM2407" s="12">
        <v>1085.0300883160689</v>
      </c>
      <c r="AN2407" s="12">
        <f t="shared" si="300"/>
        <v>714.96991168393106</v>
      </c>
      <c r="AO2407" s="13">
        <f t="shared" si="301"/>
        <v>0.39720550649107284</v>
      </c>
      <c r="AP2407" s="16">
        <v>1800</v>
      </c>
      <c r="AQ2407" s="16">
        <v>1038.99727911174</v>
      </c>
      <c r="AR2407" s="16">
        <f t="shared" si="302"/>
        <v>761.00272088826</v>
      </c>
      <c r="AS2407" s="17">
        <f t="shared" si="296"/>
        <v>0.42277928938236664</v>
      </c>
      <c r="AT2407" s="20">
        <v>1800</v>
      </c>
      <c r="AU2407" s="20">
        <v>1304.0226063829789</v>
      </c>
      <c r="AV2407" s="20">
        <f t="shared" si="297"/>
        <v>495.97739361702111</v>
      </c>
      <c r="AW2407" s="21">
        <f t="shared" si="303"/>
        <v>0.27554299645390062</v>
      </c>
    </row>
    <row r="2408" spans="1:49" x14ac:dyDescent="0.25">
      <c r="A2408" t="s">
        <v>77</v>
      </c>
      <c r="B2408" t="s">
        <v>596</v>
      </c>
      <c r="C2408">
        <v>150606</v>
      </c>
      <c r="D2408">
        <v>2015</v>
      </c>
      <c r="E2408" t="s">
        <v>155</v>
      </c>
      <c r="F2408" t="s">
        <v>156</v>
      </c>
      <c r="G2408" t="s">
        <v>988</v>
      </c>
      <c r="I2408">
        <v>4</v>
      </c>
      <c r="J2408" t="s">
        <v>69</v>
      </c>
      <c r="K2408">
        <v>4</v>
      </c>
      <c r="L2408" t="s">
        <v>44</v>
      </c>
      <c r="M2408">
        <v>2.4000000953674321</v>
      </c>
      <c r="N2408" t="s">
        <v>45</v>
      </c>
      <c r="O2408" t="s">
        <v>46</v>
      </c>
      <c r="P2408">
        <v>4</v>
      </c>
      <c r="Q2408" t="s">
        <v>118</v>
      </c>
      <c r="T2408" t="s">
        <v>49</v>
      </c>
      <c r="V2408" t="s">
        <v>364</v>
      </c>
      <c r="W2408" t="s">
        <v>120</v>
      </c>
      <c r="X2408" t="s">
        <v>63</v>
      </c>
      <c r="Z2408">
        <v>1</v>
      </c>
      <c r="AA2408" t="s">
        <v>54</v>
      </c>
      <c r="AB2408" t="s">
        <v>365</v>
      </c>
      <c r="AC2408">
        <v>45</v>
      </c>
      <c r="AD2408">
        <v>11</v>
      </c>
      <c r="AE2408">
        <v>4</v>
      </c>
      <c r="AF2408">
        <v>2025</v>
      </c>
      <c r="AG2408">
        <v>20251105</v>
      </c>
      <c r="AH2408" s="2">
        <v>2300</v>
      </c>
      <c r="AI2408" s="2">
        <v>2246.825439453125</v>
      </c>
      <c r="AJ2408" s="2">
        <f t="shared" si="298"/>
        <v>53.174560546875</v>
      </c>
      <c r="AK2408" s="6">
        <f t="shared" si="299"/>
        <v>2.3119374150815216E-2</v>
      </c>
      <c r="AL2408" s="12">
        <v>2300</v>
      </c>
      <c r="AM2408" s="12">
        <v>2181.2835047826261</v>
      </c>
      <c r="AN2408" s="12">
        <f t="shared" si="300"/>
        <v>118.7164952173739</v>
      </c>
      <c r="AO2408" s="13">
        <f t="shared" si="301"/>
        <v>5.1615867485814738E-2</v>
      </c>
      <c r="AP2408" s="16">
        <v>2300</v>
      </c>
      <c r="AQ2408" s="16">
        <v>2288.1381415126561</v>
      </c>
      <c r="AR2408" s="16">
        <f t="shared" si="302"/>
        <v>11.861858487343852</v>
      </c>
      <c r="AS2408" s="17">
        <f t="shared" si="296"/>
        <v>5.1573297771060223E-3</v>
      </c>
      <c r="AT2408" s="20">
        <v>2300</v>
      </c>
      <c r="AU2408" s="20">
        <v>2289.6381182147161</v>
      </c>
      <c r="AV2408" s="20">
        <f t="shared" si="297"/>
        <v>10.361881785283913</v>
      </c>
      <c r="AW2408" s="21">
        <f t="shared" si="303"/>
        <v>4.5051659936017011E-3</v>
      </c>
    </row>
    <row r="2409" spans="1:49" x14ac:dyDescent="0.25">
      <c r="A2409" t="s">
        <v>109</v>
      </c>
      <c r="B2409" t="s">
        <v>1419</v>
      </c>
      <c r="C2409">
        <v>78000</v>
      </c>
      <c r="D2409">
        <v>2017</v>
      </c>
      <c r="E2409" t="s">
        <v>93</v>
      </c>
      <c r="F2409" t="s">
        <v>94</v>
      </c>
      <c r="G2409" t="s">
        <v>1544</v>
      </c>
      <c r="I2409">
        <v>4</v>
      </c>
      <c r="J2409" t="s">
        <v>117</v>
      </c>
      <c r="K2409">
        <v>4</v>
      </c>
      <c r="L2409" t="s">
        <v>44</v>
      </c>
      <c r="M2409">
        <v>2.4000000953674321</v>
      </c>
      <c r="N2409" t="s">
        <v>44</v>
      </c>
      <c r="O2409" t="s">
        <v>46</v>
      </c>
      <c r="Q2409" t="s">
        <v>60</v>
      </c>
      <c r="R2409" t="s">
        <v>81</v>
      </c>
      <c r="T2409" t="s">
        <v>49</v>
      </c>
      <c r="V2409" t="s">
        <v>1283</v>
      </c>
      <c r="W2409" t="s">
        <v>134</v>
      </c>
      <c r="X2409" t="s">
        <v>98</v>
      </c>
      <c r="Y2409">
        <v>26750</v>
      </c>
      <c r="Z2409">
        <v>0</v>
      </c>
      <c r="AA2409" t="s">
        <v>75</v>
      </c>
      <c r="AB2409" t="s">
        <v>83</v>
      </c>
      <c r="AC2409">
        <v>45</v>
      </c>
      <c r="AD2409">
        <v>11</v>
      </c>
      <c r="AE2409">
        <v>4</v>
      </c>
      <c r="AF2409">
        <v>2025</v>
      </c>
      <c r="AG2409">
        <v>20251107</v>
      </c>
      <c r="AH2409" s="2">
        <v>1650</v>
      </c>
      <c r="AI2409" s="2">
        <v>7783.912109375</v>
      </c>
      <c r="AJ2409" s="2">
        <f t="shared" si="298"/>
        <v>6133.912109375</v>
      </c>
      <c r="AK2409" s="6">
        <f t="shared" si="299"/>
        <v>3.7175224905303028</v>
      </c>
      <c r="AL2409" s="12">
        <v>1650</v>
      </c>
      <c r="AM2409" s="12">
        <v>8196.8739511681997</v>
      </c>
      <c r="AN2409" s="12">
        <f t="shared" si="300"/>
        <v>6546.8739511681997</v>
      </c>
      <c r="AO2409" s="13">
        <f t="shared" si="301"/>
        <v>3.9678023946473937</v>
      </c>
      <c r="AP2409" s="16">
        <v>1650</v>
      </c>
      <c r="AQ2409" s="16">
        <v>7946.7804248875636</v>
      </c>
      <c r="AR2409" s="16">
        <f t="shared" si="302"/>
        <v>6296.7804248875636</v>
      </c>
      <c r="AS2409" s="17">
        <f t="shared" si="296"/>
        <v>3.8162305605379174</v>
      </c>
      <c r="AT2409" s="20">
        <v>1650</v>
      </c>
      <c r="AU2409" s="20">
        <v>7749.5686900958463</v>
      </c>
      <c r="AV2409" s="20">
        <f t="shared" si="297"/>
        <v>6099.5686900958463</v>
      </c>
      <c r="AW2409" s="21">
        <f t="shared" si="303"/>
        <v>3.6967082970277856</v>
      </c>
    </row>
    <row r="2410" spans="1:49" x14ac:dyDescent="0.25">
      <c r="A2410" t="s">
        <v>109</v>
      </c>
      <c r="B2410" t="s">
        <v>538</v>
      </c>
      <c r="C2410">
        <v>161294</v>
      </c>
      <c r="D2410">
        <v>2013</v>
      </c>
      <c r="E2410" t="s">
        <v>135</v>
      </c>
      <c r="F2410" t="s">
        <v>583</v>
      </c>
      <c r="G2410" t="s">
        <v>313</v>
      </c>
      <c r="I2410">
        <v>4</v>
      </c>
      <c r="J2410" t="s">
        <v>101</v>
      </c>
      <c r="K2410">
        <v>4</v>
      </c>
      <c r="L2410" t="s">
        <v>44</v>
      </c>
      <c r="M2410">
        <v>2.4000000953674321</v>
      </c>
      <c r="N2410" t="s">
        <v>45</v>
      </c>
      <c r="O2410" t="s">
        <v>46</v>
      </c>
      <c r="P2410">
        <v>2</v>
      </c>
      <c r="Q2410" t="s">
        <v>60</v>
      </c>
      <c r="R2410" t="s">
        <v>96</v>
      </c>
      <c r="T2410" t="s">
        <v>49</v>
      </c>
      <c r="W2410" t="s">
        <v>62</v>
      </c>
      <c r="X2410" t="s">
        <v>74</v>
      </c>
      <c r="Z2410">
        <v>0</v>
      </c>
      <c r="AA2410" t="s">
        <v>75</v>
      </c>
      <c r="AB2410" t="s">
        <v>83</v>
      </c>
      <c r="AC2410">
        <v>45</v>
      </c>
      <c r="AD2410">
        <v>11</v>
      </c>
      <c r="AE2410">
        <v>4</v>
      </c>
      <c r="AF2410">
        <v>2025</v>
      </c>
      <c r="AG2410">
        <v>20251105</v>
      </c>
      <c r="AH2410" s="2">
        <v>1000</v>
      </c>
      <c r="AI2410" s="2">
        <v>1036.815551757812</v>
      </c>
      <c r="AJ2410" s="2">
        <f t="shared" si="298"/>
        <v>36.815551757812045</v>
      </c>
      <c r="AK2410" s="6">
        <f t="shared" si="299"/>
        <v>3.6815551757812044E-2</v>
      </c>
      <c r="AL2410" s="12">
        <v>1000</v>
      </c>
      <c r="AM2410" s="12">
        <v>1020.406767610771</v>
      </c>
      <c r="AN2410" s="12">
        <f t="shared" si="300"/>
        <v>20.406767610770999</v>
      </c>
      <c r="AO2410" s="13">
        <f t="shared" si="301"/>
        <v>2.0406767610770999E-2</v>
      </c>
      <c r="AP2410" s="16">
        <v>1000</v>
      </c>
      <c r="AQ2410" s="16">
        <v>1054.904045819231</v>
      </c>
      <c r="AR2410" s="16">
        <f t="shared" si="302"/>
        <v>54.904045819230987</v>
      </c>
      <c r="AS2410" s="17">
        <f t="shared" si="296"/>
        <v>5.4904045819230987E-2</v>
      </c>
      <c r="AT2410" s="20">
        <v>1000</v>
      </c>
      <c r="AU2410" s="20">
        <v>1067.727272727273</v>
      </c>
      <c r="AV2410" s="20">
        <f t="shared" si="297"/>
        <v>67.727272727272975</v>
      </c>
      <c r="AW2410" s="21">
        <f t="shared" si="303"/>
        <v>6.7727272727272969E-2</v>
      </c>
    </row>
    <row r="2411" spans="1:49" x14ac:dyDescent="0.25">
      <c r="A2411" t="s">
        <v>109</v>
      </c>
      <c r="B2411" t="s">
        <v>317</v>
      </c>
      <c r="C2411">
        <v>158355</v>
      </c>
      <c r="D2411">
        <v>2019</v>
      </c>
      <c r="E2411" t="s">
        <v>93</v>
      </c>
      <c r="F2411" t="s">
        <v>336</v>
      </c>
      <c r="G2411" t="s">
        <v>189</v>
      </c>
      <c r="I2411">
        <v>4</v>
      </c>
      <c r="J2411" t="s">
        <v>101</v>
      </c>
      <c r="K2411">
        <v>4</v>
      </c>
      <c r="L2411" t="s">
        <v>44</v>
      </c>
      <c r="M2411">
        <v>1.3999999761581421</v>
      </c>
      <c r="N2411" t="s">
        <v>45</v>
      </c>
      <c r="O2411" t="s">
        <v>46</v>
      </c>
      <c r="P2411">
        <v>2</v>
      </c>
      <c r="Q2411" t="s">
        <v>60</v>
      </c>
      <c r="R2411" t="s">
        <v>96</v>
      </c>
      <c r="T2411" t="s">
        <v>49</v>
      </c>
      <c r="V2411" t="s">
        <v>338</v>
      </c>
      <c r="W2411" t="s">
        <v>62</v>
      </c>
      <c r="X2411" t="s">
        <v>121</v>
      </c>
      <c r="Y2411">
        <v>22295</v>
      </c>
      <c r="Z2411">
        <v>0</v>
      </c>
      <c r="AA2411" t="s">
        <v>75</v>
      </c>
      <c r="AB2411" t="s">
        <v>83</v>
      </c>
      <c r="AC2411">
        <v>45</v>
      </c>
      <c r="AD2411">
        <v>11</v>
      </c>
      <c r="AE2411">
        <v>4</v>
      </c>
      <c r="AF2411">
        <v>2025</v>
      </c>
      <c r="AG2411">
        <v>20251105</v>
      </c>
      <c r="AH2411" s="2">
        <v>2300</v>
      </c>
      <c r="AI2411" s="2">
        <v>2251.762451171875</v>
      </c>
      <c r="AJ2411" s="2">
        <f t="shared" si="298"/>
        <v>48.237548828125</v>
      </c>
      <c r="AK2411" s="6">
        <f t="shared" si="299"/>
        <v>2.0972847316576088E-2</v>
      </c>
      <c r="AL2411" s="12">
        <v>2300</v>
      </c>
      <c r="AM2411" s="12">
        <v>2382.730060954716</v>
      </c>
      <c r="AN2411" s="12">
        <f t="shared" si="300"/>
        <v>82.730060954716009</v>
      </c>
      <c r="AO2411" s="13">
        <f t="shared" si="301"/>
        <v>3.5969591719441744E-2</v>
      </c>
      <c r="AP2411" s="16">
        <v>2300</v>
      </c>
      <c r="AQ2411" s="16">
        <v>2181.8318429996311</v>
      </c>
      <c r="AR2411" s="16">
        <f t="shared" si="302"/>
        <v>118.16815700036886</v>
      </c>
      <c r="AS2411" s="17">
        <f t="shared" si="296"/>
        <v>5.1377459565377766E-2</v>
      </c>
      <c r="AT2411" s="20">
        <v>2300</v>
      </c>
      <c r="AU2411" s="20">
        <v>2273.4407294832822</v>
      </c>
      <c r="AV2411" s="20">
        <f t="shared" si="297"/>
        <v>26.559270516717788</v>
      </c>
      <c r="AW2411" s="21">
        <f t="shared" si="303"/>
        <v>1.1547508920312081E-2</v>
      </c>
    </row>
    <row r="2412" spans="1:49" x14ac:dyDescent="0.25">
      <c r="A2412" t="s">
        <v>77</v>
      </c>
      <c r="B2412" t="s">
        <v>596</v>
      </c>
      <c r="C2412">
        <v>194593</v>
      </c>
      <c r="D2412">
        <v>2011</v>
      </c>
      <c r="E2412" t="s">
        <v>66</v>
      </c>
      <c r="F2412" t="s">
        <v>150</v>
      </c>
      <c r="G2412" t="s">
        <v>107</v>
      </c>
      <c r="I2412">
        <v>6</v>
      </c>
      <c r="J2412" t="s">
        <v>101</v>
      </c>
      <c r="K2412">
        <v>4</v>
      </c>
      <c r="L2412" t="s">
        <v>44</v>
      </c>
      <c r="M2412">
        <v>3.5</v>
      </c>
      <c r="N2412" t="s">
        <v>45</v>
      </c>
      <c r="Q2412" t="s">
        <v>60</v>
      </c>
      <c r="R2412" t="s">
        <v>96</v>
      </c>
      <c r="S2412">
        <v>290</v>
      </c>
      <c r="T2412" t="s">
        <v>49</v>
      </c>
      <c r="U2412" t="s">
        <v>72</v>
      </c>
      <c r="W2412" t="s">
        <v>90</v>
      </c>
      <c r="X2412" t="s">
        <v>74</v>
      </c>
      <c r="Z2412">
        <v>0</v>
      </c>
      <c r="AA2412" t="s">
        <v>75</v>
      </c>
      <c r="AB2412" t="s">
        <v>83</v>
      </c>
      <c r="AC2412">
        <v>45</v>
      </c>
      <c r="AD2412">
        <v>11</v>
      </c>
      <c r="AE2412">
        <v>4</v>
      </c>
      <c r="AF2412">
        <v>2025</v>
      </c>
      <c r="AG2412">
        <v>20251105</v>
      </c>
      <c r="AH2412" s="2">
        <v>1300</v>
      </c>
      <c r="AI2412" s="2">
        <v>1548.127319335938</v>
      </c>
      <c r="AJ2412" s="2">
        <f t="shared" si="298"/>
        <v>248.12731933593795</v>
      </c>
      <c r="AK2412" s="6">
        <f t="shared" si="299"/>
        <v>0.19086716871995227</v>
      </c>
      <c r="AL2412" s="12">
        <v>1300</v>
      </c>
      <c r="AM2412" s="12">
        <v>1476.137201326374</v>
      </c>
      <c r="AN2412" s="12">
        <f t="shared" si="300"/>
        <v>176.137201326374</v>
      </c>
      <c r="AO2412" s="13">
        <f t="shared" si="301"/>
        <v>0.13549015486644153</v>
      </c>
      <c r="AP2412" s="16">
        <v>1300</v>
      </c>
      <c r="AQ2412" s="16">
        <v>1441.6288556846271</v>
      </c>
      <c r="AR2412" s="16">
        <f t="shared" si="302"/>
        <v>141.62885568462707</v>
      </c>
      <c r="AS2412" s="17">
        <f t="shared" si="296"/>
        <v>0.10894527360355928</v>
      </c>
      <c r="AT2412" s="20">
        <v>1300</v>
      </c>
      <c r="AU2412" s="20">
        <v>1631.3304794520541</v>
      </c>
      <c r="AV2412" s="20">
        <f t="shared" si="297"/>
        <v>331.33047945205408</v>
      </c>
      <c r="AW2412" s="21">
        <f t="shared" si="303"/>
        <v>0.25486959957850314</v>
      </c>
    </row>
    <row r="2413" spans="1:49" x14ac:dyDescent="0.25">
      <c r="A2413" t="s">
        <v>38</v>
      </c>
      <c r="B2413" t="s">
        <v>92</v>
      </c>
      <c r="C2413">
        <v>28843</v>
      </c>
      <c r="D2413">
        <v>2024</v>
      </c>
      <c r="E2413" t="s">
        <v>40</v>
      </c>
      <c r="F2413" t="s">
        <v>205</v>
      </c>
      <c r="G2413" t="s">
        <v>143</v>
      </c>
      <c r="H2413" t="s">
        <v>1255</v>
      </c>
      <c r="I2413">
        <v>6</v>
      </c>
      <c r="J2413" t="s">
        <v>43</v>
      </c>
      <c r="K2413">
        <v>4</v>
      </c>
      <c r="L2413" t="s">
        <v>44</v>
      </c>
      <c r="M2413">
        <v>3.4000000953674321</v>
      </c>
      <c r="N2413" t="s">
        <v>70</v>
      </c>
      <c r="O2413" t="s">
        <v>46</v>
      </c>
      <c r="P2413">
        <v>5</v>
      </c>
      <c r="Q2413" t="s">
        <v>88</v>
      </c>
      <c r="R2413" t="s">
        <v>48</v>
      </c>
      <c r="S2413">
        <v>389</v>
      </c>
      <c r="T2413" t="s">
        <v>49</v>
      </c>
      <c r="U2413" t="s">
        <v>72</v>
      </c>
      <c r="V2413" t="s">
        <v>917</v>
      </c>
      <c r="W2413" t="s">
        <v>103</v>
      </c>
      <c r="X2413" t="s">
        <v>74</v>
      </c>
      <c r="Z2413">
        <v>0</v>
      </c>
      <c r="AA2413" t="s">
        <v>75</v>
      </c>
      <c r="AB2413" t="s">
        <v>91</v>
      </c>
      <c r="AC2413">
        <v>45</v>
      </c>
      <c r="AD2413">
        <v>11</v>
      </c>
      <c r="AE2413">
        <v>4</v>
      </c>
      <c r="AF2413">
        <v>2025</v>
      </c>
      <c r="AG2413">
        <v>20251104</v>
      </c>
      <c r="AH2413" s="2">
        <v>34750</v>
      </c>
      <c r="AI2413" s="2">
        <v>41038.27734375</v>
      </c>
      <c r="AJ2413" s="2">
        <f t="shared" si="298"/>
        <v>6288.27734375</v>
      </c>
      <c r="AK2413" s="6">
        <f t="shared" si="299"/>
        <v>0.18095762140287769</v>
      </c>
      <c r="AL2413" s="12">
        <v>34750</v>
      </c>
      <c r="AM2413" s="12">
        <v>38062.165406852808</v>
      </c>
      <c r="AN2413" s="12">
        <f t="shared" si="300"/>
        <v>3312.1654068528078</v>
      </c>
      <c r="AO2413" s="13">
        <f t="shared" si="301"/>
        <v>9.5314112427418926E-2</v>
      </c>
      <c r="AP2413" s="16">
        <v>34750</v>
      </c>
      <c r="AQ2413" s="16">
        <v>39472.738650648957</v>
      </c>
      <c r="AR2413" s="16">
        <f t="shared" si="302"/>
        <v>4722.7386506489565</v>
      </c>
      <c r="AS2413" s="17">
        <f t="shared" si="296"/>
        <v>0.13590614822011385</v>
      </c>
      <c r="AT2413" s="20">
        <v>34750</v>
      </c>
      <c r="AU2413" s="20">
        <v>40486.251798561148</v>
      </c>
      <c r="AV2413" s="20">
        <f t="shared" si="297"/>
        <v>5736.2517985611485</v>
      </c>
      <c r="AW2413" s="21">
        <f t="shared" si="303"/>
        <v>0.16507199420319851</v>
      </c>
    </row>
    <row r="2414" spans="1:49" x14ac:dyDescent="0.25">
      <c r="A2414" t="s">
        <v>38</v>
      </c>
      <c r="B2414" t="s">
        <v>65</v>
      </c>
      <c r="C2414">
        <v>129953</v>
      </c>
      <c r="D2414">
        <v>2017</v>
      </c>
      <c r="E2414" t="s">
        <v>93</v>
      </c>
      <c r="F2414" t="s">
        <v>351</v>
      </c>
      <c r="G2414" t="s">
        <v>148</v>
      </c>
      <c r="I2414">
        <v>4</v>
      </c>
      <c r="J2414" t="s">
        <v>43</v>
      </c>
      <c r="K2414">
        <v>4</v>
      </c>
      <c r="L2414" t="s">
        <v>44</v>
      </c>
      <c r="M2414">
        <v>1.3999999761581421</v>
      </c>
      <c r="N2414" t="s">
        <v>45</v>
      </c>
      <c r="O2414" t="s">
        <v>46</v>
      </c>
      <c r="Q2414" t="s">
        <v>118</v>
      </c>
      <c r="T2414" t="s">
        <v>49</v>
      </c>
      <c r="U2414" t="s">
        <v>50</v>
      </c>
      <c r="V2414" t="s">
        <v>390</v>
      </c>
      <c r="W2414" t="s">
        <v>120</v>
      </c>
      <c r="X2414" t="s">
        <v>74</v>
      </c>
      <c r="Y2414">
        <v>20150</v>
      </c>
      <c r="Z2414">
        <v>0</v>
      </c>
      <c r="AA2414" t="s">
        <v>75</v>
      </c>
      <c r="AB2414" t="s">
        <v>122</v>
      </c>
      <c r="AC2414">
        <v>45</v>
      </c>
      <c r="AD2414">
        <v>11</v>
      </c>
      <c r="AE2414">
        <v>4</v>
      </c>
      <c r="AF2414">
        <v>2025</v>
      </c>
      <c r="AG2414">
        <v>20251104</v>
      </c>
      <c r="AH2414" s="2">
        <v>4000</v>
      </c>
      <c r="AI2414" s="2">
        <v>3282.36279296875</v>
      </c>
      <c r="AJ2414" s="2">
        <f t="shared" si="298"/>
        <v>717.63720703125</v>
      </c>
      <c r="AK2414" s="6">
        <f t="shared" si="299"/>
        <v>0.1794093017578125</v>
      </c>
      <c r="AL2414" s="12">
        <v>4000</v>
      </c>
      <c r="AM2414" s="12">
        <v>3282.1051213390169</v>
      </c>
      <c r="AN2414" s="12">
        <f t="shared" si="300"/>
        <v>717.89487866098307</v>
      </c>
      <c r="AO2414" s="13">
        <f t="shared" si="301"/>
        <v>0.17947371966524578</v>
      </c>
      <c r="AP2414" s="16">
        <v>4000</v>
      </c>
      <c r="AQ2414" s="16">
        <v>3467.397200494358</v>
      </c>
      <c r="AR2414" s="16">
        <f t="shared" si="302"/>
        <v>532.602799505642</v>
      </c>
      <c r="AS2414" s="17">
        <f t="shared" si="296"/>
        <v>0.13315069987641051</v>
      </c>
      <c r="AT2414" s="20">
        <v>4000</v>
      </c>
      <c r="AU2414" s="20">
        <v>3274.2014984227121</v>
      </c>
      <c r="AV2414" s="20">
        <f t="shared" si="297"/>
        <v>725.79850157728788</v>
      </c>
      <c r="AW2414" s="21">
        <f t="shared" si="303"/>
        <v>0.18144962539432197</v>
      </c>
    </row>
    <row r="2415" spans="1:49" x14ac:dyDescent="0.25">
      <c r="A2415" t="s">
        <v>109</v>
      </c>
      <c r="B2415" t="s">
        <v>538</v>
      </c>
      <c r="C2415">
        <v>91751</v>
      </c>
      <c r="D2415">
        <v>2015</v>
      </c>
      <c r="E2415" t="s">
        <v>57</v>
      </c>
      <c r="F2415" t="s">
        <v>210</v>
      </c>
      <c r="G2415" t="s">
        <v>211</v>
      </c>
      <c r="I2415">
        <v>4</v>
      </c>
      <c r="J2415" t="s">
        <v>69</v>
      </c>
      <c r="K2415">
        <v>4</v>
      </c>
      <c r="L2415" t="s">
        <v>44</v>
      </c>
      <c r="M2415">
        <v>2.4000000953674321</v>
      </c>
      <c r="N2415" t="s">
        <v>45</v>
      </c>
      <c r="O2415" t="s">
        <v>46</v>
      </c>
      <c r="P2415">
        <v>3</v>
      </c>
      <c r="Q2415" t="s">
        <v>60</v>
      </c>
      <c r="R2415" t="s">
        <v>48</v>
      </c>
      <c r="T2415" t="s">
        <v>49</v>
      </c>
      <c r="V2415" t="s">
        <v>212</v>
      </c>
      <c r="W2415" t="s">
        <v>134</v>
      </c>
      <c r="X2415" t="s">
        <v>74</v>
      </c>
      <c r="Z2415">
        <v>0</v>
      </c>
      <c r="AA2415" t="s">
        <v>75</v>
      </c>
      <c r="AB2415" t="s">
        <v>83</v>
      </c>
      <c r="AC2415">
        <v>45</v>
      </c>
      <c r="AD2415">
        <v>11</v>
      </c>
      <c r="AE2415">
        <v>4</v>
      </c>
      <c r="AF2415">
        <v>2025</v>
      </c>
      <c r="AG2415">
        <v>20251105</v>
      </c>
      <c r="AH2415" s="2">
        <v>3400</v>
      </c>
      <c r="AI2415" s="2">
        <v>4768.63037109375</v>
      </c>
      <c r="AJ2415" s="2">
        <f t="shared" si="298"/>
        <v>1368.63037109375</v>
      </c>
      <c r="AK2415" s="6">
        <f t="shared" si="299"/>
        <v>0.40253834443933822</v>
      </c>
      <c r="AL2415" s="12">
        <v>3400</v>
      </c>
      <c r="AM2415" s="12">
        <v>4973.2287904748746</v>
      </c>
      <c r="AN2415" s="12">
        <f t="shared" si="300"/>
        <v>1573.2287904748746</v>
      </c>
      <c r="AO2415" s="13">
        <f t="shared" si="301"/>
        <v>0.462714350139669</v>
      </c>
      <c r="AP2415" s="16">
        <v>3400</v>
      </c>
      <c r="AQ2415" s="16">
        <v>4551.605697456429</v>
      </c>
      <c r="AR2415" s="16">
        <f t="shared" si="302"/>
        <v>1151.605697456429</v>
      </c>
      <c r="AS2415" s="17">
        <f t="shared" si="296"/>
        <v>0.3387075580754203</v>
      </c>
      <c r="AT2415" s="20">
        <v>3400</v>
      </c>
      <c r="AU2415" s="20">
        <v>4869.6843373493994</v>
      </c>
      <c r="AV2415" s="20">
        <f t="shared" si="297"/>
        <v>1469.6843373493994</v>
      </c>
      <c r="AW2415" s="21">
        <f t="shared" si="303"/>
        <v>0.43226009922041159</v>
      </c>
    </row>
    <row r="2416" spans="1:49" x14ac:dyDescent="0.25">
      <c r="A2416" t="s">
        <v>77</v>
      </c>
      <c r="B2416" t="s">
        <v>456</v>
      </c>
      <c r="C2416">
        <v>182407</v>
      </c>
      <c r="D2416">
        <v>2008</v>
      </c>
      <c r="E2416" t="s">
        <v>66</v>
      </c>
      <c r="F2416" t="s">
        <v>1961</v>
      </c>
      <c r="H2416" t="s">
        <v>218</v>
      </c>
      <c r="I2416">
        <v>8</v>
      </c>
      <c r="J2416" t="s">
        <v>69</v>
      </c>
      <c r="K2416">
        <v>3</v>
      </c>
      <c r="L2416" t="s">
        <v>44</v>
      </c>
      <c r="M2416">
        <v>5.4000000953674316</v>
      </c>
      <c r="N2416" t="s">
        <v>70</v>
      </c>
      <c r="O2416" t="s">
        <v>46</v>
      </c>
      <c r="P2416">
        <v>2</v>
      </c>
      <c r="Q2416" t="s">
        <v>71</v>
      </c>
      <c r="R2416" t="s">
        <v>48</v>
      </c>
      <c r="S2416">
        <v>255</v>
      </c>
      <c r="T2416" t="s">
        <v>49</v>
      </c>
      <c r="U2416" t="s">
        <v>72</v>
      </c>
      <c r="W2416" t="s">
        <v>73</v>
      </c>
      <c r="X2416" t="s">
        <v>74</v>
      </c>
      <c r="Z2416">
        <v>0</v>
      </c>
      <c r="AA2416" t="s">
        <v>75</v>
      </c>
      <c r="AB2416" t="s">
        <v>76</v>
      </c>
      <c r="AC2416">
        <v>45</v>
      </c>
      <c r="AD2416">
        <v>11</v>
      </c>
      <c r="AE2416">
        <v>4</v>
      </c>
      <c r="AF2416">
        <v>2025</v>
      </c>
      <c r="AG2416">
        <v>20251105</v>
      </c>
      <c r="AH2416" s="2">
        <v>4300</v>
      </c>
      <c r="AI2416" s="2">
        <v>1652.180297851562</v>
      </c>
      <c r="AJ2416" s="2">
        <f t="shared" si="298"/>
        <v>2647.819702148438</v>
      </c>
      <c r="AK2416" s="6">
        <f t="shared" si="299"/>
        <v>0.6157720237554507</v>
      </c>
      <c r="AL2416" s="12">
        <v>4300</v>
      </c>
      <c r="AM2416" s="12">
        <v>1622.923465723818</v>
      </c>
      <c r="AN2416" s="12">
        <f t="shared" si="300"/>
        <v>2677.076534276182</v>
      </c>
      <c r="AO2416" s="13">
        <f t="shared" si="301"/>
        <v>0.62257593820376322</v>
      </c>
      <c r="AP2416" s="16">
        <v>4300</v>
      </c>
      <c r="AQ2416" s="16">
        <v>1654.382281864011</v>
      </c>
      <c r="AR2416" s="16">
        <f t="shared" si="302"/>
        <v>2645.617718135989</v>
      </c>
      <c r="AS2416" s="17">
        <f t="shared" si="296"/>
        <v>0.61525993445022997</v>
      </c>
      <c r="AT2416" s="20">
        <v>4300</v>
      </c>
      <c r="AU2416" s="20">
        <v>1682.2043189368769</v>
      </c>
      <c r="AV2416" s="20">
        <f t="shared" si="297"/>
        <v>2617.7956810631231</v>
      </c>
      <c r="AW2416" s="21">
        <f t="shared" si="303"/>
        <v>0.6087896932704937</v>
      </c>
    </row>
    <row r="2417" spans="1:49" x14ac:dyDescent="0.25">
      <c r="A2417" t="s">
        <v>77</v>
      </c>
      <c r="B2417" t="s">
        <v>596</v>
      </c>
      <c r="C2417">
        <v>163149</v>
      </c>
      <c r="D2417">
        <v>2013</v>
      </c>
      <c r="E2417" t="s">
        <v>370</v>
      </c>
      <c r="F2417" t="s">
        <v>1392</v>
      </c>
      <c r="G2417" t="s">
        <v>914</v>
      </c>
      <c r="I2417">
        <v>4</v>
      </c>
      <c r="J2417" t="s">
        <v>101</v>
      </c>
      <c r="K2417">
        <v>4</v>
      </c>
      <c r="L2417" t="s">
        <v>331</v>
      </c>
      <c r="M2417">
        <v>2</v>
      </c>
      <c r="N2417" t="s">
        <v>44</v>
      </c>
      <c r="Q2417" t="s">
        <v>60</v>
      </c>
      <c r="R2417" t="s">
        <v>81</v>
      </c>
      <c r="T2417" t="s">
        <v>49</v>
      </c>
      <c r="V2417" t="s">
        <v>1394</v>
      </c>
      <c r="W2417" t="s">
        <v>62</v>
      </c>
      <c r="X2417" t="s">
        <v>53</v>
      </c>
      <c r="Z2417">
        <v>0</v>
      </c>
      <c r="AA2417" t="s">
        <v>75</v>
      </c>
      <c r="AB2417" t="s">
        <v>83</v>
      </c>
      <c r="AC2417">
        <v>45</v>
      </c>
      <c r="AD2417">
        <v>11</v>
      </c>
      <c r="AE2417">
        <v>4</v>
      </c>
      <c r="AF2417">
        <v>2025</v>
      </c>
      <c r="AG2417">
        <v>20251105</v>
      </c>
      <c r="AH2417" s="2">
        <v>1400</v>
      </c>
      <c r="AI2417" s="2">
        <v>2372.029296875</v>
      </c>
      <c r="AJ2417" s="2">
        <f t="shared" si="298"/>
        <v>972.029296875</v>
      </c>
      <c r="AK2417" s="6">
        <f t="shared" si="299"/>
        <v>0.69430664062500003</v>
      </c>
      <c r="AL2417" s="12">
        <v>1400</v>
      </c>
      <c r="AM2417" s="12">
        <v>2088.3509625045831</v>
      </c>
      <c r="AN2417" s="12">
        <f t="shared" si="300"/>
        <v>688.35096250458309</v>
      </c>
      <c r="AO2417" s="13">
        <f t="shared" si="301"/>
        <v>0.49167925893184505</v>
      </c>
      <c r="AP2417" s="16">
        <v>1400</v>
      </c>
      <c r="AQ2417" s="16">
        <v>2306.732891575532</v>
      </c>
      <c r="AR2417" s="16">
        <f t="shared" si="302"/>
        <v>906.73289157553199</v>
      </c>
      <c r="AS2417" s="17">
        <f t="shared" si="296"/>
        <v>0.64766635112537996</v>
      </c>
      <c r="AT2417" s="20">
        <v>1400</v>
      </c>
      <c r="AU2417" s="20">
        <v>2490.4671280276821</v>
      </c>
      <c r="AV2417" s="20">
        <f t="shared" si="297"/>
        <v>1090.4671280276821</v>
      </c>
      <c r="AW2417" s="21">
        <f t="shared" si="303"/>
        <v>0.7789050914483443</v>
      </c>
    </row>
    <row r="2418" spans="1:49" x14ac:dyDescent="0.25">
      <c r="A2418" t="s">
        <v>77</v>
      </c>
      <c r="B2418" t="s">
        <v>596</v>
      </c>
      <c r="C2418">
        <v>125210</v>
      </c>
      <c r="D2418">
        <v>2004</v>
      </c>
      <c r="E2418" t="s">
        <v>159</v>
      </c>
      <c r="F2418" t="s">
        <v>508</v>
      </c>
      <c r="G2418" t="s">
        <v>229</v>
      </c>
      <c r="I2418">
        <v>4</v>
      </c>
      <c r="J2418" t="s">
        <v>69</v>
      </c>
      <c r="K2418">
        <v>4</v>
      </c>
      <c r="L2418" t="s">
        <v>44</v>
      </c>
      <c r="M2418">
        <v>2.4000000953674321</v>
      </c>
      <c r="N2418" t="s">
        <v>45</v>
      </c>
      <c r="Q2418" t="s">
        <v>118</v>
      </c>
      <c r="S2418">
        <v>160</v>
      </c>
      <c r="T2418" t="s">
        <v>49</v>
      </c>
      <c r="U2418" t="s">
        <v>50</v>
      </c>
      <c r="V2418" t="s">
        <v>611</v>
      </c>
      <c r="W2418" t="s">
        <v>62</v>
      </c>
      <c r="X2418" t="s">
        <v>74</v>
      </c>
      <c r="Z2418">
        <v>0</v>
      </c>
      <c r="AA2418" t="s">
        <v>75</v>
      </c>
      <c r="AB2418" t="s">
        <v>122</v>
      </c>
      <c r="AC2418">
        <v>45</v>
      </c>
      <c r="AD2418">
        <v>11</v>
      </c>
      <c r="AE2418">
        <v>4</v>
      </c>
      <c r="AF2418">
        <v>2025</v>
      </c>
      <c r="AG2418">
        <v>20251105</v>
      </c>
      <c r="AH2418" s="2">
        <v>1500</v>
      </c>
      <c r="AI2418" s="2">
        <v>1714.801635742188</v>
      </c>
      <c r="AJ2418" s="2">
        <f t="shared" si="298"/>
        <v>214.80163574218795</v>
      </c>
      <c r="AK2418" s="6">
        <f t="shared" si="299"/>
        <v>0.14320109049479196</v>
      </c>
      <c r="AL2418" s="12">
        <v>1500</v>
      </c>
      <c r="AM2418" s="12">
        <v>1599.3608582166189</v>
      </c>
      <c r="AN2418" s="12">
        <f t="shared" si="300"/>
        <v>99.360858216618908</v>
      </c>
      <c r="AO2418" s="13">
        <f t="shared" si="301"/>
        <v>6.6240572144412604E-2</v>
      </c>
      <c r="AP2418" s="16">
        <v>1500</v>
      </c>
      <c r="AQ2418" s="16">
        <v>1709.529660000439</v>
      </c>
      <c r="AR2418" s="16">
        <f t="shared" si="302"/>
        <v>209.52966000043898</v>
      </c>
      <c r="AS2418" s="17">
        <f t="shared" si="296"/>
        <v>0.13968644000029265</v>
      </c>
      <c r="AT2418" s="20">
        <v>1500</v>
      </c>
      <c r="AU2418" s="20">
        <v>1760.766871165644</v>
      </c>
      <c r="AV2418" s="20">
        <f t="shared" si="297"/>
        <v>260.76687116564403</v>
      </c>
      <c r="AW2418" s="21">
        <f t="shared" si="303"/>
        <v>0.17384458077709602</v>
      </c>
    </row>
    <row r="2419" spans="1:49" x14ac:dyDescent="0.25">
      <c r="A2419" t="s">
        <v>109</v>
      </c>
      <c r="B2419" t="s">
        <v>538</v>
      </c>
      <c r="C2419">
        <v>76780</v>
      </c>
      <c r="D2419">
        <v>2023</v>
      </c>
      <c r="E2419" t="s">
        <v>66</v>
      </c>
      <c r="F2419" t="s">
        <v>512</v>
      </c>
      <c r="G2419" t="s">
        <v>513</v>
      </c>
      <c r="I2419">
        <v>6</v>
      </c>
      <c r="J2419" t="s">
        <v>129</v>
      </c>
      <c r="K2419">
        <v>4</v>
      </c>
      <c r="L2419" t="s">
        <v>44</v>
      </c>
      <c r="M2419">
        <v>2.7000000476837158</v>
      </c>
      <c r="N2419" t="s">
        <v>87</v>
      </c>
      <c r="O2419" t="s">
        <v>46</v>
      </c>
      <c r="P2419">
        <v>5</v>
      </c>
      <c r="Q2419" t="s">
        <v>60</v>
      </c>
      <c r="R2419" t="s">
        <v>81</v>
      </c>
      <c r="T2419" t="s">
        <v>49</v>
      </c>
      <c r="U2419" t="s">
        <v>72</v>
      </c>
      <c r="V2419" t="s">
        <v>514</v>
      </c>
      <c r="W2419" t="s">
        <v>90</v>
      </c>
      <c r="X2419" t="s">
        <v>74</v>
      </c>
      <c r="Z2419">
        <v>0</v>
      </c>
      <c r="AA2419" t="s">
        <v>75</v>
      </c>
      <c r="AB2419" t="s">
        <v>83</v>
      </c>
      <c r="AC2419">
        <v>45</v>
      </c>
      <c r="AD2419">
        <v>11</v>
      </c>
      <c r="AE2419">
        <v>4</v>
      </c>
      <c r="AF2419">
        <v>2025</v>
      </c>
      <c r="AG2419">
        <v>20251105</v>
      </c>
      <c r="AH2419" s="2">
        <v>37300</v>
      </c>
      <c r="AI2419" s="2">
        <v>32834.7421875</v>
      </c>
      <c r="AJ2419" s="2">
        <f t="shared" si="298"/>
        <v>4465.2578125</v>
      </c>
      <c r="AK2419" s="6">
        <f t="shared" si="299"/>
        <v>0.11971200569705094</v>
      </c>
      <c r="AL2419" s="12">
        <v>37300</v>
      </c>
      <c r="AM2419" s="12">
        <v>30973.69182598374</v>
      </c>
      <c r="AN2419" s="12">
        <f t="shared" si="300"/>
        <v>6326.3081740162597</v>
      </c>
      <c r="AO2419" s="13">
        <f t="shared" si="301"/>
        <v>0.16960611726585148</v>
      </c>
      <c r="AP2419" s="16">
        <v>37300</v>
      </c>
      <c r="AQ2419" s="16">
        <v>31379.878446245231</v>
      </c>
      <c r="AR2419" s="16">
        <f t="shared" si="302"/>
        <v>5920.1215537547687</v>
      </c>
      <c r="AS2419" s="17">
        <f t="shared" si="296"/>
        <v>0.15871639554302328</v>
      </c>
      <c r="AT2419" s="20">
        <v>37300</v>
      </c>
      <c r="AU2419" s="20">
        <v>32084.720194647201</v>
      </c>
      <c r="AV2419" s="20">
        <f t="shared" si="297"/>
        <v>5215.2798053527986</v>
      </c>
      <c r="AW2419" s="21">
        <f t="shared" si="303"/>
        <v>0.13981983392366754</v>
      </c>
    </row>
    <row r="2420" spans="1:49" x14ac:dyDescent="0.25">
      <c r="A2420" t="s">
        <v>109</v>
      </c>
      <c r="B2420" t="s">
        <v>317</v>
      </c>
      <c r="C2420">
        <v>182553</v>
      </c>
      <c r="D2420">
        <v>2013</v>
      </c>
      <c r="E2420" t="s">
        <v>40</v>
      </c>
      <c r="F2420" t="s">
        <v>280</v>
      </c>
      <c r="H2420" t="s">
        <v>281</v>
      </c>
      <c r="I2420">
        <v>6</v>
      </c>
      <c r="J2420" t="s">
        <v>69</v>
      </c>
      <c r="K2420">
        <v>4</v>
      </c>
      <c r="L2420" t="s">
        <v>44</v>
      </c>
      <c r="M2420">
        <v>3.5</v>
      </c>
      <c r="N2420" t="s">
        <v>45</v>
      </c>
      <c r="O2420" t="s">
        <v>46</v>
      </c>
      <c r="P2420">
        <v>1</v>
      </c>
      <c r="Q2420" t="s">
        <v>118</v>
      </c>
      <c r="R2420" t="s">
        <v>48</v>
      </c>
      <c r="S2420">
        <v>268</v>
      </c>
      <c r="T2420" t="s">
        <v>49</v>
      </c>
      <c r="U2420" t="s">
        <v>72</v>
      </c>
      <c r="V2420" t="s">
        <v>274</v>
      </c>
      <c r="W2420" t="s">
        <v>120</v>
      </c>
      <c r="X2420" t="s">
        <v>74</v>
      </c>
      <c r="Z2420">
        <v>0</v>
      </c>
      <c r="AA2420" t="s">
        <v>75</v>
      </c>
      <c r="AB2420" t="s">
        <v>122</v>
      </c>
      <c r="AC2420">
        <v>45</v>
      </c>
      <c r="AD2420">
        <v>11</v>
      </c>
      <c r="AE2420">
        <v>4</v>
      </c>
      <c r="AF2420">
        <v>2025</v>
      </c>
      <c r="AG2420">
        <v>20251105</v>
      </c>
      <c r="AH2420" s="2">
        <v>2500</v>
      </c>
      <c r="AI2420" s="2">
        <v>2931.662353515625</v>
      </c>
      <c r="AJ2420" s="2">
        <f t="shared" si="298"/>
        <v>431.662353515625</v>
      </c>
      <c r="AK2420" s="6">
        <f t="shared" si="299"/>
        <v>0.17266494140624999</v>
      </c>
      <c r="AL2420" s="12">
        <v>2500</v>
      </c>
      <c r="AM2420" s="12">
        <v>2591.598630392009</v>
      </c>
      <c r="AN2420" s="12">
        <f t="shared" si="300"/>
        <v>91.598630392008999</v>
      </c>
      <c r="AO2420" s="13">
        <f t="shared" si="301"/>
        <v>3.6639452156803601E-2</v>
      </c>
      <c r="AP2420" s="16">
        <v>2500</v>
      </c>
      <c r="AQ2420" s="16">
        <v>2717.8208966113971</v>
      </c>
      <c r="AR2420" s="16">
        <f t="shared" si="302"/>
        <v>217.82089661139707</v>
      </c>
      <c r="AS2420" s="17">
        <f t="shared" si="296"/>
        <v>8.7128358644558826E-2</v>
      </c>
      <c r="AT2420" s="20">
        <v>2500</v>
      </c>
      <c r="AU2420" s="20">
        <v>3102.9884726224791</v>
      </c>
      <c r="AV2420" s="20">
        <f t="shared" si="297"/>
        <v>602.98847262247909</v>
      </c>
      <c r="AW2420" s="21">
        <f t="shared" si="303"/>
        <v>0.24119538904899163</v>
      </c>
    </row>
    <row r="2421" spans="1:49" x14ac:dyDescent="0.25">
      <c r="A2421" t="s">
        <v>123</v>
      </c>
      <c r="B2421" t="s">
        <v>257</v>
      </c>
      <c r="C2421">
        <v>125160</v>
      </c>
      <c r="D2421">
        <v>2017</v>
      </c>
      <c r="E2421" t="s">
        <v>66</v>
      </c>
      <c r="F2421" t="s">
        <v>150</v>
      </c>
      <c r="G2421" t="s">
        <v>100</v>
      </c>
      <c r="I2421">
        <v>6</v>
      </c>
      <c r="J2421" t="s">
        <v>59</v>
      </c>
      <c r="K2421">
        <v>4</v>
      </c>
      <c r="L2421" t="s">
        <v>44</v>
      </c>
      <c r="M2421">
        <v>3.5</v>
      </c>
      <c r="N2421" t="s">
        <v>45</v>
      </c>
      <c r="Q2421" t="s">
        <v>60</v>
      </c>
      <c r="R2421" t="s">
        <v>96</v>
      </c>
      <c r="S2421">
        <v>290</v>
      </c>
      <c r="T2421" t="s">
        <v>49</v>
      </c>
      <c r="U2421" t="s">
        <v>72</v>
      </c>
      <c r="V2421" t="s">
        <v>548</v>
      </c>
      <c r="W2421" t="s">
        <v>90</v>
      </c>
      <c r="X2421" t="s">
        <v>74</v>
      </c>
      <c r="Y2421">
        <v>33775</v>
      </c>
      <c r="Z2421">
        <v>0</v>
      </c>
      <c r="AA2421" t="s">
        <v>75</v>
      </c>
      <c r="AB2421" t="s">
        <v>104</v>
      </c>
      <c r="AC2421">
        <v>45</v>
      </c>
      <c r="AD2421">
        <v>11</v>
      </c>
      <c r="AE2421">
        <v>4</v>
      </c>
      <c r="AF2421">
        <v>2025</v>
      </c>
      <c r="AG2421">
        <v>20251105</v>
      </c>
      <c r="AH2421" s="2">
        <v>7750</v>
      </c>
      <c r="AI2421" s="2">
        <v>7457.33544921875</v>
      </c>
      <c r="AJ2421" s="2">
        <f t="shared" si="298"/>
        <v>292.66455078125</v>
      </c>
      <c r="AK2421" s="6">
        <f t="shared" si="299"/>
        <v>3.7763167842741932E-2</v>
      </c>
      <c r="AL2421" s="12">
        <v>7750</v>
      </c>
      <c r="AM2421" s="12">
        <v>7080.0782207064995</v>
      </c>
      <c r="AN2421" s="12">
        <f t="shared" si="300"/>
        <v>669.92177929350055</v>
      </c>
      <c r="AO2421" s="13">
        <f t="shared" si="301"/>
        <v>8.6441519908838776E-2</v>
      </c>
      <c r="AP2421" s="16">
        <v>7750</v>
      </c>
      <c r="AQ2421" s="16">
        <v>7003.8274197911805</v>
      </c>
      <c r="AR2421" s="16">
        <f t="shared" si="302"/>
        <v>746.17258020881945</v>
      </c>
      <c r="AS2421" s="17">
        <f t="shared" si="296"/>
        <v>9.6280332930170257E-2</v>
      </c>
      <c r="AT2421" s="20">
        <v>7750</v>
      </c>
      <c r="AU2421" s="20">
        <v>7608.5883125410373</v>
      </c>
      <c r="AV2421" s="20">
        <f t="shared" si="297"/>
        <v>141.41168745896266</v>
      </c>
      <c r="AW2421" s="21">
        <f t="shared" si="303"/>
        <v>1.8246669349543568E-2</v>
      </c>
    </row>
    <row r="2422" spans="1:49" x14ac:dyDescent="0.25">
      <c r="A2422" t="s">
        <v>109</v>
      </c>
      <c r="B2422" t="s">
        <v>317</v>
      </c>
      <c r="C2422">
        <v>166728</v>
      </c>
      <c r="D2422">
        <v>2008</v>
      </c>
      <c r="E2422" t="s">
        <v>93</v>
      </c>
      <c r="F2422" t="s">
        <v>430</v>
      </c>
      <c r="G2422" t="s">
        <v>1962</v>
      </c>
      <c r="I2422">
        <v>6</v>
      </c>
      <c r="J2422" t="s">
        <v>101</v>
      </c>
      <c r="K2422">
        <v>4</v>
      </c>
      <c r="L2422" t="s">
        <v>44</v>
      </c>
      <c r="M2422">
        <v>3.5999999046325679</v>
      </c>
      <c r="N2422" t="s">
        <v>45</v>
      </c>
      <c r="O2422" t="s">
        <v>46</v>
      </c>
      <c r="P2422">
        <v>3</v>
      </c>
      <c r="Q2422" t="s">
        <v>118</v>
      </c>
      <c r="T2422" t="s">
        <v>49</v>
      </c>
      <c r="U2422" t="s">
        <v>72</v>
      </c>
      <c r="V2422" t="s">
        <v>1063</v>
      </c>
      <c r="W2422" t="s">
        <v>120</v>
      </c>
      <c r="X2422" t="s">
        <v>74</v>
      </c>
      <c r="Z2422">
        <v>0</v>
      </c>
      <c r="AA2422" t="s">
        <v>75</v>
      </c>
      <c r="AB2422" t="s">
        <v>122</v>
      </c>
      <c r="AC2422">
        <v>45</v>
      </c>
      <c r="AD2422">
        <v>11</v>
      </c>
      <c r="AE2422">
        <v>4</v>
      </c>
      <c r="AF2422">
        <v>2025</v>
      </c>
      <c r="AG2422">
        <v>20251104</v>
      </c>
      <c r="AH2422" s="2">
        <v>1700</v>
      </c>
      <c r="AI2422" s="2">
        <v>903.44329833984375</v>
      </c>
      <c r="AJ2422" s="2">
        <f t="shared" si="298"/>
        <v>796.55670166015625</v>
      </c>
      <c r="AK2422" s="6">
        <f t="shared" si="299"/>
        <v>0.46856276568244487</v>
      </c>
      <c r="AL2422" s="12">
        <v>1700</v>
      </c>
      <c r="AM2422" s="12">
        <v>880.32839165648602</v>
      </c>
      <c r="AN2422" s="12">
        <f t="shared" si="300"/>
        <v>819.67160834351398</v>
      </c>
      <c r="AO2422" s="13">
        <f t="shared" si="301"/>
        <v>0.48215976961383178</v>
      </c>
      <c r="AP2422" s="16">
        <v>1700</v>
      </c>
      <c r="AQ2422" s="16">
        <v>952.38130012384988</v>
      </c>
      <c r="AR2422" s="16">
        <f t="shared" si="302"/>
        <v>747.61869987615012</v>
      </c>
      <c r="AS2422" s="17">
        <f t="shared" si="296"/>
        <v>0.43977570580950009</v>
      </c>
      <c r="AT2422" s="20">
        <v>1700</v>
      </c>
      <c r="AU2422" s="20">
        <v>937.55555555555554</v>
      </c>
      <c r="AV2422" s="20">
        <f t="shared" si="297"/>
        <v>762.44444444444446</v>
      </c>
      <c r="AW2422" s="21">
        <f t="shared" si="303"/>
        <v>0.44849673202614382</v>
      </c>
    </row>
    <row r="2423" spans="1:49" x14ac:dyDescent="0.25">
      <c r="A2423" t="s">
        <v>38</v>
      </c>
      <c r="B2423" t="s">
        <v>259</v>
      </c>
      <c r="C2423">
        <v>121122</v>
      </c>
      <c r="D2423">
        <v>2010</v>
      </c>
      <c r="E2423" t="s">
        <v>111</v>
      </c>
      <c r="F2423" t="s">
        <v>226</v>
      </c>
      <c r="G2423" t="s">
        <v>185</v>
      </c>
      <c r="H2423" t="s">
        <v>229</v>
      </c>
      <c r="I2423">
        <v>8</v>
      </c>
      <c r="J2423" t="s">
        <v>69</v>
      </c>
      <c r="K2423">
        <v>4</v>
      </c>
      <c r="L2423" t="s">
        <v>44</v>
      </c>
      <c r="M2423">
        <v>5.6999998092651367</v>
      </c>
      <c r="N2423" t="s">
        <v>70</v>
      </c>
      <c r="O2423" t="s">
        <v>46</v>
      </c>
      <c r="P2423">
        <v>3</v>
      </c>
      <c r="Q2423" t="s">
        <v>118</v>
      </c>
      <c r="R2423" t="s">
        <v>172</v>
      </c>
      <c r="T2423" t="s">
        <v>49</v>
      </c>
      <c r="W2423" t="s">
        <v>120</v>
      </c>
      <c r="X2423" t="s">
        <v>98</v>
      </c>
      <c r="Z2423">
        <v>0</v>
      </c>
      <c r="AA2423" t="s">
        <v>75</v>
      </c>
      <c r="AB2423" t="s">
        <v>122</v>
      </c>
      <c r="AC2423">
        <v>45</v>
      </c>
      <c r="AD2423">
        <v>11</v>
      </c>
      <c r="AE2423">
        <v>4</v>
      </c>
      <c r="AF2423">
        <v>2025</v>
      </c>
      <c r="AG2423">
        <v>20251105</v>
      </c>
      <c r="AH2423" s="2">
        <v>4800</v>
      </c>
      <c r="AI2423" s="2">
        <v>2879.265380859375</v>
      </c>
      <c r="AJ2423" s="2">
        <f t="shared" si="298"/>
        <v>1920.734619140625</v>
      </c>
      <c r="AK2423" s="6">
        <f t="shared" si="299"/>
        <v>0.40015304565429688</v>
      </c>
      <c r="AL2423" s="12">
        <v>4800</v>
      </c>
      <c r="AM2423" s="12">
        <v>3210.218571612028</v>
      </c>
      <c r="AN2423" s="12">
        <f t="shared" si="300"/>
        <v>1589.781428387972</v>
      </c>
      <c r="AO2423" s="13">
        <f t="shared" si="301"/>
        <v>0.33120446424749417</v>
      </c>
      <c r="AP2423" s="16">
        <v>4800</v>
      </c>
      <c r="AQ2423" s="16">
        <v>3085.056850844062</v>
      </c>
      <c r="AR2423" s="16">
        <f t="shared" si="302"/>
        <v>1714.943149155938</v>
      </c>
      <c r="AS2423" s="17">
        <f t="shared" si="296"/>
        <v>0.35727982274082043</v>
      </c>
      <c r="AT2423" s="20">
        <v>4800</v>
      </c>
      <c r="AU2423" s="20">
        <v>2836.7369668246452</v>
      </c>
      <c r="AV2423" s="20">
        <f t="shared" si="297"/>
        <v>1963.2630331753548</v>
      </c>
      <c r="AW2423" s="21">
        <f t="shared" si="303"/>
        <v>0.40901313191153227</v>
      </c>
    </row>
    <row r="2424" spans="1:49" x14ac:dyDescent="0.25">
      <c r="A2424" t="s">
        <v>109</v>
      </c>
      <c r="B2424" t="s">
        <v>317</v>
      </c>
      <c r="C2424">
        <v>96799</v>
      </c>
      <c r="D2424">
        <v>2016</v>
      </c>
      <c r="E2424" t="s">
        <v>93</v>
      </c>
      <c r="F2424" t="s">
        <v>94</v>
      </c>
      <c r="G2424" t="s">
        <v>148</v>
      </c>
      <c r="I2424">
        <v>4</v>
      </c>
      <c r="J2424" t="s">
        <v>171</v>
      </c>
      <c r="K2424">
        <v>4</v>
      </c>
      <c r="L2424" t="s">
        <v>44</v>
      </c>
      <c r="M2424">
        <v>2.4000000953674321</v>
      </c>
      <c r="N2424" t="s">
        <v>45</v>
      </c>
      <c r="O2424" t="s">
        <v>46</v>
      </c>
      <c r="Q2424" t="s">
        <v>60</v>
      </c>
      <c r="R2424" t="s">
        <v>96</v>
      </c>
      <c r="T2424" t="s">
        <v>49</v>
      </c>
      <c r="V2424" t="s">
        <v>664</v>
      </c>
      <c r="W2424" t="s">
        <v>62</v>
      </c>
      <c r="X2424" t="s">
        <v>98</v>
      </c>
      <c r="Z2424">
        <v>0</v>
      </c>
      <c r="AA2424" t="s">
        <v>75</v>
      </c>
      <c r="AB2424" t="s">
        <v>83</v>
      </c>
      <c r="AC2424">
        <v>45</v>
      </c>
      <c r="AD2424">
        <v>11</v>
      </c>
      <c r="AE2424">
        <v>4</v>
      </c>
      <c r="AF2424">
        <v>2025</v>
      </c>
      <c r="AG2424">
        <v>20251105</v>
      </c>
      <c r="AH2424" s="2">
        <v>2700</v>
      </c>
      <c r="AI2424" s="2">
        <v>4835.46875</v>
      </c>
      <c r="AJ2424" s="2">
        <f t="shared" si="298"/>
        <v>2135.46875</v>
      </c>
      <c r="AK2424" s="6">
        <f t="shared" si="299"/>
        <v>0.79091435185185188</v>
      </c>
      <c r="AL2424" s="12">
        <v>2700</v>
      </c>
      <c r="AM2424" s="12">
        <v>5208.8446231119551</v>
      </c>
      <c r="AN2424" s="12">
        <f t="shared" si="300"/>
        <v>2508.8446231119551</v>
      </c>
      <c r="AO2424" s="13">
        <f t="shared" si="301"/>
        <v>0.92920171226368709</v>
      </c>
      <c r="AP2424" s="16">
        <v>2700</v>
      </c>
      <c r="AQ2424" s="16">
        <v>5091.5472611307941</v>
      </c>
      <c r="AR2424" s="16">
        <f t="shared" si="302"/>
        <v>2391.5472611307941</v>
      </c>
      <c r="AS2424" s="17">
        <f t="shared" si="296"/>
        <v>0.88575824486325705</v>
      </c>
      <c r="AT2424" s="20">
        <v>2700</v>
      </c>
      <c r="AU2424" s="20">
        <v>4869.6843373493994</v>
      </c>
      <c r="AV2424" s="20">
        <f t="shared" si="297"/>
        <v>2169.6843373493994</v>
      </c>
      <c r="AW2424" s="21">
        <f t="shared" si="303"/>
        <v>0.80358679161088864</v>
      </c>
    </row>
    <row r="2425" spans="1:49" x14ac:dyDescent="0.25">
      <c r="A2425" t="s">
        <v>77</v>
      </c>
      <c r="B2425" t="s">
        <v>596</v>
      </c>
      <c r="C2425">
        <v>98510</v>
      </c>
      <c r="D2425">
        <v>2016</v>
      </c>
      <c r="E2425" t="s">
        <v>322</v>
      </c>
      <c r="F2425" t="s">
        <v>457</v>
      </c>
      <c r="G2425" t="s">
        <v>695</v>
      </c>
      <c r="I2425">
        <v>8</v>
      </c>
      <c r="J2425" t="s">
        <v>43</v>
      </c>
      <c r="K2425">
        <v>4</v>
      </c>
      <c r="L2425" t="s">
        <v>44</v>
      </c>
      <c r="M2425">
        <v>4.4000000953674316</v>
      </c>
      <c r="N2425" t="s">
        <v>44</v>
      </c>
      <c r="Q2425" t="s">
        <v>60</v>
      </c>
      <c r="R2425" t="s">
        <v>81</v>
      </c>
      <c r="S2425">
        <v>443</v>
      </c>
      <c r="T2425" t="s">
        <v>49</v>
      </c>
      <c r="W2425" t="s">
        <v>90</v>
      </c>
      <c r="X2425" t="s">
        <v>74</v>
      </c>
      <c r="Z2425">
        <v>0</v>
      </c>
      <c r="AA2425" t="s">
        <v>75</v>
      </c>
      <c r="AB2425" t="s">
        <v>83</v>
      </c>
      <c r="AC2425">
        <v>45</v>
      </c>
      <c r="AD2425">
        <v>11</v>
      </c>
      <c r="AE2425">
        <v>4</v>
      </c>
      <c r="AF2425">
        <v>2025</v>
      </c>
      <c r="AG2425">
        <v>20251105</v>
      </c>
      <c r="AH2425" s="2">
        <v>10750</v>
      </c>
      <c r="AI2425" s="2">
        <v>11570.2998046875</v>
      </c>
      <c r="AJ2425" s="2">
        <f t="shared" si="298"/>
        <v>820.2998046875</v>
      </c>
      <c r="AK2425" s="6">
        <f t="shared" si="299"/>
        <v>7.6306958575581396E-2</v>
      </c>
      <c r="AL2425" s="12">
        <v>10750</v>
      </c>
      <c r="AM2425" s="12">
        <v>11012.298231527569</v>
      </c>
      <c r="AN2425" s="12">
        <f t="shared" si="300"/>
        <v>262.29823152756944</v>
      </c>
      <c r="AO2425" s="13">
        <f t="shared" si="301"/>
        <v>2.4399835490936692E-2</v>
      </c>
      <c r="AP2425" s="16">
        <v>10750</v>
      </c>
      <c r="AQ2425" s="16">
        <v>11874.796720169379</v>
      </c>
      <c r="AR2425" s="16">
        <f t="shared" si="302"/>
        <v>1124.7967201693791</v>
      </c>
      <c r="AS2425" s="17">
        <f t="shared" si="296"/>
        <v>0.10463225303901201</v>
      </c>
      <c r="AT2425" s="20">
        <v>10750</v>
      </c>
      <c r="AU2425" s="20">
        <v>11655.157766990291</v>
      </c>
      <c r="AV2425" s="20">
        <f t="shared" si="297"/>
        <v>905.15776699029084</v>
      </c>
      <c r="AW2425" s="21">
        <f t="shared" si="303"/>
        <v>8.4200722510724732E-2</v>
      </c>
    </row>
    <row r="2426" spans="1:49" x14ac:dyDescent="0.25">
      <c r="A2426" t="s">
        <v>77</v>
      </c>
      <c r="B2426" t="s">
        <v>811</v>
      </c>
      <c r="C2426">
        <v>96056</v>
      </c>
      <c r="D2426">
        <v>2012</v>
      </c>
      <c r="E2426" t="s">
        <v>159</v>
      </c>
      <c r="F2426" t="s">
        <v>213</v>
      </c>
      <c r="G2426" t="s">
        <v>237</v>
      </c>
      <c r="I2426">
        <v>6</v>
      </c>
      <c r="J2426" t="s">
        <v>541</v>
      </c>
      <c r="K2426">
        <v>4</v>
      </c>
      <c r="L2426" t="s">
        <v>44</v>
      </c>
      <c r="M2426">
        <v>3.5</v>
      </c>
      <c r="N2426" t="s">
        <v>45</v>
      </c>
      <c r="Q2426" t="s">
        <v>215</v>
      </c>
      <c r="S2426">
        <v>248</v>
      </c>
      <c r="T2426" t="s">
        <v>49</v>
      </c>
      <c r="U2426" t="s">
        <v>72</v>
      </c>
      <c r="V2426" t="s">
        <v>216</v>
      </c>
      <c r="W2426" t="s">
        <v>90</v>
      </c>
      <c r="X2426" t="s">
        <v>74</v>
      </c>
      <c r="Z2426">
        <v>0</v>
      </c>
      <c r="AA2426" t="s">
        <v>75</v>
      </c>
      <c r="AB2426" t="s">
        <v>215</v>
      </c>
      <c r="AC2426">
        <v>45</v>
      </c>
      <c r="AD2426">
        <v>11</v>
      </c>
      <c r="AE2426">
        <v>4</v>
      </c>
      <c r="AF2426">
        <v>2025</v>
      </c>
      <c r="AG2426">
        <v>20251105</v>
      </c>
      <c r="AH2426" s="2">
        <v>4000</v>
      </c>
      <c r="AI2426" s="2">
        <v>6691.17919921875</v>
      </c>
      <c r="AJ2426" s="2">
        <f t="shared" si="298"/>
        <v>2691.17919921875</v>
      </c>
      <c r="AK2426" s="6">
        <f t="shared" si="299"/>
        <v>0.67279479980468748</v>
      </c>
      <c r="AL2426" s="12">
        <v>4000</v>
      </c>
      <c r="AM2426" s="12">
        <v>5963.257446205499</v>
      </c>
      <c r="AN2426" s="12">
        <f t="shared" si="300"/>
        <v>1963.257446205499</v>
      </c>
      <c r="AO2426" s="13">
        <f t="shared" si="301"/>
        <v>0.49081436155137476</v>
      </c>
      <c r="AP2426" s="16">
        <v>4000</v>
      </c>
      <c r="AQ2426" s="16">
        <v>6557.8921457170736</v>
      </c>
      <c r="AR2426" s="16">
        <f t="shared" si="302"/>
        <v>2557.8921457170736</v>
      </c>
      <c r="AS2426" s="17">
        <f t="shared" si="296"/>
        <v>0.63947303642926845</v>
      </c>
      <c r="AT2426" s="20">
        <v>4000</v>
      </c>
      <c r="AU2426" s="20">
        <v>6950.5980861244016</v>
      </c>
      <c r="AV2426" s="20">
        <f t="shared" si="297"/>
        <v>2950.5980861244016</v>
      </c>
      <c r="AW2426" s="21">
        <f t="shared" si="303"/>
        <v>0.73764952153110042</v>
      </c>
    </row>
    <row r="2427" spans="1:49" x14ac:dyDescent="0.25">
      <c r="A2427" t="s">
        <v>109</v>
      </c>
      <c r="B2427" t="s">
        <v>538</v>
      </c>
      <c r="C2427">
        <v>76390</v>
      </c>
      <c r="D2427">
        <v>2021</v>
      </c>
      <c r="E2427" t="s">
        <v>139</v>
      </c>
      <c r="F2427" t="s">
        <v>311</v>
      </c>
      <c r="G2427" t="s">
        <v>642</v>
      </c>
      <c r="I2427">
        <v>4</v>
      </c>
      <c r="J2427" t="s">
        <v>69</v>
      </c>
      <c r="K2427">
        <v>4</v>
      </c>
      <c r="L2427" t="s">
        <v>44</v>
      </c>
      <c r="M2427">
        <v>2.5</v>
      </c>
      <c r="N2427" t="s">
        <v>44</v>
      </c>
      <c r="O2427" t="s">
        <v>46</v>
      </c>
      <c r="P2427">
        <v>3</v>
      </c>
      <c r="Q2427" t="s">
        <v>118</v>
      </c>
      <c r="R2427" t="s">
        <v>89</v>
      </c>
      <c r="T2427" t="s">
        <v>49</v>
      </c>
      <c r="W2427" t="s">
        <v>120</v>
      </c>
      <c r="X2427" t="s">
        <v>74</v>
      </c>
      <c r="Z2427">
        <v>0</v>
      </c>
      <c r="AA2427" t="s">
        <v>75</v>
      </c>
      <c r="AB2427" t="s">
        <v>122</v>
      </c>
      <c r="AC2427">
        <v>45</v>
      </c>
      <c r="AD2427">
        <v>11</v>
      </c>
      <c r="AE2427">
        <v>4</v>
      </c>
      <c r="AF2427">
        <v>2025</v>
      </c>
      <c r="AG2427">
        <v>20251105</v>
      </c>
      <c r="AH2427" s="2">
        <v>14800</v>
      </c>
      <c r="AI2427" s="2">
        <v>13614.3134765625</v>
      </c>
      <c r="AJ2427" s="2">
        <f t="shared" si="298"/>
        <v>1185.6865234375</v>
      </c>
      <c r="AK2427" s="6">
        <f t="shared" si="299"/>
        <v>8.0113954286317568E-2</v>
      </c>
      <c r="AL2427" s="12">
        <v>14800</v>
      </c>
      <c r="AM2427" s="12">
        <v>13660.54209095919</v>
      </c>
      <c r="AN2427" s="12">
        <f t="shared" si="300"/>
        <v>1139.4579090408097</v>
      </c>
      <c r="AO2427" s="13">
        <f t="shared" si="301"/>
        <v>7.6990399259514161E-2</v>
      </c>
      <c r="AP2427" s="16">
        <v>14800</v>
      </c>
      <c r="AQ2427" s="16">
        <v>12615.25101323421</v>
      </c>
      <c r="AR2427" s="16">
        <f t="shared" si="302"/>
        <v>2184.7489867657896</v>
      </c>
      <c r="AS2427" s="17">
        <f t="shared" si="296"/>
        <v>0.14761817478147227</v>
      </c>
      <c r="AT2427" s="20">
        <v>14800</v>
      </c>
      <c r="AU2427" s="20">
        <v>13564.940476190481</v>
      </c>
      <c r="AV2427" s="20">
        <f t="shared" si="297"/>
        <v>1235.0595238095193</v>
      </c>
      <c r="AW2427" s="21">
        <f t="shared" si="303"/>
        <v>8.3449967824967525E-2</v>
      </c>
    </row>
    <row r="2428" spans="1:49" x14ac:dyDescent="0.25">
      <c r="A2428" t="s">
        <v>123</v>
      </c>
      <c r="B2428" t="s">
        <v>124</v>
      </c>
      <c r="C2428">
        <v>136327</v>
      </c>
      <c r="D2428">
        <v>2017</v>
      </c>
      <c r="E2428" t="s">
        <v>57</v>
      </c>
      <c r="F2428" t="s">
        <v>106</v>
      </c>
      <c r="G2428" t="s">
        <v>959</v>
      </c>
      <c r="I2428">
        <v>4</v>
      </c>
      <c r="J2428" t="s">
        <v>69</v>
      </c>
      <c r="K2428">
        <v>4</v>
      </c>
      <c r="L2428" t="s">
        <v>44</v>
      </c>
      <c r="M2428">
        <v>2</v>
      </c>
      <c r="N2428" t="s">
        <v>45</v>
      </c>
      <c r="O2428" t="s">
        <v>46</v>
      </c>
      <c r="Q2428" t="s">
        <v>60</v>
      </c>
      <c r="R2428" t="s">
        <v>48</v>
      </c>
      <c r="S2428">
        <v>161</v>
      </c>
      <c r="T2428" t="s">
        <v>49</v>
      </c>
      <c r="V2428" t="s">
        <v>61</v>
      </c>
      <c r="W2428" t="s">
        <v>62</v>
      </c>
      <c r="X2428" t="s">
        <v>63</v>
      </c>
      <c r="Z2428">
        <v>0</v>
      </c>
      <c r="AA2428" t="s">
        <v>75</v>
      </c>
      <c r="AB2428" t="s">
        <v>83</v>
      </c>
      <c r="AC2428">
        <v>45</v>
      </c>
      <c r="AD2428">
        <v>11</v>
      </c>
      <c r="AE2428">
        <v>4</v>
      </c>
      <c r="AF2428">
        <v>2025</v>
      </c>
      <c r="AG2428">
        <v>20251104</v>
      </c>
      <c r="AH2428" s="2">
        <v>2100</v>
      </c>
      <c r="AI2428" s="2">
        <v>3071.282958984375</v>
      </c>
      <c r="AJ2428" s="2">
        <f t="shared" si="298"/>
        <v>971.282958984375</v>
      </c>
      <c r="AK2428" s="6">
        <f t="shared" si="299"/>
        <v>0.4625156947544643</v>
      </c>
      <c r="AL2428" s="12">
        <v>2100</v>
      </c>
      <c r="AM2428" s="12">
        <v>2975.8112412852261</v>
      </c>
      <c r="AN2428" s="12">
        <f t="shared" si="300"/>
        <v>875.81124128522606</v>
      </c>
      <c r="AO2428" s="13">
        <f t="shared" si="301"/>
        <v>0.41705297204058384</v>
      </c>
      <c r="AP2428" s="16">
        <v>2100</v>
      </c>
      <c r="AQ2428" s="16">
        <v>3012.128871329458</v>
      </c>
      <c r="AR2428" s="16">
        <f t="shared" si="302"/>
        <v>912.12887132945798</v>
      </c>
      <c r="AS2428" s="17">
        <f t="shared" si="296"/>
        <v>0.43434708158545621</v>
      </c>
      <c r="AT2428" s="20">
        <v>2100</v>
      </c>
      <c r="AU2428" s="20">
        <v>3171.1258151131569</v>
      </c>
      <c r="AV2428" s="20">
        <f t="shared" si="297"/>
        <v>1071.1258151131569</v>
      </c>
      <c r="AW2428" s="21">
        <f t="shared" si="303"/>
        <v>0.51005991195864619</v>
      </c>
    </row>
    <row r="2429" spans="1:49" x14ac:dyDescent="0.25">
      <c r="A2429" t="s">
        <v>38</v>
      </c>
      <c r="B2429" t="s">
        <v>105</v>
      </c>
      <c r="C2429">
        <v>139077</v>
      </c>
      <c r="D2429">
        <v>2016</v>
      </c>
      <c r="E2429" t="s">
        <v>66</v>
      </c>
      <c r="F2429" t="s">
        <v>291</v>
      </c>
      <c r="G2429" t="s">
        <v>1150</v>
      </c>
      <c r="I2429">
        <v>6</v>
      </c>
      <c r="J2429" t="s">
        <v>101</v>
      </c>
      <c r="K2429">
        <v>2</v>
      </c>
      <c r="L2429" t="s">
        <v>44</v>
      </c>
      <c r="M2429">
        <v>3.7000000476837158</v>
      </c>
      <c r="N2429" t="s">
        <v>70</v>
      </c>
      <c r="Q2429" t="s">
        <v>480</v>
      </c>
      <c r="S2429">
        <v>300</v>
      </c>
      <c r="T2429" t="s">
        <v>49</v>
      </c>
      <c r="U2429" t="s">
        <v>72</v>
      </c>
      <c r="W2429" t="s">
        <v>120</v>
      </c>
      <c r="X2429" t="s">
        <v>74</v>
      </c>
      <c r="Z2429">
        <v>0</v>
      </c>
      <c r="AA2429" t="s">
        <v>75</v>
      </c>
      <c r="AB2429" t="s">
        <v>481</v>
      </c>
      <c r="AC2429">
        <v>45</v>
      </c>
      <c r="AD2429">
        <v>11</v>
      </c>
      <c r="AE2429">
        <v>4</v>
      </c>
      <c r="AF2429">
        <v>2025</v>
      </c>
      <c r="AG2429">
        <v>20251104</v>
      </c>
      <c r="AH2429" s="2">
        <v>2800</v>
      </c>
      <c r="AI2429" s="2">
        <v>5646.67919921875</v>
      </c>
      <c r="AJ2429" s="2">
        <f t="shared" si="298"/>
        <v>2846.67919921875</v>
      </c>
      <c r="AK2429" s="6">
        <f t="shared" si="299"/>
        <v>1.016671142578125</v>
      </c>
      <c r="AL2429" s="12">
        <v>2800</v>
      </c>
      <c r="AM2429" s="12">
        <v>5014.5851093311921</v>
      </c>
      <c r="AN2429" s="12">
        <f t="shared" si="300"/>
        <v>2214.5851093311921</v>
      </c>
      <c r="AO2429" s="13">
        <f t="shared" si="301"/>
        <v>0.79092325333256863</v>
      </c>
      <c r="AP2429" s="16">
        <v>2800</v>
      </c>
      <c r="AQ2429" s="16">
        <v>5777.2849132721667</v>
      </c>
      <c r="AR2429" s="16">
        <f t="shared" si="302"/>
        <v>2977.2849132721667</v>
      </c>
      <c r="AS2429" s="17">
        <f t="shared" si="296"/>
        <v>1.0633160404543454</v>
      </c>
      <c r="AT2429" s="20">
        <v>2800</v>
      </c>
      <c r="AU2429" s="20">
        <v>5881.354166666667</v>
      </c>
      <c r="AV2429" s="20">
        <f t="shared" si="297"/>
        <v>3081.354166666667</v>
      </c>
      <c r="AW2429" s="21">
        <f t="shared" si="303"/>
        <v>1.1004836309523811</v>
      </c>
    </row>
    <row r="2430" spans="1:49" x14ac:dyDescent="0.25">
      <c r="A2430" t="s">
        <v>77</v>
      </c>
      <c r="B2430" t="s">
        <v>596</v>
      </c>
      <c r="C2430">
        <v>65401</v>
      </c>
      <c r="D2430">
        <v>2008</v>
      </c>
      <c r="E2430" t="s">
        <v>159</v>
      </c>
      <c r="F2430" t="s">
        <v>508</v>
      </c>
      <c r="G2430" t="s">
        <v>1131</v>
      </c>
      <c r="I2430">
        <v>4</v>
      </c>
      <c r="J2430" t="s">
        <v>117</v>
      </c>
      <c r="K2430">
        <v>4</v>
      </c>
      <c r="L2430" t="s">
        <v>44</v>
      </c>
      <c r="M2430">
        <v>2.4000000953674321</v>
      </c>
      <c r="N2430" t="s">
        <v>45</v>
      </c>
      <c r="Q2430" t="s">
        <v>118</v>
      </c>
      <c r="S2430">
        <v>177</v>
      </c>
      <c r="T2430" t="s">
        <v>49</v>
      </c>
      <c r="U2430" t="s">
        <v>50</v>
      </c>
      <c r="V2430" t="s">
        <v>1064</v>
      </c>
      <c r="W2430" t="s">
        <v>62</v>
      </c>
      <c r="X2430" t="s">
        <v>74</v>
      </c>
      <c r="Z2430">
        <v>0</v>
      </c>
      <c r="AA2430" t="s">
        <v>75</v>
      </c>
      <c r="AB2430" t="s">
        <v>122</v>
      </c>
      <c r="AC2430">
        <v>45</v>
      </c>
      <c r="AD2430">
        <v>11</v>
      </c>
      <c r="AE2430">
        <v>4</v>
      </c>
      <c r="AF2430">
        <v>2025</v>
      </c>
      <c r="AG2430">
        <v>20251105</v>
      </c>
      <c r="AH2430" s="2">
        <v>6300</v>
      </c>
      <c r="AI2430" s="2">
        <v>4579.91552734375</v>
      </c>
      <c r="AJ2430" s="2">
        <f t="shared" si="298"/>
        <v>1720.08447265625</v>
      </c>
      <c r="AK2430" s="6">
        <f t="shared" si="299"/>
        <v>0.27302928137400795</v>
      </c>
      <c r="AL2430" s="12">
        <v>6300</v>
      </c>
      <c r="AM2430" s="12">
        <v>4057.005629445051</v>
      </c>
      <c r="AN2430" s="12">
        <f t="shared" si="300"/>
        <v>2242.994370554949</v>
      </c>
      <c r="AO2430" s="13">
        <f t="shared" si="301"/>
        <v>0.35603085246903954</v>
      </c>
      <c r="AP2430" s="16">
        <v>6300</v>
      </c>
      <c r="AQ2430" s="16">
        <v>4783.4824961591248</v>
      </c>
      <c r="AR2430" s="16">
        <f t="shared" si="302"/>
        <v>1516.5175038408752</v>
      </c>
      <c r="AS2430" s="17">
        <f t="shared" si="296"/>
        <v>0.24071706410172622</v>
      </c>
      <c r="AT2430" s="20">
        <v>6300</v>
      </c>
      <c r="AU2430" s="20">
        <v>4869.6843373493994</v>
      </c>
      <c r="AV2430" s="20">
        <f t="shared" si="297"/>
        <v>1430.3156626506006</v>
      </c>
      <c r="AW2430" s="21">
        <f t="shared" si="303"/>
        <v>0.227034232166762</v>
      </c>
    </row>
    <row r="2431" spans="1:49" x14ac:dyDescent="0.25">
      <c r="A2431" t="s">
        <v>123</v>
      </c>
      <c r="B2431" t="s">
        <v>440</v>
      </c>
      <c r="C2431">
        <v>50785</v>
      </c>
      <c r="D2431">
        <v>2024</v>
      </c>
      <c r="E2431" t="s">
        <v>250</v>
      </c>
      <c r="F2431" t="s">
        <v>550</v>
      </c>
      <c r="G2431" t="s">
        <v>1199</v>
      </c>
      <c r="I2431">
        <v>4</v>
      </c>
      <c r="J2431" t="s">
        <v>117</v>
      </c>
      <c r="K2431">
        <v>4</v>
      </c>
      <c r="L2431" t="s">
        <v>44</v>
      </c>
      <c r="M2431">
        <v>2.5</v>
      </c>
      <c r="N2431" t="s">
        <v>45</v>
      </c>
      <c r="O2431" t="s">
        <v>46</v>
      </c>
      <c r="P2431">
        <v>4</v>
      </c>
      <c r="Q2431" t="s">
        <v>47</v>
      </c>
      <c r="R2431" t="s">
        <v>48</v>
      </c>
      <c r="S2431">
        <v>191</v>
      </c>
      <c r="T2431" t="s">
        <v>49</v>
      </c>
      <c r="U2431" t="s">
        <v>50</v>
      </c>
      <c r="V2431" t="s">
        <v>826</v>
      </c>
      <c r="W2431" t="s">
        <v>120</v>
      </c>
      <c r="X2431" t="s">
        <v>53</v>
      </c>
      <c r="Z2431">
        <v>0</v>
      </c>
      <c r="AA2431" t="s">
        <v>75</v>
      </c>
      <c r="AB2431" t="s">
        <v>332</v>
      </c>
      <c r="AC2431">
        <v>45</v>
      </c>
      <c r="AD2431">
        <v>11</v>
      </c>
      <c r="AE2431">
        <v>4</v>
      </c>
      <c r="AF2431">
        <v>2025</v>
      </c>
      <c r="AG2431">
        <v>20251105</v>
      </c>
      <c r="AH2431" s="2">
        <v>14900</v>
      </c>
      <c r="AI2431" s="2">
        <v>18049.369140625</v>
      </c>
      <c r="AJ2431" s="2">
        <f t="shared" si="298"/>
        <v>3149.369140625</v>
      </c>
      <c r="AK2431" s="6">
        <f t="shared" si="299"/>
        <v>0.21136705641778525</v>
      </c>
      <c r="AL2431" s="12">
        <v>14900</v>
      </c>
      <c r="AM2431" s="12">
        <v>19747.346640406671</v>
      </c>
      <c r="AN2431" s="12">
        <f t="shared" si="300"/>
        <v>4847.3466404066712</v>
      </c>
      <c r="AO2431" s="13">
        <f t="shared" si="301"/>
        <v>0.32532527787964238</v>
      </c>
      <c r="AP2431" s="16">
        <v>14900</v>
      </c>
      <c r="AQ2431" s="16">
        <v>17099.544253820939</v>
      </c>
      <c r="AR2431" s="16">
        <f t="shared" si="302"/>
        <v>2199.544253820939</v>
      </c>
      <c r="AS2431" s="17">
        <f t="shared" si="296"/>
        <v>0.14762041971952611</v>
      </c>
      <c r="AT2431" s="20">
        <v>14900</v>
      </c>
      <c r="AU2431" s="20">
        <v>17446.25</v>
      </c>
      <c r="AV2431" s="20">
        <f t="shared" si="297"/>
        <v>2546.25</v>
      </c>
      <c r="AW2431" s="21">
        <f t="shared" si="303"/>
        <v>0.17088926174496644</v>
      </c>
    </row>
    <row r="2432" spans="1:49" x14ac:dyDescent="0.25">
      <c r="A2432" t="s">
        <v>77</v>
      </c>
      <c r="B2432" t="s">
        <v>818</v>
      </c>
      <c r="C2432">
        <v>194297</v>
      </c>
      <c r="D2432">
        <v>2013</v>
      </c>
      <c r="E2432" t="s">
        <v>40</v>
      </c>
      <c r="F2432" t="s">
        <v>41</v>
      </c>
      <c r="H2432" t="s">
        <v>42</v>
      </c>
      <c r="I2432">
        <v>4</v>
      </c>
      <c r="J2432" t="s">
        <v>59</v>
      </c>
      <c r="K2432">
        <v>4</v>
      </c>
      <c r="L2432" t="s">
        <v>44</v>
      </c>
      <c r="M2432">
        <v>1.799999952316284</v>
      </c>
      <c r="N2432" t="s">
        <v>45</v>
      </c>
      <c r="O2432" t="s">
        <v>46</v>
      </c>
      <c r="Q2432" t="s">
        <v>47</v>
      </c>
      <c r="R2432" t="s">
        <v>48</v>
      </c>
      <c r="T2432" t="s">
        <v>49</v>
      </c>
      <c r="U2432" t="s">
        <v>50</v>
      </c>
      <c r="V2432" t="s">
        <v>51</v>
      </c>
      <c r="W2432" t="s">
        <v>120</v>
      </c>
      <c r="X2432" t="s">
        <v>53</v>
      </c>
      <c r="Z2432">
        <v>1</v>
      </c>
      <c r="AA2432" t="s">
        <v>54</v>
      </c>
      <c r="AB2432" t="s">
        <v>55</v>
      </c>
      <c r="AC2432">
        <v>45</v>
      </c>
      <c r="AD2432">
        <v>11</v>
      </c>
      <c r="AE2432">
        <v>4</v>
      </c>
      <c r="AF2432">
        <v>2025</v>
      </c>
      <c r="AG2432">
        <v>20251105</v>
      </c>
      <c r="AH2432" s="2">
        <v>3100</v>
      </c>
      <c r="AI2432" s="2">
        <v>3296.282470703125</v>
      </c>
      <c r="AJ2432" s="2">
        <f t="shared" si="298"/>
        <v>196.282470703125</v>
      </c>
      <c r="AK2432" s="6">
        <f t="shared" si="299"/>
        <v>6.3316926033266135E-2</v>
      </c>
      <c r="AL2432" s="12">
        <v>3100</v>
      </c>
      <c r="AM2432" s="12">
        <v>2976.2799371368251</v>
      </c>
      <c r="AN2432" s="12">
        <f t="shared" si="300"/>
        <v>123.72006286317492</v>
      </c>
      <c r="AO2432" s="13">
        <f t="shared" si="301"/>
        <v>3.9909697697798362E-2</v>
      </c>
      <c r="AP2432" s="16">
        <v>3100</v>
      </c>
      <c r="AQ2432" s="16">
        <v>3126.1347906566389</v>
      </c>
      <c r="AR2432" s="16">
        <f t="shared" si="302"/>
        <v>26.13479065663887</v>
      </c>
      <c r="AS2432" s="17">
        <f t="shared" si="296"/>
        <v>8.4305776311738283E-3</v>
      </c>
      <c r="AT2432" s="20">
        <v>3100</v>
      </c>
      <c r="AU2432" s="20">
        <v>3440.939730372721</v>
      </c>
      <c r="AV2432" s="20">
        <f t="shared" si="297"/>
        <v>340.93973037272099</v>
      </c>
      <c r="AW2432" s="21">
        <f t="shared" si="303"/>
        <v>0.10998055818474871</v>
      </c>
    </row>
    <row r="2433" spans="1:49" x14ac:dyDescent="0.25">
      <c r="A2433" t="s">
        <v>77</v>
      </c>
      <c r="B2433" t="s">
        <v>738</v>
      </c>
      <c r="C2433">
        <v>19712</v>
      </c>
      <c r="D2433">
        <v>2023</v>
      </c>
      <c r="E2433" t="s">
        <v>40</v>
      </c>
      <c r="F2433" t="s">
        <v>191</v>
      </c>
      <c r="G2433" t="s">
        <v>759</v>
      </c>
      <c r="H2433" t="s">
        <v>326</v>
      </c>
      <c r="I2433">
        <v>4</v>
      </c>
      <c r="J2433" t="s">
        <v>69</v>
      </c>
      <c r="K2433">
        <v>4</v>
      </c>
      <c r="L2433" t="s">
        <v>44</v>
      </c>
      <c r="M2433">
        <v>2</v>
      </c>
      <c r="N2433" t="s">
        <v>45</v>
      </c>
      <c r="Q2433" t="s">
        <v>118</v>
      </c>
      <c r="R2433" t="s">
        <v>48</v>
      </c>
      <c r="S2433">
        <v>169</v>
      </c>
      <c r="T2433" t="s">
        <v>49</v>
      </c>
      <c r="U2433" t="s">
        <v>50</v>
      </c>
      <c r="V2433" t="s">
        <v>327</v>
      </c>
      <c r="W2433" t="s">
        <v>120</v>
      </c>
      <c r="X2433" t="s">
        <v>74</v>
      </c>
      <c r="Z2433">
        <v>0</v>
      </c>
      <c r="AA2433" t="s">
        <v>75</v>
      </c>
      <c r="AB2433" t="s">
        <v>122</v>
      </c>
      <c r="AC2433">
        <v>45</v>
      </c>
      <c r="AD2433">
        <v>11</v>
      </c>
      <c r="AE2433">
        <v>4</v>
      </c>
      <c r="AF2433">
        <v>2025</v>
      </c>
      <c r="AG2433">
        <v>20251103</v>
      </c>
      <c r="AH2433" s="2">
        <v>22700</v>
      </c>
      <c r="AI2433" s="2">
        <v>20280.669921875</v>
      </c>
      <c r="AJ2433" s="2">
        <f t="shared" si="298"/>
        <v>2419.330078125</v>
      </c>
      <c r="AK2433" s="6">
        <f t="shared" si="299"/>
        <v>0.10657841753854626</v>
      </c>
      <c r="AL2433" s="12">
        <v>22700</v>
      </c>
      <c r="AM2433" s="12">
        <v>20086.63104746681</v>
      </c>
      <c r="AN2433" s="12">
        <f t="shared" si="300"/>
        <v>2613.3689525331902</v>
      </c>
      <c r="AO2433" s="13">
        <f t="shared" si="301"/>
        <v>0.11512638557414935</v>
      </c>
      <c r="AP2433" s="16">
        <v>22700</v>
      </c>
      <c r="AQ2433" s="16">
        <v>21410.056190647079</v>
      </c>
      <c r="AR2433" s="16">
        <f t="shared" si="302"/>
        <v>1289.9438093529207</v>
      </c>
      <c r="AS2433" s="17">
        <f t="shared" si="296"/>
        <v>5.6825718473696947E-2</v>
      </c>
      <c r="AT2433" s="20">
        <v>22700</v>
      </c>
      <c r="AU2433" s="20">
        <v>20014.54076086956</v>
      </c>
      <c r="AV2433" s="20">
        <f t="shared" si="297"/>
        <v>2685.4592391304395</v>
      </c>
      <c r="AW2433" s="21">
        <f t="shared" si="303"/>
        <v>0.11830216912468897</v>
      </c>
    </row>
    <row r="2434" spans="1:49" x14ac:dyDescent="0.25">
      <c r="A2434" t="s">
        <v>123</v>
      </c>
      <c r="B2434" t="s">
        <v>440</v>
      </c>
      <c r="C2434">
        <v>187548</v>
      </c>
      <c r="D2434">
        <v>2018</v>
      </c>
      <c r="E2434" t="s">
        <v>84</v>
      </c>
      <c r="F2434" t="s">
        <v>1818</v>
      </c>
      <c r="H2434" t="s">
        <v>1090</v>
      </c>
      <c r="I2434">
        <v>6</v>
      </c>
      <c r="J2434" t="s">
        <v>69</v>
      </c>
      <c r="K2434">
        <v>3</v>
      </c>
      <c r="L2434" t="s">
        <v>44</v>
      </c>
      <c r="M2434">
        <v>3.5999999046325679</v>
      </c>
      <c r="N2434" t="s">
        <v>45</v>
      </c>
      <c r="O2434" t="s">
        <v>95</v>
      </c>
      <c r="P2434">
        <v>2</v>
      </c>
      <c r="Q2434" t="s">
        <v>71</v>
      </c>
      <c r="R2434" t="s">
        <v>96</v>
      </c>
      <c r="S2434">
        <v>280</v>
      </c>
      <c r="T2434" t="s">
        <v>49</v>
      </c>
      <c r="U2434" t="s">
        <v>72</v>
      </c>
      <c r="W2434" t="s">
        <v>220</v>
      </c>
      <c r="X2434" t="s">
        <v>121</v>
      </c>
      <c r="Z2434">
        <v>0</v>
      </c>
      <c r="AA2434" t="s">
        <v>75</v>
      </c>
      <c r="AB2434" t="s">
        <v>76</v>
      </c>
      <c r="AC2434">
        <v>45</v>
      </c>
      <c r="AD2434">
        <v>11</v>
      </c>
      <c r="AE2434">
        <v>4</v>
      </c>
      <c r="AF2434">
        <v>2025</v>
      </c>
      <c r="AG2434">
        <v>20251105</v>
      </c>
      <c r="AH2434" s="2">
        <v>2300</v>
      </c>
      <c r="AI2434" s="2">
        <v>3420.164794921875</v>
      </c>
      <c r="AJ2434" s="2">
        <f t="shared" si="298"/>
        <v>1120.164794921875</v>
      </c>
      <c r="AK2434" s="6">
        <f t="shared" si="299"/>
        <v>0.48702817170516305</v>
      </c>
      <c r="AL2434" s="12">
        <v>2300</v>
      </c>
      <c r="AM2434" s="12">
        <v>3581.526702967134</v>
      </c>
      <c r="AN2434" s="12">
        <f t="shared" si="300"/>
        <v>1281.526702967134</v>
      </c>
      <c r="AO2434" s="13">
        <f t="shared" si="301"/>
        <v>0.55718552302918867</v>
      </c>
      <c r="AP2434" s="16">
        <v>2300</v>
      </c>
      <c r="AQ2434" s="16">
        <v>3678.9362094013218</v>
      </c>
      <c r="AR2434" s="16">
        <f t="shared" si="302"/>
        <v>1378.9362094013218</v>
      </c>
      <c r="AS2434" s="17">
        <f t="shared" si="296"/>
        <v>0.59953748234840076</v>
      </c>
      <c r="AT2434" s="20">
        <v>2300</v>
      </c>
      <c r="AU2434" s="20">
        <v>3440.939730372721</v>
      </c>
      <c r="AV2434" s="20">
        <f t="shared" si="297"/>
        <v>1140.939730372721</v>
      </c>
      <c r="AW2434" s="21">
        <f t="shared" si="303"/>
        <v>0.49606075233596564</v>
      </c>
    </row>
    <row r="2435" spans="1:49" x14ac:dyDescent="0.25">
      <c r="A2435" t="s">
        <v>109</v>
      </c>
      <c r="B2435" t="s">
        <v>317</v>
      </c>
      <c r="C2435">
        <v>94839</v>
      </c>
      <c r="D2435">
        <v>2020</v>
      </c>
      <c r="E2435" t="s">
        <v>135</v>
      </c>
      <c r="F2435" t="s">
        <v>136</v>
      </c>
      <c r="G2435" t="s">
        <v>1548</v>
      </c>
      <c r="I2435">
        <v>4</v>
      </c>
      <c r="J2435" t="s">
        <v>101</v>
      </c>
      <c r="K2435">
        <v>4</v>
      </c>
      <c r="L2435" t="s">
        <v>44</v>
      </c>
      <c r="M2435">
        <v>2.4000000953674321</v>
      </c>
      <c r="N2435" t="s">
        <v>45</v>
      </c>
      <c r="O2435" t="s">
        <v>46</v>
      </c>
      <c r="P2435">
        <v>2</v>
      </c>
      <c r="Q2435" t="s">
        <v>60</v>
      </c>
      <c r="R2435" t="s">
        <v>48</v>
      </c>
      <c r="S2435">
        <v>184</v>
      </c>
      <c r="T2435" t="s">
        <v>49</v>
      </c>
      <c r="U2435" t="s">
        <v>50</v>
      </c>
      <c r="W2435" t="s">
        <v>134</v>
      </c>
      <c r="X2435" t="s">
        <v>74</v>
      </c>
      <c r="Y2435">
        <v>25740</v>
      </c>
      <c r="Z2435">
        <v>0</v>
      </c>
      <c r="AA2435" t="s">
        <v>75</v>
      </c>
      <c r="AB2435" t="s">
        <v>83</v>
      </c>
      <c r="AC2435">
        <v>45</v>
      </c>
      <c r="AD2435">
        <v>11</v>
      </c>
      <c r="AE2435">
        <v>4</v>
      </c>
      <c r="AF2435">
        <v>2025</v>
      </c>
      <c r="AG2435">
        <v>20251105</v>
      </c>
      <c r="AH2435" s="2">
        <v>5400</v>
      </c>
      <c r="AI2435" s="2">
        <v>6581.9375</v>
      </c>
      <c r="AJ2435" s="2">
        <f t="shared" si="298"/>
        <v>1181.9375</v>
      </c>
      <c r="AK2435" s="6">
        <f t="shared" si="299"/>
        <v>0.21887731481481482</v>
      </c>
      <c r="AL2435" s="12">
        <v>5400</v>
      </c>
      <c r="AM2435" s="12">
        <v>6373.4581506025715</v>
      </c>
      <c r="AN2435" s="12">
        <f t="shared" si="300"/>
        <v>973.45815060257155</v>
      </c>
      <c r="AO2435" s="13">
        <f t="shared" si="301"/>
        <v>0.18027002788936511</v>
      </c>
      <c r="AP2435" s="16">
        <v>5400</v>
      </c>
      <c r="AQ2435" s="16">
        <v>6690.1069902803174</v>
      </c>
      <c r="AR2435" s="16">
        <f t="shared" si="302"/>
        <v>1290.1069902803174</v>
      </c>
      <c r="AS2435" s="17">
        <f t="shared" ref="AS2435:AS2498" si="304">ABS($AH2435-AQ2435)/$AH2435</f>
        <v>0.23890870190376248</v>
      </c>
      <c r="AT2435" s="20">
        <v>5400</v>
      </c>
      <c r="AU2435" s="20">
        <v>6669.348611723226</v>
      </c>
      <c r="AV2435" s="20">
        <f t="shared" ref="AV2435:AV2498" si="305">ABS(AT2435-AU2435)</f>
        <v>1269.348611723226</v>
      </c>
      <c r="AW2435" s="21">
        <f t="shared" si="303"/>
        <v>0.23506455772652332</v>
      </c>
    </row>
    <row r="2436" spans="1:49" x14ac:dyDescent="0.25">
      <c r="A2436" t="s">
        <v>77</v>
      </c>
      <c r="B2436" t="s">
        <v>811</v>
      </c>
      <c r="C2436">
        <v>50858</v>
      </c>
      <c r="D2436">
        <v>2021</v>
      </c>
      <c r="E2436" t="s">
        <v>135</v>
      </c>
      <c r="F2436" t="s">
        <v>879</v>
      </c>
      <c r="G2436" t="s">
        <v>369</v>
      </c>
      <c r="I2436">
        <v>6</v>
      </c>
      <c r="J2436" t="s">
        <v>101</v>
      </c>
      <c r="K2436">
        <v>4</v>
      </c>
      <c r="L2436" t="s">
        <v>44</v>
      </c>
      <c r="M2436">
        <v>3.5999999046325679</v>
      </c>
      <c r="N2436" t="s">
        <v>87</v>
      </c>
      <c r="O2436" t="s">
        <v>180</v>
      </c>
      <c r="P2436">
        <v>3</v>
      </c>
      <c r="Q2436" t="s">
        <v>60</v>
      </c>
      <c r="R2436" t="s">
        <v>89</v>
      </c>
      <c r="S2436">
        <v>295</v>
      </c>
      <c r="T2436" t="s">
        <v>49</v>
      </c>
      <c r="U2436" t="s">
        <v>72</v>
      </c>
      <c r="W2436" t="s">
        <v>90</v>
      </c>
      <c r="X2436" t="s">
        <v>74</v>
      </c>
      <c r="Z2436">
        <v>0</v>
      </c>
      <c r="AA2436" t="s">
        <v>75</v>
      </c>
      <c r="AB2436" t="s">
        <v>104</v>
      </c>
      <c r="AC2436">
        <v>45</v>
      </c>
      <c r="AD2436">
        <v>11</v>
      </c>
      <c r="AE2436">
        <v>4</v>
      </c>
      <c r="AF2436">
        <v>2025</v>
      </c>
      <c r="AG2436">
        <v>20251105</v>
      </c>
      <c r="AH2436" s="2">
        <v>17200</v>
      </c>
      <c r="AI2436" s="2">
        <v>15893.38671875</v>
      </c>
      <c r="AJ2436" s="2">
        <f t="shared" ref="AJ2436:AJ2499" si="306">ABS(AH2436-AI2436)</f>
        <v>1306.61328125</v>
      </c>
      <c r="AK2436" s="6">
        <f t="shared" ref="AK2436:AK2499" si="307">ABS($AH2436-AI2436)/$AH2436</f>
        <v>7.596588844476744E-2</v>
      </c>
      <c r="AL2436" s="12">
        <v>17200</v>
      </c>
      <c r="AM2436" s="12">
        <v>13458.266410583419</v>
      </c>
      <c r="AN2436" s="12">
        <f t="shared" ref="AN2436:AN2499" si="308">ABS(AL2436-AM2436)</f>
        <v>3741.7335894165808</v>
      </c>
      <c r="AO2436" s="13">
        <f t="shared" ref="AO2436:AO2499" si="309">ABS($AH2436-AM2436)/$AH2436</f>
        <v>0.21754265054747562</v>
      </c>
      <c r="AP2436" s="16">
        <v>17200</v>
      </c>
      <c r="AQ2436" s="16">
        <v>16824.000635308079</v>
      </c>
      <c r="AR2436" s="16">
        <f t="shared" ref="AR2436:AR2499" si="310">ABS(AP2436-AQ2436)</f>
        <v>375.99936469192107</v>
      </c>
      <c r="AS2436" s="17">
        <f t="shared" si="304"/>
        <v>2.1860428179762852E-2</v>
      </c>
      <c r="AT2436" s="20">
        <v>17200</v>
      </c>
      <c r="AU2436" s="20">
        <v>16401.99512195123</v>
      </c>
      <c r="AV2436" s="20">
        <f t="shared" si="305"/>
        <v>798.00487804877048</v>
      </c>
      <c r="AW2436" s="21">
        <f t="shared" ref="AW2436:AW2499" si="311">ABS($AH2436-AU2436)/$AH2436</f>
        <v>4.639563244469596E-2</v>
      </c>
    </row>
    <row r="2437" spans="1:49" x14ac:dyDescent="0.25">
      <c r="A2437" t="s">
        <v>77</v>
      </c>
      <c r="B2437" t="s">
        <v>596</v>
      </c>
      <c r="C2437">
        <v>85408</v>
      </c>
      <c r="D2437">
        <v>2015</v>
      </c>
      <c r="E2437" t="s">
        <v>135</v>
      </c>
      <c r="F2437" t="s">
        <v>568</v>
      </c>
      <c r="G2437" t="s">
        <v>418</v>
      </c>
      <c r="I2437">
        <v>6</v>
      </c>
      <c r="J2437" t="s">
        <v>69</v>
      </c>
      <c r="K2437">
        <v>2</v>
      </c>
      <c r="L2437" t="s">
        <v>44</v>
      </c>
      <c r="M2437">
        <v>3.5999999046325679</v>
      </c>
      <c r="N2437" t="s">
        <v>87</v>
      </c>
      <c r="O2437" t="s">
        <v>46</v>
      </c>
      <c r="P2437">
        <v>4</v>
      </c>
      <c r="Q2437" t="s">
        <v>60</v>
      </c>
      <c r="R2437" t="s">
        <v>89</v>
      </c>
      <c r="T2437" t="s">
        <v>49</v>
      </c>
      <c r="W2437" t="s">
        <v>62</v>
      </c>
      <c r="X2437" t="s">
        <v>74</v>
      </c>
      <c r="Z2437">
        <v>0</v>
      </c>
      <c r="AA2437" t="s">
        <v>75</v>
      </c>
      <c r="AB2437" t="s">
        <v>83</v>
      </c>
      <c r="AC2437">
        <v>45</v>
      </c>
      <c r="AD2437">
        <v>11</v>
      </c>
      <c r="AE2437">
        <v>4</v>
      </c>
      <c r="AF2437">
        <v>2025</v>
      </c>
      <c r="AG2437">
        <v>20251105</v>
      </c>
      <c r="AH2437" s="2">
        <v>9800</v>
      </c>
      <c r="AI2437" s="2">
        <v>10983.8955078125</v>
      </c>
      <c r="AJ2437" s="2">
        <f t="shared" si="306"/>
        <v>1183.8955078125</v>
      </c>
      <c r="AK2437" s="6">
        <f t="shared" si="307"/>
        <v>0.1208056640625</v>
      </c>
      <c r="AL2437" s="12">
        <v>9800</v>
      </c>
      <c r="AM2437" s="12">
        <v>10907.398291657501</v>
      </c>
      <c r="AN2437" s="12">
        <f t="shared" si="308"/>
        <v>1107.3982916575005</v>
      </c>
      <c r="AO2437" s="13">
        <f t="shared" si="309"/>
        <v>0.11299982567933679</v>
      </c>
      <c r="AP2437" s="16">
        <v>9800</v>
      </c>
      <c r="AQ2437" s="16">
        <v>11054.103756660161</v>
      </c>
      <c r="AR2437" s="16">
        <f t="shared" si="310"/>
        <v>1254.1037566601608</v>
      </c>
      <c r="AS2437" s="17">
        <f t="shared" si="304"/>
        <v>0.12796977108777152</v>
      </c>
      <c r="AT2437" s="20">
        <v>9800</v>
      </c>
      <c r="AU2437" s="20">
        <v>11002.93882978723</v>
      </c>
      <c r="AV2437" s="20">
        <f t="shared" si="305"/>
        <v>1202.9388297872301</v>
      </c>
      <c r="AW2437" s="21">
        <f t="shared" si="311"/>
        <v>0.12274886018237043</v>
      </c>
    </row>
    <row r="2438" spans="1:49" x14ac:dyDescent="0.25">
      <c r="A2438" t="s">
        <v>77</v>
      </c>
      <c r="B2438" t="s">
        <v>596</v>
      </c>
      <c r="C2438">
        <v>154997</v>
      </c>
      <c r="D2438">
        <v>2015</v>
      </c>
      <c r="E2438" t="s">
        <v>40</v>
      </c>
      <c r="F2438" t="s">
        <v>223</v>
      </c>
      <c r="G2438" t="s">
        <v>1232</v>
      </c>
      <c r="H2438" t="s">
        <v>415</v>
      </c>
      <c r="I2438">
        <v>4</v>
      </c>
      <c r="J2438" t="s">
        <v>129</v>
      </c>
      <c r="K2438">
        <v>4</v>
      </c>
      <c r="L2438" t="s">
        <v>44</v>
      </c>
      <c r="M2438">
        <v>2.5</v>
      </c>
      <c r="N2438" t="s">
        <v>44</v>
      </c>
      <c r="O2438" t="s">
        <v>46</v>
      </c>
      <c r="Q2438" t="s">
        <v>60</v>
      </c>
      <c r="R2438" t="s">
        <v>89</v>
      </c>
      <c r="S2438">
        <v>176</v>
      </c>
      <c r="T2438" t="s">
        <v>49</v>
      </c>
      <c r="U2438" t="s">
        <v>50</v>
      </c>
      <c r="V2438" t="s">
        <v>225</v>
      </c>
      <c r="W2438" t="s">
        <v>62</v>
      </c>
      <c r="X2438" t="s">
        <v>98</v>
      </c>
      <c r="Z2438">
        <v>0</v>
      </c>
      <c r="AA2438" t="s">
        <v>75</v>
      </c>
      <c r="AB2438" t="s">
        <v>83</v>
      </c>
      <c r="AC2438">
        <v>45</v>
      </c>
      <c r="AD2438">
        <v>11</v>
      </c>
      <c r="AE2438">
        <v>4</v>
      </c>
      <c r="AF2438">
        <v>2025</v>
      </c>
      <c r="AG2438">
        <v>20251105</v>
      </c>
      <c r="AH2438" s="2">
        <v>4500</v>
      </c>
      <c r="AI2438" s="2">
        <v>7641.47509765625</v>
      </c>
      <c r="AJ2438" s="2">
        <f t="shared" si="306"/>
        <v>3141.47509765625</v>
      </c>
      <c r="AK2438" s="6">
        <f t="shared" si="307"/>
        <v>0.69810557725694444</v>
      </c>
      <c r="AL2438" s="12">
        <v>4500</v>
      </c>
      <c r="AM2438" s="12">
        <v>7160.5830858939598</v>
      </c>
      <c r="AN2438" s="12">
        <f t="shared" si="308"/>
        <v>2660.5830858939598</v>
      </c>
      <c r="AO2438" s="13">
        <f t="shared" si="309"/>
        <v>0.59124068575421329</v>
      </c>
      <c r="AP2438" s="16">
        <v>4500</v>
      </c>
      <c r="AQ2438" s="16">
        <v>6983.3532234284512</v>
      </c>
      <c r="AR2438" s="16">
        <f t="shared" si="310"/>
        <v>2483.3532234284512</v>
      </c>
      <c r="AS2438" s="17">
        <f t="shared" si="304"/>
        <v>0.55185627187298913</v>
      </c>
      <c r="AT2438" s="20">
        <v>4500</v>
      </c>
      <c r="AU2438" s="20">
        <v>7859.6699410609044</v>
      </c>
      <c r="AV2438" s="20">
        <f t="shared" si="305"/>
        <v>3359.6699410609044</v>
      </c>
      <c r="AW2438" s="21">
        <f t="shared" si="311"/>
        <v>0.74659332023575653</v>
      </c>
    </row>
    <row r="2439" spans="1:49" x14ac:dyDescent="0.25">
      <c r="A2439" t="s">
        <v>109</v>
      </c>
      <c r="B2439" t="s">
        <v>317</v>
      </c>
      <c r="C2439">
        <v>85224</v>
      </c>
      <c r="D2439">
        <v>2012</v>
      </c>
      <c r="E2439" t="s">
        <v>373</v>
      </c>
      <c r="F2439" t="s">
        <v>749</v>
      </c>
      <c r="G2439" t="s">
        <v>107</v>
      </c>
      <c r="I2439">
        <v>6</v>
      </c>
      <c r="J2439" t="s">
        <v>101</v>
      </c>
      <c r="K2439">
        <v>4</v>
      </c>
      <c r="L2439" t="s">
        <v>44</v>
      </c>
      <c r="M2439">
        <v>3.5999999046325679</v>
      </c>
      <c r="N2439" t="s">
        <v>45</v>
      </c>
      <c r="O2439" t="s">
        <v>46</v>
      </c>
      <c r="Q2439" t="s">
        <v>60</v>
      </c>
      <c r="R2439" t="s">
        <v>96</v>
      </c>
      <c r="T2439" t="s">
        <v>49</v>
      </c>
      <c r="V2439" t="s">
        <v>750</v>
      </c>
      <c r="W2439" t="s">
        <v>134</v>
      </c>
      <c r="X2439" t="s">
        <v>121</v>
      </c>
      <c r="Z2439">
        <v>0</v>
      </c>
      <c r="AA2439" t="s">
        <v>75</v>
      </c>
      <c r="AB2439" t="s">
        <v>83</v>
      </c>
      <c r="AC2439">
        <v>45</v>
      </c>
      <c r="AD2439">
        <v>11</v>
      </c>
      <c r="AE2439">
        <v>4</v>
      </c>
      <c r="AF2439">
        <v>2025</v>
      </c>
      <c r="AG2439">
        <v>20251105</v>
      </c>
      <c r="AH2439" s="2">
        <v>900</v>
      </c>
      <c r="AI2439" s="2">
        <v>3648.39697265625</v>
      </c>
      <c r="AJ2439" s="2">
        <f t="shared" si="306"/>
        <v>2748.39697265625</v>
      </c>
      <c r="AK2439" s="6">
        <f t="shared" si="307"/>
        <v>3.0537744140625001</v>
      </c>
      <c r="AL2439" s="12">
        <v>900</v>
      </c>
      <c r="AM2439" s="12">
        <v>3697.60060288659</v>
      </c>
      <c r="AN2439" s="12">
        <f t="shared" si="308"/>
        <v>2797.60060288659</v>
      </c>
      <c r="AO2439" s="13">
        <f t="shared" si="309"/>
        <v>3.1084451143184335</v>
      </c>
      <c r="AP2439" s="16">
        <v>900</v>
      </c>
      <c r="AQ2439" s="16">
        <v>3929.2466554659559</v>
      </c>
      <c r="AR2439" s="16">
        <f t="shared" si="310"/>
        <v>3029.2466554659559</v>
      </c>
      <c r="AS2439" s="17">
        <f t="shared" si="304"/>
        <v>3.3658296171843953</v>
      </c>
      <c r="AT2439" s="20">
        <v>900</v>
      </c>
      <c r="AU2439" s="20">
        <v>3724.47379032258</v>
      </c>
      <c r="AV2439" s="20">
        <f t="shared" si="305"/>
        <v>2824.47379032258</v>
      </c>
      <c r="AW2439" s="21">
        <f t="shared" si="311"/>
        <v>3.1383042114695332</v>
      </c>
    </row>
    <row r="2440" spans="1:49" x14ac:dyDescent="0.25">
      <c r="A2440" t="s">
        <v>123</v>
      </c>
      <c r="B2440" t="s">
        <v>200</v>
      </c>
      <c r="C2440">
        <v>99221</v>
      </c>
      <c r="D2440">
        <v>2023</v>
      </c>
      <c r="E2440" t="s">
        <v>93</v>
      </c>
      <c r="F2440" t="s">
        <v>152</v>
      </c>
      <c r="G2440" t="s">
        <v>1171</v>
      </c>
      <c r="H2440" t="s">
        <v>85</v>
      </c>
      <c r="I2440">
        <v>4</v>
      </c>
      <c r="J2440" t="s">
        <v>59</v>
      </c>
      <c r="K2440">
        <v>4</v>
      </c>
      <c r="L2440" t="s">
        <v>44</v>
      </c>
      <c r="M2440">
        <v>2.7000000476837158</v>
      </c>
      <c r="N2440" t="s">
        <v>87</v>
      </c>
      <c r="O2440" t="s">
        <v>46</v>
      </c>
      <c r="Q2440" t="s">
        <v>88</v>
      </c>
      <c r="R2440" t="s">
        <v>89</v>
      </c>
      <c r="T2440" t="s">
        <v>49</v>
      </c>
      <c r="U2440" t="s">
        <v>50</v>
      </c>
      <c r="V2440" t="s">
        <v>523</v>
      </c>
      <c r="W2440" t="s">
        <v>90</v>
      </c>
      <c r="X2440" t="s">
        <v>121</v>
      </c>
      <c r="Z2440">
        <v>0</v>
      </c>
      <c r="AA2440" t="s">
        <v>75</v>
      </c>
      <c r="AB2440" t="s">
        <v>91</v>
      </c>
      <c r="AC2440">
        <v>45</v>
      </c>
      <c r="AD2440">
        <v>11</v>
      </c>
      <c r="AE2440">
        <v>4</v>
      </c>
      <c r="AF2440">
        <v>2025</v>
      </c>
      <c r="AG2440">
        <v>20251105</v>
      </c>
      <c r="AH2440" s="2">
        <v>20000</v>
      </c>
      <c r="AI2440" s="2">
        <v>25346.73828125</v>
      </c>
      <c r="AJ2440" s="2">
        <f t="shared" si="306"/>
        <v>5346.73828125</v>
      </c>
      <c r="AK2440" s="6">
        <f t="shared" si="307"/>
        <v>0.26733691406249999</v>
      </c>
      <c r="AL2440" s="12">
        <v>20000</v>
      </c>
      <c r="AM2440" s="12">
        <v>24040.432125539952</v>
      </c>
      <c r="AN2440" s="12">
        <f t="shared" si="308"/>
        <v>4040.4321255399518</v>
      </c>
      <c r="AO2440" s="13">
        <f t="shared" si="309"/>
        <v>0.20202160627699758</v>
      </c>
      <c r="AP2440" s="16">
        <v>20000</v>
      </c>
      <c r="AQ2440" s="16">
        <v>26734.672223178859</v>
      </c>
      <c r="AR2440" s="16">
        <f t="shared" si="310"/>
        <v>6734.672223178859</v>
      </c>
      <c r="AS2440" s="17">
        <f t="shared" si="304"/>
        <v>0.33673361115894296</v>
      </c>
      <c r="AT2440" s="20">
        <v>20000</v>
      </c>
      <c r="AU2440" s="20">
        <v>25255.908649173951</v>
      </c>
      <c r="AV2440" s="20">
        <f t="shared" si="305"/>
        <v>5255.9086491739508</v>
      </c>
      <c r="AW2440" s="21">
        <f t="shared" si="311"/>
        <v>0.26279543245869752</v>
      </c>
    </row>
    <row r="2441" spans="1:49" x14ac:dyDescent="0.25">
      <c r="A2441" t="s">
        <v>109</v>
      </c>
      <c r="B2441" t="s">
        <v>1419</v>
      </c>
      <c r="C2441">
        <v>100000</v>
      </c>
      <c r="D2441">
        <v>2005</v>
      </c>
      <c r="E2441" t="s">
        <v>114</v>
      </c>
      <c r="F2441" t="s">
        <v>1434</v>
      </c>
      <c r="G2441" t="s">
        <v>1963</v>
      </c>
      <c r="I2441">
        <v>6</v>
      </c>
      <c r="J2441" t="s">
        <v>43</v>
      </c>
      <c r="K2441">
        <v>4</v>
      </c>
      <c r="L2441" t="s">
        <v>44</v>
      </c>
      <c r="M2441">
        <v>3.2000000476837158</v>
      </c>
      <c r="N2441" t="s">
        <v>44</v>
      </c>
      <c r="O2441" t="s">
        <v>46</v>
      </c>
      <c r="Q2441" t="s">
        <v>60</v>
      </c>
      <c r="S2441">
        <v>237</v>
      </c>
      <c r="T2441" t="s">
        <v>49</v>
      </c>
      <c r="W2441" t="s">
        <v>90</v>
      </c>
      <c r="X2441" t="s">
        <v>1083</v>
      </c>
      <c r="Z2441">
        <v>0</v>
      </c>
      <c r="AA2441" t="s">
        <v>75</v>
      </c>
      <c r="AB2441" t="s">
        <v>83</v>
      </c>
      <c r="AC2441">
        <v>45</v>
      </c>
      <c r="AD2441">
        <v>11</v>
      </c>
      <c r="AE2441">
        <v>4</v>
      </c>
      <c r="AF2441">
        <v>2025</v>
      </c>
      <c r="AG2441">
        <v>20251107</v>
      </c>
      <c r="AH2441" s="2">
        <v>375</v>
      </c>
      <c r="AI2441" s="2">
        <v>1244.996337890625</v>
      </c>
      <c r="AJ2441" s="2">
        <f t="shared" si="306"/>
        <v>869.996337890625</v>
      </c>
      <c r="AK2441" s="6">
        <f t="shared" si="307"/>
        <v>2.3199902343750001</v>
      </c>
      <c r="AL2441" s="12">
        <v>375</v>
      </c>
      <c r="AM2441" s="12">
        <v>1248.166631457837</v>
      </c>
      <c r="AN2441" s="12">
        <f t="shared" si="308"/>
        <v>873.16663145783696</v>
      </c>
      <c r="AO2441" s="13">
        <f t="shared" si="309"/>
        <v>2.328444350554232</v>
      </c>
      <c r="AP2441" s="16">
        <v>375</v>
      </c>
      <c r="AQ2441" s="16">
        <v>1316.4102176636</v>
      </c>
      <c r="AR2441" s="16">
        <f t="shared" si="310"/>
        <v>941.41021766359995</v>
      </c>
      <c r="AS2441" s="17">
        <f t="shared" si="304"/>
        <v>2.5104272471029332</v>
      </c>
      <c r="AT2441" s="20">
        <v>375</v>
      </c>
      <c r="AU2441" s="20">
        <v>1304.0226063829789</v>
      </c>
      <c r="AV2441" s="20">
        <f t="shared" si="305"/>
        <v>929.02260638297889</v>
      </c>
      <c r="AW2441" s="21">
        <f t="shared" si="311"/>
        <v>2.4773936170212769</v>
      </c>
    </row>
    <row r="2442" spans="1:49" x14ac:dyDescent="0.25">
      <c r="A2442" t="s">
        <v>123</v>
      </c>
      <c r="B2442" t="s">
        <v>200</v>
      </c>
      <c r="C2442">
        <v>83882</v>
      </c>
      <c r="D2442">
        <v>2016</v>
      </c>
      <c r="E2442" t="s">
        <v>297</v>
      </c>
      <c r="F2442" t="s">
        <v>665</v>
      </c>
      <c r="G2442" t="s">
        <v>1964</v>
      </c>
      <c r="H2442" t="s">
        <v>666</v>
      </c>
      <c r="I2442">
        <v>4</v>
      </c>
      <c r="J2442" t="s">
        <v>59</v>
      </c>
      <c r="K2442">
        <v>4</v>
      </c>
      <c r="L2442" t="s">
        <v>44</v>
      </c>
      <c r="M2442">
        <v>2</v>
      </c>
      <c r="N2442" t="s">
        <v>45</v>
      </c>
      <c r="O2442" t="s">
        <v>46</v>
      </c>
      <c r="Q2442" t="s">
        <v>118</v>
      </c>
      <c r="R2442" t="s">
        <v>96</v>
      </c>
      <c r="S2442">
        <v>240</v>
      </c>
      <c r="T2442" t="s">
        <v>49</v>
      </c>
      <c r="V2442" t="s">
        <v>667</v>
      </c>
      <c r="W2442" t="s">
        <v>120</v>
      </c>
      <c r="X2442" t="s">
        <v>668</v>
      </c>
      <c r="Z2442">
        <v>0</v>
      </c>
      <c r="AA2442" t="s">
        <v>75</v>
      </c>
      <c r="AB2442" t="s">
        <v>122</v>
      </c>
      <c r="AC2442">
        <v>45</v>
      </c>
      <c r="AD2442">
        <v>11</v>
      </c>
      <c r="AE2442">
        <v>4</v>
      </c>
      <c r="AF2442">
        <v>2025</v>
      </c>
      <c r="AG2442">
        <v>20251105</v>
      </c>
      <c r="AH2442" s="2">
        <v>7700</v>
      </c>
      <c r="AI2442" s="2">
        <v>5078.9091796875</v>
      </c>
      <c r="AJ2442" s="2">
        <f t="shared" si="306"/>
        <v>2621.0908203125</v>
      </c>
      <c r="AK2442" s="6">
        <f t="shared" si="307"/>
        <v>0.34040140523538959</v>
      </c>
      <c r="AL2442" s="12">
        <v>7700</v>
      </c>
      <c r="AM2442" s="12">
        <v>5117.3031624403029</v>
      </c>
      <c r="AN2442" s="12">
        <f t="shared" si="308"/>
        <v>2582.6968375596971</v>
      </c>
      <c r="AO2442" s="13">
        <f t="shared" si="309"/>
        <v>0.33541517370905155</v>
      </c>
      <c r="AP2442" s="16">
        <v>7700</v>
      </c>
      <c r="AQ2442" s="16">
        <v>5431.5782445407976</v>
      </c>
      <c r="AR2442" s="16">
        <f t="shared" si="310"/>
        <v>2268.4217554592024</v>
      </c>
      <c r="AS2442" s="17">
        <f t="shared" si="304"/>
        <v>0.29460022798171459</v>
      </c>
      <c r="AT2442" s="20">
        <v>7700</v>
      </c>
      <c r="AU2442" s="20">
        <v>5109.7312463083272</v>
      </c>
      <c r="AV2442" s="20">
        <f t="shared" si="305"/>
        <v>2590.2687536916728</v>
      </c>
      <c r="AW2442" s="21">
        <f t="shared" si="311"/>
        <v>0.33639853944047698</v>
      </c>
    </row>
    <row r="2443" spans="1:49" x14ac:dyDescent="0.25">
      <c r="A2443" t="s">
        <v>38</v>
      </c>
      <c r="B2443" t="s">
        <v>92</v>
      </c>
      <c r="C2443">
        <v>160284</v>
      </c>
      <c r="D2443">
        <v>2019</v>
      </c>
      <c r="E2443" t="s">
        <v>66</v>
      </c>
      <c r="F2443" t="s">
        <v>434</v>
      </c>
      <c r="H2443" t="s">
        <v>246</v>
      </c>
      <c r="I2443">
        <v>8</v>
      </c>
      <c r="J2443" t="s">
        <v>101</v>
      </c>
      <c r="K2443">
        <v>4</v>
      </c>
      <c r="L2443" t="s">
        <v>44</v>
      </c>
      <c r="M2443">
        <v>6.6999998092651367</v>
      </c>
      <c r="N2443" t="s">
        <v>87</v>
      </c>
      <c r="O2443" t="s">
        <v>46</v>
      </c>
      <c r="Q2443" t="s">
        <v>88</v>
      </c>
      <c r="R2443" t="s">
        <v>89</v>
      </c>
      <c r="S2443">
        <v>440</v>
      </c>
      <c r="T2443" t="s">
        <v>219</v>
      </c>
      <c r="U2443" t="s">
        <v>72</v>
      </c>
      <c r="W2443" t="s">
        <v>220</v>
      </c>
      <c r="X2443" t="s">
        <v>74</v>
      </c>
      <c r="Z2443">
        <v>0</v>
      </c>
      <c r="AA2443" t="s">
        <v>75</v>
      </c>
      <c r="AB2443" t="s">
        <v>91</v>
      </c>
      <c r="AC2443">
        <v>45</v>
      </c>
      <c r="AD2443">
        <v>11</v>
      </c>
      <c r="AE2443">
        <v>4</v>
      </c>
      <c r="AF2443">
        <v>2025</v>
      </c>
      <c r="AG2443">
        <v>20251104</v>
      </c>
      <c r="AH2443" s="2">
        <v>28400</v>
      </c>
      <c r="AI2443" s="2">
        <v>24772.525390625</v>
      </c>
      <c r="AJ2443" s="2">
        <f t="shared" si="306"/>
        <v>3627.474609375</v>
      </c>
      <c r="AK2443" s="6">
        <f t="shared" si="307"/>
        <v>0.12772797920334508</v>
      </c>
      <c r="AL2443" s="12">
        <v>28400</v>
      </c>
      <c r="AM2443" s="12">
        <v>24648.538781345469</v>
      </c>
      <c r="AN2443" s="12">
        <f t="shared" si="308"/>
        <v>3751.461218654531</v>
      </c>
      <c r="AO2443" s="13">
        <f t="shared" si="309"/>
        <v>0.13209370488220179</v>
      </c>
      <c r="AP2443" s="16">
        <v>28400</v>
      </c>
      <c r="AQ2443" s="16">
        <v>25238.9777044318</v>
      </c>
      <c r="AR2443" s="16">
        <f t="shared" si="310"/>
        <v>3161.0222955682002</v>
      </c>
      <c r="AS2443" s="17">
        <f t="shared" si="304"/>
        <v>0.11130360195662677</v>
      </c>
      <c r="AT2443" s="20">
        <v>28400</v>
      </c>
      <c r="AU2443" s="20">
        <v>24118.291618828931</v>
      </c>
      <c r="AV2443" s="20">
        <f t="shared" si="305"/>
        <v>4281.708381171069</v>
      </c>
      <c r="AW2443" s="21">
        <f t="shared" si="311"/>
        <v>0.15076437961869962</v>
      </c>
    </row>
    <row r="2444" spans="1:49" x14ac:dyDescent="0.25">
      <c r="A2444" t="s">
        <v>38</v>
      </c>
      <c r="B2444" t="s">
        <v>65</v>
      </c>
      <c r="C2444">
        <v>174151</v>
      </c>
      <c r="D2444">
        <v>2018</v>
      </c>
      <c r="E2444" t="s">
        <v>93</v>
      </c>
      <c r="F2444" t="s">
        <v>628</v>
      </c>
      <c r="G2444" t="s">
        <v>466</v>
      </c>
      <c r="I2444">
        <v>4</v>
      </c>
      <c r="J2444" t="s">
        <v>59</v>
      </c>
      <c r="K2444">
        <v>4</v>
      </c>
      <c r="L2444" t="s">
        <v>44</v>
      </c>
      <c r="M2444">
        <v>2.5</v>
      </c>
      <c r="N2444" t="s">
        <v>45</v>
      </c>
      <c r="O2444" t="s">
        <v>46</v>
      </c>
      <c r="P2444">
        <v>4</v>
      </c>
      <c r="Q2444" t="s">
        <v>118</v>
      </c>
      <c r="R2444" t="s">
        <v>96</v>
      </c>
      <c r="T2444" t="s">
        <v>49</v>
      </c>
      <c r="U2444" t="s">
        <v>50</v>
      </c>
      <c r="V2444" t="s">
        <v>1911</v>
      </c>
      <c r="W2444" t="s">
        <v>120</v>
      </c>
      <c r="X2444" t="s">
        <v>74</v>
      </c>
      <c r="Y2444">
        <v>30420</v>
      </c>
      <c r="Z2444">
        <v>0</v>
      </c>
      <c r="AA2444" t="s">
        <v>75</v>
      </c>
      <c r="AB2444" t="s">
        <v>122</v>
      </c>
      <c r="AC2444">
        <v>45</v>
      </c>
      <c r="AD2444">
        <v>11</v>
      </c>
      <c r="AE2444">
        <v>4</v>
      </c>
      <c r="AF2444">
        <v>2025</v>
      </c>
      <c r="AG2444">
        <v>20251104</v>
      </c>
      <c r="AH2444" s="2">
        <v>3500</v>
      </c>
      <c r="AI2444" s="2">
        <v>3724.65380859375</v>
      </c>
      <c r="AJ2444" s="2">
        <f t="shared" si="306"/>
        <v>224.65380859375</v>
      </c>
      <c r="AK2444" s="6">
        <f t="shared" si="307"/>
        <v>6.4186802455357142E-2</v>
      </c>
      <c r="AL2444" s="12">
        <v>3500</v>
      </c>
      <c r="AM2444" s="12">
        <v>3541.8172638999081</v>
      </c>
      <c r="AN2444" s="12">
        <f t="shared" si="308"/>
        <v>41.817263899908085</v>
      </c>
      <c r="AO2444" s="13">
        <f t="shared" si="309"/>
        <v>1.1947789685688024E-2</v>
      </c>
      <c r="AP2444" s="16">
        <v>3500</v>
      </c>
      <c r="AQ2444" s="16">
        <v>3749.8465395214271</v>
      </c>
      <c r="AR2444" s="16">
        <f t="shared" si="310"/>
        <v>249.84653952142708</v>
      </c>
      <c r="AS2444" s="17">
        <f t="shared" si="304"/>
        <v>7.1384725577550587E-2</v>
      </c>
      <c r="AT2444" s="20">
        <v>3500</v>
      </c>
      <c r="AU2444" s="20">
        <v>3882.6404494382018</v>
      </c>
      <c r="AV2444" s="20">
        <f t="shared" si="305"/>
        <v>382.64044943820181</v>
      </c>
      <c r="AW2444" s="21">
        <f t="shared" si="311"/>
        <v>0.10932584269662909</v>
      </c>
    </row>
    <row r="2445" spans="1:49" x14ac:dyDescent="0.25">
      <c r="A2445" t="s">
        <v>38</v>
      </c>
      <c r="B2445" t="s">
        <v>65</v>
      </c>
      <c r="C2445">
        <v>118933</v>
      </c>
      <c r="D2445">
        <v>2018</v>
      </c>
      <c r="E2445" t="s">
        <v>93</v>
      </c>
      <c r="F2445" t="s">
        <v>152</v>
      </c>
      <c r="G2445" t="s">
        <v>148</v>
      </c>
      <c r="H2445" t="s">
        <v>85</v>
      </c>
      <c r="I2445">
        <v>8</v>
      </c>
      <c r="J2445" t="s">
        <v>101</v>
      </c>
      <c r="K2445">
        <v>4</v>
      </c>
      <c r="L2445" t="s">
        <v>44</v>
      </c>
      <c r="M2445">
        <v>5.3000001907348633</v>
      </c>
      <c r="N2445" t="s">
        <v>87</v>
      </c>
      <c r="O2445" t="s">
        <v>46</v>
      </c>
      <c r="P2445">
        <v>3</v>
      </c>
      <c r="Q2445" t="s">
        <v>88</v>
      </c>
      <c r="R2445" t="s">
        <v>89</v>
      </c>
      <c r="T2445" t="s">
        <v>49</v>
      </c>
      <c r="V2445" t="s">
        <v>391</v>
      </c>
      <c r="W2445" t="s">
        <v>103</v>
      </c>
      <c r="X2445" t="s">
        <v>121</v>
      </c>
      <c r="Z2445">
        <v>0</v>
      </c>
      <c r="AA2445" t="s">
        <v>75</v>
      </c>
      <c r="AB2445" t="s">
        <v>91</v>
      </c>
      <c r="AC2445">
        <v>45</v>
      </c>
      <c r="AD2445">
        <v>11</v>
      </c>
      <c r="AE2445">
        <v>4</v>
      </c>
      <c r="AF2445">
        <v>2025</v>
      </c>
      <c r="AG2445">
        <v>20251104</v>
      </c>
      <c r="AH2445" s="2">
        <v>16750</v>
      </c>
      <c r="AI2445" s="2">
        <v>17029.767578125</v>
      </c>
      <c r="AJ2445" s="2">
        <f t="shared" si="306"/>
        <v>279.767578125</v>
      </c>
      <c r="AK2445" s="6">
        <f t="shared" si="307"/>
        <v>1.6702541977611941E-2</v>
      </c>
      <c r="AL2445" s="12">
        <v>16750</v>
      </c>
      <c r="AM2445" s="12">
        <v>16258.82189486849</v>
      </c>
      <c r="AN2445" s="12">
        <f t="shared" si="308"/>
        <v>491.17810513151016</v>
      </c>
      <c r="AO2445" s="13">
        <f t="shared" si="309"/>
        <v>2.9324065978000607E-2</v>
      </c>
      <c r="AP2445" s="16">
        <v>16750</v>
      </c>
      <c r="AQ2445" s="16">
        <v>15387.70311916619</v>
      </c>
      <c r="AR2445" s="16">
        <f t="shared" si="310"/>
        <v>1362.2968808338101</v>
      </c>
      <c r="AS2445" s="17">
        <f t="shared" si="304"/>
        <v>8.1331157064705076E-2</v>
      </c>
      <c r="AT2445" s="20">
        <v>16750</v>
      </c>
      <c r="AU2445" s="20">
        <v>17224.674750356629</v>
      </c>
      <c r="AV2445" s="20">
        <f t="shared" si="305"/>
        <v>474.67475035662937</v>
      </c>
      <c r="AW2445" s="21">
        <f t="shared" si="311"/>
        <v>2.8338791066067424E-2</v>
      </c>
    </row>
    <row r="2446" spans="1:49" x14ac:dyDescent="0.25">
      <c r="A2446" t="s">
        <v>109</v>
      </c>
      <c r="B2446" t="s">
        <v>1419</v>
      </c>
      <c r="C2446">
        <v>100000</v>
      </c>
      <c r="D2446">
        <v>2011</v>
      </c>
      <c r="E2446" t="s">
        <v>93</v>
      </c>
      <c r="F2446" t="s">
        <v>430</v>
      </c>
      <c r="G2446" t="s">
        <v>125</v>
      </c>
      <c r="I2446">
        <v>4</v>
      </c>
      <c r="J2446" t="s">
        <v>69</v>
      </c>
      <c r="K2446">
        <v>4</v>
      </c>
      <c r="L2446" t="s">
        <v>44</v>
      </c>
      <c r="M2446">
        <v>2.4000000953674321</v>
      </c>
      <c r="N2446" t="s">
        <v>45</v>
      </c>
      <c r="O2446" t="s">
        <v>46</v>
      </c>
      <c r="Q2446" t="s">
        <v>118</v>
      </c>
      <c r="T2446" t="s">
        <v>173</v>
      </c>
      <c r="U2446" t="s">
        <v>50</v>
      </c>
      <c r="V2446" t="s">
        <v>1965</v>
      </c>
      <c r="W2446" t="s">
        <v>120</v>
      </c>
      <c r="X2446" t="s">
        <v>74</v>
      </c>
      <c r="Z2446">
        <v>0</v>
      </c>
      <c r="AA2446" t="s">
        <v>75</v>
      </c>
      <c r="AB2446" t="s">
        <v>122</v>
      </c>
      <c r="AC2446">
        <v>45</v>
      </c>
      <c r="AD2446">
        <v>11</v>
      </c>
      <c r="AE2446">
        <v>4</v>
      </c>
      <c r="AF2446">
        <v>2025</v>
      </c>
      <c r="AG2446">
        <v>20251107</v>
      </c>
      <c r="AH2446" s="2">
        <v>510</v>
      </c>
      <c r="AI2446" s="2">
        <v>2038.712158203125</v>
      </c>
      <c r="AJ2446" s="2">
        <f t="shared" si="306"/>
        <v>1528.712158203125</v>
      </c>
      <c r="AK2446" s="6">
        <f t="shared" si="307"/>
        <v>2.9974748200061274</v>
      </c>
      <c r="AL2446" s="12">
        <v>510</v>
      </c>
      <c r="AM2446" s="12">
        <v>2172.7633141477449</v>
      </c>
      <c r="AN2446" s="12">
        <f t="shared" si="308"/>
        <v>1662.7633141477449</v>
      </c>
      <c r="AO2446" s="13">
        <f t="shared" si="309"/>
        <v>3.2603202238191078</v>
      </c>
      <c r="AP2446" s="16">
        <v>510</v>
      </c>
      <c r="AQ2446" s="16">
        <v>2314.8000818310838</v>
      </c>
      <c r="AR2446" s="16">
        <f t="shared" si="310"/>
        <v>1804.8000818310838</v>
      </c>
      <c r="AS2446" s="17">
        <f t="shared" si="304"/>
        <v>3.5388236898648704</v>
      </c>
      <c r="AT2446" s="20">
        <v>510</v>
      </c>
      <c r="AU2446" s="20">
        <v>2045.7265647533891</v>
      </c>
      <c r="AV2446" s="20">
        <f t="shared" si="305"/>
        <v>1535.7265647533891</v>
      </c>
      <c r="AW2446" s="21">
        <f t="shared" si="311"/>
        <v>3.0112285583399787</v>
      </c>
    </row>
    <row r="2447" spans="1:49" x14ac:dyDescent="0.25">
      <c r="A2447" t="s">
        <v>123</v>
      </c>
      <c r="B2447" t="s">
        <v>257</v>
      </c>
      <c r="C2447">
        <v>218561</v>
      </c>
      <c r="D2447">
        <v>2015</v>
      </c>
      <c r="E2447" t="s">
        <v>139</v>
      </c>
      <c r="F2447" t="s">
        <v>311</v>
      </c>
      <c r="I2447">
        <v>4</v>
      </c>
      <c r="J2447" t="s">
        <v>117</v>
      </c>
      <c r="K2447">
        <v>4</v>
      </c>
      <c r="L2447" t="s">
        <v>44</v>
      </c>
      <c r="M2447">
        <v>2.5</v>
      </c>
      <c r="N2447" t="s">
        <v>45</v>
      </c>
      <c r="O2447" t="s">
        <v>46</v>
      </c>
      <c r="Q2447" t="s">
        <v>118</v>
      </c>
      <c r="R2447" t="s">
        <v>96</v>
      </c>
      <c r="T2447" t="s">
        <v>49</v>
      </c>
      <c r="W2447" t="s">
        <v>120</v>
      </c>
      <c r="X2447" t="s">
        <v>74</v>
      </c>
      <c r="Z2447">
        <v>0</v>
      </c>
      <c r="AA2447" t="s">
        <v>75</v>
      </c>
      <c r="AB2447" t="s">
        <v>122</v>
      </c>
      <c r="AC2447">
        <v>45</v>
      </c>
      <c r="AD2447">
        <v>11</v>
      </c>
      <c r="AE2447">
        <v>4</v>
      </c>
      <c r="AF2447">
        <v>2025</v>
      </c>
      <c r="AG2447">
        <v>20251105</v>
      </c>
      <c r="AH2447" s="2">
        <v>1500</v>
      </c>
      <c r="AI2447" s="2">
        <v>1283.252685546875</v>
      </c>
      <c r="AJ2447" s="2">
        <f t="shared" si="306"/>
        <v>216.747314453125</v>
      </c>
      <c r="AK2447" s="6">
        <f t="shared" si="307"/>
        <v>0.14449820963541668</v>
      </c>
      <c r="AL2447" s="12">
        <v>1500</v>
      </c>
      <c r="AM2447" s="12">
        <v>1319.4646355061359</v>
      </c>
      <c r="AN2447" s="12">
        <f t="shared" si="308"/>
        <v>180.53536449386411</v>
      </c>
      <c r="AO2447" s="13">
        <f t="shared" si="309"/>
        <v>0.12035690966257608</v>
      </c>
      <c r="AP2447" s="16">
        <v>1500</v>
      </c>
      <c r="AQ2447" s="16">
        <v>1379.2009345432821</v>
      </c>
      <c r="AR2447" s="16">
        <f t="shared" si="310"/>
        <v>120.79906545671793</v>
      </c>
      <c r="AS2447" s="17">
        <f t="shared" si="304"/>
        <v>8.0532710304478616E-2</v>
      </c>
      <c r="AT2447" s="20">
        <v>1500</v>
      </c>
      <c r="AU2447" s="20">
        <v>1305.327044025157</v>
      </c>
      <c r="AV2447" s="20">
        <f t="shared" si="305"/>
        <v>194.67295597484303</v>
      </c>
      <c r="AW2447" s="21">
        <f t="shared" si="311"/>
        <v>0.12978197064989536</v>
      </c>
    </row>
    <row r="2448" spans="1:49" x14ac:dyDescent="0.25">
      <c r="A2448" t="s">
        <v>38</v>
      </c>
      <c r="B2448" t="s">
        <v>39</v>
      </c>
      <c r="C2448">
        <v>131116</v>
      </c>
      <c r="D2448">
        <v>2018</v>
      </c>
      <c r="E2448" t="s">
        <v>114</v>
      </c>
      <c r="F2448" t="s">
        <v>834</v>
      </c>
      <c r="G2448" t="s">
        <v>1197</v>
      </c>
      <c r="I2448">
        <v>4</v>
      </c>
      <c r="J2448" t="s">
        <v>541</v>
      </c>
      <c r="K2448">
        <v>4</v>
      </c>
      <c r="L2448" t="s">
        <v>44</v>
      </c>
      <c r="M2448">
        <v>2</v>
      </c>
      <c r="N2448" t="s">
        <v>45</v>
      </c>
      <c r="O2448" t="s">
        <v>46</v>
      </c>
      <c r="Q2448" t="s">
        <v>60</v>
      </c>
      <c r="R2448" t="s">
        <v>96</v>
      </c>
      <c r="S2448">
        <v>184</v>
      </c>
      <c r="T2448" t="s">
        <v>49</v>
      </c>
      <c r="W2448" t="s">
        <v>134</v>
      </c>
      <c r="X2448" t="s">
        <v>121</v>
      </c>
      <c r="Y2448">
        <v>26750</v>
      </c>
      <c r="Z2448">
        <v>0</v>
      </c>
      <c r="AA2448" t="s">
        <v>75</v>
      </c>
      <c r="AB2448" t="s">
        <v>104</v>
      </c>
      <c r="AC2448">
        <v>45</v>
      </c>
      <c r="AD2448">
        <v>11</v>
      </c>
      <c r="AE2448">
        <v>4</v>
      </c>
      <c r="AF2448">
        <v>2025</v>
      </c>
      <c r="AG2448">
        <v>20251104</v>
      </c>
      <c r="AH2448" s="2">
        <v>6100</v>
      </c>
      <c r="AI2448" s="2">
        <v>5152.021484375</v>
      </c>
      <c r="AJ2448" s="2">
        <f t="shared" si="306"/>
        <v>947.978515625</v>
      </c>
      <c r="AK2448" s="6">
        <f t="shared" si="307"/>
        <v>0.15540631403688523</v>
      </c>
      <c r="AL2448" s="12">
        <v>6100</v>
      </c>
      <c r="AM2448" s="12">
        <v>5091.8270981410606</v>
      </c>
      <c r="AN2448" s="12">
        <f t="shared" si="308"/>
        <v>1008.1729018589394</v>
      </c>
      <c r="AO2448" s="13">
        <f t="shared" si="309"/>
        <v>0.16527424620638351</v>
      </c>
      <c r="AP2448" s="16">
        <v>6100</v>
      </c>
      <c r="AQ2448" s="16">
        <v>5239.5560732430913</v>
      </c>
      <c r="AR2448" s="16">
        <f t="shared" si="310"/>
        <v>860.4439267569087</v>
      </c>
      <c r="AS2448" s="17">
        <f t="shared" si="304"/>
        <v>0.14105638143555879</v>
      </c>
      <c r="AT2448" s="20">
        <v>6100</v>
      </c>
      <c r="AU2448" s="20">
        <v>5217.8258891645974</v>
      </c>
      <c r="AV2448" s="20">
        <f t="shared" si="305"/>
        <v>882.17411083540264</v>
      </c>
      <c r="AW2448" s="21">
        <f t="shared" si="311"/>
        <v>0.1446187066943283</v>
      </c>
    </row>
    <row r="2449" spans="1:49" x14ac:dyDescent="0.25">
      <c r="A2449" t="s">
        <v>38</v>
      </c>
      <c r="B2449" t="s">
        <v>39</v>
      </c>
      <c r="C2449">
        <v>171319</v>
      </c>
      <c r="D2449">
        <v>2015</v>
      </c>
      <c r="E2449" t="s">
        <v>370</v>
      </c>
      <c r="F2449" t="s">
        <v>1392</v>
      </c>
      <c r="G2449" t="s">
        <v>1393</v>
      </c>
      <c r="I2449">
        <v>4</v>
      </c>
      <c r="J2449" t="s">
        <v>69</v>
      </c>
      <c r="K2449">
        <v>4</v>
      </c>
      <c r="L2449" t="s">
        <v>44</v>
      </c>
      <c r="M2449">
        <v>2</v>
      </c>
      <c r="N2449" t="s">
        <v>44</v>
      </c>
      <c r="O2449" t="s">
        <v>46</v>
      </c>
      <c r="Q2449" t="s">
        <v>60</v>
      </c>
      <c r="R2449" t="s">
        <v>81</v>
      </c>
      <c r="T2449" t="s">
        <v>49</v>
      </c>
      <c r="V2449" t="s">
        <v>1394</v>
      </c>
      <c r="W2449" t="s">
        <v>62</v>
      </c>
      <c r="X2449" t="s">
        <v>53</v>
      </c>
      <c r="Z2449">
        <v>0</v>
      </c>
      <c r="AA2449" t="s">
        <v>75</v>
      </c>
      <c r="AB2449" t="s">
        <v>83</v>
      </c>
      <c r="AC2449">
        <v>45</v>
      </c>
      <c r="AD2449">
        <v>11</v>
      </c>
      <c r="AE2449">
        <v>4</v>
      </c>
      <c r="AF2449">
        <v>2025</v>
      </c>
      <c r="AG2449">
        <v>20251104</v>
      </c>
      <c r="AH2449" s="2">
        <v>2800</v>
      </c>
      <c r="AI2449" s="2">
        <v>3388.17138671875</v>
      </c>
      <c r="AJ2449" s="2">
        <f t="shared" si="306"/>
        <v>588.17138671875</v>
      </c>
      <c r="AK2449" s="6">
        <f t="shared" si="307"/>
        <v>0.21006120954241073</v>
      </c>
      <c r="AL2449" s="12">
        <v>2800</v>
      </c>
      <c r="AM2449" s="12">
        <v>3060.308527322079</v>
      </c>
      <c r="AN2449" s="12">
        <f t="shared" si="308"/>
        <v>260.30852732207904</v>
      </c>
      <c r="AO2449" s="13">
        <f t="shared" si="309"/>
        <v>9.2967331186456795E-2</v>
      </c>
      <c r="AP2449" s="16">
        <v>2800</v>
      </c>
      <c r="AQ2449" s="16">
        <v>3206.1657087264598</v>
      </c>
      <c r="AR2449" s="16">
        <f t="shared" si="310"/>
        <v>406.1657087264598</v>
      </c>
      <c r="AS2449" s="17">
        <f t="shared" si="304"/>
        <v>0.14505918168802134</v>
      </c>
      <c r="AT2449" s="20">
        <v>2800</v>
      </c>
      <c r="AU2449" s="20">
        <v>3532.4876339653752</v>
      </c>
      <c r="AV2449" s="20">
        <f t="shared" si="305"/>
        <v>732.48763396537515</v>
      </c>
      <c r="AW2449" s="21">
        <f t="shared" si="311"/>
        <v>0.26160272641620541</v>
      </c>
    </row>
    <row r="2450" spans="1:49" x14ac:dyDescent="0.25">
      <c r="A2450" t="s">
        <v>123</v>
      </c>
      <c r="B2450" t="s">
        <v>440</v>
      </c>
      <c r="C2450">
        <v>65990</v>
      </c>
      <c r="D2450">
        <v>2018</v>
      </c>
      <c r="E2450" t="s">
        <v>139</v>
      </c>
      <c r="F2450" t="s">
        <v>222</v>
      </c>
      <c r="I2450">
        <v>6</v>
      </c>
      <c r="J2450" t="s">
        <v>59</v>
      </c>
      <c r="K2450">
        <v>4</v>
      </c>
      <c r="L2450" t="s">
        <v>44</v>
      </c>
      <c r="M2450">
        <v>3.5</v>
      </c>
      <c r="N2450" t="s">
        <v>45</v>
      </c>
      <c r="O2450" t="s">
        <v>46</v>
      </c>
      <c r="P2450">
        <v>4</v>
      </c>
      <c r="Q2450" t="s">
        <v>141</v>
      </c>
      <c r="R2450" t="s">
        <v>48</v>
      </c>
      <c r="T2450" t="s">
        <v>49</v>
      </c>
      <c r="W2450" t="s">
        <v>134</v>
      </c>
      <c r="X2450" t="s">
        <v>74</v>
      </c>
      <c r="Y2450">
        <v>31000</v>
      </c>
      <c r="Z2450">
        <v>0</v>
      </c>
      <c r="AA2450" t="s">
        <v>75</v>
      </c>
      <c r="AB2450" t="s">
        <v>83</v>
      </c>
      <c r="AC2450">
        <v>45</v>
      </c>
      <c r="AD2450">
        <v>11</v>
      </c>
      <c r="AE2450">
        <v>4</v>
      </c>
      <c r="AF2450">
        <v>2025</v>
      </c>
      <c r="AG2450">
        <v>20251105</v>
      </c>
      <c r="AH2450" s="2">
        <v>12500</v>
      </c>
      <c r="AI2450" s="2">
        <v>12823.322265625</v>
      </c>
      <c r="AJ2450" s="2">
        <f t="shared" si="306"/>
        <v>323.322265625</v>
      </c>
      <c r="AK2450" s="6">
        <f t="shared" si="307"/>
        <v>2.5865781250000001E-2</v>
      </c>
      <c r="AL2450" s="12">
        <v>12500</v>
      </c>
      <c r="AM2450" s="12">
        <v>12358.794819215051</v>
      </c>
      <c r="AN2450" s="12">
        <f t="shared" si="308"/>
        <v>141.20518078494933</v>
      </c>
      <c r="AO2450" s="13">
        <f t="shared" si="309"/>
        <v>1.1296414462795947E-2</v>
      </c>
      <c r="AP2450" s="16">
        <v>12500</v>
      </c>
      <c r="AQ2450" s="16">
        <v>12446.08662718825</v>
      </c>
      <c r="AR2450" s="16">
        <f t="shared" si="310"/>
        <v>53.913372811750378</v>
      </c>
      <c r="AS2450" s="17">
        <f t="shared" si="304"/>
        <v>4.3130698249400305E-3</v>
      </c>
      <c r="AT2450" s="20">
        <v>12500</v>
      </c>
      <c r="AU2450" s="20">
        <v>12894.20911949686</v>
      </c>
      <c r="AV2450" s="20">
        <f t="shared" si="305"/>
        <v>394.20911949685978</v>
      </c>
      <c r="AW2450" s="21">
        <f t="shared" si="311"/>
        <v>3.1536729559748782E-2</v>
      </c>
    </row>
    <row r="2451" spans="1:49" x14ac:dyDescent="0.25">
      <c r="A2451" t="s">
        <v>109</v>
      </c>
      <c r="B2451" t="s">
        <v>538</v>
      </c>
      <c r="C2451">
        <v>48580</v>
      </c>
      <c r="D2451">
        <v>2018</v>
      </c>
      <c r="E2451" t="s">
        <v>66</v>
      </c>
      <c r="F2451" t="s">
        <v>239</v>
      </c>
      <c r="G2451" t="s">
        <v>214</v>
      </c>
      <c r="I2451">
        <v>4</v>
      </c>
      <c r="J2451" t="s">
        <v>69</v>
      </c>
      <c r="K2451">
        <v>4</v>
      </c>
      <c r="L2451" t="s">
        <v>44</v>
      </c>
      <c r="M2451">
        <v>1.5</v>
      </c>
      <c r="N2451" t="s">
        <v>87</v>
      </c>
      <c r="O2451" t="s">
        <v>46</v>
      </c>
      <c r="P2451">
        <v>2</v>
      </c>
      <c r="Q2451" t="s">
        <v>60</v>
      </c>
      <c r="R2451" t="s">
        <v>89</v>
      </c>
      <c r="S2451">
        <v>170</v>
      </c>
      <c r="T2451" t="s">
        <v>49</v>
      </c>
      <c r="U2451" t="s">
        <v>50</v>
      </c>
      <c r="V2451" t="s">
        <v>540</v>
      </c>
      <c r="W2451" t="s">
        <v>62</v>
      </c>
      <c r="X2451" t="s">
        <v>74</v>
      </c>
      <c r="Y2451">
        <v>25700</v>
      </c>
      <c r="Z2451">
        <v>0</v>
      </c>
      <c r="AA2451" t="s">
        <v>75</v>
      </c>
      <c r="AB2451" t="s">
        <v>83</v>
      </c>
      <c r="AC2451">
        <v>45</v>
      </c>
      <c r="AD2451">
        <v>11</v>
      </c>
      <c r="AE2451">
        <v>4</v>
      </c>
      <c r="AF2451">
        <v>2025</v>
      </c>
      <c r="AG2451">
        <v>20251105</v>
      </c>
      <c r="AH2451" s="2">
        <v>4800</v>
      </c>
      <c r="AI2451" s="2">
        <v>6761.95263671875</v>
      </c>
      <c r="AJ2451" s="2">
        <f t="shared" si="306"/>
        <v>1961.95263671875</v>
      </c>
      <c r="AK2451" s="6">
        <f t="shared" si="307"/>
        <v>0.40874013264973957</v>
      </c>
      <c r="AL2451" s="12">
        <v>4800</v>
      </c>
      <c r="AM2451" s="12">
        <v>6733.451734767983</v>
      </c>
      <c r="AN2451" s="12">
        <f t="shared" si="308"/>
        <v>1933.451734767983</v>
      </c>
      <c r="AO2451" s="13">
        <f t="shared" si="309"/>
        <v>0.40280244474332977</v>
      </c>
      <c r="AP2451" s="16">
        <v>4800</v>
      </c>
      <c r="AQ2451" s="16">
        <v>6460.8629811179817</v>
      </c>
      <c r="AR2451" s="16">
        <f t="shared" si="310"/>
        <v>1660.8629811179817</v>
      </c>
      <c r="AS2451" s="17">
        <f t="shared" si="304"/>
        <v>0.34601312106624621</v>
      </c>
      <c r="AT2451" s="20">
        <v>4800</v>
      </c>
      <c r="AU2451" s="20">
        <v>6827.5085324232086</v>
      </c>
      <c r="AV2451" s="20">
        <f t="shared" si="305"/>
        <v>2027.5085324232086</v>
      </c>
      <c r="AW2451" s="21">
        <f t="shared" si="311"/>
        <v>0.4223976109215018</v>
      </c>
    </row>
    <row r="2452" spans="1:49" x14ac:dyDescent="0.25">
      <c r="A2452" t="s">
        <v>109</v>
      </c>
      <c r="B2452" t="s">
        <v>538</v>
      </c>
      <c r="C2452">
        <v>132523</v>
      </c>
      <c r="D2452">
        <v>2015</v>
      </c>
      <c r="E2452" t="s">
        <v>66</v>
      </c>
      <c r="F2452" t="s">
        <v>150</v>
      </c>
      <c r="G2452" t="s">
        <v>100</v>
      </c>
      <c r="I2452">
        <v>6</v>
      </c>
      <c r="J2452" t="s">
        <v>117</v>
      </c>
      <c r="K2452">
        <v>4</v>
      </c>
      <c r="L2452" t="s">
        <v>44</v>
      </c>
      <c r="M2452">
        <v>3.5</v>
      </c>
      <c r="N2452" t="s">
        <v>87</v>
      </c>
      <c r="O2452" t="s">
        <v>95</v>
      </c>
      <c r="P2452">
        <v>3</v>
      </c>
      <c r="Q2452" t="s">
        <v>60</v>
      </c>
      <c r="S2452">
        <v>290</v>
      </c>
      <c r="T2452" t="s">
        <v>49</v>
      </c>
      <c r="U2452" t="s">
        <v>72</v>
      </c>
      <c r="W2452" t="s">
        <v>90</v>
      </c>
      <c r="X2452" t="s">
        <v>74</v>
      </c>
      <c r="Z2452">
        <v>0</v>
      </c>
      <c r="AA2452" t="s">
        <v>75</v>
      </c>
      <c r="AB2452" t="s">
        <v>83</v>
      </c>
      <c r="AC2452">
        <v>45</v>
      </c>
      <c r="AD2452">
        <v>11</v>
      </c>
      <c r="AE2452">
        <v>4</v>
      </c>
      <c r="AF2452">
        <v>2025</v>
      </c>
      <c r="AG2452">
        <v>20251105</v>
      </c>
      <c r="AH2452" s="2">
        <v>2200</v>
      </c>
      <c r="AI2452" s="2">
        <v>2177.56640625</v>
      </c>
      <c r="AJ2452" s="2">
        <f t="shared" si="306"/>
        <v>22.43359375</v>
      </c>
      <c r="AK2452" s="6">
        <f t="shared" si="307"/>
        <v>1.0197088068181818E-2</v>
      </c>
      <c r="AL2452" s="12">
        <v>2200</v>
      </c>
      <c r="AM2452" s="12">
        <v>2135.7294755615399</v>
      </c>
      <c r="AN2452" s="12">
        <f t="shared" si="308"/>
        <v>64.270524438460143</v>
      </c>
      <c r="AO2452" s="13">
        <f t="shared" si="309"/>
        <v>2.9213874744754609E-2</v>
      </c>
      <c r="AP2452" s="16">
        <v>2200</v>
      </c>
      <c r="AQ2452" s="16">
        <v>2878.819460296942</v>
      </c>
      <c r="AR2452" s="16">
        <f t="shared" si="310"/>
        <v>678.819460296942</v>
      </c>
      <c r="AS2452" s="17">
        <f t="shared" si="304"/>
        <v>0.30855430013497365</v>
      </c>
      <c r="AT2452" s="20">
        <v>2200</v>
      </c>
      <c r="AU2452" s="20">
        <v>2226.2121573301552</v>
      </c>
      <c r="AV2452" s="20">
        <f t="shared" si="305"/>
        <v>26.212157330155151</v>
      </c>
      <c r="AW2452" s="21">
        <f t="shared" si="311"/>
        <v>1.1914616968252341E-2</v>
      </c>
    </row>
    <row r="2453" spans="1:49" x14ac:dyDescent="0.25">
      <c r="A2453" t="s">
        <v>38</v>
      </c>
      <c r="B2453" t="s">
        <v>65</v>
      </c>
      <c r="C2453">
        <v>314257</v>
      </c>
      <c r="D2453">
        <v>2004</v>
      </c>
      <c r="E2453" t="s">
        <v>93</v>
      </c>
      <c r="F2453" t="s">
        <v>152</v>
      </c>
      <c r="H2453" t="s">
        <v>1759</v>
      </c>
      <c r="I2453">
        <v>8</v>
      </c>
      <c r="J2453" t="s">
        <v>69</v>
      </c>
      <c r="K2453">
        <v>4</v>
      </c>
      <c r="L2453" t="s">
        <v>44</v>
      </c>
      <c r="M2453">
        <v>8.1000003814697266</v>
      </c>
      <c r="N2453" t="s">
        <v>87</v>
      </c>
      <c r="O2453" t="s">
        <v>46</v>
      </c>
      <c r="Q2453" t="s">
        <v>88</v>
      </c>
      <c r="R2453" t="s">
        <v>89</v>
      </c>
      <c r="T2453" t="s">
        <v>49</v>
      </c>
      <c r="U2453" t="s">
        <v>72</v>
      </c>
      <c r="V2453" t="s">
        <v>1966</v>
      </c>
      <c r="W2453" t="s">
        <v>220</v>
      </c>
      <c r="X2453" t="s">
        <v>74</v>
      </c>
      <c r="Z2453">
        <v>0</v>
      </c>
      <c r="AA2453" t="s">
        <v>75</v>
      </c>
      <c r="AB2453" t="s">
        <v>91</v>
      </c>
      <c r="AC2453">
        <v>45</v>
      </c>
      <c r="AD2453">
        <v>11</v>
      </c>
      <c r="AE2453">
        <v>4</v>
      </c>
      <c r="AF2453">
        <v>2025</v>
      </c>
      <c r="AG2453">
        <v>20251104</v>
      </c>
      <c r="AH2453" s="2">
        <v>1800</v>
      </c>
      <c r="AI2453" s="2">
        <v>3013.443115234375</v>
      </c>
      <c r="AJ2453" s="2">
        <f t="shared" si="306"/>
        <v>1213.443115234375</v>
      </c>
      <c r="AK2453" s="6">
        <f t="shared" si="307"/>
        <v>0.67413506401909717</v>
      </c>
      <c r="AL2453" s="12">
        <v>1800</v>
      </c>
      <c r="AM2453" s="12">
        <v>3005.1382738469938</v>
      </c>
      <c r="AN2453" s="12">
        <f t="shared" si="308"/>
        <v>1205.1382738469938</v>
      </c>
      <c r="AO2453" s="13">
        <f t="shared" si="309"/>
        <v>0.66952126324832983</v>
      </c>
      <c r="AP2453" s="16">
        <v>1800</v>
      </c>
      <c r="AQ2453" s="16">
        <v>2819.1722015436462</v>
      </c>
      <c r="AR2453" s="16">
        <f t="shared" si="310"/>
        <v>1019.1722015436462</v>
      </c>
      <c r="AS2453" s="17">
        <f t="shared" si="304"/>
        <v>0.56620677863535906</v>
      </c>
      <c r="AT2453" s="20">
        <v>1800</v>
      </c>
      <c r="AU2453" s="20">
        <v>3102.9884726224791</v>
      </c>
      <c r="AV2453" s="20">
        <f t="shared" si="305"/>
        <v>1302.9884726224791</v>
      </c>
      <c r="AW2453" s="21">
        <f t="shared" si="311"/>
        <v>0.72388248479026618</v>
      </c>
    </row>
    <row r="2454" spans="1:49" x14ac:dyDescent="0.25">
      <c r="A2454" t="s">
        <v>38</v>
      </c>
      <c r="B2454" t="s">
        <v>39</v>
      </c>
      <c r="C2454">
        <v>123276</v>
      </c>
      <c r="D2454">
        <v>2021</v>
      </c>
      <c r="E2454" t="s">
        <v>93</v>
      </c>
      <c r="F2454" t="s">
        <v>233</v>
      </c>
      <c r="G2454" t="s">
        <v>148</v>
      </c>
      <c r="I2454">
        <v>8</v>
      </c>
      <c r="J2454" t="s">
        <v>59</v>
      </c>
      <c r="K2454">
        <v>4</v>
      </c>
      <c r="L2454" t="s">
        <v>44</v>
      </c>
      <c r="M2454">
        <v>5.3000001907348633</v>
      </c>
      <c r="N2454" t="s">
        <v>70</v>
      </c>
      <c r="O2454" t="s">
        <v>46</v>
      </c>
      <c r="Q2454" t="s">
        <v>60</v>
      </c>
      <c r="R2454" t="s">
        <v>48</v>
      </c>
      <c r="T2454" t="s">
        <v>49</v>
      </c>
      <c r="V2454" t="s">
        <v>316</v>
      </c>
      <c r="W2454" t="s">
        <v>103</v>
      </c>
      <c r="X2454" t="s">
        <v>74</v>
      </c>
      <c r="Z2454">
        <v>0</v>
      </c>
      <c r="AA2454" t="s">
        <v>75</v>
      </c>
      <c r="AB2454" t="s">
        <v>104</v>
      </c>
      <c r="AC2454">
        <v>45</v>
      </c>
      <c r="AD2454">
        <v>11</v>
      </c>
      <c r="AE2454">
        <v>4</v>
      </c>
      <c r="AF2454">
        <v>2025</v>
      </c>
      <c r="AG2454">
        <v>20251104</v>
      </c>
      <c r="AH2454" s="2">
        <v>20250</v>
      </c>
      <c r="AI2454" s="2">
        <v>22753.677734375</v>
      </c>
      <c r="AJ2454" s="2">
        <f t="shared" si="306"/>
        <v>2503.677734375</v>
      </c>
      <c r="AK2454" s="6">
        <f t="shared" si="307"/>
        <v>0.12363840663580247</v>
      </c>
      <c r="AL2454" s="12">
        <v>20250</v>
      </c>
      <c r="AM2454" s="12">
        <v>21415.07380391904</v>
      </c>
      <c r="AN2454" s="12">
        <f t="shared" si="308"/>
        <v>1165.0738039190401</v>
      </c>
      <c r="AO2454" s="13">
        <f t="shared" si="309"/>
        <v>5.7534508835508154E-2</v>
      </c>
      <c r="AP2454" s="16">
        <v>20250</v>
      </c>
      <c r="AQ2454" s="16">
        <v>21545.595765921469</v>
      </c>
      <c r="AR2454" s="16">
        <f t="shared" si="310"/>
        <v>1295.5957659214691</v>
      </c>
      <c r="AS2454" s="17">
        <f t="shared" si="304"/>
        <v>6.3980037823282432E-2</v>
      </c>
      <c r="AT2454" s="20">
        <v>20250</v>
      </c>
      <c r="AU2454" s="20">
        <v>22972.636792452831</v>
      </c>
      <c r="AV2454" s="20">
        <f t="shared" si="305"/>
        <v>2722.6367924528313</v>
      </c>
      <c r="AW2454" s="21">
        <f t="shared" si="311"/>
        <v>0.13445119962730032</v>
      </c>
    </row>
    <row r="2455" spans="1:49" x14ac:dyDescent="0.25">
      <c r="A2455" t="s">
        <v>77</v>
      </c>
      <c r="B2455" t="s">
        <v>596</v>
      </c>
      <c r="C2455">
        <v>222236</v>
      </c>
      <c r="D2455">
        <v>2008</v>
      </c>
      <c r="E2455" t="s">
        <v>40</v>
      </c>
      <c r="F2455" t="s">
        <v>498</v>
      </c>
      <c r="G2455" t="s">
        <v>1967</v>
      </c>
      <c r="H2455" t="s">
        <v>499</v>
      </c>
      <c r="I2455">
        <v>6</v>
      </c>
      <c r="J2455" t="s">
        <v>43</v>
      </c>
      <c r="K2455">
        <v>4</v>
      </c>
      <c r="L2455" t="s">
        <v>44</v>
      </c>
      <c r="M2455">
        <v>3.2999999523162842</v>
      </c>
      <c r="N2455" t="s">
        <v>44</v>
      </c>
      <c r="O2455" t="s">
        <v>46</v>
      </c>
      <c r="Q2455" t="s">
        <v>60</v>
      </c>
      <c r="R2455" t="s">
        <v>89</v>
      </c>
      <c r="T2455" t="s">
        <v>49</v>
      </c>
      <c r="U2455" t="s">
        <v>72</v>
      </c>
      <c r="V2455" t="s">
        <v>1968</v>
      </c>
      <c r="W2455" t="s">
        <v>134</v>
      </c>
      <c r="X2455" t="s">
        <v>53</v>
      </c>
      <c r="Z2455">
        <v>1</v>
      </c>
      <c r="AA2455" t="s">
        <v>54</v>
      </c>
      <c r="AB2455" t="s">
        <v>64</v>
      </c>
      <c r="AC2455">
        <v>45</v>
      </c>
      <c r="AD2455">
        <v>11</v>
      </c>
      <c r="AE2455">
        <v>4</v>
      </c>
      <c r="AF2455">
        <v>2025</v>
      </c>
      <c r="AG2455">
        <v>20251105</v>
      </c>
      <c r="AH2455" s="2">
        <v>1400</v>
      </c>
      <c r="AI2455" s="2">
        <v>1858.788940429688</v>
      </c>
      <c r="AJ2455" s="2">
        <f t="shared" si="306"/>
        <v>458.78894042968795</v>
      </c>
      <c r="AK2455" s="6">
        <f t="shared" si="307"/>
        <v>0.32770638602120566</v>
      </c>
      <c r="AL2455" s="12">
        <v>1400</v>
      </c>
      <c r="AM2455" s="12">
        <v>1897.9416514279819</v>
      </c>
      <c r="AN2455" s="12">
        <f t="shared" si="308"/>
        <v>497.94165142798192</v>
      </c>
      <c r="AO2455" s="13">
        <f t="shared" si="309"/>
        <v>0.35567260816284424</v>
      </c>
      <c r="AP2455" s="16">
        <v>1400</v>
      </c>
      <c r="AQ2455" s="16">
        <v>1790.040951480257</v>
      </c>
      <c r="AR2455" s="16">
        <f t="shared" si="310"/>
        <v>390.04095148025704</v>
      </c>
      <c r="AS2455" s="17">
        <f t="shared" si="304"/>
        <v>0.27860067962875501</v>
      </c>
      <c r="AT2455" s="20">
        <v>1400</v>
      </c>
      <c r="AU2455" s="20">
        <v>1864.8596330275229</v>
      </c>
      <c r="AV2455" s="20">
        <f t="shared" si="305"/>
        <v>464.85963302752293</v>
      </c>
      <c r="AW2455" s="21">
        <f t="shared" si="311"/>
        <v>0.33204259501965921</v>
      </c>
    </row>
    <row r="2456" spans="1:49" x14ac:dyDescent="0.25">
      <c r="A2456" t="s">
        <v>109</v>
      </c>
      <c r="B2456" t="s">
        <v>538</v>
      </c>
      <c r="C2456">
        <v>90401</v>
      </c>
      <c r="D2456">
        <v>2018</v>
      </c>
      <c r="E2456" t="s">
        <v>155</v>
      </c>
      <c r="F2456" t="s">
        <v>156</v>
      </c>
      <c r="G2456" t="s">
        <v>282</v>
      </c>
      <c r="I2456">
        <v>4</v>
      </c>
      <c r="J2456" t="s">
        <v>129</v>
      </c>
      <c r="K2456">
        <v>4</v>
      </c>
      <c r="L2456" t="s">
        <v>44</v>
      </c>
      <c r="M2456">
        <v>2.4000000953674321</v>
      </c>
      <c r="N2456" t="s">
        <v>45</v>
      </c>
      <c r="O2456" t="s">
        <v>46</v>
      </c>
      <c r="P2456">
        <v>4</v>
      </c>
      <c r="Q2456" t="s">
        <v>118</v>
      </c>
      <c r="S2456">
        <v>187</v>
      </c>
      <c r="T2456" t="s">
        <v>49</v>
      </c>
      <c r="V2456" t="s">
        <v>283</v>
      </c>
      <c r="W2456" t="s">
        <v>120</v>
      </c>
      <c r="X2456" t="s">
        <v>74</v>
      </c>
      <c r="Z2456">
        <v>0</v>
      </c>
      <c r="AA2456" t="s">
        <v>75</v>
      </c>
      <c r="AB2456" t="s">
        <v>122</v>
      </c>
      <c r="AC2456">
        <v>45</v>
      </c>
      <c r="AD2456">
        <v>11</v>
      </c>
      <c r="AE2456">
        <v>4</v>
      </c>
      <c r="AF2456">
        <v>2025</v>
      </c>
      <c r="AG2456">
        <v>20251105</v>
      </c>
      <c r="AH2456" s="2">
        <v>7200</v>
      </c>
      <c r="AI2456" s="2">
        <v>7665.404296875</v>
      </c>
      <c r="AJ2456" s="2">
        <f t="shared" si="306"/>
        <v>465.404296875</v>
      </c>
      <c r="AK2456" s="6">
        <f t="shared" si="307"/>
        <v>6.463948567708333E-2</v>
      </c>
      <c r="AL2456" s="12">
        <v>7200</v>
      </c>
      <c r="AM2456" s="12">
        <v>8156.9039350065004</v>
      </c>
      <c r="AN2456" s="12">
        <f t="shared" si="308"/>
        <v>956.90393500650043</v>
      </c>
      <c r="AO2456" s="13">
        <f t="shared" si="309"/>
        <v>0.1329033243064584</v>
      </c>
      <c r="AP2456" s="16">
        <v>7200</v>
      </c>
      <c r="AQ2456" s="16">
        <v>7846.469704577501</v>
      </c>
      <c r="AR2456" s="16">
        <f t="shared" si="310"/>
        <v>646.46970457750103</v>
      </c>
      <c r="AS2456" s="17">
        <f t="shared" si="304"/>
        <v>8.9787458969097372E-2</v>
      </c>
      <c r="AT2456" s="20">
        <v>7200</v>
      </c>
      <c r="AU2456" s="20">
        <v>7608.5883125410373</v>
      </c>
      <c r="AV2456" s="20">
        <f t="shared" si="305"/>
        <v>408.58831254103734</v>
      </c>
      <c r="AW2456" s="21">
        <f t="shared" si="311"/>
        <v>5.6748376741810741E-2</v>
      </c>
    </row>
    <row r="2457" spans="1:49" x14ac:dyDescent="0.25">
      <c r="A2457" t="s">
        <v>123</v>
      </c>
      <c r="B2457" t="s">
        <v>124</v>
      </c>
      <c r="C2457">
        <v>166204</v>
      </c>
      <c r="D2457">
        <v>2013</v>
      </c>
      <c r="E2457" t="s">
        <v>167</v>
      </c>
      <c r="F2457" t="s">
        <v>168</v>
      </c>
      <c r="G2457" t="s">
        <v>169</v>
      </c>
      <c r="H2457" t="s">
        <v>170</v>
      </c>
      <c r="I2457">
        <v>8</v>
      </c>
      <c r="J2457" t="s">
        <v>59</v>
      </c>
      <c r="K2457">
        <v>4</v>
      </c>
      <c r="L2457" t="s">
        <v>44</v>
      </c>
      <c r="M2457">
        <v>5.3000001907348633</v>
      </c>
      <c r="N2457" t="s">
        <v>70</v>
      </c>
      <c r="Q2457" t="s">
        <v>60</v>
      </c>
      <c r="R2457" t="s">
        <v>172</v>
      </c>
      <c r="T2457" t="s">
        <v>173</v>
      </c>
      <c r="U2457" t="s">
        <v>72</v>
      </c>
      <c r="V2457" t="s">
        <v>174</v>
      </c>
      <c r="W2457" t="s">
        <v>103</v>
      </c>
      <c r="X2457" t="s">
        <v>74</v>
      </c>
      <c r="Z2457">
        <v>0</v>
      </c>
      <c r="AA2457" t="s">
        <v>75</v>
      </c>
      <c r="AB2457" t="s">
        <v>83</v>
      </c>
      <c r="AC2457">
        <v>45</v>
      </c>
      <c r="AD2457">
        <v>11</v>
      </c>
      <c r="AE2457">
        <v>4</v>
      </c>
      <c r="AF2457">
        <v>2025</v>
      </c>
      <c r="AG2457">
        <v>20251104</v>
      </c>
      <c r="AH2457" s="2">
        <v>7600</v>
      </c>
      <c r="AI2457" s="2">
        <v>4293.9501953125</v>
      </c>
      <c r="AJ2457" s="2">
        <f t="shared" si="306"/>
        <v>3306.0498046875</v>
      </c>
      <c r="AK2457" s="6">
        <f t="shared" si="307"/>
        <v>0.43500655324835524</v>
      </c>
      <c r="AL2457" s="12">
        <v>7600</v>
      </c>
      <c r="AM2457" s="12">
        <v>3888.9701118855151</v>
      </c>
      <c r="AN2457" s="12">
        <f t="shared" si="308"/>
        <v>3711.0298881144849</v>
      </c>
      <c r="AO2457" s="13">
        <f t="shared" si="309"/>
        <v>0.48829340633085327</v>
      </c>
      <c r="AP2457" s="16">
        <v>7600</v>
      </c>
      <c r="AQ2457" s="16">
        <v>4385.2074997126174</v>
      </c>
      <c r="AR2457" s="16">
        <f t="shared" si="310"/>
        <v>3214.7925002873826</v>
      </c>
      <c r="AS2457" s="17">
        <f t="shared" si="304"/>
        <v>0.42299901319570826</v>
      </c>
      <c r="AT2457" s="20">
        <v>7600</v>
      </c>
      <c r="AU2457" s="20">
        <v>4461.3632075471714</v>
      </c>
      <c r="AV2457" s="20">
        <f t="shared" si="305"/>
        <v>3138.6367924528286</v>
      </c>
      <c r="AW2457" s="21">
        <f t="shared" si="311"/>
        <v>0.4129785253227406</v>
      </c>
    </row>
    <row r="2458" spans="1:49" x14ac:dyDescent="0.25">
      <c r="A2458" t="s">
        <v>123</v>
      </c>
      <c r="B2458" t="s">
        <v>124</v>
      </c>
      <c r="C2458">
        <v>149461</v>
      </c>
      <c r="D2458">
        <v>2013</v>
      </c>
      <c r="E2458" t="s">
        <v>286</v>
      </c>
      <c r="F2458" t="s">
        <v>979</v>
      </c>
      <c r="I2458">
        <v>4</v>
      </c>
      <c r="J2458" t="s">
        <v>69</v>
      </c>
      <c r="K2458">
        <v>4</v>
      </c>
      <c r="L2458" t="s">
        <v>44</v>
      </c>
      <c r="M2458">
        <v>2</v>
      </c>
      <c r="N2458" t="s">
        <v>45</v>
      </c>
      <c r="Q2458" t="s">
        <v>118</v>
      </c>
      <c r="R2458" t="s">
        <v>96</v>
      </c>
      <c r="T2458" t="s">
        <v>49</v>
      </c>
      <c r="U2458" t="s">
        <v>50</v>
      </c>
      <c r="W2458" t="s">
        <v>120</v>
      </c>
      <c r="X2458" t="s">
        <v>121</v>
      </c>
      <c r="Z2458">
        <v>0</v>
      </c>
      <c r="AA2458" t="s">
        <v>75</v>
      </c>
      <c r="AB2458" t="s">
        <v>122</v>
      </c>
      <c r="AC2458">
        <v>45</v>
      </c>
      <c r="AD2458">
        <v>11</v>
      </c>
      <c r="AE2458">
        <v>4</v>
      </c>
      <c r="AF2458">
        <v>2025</v>
      </c>
      <c r="AG2458">
        <v>20251104</v>
      </c>
      <c r="AH2458" s="2">
        <v>1800</v>
      </c>
      <c r="AI2458" s="2">
        <v>2173.736572265625</v>
      </c>
      <c r="AJ2458" s="2">
        <f t="shared" si="306"/>
        <v>373.736572265625</v>
      </c>
      <c r="AK2458" s="6">
        <f t="shared" si="307"/>
        <v>0.20763142903645834</v>
      </c>
      <c r="AL2458" s="12">
        <v>1800</v>
      </c>
      <c r="AM2458" s="12">
        <v>2073.7910002105959</v>
      </c>
      <c r="AN2458" s="12">
        <f t="shared" si="308"/>
        <v>273.79100021059594</v>
      </c>
      <c r="AO2458" s="13">
        <f t="shared" si="309"/>
        <v>0.15210611122810885</v>
      </c>
      <c r="AP2458" s="16">
        <v>1800</v>
      </c>
      <c r="AQ2458" s="16">
        <v>2373.6270753901881</v>
      </c>
      <c r="AR2458" s="16">
        <f t="shared" si="310"/>
        <v>573.62707539018811</v>
      </c>
      <c r="AS2458" s="17">
        <f t="shared" si="304"/>
        <v>0.31868170855010453</v>
      </c>
      <c r="AT2458" s="20">
        <v>1800</v>
      </c>
      <c r="AU2458" s="20">
        <v>2226.2121573301552</v>
      </c>
      <c r="AV2458" s="20">
        <f t="shared" si="305"/>
        <v>426.21215733015515</v>
      </c>
      <c r="AW2458" s="21">
        <f t="shared" si="311"/>
        <v>0.23678453185008619</v>
      </c>
    </row>
    <row r="2459" spans="1:49" x14ac:dyDescent="0.25">
      <c r="A2459" t="s">
        <v>123</v>
      </c>
      <c r="B2459" t="s">
        <v>124</v>
      </c>
      <c r="C2459">
        <v>106962</v>
      </c>
      <c r="D2459">
        <v>2015</v>
      </c>
      <c r="E2459" t="s">
        <v>66</v>
      </c>
      <c r="F2459" t="s">
        <v>366</v>
      </c>
      <c r="G2459" t="s">
        <v>214</v>
      </c>
      <c r="I2459">
        <v>4</v>
      </c>
      <c r="J2459" t="s">
        <v>117</v>
      </c>
      <c r="K2459">
        <v>4</v>
      </c>
      <c r="L2459" t="s">
        <v>44</v>
      </c>
      <c r="M2459">
        <v>1.5</v>
      </c>
      <c r="N2459" t="s">
        <v>45</v>
      </c>
      <c r="O2459" t="s">
        <v>46</v>
      </c>
      <c r="Q2459" t="s">
        <v>118</v>
      </c>
      <c r="R2459" t="s">
        <v>96</v>
      </c>
      <c r="T2459" t="s">
        <v>49</v>
      </c>
      <c r="U2459" t="s">
        <v>50</v>
      </c>
      <c r="W2459" t="s">
        <v>120</v>
      </c>
      <c r="X2459" t="s">
        <v>74</v>
      </c>
      <c r="Z2459">
        <v>0</v>
      </c>
      <c r="AA2459" t="s">
        <v>75</v>
      </c>
      <c r="AB2459" t="s">
        <v>122</v>
      </c>
      <c r="AC2459">
        <v>45</v>
      </c>
      <c r="AD2459">
        <v>11</v>
      </c>
      <c r="AE2459">
        <v>4</v>
      </c>
      <c r="AF2459">
        <v>2025</v>
      </c>
      <c r="AG2459">
        <v>20251104</v>
      </c>
      <c r="AH2459" s="2">
        <v>7900</v>
      </c>
      <c r="AI2459" s="2">
        <v>3090.569580078125</v>
      </c>
      <c r="AJ2459" s="2">
        <f t="shared" si="306"/>
        <v>4809.430419921875</v>
      </c>
      <c r="AK2459" s="6">
        <f t="shared" si="307"/>
        <v>0.60878866074960447</v>
      </c>
      <c r="AL2459" s="12">
        <v>7900</v>
      </c>
      <c r="AM2459" s="12">
        <v>3218.8748375385549</v>
      </c>
      <c r="AN2459" s="12">
        <f t="shared" si="308"/>
        <v>4681.1251624614451</v>
      </c>
      <c r="AO2459" s="13">
        <f t="shared" si="309"/>
        <v>0.59254748891917031</v>
      </c>
      <c r="AP2459" s="16">
        <v>7900</v>
      </c>
      <c r="AQ2459" s="16">
        <v>3280.7910650062458</v>
      </c>
      <c r="AR2459" s="16">
        <f t="shared" si="310"/>
        <v>4619.2089349937542</v>
      </c>
      <c r="AS2459" s="17">
        <f t="shared" si="304"/>
        <v>0.58470999177136129</v>
      </c>
      <c r="AT2459" s="20">
        <v>7900</v>
      </c>
      <c r="AU2459" s="20">
        <v>3171.1258151131569</v>
      </c>
      <c r="AV2459" s="20">
        <f t="shared" si="305"/>
        <v>4728.8741848868431</v>
      </c>
      <c r="AW2459" s="21">
        <f t="shared" si="311"/>
        <v>0.59859166897301808</v>
      </c>
    </row>
    <row r="2460" spans="1:49" x14ac:dyDescent="0.25">
      <c r="A2460" t="s">
        <v>38</v>
      </c>
      <c r="B2460" t="s">
        <v>259</v>
      </c>
      <c r="C2460">
        <v>73425</v>
      </c>
      <c r="D2460">
        <v>2016</v>
      </c>
      <c r="E2460" t="s">
        <v>159</v>
      </c>
      <c r="F2460" t="s">
        <v>564</v>
      </c>
      <c r="G2460" t="s">
        <v>1422</v>
      </c>
      <c r="I2460">
        <v>4</v>
      </c>
      <c r="J2460" t="s">
        <v>69</v>
      </c>
      <c r="K2460">
        <v>4</v>
      </c>
      <c r="L2460" t="s">
        <v>44</v>
      </c>
      <c r="M2460">
        <v>1.5</v>
      </c>
      <c r="N2460" t="s">
        <v>45</v>
      </c>
      <c r="O2460" t="s">
        <v>46</v>
      </c>
      <c r="P2460">
        <v>4</v>
      </c>
      <c r="Q2460" t="s">
        <v>118</v>
      </c>
      <c r="R2460" t="s">
        <v>48</v>
      </c>
      <c r="S2460">
        <v>174</v>
      </c>
      <c r="T2460" t="s">
        <v>49</v>
      </c>
      <c r="U2460" t="s">
        <v>50</v>
      </c>
      <c r="V2460" t="s">
        <v>771</v>
      </c>
      <c r="W2460" t="s">
        <v>52</v>
      </c>
      <c r="X2460" t="s">
        <v>74</v>
      </c>
      <c r="Z2460">
        <v>0</v>
      </c>
      <c r="AA2460" t="s">
        <v>75</v>
      </c>
      <c r="AB2460" t="s">
        <v>122</v>
      </c>
      <c r="AC2460">
        <v>45</v>
      </c>
      <c r="AD2460">
        <v>11</v>
      </c>
      <c r="AE2460">
        <v>4</v>
      </c>
      <c r="AF2460">
        <v>2025</v>
      </c>
      <c r="AG2460">
        <v>20251105</v>
      </c>
      <c r="AH2460" s="2">
        <v>12500</v>
      </c>
      <c r="AI2460" s="2">
        <v>12120.5888671875</v>
      </c>
      <c r="AJ2460" s="2">
        <f t="shared" si="306"/>
        <v>379.4111328125</v>
      </c>
      <c r="AK2460" s="6">
        <f t="shared" si="307"/>
        <v>3.0352890625E-2</v>
      </c>
      <c r="AL2460" s="12">
        <v>12500</v>
      </c>
      <c r="AM2460" s="12">
        <v>11539.93522017499</v>
      </c>
      <c r="AN2460" s="12">
        <f t="shared" si="308"/>
        <v>960.06477982501019</v>
      </c>
      <c r="AO2460" s="13">
        <f t="shared" si="309"/>
        <v>7.6805182386000814E-2</v>
      </c>
      <c r="AP2460" s="16">
        <v>12500</v>
      </c>
      <c r="AQ2460" s="16">
        <v>10730.950395327891</v>
      </c>
      <c r="AR2460" s="16">
        <f t="shared" si="310"/>
        <v>1769.0496046721091</v>
      </c>
      <c r="AS2460" s="17">
        <f t="shared" si="304"/>
        <v>0.14152396837376874</v>
      </c>
      <c r="AT2460" s="20">
        <v>12500</v>
      </c>
      <c r="AU2460" s="20">
        <v>12194.336316181951</v>
      </c>
      <c r="AV2460" s="20">
        <f t="shared" si="305"/>
        <v>305.66368381804932</v>
      </c>
      <c r="AW2460" s="21">
        <f t="shared" si="311"/>
        <v>2.4453094705443944E-2</v>
      </c>
    </row>
    <row r="2461" spans="1:49" x14ac:dyDescent="0.25">
      <c r="A2461" t="s">
        <v>38</v>
      </c>
      <c r="B2461" t="s">
        <v>105</v>
      </c>
      <c r="C2461">
        <v>58669</v>
      </c>
      <c r="D2461">
        <v>2017</v>
      </c>
      <c r="E2461" t="s">
        <v>93</v>
      </c>
      <c r="F2461" t="s">
        <v>164</v>
      </c>
      <c r="H2461" t="s">
        <v>165</v>
      </c>
      <c r="I2461">
        <v>8</v>
      </c>
      <c r="J2461" t="s">
        <v>69</v>
      </c>
      <c r="K2461">
        <v>3</v>
      </c>
      <c r="L2461" t="s">
        <v>44</v>
      </c>
      <c r="M2461">
        <v>4.8000001907348633</v>
      </c>
      <c r="N2461" t="s">
        <v>70</v>
      </c>
      <c r="Q2461" t="s">
        <v>71</v>
      </c>
      <c r="T2461" t="s">
        <v>49</v>
      </c>
      <c r="V2461" t="s">
        <v>1177</v>
      </c>
      <c r="W2461" t="s">
        <v>73</v>
      </c>
      <c r="X2461" t="s">
        <v>74</v>
      </c>
      <c r="Y2461">
        <v>30745</v>
      </c>
      <c r="Z2461">
        <v>0</v>
      </c>
      <c r="AA2461" t="s">
        <v>75</v>
      </c>
      <c r="AB2461" t="s">
        <v>76</v>
      </c>
      <c r="AC2461">
        <v>45</v>
      </c>
      <c r="AD2461">
        <v>11</v>
      </c>
      <c r="AE2461">
        <v>4</v>
      </c>
      <c r="AF2461">
        <v>2025</v>
      </c>
      <c r="AG2461">
        <v>20251106</v>
      </c>
      <c r="AH2461" s="2">
        <v>12500</v>
      </c>
      <c r="AI2461" s="2">
        <v>14530.5556640625</v>
      </c>
      <c r="AJ2461" s="2">
        <f t="shared" si="306"/>
        <v>2030.5556640625</v>
      </c>
      <c r="AK2461" s="6">
        <f t="shared" si="307"/>
        <v>0.162444453125</v>
      </c>
      <c r="AL2461" s="12">
        <v>12500</v>
      </c>
      <c r="AM2461" s="12">
        <v>13202.067200150041</v>
      </c>
      <c r="AN2461" s="12">
        <f t="shared" si="308"/>
        <v>702.06720015004066</v>
      </c>
      <c r="AO2461" s="13">
        <f t="shared" si="309"/>
        <v>5.6165376012003256E-2</v>
      </c>
      <c r="AP2461" s="16">
        <v>12500</v>
      </c>
      <c r="AQ2461" s="16">
        <v>13269.578918834541</v>
      </c>
      <c r="AR2461" s="16">
        <f t="shared" si="310"/>
        <v>769.57891883454067</v>
      </c>
      <c r="AS2461" s="17">
        <f t="shared" si="304"/>
        <v>6.1566313506763254E-2</v>
      </c>
      <c r="AT2461" s="20">
        <v>12500</v>
      </c>
      <c r="AU2461" s="20">
        <v>14778.365487674169</v>
      </c>
      <c r="AV2461" s="20">
        <f t="shared" si="305"/>
        <v>2278.3654876741693</v>
      </c>
      <c r="AW2461" s="21">
        <f t="shared" si="311"/>
        <v>0.18226923901393355</v>
      </c>
    </row>
    <row r="2462" spans="1:49" x14ac:dyDescent="0.25">
      <c r="A2462" t="s">
        <v>77</v>
      </c>
      <c r="B2462" t="s">
        <v>151</v>
      </c>
      <c r="C2462">
        <v>141773</v>
      </c>
      <c r="D2462">
        <v>2015</v>
      </c>
      <c r="E2462" t="s">
        <v>66</v>
      </c>
      <c r="F2462" t="s">
        <v>239</v>
      </c>
      <c r="G2462" t="s">
        <v>180</v>
      </c>
      <c r="I2462">
        <v>4</v>
      </c>
      <c r="J2462" t="s">
        <v>69</v>
      </c>
      <c r="K2462">
        <v>4</v>
      </c>
      <c r="L2462" t="s">
        <v>44</v>
      </c>
      <c r="M2462">
        <v>2.5</v>
      </c>
      <c r="N2462" t="s">
        <v>45</v>
      </c>
      <c r="O2462" t="s">
        <v>46</v>
      </c>
      <c r="Q2462" t="s">
        <v>60</v>
      </c>
      <c r="R2462" t="s">
        <v>48</v>
      </c>
      <c r="S2462">
        <v>168</v>
      </c>
      <c r="T2462" t="s">
        <v>49</v>
      </c>
      <c r="U2462" t="s">
        <v>50</v>
      </c>
      <c r="W2462" t="s">
        <v>62</v>
      </c>
      <c r="X2462" t="s">
        <v>74</v>
      </c>
      <c r="Z2462">
        <v>0</v>
      </c>
      <c r="AA2462" t="s">
        <v>75</v>
      </c>
      <c r="AB2462" t="s">
        <v>83</v>
      </c>
      <c r="AC2462">
        <v>45</v>
      </c>
      <c r="AD2462">
        <v>11</v>
      </c>
      <c r="AE2462">
        <v>4</v>
      </c>
      <c r="AF2462">
        <v>2025</v>
      </c>
      <c r="AG2462">
        <v>20251105</v>
      </c>
      <c r="AH2462" s="2">
        <v>3100</v>
      </c>
      <c r="AI2462" s="2">
        <v>2319.988037109375</v>
      </c>
      <c r="AJ2462" s="2">
        <f t="shared" si="306"/>
        <v>780.011962890625</v>
      </c>
      <c r="AK2462" s="6">
        <f t="shared" si="307"/>
        <v>0.25161676222278223</v>
      </c>
      <c r="AL2462" s="12">
        <v>3100</v>
      </c>
      <c r="AM2462" s="12">
        <v>2321.6085290190672</v>
      </c>
      <c r="AN2462" s="12">
        <f t="shared" si="308"/>
        <v>778.39147098093281</v>
      </c>
      <c r="AO2462" s="13">
        <f t="shared" si="309"/>
        <v>0.25109402289707511</v>
      </c>
      <c r="AP2462" s="16">
        <v>3100</v>
      </c>
      <c r="AQ2462" s="16">
        <v>2657.6627136490588</v>
      </c>
      <c r="AR2462" s="16">
        <f t="shared" si="310"/>
        <v>442.33728635094121</v>
      </c>
      <c r="AS2462" s="17">
        <f t="shared" si="304"/>
        <v>0.14268944720998103</v>
      </c>
      <c r="AT2462" s="20">
        <v>3100</v>
      </c>
      <c r="AU2462" s="20">
        <v>2315.567501527184</v>
      </c>
      <c r="AV2462" s="20">
        <f t="shared" si="305"/>
        <v>784.43249847281595</v>
      </c>
      <c r="AW2462" s="21">
        <f t="shared" si="311"/>
        <v>0.25304274144284383</v>
      </c>
    </row>
    <row r="2463" spans="1:49" x14ac:dyDescent="0.25">
      <c r="A2463" t="s">
        <v>38</v>
      </c>
      <c r="B2463" t="s">
        <v>105</v>
      </c>
      <c r="C2463">
        <v>14090</v>
      </c>
      <c r="D2463">
        <v>2025</v>
      </c>
      <c r="E2463" t="s">
        <v>57</v>
      </c>
      <c r="F2463" t="s">
        <v>1359</v>
      </c>
      <c r="G2463" t="s">
        <v>1360</v>
      </c>
      <c r="I2463">
        <v>4</v>
      </c>
      <c r="J2463" t="s">
        <v>59</v>
      </c>
      <c r="K2463">
        <v>4</v>
      </c>
      <c r="L2463" t="s">
        <v>44</v>
      </c>
      <c r="M2463">
        <v>2</v>
      </c>
      <c r="N2463" t="s">
        <v>45</v>
      </c>
      <c r="Q2463" t="s">
        <v>118</v>
      </c>
      <c r="T2463" t="s">
        <v>49</v>
      </c>
      <c r="W2463" t="s">
        <v>52</v>
      </c>
      <c r="X2463" t="s">
        <v>121</v>
      </c>
      <c r="Z2463">
        <v>0</v>
      </c>
      <c r="AA2463" t="s">
        <v>75</v>
      </c>
      <c r="AB2463" t="s">
        <v>122</v>
      </c>
      <c r="AC2463">
        <v>45</v>
      </c>
      <c r="AD2463">
        <v>11</v>
      </c>
      <c r="AE2463">
        <v>4</v>
      </c>
      <c r="AF2463">
        <v>2025</v>
      </c>
      <c r="AG2463">
        <v>20251104</v>
      </c>
      <c r="AH2463" s="2">
        <v>17500</v>
      </c>
      <c r="AI2463" s="2">
        <v>16847.623046875</v>
      </c>
      <c r="AJ2463" s="2">
        <f t="shared" si="306"/>
        <v>652.376953125</v>
      </c>
      <c r="AK2463" s="6">
        <f t="shared" si="307"/>
        <v>3.7278683035714286E-2</v>
      </c>
      <c r="AL2463" s="12">
        <v>17500</v>
      </c>
      <c r="AM2463" s="12">
        <v>18242.660473927692</v>
      </c>
      <c r="AN2463" s="12">
        <f t="shared" si="308"/>
        <v>742.66047392769178</v>
      </c>
      <c r="AO2463" s="13">
        <f t="shared" si="309"/>
        <v>4.2437741367296673E-2</v>
      </c>
      <c r="AP2463" s="16">
        <v>17500</v>
      </c>
      <c r="AQ2463" s="16">
        <v>19467.945336034001</v>
      </c>
      <c r="AR2463" s="16">
        <f t="shared" si="310"/>
        <v>1967.9453360340012</v>
      </c>
      <c r="AS2463" s="17">
        <f t="shared" si="304"/>
        <v>0.11245401920194292</v>
      </c>
      <c r="AT2463" s="20">
        <v>17500</v>
      </c>
      <c r="AU2463" s="20">
        <v>16170.10554442218</v>
      </c>
      <c r="AV2463" s="20">
        <f t="shared" si="305"/>
        <v>1329.8944555778198</v>
      </c>
      <c r="AW2463" s="21">
        <f t="shared" si="311"/>
        <v>7.5993968890161134E-2</v>
      </c>
    </row>
    <row r="2464" spans="1:49" x14ac:dyDescent="0.25">
      <c r="A2464" t="s">
        <v>109</v>
      </c>
      <c r="B2464" t="s">
        <v>317</v>
      </c>
      <c r="C2464">
        <v>143515</v>
      </c>
      <c r="D2464">
        <v>2016</v>
      </c>
      <c r="E2464" t="s">
        <v>93</v>
      </c>
      <c r="F2464" t="s">
        <v>1449</v>
      </c>
      <c r="G2464" t="s">
        <v>189</v>
      </c>
      <c r="I2464">
        <v>4</v>
      </c>
      <c r="J2464" t="s">
        <v>59</v>
      </c>
      <c r="K2464">
        <v>4</v>
      </c>
      <c r="L2464" t="s">
        <v>44</v>
      </c>
      <c r="M2464">
        <v>1.799999952316284</v>
      </c>
      <c r="N2464" t="s">
        <v>45</v>
      </c>
      <c r="O2464" t="s">
        <v>46</v>
      </c>
      <c r="P2464">
        <v>2</v>
      </c>
      <c r="Q2464" t="s">
        <v>118</v>
      </c>
      <c r="T2464" t="s">
        <v>49</v>
      </c>
      <c r="V2464" t="s">
        <v>1385</v>
      </c>
      <c r="W2464" t="s">
        <v>120</v>
      </c>
      <c r="X2464" t="s">
        <v>74</v>
      </c>
      <c r="Z2464">
        <v>0</v>
      </c>
      <c r="AA2464" t="s">
        <v>75</v>
      </c>
      <c r="AB2464" t="s">
        <v>122</v>
      </c>
      <c r="AC2464">
        <v>45</v>
      </c>
      <c r="AD2464">
        <v>11</v>
      </c>
      <c r="AE2464">
        <v>4</v>
      </c>
      <c r="AF2464">
        <v>2025</v>
      </c>
      <c r="AG2464">
        <v>20251104</v>
      </c>
      <c r="AH2464" s="2">
        <v>800</v>
      </c>
      <c r="AI2464" s="2">
        <v>1545.249877929688</v>
      </c>
      <c r="AJ2464" s="2">
        <f t="shared" si="306"/>
        <v>745.24987792968795</v>
      </c>
      <c r="AK2464" s="6">
        <f t="shared" si="307"/>
        <v>0.93156234741210997</v>
      </c>
      <c r="AL2464" s="12">
        <v>800</v>
      </c>
      <c r="AM2464" s="12">
        <v>1357.446084410077</v>
      </c>
      <c r="AN2464" s="12">
        <f t="shared" si="308"/>
        <v>557.44608441007699</v>
      </c>
      <c r="AO2464" s="13">
        <f t="shared" si="309"/>
        <v>0.69680760551259624</v>
      </c>
      <c r="AP2464" s="16">
        <v>800</v>
      </c>
      <c r="AQ2464" s="16">
        <v>1366.9172952333081</v>
      </c>
      <c r="AR2464" s="16">
        <f t="shared" si="310"/>
        <v>566.9172952333081</v>
      </c>
      <c r="AS2464" s="17">
        <f t="shared" si="304"/>
        <v>0.70864661904163517</v>
      </c>
      <c r="AT2464" s="20">
        <v>800</v>
      </c>
      <c r="AU2464" s="20">
        <v>1644.258021978022</v>
      </c>
      <c r="AV2464" s="20">
        <f t="shared" si="305"/>
        <v>844.25802197802204</v>
      </c>
      <c r="AW2464" s="21">
        <f t="shared" si="311"/>
        <v>1.0553225274725275</v>
      </c>
    </row>
    <row r="2465" spans="1:49" x14ac:dyDescent="0.25">
      <c r="A2465" t="s">
        <v>109</v>
      </c>
      <c r="B2465" t="s">
        <v>538</v>
      </c>
      <c r="C2465">
        <v>133247</v>
      </c>
      <c r="D2465">
        <v>2015</v>
      </c>
      <c r="E2465" t="s">
        <v>66</v>
      </c>
      <c r="F2465" t="s">
        <v>239</v>
      </c>
      <c r="G2465" t="s">
        <v>409</v>
      </c>
      <c r="I2465">
        <v>4</v>
      </c>
      <c r="J2465" t="s">
        <v>129</v>
      </c>
      <c r="K2465">
        <v>4</v>
      </c>
      <c r="L2465" t="s">
        <v>44</v>
      </c>
      <c r="M2465">
        <v>2</v>
      </c>
      <c r="N2465" t="s">
        <v>87</v>
      </c>
      <c r="O2465" t="s">
        <v>46</v>
      </c>
      <c r="P2465">
        <v>3</v>
      </c>
      <c r="Q2465" t="s">
        <v>60</v>
      </c>
      <c r="R2465" t="s">
        <v>89</v>
      </c>
      <c r="S2465">
        <v>240</v>
      </c>
      <c r="T2465" t="s">
        <v>49</v>
      </c>
      <c r="U2465" t="s">
        <v>50</v>
      </c>
      <c r="W2465" t="s">
        <v>62</v>
      </c>
      <c r="X2465" t="s">
        <v>74</v>
      </c>
      <c r="Z2465">
        <v>0</v>
      </c>
      <c r="AA2465" t="s">
        <v>75</v>
      </c>
      <c r="AB2465" t="s">
        <v>83</v>
      </c>
      <c r="AC2465">
        <v>45</v>
      </c>
      <c r="AD2465">
        <v>11</v>
      </c>
      <c r="AE2465">
        <v>4</v>
      </c>
      <c r="AF2465">
        <v>2025</v>
      </c>
      <c r="AG2465">
        <v>20251105</v>
      </c>
      <c r="AH2465" s="2">
        <v>3400</v>
      </c>
      <c r="AI2465" s="2">
        <v>3523.046142578125</v>
      </c>
      <c r="AJ2465" s="2">
        <f t="shared" si="306"/>
        <v>123.046142578125</v>
      </c>
      <c r="AK2465" s="6">
        <f t="shared" si="307"/>
        <v>3.6190041934742651E-2</v>
      </c>
      <c r="AL2465" s="12">
        <v>3400</v>
      </c>
      <c r="AM2465" s="12">
        <v>3446.6397692062551</v>
      </c>
      <c r="AN2465" s="12">
        <f t="shared" si="308"/>
        <v>46.639769206255096</v>
      </c>
      <c r="AO2465" s="13">
        <f t="shared" si="309"/>
        <v>1.3717579178310322E-2</v>
      </c>
      <c r="AP2465" s="16">
        <v>3400</v>
      </c>
      <c r="AQ2465" s="16">
        <v>3355.5658404924129</v>
      </c>
      <c r="AR2465" s="16">
        <f t="shared" si="310"/>
        <v>44.434159507587083</v>
      </c>
      <c r="AS2465" s="17">
        <f t="shared" si="304"/>
        <v>1.3068870443407966E-2</v>
      </c>
      <c r="AT2465" s="20">
        <v>3400</v>
      </c>
      <c r="AU2465" s="20">
        <v>3610.761904761905</v>
      </c>
      <c r="AV2465" s="20">
        <f t="shared" si="305"/>
        <v>210.76190476190504</v>
      </c>
      <c r="AW2465" s="21">
        <f t="shared" si="311"/>
        <v>6.1988795518207365E-2</v>
      </c>
    </row>
    <row r="2466" spans="1:49" x14ac:dyDescent="0.25">
      <c r="A2466" t="s">
        <v>109</v>
      </c>
      <c r="B2466" t="s">
        <v>317</v>
      </c>
      <c r="C2466">
        <v>114282</v>
      </c>
      <c r="D2466">
        <v>2014</v>
      </c>
      <c r="E2466" t="s">
        <v>79</v>
      </c>
      <c r="F2466" t="s">
        <v>924</v>
      </c>
      <c r="G2466" t="s">
        <v>1267</v>
      </c>
      <c r="I2466">
        <v>4</v>
      </c>
      <c r="J2466" t="s">
        <v>59</v>
      </c>
      <c r="K2466">
        <v>4</v>
      </c>
      <c r="L2466" t="s">
        <v>44</v>
      </c>
      <c r="M2466">
        <v>2</v>
      </c>
      <c r="N2466" t="s">
        <v>45</v>
      </c>
      <c r="O2466" t="s">
        <v>46</v>
      </c>
      <c r="P2466">
        <v>3</v>
      </c>
      <c r="Q2466" t="s">
        <v>118</v>
      </c>
      <c r="S2466">
        <v>150</v>
      </c>
      <c r="T2466" t="s">
        <v>49</v>
      </c>
      <c r="U2466" t="s">
        <v>50</v>
      </c>
      <c r="V2466" t="s">
        <v>925</v>
      </c>
      <c r="W2466" t="s">
        <v>52</v>
      </c>
      <c r="X2466" t="s">
        <v>74</v>
      </c>
      <c r="Z2466">
        <v>0</v>
      </c>
      <c r="AA2466" t="s">
        <v>75</v>
      </c>
      <c r="AB2466" t="s">
        <v>122</v>
      </c>
      <c r="AC2466">
        <v>45</v>
      </c>
      <c r="AD2466">
        <v>11</v>
      </c>
      <c r="AE2466">
        <v>4</v>
      </c>
      <c r="AF2466">
        <v>2025</v>
      </c>
      <c r="AG2466">
        <v>20251105</v>
      </c>
      <c r="AH2466" s="2">
        <v>6100</v>
      </c>
      <c r="AI2466" s="2">
        <v>5577.16162109375</v>
      </c>
      <c r="AJ2466" s="2">
        <f t="shared" si="306"/>
        <v>522.83837890625</v>
      </c>
      <c r="AK2466" s="6">
        <f t="shared" si="307"/>
        <v>8.5711209656762294E-2</v>
      </c>
      <c r="AL2466" s="12">
        <v>6100</v>
      </c>
      <c r="AM2466" s="12">
        <v>4583.4787157858573</v>
      </c>
      <c r="AN2466" s="12">
        <f t="shared" si="308"/>
        <v>1516.5212842141427</v>
      </c>
      <c r="AO2466" s="13">
        <f t="shared" si="309"/>
        <v>0.24861004659248243</v>
      </c>
      <c r="AP2466" s="16">
        <v>6100</v>
      </c>
      <c r="AQ2466" s="16">
        <v>4496.433551182171</v>
      </c>
      <c r="AR2466" s="16">
        <f t="shared" si="310"/>
        <v>1603.566448817829</v>
      </c>
      <c r="AS2466" s="17">
        <f t="shared" si="304"/>
        <v>0.26287974570784084</v>
      </c>
      <c r="AT2466" s="20">
        <v>6100</v>
      </c>
      <c r="AU2466" s="20">
        <v>5944.339554485251</v>
      </c>
      <c r="AV2466" s="20">
        <f t="shared" si="305"/>
        <v>155.66044551474897</v>
      </c>
      <c r="AW2466" s="21">
        <f t="shared" si="311"/>
        <v>2.5518105822089996E-2</v>
      </c>
    </row>
    <row r="2467" spans="1:49" x14ac:dyDescent="0.25">
      <c r="A2467" t="s">
        <v>77</v>
      </c>
      <c r="B2467" t="s">
        <v>811</v>
      </c>
      <c r="C2467">
        <v>24545</v>
      </c>
      <c r="D2467">
        <v>2023</v>
      </c>
      <c r="E2467" t="s">
        <v>139</v>
      </c>
      <c r="F2467" t="s">
        <v>264</v>
      </c>
      <c r="G2467" t="s">
        <v>180</v>
      </c>
      <c r="I2467">
        <v>4</v>
      </c>
      <c r="J2467" t="s">
        <v>59</v>
      </c>
      <c r="K2467">
        <v>4</v>
      </c>
      <c r="L2467" t="s">
        <v>44</v>
      </c>
      <c r="M2467">
        <v>2</v>
      </c>
      <c r="N2467" t="s">
        <v>45</v>
      </c>
      <c r="O2467" t="s">
        <v>46</v>
      </c>
      <c r="P2467">
        <v>4</v>
      </c>
      <c r="Q2467" t="s">
        <v>118</v>
      </c>
      <c r="R2467" t="s">
        <v>48</v>
      </c>
      <c r="T2467" t="s">
        <v>49</v>
      </c>
      <c r="U2467" t="s">
        <v>50</v>
      </c>
      <c r="W2467" t="s">
        <v>62</v>
      </c>
      <c r="X2467" t="s">
        <v>121</v>
      </c>
      <c r="Z2467">
        <v>0</v>
      </c>
      <c r="AA2467" t="s">
        <v>75</v>
      </c>
      <c r="AB2467" t="s">
        <v>122</v>
      </c>
      <c r="AC2467">
        <v>45</v>
      </c>
      <c r="AD2467">
        <v>11</v>
      </c>
      <c r="AE2467">
        <v>4</v>
      </c>
      <c r="AF2467">
        <v>2025</v>
      </c>
      <c r="AG2467">
        <v>20251105</v>
      </c>
      <c r="AH2467" s="2">
        <v>16200</v>
      </c>
      <c r="AI2467" s="2">
        <v>14414.1982421875</v>
      </c>
      <c r="AJ2467" s="2">
        <f t="shared" si="306"/>
        <v>1785.8017578125</v>
      </c>
      <c r="AK2467" s="6">
        <f t="shared" si="307"/>
        <v>0.11023467640817901</v>
      </c>
      <c r="AL2467" s="12">
        <v>16200</v>
      </c>
      <c r="AM2467" s="12">
        <v>14262.42090441823</v>
      </c>
      <c r="AN2467" s="12">
        <f t="shared" si="308"/>
        <v>1937.5790955817702</v>
      </c>
      <c r="AO2467" s="13">
        <f t="shared" si="309"/>
        <v>0.11960364787541791</v>
      </c>
      <c r="AP2467" s="16">
        <v>16200</v>
      </c>
      <c r="AQ2467" s="16">
        <v>15913.438567177011</v>
      </c>
      <c r="AR2467" s="16">
        <f t="shared" si="310"/>
        <v>286.56143282298945</v>
      </c>
      <c r="AS2467" s="17">
        <f t="shared" si="304"/>
        <v>1.7688977334752436E-2</v>
      </c>
      <c r="AT2467" s="20">
        <v>16200</v>
      </c>
      <c r="AU2467" s="20">
        <v>14429.147855530469</v>
      </c>
      <c r="AV2467" s="20">
        <f t="shared" si="305"/>
        <v>1770.8521444695307</v>
      </c>
      <c r="AW2467" s="21">
        <f t="shared" si="311"/>
        <v>0.10931186076972411</v>
      </c>
    </row>
    <row r="2468" spans="1:49" x14ac:dyDescent="0.25">
      <c r="A2468" t="s">
        <v>38</v>
      </c>
      <c r="B2468" t="s">
        <v>39</v>
      </c>
      <c r="C2468">
        <v>9256</v>
      </c>
      <c r="D2468">
        <v>2024</v>
      </c>
      <c r="E2468" t="s">
        <v>155</v>
      </c>
      <c r="F2468" t="s">
        <v>605</v>
      </c>
      <c r="G2468" t="s">
        <v>113</v>
      </c>
      <c r="I2468">
        <v>4</v>
      </c>
      <c r="J2468" t="s">
        <v>69</v>
      </c>
      <c r="K2468">
        <v>4</v>
      </c>
      <c r="L2468" t="s">
        <v>44</v>
      </c>
      <c r="M2468">
        <v>1.6000000238418579</v>
      </c>
      <c r="N2468" t="s">
        <v>44</v>
      </c>
      <c r="O2468" t="s">
        <v>46</v>
      </c>
      <c r="Q2468" t="s">
        <v>60</v>
      </c>
      <c r="R2468" t="s">
        <v>89</v>
      </c>
      <c r="S2468">
        <v>177</v>
      </c>
      <c r="T2468" t="s">
        <v>49</v>
      </c>
      <c r="V2468" t="s">
        <v>741</v>
      </c>
      <c r="W2468" t="s">
        <v>62</v>
      </c>
      <c r="X2468" t="s">
        <v>63</v>
      </c>
      <c r="Z2468">
        <v>1</v>
      </c>
      <c r="AA2468" t="s">
        <v>54</v>
      </c>
      <c r="AB2468" t="s">
        <v>64</v>
      </c>
      <c r="AC2468">
        <v>45</v>
      </c>
      <c r="AD2468">
        <v>11</v>
      </c>
      <c r="AE2468">
        <v>4</v>
      </c>
      <c r="AF2468">
        <v>2025</v>
      </c>
      <c r="AG2468">
        <v>20251104</v>
      </c>
      <c r="AH2468" s="2">
        <v>23500</v>
      </c>
      <c r="AI2468" s="2">
        <v>27938.12890625</v>
      </c>
      <c r="AJ2468" s="2">
        <f t="shared" si="306"/>
        <v>4438.12890625</v>
      </c>
      <c r="AK2468" s="6">
        <f t="shared" si="307"/>
        <v>0.18885654920212766</v>
      </c>
      <c r="AL2468" s="12">
        <v>23500</v>
      </c>
      <c r="AM2468" s="12">
        <v>28994.72872687217</v>
      </c>
      <c r="AN2468" s="12">
        <f t="shared" si="308"/>
        <v>5494.7287268721702</v>
      </c>
      <c r="AO2468" s="13">
        <f t="shared" si="309"/>
        <v>0.23381824369668811</v>
      </c>
      <c r="AP2468" s="16">
        <v>23500</v>
      </c>
      <c r="AQ2468" s="16">
        <v>30410.973222209152</v>
      </c>
      <c r="AR2468" s="16">
        <f t="shared" si="310"/>
        <v>6910.9732222091516</v>
      </c>
      <c r="AS2468" s="17">
        <f t="shared" si="304"/>
        <v>0.29408396690251709</v>
      </c>
      <c r="AT2468" s="20">
        <v>23500</v>
      </c>
      <c r="AU2468" s="20">
        <v>26745.250709018721</v>
      </c>
      <c r="AV2468" s="20">
        <f t="shared" si="305"/>
        <v>3245.250709018721</v>
      </c>
      <c r="AW2468" s="21">
        <f t="shared" si="311"/>
        <v>0.13809577485186048</v>
      </c>
    </row>
    <row r="2469" spans="1:49" x14ac:dyDescent="0.25">
      <c r="A2469" t="s">
        <v>109</v>
      </c>
      <c r="B2469" t="s">
        <v>538</v>
      </c>
      <c r="C2469">
        <v>136806</v>
      </c>
      <c r="D2469">
        <v>2017</v>
      </c>
      <c r="E2469" t="s">
        <v>504</v>
      </c>
      <c r="F2469" t="s">
        <v>822</v>
      </c>
      <c r="G2469" t="s">
        <v>964</v>
      </c>
      <c r="I2469">
        <v>6</v>
      </c>
      <c r="J2469" t="s">
        <v>69</v>
      </c>
      <c r="K2469">
        <v>4</v>
      </c>
      <c r="L2469" t="s">
        <v>44</v>
      </c>
      <c r="M2469">
        <v>3.5999999046325679</v>
      </c>
      <c r="N2469" t="s">
        <v>45</v>
      </c>
      <c r="O2469" t="s">
        <v>46</v>
      </c>
      <c r="P2469">
        <v>3</v>
      </c>
      <c r="Q2469" t="s">
        <v>215</v>
      </c>
      <c r="R2469" t="s">
        <v>96</v>
      </c>
      <c r="S2469">
        <v>287</v>
      </c>
      <c r="T2469" t="s">
        <v>49</v>
      </c>
      <c r="U2469" t="s">
        <v>72</v>
      </c>
      <c r="W2469" t="s">
        <v>90</v>
      </c>
      <c r="X2469" t="s">
        <v>98</v>
      </c>
      <c r="Y2469">
        <v>34995</v>
      </c>
      <c r="Z2469">
        <v>0</v>
      </c>
      <c r="AA2469" t="s">
        <v>75</v>
      </c>
      <c r="AB2469" t="s">
        <v>215</v>
      </c>
      <c r="AC2469">
        <v>45</v>
      </c>
      <c r="AD2469">
        <v>11</v>
      </c>
      <c r="AE2469">
        <v>4</v>
      </c>
      <c r="AF2469">
        <v>2025</v>
      </c>
      <c r="AG2469">
        <v>20251105</v>
      </c>
      <c r="AH2469" s="2">
        <v>4800</v>
      </c>
      <c r="AI2469" s="2">
        <v>6139.31591796875</v>
      </c>
      <c r="AJ2469" s="2">
        <f t="shared" si="306"/>
        <v>1339.31591796875</v>
      </c>
      <c r="AK2469" s="6">
        <f t="shared" si="307"/>
        <v>0.27902414957682292</v>
      </c>
      <c r="AL2469" s="12">
        <v>4800</v>
      </c>
      <c r="AM2469" s="12">
        <v>6305.7893637370817</v>
      </c>
      <c r="AN2469" s="12">
        <f t="shared" si="308"/>
        <v>1505.7893637370817</v>
      </c>
      <c r="AO2469" s="13">
        <f t="shared" si="309"/>
        <v>0.31370611744522536</v>
      </c>
      <c r="AP2469" s="16">
        <v>4800</v>
      </c>
      <c r="AQ2469" s="16">
        <v>6171.6987474913822</v>
      </c>
      <c r="AR2469" s="16">
        <f t="shared" si="310"/>
        <v>1371.6987474913822</v>
      </c>
      <c r="AS2469" s="17">
        <f t="shared" si="304"/>
        <v>0.28577057239403797</v>
      </c>
      <c r="AT2469" s="20">
        <v>4800</v>
      </c>
      <c r="AU2469" s="20">
        <v>6139.7446670976087</v>
      </c>
      <c r="AV2469" s="20">
        <f t="shared" si="305"/>
        <v>1339.7446670976087</v>
      </c>
      <c r="AW2469" s="21">
        <f t="shared" si="311"/>
        <v>0.27911347231200184</v>
      </c>
    </row>
    <row r="2470" spans="1:49" x14ac:dyDescent="0.25">
      <c r="A2470" t="s">
        <v>38</v>
      </c>
      <c r="B2470" t="s">
        <v>776</v>
      </c>
      <c r="C2470">
        <v>88750</v>
      </c>
      <c r="D2470">
        <v>2021</v>
      </c>
      <c r="E2470" t="s">
        <v>155</v>
      </c>
      <c r="F2470" t="s">
        <v>1086</v>
      </c>
      <c r="G2470" t="s">
        <v>214</v>
      </c>
      <c r="I2470">
        <v>4</v>
      </c>
      <c r="J2470" t="s">
        <v>69</v>
      </c>
      <c r="K2470">
        <v>4</v>
      </c>
      <c r="L2470" t="s">
        <v>44</v>
      </c>
      <c r="M2470">
        <v>1.6000000238418579</v>
      </c>
      <c r="N2470" t="s">
        <v>45</v>
      </c>
      <c r="O2470" t="s">
        <v>46</v>
      </c>
      <c r="P2470">
        <v>3</v>
      </c>
      <c r="Q2470" t="s">
        <v>674</v>
      </c>
      <c r="R2470" t="s">
        <v>96</v>
      </c>
      <c r="T2470" t="s">
        <v>49</v>
      </c>
      <c r="V2470" t="s">
        <v>1088</v>
      </c>
      <c r="W2470" t="s">
        <v>120</v>
      </c>
      <c r="X2470" t="s">
        <v>63</v>
      </c>
      <c r="Z2470">
        <v>0</v>
      </c>
      <c r="AA2470" t="s">
        <v>75</v>
      </c>
      <c r="AB2470" t="s">
        <v>674</v>
      </c>
      <c r="AC2470">
        <v>45</v>
      </c>
      <c r="AD2470">
        <v>11</v>
      </c>
      <c r="AE2470">
        <v>4</v>
      </c>
      <c r="AF2470">
        <v>2025</v>
      </c>
      <c r="AG2470">
        <v>20251105</v>
      </c>
      <c r="AH2470" s="2">
        <v>7500</v>
      </c>
      <c r="AI2470" s="2">
        <v>7882.45703125</v>
      </c>
      <c r="AJ2470" s="2">
        <f t="shared" si="306"/>
        <v>382.45703125</v>
      </c>
      <c r="AK2470" s="6">
        <f t="shared" si="307"/>
        <v>5.0994270833333334E-2</v>
      </c>
      <c r="AL2470" s="12">
        <v>7500</v>
      </c>
      <c r="AM2470" s="12">
        <v>8042.2401618194272</v>
      </c>
      <c r="AN2470" s="12">
        <f t="shared" si="308"/>
        <v>542.24016181942716</v>
      </c>
      <c r="AO2470" s="13">
        <f t="shared" si="309"/>
        <v>7.2298688242590281E-2</v>
      </c>
      <c r="AP2470" s="16">
        <v>7500</v>
      </c>
      <c r="AQ2470" s="16">
        <v>6931.1277483956064</v>
      </c>
      <c r="AR2470" s="16">
        <f t="shared" si="310"/>
        <v>568.87225160439357</v>
      </c>
      <c r="AS2470" s="17">
        <f t="shared" si="304"/>
        <v>7.5849633547252479E-2</v>
      </c>
      <c r="AT2470" s="20">
        <v>7500</v>
      </c>
      <c r="AU2470" s="20">
        <v>7893.102272727273</v>
      </c>
      <c r="AV2470" s="20">
        <f t="shared" si="305"/>
        <v>393.10227272727298</v>
      </c>
      <c r="AW2470" s="21">
        <f t="shared" si="311"/>
        <v>5.2413636363636398E-2</v>
      </c>
    </row>
    <row r="2471" spans="1:49" x14ac:dyDescent="0.25">
      <c r="A2471" t="s">
        <v>38</v>
      </c>
      <c r="B2471" t="s">
        <v>92</v>
      </c>
      <c r="C2471">
        <v>106058</v>
      </c>
      <c r="D2471">
        <v>2020</v>
      </c>
      <c r="E2471" t="s">
        <v>66</v>
      </c>
      <c r="F2471" t="s">
        <v>366</v>
      </c>
      <c r="G2471" t="s">
        <v>214</v>
      </c>
      <c r="I2471">
        <v>4</v>
      </c>
      <c r="J2471" t="s">
        <v>69</v>
      </c>
      <c r="K2471">
        <v>4</v>
      </c>
      <c r="L2471" t="s">
        <v>44</v>
      </c>
      <c r="M2471">
        <v>1.5</v>
      </c>
      <c r="N2471" t="s">
        <v>45</v>
      </c>
      <c r="O2471" t="s">
        <v>46</v>
      </c>
      <c r="P2471">
        <v>2</v>
      </c>
      <c r="Q2471" t="s">
        <v>118</v>
      </c>
      <c r="R2471" t="s">
        <v>96</v>
      </c>
      <c r="S2471">
        <v>181</v>
      </c>
      <c r="T2471" t="s">
        <v>49</v>
      </c>
      <c r="U2471" t="s">
        <v>50</v>
      </c>
      <c r="W2471" t="s">
        <v>120</v>
      </c>
      <c r="X2471" t="s">
        <v>121</v>
      </c>
      <c r="Z2471">
        <v>0</v>
      </c>
      <c r="AA2471" t="s">
        <v>75</v>
      </c>
      <c r="AB2471" t="s">
        <v>122</v>
      </c>
      <c r="AC2471">
        <v>45</v>
      </c>
      <c r="AD2471">
        <v>11</v>
      </c>
      <c r="AE2471">
        <v>4</v>
      </c>
      <c r="AF2471">
        <v>2025</v>
      </c>
      <c r="AG2471">
        <v>20251104</v>
      </c>
      <c r="AH2471" s="2">
        <v>4800</v>
      </c>
      <c r="AI2471" s="2">
        <v>4325.75830078125</v>
      </c>
      <c r="AJ2471" s="2">
        <f t="shared" si="306"/>
        <v>474.24169921875</v>
      </c>
      <c r="AK2471" s="6">
        <f t="shared" si="307"/>
        <v>9.8800354003906243E-2</v>
      </c>
      <c r="AL2471" s="12">
        <v>4800</v>
      </c>
      <c r="AM2471" s="12">
        <v>4115.5355453590264</v>
      </c>
      <c r="AN2471" s="12">
        <f t="shared" si="308"/>
        <v>684.4644546409736</v>
      </c>
      <c r="AO2471" s="13">
        <f t="shared" si="309"/>
        <v>0.14259676138353616</v>
      </c>
      <c r="AP2471" s="16">
        <v>4800</v>
      </c>
      <c r="AQ2471" s="16">
        <v>4065.1039405173151</v>
      </c>
      <c r="AR2471" s="16">
        <f t="shared" si="310"/>
        <v>734.8960594826849</v>
      </c>
      <c r="AS2471" s="17">
        <f t="shared" si="304"/>
        <v>0.15310334572555936</v>
      </c>
      <c r="AT2471" s="20">
        <v>4800</v>
      </c>
      <c r="AU2471" s="20">
        <v>4461.3632075471714</v>
      </c>
      <c r="AV2471" s="20">
        <f t="shared" si="305"/>
        <v>338.63679245282856</v>
      </c>
      <c r="AW2471" s="21">
        <f t="shared" si="311"/>
        <v>7.0549331761005946E-2</v>
      </c>
    </row>
    <row r="2472" spans="1:49" x14ac:dyDescent="0.25">
      <c r="A2472" t="s">
        <v>77</v>
      </c>
      <c r="B2472" t="s">
        <v>818</v>
      </c>
      <c r="C2472">
        <v>31487</v>
      </c>
      <c r="D2472">
        <v>2022</v>
      </c>
      <c r="E2472" t="s">
        <v>40</v>
      </c>
      <c r="F2472" t="s">
        <v>223</v>
      </c>
      <c r="G2472" t="s">
        <v>517</v>
      </c>
      <c r="H2472" t="s">
        <v>1210</v>
      </c>
      <c r="I2472">
        <v>4</v>
      </c>
      <c r="J2472" t="s">
        <v>129</v>
      </c>
      <c r="K2472">
        <v>4</v>
      </c>
      <c r="L2472" t="s">
        <v>44</v>
      </c>
      <c r="M2472">
        <v>2.5</v>
      </c>
      <c r="N2472" t="s">
        <v>44</v>
      </c>
      <c r="O2472" t="s">
        <v>46</v>
      </c>
      <c r="P2472">
        <v>4</v>
      </c>
      <c r="Q2472" t="s">
        <v>60</v>
      </c>
      <c r="R2472" t="s">
        <v>89</v>
      </c>
      <c r="S2472">
        <v>203</v>
      </c>
      <c r="T2472" t="s">
        <v>49</v>
      </c>
      <c r="U2472" t="s">
        <v>50</v>
      </c>
      <c r="V2472" t="s">
        <v>411</v>
      </c>
      <c r="W2472" t="s">
        <v>62</v>
      </c>
      <c r="X2472" t="s">
        <v>98</v>
      </c>
      <c r="Z2472">
        <v>0</v>
      </c>
      <c r="AA2472" t="s">
        <v>75</v>
      </c>
      <c r="AB2472" t="s">
        <v>83</v>
      </c>
      <c r="AC2472">
        <v>45</v>
      </c>
      <c r="AD2472">
        <v>11</v>
      </c>
      <c r="AE2472">
        <v>4</v>
      </c>
      <c r="AF2472">
        <v>2025</v>
      </c>
      <c r="AG2472">
        <v>20251105</v>
      </c>
      <c r="AH2472" s="2">
        <v>23000</v>
      </c>
      <c r="AI2472" s="2">
        <v>24423.6875</v>
      </c>
      <c r="AJ2472" s="2">
        <f t="shared" si="306"/>
        <v>1423.6875</v>
      </c>
      <c r="AK2472" s="6">
        <f t="shared" si="307"/>
        <v>6.189945652173913E-2</v>
      </c>
      <c r="AL2472" s="12">
        <v>23000</v>
      </c>
      <c r="AM2472" s="12">
        <v>24364.03533834247</v>
      </c>
      <c r="AN2472" s="12">
        <f t="shared" si="308"/>
        <v>1364.0353383424699</v>
      </c>
      <c r="AO2472" s="13">
        <f t="shared" si="309"/>
        <v>5.9305884275759564E-2</v>
      </c>
      <c r="AP2472" s="16">
        <v>23000</v>
      </c>
      <c r="AQ2472" s="16">
        <v>23517.615319876899</v>
      </c>
      <c r="AR2472" s="16">
        <f t="shared" si="310"/>
        <v>517.61531987689887</v>
      </c>
      <c r="AS2472" s="17">
        <f t="shared" si="304"/>
        <v>2.2505013907691256E-2</v>
      </c>
      <c r="AT2472" s="20">
        <v>23000</v>
      </c>
      <c r="AU2472" s="20">
        <v>24118.291618828931</v>
      </c>
      <c r="AV2472" s="20">
        <f t="shared" si="305"/>
        <v>1118.291618828931</v>
      </c>
      <c r="AW2472" s="21">
        <f t="shared" si="311"/>
        <v>4.8621374731692653E-2</v>
      </c>
    </row>
    <row r="2473" spans="1:49" x14ac:dyDescent="0.25">
      <c r="A2473" t="s">
        <v>123</v>
      </c>
      <c r="B2473" t="s">
        <v>440</v>
      </c>
      <c r="C2473">
        <v>102328</v>
      </c>
      <c r="D2473">
        <v>2019</v>
      </c>
      <c r="E2473" t="s">
        <v>93</v>
      </c>
      <c r="F2473" t="s">
        <v>336</v>
      </c>
      <c r="G2473" t="s">
        <v>125</v>
      </c>
      <c r="I2473">
        <v>4</v>
      </c>
      <c r="J2473" t="s">
        <v>69</v>
      </c>
      <c r="K2473">
        <v>4</v>
      </c>
      <c r="L2473" t="s">
        <v>44</v>
      </c>
      <c r="M2473">
        <v>1.3999999761581421</v>
      </c>
      <c r="N2473" t="s">
        <v>45</v>
      </c>
      <c r="O2473" t="s">
        <v>46</v>
      </c>
      <c r="P2473">
        <v>4</v>
      </c>
      <c r="Q2473" t="s">
        <v>60</v>
      </c>
      <c r="R2473" t="s">
        <v>96</v>
      </c>
      <c r="T2473" t="s">
        <v>49</v>
      </c>
      <c r="V2473" t="s">
        <v>338</v>
      </c>
      <c r="W2473" t="s">
        <v>62</v>
      </c>
      <c r="X2473" t="s">
        <v>121</v>
      </c>
      <c r="Y2473">
        <v>24195</v>
      </c>
      <c r="Z2473">
        <v>0</v>
      </c>
      <c r="AA2473" t="s">
        <v>75</v>
      </c>
      <c r="AB2473" t="s">
        <v>83</v>
      </c>
      <c r="AC2473">
        <v>45</v>
      </c>
      <c r="AD2473">
        <v>11</v>
      </c>
      <c r="AE2473">
        <v>4</v>
      </c>
      <c r="AF2473">
        <v>2025</v>
      </c>
      <c r="AG2473">
        <v>20251105</v>
      </c>
      <c r="AH2473" s="2">
        <v>7800</v>
      </c>
      <c r="AI2473" s="2">
        <v>6542.2236328125</v>
      </c>
      <c r="AJ2473" s="2">
        <f t="shared" si="306"/>
        <v>1257.7763671875</v>
      </c>
      <c r="AK2473" s="6">
        <f t="shared" si="307"/>
        <v>0.16125338040865383</v>
      </c>
      <c r="AL2473" s="12">
        <v>7800</v>
      </c>
      <c r="AM2473" s="12">
        <v>6302.3457931372814</v>
      </c>
      <c r="AN2473" s="12">
        <f t="shared" si="308"/>
        <v>1497.6542068627186</v>
      </c>
      <c r="AO2473" s="13">
        <f t="shared" si="309"/>
        <v>0.19200694959778444</v>
      </c>
      <c r="AP2473" s="16">
        <v>7800</v>
      </c>
      <c r="AQ2473" s="16">
        <v>5953.6176641763586</v>
      </c>
      <c r="AR2473" s="16">
        <f t="shared" si="310"/>
        <v>1846.3823358236414</v>
      </c>
      <c r="AS2473" s="17">
        <f t="shared" si="304"/>
        <v>0.23671568407995403</v>
      </c>
      <c r="AT2473" s="20">
        <v>7800</v>
      </c>
      <c r="AU2473" s="20">
        <v>6669.348611723226</v>
      </c>
      <c r="AV2473" s="20">
        <f t="shared" si="305"/>
        <v>1130.651388276774</v>
      </c>
      <c r="AW2473" s="21">
        <f t="shared" si="311"/>
        <v>0.14495530618933</v>
      </c>
    </row>
    <row r="2474" spans="1:49" x14ac:dyDescent="0.25">
      <c r="A2474" t="s">
        <v>123</v>
      </c>
      <c r="B2474" t="s">
        <v>440</v>
      </c>
      <c r="C2474">
        <v>125088</v>
      </c>
      <c r="D2474">
        <v>2016</v>
      </c>
      <c r="E2474" t="s">
        <v>250</v>
      </c>
      <c r="F2474" t="s">
        <v>509</v>
      </c>
      <c r="G2474" t="s">
        <v>510</v>
      </c>
      <c r="I2474">
        <v>4</v>
      </c>
      <c r="J2474" t="s">
        <v>129</v>
      </c>
      <c r="K2474">
        <v>4</v>
      </c>
      <c r="L2474" t="s">
        <v>44</v>
      </c>
      <c r="M2474">
        <v>2.5</v>
      </c>
      <c r="N2474" t="s">
        <v>45</v>
      </c>
      <c r="O2474" t="s">
        <v>95</v>
      </c>
      <c r="P2474">
        <v>1</v>
      </c>
      <c r="Q2474" t="s">
        <v>118</v>
      </c>
      <c r="T2474" t="s">
        <v>49</v>
      </c>
      <c r="U2474" t="s">
        <v>50</v>
      </c>
      <c r="V2474" t="s">
        <v>253</v>
      </c>
      <c r="W2474" t="s">
        <v>120</v>
      </c>
      <c r="X2474" t="s">
        <v>53</v>
      </c>
      <c r="Z2474">
        <v>0</v>
      </c>
      <c r="AA2474" t="s">
        <v>75</v>
      </c>
      <c r="AB2474" t="s">
        <v>122</v>
      </c>
      <c r="AC2474">
        <v>45</v>
      </c>
      <c r="AD2474">
        <v>11</v>
      </c>
      <c r="AE2474">
        <v>4</v>
      </c>
      <c r="AF2474">
        <v>2025</v>
      </c>
      <c r="AG2474">
        <v>20251105</v>
      </c>
      <c r="AH2474" s="2">
        <v>1600</v>
      </c>
      <c r="AI2474" s="2">
        <v>1561.791625976562</v>
      </c>
      <c r="AJ2474" s="2">
        <f t="shared" si="306"/>
        <v>38.208374023437955</v>
      </c>
      <c r="AK2474" s="6">
        <f t="shared" si="307"/>
        <v>2.388023376464872E-2</v>
      </c>
      <c r="AL2474" s="12">
        <v>1600</v>
      </c>
      <c r="AM2474" s="12">
        <v>1465.30174359329</v>
      </c>
      <c r="AN2474" s="12">
        <f t="shared" si="308"/>
        <v>134.69825640671002</v>
      </c>
      <c r="AO2474" s="13">
        <f t="shared" si="309"/>
        <v>8.4186410254193766E-2</v>
      </c>
      <c r="AP2474" s="16">
        <v>1600</v>
      </c>
      <c r="AQ2474" s="16">
        <v>1480.0201584089839</v>
      </c>
      <c r="AR2474" s="16">
        <f t="shared" si="310"/>
        <v>119.97984159101611</v>
      </c>
      <c r="AS2474" s="17">
        <f t="shared" si="304"/>
        <v>7.498740099438507E-2</v>
      </c>
      <c r="AT2474" s="20">
        <v>1600</v>
      </c>
      <c r="AU2474" s="20">
        <v>1644.258021978022</v>
      </c>
      <c r="AV2474" s="20">
        <f t="shared" si="305"/>
        <v>44.258021978022043</v>
      </c>
      <c r="AW2474" s="21">
        <f t="shared" si="311"/>
        <v>2.7661263736263778E-2</v>
      </c>
    </row>
    <row r="2475" spans="1:49" x14ac:dyDescent="0.25">
      <c r="A2475" t="s">
        <v>38</v>
      </c>
      <c r="B2475" t="s">
        <v>92</v>
      </c>
      <c r="C2475">
        <v>75245</v>
      </c>
      <c r="D2475">
        <v>2016</v>
      </c>
      <c r="E2475" t="s">
        <v>93</v>
      </c>
      <c r="F2475" t="s">
        <v>406</v>
      </c>
      <c r="G2475" t="s">
        <v>407</v>
      </c>
      <c r="I2475">
        <v>8</v>
      </c>
      <c r="J2475" t="s">
        <v>129</v>
      </c>
      <c r="K2475">
        <v>2</v>
      </c>
      <c r="L2475" t="s">
        <v>44</v>
      </c>
      <c r="M2475">
        <v>6.1999998092651367</v>
      </c>
      <c r="N2475" t="s">
        <v>70</v>
      </c>
      <c r="O2475" t="s">
        <v>46</v>
      </c>
      <c r="Q2475" t="s">
        <v>480</v>
      </c>
      <c r="T2475" t="s">
        <v>49</v>
      </c>
      <c r="V2475" t="s">
        <v>1969</v>
      </c>
      <c r="W2475" t="s">
        <v>120</v>
      </c>
      <c r="X2475" t="s">
        <v>74</v>
      </c>
      <c r="Z2475">
        <v>0</v>
      </c>
      <c r="AA2475" t="s">
        <v>75</v>
      </c>
      <c r="AB2475" t="s">
        <v>481</v>
      </c>
      <c r="AC2475">
        <v>45</v>
      </c>
      <c r="AD2475">
        <v>11</v>
      </c>
      <c r="AE2475">
        <v>4</v>
      </c>
      <c r="AF2475">
        <v>2025</v>
      </c>
      <c r="AG2475">
        <v>20251104</v>
      </c>
      <c r="AH2475" s="2">
        <v>16500</v>
      </c>
      <c r="AI2475" s="2">
        <v>17291.580078125</v>
      </c>
      <c r="AJ2475" s="2">
        <f t="shared" si="306"/>
        <v>791.580078125</v>
      </c>
      <c r="AK2475" s="6">
        <f t="shared" si="307"/>
        <v>4.7974550189393943E-2</v>
      </c>
      <c r="AL2475" s="12">
        <v>16500</v>
      </c>
      <c r="AM2475" s="12">
        <v>16598.634924129059</v>
      </c>
      <c r="AN2475" s="12">
        <f t="shared" si="308"/>
        <v>98.634924129059073</v>
      </c>
      <c r="AO2475" s="13">
        <f t="shared" si="309"/>
        <v>5.9778741896399437E-3</v>
      </c>
      <c r="AP2475" s="16">
        <v>16500</v>
      </c>
      <c r="AQ2475" s="16">
        <v>17444.506704648411</v>
      </c>
      <c r="AR2475" s="16">
        <f t="shared" si="310"/>
        <v>944.50670464841096</v>
      </c>
      <c r="AS2475" s="17">
        <f t="shared" si="304"/>
        <v>5.7242830584752179E-2</v>
      </c>
      <c r="AT2475" s="20">
        <v>16500</v>
      </c>
      <c r="AU2475" s="20">
        <v>17224.674750356629</v>
      </c>
      <c r="AV2475" s="20">
        <f t="shared" si="305"/>
        <v>724.67475035662937</v>
      </c>
      <c r="AW2475" s="21">
        <f t="shared" si="311"/>
        <v>4.3919681839795721E-2</v>
      </c>
    </row>
    <row r="2476" spans="1:49" x14ac:dyDescent="0.25">
      <c r="A2476" t="s">
        <v>123</v>
      </c>
      <c r="B2476" t="s">
        <v>440</v>
      </c>
      <c r="C2476">
        <v>134537</v>
      </c>
      <c r="D2476">
        <v>2018</v>
      </c>
      <c r="E2476" t="s">
        <v>139</v>
      </c>
      <c r="F2476" t="s">
        <v>284</v>
      </c>
      <c r="I2476">
        <v>6</v>
      </c>
      <c r="J2476" t="s">
        <v>101</v>
      </c>
      <c r="K2476">
        <v>4</v>
      </c>
      <c r="L2476" t="s">
        <v>44</v>
      </c>
      <c r="M2476">
        <v>3.5</v>
      </c>
      <c r="N2476" t="s">
        <v>87</v>
      </c>
      <c r="O2476" t="s">
        <v>95</v>
      </c>
      <c r="P2476">
        <v>2</v>
      </c>
      <c r="Q2476" t="s">
        <v>141</v>
      </c>
      <c r="R2476" t="s">
        <v>89</v>
      </c>
      <c r="T2476" t="s">
        <v>49</v>
      </c>
      <c r="U2476" t="s">
        <v>72</v>
      </c>
      <c r="W2476" t="s">
        <v>134</v>
      </c>
      <c r="X2476" t="s">
        <v>74</v>
      </c>
      <c r="Y2476">
        <v>31040</v>
      </c>
      <c r="Z2476">
        <v>0</v>
      </c>
      <c r="AA2476" t="s">
        <v>75</v>
      </c>
      <c r="AB2476" t="s">
        <v>104</v>
      </c>
      <c r="AC2476">
        <v>45</v>
      </c>
      <c r="AD2476">
        <v>11</v>
      </c>
      <c r="AE2476">
        <v>4</v>
      </c>
      <c r="AF2476">
        <v>2025</v>
      </c>
      <c r="AG2476">
        <v>20251105</v>
      </c>
      <c r="AH2476" s="2">
        <v>1900</v>
      </c>
      <c r="AI2476" s="2">
        <v>1998.609252929688</v>
      </c>
      <c r="AJ2476" s="2">
        <f t="shared" si="306"/>
        <v>98.609252929687955</v>
      </c>
      <c r="AK2476" s="6">
        <f t="shared" si="307"/>
        <v>5.1899606805098926E-2</v>
      </c>
      <c r="AL2476" s="12">
        <v>1900</v>
      </c>
      <c r="AM2476" s="12">
        <v>2158.570616554613</v>
      </c>
      <c r="AN2476" s="12">
        <f t="shared" si="308"/>
        <v>258.57061655461303</v>
      </c>
      <c r="AO2476" s="13">
        <f t="shared" si="309"/>
        <v>0.13608979818663844</v>
      </c>
      <c r="AP2476" s="16">
        <v>1900</v>
      </c>
      <c r="AQ2476" s="16">
        <v>2133.8237417840141</v>
      </c>
      <c r="AR2476" s="16">
        <f t="shared" si="310"/>
        <v>233.82374178401415</v>
      </c>
      <c r="AS2476" s="17">
        <f t="shared" si="304"/>
        <v>0.12306512725474429</v>
      </c>
      <c r="AT2476" s="20">
        <v>1900</v>
      </c>
      <c r="AU2476" s="20">
        <v>2013.2409793814429</v>
      </c>
      <c r="AV2476" s="20">
        <f t="shared" si="305"/>
        <v>113.24097938144291</v>
      </c>
      <c r="AW2476" s="21">
        <f t="shared" si="311"/>
        <v>5.9600515463917321E-2</v>
      </c>
    </row>
    <row r="2477" spans="1:49" x14ac:dyDescent="0.25">
      <c r="A2477" t="s">
        <v>123</v>
      </c>
      <c r="B2477" t="s">
        <v>440</v>
      </c>
      <c r="C2477">
        <v>99878</v>
      </c>
      <c r="D2477">
        <v>2018</v>
      </c>
      <c r="E2477" t="s">
        <v>57</v>
      </c>
      <c r="F2477" t="s">
        <v>210</v>
      </c>
      <c r="G2477" t="s">
        <v>386</v>
      </c>
      <c r="I2477">
        <v>4</v>
      </c>
      <c r="J2477" t="s">
        <v>129</v>
      </c>
      <c r="K2477">
        <v>4</v>
      </c>
      <c r="L2477" t="s">
        <v>44</v>
      </c>
      <c r="M2477">
        <v>2.4000000953674321</v>
      </c>
      <c r="N2477" t="s">
        <v>44</v>
      </c>
      <c r="O2477" t="s">
        <v>46</v>
      </c>
      <c r="P2477">
        <v>3</v>
      </c>
      <c r="Q2477" t="s">
        <v>60</v>
      </c>
      <c r="R2477" t="s">
        <v>89</v>
      </c>
      <c r="S2477">
        <v>185</v>
      </c>
      <c r="T2477" t="s">
        <v>49</v>
      </c>
      <c r="V2477" t="s">
        <v>283</v>
      </c>
      <c r="W2477" t="s">
        <v>134</v>
      </c>
      <c r="X2477" t="s">
        <v>74</v>
      </c>
      <c r="Z2477">
        <v>0</v>
      </c>
      <c r="AA2477" t="s">
        <v>75</v>
      </c>
      <c r="AB2477" t="s">
        <v>83</v>
      </c>
      <c r="AC2477">
        <v>45</v>
      </c>
      <c r="AD2477">
        <v>11</v>
      </c>
      <c r="AE2477">
        <v>4</v>
      </c>
      <c r="AF2477">
        <v>2025</v>
      </c>
      <c r="AG2477">
        <v>20251105</v>
      </c>
      <c r="AH2477" s="2">
        <v>3600</v>
      </c>
      <c r="AI2477" s="2">
        <v>7113.02490234375</v>
      </c>
      <c r="AJ2477" s="2">
        <f t="shared" si="306"/>
        <v>3513.02490234375</v>
      </c>
      <c r="AK2477" s="6">
        <f t="shared" si="307"/>
        <v>0.97584025065104163</v>
      </c>
      <c r="AL2477" s="12">
        <v>3600</v>
      </c>
      <c r="AM2477" s="12">
        <v>7491.6231609203451</v>
      </c>
      <c r="AN2477" s="12">
        <f t="shared" si="308"/>
        <v>3891.6231609203451</v>
      </c>
      <c r="AO2477" s="13">
        <f t="shared" si="309"/>
        <v>1.0810064335889848</v>
      </c>
      <c r="AP2477" s="16">
        <v>3600</v>
      </c>
      <c r="AQ2477" s="16">
        <v>6999.0482085929316</v>
      </c>
      <c r="AR2477" s="16">
        <f t="shared" si="310"/>
        <v>3399.0482085929316</v>
      </c>
      <c r="AS2477" s="17">
        <f t="shared" si="304"/>
        <v>0.94418005794248094</v>
      </c>
      <c r="AT2477" s="20">
        <v>3600</v>
      </c>
      <c r="AU2477" s="20">
        <v>6976.8506493506493</v>
      </c>
      <c r="AV2477" s="20">
        <f t="shared" si="305"/>
        <v>3376.8506493506493</v>
      </c>
      <c r="AW2477" s="21">
        <f t="shared" si="311"/>
        <v>0.93801406926406927</v>
      </c>
    </row>
    <row r="2478" spans="1:49" x14ac:dyDescent="0.25">
      <c r="A2478" t="s">
        <v>38</v>
      </c>
      <c r="B2478" t="s">
        <v>259</v>
      </c>
      <c r="C2478">
        <v>251324</v>
      </c>
      <c r="D2478">
        <v>2014</v>
      </c>
      <c r="E2478" t="s">
        <v>57</v>
      </c>
      <c r="F2478" t="s">
        <v>232</v>
      </c>
      <c r="G2478" t="s">
        <v>1881</v>
      </c>
      <c r="I2478">
        <v>4</v>
      </c>
      <c r="J2478" t="s">
        <v>101</v>
      </c>
      <c r="K2478">
        <v>4</v>
      </c>
      <c r="L2478" t="s">
        <v>44</v>
      </c>
      <c r="M2478">
        <v>1.799999952316284</v>
      </c>
      <c r="N2478" t="s">
        <v>45</v>
      </c>
      <c r="O2478" t="s">
        <v>46</v>
      </c>
      <c r="P2478">
        <v>3</v>
      </c>
      <c r="Q2478" t="s">
        <v>118</v>
      </c>
      <c r="T2478" t="s">
        <v>49</v>
      </c>
      <c r="W2478" t="s">
        <v>120</v>
      </c>
      <c r="X2478" t="s">
        <v>63</v>
      </c>
      <c r="Z2478">
        <v>0</v>
      </c>
      <c r="AA2478" t="s">
        <v>75</v>
      </c>
      <c r="AB2478" t="s">
        <v>122</v>
      </c>
      <c r="AC2478">
        <v>45</v>
      </c>
      <c r="AD2478">
        <v>11</v>
      </c>
      <c r="AE2478">
        <v>4</v>
      </c>
      <c r="AF2478">
        <v>2025</v>
      </c>
      <c r="AG2478">
        <v>20251105</v>
      </c>
      <c r="AH2478" s="2">
        <v>2300</v>
      </c>
      <c r="AI2478" s="2">
        <v>971.89178466796875</v>
      </c>
      <c r="AJ2478" s="2">
        <f t="shared" si="306"/>
        <v>1328.1082153320313</v>
      </c>
      <c r="AK2478" s="6">
        <f t="shared" si="307"/>
        <v>0.5774383544921875</v>
      </c>
      <c r="AL2478" s="12">
        <v>2300</v>
      </c>
      <c r="AM2478" s="12">
        <v>940.27729883142683</v>
      </c>
      <c r="AN2478" s="12">
        <f t="shared" si="308"/>
        <v>1359.7227011685732</v>
      </c>
      <c r="AO2478" s="13">
        <f t="shared" si="309"/>
        <v>0.59118378311677089</v>
      </c>
      <c r="AP2478" s="16">
        <v>2300</v>
      </c>
      <c r="AQ2478" s="16">
        <v>955.19492625916178</v>
      </c>
      <c r="AR2478" s="16">
        <f t="shared" si="310"/>
        <v>1344.8050737408382</v>
      </c>
      <c r="AS2478" s="17">
        <f t="shared" si="304"/>
        <v>0.58469785814819053</v>
      </c>
      <c r="AT2478" s="20">
        <v>2300</v>
      </c>
      <c r="AU2478" s="20">
        <v>1036.9831013916489</v>
      </c>
      <c r="AV2478" s="20">
        <f t="shared" si="305"/>
        <v>1263.0168986083511</v>
      </c>
      <c r="AW2478" s="21">
        <f t="shared" si="311"/>
        <v>0.54913778200363095</v>
      </c>
    </row>
    <row r="2479" spans="1:49" x14ac:dyDescent="0.25">
      <c r="A2479" t="s">
        <v>77</v>
      </c>
      <c r="B2479" t="s">
        <v>596</v>
      </c>
      <c r="C2479">
        <v>136497</v>
      </c>
      <c r="D2479">
        <v>2010</v>
      </c>
      <c r="E2479" t="s">
        <v>468</v>
      </c>
      <c r="F2479" t="s">
        <v>469</v>
      </c>
      <c r="G2479" t="s">
        <v>1020</v>
      </c>
      <c r="I2479">
        <v>6</v>
      </c>
      <c r="J2479" t="s">
        <v>43</v>
      </c>
      <c r="K2479">
        <v>4</v>
      </c>
      <c r="L2479" t="s">
        <v>44</v>
      </c>
      <c r="M2479">
        <v>3.2000000476837158</v>
      </c>
      <c r="N2479" t="s">
        <v>44</v>
      </c>
      <c r="O2479" t="s">
        <v>46</v>
      </c>
      <c r="Q2479" t="s">
        <v>60</v>
      </c>
      <c r="S2479">
        <v>270</v>
      </c>
      <c r="T2479" t="s">
        <v>49</v>
      </c>
      <c r="W2479" t="s">
        <v>134</v>
      </c>
      <c r="X2479" t="s">
        <v>131</v>
      </c>
      <c r="Z2479">
        <v>0</v>
      </c>
      <c r="AA2479" t="s">
        <v>75</v>
      </c>
      <c r="AB2479" t="s">
        <v>83</v>
      </c>
      <c r="AC2479">
        <v>45</v>
      </c>
      <c r="AD2479">
        <v>11</v>
      </c>
      <c r="AE2479">
        <v>4</v>
      </c>
      <c r="AF2479">
        <v>2025</v>
      </c>
      <c r="AG2479">
        <v>20251105</v>
      </c>
      <c r="AH2479" s="2">
        <v>3100</v>
      </c>
      <c r="AI2479" s="2">
        <v>2288.0087890625</v>
      </c>
      <c r="AJ2479" s="2">
        <f t="shared" si="306"/>
        <v>811.9912109375</v>
      </c>
      <c r="AK2479" s="6">
        <f t="shared" si="307"/>
        <v>0.26193264868951616</v>
      </c>
      <c r="AL2479" s="12">
        <v>3100</v>
      </c>
      <c r="AM2479" s="12">
        <v>2286.1413326703382</v>
      </c>
      <c r="AN2479" s="12">
        <f t="shared" si="308"/>
        <v>813.85866732966178</v>
      </c>
      <c r="AO2479" s="13">
        <f t="shared" si="309"/>
        <v>0.26253505397731025</v>
      </c>
      <c r="AP2479" s="16">
        <v>3100</v>
      </c>
      <c r="AQ2479" s="16">
        <v>2385.8246028436602</v>
      </c>
      <c r="AR2479" s="16">
        <f t="shared" si="310"/>
        <v>714.17539715633984</v>
      </c>
      <c r="AS2479" s="17">
        <f t="shared" si="304"/>
        <v>0.23037916037301284</v>
      </c>
      <c r="AT2479" s="20">
        <v>3100</v>
      </c>
      <c r="AU2479" s="20">
        <v>2315.567501527184</v>
      </c>
      <c r="AV2479" s="20">
        <f t="shared" si="305"/>
        <v>784.43249847281595</v>
      </c>
      <c r="AW2479" s="21">
        <f t="shared" si="311"/>
        <v>0.25304274144284383</v>
      </c>
    </row>
    <row r="2480" spans="1:49" x14ac:dyDescent="0.25">
      <c r="A2480" t="s">
        <v>38</v>
      </c>
      <c r="B2480" t="s">
        <v>39</v>
      </c>
      <c r="C2480">
        <v>99949</v>
      </c>
      <c r="D2480">
        <v>2019</v>
      </c>
      <c r="E2480" t="s">
        <v>135</v>
      </c>
      <c r="F2480" t="s">
        <v>566</v>
      </c>
      <c r="G2480" t="s">
        <v>1970</v>
      </c>
      <c r="I2480">
        <v>4</v>
      </c>
      <c r="J2480" t="s">
        <v>129</v>
      </c>
      <c r="K2480">
        <v>4</v>
      </c>
      <c r="L2480" t="s">
        <v>44</v>
      </c>
      <c r="M2480">
        <v>2.4000000953674321</v>
      </c>
      <c r="N2480" t="s">
        <v>45</v>
      </c>
      <c r="O2480" t="s">
        <v>46</v>
      </c>
      <c r="P2480">
        <v>2</v>
      </c>
      <c r="Q2480" t="s">
        <v>60</v>
      </c>
      <c r="S2480">
        <v>180</v>
      </c>
      <c r="T2480" t="s">
        <v>49</v>
      </c>
      <c r="U2480" t="s">
        <v>50</v>
      </c>
      <c r="W2480" t="s">
        <v>62</v>
      </c>
      <c r="X2480" t="s">
        <v>567</v>
      </c>
      <c r="Y2480">
        <v>22275</v>
      </c>
      <c r="Z2480">
        <v>0</v>
      </c>
      <c r="AA2480" t="s">
        <v>75</v>
      </c>
      <c r="AB2480" t="s">
        <v>83</v>
      </c>
      <c r="AC2480">
        <v>45</v>
      </c>
      <c r="AD2480">
        <v>11</v>
      </c>
      <c r="AE2480">
        <v>4</v>
      </c>
      <c r="AF2480">
        <v>2025</v>
      </c>
      <c r="AG2480">
        <v>20251104</v>
      </c>
      <c r="AH2480" s="2">
        <v>5000</v>
      </c>
      <c r="AI2480" s="2">
        <v>5698.7041015625</v>
      </c>
      <c r="AJ2480" s="2">
        <f t="shared" si="306"/>
        <v>698.7041015625</v>
      </c>
      <c r="AK2480" s="6">
        <f t="shared" si="307"/>
        <v>0.13974082031250001</v>
      </c>
      <c r="AL2480" s="12">
        <v>5000</v>
      </c>
      <c r="AM2480" s="12">
        <v>5781.4338391615047</v>
      </c>
      <c r="AN2480" s="12">
        <f t="shared" si="308"/>
        <v>781.43383916150469</v>
      </c>
      <c r="AO2480" s="13">
        <f t="shared" si="309"/>
        <v>0.15628676783230094</v>
      </c>
      <c r="AP2480" s="16">
        <v>5000</v>
      </c>
      <c r="AQ2480" s="16">
        <v>5679.4680066467354</v>
      </c>
      <c r="AR2480" s="16">
        <f t="shared" si="310"/>
        <v>679.46800664673538</v>
      </c>
      <c r="AS2480" s="17">
        <f t="shared" si="304"/>
        <v>0.13589360132934708</v>
      </c>
      <c r="AT2480" s="20">
        <v>5000</v>
      </c>
      <c r="AU2480" s="20">
        <v>5820.3294573643389</v>
      </c>
      <c r="AV2480" s="20">
        <f t="shared" si="305"/>
        <v>820.32945736433885</v>
      </c>
      <c r="AW2480" s="21">
        <f t="shared" si="311"/>
        <v>0.16406589147286776</v>
      </c>
    </row>
    <row r="2481" spans="1:49" x14ac:dyDescent="0.25">
      <c r="A2481" t="s">
        <v>77</v>
      </c>
      <c r="B2481" t="s">
        <v>456</v>
      </c>
      <c r="C2481">
        <v>129473</v>
      </c>
      <c r="D2481">
        <v>2016</v>
      </c>
      <c r="E2481" t="s">
        <v>40</v>
      </c>
      <c r="F2481" t="s">
        <v>1313</v>
      </c>
      <c r="G2481" t="s">
        <v>1741</v>
      </c>
      <c r="H2481" t="s">
        <v>765</v>
      </c>
      <c r="I2481">
        <v>6</v>
      </c>
      <c r="J2481" t="s">
        <v>69</v>
      </c>
      <c r="K2481">
        <v>4</v>
      </c>
      <c r="L2481" t="s">
        <v>44</v>
      </c>
      <c r="M2481">
        <v>4</v>
      </c>
      <c r="N2481" t="s">
        <v>87</v>
      </c>
      <c r="O2481" t="s">
        <v>46</v>
      </c>
      <c r="Q2481" t="s">
        <v>60</v>
      </c>
      <c r="R2481" t="s">
        <v>89</v>
      </c>
      <c r="S2481">
        <v>270</v>
      </c>
      <c r="T2481" t="s">
        <v>49</v>
      </c>
      <c r="U2481" t="s">
        <v>72</v>
      </c>
      <c r="V2481" t="s">
        <v>176</v>
      </c>
      <c r="W2481" t="s">
        <v>90</v>
      </c>
      <c r="X2481" t="s">
        <v>53</v>
      </c>
      <c r="Z2481">
        <v>0</v>
      </c>
      <c r="AA2481" t="s">
        <v>75</v>
      </c>
      <c r="AB2481" t="s">
        <v>83</v>
      </c>
      <c r="AC2481">
        <v>45</v>
      </c>
      <c r="AD2481">
        <v>11</v>
      </c>
      <c r="AE2481">
        <v>4</v>
      </c>
      <c r="AF2481">
        <v>2025</v>
      </c>
      <c r="AG2481">
        <v>20251105</v>
      </c>
      <c r="AH2481" s="2">
        <v>16600</v>
      </c>
      <c r="AI2481" s="2">
        <v>19087.16796875</v>
      </c>
      <c r="AJ2481" s="2">
        <f t="shared" si="306"/>
        <v>2487.16796875</v>
      </c>
      <c r="AK2481" s="6">
        <f t="shared" si="307"/>
        <v>0.14982939570783133</v>
      </c>
      <c r="AL2481" s="12">
        <v>16600</v>
      </c>
      <c r="AM2481" s="12">
        <v>17000.07285206797</v>
      </c>
      <c r="AN2481" s="12">
        <f t="shared" si="308"/>
        <v>400.07285206796951</v>
      </c>
      <c r="AO2481" s="13">
        <f t="shared" si="309"/>
        <v>2.4100774220962018E-2</v>
      </c>
      <c r="AP2481" s="16">
        <v>16600</v>
      </c>
      <c r="AQ2481" s="16">
        <v>17725.06472127786</v>
      </c>
      <c r="AR2481" s="16">
        <f t="shared" si="310"/>
        <v>1125.0647212778604</v>
      </c>
      <c r="AS2481" s="17">
        <f t="shared" si="304"/>
        <v>6.7774983209509657E-2</v>
      </c>
      <c r="AT2481" s="20">
        <v>16600</v>
      </c>
      <c r="AU2481" s="20">
        <v>19475.724590163929</v>
      </c>
      <c r="AV2481" s="20">
        <f t="shared" si="305"/>
        <v>2875.724590163929</v>
      </c>
      <c r="AW2481" s="21">
        <f t="shared" si="311"/>
        <v>0.17323642109421258</v>
      </c>
    </row>
    <row r="2482" spans="1:49" x14ac:dyDescent="0.25">
      <c r="A2482" t="s">
        <v>77</v>
      </c>
      <c r="B2482" t="s">
        <v>596</v>
      </c>
      <c r="C2482">
        <v>228404</v>
      </c>
      <c r="D2482">
        <v>2011</v>
      </c>
      <c r="E2482" t="s">
        <v>40</v>
      </c>
      <c r="F2482" t="s">
        <v>41</v>
      </c>
      <c r="H2482" t="s">
        <v>42</v>
      </c>
      <c r="I2482">
        <v>4</v>
      </c>
      <c r="J2482" t="s">
        <v>43</v>
      </c>
      <c r="K2482">
        <v>4</v>
      </c>
      <c r="L2482" t="s">
        <v>44</v>
      </c>
      <c r="M2482">
        <v>1.799999952316284</v>
      </c>
      <c r="N2482" t="s">
        <v>45</v>
      </c>
      <c r="O2482" t="s">
        <v>46</v>
      </c>
      <c r="Q2482" t="s">
        <v>47</v>
      </c>
      <c r="R2482" t="s">
        <v>48</v>
      </c>
      <c r="T2482" t="s">
        <v>49</v>
      </c>
      <c r="U2482" t="s">
        <v>50</v>
      </c>
      <c r="V2482" t="s">
        <v>51</v>
      </c>
      <c r="W2482" t="s">
        <v>52</v>
      </c>
      <c r="X2482" t="s">
        <v>53</v>
      </c>
      <c r="Z2482">
        <v>1</v>
      </c>
      <c r="AA2482" t="s">
        <v>54</v>
      </c>
      <c r="AB2482" t="s">
        <v>55</v>
      </c>
      <c r="AC2482">
        <v>45</v>
      </c>
      <c r="AD2482">
        <v>11</v>
      </c>
      <c r="AE2482">
        <v>4</v>
      </c>
      <c r="AF2482">
        <v>2025</v>
      </c>
      <c r="AG2482">
        <v>20251105</v>
      </c>
      <c r="AH2482" s="2">
        <v>1000</v>
      </c>
      <c r="AI2482" s="2">
        <v>1948.300415039062</v>
      </c>
      <c r="AJ2482" s="2">
        <f t="shared" si="306"/>
        <v>948.30041503906205</v>
      </c>
      <c r="AK2482" s="6">
        <f t="shared" si="307"/>
        <v>0.94830041503906204</v>
      </c>
      <c r="AL2482" s="12">
        <v>1000</v>
      </c>
      <c r="AM2482" s="12">
        <v>1900.3962128964779</v>
      </c>
      <c r="AN2482" s="12">
        <f t="shared" si="308"/>
        <v>900.39621289647789</v>
      </c>
      <c r="AO2482" s="13">
        <f t="shared" si="309"/>
        <v>0.90039621289647787</v>
      </c>
      <c r="AP2482" s="16">
        <v>1000</v>
      </c>
      <c r="AQ2482" s="16">
        <v>1940.720822158288</v>
      </c>
      <c r="AR2482" s="16">
        <f t="shared" si="310"/>
        <v>940.720822158288</v>
      </c>
      <c r="AS2482" s="17">
        <f t="shared" si="304"/>
        <v>0.94072082215828801</v>
      </c>
      <c r="AT2482" s="20">
        <v>1000</v>
      </c>
      <c r="AU2482" s="20">
        <v>2013.2409793814429</v>
      </c>
      <c r="AV2482" s="20">
        <f t="shared" si="305"/>
        <v>1013.2409793814429</v>
      </c>
      <c r="AW2482" s="21">
        <f t="shared" si="311"/>
        <v>1.013240979381443</v>
      </c>
    </row>
    <row r="2483" spans="1:49" x14ac:dyDescent="0.25">
      <c r="A2483" t="s">
        <v>38</v>
      </c>
      <c r="B2483" t="s">
        <v>92</v>
      </c>
      <c r="C2483">
        <v>101438</v>
      </c>
      <c r="D2483">
        <v>2019</v>
      </c>
      <c r="E2483" t="s">
        <v>66</v>
      </c>
      <c r="F2483" t="s">
        <v>366</v>
      </c>
      <c r="G2483" t="s">
        <v>547</v>
      </c>
      <c r="I2483">
        <v>4</v>
      </c>
      <c r="J2483" t="s">
        <v>59</v>
      </c>
      <c r="K2483">
        <v>4</v>
      </c>
      <c r="L2483" t="s">
        <v>44</v>
      </c>
      <c r="M2483">
        <v>1.5</v>
      </c>
      <c r="N2483" t="s">
        <v>45</v>
      </c>
      <c r="O2483" t="s">
        <v>46</v>
      </c>
      <c r="P2483">
        <v>3</v>
      </c>
      <c r="Q2483" t="s">
        <v>118</v>
      </c>
      <c r="S2483">
        <v>181</v>
      </c>
      <c r="T2483" t="s">
        <v>49</v>
      </c>
      <c r="U2483" t="s">
        <v>50</v>
      </c>
      <c r="W2483" t="s">
        <v>120</v>
      </c>
      <c r="X2483" t="s">
        <v>121</v>
      </c>
      <c r="Y2483">
        <v>28580</v>
      </c>
      <c r="Z2483">
        <v>0</v>
      </c>
      <c r="AA2483" t="s">
        <v>75</v>
      </c>
      <c r="AB2483" t="s">
        <v>122</v>
      </c>
      <c r="AC2483">
        <v>45</v>
      </c>
      <c r="AD2483">
        <v>11</v>
      </c>
      <c r="AE2483">
        <v>4</v>
      </c>
      <c r="AF2483">
        <v>2025</v>
      </c>
      <c r="AG2483">
        <v>20251104</v>
      </c>
      <c r="AH2483" s="2">
        <v>2900</v>
      </c>
      <c r="AI2483" s="2">
        <v>6269.89453125</v>
      </c>
      <c r="AJ2483" s="2">
        <f t="shared" si="306"/>
        <v>3369.89453125</v>
      </c>
      <c r="AK2483" s="6">
        <f t="shared" si="307"/>
        <v>1.1620325969827585</v>
      </c>
      <c r="AL2483" s="12">
        <v>2900</v>
      </c>
      <c r="AM2483" s="12">
        <v>5809.3550723065946</v>
      </c>
      <c r="AN2483" s="12">
        <f t="shared" si="308"/>
        <v>2909.3550723065946</v>
      </c>
      <c r="AO2483" s="13">
        <f t="shared" si="309"/>
        <v>1.0032258870022741</v>
      </c>
      <c r="AP2483" s="16">
        <v>2900</v>
      </c>
      <c r="AQ2483" s="16">
        <v>5901.2370623640654</v>
      </c>
      <c r="AR2483" s="16">
        <f t="shared" si="310"/>
        <v>3001.2370623640654</v>
      </c>
      <c r="AS2483" s="17">
        <f t="shared" si="304"/>
        <v>1.0349093318496778</v>
      </c>
      <c r="AT2483" s="20">
        <v>2900</v>
      </c>
      <c r="AU2483" s="20">
        <v>6441.05</v>
      </c>
      <c r="AV2483" s="20">
        <f t="shared" si="305"/>
        <v>3541.05</v>
      </c>
      <c r="AW2483" s="21">
        <f t="shared" si="311"/>
        <v>1.2210517241379311</v>
      </c>
    </row>
    <row r="2484" spans="1:49" x14ac:dyDescent="0.25">
      <c r="A2484" t="s">
        <v>38</v>
      </c>
      <c r="B2484" t="s">
        <v>92</v>
      </c>
      <c r="C2484">
        <v>162219</v>
      </c>
      <c r="D2484">
        <v>2019</v>
      </c>
      <c r="E2484" t="s">
        <v>93</v>
      </c>
      <c r="F2484" t="s">
        <v>188</v>
      </c>
      <c r="G2484" t="s">
        <v>148</v>
      </c>
      <c r="I2484">
        <v>6</v>
      </c>
      <c r="J2484" t="s">
        <v>69</v>
      </c>
      <c r="K2484">
        <v>4</v>
      </c>
      <c r="L2484" t="s">
        <v>44</v>
      </c>
      <c r="M2484">
        <v>3.5999999046325679</v>
      </c>
      <c r="N2484" t="s">
        <v>44</v>
      </c>
      <c r="O2484" t="s">
        <v>46</v>
      </c>
      <c r="P2484">
        <v>2</v>
      </c>
      <c r="Q2484" t="s">
        <v>60</v>
      </c>
      <c r="R2484" t="s">
        <v>81</v>
      </c>
      <c r="T2484" t="s">
        <v>49</v>
      </c>
      <c r="U2484" t="s">
        <v>72</v>
      </c>
      <c r="V2484" t="s">
        <v>926</v>
      </c>
      <c r="W2484" t="s">
        <v>90</v>
      </c>
      <c r="X2484" t="s">
        <v>74</v>
      </c>
      <c r="Y2484">
        <v>36595</v>
      </c>
      <c r="Z2484">
        <v>0</v>
      </c>
      <c r="AA2484" t="s">
        <v>75</v>
      </c>
      <c r="AB2484" t="s">
        <v>104</v>
      </c>
      <c r="AC2484">
        <v>45</v>
      </c>
      <c r="AD2484">
        <v>11</v>
      </c>
      <c r="AE2484">
        <v>4</v>
      </c>
      <c r="AF2484">
        <v>2025</v>
      </c>
      <c r="AG2484">
        <v>20251104</v>
      </c>
      <c r="AH2484" s="2">
        <v>6000</v>
      </c>
      <c r="AI2484" s="2">
        <v>5750.04541015625</v>
      </c>
      <c r="AJ2484" s="2">
        <f t="shared" si="306"/>
        <v>249.95458984375</v>
      </c>
      <c r="AK2484" s="6">
        <f t="shared" si="307"/>
        <v>4.165909830729167E-2</v>
      </c>
      <c r="AL2484" s="12">
        <v>6000</v>
      </c>
      <c r="AM2484" s="12">
        <v>5705.8509367643646</v>
      </c>
      <c r="AN2484" s="12">
        <f t="shared" si="308"/>
        <v>294.14906323563537</v>
      </c>
      <c r="AO2484" s="13">
        <f t="shared" si="309"/>
        <v>4.9024843872605896E-2</v>
      </c>
      <c r="AP2484" s="16">
        <v>6000</v>
      </c>
      <c r="AQ2484" s="16">
        <v>5476.197141572663</v>
      </c>
      <c r="AR2484" s="16">
        <f t="shared" si="310"/>
        <v>523.80285842733701</v>
      </c>
      <c r="AS2484" s="17">
        <f t="shared" si="304"/>
        <v>8.7300476404556168E-2</v>
      </c>
      <c r="AT2484" s="20">
        <v>6000</v>
      </c>
      <c r="AU2484" s="20">
        <v>5845.3151618398642</v>
      </c>
      <c r="AV2484" s="20">
        <f t="shared" si="305"/>
        <v>154.68483816013577</v>
      </c>
      <c r="AW2484" s="21">
        <f t="shared" si="311"/>
        <v>2.578080636002263E-2</v>
      </c>
    </row>
    <row r="2485" spans="1:49" x14ac:dyDescent="0.25">
      <c r="A2485" t="s">
        <v>38</v>
      </c>
      <c r="B2485" t="s">
        <v>92</v>
      </c>
      <c r="C2485">
        <v>23545</v>
      </c>
      <c r="D2485">
        <v>2023</v>
      </c>
      <c r="E2485" t="s">
        <v>40</v>
      </c>
      <c r="F2485" t="s">
        <v>41</v>
      </c>
      <c r="H2485" t="s">
        <v>1971</v>
      </c>
      <c r="I2485">
        <v>4</v>
      </c>
      <c r="J2485" t="s">
        <v>69</v>
      </c>
      <c r="K2485">
        <v>4</v>
      </c>
      <c r="L2485" t="s">
        <v>44</v>
      </c>
      <c r="M2485">
        <v>2</v>
      </c>
      <c r="N2485" t="s">
        <v>45</v>
      </c>
      <c r="O2485" t="s">
        <v>46</v>
      </c>
      <c r="P2485">
        <v>5</v>
      </c>
      <c r="Q2485" t="s">
        <v>47</v>
      </c>
      <c r="R2485" t="s">
        <v>48</v>
      </c>
      <c r="S2485">
        <v>150</v>
      </c>
      <c r="T2485" t="s">
        <v>49</v>
      </c>
      <c r="U2485" t="s">
        <v>50</v>
      </c>
      <c r="V2485" t="s">
        <v>1972</v>
      </c>
      <c r="W2485" t="s">
        <v>120</v>
      </c>
      <c r="X2485" t="s">
        <v>53</v>
      </c>
      <c r="Z2485">
        <v>1</v>
      </c>
      <c r="AA2485" t="s">
        <v>54</v>
      </c>
      <c r="AB2485" t="s">
        <v>55</v>
      </c>
      <c r="AC2485">
        <v>45</v>
      </c>
      <c r="AD2485">
        <v>11</v>
      </c>
      <c r="AE2485">
        <v>4</v>
      </c>
      <c r="AF2485">
        <v>2025</v>
      </c>
      <c r="AG2485">
        <v>20251104</v>
      </c>
      <c r="AH2485" s="2">
        <v>26500</v>
      </c>
      <c r="AI2485" s="2">
        <v>23546.755859375</v>
      </c>
      <c r="AJ2485" s="2">
        <f t="shared" si="306"/>
        <v>2953.244140625</v>
      </c>
      <c r="AK2485" s="6">
        <f t="shared" si="307"/>
        <v>0.11144317511792452</v>
      </c>
      <c r="AL2485" s="12">
        <v>26500</v>
      </c>
      <c r="AM2485" s="12">
        <v>25466.051741263182</v>
      </c>
      <c r="AN2485" s="12">
        <f t="shared" si="308"/>
        <v>1033.9482587368184</v>
      </c>
      <c r="AO2485" s="13">
        <f t="shared" si="309"/>
        <v>3.9016915424030886E-2</v>
      </c>
      <c r="AP2485" s="16">
        <v>26500</v>
      </c>
      <c r="AQ2485" s="16">
        <v>23146.600317958269</v>
      </c>
      <c r="AR2485" s="16">
        <f t="shared" si="310"/>
        <v>3353.3996820417306</v>
      </c>
      <c r="AS2485" s="17">
        <f t="shared" si="304"/>
        <v>0.12654338422798983</v>
      </c>
      <c r="AT2485" s="20">
        <v>26500</v>
      </c>
      <c r="AU2485" s="20">
        <v>22621.641958041961</v>
      </c>
      <c r="AV2485" s="20">
        <f t="shared" si="305"/>
        <v>3878.3580419580394</v>
      </c>
      <c r="AW2485" s="21">
        <f t="shared" si="311"/>
        <v>0.14635313365879393</v>
      </c>
    </row>
    <row r="2486" spans="1:49" x14ac:dyDescent="0.25">
      <c r="A2486" t="s">
        <v>77</v>
      </c>
      <c r="B2486" t="s">
        <v>151</v>
      </c>
      <c r="C2486">
        <v>159413</v>
      </c>
      <c r="D2486">
        <v>2016</v>
      </c>
      <c r="E2486" t="s">
        <v>93</v>
      </c>
      <c r="F2486" t="s">
        <v>188</v>
      </c>
      <c r="G2486" t="s">
        <v>533</v>
      </c>
      <c r="I2486">
        <v>6</v>
      </c>
      <c r="J2486" t="s">
        <v>101</v>
      </c>
      <c r="K2486">
        <v>4</v>
      </c>
      <c r="L2486" t="s">
        <v>44</v>
      </c>
      <c r="M2486">
        <v>3.5999999046325679</v>
      </c>
      <c r="N2486" t="s">
        <v>44</v>
      </c>
      <c r="O2486" t="s">
        <v>46</v>
      </c>
      <c r="P2486">
        <v>4</v>
      </c>
      <c r="Q2486" t="s">
        <v>60</v>
      </c>
      <c r="R2486" t="s">
        <v>81</v>
      </c>
      <c r="T2486" t="s">
        <v>49</v>
      </c>
      <c r="U2486" t="s">
        <v>72</v>
      </c>
      <c r="V2486" t="s">
        <v>534</v>
      </c>
      <c r="W2486" t="s">
        <v>90</v>
      </c>
      <c r="X2486" t="s">
        <v>74</v>
      </c>
      <c r="Z2486">
        <v>0</v>
      </c>
      <c r="AA2486" t="s">
        <v>75</v>
      </c>
      <c r="AB2486" t="s">
        <v>83</v>
      </c>
      <c r="AC2486">
        <v>45</v>
      </c>
      <c r="AD2486">
        <v>11</v>
      </c>
      <c r="AE2486">
        <v>4</v>
      </c>
      <c r="AF2486">
        <v>2025</v>
      </c>
      <c r="AG2486">
        <v>20251105</v>
      </c>
      <c r="AH2486" s="2">
        <v>1700</v>
      </c>
      <c r="AI2486" s="2">
        <v>3739.699462890625</v>
      </c>
      <c r="AJ2486" s="2">
        <f t="shared" si="306"/>
        <v>2039.699462890625</v>
      </c>
      <c r="AK2486" s="6">
        <f t="shared" si="307"/>
        <v>1.1998232134650735</v>
      </c>
      <c r="AL2486" s="12">
        <v>1700</v>
      </c>
      <c r="AM2486" s="12">
        <v>3941.78990234816</v>
      </c>
      <c r="AN2486" s="12">
        <f t="shared" si="308"/>
        <v>2241.78990234816</v>
      </c>
      <c r="AO2486" s="13">
        <f t="shared" si="309"/>
        <v>1.3186999425577413</v>
      </c>
      <c r="AP2486" s="16">
        <v>1700</v>
      </c>
      <c r="AQ2486" s="16">
        <v>3902.1916329073852</v>
      </c>
      <c r="AR2486" s="16">
        <f t="shared" si="310"/>
        <v>2202.1916329073852</v>
      </c>
      <c r="AS2486" s="17">
        <f t="shared" si="304"/>
        <v>1.2954068428866972</v>
      </c>
      <c r="AT2486" s="20">
        <v>1700</v>
      </c>
      <c r="AU2486" s="20">
        <v>3724.47379032258</v>
      </c>
      <c r="AV2486" s="20">
        <f t="shared" si="305"/>
        <v>2024.47379032258</v>
      </c>
      <c r="AW2486" s="21">
        <f t="shared" si="311"/>
        <v>1.1908669354838706</v>
      </c>
    </row>
    <row r="2487" spans="1:49" x14ac:dyDescent="0.25">
      <c r="A2487" t="s">
        <v>123</v>
      </c>
      <c r="B2487" t="s">
        <v>440</v>
      </c>
      <c r="C2487">
        <v>97258</v>
      </c>
      <c r="D2487">
        <v>2020</v>
      </c>
      <c r="E2487" t="s">
        <v>84</v>
      </c>
      <c r="F2487" t="s">
        <v>85</v>
      </c>
      <c r="G2487" t="s">
        <v>1347</v>
      </c>
      <c r="I2487">
        <v>8</v>
      </c>
      <c r="J2487" t="s">
        <v>59</v>
      </c>
      <c r="K2487">
        <v>4</v>
      </c>
      <c r="L2487" t="s">
        <v>44</v>
      </c>
      <c r="M2487">
        <v>5.6999998092651367</v>
      </c>
      <c r="N2487" t="s">
        <v>87</v>
      </c>
      <c r="O2487" t="s">
        <v>46</v>
      </c>
      <c r="P2487">
        <v>4</v>
      </c>
      <c r="Q2487" t="s">
        <v>88</v>
      </c>
      <c r="R2487" t="s">
        <v>89</v>
      </c>
      <c r="S2487">
        <v>395</v>
      </c>
      <c r="T2487" t="s">
        <v>49</v>
      </c>
      <c r="U2487" t="s">
        <v>72</v>
      </c>
      <c r="W2487" t="s">
        <v>103</v>
      </c>
      <c r="X2487" t="s">
        <v>74</v>
      </c>
      <c r="Z2487">
        <v>0</v>
      </c>
      <c r="AA2487" t="s">
        <v>75</v>
      </c>
      <c r="AB2487" t="s">
        <v>91</v>
      </c>
      <c r="AC2487">
        <v>45</v>
      </c>
      <c r="AD2487">
        <v>11</v>
      </c>
      <c r="AE2487">
        <v>4</v>
      </c>
      <c r="AF2487">
        <v>2025</v>
      </c>
      <c r="AG2487">
        <v>20251105</v>
      </c>
      <c r="AH2487" s="2">
        <v>26100</v>
      </c>
      <c r="AI2487" s="2">
        <v>24526.111328125</v>
      </c>
      <c r="AJ2487" s="2">
        <f t="shared" si="306"/>
        <v>1573.888671875</v>
      </c>
      <c r="AK2487" s="6">
        <f t="shared" si="307"/>
        <v>6.0302247964559387E-2</v>
      </c>
      <c r="AL2487" s="12">
        <v>26100</v>
      </c>
      <c r="AM2487" s="12">
        <v>23492.536675657251</v>
      </c>
      <c r="AN2487" s="12">
        <f t="shared" si="308"/>
        <v>2607.4633243427488</v>
      </c>
      <c r="AO2487" s="13">
        <f t="shared" si="309"/>
        <v>9.9902809361791148E-2</v>
      </c>
      <c r="AP2487" s="16">
        <v>26100</v>
      </c>
      <c r="AQ2487" s="16">
        <v>22861.533051155711</v>
      </c>
      <c r="AR2487" s="16">
        <f t="shared" si="310"/>
        <v>3238.4669488442887</v>
      </c>
      <c r="AS2487" s="17">
        <f t="shared" si="304"/>
        <v>0.12407919344230992</v>
      </c>
      <c r="AT2487" s="20">
        <v>26100</v>
      </c>
      <c r="AU2487" s="20">
        <v>24118.291618828931</v>
      </c>
      <c r="AV2487" s="20">
        <f t="shared" si="305"/>
        <v>1981.708381171069</v>
      </c>
      <c r="AW2487" s="21">
        <f t="shared" si="311"/>
        <v>7.5927524182799577E-2</v>
      </c>
    </row>
    <row r="2488" spans="1:49" x14ac:dyDescent="0.25">
      <c r="A2488" t="s">
        <v>123</v>
      </c>
      <c r="B2488" t="s">
        <v>440</v>
      </c>
      <c r="C2488">
        <v>138389</v>
      </c>
      <c r="D2488">
        <v>2019</v>
      </c>
      <c r="E2488" t="s">
        <v>66</v>
      </c>
      <c r="F2488" t="s">
        <v>221</v>
      </c>
      <c r="I2488">
        <v>8</v>
      </c>
      <c r="J2488" t="s">
        <v>101</v>
      </c>
      <c r="K2488">
        <v>4</v>
      </c>
      <c r="L2488" t="s">
        <v>44</v>
      </c>
      <c r="M2488">
        <v>5</v>
      </c>
      <c r="N2488" t="s">
        <v>70</v>
      </c>
      <c r="O2488" t="s">
        <v>46</v>
      </c>
      <c r="P2488">
        <v>4</v>
      </c>
      <c r="Q2488" t="s">
        <v>88</v>
      </c>
      <c r="R2488" t="s">
        <v>48</v>
      </c>
      <c r="S2488">
        <v>395</v>
      </c>
      <c r="T2488" t="s">
        <v>49</v>
      </c>
      <c r="U2488" t="s">
        <v>72</v>
      </c>
      <c r="V2488" t="s">
        <v>586</v>
      </c>
      <c r="W2488" t="s">
        <v>90</v>
      </c>
      <c r="X2488" t="s">
        <v>74</v>
      </c>
      <c r="Z2488">
        <v>0</v>
      </c>
      <c r="AA2488" t="s">
        <v>75</v>
      </c>
      <c r="AB2488" t="s">
        <v>91</v>
      </c>
      <c r="AC2488">
        <v>45</v>
      </c>
      <c r="AD2488">
        <v>11</v>
      </c>
      <c r="AE2488">
        <v>4</v>
      </c>
      <c r="AF2488">
        <v>2025</v>
      </c>
      <c r="AG2488">
        <v>20251105</v>
      </c>
      <c r="AH2488" s="2">
        <v>14000</v>
      </c>
      <c r="AI2488" s="2">
        <v>13460.6455078125</v>
      </c>
      <c r="AJ2488" s="2">
        <f t="shared" si="306"/>
        <v>539.3544921875</v>
      </c>
      <c r="AK2488" s="6">
        <f t="shared" si="307"/>
        <v>3.8525320870535715E-2</v>
      </c>
      <c r="AL2488" s="12">
        <v>14000</v>
      </c>
      <c r="AM2488" s="12">
        <v>13224.092182318451</v>
      </c>
      <c r="AN2488" s="12">
        <f t="shared" si="308"/>
        <v>775.9078176815492</v>
      </c>
      <c r="AO2488" s="13">
        <f t="shared" si="309"/>
        <v>5.5421986977253514E-2</v>
      </c>
      <c r="AP2488" s="16">
        <v>14000</v>
      </c>
      <c r="AQ2488" s="16">
        <v>13142.53246181635</v>
      </c>
      <c r="AR2488" s="16">
        <f t="shared" si="310"/>
        <v>857.46753818364959</v>
      </c>
      <c r="AS2488" s="17">
        <f t="shared" si="304"/>
        <v>6.1247681298832117E-2</v>
      </c>
      <c r="AT2488" s="20">
        <v>14000</v>
      </c>
      <c r="AU2488" s="20">
        <v>13282.89622641509</v>
      </c>
      <c r="AV2488" s="20">
        <f t="shared" si="305"/>
        <v>717.1037735849095</v>
      </c>
      <c r="AW2488" s="21">
        <f t="shared" si="311"/>
        <v>5.1221698113207821E-2</v>
      </c>
    </row>
    <row r="2489" spans="1:49" x14ac:dyDescent="0.25">
      <c r="A2489" t="s">
        <v>77</v>
      </c>
      <c r="B2489" t="s">
        <v>596</v>
      </c>
      <c r="C2489">
        <v>38128</v>
      </c>
      <c r="D2489">
        <v>2018</v>
      </c>
      <c r="E2489" t="s">
        <v>322</v>
      </c>
      <c r="F2489" t="s">
        <v>1973</v>
      </c>
      <c r="H2489" t="s">
        <v>530</v>
      </c>
      <c r="I2489">
        <v>4</v>
      </c>
      <c r="J2489" t="s">
        <v>69</v>
      </c>
      <c r="K2489">
        <v>4</v>
      </c>
      <c r="L2489" t="s">
        <v>44</v>
      </c>
      <c r="M2489">
        <v>2</v>
      </c>
      <c r="N2489" t="s">
        <v>70</v>
      </c>
      <c r="O2489" t="s">
        <v>46</v>
      </c>
      <c r="P2489">
        <v>4</v>
      </c>
      <c r="Q2489" t="s">
        <v>118</v>
      </c>
      <c r="S2489">
        <v>180</v>
      </c>
      <c r="T2489" t="s">
        <v>542</v>
      </c>
      <c r="W2489" t="s">
        <v>134</v>
      </c>
      <c r="X2489" t="s">
        <v>131</v>
      </c>
      <c r="Y2489">
        <v>46500</v>
      </c>
      <c r="Z2489">
        <v>1</v>
      </c>
      <c r="AA2489" t="s">
        <v>543</v>
      </c>
      <c r="AB2489" t="s">
        <v>365</v>
      </c>
      <c r="AC2489">
        <v>45</v>
      </c>
      <c r="AD2489">
        <v>11</v>
      </c>
      <c r="AE2489">
        <v>4</v>
      </c>
      <c r="AF2489">
        <v>2025</v>
      </c>
      <c r="AG2489">
        <v>20251105</v>
      </c>
      <c r="AH2489" s="2">
        <v>12900</v>
      </c>
      <c r="AI2489" s="2">
        <v>14960.0712890625</v>
      </c>
      <c r="AJ2489" s="2">
        <f t="shared" si="306"/>
        <v>2060.0712890625</v>
      </c>
      <c r="AK2489" s="6">
        <f t="shared" si="307"/>
        <v>0.1596954487645349</v>
      </c>
      <c r="AL2489" s="12">
        <v>12900</v>
      </c>
      <c r="AM2489" s="12">
        <v>15690.818333853331</v>
      </c>
      <c r="AN2489" s="12">
        <f t="shared" si="308"/>
        <v>2790.8183338533308</v>
      </c>
      <c r="AO2489" s="13">
        <f t="shared" si="309"/>
        <v>0.21634250650025821</v>
      </c>
      <c r="AP2489" s="16">
        <v>12900</v>
      </c>
      <c r="AQ2489" s="16">
        <v>16073.97631195654</v>
      </c>
      <c r="AR2489" s="16">
        <f t="shared" si="310"/>
        <v>3173.9763119565396</v>
      </c>
      <c r="AS2489" s="17">
        <f t="shared" si="304"/>
        <v>0.24604467534546817</v>
      </c>
      <c r="AT2489" s="20">
        <v>12900</v>
      </c>
      <c r="AU2489" s="20">
        <v>14478.94736842105</v>
      </c>
      <c r="AV2489" s="20">
        <f t="shared" si="305"/>
        <v>1578.9473684210498</v>
      </c>
      <c r="AW2489" s="21">
        <f t="shared" si="311"/>
        <v>0.12239902080783331</v>
      </c>
    </row>
    <row r="2490" spans="1:49" x14ac:dyDescent="0.25">
      <c r="A2490" t="s">
        <v>38</v>
      </c>
      <c r="B2490" t="s">
        <v>39</v>
      </c>
      <c r="C2490">
        <v>198685</v>
      </c>
      <c r="D2490">
        <v>2010</v>
      </c>
      <c r="E2490" t="s">
        <v>270</v>
      </c>
      <c r="F2490" t="s">
        <v>954</v>
      </c>
      <c r="G2490" t="s">
        <v>1036</v>
      </c>
      <c r="H2490" t="s">
        <v>1037</v>
      </c>
      <c r="I2490">
        <v>6</v>
      </c>
      <c r="J2490" t="s">
        <v>69</v>
      </c>
      <c r="K2490">
        <v>4</v>
      </c>
      <c r="L2490" t="s">
        <v>44</v>
      </c>
      <c r="M2490">
        <v>2.5</v>
      </c>
      <c r="N2490" t="s">
        <v>70</v>
      </c>
      <c r="O2490" t="s">
        <v>46</v>
      </c>
      <c r="Q2490" t="s">
        <v>118</v>
      </c>
      <c r="R2490" t="s">
        <v>48</v>
      </c>
      <c r="S2490">
        <v>236</v>
      </c>
      <c r="T2490" t="s">
        <v>49</v>
      </c>
      <c r="U2490" t="s">
        <v>72</v>
      </c>
      <c r="V2490" t="s">
        <v>956</v>
      </c>
      <c r="W2490" t="s">
        <v>120</v>
      </c>
      <c r="X2490" t="s">
        <v>53</v>
      </c>
      <c r="Z2490">
        <v>0</v>
      </c>
      <c r="AA2490" t="s">
        <v>75</v>
      </c>
      <c r="AB2490" t="s">
        <v>122</v>
      </c>
      <c r="AC2490">
        <v>45</v>
      </c>
      <c r="AD2490">
        <v>11</v>
      </c>
      <c r="AE2490">
        <v>4</v>
      </c>
      <c r="AF2490">
        <v>2025</v>
      </c>
      <c r="AG2490">
        <v>20251104</v>
      </c>
      <c r="AH2490" s="2">
        <v>2600</v>
      </c>
      <c r="AI2490" s="2">
        <v>2740.220947265625</v>
      </c>
      <c r="AJ2490" s="2">
        <f t="shared" si="306"/>
        <v>140.220947265625</v>
      </c>
      <c r="AK2490" s="6">
        <f t="shared" si="307"/>
        <v>5.3931133563701925E-2</v>
      </c>
      <c r="AL2490" s="12">
        <v>2600</v>
      </c>
      <c r="AM2490" s="12">
        <v>2810.6321952239769</v>
      </c>
      <c r="AN2490" s="12">
        <f t="shared" si="308"/>
        <v>210.63219522397685</v>
      </c>
      <c r="AO2490" s="13">
        <f t="shared" si="309"/>
        <v>8.101238277845263E-2</v>
      </c>
      <c r="AP2490" s="16">
        <v>2600</v>
      </c>
      <c r="AQ2490" s="16">
        <v>2960.831070775565</v>
      </c>
      <c r="AR2490" s="16">
        <f t="shared" si="310"/>
        <v>360.83107077556497</v>
      </c>
      <c r="AS2490" s="17">
        <f t="shared" si="304"/>
        <v>0.13878118106752499</v>
      </c>
      <c r="AT2490" s="20">
        <v>2600</v>
      </c>
      <c r="AU2490" s="20">
        <v>2724.0312815338029</v>
      </c>
      <c r="AV2490" s="20">
        <f t="shared" si="305"/>
        <v>124.03128153380294</v>
      </c>
      <c r="AW2490" s="21">
        <f t="shared" si="311"/>
        <v>4.7704339051462666E-2</v>
      </c>
    </row>
    <row r="2491" spans="1:49" x14ac:dyDescent="0.25">
      <c r="A2491" t="s">
        <v>77</v>
      </c>
      <c r="B2491" t="s">
        <v>811</v>
      </c>
      <c r="C2491">
        <v>125990</v>
      </c>
      <c r="D2491">
        <v>2013</v>
      </c>
      <c r="E2491" t="s">
        <v>57</v>
      </c>
      <c r="F2491" t="s">
        <v>363</v>
      </c>
      <c r="G2491" t="s">
        <v>237</v>
      </c>
      <c r="I2491">
        <v>4</v>
      </c>
      <c r="J2491" t="s">
        <v>101</v>
      </c>
      <c r="K2491">
        <v>4</v>
      </c>
      <c r="L2491" t="s">
        <v>44</v>
      </c>
      <c r="M2491">
        <v>2.4000000953674321</v>
      </c>
      <c r="N2491" t="s">
        <v>45</v>
      </c>
      <c r="O2491" t="s">
        <v>46</v>
      </c>
      <c r="P2491">
        <v>2</v>
      </c>
      <c r="Q2491" t="s">
        <v>118</v>
      </c>
      <c r="T2491" t="s">
        <v>49</v>
      </c>
      <c r="V2491" t="s">
        <v>464</v>
      </c>
      <c r="W2491" t="s">
        <v>120</v>
      </c>
      <c r="X2491" t="s">
        <v>74</v>
      </c>
      <c r="Z2491">
        <v>0</v>
      </c>
      <c r="AA2491" t="s">
        <v>75</v>
      </c>
      <c r="AB2491" t="s">
        <v>122</v>
      </c>
      <c r="AC2491">
        <v>45</v>
      </c>
      <c r="AD2491">
        <v>11</v>
      </c>
      <c r="AE2491">
        <v>4</v>
      </c>
      <c r="AF2491">
        <v>2025</v>
      </c>
      <c r="AG2491">
        <v>20251105</v>
      </c>
      <c r="AH2491" s="2">
        <v>3400</v>
      </c>
      <c r="AI2491" s="2">
        <v>2214.57470703125</v>
      </c>
      <c r="AJ2491" s="2">
        <f t="shared" si="306"/>
        <v>1185.42529296875</v>
      </c>
      <c r="AK2491" s="6">
        <f t="shared" si="307"/>
        <v>0.34865449793198527</v>
      </c>
      <c r="AL2491" s="12">
        <v>3400</v>
      </c>
      <c r="AM2491" s="12">
        <v>2037.8608982631961</v>
      </c>
      <c r="AN2491" s="12">
        <f t="shared" si="308"/>
        <v>1362.1391017368039</v>
      </c>
      <c r="AO2491" s="13">
        <f t="shared" si="309"/>
        <v>0.40062914756964824</v>
      </c>
      <c r="AP2491" s="16">
        <v>3400</v>
      </c>
      <c r="AQ2491" s="16">
        <v>2041.634630555764</v>
      </c>
      <c r="AR2491" s="16">
        <f t="shared" si="310"/>
        <v>1358.365369444236</v>
      </c>
      <c r="AS2491" s="17">
        <f t="shared" si="304"/>
        <v>0.39951922630712822</v>
      </c>
      <c r="AT2491" s="20">
        <v>3400</v>
      </c>
      <c r="AU2491" s="20">
        <v>2289.6381182147161</v>
      </c>
      <c r="AV2491" s="20">
        <f t="shared" si="305"/>
        <v>1110.3618817852839</v>
      </c>
      <c r="AW2491" s="21">
        <f t="shared" si="311"/>
        <v>0.32657702405449529</v>
      </c>
    </row>
    <row r="2492" spans="1:49" x14ac:dyDescent="0.25">
      <c r="A2492" t="s">
        <v>123</v>
      </c>
      <c r="B2492" t="s">
        <v>257</v>
      </c>
      <c r="C2492">
        <v>126930</v>
      </c>
      <c r="D2492">
        <v>2017</v>
      </c>
      <c r="E2492" t="s">
        <v>66</v>
      </c>
      <c r="F2492" t="s">
        <v>150</v>
      </c>
      <c r="G2492" t="s">
        <v>795</v>
      </c>
      <c r="I2492">
        <v>6</v>
      </c>
      <c r="J2492" t="s">
        <v>69</v>
      </c>
      <c r="K2492">
        <v>4</v>
      </c>
      <c r="L2492" t="s">
        <v>44</v>
      </c>
      <c r="M2492">
        <v>3.5</v>
      </c>
      <c r="N2492" t="s">
        <v>87</v>
      </c>
      <c r="O2492" t="s">
        <v>46</v>
      </c>
      <c r="Q2492" t="s">
        <v>60</v>
      </c>
      <c r="R2492" t="s">
        <v>89</v>
      </c>
      <c r="S2492">
        <v>365</v>
      </c>
      <c r="T2492" t="s">
        <v>49</v>
      </c>
      <c r="U2492" t="s">
        <v>72</v>
      </c>
      <c r="V2492" t="s">
        <v>102</v>
      </c>
      <c r="W2492" t="s">
        <v>90</v>
      </c>
      <c r="X2492" t="s">
        <v>74</v>
      </c>
      <c r="Y2492">
        <v>53235</v>
      </c>
      <c r="Z2492">
        <v>0</v>
      </c>
      <c r="AA2492" t="s">
        <v>75</v>
      </c>
      <c r="AB2492" t="s">
        <v>104</v>
      </c>
      <c r="AC2492">
        <v>45</v>
      </c>
      <c r="AD2492">
        <v>11</v>
      </c>
      <c r="AE2492">
        <v>4</v>
      </c>
      <c r="AF2492">
        <v>2025</v>
      </c>
      <c r="AG2492">
        <v>20251105</v>
      </c>
      <c r="AH2492" s="2">
        <v>11750</v>
      </c>
      <c r="AI2492" s="2">
        <v>11065.427734375</v>
      </c>
      <c r="AJ2492" s="2">
        <f t="shared" si="306"/>
        <v>684.572265625</v>
      </c>
      <c r="AK2492" s="6">
        <f t="shared" si="307"/>
        <v>5.8261469414893616E-2</v>
      </c>
      <c r="AL2492" s="12">
        <v>11750</v>
      </c>
      <c r="AM2492" s="12">
        <v>10717.27001351354</v>
      </c>
      <c r="AN2492" s="12">
        <f t="shared" si="308"/>
        <v>1032.7299864864599</v>
      </c>
      <c r="AO2492" s="13">
        <f t="shared" si="309"/>
        <v>8.7891913743528505E-2</v>
      </c>
      <c r="AP2492" s="16">
        <v>11750</v>
      </c>
      <c r="AQ2492" s="16">
        <v>11542.892961789499</v>
      </c>
      <c r="AR2492" s="16">
        <f t="shared" si="310"/>
        <v>207.10703821050083</v>
      </c>
      <c r="AS2492" s="17">
        <f t="shared" si="304"/>
        <v>1.7626130911531986E-2</v>
      </c>
      <c r="AT2492" s="20">
        <v>11750</v>
      </c>
      <c r="AU2492" s="20">
        <v>11088.8602383532</v>
      </c>
      <c r="AV2492" s="20">
        <f t="shared" si="305"/>
        <v>661.13976164680025</v>
      </c>
      <c r="AW2492" s="21">
        <f t="shared" si="311"/>
        <v>5.6267213757174486E-2</v>
      </c>
    </row>
    <row r="2493" spans="1:49" x14ac:dyDescent="0.25">
      <c r="A2493" t="s">
        <v>77</v>
      </c>
      <c r="B2493" t="s">
        <v>456</v>
      </c>
      <c r="C2493">
        <v>149660</v>
      </c>
      <c r="D2493">
        <v>2006</v>
      </c>
      <c r="E2493" t="s">
        <v>159</v>
      </c>
      <c r="F2493" t="s">
        <v>236</v>
      </c>
      <c r="G2493" t="s">
        <v>237</v>
      </c>
      <c r="I2493">
        <v>4</v>
      </c>
      <c r="J2493" t="s">
        <v>69</v>
      </c>
      <c r="K2493">
        <v>4</v>
      </c>
      <c r="L2493" t="s">
        <v>44</v>
      </c>
      <c r="M2493">
        <v>2.4000000953674321</v>
      </c>
      <c r="N2493" t="s">
        <v>45</v>
      </c>
      <c r="O2493" t="s">
        <v>46</v>
      </c>
      <c r="Q2493" t="s">
        <v>60</v>
      </c>
      <c r="R2493" t="s">
        <v>96</v>
      </c>
      <c r="S2493">
        <v>156</v>
      </c>
      <c r="T2493" t="s">
        <v>49</v>
      </c>
      <c r="U2493" t="s">
        <v>50</v>
      </c>
      <c r="V2493" t="s">
        <v>865</v>
      </c>
      <c r="W2493" t="s">
        <v>62</v>
      </c>
      <c r="X2493" t="s">
        <v>53</v>
      </c>
      <c r="Z2493">
        <v>0</v>
      </c>
      <c r="AA2493" t="s">
        <v>75</v>
      </c>
      <c r="AB2493" t="s">
        <v>83</v>
      </c>
      <c r="AC2493">
        <v>45</v>
      </c>
      <c r="AD2493">
        <v>11</v>
      </c>
      <c r="AE2493">
        <v>4</v>
      </c>
      <c r="AF2493">
        <v>2025</v>
      </c>
      <c r="AG2493">
        <v>20251105</v>
      </c>
      <c r="AH2493" s="2">
        <v>1800</v>
      </c>
      <c r="AI2493" s="2">
        <v>2592.9833984375</v>
      </c>
      <c r="AJ2493" s="2">
        <f t="shared" si="306"/>
        <v>792.9833984375</v>
      </c>
      <c r="AK2493" s="6">
        <f t="shared" si="307"/>
        <v>0.4405463324652778</v>
      </c>
      <c r="AL2493" s="12">
        <v>1800</v>
      </c>
      <c r="AM2493" s="12">
        <v>2384.97364578305</v>
      </c>
      <c r="AN2493" s="12">
        <f t="shared" si="308"/>
        <v>584.97364578304996</v>
      </c>
      <c r="AO2493" s="13">
        <f t="shared" si="309"/>
        <v>0.3249853587683611</v>
      </c>
      <c r="AP2493" s="16">
        <v>1800</v>
      </c>
      <c r="AQ2493" s="16">
        <v>2691.6456418728931</v>
      </c>
      <c r="AR2493" s="16">
        <f t="shared" si="310"/>
        <v>891.64564187289307</v>
      </c>
      <c r="AS2493" s="17">
        <f t="shared" si="304"/>
        <v>0.49535868992938503</v>
      </c>
      <c r="AT2493" s="20">
        <v>1800</v>
      </c>
      <c r="AU2493" s="20">
        <v>2724.0312815338029</v>
      </c>
      <c r="AV2493" s="20">
        <f t="shared" si="305"/>
        <v>924.03128153380294</v>
      </c>
      <c r="AW2493" s="21">
        <f t="shared" si="311"/>
        <v>0.5133507119632239</v>
      </c>
    </row>
    <row r="2494" spans="1:49" x14ac:dyDescent="0.25">
      <c r="A2494" t="s">
        <v>38</v>
      </c>
      <c r="B2494" t="s">
        <v>39</v>
      </c>
      <c r="C2494">
        <v>124867</v>
      </c>
      <c r="D2494">
        <v>2020</v>
      </c>
      <c r="E2494" t="s">
        <v>66</v>
      </c>
      <c r="F2494" t="s">
        <v>434</v>
      </c>
      <c r="H2494" t="s">
        <v>246</v>
      </c>
      <c r="I2494">
        <v>8</v>
      </c>
      <c r="J2494" t="s">
        <v>69</v>
      </c>
      <c r="K2494">
        <v>4</v>
      </c>
      <c r="L2494" t="s">
        <v>44</v>
      </c>
      <c r="M2494">
        <v>7.3000001907348633</v>
      </c>
      <c r="N2494" t="s">
        <v>87</v>
      </c>
      <c r="O2494" t="s">
        <v>46</v>
      </c>
      <c r="Q2494" t="s">
        <v>88</v>
      </c>
      <c r="R2494" t="s">
        <v>89</v>
      </c>
      <c r="T2494" t="s">
        <v>49</v>
      </c>
      <c r="U2494" t="s">
        <v>72</v>
      </c>
      <c r="W2494" t="s">
        <v>220</v>
      </c>
      <c r="X2494" t="s">
        <v>74</v>
      </c>
      <c r="Z2494">
        <v>0</v>
      </c>
      <c r="AA2494" t="s">
        <v>75</v>
      </c>
      <c r="AB2494" t="s">
        <v>91</v>
      </c>
      <c r="AC2494">
        <v>45</v>
      </c>
      <c r="AD2494">
        <v>11</v>
      </c>
      <c r="AE2494">
        <v>4</v>
      </c>
      <c r="AF2494">
        <v>2025</v>
      </c>
      <c r="AG2494">
        <v>20251104</v>
      </c>
      <c r="AH2494" s="2">
        <v>33500</v>
      </c>
      <c r="AI2494" s="2">
        <v>23194.7734375</v>
      </c>
      <c r="AJ2494" s="2">
        <f t="shared" si="306"/>
        <v>10305.2265625</v>
      </c>
      <c r="AK2494" s="6">
        <f t="shared" si="307"/>
        <v>0.30761870335820896</v>
      </c>
      <c r="AL2494" s="12">
        <v>33500</v>
      </c>
      <c r="AM2494" s="12">
        <v>21803.554243905372</v>
      </c>
      <c r="AN2494" s="12">
        <f t="shared" si="308"/>
        <v>11696.445756094628</v>
      </c>
      <c r="AO2494" s="13">
        <f t="shared" si="309"/>
        <v>0.34914763451028741</v>
      </c>
      <c r="AP2494" s="16">
        <v>33500</v>
      </c>
      <c r="AQ2494" s="16">
        <v>22404.638466186228</v>
      </c>
      <c r="AR2494" s="16">
        <f t="shared" si="310"/>
        <v>11095.361533813772</v>
      </c>
      <c r="AS2494" s="17">
        <f t="shared" si="304"/>
        <v>0.3312048219048887</v>
      </c>
      <c r="AT2494" s="20">
        <v>33500</v>
      </c>
      <c r="AU2494" s="20">
        <v>23389.397565922922</v>
      </c>
      <c r="AV2494" s="20">
        <f t="shared" si="305"/>
        <v>10110.602434077078</v>
      </c>
      <c r="AW2494" s="21">
        <f t="shared" si="311"/>
        <v>0.30180902788289787</v>
      </c>
    </row>
    <row r="2495" spans="1:49" x14ac:dyDescent="0.25">
      <c r="A2495" t="s">
        <v>77</v>
      </c>
      <c r="B2495" t="s">
        <v>235</v>
      </c>
      <c r="C2495">
        <v>62558</v>
      </c>
      <c r="D2495">
        <v>2011</v>
      </c>
      <c r="E2495" t="s">
        <v>66</v>
      </c>
      <c r="F2495" t="s">
        <v>1974</v>
      </c>
      <c r="I2495">
        <v>10</v>
      </c>
      <c r="J2495" t="s">
        <v>230</v>
      </c>
      <c r="L2495" t="s">
        <v>44</v>
      </c>
      <c r="M2495">
        <v>6.8000001907348633</v>
      </c>
      <c r="N2495" t="s">
        <v>70</v>
      </c>
      <c r="Q2495" t="s">
        <v>1975</v>
      </c>
      <c r="R2495" t="s">
        <v>48</v>
      </c>
      <c r="S2495">
        <v>362</v>
      </c>
      <c r="T2495" t="s">
        <v>49</v>
      </c>
      <c r="U2495" t="s">
        <v>72</v>
      </c>
      <c r="W2495" t="s">
        <v>1517</v>
      </c>
      <c r="X2495" t="s">
        <v>74</v>
      </c>
      <c r="Z2495">
        <v>0</v>
      </c>
      <c r="AA2495" t="s">
        <v>75</v>
      </c>
      <c r="AB2495" t="s">
        <v>1124</v>
      </c>
      <c r="AC2495">
        <v>45</v>
      </c>
      <c r="AD2495">
        <v>11</v>
      </c>
      <c r="AE2495">
        <v>4</v>
      </c>
      <c r="AF2495">
        <v>2025</v>
      </c>
      <c r="AG2495">
        <v>20251104</v>
      </c>
      <c r="AH2495" s="2">
        <v>13300</v>
      </c>
      <c r="AI2495" s="2">
        <v>14784.8671875</v>
      </c>
      <c r="AJ2495" s="2">
        <f t="shared" si="306"/>
        <v>1484.8671875</v>
      </c>
      <c r="AK2495" s="6">
        <f t="shared" si="307"/>
        <v>0.11164414943609023</v>
      </c>
      <c r="AL2495" s="12">
        <v>13300</v>
      </c>
      <c r="AM2495" s="12">
        <v>14350.053527308701</v>
      </c>
      <c r="AN2495" s="12">
        <f t="shared" si="308"/>
        <v>1050.0535273087007</v>
      </c>
      <c r="AO2495" s="13">
        <f t="shared" si="309"/>
        <v>7.8951393030729372E-2</v>
      </c>
      <c r="AP2495" s="16">
        <v>13300</v>
      </c>
      <c r="AQ2495" s="16">
        <v>14904.885478248851</v>
      </c>
      <c r="AR2495" s="16">
        <f t="shared" si="310"/>
        <v>1604.8854782488506</v>
      </c>
      <c r="AS2495" s="17">
        <f t="shared" si="304"/>
        <v>0.12066808107134215</v>
      </c>
      <c r="AT2495" s="20">
        <v>13300</v>
      </c>
      <c r="AU2495" s="20">
        <v>14778.365487674169</v>
      </c>
      <c r="AV2495" s="20">
        <f t="shared" si="305"/>
        <v>1478.3654876741693</v>
      </c>
      <c r="AW2495" s="21">
        <f t="shared" si="311"/>
        <v>0.11115529982512551</v>
      </c>
    </row>
    <row r="2496" spans="1:49" x14ac:dyDescent="0.25">
      <c r="A2496" t="s">
        <v>38</v>
      </c>
      <c r="B2496" t="s">
        <v>105</v>
      </c>
      <c r="C2496">
        <v>114637</v>
      </c>
      <c r="D2496">
        <v>2014</v>
      </c>
      <c r="E2496" t="s">
        <v>66</v>
      </c>
      <c r="F2496" t="s">
        <v>1222</v>
      </c>
      <c r="H2496" t="s">
        <v>218</v>
      </c>
      <c r="I2496">
        <v>8</v>
      </c>
      <c r="J2496" t="s">
        <v>69</v>
      </c>
      <c r="K2496">
        <v>3</v>
      </c>
      <c r="L2496" t="s">
        <v>44</v>
      </c>
      <c r="M2496">
        <v>4.5999999046325684</v>
      </c>
      <c r="N2496" t="s">
        <v>70</v>
      </c>
      <c r="O2496" t="s">
        <v>46</v>
      </c>
      <c r="P2496">
        <v>2</v>
      </c>
      <c r="Q2496" t="s">
        <v>71</v>
      </c>
      <c r="R2496" t="s">
        <v>48</v>
      </c>
      <c r="S2496">
        <v>225</v>
      </c>
      <c r="T2496" t="s">
        <v>49</v>
      </c>
      <c r="U2496" t="s">
        <v>72</v>
      </c>
      <c r="V2496" t="s">
        <v>561</v>
      </c>
      <c r="W2496" t="s">
        <v>73</v>
      </c>
      <c r="X2496" t="s">
        <v>74</v>
      </c>
      <c r="Z2496">
        <v>0</v>
      </c>
      <c r="AA2496" t="s">
        <v>75</v>
      </c>
      <c r="AB2496" t="s">
        <v>76</v>
      </c>
      <c r="AC2496">
        <v>45</v>
      </c>
      <c r="AD2496">
        <v>11</v>
      </c>
      <c r="AE2496">
        <v>4</v>
      </c>
      <c r="AF2496">
        <v>2025</v>
      </c>
      <c r="AG2496">
        <v>20251104</v>
      </c>
      <c r="AH2496" s="2">
        <v>2250</v>
      </c>
      <c r="AI2496" s="2">
        <v>4696.068359375</v>
      </c>
      <c r="AJ2496" s="2">
        <f t="shared" si="306"/>
        <v>2446.068359375</v>
      </c>
      <c r="AK2496" s="6">
        <f t="shared" si="307"/>
        <v>1.0871414930555556</v>
      </c>
      <c r="AL2496" s="12">
        <v>2250</v>
      </c>
      <c r="AM2496" s="12">
        <v>4650.3841660968192</v>
      </c>
      <c r="AN2496" s="12">
        <f t="shared" si="308"/>
        <v>2400.3841660968192</v>
      </c>
      <c r="AO2496" s="13">
        <f t="shared" si="309"/>
        <v>1.0668374071541418</v>
      </c>
      <c r="AP2496" s="16">
        <v>2250</v>
      </c>
      <c r="AQ2496" s="16">
        <v>4846.6350452844999</v>
      </c>
      <c r="AR2496" s="16">
        <f t="shared" si="310"/>
        <v>2596.6350452844999</v>
      </c>
      <c r="AS2496" s="17">
        <f t="shared" si="304"/>
        <v>1.1540600201264444</v>
      </c>
      <c r="AT2496" s="20">
        <v>2250</v>
      </c>
      <c r="AU2496" s="20">
        <v>4831.4013840830448</v>
      </c>
      <c r="AV2496" s="20">
        <f t="shared" si="305"/>
        <v>2581.4013840830448</v>
      </c>
      <c r="AW2496" s="21">
        <f t="shared" si="311"/>
        <v>1.1472895040369089</v>
      </c>
    </row>
    <row r="2497" spans="1:49" x14ac:dyDescent="0.25">
      <c r="A2497" t="s">
        <v>38</v>
      </c>
      <c r="B2497" t="s">
        <v>92</v>
      </c>
      <c r="C2497">
        <v>160869</v>
      </c>
      <c r="D2497">
        <v>2018</v>
      </c>
      <c r="E2497" t="s">
        <v>370</v>
      </c>
      <c r="F2497" t="s">
        <v>448</v>
      </c>
      <c r="G2497" t="s">
        <v>842</v>
      </c>
      <c r="I2497">
        <v>4</v>
      </c>
      <c r="J2497" t="s">
        <v>69</v>
      </c>
      <c r="K2497">
        <v>4</v>
      </c>
      <c r="L2497" t="s">
        <v>44</v>
      </c>
      <c r="M2497">
        <v>2.5</v>
      </c>
      <c r="N2497" t="s">
        <v>44</v>
      </c>
      <c r="O2497" t="s">
        <v>46</v>
      </c>
      <c r="P2497">
        <v>3</v>
      </c>
      <c r="Q2497" t="s">
        <v>60</v>
      </c>
      <c r="R2497" t="s">
        <v>81</v>
      </c>
      <c r="S2497">
        <v>170</v>
      </c>
      <c r="T2497" t="s">
        <v>49</v>
      </c>
      <c r="V2497" t="s">
        <v>843</v>
      </c>
      <c r="W2497" t="s">
        <v>62</v>
      </c>
      <c r="X2497" t="s">
        <v>53</v>
      </c>
      <c r="Y2497">
        <v>29395</v>
      </c>
      <c r="Z2497">
        <v>0</v>
      </c>
      <c r="AA2497" t="s">
        <v>75</v>
      </c>
      <c r="AB2497" t="s">
        <v>83</v>
      </c>
      <c r="AC2497">
        <v>45</v>
      </c>
      <c r="AD2497">
        <v>11</v>
      </c>
      <c r="AE2497">
        <v>4</v>
      </c>
      <c r="AF2497">
        <v>2025</v>
      </c>
      <c r="AG2497">
        <v>20251104</v>
      </c>
      <c r="AH2497" s="2">
        <v>4300</v>
      </c>
      <c r="AI2497" s="2">
        <v>5607.43310546875</v>
      </c>
      <c r="AJ2497" s="2">
        <f t="shared" si="306"/>
        <v>1307.43310546875</v>
      </c>
      <c r="AK2497" s="6">
        <f t="shared" si="307"/>
        <v>0.3040542105741279</v>
      </c>
      <c r="AL2497" s="12">
        <v>4300</v>
      </c>
      <c r="AM2497" s="12">
        <v>5552.3301395453291</v>
      </c>
      <c r="AN2497" s="12">
        <f t="shared" si="308"/>
        <v>1252.3301395453291</v>
      </c>
      <c r="AO2497" s="13">
        <f t="shared" si="309"/>
        <v>0.29123956733612305</v>
      </c>
      <c r="AP2497" s="16">
        <v>4300</v>
      </c>
      <c r="AQ2497" s="16">
        <v>4778.1926928586909</v>
      </c>
      <c r="AR2497" s="16">
        <f t="shared" si="310"/>
        <v>478.19269285869086</v>
      </c>
      <c r="AS2497" s="17">
        <f t="shared" si="304"/>
        <v>0.11120760299039323</v>
      </c>
      <c r="AT2497" s="20">
        <v>4300</v>
      </c>
      <c r="AU2497" s="20">
        <v>5679.8432721712543</v>
      </c>
      <c r="AV2497" s="20">
        <f t="shared" si="305"/>
        <v>1379.8432721712543</v>
      </c>
      <c r="AW2497" s="21">
        <f t="shared" si="311"/>
        <v>0.32089378422587311</v>
      </c>
    </row>
    <row r="2498" spans="1:49" x14ac:dyDescent="0.25">
      <c r="A2498" t="s">
        <v>123</v>
      </c>
      <c r="B2498" t="s">
        <v>440</v>
      </c>
      <c r="C2498">
        <v>61946</v>
      </c>
      <c r="D2498">
        <v>2022</v>
      </c>
      <c r="E2498" t="s">
        <v>139</v>
      </c>
      <c r="F2498" t="s">
        <v>264</v>
      </c>
      <c r="G2498" t="s">
        <v>180</v>
      </c>
      <c r="I2498">
        <v>4</v>
      </c>
      <c r="J2498" t="s">
        <v>129</v>
      </c>
      <c r="K2498">
        <v>4</v>
      </c>
      <c r="L2498" t="s">
        <v>44</v>
      </c>
      <c r="M2498">
        <v>2</v>
      </c>
      <c r="N2498" t="s">
        <v>45</v>
      </c>
      <c r="O2498" t="s">
        <v>46</v>
      </c>
      <c r="P2498">
        <v>4</v>
      </c>
      <c r="Q2498" t="s">
        <v>118</v>
      </c>
      <c r="R2498" t="s">
        <v>48</v>
      </c>
      <c r="T2498" t="s">
        <v>49</v>
      </c>
      <c r="W2498" t="s">
        <v>120</v>
      </c>
      <c r="X2498" t="s">
        <v>121</v>
      </c>
      <c r="Z2498">
        <v>0</v>
      </c>
      <c r="AA2498" t="s">
        <v>75</v>
      </c>
      <c r="AB2498" t="s">
        <v>122</v>
      </c>
      <c r="AC2498">
        <v>45</v>
      </c>
      <c r="AD2498">
        <v>11</v>
      </c>
      <c r="AE2498">
        <v>4</v>
      </c>
      <c r="AF2498">
        <v>2025</v>
      </c>
      <c r="AG2498">
        <v>20251104</v>
      </c>
      <c r="AH2498" s="2">
        <v>12000</v>
      </c>
      <c r="AI2498" s="2">
        <v>11769.021484375</v>
      </c>
      <c r="AJ2498" s="2">
        <f t="shared" si="306"/>
        <v>230.978515625</v>
      </c>
      <c r="AK2498" s="6">
        <f t="shared" si="307"/>
        <v>1.9248209635416666E-2</v>
      </c>
      <c r="AL2498" s="12">
        <v>12000</v>
      </c>
      <c r="AM2498" s="12">
        <v>11905.797651619059</v>
      </c>
      <c r="AN2498" s="12">
        <f t="shared" si="308"/>
        <v>94.202348380940748</v>
      </c>
      <c r="AO2498" s="13">
        <f t="shared" si="309"/>
        <v>7.8501956984117285E-3</v>
      </c>
      <c r="AP2498" s="16">
        <v>12000</v>
      </c>
      <c r="AQ2498" s="16">
        <v>10869.87993515265</v>
      </c>
      <c r="AR2498" s="16">
        <f t="shared" si="310"/>
        <v>1130.1200648473496</v>
      </c>
      <c r="AS2498" s="17">
        <f t="shared" si="304"/>
        <v>9.4176672070612463E-2</v>
      </c>
      <c r="AT2498" s="20">
        <v>12000</v>
      </c>
      <c r="AU2498" s="20">
        <v>11655.157766990291</v>
      </c>
      <c r="AV2498" s="20">
        <f t="shared" si="305"/>
        <v>344.84223300970916</v>
      </c>
      <c r="AW2498" s="21">
        <f t="shared" si="311"/>
        <v>2.8736852750809096E-2</v>
      </c>
    </row>
    <row r="2499" spans="1:49" x14ac:dyDescent="0.25">
      <c r="A2499" t="s">
        <v>123</v>
      </c>
      <c r="B2499" t="s">
        <v>290</v>
      </c>
      <c r="C2499">
        <v>103393</v>
      </c>
      <c r="D2499">
        <v>2023</v>
      </c>
      <c r="E2499" t="s">
        <v>155</v>
      </c>
      <c r="F2499" t="s">
        <v>201</v>
      </c>
      <c r="G2499" t="s">
        <v>269</v>
      </c>
      <c r="I2499">
        <v>4</v>
      </c>
      <c r="J2499" t="s">
        <v>129</v>
      </c>
      <c r="K2499">
        <v>4</v>
      </c>
      <c r="L2499" t="s">
        <v>44</v>
      </c>
      <c r="M2499">
        <v>2</v>
      </c>
      <c r="N2499" t="s">
        <v>45</v>
      </c>
      <c r="O2499" t="s">
        <v>46</v>
      </c>
      <c r="P2499">
        <v>1</v>
      </c>
      <c r="Q2499" t="s">
        <v>118</v>
      </c>
      <c r="R2499" t="s">
        <v>96</v>
      </c>
      <c r="S2499">
        <v>147</v>
      </c>
      <c r="T2499" t="s">
        <v>49</v>
      </c>
      <c r="V2499" t="s">
        <v>661</v>
      </c>
      <c r="W2499" t="s">
        <v>52</v>
      </c>
      <c r="X2499" t="s">
        <v>63</v>
      </c>
      <c r="Z2499">
        <v>0</v>
      </c>
      <c r="AA2499" t="s">
        <v>75</v>
      </c>
      <c r="AB2499" t="s">
        <v>122</v>
      </c>
      <c r="AC2499">
        <v>45</v>
      </c>
      <c r="AD2499">
        <v>11</v>
      </c>
      <c r="AE2499">
        <v>4</v>
      </c>
      <c r="AF2499">
        <v>2025</v>
      </c>
      <c r="AG2499">
        <v>20251104</v>
      </c>
      <c r="AH2499" s="2">
        <v>6000</v>
      </c>
      <c r="AI2499" s="2">
        <v>7303.06884765625</v>
      </c>
      <c r="AJ2499" s="2">
        <f t="shared" si="306"/>
        <v>1303.06884765625</v>
      </c>
      <c r="AK2499" s="6">
        <f t="shared" si="307"/>
        <v>0.21717814127604165</v>
      </c>
      <c r="AL2499" s="12">
        <v>6000</v>
      </c>
      <c r="AM2499" s="12">
        <v>6081.4681081079016</v>
      </c>
      <c r="AN2499" s="12">
        <f t="shared" si="308"/>
        <v>81.468108107901571</v>
      </c>
      <c r="AO2499" s="13">
        <f t="shared" si="309"/>
        <v>1.3578018017983595E-2</v>
      </c>
      <c r="AP2499" s="16">
        <v>6000</v>
      </c>
      <c r="AQ2499" s="16">
        <v>6602.4472987905492</v>
      </c>
      <c r="AR2499" s="16">
        <f t="shared" si="310"/>
        <v>602.44729879054921</v>
      </c>
      <c r="AS2499" s="17">
        <f t="shared" ref="AS2499:AS2562" si="312">ABS($AH2499-AQ2499)/$AH2499</f>
        <v>0.1004078831317582</v>
      </c>
      <c r="AT2499" s="20">
        <v>6000</v>
      </c>
      <c r="AU2499" s="20">
        <v>7758.5690515806991</v>
      </c>
      <c r="AV2499" s="20">
        <f t="shared" ref="AV2499:AV2562" si="313">ABS(AT2499-AU2499)</f>
        <v>1758.5690515806991</v>
      </c>
      <c r="AW2499" s="21">
        <f t="shared" si="311"/>
        <v>0.29309484193011653</v>
      </c>
    </row>
    <row r="2500" spans="1:49" x14ac:dyDescent="0.25">
      <c r="A2500" t="s">
        <v>38</v>
      </c>
      <c r="B2500" t="s">
        <v>92</v>
      </c>
      <c r="C2500">
        <v>131875</v>
      </c>
      <c r="D2500">
        <v>2016</v>
      </c>
      <c r="E2500" t="s">
        <v>93</v>
      </c>
      <c r="F2500" t="s">
        <v>188</v>
      </c>
      <c r="G2500" t="s">
        <v>125</v>
      </c>
      <c r="I2500">
        <v>6</v>
      </c>
      <c r="J2500" t="s">
        <v>59</v>
      </c>
      <c r="K2500">
        <v>4</v>
      </c>
      <c r="L2500" t="s">
        <v>44</v>
      </c>
      <c r="M2500">
        <v>3.5999999046325679</v>
      </c>
      <c r="N2500" t="s">
        <v>45</v>
      </c>
      <c r="O2500" t="s">
        <v>46</v>
      </c>
      <c r="P2500">
        <v>1</v>
      </c>
      <c r="Q2500" t="s">
        <v>60</v>
      </c>
      <c r="R2500" t="s">
        <v>96</v>
      </c>
      <c r="T2500" t="s">
        <v>49</v>
      </c>
      <c r="U2500" t="s">
        <v>72</v>
      </c>
      <c r="V2500" t="s">
        <v>534</v>
      </c>
      <c r="W2500" t="s">
        <v>90</v>
      </c>
      <c r="X2500" t="s">
        <v>74</v>
      </c>
      <c r="Z2500">
        <v>0</v>
      </c>
      <c r="AA2500" t="s">
        <v>75</v>
      </c>
      <c r="AB2500" t="s">
        <v>83</v>
      </c>
      <c r="AC2500">
        <v>45</v>
      </c>
      <c r="AD2500">
        <v>11</v>
      </c>
      <c r="AE2500">
        <v>4</v>
      </c>
      <c r="AF2500">
        <v>2025</v>
      </c>
      <c r="AG2500">
        <v>20251104</v>
      </c>
      <c r="AH2500" s="2">
        <v>2100</v>
      </c>
      <c r="AI2500" s="2">
        <v>2475.850341796875</v>
      </c>
      <c r="AJ2500" s="2">
        <f t="shared" ref="AJ2500:AJ2563" si="314">ABS(AH2500-AI2500)</f>
        <v>375.850341796875</v>
      </c>
      <c r="AK2500" s="6">
        <f t="shared" ref="AK2500:AK2563" si="315">ABS($AH2500-AI2500)/$AH2500</f>
        <v>0.17897635323660716</v>
      </c>
      <c r="AL2500" s="12">
        <v>2100</v>
      </c>
      <c r="AM2500" s="12">
        <v>2653.5547663640391</v>
      </c>
      <c r="AN2500" s="12">
        <f t="shared" ref="AN2500:AN2563" si="316">ABS(AL2500-AM2500)</f>
        <v>553.5547663640391</v>
      </c>
      <c r="AO2500" s="13">
        <f t="shared" ref="AO2500:AO2563" si="317">ABS($AH2500-AM2500)/$AH2500</f>
        <v>0.26359750779239954</v>
      </c>
      <c r="AP2500" s="16">
        <v>2100</v>
      </c>
      <c r="AQ2500" s="16">
        <v>2625.4366103048742</v>
      </c>
      <c r="AR2500" s="16">
        <f t="shared" ref="AR2500:AR2563" si="318">ABS(AP2500-AQ2500)</f>
        <v>525.43661030487419</v>
      </c>
      <c r="AS2500" s="17">
        <f t="shared" si="312"/>
        <v>0.2502079096689877</v>
      </c>
      <c r="AT2500" s="20">
        <v>2100</v>
      </c>
      <c r="AU2500" s="20">
        <v>2433.1364303178489</v>
      </c>
      <c r="AV2500" s="20">
        <f t="shared" si="313"/>
        <v>333.13643031784886</v>
      </c>
      <c r="AW2500" s="21">
        <f t="shared" ref="AW2500:AW2563" si="319">ABS($AH2500-AU2500)/$AH2500</f>
        <v>0.15863639538945185</v>
      </c>
    </row>
    <row r="2501" spans="1:49" x14ac:dyDescent="0.25">
      <c r="A2501" t="s">
        <v>109</v>
      </c>
      <c r="B2501" t="s">
        <v>538</v>
      </c>
      <c r="C2501">
        <v>83576</v>
      </c>
      <c r="D2501">
        <v>2019</v>
      </c>
      <c r="E2501" t="s">
        <v>468</v>
      </c>
      <c r="F2501" t="s">
        <v>990</v>
      </c>
      <c r="G2501" t="s">
        <v>470</v>
      </c>
      <c r="I2501">
        <v>6</v>
      </c>
      <c r="J2501" t="s">
        <v>129</v>
      </c>
      <c r="K2501">
        <v>4</v>
      </c>
      <c r="L2501" t="s">
        <v>44</v>
      </c>
      <c r="M2501">
        <v>3</v>
      </c>
      <c r="N2501" t="s">
        <v>44</v>
      </c>
      <c r="O2501" t="s">
        <v>46</v>
      </c>
      <c r="P2501">
        <v>3</v>
      </c>
      <c r="Q2501" t="s">
        <v>118</v>
      </c>
      <c r="R2501" t="s">
        <v>81</v>
      </c>
      <c r="S2501">
        <v>349</v>
      </c>
      <c r="T2501" t="s">
        <v>49</v>
      </c>
      <c r="U2501" t="s">
        <v>72</v>
      </c>
      <c r="W2501" t="s">
        <v>120</v>
      </c>
      <c r="X2501" t="s">
        <v>131</v>
      </c>
      <c r="Z2501">
        <v>0</v>
      </c>
      <c r="AA2501" t="s">
        <v>75</v>
      </c>
      <c r="AB2501" t="s">
        <v>122</v>
      </c>
      <c r="AC2501">
        <v>45</v>
      </c>
      <c r="AD2501">
        <v>11</v>
      </c>
      <c r="AE2501">
        <v>4</v>
      </c>
      <c r="AF2501">
        <v>2025</v>
      </c>
      <c r="AG2501">
        <v>20251105</v>
      </c>
      <c r="AH2501" s="2">
        <v>19400</v>
      </c>
      <c r="AI2501" s="2">
        <v>16935.27734375</v>
      </c>
      <c r="AJ2501" s="2">
        <f t="shared" si="314"/>
        <v>2464.72265625</v>
      </c>
      <c r="AK2501" s="6">
        <f t="shared" si="315"/>
        <v>0.12704755960051548</v>
      </c>
      <c r="AL2501" s="12">
        <v>19400</v>
      </c>
      <c r="AM2501" s="12">
        <v>15307.535624852269</v>
      </c>
      <c r="AN2501" s="12">
        <f t="shared" si="316"/>
        <v>4092.4643751477306</v>
      </c>
      <c r="AO2501" s="13">
        <f t="shared" si="317"/>
        <v>0.21095177191483147</v>
      </c>
      <c r="AP2501" s="16">
        <v>19400</v>
      </c>
      <c r="AQ2501" s="16">
        <v>14413.83736127373</v>
      </c>
      <c r="AR2501" s="16">
        <f t="shared" si="318"/>
        <v>4986.1626387262695</v>
      </c>
      <c r="AS2501" s="17">
        <f t="shared" si="312"/>
        <v>0.25701869271784894</v>
      </c>
      <c r="AT2501" s="20">
        <v>19400</v>
      </c>
      <c r="AU2501" s="20">
        <v>17224.674750356629</v>
      </c>
      <c r="AV2501" s="20">
        <f t="shared" si="313"/>
        <v>2175.3252496433706</v>
      </c>
      <c r="AW2501" s="21">
        <f t="shared" si="319"/>
        <v>0.11213016750739024</v>
      </c>
    </row>
    <row r="2502" spans="1:49" x14ac:dyDescent="0.25">
      <c r="A2502" t="s">
        <v>38</v>
      </c>
      <c r="B2502" t="s">
        <v>357</v>
      </c>
      <c r="C2502">
        <v>13050</v>
      </c>
      <c r="D2502">
        <v>2024</v>
      </c>
      <c r="E2502" t="s">
        <v>66</v>
      </c>
      <c r="F2502" t="s">
        <v>221</v>
      </c>
      <c r="H2502" t="s">
        <v>1115</v>
      </c>
      <c r="I2502">
        <v>6</v>
      </c>
      <c r="J2502" t="s">
        <v>129</v>
      </c>
      <c r="K2502">
        <v>4</v>
      </c>
      <c r="L2502" t="s">
        <v>44</v>
      </c>
      <c r="M2502">
        <v>2.7000000476837158</v>
      </c>
      <c r="N2502" t="s">
        <v>70</v>
      </c>
      <c r="O2502" t="s">
        <v>46</v>
      </c>
      <c r="P2502">
        <v>5</v>
      </c>
      <c r="Q2502" t="s">
        <v>88</v>
      </c>
      <c r="R2502" t="s">
        <v>48</v>
      </c>
      <c r="T2502" t="s">
        <v>49</v>
      </c>
      <c r="U2502" t="s">
        <v>72</v>
      </c>
      <c r="V2502" t="s">
        <v>465</v>
      </c>
      <c r="W2502" t="s">
        <v>90</v>
      </c>
      <c r="X2502" t="s">
        <v>74</v>
      </c>
      <c r="Z2502">
        <v>0</v>
      </c>
      <c r="AA2502" t="s">
        <v>75</v>
      </c>
      <c r="AB2502" t="s">
        <v>91</v>
      </c>
      <c r="AC2502">
        <v>45</v>
      </c>
      <c r="AD2502">
        <v>11</v>
      </c>
      <c r="AE2502">
        <v>4</v>
      </c>
      <c r="AF2502">
        <v>2025</v>
      </c>
      <c r="AG2502">
        <v>20251105</v>
      </c>
      <c r="AH2502" s="2">
        <v>30600</v>
      </c>
      <c r="AI2502" s="2">
        <v>34577.31640625</v>
      </c>
      <c r="AJ2502" s="2">
        <f t="shared" si="314"/>
        <v>3977.31640625</v>
      </c>
      <c r="AK2502" s="6">
        <f t="shared" si="315"/>
        <v>0.12997766033496733</v>
      </c>
      <c r="AL2502" s="12">
        <v>30600</v>
      </c>
      <c r="AM2502" s="12">
        <v>34897.511585728433</v>
      </c>
      <c r="AN2502" s="12">
        <f t="shared" si="316"/>
        <v>4297.5115857284327</v>
      </c>
      <c r="AO2502" s="13">
        <f t="shared" si="317"/>
        <v>0.14044155508916448</v>
      </c>
      <c r="AP2502" s="16">
        <v>30600</v>
      </c>
      <c r="AQ2502" s="16">
        <v>35595.82894506622</v>
      </c>
      <c r="AR2502" s="16">
        <f t="shared" si="318"/>
        <v>4995.8289450662196</v>
      </c>
      <c r="AS2502" s="17">
        <f t="shared" si="312"/>
        <v>0.16326238382569344</v>
      </c>
      <c r="AT2502" s="20">
        <v>30600</v>
      </c>
      <c r="AU2502" s="20">
        <v>32951.710843373497</v>
      </c>
      <c r="AV2502" s="20">
        <f t="shared" si="313"/>
        <v>2351.7108433734975</v>
      </c>
      <c r="AW2502" s="21">
        <f t="shared" si="319"/>
        <v>7.685329553508162E-2</v>
      </c>
    </row>
    <row r="2503" spans="1:49" x14ac:dyDescent="0.25">
      <c r="A2503" t="s">
        <v>123</v>
      </c>
      <c r="B2503" t="s">
        <v>290</v>
      </c>
      <c r="C2503">
        <v>97383</v>
      </c>
      <c r="D2503">
        <v>2019</v>
      </c>
      <c r="E2503" t="s">
        <v>297</v>
      </c>
      <c r="F2503" t="s">
        <v>298</v>
      </c>
      <c r="G2503" t="s">
        <v>299</v>
      </c>
      <c r="H2503" t="s">
        <v>992</v>
      </c>
      <c r="I2503">
        <v>4</v>
      </c>
      <c r="J2503" t="s">
        <v>69</v>
      </c>
      <c r="K2503">
        <v>4</v>
      </c>
      <c r="L2503" t="s">
        <v>44</v>
      </c>
      <c r="M2503">
        <v>2</v>
      </c>
      <c r="N2503" t="s">
        <v>45</v>
      </c>
      <c r="O2503" t="s">
        <v>46</v>
      </c>
      <c r="P2503">
        <v>2</v>
      </c>
      <c r="Q2503" t="s">
        <v>60</v>
      </c>
      <c r="R2503" t="s">
        <v>81</v>
      </c>
      <c r="S2503">
        <v>250</v>
      </c>
      <c r="T2503" t="s">
        <v>49</v>
      </c>
      <c r="V2503" t="s">
        <v>993</v>
      </c>
      <c r="W2503" t="s">
        <v>90</v>
      </c>
      <c r="X2503" t="s">
        <v>301</v>
      </c>
      <c r="Y2503">
        <v>66300</v>
      </c>
      <c r="Z2503">
        <v>0</v>
      </c>
      <c r="AA2503" t="s">
        <v>75</v>
      </c>
      <c r="AB2503" t="s">
        <v>104</v>
      </c>
      <c r="AC2503">
        <v>45</v>
      </c>
      <c r="AD2503">
        <v>11</v>
      </c>
      <c r="AE2503">
        <v>4</v>
      </c>
      <c r="AF2503">
        <v>2025</v>
      </c>
      <c r="AG2503">
        <v>20251104</v>
      </c>
      <c r="AH2503" s="2">
        <v>7500</v>
      </c>
      <c r="AI2503" s="2">
        <v>13062.3232421875</v>
      </c>
      <c r="AJ2503" s="2">
        <f t="shared" si="314"/>
        <v>5562.3232421875</v>
      </c>
      <c r="AK2503" s="6">
        <f t="shared" si="315"/>
        <v>0.74164309895833336</v>
      </c>
      <c r="AL2503" s="12">
        <v>7500</v>
      </c>
      <c r="AM2503" s="12">
        <v>12519.01327592742</v>
      </c>
      <c r="AN2503" s="12">
        <f t="shared" si="316"/>
        <v>5019.0132759274202</v>
      </c>
      <c r="AO2503" s="13">
        <f t="shared" si="317"/>
        <v>0.669201770123656</v>
      </c>
      <c r="AP2503" s="16">
        <v>7500</v>
      </c>
      <c r="AQ2503" s="16">
        <v>12229.3985933107</v>
      </c>
      <c r="AR2503" s="16">
        <f t="shared" si="318"/>
        <v>4729.3985933106997</v>
      </c>
      <c r="AS2503" s="17">
        <f t="shared" si="312"/>
        <v>0.63058647910809329</v>
      </c>
      <c r="AT2503" s="20">
        <v>7500</v>
      </c>
      <c r="AU2503" s="20">
        <v>13132.874135546341</v>
      </c>
      <c r="AV2503" s="20">
        <f t="shared" si="313"/>
        <v>5632.8741355463408</v>
      </c>
      <c r="AW2503" s="21">
        <f t="shared" si="319"/>
        <v>0.75104988473951206</v>
      </c>
    </row>
    <row r="2504" spans="1:49" x14ac:dyDescent="0.25">
      <c r="A2504" t="s">
        <v>38</v>
      </c>
      <c r="B2504" t="s">
        <v>39</v>
      </c>
      <c r="C2504">
        <v>187245</v>
      </c>
      <c r="D2504">
        <v>2014</v>
      </c>
      <c r="E2504" t="s">
        <v>504</v>
      </c>
      <c r="F2504" t="s">
        <v>948</v>
      </c>
      <c r="G2504" t="s">
        <v>1518</v>
      </c>
      <c r="I2504">
        <v>6</v>
      </c>
      <c r="J2504" t="s">
        <v>43</v>
      </c>
      <c r="K2504">
        <v>4</v>
      </c>
      <c r="L2504" t="s">
        <v>44</v>
      </c>
      <c r="M2504">
        <v>3.5999999046325679</v>
      </c>
      <c r="N2504" t="s">
        <v>70</v>
      </c>
      <c r="O2504" t="s">
        <v>46</v>
      </c>
      <c r="Q2504" t="s">
        <v>118</v>
      </c>
      <c r="R2504" t="s">
        <v>172</v>
      </c>
      <c r="T2504" t="s">
        <v>49</v>
      </c>
      <c r="W2504" t="s">
        <v>120</v>
      </c>
      <c r="X2504" t="s">
        <v>98</v>
      </c>
      <c r="Z2504">
        <v>0</v>
      </c>
      <c r="AA2504" t="s">
        <v>75</v>
      </c>
      <c r="AB2504" t="s">
        <v>122</v>
      </c>
      <c r="AC2504">
        <v>45</v>
      </c>
      <c r="AD2504">
        <v>11</v>
      </c>
      <c r="AE2504">
        <v>4</v>
      </c>
      <c r="AF2504">
        <v>2025</v>
      </c>
      <c r="AG2504">
        <v>20251104</v>
      </c>
      <c r="AH2504" s="2">
        <v>1500</v>
      </c>
      <c r="AI2504" s="2">
        <v>2792.807373046875</v>
      </c>
      <c r="AJ2504" s="2">
        <f t="shared" si="314"/>
        <v>1292.807373046875</v>
      </c>
      <c r="AK2504" s="6">
        <f t="shared" si="315"/>
        <v>0.86187158203125003</v>
      </c>
      <c r="AL2504" s="12">
        <v>1500</v>
      </c>
      <c r="AM2504" s="12">
        <v>2576.8060276626902</v>
      </c>
      <c r="AN2504" s="12">
        <f t="shared" si="316"/>
        <v>1076.8060276626902</v>
      </c>
      <c r="AO2504" s="13">
        <f t="shared" si="317"/>
        <v>0.71787068510846019</v>
      </c>
      <c r="AP2504" s="16">
        <v>1500</v>
      </c>
      <c r="AQ2504" s="16">
        <v>2765.872490801647</v>
      </c>
      <c r="AR2504" s="16">
        <f t="shared" si="318"/>
        <v>1265.872490801647</v>
      </c>
      <c r="AS2504" s="17">
        <f t="shared" si="312"/>
        <v>0.8439149938677647</v>
      </c>
      <c r="AT2504" s="20">
        <v>1500</v>
      </c>
      <c r="AU2504" s="20">
        <v>2915.1848830886352</v>
      </c>
      <c r="AV2504" s="20">
        <f t="shared" si="313"/>
        <v>1415.1848830886352</v>
      </c>
      <c r="AW2504" s="21">
        <f t="shared" si="319"/>
        <v>0.94345658872575677</v>
      </c>
    </row>
    <row r="2505" spans="1:49" x14ac:dyDescent="0.25">
      <c r="A2505" t="s">
        <v>38</v>
      </c>
      <c r="B2505" t="s">
        <v>259</v>
      </c>
      <c r="C2505">
        <v>12511</v>
      </c>
      <c r="D2505">
        <v>2024</v>
      </c>
      <c r="E2505" t="s">
        <v>159</v>
      </c>
      <c r="F2505" t="s">
        <v>564</v>
      </c>
      <c r="G2505" t="s">
        <v>161</v>
      </c>
      <c r="I2505">
        <v>4</v>
      </c>
      <c r="J2505" t="s">
        <v>129</v>
      </c>
      <c r="K2505">
        <v>4</v>
      </c>
      <c r="L2505" t="s">
        <v>44</v>
      </c>
      <c r="M2505">
        <v>1.5</v>
      </c>
      <c r="N2505" t="s">
        <v>45</v>
      </c>
      <c r="O2505" t="s">
        <v>46</v>
      </c>
      <c r="P2505">
        <v>4</v>
      </c>
      <c r="Q2505" t="s">
        <v>118</v>
      </c>
      <c r="R2505" t="s">
        <v>48</v>
      </c>
      <c r="S2505">
        <v>180</v>
      </c>
      <c r="T2505" t="s">
        <v>49</v>
      </c>
      <c r="U2505" t="s">
        <v>50</v>
      </c>
      <c r="V2505" t="s">
        <v>771</v>
      </c>
      <c r="W2505" t="s">
        <v>62</v>
      </c>
      <c r="X2505" t="s">
        <v>98</v>
      </c>
      <c r="Z2505">
        <v>0</v>
      </c>
      <c r="AA2505" t="s">
        <v>75</v>
      </c>
      <c r="AB2505" t="s">
        <v>122</v>
      </c>
      <c r="AC2505">
        <v>45</v>
      </c>
      <c r="AD2505">
        <v>11</v>
      </c>
      <c r="AE2505">
        <v>4</v>
      </c>
      <c r="AF2505">
        <v>2025</v>
      </c>
      <c r="AG2505">
        <v>20251105</v>
      </c>
      <c r="AH2505" s="2">
        <v>24700</v>
      </c>
      <c r="AI2505" s="2">
        <v>25015.591796875</v>
      </c>
      <c r="AJ2505" s="2">
        <f t="shared" si="314"/>
        <v>315.591796875</v>
      </c>
      <c r="AK2505" s="6">
        <f t="shared" si="315"/>
        <v>1.2776995824898786E-2</v>
      </c>
      <c r="AL2505" s="12">
        <v>24700</v>
      </c>
      <c r="AM2505" s="12">
        <v>23957.94122620171</v>
      </c>
      <c r="AN2505" s="12">
        <f t="shared" si="316"/>
        <v>742.05877379828962</v>
      </c>
      <c r="AO2505" s="13">
        <f t="shared" si="317"/>
        <v>3.0042865335963141E-2</v>
      </c>
      <c r="AP2505" s="16">
        <v>24700</v>
      </c>
      <c r="AQ2505" s="16">
        <v>24555.737521508021</v>
      </c>
      <c r="AR2505" s="16">
        <f t="shared" si="318"/>
        <v>144.26247849197898</v>
      </c>
      <c r="AS2505" s="17">
        <f t="shared" si="312"/>
        <v>5.8405861737643311E-3</v>
      </c>
      <c r="AT2505" s="20">
        <v>24700</v>
      </c>
      <c r="AU2505" s="20">
        <v>24665.261780104709</v>
      </c>
      <c r="AV2505" s="20">
        <f t="shared" si="313"/>
        <v>34.738219895290968</v>
      </c>
      <c r="AW2505" s="21">
        <f t="shared" si="319"/>
        <v>1.4064056637769623E-3</v>
      </c>
    </row>
    <row r="2506" spans="1:49" x14ac:dyDescent="0.25">
      <c r="A2506" t="s">
        <v>77</v>
      </c>
      <c r="B2506" t="s">
        <v>818</v>
      </c>
      <c r="C2506">
        <v>82804</v>
      </c>
      <c r="D2506">
        <v>2018</v>
      </c>
      <c r="E2506" t="s">
        <v>139</v>
      </c>
      <c r="F2506" t="s">
        <v>140</v>
      </c>
      <c r="I2506">
        <v>4</v>
      </c>
      <c r="J2506" t="s">
        <v>59</v>
      </c>
      <c r="K2506">
        <v>4</v>
      </c>
      <c r="L2506" t="s">
        <v>44</v>
      </c>
      <c r="M2506">
        <v>2.5</v>
      </c>
      <c r="N2506" t="s">
        <v>44</v>
      </c>
      <c r="O2506" t="s">
        <v>46</v>
      </c>
      <c r="P2506">
        <v>4</v>
      </c>
      <c r="Q2506" t="s">
        <v>141</v>
      </c>
      <c r="R2506" t="s">
        <v>89</v>
      </c>
      <c r="S2506">
        <v>170</v>
      </c>
      <c r="T2506" t="s">
        <v>49</v>
      </c>
      <c r="W2506" t="s">
        <v>62</v>
      </c>
      <c r="X2506" t="s">
        <v>63</v>
      </c>
      <c r="Y2506">
        <v>24800</v>
      </c>
      <c r="Z2506">
        <v>0</v>
      </c>
      <c r="AA2506" t="s">
        <v>75</v>
      </c>
      <c r="AB2506" t="s">
        <v>83</v>
      </c>
      <c r="AC2506">
        <v>45</v>
      </c>
      <c r="AD2506">
        <v>11</v>
      </c>
      <c r="AE2506">
        <v>4</v>
      </c>
      <c r="AF2506">
        <v>2025</v>
      </c>
      <c r="AG2506">
        <v>20251105</v>
      </c>
      <c r="AH2506" s="2">
        <v>8000</v>
      </c>
      <c r="AI2506" s="2">
        <v>10161.740234375</v>
      </c>
      <c r="AJ2506" s="2">
        <f t="shared" si="314"/>
        <v>2161.740234375</v>
      </c>
      <c r="AK2506" s="6">
        <f t="shared" si="315"/>
        <v>0.27021752929687498</v>
      </c>
      <c r="AL2506" s="12">
        <v>8000</v>
      </c>
      <c r="AM2506" s="12">
        <v>9698.4444245030427</v>
      </c>
      <c r="AN2506" s="12">
        <f t="shared" si="316"/>
        <v>1698.4444245030427</v>
      </c>
      <c r="AO2506" s="13">
        <f t="shared" si="317"/>
        <v>0.21230555306288035</v>
      </c>
      <c r="AP2506" s="16">
        <v>8000</v>
      </c>
      <c r="AQ2506" s="16">
        <v>9826.8008566451535</v>
      </c>
      <c r="AR2506" s="16">
        <f t="shared" si="318"/>
        <v>1826.8008566451535</v>
      </c>
      <c r="AS2506" s="17">
        <f t="shared" si="312"/>
        <v>0.22835010708064418</v>
      </c>
      <c r="AT2506" s="20">
        <v>8000</v>
      </c>
      <c r="AU2506" s="20">
        <v>10324.80729166667</v>
      </c>
      <c r="AV2506" s="20">
        <f t="shared" si="313"/>
        <v>2324.8072916666697</v>
      </c>
      <c r="AW2506" s="21">
        <f t="shared" si="319"/>
        <v>0.29060091145833372</v>
      </c>
    </row>
    <row r="2507" spans="1:49" x14ac:dyDescent="0.25">
      <c r="A2507" t="s">
        <v>109</v>
      </c>
      <c r="B2507" t="s">
        <v>1419</v>
      </c>
      <c r="C2507">
        <v>216400</v>
      </c>
      <c r="D2507">
        <v>2011</v>
      </c>
      <c r="E2507" t="s">
        <v>504</v>
      </c>
      <c r="F2507" t="s">
        <v>505</v>
      </c>
      <c r="G2507" t="s">
        <v>1976</v>
      </c>
      <c r="H2507" t="s">
        <v>506</v>
      </c>
      <c r="I2507">
        <v>4</v>
      </c>
      <c r="J2507" t="s">
        <v>59</v>
      </c>
      <c r="K2507">
        <v>4</v>
      </c>
      <c r="L2507" t="s">
        <v>44</v>
      </c>
      <c r="M2507">
        <v>2.4000000953674321</v>
      </c>
      <c r="N2507" t="s">
        <v>45</v>
      </c>
      <c r="O2507" t="s">
        <v>46</v>
      </c>
      <c r="Q2507" t="s">
        <v>118</v>
      </c>
      <c r="R2507" t="s">
        <v>96</v>
      </c>
      <c r="T2507" t="s">
        <v>49</v>
      </c>
      <c r="W2507" t="s">
        <v>120</v>
      </c>
      <c r="X2507" t="s">
        <v>74</v>
      </c>
      <c r="Z2507">
        <v>0</v>
      </c>
      <c r="AA2507" t="s">
        <v>75</v>
      </c>
      <c r="AB2507" t="s">
        <v>122</v>
      </c>
      <c r="AC2507">
        <v>45</v>
      </c>
      <c r="AD2507">
        <v>11</v>
      </c>
      <c r="AE2507">
        <v>4</v>
      </c>
      <c r="AF2507">
        <v>2025</v>
      </c>
      <c r="AG2507">
        <v>20251107</v>
      </c>
      <c r="AH2507" s="2">
        <v>245</v>
      </c>
      <c r="AI2507" s="2">
        <v>670.499267578125</v>
      </c>
      <c r="AJ2507" s="2">
        <f t="shared" si="314"/>
        <v>425.499267578125</v>
      </c>
      <c r="AK2507" s="6">
        <f t="shared" si="315"/>
        <v>1.7367317044005102</v>
      </c>
      <c r="AL2507" s="12">
        <v>245</v>
      </c>
      <c r="AM2507" s="12">
        <v>749.90263341944524</v>
      </c>
      <c r="AN2507" s="12">
        <f t="shared" si="316"/>
        <v>504.90263341944524</v>
      </c>
      <c r="AO2507" s="13">
        <f t="shared" si="317"/>
        <v>2.0608270751814093</v>
      </c>
      <c r="AP2507" s="16">
        <v>245</v>
      </c>
      <c r="AQ2507" s="16">
        <v>794.55589821296621</v>
      </c>
      <c r="AR2507" s="16">
        <f t="shared" si="318"/>
        <v>549.55589821296621</v>
      </c>
      <c r="AS2507" s="17">
        <f t="shared" si="312"/>
        <v>2.2430852988284333</v>
      </c>
      <c r="AT2507" s="20">
        <v>245</v>
      </c>
      <c r="AU2507" s="20">
        <v>662.5</v>
      </c>
      <c r="AV2507" s="20">
        <f t="shared" si="313"/>
        <v>417.5</v>
      </c>
      <c r="AW2507" s="21">
        <f t="shared" si="319"/>
        <v>1.7040816326530612</v>
      </c>
    </row>
    <row r="2508" spans="1:49" x14ac:dyDescent="0.25">
      <c r="A2508" t="s">
        <v>109</v>
      </c>
      <c r="B2508" t="s">
        <v>317</v>
      </c>
      <c r="C2508">
        <v>122804</v>
      </c>
      <c r="D2508">
        <v>2008</v>
      </c>
      <c r="E2508" t="s">
        <v>66</v>
      </c>
      <c r="F2508" t="s">
        <v>150</v>
      </c>
      <c r="G2508" t="s">
        <v>397</v>
      </c>
      <c r="I2508">
        <v>6</v>
      </c>
      <c r="J2508" t="s">
        <v>59</v>
      </c>
      <c r="K2508">
        <v>4</v>
      </c>
      <c r="L2508" t="s">
        <v>44</v>
      </c>
      <c r="M2508">
        <v>4</v>
      </c>
      <c r="N2508" t="s">
        <v>87</v>
      </c>
      <c r="O2508" t="s">
        <v>46</v>
      </c>
      <c r="P2508">
        <v>3</v>
      </c>
      <c r="Q2508" t="s">
        <v>60</v>
      </c>
      <c r="R2508" t="s">
        <v>89</v>
      </c>
      <c r="S2508">
        <v>210</v>
      </c>
      <c r="T2508" t="s">
        <v>49</v>
      </c>
      <c r="U2508" t="s">
        <v>72</v>
      </c>
      <c r="W2508" t="s">
        <v>90</v>
      </c>
      <c r="X2508" t="s">
        <v>74</v>
      </c>
      <c r="Z2508">
        <v>0</v>
      </c>
      <c r="AA2508" t="s">
        <v>75</v>
      </c>
      <c r="AB2508" t="s">
        <v>83</v>
      </c>
      <c r="AC2508">
        <v>45</v>
      </c>
      <c r="AD2508">
        <v>11</v>
      </c>
      <c r="AE2508">
        <v>4</v>
      </c>
      <c r="AF2508">
        <v>2025</v>
      </c>
      <c r="AG2508">
        <v>20251104</v>
      </c>
      <c r="AH2508" s="2">
        <v>800</v>
      </c>
      <c r="AI2508" s="2">
        <v>1590.566040039062</v>
      </c>
      <c r="AJ2508" s="2">
        <f t="shared" si="314"/>
        <v>790.56604003906205</v>
      </c>
      <c r="AK2508" s="6">
        <f t="shared" si="315"/>
        <v>0.98820755004882754</v>
      </c>
      <c r="AL2508" s="12">
        <v>800</v>
      </c>
      <c r="AM2508" s="12">
        <v>1340.3177882712771</v>
      </c>
      <c r="AN2508" s="12">
        <f t="shared" si="316"/>
        <v>540.3177882712771</v>
      </c>
      <c r="AO2508" s="13">
        <f t="shared" si="317"/>
        <v>0.67539723533909635</v>
      </c>
      <c r="AP2508" s="16">
        <v>800</v>
      </c>
      <c r="AQ2508" s="16">
        <v>1366.322810685811</v>
      </c>
      <c r="AR2508" s="16">
        <f t="shared" si="318"/>
        <v>566.32281068581096</v>
      </c>
      <c r="AS2508" s="17">
        <f t="shared" si="312"/>
        <v>0.70790351335726376</v>
      </c>
      <c r="AT2508" s="20">
        <v>800</v>
      </c>
      <c r="AU2508" s="20">
        <v>1705.938101788171</v>
      </c>
      <c r="AV2508" s="20">
        <f t="shared" si="313"/>
        <v>905.93810178817102</v>
      </c>
      <c r="AW2508" s="21">
        <f t="shared" si="319"/>
        <v>1.1324226272352138</v>
      </c>
    </row>
    <row r="2509" spans="1:49" x14ac:dyDescent="0.25">
      <c r="A2509" t="s">
        <v>77</v>
      </c>
      <c r="B2509" t="s">
        <v>818</v>
      </c>
      <c r="C2509">
        <v>112259</v>
      </c>
      <c r="D2509">
        <v>2013</v>
      </c>
      <c r="E2509" t="s">
        <v>155</v>
      </c>
      <c r="F2509" t="s">
        <v>201</v>
      </c>
      <c r="G2509" t="s">
        <v>202</v>
      </c>
      <c r="I2509">
        <v>4</v>
      </c>
      <c r="J2509" t="s">
        <v>69</v>
      </c>
      <c r="K2509">
        <v>4</v>
      </c>
      <c r="L2509" t="s">
        <v>44</v>
      </c>
      <c r="M2509">
        <v>1.799999952316284</v>
      </c>
      <c r="N2509" t="s">
        <v>45</v>
      </c>
      <c r="O2509" t="s">
        <v>46</v>
      </c>
      <c r="Q2509" t="s">
        <v>118</v>
      </c>
      <c r="T2509" t="s">
        <v>49</v>
      </c>
      <c r="W2509" t="s">
        <v>120</v>
      </c>
      <c r="X2509" t="s">
        <v>74</v>
      </c>
      <c r="Z2509">
        <v>0</v>
      </c>
      <c r="AA2509" t="s">
        <v>75</v>
      </c>
      <c r="AB2509" t="s">
        <v>122</v>
      </c>
      <c r="AC2509">
        <v>45</v>
      </c>
      <c r="AD2509">
        <v>11</v>
      </c>
      <c r="AE2509">
        <v>4</v>
      </c>
      <c r="AF2509">
        <v>2025</v>
      </c>
      <c r="AG2509">
        <v>20251105</v>
      </c>
      <c r="AH2509" s="2">
        <v>6600</v>
      </c>
      <c r="AI2509" s="2">
        <v>3566.549072265625</v>
      </c>
      <c r="AJ2509" s="2">
        <f t="shared" si="314"/>
        <v>3033.450927734375</v>
      </c>
      <c r="AK2509" s="6">
        <f t="shared" si="315"/>
        <v>0.45961377692945077</v>
      </c>
      <c r="AL2509" s="12">
        <v>6600</v>
      </c>
      <c r="AM2509" s="12">
        <v>3445.8189219032602</v>
      </c>
      <c r="AN2509" s="12">
        <f t="shared" si="316"/>
        <v>3154.1810780967398</v>
      </c>
      <c r="AO2509" s="13">
        <f t="shared" si="317"/>
        <v>0.47790622395405147</v>
      </c>
      <c r="AP2509" s="16">
        <v>6600</v>
      </c>
      <c r="AQ2509" s="16">
        <v>3514.7084589102119</v>
      </c>
      <c r="AR2509" s="16">
        <f t="shared" si="318"/>
        <v>3085.2915410897881</v>
      </c>
      <c r="AS2509" s="17">
        <f t="shared" si="312"/>
        <v>0.46746841531663458</v>
      </c>
      <c r="AT2509" s="20">
        <v>6600</v>
      </c>
      <c r="AU2509" s="20">
        <v>3724.47379032258</v>
      </c>
      <c r="AV2509" s="20">
        <f t="shared" si="313"/>
        <v>2875.52620967742</v>
      </c>
      <c r="AW2509" s="21">
        <f t="shared" si="319"/>
        <v>0.43568578934506363</v>
      </c>
    </row>
    <row r="2510" spans="1:49" x14ac:dyDescent="0.25">
      <c r="A2510" t="s">
        <v>109</v>
      </c>
      <c r="B2510" t="s">
        <v>538</v>
      </c>
      <c r="C2510">
        <v>29468</v>
      </c>
      <c r="D2510">
        <v>2024</v>
      </c>
      <c r="E2510" t="s">
        <v>93</v>
      </c>
      <c r="F2510" t="s">
        <v>94</v>
      </c>
      <c r="G2510" t="s">
        <v>466</v>
      </c>
      <c r="I2510">
        <v>4</v>
      </c>
      <c r="J2510" t="s">
        <v>59</v>
      </c>
      <c r="K2510">
        <v>4</v>
      </c>
      <c r="L2510" t="s">
        <v>44</v>
      </c>
      <c r="M2510">
        <v>1.5</v>
      </c>
      <c r="N2510" t="s">
        <v>45</v>
      </c>
      <c r="O2510" t="s">
        <v>46</v>
      </c>
      <c r="P2510">
        <v>5</v>
      </c>
      <c r="Q2510" t="s">
        <v>60</v>
      </c>
      <c r="R2510" t="s">
        <v>96</v>
      </c>
      <c r="T2510" t="s">
        <v>49</v>
      </c>
      <c r="U2510" t="s">
        <v>50</v>
      </c>
      <c r="V2510" t="s">
        <v>267</v>
      </c>
      <c r="W2510" t="s">
        <v>62</v>
      </c>
      <c r="X2510" t="s">
        <v>121</v>
      </c>
      <c r="Z2510">
        <v>0</v>
      </c>
      <c r="AA2510" t="s">
        <v>75</v>
      </c>
      <c r="AB2510" t="s">
        <v>83</v>
      </c>
      <c r="AC2510">
        <v>45</v>
      </c>
      <c r="AD2510">
        <v>11</v>
      </c>
      <c r="AE2510">
        <v>4</v>
      </c>
      <c r="AF2510">
        <v>2025</v>
      </c>
      <c r="AG2510">
        <v>20251105</v>
      </c>
      <c r="AH2510" s="2">
        <v>19200</v>
      </c>
      <c r="AI2510" s="2">
        <v>20060.71484375</v>
      </c>
      <c r="AJ2510" s="2">
        <f t="shared" si="314"/>
        <v>860.71484375</v>
      </c>
      <c r="AK2510" s="6">
        <f t="shared" si="315"/>
        <v>4.4828898111979168E-2</v>
      </c>
      <c r="AL2510" s="12">
        <v>19200</v>
      </c>
      <c r="AM2510" s="12">
        <v>19391.434254459589</v>
      </c>
      <c r="AN2510" s="12">
        <f t="shared" si="316"/>
        <v>191.43425445958928</v>
      </c>
      <c r="AO2510" s="13">
        <f t="shared" si="317"/>
        <v>9.9705340864369423E-3</v>
      </c>
      <c r="AP2510" s="16">
        <v>19200</v>
      </c>
      <c r="AQ2510" s="16">
        <v>19162.25240362544</v>
      </c>
      <c r="AR2510" s="16">
        <f t="shared" si="318"/>
        <v>37.747596374560089</v>
      </c>
      <c r="AS2510" s="17">
        <f t="shared" si="312"/>
        <v>1.9660206445083379E-3</v>
      </c>
      <c r="AT2510" s="20">
        <v>19200</v>
      </c>
      <c r="AU2510" s="20">
        <v>20014.54076086956</v>
      </c>
      <c r="AV2510" s="20">
        <f t="shared" si="313"/>
        <v>814.54076086956047</v>
      </c>
      <c r="AW2510" s="21">
        <f t="shared" si="319"/>
        <v>4.2423997961956277E-2</v>
      </c>
    </row>
    <row r="2511" spans="1:49" x14ac:dyDescent="0.25">
      <c r="A2511" t="s">
        <v>77</v>
      </c>
      <c r="B2511" t="s">
        <v>818</v>
      </c>
      <c r="C2511">
        <v>66008</v>
      </c>
      <c r="D2511">
        <v>2019</v>
      </c>
      <c r="E2511" t="s">
        <v>159</v>
      </c>
      <c r="F2511" t="s">
        <v>1111</v>
      </c>
      <c r="G2511" t="s">
        <v>1746</v>
      </c>
      <c r="I2511">
        <v>6</v>
      </c>
      <c r="J2511" t="s">
        <v>69</v>
      </c>
      <c r="K2511">
        <v>4</v>
      </c>
      <c r="L2511" t="s">
        <v>44</v>
      </c>
      <c r="M2511">
        <v>3.5</v>
      </c>
      <c r="N2511" t="s">
        <v>44</v>
      </c>
      <c r="O2511" t="s">
        <v>46</v>
      </c>
      <c r="P2511">
        <v>5</v>
      </c>
      <c r="Q2511" t="s">
        <v>88</v>
      </c>
      <c r="R2511" t="s">
        <v>89</v>
      </c>
      <c r="S2511">
        <v>280</v>
      </c>
      <c r="T2511" t="s">
        <v>49</v>
      </c>
      <c r="U2511" t="s">
        <v>72</v>
      </c>
      <c r="V2511" t="s">
        <v>382</v>
      </c>
      <c r="W2511" t="s">
        <v>90</v>
      </c>
      <c r="X2511" t="s">
        <v>74</v>
      </c>
      <c r="Y2511">
        <v>41920</v>
      </c>
      <c r="Z2511">
        <v>0</v>
      </c>
      <c r="AA2511" t="s">
        <v>75</v>
      </c>
      <c r="AB2511" t="s">
        <v>91</v>
      </c>
      <c r="AC2511">
        <v>45</v>
      </c>
      <c r="AD2511">
        <v>11</v>
      </c>
      <c r="AE2511">
        <v>4</v>
      </c>
      <c r="AF2511">
        <v>2025</v>
      </c>
      <c r="AG2511">
        <v>20251105</v>
      </c>
      <c r="AH2511" s="2">
        <v>24300</v>
      </c>
      <c r="AI2511" s="2">
        <v>25375.109375</v>
      </c>
      <c r="AJ2511" s="2">
        <f t="shared" si="314"/>
        <v>1075.109375</v>
      </c>
      <c r="AK2511" s="6">
        <f t="shared" si="315"/>
        <v>4.4243184156378602E-2</v>
      </c>
      <c r="AL2511" s="12">
        <v>24300</v>
      </c>
      <c r="AM2511" s="12">
        <v>23013.102951082179</v>
      </c>
      <c r="AN2511" s="12">
        <f t="shared" si="316"/>
        <v>1286.8970489178209</v>
      </c>
      <c r="AO2511" s="13">
        <f t="shared" si="317"/>
        <v>5.295872629291444E-2</v>
      </c>
      <c r="AP2511" s="16">
        <v>24300</v>
      </c>
      <c r="AQ2511" s="16">
        <v>22892.114413683441</v>
      </c>
      <c r="AR2511" s="16">
        <f t="shared" si="318"/>
        <v>1407.8855863165591</v>
      </c>
      <c r="AS2511" s="17">
        <f t="shared" si="312"/>
        <v>5.7937678449241116E-2</v>
      </c>
      <c r="AT2511" s="20">
        <v>24300</v>
      </c>
      <c r="AU2511" s="20">
        <v>25488.505924170619</v>
      </c>
      <c r="AV2511" s="20">
        <f t="shared" si="313"/>
        <v>1188.5059241706185</v>
      </c>
      <c r="AW2511" s="21">
        <f t="shared" si="319"/>
        <v>4.89097088136057E-2</v>
      </c>
    </row>
    <row r="2512" spans="1:49" x14ac:dyDescent="0.25">
      <c r="A2512" t="s">
        <v>77</v>
      </c>
      <c r="B2512" t="s">
        <v>818</v>
      </c>
      <c r="C2512">
        <v>117044</v>
      </c>
      <c r="D2512">
        <v>2009</v>
      </c>
      <c r="E2512" t="s">
        <v>360</v>
      </c>
      <c r="F2512" t="s">
        <v>1312</v>
      </c>
      <c r="I2512">
        <v>4</v>
      </c>
      <c r="J2512" t="s">
        <v>43</v>
      </c>
      <c r="K2512">
        <v>4</v>
      </c>
      <c r="L2512" t="s">
        <v>331</v>
      </c>
      <c r="M2512">
        <v>2</v>
      </c>
      <c r="N2512" t="s">
        <v>45</v>
      </c>
      <c r="O2512" t="s">
        <v>46</v>
      </c>
      <c r="P2512">
        <v>2</v>
      </c>
      <c r="Q2512" t="s">
        <v>118</v>
      </c>
      <c r="R2512" t="s">
        <v>48</v>
      </c>
      <c r="T2512" t="s">
        <v>49</v>
      </c>
      <c r="W2512" t="s">
        <v>120</v>
      </c>
      <c r="X2512" t="s">
        <v>53</v>
      </c>
      <c r="Z2512">
        <v>0</v>
      </c>
      <c r="AA2512" t="s">
        <v>75</v>
      </c>
      <c r="AB2512" t="s">
        <v>122</v>
      </c>
      <c r="AC2512">
        <v>45</v>
      </c>
      <c r="AD2512">
        <v>11</v>
      </c>
      <c r="AE2512">
        <v>4</v>
      </c>
      <c r="AF2512">
        <v>2025</v>
      </c>
      <c r="AG2512">
        <v>20251105</v>
      </c>
      <c r="AH2512" s="2">
        <v>1400</v>
      </c>
      <c r="AI2512" s="2">
        <v>1447.938354492188</v>
      </c>
      <c r="AJ2512" s="2">
        <f t="shared" si="314"/>
        <v>47.938354492187955</v>
      </c>
      <c r="AK2512" s="6">
        <f t="shared" si="315"/>
        <v>3.4241681780134252E-2</v>
      </c>
      <c r="AL2512" s="12">
        <v>1400</v>
      </c>
      <c r="AM2512" s="12">
        <v>1393.001982481918</v>
      </c>
      <c r="AN2512" s="12">
        <f t="shared" si="316"/>
        <v>6.9980175180819515</v>
      </c>
      <c r="AO2512" s="13">
        <f t="shared" si="317"/>
        <v>4.9985839414871079E-3</v>
      </c>
      <c r="AP2512" s="16">
        <v>1400</v>
      </c>
      <c r="AQ2512" s="16">
        <v>1374.0270559594139</v>
      </c>
      <c r="AR2512" s="16">
        <f t="shared" si="318"/>
        <v>25.972944040586071</v>
      </c>
      <c r="AS2512" s="17">
        <f t="shared" si="312"/>
        <v>1.8552102886132908E-2</v>
      </c>
      <c r="AT2512" s="20">
        <v>1400</v>
      </c>
      <c r="AU2512" s="20">
        <v>1491.4102564102559</v>
      </c>
      <c r="AV2512" s="20">
        <f t="shared" si="313"/>
        <v>91.410256410255897</v>
      </c>
      <c r="AW2512" s="21">
        <f t="shared" si="319"/>
        <v>6.5293040293039922E-2</v>
      </c>
    </row>
    <row r="2513" spans="1:49" x14ac:dyDescent="0.25">
      <c r="A2513" t="s">
        <v>38</v>
      </c>
      <c r="B2513" t="s">
        <v>776</v>
      </c>
      <c r="C2513">
        <v>328435</v>
      </c>
      <c r="D2513">
        <v>2012</v>
      </c>
      <c r="E2513" t="s">
        <v>40</v>
      </c>
      <c r="F2513" t="s">
        <v>280</v>
      </c>
      <c r="H2513" t="s">
        <v>281</v>
      </c>
      <c r="I2513">
        <v>4</v>
      </c>
      <c r="J2513" t="s">
        <v>129</v>
      </c>
      <c r="K2513">
        <v>4</v>
      </c>
      <c r="L2513" t="s">
        <v>44</v>
      </c>
      <c r="M2513">
        <v>2.5</v>
      </c>
      <c r="N2513" t="s">
        <v>45</v>
      </c>
      <c r="O2513" t="s">
        <v>46</v>
      </c>
      <c r="P2513">
        <v>2</v>
      </c>
      <c r="Q2513" t="s">
        <v>118</v>
      </c>
      <c r="R2513" t="s">
        <v>48</v>
      </c>
      <c r="S2513">
        <v>178</v>
      </c>
      <c r="T2513" t="s">
        <v>49</v>
      </c>
      <c r="U2513" t="s">
        <v>50</v>
      </c>
      <c r="V2513" t="s">
        <v>225</v>
      </c>
      <c r="W2513" t="s">
        <v>120</v>
      </c>
      <c r="X2513" t="s">
        <v>74</v>
      </c>
      <c r="Z2513">
        <v>0</v>
      </c>
      <c r="AA2513" t="s">
        <v>75</v>
      </c>
      <c r="AB2513" t="s">
        <v>122</v>
      </c>
      <c r="AC2513">
        <v>45</v>
      </c>
      <c r="AD2513">
        <v>11</v>
      </c>
      <c r="AE2513">
        <v>4</v>
      </c>
      <c r="AF2513">
        <v>2025</v>
      </c>
      <c r="AG2513">
        <v>20251105</v>
      </c>
      <c r="AH2513" s="2">
        <v>1800</v>
      </c>
      <c r="AI2513" s="2">
        <v>1709.696533203125</v>
      </c>
      <c r="AJ2513" s="2">
        <f t="shared" si="314"/>
        <v>90.303466796875</v>
      </c>
      <c r="AK2513" s="6">
        <f t="shared" si="315"/>
        <v>5.0168592664930553E-2</v>
      </c>
      <c r="AL2513" s="12">
        <v>1800</v>
      </c>
      <c r="AM2513" s="12">
        <v>1496.170103892345</v>
      </c>
      <c r="AN2513" s="12">
        <f t="shared" si="316"/>
        <v>303.82989610765503</v>
      </c>
      <c r="AO2513" s="13">
        <f t="shared" si="317"/>
        <v>0.16879438672647501</v>
      </c>
      <c r="AP2513" s="16">
        <v>1800</v>
      </c>
      <c r="AQ2513" s="16">
        <v>1536.926329170665</v>
      </c>
      <c r="AR2513" s="16">
        <f t="shared" si="318"/>
        <v>263.07367082933501</v>
      </c>
      <c r="AS2513" s="17">
        <f t="shared" si="312"/>
        <v>0.14615203934963056</v>
      </c>
      <c r="AT2513" s="20">
        <v>1800</v>
      </c>
      <c r="AU2513" s="20">
        <v>1792.81006378455</v>
      </c>
      <c r="AV2513" s="20">
        <f t="shared" si="313"/>
        <v>7.1899362154499613</v>
      </c>
      <c r="AW2513" s="21">
        <f t="shared" si="319"/>
        <v>3.994409008583312E-3</v>
      </c>
    </row>
    <row r="2514" spans="1:49" x14ac:dyDescent="0.25">
      <c r="A2514" t="s">
        <v>109</v>
      </c>
      <c r="B2514" t="s">
        <v>538</v>
      </c>
      <c r="C2514">
        <v>22432</v>
      </c>
      <c r="D2514">
        <v>2022</v>
      </c>
      <c r="E2514" t="s">
        <v>93</v>
      </c>
      <c r="F2514" t="s">
        <v>94</v>
      </c>
      <c r="G2514" t="s">
        <v>466</v>
      </c>
      <c r="I2514">
        <v>4</v>
      </c>
      <c r="J2514" t="s">
        <v>117</v>
      </c>
      <c r="K2514">
        <v>4</v>
      </c>
      <c r="L2514" t="s">
        <v>44</v>
      </c>
      <c r="M2514">
        <v>1.5</v>
      </c>
      <c r="N2514" t="s">
        <v>45</v>
      </c>
      <c r="O2514" t="s">
        <v>46</v>
      </c>
      <c r="P2514">
        <v>4</v>
      </c>
      <c r="Q2514" t="s">
        <v>60</v>
      </c>
      <c r="R2514" t="s">
        <v>96</v>
      </c>
      <c r="T2514" t="s">
        <v>49</v>
      </c>
      <c r="U2514" t="s">
        <v>50</v>
      </c>
      <c r="V2514" t="s">
        <v>243</v>
      </c>
      <c r="W2514" t="s">
        <v>62</v>
      </c>
      <c r="X2514" t="s">
        <v>121</v>
      </c>
      <c r="Z2514">
        <v>0</v>
      </c>
      <c r="AA2514" t="s">
        <v>75</v>
      </c>
      <c r="AB2514" t="s">
        <v>83</v>
      </c>
      <c r="AC2514">
        <v>45</v>
      </c>
      <c r="AD2514">
        <v>11</v>
      </c>
      <c r="AE2514">
        <v>4</v>
      </c>
      <c r="AF2514">
        <v>2025</v>
      </c>
      <c r="AG2514">
        <v>20251105</v>
      </c>
      <c r="AH2514" s="2">
        <v>18800</v>
      </c>
      <c r="AI2514" s="2">
        <v>18427.44140625</v>
      </c>
      <c r="AJ2514" s="2">
        <f t="shared" si="314"/>
        <v>372.55859375</v>
      </c>
      <c r="AK2514" s="6">
        <f t="shared" si="315"/>
        <v>1.9816946476063829E-2</v>
      </c>
      <c r="AL2514" s="12">
        <v>18800</v>
      </c>
      <c r="AM2514" s="12">
        <v>18013.442867810041</v>
      </c>
      <c r="AN2514" s="12">
        <f t="shared" si="316"/>
        <v>786.55713218995879</v>
      </c>
      <c r="AO2514" s="13">
        <f t="shared" si="317"/>
        <v>4.1838145329253125E-2</v>
      </c>
      <c r="AP2514" s="16">
        <v>18800</v>
      </c>
      <c r="AQ2514" s="16">
        <v>17543.104986931841</v>
      </c>
      <c r="AR2514" s="16">
        <f t="shared" si="318"/>
        <v>1256.8950130681587</v>
      </c>
      <c r="AS2514" s="17">
        <f t="shared" si="312"/>
        <v>6.6856117716391425E-2</v>
      </c>
      <c r="AT2514" s="20">
        <v>18800</v>
      </c>
      <c r="AU2514" s="20">
        <v>18443.982558139542</v>
      </c>
      <c r="AV2514" s="20">
        <f t="shared" si="313"/>
        <v>356.01744186045835</v>
      </c>
      <c r="AW2514" s="21">
        <f t="shared" si="319"/>
        <v>1.8937097971300977E-2</v>
      </c>
    </row>
    <row r="2515" spans="1:49" x14ac:dyDescent="0.25">
      <c r="A2515" t="s">
        <v>77</v>
      </c>
      <c r="B2515" t="s">
        <v>811</v>
      </c>
      <c r="C2515">
        <v>71598</v>
      </c>
      <c r="D2515">
        <v>2020</v>
      </c>
      <c r="E2515" t="s">
        <v>57</v>
      </c>
      <c r="F2515" t="s">
        <v>106</v>
      </c>
      <c r="G2515" t="s">
        <v>1977</v>
      </c>
      <c r="I2515">
        <v>4</v>
      </c>
      <c r="J2515" t="s">
        <v>43</v>
      </c>
      <c r="K2515">
        <v>4</v>
      </c>
      <c r="L2515" t="s">
        <v>44</v>
      </c>
      <c r="M2515">
        <v>1.6000000238418579</v>
      </c>
      <c r="N2515" t="s">
        <v>45</v>
      </c>
      <c r="O2515" t="s">
        <v>46</v>
      </c>
      <c r="P2515">
        <v>4</v>
      </c>
      <c r="Q2515" t="s">
        <v>60</v>
      </c>
      <c r="R2515" t="s">
        <v>48</v>
      </c>
      <c r="S2515">
        <v>201</v>
      </c>
      <c r="T2515" t="s">
        <v>49</v>
      </c>
      <c r="V2515" t="s">
        <v>1704</v>
      </c>
      <c r="W2515" t="s">
        <v>62</v>
      </c>
      <c r="X2515" t="s">
        <v>63</v>
      </c>
      <c r="Z2515">
        <v>0</v>
      </c>
      <c r="AA2515" t="s">
        <v>75</v>
      </c>
      <c r="AB2515" t="s">
        <v>83</v>
      </c>
      <c r="AC2515">
        <v>45</v>
      </c>
      <c r="AD2515">
        <v>11</v>
      </c>
      <c r="AE2515">
        <v>4</v>
      </c>
      <c r="AF2515">
        <v>2025</v>
      </c>
      <c r="AG2515">
        <v>20251105</v>
      </c>
      <c r="AH2515" s="2">
        <v>11000</v>
      </c>
      <c r="AI2515" s="2">
        <v>11548.0634765625</v>
      </c>
      <c r="AJ2515" s="2">
        <f t="shared" si="314"/>
        <v>548.0634765625</v>
      </c>
      <c r="AK2515" s="6">
        <f t="shared" si="315"/>
        <v>4.9823952414772728E-2</v>
      </c>
      <c r="AL2515" s="12">
        <v>11000</v>
      </c>
      <c r="AM2515" s="12">
        <v>10572.823690722829</v>
      </c>
      <c r="AN2515" s="12">
        <f t="shared" si="316"/>
        <v>427.17630927717073</v>
      </c>
      <c r="AO2515" s="13">
        <f t="shared" si="317"/>
        <v>3.8834209934288245E-2</v>
      </c>
      <c r="AP2515" s="16">
        <v>11000</v>
      </c>
      <c r="AQ2515" s="16">
        <v>10077.85672427898</v>
      </c>
      <c r="AR2515" s="16">
        <f t="shared" si="318"/>
        <v>922.14327572102047</v>
      </c>
      <c r="AS2515" s="17">
        <f t="shared" si="312"/>
        <v>8.3831206883729137E-2</v>
      </c>
      <c r="AT2515" s="20">
        <v>11000</v>
      </c>
      <c r="AU2515" s="20">
        <v>11658.65360303413</v>
      </c>
      <c r="AV2515" s="20">
        <f t="shared" si="313"/>
        <v>658.65360303413036</v>
      </c>
      <c r="AW2515" s="21">
        <f t="shared" si="319"/>
        <v>5.9877600275830035E-2</v>
      </c>
    </row>
    <row r="2516" spans="1:49" x14ac:dyDescent="0.25">
      <c r="A2516" t="s">
        <v>38</v>
      </c>
      <c r="B2516" t="s">
        <v>39</v>
      </c>
      <c r="C2516">
        <v>115403</v>
      </c>
      <c r="D2516">
        <v>2015</v>
      </c>
      <c r="E2516" t="s">
        <v>93</v>
      </c>
      <c r="F2516" t="s">
        <v>188</v>
      </c>
      <c r="G2516" t="s">
        <v>533</v>
      </c>
      <c r="I2516">
        <v>6</v>
      </c>
      <c r="J2516" t="s">
        <v>59</v>
      </c>
      <c r="K2516">
        <v>4</v>
      </c>
      <c r="L2516" t="s">
        <v>44</v>
      </c>
      <c r="M2516">
        <v>3.5999999046325679</v>
      </c>
      <c r="N2516" t="s">
        <v>45</v>
      </c>
      <c r="O2516" t="s">
        <v>46</v>
      </c>
      <c r="Q2516" t="s">
        <v>60</v>
      </c>
      <c r="R2516" t="s">
        <v>96</v>
      </c>
      <c r="T2516" t="s">
        <v>49</v>
      </c>
      <c r="U2516" t="s">
        <v>72</v>
      </c>
      <c r="V2516" t="s">
        <v>190</v>
      </c>
      <c r="W2516" t="s">
        <v>90</v>
      </c>
      <c r="X2516" t="s">
        <v>74</v>
      </c>
      <c r="Z2516">
        <v>0</v>
      </c>
      <c r="AA2516" t="s">
        <v>75</v>
      </c>
      <c r="AB2516" t="s">
        <v>83</v>
      </c>
      <c r="AC2516">
        <v>45</v>
      </c>
      <c r="AD2516">
        <v>11</v>
      </c>
      <c r="AE2516">
        <v>4</v>
      </c>
      <c r="AF2516">
        <v>2025</v>
      </c>
      <c r="AG2516">
        <v>20251104</v>
      </c>
      <c r="AH2516" s="2">
        <v>4400</v>
      </c>
      <c r="AI2516" s="2">
        <v>4877.8896484375</v>
      </c>
      <c r="AJ2516" s="2">
        <f t="shared" si="314"/>
        <v>477.8896484375</v>
      </c>
      <c r="AK2516" s="6">
        <f t="shared" si="315"/>
        <v>0.10861128373579546</v>
      </c>
      <c r="AL2516" s="12">
        <v>4400</v>
      </c>
      <c r="AM2516" s="12">
        <v>4688.0579263416148</v>
      </c>
      <c r="AN2516" s="12">
        <f t="shared" si="316"/>
        <v>288.0579263416148</v>
      </c>
      <c r="AO2516" s="13">
        <f t="shared" si="317"/>
        <v>6.5467710532185183E-2</v>
      </c>
      <c r="AP2516" s="16">
        <v>4400</v>
      </c>
      <c r="AQ2516" s="16">
        <v>4626.6161377359949</v>
      </c>
      <c r="AR2516" s="16">
        <f t="shared" si="318"/>
        <v>226.61613773599493</v>
      </c>
      <c r="AS2516" s="17">
        <f t="shared" si="312"/>
        <v>5.1503667667271574E-2</v>
      </c>
      <c r="AT2516" s="20">
        <v>4400</v>
      </c>
      <c r="AU2516" s="20">
        <v>4947.7244819646994</v>
      </c>
      <c r="AV2516" s="20">
        <f t="shared" si="313"/>
        <v>547.72448196469941</v>
      </c>
      <c r="AW2516" s="21">
        <f t="shared" si="319"/>
        <v>0.12448283681015895</v>
      </c>
    </row>
    <row r="2517" spans="1:49" x14ac:dyDescent="0.25">
      <c r="A2517" t="s">
        <v>38</v>
      </c>
      <c r="B2517" t="s">
        <v>92</v>
      </c>
      <c r="C2517">
        <v>233677</v>
      </c>
      <c r="D2517">
        <v>2015</v>
      </c>
      <c r="E2517" t="s">
        <v>66</v>
      </c>
      <c r="F2517" t="s">
        <v>221</v>
      </c>
      <c r="I2517">
        <v>8</v>
      </c>
      <c r="J2517" t="s">
        <v>59</v>
      </c>
      <c r="K2517">
        <v>4</v>
      </c>
      <c r="L2517" t="s">
        <v>44</v>
      </c>
      <c r="M2517">
        <v>5</v>
      </c>
      <c r="N2517" t="s">
        <v>87</v>
      </c>
      <c r="O2517" t="s">
        <v>46</v>
      </c>
      <c r="Q2517" t="s">
        <v>88</v>
      </c>
      <c r="R2517" t="s">
        <v>89</v>
      </c>
      <c r="T2517" t="s">
        <v>49</v>
      </c>
      <c r="U2517" t="s">
        <v>72</v>
      </c>
      <c r="W2517" t="s">
        <v>90</v>
      </c>
      <c r="X2517" t="s">
        <v>74</v>
      </c>
      <c r="Z2517">
        <v>0</v>
      </c>
      <c r="AA2517" t="s">
        <v>75</v>
      </c>
      <c r="AB2517" t="s">
        <v>91</v>
      </c>
      <c r="AC2517">
        <v>45</v>
      </c>
      <c r="AD2517">
        <v>11</v>
      </c>
      <c r="AE2517">
        <v>4</v>
      </c>
      <c r="AF2517">
        <v>2025</v>
      </c>
      <c r="AG2517">
        <v>20251104</v>
      </c>
      <c r="AH2517" s="2">
        <v>8700</v>
      </c>
      <c r="AI2517" s="2">
        <v>7058.76025390625</v>
      </c>
      <c r="AJ2517" s="2">
        <f t="shared" si="314"/>
        <v>1641.23974609375</v>
      </c>
      <c r="AK2517" s="6">
        <f t="shared" si="315"/>
        <v>0.18864824667744254</v>
      </c>
      <c r="AL2517" s="12">
        <v>8700</v>
      </c>
      <c r="AM2517" s="12">
        <v>6544.5502686700638</v>
      </c>
      <c r="AN2517" s="12">
        <f t="shared" si="316"/>
        <v>2155.4497313299362</v>
      </c>
      <c r="AO2517" s="13">
        <f t="shared" si="317"/>
        <v>0.24775284268160186</v>
      </c>
      <c r="AP2517" s="16">
        <v>8700</v>
      </c>
      <c r="AQ2517" s="16">
        <v>6485.2174862462271</v>
      </c>
      <c r="AR2517" s="16">
        <f t="shared" si="318"/>
        <v>2214.7825137537729</v>
      </c>
      <c r="AS2517" s="17">
        <f t="shared" si="312"/>
        <v>0.25457270273031873</v>
      </c>
      <c r="AT2517" s="20">
        <v>8700</v>
      </c>
      <c r="AU2517" s="20">
        <v>7159.6488549618334</v>
      </c>
      <c r="AV2517" s="20">
        <f t="shared" si="313"/>
        <v>1540.3511450381666</v>
      </c>
      <c r="AW2517" s="21">
        <f t="shared" si="319"/>
        <v>0.17705185575151339</v>
      </c>
    </row>
    <row r="2518" spans="1:49" x14ac:dyDescent="0.25">
      <c r="A2518" t="s">
        <v>109</v>
      </c>
      <c r="B2518" t="s">
        <v>317</v>
      </c>
      <c r="C2518">
        <v>185236</v>
      </c>
      <c r="D2518">
        <v>2020</v>
      </c>
      <c r="E2518" t="s">
        <v>57</v>
      </c>
      <c r="F2518" t="s">
        <v>888</v>
      </c>
      <c r="G2518" t="s">
        <v>941</v>
      </c>
      <c r="I2518">
        <v>4</v>
      </c>
      <c r="J2518" t="s">
        <v>129</v>
      </c>
      <c r="K2518">
        <v>4</v>
      </c>
      <c r="L2518" t="s">
        <v>44</v>
      </c>
      <c r="M2518">
        <v>1.6000000238418579</v>
      </c>
      <c r="N2518" t="s">
        <v>45</v>
      </c>
      <c r="O2518" t="s">
        <v>46</v>
      </c>
      <c r="P2518">
        <v>1</v>
      </c>
      <c r="Q2518" t="s">
        <v>118</v>
      </c>
      <c r="S2518">
        <v>113</v>
      </c>
      <c r="T2518" t="s">
        <v>49</v>
      </c>
      <c r="V2518" t="s">
        <v>1666</v>
      </c>
      <c r="W2518" t="s">
        <v>120</v>
      </c>
      <c r="X2518" t="s">
        <v>121</v>
      </c>
      <c r="Z2518">
        <v>0</v>
      </c>
      <c r="AA2518" t="s">
        <v>75</v>
      </c>
      <c r="AB2518" t="s">
        <v>122</v>
      </c>
      <c r="AC2518">
        <v>45</v>
      </c>
      <c r="AD2518">
        <v>11</v>
      </c>
      <c r="AE2518">
        <v>4</v>
      </c>
      <c r="AF2518">
        <v>2025</v>
      </c>
      <c r="AG2518">
        <v>20251105</v>
      </c>
      <c r="AH2518" s="2">
        <v>2000</v>
      </c>
      <c r="AI2518" s="2">
        <v>1820.966796875</v>
      </c>
      <c r="AJ2518" s="2">
        <f t="shared" si="314"/>
        <v>179.033203125</v>
      </c>
      <c r="AK2518" s="6">
        <f t="shared" si="315"/>
        <v>8.9516601562500006E-2</v>
      </c>
      <c r="AL2518" s="12">
        <v>2000</v>
      </c>
      <c r="AM2518" s="12">
        <v>1771.485939289827</v>
      </c>
      <c r="AN2518" s="12">
        <f t="shared" si="316"/>
        <v>228.514060710173</v>
      </c>
      <c r="AO2518" s="13">
        <f t="shared" si="317"/>
        <v>0.1142570303550865</v>
      </c>
      <c r="AP2518" s="16">
        <v>2000</v>
      </c>
      <c r="AQ2518" s="16">
        <v>1759.454624500976</v>
      </c>
      <c r="AR2518" s="16">
        <f t="shared" si="318"/>
        <v>240.54537549902398</v>
      </c>
      <c r="AS2518" s="17">
        <f t="shared" si="312"/>
        <v>0.12027268774951198</v>
      </c>
      <c r="AT2518" s="20">
        <v>2000</v>
      </c>
      <c r="AU2518" s="20">
        <v>1864.8596330275229</v>
      </c>
      <c r="AV2518" s="20">
        <f t="shared" si="313"/>
        <v>135.14036697247707</v>
      </c>
      <c r="AW2518" s="21">
        <f t="shared" si="319"/>
        <v>6.7570183486238528E-2</v>
      </c>
    </row>
    <row r="2519" spans="1:49" x14ac:dyDescent="0.25">
      <c r="A2519" t="s">
        <v>109</v>
      </c>
      <c r="B2519" t="s">
        <v>538</v>
      </c>
      <c r="C2519">
        <v>52082</v>
      </c>
      <c r="D2519">
        <v>2023</v>
      </c>
      <c r="E2519" t="s">
        <v>66</v>
      </c>
      <c r="F2519" t="s">
        <v>150</v>
      </c>
      <c r="G2519" t="s">
        <v>100</v>
      </c>
      <c r="I2519">
        <v>4</v>
      </c>
      <c r="J2519" t="s">
        <v>69</v>
      </c>
      <c r="K2519">
        <v>4</v>
      </c>
      <c r="L2519" t="s">
        <v>44</v>
      </c>
      <c r="M2519">
        <v>2.2999999523162842</v>
      </c>
      <c r="N2519" t="s">
        <v>87</v>
      </c>
      <c r="O2519" t="s">
        <v>46</v>
      </c>
      <c r="P2519">
        <v>4</v>
      </c>
      <c r="Q2519" t="s">
        <v>60</v>
      </c>
      <c r="R2519" t="s">
        <v>89</v>
      </c>
      <c r="T2519" t="s">
        <v>49</v>
      </c>
      <c r="U2519" t="s">
        <v>50</v>
      </c>
      <c r="V2519" t="s">
        <v>1270</v>
      </c>
      <c r="W2519" t="s">
        <v>134</v>
      </c>
      <c r="X2519" t="s">
        <v>74</v>
      </c>
      <c r="Z2519">
        <v>0</v>
      </c>
      <c r="AA2519" t="s">
        <v>75</v>
      </c>
      <c r="AB2519" t="s">
        <v>104</v>
      </c>
      <c r="AC2519">
        <v>45</v>
      </c>
      <c r="AD2519">
        <v>11</v>
      </c>
      <c r="AE2519">
        <v>4</v>
      </c>
      <c r="AF2519">
        <v>2025</v>
      </c>
      <c r="AG2519">
        <v>20251105</v>
      </c>
      <c r="AH2519" s="2">
        <v>24500</v>
      </c>
      <c r="AI2519" s="2">
        <v>24316.935546875</v>
      </c>
      <c r="AJ2519" s="2">
        <f t="shared" si="314"/>
        <v>183.064453125</v>
      </c>
      <c r="AK2519" s="6">
        <f t="shared" si="315"/>
        <v>7.472018494897959E-3</v>
      </c>
      <c r="AL2519" s="12">
        <v>24500</v>
      </c>
      <c r="AM2519" s="12">
        <v>23628.500041420939</v>
      </c>
      <c r="AN2519" s="12">
        <f t="shared" si="316"/>
        <v>871.49995857906106</v>
      </c>
      <c r="AO2519" s="13">
        <f t="shared" si="317"/>
        <v>3.5571426880778002E-2</v>
      </c>
      <c r="AP2519" s="16">
        <v>24500</v>
      </c>
      <c r="AQ2519" s="16">
        <v>22882.079934512429</v>
      </c>
      <c r="AR2519" s="16">
        <f t="shared" si="318"/>
        <v>1617.9200654875713</v>
      </c>
      <c r="AS2519" s="17">
        <f t="shared" si="312"/>
        <v>6.6037553693370249E-2</v>
      </c>
      <c r="AT2519" s="20">
        <v>24500</v>
      </c>
      <c r="AU2519" s="20">
        <v>24118.291618828931</v>
      </c>
      <c r="AV2519" s="20">
        <f t="shared" si="313"/>
        <v>381.70838117106905</v>
      </c>
      <c r="AW2519" s="21">
        <f t="shared" si="319"/>
        <v>1.5579933925349758E-2</v>
      </c>
    </row>
    <row r="2520" spans="1:49" x14ac:dyDescent="0.25">
      <c r="A2520" t="s">
        <v>123</v>
      </c>
      <c r="B2520" t="s">
        <v>257</v>
      </c>
      <c r="C2520">
        <v>210860</v>
      </c>
      <c r="D2520">
        <v>2003</v>
      </c>
      <c r="E2520" t="s">
        <v>40</v>
      </c>
      <c r="F2520" t="s">
        <v>142</v>
      </c>
      <c r="G2520" t="s">
        <v>1244</v>
      </c>
      <c r="H2520" t="s">
        <v>1978</v>
      </c>
      <c r="I2520">
        <v>6</v>
      </c>
      <c r="J2520" t="s">
        <v>101</v>
      </c>
      <c r="K2520">
        <v>2</v>
      </c>
      <c r="L2520" t="s">
        <v>44</v>
      </c>
      <c r="M2520">
        <v>3.4000000953674321</v>
      </c>
      <c r="N2520" t="s">
        <v>87</v>
      </c>
      <c r="O2520" t="s">
        <v>46</v>
      </c>
      <c r="Q2520" t="s">
        <v>88</v>
      </c>
      <c r="R2520" t="s">
        <v>89</v>
      </c>
      <c r="S2520">
        <v>190</v>
      </c>
      <c r="T2520" t="s">
        <v>49</v>
      </c>
      <c r="U2520" t="s">
        <v>72</v>
      </c>
      <c r="V2520" t="s">
        <v>966</v>
      </c>
      <c r="W2520" t="s">
        <v>134</v>
      </c>
      <c r="X2520" t="s">
        <v>74</v>
      </c>
      <c r="Z2520">
        <v>0</v>
      </c>
      <c r="AA2520" t="s">
        <v>75</v>
      </c>
      <c r="AB2520" t="s">
        <v>91</v>
      </c>
      <c r="AC2520">
        <v>45</v>
      </c>
      <c r="AD2520">
        <v>11</v>
      </c>
      <c r="AE2520">
        <v>4</v>
      </c>
      <c r="AF2520">
        <v>2025</v>
      </c>
      <c r="AG2520">
        <v>20251105</v>
      </c>
      <c r="AH2520" s="2">
        <v>7000</v>
      </c>
      <c r="AI2520" s="2">
        <v>4833.86865234375</v>
      </c>
      <c r="AJ2520" s="2">
        <f t="shared" si="314"/>
        <v>2166.13134765625</v>
      </c>
      <c r="AK2520" s="6">
        <f t="shared" si="315"/>
        <v>0.30944733537946428</v>
      </c>
      <c r="AL2520" s="12">
        <v>7000</v>
      </c>
      <c r="AM2520" s="12">
        <v>4524.3874149217372</v>
      </c>
      <c r="AN2520" s="12">
        <f t="shared" si="316"/>
        <v>2475.6125850782628</v>
      </c>
      <c r="AO2520" s="13">
        <f t="shared" si="317"/>
        <v>0.35365894072546611</v>
      </c>
      <c r="AP2520" s="16">
        <v>7000</v>
      </c>
      <c r="AQ2520" s="16">
        <v>4472.8171542219789</v>
      </c>
      <c r="AR2520" s="16">
        <f t="shared" si="318"/>
        <v>2527.1828457780211</v>
      </c>
      <c r="AS2520" s="17">
        <f t="shared" si="312"/>
        <v>0.36102612082543162</v>
      </c>
      <c r="AT2520" s="20">
        <v>7000</v>
      </c>
      <c r="AU2520" s="20">
        <v>4947.7244819646994</v>
      </c>
      <c r="AV2520" s="20">
        <f t="shared" si="313"/>
        <v>2052.2755180353006</v>
      </c>
      <c r="AW2520" s="21">
        <f t="shared" si="319"/>
        <v>0.29318221686218582</v>
      </c>
    </row>
    <row r="2521" spans="1:49" x14ac:dyDescent="0.25">
      <c r="A2521" t="s">
        <v>109</v>
      </c>
      <c r="B2521" t="s">
        <v>1419</v>
      </c>
      <c r="C2521">
        <v>137605</v>
      </c>
      <c r="D2521">
        <v>2002</v>
      </c>
      <c r="E2521" t="s">
        <v>93</v>
      </c>
      <c r="F2521" t="s">
        <v>628</v>
      </c>
      <c r="G2521" t="s">
        <v>189</v>
      </c>
      <c r="I2521">
        <v>6</v>
      </c>
      <c r="J2521" t="s">
        <v>69</v>
      </c>
      <c r="K2521">
        <v>4</v>
      </c>
      <c r="L2521" t="s">
        <v>44</v>
      </c>
      <c r="M2521">
        <v>3.7999999523162842</v>
      </c>
      <c r="N2521" t="s">
        <v>45</v>
      </c>
      <c r="O2521" t="s">
        <v>46</v>
      </c>
      <c r="Q2521" t="s">
        <v>118</v>
      </c>
      <c r="U2521" t="s">
        <v>72</v>
      </c>
      <c r="V2521" t="s">
        <v>1324</v>
      </c>
      <c r="W2521" t="s">
        <v>120</v>
      </c>
      <c r="X2521" t="s">
        <v>98</v>
      </c>
      <c r="Z2521">
        <v>0</v>
      </c>
      <c r="AA2521" t="s">
        <v>75</v>
      </c>
      <c r="AB2521" t="s">
        <v>122</v>
      </c>
      <c r="AC2521">
        <v>45</v>
      </c>
      <c r="AD2521">
        <v>11</v>
      </c>
      <c r="AE2521">
        <v>4</v>
      </c>
      <c r="AF2521">
        <v>2025</v>
      </c>
      <c r="AG2521">
        <v>20251107</v>
      </c>
      <c r="AH2521" s="2">
        <v>160</v>
      </c>
      <c r="AI2521" s="2">
        <v>630.85284423828125</v>
      </c>
      <c r="AJ2521" s="2">
        <f t="shared" si="314"/>
        <v>470.85284423828125</v>
      </c>
      <c r="AK2521" s="6">
        <f t="shared" si="315"/>
        <v>2.942830276489258</v>
      </c>
      <c r="AL2521" s="12">
        <v>160</v>
      </c>
      <c r="AM2521" s="12">
        <v>677.84250627591189</v>
      </c>
      <c r="AN2521" s="12">
        <f t="shared" si="316"/>
        <v>517.84250627591189</v>
      </c>
      <c r="AO2521" s="13">
        <f t="shared" si="317"/>
        <v>3.2365156642244495</v>
      </c>
      <c r="AP2521" s="16">
        <v>160</v>
      </c>
      <c r="AQ2521" s="16">
        <v>753.25998974032166</v>
      </c>
      <c r="AR2521" s="16">
        <f t="shared" si="318"/>
        <v>593.25998974032166</v>
      </c>
      <c r="AS2521" s="17">
        <f t="shared" si="312"/>
        <v>3.7078749358770104</v>
      </c>
      <c r="AT2521" s="20">
        <v>160</v>
      </c>
      <c r="AU2521" s="20">
        <v>640.20531757754804</v>
      </c>
      <c r="AV2521" s="20">
        <f t="shared" si="313"/>
        <v>480.20531757754804</v>
      </c>
      <c r="AW2521" s="21">
        <f t="shared" si="319"/>
        <v>3.0012832348596752</v>
      </c>
    </row>
    <row r="2522" spans="1:49" x14ac:dyDescent="0.25">
      <c r="A2522" t="s">
        <v>77</v>
      </c>
      <c r="B2522" t="s">
        <v>818</v>
      </c>
      <c r="C2522">
        <v>115755</v>
      </c>
      <c r="D2522">
        <v>2019</v>
      </c>
      <c r="E2522" t="s">
        <v>57</v>
      </c>
      <c r="F2522" t="s">
        <v>888</v>
      </c>
      <c r="G2522" t="s">
        <v>941</v>
      </c>
      <c r="I2522">
        <v>4</v>
      </c>
      <c r="J2522" t="s">
        <v>43</v>
      </c>
      <c r="K2522">
        <v>4</v>
      </c>
      <c r="L2522" t="s">
        <v>44</v>
      </c>
      <c r="M2522">
        <v>1.6000000238418579</v>
      </c>
      <c r="N2522" t="s">
        <v>45</v>
      </c>
      <c r="O2522" t="s">
        <v>46</v>
      </c>
      <c r="Q2522" t="s">
        <v>118</v>
      </c>
      <c r="S2522">
        <v>130</v>
      </c>
      <c r="T2522" t="s">
        <v>49</v>
      </c>
      <c r="V2522" t="s">
        <v>1979</v>
      </c>
      <c r="W2522" t="s">
        <v>120</v>
      </c>
      <c r="X2522" t="s">
        <v>121</v>
      </c>
      <c r="Z2522">
        <v>0</v>
      </c>
      <c r="AA2522" t="s">
        <v>75</v>
      </c>
      <c r="AB2522" t="s">
        <v>122</v>
      </c>
      <c r="AC2522">
        <v>45</v>
      </c>
      <c r="AD2522">
        <v>11</v>
      </c>
      <c r="AE2522">
        <v>4</v>
      </c>
      <c r="AF2522">
        <v>2025</v>
      </c>
      <c r="AG2522">
        <v>20251105</v>
      </c>
      <c r="AH2522" s="2">
        <v>7000</v>
      </c>
      <c r="AI2522" s="2">
        <v>4563.56201171875</v>
      </c>
      <c r="AJ2522" s="2">
        <f t="shared" si="314"/>
        <v>2436.43798828125</v>
      </c>
      <c r="AK2522" s="6">
        <f t="shared" si="315"/>
        <v>0.34806256975446431</v>
      </c>
      <c r="AL2522" s="12">
        <v>7000</v>
      </c>
      <c r="AM2522" s="12">
        <v>4679.4224642366353</v>
      </c>
      <c r="AN2522" s="12">
        <f t="shared" si="316"/>
        <v>2320.5775357633647</v>
      </c>
      <c r="AO2522" s="13">
        <f t="shared" si="317"/>
        <v>0.33151107653762352</v>
      </c>
      <c r="AP2522" s="16">
        <v>7000</v>
      </c>
      <c r="AQ2522" s="16">
        <v>4687.2552297894381</v>
      </c>
      <c r="AR2522" s="16">
        <f t="shared" si="318"/>
        <v>2312.7447702105619</v>
      </c>
      <c r="AS2522" s="17">
        <f t="shared" si="312"/>
        <v>0.33039211003008029</v>
      </c>
      <c r="AT2522" s="20">
        <v>7000</v>
      </c>
      <c r="AU2522" s="20">
        <v>4509.7071256038662</v>
      </c>
      <c r="AV2522" s="20">
        <f t="shared" si="313"/>
        <v>2490.2928743961338</v>
      </c>
      <c r="AW2522" s="21">
        <f t="shared" si="319"/>
        <v>0.35575612491373343</v>
      </c>
    </row>
    <row r="2523" spans="1:49" x14ac:dyDescent="0.25">
      <c r="A2523" t="s">
        <v>123</v>
      </c>
      <c r="B2523" t="s">
        <v>440</v>
      </c>
      <c r="C2523">
        <v>101245</v>
      </c>
      <c r="D2523">
        <v>2019</v>
      </c>
      <c r="E2523" t="s">
        <v>66</v>
      </c>
      <c r="F2523" t="s">
        <v>221</v>
      </c>
      <c r="I2523">
        <v>6</v>
      </c>
      <c r="J2523" t="s">
        <v>59</v>
      </c>
      <c r="K2523">
        <v>4</v>
      </c>
      <c r="L2523" t="s">
        <v>44</v>
      </c>
      <c r="M2523">
        <v>3.5</v>
      </c>
      <c r="N2523" t="s">
        <v>87</v>
      </c>
      <c r="O2523" t="s">
        <v>46</v>
      </c>
      <c r="P2523">
        <v>4</v>
      </c>
      <c r="Q2523" t="s">
        <v>88</v>
      </c>
      <c r="R2523" t="s">
        <v>89</v>
      </c>
      <c r="S2523">
        <v>375</v>
      </c>
      <c r="T2523" t="s">
        <v>49</v>
      </c>
      <c r="U2523" t="s">
        <v>72</v>
      </c>
      <c r="V2523" t="s">
        <v>289</v>
      </c>
      <c r="W2523" t="s">
        <v>90</v>
      </c>
      <c r="X2523" t="s">
        <v>74</v>
      </c>
      <c r="Z2523">
        <v>0</v>
      </c>
      <c r="AA2523" t="s">
        <v>75</v>
      </c>
      <c r="AB2523" t="s">
        <v>91</v>
      </c>
      <c r="AC2523">
        <v>45</v>
      </c>
      <c r="AD2523">
        <v>11</v>
      </c>
      <c r="AE2523">
        <v>4</v>
      </c>
      <c r="AF2523">
        <v>2025</v>
      </c>
      <c r="AG2523">
        <v>20251105</v>
      </c>
      <c r="AH2523" s="2">
        <v>17750</v>
      </c>
      <c r="AI2523" s="2">
        <v>22210.65234375</v>
      </c>
      <c r="AJ2523" s="2">
        <f t="shared" si="314"/>
        <v>4460.65234375</v>
      </c>
      <c r="AK2523" s="6">
        <f t="shared" si="315"/>
        <v>0.25130435739436618</v>
      </c>
      <c r="AL2523" s="12">
        <v>17750</v>
      </c>
      <c r="AM2523" s="12">
        <v>20780.661248059128</v>
      </c>
      <c r="AN2523" s="12">
        <f t="shared" si="316"/>
        <v>3030.6612480591284</v>
      </c>
      <c r="AO2523" s="13">
        <f t="shared" si="317"/>
        <v>0.17074147876389456</v>
      </c>
      <c r="AP2523" s="16">
        <v>17750</v>
      </c>
      <c r="AQ2523" s="16">
        <v>21397.32076442329</v>
      </c>
      <c r="AR2523" s="16">
        <f t="shared" si="318"/>
        <v>3647.3207644232898</v>
      </c>
      <c r="AS2523" s="17">
        <f t="shared" si="312"/>
        <v>0.20548285996750928</v>
      </c>
      <c r="AT2523" s="20">
        <v>17750</v>
      </c>
      <c r="AU2523" s="20">
        <v>22166.507430997881</v>
      </c>
      <c r="AV2523" s="20">
        <f t="shared" si="313"/>
        <v>4416.5074309978809</v>
      </c>
      <c r="AW2523" s="21">
        <f t="shared" si="319"/>
        <v>0.24881732005621865</v>
      </c>
    </row>
    <row r="2524" spans="1:49" x14ac:dyDescent="0.25">
      <c r="A2524" t="s">
        <v>77</v>
      </c>
      <c r="B2524" t="s">
        <v>818</v>
      </c>
      <c r="C2524">
        <v>109100</v>
      </c>
      <c r="D2524">
        <v>2013</v>
      </c>
      <c r="E2524" t="s">
        <v>114</v>
      </c>
      <c r="F2524" t="s">
        <v>115</v>
      </c>
      <c r="G2524" t="s">
        <v>1980</v>
      </c>
      <c r="I2524">
        <v>5</v>
      </c>
      <c r="J2524" t="s">
        <v>59</v>
      </c>
      <c r="K2524">
        <v>4</v>
      </c>
      <c r="L2524" t="s">
        <v>44</v>
      </c>
      <c r="M2524">
        <v>2.5</v>
      </c>
      <c r="N2524" t="s">
        <v>45</v>
      </c>
      <c r="O2524" t="s">
        <v>46</v>
      </c>
      <c r="P2524">
        <v>3</v>
      </c>
      <c r="Q2524" t="s">
        <v>118</v>
      </c>
      <c r="T2524" t="s">
        <v>49</v>
      </c>
      <c r="W2524" t="s">
        <v>120</v>
      </c>
      <c r="X2524" t="s">
        <v>121</v>
      </c>
      <c r="Z2524">
        <v>0</v>
      </c>
      <c r="AA2524" t="s">
        <v>75</v>
      </c>
      <c r="AB2524" t="s">
        <v>122</v>
      </c>
      <c r="AC2524">
        <v>45</v>
      </c>
      <c r="AD2524">
        <v>11</v>
      </c>
      <c r="AE2524">
        <v>4</v>
      </c>
      <c r="AF2524">
        <v>2025</v>
      </c>
      <c r="AG2524">
        <v>20251105</v>
      </c>
      <c r="AH2524" s="2">
        <v>3800</v>
      </c>
      <c r="AI2524" s="2">
        <v>3673.580322265625</v>
      </c>
      <c r="AJ2524" s="2">
        <f t="shared" si="314"/>
        <v>126.419677734375</v>
      </c>
      <c r="AK2524" s="6">
        <f t="shared" si="315"/>
        <v>3.326833624588816E-2</v>
      </c>
      <c r="AL2524" s="12">
        <v>3800</v>
      </c>
      <c r="AM2524" s="12">
        <v>3566.6692398657178</v>
      </c>
      <c r="AN2524" s="12">
        <f t="shared" si="316"/>
        <v>233.33076013428217</v>
      </c>
      <c r="AO2524" s="13">
        <f t="shared" si="317"/>
        <v>6.1402831614284781E-2</v>
      </c>
      <c r="AP2524" s="16">
        <v>3800</v>
      </c>
      <c r="AQ2524" s="16">
        <v>3364.9181177413202</v>
      </c>
      <c r="AR2524" s="16">
        <f t="shared" si="318"/>
        <v>435.0818822586798</v>
      </c>
      <c r="AS2524" s="17">
        <f t="shared" si="312"/>
        <v>0.11449523217333679</v>
      </c>
      <c r="AT2524" s="20">
        <v>3800</v>
      </c>
      <c r="AU2524" s="20">
        <v>3740</v>
      </c>
      <c r="AV2524" s="20">
        <f t="shared" si="313"/>
        <v>60</v>
      </c>
      <c r="AW2524" s="21">
        <f t="shared" si="319"/>
        <v>1.5789473684210527E-2</v>
      </c>
    </row>
    <row r="2525" spans="1:49" x14ac:dyDescent="0.25">
      <c r="A2525" t="s">
        <v>38</v>
      </c>
      <c r="B2525" t="s">
        <v>259</v>
      </c>
      <c r="C2525">
        <v>161073</v>
      </c>
      <c r="D2525">
        <v>2008</v>
      </c>
      <c r="E2525" t="s">
        <v>504</v>
      </c>
      <c r="F2525" t="s">
        <v>1981</v>
      </c>
      <c r="G2525" t="s">
        <v>1982</v>
      </c>
      <c r="H2525" t="s">
        <v>1983</v>
      </c>
      <c r="I2525">
        <v>4</v>
      </c>
      <c r="J2525" t="s">
        <v>69</v>
      </c>
      <c r="K2525">
        <v>2</v>
      </c>
      <c r="L2525" t="s">
        <v>44</v>
      </c>
      <c r="M2525">
        <v>2.4000000953674321</v>
      </c>
      <c r="N2525" t="s">
        <v>45</v>
      </c>
      <c r="O2525" t="s">
        <v>46</v>
      </c>
      <c r="P2525">
        <v>3</v>
      </c>
      <c r="Q2525" t="s">
        <v>480</v>
      </c>
      <c r="R2525" t="s">
        <v>96</v>
      </c>
      <c r="T2525" t="s">
        <v>49</v>
      </c>
      <c r="U2525" t="s">
        <v>50</v>
      </c>
      <c r="W2525" t="s">
        <v>120</v>
      </c>
      <c r="X2525" t="s">
        <v>121</v>
      </c>
      <c r="Z2525">
        <v>0</v>
      </c>
      <c r="AA2525" t="s">
        <v>75</v>
      </c>
      <c r="AB2525" t="s">
        <v>481</v>
      </c>
      <c r="AC2525">
        <v>45</v>
      </c>
      <c r="AD2525">
        <v>11</v>
      </c>
      <c r="AE2525">
        <v>4</v>
      </c>
      <c r="AF2525">
        <v>2025</v>
      </c>
      <c r="AG2525">
        <v>20251105</v>
      </c>
      <c r="AH2525" s="2">
        <v>600</v>
      </c>
      <c r="AI2525" s="2">
        <v>627.800048828125</v>
      </c>
      <c r="AJ2525" s="2">
        <f t="shared" si="314"/>
        <v>27.800048828125</v>
      </c>
      <c r="AK2525" s="6">
        <f t="shared" si="315"/>
        <v>4.6333414713541667E-2</v>
      </c>
      <c r="AL2525" s="12">
        <v>600</v>
      </c>
      <c r="AM2525" s="12">
        <v>670.96662426447074</v>
      </c>
      <c r="AN2525" s="12">
        <f t="shared" si="316"/>
        <v>70.966624264470738</v>
      </c>
      <c r="AO2525" s="13">
        <f t="shared" si="317"/>
        <v>0.11827770710745122</v>
      </c>
      <c r="AP2525" s="16">
        <v>600</v>
      </c>
      <c r="AQ2525" s="16">
        <v>714.80384290929112</v>
      </c>
      <c r="AR2525" s="16">
        <f t="shared" si="318"/>
        <v>114.80384290929112</v>
      </c>
      <c r="AS2525" s="17">
        <f t="shared" si="312"/>
        <v>0.19133973818215186</v>
      </c>
      <c r="AT2525" s="20">
        <v>600</v>
      </c>
      <c r="AU2525" s="20">
        <v>640.20531757754804</v>
      </c>
      <c r="AV2525" s="20">
        <f t="shared" si="313"/>
        <v>40.205317577548044</v>
      </c>
      <c r="AW2525" s="21">
        <f t="shared" si="319"/>
        <v>6.700886262924674E-2</v>
      </c>
    </row>
    <row r="2526" spans="1:49" x14ac:dyDescent="0.25">
      <c r="A2526" t="s">
        <v>123</v>
      </c>
      <c r="B2526" t="s">
        <v>200</v>
      </c>
      <c r="C2526">
        <v>21585</v>
      </c>
      <c r="D2526">
        <v>2023</v>
      </c>
      <c r="E2526" t="s">
        <v>84</v>
      </c>
      <c r="F2526" t="s">
        <v>572</v>
      </c>
      <c r="G2526" t="s">
        <v>573</v>
      </c>
      <c r="H2526" t="s">
        <v>1090</v>
      </c>
      <c r="I2526">
        <v>6</v>
      </c>
      <c r="J2526" t="s">
        <v>69</v>
      </c>
      <c r="K2526">
        <v>3</v>
      </c>
      <c r="L2526" t="s">
        <v>44</v>
      </c>
      <c r="M2526">
        <v>3.5999999046325679</v>
      </c>
      <c r="N2526" t="s">
        <v>45</v>
      </c>
      <c r="O2526" t="s">
        <v>46</v>
      </c>
      <c r="P2526">
        <v>4</v>
      </c>
      <c r="Q2526" t="s">
        <v>71</v>
      </c>
      <c r="R2526" t="s">
        <v>96</v>
      </c>
      <c r="S2526">
        <v>280</v>
      </c>
      <c r="T2526" t="s">
        <v>49</v>
      </c>
      <c r="U2526" t="s">
        <v>72</v>
      </c>
      <c r="W2526" t="s">
        <v>73</v>
      </c>
      <c r="X2526" t="s">
        <v>121</v>
      </c>
      <c r="Z2526">
        <v>0</v>
      </c>
      <c r="AA2526" t="s">
        <v>75</v>
      </c>
      <c r="AB2526" t="s">
        <v>76</v>
      </c>
      <c r="AC2526">
        <v>45</v>
      </c>
      <c r="AD2526">
        <v>11</v>
      </c>
      <c r="AE2526">
        <v>4</v>
      </c>
      <c r="AF2526">
        <v>2025</v>
      </c>
      <c r="AG2526">
        <v>20251104</v>
      </c>
      <c r="AH2526" s="2">
        <v>21000</v>
      </c>
      <c r="AI2526" s="2">
        <v>28453.201171875</v>
      </c>
      <c r="AJ2526" s="2">
        <f t="shared" si="314"/>
        <v>7453.201171875</v>
      </c>
      <c r="AK2526" s="6">
        <f t="shared" si="315"/>
        <v>0.35491434151785717</v>
      </c>
      <c r="AL2526" s="12">
        <v>21000</v>
      </c>
      <c r="AM2526" s="12">
        <v>26177.160180675779</v>
      </c>
      <c r="AN2526" s="12">
        <f t="shared" si="316"/>
        <v>5177.160180675779</v>
      </c>
      <c r="AO2526" s="13">
        <f t="shared" si="317"/>
        <v>0.24653143717503709</v>
      </c>
      <c r="AP2526" s="16">
        <v>21000</v>
      </c>
      <c r="AQ2526" s="16">
        <v>28460.582858831189</v>
      </c>
      <c r="AR2526" s="16">
        <f t="shared" si="318"/>
        <v>7460.5828588311888</v>
      </c>
      <c r="AS2526" s="17">
        <f t="shared" si="312"/>
        <v>0.35526585042053282</v>
      </c>
      <c r="AT2526" s="20">
        <v>21000</v>
      </c>
      <c r="AU2526" s="20">
        <v>28102.831034482759</v>
      </c>
      <c r="AV2526" s="20">
        <f t="shared" si="313"/>
        <v>7102.8310344827587</v>
      </c>
      <c r="AW2526" s="21">
        <f t="shared" si="319"/>
        <v>0.33823004926108374</v>
      </c>
    </row>
    <row r="2527" spans="1:49" x14ac:dyDescent="0.25">
      <c r="A2527" t="s">
        <v>77</v>
      </c>
      <c r="B2527" t="s">
        <v>818</v>
      </c>
      <c r="C2527">
        <v>35838</v>
      </c>
      <c r="D2527">
        <v>2024</v>
      </c>
      <c r="E2527" t="s">
        <v>57</v>
      </c>
      <c r="F2527" t="s">
        <v>232</v>
      </c>
      <c r="G2527" t="s">
        <v>1360</v>
      </c>
      <c r="I2527">
        <v>4</v>
      </c>
      <c r="J2527" t="s">
        <v>69</v>
      </c>
      <c r="K2527">
        <v>4</v>
      </c>
      <c r="L2527" t="s">
        <v>44</v>
      </c>
      <c r="M2527">
        <v>2</v>
      </c>
      <c r="N2527" t="s">
        <v>45</v>
      </c>
      <c r="O2527" t="s">
        <v>46</v>
      </c>
      <c r="P2527">
        <v>4</v>
      </c>
      <c r="Q2527" t="s">
        <v>118</v>
      </c>
      <c r="S2527">
        <v>147</v>
      </c>
      <c r="T2527" t="s">
        <v>49</v>
      </c>
      <c r="V2527" t="s">
        <v>424</v>
      </c>
      <c r="W2527" t="s">
        <v>120</v>
      </c>
      <c r="X2527" t="s">
        <v>121</v>
      </c>
      <c r="Z2527">
        <v>0</v>
      </c>
      <c r="AA2527" t="s">
        <v>75</v>
      </c>
      <c r="AB2527" t="s">
        <v>122</v>
      </c>
      <c r="AC2527">
        <v>45</v>
      </c>
      <c r="AD2527">
        <v>11</v>
      </c>
      <c r="AE2527">
        <v>4</v>
      </c>
      <c r="AF2527">
        <v>2025</v>
      </c>
      <c r="AG2527">
        <v>20251105</v>
      </c>
      <c r="AH2527" s="2">
        <v>13800</v>
      </c>
      <c r="AI2527" s="2">
        <v>15078.1171875</v>
      </c>
      <c r="AJ2527" s="2">
        <f t="shared" si="314"/>
        <v>1278.1171875</v>
      </c>
      <c r="AK2527" s="6">
        <f t="shared" si="315"/>
        <v>9.2617187500000003E-2</v>
      </c>
      <c r="AL2527" s="12">
        <v>13800</v>
      </c>
      <c r="AM2527" s="12">
        <v>14527.674190910429</v>
      </c>
      <c r="AN2527" s="12">
        <f t="shared" si="316"/>
        <v>727.67419091042939</v>
      </c>
      <c r="AO2527" s="13">
        <f t="shared" si="317"/>
        <v>5.2730013834089089E-2</v>
      </c>
      <c r="AP2527" s="16">
        <v>13800</v>
      </c>
      <c r="AQ2527" s="16">
        <v>14422.08495776983</v>
      </c>
      <c r="AR2527" s="16">
        <f t="shared" si="318"/>
        <v>622.08495776983</v>
      </c>
      <c r="AS2527" s="17">
        <f t="shared" si="312"/>
        <v>4.507862012824855E-2</v>
      </c>
      <c r="AT2527" s="20">
        <v>13800</v>
      </c>
      <c r="AU2527" s="20">
        <v>15148.551116333731</v>
      </c>
      <c r="AV2527" s="20">
        <f t="shared" si="313"/>
        <v>1348.5511163337305</v>
      </c>
      <c r="AW2527" s="21">
        <f t="shared" si="319"/>
        <v>9.7721095386502213E-2</v>
      </c>
    </row>
    <row r="2528" spans="1:49" x14ac:dyDescent="0.25">
      <c r="A2528" t="s">
        <v>38</v>
      </c>
      <c r="B2528" t="s">
        <v>39</v>
      </c>
      <c r="C2528">
        <v>246424</v>
      </c>
      <c r="D2528">
        <v>2018</v>
      </c>
      <c r="E2528" t="s">
        <v>66</v>
      </c>
      <c r="F2528" t="s">
        <v>221</v>
      </c>
      <c r="I2528">
        <v>6</v>
      </c>
      <c r="J2528" t="s">
        <v>59</v>
      </c>
      <c r="K2528">
        <v>4</v>
      </c>
      <c r="L2528" t="s">
        <v>44</v>
      </c>
      <c r="M2528">
        <v>2.7000000476837158</v>
      </c>
      <c r="N2528" t="s">
        <v>70</v>
      </c>
      <c r="O2528" t="s">
        <v>46</v>
      </c>
      <c r="Q2528" t="s">
        <v>88</v>
      </c>
      <c r="R2528" t="s">
        <v>48</v>
      </c>
      <c r="S2528">
        <v>325</v>
      </c>
      <c r="T2528" t="s">
        <v>49</v>
      </c>
      <c r="U2528" t="s">
        <v>72</v>
      </c>
      <c r="V2528" t="s">
        <v>465</v>
      </c>
      <c r="W2528" t="s">
        <v>90</v>
      </c>
      <c r="X2528" t="s">
        <v>74</v>
      </c>
      <c r="Z2528">
        <v>0</v>
      </c>
      <c r="AA2528" t="s">
        <v>75</v>
      </c>
      <c r="AB2528" t="s">
        <v>91</v>
      </c>
      <c r="AC2528">
        <v>45</v>
      </c>
      <c r="AD2528">
        <v>11</v>
      </c>
      <c r="AE2528">
        <v>4</v>
      </c>
      <c r="AF2528">
        <v>2025</v>
      </c>
      <c r="AG2528">
        <v>20251104</v>
      </c>
      <c r="AH2528" s="2">
        <v>7500</v>
      </c>
      <c r="AI2528" s="2">
        <v>7064.4921875</v>
      </c>
      <c r="AJ2528" s="2">
        <f t="shared" si="314"/>
        <v>435.5078125</v>
      </c>
      <c r="AK2528" s="6">
        <f t="shared" si="315"/>
        <v>5.8067708333333336E-2</v>
      </c>
      <c r="AL2528" s="12">
        <v>7500</v>
      </c>
      <c r="AM2528" s="12">
        <v>6801.3416494379107</v>
      </c>
      <c r="AN2528" s="12">
        <f t="shared" si="316"/>
        <v>698.65835056208925</v>
      </c>
      <c r="AO2528" s="13">
        <f t="shared" si="317"/>
        <v>9.3154446741611899E-2</v>
      </c>
      <c r="AP2528" s="16">
        <v>7500</v>
      </c>
      <c r="AQ2528" s="16">
        <v>6767.4954168847653</v>
      </c>
      <c r="AR2528" s="16">
        <f t="shared" si="318"/>
        <v>732.50458311523471</v>
      </c>
      <c r="AS2528" s="17">
        <f t="shared" si="312"/>
        <v>9.7667277748697962E-2</v>
      </c>
      <c r="AT2528" s="20">
        <v>7500</v>
      </c>
      <c r="AU2528" s="20">
        <v>7159.6488549618334</v>
      </c>
      <c r="AV2528" s="20">
        <f t="shared" si="313"/>
        <v>340.35114503816658</v>
      </c>
      <c r="AW2528" s="21">
        <f t="shared" si="319"/>
        <v>4.5380152671755547E-2</v>
      </c>
    </row>
    <row r="2529" spans="1:49" x14ac:dyDescent="0.25">
      <c r="A2529" t="s">
        <v>38</v>
      </c>
      <c r="B2529" t="s">
        <v>92</v>
      </c>
      <c r="C2529">
        <v>35464</v>
      </c>
      <c r="D2529">
        <v>2023</v>
      </c>
      <c r="E2529" t="s">
        <v>114</v>
      </c>
      <c r="F2529" t="s">
        <v>115</v>
      </c>
      <c r="G2529" t="s">
        <v>180</v>
      </c>
      <c r="I2529">
        <v>4</v>
      </c>
      <c r="J2529" t="s">
        <v>43</v>
      </c>
      <c r="K2529">
        <v>4</v>
      </c>
      <c r="L2529" t="s">
        <v>44</v>
      </c>
      <c r="M2529">
        <v>1.5</v>
      </c>
      <c r="N2529" t="s">
        <v>45</v>
      </c>
      <c r="O2529" t="s">
        <v>46</v>
      </c>
      <c r="P2529">
        <v>1</v>
      </c>
      <c r="Q2529" t="s">
        <v>118</v>
      </c>
      <c r="S2529">
        <v>158</v>
      </c>
      <c r="T2529" t="s">
        <v>49</v>
      </c>
      <c r="V2529" t="s">
        <v>314</v>
      </c>
      <c r="W2529" t="s">
        <v>62</v>
      </c>
      <c r="X2529" t="s">
        <v>121</v>
      </c>
      <c r="Z2529">
        <v>0</v>
      </c>
      <c r="AA2529" t="s">
        <v>75</v>
      </c>
      <c r="AB2529" t="s">
        <v>122</v>
      </c>
      <c r="AC2529">
        <v>45</v>
      </c>
      <c r="AD2529">
        <v>11</v>
      </c>
      <c r="AE2529">
        <v>4</v>
      </c>
      <c r="AF2529">
        <v>2025</v>
      </c>
      <c r="AG2529">
        <v>20251104</v>
      </c>
      <c r="AH2529" s="2">
        <v>4600</v>
      </c>
      <c r="AI2529" s="2">
        <v>7496.623046875</v>
      </c>
      <c r="AJ2529" s="2">
        <f t="shared" si="314"/>
        <v>2896.623046875</v>
      </c>
      <c r="AK2529" s="6">
        <f t="shared" si="315"/>
        <v>0.62970066236413047</v>
      </c>
      <c r="AL2529" s="12">
        <v>4600</v>
      </c>
      <c r="AM2529" s="12">
        <v>7557.8871504948511</v>
      </c>
      <c r="AN2529" s="12">
        <f t="shared" si="316"/>
        <v>2957.8871504948511</v>
      </c>
      <c r="AO2529" s="13">
        <f t="shared" si="317"/>
        <v>0.64301894575975027</v>
      </c>
      <c r="AP2529" s="16">
        <v>4600</v>
      </c>
      <c r="AQ2529" s="16">
        <v>8803.9225491332272</v>
      </c>
      <c r="AR2529" s="16">
        <f t="shared" si="318"/>
        <v>4203.9225491332272</v>
      </c>
      <c r="AS2529" s="17">
        <f t="shared" si="312"/>
        <v>0.91389620633331026</v>
      </c>
      <c r="AT2529" s="20">
        <v>4600</v>
      </c>
      <c r="AU2529" s="20">
        <v>7543.9024390243903</v>
      </c>
      <c r="AV2529" s="20">
        <f t="shared" si="313"/>
        <v>2943.9024390243903</v>
      </c>
      <c r="AW2529" s="21">
        <f t="shared" si="319"/>
        <v>0.63997879109225875</v>
      </c>
    </row>
    <row r="2530" spans="1:49" x14ac:dyDescent="0.25">
      <c r="A2530" t="s">
        <v>109</v>
      </c>
      <c r="B2530" t="s">
        <v>538</v>
      </c>
      <c r="C2530">
        <v>223261</v>
      </c>
      <c r="D2530">
        <v>2011</v>
      </c>
      <c r="E2530" t="s">
        <v>93</v>
      </c>
      <c r="F2530" t="s">
        <v>152</v>
      </c>
      <c r="G2530" t="s">
        <v>352</v>
      </c>
      <c r="H2530" t="s">
        <v>85</v>
      </c>
      <c r="I2530">
        <v>8</v>
      </c>
      <c r="J2530" t="s">
        <v>59</v>
      </c>
      <c r="K2530">
        <v>4</v>
      </c>
      <c r="L2530" t="s">
        <v>44</v>
      </c>
      <c r="M2530">
        <v>5.3000001907348633</v>
      </c>
      <c r="N2530" t="s">
        <v>87</v>
      </c>
      <c r="O2530" t="s">
        <v>46</v>
      </c>
      <c r="P2530">
        <v>2</v>
      </c>
      <c r="Q2530" t="s">
        <v>88</v>
      </c>
      <c r="T2530" t="s">
        <v>173</v>
      </c>
      <c r="U2530" t="s">
        <v>72</v>
      </c>
      <c r="V2530" t="s">
        <v>296</v>
      </c>
      <c r="W2530" t="s">
        <v>90</v>
      </c>
      <c r="X2530" t="s">
        <v>74</v>
      </c>
      <c r="Z2530">
        <v>0</v>
      </c>
      <c r="AA2530" t="s">
        <v>75</v>
      </c>
      <c r="AB2530" t="s">
        <v>91</v>
      </c>
      <c r="AC2530">
        <v>45</v>
      </c>
      <c r="AD2530">
        <v>11</v>
      </c>
      <c r="AE2530">
        <v>4</v>
      </c>
      <c r="AF2530">
        <v>2025</v>
      </c>
      <c r="AG2530">
        <v>20251105</v>
      </c>
      <c r="AH2530" s="2">
        <v>1200</v>
      </c>
      <c r="AI2530" s="2">
        <v>2166.17041015625</v>
      </c>
      <c r="AJ2530" s="2">
        <f t="shared" si="314"/>
        <v>966.17041015625</v>
      </c>
      <c r="AK2530" s="6">
        <f t="shared" si="315"/>
        <v>0.80514200846354167</v>
      </c>
      <c r="AL2530" s="12">
        <v>1200</v>
      </c>
      <c r="AM2530" s="12">
        <v>2236.8912458837872</v>
      </c>
      <c r="AN2530" s="12">
        <f t="shared" si="316"/>
        <v>1036.8912458837872</v>
      </c>
      <c r="AO2530" s="13">
        <f t="shared" si="317"/>
        <v>0.86407603823648926</v>
      </c>
      <c r="AP2530" s="16">
        <v>1200</v>
      </c>
      <c r="AQ2530" s="16">
        <v>2425.16534992178</v>
      </c>
      <c r="AR2530" s="16">
        <f t="shared" si="318"/>
        <v>1225.16534992178</v>
      </c>
      <c r="AS2530" s="17">
        <f t="shared" si="312"/>
        <v>1.0209711249348168</v>
      </c>
      <c r="AT2530" s="20">
        <v>1200</v>
      </c>
      <c r="AU2530" s="20">
        <v>2218.895569620252</v>
      </c>
      <c r="AV2530" s="20">
        <f t="shared" si="313"/>
        <v>1018.895569620252</v>
      </c>
      <c r="AW2530" s="21">
        <f t="shared" si="319"/>
        <v>0.84907964135020997</v>
      </c>
    </row>
    <row r="2531" spans="1:49" x14ac:dyDescent="0.25">
      <c r="A2531" t="s">
        <v>38</v>
      </c>
      <c r="B2531" t="s">
        <v>39</v>
      </c>
      <c r="C2531">
        <v>147482</v>
      </c>
      <c r="D2531">
        <v>2018</v>
      </c>
      <c r="E2531" t="s">
        <v>167</v>
      </c>
      <c r="F2531" t="s">
        <v>294</v>
      </c>
      <c r="G2531" t="s">
        <v>169</v>
      </c>
      <c r="H2531" t="s">
        <v>85</v>
      </c>
      <c r="I2531">
        <v>8</v>
      </c>
      <c r="J2531" t="s">
        <v>69</v>
      </c>
      <c r="K2531">
        <v>4</v>
      </c>
      <c r="L2531" t="s">
        <v>44</v>
      </c>
      <c r="M2531">
        <v>5.3000001907348633</v>
      </c>
      <c r="N2531" t="s">
        <v>87</v>
      </c>
      <c r="O2531" t="s">
        <v>46</v>
      </c>
      <c r="Q2531" t="s">
        <v>88</v>
      </c>
      <c r="R2531" t="s">
        <v>89</v>
      </c>
      <c r="T2531" t="s">
        <v>49</v>
      </c>
      <c r="V2531" t="s">
        <v>420</v>
      </c>
      <c r="W2531" t="s">
        <v>103</v>
      </c>
      <c r="X2531" t="s">
        <v>121</v>
      </c>
      <c r="Z2531">
        <v>0</v>
      </c>
      <c r="AA2531" t="s">
        <v>75</v>
      </c>
      <c r="AB2531" t="s">
        <v>91</v>
      </c>
      <c r="AC2531">
        <v>45</v>
      </c>
      <c r="AD2531">
        <v>11</v>
      </c>
      <c r="AE2531">
        <v>4</v>
      </c>
      <c r="AF2531">
        <v>2025</v>
      </c>
      <c r="AG2531">
        <v>20251104</v>
      </c>
      <c r="AH2531" s="2">
        <v>16000</v>
      </c>
      <c r="AI2531" s="2">
        <v>16321.740234375</v>
      </c>
      <c r="AJ2531" s="2">
        <f t="shared" si="314"/>
        <v>321.740234375</v>
      </c>
      <c r="AK2531" s="6">
        <f t="shared" si="315"/>
        <v>2.0108764648437499E-2</v>
      </c>
      <c r="AL2531" s="12">
        <v>16000</v>
      </c>
      <c r="AM2531" s="12">
        <v>14967.615013909741</v>
      </c>
      <c r="AN2531" s="12">
        <f t="shared" si="316"/>
        <v>1032.3849860902592</v>
      </c>
      <c r="AO2531" s="13">
        <f t="shared" si="317"/>
        <v>6.45240616306412E-2</v>
      </c>
      <c r="AP2531" s="16">
        <v>16000</v>
      </c>
      <c r="AQ2531" s="16">
        <v>15290.478219580071</v>
      </c>
      <c r="AR2531" s="16">
        <f t="shared" si="318"/>
        <v>709.5217804199292</v>
      </c>
      <c r="AS2531" s="17">
        <f t="shared" si="312"/>
        <v>4.4345111276245575E-2</v>
      </c>
      <c r="AT2531" s="20">
        <v>16000</v>
      </c>
      <c r="AU2531" s="20">
        <v>16401.99512195123</v>
      </c>
      <c r="AV2531" s="20">
        <f t="shared" si="313"/>
        <v>401.99512195122952</v>
      </c>
      <c r="AW2531" s="21">
        <f t="shared" si="319"/>
        <v>2.5124695121951843E-2</v>
      </c>
    </row>
    <row r="2532" spans="1:49" x14ac:dyDescent="0.25">
      <c r="A2532" t="s">
        <v>77</v>
      </c>
      <c r="B2532" t="s">
        <v>596</v>
      </c>
      <c r="C2532">
        <v>72177</v>
      </c>
      <c r="D2532">
        <v>2023</v>
      </c>
      <c r="E2532" t="s">
        <v>66</v>
      </c>
      <c r="F2532" t="s">
        <v>769</v>
      </c>
      <c r="G2532" t="s">
        <v>269</v>
      </c>
      <c r="I2532">
        <v>4</v>
      </c>
      <c r="J2532" t="s">
        <v>43</v>
      </c>
      <c r="K2532">
        <v>4</v>
      </c>
      <c r="L2532" t="s">
        <v>44</v>
      </c>
      <c r="M2532">
        <v>2</v>
      </c>
      <c r="N2532" t="s">
        <v>44</v>
      </c>
      <c r="O2532" t="s">
        <v>46</v>
      </c>
      <c r="P2532">
        <v>4</v>
      </c>
      <c r="Q2532" t="s">
        <v>60</v>
      </c>
      <c r="R2532" t="s">
        <v>81</v>
      </c>
      <c r="T2532" t="s">
        <v>49</v>
      </c>
      <c r="U2532" t="s">
        <v>50</v>
      </c>
      <c r="V2532" t="s">
        <v>289</v>
      </c>
      <c r="W2532" t="s">
        <v>134</v>
      </c>
      <c r="X2532" t="s">
        <v>98</v>
      </c>
      <c r="Z2532">
        <v>0</v>
      </c>
      <c r="AA2532" t="s">
        <v>75</v>
      </c>
      <c r="AB2532" t="s">
        <v>83</v>
      </c>
      <c r="AC2532">
        <v>45</v>
      </c>
      <c r="AD2532">
        <v>11</v>
      </c>
      <c r="AE2532">
        <v>4</v>
      </c>
      <c r="AF2532">
        <v>2025</v>
      </c>
      <c r="AG2532">
        <v>20251105</v>
      </c>
      <c r="AH2532" s="2">
        <v>14900</v>
      </c>
      <c r="AI2532" s="2">
        <v>15509.9794921875</v>
      </c>
      <c r="AJ2532" s="2">
        <f t="shared" si="314"/>
        <v>609.9794921875</v>
      </c>
      <c r="AK2532" s="6">
        <f t="shared" si="315"/>
        <v>4.0938220952181206E-2</v>
      </c>
      <c r="AL2532" s="12">
        <v>14900</v>
      </c>
      <c r="AM2532" s="12">
        <v>16104.377069683311</v>
      </c>
      <c r="AN2532" s="12">
        <f t="shared" si="316"/>
        <v>1204.3770696833108</v>
      </c>
      <c r="AO2532" s="13">
        <f t="shared" si="317"/>
        <v>8.0830675817671865E-2</v>
      </c>
      <c r="AP2532" s="16">
        <v>14900</v>
      </c>
      <c r="AQ2532" s="16">
        <v>15653.829322711899</v>
      </c>
      <c r="AR2532" s="16">
        <f t="shared" si="318"/>
        <v>753.82932271189929</v>
      </c>
      <c r="AS2532" s="17">
        <f t="shared" si="312"/>
        <v>5.0592571994087204E-2</v>
      </c>
      <c r="AT2532" s="20">
        <v>14900</v>
      </c>
      <c r="AU2532" s="20">
        <v>15149.607638888891</v>
      </c>
      <c r="AV2532" s="20">
        <f t="shared" si="313"/>
        <v>249.60763888889051</v>
      </c>
      <c r="AW2532" s="21">
        <f t="shared" si="319"/>
        <v>1.675219052945574E-2</v>
      </c>
    </row>
    <row r="2533" spans="1:49" x14ac:dyDescent="0.25">
      <c r="A2533" t="s">
        <v>38</v>
      </c>
      <c r="B2533" t="s">
        <v>92</v>
      </c>
      <c r="C2533">
        <v>110955</v>
      </c>
      <c r="D2533">
        <v>2016</v>
      </c>
      <c r="E2533" t="s">
        <v>135</v>
      </c>
      <c r="F2533" t="s">
        <v>566</v>
      </c>
      <c r="G2533" t="s">
        <v>418</v>
      </c>
      <c r="I2533">
        <v>4</v>
      </c>
      <c r="J2533" t="s">
        <v>129</v>
      </c>
      <c r="K2533">
        <v>4</v>
      </c>
      <c r="L2533" t="s">
        <v>44</v>
      </c>
      <c r="M2533">
        <v>2.4000000953674321</v>
      </c>
      <c r="N2533" t="s">
        <v>45</v>
      </c>
      <c r="O2533" t="s">
        <v>46</v>
      </c>
      <c r="Q2533" t="s">
        <v>60</v>
      </c>
      <c r="R2533" t="s">
        <v>96</v>
      </c>
      <c r="S2533">
        <v>184</v>
      </c>
      <c r="T2533" t="s">
        <v>49</v>
      </c>
      <c r="W2533" t="s">
        <v>62</v>
      </c>
      <c r="X2533" t="s">
        <v>567</v>
      </c>
      <c r="Z2533">
        <v>0</v>
      </c>
      <c r="AA2533" t="s">
        <v>75</v>
      </c>
      <c r="AB2533" t="s">
        <v>83</v>
      </c>
      <c r="AC2533">
        <v>45</v>
      </c>
      <c r="AD2533">
        <v>11</v>
      </c>
      <c r="AE2533">
        <v>4</v>
      </c>
      <c r="AF2533">
        <v>2025</v>
      </c>
      <c r="AG2533">
        <v>20251104</v>
      </c>
      <c r="AH2533" s="2">
        <v>5000</v>
      </c>
      <c r="AI2533" s="2">
        <v>5024.458984375</v>
      </c>
      <c r="AJ2533" s="2">
        <f t="shared" si="314"/>
        <v>24.458984375</v>
      </c>
      <c r="AK2533" s="6">
        <f t="shared" si="315"/>
        <v>4.8917968749999999E-3</v>
      </c>
      <c r="AL2533" s="12">
        <v>5000</v>
      </c>
      <c r="AM2533" s="12">
        <v>5029.7270242044406</v>
      </c>
      <c r="AN2533" s="12">
        <f t="shared" si="316"/>
        <v>29.727024204440568</v>
      </c>
      <c r="AO2533" s="13">
        <f t="shared" si="317"/>
        <v>5.945404840888114E-3</v>
      </c>
      <c r="AP2533" s="16">
        <v>5000</v>
      </c>
      <c r="AQ2533" s="16">
        <v>4998.6660728800107</v>
      </c>
      <c r="AR2533" s="16">
        <f t="shared" si="318"/>
        <v>1.3339271199893119</v>
      </c>
      <c r="AS2533" s="17">
        <f t="shared" si="312"/>
        <v>2.6678542399786239E-4</v>
      </c>
      <c r="AT2533" s="20">
        <v>5000</v>
      </c>
      <c r="AU2533" s="20">
        <v>5109.7312463083272</v>
      </c>
      <c r="AV2533" s="20">
        <f t="shared" si="313"/>
        <v>109.73124630832717</v>
      </c>
      <c r="AW2533" s="21">
        <f t="shared" si="319"/>
        <v>2.1946249261665433E-2</v>
      </c>
    </row>
    <row r="2534" spans="1:49" x14ac:dyDescent="0.25">
      <c r="A2534" t="s">
        <v>109</v>
      </c>
      <c r="B2534" t="s">
        <v>317</v>
      </c>
      <c r="C2534">
        <v>50390</v>
      </c>
      <c r="D2534">
        <v>2022</v>
      </c>
      <c r="E2534" t="s">
        <v>93</v>
      </c>
      <c r="F2534" t="s">
        <v>1046</v>
      </c>
      <c r="G2534" t="s">
        <v>1101</v>
      </c>
      <c r="I2534">
        <v>3</v>
      </c>
      <c r="J2534" t="s">
        <v>59</v>
      </c>
      <c r="K2534">
        <v>4</v>
      </c>
      <c r="L2534" t="s">
        <v>44</v>
      </c>
      <c r="M2534">
        <v>1.299999952316284</v>
      </c>
      <c r="N2534" t="s">
        <v>45</v>
      </c>
      <c r="O2534" t="s">
        <v>46</v>
      </c>
      <c r="P2534">
        <v>4</v>
      </c>
      <c r="Q2534" t="s">
        <v>60</v>
      </c>
      <c r="R2534" t="s">
        <v>96</v>
      </c>
      <c r="T2534" t="s">
        <v>49</v>
      </c>
      <c r="U2534" t="s">
        <v>50</v>
      </c>
      <c r="V2534" t="s">
        <v>868</v>
      </c>
      <c r="W2534" t="s">
        <v>62</v>
      </c>
      <c r="X2534" t="s">
        <v>63</v>
      </c>
      <c r="Z2534">
        <v>0</v>
      </c>
      <c r="AA2534" t="s">
        <v>75</v>
      </c>
      <c r="AB2534" t="s">
        <v>83</v>
      </c>
      <c r="AC2534">
        <v>45</v>
      </c>
      <c r="AD2534">
        <v>11</v>
      </c>
      <c r="AE2534">
        <v>4</v>
      </c>
      <c r="AF2534">
        <v>2025</v>
      </c>
      <c r="AG2534">
        <v>20251105</v>
      </c>
      <c r="AH2534" s="2">
        <v>15000</v>
      </c>
      <c r="AI2534" s="2">
        <v>17698.404296875</v>
      </c>
      <c r="AJ2534" s="2">
        <f t="shared" si="314"/>
        <v>2698.404296875</v>
      </c>
      <c r="AK2534" s="6">
        <f t="shared" si="315"/>
        <v>0.17989361979166665</v>
      </c>
      <c r="AL2534" s="12">
        <v>15000</v>
      </c>
      <c r="AM2534" s="12">
        <v>16368.53736252331</v>
      </c>
      <c r="AN2534" s="12">
        <f t="shared" si="316"/>
        <v>1368.5373625233096</v>
      </c>
      <c r="AO2534" s="13">
        <f t="shared" si="317"/>
        <v>9.1235824168220639E-2</v>
      </c>
      <c r="AP2534" s="16">
        <v>15000</v>
      </c>
      <c r="AQ2534" s="16">
        <v>15135.94569435849</v>
      </c>
      <c r="AR2534" s="16">
        <f t="shared" si="318"/>
        <v>135.94569435849007</v>
      </c>
      <c r="AS2534" s="17">
        <f t="shared" si="312"/>
        <v>9.0630462905660052E-3</v>
      </c>
      <c r="AT2534" s="20">
        <v>15000</v>
      </c>
      <c r="AU2534" s="20">
        <v>17924.451871657751</v>
      </c>
      <c r="AV2534" s="20">
        <f t="shared" si="313"/>
        <v>2924.4518716577513</v>
      </c>
      <c r="AW2534" s="21">
        <f t="shared" si="319"/>
        <v>0.19496345811051677</v>
      </c>
    </row>
    <row r="2535" spans="1:49" x14ac:dyDescent="0.25">
      <c r="A2535" t="s">
        <v>38</v>
      </c>
      <c r="B2535" t="s">
        <v>92</v>
      </c>
      <c r="C2535">
        <v>88040</v>
      </c>
      <c r="D2535">
        <v>2023</v>
      </c>
      <c r="E2535" t="s">
        <v>93</v>
      </c>
      <c r="F2535" t="s">
        <v>430</v>
      </c>
      <c r="G2535" t="s">
        <v>466</v>
      </c>
      <c r="I2535">
        <v>4</v>
      </c>
      <c r="J2535" t="s">
        <v>129</v>
      </c>
      <c r="K2535">
        <v>4</v>
      </c>
      <c r="L2535" t="s">
        <v>44</v>
      </c>
      <c r="M2535">
        <v>1.5</v>
      </c>
      <c r="N2535" t="s">
        <v>45</v>
      </c>
      <c r="O2535" t="s">
        <v>46</v>
      </c>
      <c r="P2535">
        <v>1</v>
      </c>
      <c r="Q2535" t="s">
        <v>118</v>
      </c>
      <c r="T2535" t="s">
        <v>49</v>
      </c>
      <c r="U2535" t="s">
        <v>50</v>
      </c>
      <c r="V2535" t="s">
        <v>669</v>
      </c>
      <c r="W2535" t="s">
        <v>120</v>
      </c>
      <c r="X2535" t="s">
        <v>74</v>
      </c>
      <c r="Z2535">
        <v>0</v>
      </c>
      <c r="AA2535" t="s">
        <v>75</v>
      </c>
      <c r="AB2535" t="s">
        <v>122</v>
      </c>
      <c r="AC2535">
        <v>45</v>
      </c>
      <c r="AD2535">
        <v>11</v>
      </c>
      <c r="AE2535">
        <v>4</v>
      </c>
      <c r="AF2535">
        <v>2025</v>
      </c>
      <c r="AG2535">
        <v>20251104</v>
      </c>
      <c r="AH2535" s="2">
        <v>9300</v>
      </c>
      <c r="AI2535" s="2">
        <v>7159.36376953125</v>
      </c>
      <c r="AJ2535" s="2">
        <f t="shared" si="314"/>
        <v>2140.63623046875</v>
      </c>
      <c r="AK2535" s="6">
        <f t="shared" si="315"/>
        <v>0.23017593876008063</v>
      </c>
      <c r="AL2535" s="12">
        <v>9300</v>
      </c>
      <c r="AM2535" s="12">
        <v>6616.1085682342446</v>
      </c>
      <c r="AN2535" s="12">
        <f t="shared" si="316"/>
        <v>2683.8914317657554</v>
      </c>
      <c r="AO2535" s="13">
        <f t="shared" si="317"/>
        <v>0.2885904765339522</v>
      </c>
      <c r="AP2535" s="16">
        <v>9300</v>
      </c>
      <c r="AQ2535" s="16">
        <v>6633.793071217593</v>
      </c>
      <c r="AR2535" s="16">
        <f t="shared" si="318"/>
        <v>2666.206928782407</v>
      </c>
      <c r="AS2535" s="17">
        <f t="shared" si="312"/>
        <v>0.28668891707337707</v>
      </c>
      <c r="AT2535" s="20">
        <v>9300</v>
      </c>
      <c r="AU2535" s="20">
        <v>7355.0746018440896</v>
      </c>
      <c r="AV2535" s="20">
        <f t="shared" si="313"/>
        <v>1944.9253981559104</v>
      </c>
      <c r="AW2535" s="21">
        <f t="shared" si="319"/>
        <v>0.20913176324257102</v>
      </c>
    </row>
    <row r="2536" spans="1:49" x14ac:dyDescent="0.25">
      <c r="A2536" t="s">
        <v>123</v>
      </c>
      <c r="B2536" t="s">
        <v>200</v>
      </c>
      <c r="C2536">
        <v>152688</v>
      </c>
      <c r="D2536">
        <v>2014</v>
      </c>
      <c r="E2536" t="s">
        <v>93</v>
      </c>
      <c r="F2536" t="s">
        <v>94</v>
      </c>
      <c r="G2536" t="s">
        <v>189</v>
      </c>
      <c r="I2536">
        <v>4</v>
      </c>
      <c r="J2536" t="s">
        <v>43</v>
      </c>
      <c r="K2536">
        <v>4</v>
      </c>
      <c r="L2536" t="s">
        <v>44</v>
      </c>
      <c r="M2536">
        <v>2.4000000953674321</v>
      </c>
      <c r="N2536" t="s">
        <v>45</v>
      </c>
      <c r="O2536" t="s">
        <v>46</v>
      </c>
      <c r="P2536">
        <v>4</v>
      </c>
      <c r="Q2536" t="s">
        <v>60</v>
      </c>
      <c r="R2536" t="s">
        <v>96</v>
      </c>
      <c r="T2536" t="s">
        <v>49</v>
      </c>
      <c r="V2536" t="s">
        <v>437</v>
      </c>
      <c r="W2536" t="s">
        <v>62</v>
      </c>
      <c r="X2536" t="s">
        <v>98</v>
      </c>
      <c r="Z2536">
        <v>0</v>
      </c>
      <c r="AA2536" t="s">
        <v>75</v>
      </c>
      <c r="AB2536" t="s">
        <v>83</v>
      </c>
      <c r="AC2536">
        <v>45</v>
      </c>
      <c r="AD2536">
        <v>11</v>
      </c>
      <c r="AE2536">
        <v>4</v>
      </c>
      <c r="AF2536">
        <v>2025</v>
      </c>
      <c r="AG2536">
        <v>20251103</v>
      </c>
      <c r="AH2536" s="2">
        <v>3700</v>
      </c>
      <c r="AI2536" s="2">
        <v>2477.691162109375</v>
      </c>
      <c r="AJ2536" s="2">
        <f t="shared" si="314"/>
        <v>1222.308837890625</v>
      </c>
      <c r="AK2536" s="6">
        <f t="shared" si="315"/>
        <v>0.33035373997043921</v>
      </c>
      <c r="AL2536" s="12">
        <v>3700</v>
      </c>
      <c r="AM2536" s="12">
        <v>2612.0166642025602</v>
      </c>
      <c r="AN2536" s="12">
        <f t="shared" si="316"/>
        <v>1087.9833357974398</v>
      </c>
      <c r="AO2536" s="13">
        <f t="shared" si="317"/>
        <v>0.29404955021552426</v>
      </c>
      <c r="AP2536" s="16">
        <v>3700</v>
      </c>
      <c r="AQ2536" s="16">
        <v>2496.427847112875</v>
      </c>
      <c r="AR2536" s="16">
        <f t="shared" si="318"/>
        <v>1203.572152887125</v>
      </c>
      <c r="AS2536" s="17">
        <f t="shared" si="312"/>
        <v>0.32528977105057433</v>
      </c>
      <c r="AT2536" s="20">
        <v>3700</v>
      </c>
      <c r="AU2536" s="20">
        <v>2490.4671280276821</v>
      </c>
      <c r="AV2536" s="20">
        <f t="shared" si="313"/>
        <v>1209.5328719723179</v>
      </c>
      <c r="AW2536" s="21">
        <f t="shared" si="319"/>
        <v>0.32690077620873459</v>
      </c>
    </row>
    <row r="2537" spans="1:49" x14ac:dyDescent="0.25">
      <c r="A2537" t="s">
        <v>77</v>
      </c>
      <c r="B2537" t="s">
        <v>811</v>
      </c>
      <c r="C2537">
        <v>97262</v>
      </c>
      <c r="D2537">
        <v>2017</v>
      </c>
      <c r="E2537" t="s">
        <v>135</v>
      </c>
      <c r="F2537" t="s">
        <v>583</v>
      </c>
      <c r="G2537" t="s">
        <v>313</v>
      </c>
      <c r="H2537" t="s">
        <v>584</v>
      </c>
      <c r="I2537">
        <v>4</v>
      </c>
      <c r="J2537" t="s">
        <v>69</v>
      </c>
      <c r="K2537">
        <v>4</v>
      </c>
      <c r="L2537" t="s">
        <v>44</v>
      </c>
      <c r="M2537">
        <v>2.4000000953674321</v>
      </c>
      <c r="N2537" t="s">
        <v>87</v>
      </c>
      <c r="O2537" t="s">
        <v>46</v>
      </c>
      <c r="P2537">
        <v>4</v>
      </c>
      <c r="Q2537" t="s">
        <v>60</v>
      </c>
      <c r="R2537" t="s">
        <v>89</v>
      </c>
      <c r="T2537" t="s">
        <v>49</v>
      </c>
      <c r="U2537" t="s">
        <v>50</v>
      </c>
      <c r="W2537" t="s">
        <v>62</v>
      </c>
      <c r="X2537" t="s">
        <v>74</v>
      </c>
      <c r="Y2537">
        <v>22540</v>
      </c>
      <c r="Z2537">
        <v>0</v>
      </c>
      <c r="AA2537" t="s">
        <v>75</v>
      </c>
      <c r="AB2537" t="s">
        <v>83</v>
      </c>
      <c r="AC2537">
        <v>45</v>
      </c>
      <c r="AD2537">
        <v>11</v>
      </c>
      <c r="AE2537">
        <v>4</v>
      </c>
      <c r="AF2537">
        <v>2025</v>
      </c>
      <c r="AG2537">
        <v>20251105</v>
      </c>
      <c r="AH2537" s="2">
        <v>6000</v>
      </c>
      <c r="AI2537" s="2">
        <v>5550.62646484375</v>
      </c>
      <c r="AJ2537" s="2">
        <f t="shared" si="314"/>
        <v>449.37353515625</v>
      </c>
      <c r="AK2537" s="6">
        <f t="shared" si="315"/>
        <v>7.4895589192708334E-2</v>
      </c>
      <c r="AL2537" s="12">
        <v>6000</v>
      </c>
      <c r="AM2537" s="12">
        <v>5427.5379169035796</v>
      </c>
      <c r="AN2537" s="12">
        <f t="shared" si="316"/>
        <v>572.46208309642043</v>
      </c>
      <c r="AO2537" s="13">
        <f t="shared" si="317"/>
        <v>9.5410347182736735E-2</v>
      </c>
      <c r="AP2537" s="16">
        <v>6000</v>
      </c>
      <c r="AQ2537" s="16">
        <v>5389.9577642513214</v>
      </c>
      <c r="AR2537" s="16">
        <f t="shared" si="318"/>
        <v>610.04223574867865</v>
      </c>
      <c r="AS2537" s="17">
        <f t="shared" si="312"/>
        <v>0.10167370595811311</v>
      </c>
      <c r="AT2537" s="20">
        <v>6000</v>
      </c>
      <c r="AU2537" s="20">
        <v>5679.8432721712543</v>
      </c>
      <c r="AV2537" s="20">
        <f t="shared" si="313"/>
        <v>320.15672782874572</v>
      </c>
      <c r="AW2537" s="21">
        <f t="shared" si="319"/>
        <v>5.3359454638124283E-2</v>
      </c>
    </row>
    <row r="2538" spans="1:49" x14ac:dyDescent="0.25">
      <c r="A2538" t="s">
        <v>123</v>
      </c>
      <c r="B2538" t="s">
        <v>200</v>
      </c>
      <c r="C2538">
        <v>85747</v>
      </c>
      <c r="D2538">
        <v>2016</v>
      </c>
      <c r="E2538" t="s">
        <v>155</v>
      </c>
      <c r="F2538" t="s">
        <v>201</v>
      </c>
      <c r="G2538" t="s">
        <v>1011</v>
      </c>
      <c r="I2538">
        <v>4</v>
      </c>
      <c r="J2538" t="s">
        <v>117</v>
      </c>
      <c r="K2538">
        <v>4</v>
      </c>
      <c r="L2538" t="s">
        <v>44</v>
      </c>
      <c r="M2538">
        <v>1.799999952316284</v>
      </c>
      <c r="N2538" t="s">
        <v>45</v>
      </c>
      <c r="O2538" t="s">
        <v>46</v>
      </c>
      <c r="P2538">
        <v>4</v>
      </c>
      <c r="Q2538" t="s">
        <v>118</v>
      </c>
      <c r="S2538">
        <v>145</v>
      </c>
      <c r="T2538" t="s">
        <v>49</v>
      </c>
      <c r="U2538" t="s">
        <v>50</v>
      </c>
      <c r="V2538" t="s">
        <v>877</v>
      </c>
      <c r="W2538" t="s">
        <v>120</v>
      </c>
      <c r="X2538" t="s">
        <v>63</v>
      </c>
      <c r="Z2538">
        <v>0</v>
      </c>
      <c r="AA2538" t="s">
        <v>75</v>
      </c>
      <c r="AB2538" t="s">
        <v>122</v>
      </c>
      <c r="AC2538">
        <v>45</v>
      </c>
      <c r="AD2538">
        <v>11</v>
      </c>
      <c r="AE2538">
        <v>4</v>
      </c>
      <c r="AF2538">
        <v>2025</v>
      </c>
      <c r="AG2538">
        <v>20251103</v>
      </c>
      <c r="AH2538" s="2">
        <v>6600</v>
      </c>
      <c r="AI2538" s="2">
        <v>5614.20849609375</v>
      </c>
      <c r="AJ2538" s="2">
        <f t="shared" si="314"/>
        <v>985.79150390625</v>
      </c>
      <c r="AK2538" s="6">
        <f t="shared" si="315"/>
        <v>0.14936234907670454</v>
      </c>
      <c r="AL2538" s="12">
        <v>6600</v>
      </c>
      <c r="AM2538" s="12">
        <v>5771.213679847946</v>
      </c>
      <c r="AN2538" s="12">
        <f t="shared" si="316"/>
        <v>828.78632015205403</v>
      </c>
      <c r="AO2538" s="13">
        <f t="shared" si="317"/>
        <v>0.12557368487152334</v>
      </c>
      <c r="AP2538" s="16">
        <v>6600</v>
      </c>
      <c r="AQ2538" s="16">
        <v>5444.3521287521444</v>
      </c>
      <c r="AR2538" s="16">
        <f t="shared" si="318"/>
        <v>1155.6478712478556</v>
      </c>
      <c r="AS2538" s="17">
        <f t="shared" si="312"/>
        <v>0.17509816231028116</v>
      </c>
      <c r="AT2538" s="20">
        <v>6600</v>
      </c>
      <c r="AU2538" s="20">
        <v>5679.8432721712543</v>
      </c>
      <c r="AV2538" s="20">
        <f t="shared" si="313"/>
        <v>920.15672782874572</v>
      </c>
      <c r="AW2538" s="21">
        <f t="shared" si="319"/>
        <v>0.13941768603465843</v>
      </c>
    </row>
    <row r="2539" spans="1:49" x14ac:dyDescent="0.25">
      <c r="A2539" t="s">
        <v>38</v>
      </c>
      <c r="B2539" t="s">
        <v>259</v>
      </c>
      <c r="C2539">
        <v>4925</v>
      </c>
      <c r="D2539">
        <v>2025</v>
      </c>
      <c r="E2539" t="s">
        <v>139</v>
      </c>
      <c r="F2539" t="s">
        <v>264</v>
      </c>
      <c r="G2539" t="s">
        <v>905</v>
      </c>
      <c r="I2539">
        <v>4</v>
      </c>
      <c r="J2539" t="s">
        <v>129</v>
      </c>
      <c r="K2539">
        <v>4</v>
      </c>
      <c r="L2539" t="s">
        <v>44</v>
      </c>
      <c r="M2539">
        <v>2</v>
      </c>
      <c r="N2539" t="s">
        <v>45</v>
      </c>
      <c r="O2539" t="s">
        <v>46</v>
      </c>
      <c r="P2539">
        <v>5</v>
      </c>
      <c r="Q2539" t="s">
        <v>118</v>
      </c>
      <c r="R2539" t="s">
        <v>48</v>
      </c>
      <c r="T2539" t="s">
        <v>49</v>
      </c>
      <c r="W2539" t="s">
        <v>52</v>
      </c>
      <c r="X2539" t="s">
        <v>121</v>
      </c>
      <c r="Z2539">
        <v>0</v>
      </c>
      <c r="AA2539" t="s">
        <v>75</v>
      </c>
      <c r="AB2539" t="s">
        <v>122</v>
      </c>
      <c r="AC2539">
        <v>45</v>
      </c>
      <c r="AD2539">
        <v>11</v>
      </c>
      <c r="AE2539">
        <v>4</v>
      </c>
      <c r="AF2539">
        <v>2025</v>
      </c>
      <c r="AG2539">
        <v>20251105</v>
      </c>
      <c r="AH2539" s="2">
        <v>16750</v>
      </c>
      <c r="AI2539" s="2">
        <v>19388.095703125</v>
      </c>
      <c r="AJ2539" s="2">
        <f t="shared" si="314"/>
        <v>2638.095703125</v>
      </c>
      <c r="AK2539" s="6">
        <f t="shared" si="315"/>
        <v>0.15749825093283581</v>
      </c>
      <c r="AL2539" s="12">
        <v>16750</v>
      </c>
      <c r="AM2539" s="12">
        <v>18723.67602830278</v>
      </c>
      <c r="AN2539" s="12">
        <f t="shared" si="316"/>
        <v>1973.6760283027797</v>
      </c>
      <c r="AO2539" s="13">
        <f t="shared" si="317"/>
        <v>0.11783140467479282</v>
      </c>
      <c r="AP2539" s="16">
        <v>16750</v>
      </c>
      <c r="AQ2539" s="16">
        <v>19074.938009073041</v>
      </c>
      <c r="AR2539" s="16">
        <f t="shared" si="318"/>
        <v>2324.938009073041</v>
      </c>
      <c r="AS2539" s="17">
        <f t="shared" si="312"/>
        <v>0.1388022691983905</v>
      </c>
      <c r="AT2539" s="20">
        <v>16750</v>
      </c>
      <c r="AU2539" s="20">
        <v>19352.698545861302</v>
      </c>
      <c r="AV2539" s="20">
        <f t="shared" si="313"/>
        <v>2602.6985458613017</v>
      </c>
      <c r="AW2539" s="21">
        <f t="shared" si="319"/>
        <v>0.15538498781261503</v>
      </c>
    </row>
    <row r="2540" spans="1:49" x14ac:dyDescent="0.25">
      <c r="A2540" t="s">
        <v>123</v>
      </c>
      <c r="B2540" t="s">
        <v>124</v>
      </c>
      <c r="C2540">
        <v>144355</v>
      </c>
      <c r="D2540">
        <v>2010</v>
      </c>
      <c r="E2540" t="s">
        <v>66</v>
      </c>
      <c r="F2540" t="s">
        <v>221</v>
      </c>
      <c r="G2540" t="s">
        <v>733</v>
      </c>
      <c r="H2540" t="s">
        <v>734</v>
      </c>
      <c r="I2540">
        <v>8</v>
      </c>
      <c r="J2540" t="s">
        <v>59</v>
      </c>
      <c r="K2540">
        <v>4</v>
      </c>
      <c r="L2540" t="s">
        <v>44</v>
      </c>
      <c r="M2540">
        <v>5.4000000953674316</v>
      </c>
      <c r="N2540" t="s">
        <v>87</v>
      </c>
      <c r="O2540" t="s">
        <v>46</v>
      </c>
      <c r="Q2540" t="s">
        <v>88</v>
      </c>
      <c r="R2540" t="s">
        <v>89</v>
      </c>
      <c r="S2540">
        <v>310</v>
      </c>
      <c r="T2540" t="s">
        <v>49</v>
      </c>
      <c r="U2540" t="s">
        <v>72</v>
      </c>
      <c r="V2540" t="s">
        <v>561</v>
      </c>
      <c r="W2540" t="s">
        <v>103</v>
      </c>
      <c r="X2540" t="s">
        <v>74</v>
      </c>
      <c r="Z2540">
        <v>0</v>
      </c>
      <c r="AA2540" t="s">
        <v>75</v>
      </c>
      <c r="AB2540" t="s">
        <v>91</v>
      </c>
      <c r="AC2540">
        <v>45</v>
      </c>
      <c r="AD2540">
        <v>11</v>
      </c>
      <c r="AE2540">
        <v>4</v>
      </c>
      <c r="AF2540">
        <v>2025</v>
      </c>
      <c r="AG2540">
        <v>20251104</v>
      </c>
      <c r="AH2540" s="2">
        <v>8700</v>
      </c>
      <c r="AI2540" s="2">
        <v>5235.38134765625</v>
      </c>
      <c r="AJ2540" s="2">
        <f t="shared" si="314"/>
        <v>3464.61865234375</v>
      </c>
      <c r="AK2540" s="6">
        <f t="shared" si="315"/>
        <v>0.39823202900502874</v>
      </c>
      <c r="AL2540" s="12">
        <v>8700</v>
      </c>
      <c r="AM2540" s="12">
        <v>5240.5379591097753</v>
      </c>
      <c r="AN2540" s="12">
        <f t="shared" si="316"/>
        <v>3459.4620408902247</v>
      </c>
      <c r="AO2540" s="13">
        <f t="shared" si="317"/>
        <v>0.39763931504485339</v>
      </c>
      <c r="AP2540" s="16">
        <v>8700</v>
      </c>
      <c r="AQ2540" s="16">
        <v>5488.2092188704837</v>
      </c>
      <c r="AR2540" s="16">
        <f t="shared" si="318"/>
        <v>3211.7907811295163</v>
      </c>
      <c r="AS2540" s="17">
        <f t="shared" si="312"/>
        <v>0.36917135415281799</v>
      </c>
      <c r="AT2540" s="20">
        <v>8700</v>
      </c>
      <c r="AU2540" s="20">
        <v>5217.8258891645974</v>
      </c>
      <c r="AV2540" s="20">
        <f t="shared" si="313"/>
        <v>3482.1741108354026</v>
      </c>
      <c r="AW2540" s="21">
        <f t="shared" si="319"/>
        <v>0.40024989779717274</v>
      </c>
    </row>
    <row r="2541" spans="1:49" x14ac:dyDescent="0.25">
      <c r="A2541" t="s">
        <v>109</v>
      </c>
      <c r="B2541" t="s">
        <v>317</v>
      </c>
      <c r="C2541">
        <v>157115</v>
      </c>
      <c r="D2541">
        <v>2009</v>
      </c>
      <c r="E2541" t="s">
        <v>360</v>
      </c>
      <c r="F2541" t="s">
        <v>1984</v>
      </c>
      <c r="I2541">
        <v>4</v>
      </c>
      <c r="J2541" t="s">
        <v>43</v>
      </c>
      <c r="K2541">
        <v>4</v>
      </c>
      <c r="L2541" t="s">
        <v>44</v>
      </c>
      <c r="M2541">
        <v>2.4000000953674321</v>
      </c>
      <c r="N2541" t="s">
        <v>45</v>
      </c>
      <c r="O2541" t="s">
        <v>46</v>
      </c>
      <c r="P2541">
        <v>3</v>
      </c>
      <c r="Q2541" t="s">
        <v>118</v>
      </c>
      <c r="T2541" t="s">
        <v>49</v>
      </c>
      <c r="W2541" t="s">
        <v>120</v>
      </c>
      <c r="X2541" t="s">
        <v>74</v>
      </c>
      <c r="Z2541">
        <v>0</v>
      </c>
      <c r="AA2541" t="s">
        <v>75</v>
      </c>
      <c r="AB2541" t="s">
        <v>122</v>
      </c>
      <c r="AC2541">
        <v>45</v>
      </c>
      <c r="AD2541">
        <v>11</v>
      </c>
      <c r="AE2541">
        <v>4</v>
      </c>
      <c r="AF2541">
        <v>2025</v>
      </c>
      <c r="AG2541">
        <v>20251104</v>
      </c>
      <c r="AH2541" s="2">
        <v>500</v>
      </c>
      <c r="AI2541" s="2">
        <v>870.00616455078125</v>
      </c>
      <c r="AJ2541" s="2">
        <f t="shared" si="314"/>
        <v>370.00616455078125</v>
      </c>
      <c r="AK2541" s="6">
        <f t="shared" si="315"/>
        <v>0.74001232910156245</v>
      </c>
      <c r="AL2541" s="12">
        <v>500</v>
      </c>
      <c r="AM2541" s="12">
        <v>825.06053755507901</v>
      </c>
      <c r="AN2541" s="12">
        <f t="shared" si="316"/>
        <v>325.06053755507901</v>
      </c>
      <c r="AO2541" s="13">
        <f t="shared" si="317"/>
        <v>0.65012107511015804</v>
      </c>
      <c r="AP2541" s="16">
        <v>500</v>
      </c>
      <c r="AQ2541" s="16">
        <v>979.07445008543141</v>
      </c>
      <c r="AR2541" s="16">
        <f t="shared" si="318"/>
        <v>479.07445008543141</v>
      </c>
      <c r="AS2541" s="17">
        <f t="shared" si="312"/>
        <v>0.95814890017086285</v>
      </c>
      <c r="AT2541" s="20">
        <v>500</v>
      </c>
      <c r="AU2541" s="20">
        <v>910.73161953727504</v>
      </c>
      <c r="AV2541" s="20">
        <f t="shared" si="313"/>
        <v>410.73161953727504</v>
      </c>
      <c r="AW2541" s="21">
        <f t="shared" si="319"/>
        <v>0.8214632390745501</v>
      </c>
    </row>
    <row r="2542" spans="1:49" x14ac:dyDescent="0.25">
      <c r="A2542" t="s">
        <v>109</v>
      </c>
      <c r="B2542" t="s">
        <v>538</v>
      </c>
      <c r="C2542">
        <v>24119</v>
      </c>
      <c r="D2542">
        <v>2023</v>
      </c>
      <c r="E2542" t="s">
        <v>167</v>
      </c>
      <c r="F2542" t="s">
        <v>579</v>
      </c>
      <c r="G2542" t="s">
        <v>295</v>
      </c>
      <c r="I2542">
        <v>4</v>
      </c>
      <c r="J2542" t="s">
        <v>59</v>
      </c>
      <c r="K2542">
        <v>4</v>
      </c>
      <c r="L2542" t="s">
        <v>44</v>
      </c>
      <c r="M2542">
        <v>2</v>
      </c>
      <c r="N2542" t="s">
        <v>45</v>
      </c>
      <c r="O2542" t="s">
        <v>46</v>
      </c>
      <c r="P2542">
        <v>3</v>
      </c>
      <c r="Q2542" t="s">
        <v>60</v>
      </c>
      <c r="R2542" t="s">
        <v>96</v>
      </c>
      <c r="T2542" t="s">
        <v>49</v>
      </c>
      <c r="U2542" t="s">
        <v>50</v>
      </c>
      <c r="V2542" t="s">
        <v>419</v>
      </c>
      <c r="W2542" t="s">
        <v>90</v>
      </c>
      <c r="X2542" t="s">
        <v>74</v>
      </c>
      <c r="Z2542">
        <v>0</v>
      </c>
      <c r="AA2542" t="s">
        <v>75</v>
      </c>
      <c r="AB2542" t="s">
        <v>83</v>
      </c>
      <c r="AC2542">
        <v>45</v>
      </c>
      <c r="AD2542">
        <v>11</v>
      </c>
      <c r="AE2542">
        <v>4</v>
      </c>
      <c r="AF2542">
        <v>2025</v>
      </c>
      <c r="AG2542">
        <v>20251105</v>
      </c>
      <c r="AH2542" s="2">
        <v>23100</v>
      </c>
      <c r="AI2542" s="2">
        <v>24182.12890625</v>
      </c>
      <c r="AJ2542" s="2">
        <f t="shared" si="314"/>
        <v>1082.12890625</v>
      </c>
      <c r="AK2542" s="6">
        <f t="shared" si="315"/>
        <v>4.6845407196969696E-2</v>
      </c>
      <c r="AL2542" s="12">
        <v>23100</v>
      </c>
      <c r="AM2542" s="12">
        <v>22814.047490891891</v>
      </c>
      <c r="AN2542" s="12">
        <f t="shared" si="316"/>
        <v>285.95250910810864</v>
      </c>
      <c r="AO2542" s="13">
        <f t="shared" si="317"/>
        <v>1.2378896498186522E-2</v>
      </c>
      <c r="AP2542" s="16">
        <v>23100</v>
      </c>
      <c r="AQ2542" s="16">
        <v>21321.365753272799</v>
      </c>
      <c r="AR2542" s="16">
        <f t="shared" si="318"/>
        <v>1778.6342467272007</v>
      </c>
      <c r="AS2542" s="17">
        <f t="shared" si="312"/>
        <v>7.6997153537974053E-2</v>
      </c>
      <c r="AT2542" s="20">
        <v>23100</v>
      </c>
      <c r="AU2542" s="20">
        <v>24118.291618828931</v>
      </c>
      <c r="AV2542" s="20">
        <f t="shared" si="313"/>
        <v>1018.291618828931</v>
      </c>
      <c r="AW2542" s="21">
        <f t="shared" si="319"/>
        <v>4.4081888260992678E-2</v>
      </c>
    </row>
    <row r="2543" spans="1:49" x14ac:dyDescent="0.25">
      <c r="A2543" t="s">
        <v>109</v>
      </c>
      <c r="B2543" t="s">
        <v>538</v>
      </c>
      <c r="C2543">
        <v>199760</v>
      </c>
      <c r="D2543">
        <v>2003</v>
      </c>
      <c r="E2543" t="s">
        <v>159</v>
      </c>
      <c r="F2543" t="s">
        <v>564</v>
      </c>
      <c r="G2543" t="s">
        <v>229</v>
      </c>
      <c r="I2543">
        <v>4</v>
      </c>
      <c r="J2543" t="s">
        <v>69</v>
      </c>
      <c r="K2543">
        <v>2</v>
      </c>
      <c r="L2543" t="s">
        <v>44</v>
      </c>
      <c r="M2543">
        <v>1.700000047683716</v>
      </c>
      <c r="N2543" t="s">
        <v>45</v>
      </c>
      <c r="O2543" t="s">
        <v>46</v>
      </c>
      <c r="Q2543" t="s">
        <v>187</v>
      </c>
      <c r="S2543">
        <v>115</v>
      </c>
      <c r="T2543" t="s">
        <v>49</v>
      </c>
      <c r="U2543" t="s">
        <v>50</v>
      </c>
      <c r="V2543" t="s">
        <v>1890</v>
      </c>
      <c r="W2543" t="s">
        <v>52</v>
      </c>
      <c r="X2543" t="s">
        <v>74</v>
      </c>
      <c r="Z2543">
        <v>0</v>
      </c>
      <c r="AA2543" t="s">
        <v>75</v>
      </c>
      <c r="AB2543" t="s">
        <v>187</v>
      </c>
      <c r="AC2543">
        <v>45</v>
      </c>
      <c r="AD2543">
        <v>11</v>
      </c>
      <c r="AE2543">
        <v>4</v>
      </c>
      <c r="AF2543">
        <v>2025</v>
      </c>
      <c r="AG2543">
        <v>20251105</v>
      </c>
      <c r="AH2543" s="2">
        <v>1800</v>
      </c>
      <c r="AI2543" s="2">
        <v>969.53887939453125</v>
      </c>
      <c r="AJ2543" s="2">
        <f t="shared" si="314"/>
        <v>830.46112060546875</v>
      </c>
      <c r="AK2543" s="6">
        <f t="shared" si="315"/>
        <v>0.46136728922526044</v>
      </c>
      <c r="AL2543" s="12">
        <v>1800</v>
      </c>
      <c r="AM2543" s="12">
        <v>826.51950832004161</v>
      </c>
      <c r="AN2543" s="12">
        <f t="shared" si="316"/>
        <v>973.48049167995839</v>
      </c>
      <c r="AO2543" s="13">
        <f t="shared" si="317"/>
        <v>0.54082249537775462</v>
      </c>
      <c r="AP2543" s="16">
        <v>1800</v>
      </c>
      <c r="AQ2543" s="16">
        <v>905.21877088464373</v>
      </c>
      <c r="AR2543" s="16">
        <f t="shared" si="318"/>
        <v>894.78122911535627</v>
      </c>
      <c r="AS2543" s="17">
        <f t="shared" si="312"/>
        <v>0.49710068284186459</v>
      </c>
      <c r="AT2543" s="20">
        <v>1800</v>
      </c>
      <c r="AU2543" s="20">
        <v>1036.9831013916489</v>
      </c>
      <c r="AV2543" s="20">
        <f t="shared" si="313"/>
        <v>763.01689860835108</v>
      </c>
      <c r="AW2543" s="21">
        <f t="shared" si="319"/>
        <v>0.4238982770046395</v>
      </c>
    </row>
    <row r="2544" spans="1:49" x14ac:dyDescent="0.25">
      <c r="A2544" t="s">
        <v>123</v>
      </c>
      <c r="B2544" t="s">
        <v>440</v>
      </c>
      <c r="C2544">
        <v>150123</v>
      </c>
      <c r="D2544">
        <v>2007</v>
      </c>
      <c r="E2544" t="s">
        <v>139</v>
      </c>
      <c r="F2544" t="s">
        <v>921</v>
      </c>
      <c r="I2544">
        <v>6</v>
      </c>
      <c r="J2544" t="s">
        <v>69</v>
      </c>
      <c r="K2544">
        <v>4</v>
      </c>
      <c r="L2544" t="s">
        <v>44</v>
      </c>
      <c r="M2544">
        <v>4</v>
      </c>
      <c r="N2544" t="s">
        <v>70</v>
      </c>
      <c r="O2544" t="s">
        <v>46</v>
      </c>
      <c r="P2544">
        <v>4</v>
      </c>
      <c r="Q2544" t="s">
        <v>88</v>
      </c>
      <c r="R2544" t="s">
        <v>48</v>
      </c>
      <c r="T2544" t="s">
        <v>49</v>
      </c>
      <c r="W2544" t="s">
        <v>134</v>
      </c>
      <c r="X2544" t="s">
        <v>74</v>
      </c>
      <c r="Z2544">
        <v>0</v>
      </c>
      <c r="AA2544" t="s">
        <v>75</v>
      </c>
      <c r="AB2544" t="s">
        <v>91</v>
      </c>
      <c r="AC2544">
        <v>45</v>
      </c>
      <c r="AD2544">
        <v>11</v>
      </c>
      <c r="AE2544">
        <v>4</v>
      </c>
      <c r="AF2544">
        <v>2025</v>
      </c>
      <c r="AG2544">
        <v>20251105</v>
      </c>
      <c r="AH2544" s="2">
        <v>6800</v>
      </c>
      <c r="AI2544" s="2">
        <v>4812.15380859375</v>
      </c>
      <c r="AJ2544" s="2">
        <f t="shared" si="314"/>
        <v>1987.84619140625</v>
      </c>
      <c r="AK2544" s="6">
        <f t="shared" si="315"/>
        <v>0.292330322265625</v>
      </c>
      <c r="AL2544" s="12">
        <v>6800</v>
      </c>
      <c r="AM2544" s="12">
        <v>4515.2991726471764</v>
      </c>
      <c r="AN2544" s="12">
        <f t="shared" si="316"/>
        <v>2284.7008273528236</v>
      </c>
      <c r="AO2544" s="13">
        <f t="shared" si="317"/>
        <v>0.33598541578717994</v>
      </c>
      <c r="AP2544" s="16">
        <v>6800</v>
      </c>
      <c r="AQ2544" s="16">
        <v>5035.5121353514851</v>
      </c>
      <c r="AR2544" s="16">
        <f t="shared" si="318"/>
        <v>1764.4878646485149</v>
      </c>
      <c r="AS2544" s="17">
        <f t="shared" si="312"/>
        <v>0.25948350950713456</v>
      </c>
      <c r="AT2544" s="20">
        <v>6800</v>
      </c>
      <c r="AU2544" s="20">
        <v>4947.7244819646994</v>
      </c>
      <c r="AV2544" s="20">
        <f t="shared" si="313"/>
        <v>1852.2755180353006</v>
      </c>
      <c r="AW2544" s="21">
        <f t="shared" si="319"/>
        <v>0.27239345853460301</v>
      </c>
    </row>
    <row r="2545" spans="1:49" x14ac:dyDescent="0.25">
      <c r="A2545" t="s">
        <v>38</v>
      </c>
      <c r="B2545" t="s">
        <v>39</v>
      </c>
      <c r="C2545">
        <v>160962</v>
      </c>
      <c r="D2545">
        <v>2011</v>
      </c>
      <c r="E2545" t="s">
        <v>111</v>
      </c>
      <c r="F2545" t="s">
        <v>625</v>
      </c>
      <c r="G2545" t="s">
        <v>1985</v>
      </c>
      <c r="H2545" t="s">
        <v>85</v>
      </c>
      <c r="I2545">
        <v>8</v>
      </c>
      <c r="J2545" t="s">
        <v>196</v>
      </c>
      <c r="K2545">
        <v>4</v>
      </c>
      <c r="L2545" t="s">
        <v>44</v>
      </c>
      <c r="M2545">
        <v>5.6999998092651367</v>
      </c>
      <c r="N2545" t="s">
        <v>70</v>
      </c>
      <c r="O2545" t="s">
        <v>46</v>
      </c>
      <c r="Q2545" t="s">
        <v>88</v>
      </c>
      <c r="R2545" t="s">
        <v>48</v>
      </c>
      <c r="T2545" t="s">
        <v>49</v>
      </c>
      <c r="W2545" t="s">
        <v>90</v>
      </c>
      <c r="X2545" t="s">
        <v>74</v>
      </c>
      <c r="Z2545">
        <v>0</v>
      </c>
      <c r="AA2545" t="s">
        <v>75</v>
      </c>
      <c r="AB2545" t="s">
        <v>91</v>
      </c>
      <c r="AC2545">
        <v>45</v>
      </c>
      <c r="AD2545">
        <v>11</v>
      </c>
      <c r="AE2545">
        <v>4</v>
      </c>
      <c r="AF2545">
        <v>2025</v>
      </c>
      <c r="AG2545">
        <v>20251104</v>
      </c>
      <c r="AH2545" s="2">
        <v>4000</v>
      </c>
      <c r="AI2545" s="2">
        <v>4554.4384765625</v>
      </c>
      <c r="AJ2545" s="2">
        <f t="shared" si="314"/>
        <v>554.4384765625</v>
      </c>
      <c r="AK2545" s="6">
        <f t="shared" si="315"/>
        <v>0.138609619140625</v>
      </c>
      <c r="AL2545" s="12">
        <v>4000</v>
      </c>
      <c r="AM2545" s="12">
        <v>4570.357678796564</v>
      </c>
      <c r="AN2545" s="12">
        <f t="shared" si="316"/>
        <v>570.35767879656396</v>
      </c>
      <c r="AO2545" s="13">
        <f t="shared" si="317"/>
        <v>0.14258941969914099</v>
      </c>
      <c r="AP2545" s="16">
        <v>4000</v>
      </c>
      <c r="AQ2545" s="16">
        <v>4346.2727066393354</v>
      </c>
      <c r="AR2545" s="16">
        <f t="shared" si="318"/>
        <v>346.27270663933541</v>
      </c>
      <c r="AS2545" s="17">
        <f t="shared" si="312"/>
        <v>8.6568176659833851E-2</v>
      </c>
      <c r="AT2545" s="20">
        <v>4000</v>
      </c>
      <c r="AU2545" s="20">
        <v>4642.093779015785</v>
      </c>
      <c r="AV2545" s="20">
        <f t="shared" si="313"/>
        <v>642.093779015785</v>
      </c>
      <c r="AW2545" s="21">
        <f t="shared" si="319"/>
        <v>0.16052344475394625</v>
      </c>
    </row>
    <row r="2546" spans="1:49" x14ac:dyDescent="0.25">
      <c r="A2546" t="s">
        <v>77</v>
      </c>
      <c r="B2546" t="s">
        <v>818</v>
      </c>
      <c r="C2546">
        <v>115387</v>
      </c>
      <c r="D2546">
        <v>2012</v>
      </c>
      <c r="E2546" t="s">
        <v>370</v>
      </c>
      <c r="F2546" t="s">
        <v>448</v>
      </c>
      <c r="G2546" t="s">
        <v>1986</v>
      </c>
      <c r="I2546">
        <v>4</v>
      </c>
      <c r="J2546" t="s">
        <v>69</v>
      </c>
      <c r="K2546">
        <v>4</v>
      </c>
      <c r="L2546" t="s">
        <v>44</v>
      </c>
      <c r="M2546">
        <v>2.5</v>
      </c>
      <c r="N2546" t="s">
        <v>44</v>
      </c>
      <c r="O2546" t="s">
        <v>46</v>
      </c>
      <c r="Q2546" t="s">
        <v>60</v>
      </c>
      <c r="R2546" t="s">
        <v>81</v>
      </c>
      <c r="T2546" t="s">
        <v>49</v>
      </c>
      <c r="U2546" t="s">
        <v>692</v>
      </c>
      <c r="V2546" t="s">
        <v>693</v>
      </c>
      <c r="W2546" t="s">
        <v>62</v>
      </c>
      <c r="X2546" t="s">
        <v>53</v>
      </c>
      <c r="Z2546">
        <v>0</v>
      </c>
      <c r="AA2546" t="s">
        <v>75</v>
      </c>
      <c r="AB2546" t="s">
        <v>83</v>
      </c>
      <c r="AC2546">
        <v>45</v>
      </c>
      <c r="AD2546">
        <v>11</v>
      </c>
      <c r="AE2546">
        <v>4</v>
      </c>
      <c r="AF2546">
        <v>2025</v>
      </c>
      <c r="AG2546">
        <v>20251105</v>
      </c>
      <c r="AH2546" s="2">
        <v>4600</v>
      </c>
      <c r="AI2546" s="2">
        <v>4928.470703125</v>
      </c>
      <c r="AJ2546" s="2">
        <f t="shared" si="314"/>
        <v>328.470703125</v>
      </c>
      <c r="AK2546" s="6">
        <f t="shared" si="315"/>
        <v>7.1406674592391306E-2</v>
      </c>
      <c r="AL2546" s="12">
        <v>4600</v>
      </c>
      <c r="AM2546" s="12">
        <v>4617.6341321705168</v>
      </c>
      <c r="AN2546" s="12">
        <f t="shared" si="316"/>
        <v>17.63413217051675</v>
      </c>
      <c r="AO2546" s="13">
        <f t="shared" si="317"/>
        <v>3.8335069935905978E-3</v>
      </c>
      <c r="AP2546" s="16">
        <v>4600</v>
      </c>
      <c r="AQ2546" s="16">
        <v>4756.4062766443076</v>
      </c>
      <c r="AR2546" s="16">
        <f t="shared" si="318"/>
        <v>156.40627664430758</v>
      </c>
      <c r="AS2546" s="17">
        <f t="shared" si="312"/>
        <v>3.4001364487892954E-2</v>
      </c>
      <c r="AT2546" s="20">
        <v>4600</v>
      </c>
      <c r="AU2546" s="20">
        <v>5109.7312463083272</v>
      </c>
      <c r="AV2546" s="20">
        <f t="shared" si="313"/>
        <v>509.73124630832717</v>
      </c>
      <c r="AW2546" s="21">
        <f t="shared" si="319"/>
        <v>0.11081114050181025</v>
      </c>
    </row>
    <row r="2547" spans="1:49" x14ac:dyDescent="0.25">
      <c r="A2547" t="s">
        <v>77</v>
      </c>
      <c r="B2547" t="s">
        <v>177</v>
      </c>
      <c r="C2547">
        <v>37039</v>
      </c>
      <c r="D2547">
        <v>2024</v>
      </c>
      <c r="E2547" t="s">
        <v>504</v>
      </c>
      <c r="F2547" t="s">
        <v>822</v>
      </c>
      <c r="G2547" t="s">
        <v>964</v>
      </c>
      <c r="H2547" t="s">
        <v>1714</v>
      </c>
      <c r="I2547">
        <v>6</v>
      </c>
      <c r="J2547" t="s">
        <v>101</v>
      </c>
      <c r="K2547">
        <v>4</v>
      </c>
      <c r="L2547" t="s">
        <v>44</v>
      </c>
      <c r="M2547">
        <v>3.5999999046325679</v>
      </c>
      <c r="N2547" t="s">
        <v>45</v>
      </c>
      <c r="O2547" t="s">
        <v>46</v>
      </c>
      <c r="Q2547" t="s">
        <v>215</v>
      </c>
      <c r="R2547" t="s">
        <v>96</v>
      </c>
      <c r="S2547">
        <v>287</v>
      </c>
      <c r="T2547" t="s">
        <v>49</v>
      </c>
      <c r="U2547" t="s">
        <v>72</v>
      </c>
      <c r="W2547" t="s">
        <v>90</v>
      </c>
      <c r="X2547" t="s">
        <v>98</v>
      </c>
      <c r="Z2547">
        <v>0</v>
      </c>
      <c r="AA2547" t="s">
        <v>75</v>
      </c>
      <c r="AB2547" t="s">
        <v>215</v>
      </c>
      <c r="AC2547">
        <v>45</v>
      </c>
      <c r="AD2547">
        <v>11</v>
      </c>
      <c r="AE2547">
        <v>4</v>
      </c>
      <c r="AF2547">
        <v>2025</v>
      </c>
      <c r="AG2547">
        <v>20251105</v>
      </c>
      <c r="AH2547" s="2">
        <v>22900</v>
      </c>
      <c r="AI2547" s="2">
        <v>22508.76953125</v>
      </c>
      <c r="AJ2547" s="2">
        <f t="shared" si="314"/>
        <v>391.23046875</v>
      </c>
      <c r="AK2547" s="6">
        <f t="shared" si="315"/>
        <v>1.7084299945414848E-2</v>
      </c>
      <c r="AL2547" s="12">
        <v>22900</v>
      </c>
      <c r="AM2547" s="12">
        <v>21792.648005797211</v>
      </c>
      <c r="AN2547" s="12">
        <f t="shared" si="316"/>
        <v>1107.3519942027888</v>
      </c>
      <c r="AO2547" s="13">
        <f t="shared" si="317"/>
        <v>4.835598227959776E-2</v>
      </c>
      <c r="AP2547" s="16">
        <v>22900</v>
      </c>
      <c r="AQ2547" s="16">
        <v>21939.470268890229</v>
      </c>
      <c r="AR2547" s="16">
        <f t="shared" si="318"/>
        <v>960.52973110977109</v>
      </c>
      <c r="AS2547" s="17">
        <f t="shared" si="312"/>
        <v>4.1944529742784765E-2</v>
      </c>
      <c r="AT2547" s="20">
        <v>22900</v>
      </c>
      <c r="AU2547" s="20">
        <v>22428.05927835052</v>
      </c>
      <c r="AV2547" s="20">
        <f t="shared" si="313"/>
        <v>471.94072164948011</v>
      </c>
      <c r="AW2547" s="21">
        <f t="shared" si="319"/>
        <v>2.0608765137531883E-2</v>
      </c>
    </row>
    <row r="2548" spans="1:49" x14ac:dyDescent="0.25">
      <c r="A2548" t="s">
        <v>77</v>
      </c>
      <c r="B2548" t="s">
        <v>811</v>
      </c>
      <c r="C2548">
        <v>192502</v>
      </c>
      <c r="D2548">
        <v>2007</v>
      </c>
      <c r="E2548" t="s">
        <v>40</v>
      </c>
      <c r="F2548" t="s">
        <v>280</v>
      </c>
      <c r="H2548" t="s">
        <v>340</v>
      </c>
      <c r="I2548">
        <v>6</v>
      </c>
      <c r="J2548" t="s">
        <v>207</v>
      </c>
      <c r="K2548">
        <v>4</v>
      </c>
      <c r="L2548" t="s">
        <v>44</v>
      </c>
      <c r="M2548">
        <v>3.5</v>
      </c>
      <c r="N2548" t="s">
        <v>45</v>
      </c>
      <c r="Q2548" t="s">
        <v>118</v>
      </c>
      <c r="R2548" t="s">
        <v>48</v>
      </c>
      <c r="S2548">
        <v>268</v>
      </c>
      <c r="T2548" t="s">
        <v>49</v>
      </c>
      <c r="U2548" t="s">
        <v>72</v>
      </c>
      <c r="V2548" t="s">
        <v>274</v>
      </c>
      <c r="W2548" t="s">
        <v>120</v>
      </c>
      <c r="X2548" t="s">
        <v>74</v>
      </c>
      <c r="Z2548">
        <v>0</v>
      </c>
      <c r="AA2548" t="s">
        <v>75</v>
      </c>
      <c r="AB2548" t="s">
        <v>122</v>
      </c>
      <c r="AC2548">
        <v>45</v>
      </c>
      <c r="AD2548">
        <v>11</v>
      </c>
      <c r="AE2548">
        <v>4</v>
      </c>
      <c r="AF2548">
        <v>2025</v>
      </c>
      <c r="AG2548">
        <v>20251105</v>
      </c>
      <c r="AH2548" s="2">
        <v>3600</v>
      </c>
      <c r="AI2548" s="2">
        <v>1878.395263671875</v>
      </c>
      <c r="AJ2548" s="2">
        <f t="shared" si="314"/>
        <v>1721.604736328125</v>
      </c>
      <c r="AK2548" s="6">
        <f t="shared" si="315"/>
        <v>0.47822353786892363</v>
      </c>
      <c r="AL2548" s="12">
        <v>3600</v>
      </c>
      <c r="AM2548" s="12">
        <v>1804.781492627747</v>
      </c>
      <c r="AN2548" s="12">
        <f t="shared" si="316"/>
        <v>1795.218507372253</v>
      </c>
      <c r="AO2548" s="13">
        <f t="shared" si="317"/>
        <v>0.49867180760340363</v>
      </c>
      <c r="AP2548" s="16">
        <v>3600</v>
      </c>
      <c r="AQ2548" s="16">
        <v>1937.0582220859401</v>
      </c>
      <c r="AR2548" s="16">
        <f t="shared" si="318"/>
        <v>1662.9417779140599</v>
      </c>
      <c r="AS2548" s="17">
        <f t="shared" si="312"/>
        <v>0.46192827164279443</v>
      </c>
      <c r="AT2548" s="20">
        <v>3600</v>
      </c>
      <c r="AU2548" s="20">
        <v>1914.412529550827</v>
      </c>
      <c r="AV2548" s="20">
        <f t="shared" si="313"/>
        <v>1685.587470449173</v>
      </c>
      <c r="AW2548" s="21">
        <f t="shared" si="319"/>
        <v>0.46821874179143697</v>
      </c>
    </row>
    <row r="2549" spans="1:49" x14ac:dyDescent="0.25">
      <c r="A2549" t="s">
        <v>38</v>
      </c>
      <c r="B2549" t="s">
        <v>65</v>
      </c>
      <c r="C2549">
        <v>170565</v>
      </c>
      <c r="D2549">
        <v>2015</v>
      </c>
      <c r="E2549" t="s">
        <v>66</v>
      </c>
      <c r="F2549" t="s">
        <v>366</v>
      </c>
      <c r="G2549" t="s">
        <v>409</v>
      </c>
      <c r="I2549">
        <v>4</v>
      </c>
      <c r="J2549" t="s">
        <v>59</v>
      </c>
      <c r="K2549">
        <v>4</v>
      </c>
      <c r="L2549" t="s">
        <v>44</v>
      </c>
      <c r="M2549">
        <v>2</v>
      </c>
      <c r="N2549" t="s">
        <v>45</v>
      </c>
      <c r="O2549" t="s">
        <v>46</v>
      </c>
      <c r="P2549">
        <v>2</v>
      </c>
      <c r="Q2549" t="s">
        <v>118</v>
      </c>
      <c r="R2549" t="s">
        <v>96</v>
      </c>
      <c r="S2549">
        <v>240</v>
      </c>
      <c r="T2549" t="s">
        <v>49</v>
      </c>
      <c r="U2549" t="s">
        <v>50</v>
      </c>
      <c r="W2549" t="s">
        <v>120</v>
      </c>
      <c r="X2549" t="s">
        <v>121</v>
      </c>
      <c r="Z2549">
        <v>0</v>
      </c>
      <c r="AA2549" t="s">
        <v>75</v>
      </c>
      <c r="AB2549" t="s">
        <v>122</v>
      </c>
      <c r="AC2549">
        <v>45</v>
      </c>
      <c r="AD2549">
        <v>11</v>
      </c>
      <c r="AE2549">
        <v>4</v>
      </c>
      <c r="AF2549">
        <v>2025</v>
      </c>
      <c r="AG2549">
        <v>20251104</v>
      </c>
      <c r="AH2549" s="2">
        <v>1300</v>
      </c>
      <c r="AI2549" s="2">
        <v>1762.958251953125</v>
      </c>
      <c r="AJ2549" s="2">
        <f t="shared" si="314"/>
        <v>462.958251953125</v>
      </c>
      <c r="AK2549" s="6">
        <f t="shared" si="315"/>
        <v>0.35612173227163463</v>
      </c>
      <c r="AL2549" s="12">
        <v>1300</v>
      </c>
      <c r="AM2549" s="12">
        <v>1783.3104368788579</v>
      </c>
      <c r="AN2549" s="12">
        <f t="shared" si="316"/>
        <v>483.3104368788579</v>
      </c>
      <c r="AO2549" s="13">
        <f t="shared" si="317"/>
        <v>0.37177725913758303</v>
      </c>
      <c r="AP2549" s="16">
        <v>1300</v>
      </c>
      <c r="AQ2549" s="16">
        <v>1757.2033571884849</v>
      </c>
      <c r="AR2549" s="16">
        <f t="shared" si="318"/>
        <v>457.20335718848492</v>
      </c>
      <c r="AS2549" s="17">
        <f t="shared" si="312"/>
        <v>0.35169489014498839</v>
      </c>
      <c r="AT2549" s="20">
        <v>1300</v>
      </c>
      <c r="AU2549" s="20">
        <v>1769.545454545454</v>
      </c>
      <c r="AV2549" s="20">
        <f t="shared" si="313"/>
        <v>469.54545454545405</v>
      </c>
      <c r="AW2549" s="21">
        <f t="shared" si="319"/>
        <v>0.3611888111888108</v>
      </c>
    </row>
    <row r="2550" spans="1:49" x14ac:dyDescent="0.25">
      <c r="A2550" t="s">
        <v>77</v>
      </c>
      <c r="B2550" t="s">
        <v>818</v>
      </c>
      <c r="C2550">
        <v>113840</v>
      </c>
      <c r="D2550">
        <v>2018</v>
      </c>
      <c r="E2550" t="s">
        <v>111</v>
      </c>
      <c r="F2550" t="s">
        <v>112</v>
      </c>
      <c r="G2550" t="s">
        <v>367</v>
      </c>
      <c r="I2550">
        <v>6</v>
      </c>
      <c r="J2550" t="s">
        <v>129</v>
      </c>
      <c r="K2550">
        <v>4</v>
      </c>
      <c r="L2550" t="s">
        <v>44</v>
      </c>
      <c r="M2550">
        <v>3.5999999046325679</v>
      </c>
      <c r="N2550" t="s">
        <v>44</v>
      </c>
      <c r="O2550" t="s">
        <v>46</v>
      </c>
      <c r="Q2550" t="s">
        <v>60</v>
      </c>
      <c r="R2550" t="s">
        <v>81</v>
      </c>
      <c r="S2550">
        <v>295</v>
      </c>
      <c r="T2550" t="s">
        <v>49</v>
      </c>
      <c r="U2550" t="s">
        <v>72</v>
      </c>
      <c r="W2550" t="s">
        <v>90</v>
      </c>
      <c r="X2550" t="s">
        <v>74</v>
      </c>
      <c r="Y2550">
        <v>32595</v>
      </c>
      <c r="Z2550">
        <v>0</v>
      </c>
      <c r="AA2550" t="s">
        <v>75</v>
      </c>
      <c r="AB2550" t="s">
        <v>83</v>
      </c>
      <c r="AC2550">
        <v>45</v>
      </c>
      <c r="AD2550">
        <v>11</v>
      </c>
      <c r="AE2550">
        <v>4</v>
      </c>
      <c r="AF2550">
        <v>2025</v>
      </c>
      <c r="AG2550">
        <v>20251105</v>
      </c>
      <c r="AH2550" s="2">
        <v>11300</v>
      </c>
      <c r="AI2550" s="2">
        <v>10433.75390625</v>
      </c>
      <c r="AJ2550" s="2">
        <f t="shared" si="314"/>
        <v>866.24609375</v>
      </c>
      <c r="AK2550" s="6">
        <f t="shared" si="315"/>
        <v>7.6658946349557527E-2</v>
      </c>
      <c r="AL2550" s="12">
        <v>11300</v>
      </c>
      <c r="AM2550" s="12">
        <v>10027.42520726045</v>
      </c>
      <c r="AN2550" s="12">
        <f t="shared" si="316"/>
        <v>1272.5747927395496</v>
      </c>
      <c r="AO2550" s="13">
        <f t="shared" si="317"/>
        <v>0.11261723829553537</v>
      </c>
      <c r="AP2550" s="16">
        <v>11300</v>
      </c>
      <c r="AQ2550" s="16">
        <v>11145.11939349394</v>
      </c>
      <c r="AR2550" s="16">
        <f t="shared" si="318"/>
        <v>154.88060650605985</v>
      </c>
      <c r="AS2550" s="17">
        <f t="shared" si="312"/>
        <v>1.3706248363368128E-2</v>
      </c>
      <c r="AT2550" s="20">
        <v>11300</v>
      </c>
      <c r="AU2550" s="20">
        <v>10358.570794496231</v>
      </c>
      <c r="AV2550" s="20">
        <f t="shared" si="313"/>
        <v>941.42920550376948</v>
      </c>
      <c r="AW2550" s="21">
        <f t="shared" si="319"/>
        <v>8.3312319071130042E-2</v>
      </c>
    </row>
    <row r="2551" spans="1:49" x14ac:dyDescent="0.25">
      <c r="A2551" t="s">
        <v>38</v>
      </c>
      <c r="B2551" t="s">
        <v>776</v>
      </c>
      <c r="C2551">
        <v>93228</v>
      </c>
      <c r="D2551">
        <v>2022</v>
      </c>
      <c r="E2551" t="s">
        <v>93</v>
      </c>
      <c r="F2551" t="s">
        <v>336</v>
      </c>
      <c r="G2551" t="s">
        <v>189</v>
      </c>
      <c r="I2551">
        <v>4</v>
      </c>
      <c r="J2551" t="s">
        <v>101</v>
      </c>
      <c r="K2551">
        <v>4</v>
      </c>
      <c r="L2551" t="s">
        <v>44</v>
      </c>
      <c r="M2551">
        <v>1.3999999761581421</v>
      </c>
      <c r="N2551" t="s">
        <v>45</v>
      </c>
      <c r="O2551" t="s">
        <v>46</v>
      </c>
      <c r="P2551">
        <v>4</v>
      </c>
      <c r="Q2551" t="s">
        <v>60</v>
      </c>
      <c r="R2551" t="s">
        <v>96</v>
      </c>
      <c r="T2551" t="s">
        <v>49</v>
      </c>
      <c r="U2551" t="s">
        <v>50</v>
      </c>
      <c r="V2551" t="s">
        <v>686</v>
      </c>
      <c r="W2551" t="s">
        <v>62</v>
      </c>
      <c r="X2551" t="s">
        <v>63</v>
      </c>
      <c r="Z2551">
        <v>0</v>
      </c>
      <c r="AA2551" t="s">
        <v>75</v>
      </c>
      <c r="AB2551" t="s">
        <v>83</v>
      </c>
      <c r="AC2551">
        <v>45</v>
      </c>
      <c r="AD2551">
        <v>11</v>
      </c>
      <c r="AE2551">
        <v>4</v>
      </c>
      <c r="AF2551">
        <v>2025</v>
      </c>
      <c r="AG2551">
        <v>20251105</v>
      </c>
      <c r="AH2551" s="2">
        <v>9750</v>
      </c>
      <c r="AI2551" s="2">
        <v>9030.75</v>
      </c>
      <c r="AJ2551" s="2">
        <f t="shared" si="314"/>
        <v>719.25</v>
      </c>
      <c r="AK2551" s="6">
        <f t="shared" si="315"/>
        <v>7.3769230769230767E-2</v>
      </c>
      <c r="AL2551" s="12">
        <v>9750</v>
      </c>
      <c r="AM2551" s="12">
        <v>9276.7186944352961</v>
      </c>
      <c r="AN2551" s="12">
        <f t="shared" si="316"/>
        <v>473.28130556470387</v>
      </c>
      <c r="AO2551" s="13">
        <f t="shared" si="317"/>
        <v>4.8541672365610654E-2</v>
      </c>
      <c r="AP2551" s="16">
        <v>9750</v>
      </c>
      <c r="AQ2551" s="16">
        <v>9171.7958027300465</v>
      </c>
      <c r="AR2551" s="16">
        <f t="shared" si="318"/>
        <v>578.20419726995351</v>
      </c>
      <c r="AS2551" s="17">
        <f t="shared" si="312"/>
        <v>5.9302994591790101E-2</v>
      </c>
      <c r="AT2551" s="20">
        <v>9750</v>
      </c>
      <c r="AU2551" s="20">
        <v>8898.0658591975807</v>
      </c>
      <c r="AV2551" s="20">
        <f t="shared" si="313"/>
        <v>851.93414080241928</v>
      </c>
      <c r="AW2551" s="21">
        <f t="shared" si="319"/>
        <v>8.7377860595119927E-2</v>
      </c>
    </row>
    <row r="2552" spans="1:49" x14ac:dyDescent="0.25">
      <c r="A2552" t="s">
        <v>38</v>
      </c>
      <c r="B2552" t="s">
        <v>65</v>
      </c>
      <c r="C2552">
        <v>108099</v>
      </c>
      <c r="D2552">
        <v>2020</v>
      </c>
      <c r="E2552" t="s">
        <v>139</v>
      </c>
      <c r="F2552" t="s">
        <v>311</v>
      </c>
      <c r="G2552" t="s">
        <v>451</v>
      </c>
      <c r="I2552">
        <v>4</v>
      </c>
      <c r="J2552" t="s">
        <v>59</v>
      </c>
      <c r="K2552">
        <v>4</v>
      </c>
      <c r="L2552" t="s">
        <v>44</v>
      </c>
      <c r="M2552">
        <v>2.5</v>
      </c>
      <c r="N2552" t="s">
        <v>45</v>
      </c>
      <c r="O2552" t="s">
        <v>46</v>
      </c>
      <c r="P2552">
        <v>4</v>
      </c>
      <c r="Q2552" t="s">
        <v>118</v>
      </c>
      <c r="R2552" t="s">
        <v>48</v>
      </c>
      <c r="T2552" t="s">
        <v>49</v>
      </c>
      <c r="W2552" t="s">
        <v>120</v>
      </c>
      <c r="X2552" t="s">
        <v>74</v>
      </c>
      <c r="Z2552">
        <v>0</v>
      </c>
      <c r="AA2552" t="s">
        <v>75</v>
      </c>
      <c r="AB2552" t="s">
        <v>122</v>
      </c>
      <c r="AC2552">
        <v>45</v>
      </c>
      <c r="AD2552">
        <v>11</v>
      </c>
      <c r="AE2552">
        <v>4</v>
      </c>
      <c r="AF2552">
        <v>2025</v>
      </c>
      <c r="AG2552">
        <v>20251104</v>
      </c>
      <c r="AH2552" s="2">
        <v>12000</v>
      </c>
      <c r="AI2552" s="2">
        <v>9299.75390625</v>
      </c>
      <c r="AJ2552" s="2">
        <f t="shared" si="314"/>
        <v>2700.24609375</v>
      </c>
      <c r="AK2552" s="6">
        <f t="shared" si="315"/>
        <v>0.22502050781249999</v>
      </c>
      <c r="AL2552" s="12">
        <v>12000</v>
      </c>
      <c r="AM2552" s="12">
        <v>8190.4702157688635</v>
      </c>
      <c r="AN2552" s="12">
        <f t="shared" si="316"/>
        <v>3809.5297842311365</v>
      </c>
      <c r="AO2552" s="13">
        <f t="shared" si="317"/>
        <v>0.31746081535259474</v>
      </c>
      <c r="AP2552" s="16">
        <v>12000</v>
      </c>
      <c r="AQ2552" s="16">
        <v>8231.0685865808719</v>
      </c>
      <c r="AR2552" s="16">
        <f t="shared" si="318"/>
        <v>3768.9314134191281</v>
      </c>
      <c r="AS2552" s="17">
        <f t="shared" si="312"/>
        <v>0.31407761778492732</v>
      </c>
      <c r="AT2552" s="20">
        <v>12000</v>
      </c>
      <c r="AU2552" s="20">
        <v>9594.9363057324845</v>
      </c>
      <c r="AV2552" s="20">
        <f t="shared" si="313"/>
        <v>2405.0636942675155</v>
      </c>
      <c r="AW2552" s="21">
        <f t="shared" si="319"/>
        <v>0.20042197452229296</v>
      </c>
    </row>
    <row r="2553" spans="1:49" x14ac:dyDescent="0.25">
      <c r="A2553" t="s">
        <v>123</v>
      </c>
      <c r="B2553" t="s">
        <v>290</v>
      </c>
      <c r="C2553">
        <v>213532</v>
      </c>
      <c r="D2553">
        <v>2009</v>
      </c>
      <c r="E2553" t="s">
        <v>203</v>
      </c>
      <c r="F2553" t="s">
        <v>321</v>
      </c>
      <c r="I2553">
        <v>6</v>
      </c>
      <c r="J2553" t="s">
        <v>101</v>
      </c>
      <c r="K2553">
        <v>4</v>
      </c>
      <c r="L2553" t="s">
        <v>44</v>
      </c>
      <c r="M2553">
        <v>3.5</v>
      </c>
      <c r="N2553" t="s">
        <v>70</v>
      </c>
      <c r="O2553" t="s">
        <v>46</v>
      </c>
      <c r="Q2553" t="s">
        <v>60</v>
      </c>
      <c r="R2553" t="s">
        <v>48</v>
      </c>
      <c r="T2553" t="s">
        <v>49</v>
      </c>
      <c r="W2553" t="s">
        <v>134</v>
      </c>
      <c r="X2553" t="s">
        <v>53</v>
      </c>
      <c r="Z2553">
        <v>0</v>
      </c>
      <c r="AA2553" t="s">
        <v>75</v>
      </c>
      <c r="AB2553" t="s">
        <v>83</v>
      </c>
      <c r="AC2553">
        <v>45</v>
      </c>
      <c r="AD2553">
        <v>11</v>
      </c>
      <c r="AE2553">
        <v>4</v>
      </c>
      <c r="AF2553">
        <v>2025</v>
      </c>
      <c r="AG2553">
        <v>20251104</v>
      </c>
      <c r="AH2553" s="2">
        <v>1600</v>
      </c>
      <c r="AI2553" s="2">
        <v>1619.31689453125</v>
      </c>
      <c r="AJ2553" s="2">
        <f t="shared" si="314"/>
        <v>19.31689453125</v>
      </c>
      <c r="AK2553" s="6">
        <f t="shared" si="315"/>
        <v>1.207305908203125E-2</v>
      </c>
      <c r="AL2553" s="12">
        <v>1600</v>
      </c>
      <c r="AM2553" s="12">
        <v>1577.2349875385951</v>
      </c>
      <c r="AN2553" s="12">
        <f t="shared" si="316"/>
        <v>22.765012461404922</v>
      </c>
      <c r="AO2553" s="13">
        <f t="shared" si="317"/>
        <v>1.4228132788378076E-2</v>
      </c>
      <c r="AP2553" s="16">
        <v>1600</v>
      </c>
      <c r="AQ2553" s="16">
        <v>1743.423295491772</v>
      </c>
      <c r="AR2553" s="16">
        <f t="shared" si="318"/>
        <v>143.42329549177202</v>
      </c>
      <c r="AS2553" s="17">
        <f t="shared" si="312"/>
        <v>8.9639559682357511E-2</v>
      </c>
      <c r="AT2553" s="20">
        <v>1600</v>
      </c>
      <c r="AU2553" s="20">
        <v>1644.258021978022</v>
      </c>
      <c r="AV2553" s="20">
        <f t="shared" si="313"/>
        <v>44.258021978022043</v>
      </c>
      <c r="AW2553" s="21">
        <f t="shared" si="319"/>
        <v>2.7661263736263778E-2</v>
      </c>
    </row>
    <row r="2554" spans="1:49" x14ac:dyDescent="0.25">
      <c r="A2554" t="s">
        <v>38</v>
      </c>
      <c r="B2554" t="s">
        <v>92</v>
      </c>
      <c r="C2554">
        <v>85061</v>
      </c>
      <c r="D2554">
        <v>2016</v>
      </c>
      <c r="E2554" t="s">
        <v>468</v>
      </c>
      <c r="F2554" t="s">
        <v>1343</v>
      </c>
      <c r="G2554" t="s">
        <v>1410</v>
      </c>
      <c r="I2554">
        <v>4</v>
      </c>
      <c r="J2554" t="s">
        <v>43</v>
      </c>
      <c r="K2554">
        <v>4</v>
      </c>
      <c r="L2554" t="s">
        <v>44</v>
      </c>
      <c r="M2554">
        <v>1.799999952316284</v>
      </c>
      <c r="N2554" t="s">
        <v>45</v>
      </c>
      <c r="O2554" t="s">
        <v>46</v>
      </c>
      <c r="P2554">
        <v>2</v>
      </c>
      <c r="Q2554" t="s">
        <v>118</v>
      </c>
      <c r="S2554">
        <v>170</v>
      </c>
      <c r="T2554" t="s">
        <v>49</v>
      </c>
      <c r="W2554" t="s">
        <v>120</v>
      </c>
      <c r="X2554" t="s">
        <v>308</v>
      </c>
      <c r="Z2554">
        <v>0</v>
      </c>
      <c r="AA2554" t="s">
        <v>75</v>
      </c>
      <c r="AB2554" t="s">
        <v>122</v>
      </c>
      <c r="AC2554">
        <v>45</v>
      </c>
      <c r="AD2554">
        <v>11</v>
      </c>
      <c r="AE2554">
        <v>4</v>
      </c>
      <c r="AF2554">
        <v>2025</v>
      </c>
      <c r="AG2554">
        <v>20251104</v>
      </c>
      <c r="AH2554" s="2">
        <v>6400</v>
      </c>
      <c r="AI2554" s="2">
        <v>4717.12841796875</v>
      </c>
      <c r="AJ2554" s="2">
        <f t="shared" si="314"/>
        <v>1682.87158203125</v>
      </c>
      <c r="AK2554" s="6">
        <f t="shared" si="315"/>
        <v>0.26294868469238281</v>
      </c>
      <c r="AL2554" s="12">
        <v>6400</v>
      </c>
      <c r="AM2554" s="12">
        <v>4850.1921358621812</v>
      </c>
      <c r="AN2554" s="12">
        <f t="shared" si="316"/>
        <v>1549.8078641378188</v>
      </c>
      <c r="AO2554" s="13">
        <f t="shared" si="317"/>
        <v>0.24215747877153418</v>
      </c>
      <c r="AP2554" s="16">
        <v>6400</v>
      </c>
      <c r="AQ2554" s="16">
        <v>4053.4419119722461</v>
      </c>
      <c r="AR2554" s="16">
        <f t="shared" si="318"/>
        <v>2346.5580880277539</v>
      </c>
      <c r="AS2554" s="17">
        <f t="shared" si="312"/>
        <v>0.36664970125433655</v>
      </c>
      <c r="AT2554" s="20">
        <v>6400</v>
      </c>
      <c r="AU2554" s="20">
        <v>4831.4013840830448</v>
      </c>
      <c r="AV2554" s="20">
        <f t="shared" si="313"/>
        <v>1568.5986159169552</v>
      </c>
      <c r="AW2554" s="21">
        <f t="shared" si="319"/>
        <v>0.24509353373702425</v>
      </c>
    </row>
    <row r="2555" spans="1:49" x14ac:dyDescent="0.25">
      <c r="A2555" t="s">
        <v>109</v>
      </c>
      <c r="B2555" t="s">
        <v>538</v>
      </c>
      <c r="C2555">
        <v>31458</v>
      </c>
      <c r="D2555">
        <v>2025</v>
      </c>
      <c r="E2555" t="s">
        <v>40</v>
      </c>
      <c r="F2555" t="s">
        <v>280</v>
      </c>
      <c r="H2555" t="s">
        <v>1278</v>
      </c>
      <c r="I2555">
        <v>4</v>
      </c>
      <c r="J2555" t="s">
        <v>129</v>
      </c>
      <c r="K2555">
        <v>4</v>
      </c>
      <c r="L2555" t="s">
        <v>44</v>
      </c>
      <c r="M2555">
        <v>2.5</v>
      </c>
      <c r="N2555" t="s">
        <v>45</v>
      </c>
      <c r="O2555" t="s">
        <v>46</v>
      </c>
      <c r="P2555">
        <v>4</v>
      </c>
      <c r="Q2555" t="s">
        <v>118</v>
      </c>
      <c r="R2555" t="s">
        <v>48</v>
      </c>
      <c r="S2555">
        <v>184</v>
      </c>
      <c r="T2555" t="s">
        <v>49</v>
      </c>
      <c r="U2555" t="s">
        <v>50</v>
      </c>
      <c r="V2555" t="s">
        <v>1240</v>
      </c>
      <c r="W2555" t="s">
        <v>62</v>
      </c>
      <c r="X2555" t="s">
        <v>74</v>
      </c>
      <c r="Z2555">
        <v>1</v>
      </c>
      <c r="AA2555" t="s">
        <v>54</v>
      </c>
      <c r="AB2555" t="s">
        <v>365</v>
      </c>
      <c r="AC2555">
        <v>45</v>
      </c>
      <c r="AD2555">
        <v>11</v>
      </c>
      <c r="AE2555">
        <v>4</v>
      </c>
      <c r="AF2555">
        <v>2025</v>
      </c>
      <c r="AG2555">
        <v>20251105</v>
      </c>
      <c r="AH2555" s="2">
        <v>24000</v>
      </c>
      <c r="AI2555" s="2">
        <v>25411.75</v>
      </c>
      <c r="AJ2555" s="2">
        <f t="shared" si="314"/>
        <v>1411.75</v>
      </c>
      <c r="AK2555" s="6">
        <f t="shared" si="315"/>
        <v>5.8822916666666669E-2</v>
      </c>
      <c r="AL2555" s="12">
        <v>24000</v>
      </c>
      <c r="AM2555" s="12">
        <v>26651.446615564011</v>
      </c>
      <c r="AN2555" s="12">
        <f t="shared" si="316"/>
        <v>2651.4466155640112</v>
      </c>
      <c r="AO2555" s="13">
        <f t="shared" si="317"/>
        <v>0.11047694231516714</v>
      </c>
      <c r="AP2555" s="16">
        <v>24000</v>
      </c>
      <c r="AQ2555" s="16">
        <v>27147.247550975739</v>
      </c>
      <c r="AR2555" s="16">
        <f t="shared" si="318"/>
        <v>3147.2475509757387</v>
      </c>
      <c r="AS2555" s="17">
        <f t="shared" si="312"/>
        <v>0.13113531462398911</v>
      </c>
      <c r="AT2555" s="20">
        <v>24000</v>
      </c>
      <c r="AU2555" s="20">
        <v>24472.473404255321</v>
      </c>
      <c r="AV2555" s="20">
        <f t="shared" si="313"/>
        <v>472.47340425532093</v>
      </c>
      <c r="AW2555" s="21">
        <f t="shared" si="319"/>
        <v>1.9686391843971706E-2</v>
      </c>
    </row>
    <row r="2556" spans="1:49" x14ac:dyDescent="0.25">
      <c r="A2556" t="s">
        <v>38</v>
      </c>
      <c r="B2556" t="s">
        <v>65</v>
      </c>
      <c r="C2556">
        <v>134689</v>
      </c>
      <c r="D2556">
        <v>2020</v>
      </c>
      <c r="E2556" t="s">
        <v>159</v>
      </c>
      <c r="F2556" t="s">
        <v>508</v>
      </c>
      <c r="G2556" t="s">
        <v>237</v>
      </c>
      <c r="I2556">
        <v>4</v>
      </c>
      <c r="J2556" t="s">
        <v>59</v>
      </c>
      <c r="K2556">
        <v>4</v>
      </c>
      <c r="L2556" t="s">
        <v>44</v>
      </c>
      <c r="M2556">
        <v>1.5</v>
      </c>
      <c r="N2556" t="s">
        <v>45</v>
      </c>
      <c r="O2556" t="s">
        <v>46</v>
      </c>
      <c r="P2556">
        <v>4</v>
      </c>
      <c r="Q2556" t="s">
        <v>118</v>
      </c>
      <c r="R2556" t="s">
        <v>48</v>
      </c>
      <c r="S2556">
        <v>192</v>
      </c>
      <c r="T2556" t="s">
        <v>49</v>
      </c>
      <c r="U2556" t="s">
        <v>50</v>
      </c>
      <c r="V2556" t="s">
        <v>238</v>
      </c>
      <c r="W2556" t="s">
        <v>62</v>
      </c>
      <c r="X2556" t="s">
        <v>74</v>
      </c>
      <c r="Z2556">
        <v>0</v>
      </c>
      <c r="AA2556" t="s">
        <v>75</v>
      </c>
      <c r="AB2556" t="s">
        <v>122</v>
      </c>
      <c r="AC2556">
        <v>45</v>
      </c>
      <c r="AD2556">
        <v>11</v>
      </c>
      <c r="AE2556">
        <v>4</v>
      </c>
      <c r="AF2556">
        <v>2025</v>
      </c>
      <c r="AG2556">
        <v>20251104</v>
      </c>
      <c r="AH2556" s="2">
        <v>8000</v>
      </c>
      <c r="AI2556" s="2">
        <v>12252.3681640625</v>
      </c>
      <c r="AJ2556" s="2">
        <f t="shared" si="314"/>
        <v>4252.3681640625</v>
      </c>
      <c r="AK2556" s="6">
        <f t="shared" si="315"/>
        <v>0.53154602050781252</v>
      </c>
      <c r="AL2556" s="12">
        <v>8000</v>
      </c>
      <c r="AM2556" s="12">
        <v>12290.501124075639</v>
      </c>
      <c r="AN2556" s="12">
        <f t="shared" si="316"/>
        <v>4290.5011240756394</v>
      </c>
      <c r="AO2556" s="13">
        <f t="shared" si="317"/>
        <v>0.53631264050945493</v>
      </c>
      <c r="AP2556" s="16">
        <v>8000</v>
      </c>
      <c r="AQ2556" s="16">
        <v>11012.50790178504</v>
      </c>
      <c r="AR2556" s="16">
        <f t="shared" si="318"/>
        <v>3012.5079017850403</v>
      </c>
      <c r="AS2556" s="17">
        <f t="shared" si="312"/>
        <v>0.37656348772313003</v>
      </c>
      <c r="AT2556" s="20">
        <v>8000</v>
      </c>
      <c r="AU2556" s="20">
        <v>12194.336316181951</v>
      </c>
      <c r="AV2556" s="20">
        <f t="shared" si="313"/>
        <v>4194.3363161819507</v>
      </c>
      <c r="AW2556" s="21">
        <f t="shared" si="319"/>
        <v>0.52429203952274384</v>
      </c>
    </row>
    <row r="2557" spans="1:49" x14ac:dyDescent="0.25">
      <c r="A2557" t="s">
        <v>38</v>
      </c>
      <c r="B2557" t="s">
        <v>92</v>
      </c>
      <c r="C2557">
        <v>104917</v>
      </c>
      <c r="D2557">
        <v>2014</v>
      </c>
      <c r="E2557" t="s">
        <v>57</v>
      </c>
      <c r="F2557" t="s">
        <v>232</v>
      </c>
      <c r="G2557" t="s">
        <v>237</v>
      </c>
      <c r="I2557">
        <v>4</v>
      </c>
      <c r="J2557" t="s">
        <v>101</v>
      </c>
      <c r="K2557">
        <v>4</v>
      </c>
      <c r="L2557" t="s">
        <v>44</v>
      </c>
      <c r="M2557">
        <v>2</v>
      </c>
      <c r="N2557" t="s">
        <v>45</v>
      </c>
      <c r="O2557" t="s">
        <v>46</v>
      </c>
      <c r="Q2557" t="s">
        <v>118</v>
      </c>
      <c r="T2557" t="s">
        <v>49</v>
      </c>
      <c r="W2557" t="s">
        <v>120</v>
      </c>
      <c r="X2557" t="s">
        <v>63</v>
      </c>
      <c r="Z2557">
        <v>0</v>
      </c>
      <c r="AA2557" t="s">
        <v>75</v>
      </c>
      <c r="AB2557" t="s">
        <v>122</v>
      </c>
      <c r="AC2557">
        <v>45</v>
      </c>
      <c r="AD2557">
        <v>11</v>
      </c>
      <c r="AE2557">
        <v>4</v>
      </c>
      <c r="AF2557">
        <v>2025</v>
      </c>
      <c r="AG2557">
        <v>20251104</v>
      </c>
      <c r="AH2557" s="2">
        <v>1500</v>
      </c>
      <c r="AI2557" s="2">
        <v>3370.6337890625</v>
      </c>
      <c r="AJ2557" s="2">
        <f t="shared" si="314"/>
        <v>1870.6337890625</v>
      </c>
      <c r="AK2557" s="6">
        <f t="shared" si="315"/>
        <v>1.2470891927083334</v>
      </c>
      <c r="AL2557" s="12">
        <v>1500</v>
      </c>
      <c r="AM2557" s="12">
        <v>3232.5081870475979</v>
      </c>
      <c r="AN2557" s="12">
        <f t="shared" si="316"/>
        <v>1732.5081870475979</v>
      </c>
      <c r="AO2557" s="13">
        <f t="shared" si="317"/>
        <v>1.1550054580317319</v>
      </c>
      <c r="AP2557" s="16">
        <v>1500</v>
      </c>
      <c r="AQ2557" s="16">
        <v>2861.6102389695802</v>
      </c>
      <c r="AR2557" s="16">
        <f t="shared" si="318"/>
        <v>1361.6102389695802</v>
      </c>
      <c r="AS2557" s="17">
        <f t="shared" si="312"/>
        <v>0.90774015931305352</v>
      </c>
      <c r="AT2557" s="20">
        <v>1500</v>
      </c>
      <c r="AU2557" s="20">
        <v>3481.25</v>
      </c>
      <c r="AV2557" s="20">
        <f t="shared" si="313"/>
        <v>1981.25</v>
      </c>
      <c r="AW2557" s="21">
        <f t="shared" si="319"/>
        <v>1.3208333333333333</v>
      </c>
    </row>
    <row r="2558" spans="1:49" x14ac:dyDescent="0.25">
      <c r="A2558" t="s">
        <v>38</v>
      </c>
      <c r="B2558" t="s">
        <v>105</v>
      </c>
      <c r="C2558">
        <v>142610</v>
      </c>
      <c r="D2558">
        <v>2017</v>
      </c>
      <c r="E2558" t="s">
        <v>297</v>
      </c>
      <c r="F2558" t="s">
        <v>298</v>
      </c>
      <c r="G2558" t="s">
        <v>299</v>
      </c>
      <c r="I2558">
        <v>4</v>
      </c>
      <c r="J2558" t="s">
        <v>59</v>
      </c>
      <c r="K2558">
        <v>4</v>
      </c>
      <c r="L2558" t="s">
        <v>44</v>
      </c>
      <c r="M2558">
        <v>2</v>
      </c>
      <c r="N2558" t="s">
        <v>44</v>
      </c>
      <c r="Q2558" t="s">
        <v>60</v>
      </c>
      <c r="R2558" t="s">
        <v>81</v>
      </c>
      <c r="S2558">
        <v>316</v>
      </c>
      <c r="T2558" t="s">
        <v>49</v>
      </c>
      <c r="V2558" t="s">
        <v>1987</v>
      </c>
      <c r="W2558" t="s">
        <v>90</v>
      </c>
      <c r="X2558" t="s">
        <v>301</v>
      </c>
      <c r="Y2558">
        <v>45750</v>
      </c>
      <c r="Z2558">
        <v>0</v>
      </c>
      <c r="AA2558" t="s">
        <v>75</v>
      </c>
      <c r="AB2558" t="s">
        <v>83</v>
      </c>
      <c r="AC2558">
        <v>45</v>
      </c>
      <c r="AD2558">
        <v>11</v>
      </c>
      <c r="AE2558">
        <v>4</v>
      </c>
      <c r="AF2558">
        <v>2025</v>
      </c>
      <c r="AG2558">
        <v>20251104</v>
      </c>
      <c r="AH2558" s="2">
        <v>8500</v>
      </c>
      <c r="AI2558" s="2">
        <v>6762.2490234375</v>
      </c>
      <c r="AJ2558" s="2">
        <f t="shared" si="314"/>
        <v>1737.7509765625</v>
      </c>
      <c r="AK2558" s="6">
        <f t="shared" si="315"/>
        <v>0.20444129136029413</v>
      </c>
      <c r="AL2558" s="12">
        <v>8500</v>
      </c>
      <c r="AM2558" s="12">
        <v>6641.9576134357758</v>
      </c>
      <c r="AN2558" s="12">
        <f t="shared" si="316"/>
        <v>1858.0423865642242</v>
      </c>
      <c r="AO2558" s="13">
        <f t="shared" si="317"/>
        <v>0.21859322194873226</v>
      </c>
      <c r="AP2558" s="16">
        <v>8500</v>
      </c>
      <c r="AQ2558" s="16">
        <v>6763.4156051632217</v>
      </c>
      <c r="AR2558" s="16">
        <f t="shared" si="318"/>
        <v>1736.5843948367783</v>
      </c>
      <c r="AS2558" s="17">
        <f t="shared" si="312"/>
        <v>0.2043040464513857</v>
      </c>
      <c r="AT2558" s="20">
        <v>8500</v>
      </c>
      <c r="AU2558" s="20">
        <v>6827.5085324232086</v>
      </c>
      <c r="AV2558" s="20">
        <f t="shared" si="313"/>
        <v>1672.4914675767914</v>
      </c>
      <c r="AW2558" s="21">
        <f t="shared" si="319"/>
        <v>0.19676370206785782</v>
      </c>
    </row>
    <row r="2559" spans="1:49" x14ac:dyDescent="0.25">
      <c r="A2559" t="s">
        <v>77</v>
      </c>
      <c r="B2559" t="s">
        <v>818</v>
      </c>
      <c r="C2559">
        <v>148698</v>
      </c>
      <c r="D2559">
        <v>2017</v>
      </c>
      <c r="E2559" t="s">
        <v>159</v>
      </c>
      <c r="F2559" t="s">
        <v>236</v>
      </c>
      <c r="G2559" t="s">
        <v>1547</v>
      </c>
      <c r="I2559">
        <v>4</v>
      </c>
      <c r="J2559" t="s">
        <v>69</v>
      </c>
      <c r="K2559">
        <v>4</v>
      </c>
      <c r="L2559" t="s">
        <v>44</v>
      </c>
      <c r="M2559">
        <v>1.5</v>
      </c>
      <c r="N2559" t="s">
        <v>44</v>
      </c>
      <c r="O2559" t="s">
        <v>46</v>
      </c>
      <c r="P2559">
        <v>4</v>
      </c>
      <c r="Q2559" t="s">
        <v>60</v>
      </c>
      <c r="R2559" t="s">
        <v>89</v>
      </c>
      <c r="S2559">
        <v>190</v>
      </c>
      <c r="T2559" t="s">
        <v>49</v>
      </c>
      <c r="U2559" t="s">
        <v>50</v>
      </c>
      <c r="V2559" t="s">
        <v>238</v>
      </c>
      <c r="W2559" t="s">
        <v>62</v>
      </c>
      <c r="X2559" t="s">
        <v>98</v>
      </c>
      <c r="Y2559">
        <v>29295</v>
      </c>
      <c r="Z2559">
        <v>0</v>
      </c>
      <c r="AA2559" t="s">
        <v>75</v>
      </c>
      <c r="AB2559" t="s">
        <v>83</v>
      </c>
      <c r="AC2559">
        <v>45</v>
      </c>
      <c r="AD2559">
        <v>11</v>
      </c>
      <c r="AE2559">
        <v>4</v>
      </c>
      <c r="AF2559">
        <v>2025</v>
      </c>
      <c r="AG2559">
        <v>20251105</v>
      </c>
      <c r="AH2559" s="2">
        <v>12000</v>
      </c>
      <c r="AI2559" s="2">
        <v>10914.5439453125</v>
      </c>
      <c r="AJ2559" s="2">
        <f t="shared" si="314"/>
        <v>1085.4560546875</v>
      </c>
      <c r="AK2559" s="6">
        <f t="shared" si="315"/>
        <v>9.0454671223958338E-2</v>
      </c>
      <c r="AL2559" s="12">
        <v>12000</v>
      </c>
      <c r="AM2559" s="12">
        <v>10984.04841306689</v>
      </c>
      <c r="AN2559" s="12">
        <f t="shared" si="316"/>
        <v>1015.9515869331099</v>
      </c>
      <c r="AO2559" s="13">
        <f t="shared" si="317"/>
        <v>8.4662632244425828E-2</v>
      </c>
      <c r="AP2559" s="16">
        <v>12000</v>
      </c>
      <c r="AQ2559" s="16">
        <v>11009.32051318043</v>
      </c>
      <c r="AR2559" s="16">
        <f t="shared" si="318"/>
        <v>990.67948681957023</v>
      </c>
      <c r="AS2559" s="17">
        <f t="shared" si="312"/>
        <v>8.2556623901630849E-2</v>
      </c>
      <c r="AT2559" s="20">
        <v>12000</v>
      </c>
      <c r="AU2559" s="20">
        <v>10957.302345786269</v>
      </c>
      <c r="AV2559" s="20">
        <f t="shared" si="313"/>
        <v>1042.6976542137309</v>
      </c>
      <c r="AW2559" s="21">
        <f t="shared" si="319"/>
        <v>8.689147118447757E-2</v>
      </c>
    </row>
    <row r="2560" spans="1:49" x14ac:dyDescent="0.25">
      <c r="A2560" t="s">
        <v>38</v>
      </c>
      <c r="B2560" t="s">
        <v>776</v>
      </c>
      <c r="C2560">
        <v>135236</v>
      </c>
      <c r="D2560">
        <v>2018</v>
      </c>
      <c r="E2560" t="s">
        <v>66</v>
      </c>
      <c r="F2560" t="s">
        <v>245</v>
      </c>
      <c r="H2560" t="s">
        <v>246</v>
      </c>
      <c r="I2560">
        <v>8</v>
      </c>
      <c r="J2560" t="s">
        <v>59</v>
      </c>
      <c r="K2560">
        <v>4</v>
      </c>
      <c r="L2560" t="s">
        <v>44</v>
      </c>
      <c r="M2560">
        <v>6.6999998092651367</v>
      </c>
      <c r="N2560" t="s">
        <v>87</v>
      </c>
      <c r="O2560" t="s">
        <v>46</v>
      </c>
      <c r="P2560">
        <v>3</v>
      </c>
      <c r="Q2560" t="s">
        <v>88</v>
      </c>
      <c r="R2560" t="s">
        <v>89</v>
      </c>
      <c r="S2560">
        <v>440</v>
      </c>
      <c r="T2560" t="s">
        <v>219</v>
      </c>
      <c r="U2560" t="s">
        <v>72</v>
      </c>
      <c r="W2560" t="s">
        <v>247</v>
      </c>
      <c r="X2560" t="s">
        <v>74</v>
      </c>
      <c r="Z2560">
        <v>0</v>
      </c>
      <c r="AA2560" t="s">
        <v>75</v>
      </c>
      <c r="AB2560" t="s">
        <v>248</v>
      </c>
      <c r="AC2560">
        <v>45</v>
      </c>
      <c r="AD2560">
        <v>11</v>
      </c>
      <c r="AE2560">
        <v>4</v>
      </c>
      <c r="AF2560">
        <v>2025</v>
      </c>
      <c r="AG2560">
        <v>20251105</v>
      </c>
      <c r="AH2560" s="2">
        <v>26250</v>
      </c>
      <c r="AI2560" s="2">
        <v>25108.5703125</v>
      </c>
      <c r="AJ2560" s="2">
        <f t="shared" si="314"/>
        <v>1141.4296875</v>
      </c>
      <c r="AK2560" s="6">
        <f t="shared" si="315"/>
        <v>4.3483035714285717E-2</v>
      </c>
      <c r="AL2560" s="12">
        <v>26250</v>
      </c>
      <c r="AM2560" s="12">
        <v>24797.05546896606</v>
      </c>
      <c r="AN2560" s="12">
        <f t="shared" si="316"/>
        <v>1452.9445310339397</v>
      </c>
      <c r="AO2560" s="13">
        <f t="shared" si="317"/>
        <v>5.5350267848911991E-2</v>
      </c>
      <c r="AP2560" s="16">
        <v>26250</v>
      </c>
      <c r="AQ2560" s="16">
        <v>24373.660596354679</v>
      </c>
      <c r="AR2560" s="16">
        <f t="shared" si="318"/>
        <v>1876.339403645321</v>
      </c>
      <c r="AS2560" s="17">
        <f t="shared" si="312"/>
        <v>7.1479596329345557E-2</v>
      </c>
      <c r="AT2560" s="20">
        <v>26250</v>
      </c>
      <c r="AU2560" s="20">
        <v>24665.261780104709</v>
      </c>
      <c r="AV2560" s="20">
        <f t="shared" si="313"/>
        <v>1584.738219895291</v>
      </c>
      <c r="AW2560" s="21">
        <f t="shared" si="319"/>
        <v>6.0370979805534894E-2</v>
      </c>
    </row>
    <row r="2561" spans="1:49" x14ac:dyDescent="0.25">
      <c r="A2561" t="s">
        <v>77</v>
      </c>
      <c r="B2561" t="s">
        <v>456</v>
      </c>
      <c r="C2561">
        <v>82949</v>
      </c>
      <c r="D2561">
        <v>2019</v>
      </c>
      <c r="E2561" t="s">
        <v>57</v>
      </c>
      <c r="F2561" t="s">
        <v>210</v>
      </c>
      <c r="G2561" t="s">
        <v>1988</v>
      </c>
      <c r="I2561">
        <v>6</v>
      </c>
      <c r="J2561" t="s">
        <v>59</v>
      </c>
      <c r="K2561">
        <v>4</v>
      </c>
      <c r="L2561" t="s">
        <v>44</v>
      </c>
      <c r="M2561">
        <v>3.2999999523162842</v>
      </c>
      <c r="N2561" t="s">
        <v>45</v>
      </c>
      <c r="O2561" t="s">
        <v>46</v>
      </c>
      <c r="Q2561" t="s">
        <v>60</v>
      </c>
      <c r="R2561" t="s">
        <v>48</v>
      </c>
      <c r="S2561">
        <v>290</v>
      </c>
      <c r="T2561" t="s">
        <v>49</v>
      </c>
      <c r="V2561" t="s">
        <v>356</v>
      </c>
      <c r="W2561" t="s">
        <v>134</v>
      </c>
      <c r="X2561" t="s">
        <v>74</v>
      </c>
      <c r="Z2561">
        <v>0</v>
      </c>
      <c r="AA2561" t="s">
        <v>75</v>
      </c>
      <c r="AB2561" t="s">
        <v>83</v>
      </c>
      <c r="AC2561">
        <v>45</v>
      </c>
      <c r="AD2561">
        <v>11</v>
      </c>
      <c r="AE2561">
        <v>4</v>
      </c>
      <c r="AF2561">
        <v>2025</v>
      </c>
      <c r="AG2561">
        <v>20251105</v>
      </c>
      <c r="AH2561" s="2">
        <v>10600</v>
      </c>
      <c r="AI2561" s="2">
        <v>9506.89453125</v>
      </c>
      <c r="AJ2561" s="2">
        <f t="shared" si="314"/>
        <v>1093.10546875</v>
      </c>
      <c r="AK2561" s="6">
        <f t="shared" si="315"/>
        <v>0.10312315742924529</v>
      </c>
      <c r="AL2561" s="12">
        <v>10600</v>
      </c>
      <c r="AM2561" s="12">
        <v>10009.267875306699</v>
      </c>
      <c r="AN2561" s="12">
        <f t="shared" si="316"/>
        <v>590.73212469330065</v>
      </c>
      <c r="AO2561" s="13">
        <f t="shared" si="317"/>
        <v>5.5729445725783082E-2</v>
      </c>
      <c r="AP2561" s="16">
        <v>10600</v>
      </c>
      <c r="AQ2561" s="16">
        <v>10800.45014457769</v>
      </c>
      <c r="AR2561" s="16">
        <f t="shared" si="318"/>
        <v>200.45014457768957</v>
      </c>
      <c r="AS2561" s="17">
        <f t="shared" si="312"/>
        <v>1.8910390997895241E-2</v>
      </c>
      <c r="AT2561" s="20">
        <v>10600</v>
      </c>
      <c r="AU2561" s="20">
        <v>9377.9036418816395</v>
      </c>
      <c r="AV2561" s="20">
        <f t="shared" si="313"/>
        <v>1222.0963581183605</v>
      </c>
      <c r="AW2561" s="21">
        <f t="shared" si="319"/>
        <v>0.1152921092564491</v>
      </c>
    </row>
    <row r="2562" spans="1:49" x14ac:dyDescent="0.25">
      <c r="A2562" t="s">
        <v>38</v>
      </c>
      <c r="B2562" t="s">
        <v>259</v>
      </c>
      <c r="C2562">
        <v>72609</v>
      </c>
      <c r="D2562">
        <v>2017</v>
      </c>
      <c r="E2562" t="s">
        <v>139</v>
      </c>
      <c r="F2562" t="s">
        <v>140</v>
      </c>
      <c r="I2562">
        <v>4</v>
      </c>
      <c r="J2562" t="s">
        <v>43</v>
      </c>
      <c r="K2562">
        <v>4</v>
      </c>
      <c r="L2562" t="s">
        <v>44</v>
      </c>
      <c r="M2562">
        <v>2.5</v>
      </c>
      <c r="N2562" t="s">
        <v>44</v>
      </c>
      <c r="O2562" t="s">
        <v>46</v>
      </c>
      <c r="P2562">
        <v>3</v>
      </c>
      <c r="Q2562" t="s">
        <v>141</v>
      </c>
      <c r="R2562" t="s">
        <v>89</v>
      </c>
      <c r="S2562">
        <v>170</v>
      </c>
      <c r="T2562" t="s">
        <v>49</v>
      </c>
      <c r="W2562" t="s">
        <v>62</v>
      </c>
      <c r="X2562" t="s">
        <v>53</v>
      </c>
      <c r="Z2562">
        <v>0</v>
      </c>
      <c r="AA2562" t="s">
        <v>75</v>
      </c>
      <c r="AB2562" t="s">
        <v>83</v>
      </c>
      <c r="AC2562">
        <v>45</v>
      </c>
      <c r="AD2562">
        <v>11</v>
      </c>
      <c r="AE2562">
        <v>4</v>
      </c>
      <c r="AF2562">
        <v>2025</v>
      </c>
      <c r="AG2562">
        <v>20251105</v>
      </c>
      <c r="AH2562" s="2">
        <v>9000</v>
      </c>
      <c r="AI2562" s="2">
        <v>7420.28466796875</v>
      </c>
      <c r="AJ2562" s="2">
        <f t="shared" si="314"/>
        <v>1579.71533203125</v>
      </c>
      <c r="AK2562" s="6">
        <f t="shared" si="315"/>
        <v>0.17552392578125001</v>
      </c>
      <c r="AL2562" s="12">
        <v>9000</v>
      </c>
      <c r="AM2562" s="12">
        <v>7129.1001435173648</v>
      </c>
      <c r="AN2562" s="12">
        <f t="shared" si="316"/>
        <v>1870.8998564826352</v>
      </c>
      <c r="AO2562" s="13">
        <f t="shared" si="317"/>
        <v>0.20787776183140391</v>
      </c>
      <c r="AP2562" s="16">
        <v>9000</v>
      </c>
      <c r="AQ2562" s="16">
        <v>6923.4047653987063</v>
      </c>
      <c r="AR2562" s="16">
        <f t="shared" si="318"/>
        <v>2076.5952346012937</v>
      </c>
      <c r="AS2562" s="17">
        <f t="shared" si="312"/>
        <v>0.23073280384458819</v>
      </c>
      <c r="AT2562" s="20">
        <v>9000</v>
      </c>
      <c r="AU2562" s="20">
        <v>7608.5883125410373</v>
      </c>
      <c r="AV2562" s="20">
        <f t="shared" si="313"/>
        <v>1391.4116874589627</v>
      </c>
      <c r="AW2562" s="21">
        <f t="shared" si="319"/>
        <v>0.15460129860655142</v>
      </c>
    </row>
    <row r="2563" spans="1:49" x14ac:dyDescent="0.25">
      <c r="A2563" t="s">
        <v>77</v>
      </c>
      <c r="B2563" t="s">
        <v>151</v>
      </c>
      <c r="C2563">
        <v>64862</v>
      </c>
      <c r="D2563">
        <v>2017</v>
      </c>
      <c r="E2563" t="s">
        <v>93</v>
      </c>
      <c r="F2563" t="s">
        <v>152</v>
      </c>
      <c r="G2563" t="s">
        <v>445</v>
      </c>
      <c r="H2563" t="s">
        <v>85</v>
      </c>
      <c r="I2563">
        <v>6</v>
      </c>
      <c r="J2563" t="s">
        <v>69</v>
      </c>
      <c r="K2563">
        <v>2</v>
      </c>
      <c r="L2563" t="s">
        <v>44</v>
      </c>
      <c r="M2563">
        <v>4.3000001907348633</v>
      </c>
      <c r="N2563" t="s">
        <v>70</v>
      </c>
      <c r="O2563" t="s">
        <v>180</v>
      </c>
      <c r="P2563">
        <v>3</v>
      </c>
      <c r="Q2563" t="s">
        <v>88</v>
      </c>
      <c r="R2563" t="s">
        <v>48</v>
      </c>
      <c r="T2563" t="s">
        <v>49</v>
      </c>
      <c r="U2563" t="s">
        <v>72</v>
      </c>
      <c r="V2563" t="s">
        <v>1069</v>
      </c>
      <c r="W2563" t="s">
        <v>90</v>
      </c>
      <c r="X2563" t="s">
        <v>74</v>
      </c>
      <c r="Y2563">
        <v>27785</v>
      </c>
      <c r="Z2563">
        <v>0</v>
      </c>
      <c r="AA2563" t="s">
        <v>75</v>
      </c>
      <c r="AB2563" t="s">
        <v>91</v>
      </c>
      <c r="AC2563">
        <v>45</v>
      </c>
      <c r="AD2563">
        <v>11</v>
      </c>
      <c r="AE2563">
        <v>4</v>
      </c>
      <c r="AF2563">
        <v>2025</v>
      </c>
      <c r="AG2563">
        <v>20251105</v>
      </c>
      <c r="AH2563" s="2">
        <v>10000</v>
      </c>
      <c r="AI2563" s="2">
        <v>5020.7080078125</v>
      </c>
      <c r="AJ2563" s="2">
        <f t="shared" si="314"/>
        <v>4979.2919921875</v>
      </c>
      <c r="AK2563" s="6">
        <f t="shared" si="315"/>
        <v>0.49792919921875001</v>
      </c>
      <c r="AL2563" s="12">
        <v>10000</v>
      </c>
      <c r="AM2563" s="12">
        <v>5056.0043589541983</v>
      </c>
      <c r="AN2563" s="12">
        <f t="shared" si="316"/>
        <v>4943.9956410458017</v>
      </c>
      <c r="AO2563" s="13">
        <f t="shared" si="317"/>
        <v>0.49439956410458019</v>
      </c>
      <c r="AP2563" s="16">
        <v>10000</v>
      </c>
      <c r="AQ2563" s="16">
        <v>6040.3184450835997</v>
      </c>
      <c r="AR2563" s="16">
        <f t="shared" si="318"/>
        <v>3959.6815549164003</v>
      </c>
      <c r="AS2563" s="17">
        <f t="shared" ref="AS2563:AS2626" si="320">ABS($AH2563-AQ2563)/$AH2563</f>
        <v>0.39596815549164005</v>
      </c>
      <c r="AT2563" s="20">
        <v>10000</v>
      </c>
      <c r="AU2563" s="20">
        <v>5109.7312463083272</v>
      </c>
      <c r="AV2563" s="20">
        <f t="shared" ref="AV2563:AV2626" si="321">ABS(AT2563-AU2563)</f>
        <v>4890.2687536916728</v>
      </c>
      <c r="AW2563" s="21">
        <f t="shared" si="319"/>
        <v>0.48902687536916728</v>
      </c>
    </row>
    <row r="2564" spans="1:49" x14ac:dyDescent="0.25">
      <c r="A2564" t="s">
        <v>123</v>
      </c>
      <c r="B2564" t="s">
        <v>440</v>
      </c>
      <c r="C2564">
        <v>81054</v>
      </c>
      <c r="D2564">
        <v>2021</v>
      </c>
      <c r="E2564" t="s">
        <v>57</v>
      </c>
      <c r="F2564" t="s">
        <v>106</v>
      </c>
      <c r="G2564" t="s">
        <v>1108</v>
      </c>
      <c r="I2564">
        <v>4</v>
      </c>
      <c r="J2564" t="s">
        <v>117</v>
      </c>
      <c r="K2564">
        <v>4</v>
      </c>
      <c r="L2564" t="s">
        <v>44</v>
      </c>
      <c r="M2564">
        <v>2</v>
      </c>
      <c r="N2564" t="s">
        <v>45</v>
      </c>
      <c r="O2564" t="s">
        <v>46</v>
      </c>
      <c r="P2564">
        <v>4</v>
      </c>
      <c r="Q2564" t="s">
        <v>60</v>
      </c>
      <c r="R2564" t="s">
        <v>48</v>
      </c>
      <c r="S2564">
        <v>147</v>
      </c>
      <c r="T2564" t="s">
        <v>49</v>
      </c>
      <c r="V2564" t="s">
        <v>1026</v>
      </c>
      <c r="W2564" t="s">
        <v>62</v>
      </c>
      <c r="X2564" t="s">
        <v>63</v>
      </c>
      <c r="Z2564">
        <v>0</v>
      </c>
      <c r="AA2564" t="s">
        <v>75</v>
      </c>
      <c r="AB2564" t="s">
        <v>83</v>
      </c>
      <c r="AC2564">
        <v>45</v>
      </c>
      <c r="AD2564">
        <v>11</v>
      </c>
      <c r="AE2564">
        <v>4</v>
      </c>
      <c r="AF2564">
        <v>2025</v>
      </c>
      <c r="AG2564">
        <v>20251105</v>
      </c>
      <c r="AH2564" s="2">
        <v>9200</v>
      </c>
      <c r="AI2564" s="2">
        <v>9993.728515625</v>
      </c>
      <c r="AJ2564" s="2">
        <f t="shared" ref="AJ2564:AJ2627" si="322">ABS(AH2564-AI2564)</f>
        <v>793.728515625</v>
      </c>
      <c r="AK2564" s="6">
        <f t="shared" ref="AK2564:AK2627" si="323">ABS($AH2564-AI2564)/$AH2564</f>
        <v>8.62748386548913E-2</v>
      </c>
      <c r="AL2564" s="12">
        <v>9200</v>
      </c>
      <c r="AM2564" s="12">
        <v>10377.90659515164</v>
      </c>
      <c r="AN2564" s="12">
        <f t="shared" ref="AN2564:AN2627" si="324">ABS(AL2564-AM2564)</f>
        <v>1177.9065951516404</v>
      </c>
      <c r="AO2564" s="13">
        <f t="shared" ref="AO2564:AO2627" si="325">ABS($AH2564-AM2564)/$AH2564</f>
        <v>0.12803332555996091</v>
      </c>
      <c r="AP2564" s="16">
        <v>9200</v>
      </c>
      <c r="AQ2564" s="16">
        <v>9769.5224603652041</v>
      </c>
      <c r="AR2564" s="16">
        <f t="shared" ref="AR2564:AR2627" si="326">ABS(AP2564-AQ2564)</f>
        <v>569.5224603652041</v>
      </c>
      <c r="AS2564" s="17">
        <f t="shared" si="320"/>
        <v>6.1904615257087403E-2</v>
      </c>
      <c r="AT2564" s="20">
        <v>9200</v>
      </c>
      <c r="AU2564" s="20">
        <v>9830.4012345678984</v>
      </c>
      <c r="AV2564" s="20">
        <f t="shared" si="321"/>
        <v>630.40123456789843</v>
      </c>
      <c r="AW2564" s="21">
        <f t="shared" ref="AW2564:AW2627" si="327">ABS($AH2564-AU2564)/$AH2564</f>
        <v>6.8521873322597654E-2</v>
      </c>
    </row>
    <row r="2565" spans="1:49" x14ac:dyDescent="0.25">
      <c r="A2565" t="s">
        <v>38</v>
      </c>
      <c r="B2565" t="s">
        <v>92</v>
      </c>
      <c r="C2565">
        <v>49793</v>
      </c>
      <c r="D2565">
        <v>2017</v>
      </c>
      <c r="E2565" t="s">
        <v>66</v>
      </c>
      <c r="F2565" t="s">
        <v>150</v>
      </c>
      <c r="G2565" t="s">
        <v>113</v>
      </c>
      <c r="I2565">
        <v>6</v>
      </c>
      <c r="J2565" t="s">
        <v>69</v>
      </c>
      <c r="K2565">
        <v>4</v>
      </c>
      <c r="L2565" t="s">
        <v>44</v>
      </c>
      <c r="M2565">
        <v>3.5</v>
      </c>
      <c r="N2565" t="s">
        <v>45</v>
      </c>
      <c r="O2565" t="s">
        <v>46</v>
      </c>
      <c r="P2565">
        <v>5</v>
      </c>
      <c r="Q2565" t="s">
        <v>60</v>
      </c>
      <c r="R2565" t="s">
        <v>96</v>
      </c>
      <c r="S2565">
        <v>290</v>
      </c>
      <c r="T2565" t="s">
        <v>49</v>
      </c>
      <c r="U2565" t="s">
        <v>72</v>
      </c>
      <c r="V2565" t="s">
        <v>548</v>
      </c>
      <c r="W2565" t="s">
        <v>90</v>
      </c>
      <c r="X2565" t="s">
        <v>74</v>
      </c>
      <c r="Y2565">
        <v>41675</v>
      </c>
      <c r="Z2565">
        <v>0</v>
      </c>
      <c r="AA2565" t="s">
        <v>75</v>
      </c>
      <c r="AB2565" t="s">
        <v>104</v>
      </c>
      <c r="AC2565">
        <v>45</v>
      </c>
      <c r="AD2565">
        <v>11</v>
      </c>
      <c r="AE2565">
        <v>4</v>
      </c>
      <c r="AF2565">
        <v>2025</v>
      </c>
      <c r="AG2565">
        <v>20251104</v>
      </c>
      <c r="AH2565" s="2">
        <v>17400</v>
      </c>
      <c r="AI2565" s="2">
        <v>16109.8955078125</v>
      </c>
      <c r="AJ2565" s="2">
        <f t="shared" si="322"/>
        <v>1290.1044921875</v>
      </c>
      <c r="AK2565" s="6">
        <f t="shared" si="323"/>
        <v>7.4143936332614943E-2</v>
      </c>
      <c r="AL2565" s="12">
        <v>17400</v>
      </c>
      <c r="AM2565" s="12">
        <v>15742.80514591795</v>
      </c>
      <c r="AN2565" s="12">
        <f t="shared" si="324"/>
        <v>1657.1948540820504</v>
      </c>
      <c r="AO2565" s="13">
        <f t="shared" si="325"/>
        <v>9.5241083567933926E-2</v>
      </c>
      <c r="AP2565" s="16">
        <v>17400</v>
      </c>
      <c r="AQ2565" s="16">
        <v>16031.56968041332</v>
      </c>
      <c r="AR2565" s="16">
        <f t="shared" si="326"/>
        <v>1368.4303195866796</v>
      </c>
      <c r="AS2565" s="17">
        <f t="shared" si="320"/>
        <v>7.8645420665901133E-2</v>
      </c>
      <c r="AT2565" s="20">
        <v>17400</v>
      </c>
      <c r="AU2565" s="20">
        <v>16141.99860724234</v>
      </c>
      <c r="AV2565" s="20">
        <f t="shared" si="321"/>
        <v>1258.0013927576601</v>
      </c>
      <c r="AW2565" s="21">
        <f t="shared" si="327"/>
        <v>7.2298930618256332E-2</v>
      </c>
    </row>
    <row r="2566" spans="1:49" x14ac:dyDescent="0.25">
      <c r="A2566" t="s">
        <v>109</v>
      </c>
      <c r="B2566" t="s">
        <v>323</v>
      </c>
      <c r="C2566">
        <v>47893</v>
      </c>
      <c r="D2566">
        <v>2023</v>
      </c>
      <c r="E2566" t="s">
        <v>167</v>
      </c>
      <c r="F2566" t="s">
        <v>294</v>
      </c>
      <c r="G2566" t="s">
        <v>496</v>
      </c>
      <c r="H2566" t="s">
        <v>85</v>
      </c>
      <c r="I2566">
        <v>8</v>
      </c>
      <c r="J2566" t="s">
        <v>59</v>
      </c>
      <c r="K2566">
        <v>4</v>
      </c>
      <c r="L2566" t="s">
        <v>44</v>
      </c>
      <c r="M2566">
        <v>6.1999998092651367</v>
      </c>
      <c r="N2566" t="s">
        <v>87</v>
      </c>
      <c r="O2566" t="s">
        <v>46</v>
      </c>
      <c r="P2566">
        <v>4</v>
      </c>
      <c r="Q2566" t="s">
        <v>88</v>
      </c>
      <c r="R2566" t="s">
        <v>89</v>
      </c>
      <c r="T2566" t="s">
        <v>49</v>
      </c>
      <c r="U2566" t="s">
        <v>72</v>
      </c>
      <c r="V2566" t="s">
        <v>801</v>
      </c>
      <c r="W2566" t="s">
        <v>103</v>
      </c>
      <c r="X2566" t="s">
        <v>74</v>
      </c>
      <c r="Z2566">
        <v>0</v>
      </c>
      <c r="AA2566" t="s">
        <v>75</v>
      </c>
      <c r="AB2566" t="s">
        <v>91</v>
      </c>
      <c r="AC2566">
        <v>45</v>
      </c>
      <c r="AD2566">
        <v>11</v>
      </c>
      <c r="AE2566">
        <v>4</v>
      </c>
      <c r="AF2566">
        <v>2025</v>
      </c>
      <c r="AG2566">
        <v>20251103</v>
      </c>
      <c r="AH2566" s="2">
        <v>45900</v>
      </c>
      <c r="AI2566" s="2">
        <v>47920.5625</v>
      </c>
      <c r="AJ2566" s="2">
        <f t="shared" si="322"/>
        <v>2020.5625</v>
      </c>
      <c r="AK2566" s="6">
        <f t="shared" si="323"/>
        <v>4.4020969498910677E-2</v>
      </c>
      <c r="AL2566" s="12">
        <v>45900</v>
      </c>
      <c r="AM2566" s="12">
        <v>43907.216414832968</v>
      </c>
      <c r="AN2566" s="12">
        <f t="shared" si="324"/>
        <v>1992.7835851670316</v>
      </c>
      <c r="AO2566" s="13">
        <f t="shared" si="325"/>
        <v>4.3415764382724001E-2</v>
      </c>
      <c r="AP2566" s="16">
        <v>45900</v>
      </c>
      <c r="AQ2566" s="16">
        <v>43678.778724907432</v>
      </c>
      <c r="AR2566" s="16">
        <f t="shared" si="326"/>
        <v>2221.2212750925682</v>
      </c>
      <c r="AS2566" s="17">
        <f t="shared" si="320"/>
        <v>4.8392620372387105E-2</v>
      </c>
      <c r="AT2566" s="20">
        <v>45900</v>
      </c>
      <c r="AU2566" s="20">
        <v>47463.63636363636</v>
      </c>
      <c r="AV2566" s="20">
        <f t="shared" si="321"/>
        <v>1563.6363636363603</v>
      </c>
      <c r="AW2566" s="21">
        <f t="shared" si="327"/>
        <v>3.4066151713210466E-2</v>
      </c>
    </row>
    <row r="2567" spans="1:49" x14ac:dyDescent="0.25">
      <c r="A2567" t="s">
        <v>77</v>
      </c>
      <c r="B2567" t="s">
        <v>177</v>
      </c>
      <c r="C2567">
        <v>28098</v>
      </c>
      <c r="D2567">
        <v>2024</v>
      </c>
      <c r="E2567" t="s">
        <v>167</v>
      </c>
      <c r="F2567" t="s">
        <v>242</v>
      </c>
      <c r="G2567" t="s">
        <v>295</v>
      </c>
      <c r="I2567">
        <v>4</v>
      </c>
      <c r="J2567" t="s">
        <v>59</v>
      </c>
      <c r="K2567">
        <v>4</v>
      </c>
      <c r="L2567" t="s">
        <v>44</v>
      </c>
      <c r="M2567">
        <v>1.5</v>
      </c>
      <c r="N2567" t="s">
        <v>45</v>
      </c>
      <c r="O2567" t="s">
        <v>46</v>
      </c>
      <c r="P2567">
        <v>4</v>
      </c>
      <c r="Q2567" t="s">
        <v>60</v>
      </c>
      <c r="R2567" t="s">
        <v>96</v>
      </c>
      <c r="T2567" t="s">
        <v>49</v>
      </c>
      <c r="U2567" t="s">
        <v>50</v>
      </c>
      <c r="V2567" t="s">
        <v>267</v>
      </c>
      <c r="W2567" t="s">
        <v>62</v>
      </c>
      <c r="X2567" t="s">
        <v>121</v>
      </c>
      <c r="Z2567">
        <v>0</v>
      </c>
      <c r="AA2567" t="s">
        <v>75</v>
      </c>
      <c r="AB2567" t="s">
        <v>83</v>
      </c>
      <c r="AC2567">
        <v>45</v>
      </c>
      <c r="AD2567">
        <v>11</v>
      </c>
      <c r="AE2567">
        <v>4</v>
      </c>
      <c r="AF2567">
        <v>2025</v>
      </c>
      <c r="AG2567">
        <v>20251105</v>
      </c>
      <c r="AH2567" s="2">
        <v>19100</v>
      </c>
      <c r="AI2567" s="2">
        <v>19927.34765625</v>
      </c>
      <c r="AJ2567" s="2">
        <f t="shared" si="322"/>
        <v>827.34765625</v>
      </c>
      <c r="AK2567" s="6">
        <f t="shared" si="323"/>
        <v>4.3316631217277489E-2</v>
      </c>
      <c r="AL2567" s="12">
        <v>19100</v>
      </c>
      <c r="AM2567" s="12">
        <v>18933.71351738118</v>
      </c>
      <c r="AN2567" s="12">
        <f t="shared" si="324"/>
        <v>166.28648261881972</v>
      </c>
      <c r="AO2567" s="13">
        <f t="shared" si="325"/>
        <v>8.7060985664303512E-3</v>
      </c>
      <c r="AP2567" s="16">
        <v>19100</v>
      </c>
      <c r="AQ2567" s="16">
        <v>20287.001665223859</v>
      </c>
      <c r="AR2567" s="16">
        <f t="shared" si="326"/>
        <v>1187.0016652238592</v>
      </c>
      <c r="AS2567" s="17">
        <f t="shared" si="320"/>
        <v>6.214668404313399E-2</v>
      </c>
      <c r="AT2567" s="20">
        <v>19100</v>
      </c>
      <c r="AU2567" s="20">
        <v>19888.351758793971</v>
      </c>
      <c r="AV2567" s="20">
        <f t="shared" si="321"/>
        <v>788.35175879397138</v>
      </c>
      <c r="AW2567" s="21">
        <f t="shared" si="327"/>
        <v>4.1274961193401641E-2</v>
      </c>
    </row>
    <row r="2568" spans="1:49" x14ac:dyDescent="0.25">
      <c r="A2568" t="s">
        <v>38</v>
      </c>
      <c r="B2568" t="s">
        <v>105</v>
      </c>
      <c r="C2568">
        <v>128324</v>
      </c>
      <c r="D2568">
        <v>2011</v>
      </c>
      <c r="E2568" t="s">
        <v>111</v>
      </c>
      <c r="F2568" t="s">
        <v>112</v>
      </c>
      <c r="G2568" t="s">
        <v>1211</v>
      </c>
      <c r="I2568">
        <v>8</v>
      </c>
      <c r="J2568" t="s">
        <v>69</v>
      </c>
      <c r="K2568">
        <v>4</v>
      </c>
      <c r="L2568" t="s">
        <v>44</v>
      </c>
      <c r="M2568">
        <v>5.6999998092651367</v>
      </c>
      <c r="N2568" t="s">
        <v>70</v>
      </c>
      <c r="Q2568" t="s">
        <v>60</v>
      </c>
      <c r="R2568" t="s">
        <v>48</v>
      </c>
      <c r="S2568">
        <v>360</v>
      </c>
      <c r="T2568" t="s">
        <v>49</v>
      </c>
      <c r="U2568" t="s">
        <v>72</v>
      </c>
      <c r="W2568" t="s">
        <v>103</v>
      </c>
      <c r="X2568" t="s">
        <v>74</v>
      </c>
      <c r="Z2568">
        <v>0</v>
      </c>
      <c r="AA2568" t="s">
        <v>75</v>
      </c>
      <c r="AB2568" t="s">
        <v>83</v>
      </c>
      <c r="AC2568">
        <v>45</v>
      </c>
      <c r="AD2568">
        <v>11</v>
      </c>
      <c r="AE2568">
        <v>4</v>
      </c>
      <c r="AF2568">
        <v>2025</v>
      </c>
      <c r="AG2568">
        <v>20251104</v>
      </c>
      <c r="AH2568" s="2">
        <v>7800</v>
      </c>
      <c r="AI2568" s="2">
        <v>3301.427734375</v>
      </c>
      <c r="AJ2568" s="2">
        <f t="shared" si="322"/>
        <v>4498.572265625</v>
      </c>
      <c r="AK2568" s="6">
        <f t="shared" si="323"/>
        <v>0.57674003405448715</v>
      </c>
      <c r="AL2568" s="12">
        <v>7800</v>
      </c>
      <c r="AM2568" s="12">
        <v>3233.803121953822</v>
      </c>
      <c r="AN2568" s="12">
        <f t="shared" si="324"/>
        <v>4566.1968780461775</v>
      </c>
      <c r="AO2568" s="13">
        <f t="shared" si="325"/>
        <v>0.58540985615976637</v>
      </c>
      <c r="AP2568" s="16">
        <v>7800</v>
      </c>
      <c r="AQ2568" s="16">
        <v>3377.696628509394</v>
      </c>
      <c r="AR2568" s="16">
        <f t="shared" si="326"/>
        <v>4422.303371490606</v>
      </c>
      <c r="AS2568" s="17">
        <f t="shared" si="320"/>
        <v>0.56696197070392385</v>
      </c>
      <c r="AT2568" s="20">
        <v>7800</v>
      </c>
      <c r="AU2568" s="20">
        <v>3411.8110236220468</v>
      </c>
      <c r="AV2568" s="20">
        <f t="shared" si="321"/>
        <v>4388.1889763779527</v>
      </c>
      <c r="AW2568" s="21">
        <f t="shared" si="327"/>
        <v>0.56258833030486577</v>
      </c>
    </row>
    <row r="2569" spans="1:49" x14ac:dyDescent="0.25">
      <c r="A2569" t="s">
        <v>109</v>
      </c>
      <c r="B2569" t="s">
        <v>1419</v>
      </c>
      <c r="C2569">
        <v>107000</v>
      </c>
      <c r="D2569">
        <v>2008</v>
      </c>
      <c r="E2569" t="s">
        <v>286</v>
      </c>
      <c r="F2569" t="s">
        <v>630</v>
      </c>
      <c r="I2569">
        <v>6</v>
      </c>
      <c r="J2569" t="s">
        <v>541</v>
      </c>
      <c r="K2569">
        <v>4</v>
      </c>
      <c r="L2569" t="s">
        <v>44</v>
      </c>
      <c r="M2569">
        <v>3.5</v>
      </c>
      <c r="N2569" t="s">
        <v>44</v>
      </c>
      <c r="O2569" t="s">
        <v>46</v>
      </c>
      <c r="Q2569" t="s">
        <v>60</v>
      </c>
      <c r="R2569" t="s">
        <v>81</v>
      </c>
      <c r="S2569">
        <v>256</v>
      </c>
      <c r="T2569" t="s">
        <v>49</v>
      </c>
      <c r="U2569" t="s">
        <v>72</v>
      </c>
      <c r="W2569" t="s">
        <v>134</v>
      </c>
      <c r="X2569" t="s">
        <v>98</v>
      </c>
      <c r="Z2569">
        <v>0</v>
      </c>
      <c r="AA2569" t="s">
        <v>75</v>
      </c>
      <c r="AB2569" t="s">
        <v>83</v>
      </c>
      <c r="AC2569">
        <v>45</v>
      </c>
      <c r="AD2569">
        <v>11</v>
      </c>
      <c r="AE2569">
        <v>4</v>
      </c>
      <c r="AF2569">
        <v>2025</v>
      </c>
      <c r="AG2569">
        <v>20251107</v>
      </c>
      <c r="AH2569" s="2">
        <v>630</v>
      </c>
      <c r="AI2569" s="2">
        <v>2159.480224609375</v>
      </c>
      <c r="AJ2569" s="2">
        <f t="shared" si="322"/>
        <v>1529.480224609375</v>
      </c>
      <c r="AK2569" s="6">
        <f t="shared" si="323"/>
        <v>2.427746388268849</v>
      </c>
      <c r="AL2569" s="12">
        <v>630</v>
      </c>
      <c r="AM2569" s="12">
        <v>2269.3286948678492</v>
      </c>
      <c r="AN2569" s="12">
        <f t="shared" si="324"/>
        <v>1639.3286948678492</v>
      </c>
      <c r="AO2569" s="13">
        <f t="shared" si="325"/>
        <v>2.6021090394727766</v>
      </c>
      <c r="AP2569" s="16">
        <v>630</v>
      </c>
      <c r="AQ2569" s="16">
        <v>2348.5059419138829</v>
      </c>
      <c r="AR2569" s="16">
        <f t="shared" si="326"/>
        <v>1718.5059419138829</v>
      </c>
      <c r="AS2569" s="17">
        <f t="shared" si="320"/>
        <v>2.7277872093871158</v>
      </c>
      <c r="AT2569" s="20">
        <v>630</v>
      </c>
      <c r="AU2569" s="20">
        <v>2218.895569620252</v>
      </c>
      <c r="AV2569" s="20">
        <f t="shared" si="321"/>
        <v>1588.895569620252</v>
      </c>
      <c r="AW2569" s="21">
        <f t="shared" si="327"/>
        <v>2.5220564597146855</v>
      </c>
    </row>
    <row r="2570" spans="1:49" x14ac:dyDescent="0.25">
      <c r="A2570" t="s">
        <v>109</v>
      </c>
      <c r="B2570" t="s">
        <v>538</v>
      </c>
      <c r="C2570">
        <v>194900</v>
      </c>
      <c r="D2570">
        <v>2015</v>
      </c>
      <c r="E2570" t="s">
        <v>127</v>
      </c>
      <c r="F2570" t="s">
        <v>305</v>
      </c>
      <c r="G2570" t="s">
        <v>306</v>
      </c>
      <c r="I2570">
        <v>4</v>
      </c>
      <c r="J2570" t="s">
        <v>658</v>
      </c>
      <c r="K2570">
        <v>4</v>
      </c>
      <c r="L2570" t="s">
        <v>44</v>
      </c>
      <c r="M2570">
        <v>2</v>
      </c>
      <c r="N2570" t="s">
        <v>45</v>
      </c>
      <c r="O2570" t="s">
        <v>703</v>
      </c>
      <c r="Q2570" t="s">
        <v>118</v>
      </c>
      <c r="U2570" t="s">
        <v>50</v>
      </c>
      <c r="W2570" t="s">
        <v>120</v>
      </c>
      <c r="X2570" t="s">
        <v>131</v>
      </c>
      <c r="Z2570">
        <v>0</v>
      </c>
      <c r="AA2570" t="s">
        <v>75</v>
      </c>
      <c r="AB2570" t="s">
        <v>122</v>
      </c>
      <c r="AC2570">
        <v>45</v>
      </c>
      <c r="AD2570">
        <v>11</v>
      </c>
      <c r="AE2570">
        <v>4</v>
      </c>
      <c r="AF2570">
        <v>2025</v>
      </c>
      <c r="AG2570">
        <v>20251105</v>
      </c>
      <c r="AH2570" s="2">
        <v>1300</v>
      </c>
      <c r="AI2570" s="2">
        <v>1450.544677734375</v>
      </c>
      <c r="AJ2570" s="2">
        <f t="shared" si="322"/>
        <v>150.544677734375</v>
      </c>
      <c r="AK2570" s="6">
        <f t="shared" si="323"/>
        <v>0.11580359825721154</v>
      </c>
      <c r="AL2570" s="12">
        <v>1300</v>
      </c>
      <c r="AM2570" s="12">
        <v>1365.892359971019</v>
      </c>
      <c r="AN2570" s="12">
        <f t="shared" si="324"/>
        <v>65.892359971019005</v>
      </c>
      <c r="AO2570" s="13">
        <f t="shared" si="325"/>
        <v>5.0686430746937697E-2</v>
      </c>
      <c r="AP2570" s="16">
        <v>1300</v>
      </c>
      <c r="AQ2570" s="16">
        <v>1053.283265251936</v>
      </c>
      <c r="AR2570" s="16">
        <f t="shared" si="326"/>
        <v>246.71673474806403</v>
      </c>
      <c r="AS2570" s="17">
        <f t="shared" si="320"/>
        <v>0.18978210365235695</v>
      </c>
      <c r="AT2570" s="20">
        <v>1300</v>
      </c>
      <c r="AU2570" s="20">
        <v>1520.3305500982319</v>
      </c>
      <c r="AV2570" s="20">
        <f t="shared" si="321"/>
        <v>220.33055009823192</v>
      </c>
      <c r="AW2570" s="21">
        <f t="shared" si="327"/>
        <v>0.16948503853710148</v>
      </c>
    </row>
    <row r="2571" spans="1:49" x14ac:dyDescent="0.25">
      <c r="A2571" t="s">
        <v>38</v>
      </c>
      <c r="B2571" t="s">
        <v>92</v>
      </c>
      <c r="C2571">
        <v>106919</v>
      </c>
      <c r="D2571">
        <v>2018</v>
      </c>
      <c r="E2571" t="s">
        <v>135</v>
      </c>
      <c r="F2571" t="s">
        <v>136</v>
      </c>
      <c r="G2571" t="s">
        <v>261</v>
      </c>
      <c r="H2571" t="s">
        <v>138</v>
      </c>
      <c r="I2571">
        <v>4</v>
      </c>
      <c r="J2571" t="s">
        <v>69</v>
      </c>
      <c r="K2571">
        <v>4</v>
      </c>
      <c r="L2571" t="s">
        <v>44</v>
      </c>
      <c r="M2571">
        <v>2.4000000953674321</v>
      </c>
      <c r="N2571" t="s">
        <v>45</v>
      </c>
      <c r="O2571" t="s">
        <v>46</v>
      </c>
      <c r="P2571">
        <v>3</v>
      </c>
      <c r="Q2571" t="s">
        <v>60</v>
      </c>
      <c r="R2571" t="s">
        <v>48</v>
      </c>
      <c r="S2571">
        <v>184</v>
      </c>
      <c r="T2571" t="s">
        <v>49</v>
      </c>
      <c r="U2571" t="s">
        <v>50</v>
      </c>
      <c r="W2571" t="s">
        <v>134</v>
      </c>
      <c r="X2571" t="s">
        <v>74</v>
      </c>
      <c r="Z2571">
        <v>0</v>
      </c>
      <c r="AA2571" t="s">
        <v>75</v>
      </c>
      <c r="AB2571" t="s">
        <v>83</v>
      </c>
      <c r="AC2571">
        <v>45</v>
      </c>
      <c r="AD2571">
        <v>11</v>
      </c>
      <c r="AE2571">
        <v>4</v>
      </c>
      <c r="AF2571">
        <v>2025</v>
      </c>
      <c r="AG2571">
        <v>20251104</v>
      </c>
      <c r="AH2571" s="2">
        <v>3800</v>
      </c>
      <c r="AI2571" s="2">
        <v>6729.82568359375</v>
      </c>
      <c r="AJ2571" s="2">
        <f t="shared" si="322"/>
        <v>2929.82568359375</v>
      </c>
      <c r="AK2571" s="6">
        <f t="shared" si="323"/>
        <v>0.77100675884046055</v>
      </c>
      <c r="AL2571" s="12">
        <v>3800</v>
      </c>
      <c r="AM2571" s="12">
        <v>6395.1829670843781</v>
      </c>
      <c r="AN2571" s="12">
        <f t="shared" si="324"/>
        <v>2595.1829670843781</v>
      </c>
      <c r="AO2571" s="13">
        <f t="shared" si="325"/>
        <v>0.68294288607483633</v>
      </c>
      <c r="AP2571" s="16">
        <v>3800</v>
      </c>
      <c r="AQ2571" s="16">
        <v>6765.4842376813704</v>
      </c>
      <c r="AR2571" s="16">
        <f t="shared" si="326"/>
        <v>2965.4842376813704</v>
      </c>
      <c r="AS2571" s="17">
        <f t="shared" si="320"/>
        <v>0.78039058886351853</v>
      </c>
      <c r="AT2571" s="20">
        <v>3800</v>
      </c>
      <c r="AU2571" s="20">
        <v>6852.2891566265062</v>
      </c>
      <c r="AV2571" s="20">
        <f t="shared" si="321"/>
        <v>3052.2891566265062</v>
      </c>
      <c r="AW2571" s="21">
        <f t="shared" si="327"/>
        <v>0.80323398858592265</v>
      </c>
    </row>
    <row r="2572" spans="1:49" x14ac:dyDescent="0.25">
      <c r="A2572" t="s">
        <v>109</v>
      </c>
      <c r="B2572" t="s">
        <v>538</v>
      </c>
      <c r="C2572">
        <v>31117</v>
      </c>
      <c r="D2572">
        <v>2024</v>
      </c>
      <c r="E2572" t="s">
        <v>40</v>
      </c>
      <c r="F2572" t="s">
        <v>191</v>
      </c>
      <c r="G2572" t="s">
        <v>214</v>
      </c>
      <c r="H2572" t="s">
        <v>326</v>
      </c>
      <c r="I2572">
        <v>4</v>
      </c>
      <c r="J2572" t="s">
        <v>129</v>
      </c>
      <c r="K2572">
        <v>4</v>
      </c>
      <c r="L2572" t="s">
        <v>44</v>
      </c>
      <c r="M2572">
        <v>2</v>
      </c>
      <c r="N2572" t="s">
        <v>45</v>
      </c>
      <c r="O2572" t="s">
        <v>46</v>
      </c>
      <c r="P2572">
        <v>3</v>
      </c>
      <c r="Q2572" t="s">
        <v>118</v>
      </c>
      <c r="R2572" t="s">
        <v>48</v>
      </c>
      <c r="S2572">
        <v>169</v>
      </c>
      <c r="T2572" t="s">
        <v>49</v>
      </c>
      <c r="U2572" t="s">
        <v>50</v>
      </c>
      <c r="V2572" t="s">
        <v>327</v>
      </c>
      <c r="W2572" t="s">
        <v>120</v>
      </c>
      <c r="X2572" t="s">
        <v>74</v>
      </c>
      <c r="Z2572">
        <v>0</v>
      </c>
      <c r="AA2572" t="s">
        <v>75</v>
      </c>
      <c r="AB2572" t="s">
        <v>122</v>
      </c>
      <c r="AC2572">
        <v>45</v>
      </c>
      <c r="AD2572">
        <v>11</v>
      </c>
      <c r="AE2572">
        <v>4</v>
      </c>
      <c r="AF2572">
        <v>2025</v>
      </c>
      <c r="AG2572">
        <v>20251105</v>
      </c>
      <c r="AH2572" s="2">
        <v>20000</v>
      </c>
      <c r="AI2572" s="2">
        <v>17356.5625</v>
      </c>
      <c r="AJ2572" s="2">
        <f t="shared" si="322"/>
        <v>2643.4375</v>
      </c>
      <c r="AK2572" s="6">
        <f t="shared" si="323"/>
        <v>0.13217187499999999</v>
      </c>
      <c r="AL2572" s="12">
        <v>20000</v>
      </c>
      <c r="AM2572" s="12">
        <v>17543.83385360588</v>
      </c>
      <c r="AN2572" s="12">
        <f t="shared" si="324"/>
        <v>2456.16614639412</v>
      </c>
      <c r="AO2572" s="13">
        <f t="shared" si="325"/>
        <v>0.122808307319706</v>
      </c>
      <c r="AP2572" s="16">
        <v>20000</v>
      </c>
      <c r="AQ2572" s="16">
        <v>16883.742816793019</v>
      </c>
      <c r="AR2572" s="16">
        <f t="shared" si="326"/>
        <v>3116.2571832069807</v>
      </c>
      <c r="AS2572" s="17">
        <f t="shared" si="320"/>
        <v>0.15581285916034904</v>
      </c>
      <c r="AT2572" s="20">
        <v>20000</v>
      </c>
      <c r="AU2572" s="20">
        <v>17224.674750356629</v>
      </c>
      <c r="AV2572" s="20">
        <f t="shared" si="321"/>
        <v>2775.3252496433706</v>
      </c>
      <c r="AW2572" s="21">
        <f t="shared" si="327"/>
        <v>0.13876626248216853</v>
      </c>
    </row>
    <row r="2573" spans="1:49" x14ac:dyDescent="0.25">
      <c r="A2573" t="s">
        <v>38</v>
      </c>
      <c r="B2573" t="s">
        <v>259</v>
      </c>
      <c r="C2573">
        <v>95374</v>
      </c>
      <c r="D2573">
        <v>2018</v>
      </c>
      <c r="E2573" t="s">
        <v>57</v>
      </c>
      <c r="F2573" t="s">
        <v>232</v>
      </c>
      <c r="G2573" t="s">
        <v>1989</v>
      </c>
      <c r="I2573">
        <v>4</v>
      </c>
      <c r="J2573" t="s">
        <v>69</v>
      </c>
      <c r="K2573">
        <v>4</v>
      </c>
      <c r="L2573" t="s">
        <v>44</v>
      </c>
      <c r="M2573">
        <v>2</v>
      </c>
      <c r="N2573" t="s">
        <v>45</v>
      </c>
      <c r="O2573" t="s">
        <v>46</v>
      </c>
      <c r="P2573">
        <v>4</v>
      </c>
      <c r="Q2573" t="s">
        <v>118</v>
      </c>
      <c r="R2573" t="s">
        <v>96</v>
      </c>
      <c r="S2573">
        <v>147</v>
      </c>
      <c r="T2573" t="s">
        <v>49</v>
      </c>
      <c r="V2573" t="s">
        <v>424</v>
      </c>
      <c r="W2573" t="s">
        <v>120</v>
      </c>
      <c r="X2573" t="s">
        <v>121</v>
      </c>
      <c r="Y2573">
        <v>19400</v>
      </c>
      <c r="Z2573">
        <v>0</v>
      </c>
      <c r="AA2573" t="s">
        <v>75</v>
      </c>
      <c r="AB2573" t="s">
        <v>122</v>
      </c>
      <c r="AC2573">
        <v>45</v>
      </c>
      <c r="AD2573">
        <v>11</v>
      </c>
      <c r="AE2573">
        <v>4</v>
      </c>
      <c r="AF2573">
        <v>2025</v>
      </c>
      <c r="AG2573">
        <v>20251105</v>
      </c>
      <c r="AH2573" s="2">
        <v>6100</v>
      </c>
      <c r="AI2573" s="2">
        <v>5690.87109375</v>
      </c>
      <c r="AJ2573" s="2">
        <f t="shared" si="322"/>
        <v>409.12890625</v>
      </c>
      <c r="AK2573" s="6">
        <f t="shared" si="323"/>
        <v>6.7070312500000007E-2</v>
      </c>
      <c r="AL2573" s="12">
        <v>6100</v>
      </c>
      <c r="AM2573" s="12">
        <v>5535.6721657180633</v>
      </c>
      <c r="AN2573" s="12">
        <f t="shared" si="324"/>
        <v>564.3278342819367</v>
      </c>
      <c r="AO2573" s="13">
        <f t="shared" si="325"/>
        <v>9.2512759718350282E-2</v>
      </c>
      <c r="AP2573" s="16">
        <v>6100</v>
      </c>
      <c r="AQ2573" s="16">
        <v>5327.9110087439249</v>
      </c>
      <c r="AR2573" s="16">
        <f t="shared" si="326"/>
        <v>772.08899125607513</v>
      </c>
      <c r="AS2573" s="17">
        <f t="shared" si="320"/>
        <v>0.12657196577968444</v>
      </c>
      <c r="AT2573" s="20">
        <v>6100</v>
      </c>
      <c r="AU2573" s="20">
        <v>5845.3151618398642</v>
      </c>
      <c r="AV2573" s="20">
        <f t="shared" si="321"/>
        <v>254.68483816013577</v>
      </c>
      <c r="AW2573" s="21">
        <f t="shared" si="327"/>
        <v>4.175161281313701E-2</v>
      </c>
    </row>
    <row r="2574" spans="1:49" x14ac:dyDescent="0.25">
      <c r="A2574" t="s">
        <v>38</v>
      </c>
      <c r="B2574" t="s">
        <v>776</v>
      </c>
      <c r="C2574">
        <v>110955</v>
      </c>
      <c r="D2574">
        <v>2016</v>
      </c>
      <c r="E2574" t="s">
        <v>66</v>
      </c>
      <c r="F2574" t="s">
        <v>366</v>
      </c>
      <c r="G2574" t="s">
        <v>214</v>
      </c>
      <c r="I2574">
        <v>4</v>
      </c>
      <c r="J2574" t="s">
        <v>117</v>
      </c>
      <c r="K2574">
        <v>4</v>
      </c>
      <c r="L2574" t="s">
        <v>44</v>
      </c>
      <c r="M2574">
        <v>2.5</v>
      </c>
      <c r="N2574" t="s">
        <v>45</v>
      </c>
      <c r="O2574" t="s">
        <v>46</v>
      </c>
      <c r="P2574">
        <v>3</v>
      </c>
      <c r="Q2574" t="s">
        <v>118</v>
      </c>
      <c r="R2574" t="s">
        <v>96</v>
      </c>
      <c r="S2574">
        <v>175</v>
      </c>
      <c r="T2574" t="s">
        <v>49</v>
      </c>
      <c r="U2574" t="s">
        <v>50</v>
      </c>
      <c r="W2574" t="s">
        <v>120</v>
      </c>
      <c r="X2574" t="s">
        <v>121</v>
      </c>
      <c r="Z2574">
        <v>0</v>
      </c>
      <c r="AA2574" t="s">
        <v>75</v>
      </c>
      <c r="AB2574" t="s">
        <v>122</v>
      </c>
      <c r="AC2574">
        <v>45</v>
      </c>
      <c r="AD2574">
        <v>11</v>
      </c>
      <c r="AE2574">
        <v>4</v>
      </c>
      <c r="AF2574">
        <v>2025</v>
      </c>
      <c r="AG2574">
        <v>20251105</v>
      </c>
      <c r="AH2574" s="2">
        <v>2700</v>
      </c>
      <c r="AI2574" s="2">
        <v>3266.656494140625</v>
      </c>
      <c r="AJ2574" s="2">
        <f t="shared" si="322"/>
        <v>566.656494140625</v>
      </c>
      <c r="AK2574" s="6">
        <f t="shared" si="323"/>
        <v>0.2098727756076389</v>
      </c>
      <c r="AL2574" s="12">
        <v>2700</v>
      </c>
      <c r="AM2574" s="12">
        <v>3345.064311666878</v>
      </c>
      <c r="AN2574" s="12">
        <f t="shared" si="324"/>
        <v>645.06431166687798</v>
      </c>
      <c r="AO2574" s="13">
        <f t="shared" si="325"/>
        <v>0.23891270802476963</v>
      </c>
      <c r="AP2574" s="16">
        <v>2700</v>
      </c>
      <c r="AQ2574" s="16">
        <v>3206.044806275213</v>
      </c>
      <c r="AR2574" s="16">
        <f t="shared" si="326"/>
        <v>506.04480627521298</v>
      </c>
      <c r="AS2574" s="17">
        <f t="shared" si="320"/>
        <v>0.18742400232415296</v>
      </c>
      <c r="AT2574" s="20">
        <v>2700</v>
      </c>
      <c r="AU2574" s="20">
        <v>3274.2014984227121</v>
      </c>
      <c r="AV2574" s="20">
        <f t="shared" si="321"/>
        <v>574.20149842271212</v>
      </c>
      <c r="AW2574" s="21">
        <f t="shared" si="327"/>
        <v>0.21266722163804153</v>
      </c>
    </row>
    <row r="2575" spans="1:49" x14ac:dyDescent="0.25">
      <c r="A2575" t="s">
        <v>77</v>
      </c>
      <c r="B2575" t="s">
        <v>596</v>
      </c>
      <c r="C2575">
        <v>78591</v>
      </c>
      <c r="D2575">
        <v>2018</v>
      </c>
      <c r="E2575" t="s">
        <v>114</v>
      </c>
      <c r="F2575" t="s">
        <v>132</v>
      </c>
      <c r="G2575" t="s">
        <v>1103</v>
      </c>
      <c r="I2575">
        <v>6</v>
      </c>
      <c r="J2575" t="s">
        <v>59</v>
      </c>
      <c r="K2575">
        <v>4</v>
      </c>
      <c r="L2575" t="s">
        <v>44</v>
      </c>
      <c r="M2575">
        <v>3.5999999046325679</v>
      </c>
      <c r="N2575" t="s">
        <v>44</v>
      </c>
      <c r="O2575" t="s">
        <v>46</v>
      </c>
      <c r="P2575">
        <v>3</v>
      </c>
      <c r="Q2575" t="s">
        <v>60</v>
      </c>
      <c r="S2575">
        <v>276</v>
      </c>
      <c r="T2575" t="s">
        <v>49</v>
      </c>
      <c r="V2575" t="s">
        <v>133</v>
      </c>
      <c r="W2575" t="s">
        <v>134</v>
      </c>
      <c r="X2575" t="s">
        <v>74</v>
      </c>
      <c r="Z2575">
        <v>0</v>
      </c>
      <c r="AA2575" t="s">
        <v>75</v>
      </c>
      <c r="AB2575" t="s">
        <v>83</v>
      </c>
      <c r="AC2575">
        <v>45</v>
      </c>
      <c r="AD2575">
        <v>11</v>
      </c>
      <c r="AE2575">
        <v>4</v>
      </c>
      <c r="AF2575">
        <v>2025</v>
      </c>
      <c r="AG2575">
        <v>20251105</v>
      </c>
      <c r="AH2575" s="2">
        <v>12600</v>
      </c>
      <c r="AI2575" s="2">
        <v>14262.841796875</v>
      </c>
      <c r="AJ2575" s="2">
        <f t="shared" si="322"/>
        <v>1662.841796875</v>
      </c>
      <c r="AK2575" s="6">
        <f t="shared" si="323"/>
        <v>0.13197157118055555</v>
      </c>
      <c r="AL2575" s="12">
        <v>12600</v>
      </c>
      <c r="AM2575" s="12">
        <v>12853.676417796751</v>
      </c>
      <c r="AN2575" s="12">
        <f t="shared" si="324"/>
        <v>253.67641779675068</v>
      </c>
      <c r="AO2575" s="13">
        <f t="shared" si="325"/>
        <v>2.0133049031488149E-2</v>
      </c>
      <c r="AP2575" s="16">
        <v>12600</v>
      </c>
      <c r="AQ2575" s="16">
        <v>12222.27387382798</v>
      </c>
      <c r="AR2575" s="16">
        <f t="shared" si="326"/>
        <v>377.72612617201958</v>
      </c>
      <c r="AS2575" s="17">
        <f t="shared" si="320"/>
        <v>2.9978263981906315E-2</v>
      </c>
      <c r="AT2575" s="20">
        <v>12600</v>
      </c>
      <c r="AU2575" s="20">
        <v>14478.94736842105</v>
      </c>
      <c r="AV2575" s="20">
        <f t="shared" si="321"/>
        <v>1878.9473684210498</v>
      </c>
      <c r="AW2575" s="21">
        <f t="shared" si="327"/>
        <v>0.14912280701754363</v>
      </c>
    </row>
    <row r="2576" spans="1:49" x14ac:dyDescent="0.25">
      <c r="A2576" t="s">
        <v>123</v>
      </c>
      <c r="B2576" t="s">
        <v>290</v>
      </c>
      <c r="C2576">
        <v>100397</v>
      </c>
      <c r="D2576">
        <v>2018</v>
      </c>
      <c r="E2576" t="s">
        <v>114</v>
      </c>
      <c r="F2576" t="s">
        <v>132</v>
      </c>
      <c r="G2576" t="s">
        <v>214</v>
      </c>
      <c r="I2576">
        <v>6</v>
      </c>
      <c r="J2576" t="s">
        <v>59</v>
      </c>
      <c r="K2576">
        <v>4</v>
      </c>
      <c r="L2576" t="s">
        <v>44</v>
      </c>
      <c r="M2576">
        <v>3.5999999046325679</v>
      </c>
      <c r="N2576" t="s">
        <v>45</v>
      </c>
      <c r="O2576" t="s">
        <v>46</v>
      </c>
      <c r="P2576">
        <v>2</v>
      </c>
      <c r="Q2576" t="s">
        <v>60</v>
      </c>
      <c r="R2576" t="s">
        <v>81</v>
      </c>
      <c r="S2576">
        <v>276</v>
      </c>
      <c r="T2576" t="s">
        <v>49</v>
      </c>
      <c r="V2576" t="s">
        <v>133</v>
      </c>
      <c r="W2576" t="s">
        <v>134</v>
      </c>
      <c r="X2576" t="s">
        <v>74</v>
      </c>
      <c r="Y2576">
        <v>33840</v>
      </c>
      <c r="Z2576">
        <v>0</v>
      </c>
      <c r="AA2576" t="s">
        <v>75</v>
      </c>
      <c r="AB2576" t="s">
        <v>104</v>
      </c>
      <c r="AC2576">
        <v>45</v>
      </c>
      <c r="AD2576">
        <v>11</v>
      </c>
      <c r="AE2576">
        <v>4</v>
      </c>
      <c r="AF2576">
        <v>2025</v>
      </c>
      <c r="AG2576">
        <v>20251104</v>
      </c>
      <c r="AH2576" s="2">
        <v>11000</v>
      </c>
      <c r="AI2576" s="2">
        <v>6935.39013671875</v>
      </c>
      <c r="AJ2576" s="2">
        <f t="shared" si="322"/>
        <v>4064.60986328125</v>
      </c>
      <c r="AK2576" s="6">
        <f t="shared" si="323"/>
        <v>0.36950998757102271</v>
      </c>
      <c r="AL2576" s="12">
        <v>11000</v>
      </c>
      <c r="AM2576" s="12">
        <v>7777.2367387301219</v>
      </c>
      <c r="AN2576" s="12">
        <f t="shared" si="324"/>
        <v>3222.7632612698781</v>
      </c>
      <c r="AO2576" s="13">
        <f t="shared" si="325"/>
        <v>0.29297847829726165</v>
      </c>
      <c r="AP2576" s="16">
        <v>11000</v>
      </c>
      <c r="AQ2576" s="16">
        <v>6963.4647553478853</v>
      </c>
      <c r="AR2576" s="16">
        <f t="shared" si="326"/>
        <v>4036.5352446521147</v>
      </c>
      <c r="AS2576" s="17">
        <f t="shared" si="320"/>
        <v>0.36695774951382859</v>
      </c>
      <c r="AT2576" s="20">
        <v>11000</v>
      </c>
      <c r="AU2576" s="20">
        <v>6669.348611723226</v>
      </c>
      <c r="AV2576" s="20">
        <f t="shared" si="321"/>
        <v>4330.651388276774</v>
      </c>
      <c r="AW2576" s="21">
        <f t="shared" si="327"/>
        <v>0.39369558075243399</v>
      </c>
    </row>
    <row r="2577" spans="1:49" x14ac:dyDescent="0.25">
      <c r="A2577" t="s">
        <v>77</v>
      </c>
      <c r="B2577" t="s">
        <v>818</v>
      </c>
      <c r="C2577">
        <v>42673</v>
      </c>
      <c r="D2577">
        <v>2024</v>
      </c>
      <c r="E2577" t="s">
        <v>135</v>
      </c>
      <c r="F2577" t="s">
        <v>312</v>
      </c>
      <c r="G2577" t="s">
        <v>450</v>
      </c>
      <c r="H2577" t="s">
        <v>1990</v>
      </c>
      <c r="I2577">
        <v>4</v>
      </c>
      <c r="J2577" t="s">
        <v>43</v>
      </c>
      <c r="K2577">
        <v>4</v>
      </c>
      <c r="L2577" t="s">
        <v>44</v>
      </c>
      <c r="M2577">
        <v>2</v>
      </c>
      <c r="N2577" t="s">
        <v>87</v>
      </c>
      <c r="O2577" t="s">
        <v>46</v>
      </c>
      <c r="P2577">
        <v>4</v>
      </c>
      <c r="Q2577" t="s">
        <v>60</v>
      </c>
      <c r="R2577" t="s">
        <v>89</v>
      </c>
      <c r="S2577">
        <v>200</v>
      </c>
      <c r="T2577" t="s">
        <v>49</v>
      </c>
      <c r="U2577" t="s">
        <v>50</v>
      </c>
      <c r="W2577" t="s">
        <v>62</v>
      </c>
      <c r="X2577" t="s">
        <v>121</v>
      </c>
      <c r="Z2577">
        <v>0</v>
      </c>
      <c r="AA2577" t="s">
        <v>75</v>
      </c>
      <c r="AB2577" t="s">
        <v>83</v>
      </c>
      <c r="AC2577">
        <v>45</v>
      </c>
      <c r="AD2577">
        <v>11</v>
      </c>
      <c r="AE2577">
        <v>4</v>
      </c>
      <c r="AF2577">
        <v>2025</v>
      </c>
      <c r="AG2577">
        <v>20251105</v>
      </c>
      <c r="AH2577" s="2">
        <v>17000</v>
      </c>
      <c r="AI2577" s="2">
        <v>19459.15625</v>
      </c>
      <c r="AJ2577" s="2">
        <f t="shared" si="322"/>
        <v>2459.15625</v>
      </c>
      <c r="AK2577" s="6">
        <f t="shared" si="323"/>
        <v>0.14465624999999999</v>
      </c>
      <c r="AL2577" s="12">
        <v>17000</v>
      </c>
      <c r="AM2577" s="12">
        <v>18403.49071027082</v>
      </c>
      <c r="AN2577" s="12">
        <f t="shared" si="324"/>
        <v>1403.4907102708203</v>
      </c>
      <c r="AO2577" s="13">
        <f t="shared" si="325"/>
        <v>8.2558277074754133E-2</v>
      </c>
      <c r="AP2577" s="16">
        <v>17000</v>
      </c>
      <c r="AQ2577" s="16">
        <v>18855.708083766651</v>
      </c>
      <c r="AR2577" s="16">
        <f t="shared" si="326"/>
        <v>1855.7080837666508</v>
      </c>
      <c r="AS2577" s="17">
        <f t="shared" si="320"/>
        <v>0.10915929904509711</v>
      </c>
      <c r="AT2577" s="20">
        <v>17000</v>
      </c>
      <c r="AU2577" s="20">
        <v>19475.724590163929</v>
      </c>
      <c r="AV2577" s="20">
        <f t="shared" si="321"/>
        <v>2475.724590163929</v>
      </c>
      <c r="AW2577" s="21">
        <f t="shared" si="327"/>
        <v>0.14563085824493699</v>
      </c>
    </row>
    <row r="2578" spans="1:49" x14ac:dyDescent="0.25">
      <c r="A2578" t="s">
        <v>109</v>
      </c>
      <c r="B2578" t="s">
        <v>317</v>
      </c>
      <c r="C2578">
        <v>144988</v>
      </c>
      <c r="D2578">
        <v>2010</v>
      </c>
      <c r="E2578" t="s">
        <v>360</v>
      </c>
      <c r="F2578" t="s">
        <v>1312</v>
      </c>
      <c r="I2578">
        <v>4</v>
      </c>
      <c r="J2578" t="s">
        <v>59</v>
      </c>
      <c r="K2578">
        <v>4</v>
      </c>
      <c r="L2578" t="s">
        <v>331</v>
      </c>
      <c r="M2578">
        <v>2</v>
      </c>
      <c r="N2578" t="s">
        <v>45</v>
      </c>
      <c r="O2578" t="s">
        <v>46</v>
      </c>
      <c r="P2578">
        <v>3</v>
      </c>
      <c r="Q2578" t="s">
        <v>118</v>
      </c>
      <c r="R2578" t="s">
        <v>48</v>
      </c>
      <c r="T2578" t="s">
        <v>49</v>
      </c>
      <c r="W2578" t="s">
        <v>120</v>
      </c>
      <c r="X2578" t="s">
        <v>53</v>
      </c>
      <c r="Z2578">
        <v>0</v>
      </c>
      <c r="AA2578" t="s">
        <v>75</v>
      </c>
      <c r="AB2578" t="s">
        <v>122</v>
      </c>
      <c r="AC2578">
        <v>45</v>
      </c>
      <c r="AD2578">
        <v>11</v>
      </c>
      <c r="AE2578">
        <v>4</v>
      </c>
      <c r="AF2578">
        <v>2025</v>
      </c>
      <c r="AG2578">
        <v>20251104</v>
      </c>
      <c r="AH2578" s="2">
        <v>750</v>
      </c>
      <c r="AI2578" s="2">
        <v>1186.681274414062</v>
      </c>
      <c r="AJ2578" s="2">
        <f t="shared" si="322"/>
        <v>436.68127441406205</v>
      </c>
      <c r="AK2578" s="6">
        <f t="shared" si="323"/>
        <v>0.58224169921874935</v>
      </c>
      <c r="AL2578" s="12">
        <v>750</v>
      </c>
      <c r="AM2578" s="12">
        <v>1069.018842285421</v>
      </c>
      <c r="AN2578" s="12">
        <f t="shared" si="324"/>
        <v>319.01884228542099</v>
      </c>
      <c r="AO2578" s="13">
        <f t="shared" si="325"/>
        <v>0.4253584563805613</v>
      </c>
      <c r="AP2578" s="16">
        <v>750</v>
      </c>
      <c r="AQ2578" s="16">
        <v>1149.8310341308511</v>
      </c>
      <c r="AR2578" s="16">
        <f t="shared" si="326"/>
        <v>399.83103413085109</v>
      </c>
      <c r="AS2578" s="17">
        <f t="shared" si="320"/>
        <v>0.53310804550780144</v>
      </c>
      <c r="AT2578" s="20">
        <v>750</v>
      </c>
      <c r="AU2578" s="20">
        <v>1242.612540192926</v>
      </c>
      <c r="AV2578" s="20">
        <f t="shared" si="321"/>
        <v>492.61254019292596</v>
      </c>
      <c r="AW2578" s="21">
        <f t="shared" si="327"/>
        <v>0.65681672025723459</v>
      </c>
    </row>
    <row r="2579" spans="1:49" x14ac:dyDescent="0.25">
      <c r="A2579" t="s">
        <v>38</v>
      </c>
      <c r="B2579" t="s">
        <v>259</v>
      </c>
      <c r="C2579">
        <v>219485</v>
      </c>
      <c r="D2579">
        <v>2008</v>
      </c>
      <c r="E2579" t="s">
        <v>286</v>
      </c>
      <c r="F2579" t="s">
        <v>1991</v>
      </c>
      <c r="I2579">
        <v>8</v>
      </c>
      <c r="J2579" t="s">
        <v>101</v>
      </c>
      <c r="K2579">
        <v>4</v>
      </c>
      <c r="L2579" t="s">
        <v>44</v>
      </c>
      <c r="M2579">
        <v>5.4000000953674316</v>
      </c>
      <c r="N2579" t="s">
        <v>87</v>
      </c>
      <c r="O2579" t="s">
        <v>180</v>
      </c>
      <c r="P2579">
        <v>3</v>
      </c>
      <c r="Q2579" t="s">
        <v>88</v>
      </c>
      <c r="R2579" t="s">
        <v>89</v>
      </c>
      <c r="S2579">
        <v>300</v>
      </c>
      <c r="T2579" t="s">
        <v>49</v>
      </c>
      <c r="U2579" t="s">
        <v>72</v>
      </c>
      <c r="W2579" t="s">
        <v>103</v>
      </c>
      <c r="X2579" t="s">
        <v>74</v>
      </c>
      <c r="Z2579">
        <v>0</v>
      </c>
      <c r="AA2579" t="s">
        <v>75</v>
      </c>
      <c r="AB2579" t="s">
        <v>91</v>
      </c>
      <c r="AC2579">
        <v>45</v>
      </c>
      <c r="AD2579">
        <v>11</v>
      </c>
      <c r="AE2579">
        <v>4</v>
      </c>
      <c r="AF2579">
        <v>2025</v>
      </c>
      <c r="AG2579">
        <v>20251105</v>
      </c>
      <c r="AH2579" s="2">
        <v>1500</v>
      </c>
      <c r="AI2579" s="2">
        <v>1313.762451171875</v>
      </c>
      <c r="AJ2579" s="2">
        <f t="shared" si="322"/>
        <v>186.237548828125</v>
      </c>
      <c r="AK2579" s="6">
        <f t="shared" si="323"/>
        <v>0.12415836588541666</v>
      </c>
      <c r="AL2579" s="12">
        <v>1500</v>
      </c>
      <c r="AM2579" s="12">
        <v>1211.4755468077781</v>
      </c>
      <c r="AN2579" s="12">
        <f t="shared" si="324"/>
        <v>288.52445319222193</v>
      </c>
      <c r="AO2579" s="13">
        <f t="shared" si="325"/>
        <v>0.19234963546148129</v>
      </c>
      <c r="AP2579" s="16">
        <v>1500</v>
      </c>
      <c r="AQ2579" s="16">
        <v>1322.3333385041319</v>
      </c>
      <c r="AR2579" s="16">
        <f t="shared" si="326"/>
        <v>177.66666149586808</v>
      </c>
      <c r="AS2579" s="17">
        <f t="shared" si="320"/>
        <v>0.1184444409972454</v>
      </c>
      <c r="AT2579" s="20">
        <v>1500</v>
      </c>
      <c r="AU2579" s="20">
        <v>1362.1326073030109</v>
      </c>
      <c r="AV2579" s="20">
        <f t="shared" si="321"/>
        <v>137.8673926969891</v>
      </c>
      <c r="AW2579" s="21">
        <f t="shared" si="327"/>
        <v>9.191159513132606E-2</v>
      </c>
    </row>
    <row r="2580" spans="1:49" x14ac:dyDescent="0.25">
      <c r="A2580" t="s">
        <v>38</v>
      </c>
      <c r="B2580" t="s">
        <v>105</v>
      </c>
      <c r="C2580">
        <v>198457</v>
      </c>
      <c r="D2580">
        <v>2019</v>
      </c>
      <c r="E2580" t="s">
        <v>66</v>
      </c>
      <c r="F2580" t="s">
        <v>221</v>
      </c>
      <c r="I2580">
        <v>6</v>
      </c>
      <c r="J2580" t="s">
        <v>43</v>
      </c>
      <c r="K2580">
        <v>4</v>
      </c>
      <c r="L2580" t="s">
        <v>44</v>
      </c>
      <c r="M2580">
        <v>2.7000000476837158</v>
      </c>
      <c r="N2580" t="s">
        <v>70</v>
      </c>
      <c r="Q2580" t="s">
        <v>88</v>
      </c>
      <c r="R2580" t="s">
        <v>48</v>
      </c>
      <c r="S2580">
        <v>325</v>
      </c>
      <c r="T2580" t="s">
        <v>49</v>
      </c>
      <c r="U2580" t="s">
        <v>72</v>
      </c>
      <c r="V2580" t="s">
        <v>465</v>
      </c>
      <c r="W2580" t="s">
        <v>90</v>
      </c>
      <c r="X2580" t="s">
        <v>74</v>
      </c>
      <c r="Z2580">
        <v>0</v>
      </c>
      <c r="AA2580" t="s">
        <v>75</v>
      </c>
      <c r="AB2580" t="s">
        <v>91</v>
      </c>
      <c r="AC2580">
        <v>45</v>
      </c>
      <c r="AD2580">
        <v>11</v>
      </c>
      <c r="AE2580">
        <v>4</v>
      </c>
      <c r="AF2580">
        <v>2025</v>
      </c>
      <c r="AG2580">
        <v>20251104</v>
      </c>
      <c r="AH2580" s="2">
        <v>8800</v>
      </c>
      <c r="AI2580" s="2">
        <v>7363.47314453125</v>
      </c>
      <c r="AJ2580" s="2">
        <f t="shared" si="322"/>
        <v>1436.52685546875</v>
      </c>
      <c r="AK2580" s="6">
        <f t="shared" si="323"/>
        <v>0.16324168812144887</v>
      </c>
      <c r="AL2580" s="12">
        <v>8800</v>
      </c>
      <c r="AM2580" s="12">
        <v>7205.3511945354239</v>
      </c>
      <c r="AN2580" s="12">
        <f t="shared" si="324"/>
        <v>1594.6488054645761</v>
      </c>
      <c r="AO2580" s="13">
        <f t="shared" si="325"/>
        <v>0.18121009153006545</v>
      </c>
      <c r="AP2580" s="16">
        <v>8800</v>
      </c>
      <c r="AQ2580" s="16">
        <v>7546.0733100749758</v>
      </c>
      <c r="AR2580" s="16">
        <f t="shared" si="326"/>
        <v>1253.9266899250242</v>
      </c>
      <c r="AS2580" s="17">
        <f t="shared" si="320"/>
        <v>0.14249166930966184</v>
      </c>
      <c r="AT2580" s="20">
        <v>8800</v>
      </c>
      <c r="AU2580" s="20">
        <v>7393.366186504928</v>
      </c>
      <c r="AV2580" s="20">
        <f t="shared" si="321"/>
        <v>1406.633813495072</v>
      </c>
      <c r="AW2580" s="21">
        <f t="shared" si="327"/>
        <v>0.15984475153353092</v>
      </c>
    </row>
    <row r="2581" spans="1:49" x14ac:dyDescent="0.25">
      <c r="A2581" t="s">
        <v>38</v>
      </c>
      <c r="B2581" t="s">
        <v>259</v>
      </c>
      <c r="C2581">
        <v>93718</v>
      </c>
      <c r="D2581">
        <v>2016</v>
      </c>
      <c r="E2581" t="s">
        <v>155</v>
      </c>
      <c r="F2581" t="s">
        <v>201</v>
      </c>
      <c r="G2581" t="s">
        <v>1774</v>
      </c>
      <c r="I2581">
        <v>4</v>
      </c>
      <c r="J2581" t="s">
        <v>69</v>
      </c>
      <c r="K2581">
        <v>4</v>
      </c>
      <c r="L2581" t="s">
        <v>44</v>
      </c>
      <c r="M2581">
        <v>1.799999952316284</v>
      </c>
      <c r="N2581" t="s">
        <v>45</v>
      </c>
      <c r="O2581" t="s">
        <v>46</v>
      </c>
      <c r="P2581">
        <v>4</v>
      </c>
      <c r="Q2581" t="s">
        <v>118</v>
      </c>
      <c r="T2581" t="s">
        <v>49</v>
      </c>
      <c r="V2581" t="s">
        <v>877</v>
      </c>
      <c r="W2581" t="s">
        <v>120</v>
      </c>
      <c r="X2581" t="s">
        <v>74</v>
      </c>
      <c r="Z2581">
        <v>0</v>
      </c>
      <c r="AA2581" t="s">
        <v>75</v>
      </c>
      <c r="AB2581" t="s">
        <v>122</v>
      </c>
      <c r="AC2581">
        <v>45</v>
      </c>
      <c r="AD2581">
        <v>11</v>
      </c>
      <c r="AE2581">
        <v>4</v>
      </c>
      <c r="AF2581">
        <v>2025</v>
      </c>
      <c r="AG2581">
        <v>20251105</v>
      </c>
      <c r="AH2581" s="2">
        <v>4600</v>
      </c>
      <c r="AI2581" s="2">
        <v>4852.98583984375</v>
      </c>
      <c r="AJ2581" s="2">
        <f t="shared" si="322"/>
        <v>252.98583984375</v>
      </c>
      <c r="AK2581" s="6">
        <f t="shared" si="323"/>
        <v>5.4996921705163043E-2</v>
      </c>
      <c r="AL2581" s="12">
        <v>4600</v>
      </c>
      <c r="AM2581" s="12">
        <v>4914.1108820251247</v>
      </c>
      <c r="AN2581" s="12">
        <f t="shared" si="324"/>
        <v>314.11088202512474</v>
      </c>
      <c r="AO2581" s="13">
        <f t="shared" si="325"/>
        <v>6.828497435328798E-2</v>
      </c>
      <c r="AP2581" s="16">
        <v>4600</v>
      </c>
      <c r="AQ2581" s="16">
        <v>5064.6106511405542</v>
      </c>
      <c r="AR2581" s="16">
        <f t="shared" si="326"/>
        <v>464.61065114055418</v>
      </c>
      <c r="AS2581" s="17">
        <f t="shared" si="320"/>
        <v>0.10100231546533786</v>
      </c>
      <c r="AT2581" s="20">
        <v>4600</v>
      </c>
      <c r="AU2581" s="20">
        <v>4916.02787456446</v>
      </c>
      <c r="AV2581" s="20">
        <f t="shared" si="321"/>
        <v>316.02787456446003</v>
      </c>
      <c r="AW2581" s="21">
        <f t="shared" si="327"/>
        <v>6.870171186183914E-2</v>
      </c>
    </row>
    <row r="2582" spans="1:49" x14ac:dyDescent="0.25">
      <c r="A2582" t="s">
        <v>123</v>
      </c>
      <c r="B2582" t="s">
        <v>200</v>
      </c>
      <c r="C2582">
        <v>135467</v>
      </c>
      <c r="D2582">
        <v>2015</v>
      </c>
      <c r="E2582" t="s">
        <v>114</v>
      </c>
      <c r="F2582" t="s">
        <v>115</v>
      </c>
      <c r="G2582" t="s">
        <v>116</v>
      </c>
      <c r="I2582">
        <v>4</v>
      </c>
      <c r="J2582" t="s">
        <v>59</v>
      </c>
      <c r="K2582">
        <v>4</v>
      </c>
      <c r="L2582" t="s">
        <v>44</v>
      </c>
      <c r="M2582">
        <v>1.799999952316284</v>
      </c>
      <c r="N2582" t="s">
        <v>45</v>
      </c>
      <c r="O2582" t="s">
        <v>46</v>
      </c>
      <c r="P2582">
        <v>3</v>
      </c>
      <c r="Q2582" t="s">
        <v>118</v>
      </c>
      <c r="S2582">
        <v>170</v>
      </c>
      <c r="T2582" t="s">
        <v>49</v>
      </c>
      <c r="V2582" t="s">
        <v>119</v>
      </c>
      <c r="W2582" t="s">
        <v>120</v>
      </c>
      <c r="X2582" t="s">
        <v>121</v>
      </c>
      <c r="Z2582">
        <v>0</v>
      </c>
      <c r="AA2582" t="s">
        <v>75</v>
      </c>
      <c r="AB2582" t="s">
        <v>122</v>
      </c>
      <c r="AC2582">
        <v>45</v>
      </c>
      <c r="AD2582">
        <v>11</v>
      </c>
      <c r="AE2582">
        <v>4</v>
      </c>
      <c r="AF2582">
        <v>2025</v>
      </c>
      <c r="AG2582">
        <v>20251103</v>
      </c>
      <c r="AH2582" s="2">
        <v>2200</v>
      </c>
      <c r="AI2582" s="2">
        <v>2331.182861328125</v>
      </c>
      <c r="AJ2582" s="2">
        <f t="shared" si="322"/>
        <v>131.182861328125</v>
      </c>
      <c r="AK2582" s="6">
        <f t="shared" si="323"/>
        <v>5.9628573330965912E-2</v>
      </c>
      <c r="AL2582" s="12">
        <v>2200</v>
      </c>
      <c r="AM2582" s="12">
        <v>2365.659918387722</v>
      </c>
      <c r="AN2582" s="12">
        <f t="shared" si="324"/>
        <v>165.65991838772197</v>
      </c>
      <c r="AO2582" s="13">
        <f t="shared" si="325"/>
        <v>7.5299962903509987E-2</v>
      </c>
      <c r="AP2582" s="16">
        <v>2200</v>
      </c>
      <c r="AQ2582" s="16">
        <v>2319.850115233794</v>
      </c>
      <c r="AR2582" s="16">
        <f t="shared" si="326"/>
        <v>119.85011523379399</v>
      </c>
      <c r="AS2582" s="17">
        <f t="shared" si="320"/>
        <v>5.4477325106269993E-2</v>
      </c>
      <c r="AT2582" s="20">
        <v>2200</v>
      </c>
      <c r="AU2582" s="20">
        <v>2315.567501527184</v>
      </c>
      <c r="AV2582" s="20">
        <f t="shared" si="321"/>
        <v>115.56750152718405</v>
      </c>
      <c r="AW2582" s="21">
        <f t="shared" si="327"/>
        <v>5.2530682512356389E-2</v>
      </c>
    </row>
    <row r="2583" spans="1:49" x14ac:dyDescent="0.25">
      <c r="A2583" t="s">
        <v>38</v>
      </c>
      <c r="B2583" t="s">
        <v>92</v>
      </c>
      <c r="C2583">
        <v>65507</v>
      </c>
      <c r="D2583">
        <v>2023</v>
      </c>
      <c r="E2583" t="s">
        <v>93</v>
      </c>
      <c r="F2583" t="s">
        <v>430</v>
      </c>
      <c r="G2583" t="s">
        <v>466</v>
      </c>
      <c r="I2583">
        <v>4</v>
      </c>
      <c r="J2583" t="s">
        <v>69</v>
      </c>
      <c r="K2583">
        <v>4</v>
      </c>
      <c r="L2583" t="s">
        <v>44</v>
      </c>
      <c r="M2583">
        <v>1.5</v>
      </c>
      <c r="N2583" t="s">
        <v>45</v>
      </c>
      <c r="O2583" t="s">
        <v>46</v>
      </c>
      <c r="P2583">
        <v>4</v>
      </c>
      <c r="Q2583" t="s">
        <v>118</v>
      </c>
      <c r="T2583" t="s">
        <v>49</v>
      </c>
      <c r="U2583" t="s">
        <v>50</v>
      </c>
      <c r="V2583" t="s">
        <v>669</v>
      </c>
      <c r="W2583" t="s">
        <v>120</v>
      </c>
      <c r="X2583" t="s">
        <v>74</v>
      </c>
      <c r="Z2583">
        <v>0</v>
      </c>
      <c r="AA2583" t="s">
        <v>75</v>
      </c>
      <c r="AB2583" t="s">
        <v>122</v>
      </c>
      <c r="AC2583">
        <v>45</v>
      </c>
      <c r="AD2583">
        <v>11</v>
      </c>
      <c r="AE2583">
        <v>4</v>
      </c>
      <c r="AF2583">
        <v>2025</v>
      </c>
      <c r="AG2583">
        <v>20251104</v>
      </c>
      <c r="AH2583" s="2">
        <v>13000</v>
      </c>
      <c r="AI2583" s="2">
        <v>14293.6044921875</v>
      </c>
      <c r="AJ2583" s="2">
        <f t="shared" si="322"/>
        <v>1293.6044921875</v>
      </c>
      <c r="AK2583" s="6">
        <f t="shared" si="323"/>
        <v>9.9508037860576923E-2</v>
      </c>
      <c r="AL2583" s="12">
        <v>13000</v>
      </c>
      <c r="AM2583" s="12">
        <v>14323.39330548058</v>
      </c>
      <c r="AN2583" s="12">
        <f t="shared" si="324"/>
        <v>1323.3933054805802</v>
      </c>
      <c r="AO2583" s="13">
        <f t="shared" si="325"/>
        <v>0.10179948503696772</v>
      </c>
      <c r="AP2583" s="16">
        <v>13000</v>
      </c>
      <c r="AQ2583" s="16">
        <v>13481.38595109581</v>
      </c>
      <c r="AR2583" s="16">
        <f t="shared" si="326"/>
        <v>481.38595109581001</v>
      </c>
      <c r="AS2583" s="17">
        <f t="shared" si="320"/>
        <v>3.7029688545831538E-2</v>
      </c>
      <c r="AT2583" s="20">
        <v>13000</v>
      </c>
      <c r="AU2583" s="20">
        <v>14362.9672029703</v>
      </c>
      <c r="AV2583" s="20">
        <f t="shared" si="321"/>
        <v>1362.9672029702997</v>
      </c>
      <c r="AW2583" s="21">
        <f t="shared" si="327"/>
        <v>0.10484363099771536</v>
      </c>
    </row>
    <row r="2584" spans="1:49" x14ac:dyDescent="0.25">
      <c r="A2584" t="s">
        <v>38</v>
      </c>
      <c r="B2584" t="s">
        <v>776</v>
      </c>
      <c r="C2584">
        <v>28637</v>
      </c>
      <c r="D2584">
        <v>2022</v>
      </c>
      <c r="E2584" t="s">
        <v>135</v>
      </c>
      <c r="F2584" t="s">
        <v>879</v>
      </c>
      <c r="G2584" t="s">
        <v>113</v>
      </c>
      <c r="I2584">
        <v>6</v>
      </c>
      <c r="J2584" t="s">
        <v>101</v>
      </c>
      <c r="K2584">
        <v>4</v>
      </c>
      <c r="L2584" t="s">
        <v>44</v>
      </c>
      <c r="M2584">
        <v>3.5999999046325679</v>
      </c>
      <c r="N2584" t="s">
        <v>87</v>
      </c>
      <c r="O2584" t="s">
        <v>46</v>
      </c>
      <c r="P2584">
        <v>4</v>
      </c>
      <c r="Q2584" t="s">
        <v>60</v>
      </c>
      <c r="R2584" t="s">
        <v>89</v>
      </c>
      <c r="S2584">
        <v>293</v>
      </c>
      <c r="T2584" t="s">
        <v>49</v>
      </c>
      <c r="U2584" t="s">
        <v>72</v>
      </c>
      <c r="W2584" t="s">
        <v>90</v>
      </c>
      <c r="X2584" t="s">
        <v>74</v>
      </c>
      <c r="Z2584">
        <v>0</v>
      </c>
      <c r="AA2584" t="s">
        <v>75</v>
      </c>
      <c r="AB2584" t="s">
        <v>104</v>
      </c>
      <c r="AC2584">
        <v>45</v>
      </c>
      <c r="AD2584">
        <v>11</v>
      </c>
      <c r="AE2584">
        <v>4</v>
      </c>
      <c r="AF2584">
        <v>2025</v>
      </c>
      <c r="AG2584">
        <v>20251105</v>
      </c>
      <c r="AH2584" s="2">
        <v>27500</v>
      </c>
      <c r="AI2584" s="2">
        <v>31158.759765625</v>
      </c>
      <c r="AJ2584" s="2">
        <f t="shared" si="322"/>
        <v>3658.759765625</v>
      </c>
      <c r="AK2584" s="6">
        <f t="shared" si="323"/>
        <v>0.13304580965909091</v>
      </c>
      <c r="AL2584" s="12">
        <v>27500</v>
      </c>
      <c r="AM2584" s="12">
        <v>29745.130440378929</v>
      </c>
      <c r="AN2584" s="12">
        <f t="shared" si="324"/>
        <v>2245.1304403789291</v>
      </c>
      <c r="AO2584" s="13">
        <f t="shared" si="325"/>
        <v>8.1641106922870146E-2</v>
      </c>
      <c r="AP2584" s="16">
        <v>27500</v>
      </c>
      <c r="AQ2584" s="16">
        <v>30241.725545934369</v>
      </c>
      <c r="AR2584" s="16">
        <f t="shared" si="326"/>
        <v>2741.7255459343687</v>
      </c>
      <c r="AS2584" s="17">
        <f t="shared" si="320"/>
        <v>9.9699110761249765E-2</v>
      </c>
      <c r="AT2584" s="20">
        <v>27500</v>
      </c>
      <c r="AU2584" s="20">
        <v>30384.063492063491</v>
      </c>
      <c r="AV2584" s="20">
        <f t="shared" si="321"/>
        <v>2884.0634920634911</v>
      </c>
      <c r="AW2584" s="21">
        <f t="shared" si="327"/>
        <v>0.10487503607503604</v>
      </c>
    </row>
    <row r="2585" spans="1:49" x14ac:dyDescent="0.25">
      <c r="A2585" t="s">
        <v>38</v>
      </c>
      <c r="B2585" t="s">
        <v>65</v>
      </c>
      <c r="C2585">
        <v>183233</v>
      </c>
      <c r="D2585">
        <v>2014</v>
      </c>
      <c r="E2585" t="s">
        <v>66</v>
      </c>
      <c r="F2585" t="s">
        <v>221</v>
      </c>
      <c r="I2585">
        <v>6</v>
      </c>
      <c r="J2585" t="s">
        <v>230</v>
      </c>
      <c r="K2585">
        <v>4</v>
      </c>
      <c r="L2585" t="s">
        <v>44</v>
      </c>
      <c r="M2585">
        <v>3.5</v>
      </c>
      <c r="N2585" t="s">
        <v>87</v>
      </c>
      <c r="O2585" t="s">
        <v>46</v>
      </c>
      <c r="Q2585" t="s">
        <v>88</v>
      </c>
      <c r="R2585" t="s">
        <v>89</v>
      </c>
      <c r="S2585">
        <v>365</v>
      </c>
      <c r="T2585" t="s">
        <v>49</v>
      </c>
      <c r="U2585" t="s">
        <v>72</v>
      </c>
      <c r="W2585" t="s">
        <v>103</v>
      </c>
      <c r="X2585" t="s">
        <v>74</v>
      </c>
      <c r="Z2585">
        <v>0</v>
      </c>
      <c r="AA2585" t="s">
        <v>75</v>
      </c>
      <c r="AB2585" t="s">
        <v>91</v>
      </c>
      <c r="AC2585">
        <v>45</v>
      </c>
      <c r="AD2585">
        <v>11</v>
      </c>
      <c r="AE2585">
        <v>4</v>
      </c>
      <c r="AF2585">
        <v>2025</v>
      </c>
      <c r="AG2585">
        <v>20251104</v>
      </c>
      <c r="AH2585" s="2">
        <v>9500</v>
      </c>
      <c r="AI2585" s="2">
        <v>6945.001953125</v>
      </c>
      <c r="AJ2585" s="2">
        <f t="shared" si="322"/>
        <v>2554.998046875</v>
      </c>
      <c r="AK2585" s="6">
        <f t="shared" si="323"/>
        <v>0.26894716282894737</v>
      </c>
      <c r="AL2585" s="12">
        <v>9500</v>
      </c>
      <c r="AM2585" s="12">
        <v>7051.90847861166</v>
      </c>
      <c r="AN2585" s="12">
        <f t="shared" si="324"/>
        <v>2448.09152138834</v>
      </c>
      <c r="AO2585" s="13">
        <f t="shared" si="325"/>
        <v>0.25769384435666737</v>
      </c>
      <c r="AP2585" s="16">
        <v>9500</v>
      </c>
      <c r="AQ2585" s="16">
        <v>7060.8430232764267</v>
      </c>
      <c r="AR2585" s="16">
        <f t="shared" si="326"/>
        <v>2439.1569767235733</v>
      </c>
      <c r="AS2585" s="17">
        <f t="shared" si="320"/>
        <v>0.25675336597090243</v>
      </c>
      <c r="AT2585" s="20">
        <v>9500</v>
      </c>
      <c r="AU2585" s="20">
        <v>6950.5980861244016</v>
      </c>
      <c r="AV2585" s="20">
        <f t="shared" si="321"/>
        <v>2549.4019138755984</v>
      </c>
      <c r="AW2585" s="21">
        <f t="shared" si="327"/>
        <v>0.26835809619743139</v>
      </c>
    </row>
    <row r="2586" spans="1:49" x14ac:dyDescent="0.25">
      <c r="A2586" t="s">
        <v>123</v>
      </c>
      <c r="B2586" t="s">
        <v>440</v>
      </c>
      <c r="C2586">
        <v>185320</v>
      </c>
      <c r="D2586">
        <v>2014</v>
      </c>
      <c r="E2586" t="s">
        <v>84</v>
      </c>
      <c r="F2586" t="s">
        <v>85</v>
      </c>
      <c r="G2586" t="s">
        <v>832</v>
      </c>
      <c r="I2586">
        <v>6</v>
      </c>
      <c r="J2586" t="s">
        <v>101</v>
      </c>
      <c r="K2586">
        <v>4</v>
      </c>
      <c r="L2586" t="s">
        <v>44</v>
      </c>
      <c r="M2586">
        <v>3.5999999046325679</v>
      </c>
      <c r="N2586" t="s">
        <v>70</v>
      </c>
      <c r="O2586" t="s">
        <v>46</v>
      </c>
      <c r="P2586">
        <v>2</v>
      </c>
      <c r="Q2586" t="s">
        <v>88</v>
      </c>
      <c r="R2586" t="s">
        <v>48</v>
      </c>
      <c r="T2586" t="s">
        <v>49</v>
      </c>
      <c r="W2586" t="s">
        <v>90</v>
      </c>
      <c r="X2586" t="s">
        <v>74</v>
      </c>
      <c r="Z2586">
        <v>0</v>
      </c>
      <c r="AA2586" t="s">
        <v>75</v>
      </c>
      <c r="AB2586" t="s">
        <v>91</v>
      </c>
      <c r="AC2586">
        <v>45</v>
      </c>
      <c r="AD2586">
        <v>11</v>
      </c>
      <c r="AE2586">
        <v>4</v>
      </c>
      <c r="AF2586">
        <v>2025</v>
      </c>
      <c r="AG2586">
        <v>20251105</v>
      </c>
      <c r="AH2586" s="2">
        <v>4000</v>
      </c>
      <c r="AI2586" s="2">
        <v>2968.412841796875</v>
      </c>
      <c r="AJ2586" s="2">
        <f t="shared" si="322"/>
        <v>1031.587158203125</v>
      </c>
      <c r="AK2586" s="6">
        <f t="shared" si="323"/>
        <v>0.25789678955078127</v>
      </c>
      <c r="AL2586" s="12">
        <v>4000</v>
      </c>
      <c r="AM2586" s="12">
        <v>3325.119370955465</v>
      </c>
      <c r="AN2586" s="12">
        <f t="shared" si="324"/>
        <v>674.880629044535</v>
      </c>
      <c r="AO2586" s="13">
        <f t="shared" si="325"/>
        <v>0.16872015726113376</v>
      </c>
      <c r="AP2586" s="16">
        <v>4000</v>
      </c>
      <c r="AQ2586" s="16">
        <v>3283.025255932826</v>
      </c>
      <c r="AR2586" s="16">
        <f t="shared" si="326"/>
        <v>716.97474406717402</v>
      </c>
      <c r="AS2586" s="17">
        <f t="shared" si="320"/>
        <v>0.1792436860167935</v>
      </c>
      <c r="AT2586" s="20">
        <v>4000</v>
      </c>
      <c r="AU2586" s="20">
        <v>2915.1848830886352</v>
      </c>
      <c r="AV2586" s="20">
        <f t="shared" si="321"/>
        <v>1084.8151169113648</v>
      </c>
      <c r="AW2586" s="21">
        <f t="shared" si="327"/>
        <v>0.27120377922784122</v>
      </c>
    </row>
    <row r="2587" spans="1:49" x14ac:dyDescent="0.25">
      <c r="A2587" t="s">
        <v>123</v>
      </c>
      <c r="B2587" t="s">
        <v>257</v>
      </c>
      <c r="C2587">
        <v>314203</v>
      </c>
      <c r="D2587">
        <v>2000</v>
      </c>
      <c r="E2587" t="s">
        <v>167</v>
      </c>
      <c r="F2587" t="s">
        <v>294</v>
      </c>
      <c r="H2587" t="s">
        <v>696</v>
      </c>
      <c r="I2587">
        <v>8</v>
      </c>
      <c r="J2587" t="s">
        <v>171</v>
      </c>
      <c r="K2587">
        <v>2</v>
      </c>
      <c r="L2587" t="s">
        <v>44</v>
      </c>
      <c r="M2587">
        <v>5.3000001907348633</v>
      </c>
      <c r="N2587" t="s">
        <v>87</v>
      </c>
      <c r="O2587" t="s">
        <v>46</v>
      </c>
      <c r="Q2587" t="s">
        <v>88</v>
      </c>
      <c r="R2587" t="s">
        <v>89</v>
      </c>
      <c r="U2587" t="s">
        <v>72</v>
      </c>
      <c r="V2587" t="s">
        <v>678</v>
      </c>
      <c r="W2587" t="s">
        <v>90</v>
      </c>
      <c r="X2587" t="s">
        <v>74</v>
      </c>
      <c r="Z2587">
        <v>0</v>
      </c>
      <c r="AA2587" t="s">
        <v>75</v>
      </c>
      <c r="AB2587" t="s">
        <v>91</v>
      </c>
      <c r="AC2587">
        <v>45</v>
      </c>
      <c r="AD2587">
        <v>11</v>
      </c>
      <c r="AE2587">
        <v>4</v>
      </c>
      <c r="AF2587">
        <v>2025</v>
      </c>
      <c r="AG2587">
        <v>20251105</v>
      </c>
      <c r="AH2587" s="2">
        <v>2700</v>
      </c>
      <c r="AI2587" s="2">
        <v>1628.85595703125</v>
      </c>
      <c r="AJ2587" s="2">
        <f t="shared" si="322"/>
        <v>1071.14404296875</v>
      </c>
      <c r="AK2587" s="6">
        <f t="shared" si="323"/>
        <v>0.39672001591435185</v>
      </c>
      <c r="AL2587" s="12">
        <v>2700</v>
      </c>
      <c r="AM2587" s="12">
        <v>1516.7398236068759</v>
      </c>
      <c r="AN2587" s="12">
        <f t="shared" si="324"/>
        <v>1183.2601763931241</v>
      </c>
      <c r="AO2587" s="13">
        <f t="shared" si="325"/>
        <v>0.43824450977523116</v>
      </c>
      <c r="AP2587" s="16">
        <v>2700</v>
      </c>
      <c r="AQ2587" s="16">
        <v>1444.765086270756</v>
      </c>
      <c r="AR2587" s="16">
        <f t="shared" si="326"/>
        <v>1255.234913729244</v>
      </c>
      <c r="AS2587" s="17">
        <f t="shared" si="320"/>
        <v>0.46490181989972001</v>
      </c>
      <c r="AT2587" s="20">
        <v>2700</v>
      </c>
      <c r="AU2587" s="20">
        <v>1682.2043189368769</v>
      </c>
      <c r="AV2587" s="20">
        <f t="shared" si="321"/>
        <v>1017.7956810631231</v>
      </c>
      <c r="AW2587" s="21">
        <f t="shared" si="327"/>
        <v>0.37696136335671226</v>
      </c>
    </row>
    <row r="2588" spans="1:49" x14ac:dyDescent="0.25">
      <c r="A2588" t="s">
        <v>38</v>
      </c>
      <c r="B2588" t="s">
        <v>39</v>
      </c>
      <c r="C2588">
        <v>148158</v>
      </c>
      <c r="D2588">
        <v>2015</v>
      </c>
      <c r="E2588" t="s">
        <v>93</v>
      </c>
      <c r="F2588" t="s">
        <v>152</v>
      </c>
      <c r="G2588" t="s">
        <v>399</v>
      </c>
      <c r="H2588" t="s">
        <v>85</v>
      </c>
      <c r="I2588">
        <v>8</v>
      </c>
      <c r="J2588" t="s">
        <v>59</v>
      </c>
      <c r="K2588">
        <v>4</v>
      </c>
      <c r="L2588" t="s">
        <v>44</v>
      </c>
      <c r="M2588">
        <v>6.1999998092651367</v>
      </c>
      <c r="N2588" t="s">
        <v>87</v>
      </c>
      <c r="O2588" t="s">
        <v>46</v>
      </c>
      <c r="Q2588" t="s">
        <v>88</v>
      </c>
      <c r="R2588" t="s">
        <v>89</v>
      </c>
      <c r="T2588" t="s">
        <v>49</v>
      </c>
      <c r="V2588" t="s">
        <v>710</v>
      </c>
      <c r="W2588" t="s">
        <v>103</v>
      </c>
      <c r="X2588" t="s">
        <v>121</v>
      </c>
      <c r="Z2588">
        <v>0</v>
      </c>
      <c r="AA2588" t="s">
        <v>75</v>
      </c>
      <c r="AB2588" t="s">
        <v>91</v>
      </c>
      <c r="AC2588">
        <v>45</v>
      </c>
      <c r="AD2588">
        <v>11</v>
      </c>
      <c r="AE2588">
        <v>4</v>
      </c>
      <c r="AF2588">
        <v>2025</v>
      </c>
      <c r="AG2588">
        <v>20251104</v>
      </c>
      <c r="AH2588" s="2">
        <v>15500</v>
      </c>
      <c r="AI2588" s="2">
        <v>15110.998046875</v>
      </c>
      <c r="AJ2588" s="2">
        <f t="shared" si="322"/>
        <v>389.001953125</v>
      </c>
      <c r="AK2588" s="6">
        <f t="shared" si="323"/>
        <v>2.5096900201612902E-2</v>
      </c>
      <c r="AL2588" s="12">
        <v>15500</v>
      </c>
      <c r="AM2588" s="12">
        <v>14581.467022652419</v>
      </c>
      <c r="AN2588" s="12">
        <f t="shared" si="324"/>
        <v>918.53297734758053</v>
      </c>
      <c r="AO2588" s="13">
        <f t="shared" si="325"/>
        <v>5.926019208694068E-2</v>
      </c>
      <c r="AP2588" s="16">
        <v>15500</v>
      </c>
      <c r="AQ2588" s="16">
        <v>14475.909396897199</v>
      </c>
      <c r="AR2588" s="16">
        <f t="shared" si="326"/>
        <v>1024.0906031028007</v>
      </c>
      <c r="AS2588" s="17">
        <f t="shared" si="320"/>
        <v>6.6070361490503271E-2</v>
      </c>
      <c r="AT2588" s="20">
        <v>15500</v>
      </c>
      <c r="AU2588" s="20">
        <v>15148.551116333731</v>
      </c>
      <c r="AV2588" s="20">
        <f t="shared" si="321"/>
        <v>351.44888366626947</v>
      </c>
      <c r="AW2588" s="21">
        <f t="shared" si="327"/>
        <v>2.2674121526856095E-2</v>
      </c>
    </row>
    <row r="2589" spans="1:49" x14ac:dyDescent="0.25">
      <c r="A2589" t="s">
        <v>77</v>
      </c>
      <c r="B2589" t="s">
        <v>818</v>
      </c>
      <c r="C2589">
        <v>56832</v>
      </c>
      <c r="D2589">
        <v>2023</v>
      </c>
      <c r="E2589" t="s">
        <v>139</v>
      </c>
      <c r="F2589" t="s">
        <v>311</v>
      </c>
      <c r="G2589" t="s">
        <v>451</v>
      </c>
      <c r="I2589">
        <v>4</v>
      </c>
      <c r="J2589" t="s">
        <v>101</v>
      </c>
      <c r="K2589">
        <v>4</v>
      </c>
      <c r="L2589" t="s">
        <v>44</v>
      </c>
      <c r="M2589">
        <v>2.5</v>
      </c>
      <c r="N2589" t="s">
        <v>45</v>
      </c>
      <c r="O2589" t="s">
        <v>46</v>
      </c>
      <c r="P2589">
        <v>3</v>
      </c>
      <c r="Q2589" t="s">
        <v>118</v>
      </c>
      <c r="R2589" t="s">
        <v>48</v>
      </c>
      <c r="T2589" t="s">
        <v>49</v>
      </c>
      <c r="U2589" t="s">
        <v>50</v>
      </c>
      <c r="W2589" t="s">
        <v>62</v>
      </c>
      <c r="X2589" t="s">
        <v>74</v>
      </c>
      <c r="Z2589">
        <v>0</v>
      </c>
      <c r="AA2589" t="s">
        <v>75</v>
      </c>
      <c r="AB2589" t="s">
        <v>122</v>
      </c>
      <c r="AC2589">
        <v>45</v>
      </c>
      <c r="AD2589">
        <v>11</v>
      </c>
      <c r="AE2589">
        <v>4</v>
      </c>
      <c r="AF2589">
        <v>2025</v>
      </c>
      <c r="AG2589">
        <v>20251105</v>
      </c>
      <c r="AH2589" s="2">
        <v>16100</v>
      </c>
      <c r="AI2589" s="2">
        <v>15387.921875</v>
      </c>
      <c r="AJ2589" s="2">
        <f t="shared" si="322"/>
        <v>712.078125</v>
      </c>
      <c r="AK2589" s="6">
        <f t="shared" si="323"/>
        <v>4.4228454968944099E-2</v>
      </c>
      <c r="AL2589" s="12">
        <v>16100</v>
      </c>
      <c r="AM2589" s="12">
        <v>14069.164091830689</v>
      </c>
      <c r="AN2589" s="12">
        <f t="shared" si="324"/>
        <v>2030.8359081693106</v>
      </c>
      <c r="AO2589" s="13">
        <f t="shared" si="325"/>
        <v>0.12613887628380813</v>
      </c>
      <c r="AP2589" s="16">
        <v>16100</v>
      </c>
      <c r="AQ2589" s="16">
        <v>13880.54258479586</v>
      </c>
      <c r="AR2589" s="16">
        <f t="shared" si="326"/>
        <v>2219.4574152041405</v>
      </c>
      <c r="AS2589" s="17">
        <f t="shared" si="320"/>
        <v>0.13785449783876649</v>
      </c>
      <c r="AT2589" s="20">
        <v>16100</v>
      </c>
      <c r="AU2589" s="20">
        <v>15586.598865478119</v>
      </c>
      <c r="AV2589" s="20">
        <f t="shared" si="321"/>
        <v>513.40113452188052</v>
      </c>
      <c r="AW2589" s="21">
        <f t="shared" si="327"/>
        <v>3.1888269224961525E-2</v>
      </c>
    </row>
    <row r="2590" spans="1:49" x14ac:dyDescent="0.25">
      <c r="A2590" t="s">
        <v>77</v>
      </c>
      <c r="B2590" t="s">
        <v>818</v>
      </c>
      <c r="C2590">
        <v>157581</v>
      </c>
      <c r="D2590">
        <v>2014</v>
      </c>
      <c r="E2590" t="s">
        <v>66</v>
      </c>
      <c r="F2590" t="s">
        <v>366</v>
      </c>
      <c r="G2590" t="s">
        <v>409</v>
      </c>
      <c r="I2590">
        <v>4</v>
      </c>
      <c r="J2590" t="s">
        <v>69</v>
      </c>
      <c r="K2590">
        <v>4</v>
      </c>
      <c r="L2590" t="s">
        <v>44</v>
      </c>
      <c r="M2590">
        <v>2</v>
      </c>
      <c r="N2590" t="s">
        <v>45</v>
      </c>
      <c r="O2590" t="s">
        <v>46</v>
      </c>
      <c r="Q2590" t="s">
        <v>118</v>
      </c>
      <c r="R2590" t="s">
        <v>96</v>
      </c>
      <c r="S2590">
        <v>240</v>
      </c>
      <c r="T2590" t="s">
        <v>49</v>
      </c>
      <c r="U2590" t="s">
        <v>50</v>
      </c>
      <c r="W2590" t="s">
        <v>120</v>
      </c>
      <c r="X2590" t="s">
        <v>121</v>
      </c>
      <c r="Z2590">
        <v>0</v>
      </c>
      <c r="AA2590" t="s">
        <v>75</v>
      </c>
      <c r="AB2590" t="s">
        <v>122</v>
      </c>
      <c r="AC2590">
        <v>45</v>
      </c>
      <c r="AD2590">
        <v>11</v>
      </c>
      <c r="AE2590">
        <v>4</v>
      </c>
      <c r="AF2590">
        <v>2025</v>
      </c>
      <c r="AG2590">
        <v>20251105</v>
      </c>
      <c r="AH2590" s="2">
        <v>3500</v>
      </c>
      <c r="AI2590" s="2">
        <v>2710.174072265625</v>
      </c>
      <c r="AJ2590" s="2">
        <f t="shared" si="322"/>
        <v>789.825927734375</v>
      </c>
      <c r="AK2590" s="6">
        <f t="shared" si="323"/>
        <v>0.22566455078125</v>
      </c>
      <c r="AL2590" s="12">
        <v>3500</v>
      </c>
      <c r="AM2590" s="12">
        <v>2587.6799108868699</v>
      </c>
      <c r="AN2590" s="12">
        <f t="shared" si="324"/>
        <v>912.32008911313005</v>
      </c>
      <c r="AO2590" s="13">
        <f t="shared" si="325"/>
        <v>0.26066288260375142</v>
      </c>
      <c r="AP2590" s="16">
        <v>3500</v>
      </c>
      <c r="AQ2590" s="16">
        <v>2679.6285098031472</v>
      </c>
      <c r="AR2590" s="16">
        <f t="shared" si="326"/>
        <v>820.37149019685285</v>
      </c>
      <c r="AS2590" s="17">
        <f t="shared" si="320"/>
        <v>0.23439185434195794</v>
      </c>
      <c r="AT2590" s="20">
        <v>3500</v>
      </c>
      <c r="AU2590" s="20">
        <v>2764.2669362992929</v>
      </c>
      <c r="AV2590" s="20">
        <f t="shared" si="321"/>
        <v>735.73306370070713</v>
      </c>
      <c r="AW2590" s="21">
        <f t="shared" si="327"/>
        <v>0.21020944677163061</v>
      </c>
    </row>
    <row r="2591" spans="1:49" x14ac:dyDescent="0.25">
      <c r="A2591" t="s">
        <v>38</v>
      </c>
      <c r="B2591" t="s">
        <v>39</v>
      </c>
      <c r="C2591">
        <v>12784</v>
      </c>
      <c r="D2591">
        <v>2025</v>
      </c>
      <c r="E2591" t="s">
        <v>57</v>
      </c>
      <c r="F2591" t="s">
        <v>354</v>
      </c>
      <c r="G2591" t="s">
        <v>1992</v>
      </c>
      <c r="I2591">
        <v>6</v>
      </c>
      <c r="J2591" t="s">
        <v>69</v>
      </c>
      <c r="K2591">
        <v>4</v>
      </c>
      <c r="L2591" t="s">
        <v>44</v>
      </c>
      <c r="M2591">
        <v>3.7999999523162842</v>
      </c>
      <c r="N2591" t="s">
        <v>44</v>
      </c>
      <c r="O2591" t="s">
        <v>46</v>
      </c>
      <c r="P2591">
        <v>5</v>
      </c>
      <c r="Q2591" t="s">
        <v>60</v>
      </c>
      <c r="R2591" t="s">
        <v>89</v>
      </c>
      <c r="T2591" t="s">
        <v>49</v>
      </c>
      <c r="V2591" t="s">
        <v>1993</v>
      </c>
      <c r="W2591" t="s">
        <v>134</v>
      </c>
      <c r="X2591" t="s">
        <v>74</v>
      </c>
      <c r="Z2591">
        <v>0</v>
      </c>
      <c r="AA2591" t="s">
        <v>75</v>
      </c>
      <c r="AB2591" t="s">
        <v>83</v>
      </c>
      <c r="AC2591">
        <v>45</v>
      </c>
      <c r="AD2591">
        <v>11</v>
      </c>
      <c r="AE2591">
        <v>4</v>
      </c>
      <c r="AF2591">
        <v>2025</v>
      </c>
      <c r="AG2591">
        <v>20251104</v>
      </c>
      <c r="AH2591" s="2">
        <v>37250</v>
      </c>
      <c r="AI2591" s="2">
        <v>41648.19140625</v>
      </c>
      <c r="AJ2591" s="2">
        <f t="shared" si="322"/>
        <v>4398.19140625</v>
      </c>
      <c r="AK2591" s="6">
        <f t="shared" si="323"/>
        <v>0.11807225251677853</v>
      </c>
      <c r="AL2591" s="12">
        <v>37250</v>
      </c>
      <c r="AM2591" s="12">
        <v>36645.070058490703</v>
      </c>
      <c r="AN2591" s="12">
        <f t="shared" si="324"/>
        <v>604.92994150929735</v>
      </c>
      <c r="AO2591" s="13">
        <f t="shared" si="325"/>
        <v>1.6239729973403956E-2</v>
      </c>
      <c r="AP2591" s="16">
        <v>37250</v>
      </c>
      <c r="AQ2591" s="16">
        <v>40770.744284062333</v>
      </c>
      <c r="AR2591" s="16">
        <f t="shared" si="326"/>
        <v>3520.7442840623335</v>
      </c>
      <c r="AS2591" s="17">
        <f t="shared" si="320"/>
        <v>9.4516625075498892E-2</v>
      </c>
      <c r="AT2591" s="20">
        <v>37250</v>
      </c>
      <c r="AU2591" s="20">
        <v>41848.092485549132</v>
      </c>
      <c r="AV2591" s="20">
        <f t="shared" si="321"/>
        <v>4598.0924855491321</v>
      </c>
      <c r="AW2591" s="21">
        <f t="shared" si="327"/>
        <v>0.12343872444427201</v>
      </c>
    </row>
    <row r="2592" spans="1:49" x14ac:dyDescent="0.25">
      <c r="A2592" t="s">
        <v>109</v>
      </c>
      <c r="B2592" t="s">
        <v>317</v>
      </c>
      <c r="C2592">
        <v>239481</v>
      </c>
      <c r="D2592">
        <v>2007</v>
      </c>
      <c r="E2592" t="s">
        <v>159</v>
      </c>
      <c r="F2592" t="s">
        <v>160</v>
      </c>
      <c r="G2592" t="s">
        <v>524</v>
      </c>
      <c r="I2592">
        <v>6</v>
      </c>
      <c r="J2592" t="s">
        <v>1464</v>
      </c>
      <c r="K2592">
        <v>4</v>
      </c>
      <c r="L2592" t="s">
        <v>44</v>
      </c>
      <c r="M2592">
        <v>3.5</v>
      </c>
      <c r="N2592" t="s">
        <v>87</v>
      </c>
      <c r="O2592" t="s">
        <v>46</v>
      </c>
      <c r="P2592">
        <v>3</v>
      </c>
      <c r="Q2592" t="s">
        <v>60</v>
      </c>
      <c r="R2592" t="s">
        <v>89</v>
      </c>
      <c r="S2592">
        <v>244</v>
      </c>
      <c r="T2592" t="s">
        <v>49</v>
      </c>
      <c r="U2592" t="s">
        <v>72</v>
      </c>
      <c r="V2592" t="s">
        <v>1114</v>
      </c>
      <c r="W2592" t="s">
        <v>134</v>
      </c>
      <c r="X2592" t="s">
        <v>98</v>
      </c>
      <c r="Z2592">
        <v>0</v>
      </c>
      <c r="AA2592" t="s">
        <v>75</v>
      </c>
      <c r="AB2592" t="s">
        <v>83</v>
      </c>
      <c r="AC2592">
        <v>45</v>
      </c>
      <c r="AD2592">
        <v>11</v>
      </c>
      <c r="AE2592">
        <v>4</v>
      </c>
      <c r="AF2592">
        <v>2025</v>
      </c>
      <c r="AG2592">
        <v>20251105</v>
      </c>
      <c r="AH2592" s="2">
        <v>1500</v>
      </c>
      <c r="AI2592" s="2">
        <v>1043.908325195312</v>
      </c>
      <c r="AJ2592" s="2">
        <f t="shared" si="322"/>
        <v>456.09167480468795</v>
      </c>
      <c r="AK2592" s="6">
        <f t="shared" si="323"/>
        <v>0.30406111653645862</v>
      </c>
      <c r="AL2592" s="12">
        <v>1500</v>
      </c>
      <c r="AM2592" s="12">
        <v>1118.5655931452179</v>
      </c>
      <c r="AN2592" s="12">
        <f t="shared" si="324"/>
        <v>381.43440685478208</v>
      </c>
      <c r="AO2592" s="13">
        <f t="shared" si="325"/>
        <v>0.25428960456985472</v>
      </c>
      <c r="AP2592" s="16">
        <v>1500</v>
      </c>
      <c r="AQ2592" s="16">
        <v>1127.9335492211701</v>
      </c>
      <c r="AR2592" s="16">
        <f t="shared" si="326"/>
        <v>372.0664507788299</v>
      </c>
      <c r="AS2592" s="17">
        <f t="shared" si="320"/>
        <v>0.24804430051921994</v>
      </c>
      <c r="AT2592" s="20">
        <v>1500</v>
      </c>
      <c r="AU2592" s="20">
        <v>1036.9831013916489</v>
      </c>
      <c r="AV2592" s="20">
        <f t="shared" si="321"/>
        <v>463.01689860835108</v>
      </c>
      <c r="AW2592" s="21">
        <f t="shared" si="327"/>
        <v>0.3086779324055674</v>
      </c>
    </row>
    <row r="2593" spans="1:49" x14ac:dyDescent="0.25">
      <c r="A2593" t="s">
        <v>109</v>
      </c>
      <c r="B2593" t="s">
        <v>317</v>
      </c>
      <c r="C2593">
        <v>43600</v>
      </c>
      <c r="D2593">
        <v>2012</v>
      </c>
      <c r="E2593" t="s">
        <v>373</v>
      </c>
      <c r="F2593" t="s">
        <v>749</v>
      </c>
      <c r="G2593" t="s">
        <v>375</v>
      </c>
      <c r="I2593">
        <v>6</v>
      </c>
      <c r="J2593" t="s">
        <v>59</v>
      </c>
      <c r="K2593">
        <v>4</v>
      </c>
      <c r="L2593" t="s">
        <v>44</v>
      </c>
      <c r="M2593">
        <v>3.5999999046325679</v>
      </c>
      <c r="N2593" t="s">
        <v>44</v>
      </c>
      <c r="O2593" t="s">
        <v>46</v>
      </c>
      <c r="P2593">
        <v>3</v>
      </c>
      <c r="Q2593" t="s">
        <v>60</v>
      </c>
      <c r="R2593" t="s">
        <v>81</v>
      </c>
      <c r="T2593" t="s">
        <v>49</v>
      </c>
      <c r="V2593" t="s">
        <v>750</v>
      </c>
      <c r="W2593" t="s">
        <v>134</v>
      </c>
      <c r="X2593" t="s">
        <v>121</v>
      </c>
      <c r="Z2593">
        <v>0</v>
      </c>
      <c r="AA2593" t="s">
        <v>75</v>
      </c>
      <c r="AB2593" t="s">
        <v>83</v>
      </c>
      <c r="AC2593">
        <v>45</v>
      </c>
      <c r="AD2593">
        <v>11</v>
      </c>
      <c r="AE2593">
        <v>4</v>
      </c>
      <c r="AF2593">
        <v>2025</v>
      </c>
      <c r="AG2593">
        <v>20251104</v>
      </c>
      <c r="AH2593" s="2">
        <v>4000</v>
      </c>
      <c r="AI2593" s="2">
        <v>5645.07421875</v>
      </c>
      <c r="AJ2593" s="2">
        <f t="shared" si="322"/>
        <v>1645.07421875</v>
      </c>
      <c r="AK2593" s="6">
        <f t="shared" si="323"/>
        <v>0.41126855468750001</v>
      </c>
      <c r="AL2593" s="12">
        <v>4000</v>
      </c>
      <c r="AM2593" s="12">
        <v>5740.9509609130982</v>
      </c>
      <c r="AN2593" s="12">
        <f t="shared" si="324"/>
        <v>1740.9509609130982</v>
      </c>
      <c r="AO2593" s="13">
        <f t="shared" si="325"/>
        <v>0.43523774022827455</v>
      </c>
      <c r="AP2593" s="16">
        <v>4000</v>
      </c>
      <c r="AQ2593" s="16">
        <v>6070.5108776430206</v>
      </c>
      <c r="AR2593" s="16">
        <f t="shared" si="326"/>
        <v>2070.5108776430206</v>
      </c>
      <c r="AS2593" s="17">
        <f t="shared" si="320"/>
        <v>0.51762771941075514</v>
      </c>
      <c r="AT2593" s="20">
        <v>4000</v>
      </c>
      <c r="AU2593" s="20">
        <v>5679.8432721712543</v>
      </c>
      <c r="AV2593" s="20">
        <f t="shared" si="321"/>
        <v>1679.8432721712543</v>
      </c>
      <c r="AW2593" s="21">
        <f t="shared" si="327"/>
        <v>0.41996081804281354</v>
      </c>
    </row>
    <row r="2594" spans="1:49" x14ac:dyDescent="0.25">
      <c r="A2594" t="s">
        <v>38</v>
      </c>
      <c r="B2594" t="s">
        <v>92</v>
      </c>
      <c r="C2594">
        <v>13821</v>
      </c>
      <c r="D2594">
        <v>2024</v>
      </c>
      <c r="E2594" t="s">
        <v>93</v>
      </c>
      <c r="F2594" t="s">
        <v>430</v>
      </c>
      <c r="G2594" t="s">
        <v>1196</v>
      </c>
      <c r="I2594">
        <v>4</v>
      </c>
      <c r="J2594" t="s">
        <v>129</v>
      </c>
      <c r="K2594">
        <v>4</v>
      </c>
      <c r="L2594" t="s">
        <v>44</v>
      </c>
      <c r="M2594">
        <v>1.5</v>
      </c>
      <c r="N2594" t="s">
        <v>45</v>
      </c>
      <c r="O2594" t="s">
        <v>46</v>
      </c>
      <c r="P2594">
        <v>4</v>
      </c>
      <c r="Q2594" t="s">
        <v>118</v>
      </c>
      <c r="T2594" t="s">
        <v>49</v>
      </c>
      <c r="U2594" t="s">
        <v>50</v>
      </c>
      <c r="V2594" t="s">
        <v>669</v>
      </c>
      <c r="W2594" t="s">
        <v>52</v>
      </c>
      <c r="X2594" t="s">
        <v>74</v>
      </c>
      <c r="Z2594">
        <v>0</v>
      </c>
      <c r="AA2594" t="s">
        <v>75</v>
      </c>
      <c r="AB2594" t="s">
        <v>122</v>
      </c>
      <c r="AC2594">
        <v>45</v>
      </c>
      <c r="AD2594">
        <v>11</v>
      </c>
      <c r="AE2594">
        <v>4</v>
      </c>
      <c r="AF2594">
        <v>2025</v>
      </c>
      <c r="AG2594">
        <v>20251104</v>
      </c>
      <c r="AH2594" s="2">
        <v>18600</v>
      </c>
      <c r="AI2594" s="2">
        <v>19497.294921875</v>
      </c>
      <c r="AJ2594" s="2">
        <f t="shared" si="322"/>
        <v>897.294921875</v>
      </c>
      <c r="AK2594" s="6">
        <f t="shared" si="323"/>
        <v>4.8241662466397849E-2</v>
      </c>
      <c r="AL2594" s="12">
        <v>18600</v>
      </c>
      <c r="AM2594" s="12">
        <v>19346.013837926192</v>
      </c>
      <c r="AN2594" s="12">
        <f t="shared" si="324"/>
        <v>746.01383792619163</v>
      </c>
      <c r="AO2594" s="13">
        <f t="shared" si="325"/>
        <v>4.010827085624686E-2</v>
      </c>
      <c r="AP2594" s="16">
        <v>18600</v>
      </c>
      <c r="AQ2594" s="16">
        <v>18957.684171134621</v>
      </c>
      <c r="AR2594" s="16">
        <f t="shared" si="326"/>
        <v>357.68417113462056</v>
      </c>
      <c r="AS2594" s="17">
        <f t="shared" si="320"/>
        <v>1.9230331781431211E-2</v>
      </c>
      <c r="AT2594" s="20">
        <v>18600</v>
      </c>
      <c r="AU2594" s="20">
        <v>19352.698545861302</v>
      </c>
      <c r="AV2594" s="20">
        <f t="shared" si="321"/>
        <v>752.69854586130168</v>
      </c>
      <c r="AW2594" s="21">
        <f t="shared" si="327"/>
        <v>4.0467663755983964E-2</v>
      </c>
    </row>
    <row r="2595" spans="1:49" x14ac:dyDescent="0.25">
      <c r="A2595" t="s">
        <v>38</v>
      </c>
      <c r="B2595" t="s">
        <v>65</v>
      </c>
      <c r="C2595">
        <v>155147</v>
      </c>
      <c r="D2595">
        <v>2014</v>
      </c>
      <c r="E2595" t="s">
        <v>84</v>
      </c>
      <c r="F2595" t="s">
        <v>85</v>
      </c>
      <c r="G2595" t="s">
        <v>832</v>
      </c>
      <c r="I2595">
        <v>8</v>
      </c>
      <c r="J2595" t="s">
        <v>69</v>
      </c>
      <c r="K2595">
        <v>2</v>
      </c>
      <c r="L2595" t="s">
        <v>44</v>
      </c>
      <c r="M2595">
        <v>5.6999998092651367</v>
      </c>
      <c r="N2595" t="s">
        <v>87</v>
      </c>
      <c r="O2595" t="s">
        <v>46</v>
      </c>
      <c r="P2595">
        <v>2</v>
      </c>
      <c r="Q2595" t="s">
        <v>88</v>
      </c>
      <c r="R2595" t="s">
        <v>89</v>
      </c>
      <c r="T2595" t="s">
        <v>49</v>
      </c>
      <c r="W2595" t="s">
        <v>90</v>
      </c>
      <c r="X2595" t="s">
        <v>121</v>
      </c>
      <c r="Z2595">
        <v>0</v>
      </c>
      <c r="AA2595" t="s">
        <v>75</v>
      </c>
      <c r="AB2595" t="s">
        <v>91</v>
      </c>
      <c r="AC2595">
        <v>45</v>
      </c>
      <c r="AD2595">
        <v>11</v>
      </c>
      <c r="AE2595">
        <v>4</v>
      </c>
      <c r="AF2595">
        <v>2025</v>
      </c>
      <c r="AG2595">
        <v>20251104</v>
      </c>
      <c r="AH2595" s="2">
        <v>2250</v>
      </c>
      <c r="AI2595" s="2">
        <v>4178.404296875</v>
      </c>
      <c r="AJ2595" s="2">
        <f t="shared" si="322"/>
        <v>1928.404296875</v>
      </c>
      <c r="AK2595" s="6">
        <f t="shared" si="323"/>
        <v>0.85706857638888889</v>
      </c>
      <c r="AL2595" s="12">
        <v>2250</v>
      </c>
      <c r="AM2595" s="12">
        <v>4633.7785101603267</v>
      </c>
      <c r="AN2595" s="12">
        <f t="shared" si="324"/>
        <v>2383.7785101603267</v>
      </c>
      <c r="AO2595" s="13">
        <f t="shared" si="325"/>
        <v>1.0594571156268118</v>
      </c>
      <c r="AP2595" s="16">
        <v>2250</v>
      </c>
      <c r="AQ2595" s="16">
        <v>4248.7134834844674</v>
      </c>
      <c r="AR2595" s="16">
        <f t="shared" si="326"/>
        <v>1998.7134834844674</v>
      </c>
      <c r="AS2595" s="17">
        <f t="shared" si="320"/>
        <v>0.88831710377087436</v>
      </c>
      <c r="AT2595" s="20">
        <v>2250</v>
      </c>
      <c r="AU2595" s="20">
        <v>4077.3800259403379</v>
      </c>
      <c r="AV2595" s="20">
        <f t="shared" si="321"/>
        <v>1827.3800259403379</v>
      </c>
      <c r="AW2595" s="21">
        <f t="shared" si="327"/>
        <v>0.812168900417928</v>
      </c>
    </row>
    <row r="2596" spans="1:49" x14ac:dyDescent="0.25">
      <c r="A2596" t="s">
        <v>38</v>
      </c>
      <c r="B2596" t="s">
        <v>92</v>
      </c>
      <c r="C2596">
        <v>51838</v>
      </c>
      <c r="D2596">
        <v>2022</v>
      </c>
      <c r="E2596" t="s">
        <v>93</v>
      </c>
      <c r="F2596" t="s">
        <v>152</v>
      </c>
      <c r="G2596" t="s">
        <v>522</v>
      </c>
      <c r="H2596" t="s">
        <v>85</v>
      </c>
      <c r="I2596">
        <v>4</v>
      </c>
      <c r="J2596" t="s">
        <v>43</v>
      </c>
      <c r="K2596">
        <v>4</v>
      </c>
      <c r="L2596" t="s">
        <v>44</v>
      </c>
      <c r="M2596">
        <v>2.7000000476837158</v>
      </c>
      <c r="N2596" t="s">
        <v>70</v>
      </c>
      <c r="O2596" t="s">
        <v>46</v>
      </c>
      <c r="P2596">
        <v>3</v>
      </c>
      <c r="Q2596" t="s">
        <v>88</v>
      </c>
      <c r="R2596" t="s">
        <v>48</v>
      </c>
      <c r="T2596" t="s">
        <v>49</v>
      </c>
      <c r="U2596" t="s">
        <v>50</v>
      </c>
      <c r="V2596" t="s">
        <v>523</v>
      </c>
      <c r="W2596" t="s">
        <v>90</v>
      </c>
      <c r="X2596" t="s">
        <v>74</v>
      </c>
      <c r="Z2596">
        <v>0</v>
      </c>
      <c r="AA2596" t="s">
        <v>75</v>
      </c>
      <c r="AB2596" t="s">
        <v>91</v>
      </c>
      <c r="AC2596">
        <v>45</v>
      </c>
      <c r="AD2596">
        <v>11</v>
      </c>
      <c r="AE2596">
        <v>4</v>
      </c>
      <c r="AF2596">
        <v>2025</v>
      </c>
      <c r="AG2596">
        <v>20251104</v>
      </c>
      <c r="AH2596" s="2">
        <v>26200</v>
      </c>
      <c r="AI2596" s="2">
        <v>23867.015625</v>
      </c>
      <c r="AJ2596" s="2">
        <f t="shared" si="322"/>
        <v>2332.984375</v>
      </c>
      <c r="AK2596" s="6">
        <f t="shared" si="323"/>
        <v>8.9045205152671753E-2</v>
      </c>
      <c r="AL2596" s="12">
        <v>26200</v>
      </c>
      <c r="AM2596" s="12">
        <v>22658.55655399985</v>
      </c>
      <c r="AN2596" s="12">
        <f t="shared" si="324"/>
        <v>3541.4434460001503</v>
      </c>
      <c r="AO2596" s="13">
        <f t="shared" si="325"/>
        <v>0.13516959717557825</v>
      </c>
      <c r="AP2596" s="16">
        <v>26200</v>
      </c>
      <c r="AQ2596" s="16">
        <v>22249.193068940469</v>
      </c>
      <c r="AR2596" s="16">
        <f t="shared" si="326"/>
        <v>3950.8069310595311</v>
      </c>
      <c r="AS2596" s="17">
        <f t="shared" si="320"/>
        <v>0.1507941576740279</v>
      </c>
      <c r="AT2596" s="20">
        <v>26200</v>
      </c>
      <c r="AU2596" s="20">
        <v>23942.83396946565</v>
      </c>
      <c r="AV2596" s="20">
        <f t="shared" si="321"/>
        <v>2257.1660305343503</v>
      </c>
      <c r="AW2596" s="21">
        <f t="shared" si="327"/>
        <v>8.615137521123474E-2</v>
      </c>
    </row>
    <row r="2597" spans="1:49" x14ac:dyDescent="0.25">
      <c r="A2597" t="s">
        <v>123</v>
      </c>
      <c r="B2597" t="s">
        <v>257</v>
      </c>
      <c r="C2597">
        <v>120163</v>
      </c>
      <c r="D2597">
        <v>2014</v>
      </c>
      <c r="E2597" t="s">
        <v>155</v>
      </c>
      <c r="F2597" t="s">
        <v>244</v>
      </c>
      <c r="G2597" t="s">
        <v>276</v>
      </c>
      <c r="I2597">
        <v>4</v>
      </c>
      <c r="J2597" t="s">
        <v>129</v>
      </c>
      <c r="K2597">
        <v>4</v>
      </c>
      <c r="L2597" t="s">
        <v>44</v>
      </c>
      <c r="M2597">
        <v>2.4000000953674321</v>
      </c>
      <c r="N2597" t="s">
        <v>45</v>
      </c>
      <c r="O2597" t="s">
        <v>46</v>
      </c>
      <c r="P2597">
        <v>3</v>
      </c>
      <c r="Q2597" t="s">
        <v>60</v>
      </c>
      <c r="R2597" t="s">
        <v>48</v>
      </c>
      <c r="T2597" t="s">
        <v>49</v>
      </c>
      <c r="V2597" t="s">
        <v>263</v>
      </c>
      <c r="W2597" t="s">
        <v>62</v>
      </c>
      <c r="X2597" t="s">
        <v>74</v>
      </c>
      <c r="Z2597">
        <v>0</v>
      </c>
      <c r="AA2597" t="s">
        <v>75</v>
      </c>
      <c r="AB2597" t="s">
        <v>83</v>
      </c>
      <c r="AC2597">
        <v>45</v>
      </c>
      <c r="AD2597">
        <v>11</v>
      </c>
      <c r="AE2597">
        <v>4</v>
      </c>
      <c r="AF2597">
        <v>2025</v>
      </c>
      <c r="AG2597">
        <v>20251105</v>
      </c>
      <c r="AH2597" s="2">
        <v>5000</v>
      </c>
      <c r="AI2597" s="2">
        <v>4624.5390625</v>
      </c>
      <c r="AJ2597" s="2">
        <f t="shared" si="322"/>
        <v>375.4609375</v>
      </c>
      <c r="AK2597" s="6">
        <f t="shared" si="323"/>
        <v>7.5092187500000004E-2</v>
      </c>
      <c r="AL2597" s="12">
        <v>5000</v>
      </c>
      <c r="AM2597" s="12">
        <v>4120.6250712160509</v>
      </c>
      <c r="AN2597" s="12">
        <f t="shared" si="324"/>
        <v>879.37492878394914</v>
      </c>
      <c r="AO2597" s="13">
        <f t="shared" si="325"/>
        <v>0.17587498575678984</v>
      </c>
      <c r="AP2597" s="16">
        <v>5000</v>
      </c>
      <c r="AQ2597" s="16">
        <v>4119.8077946423346</v>
      </c>
      <c r="AR2597" s="16">
        <f t="shared" si="326"/>
        <v>880.19220535766544</v>
      </c>
      <c r="AS2597" s="17">
        <f t="shared" si="320"/>
        <v>0.17603844107153307</v>
      </c>
      <c r="AT2597" s="20">
        <v>5000</v>
      </c>
      <c r="AU2597" s="20">
        <v>4869.6843373493994</v>
      </c>
      <c r="AV2597" s="20">
        <f t="shared" si="321"/>
        <v>130.31566265060064</v>
      </c>
      <c r="AW2597" s="21">
        <f t="shared" si="327"/>
        <v>2.6063132530120128E-2</v>
      </c>
    </row>
    <row r="2598" spans="1:49" x14ac:dyDescent="0.25">
      <c r="A2598" t="s">
        <v>38</v>
      </c>
      <c r="B2598" t="s">
        <v>92</v>
      </c>
      <c r="C2598">
        <v>126826</v>
      </c>
      <c r="D2598">
        <v>2015</v>
      </c>
      <c r="E2598" t="s">
        <v>93</v>
      </c>
      <c r="F2598" t="s">
        <v>94</v>
      </c>
      <c r="G2598" t="s">
        <v>352</v>
      </c>
      <c r="I2598">
        <v>4</v>
      </c>
      <c r="J2598" t="s">
        <v>59</v>
      </c>
      <c r="K2598">
        <v>4</v>
      </c>
      <c r="L2598" t="s">
        <v>44</v>
      </c>
      <c r="M2598">
        <v>2.4000000953674321</v>
      </c>
      <c r="N2598" t="s">
        <v>45</v>
      </c>
      <c r="O2598" t="s">
        <v>46</v>
      </c>
      <c r="Q2598" t="s">
        <v>60</v>
      </c>
      <c r="R2598" t="s">
        <v>96</v>
      </c>
      <c r="T2598" t="s">
        <v>49</v>
      </c>
      <c r="V2598" t="s">
        <v>126</v>
      </c>
      <c r="W2598" t="s">
        <v>62</v>
      </c>
      <c r="X2598" t="s">
        <v>98</v>
      </c>
      <c r="Z2598">
        <v>0</v>
      </c>
      <c r="AA2598" t="s">
        <v>75</v>
      </c>
      <c r="AB2598" t="s">
        <v>83</v>
      </c>
      <c r="AC2598">
        <v>45</v>
      </c>
      <c r="AD2598">
        <v>11</v>
      </c>
      <c r="AE2598">
        <v>4</v>
      </c>
      <c r="AF2598">
        <v>2025</v>
      </c>
      <c r="AG2598">
        <v>20251104</v>
      </c>
      <c r="AH2598" s="2">
        <v>4100</v>
      </c>
      <c r="AI2598" s="2">
        <v>4225.01708984375</v>
      </c>
      <c r="AJ2598" s="2">
        <f t="shared" si="322"/>
        <v>125.01708984375</v>
      </c>
      <c r="AK2598" s="6">
        <f t="shared" si="323"/>
        <v>3.049197313262195E-2</v>
      </c>
      <c r="AL2598" s="12">
        <v>4100</v>
      </c>
      <c r="AM2598" s="12">
        <v>4066.9809702524931</v>
      </c>
      <c r="AN2598" s="12">
        <f t="shared" si="324"/>
        <v>33.01902974750692</v>
      </c>
      <c r="AO2598" s="13">
        <f t="shared" si="325"/>
        <v>8.0534218896358336E-3</v>
      </c>
      <c r="AP2598" s="16">
        <v>4100</v>
      </c>
      <c r="AQ2598" s="16">
        <v>3901.6376971783411</v>
      </c>
      <c r="AR2598" s="16">
        <f t="shared" si="326"/>
        <v>198.36230282165889</v>
      </c>
      <c r="AS2598" s="17">
        <f t="shared" si="320"/>
        <v>4.8381049468697292E-2</v>
      </c>
      <c r="AT2598" s="20">
        <v>4100</v>
      </c>
      <c r="AU2598" s="20">
        <v>4269.1111457036122</v>
      </c>
      <c r="AV2598" s="20">
        <f t="shared" si="321"/>
        <v>169.11114570361224</v>
      </c>
      <c r="AW2598" s="21">
        <f t="shared" si="327"/>
        <v>4.1246620903320055E-2</v>
      </c>
    </row>
    <row r="2599" spans="1:49" x14ac:dyDescent="0.25">
      <c r="A2599" t="s">
        <v>38</v>
      </c>
      <c r="B2599" t="s">
        <v>65</v>
      </c>
      <c r="C2599">
        <v>82608</v>
      </c>
      <c r="D2599">
        <v>2014</v>
      </c>
      <c r="E2599" t="s">
        <v>155</v>
      </c>
      <c r="F2599" t="s">
        <v>482</v>
      </c>
      <c r="G2599" t="s">
        <v>1141</v>
      </c>
      <c r="I2599">
        <v>6</v>
      </c>
      <c r="J2599" t="s">
        <v>129</v>
      </c>
      <c r="K2599">
        <v>4</v>
      </c>
      <c r="L2599" t="s">
        <v>44</v>
      </c>
      <c r="M2599">
        <v>3.2999999523162842</v>
      </c>
      <c r="N2599" t="s">
        <v>45</v>
      </c>
      <c r="O2599" t="s">
        <v>46</v>
      </c>
      <c r="P2599">
        <v>5</v>
      </c>
      <c r="Q2599" t="s">
        <v>60</v>
      </c>
      <c r="R2599" t="s">
        <v>48</v>
      </c>
      <c r="T2599" t="s">
        <v>49</v>
      </c>
      <c r="V2599" t="s">
        <v>942</v>
      </c>
      <c r="W2599" t="s">
        <v>134</v>
      </c>
      <c r="X2599" t="s">
        <v>63</v>
      </c>
      <c r="Z2599">
        <v>0</v>
      </c>
      <c r="AA2599" t="s">
        <v>75</v>
      </c>
      <c r="AB2599" t="s">
        <v>83</v>
      </c>
      <c r="AC2599">
        <v>45</v>
      </c>
      <c r="AD2599">
        <v>11</v>
      </c>
      <c r="AE2599">
        <v>4</v>
      </c>
      <c r="AF2599">
        <v>2025</v>
      </c>
      <c r="AG2599">
        <v>20251104</v>
      </c>
      <c r="AH2599" s="2">
        <v>9100</v>
      </c>
      <c r="AI2599" s="2">
        <v>8326.2177734375</v>
      </c>
      <c r="AJ2599" s="2">
        <f t="shared" si="322"/>
        <v>773.7822265625</v>
      </c>
      <c r="AK2599" s="6">
        <f t="shared" si="323"/>
        <v>8.5031013907967037E-2</v>
      </c>
      <c r="AL2599" s="12">
        <v>9100</v>
      </c>
      <c r="AM2599" s="12">
        <v>7691.6857659323477</v>
      </c>
      <c r="AN2599" s="12">
        <f t="shared" si="324"/>
        <v>1408.3142340676523</v>
      </c>
      <c r="AO2599" s="13">
        <f t="shared" si="325"/>
        <v>0.15475980594150024</v>
      </c>
      <c r="AP2599" s="16">
        <v>9100</v>
      </c>
      <c r="AQ2599" s="16">
        <v>7427.7269572801033</v>
      </c>
      <c r="AR2599" s="16">
        <f t="shared" si="326"/>
        <v>1672.2730427198967</v>
      </c>
      <c r="AS2599" s="17">
        <f t="shared" si="320"/>
        <v>0.18376626843075788</v>
      </c>
      <c r="AT2599" s="20">
        <v>9100</v>
      </c>
      <c r="AU2599" s="20">
        <v>8469.5711183496205</v>
      </c>
      <c r="AV2599" s="20">
        <f t="shared" si="321"/>
        <v>630.42888165037948</v>
      </c>
      <c r="AW2599" s="21">
        <f t="shared" si="327"/>
        <v>6.9277899082459279E-2</v>
      </c>
    </row>
    <row r="2600" spans="1:49" x14ac:dyDescent="0.25">
      <c r="A2600" t="s">
        <v>123</v>
      </c>
      <c r="B2600" t="s">
        <v>257</v>
      </c>
      <c r="C2600">
        <v>68797</v>
      </c>
      <c r="D2600">
        <v>2020</v>
      </c>
      <c r="E2600" t="s">
        <v>111</v>
      </c>
      <c r="F2600" t="s">
        <v>240</v>
      </c>
      <c r="G2600" t="s">
        <v>214</v>
      </c>
      <c r="I2600">
        <v>4</v>
      </c>
      <c r="J2600" t="s">
        <v>129</v>
      </c>
      <c r="K2600">
        <v>4</v>
      </c>
      <c r="L2600" t="s">
        <v>44</v>
      </c>
      <c r="M2600">
        <v>2.4000000953674321</v>
      </c>
      <c r="N2600" t="s">
        <v>45</v>
      </c>
      <c r="O2600" t="s">
        <v>46</v>
      </c>
      <c r="P2600">
        <v>4</v>
      </c>
      <c r="Q2600" t="s">
        <v>60</v>
      </c>
      <c r="R2600" t="s">
        <v>96</v>
      </c>
      <c r="S2600">
        <v>173</v>
      </c>
      <c r="T2600" t="s">
        <v>49</v>
      </c>
      <c r="U2600" t="s">
        <v>50</v>
      </c>
      <c r="W2600" t="s">
        <v>134</v>
      </c>
      <c r="X2600" t="s">
        <v>121</v>
      </c>
      <c r="Z2600">
        <v>0</v>
      </c>
      <c r="AA2600" t="s">
        <v>75</v>
      </c>
      <c r="AB2600" t="s">
        <v>83</v>
      </c>
      <c r="AC2600">
        <v>45</v>
      </c>
      <c r="AD2600">
        <v>11</v>
      </c>
      <c r="AE2600">
        <v>4</v>
      </c>
      <c r="AF2600">
        <v>2025</v>
      </c>
      <c r="AG2600">
        <v>20251105</v>
      </c>
      <c r="AH2600" s="2">
        <v>9750</v>
      </c>
      <c r="AI2600" s="2">
        <v>10177.5302734375</v>
      </c>
      <c r="AJ2600" s="2">
        <f t="shared" si="322"/>
        <v>427.5302734375</v>
      </c>
      <c r="AK2600" s="6">
        <f t="shared" si="323"/>
        <v>4.3849258814102565E-2</v>
      </c>
      <c r="AL2600" s="12">
        <v>9750</v>
      </c>
      <c r="AM2600" s="12">
        <v>10075.535455922491</v>
      </c>
      <c r="AN2600" s="12">
        <f t="shared" si="324"/>
        <v>325.53545592249066</v>
      </c>
      <c r="AO2600" s="13">
        <f t="shared" si="325"/>
        <v>3.3388251889486222E-2</v>
      </c>
      <c r="AP2600" s="16">
        <v>9750</v>
      </c>
      <c r="AQ2600" s="16">
        <v>9778.6690284824435</v>
      </c>
      <c r="AR2600" s="16">
        <f t="shared" si="326"/>
        <v>28.669028482443537</v>
      </c>
      <c r="AS2600" s="17">
        <f t="shared" si="320"/>
        <v>2.9404131776865168E-3</v>
      </c>
      <c r="AT2600" s="20">
        <v>9750</v>
      </c>
      <c r="AU2600" s="20">
        <v>10199.38504823151</v>
      </c>
      <c r="AV2600" s="20">
        <f t="shared" si="321"/>
        <v>449.38504823151015</v>
      </c>
      <c r="AW2600" s="21">
        <f t="shared" si="327"/>
        <v>4.6090774177590783E-2</v>
      </c>
    </row>
    <row r="2601" spans="1:49" x14ac:dyDescent="0.25">
      <c r="A2601" t="s">
        <v>123</v>
      </c>
      <c r="B2601" t="s">
        <v>124</v>
      </c>
      <c r="C2601">
        <v>209504</v>
      </c>
      <c r="D2601">
        <v>2016</v>
      </c>
      <c r="E2601" t="s">
        <v>139</v>
      </c>
      <c r="F2601" t="s">
        <v>1203</v>
      </c>
      <c r="I2601">
        <v>6</v>
      </c>
      <c r="J2601" t="s">
        <v>59</v>
      </c>
      <c r="K2601">
        <v>4</v>
      </c>
      <c r="L2601" t="s">
        <v>44</v>
      </c>
      <c r="M2601">
        <v>3.5</v>
      </c>
      <c r="N2601" t="s">
        <v>45</v>
      </c>
      <c r="O2601" t="s">
        <v>46</v>
      </c>
      <c r="Q2601" t="s">
        <v>215</v>
      </c>
      <c r="R2601" t="s">
        <v>48</v>
      </c>
      <c r="T2601" t="s">
        <v>49</v>
      </c>
      <c r="U2601" t="s">
        <v>72</v>
      </c>
      <c r="W2601" t="s">
        <v>134</v>
      </c>
      <c r="X2601" t="s">
        <v>53</v>
      </c>
      <c r="Z2601">
        <v>0</v>
      </c>
      <c r="AA2601" t="s">
        <v>75</v>
      </c>
      <c r="AB2601" t="s">
        <v>215</v>
      </c>
      <c r="AC2601">
        <v>45</v>
      </c>
      <c r="AD2601">
        <v>11</v>
      </c>
      <c r="AE2601">
        <v>4</v>
      </c>
      <c r="AF2601">
        <v>2025</v>
      </c>
      <c r="AG2601">
        <v>20251104</v>
      </c>
      <c r="AH2601" s="2">
        <v>800</v>
      </c>
      <c r="AI2601" s="2">
        <v>1376.513671875</v>
      </c>
      <c r="AJ2601" s="2">
        <f t="shared" si="322"/>
        <v>576.513671875</v>
      </c>
      <c r="AK2601" s="6">
        <f t="shared" si="323"/>
        <v>0.72064208984375</v>
      </c>
      <c r="AL2601" s="12">
        <v>800</v>
      </c>
      <c r="AM2601" s="12">
        <v>1493.195108194197</v>
      </c>
      <c r="AN2601" s="12">
        <f t="shared" si="324"/>
        <v>693.19510819419702</v>
      </c>
      <c r="AO2601" s="13">
        <f t="shared" si="325"/>
        <v>0.86649388524274629</v>
      </c>
      <c r="AP2601" s="16">
        <v>800</v>
      </c>
      <c r="AQ2601" s="16">
        <v>1675.0090751321311</v>
      </c>
      <c r="AR2601" s="16">
        <f t="shared" si="326"/>
        <v>875.0090751321311</v>
      </c>
      <c r="AS2601" s="17">
        <f t="shared" si="320"/>
        <v>1.0937613439151639</v>
      </c>
      <c r="AT2601" s="20">
        <v>800</v>
      </c>
      <c r="AU2601" s="20">
        <v>1362.1326073030109</v>
      </c>
      <c r="AV2601" s="20">
        <f t="shared" si="321"/>
        <v>562.1326073030109</v>
      </c>
      <c r="AW2601" s="21">
        <f t="shared" si="327"/>
        <v>0.70266575912876361</v>
      </c>
    </row>
    <row r="2602" spans="1:49" x14ac:dyDescent="0.25">
      <c r="A2602" t="s">
        <v>77</v>
      </c>
      <c r="B2602" t="s">
        <v>811</v>
      </c>
      <c r="C2602">
        <v>99304</v>
      </c>
      <c r="D2602">
        <v>2011</v>
      </c>
      <c r="E2602" t="s">
        <v>322</v>
      </c>
      <c r="F2602" t="s">
        <v>1609</v>
      </c>
      <c r="H2602" t="s">
        <v>530</v>
      </c>
      <c r="I2602">
        <v>6</v>
      </c>
      <c r="J2602" t="s">
        <v>59</v>
      </c>
      <c r="K2602">
        <v>2</v>
      </c>
      <c r="L2602" t="s">
        <v>44</v>
      </c>
      <c r="M2602">
        <v>3</v>
      </c>
      <c r="N2602" t="s">
        <v>70</v>
      </c>
      <c r="O2602" t="s">
        <v>46</v>
      </c>
      <c r="P2602">
        <v>2</v>
      </c>
      <c r="Q2602" t="s">
        <v>480</v>
      </c>
      <c r="S2602">
        <v>300</v>
      </c>
      <c r="T2602" t="s">
        <v>49</v>
      </c>
      <c r="W2602" t="s">
        <v>120</v>
      </c>
      <c r="X2602" t="s">
        <v>131</v>
      </c>
      <c r="Z2602">
        <v>0</v>
      </c>
      <c r="AA2602" t="s">
        <v>75</v>
      </c>
      <c r="AB2602" t="s">
        <v>481</v>
      </c>
      <c r="AC2602">
        <v>45</v>
      </c>
      <c r="AD2602">
        <v>11</v>
      </c>
      <c r="AE2602">
        <v>4</v>
      </c>
      <c r="AF2602">
        <v>2025</v>
      </c>
      <c r="AG2602">
        <v>20251105</v>
      </c>
      <c r="AH2602" s="2">
        <v>4500</v>
      </c>
      <c r="AI2602" s="2">
        <v>3623.23095703125</v>
      </c>
      <c r="AJ2602" s="2">
        <f t="shared" si="322"/>
        <v>876.76904296875</v>
      </c>
      <c r="AK2602" s="6">
        <f t="shared" si="323"/>
        <v>0.19483756510416667</v>
      </c>
      <c r="AL2602" s="12">
        <v>4500</v>
      </c>
      <c r="AM2602" s="12">
        <v>3392.0242455300472</v>
      </c>
      <c r="AN2602" s="12">
        <f t="shared" si="324"/>
        <v>1107.9757544699528</v>
      </c>
      <c r="AO2602" s="13">
        <f t="shared" si="325"/>
        <v>0.24621683432665617</v>
      </c>
      <c r="AP2602" s="16">
        <v>4500</v>
      </c>
      <c r="AQ2602" s="16">
        <v>3448.2356088322399</v>
      </c>
      <c r="AR2602" s="16">
        <f t="shared" si="326"/>
        <v>1051.7643911677601</v>
      </c>
      <c r="AS2602" s="17">
        <f t="shared" si="320"/>
        <v>0.23372542025950224</v>
      </c>
      <c r="AT2602" s="20">
        <v>4500</v>
      </c>
      <c r="AU2602" s="20">
        <v>3740</v>
      </c>
      <c r="AV2602" s="20">
        <f t="shared" si="321"/>
        <v>760</v>
      </c>
      <c r="AW2602" s="21">
        <f t="shared" si="327"/>
        <v>0.16888888888888889</v>
      </c>
    </row>
    <row r="2603" spans="1:49" x14ac:dyDescent="0.25">
      <c r="A2603" t="s">
        <v>38</v>
      </c>
      <c r="B2603" t="s">
        <v>39</v>
      </c>
      <c r="C2603">
        <v>101971</v>
      </c>
      <c r="D2603">
        <v>2020</v>
      </c>
      <c r="E2603" t="s">
        <v>93</v>
      </c>
      <c r="F2603" t="s">
        <v>152</v>
      </c>
      <c r="G2603" t="s">
        <v>153</v>
      </c>
      <c r="H2603" t="s">
        <v>779</v>
      </c>
      <c r="I2603">
        <v>8</v>
      </c>
      <c r="J2603" t="s">
        <v>69</v>
      </c>
      <c r="K2603">
        <v>4</v>
      </c>
      <c r="L2603" t="s">
        <v>44</v>
      </c>
      <c r="M2603">
        <v>6.5999999046325684</v>
      </c>
      <c r="N2603" t="s">
        <v>87</v>
      </c>
      <c r="Q2603" t="s">
        <v>88</v>
      </c>
      <c r="R2603" t="s">
        <v>89</v>
      </c>
      <c r="T2603" t="s">
        <v>219</v>
      </c>
      <c r="U2603" t="s">
        <v>72</v>
      </c>
      <c r="V2603" t="s">
        <v>833</v>
      </c>
      <c r="W2603" t="s">
        <v>247</v>
      </c>
      <c r="X2603" t="s">
        <v>74</v>
      </c>
      <c r="Z2603">
        <v>0</v>
      </c>
      <c r="AA2603" t="s">
        <v>75</v>
      </c>
      <c r="AB2603" t="s">
        <v>248</v>
      </c>
      <c r="AC2603">
        <v>45</v>
      </c>
      <c r="AD2603">
        <v>11</v>
      </c>
      <c r="AE2603">
        <v>4</v>
      </c>
      <c r="AF2603">
        <v>2025</v>
      </c>
      <c r="AG2603">
        <v>20251104</v>
      </c>
      <c r="AH2603" s="2">
        <v>27250</v>
      </c>
      <c r="AI2603" s="2">
        <v>30849.826171875</v>
      </c>
      <c r="AJ2603" s="2">
        <f t="shared" si="322"/>
        <v>3599.826171875</v>
      </c>
      <c r="AK2603" s="6">
        <f t="shared" si="323"/>
        <v>0.13210371272935781</v>
      </c>
      <c r="AL2603" s="12">
        <v>27250</v>
      </c>
      <c r="AM2603" s="12">
        <v>31579.127600837412</v>
      </c>
      <c r="AN2603" s="12">
        <f t="shared" si="324"/>
        <v>4329.1276008374116</v>
      </c>
      <c r="AO2603" s="13">
        <f t="shared" si="325"/>
        <v>0.15886706792063895</v>
      </c>
      <c r="AP2603" s="16">
        <v>27250</v>
      </c>
      <c r="AQ2603" s="16">
        <v>31446.062219073701</v>
      </c>
      <c r="AR2603" s="16">
        <f t="shared" si="326"/>
        <v>4196.0622190737013</v>
      </c>
      <c r="AS2603" s="17">
        <f t="shared" si="320"/>
        <v>0.15398393464490648</v>
      </c>
      <c r="AT2603" s="20">
        <v>27250</v>
      </c>
      <c r="AU2603" s="20">
        <v>29539.772499999999</v>
      </c>
      <c r="AV2603" s="20">
        <f t="shared" si="321"/>
        <v>2289.7724999999991</v>
      </c>
      <c r="AW2603" s="21">
        <f t="shared" si="327"/>
        <v>8.402834862385318E-2</v>
      </c>
    </row>
    <row r="2604" spans="1:49" x14ac:dyDescent="0.25">
      <c r="A2604" t="s">
        <v>38</v>
      </c>
      <c r="B2604" t="s">
        <v>105</v>
      </c>
      <c r="C2604">
        <v>195685</v>
      </c>
      <c r="D2604">
        <v>2018</v>
      </c>
      <c r="E2604" t="s">
        <v>57</v>
      </c>
      <c r="F2604" t="s">
        <v>232</v>
      </c>
      <c r="G2604" t="s">
        <v>1989</v>
      </c>
      <c r="I2604">
        <v>4</v>
      </c>
      <c r="J2604" t="s">
        <v>43</v>
      </c>
      <c r="K2604">
        <v>4</v>
      </c>
      <c r="L2604" t="s">
        <v>44</v>
      </c>
      <c r="M2604">
        <v>2</v>
      </c>
      <c r="N2604" t="s">
        <v>45</v>
      </c>
      <c r="Q2604" t="s">
        <v>118</v>
      </c>
      <c r="R2604" t="s">
        <v>96</v>
      </c>
      <c r="S2604">
        <v>147</v>
      </c>
      <c r="T2604" t="s">
        <v>49</v>
      </c>
      <c r="V2604" t="s">
        <v>424</v>
      </c>
      <c r="W2604" t="s">
        <v>120</v>
      </c>
      <c r="X2604" t="s">
        <v>121</v>
      </c>
      <c r="Y2604">
        <v>19400</v>
      </c>
      <c r="Z2604">
        <v>0</v>
      </c>
      <c r="AA2604" t="s">
        <v>75</v>
      </c>
      <c r="AB2604" t="s">
        <v>122</v>
      </c>
      <c r="AC2604">
        <v>45</v>
      </c>
      <c r="AD2604">
        <v>11</v>
      </c>
      <c r="AE2604">
        <v>4</v>
      </c>
      <c r="AF2604">
        <v>2025</v>
      </c>
      <c r="AG2604">
        <v>20251104</v>
      </c>
      <c r="AH2604" s="2">
        <v>1700</v>
      </c>
      <c r="AI2604" s="2">
        <v>1674.90087890625</v>
      </c>
      <c r="AJ2604" s="2">
        <f t="shared" si="322"/>
        <v>25.09912109375</v>
      </c>
      <c r="AK2604" s="6">
        <f t="shared" si="323"/>
        <v>1.4764188878676471E-2</v>
      </c>
      <c r="AL2604" s="12">
        <v>1700</v>
      </c>
      <c r="AM2604" s="12">
        <v>1694.5296105694631</v>
      </c>
      <c r="AN2604" s="12">
        <f t="shared" si="324"/>
        <v>5.4703894305368976</v>
      </c>
      <c r="AO2604" s="13">
        <f t="shared" si="325"/>
        <v>3.2178761356099397E-3</v>
      </c>
      <c r="AP2604" s="16">
        <v>1700</v>
      </c>
      <c r="AQ2604" s="16">
        <v>1681.683502297707</v>
      </c>
      <c r="AR2604" s="16">
        <f t="shared" si="326"/>
        <v>18.316497702292963</v>
      </c>
      <c r="AS2604" s="17">
        <f t="shared" si="320"/>
        <v>1.0774410413113509E-2</v>
      </c>
      <c r="AT2604" s="20">
        <v>1700</v>
      </c>
      <c r="AU2604" s="20">
        <v>1682.2043189368769</v>
      </c>
      <c r="AV2604" s="20">
        <f t="shared" si="321"/>
        <v>17.795681063123084</v>
      </c>
      <c r="AW2604" s="21">
        <f t="shared" si="327"/>
        <v>1.046804768419005E-2</v>
      </c>
    </row>
    <row r="2605" spans="1:49" x14ac:dyDescent="0.25">
      <c r="A2605" t="s">
        <v>77</v>
      </c>
      <c r="B2605" t="s">
        <v>811</v>
      </c>
      <c r="C2605">
        <v>121385</v>
      </c>
      <c r="D2605">
        <v>2010</v>
      </c>
      <c r="E2605" t="s">
        <v>159</v>
      </c>
      <c r="F2605" t="s">
        <v>213</v>
      </c>
      <c r="G2605" t="s">
        <v>161</v>
      </c>
      <c r="I2605">
        <v>6</v>
      </c>
      <c r="J2605" t="s">
        <v>43</v>
      </c>
      <c r="K2605">
        <v>4</v>
      </c>
      <c r="L2605" t="s">
        <v>44</v>
      </c>
      <c r="M2605">
        <v>3.5</v>
      </c>
      <c r="N2605" t="s">
        <v>45</v>
      </c>
      <c r="Q2605" t="s">
        <v>215</v>
      </c>
      <c r="S2605">
        <v>244</v>
      </c>
      <c r="T2605" t="s">
        <v>49</v>
      </c>
      <c r="U2605" t="s">
        <v>72</v>
      </c>
      <c r="V2605" t="s">
        <v>660</v>
      </c>
      <c r="W2605" t="s">
        <v>90</v>
      </c>
      <c r="X2605" t="s">
        <v>74</v>
      </c>
      <c r="Z2605">
        <v>0</v>
      </c>
      <c r="AA2605" t="s">
        <v>75</v>
      </c>
      <c r="AB2605" t="s">
        <v>215</v>
      </c>
      <c r="AC2605">
        <v>45</v>
      </c>
      <c r="AD2605">
        <v>11</v>
      </c>
      <c r="AE2605">
        <v>4</v>
      </c>
      <c r="AF2605">
        <v>2025</v>
      </c>
      <c r="AG2605">
        <v>20251105</v>
      </c>
      <c r="AH2605" s="2">
        <v>2800</v>
      </c>
      <c r="AI2605" s="2">
        <v>3315.912353515625</v>
      </c>
      <c r="AJ2605" s="2">
        <f t="shared" si="322"/>
        <v>515.912353515625</v>
      </c>
      <c r="AK2605" s="6">
        <f t="shared" si="323"/>
        <v>0.18425441196986608</v>
      </c>
      <c r="AL2605" s="12">
        <v>2800</v>
      </c>
      <c r="AM2605" s="12">
        <v>2866.737788682864</v>
      </c>
      <c r="AN2605" s="12">
        <f t="shared" si="324"/>
        <v>66.737788682863993</v>
      </c>
      <c r="AO2605" s="13">
        <f t="shared" si="325"/>
        <v>2.3834924529594282E-2</v>
      </c>
      <c r="AP2605" s="16">
        <v>2800</v>
      </c>
      <c r="AQ2605" s="16">
        <v>3007.4246768622588</v>
      </c>
      <c r="AR2605" s="16">
        <f t="shared" si="326"/>
        <v>207.42467686225882</v>
      </c>
      <c r="AS2605" s="17">
        <f t="shared" si="320"/>
        <v>7.4080241736521002E-2</v>
      </c>
      <c r="AT2605" s="20">
        <v>2800</v>
      </c>
      <c r="AU2605" s="20">
        <v>3532.4876339653752</v>
      </c>
      <c r="AV2605" s="20">
        <f t="shared" si="321"/>
        <v>732.48763396537515</v>
      </c>
      <c r="AW2605" s="21">
        <f t="shared" si="327"/>
        <v>0.26160272641620541</v>
      </c>
    </row>
    <row r="2606" spans="1:49" x14ac:dyDescent="0.25">
      <c r="A2606" t="s">
        <v>38</v>
      </c>
      <c r="B2606" t="s">
        <v>776</v>
      </c>
      <c r="C2606">
        <v>14226</v>
      </c>
      <c r="D2606">
        <v>2025</v>
      </c>
      <c r="E2606" t="s">
        <v>93</v>
      </c>
      <c r="F2606" t="s">
        <v>1046</v>
      </c>
      <c r="G2606" t="s">
        <v>1994</v>
      </c>
      <c r="I2606">
        <v>3</v>
      </c>
      <c r="J2606" t="s">
        <v>59</v>
      </c>
      <c r="K2606">
        <v>4</v>
      </c>
      <c r="L2606" t="s">
        <v>44</v>
      </c>
      <c r="M2606">
        <v>1.299999952316284</v>
      </c>
      <c r="N2606" t="s">
        <v>45</v>
      </c>
      <c r="O2606" t="s">
        <v>46</v>
      </c>
      <c r="P2606">
        <v>5</v>
      </c>
      <c r="Q2606" t="s">
        <v>60</v>
      </c>
      <c r="R2606" t="s">
        <v>96</v>
      </c>
      <c r="T2606" t="s">
        <v>49</v>
      </c>
      <c r="U2606" t="s">
        <v>50</v>
      </c>
      <c r="V2606" t="s">
        <v>1520</v>
      </c>
      <c r="W2606" t="s">
        <v>62</v>
      </c>
      <c r="X2606" t="s">
        <v>63</v>
      </c>
      <c r="Z2606">
        <v>0</v>
      </c>
      <c r="AA2606" t="s">
        <v>75</v>
      </c>
      <c r="AB2606" t="s">
        <v>83</v>
      </c>
      <c r="AC2606">
        <v>45</v>
      </c>
      <c r="AD2606">
        <v>11</v>
      </c>
      <c r="AE2606">
        <v>4</v>
      </c>
      <c r="AF2606">
        <v>2025</v>
      </c>
      <c r="AG2606">
        <v>20251105</v>
      </c>
      <c r="AH2606" s="2">
        <v>24000</v>
      </c>
      <c r="AI2606" s="2">
        <v>22323.248046875</v>
      </c>
      <c r="AJ2606" s="2">
        <f t="shared" si="322"/>
        <v>1676.751953125</v>
      </c>
      <c r="AK2606" s="6">
        <f t="shared" si="323"/>
        <v>6.9864664713541663E-2</v>
      </c>
      <c r="AL2606" s="12">
        <v>24000</v>
      </c>
      <c r="AM2606" s="12">
        <v>23829.631736315911</v>
      </c>
      <c r="AN2606" s="12">
        <f t="shared" si="324"/>
        <v>170.36826368408947</v>
      </c>
      <c r="AO2606" s="13">
        <f t="shared" si="325"/>
        <v>7.098677653503728E-3</v>
      </c>
      <c r="AP2606" s="16">
        <v>24000</v>
      </c>
      <c r="AQ2606" s="16">
        <v>22582.69846005943</v>
      </c>
      <c r="AR2606" s="16">
        <f t="shared" si="326"/>
        <v>1417.3015399405704</v>
      </c>
      <c r="AS2606" s="17">
        <f t="shared" si="320"/>
        <v>5.9054230830857098E-2</v>
      </c>
      <c r="AT2606" s="20">
        <v>24000</v>
      </c>
      <c r="AU2606" s="20">
        <v>21763.20139771283</v>
      </c>
      <c r="AV2606" s="20">
        <f t="shared" si="321"/>
        <v>2236.7986022871701</v>
      </c>
      <c r="AW2606" s="21">
        <f t="shared" si="327"/>
        <v>9.3199941761965416E-2</v>
      </c>
    </row>
    <row r="2607" spans="1:49" x14ac:dyDescent="0.25">
      <c r="A2607" t="s">
        <v>123</v>
      </c>
      <c r="B2607" t="s">
        <v>257</v>
      </c>
      <c r="C2607">
        <v>281233</v>
      </c>
      <c r="D2607">
        <v>2001</v>
      </c>
      <c r="E2607" t="s">
        <v>111</v>
      </c>
      <c r="F2607" t="s">
        <v>256</v>
      </c>
      <c r="G2607" t="s">
        <v>107</v>
      </c>
      <c r="H2607" t="s">
        <v>1995</v>
      </c>
      <c r="I2607">
        <v>8</v>
      </c>
      <c r="J2607" t="s">
        <v>101</v>
      </c>
      <c r="K2607">
        <v>4</v>
      </c>
      <c r="L2607" t="s">
        <v>44</v>
      </c>
      <c r="M2607">
        <v>4.6999998092651367</v>
      </c>
      <c r="N2607" t="s">
        <v>87</v>
      </c>
      <c r="O2607" t="s">
        <v>46</v>
      </c>
      <c r="P2607">
        <v>2</v>
      </c>
      <c r="Q2607" t="s">
        <v>88</v>
      </c>
      <c r="T2607" t="s">
        <v>49</v>
      </c>
      <c r="U2607" t="s">
        <v>72</v>
      </c>
      <c r="W2607" t="s">
        <v>134</v>
      </c>
      <c r="X2607" t="s">
        <v>74</v>
      </c>
      <c r="Z2607">
        <v>0</v>
      </c>
      <c r="AA2607" t="s">
        <v>75</v>
      </c>
      <c r="AB2607" t="s">
        <v>91</v>
      </c>
      <c r="AC2607">
        <v>45</v>
      </c>
      <c r="AD2607">
        <v>11</v>
      </c>
      <c r="AE2607">
        <v>4</v>
      </c>
      <c r="AF2607">
        <v>2025</v>
      </c>
      <c r="AG2607">
        <v>20251105</v>
      </c>
      <c r="AH2607" s="2">
        <v>1400</v>
      </c>
      <c r="AI2607" s="2">
        <v>854.37640380859375</v>
      </c>
      <c r="AJ2607" s="2">
        <f t="shared" si="322"/>
        <v>545.62359619140625</v>
      </c>
      <c r="AK2607" s="6">
        <f t="shared" si="323"/>
        <v>0.38973114013671872</v>
      </c>
      <c r="AL2607" s="12">
        <v>1400</v>
      </c>
      <c r="AM2607" s="12">
        <v>749.68620704456578</v>
      </c>
      <c r="AN2607" s="12">
        <f t="shared" si="324"/>
        <v>650.31379295543422</v>
      </c>
      <c r="AO2607" s="13">
        <f t="shared" si="325"/>
        <v>0.46450985211102447</v>
      </c>
      <c r="AP2607" s="16">
        <v>1400</v>
      </c>
      <c r="AQ2607" s="16">
        <v>751.2260648213412</v>
      </c>
      <c r="AR2607" s="16">
        <f t="shared" si="326"/>
        <v>648.7739351786588</v>
      </c>
      <c r="AS2607" s="17">
        <f t="shared" si="320"/>
        <v>0.46340995369904198</v>
      </c>
      <c r="AT2607" s="20">
        <v>1400</v>
      </c>
      <c r="AU2607" s="20">
        <v>910.73161953727504</v>
      </c>
      <c r="AV2607" s="20">
        <f t="shared" si="321"/>
        <v>489.26838046272496</v>
      </c>
      <c r="AW2607" s="21">
        <f t="shared" si="327"/>
        <v>0.34947741461623211</v>
      </c>
    </row>
    <row r="2608" spans="1:49" x14ac:dyDescent="0.25">
      <c r="A2608" t="s">
        <v>77</v>
      </c>
      <c r="B2608" t="s">
        <v>596</v>
      </c>
      <c r="C2608">
        <v>86650</v>
      </c>
      <c r="D2608">
        <v>2011</v>
      </c>
      <c r="E2608" t="s">
        <v>468</v>
      </c>
      <c r="F2608" t="s">
        <v>1996</v>
      </c>
      <c r="G2608" t="s">
        <v>1363</v>
      </c>
      <c r="I2608">
        <v>8</v>
      </c>
      <c r="J2608" t="s">
        <v>129</v>
      </c>
      <c r="K2608">
        <v>2</v>
      </c>
      <c r="L2608" t="s">
        <v>44</v>
      </c>
      <c r="M2608">
        <v>4.1999998092651367</v>
      </c>
      <c r="N2608" t="s">
        <v>44</v>
      </c>
      <c r="Q2608" t="s">
        <v>187</v>
      </c>
      <c r="R2608" t="s">
        <v>81</v>
      </c>
      <c r="S2608">
        <v>354</v>
      </c>
      <c r="T2608" t="s">
        <v>49</v>
      </c>
      <c r="V2608" t="s">
        <v>991</v>
      </c>
      <c r="W2608" t="s">
        <v>120</v>
      </c>
      <c r="X2608" t="s">
        <v>131</v>
      </c>
      <c r="Z2608">
        <v>0</v>
      </c>
      <c r="AA2608" t="s">
        <v>75</v>
      </c>
      <c r="AB2608" t="s">
        <v>187</v>
      </c>
      <c r="AC2608">
        <v>45</v>
      </c>
      <c r="AD2608">
        <v>11</v>
      </c>
      <c r="AE2608">
        <v>4</v>
      </c>
      <c r="AF2608">
        <v>2025</v>
      </c>
      <c r="AG2608">
        <v>20251105</v>
      </c>
      <c r="AH2608" s="2">
        <v>5800</v>
      </c>
      <c r="AI2608" s="2">
        <v>7759.8505859375</v>
      </c>
      <c r="AJ2608" s="2">
        <f t="shared" si="322"/>
        <v>1959.8505859375</v>
      </c>
      <c r="AK2608" s="6">
        <f t="shared" si="323"/>
        <v>0.33790527343749999</v>
      </c>
      <c r="AL2608" s="12">
        <v>5800</v>
      </c>
      <c r="AM2608" s="12">
        <v>7530.8255386022474</v>
      </c>
      <c r="AN2608" s="12">
        <f t="shared" si="324"/>
        <v>1730.8255386022474</v>
      </c>
      <c r="AO2608" s="13">
        <f t="shared" si="325"/>
        <v>0.2984181963107323</v>
      </c>
      <c r="AP2608" s="16">
        <v>5800</v>
      </c>
      <c r="AQ2608" s="16">
        <v>7073.1564651819026</v>
      </c>
      <c r="AR2608" s="16">
        <f t="shared" si="326"/>
        <v>1273.1564651819026</v>
      </c>
      <c r="AS2608" s="17">
        <f t="shared" si="320"/>
        <v>0.21950973537619009</v>
      </c>
      <c r="AT2608" s="20">
        <v>5800</v>
      </c>
      <c r="AU2608" s="20">
        <v>7893.102272727273</v>
      </c>
      <c r="AV2608" s="20">
        <f t="shared" si="321"/>
        <v>2093.102272727273</v>
      </c>
      <c r="AW2608" s="21">
        <f t="shared" si="327"/>
        <v>0.36087970219435739</v>
      </c>
    </row>
    <row r="2609" spans="1:49" x14ac:dyDescent="0.25">
      <c r="A2609" t="s">
        <v>77</v>
      </c>
      <c r="B2609" t="s">
        <v>811</v>
      </c>
      <c r="C2609">
        <v>101985</v>
      </c>
      <c r="D2609">
        <v>2016</v>
      </c>
      <c r="E2609" t="s">
        <v>155</v>
      </c>
      <c r="F2609" t="s">
        <v>156</v>
      </c>
      <c r="G2609" t="s">
        <v>254</v>
      </c>
      <c r="I2609">
        <v>4</v>
      </c>
      <c r="J2609" t="s">
        <v>59</v>
      </c>
      <c r="K2609">
        <v>4</v>
      </c>
      <c r="L2609" t="s">
        <v>44</v>
      </c>
      <c r="M2609">
        <v>2.4000000953674321</v>
      </c>
      <c r="N2609" t="s">
        <v>45</v>
      </c>
      <c r="Q2609" t="s">
        <v>118</v>
      </c>
      <c r="T2609" t="s">
        <v>49</v>
      </c>
      <c r="U2609" t="s">
        <v>50</v>
      </c>
      <c r="V2609" t="s">
        <v>158</v>
      </c>
      <c r="W2609" t="s">
        <v>120</v>
      </c>
      <c r="X2609" t="s">
        <v>74</v>
      </c>
      <c r="Z2609">
        <v>0</v>
      </c>
      <c r="AA2609" t="s">
        <v>75</v>
      </c>
      <c r="AB2609" t="s">
        <v>122</v>
      </c>
      <c r="AC2609">
        <v>45</v>
      </c>
      <c r="AD2609">
        <v>11</v>
      </c>
      <c r="AE2609">
        <v>4</v>
      </c>
      <c r="AF2609">
        <v>2025</v>
      </c>
      <c r="AG2609">
        <v>20251105</v>
      </c>
      <c r="AH2609" s="2">
        <v>3200</v>
      </c>
      <c r="AI2609" s="2">
        <v>3677.279296875</v>
      </c>
      <c r="AJ2609" s="2">
        <f t="shared" si="322"/>
        <v>477.279296875</v>
      </c>
      <c r="AK2609" s="6">
        <f t="shared" si="323"/>
        <v>0.1491497802734375</v>
      </c>
      <c r="AL2609" s="12">
        <v>3200</v>
      </c>
      <c r="AM2609" s="12">
        <v>3791.0800426007422</v>
      </c>
      <c r="AN2609" s="12">
        <f t="shared" si="324"/>
        <v>591.08004260074222</v>
      </c>
      <c r="AO2609" s="13">
        <f t="shared" si="325"/>
        <v>0.18471251331273195</v>
      </c>
      <c r="AP2609" s="16">
        <v>3200</v>
      </c>
      <c r="AQ2609" s="16">
        <v>4069.0374035911932</v>
      </c>
      <c r="AR2609" s="16">
        <f t="shared" si="326"/>
        <v>869.0374035911932</v>
      </c>
      <c r="AS2609" s="17">
        <f t="shared" si="320"/>
        <v>0.27157418862224786</v>
      </c>
      <c r="AT2609" s="20">
        <v>3200</v>
      </c>
      <c r="AU2609" s="20">
        <v>3724.47379032258</v>
      </c>
      <c r="AV2609" s="20">
        <f t="shared" si="321"/>
        <v>524.47379032258004</v>
      </c>
      <c r="AW2609" s="21">
        <f t="shared" si="327"/>
        <v>0.16389805947580627</v>
      </c>
    </row>
    <row r="2610" spans="1:49" x14ac:dyDescent="0.25">
      <c r="A2610" t="s">
        <v>38</v>
      </c>
      <c r="B2610" t="s">
        <v>776</v>
      </c>
      <c r="C2610">
        <v>136927</v>
      </c>
      <c r="D2610">
        <v>2016</v>
      </c>
      <c r="E2610" t="s">
        <v>360</v>
      </c>
      <c r="F2610" t="s">
        <v>361</v>
      </c>
      <c r="G2610" t="s">
        <v>587</v>
      </c>
      <c r="I2610">
        <v>4</v>
      </c>
      <c r="J2610" t="s">
        <v>117</v>
      </c>
      <c r="K2610">
        <v>4</v>
      </c>
      <c r="L2610" t="s">
        <v>44</v>
      </c>
      <c r="M2610">
        <v>2.4000000953674321</v>
      </c>
      <c r="N2610" t="s">
        <v>45</v>
      </c>
      <c r="O2610" t="s">
        <v>46</v>
      </c>
      <c r="P2610">
        <v>3</v>
      </c>
      <c r="Q2610" t="s">
        <v>60</v>
      </c>
      <c r="R2610" t="s">
        <v>48</v>
      </c>
      <c r="T2610" t="s">
        <v>49</v>
      </c>
      <c r="V2610" t="s">
        <v>403</v>
      </c>
      <c r="W2610" t="s">
        <v>62</v>
      </c>
      <c r="X2610" t="s">
        <v>53</v>
      </c>
      <c r="Z2610">
        <v>0</v>
      </c>
      <c r="AA2610" t="s">
        <v>75</v>
      </c>
      <c r="AB2610" t="s">
        <v>83</v>
      </c>
      <c r="AC2610">
        <v>45</v>
      </c>
      <c r="AD2610">
        <v>11</v>
      </c>
      <c r="AE2610">
        <v>4</v>
      </c>
      <c r="AF2610">
        <v>2025</v>
      </c>
      <c r="AG2610">
        <v>20251105</v>
      </c>
      <c r="AH2610" s="2">
        <v>2300</v>
      </c>
      <c r="AI2610" s="2">
        <v>2534.8701171875</v>
      </c>
      <c r="AJ2610" s="2">
        <f t="shared" si="322"/>
        <v>234.8701171875</v>
      </c>
      <c r="AK2610" s="6">
        <f t="shared" si="323"/>
        <v>0.10211744225543479</v>
      </c>
      <c r="AL2610" s="12">
        <v>2300</v>
      </c>
      <c r="AM2610" s="12">
        <v>2766.1848006000191</v>
      </c>
      <c r="AN2610" s="12">
        <f t="shared" si="324"/>
        <v>466.18480060001912</v>
      </c>
      <c r="AO2610" s="13">
        <f t="shared" si="325"/>
        <v>0.20268904373913874</v>
      </c>
      <c r="AP2610" s="16">
        <v>2300</v>
      </c>
      <c r="AQ2610" s="16">
        <v>2649.445354555729</v>
      </c>
      <c r="AR2610" s="16">
        <f t="shared" si="326"/>
        <v>349.44535455572895</v>
      </c>
      <c r="AS2610" s="17">
        <f t="shared" si="320"/>
        <v>0.15193276285031693</v>
      </c>
      <c r="AT2610" s="20">
        <v>2300</v>
      </c>
      <c r="AU2610" s="20">
        <v>2513.0397236614849</v>
      </c>
      <c r="AV2610" s="20">
        <f t="shared" si="321"/>
        <v>213.03972366148491</v>
      </c>
      <c r="AW2610" s="21">
        <f t="shared" si="327"/>
        <v>9.2625966809341265E-2</v>
      </c>
    </row>
    <row r="2611" spans="1:49" x14ac:dyDescent="0.25">
      <c r="A2611" t="s">
        <v>123</v>
      </c>
      <c r="B2611" t="s">
        <v>257</v>
      </c>
      <c r="C2611">
        <v>180250</v>
      </c>
      <c r="D2611">
        <v>2011</v>
      </c>
      <c r="E2611" t="s">
        <v>66</v>
      </c>
      <c r="F2611" t="s">
        <v>221</v>
      </c>
      <c r="I2611">
        <v>6</v>
      </c>
      <c r="J2611" t="s">
        <v>59</v>
      </c>
      <c r="K2611">
        <v>4</v>
      </c>
      <c r="L2611" t="s">
        <v>44</v>
      </c>
      <c r="M2611">
        <v>3.7000000476837158</v>
      </c>
      <c r="N2611" t="s">
        <v>87</v>
      </c>
      <c r="Q2611" t="s">
        <v>88</v>
      </c>
      <c r="R2611" t="s">
        <v>89</v>
      </c>
      <c r="S2611">
        <v>302</v>
      </c>
      <c r="T2611" t="s">
        <v>49</v>
      </c>
      <c r="U2611" t="s">
        <v>72</v>
      </c>
      <c r="W2611" t="s">
        <v>90</v>
      </c>
      <c r="X2611" t="s">
        <v>74</v>
      </c>
      <c r="Z2611">
        <v>0</v>
      </c>
      <c r="AA2611" t="s">
        <v>75</v>
      </c>
      <c r="AB2611" t="s">
        <v>91</v>
      </c>
      <c r="AC2611">
        <v>45</v>
      </c>
      <c r="AD2611">
        <v>11</v>
      </c>
      <c r="AE2611">
        <v>4</v>
      </c>
      <c r="AF2611">
        <v>2025</v>
      </c>
      <c r="AG2611">
        <v>20251105</v>
      </c>
      <c r="AH2611" s="2">
        <v>5000</v>
      </c>
      <c r="AI2611" s="2">
        <v>4000.116455078125</v>
      </c>
      <c r="AJ2611" s="2">
        <f t="shared" si="322"/>
        <v>999.883544921875</v>
      </c>
      <c r="AK2611" s="6">
        <f t="shared" si="323"/>
        <v>0.199976708984375</v>
      </c>
      <c r="AL2611" s="12">
        <v>5000</v>
      </c>
      <c r="AM2611" s="12">
        <v>4155.0968616918308</v>
      </c>
      <c r="AN2611" s="12">
        <f t="shared" si="324"/>
        <v>844.90313830816922</v>
      </c>
      <c r="AO2611" s="13">
        <f t="shared" si="325"/>
        <v>0.16898062766163385</v>
      </c>
      <c r="AP2611" s="16">
        <v>5000</v>
      </c>
      <c r="AQ2611" s="16">
        <v>4466.4384511306716</v>
      </c>
      <c r="AR2611" s="16">
        <f t="shared" si="326"/>
        <v>533.56154886932836</v>
      </c>
      <c r="AS2611" s="17">
        <f t="shared" si="320"/>
        <v>0.10671230977386567</v>
      </c>
      <c r="AT2611" s="20">
        <v>5000</v>
      </c>
      <c r="AU2611" s="20">
        <v>3966.9237565445028</v>
      </c>
      <c r="AV2611" s="20">
        <f t="shared" si="321"/>
        <v>1033.0762434554972</v>
      </c>
      <c r="AW2611" s="21">
        <f t="shared" si="327"/>
        <v>0.20661524869109943</v>
      </c>
    </row>
    <row r="2612" spans="1:49" x14ac:dyDescent="0.25">
      <c r="A2612" t="s">
        <v>38</v>
      </c>
      <c r="B2612" t="s">
        <v>259</v>
      </c>
      <c r="C2612">
        <v>167192</v>
      </c>
      <c r="D2612">
        <v>2008</v>
      </c>
      <c r="E2612" t="s">
        <v>155</v>
      </c>
      <c r="F2612" t="s">
        <v>201</v>
      </c>
      <c r="G2612" t="s">
        <v>947</v>
      </c>
      <c r="I2612">
        <v>4</v>
      </c>
      <c r="J2612" t="s">
        <v>43</v>
      </c>
      <c r="K2612">
        <v>4</v>
      </c>
      <c r="L2612" t="s">
        <v>44</v>
      </c>
      <c r="M2612">
        <v>2</v>
      </c>
      <c r="N2612" t="s">
        <v>45</v>
      </c>
      <c r="O2612" t="s">
        <v>46</v>
      </c>
      <c r="P2612">
        <v>2</v>
      </c>
      <c r="Q2612" t="s">
        <v>118</v>
      </c>
      <c r="R2612" t="s">
        <v>96</v>
      </c>
      <c r="S2612">
        <v>138</v>
      </c>
      <c r="T2612" t="s">
        <v>49</v>
      </c>
      <c r="U2612" t="s">
        <v>50</v>
      </c>
      <c r="W2612" t="s">
        <v>120</v>
      </c>
      <c r="X2612" t="s">
        <v>63</v>
      </c>
      <c r="Z2612">
        <v>0</v>
      </c>
      <c r="AA2612" t="s">
        <v>75</v>
      </c>
      <c r="AB2612" t="s">
        <v>122</v>
      </c>
      <c r="AC2612">
        <v>45</v>
      </c>
      <c r="AD2612">
        <v>11</v>
      </c>
      <c r="AE2612">
        <v>4</v>
      </c>
      <c r="AF2612">
        <v>2025</v>
      </c>
      <c r="AG2612">
        <v>20251105</v>
      </c>
      <c r="AH2612" s="2">
        <v>500</v>
      </c>
      <c r="AI2612" s="2">
        <v>931.64544677734375</v>
      </c>
      <c r="AJ2612" s="2">
        <f t="shared" si="322"/>
        <v>431.64544677734375</v>
      </c>
      <c r="AK2612" s="6">
        <f t="shared" si="323"/>
        <v>0.86329089355468747</v>
      </c>
      <c r="AL2612" s="12">
        <v>500</v>
      </c>
      <c r="AM2612" s="12">
        <v>858.71718747103603</v>
      </c>
      <c r="AN2612" s="12">
        <f t="shared" si="324"/>
        <v>358.71718747103603</v>
      </c>
      <c r="AO2612" s="13">
        <f t="shared" si="325"/>
        <v>0.71743437494207207</v>
      </c>
      <c r="AP2612" s="16">
        <v>500</v>
      </c>
      <c r="AQ2612" s="16">
        <v>853.31631428107721</v>
      </c>
      <c r="AR2612" s="16">
        <f t="shared" si="326"/>
        <v>353.31631428107721</v>
      </c>
      <c r="AS2612" s="17">
        <f t="shared" si="320"/>
        <v>0.70663262856215447</v>
      </c>
      <c r="AT2612" s="20">
        <v>500</v>
      </c>
      <c r="AU2612" s="20">
        <v>985.31054131054134</v>
      </c>
      <c r="AV2612" s="20">
        <f t="shared" si="321"/>
        <v>485.31054131054134</v>
      </c>
      <c r="AW2612" s="21">
        <f t="shared" si="327"/>
        <v>0.97062108262108271</v>
      </c>
    </row>
    <row r="2613" spans="1:49" x14ac:dyDescent="0.25">
      <c r="A2613" t="s">
        <v>38</v>
      </c>
      <c r="B2613" t="s">
        <v>776</v>
      </c>
      <c r="C2613">
        <v>15284</v>
      </c>
      <c r="D2613">
        <v>2024</v>
      </c>
      <c r="E2613" t="s">
        <v>40</v>
      </c>
      <c r="F2613" t="s">
        <v>1313</v>
      </c>
      <c r="G2613" t="s">
        <v>1997</v>
      </c>
      <c r="H2613" t="s">
        <v>175</v>
      </c>
      <c r="I2613">
        <v>6</v>
      </c>
      <c r="J2613" t="s">
        <v>230</v>
      </c>
      <c r="K2613">
        <v>4</v>
      </c>
      <c r="L2613" t="s">
        <v>44</v>
      </c>
      <c r="M2613">
        <v>4</v>
      </c>
      <c r="N2613" t="s">
        <v>87</v>
      </c>
      <c r="O2613" t="s">
        <v>46</v>
      </c>
      <c r="P2613">
        <v>5</v>
      </c>
      <c r="Q2613" t="s">
        <v>60</v>
      </c>
      <c r="R2613" t="s">
        <v>89</v>
      </c>
      <c r="S2613">
        <v>270</v>
      </c>
      <c r="T2613" t="s">
        <v>49</v>
      </c>
      <c r="U2613" t="s">
        <v>72</v>
      </c>
      <c r="V2613" t="s">
        <v>176</v>
      </c>
      <c r="W2613" t="s">
        <v>90</v>
      </c>
      <c r="X2613" t="s">
        <v>53</v>
      </c>
      <c r="Z2613">
        <v>0</v>
      </c>
      <c r="AA2613" t="s">
        <v>75</v>
      </c>
      <c r="AB2613" t="s">
        <v>83</v>
      </c>
      <c r="AC2613">
        <v>45</v>
      </c>
      <c r="AD2613">
        <v>11</v>
      </c>
      <c r="AE2613">
        <v>4</v>
      </c>
      <c r="AF2613">
        <v>2025</v>
      </c>
      <c r="AG2613">
        <v>20251103</v>
      </c>
      <c r="AH2613" s="2">
        <v>53000</v>
      </c>
      <c r="AI2613" s="2">
        <v>45903.296875</v>
      </c>
      <c r="AJ2613" s="2">
        <f t="shared" si="322"/>
        <v>7096.703125</v>
      </c>
      <c r="AK2613" s="6">
        <f t="shared" si="323"/>
        <v>0.13390005896226415</v>
      </c>
      <c r="AL2613" s="12">
        <v>53000</v>
      </c>
      <c r="AM2613" s="12">
        <v>43213.603300769377</v>
      </c>
      <c r="AN2613" s="12">
        <f t="shared" si="324"/>
        <v>9786.3966992306232</v>
      </c>
      <c r="AO2613" s="13">
        <f t="shared" si="325"/>
        <v>0.18464899432510609</v>
      </c>
      <c r="AP2613" s="16">
        <v>53000</v>
      </c>
      <c r="AQ2613" s="16">
        <v>41004.799729650702</v>
      </c>
      <c r="AR2613" s="16">
        <f t="shared" si="326"/>
        <v>11995.200270349298</v>
      </c>
      <c r="AS2613" s="17">
        <f t="shared" si="320"/>
        <v>0.22632453340281694</v>
      </c>
      <c r="AT2613" s="20">
        <v>53000</v>
      </c>
      <c r="AU2613" s="20">
        <v>44601.807228915663</v>
      </c>
      <c r="AV2613" s="20">
        <f t="shared" si="321"/>
        <v>8398.1927710843374</v>
      </c>
      <c r="AW2613" s="21">
        <f t="shared" si="327"/>
        <v>0.15845646737894975</v>
      </c>
    </row>
    <row r="2614" spans="1:49" x14ac:dyDescent="0.25">
      <c r="A2614" t="s">
        <v>77</v>
      </c>
      <c r="B2614" t="s">
        <v>811</v>
      </c>
      <c r="C2614">
        <v>80754</v>
      </c>
      <c r="D2614">
        <v>2020</v>
      </c>
      <c r="E2614" t="s">
        <v>504</v>
      </c>
      <c r="F2614" t="s">
        <v>822</v>
      </c>
      <c r="G2614" t="s">
        <v>1998</v>
      </c>
      <c r="I2614">
        <v>6</v>
      </c>
      <c r="J2614" t="s">
        <v>117</v>
      </c>
      <c r="K2614">
        <v>4</v>
      </c>
      <c r="L2614" t="s">
        <v>44</v>
      </c>
      <c r="M2614">
        <v>3.5999999046325679</v>
      </c>
      <c r="N2614" t="s">
        <v>45</v>
      </c>
      <c r="Q2614" t="s">
        <v>215</v>
      </c>
      <c r="R2614" t="s">
        <v>96</v>
      </c>
      <c r="S2614">
        <v>287</v>
      </c>
      <c r="T2614" t="s">
        <v>49</v>
      </c>
      <c r="U2614" t="s">
        <v>72</v>
      </c>
      <c r="W2614" t="s">
        <v>90</v>
      </c>
      <c r="X2614" t="s">
        <v>98</v>
      </c>
      <c r="Y2614">
        <v>41240</v>
      </c>
      <c r="Z2614">
        <v>0</v>
      </c>
      <c r="AA2614" t="s">
        <v>75</v>
      </c>
      <c r="AB2614" t="s">
        <v>215</v>
      </c>
      <c r="AC2614">
        <v>45</v>
      </c>
      <c r="AD2614">
        <v>11</v>
      </c>
      <c r="AE2614">
        <v>4</v>
      </c>
      <c r="AF2614">
        <v>2025</v>
      </c>
      <c r="AG2614">
        <v>20251104</v>
      </c>
      <c r="AH2614" s="2">
        <v>16200</v>
      </c>
      <c r="AI2614" s="2">
        <v>14625.796875</v>
      </c>
      <c r="AJ2614" s="2">
        <f t="shared" si="322"/>
        <v>1574.203125</v>
      </c>
      <c r="AK2614" s="6">
        <f t="shared" si="323"/>
        <v>9.7173032407407406E-2</v>
      </c>
      <c r="AL2614" s="12">
        <v>16200</v>
      </c>
      <c r="AM2614" s="12">
        <v>13336.854263495479</v>
      </c>
      <c r="AN2614" s="12">
        <f t="shared" si="324"/>
        <v>2863.1457365045208</v>
      </c>
      <c r="AO2614" s="13">
        <f t="shared" si="325"/>
        <v>0.17673739114225437</v>
      </c>
      <c r="AP2614" s="16">
        <v>16200</v>
      </c>
      <c r="AQ2614" s="16">
        <v>15246.276503055669</v>
      </c>
      <c r="AR2614" s="16">
        <f t="shared" si="326"/>
        <v>953.72349694433069</v>
      </c>
      <c r="AS2614" s="17">
        <f t="shared" si="320"/>
        <v>5.8871820799032762E-2</v>
      </c>
      <c r="AT2614" s="20">
        <v>16200</v>
      </c>
      <c r="AU2614" s="20">
        <v>14965.314720812181</v>
      </c>
      <c r="AV2614" s="20">
        <f t="shared" si="321"/>
        <v>1234.6852791878191</v>
      </c>
      <c r="AW2614" s="21">
        <f t="shared" si="327"/>
        <v>7.6215140690606115E-2</v>
      </c>
    </row>
    <row r="2615" spans="1:49" x14ac:dyDescent="0.25">
      <c r="A2615" t="s">
        <v>77</v>
      </c>
      <c r="B2615" t="s">
        <v>596</v>
      </c>
      <c r="C2615">
        <v>149584</v>
      </c>
      <c r="D2615">
        <v>2011</v>
      </c>
      <c r="E2615" t="s">
        <v>159</v>
      </c>
      <c r="F2615" t="s">
        <v>160</v>
      </c>
      <c r="G2615" t="s">
        <v>237</v>
      </c>
      <c r="I2615">
        <v>6</v>
      </c>
      <c r="J2615" t="s">
        <v>43</v>
      </c>
      <c r="K2615">
        <v>4</v>
      </c>
      <c r="L2615" t="s">
        <v>44</v>
      </c>
      <c r="M2615">
        <v>3.5</v>
      </c>
      <c r="N2615" t="s">
        <v>87</v>
      </c>
      <c r="O2615" t="s">
        <v>46</v>
      </c>
      <c r="Q2615" t="s">
        <v>60</v>
      </c>
      <c r="R2615" t="s">
        <v>89</v>
      </c>
      <c r="S2615">
        <v>250</v>
      </c>
      <c r="T2615" t="s">
        <v>49</v>
      </c>
      <c r="U2615" t="s">
        <v>72</v>
      </c>
      <c r="V2615" t="s">
        <v>162</v>
      </c>
      <c r="W2615" t="s">
        <v>90</v>
      </c>
      <c r="X2615" t="s">
        <v>74</v>
      </c>
      <c r="Z2615">
        <v>0</v>
      </c>
      <c r="AA2615" t="s">
        <v>75</v>
      </c>
      <c r="AB2615" t="s">
        <v>83</v>
      </c>
      <c r="AC2615">
        <v>45</v>
      </c>
      <c r="AD2615">
        <v>11</v>
      </c>
      <c r="AE2615">
        <v>4</v>
      </c>
      <c r="AF2615">
        <v>2025</v>
      </c>
      <c r="AG2615">
        <v>20251105</v>
      </c>
      <c r="AH2615" s="2">
        <v>3900</v>
      </c>
      <c r="AI2615" s="2">
        <v>3956.79931640625</v>
      </c>
      <c r="AJ2615" s="2">
        <f t="shared" si="322"/>
        <v>56.79931640625</v>
      </c>
      <c r="AK2615" s="6">
        <f t="shared" si="323"/>
        <v>1.4563927283653846E-2</v>
      </c>
      <c r="AL2615" s="12">
        <v>3900</v>
      </c>
      <c r="AM2615" s="12">
        <v>3674.9589332395758</v>
      </c>
      <c r="AN2615" s="12">
        <f t="shared" si="324"/>
        <v>225.0410667604242</v>
      </c>
      <c r="AO2615" s="13">
        <f t="shared" si="325"/>
        <v>5.7702837630878002E-2</v>
      </c>
      <c r="AP2615" s="16">
        <v>3900</v>
      </c>
      <c r="AQ2615" s="16">
        <v>3951.4025820236229</v>
      </c>
      <c r="AR2615" s="16">
        <f t="shared" si="326"/>
        <v>51.402582023622926</v>
      </c>
      <c r="AS2615" s="17">
        <f t="shared" si="320"/>
        <v>1.3180149236826392E-2</v>
      </c>
      <c r="AT2615" s="20">
        <v>3900</v>
      </c>
      <c r="AU2615" s="20">
        <v>4077.3800259403379</v>
      </c>
      <c r="AV2615" s="20">
        <f t="shared" si="321"/>
        <v>177.38002594033787</v>
      </c>
      <c r="AW2615" s="21">
        <f t="shared" si="327"/>
        <v>4.5482057933419966E-2</v>
      </c>
    </row>
    <row r="2616" spans="1:49" x14ac:dyDescent="0.25">
      <c r="A2616" t="s">
        <v>77</v>
      </c>
      <c r="B2616" t="s">
        <v>596</v>
      </c>
      <c r="C2616">
        <v>101450</v>
      </c>
      <c r="D2616">
        <v>2014</v>
      </c>
      <c r="E2616" t="s">
        <v>155</v>
      </c>
      <c r="F2616" t="s">
        <v>618</v>
      </c>
      <c r="G2616" t="s">
        <v>1999</v>
      </c>
      <c r="I2616">
        <v>4</v>
      </c>
      <c r="J2616" t="s">
        <v>69</v>
      </c>
      <c r="K2616">
        <v>4</v>
      </c>
      <c r="L2616" t="s">
        <v>44</v>
      </c>
      <c r="M2616">
        <v>1.6000000238418579</v>
      </c>
      <c r="N2616" t="s">
        <v>45</v>
      </c>
      <c r="O2616" t="s">
        <v>46</v>
      </c>
      <c r="P2616">
        <v>3</v>
      </c>
      <c r="Q2616" t="s">
        <v>47</v>
      </c>
      <c r="T2616" t="s">
        <v>49</v>
      </c>
      <c r="V2616" t="s">
        <v>197</v>
      </c>
      <c r="W2616" t="s">
        <v>120</v>
      </c>
      <c r="X2616" t="s">
        <v>63</v>
      </c>
      <c r="Z2616">
        <v>0</v>
      </c>
      <c r="AA2616" t="s">
        <v>75</v>
      </c>
      <c r="AB2616" t="s">
        <v>332</v>
      </c>
      <c r="AC2616">
        <v>45</v>
      </c>
      <c r="AD2616">
        <v>11</v>
      </c>
      <c r="AE2616">
        <v>4</v>
      </c>
      <c r="AF2616">
        <v>2025</v>
      </c>
      <c r="AG2616">
        <v>20251105</v>
      </c>
      <c r="AH2616" s="2">
        <v>1700</v>
      </c>
      <c r="AI2616" s="2">
        <v>2310.9580078125</v>
      </c>
      <c r="AJ2616" s="2">
        <f t="shared" si="322"/>
        <v>610.9580078125</v>
      </c>
      <c r="AK2616" s="6">
        <f t="shared" si="323"/>
        <v>0.35938706341911764</v>
      </c>
      <c r="AL2616" s="12">
        <v>1700</v>
      </c>
      <c r="AM2616" s="12">
        <v>2270.405115678911</v>
      </c>
      <c r="AN2616" s="12">
        <f t="shared" si="324"/>
        <v>570.40511567891099</v>
      </c>
      <c r="AO2616" s="13">
        <f t="shared" si="325"/>
        <v>0.33553242098759473</v>
      </c>
      <c r="AP2616" s="16">
        <v>1700</v>
      </c>
      <c r="AQ2616" s="16">
        <v>2253.7589019334519</v>
      </c>
      <c r="AR2616" s="16">
        <f t="shared" si="326"/>
        <v>553.75890193345185</v>
      </c>
      <c r="AS2616" s="17">
        <f t="shared" si="320"/>
        <v>0.3257405305490893</v>
      </c>
      <c r="AT2616" s="20">
        <v>1700</v>
      </c>
      <c r="AU2616" s="20">
        <v>2315.567501527184</v>
      </c>
      <c r="AV2616" s="20">
        <f t="shared" si="321"/>
        <v>615.56750152718405</v>
      </c>
      <c r="AW2616" s="21">
        <f t="shared" si="327"/>
        <v>0.36209853031010825</v>
      </c>
    </row>
    <row r="2617" spans="1:49" x14ac:dyDescent="0.25">
      <c r="A2617" t="s">
        <v>123</v>
      </c>
      <c r="B2617" t="s">
        <v>440</v>
      </c>
      <c r="C2617">
        <v>83437</v>
      </c>
      <c r="D2617">
        <v>2018</v>
      </c>
      <c r="E2617" t="s">
        <v>322</v>
      </c>
      <c r="F2617" t="s">
        <v>900</v>
      </c>
      <c r="H2617" t="s">
        <v>530</v>
      </c>
      <c r="I2617">
        <v>4</v>
      </c>
      <c r="J2617" t="s">
        <v>69</v>
      </c>
      <c r="K2617">
        <v>4</v>
      </c>
      <c r="L2617" t="s">
        <v>44</v>
      </c>
      <c r="M2617">
        <v>2</v>
      </c>
      <c r="N2617" t="s">
        <v>70</v>
      </c>
      <c r="O2617" t="s">
        <v>703</v>
      </c>
      <c r="Q2617" t="s">
        <v>118</v>
      </c>
      <c r="S2617">
        <v>180</v>
      </c>
      <c r="T2617" t="s">
        <v>49</v>
      </c>
      <c r="W2617" t="s">
        <v>120</v>
      </c>
      <c r="X2617" t="s">
        <v>131</v>
      </c>
      <c r="Y2617">
        <v>34900</v>
      </c>
      <c r="Z2617">
        <v>0</v>
      </c>
      <c r="AA2617" t="s">
        <v>75</v>
      </c>
      <c r="AB2617" t="s">
        <v>122</v>
      </c>
      <c r="AC2617">
        <v>45</v>
      </c>
      <c r="AD2617">
        <v>11</v>
      </c>
      <c r="AE2617">
        <v>4</v>
      </c>
      <c r="AF2617">
        <v>2025</v>
      </c>
      <c r="AG2617">
        <v>20251105</v>
      </c>
      <c r="AH2617" s="2">
        <v>1900</v>
      </c>
      <c r="AI2617" s="2">
        <v>3557.503662109375</v>
      </c>
      <c r="AJ2617" s="2">
        <f t="shared" si="322"/>
        <v>1657.503662109375</v>
      </c>
      <c r="AK2617" s="6">
        <f t="shared" si="323"/>
        <v>0.87237034847861838</v>
      </c>
      <c r="AL2617" s="12">
        <v>1900</v>
      </c>
      <c r="AM2617" s="12">
        <v>3957.235555327798</v>
      </c>
      <c r="AN2617" s="12">
        <f t="shared" si="324"/>
        <v>2057.235555327798</v>
      </c>
      <c r="AO2617" s="13">
        <f t="shared" si="325"/>
        <v>1.0827555554356831</v>
      </c>
      <c r="AP2617" s="16">
        <v>1900</v>
      </c>
      <c r="AQ2617" s="16">
        <v>3450.1149921783631</v>
      </c>
      <c r="AR2617" s="16">
        <f t="shared" si="326"/>
        <v>1550.1149921783631</v>
      </c>
      <c r="AS2617" s="17">
        <f t="shared" si="320"/>
        <v>0.81584999588334894</v>
      </c>
      <c r="AT2617" s="20">
        <v>1900</v>
      </c>
      <c r="AU2617" s="20">
        <v>3532.4876339653752</v>
      </c>
      <c r="AV2617" s="20">
        <f t="shared" si="321"/>
        <v>1632.4876339653752</v>
      </c>
      <c r="AW2617" s="21">
        <f t="shared" si="327"/>
        <v>0.85920401787651324</v>
      </c>
    </row>
    <row r="2618" spans="1:49" x14ac:dyDescent="0.25">
      <c r="A2618" t="s">
        <v>123</v>
      </c>
      <c r="B2618" t="s">
        <v>440</v>
      </c>
      <c r="C2618">
        <v>83227</v>
      </c>
      <c r="D2618">
        <v>2020</v>
      </c>
      <c r="E2618" t="s">
        <v>159</v>
      </c>
      <c r="F2618" t="s">
        <v>564</v>
      </c>
      <c r="G2618" t="s">
        <v>229</v>
      </c>
      <c r="I2618">
        <v>4</v>
      </c>
      <c r="J2618" t="s">
        <v>129</v>
      </c>
      <c r="K2618">
        <v>4</v>
      </c>
      <c r="L2618" t="s">
        <v>44</v>
      </c>
      <c r="M2618">
        <v>2</v>
      </c>
      <c r="N2618" t="s">
        <v>45</v>
      </c>
      <c r="O2618" t="s">
        <v>46</v>
      </c>
      <c r="P2618">
        <v>4</v>
      </c>
      <c r="Q2618" t="s">
        <v>118</v>
      </c>
      <c r="R2618" t="s">
        <v>48</v>
      </c>
      <c r="S2618">
        <v>158</v>
      </c>
      <c r="T2618" t="s">
        <v>49</v>
      </c>
      <c r="U2618" t="s">
        <v>50</v>
      </c>
      <c r="V2618" t="s">
        <v>707</v>
      </c>
      <c r="W2618" t="s">
        <v>52</v>
      </c>
      <c r="X2618" t="s">
        <v>98</v>
      </c>
      <c r="Z2618">
        <v>0</v>
      </c>
      <c r="AA2618" t="s">
        <v>75</v>
      </c>
      <c r="AB2618" t="s">
        <v>122</v>
      </c>
      <c r="AC2618">
        <v>45</v>
      </c>
      <c r="AD2618">
        <v>11</v>
      </c>
      <c r="AE2618">
        <v>4</v>
      </c>
      <c r="AF2618">
        <v>2025</v>
      </c>
      <c r="AG2618">
        <v>20251105</v>
      </c>
      <c r="AH2618" s="2">
        <v>13800</v>
      </c>
      <c r="AI2618" s="2">
        <v>13141.7978515625</v>
      </c>
      <c r="AJ2618" s="2">
        <f t="shared" si="322"/>
        <v>658.2021484375</v>
      </c>
      <c r="AK2618" s="6">
        <f t="shared" si="323"/>
        <v>4.7695807857789853E-2</v>
      </c>
      <c r="AL2618" s="12">
        <v>13800</v>
      </c>
      <c r="AM2618" s="12">
        <v>13000.544778340331</v>
      </c>
      <c r="AN2618" s="12">
        <f t="shared" si="324"/>
        <v>799.45522165966941</v>
      </c>
      <c r="AO2618" s="13">
        <f t="shared" si="325"/>
        <v>5.793153780142532E-2</v>
      </c>
      <c r="AP2618" s="16">
        <v>13800</v>
      </c>
      <c r="AQ2618" s="16">
        <v>12623.845934619651</v>
      </c>
      <c r="AR2618" s="16">
        <f t="shared" si="326"/>
        <v>1176.1540653803495</v>
      </c>
      <c r="AS2618" s="17">
        <f t="shared" si="320"/>
        <v>8.522855546234416E-2</v>
      </c>
      <c r="AT2618" s="20">
        <v>13800</v>
      </c>
      <c r="AU2618" s="20">
        <v>13100</v>
      </c>
      <c r="AV2618" s="20">
        <f t="shared" si="321"/>
        <v>700</v>
      </c>
      <c r="AW2618" s="21">
        <f t="shared" si="327"/>
        <v>5.0724637681159424E-2</v>
      </c>
    </row>
    <row r="2619" spans="1:49" x14ac:dyDescent="0.25">
      <c r="A2619" t="s">
        <v>123</v>
      </c>
      <c r="B2619" t="s">
        <v>200</v>
      </c>
      <c r="C2619">
        <v>78389</v>
      </c>
      <c r="D2619">
        <v>2012</v>
      </c>
      <c r="E2619" t="s">
        <v>93</v>
      </c>
      <c r="F2619" t="s">
        <v>94</v>
      </c>
      <c r="G2619" t="s">
        <v>533</v>
      </c>
      <c r="I2619">
        <v>6</v>
      </c>
      <c r="J2619" t="s">
        <v>59</v>
      </c>
      <c r="K2619">
        <v>4</v>
      </c>
      <c r="L2619" t="s">
        <v>44</v>
      </c>
      <c r="M2619">
        <v>3</v>
      </c>
      <c r="N2619" t="s">
        <v>45</v>
      </c>
      <c r="O2619" t="s">
        <v>46</v>
      </c>
      <c r="Q2619" t="s">
        <v>60</v>
      </c>
      <c r="R2619" t="s">
        <v>96</v>
      </c>
      <c r="T2619" t="s">
        <v>49</v>
      </c>
      <c r="V2619" t="s">
        <v>429</v>
      </c>
      <c r="W2619" t="s">
        <v>134</v>
      </c>
      <c r="X2619" t="s">
        <v>98</v>
      </c>
      <c r="Z2619">
        <v>0</v>
      </c>
      <c r="AA2619" t="s">
        <v>75</v>
      </c>
      <c r="AB2619" t="s">
        <v>83</v>
      </c>
      <c r="AC2619">
        <v>45</v>
      </c>
      <c r="AD2619">
        <v>11</v>
      </c>
      <c r="AE2619">
        <v>4</v>
      </c>
      <c r="AF2619">
        <v>2025</v>
      </c>
      <c r="AG2619">
        <v>20251105</v>
      </c>
      <c r="AH2619" s="2">
        <v>6600</v>
      </c>
      <c r="AI2619" s="2">
        <v>4134.4150390625</v>
      </c>
      <c r="AJ2619" s="2">
        <f t="shared" si="322"/>
        <v>2465.5849609375</v>
      </c>
      <c r="AK2619" s="6">
        <f t="shared" si="323"/>
        <v>0.37357347892992426</v>
      </c>
      <c r="AL2619" s="12">
        <v>6600</v>
      </c>
      <c r="AM2619" s="12">
        <v>3948.852583410529</v>
      </c>
      <c r="AN2619" s="12">
        <f t="shared" si="324"/>
        <v>2651.147416589471</v>
      </c>
      <c r="AO2619" s="13">
        <f t="shared" si="325"/>
        <v>0.40168900251355621</v>
      </c>
      <c r="AP2619" s="16">
        <v>6600</v>
      </c>
      <c r="AQ2619" s="16">
        <v>4119.3569368369208</v>
      </c>
      <c r="AR2619" s="16">
        <f t="shared" si="326"/>
        <v>2480.6430631630792</v>
      </c>
      <c r="AS2619" s="17">
        <f t="shared" si="320"/>
        <v>0.37585500957016349</v>
      </c>
      <c r="AT2619" s="20">
        <v>6600</v>
      </c>
      <c r="AU2619" s="20">
        <v>4227.4611161939629</v>
      </c>
      <c r="AV2619" s="20">
        <f t="shared" si="321"/>
        <v>2372.5388838060371</v>
      </c>
      <c r="AW2619" s="21">
        <f t="shared" si="327"/>
        <v>0.35947558845546018</v>
      </c>
    </row>
    <row r="2620" spans="1:49" x14ac:dyDescent="0.25">
      <c r="A2620" t="s">
        <v>109</v>
      </c>
      <c r="B2620" t="s">
        <v>538</v>
      </c>
      <c r="C2620">
        <v>31460</v>
      </c>
      <c r="D2620">
        <v>2021</v>
      </c>
      <c r="E2620" t="s">
        <v>93</v>
      </c>
      <c r="F2620" t="s">
        <v>188</v>
      </c>
      <c r="G2620" t="s">
        <v>148</v>
      </c>
      <c r="I2620">
        <v>6</v>
      </c>
      <c r="J2620" t="s">
        <v>129</v>
      </c>
      <c r="K2620">
        <v>4</v>
      </c>
      <c r="L2620" t="s">
        <v>44</v>
      </c>
      <c r="M2620">
        <v>3.5999999046325679</v>
      </c>
      <c r="N2620" t="s">
        <v>45</v>
      </c>
      <c r="O2620" t="s">
        <v>46</v>
      </c>
      <c r="P2620">
        <v>4</v>
      </c>
      <c r="Q2620" t="s">
        <v>60</v>
      </c>
      <c r="R2620" t="s">
        <v>96</v>
      </c>
      <c r="T2620" t="s">
        <v>49</v>
      </c>
      <c r="U2620" t="s">
        <v>72</v>
      </c>
      <c r="V2620" t="s">
        <v>344</v>
      </c>
      <c r="W2620" t="s">
        <v>90</v>
      </c>
      <c r="X2620" t="s">
        <v>74</v>
      </c>
      <c r="Z2620">
        <v>0</v>
      </c>
      <c r="AA2620" t="s">
        <v>75</v>
      </c>
      <c r="AB2620" t="s">
        <v>104</v>
      </c>
      <c r="AC2620">
        <v>45</v>
      </c>
      <c r="AD2620">
        <v>11</v>
      </c>
      <c r="AE2620">
        <v>4</v>
      </c>
      <c r="AF2620">
        <v>2025</v>
      </c>
      <c r="AG2620">
        <v>20251105</v>
      </c>
      <c r="AH2620" s="2">
        <v>23700</v>
      </c>
      <c r="AI2620" s="2">
        <v>24254.4453125</v>
      </c>
      <c r="AJ2620" s="2">
        <f t="shared" si="322"/>
        <v>554.4453125</v>
      </c>
      <c r="AK2620" s="6">
        <f t="shared" si="323"/>
        <v>2.3394316983122363E-2</v>
      </c>
      <c r="AL2620" s="12">
        <v>23700</v>
      </c>
      <c r="AM2620" s="12">
        <v>22870.883091490119</v>
      </c>
      <c r="AN2620" s="12">
        <f t="shared" si="324"/>
        <v>829.11690850988089</v>
      </c>
      <c r="AO2620" s="13">
        <f t="shared" si="325"/>
        <v>3.4983835802104679E-2</v>
      </c>
      <c r="AP2620" s="16">
        <v>23700</v>
      </c>
      <c r="AQ2620" s="16">
        <v>22762.558751395649</v>
      </c>
      <c r="AR2620" s="16">
        <f t="shared" si="326"/>
        <v>937.44124860435113</v>
      </c>
      <c r="AS2620" s="17">
        <f t="shared" si="320"/>
        <v>3.9554483063474734E-2</v>
      </c>
      <c r="AT2620" s="20">
        <v>23700</v>
      </c>
      <c r="AU2620" s="20">
        <v>24118.291618828931</v>
      </c>
      <c r="AV2620" s="20">
        <f t="shared" si="321"/>
        <v>418.29161882893095</v>
      </c>
      <c r="AW2620" s="21">
        <f t="shared" si="327"/>
        <v>1.7649435393625779E-2</v>
      </c>
    </row>
    <row r="2621" spans="1:49" x14ac:dyDescent="0.25">
      <c r="A2621" t="s">
        <v>38</v>
      </c>
      <c r="B2621" t="s">
        <v>105</v>
      </c>
      <c r="C2621">
        <v>197805</v>
      </c>
      <c r="D2621">
        <v>2008</v>
      </c>
      <c r="E2621" t="s">
        <v>270</v>
      </c>
      <c r="F2621" t="s">
        <v>271</v>
      </c>
      <c r="G2621" t="s">
        <v>272</v>
      </c>
      <c r="H2621" t="s">
        <v>273</v>
      </c>
      <c r="I2621">
        <v>6</v>
      </c>
      <c r="J2621" t="s">
        <v>117</v>
      </c>
      <c r="K2621">
        <v>4</v>
      </c>
      <c r="L2621" t="s">
        <v>44</v>
      </c>
      <c r="M2621">
        <v>3.5</v>
      </c>
      <c r="N2621" t="s">
        <v>45</v>
      </c>
      <c r="O2621" t="s">
        <v>46</v>
      </c>
      <c r="P2621">
        <v>3</v>
      </c>
      <c r="Q2621" t="s">
        <v>60</v>
      </c>
      <c r="R2621" t="s">
        <v>48</v>
      </c>
      <c r="S2621">
        <v>270</v>
      </c>
      <c r="T2621" t="s">
        <v>49</v>
      </c>
      <c r="U2621" t="s">
        <v>72</v>
      </c>
      <c r="V2621" t="s">
        <v>274</v>
      </c>
      <c r="W2621" t="s">
        <v>134</v>
      </c>
      <c r="X2621" t="s">
        <v>53</v>
      </c>
      <c r="Z2621">
        <v>0</v>
      </c>
      <c r="AA2621" t="s">
        <v>75</v>
      </c>
      <c r="AB2621" t="s">
        <v>83</v>
      </c>
      <c r="AC2621">
        <v>45</v>
      </c>
      <c r="AD2621">
        <v>11</v>
      </c>
      <c r="AE2621">
        <v>4</v>
      </c>
      <c r="AF2621">
        <v>2025</v>
      </c>
      <c r="AG2621">
        <v>20251104</v>
      </c>
      <c r="AH2621" s="2">
        <v>1500</v>
      </c>
      <c r="AI2621" s="2">
        <v>2147.27294921875</v>
      </c>
      <c r="AJ2621" s="2">
        <f t="shared" si="322"/>
        <v>647.27294921875</v>
      </c>
      <c r="AK2621" s="6">
        <f t="shared" si="323"/>
        <v>0.43151529947916667</v>
      </c>
      <c r="AL2621" s="12">
        <v>1500</v>
      </c>
      <c r="AM2621" s="12">
        <v>2321.5835530170598</v>
      </c>
      <c r="AN2621" s="12">
        <f t="shared" si="324"/>
        <v>821.58355301705978</v>
      </c>
      <c r="AO2621" s="13">
        <f t="shared" si="325"/>
        <v>0.54772236867803981</v>
      </c>
      <c r="AP2621" s="16">
        <v>1500</v>
      </c>
      <c r="AQ2621" s="16">
        <v>2453.54146402583</v>
      </c>
      <c r="AR2621" s="16">
        <f t="shared" si="326"/>
        <v>953.54146402583001</v>
      </c>
      <c r="AS2621" s="17">
        <f t="shared" si="320"/>
        <v>0.63569430935055338</v>
      </c>
      <c r="AT2621" s="20">
        <v>1500</v>
      </c>
      <c r="AU2621" s="20">
        <v>2089.0078843626802</v>
      </c>
      <c r="AV2621" s="20">
        <f t="shared" si="321"/>
        <v>589.00788436268022</v>
      </c>
      <c r="AW2621" s="21">
        <f t="shared" si="327"/>
        <v>0.39267192290845349</v>
      </c>
    </row>
    <row r="2622" spans="1:49" x14ac:dyDescent="0.25">
      <c r="A2622" t="s">
        <v>123</v>
      </c>
      <c r="B2622" t="s">
        <v>290</v>
      </c>
      <c r="C2622">
        <v>17761</v>
      </c>
      <c r="D2622">
        <v>2025</v>
      </c>
      <c r="E2622" t="s">
        <v>155</v>
      </c>
      <c r="F2622" t="s">
        <v>201</v>
      </c>
      <c r="G2622" t="s">
        <v>1236</v>
      </c>
      <c r="I2622">
        <v>4</v>
      </c>
      <c r="J2622" t="s">
        <v>129</v>
      </c>
      <c r="K2622">
        <v>4</v>
      </c>
      <c r="L2622" t="s">
        <v>44</v>
      </c>
      <c r="M2622">
        <v>2</v>
      </c>
      <c r="N2622" t="s">
        <v>45</v>
      </c>
      <c r="O2622" t="s">
        <v>46</v>
      </c>
      <c r="P2622">
        <v>3</v>
      </c>
      <c r="Q2622" t="s">
        <v>118</v>
      </c>
      <c r="T2622" t="s">
        <v>49</v>
      </c>
      <c r="V2622" t="s">
        <v>661</v>
      </c>
      <c r="W2622" t="s">
        <v>52</v>
      </c>
      <c r="X2622" t="s">
        <v>63</v>
      </c>
      <c r="Z2622">
        <v>0</v>
      </c>
      <c r="AA2622" t="s">
        <v>75</v>
      </c>
      <c r="AB2622" t="s">
        <v>122</v>
      </c>
      <c r="AC2622">
        <v>45</v>
      </c>
      <c r="AD2622">
        <v>11</v>
      </c>
      <c r="AE2622">
        <v>4</v>
      </c>
      <c r="AF2622">
        <v>2025</v>
      </c>
      <c r="AG2622">
        <v>20251104</v>
      </c>
      <c r="AH2622" s="2">
        <v>12400</v>
      </c>
      <c r="AI2622" s="2">
        <v>19405.744140625</v>
      </c>
      <c r="AJ2622" s="2">
        <f t="shared" si="322"/>
        <v>7005.744140625</v>
      </c>
      <c r="AK2622" s="6">
        <f t="shared" si="323"/>
        <v>0.56497936617943545</v>
      </c>
      <c r="AL2622" s="12">
        <v>12400</v>
      </c>
      <c r="AM2622" s="12">
        <v>18588.817395959679</v>
      </c>
      <c r="AN2622" s="12">
        <f t="shared" si="324"/>
        <v>6188.8173959596788</v>
      </c>
      <c r="AO2622" s="13">
        <f t="shared" si="325"/>
        <v>0.4990981770935225</v>
      </c>
      <c r="AP2622" s="16">
        <v>12400</v>
      </c>
      <c r="AQ2622" s="16">
        <v>18791.125749985131</v>
      </c>
      <c r="AR2622" s="16">
        <f t="shared" si="326"/>
        <v>6391.1257499851308</v>
      </c>
      <c r="AS2622" s="17">
        <f t="shared" si="320"/>
        <v>0.51541336693428474</v>
      </c>
      <c r="AT2622" s="20">
        <v>12400</v>
      </c>
      <c r="AU2622" s="20">
        <v>19352.698545861302</v>
      </c>
      <c r="AV2622" s="20">
        <f t="shared" si="321"/>
        <v>6952.6985458613017</v>
      </c>
      <c r="AW2622" s="21">
        <f t="shared" si="327"/>
        <v>0.56070149563397598</v>
      </c>
    </row>
    <row r="2623" spans="1:49" x14ac:dyDescent="0.25">
      <c r="A2623" t="s">
        <v>38</v>
      </c>
      <c r="B2623" t="s">
        <v>39</v>
      </c>
      <c r="C2623">
        <v>8589</v>
      </c>
      <c r="D2623">
        <v>2019</v>
      </c>
      <c r="E2623" t="s">
        <v>139</v>
      </c>
      <c r="F2623" t="s">
        <v>284</v>
      </c>
      <c r="I2623">
        <v>6</v>
      </c>
      <c r="J2623" t="s">
        <v>59</v>
      </c>
      <c r="K2623">
        <v>4</v>
      </c>
      <c r="L2623" t="s">
        <v>44</v>
      </c>
      <c r="M2623">
        <v>3.5</v>
      </c>
      <c r="N2623" t="s">
        <v>45</v>
      </c>
      <c r="O2623" t="s">
        <v>46</v>
      </c>
      <c r="Q2623" t="s">
        <v>60</v>
      </c>
      <c r="R2623" t="s">
        <v>48</v>
      </c>
      <c r="T2623" t="s">
        <v>49</v>
      </c>
      <c r="W2623" t="s">
        <v>134</v>
      </c>
      <c r="X2623" t="s">
        <v>74</v>
      </c>
      <c r="Z2623">
        <v>0</v>
      </c>
      <c r="AA2623" t="s">
        <v>75</v>
      </c>
      <c r="AB2623" t="s">
        <v>83</v>
      </c>
      <c r="AC2623">
        <v>45</v>
      </c>
      <c r="AD2623">
        <v>11</v>
      </c>
      <c r="AE2623">
        <v>4</v>
      </c>
      <c r="AF2623">
        <v>2025</v>
      </c>
      <c r="AG2623">
        <v>20251104</v>
      </c>
      <c r="AH2623" s="2">
        <v>4500</v>
      </c>
      <c r="AI2623" s="2">
        <v>15165.26953125</v>
      </c>
      <c r="AJ2623" s="2">
        <f t="shared" si="322"/>
        <v>10665.26953125</v>
      </c>
      <c r="AK2623" s="6">
        <f t="shared" si="323"/>
        <v>2.3700598958333332</v>
      </c>
      <c r="AL2623" s="12">
        <v>4500</v>
      </c>
      <c r="AM2623" s="12">
        <v>16005.57569506831</v>
      </c>
      <c r="AN2623" s="12">
        <f t="shared" si="324"/>
        <v>11505.57569506831</v>
      </c>
      <c r="AO2623" s="13">
        <f t="shared" si="325"/>
        <v>2.556794598904069</v>
      </c>
      <c r="AP2623" s="16">
        <v>4500</v>
      </c>
      <c r="AQ2623" s="16">
        <v>16053.33332857337</v>
      </c>
      <c r="AR2623" s="16">
        <f t="shared" si="326"/>
        <v>11553.33332857337</v>
      </c>
      <c r="AS2623" s="17">
        <f t="shared" si="320"/>
        <v>2.5674074063496377</v>
      </c>
      <c r="AT2623" s="20">
        <v>4500</v>
      </c>
      <c r="AU2623" s="20">
        <v>14778.365487674169</v>
      </c>
      <c r="AV2623" s="20">
        <f t="shared" si="321"/>
        <v>10278.365487674169</v>
      </c>
      <c r="AW2623" s="21">
        <f t="shared" si="327"/>
        <v>2.2840812194831486</v>
      </c>
    </row>
    <row r="2624" spans="1:49" x14ac:dyDescent="0.25">
      <c r="A2624" t="s">
        <v>38</v>
      </c>
      <c r="B2624" t="s">
        <v>39</v>
      </c>
      <c r="C2624">
        <v>85046</v>
      </c>
      <c r="D2624">
        <v>2020</v>
      </c>
      <c r="E2624" t="s">
        <v>135</v>
      </c>
      <c r="F2624" t="s">
        <v>568</v>
      </c>
      <c r="G2624" t="s">
        <v>725</v>
      </c>
      <c r="I2624">
        <v>4</v>
      </c>
      <c r="J2624" t="s">
        <v>43</v>
      </c>
      <c r="K2624">
        <v>4</v>
      </c>
      <c r="L2624" t="s">
        <v>44</v>
      </c>
      <c r="M2624">
        <v>2</v>
      </c>
      <c r="N2624" t="s">
        <v>87</v>
      </c>
      <c r="O2624" t="s">
        <v>703</v>
      </c>
      <c r="Q2624" t="s">
        <v>60</v>
      </c>
      <c r="R2624" t="s">
        <v>89</v>
      </c>
      <c r="S2624">
        <v>270</v>
      </c>
      <c r="T2624" t="s">
        <v>49</v>
      </c>
      <c r="U2624" t="s">
        <v>50</v>
      </c>
      <c r="W2624" t="s">
        <v>134</v>
      </c>
      <c r="X2624" t="s">
        <v>74</v>
      </c>
      <c r="Y2624">
        <v>28295</v>
      </c>
      <c r="Z2624">
        <v>0</v>
      </c>
      <c r="AA2624" t="s">
        <v>75</v>
      </c>
      <c r="AB2624" t="s">
        <v>83</v>
      </c>
      <c r="AC2624">
        <v>45</v>
      </c>
      <c r="AD2624">
        <v>11</v>
      </c>
      <c r="AE2624">
        <v>4</v>
      </c>
      <c r="AF2624">
        <v>2025</v>
      </c>
      <c r="AG2624">
        <v>20251104</v>
      </c>
      <c r="AH2624" s="2">
        <v>15750</v>
      </c>
      <c r="AI2624" s="2">
        <v>9029.44921875</v>
      </c>
      <c r="AJ2624" s="2">
        <f t="shared" si="322"/>
        <v>6720.55078125</v>
      </c>
      <c r="AK2624" s="6">
        <f t="shared" si="323"/>
        <v>0.42670163690476193</v>
      </c>
      <c r="AL2624" s="12">
        <v>15750</v>
      </c>
      <c r="AM2624" s="12">
        <v>9214.657966408935</v>
      </c>
      <c r="AN2624" s="12">
        <f t="shared" si="324"/>
        <v>6535.342033591065</v>
      </c>
      <c r="AO2624" s="13">
        <f t="shared" si="325"/>
        <v>0.41494235133911522</v>
      </c>
      <c r="AP2624" s="16">
        <v>15750</v>
      </c>
      <c r="AQ2624" s="16">
        <v>10372.646790490789</v>
      </c>
      <c r="AR2624" s="16">
        <f t="shared" si="326"/>
        <v>5377.3532095092105</v>
      </c>
      <c r="AS2624" s="17">
        <f t="shared" si="320"/>
        <v>0.3414192513974102</v>
      </c>
      <c r="AT2624" s="20">
        <v>15750</v>
      </c>
      <c r="AU2624" s="20">
        <v>8898.0658591975807</v>
      </c>
      <c r="AV2624" s="20">
        <f t="shared" si="321"/>
        <v>6851.9341408024193</v>
      </c>
      <c r="AW2624" s="21">
        <f t="shared" si="327"/>
        <v>0.43504343751126473</v>
      </c>
    </row>
    <row r="2625" spans="1:49" x14ac:dyDescent="0.25">
      <c r="A2625" t="s">
        <v>109</v>
      </c>
      <c r="B2625" t="s">
        <v>317</v>
      </c>
      <c r="C2625">
        <v>129750</v>
      </c>
      <c r="D2625">
        <v>2017</v>
      </c>
      <c r="E2625" t="s">
        <v>135</v>
      </c>
      <c r="F2625" t="s">
        <v>136</v>
      </c>
      <c r="G2625" t="s">
        <v>418</v>
      </c>
      <c r="H2625" t="s">
        <v>138</v>
      </c>
      <c r="I2625">
        <v>4</v>
      </c>
      <c r="J2625" t="s">
        <v>129</v>
      </c>
      <c r="K2625">
        <v>4</v>
      </c>
      <c r="L2625" t="s">
        <v>44</v>
      </c>
      <c r="M2625">
        <v>2.4000000953674321</v>
      </c>
      <c r="N2625" t="s">
        <v>87</v>
      </c>
      <c r="O2625" t="s">
        <v>46</v>
      </c>
      <c r="P2625">
        <v>2</v>
      </c>
      <c r="Q2625" t="s">
        <v>60</v>
      </c>
      <c r="R2625" t="s">
        <v>89</v>
      </c>
      <c r="S2625">
        <v>184</v>
      </c>
      <c r="T2625" t="s">
        <v>49</v>
      </c>
      <c r="U2625" t="s">
        <v>50</v>
      </c>
      <c r="W2625" t="s">
        <v>134</v>
      </c>
      <c r="X2625" t="s">
        <v>74</v>
      </c>
      <c r="Y2625">
        <v>23695</v>
      </c>
      <c r="Z2625">
        <v>0</v>
      </c>
      <c r="AA2625" t="s">
        <v>75</v>
      </c>
      <c r="AB2625" t="s">
        <v>83</v>
      </c>
      <c r="AC2625">
        <v>45</v>
      </c>
      <c r="AD2625">
        <v>11</v>
      </c>
      <c r="AE2625">
        <v>4</v>
      </c>
      <c r="AF2625">
        <v>2025</v>
      </c>
      <c r="AG2625">
        <v>20251105</v>
      </c>
      <c r="AH2625" s="2">
        <v>4300</v>
      </c>
      <c r="AI2625" s="2">
        <v>4108.97705078125</v>
      </c>
      <c r="AJ2625" s="2">
        <f t="shared" si="322"/>
        <v>191.02294921875</v>
      </c>
      <c r="AK2625" s="6">
        <f t="shared" si="323"/>
        <v>4.4423941678779069E-2</v>
      </c>
      <c r="AL2625" s="12">
        <v>4300</v>
      </c>
      <c r="AM2625" s="12">
        <v>3813.3815264241712</v>
      </c>
      <c r="AN2625" s="12">
        <f t="shared" si="324"/>
        <v>486.61847357582883</v>
      </c>
      <c r="AO2625" s="13">
        <f t="shared" si="325"/>
        <v>0.11316708687809973</v>
      </c>
      <c r="AP2625" s="16">
        <v>4300</v>
      </c>
      <c r="AQ2625" s="16">
        <v>4157.7540536500192</v>
      </c>
      <c r="AR2625" s="16">
        <f t="shared" si="326"/>
        <v>142.24594634998084</v>
      </c>
      <c r="AS2625" s="17">
        <f t="shared" si="320"/>
        <v>3.3080452639530425E-2</v>
      </c>
      <c r="AT2625" s="20">
        <v>4300</v>
      </c>
      <c r="AU2625" s="20">
        <v>4269.1111457036122</v>
      </c>
      <c r="AV2625" s="20">
        <f t="shared" si="321"/>
        <v>30.888854296387763</v>
      </c>
      <c r="AW2625" s="21">
        <f t="shared" si="327"/>
        <v>7.1834544875320379E-3</v>
      </c>
    </row>
    <row r="2626" spans="1:49" x14ac:dyDescent="0.25">
      <c r="A2626" t="s">
        <v>123</v>
      </c>
      <c r="B2626" t="s">
        <v>440</v>
      </c>
      <c r="C2626">
        <v>64534</v>
      </c>
      <c r="D2626">
        <v>2023</v>
      </c>
      <c r="E2626" t="s">
        <v>93</v>
      </c>
      <c r="F2626" t="s">
        <v>94</v>
      </c>
      <c r="G2626" t="s">
        <v>864</v>
      </c>
      <c r="I2626">
        <v>4</v>
      </c>
      <c r="J2626" t="s">
        <v>69</v>
      </c>
      <c r="K2626">
        <v>4</v>
      </c>
      <c r="L2626" t="s">
        <v>44</v>
      </c>
      <c r="M2626">
        <v>1.5</v>
      </c>
      <c r="N2626" t="s">
        <v>44</v>
      </c>
      <c r="Q2626" t="s">
        <v>60</v>
      </c>
      <c r="R2626" t="s">
        <v>81</v>
      </c>
      <c r="T2626" t="s">
        <v>49</v>
      </c>
      <c r="U2626" t="s">
        <v>50</v>
      </c>
      <c r="V2626" t="s">
        <v>267</v>
      </c>
      <c r="W2626" t="s">
        <v>62</v>
      </c>
      <c r="X2626" t="s">
        <v>121</v>
      </c>
      <c r="Z2626">
        <v>0</v>
      </c>
      <c r="AA2626" t="s">
        <v>75</v>
      </c>
      <c r="AB2626" t="s">
        <v>83</v>
      </c>
      <c r="AC2626">
        <v>45</v>
      </c>
      <c r="AD2626">
        <v>11</v>
      </c>
      <c r="AE2626">
        <v>4</v>
      </c>
      <c r="AF2626">
        <v>2025</v>
      </c>
      <c r="AG2626">
        <v>20251105</v>
      </c>
      <c r="AH2626" s="2">
        <v>16500</v>
      </c>
      <c r="AI2626" s="2">
        <v>14974.9169921875</v>
      </c>
      <c r="AJ2626" s="2">
        <f t="shared" si="322"/>
        <v>1525.0830078125</v>
      </c>
      <c r="AK2626" s="6">
        <f t="shared" si="323"/>
        <v>9.242927320075757E-2</v>
      </c>
      <c r="AL2626" s="12">
        <v>16500</v>
      </c>
      <c r="AM2626" s="12">
        <v>14852.24643757414</v>
      </c>
      <c r="AN2626" s="12">
        <f t="shared" si="324"/>
        <v>1647.7535624258599</v>
      </c>
      <c r="AO2626" s="13">
        <f t="shared" si="325"/>
        <v>9.9863852268233924E-2</v>
      </c>
      <c r="AP2626" s="16">
        <v>16500</v>
      </c>
      <c r="AQ2626" s="16">
        <v>15145.419819484299</v>
      </c>
      <c r="AR2626" s="16">
        <f t="shared" si="326"/>
        <v>1354.5801805157007</v>
      </c>
      <c r="AS2626" s="17">
        <f t="shared" si="320"/>
        <v>8.2095768516103076E-2</v>
      </c>
      <c r="AT2626" s="20">
        <v>16500</v>
      </c>
      <c r="AU2626" s="20">
        <v>14965.314720812181</v>
      </c>
      <c r="AV2626" s="20">
        <f t="shared" si="321"/>
        <v>1534.6852791878191</v>
      </c>
      <c r="AW2626" s="21">
        <f t="shared" si="327"/>
        <v>9.3011229041686003E-2</v>
      </c>
    </row>
    <row r="2627" spans="1:49" x14ac:dyDescent="0.25">
      <c r="A2627" t="s">
        <v>109</v>
      </c>
      <c r="B2627" t="s">
        <v>538</v>
      </c>
      <c r="C2627">
        <v>22956</v>
      </c>
      <c r="D2627">
        <v>2023</v>
      </c>
      <c r="E2627" t="s">
        <v>159</v>
      </c>
      <c r="F2627" t="s">
        <v>564</v>
      </c>
      <c r="G2627" t="s">
        <v>229</v>
      </c>
      <c r="I2627">
        <v>4</v>
      </c>
      <c r="J2627" t="s">
        <v>59</v>
      </c>
      <c r="K2627">
        <v>4</v>
      </c>
      <c r="L2627" t="s">
        <v>44</v>
      </c>
      <c r="M2627">
        <v>2</v>
      </c>
      <c r="N2627" t="s">
        <v>45</v>
      </c>
      <c r="O2627" t="s">
        <v>46</v>
      </c>
      <c r="P2627">
        <v>4</v>
      </c>
      <c r="Q2627" t="s">
        <v>118</v>
      </c>
      <c r="R2627" t="s">
        <v>48</v>
      </c>
      <c r="S2627">
        <v>158</v>
      </c>
      <c r="T2627" t="s">
        <v>49</v>
      </c>
      <c r="U2627" t="s">
        <v>50</v>
      </c>
      <c r="V2627" t="s">
        <v>707</v>
      </c>
      <c r="W2627" t="s">
        <v>52</v>
      </c>
      <c r="X2627" t="s">
        <v>98</v>
      </c>
      <c r="Z2627">
        <v>0</v>
      </c>
      <c r="AA2627" t="s">
        <v>75</v>
      </c>
      <c r="AB2627" t="s">
        <v>122</v>
      </c>
      <c r="AC2627">
        <v>45</v>
      </c>
      <c r="AD2627">
        <v>11</v>
      </c>
      <c r="AE2627">
        <v>4</v>
      </c>
      <c r="AF2627">
        <v>2025</v>
      </c>
      <c r="AG2627">
        <v>20251105</v>
      </c>
      <c r="AH2627" s="2">
        <v>21000</v>
      </c>
      <c r="AI2627" s="2">
        <v>19359.2890625</v>
      </c>
      <c r="AJ2627" s="2">
        <f t="shared" si="322"/>
        <v>1640.7109375</v>
      </c>
      <c r="AK2627" s="6">
        <f t="shared" si="323"/>
        <v>7.8129092261904759E-2</v>
      </c>
      <c r="AL2627" s="12">
        <v>21000</v>
      </c>
      <c r="AM2627" s="12">
        <v>19149.532286553658</v>
      </c>
      <c r="AN2627" s="12">
        <f t="shared" si="324"/>
        <v>1850.4677134463418</v>
      </c>
      <c r="AO2627" s="13">
        <f t="shared" si="325"/>
        <v>8.8117510164111512E-2</v>
      </c>
      <c r="AP2627" s="16">
        <v>21000</v>
      </c>
      <c r="AQ2627" s="16">
        <v>19385.119509985769</v>
      </c>
      <c r="AR2627" s="16">
        <f t="shared" si="326"/>
        <v>1614.8804900142313</v>
      </c>
      <c r="AS2627" s="17">
        <f t="shared" ref="AS2627:AS2690" si="328">ABS($AH2627-AQ2627)/$AH2627</f>
        <v>7.6899070953058632E-2</v>
      </c>
      <c r="AT2627" s="20">
        <v>21000</v>
      </c>
      <c r="AU2627" s="20">
        <v>19352.698545861302</v>
      </c>
      <c r="AV2627" s="20">
        <f t="shared" ref="AV2627:AV2690" si="329">ABS(AT2627-AU2627)</f>
        <v>1647.3014541386983</v>
      </c>
      <c r="AW2627" s="21">
        <f t="shared" si="327"/>
        <v>7.8442926387557066E-2</v>
      </c>
    </row>
    <row r="2628" spans="1:49" x14ac:dyDescent="0.25">
      <c r="A2628" t="s">
        <v>109</v>
      </c>
      <c r="B2628" t="s">
        <v>317</v>
      </c>
      <c r="C2628">
        <v>75417</v>
      </c>
      <c r="D2628">
        <v>2019</v>
      </c>
      <c r="E2628" t="s">
        <v>93</v>
      </c>
      <c r="F2628" t="s">
        <v>94</v>
      </c>
      <c r="G2628" t="s">
        <v>189</v>
      </c>
      <c r="I2628">
        <v>4</v>
      </c>
      <c r="J2628" t="s">
        <v>101</v>
      </c>
      <c r="K2628">
        <v>4</v>
      </c>
      <c r="L2628" t="s">
        <v>44</v>
      </c>
      <c r="M2628">
        <v>1.5</v>
      </c>
      <c r="N2628" t="s">
        <v>45</v>
      </c>
      <c r="O2628" t="s">
        <v>46</v>
      </c>
      <c r="P2628">
        <v>2</v>
      </c>
      <c r="Q2628" t="s">
        <v>60</v>
      </c>
      <c r="R2628" t="s">
        <v>96</v>
      </c>
      <c r="T2628" t="s">
        <v>49</v>
      </c>
      <c r="U2628" t="s">
        <v>50</v>
      </c>
      <c r="V2628" t="s">
        <v>775</v>
      </c>
      <c r="W2628" t="s">
        <v>62</v>
      </c>
      <c r="X2628" t="s">
        <v>121</v>
      </c>
      <c r="Y2628">
        <v>27095</v>
      </c>
      <c r="Z2628">
        <v>0</v>
      </c>
      <c r="AA2628" t="s">
        <v>75</v>
      </c>
      <c r="AB2628" t="s">
        <v>83</v>
      </c>
      <c r="AC2628">
        <v>45</v>
      </c>
      <c r="AD2628">
        <v>11</v>
      </c>
      <c r="AE2628">
        <v>4</v>
      </c>
      <c r="AF2628">
        <v>2025</v>
      </c>
      <c r="AG2628">
        <v>20251105</v>
      </c>
      <c r="AH2628" s="2">
        <v>7300</v>
      </c>
      <c r="AI2628" s="2">
        <v>7066.076171875</v>
      </c>
      <c r="AJ2628" s="2">
        <f t="shared" ref="AJ2628:AJ2691" si="330">ABS(AH2628-AI2628)</f>
        <v>233.923828125</v>
      </c>
      <c r="AK2628" s="6">
        <f t="shared" ref="AK2628:AK2691" si="331">ABS($AH2628-AI2628)/$AH2628</f>
        <v>3.204436001712329E-2</v>
      </c>
      <c r="AL2628" s="12">
        <v>7300</v>
      </c>
      <c r="AM2628" s="12">
        <v>6949.7293639061754</v>
      </c>
      <c r="AN2628" s="12">
        <f t="shared" ref="AN2628:AN2691" si="332">ABS(AL2628-AM2628)</f>
        <v>350.27063609382458</v>
      </c>
      <c r="AO2628" s="13">
        <f t="shared" ref="AO2628:AO2691" si="333">ABS($AH2628-AM2628)/$AH2628</f>
        <v>4.7982278916962273E-2</v>
      </c>
      <c r="AP2628" s="16">
        <v>7300</v>
      </c>
      <c r="AQ2628" s="16">
        <v>6687.2902924425152</v>
      </c>
      <c r="AR2628" s="16">
        <f t="shared" ref="AR2628:AR2691" si="334">ABS(AP2628-AQ2628)</f>
        <v>612.70970755748476</v>
      </c>
      <c r="AS2628" s="17">
        <f t="shared" si="328"/>
        <v>8.3932836651710238E-2</v>
      </c>
      <c r="AT2628" s="20">
        <v>7300</v>
      </c>
      <c r="AU2628" s="20">
        <v>7159.6488549618334</v>
      </c>
      <c r="AV2628" s="20">
        <f t="shared" si="329"/>
        <v>140.35114503816658</v>
      </c>
      <c r="AW2628" s="21">
        <f t="shared" ref="AW2628:AW2691" si="335">ABS($AH2628-AU2628)/$AH2628</f>
        <v>1.9226184251803641E-2</v>
      </c>
    </row>
    <row r="2629" spans="1:49" x14ac:dyDescent="0.25">
      <c r="A2629" t="s">
        <v>123</v>
      </c>
      <c r="B2629" t="s">
        <v>124</v>
      </c>
      <c r="C2629">
        <v>41085</v>
      </c>
      <c r="D2629">
        <v>2017</v>
      </c>
      <c r="E2629" t="s">
        <v>135</v>
      </c>
      <c r="F2629" t="s">
        <v>568</v>
      </c>
      <c r="G2629" t="s">
        <v>725</v>
      </c>
      <c r="H2629" t="s">
        <v>570</v>
      </c>
      <c r="I2629">
        <v>6</v>
      </c>
      <c r="J2629" t="s">
        <v>69</v>
      </c>
      <c r="K2629">
        <v>4</v>
      </c>
      <c r="L2629" t="s">
        <v>44</v>
      </c>
      <c r="M2629">
        <v>3.5999999046325679</v>
      </c>
      <c r="N2629" t="s">
        <v>87</v>
      </c>
      <c r="Q2629" t="s">
        <v>60</v>
      </c>
      <c r="R2629" t="s">
        <v>89</v>
      </c>
      <c r="S2629">
        <v>285</v>
      </c>
      <c r="T2629" t="s">
        <v>49</v>
      </c>
      <c r="U2629" t="s">
        <v>72</v>
      </c>
      <c r="W2629" t="s">
        <v>134</v>
      </c>
      <c r="X2629" t="s">
        <v>74</v>
      </c>
      <c r="Y2629">
        <v>27895</v>
      </c>
      <c r="Z2629">
        <v>0</v>
      </c>
      <c r="AA2629" t="s">
        <v>75</v>
      </c>
      <c r="AB2629" t="s">
        <v>83</v>
      </c>
      <c r="AC2629">
        <v>45</v>
      </c>
      <c r="AD2629">
        <v>11</v>
      </c>
      <c r="AE2629">
        <v>4</v>
      </c>
      <c r="AF2629">
        <v>2025</v>
      </c>
      <c r="AG2629">
        <v>20251104</v>
      </c>
      <c r="AH2629" s="2">
        <v>17000</v>
      </c>
      <c r="AI2629" s="2">
        <v>18216.7578125</v>
      </c>
      <c r="AJ2629" s="2">
        <f t="shared" si="330"/>
        <v>1216.7578125</v>
      </c>
      <c r="AK2629" s="6">
        <f t="shared" si="331"/>
        <v>7.157398897058824E-2</v>
      </c>
      <c r="AL2629" s="12">
        <v>17000</v>
      </c>
      <c r="AM2629" s="12">
        <v>19213.96445281581</v>
      </c>
      <c r="AN2629" s="12">
        <f t="shared" si="332"/>
        <v>2213.9644528158096</v>
      </c>
      <c r="AO2629" s="13">
        <f t="shared" si="333"/>
        <v>0.13023320310681233</v>
      </c>
      <c r="AP2629" s="16">
        <v>17000</v>
      </c>
      <c r="AQ2629" s="16">
        <v>18043.87423792118</v>
      </c>
      <c r="AR2629" s="16">
        <f t="shared" si="334"/>
        <v>1043.8742379211799</v>
      </c>
      <c r="AS2629" s="17">
        <f t="shared" si="328"/>
        <v>6.1404366936539993E-2</v>
      </c>
      <c r="AT2629" s="20">
        <v>17000</v>
      </c>
      <c r="AU2629" s="20">
        <v>17826.47614410906</v>
      </c>
      <c r="AV2629" s="20">
        <f t="shared" si="329"/>
        <v>826.47614410905953</v>
      </c>
      <c r="AW2629" s="21">
        <f t="shared" si="335"/>
        <v>4.861624377112115E-2</v>
      </c>
    </row>
    <row r="2630" spans="1:49" x14ac:dyDescent="0.25">
      <c r="A2630" t="s">
        <v>77</v>
      </c>
      <c r="B2630" t="s">
        <v>285</v>
      </c>
      <c r="C2630">
        <v>2968</v>
      </c>
      <c r="D2630">
        <v>2022</v>
      </c>
      <c r="E2630" t="s">
        <v>66</v>
      </c>
      <c r="F2630" t="s">
        <v>217</v>
      </c>
      <c r="H2630" t="s">
        <v>218</v>
      </c>
      <c r="I2630">
        <v>8</v>
      </c>
      <c r="J2630" t="s">
        <v>69</v>
      </c>
      <c r="K2630">
        <v>2</v>
      </c>
      <c r="L2630" t="s">
        <v>44</v>
      </c>
      <c r="M2630">
        <v>7.3000001907348633</v>
      </c>
      <c r="N2630" t="s">
        <v>70</v>
      </c>
      <c r="O2630" t="s">
        <v>46</v>
      </c>
      <c r="Q2630" t="s">
        <v>780</v>
      </c>
      <c r="S2630">
        <v>300</v>
      </c>
      <c r="T2630" t="s">
        <v>49</v>
      </c>
      <c r="U2630" t="s">
        <v>72</v>
      </c>
      <c r="V2630" t="s">
        <v>2000</v>
      </c>
      <c r="W2630" t="s">
        <v>247</v>
      </c>
      <c r="X2630" t="s">
        <v>74</v>
      </c>
      <c r="Z2630">
        <v>0</v>
      </c>
      <c r="AA2630" t="s">
        <v>75</v>
      </c>
      <c r="AB2630" t="s">
        <v>782</v>
      </c>
      <c r="AC2630">
        <v>45</v>
      </c>
      <c r="AD2630">
        <v>11</v>
      </c>
      <c r="AE2630">
        <v>4</v>
      </c>
      <c r="AF2630">
        <v>2025</v>
      </c>
      <c r="AG2630">
        <v>20251104</v>
      </c>
      <c r="AH2630" s="2">
        <v>33750</v>
      </c>
      <c r="AI2630" s="2">
        <v>38071.26171875</v>
      </c>
      <c r="AJ2630" s="2">
        <f t="shared" si="330"/>
        <v>4321.26171875</v>
      </c>
      <c r="AK2630" s="6">
        <f t="shared" si="331"/>
        <v>0.12803738425925926</v>
      </c>
      <c r="AL2630" s="12">
        <v>33750</v>
      </c>
      <c r="AM2630" s="12">
        <v>35095.250828614051</v>
      </c>
      <c r="AN2630" s="12">
        <f t="shared" si="332"/>
        <v>1345.250828614051</v>
      </c>
      <c r="AO2630" s="13">
        <f t="shared" si="333"/>
        <v>3.9859283810786697E-2</v>
      </c>
      <c r="AP2630" s="16">
        <v>33750</v>
      </c>
      <c r="AQ2630" s="16">
        <v>29125.526647149749</v>
      </c>
      <c r="AR2630" s="16">
        <f t="shared" si="334"/>
        <v>4624.4733528502511</v>
      </c>
      <c r="AS2630" s="17">
        <f t="shared" si="328"/>
        <v>0.13702143267704447</v>
      </c>
      <c r="AT2630" s="20">
        <v>33750</v>
      </c>
      <c r="AU2630" s="20">
        <v>38150.65789473684</v>
      </c>
      <c r="AV2630" s="20">
        <f t="shared" si="329"/>
        <v>4400.6578947368398</v>
      </c>
      <c r="AW2630" s="21">
        <f t="shared" si="335"/>
        <v>0.13038986354775822</v>
      </c>
    </row>
    <row r="2631" spans="1:49" x14ac:dyDescent="0.25">
      <c r="A2631" t="s">
        <v>123</v>
      </c>
      <c r="B2631" t="s">
        <v>257</v>
      </c>
      <c r="C2631">
        <v>292783</v>
      </c>
      <c r="D2631">
        <v>2010</v>
      </c>
      <c r="E2631" t="s">
        <v>370</v>
      </c>
      <c r="F2631" t="s">
        <v>448</v>
      </c>
      <c r="G2631" t="s">
        <v>2001</v>
      </c>
      <c r="I2631">
        <v>4</v>
      </c>
      <c r="J2631" t="s">
        <v>196</v>
      </c>
      <c r="K2631">
        <v>4</v>
      </c>
      <c r="L2631" t="s">
        <v>44</v>
      </c>
      <c r="M2631">
        <v>2.5</v>
      </c>
      <c r="N2631" t="s">
        <v>44</v>
      </c>
      <c r="O2631" t="s">
        <v>46</v>
      </c>
      <c r="Q2631" t="s">
        <v>60</v>
      </c>
      <c r="R2631" t="s">
        <v>81</v>
      </c>
      <c r="W2631" t="s">
        <v>62</v>
      </c>
      <c r="X2631" t="s">
        <v>53</v>
      </c>
      <c r="Z2631">
        <v>0</v>
      </c>
      <c r="AA2631" t="s">
        <v>75</v>
      </c>
      <c r="AB2631" t="s">
        <v>83</v>
      </c>
      <c r="AC2631">
        <v>45</v>
      </c>
      <c r="AD2631">
        <v>11</v>
      </c>
      <c r="AE2631">
        <v>4</v>
      </c>
      <c r="AF2631">
        <v>2025</v>
      </c>
      <c r="AG2631">
        <v>20251105</v>
      </c>
      <c r="AH2631" s="2">
        <v>1000</v>
      </c>
      <c r="AI2631" s="2">
        <v>856.51678466796875</v>
      </c>
      <c r="AJ2631" s="2">
        <f t="shared" si="330"/>
        <v>143.48321533203125</v>
      </c>
      <c r="AK2631" s="6">
        <f t="shared" si="331"/>
        <v>0.14348321533203126</v>
      </c>
      <c r="AL2631" s="12">
        <v>1000</v>
      </c>
      <c r="AM2631" s="12">
        <v>875.87005980958531</v>
      </c>
      <c r="AN2631" s="12">
        <f t="shared" si="332"/>
        <v>124.12994019041469</v>
      </c>
      <c r="AO2631" s="13">
        <f t="shared" si="333"/>
        <v>0.12412994019041469</v>
      </c>
      <c r="AP2631" s="16">
        <v>1000</v>
      </c>
      <c r="AQ2631" s="16">
        <v>922.80658235784051</v>
      </c>
      <c r="AR2631" s="16">
        <f t="shared" si="334"/>
        <v>77.193417642159488</v>
      </c>
      <c r="AS2631" s="17">
        <f t="shared" si="328"/>
        <v>7.7193417642159493E-2</v>
      </c>
      <c r="AT2631" s="20">
        <v>1000</v>
      </c>
      <c r="AU2631" s="20">
        <v>864.3064220183486</v>
      </c>
      <c r="AV2631" s="20">
        <f t="shared" si="329"/>
        <v>135.6935779816514</v>
      </c>
      <c r="AW2631" s="21">
        <f t="shared" si="335"/>
        <v>0.13569357798165141</v>
      </c>
    </row>
    <row r="2632" spans="1:49" x14ac:dyDescent="0.25">
      <c r="A2632" t="s">
        <v>123</v>
      </c>
      <c r="B2632" t="s">
        <v>257</v>
      </c>
      <c r="C2632">
        <v>111115</v>
      </c>
      <c r="D2632">
        <v>2022</v>
      </c>
      <c r="E2632" t="s">
        <v>93</v>
      </c>
      <c r="F2632" t="s">
        <v>670</v>
      </c>
      <c r="G2632" t="s">
        <v>153</v>
      </c>
      <c r="H2632" t="s">
        <v>293</v>
      </c>
      <c r="I2632">
        <v>8</v>
      </c>
      <c r="J2632" t="s">
        <v>69</v>
      </c>
      <c r="K2632">
        <v>4</v>
      </c>
      <c r="L2632" t="s">
        <v>44</v>
      </c>
      <c r="M2632">
        <v>6.5999999046325684</v>
      </c>
      <c r="N2632" t="s">
        <v>87</v>
      </c>
      <c r="O2632" t="s">
        <v>46</v>
      </c>
      <c r="P2632">
        <v>3</v>
      </c>
      <c r="Q2632" t="s">
        <v>88</v>
      </c>
      <c r="R2632" t="s">
        <v>89</v>
      </c>
      <c r="T2632" t="s">
        <v>49</v>
      </c>
      <c r="V2632" t="s">
        <v>671</v>
      </c>
      <c r="W2632" t="s">
        <v>220</v>
      </c>
      <c r="X2632" t="s">
        <v>74</v>
      </c>
      <c r="Z2632">
        <v>0</v>
      </c>
      <c r="AA2632" t="s">
        <v>75</v>
      </c>
      <c r="AB2632" t="s">
        <v>91</v>
      </c>
      <c r="AC2632">
        <v>45</v>
      </c>
      <c r="AD2632">
        <v>11</v>
      </c>
      <c r="AE2632">
        <v>4</v>
      </c>
      <c r="AF2632">
        <v>2025</v>
      </c>
      <c r="AG2632">
        <v>20251105</v>
      </c>
      <c r="AH2632" s="2">
        <v>23750</v>
      </c>
      <c r="AI2632" s="2">
        <v>27074.5546875</v>
      </c>
      <c r="AJ2632" s="2">
        <f t="shared" si="330"/>
        <v>3324.5546875</v>
      </c>
      <c r="AK2632" s="6">
        <f t="shared" si="331"/>
        <v>0.13998125</v>
      </c>
      <c r="AL2632" s="12">
        <v>23750</v>
      </c>
      <c r="AM2632" s="12">
        <v>25713.743954730551</v>
      </c>
      <c r="AN2632" s="12">
        <f t="shared" si="332"/>
        <v>1963.7439547305512</v>
      </c>
      <c r="AO2632" s="13">
        <f t="shared" si="333"/>
        <v>8.2683955988654786E-2</v>
      </c>
      <c r="AP2632" s="16">
        <v>23750</v>
      </c>
      <c r="AQ2632" s="16">
        <v>23215.275650710981</v>
      </c>
      <c r="AR2632" s="16">
        <f t="shared" si="334"/>
        <v>534.7243492890193</v>
      </c>
      <c r="AS2632" s="17">
        <f t="shared" si="328"/>
        <v>2.2514709443748181E-2</v>
      </c>
      <c r="AT2632" s="20">
        <v>23750</v>
      </c>
      <c r="AU2632" s="20">
        <v>26745.250709018721</v>
      </c>
      <c r="AV2632" s="20">
        <f t="shared" si="329"/>
        <v>2995.250709018721</v>
      </c>
      <c r="AW2632" s="21">
        <f t="shared" si="335"/>
        <v>0.12611581932710403</v>
      </c>
    </row>
    <row r="2633" spans="1:49" x14ac:dyDescent="0.25">
      <c r="A2633" t="s">
        <v>123</v>
      </c>
      <c r="B2633" t="s">
        <v>440</v>
      </c>
      <c r="C2633">
        <v>80975</v>
      </c>
      <c r="D2633">
        <v>2016</v>
      </c>
      <c r="E2633" t="s">
        <v>135</v>
      </c>
      <c r="F2633" t="s">
        <v>568</v>
      </c>
      <c r="G2633" t="s">
        <v>569</v>
      </c>
      <c r="H2633" t="s">
        <v>570</v>
      </c>
      <c r="I2633">
        <v>6</v>
      </c>
      <c r="J2633" t="s">
        <v>59</v>
      </c>
      <c r="K2633">
        <v>4</v>
      </c>
      <c r="L2633" t="s">
        <v>44</v>
      </c>
      <c r="M2633">
        <v>3.5999999046325679</v>
      </c>
      <c r="N2633" t="s">
        <v>87</v>
      </c>
      <c r="O2633" t="s">
        <v>46</v>
      </c>
      <c r="P2633">
        <v>3</v>
      </c>
      <c r="Q2633" t="s">
        <v>60</v>
      </c>
      <c r="R2633" t="s">
        <v>89</v>
      </c>
      <c r="T2633" t="s">
        <v>49</v>
      </c>
      <c r="W2633" t="s">
        <v>134</v>
      </c>
      <c r="X2633" t="s">
        <v>74</v>
      </c>
      <c r="Z2633">
        <v>0</v>
      </c>
      <c r="AA2633" t="s">
        <v>75</v>
      </c>
      <c r="AB2633" t="s">
        <v>83</v>
      </c>
      <c r="AC2633">
        <v>45</v>
      </c>
      <c r="AD2633">
        <v>11</v>
      </c>
      <c r="AE2633">
        <v>4</v>
      </c>
      <c r="AF2633">
        <v>2025</v>
      </c>
      <c r="AG2633">
        <v>20251105</v>
      </c>
      <c r="AH2633" s="2">
        <v>15700</v>
      </c>
      <c r="AI2633" s="2">
        <v>16967.642578125</v>
      </c>
      <c r="AJ2633" s="2">
        <f t="shared" si="330"/>
        <v>1267.642578125</v>
      </c>
      <c r="AK2633" s="6">
        <f t="shared" si="331"/>
        <v>8.0741565485668784E-2</v>
      </c>
      <c r="AL2633" s="12">
        <v>15700</v>
      </c>
      <c r="AM2633" s="12">
        <v>15999.93860587768</v>
      </c>
      <c r="AN2633" s="12">
        <f t="shared" si="332"/>
        <v>299.93860587767995</v>
      </c>
      <c r="AO2633" s="13">
        <f t="shared" si="333"/>
        <v>1.9104369801126113E-2</v>
      </c>
      <c r="AP2633" s="16">
        <v>15700</v>
      </c>
      <c r="AQ2633" s="16">
        <v>14977.9490234608</v>
      </c>
      <c r="AR2633" s="16">
        <f t="shared" si="334"/>
        <v>722.05097653919984</v>
      </c>
      <c r="AS2633" s="17">
        <f t="shared" si="328"/>
        <v>4.5990508059821647E-2</v>
      </c>
      <c r="AT2633" s="20">
        <v>15700</v>
      </c>
      <c r="AU2633" s="20">
        <v>17224.674750356629</v>
      </c>
      <c r="AV2633" s="20">
        <f t="shared" si="329"/>
        <v>1524.6747503566294</v>
      </c>
      <c r="AW2633" s="21">
        <f t="shared" si="335"/>
        <v>9.7113041423989133E-2</v>
      </c>
    </row>
    <row r="2634" spans="1:49" x14ac:dyDescent="0.25">
      <c r="A2634" t="s">
        <v>38</v>
      </c>
      <c r="B2634" t="s">
        <v>776</v>
      </c>
      <c r="C2634">
        <v>94506</v>
      </c>
      <c r="D2634">
        <v>2017</v>
      </c>
      <c r="E2634" t="s">
        <v>66</v>
      </c>
      <c r="F2634" t="s">
        <v>366</v>
      </c>
      <c r="G2634" t="s">
        <v>418</v>
      </c>
      <c r="I2634">
        <v>6</v>
      </c>
      <c r="J2634" t="s">
        <v>117</v>
      </c>
      <c r="K2634">
        <v>4</v>
      </c>
      <c r="L2634" t="s">
        <v>44</v>
      </c>
      <c r="M2634">
        <v>2.7000000476837158</v>
      </c>
      <c r="N2634" t="s">
        <v>44</v>
      </c>
      <c r="O2634" t="s">
        <v>46</v>
      </c>
      <c r="P2634">
        <v>4</v>
      </c>
      <c r="Q2634" t="s">
        <v>118</v>
      </c>
      <c r="R2634" t="s">
        <v>81</v>
      </c>
      <c r="S2634">
        <v>325</v>
      </c>
      <c r="T2634" t="s">
        <v>49</v>
      </c>
      <c r="U2634" t="s">
        <v>72</v>
      </c>
      <c r="W2634" t="s">
        <v>120</v>
      </c>
      <c r="X2634" t="s">
        <v>121</v>
      </c>
      <c r="Y2634">
        <v>33605</v>
      </c>
      <c r="Z2634">
        <v>0</v>
      </c>
      <c r="AA2634" t="s">
        <v>75</v>
      </c>
      <c r="AB2634" t="s">
        <v>122</v>
      </c>
      <c r="AC2634">
        <v>45</v>
      </c>
      <c r="AD2634">
        <v>11</v>
      </c>
      <c r="AE2634">
        <v>4</v>
      </c>
      <c r="AF2634">
        <v>2025</v>
      </c>
      <c r="AG2634">
        <v>20251105</v>
      </c>
      <c r="AH2634" s="2">
        <v>5500</v>
      </c>
      <c r="AI2634" s="2">
        <v>8638.5595703125</v>
      </c>
      <c r="AJ2634" s="2">
        <f t="shared" si="330"/>
        <v>3138.5595703125</v>
      </c>
      <c r="AK2634" s="6">
        <f t="shared" si="331"/>
        <v>0.57064719460227276</v>
      </c>
      <c r="AL2634" s="12">
        <v>5500</v>
      </c>
      <c r="AM2634" s="12">
        <v>8519.1292952623699</v>
      </c>
      <c r="AN2634" s="12">
        <f t="shared" si="332"/>
        <v>3019.1292952623699</v>
      </c>
      <c r="AO2634" s="13">
        <f t="shared" si="333"/>
        <v>0.5489325991386127</v>
      </c>
      <c r="AP2634" s="16">
        <v>5500</v>
      </c>
      <c r="AQ2634" s="16">
        <v>8029.7883092364982</v>
      </c>
      <c r="AR2634" s="16">
        <f t="shared" si="334"/>
        <v>2529.7883092364982</v>
      </c>
      <c r="AS2634" s="17">
        <f t="shared" si="328"/>
        <v>0.45996151077027242</v>
      </c>
      <c r="AT2634" s="20">
        <v>5500</v>
      </c>
      <c r="AU2634" s="20">
        <v>8624.2843894899561</v>
      </c>
      <c r="AV2634" s="20">
        <f t="shared" si="329"/>
        <v>3124.2843894899561</v>
      </c>
      <c r="AW2634" s="21">
        <f t="shared" si="335"/>
        <v>0.56805170717999198</v>
      </c>
    </row>
    <row r="2635" spans="1:49" x14ac:dyDescent="0.25">
      <c r="A2635" t="s">
        <v>123</v>
      </c>
      <c r="B2635" t="s">
        <v>440</v>
      </c>
      <c r="C2635">
        <v>105628</v>
      </c>
      <c r="D2635">
        <v>2020</v>
      </c>
      <c r="E2635" t="s">
        <v>66</v>
      </c>
      <c r="F2635" t="s">
        <v>384</v>
      </c>
      <c r="G2635" t="s">
        <v>113</v>
      </c>
      <c r="I2635">
        <v>6</v>
      </c>
      <c r="J2635" t="s">
        <v>59</v>
      </c>
      <c r="K2635">
        <v>4</v>
      </c>
      <c r="L2635" t="s">
        <v>44</v>
      </c>
      <c r="M2635">
        <v>3.5</v>
      </c>
      <c r="N2635" t="s">
        <v>70</v>
      </c>
      <c r="O2635" t="s">
        <v>46</v>
      </c>
      <c r="P2635">
        <v>4</v>
      </c>
      <c r="Q2635" t="s">
        <v>60</v>
      </c>
      <c r="R2635" t="s">
        <v>48</v>
      </c>
      <c r="S2635">
        <v>310</v>
      </c>
      <c r="T2635" t="s">
        <v>49</v>
      </c>
      <c r="U2635" t="s">
        <v>72</v>
      </c>
      <c r="V2635" t="s">
        <v>102</v>
      </c>
      <c r="W2635" t="s">
        <v>103</v>
      </c>
      <c r="X2635" t="s">
        <v>74</v>
      </c>
      <c r="Z2635">
        <v>0</v>
      </c>
      <c r="AA2635" t="s">
        <v>75</v>
      </c>
      <c r="AB2635" t="s">
        <v>104</v>
      </c>
      <c r="AC2635">
        <v>45</v>
      </c>
      <c r="AD2635">
        <v>11</v>
      </c>
      <c r="AE2635">
        <v>4</v>
      </c>
      <c r="AF2635">
        <v>2025</v>
      </c>
      <c r="AG2635">
        <v>20251105</v>
      </c>
      <c r="AH2635" s="2">
        <v>20400</v>
      </c>
      <c r="AI2635" s="2">
        <v>18906.263671875</v>
      </c>
      <c r="AJ2635" s="2">
        <f t="shared" si="330"/>
        <v>1493.736328125</v>
      </c>
      <c r="AK2635" s="6">
        <f t="shared" si="331"/>
        <v>7.3222369025735298E-2</v>
      </c>
      <c r="AL2635" s="12">
        <v>20400</v>
      </c>
      <c r="AM2635" s="12">
        <v>18355.95846327881</v>
      </c>
      <c r="AN2635" s="12">
        <f t="shared" si="332"/>
        <v>2044.0415367211899</v>
      </c>
      <c r="AO2635" s="13">
        <f t="shared" si="333"/>
        <v>0.10019811454515637</v>
      </c>
      <c r="AP2635" s="16">
        <v>20400</v>
      </c>
      <c r="AQ2635" s="16">
        <v>19669.798960089949</v>
      </c>
      <c r="AR2635" s="16">
        <f t="shared" si="334"/>
        <v>730.20103991005089</v>
      </c>
      <c r="AS2635" s="17">
        <f t="shared" si="328"/>
        <v>3.579416862304171E-2</v>
      </c>
      <c r="AT2635" s="20">
        <v>20400</v>
      </c>
      <c r="AU2635" s="20">
        <v>18861.6472148541</v>
      </c>
      <c r="AV2635" s="20">
        <f t="shared" si="329"/>
        <v>1538.3527851459003</v>
      </c>
      <c r="AW2635" s="21">
        <f t="shared" si="335"/>
        <v>7.5409450252250015E-2</v>
      </c>
    </row>
    <row r="2636" spans="1:49" x14ac:dyDescent="0.25">
      <c r="A2636" t="s">
        <v>38</v>
      </c>
      <c r="B2636" t="s">
        <v>92</v>
      </c>
      <c r="C2636">
        <v>76786</v>
      </c>
      <c r="D2636">
        <v>2021</v>
      </c>
      <c r="E2636" t="s">
        <v>57</v>
      </c>
      <c r="F2636" t="s">
        <v>739</v>
      </c>
      <c r="G2636" t="s">
        <v>237</v>
      </c>
      <c r="I2636">
        <v>4</v>
      </c>
      <c r="J2636" t="s">
        <v>117</v>
      </c>
      <c r="K2636">
        <v>4</v>
      </c>
      <c r="L2636" t="s">
        <v>44</v>
      </c>
      <c r="M2636">
        <v>1.6000000238418579</v>
      </c>
      <c r="N2636" t="s">
        <v>45</v>
      </c>
      <c r="O2636" t="s">
        <v>46</v>
      </c>
      <c r="P2636">
        <v>3</v>
      </c>
      <c r="Q2636" t="s">
        <v>118</v>
      </c>
      <c r="T2636" t="s">
        <v>49</v>
      </c>
      <c r="V2636" t="s">
        <v>741</v>
      </c>
      <c r="W2636" t="s">
        <v>120</v>
      </c>
      <c r="X2636" t="s">
        <v>74</v>
      </c>
      <c r="Z2636">
        <v>0</v>
      </c>
      <c r="AA2636" t="s">
        <v>75</v>
      </c>
      <c r="AB2636" t="s">
        <v>122</v>
      </c>
      <c r="AC2636">
        <v>45</v>
      </c>
      <c r="AD2636">
        <v>11</v>
      </c>
      <c r="AE2636">
        <v>4</v>
      </c>
      <c r="AF2636">
        <v>2025</v>
      </c>
      <c r="AG2636">
        <v>20251104</v>
      </c>
      <c r="AH2636" s="2">
        <v>14250</v>
      </c>
      <c r="AI2636" s="2">
        <v>13119.494140625</v>
      </c>
      <c r="AJ2636" s="2">
        <f t="shared" si="330"/>
        <v>1130.505859375</v>
      </c>
      <c r="AK2636" s="6">
        <f t="shared" si="331"/>
        <v>7.9333744517543867E-2</v>
      </c>
      <c r="AL2636" s="12">
        <v>14250</v>
      </c>
      <c r="AM2636" s="12">
        <v>12812.98719050597</v>
      </c>
      <c r="AN2636" s="12">
        <f t="shared" si="332"/>
        <v>1437.0128094940301</v>
      </c>
      <c r="AO2636" s="13">
        <f t="shared" si="333"/>
        <v>0.10084300417501965</v>
      </c>
      <c r="AP2636" s="16">
        <v>14250</v>
      </c>
      <c r="AQ2636" s="16">
        <v>12354.39150345601</v>
      </c>
      <c r="AR2636" s="16">
        <f t="shared" si="334"/>
        <v>1895.6084965439895</v>
      </c>
      <c r="AS2636" s="17">
        <f t="shared" si="328"/>
        <v>0.13302515765220979</v>
      </c>
      <c r="AT2636" s="20">
        <v>14250</v>
      </c>
      <c r="AU2636" s="20">
        <v>13128.208092485551</v>
      </c>
      <c r="AV2636" s="20">
        <f t="shared" si="329"/>
        <v>1121.7919075144491</v>
      </c>
      <c r="AW2636" s="21">
        <f t="shared" si="335"/>
        <v>7.8722239123820995E-2</v>
      </c>
    </row>
    <row r="2637" spans="1:49" x14ac:dyDescent="0.25">
      <c r="A2637" t="s">
        <v>38</v>
      </c>
      <c r="B2637" t="s">
        <v>105</v>
      </c>
      <c r="C2637">
        <v>143176</v>
      </c>
      <c r="D2637">
        <v>2017</v>
      </c>
      <c r="E2637" t="s">
        <v>40</v>
      </c>
      <c r="F2637" t="s">
        <v>142</v>
      </c>
      <c r="G2637" t="s">
        <v>2002</v>
      </c>
      <c r="H2637" t="s">
        <v>144</v>
      </c>
      <c r="I2637">
        <v>6</v>
      </c>
      <c r="J2637" t="s">
        <v>69</v>
      </c>
      <c r="K2637">
        <v>4</v>
      </c>
      <c r="L2637" t="s">
        <v>44</v>
      </c>
      <c r="M2637">
        <v>3.5</v>
      </c>
      <c r="N2637" t="s">
        <v>70</v>
      </c>
      <c r="O2637" t="s">
        <v>46</v>
      </c>
      <c r="P2637">
        <v>2</v>
      </c>
      <c r="Q2637" t="s">
        <v>88</v>
      </c>
      <c r="R2637" t="s">
        <v>48</v>
      </c>
      <c r="S2637">
        <v>278</v>
      </c>
      <c r="T2637" t="s">
        <v>49</v>
      </c>
      <c r="U2637" t="s">
        <v>72</v>
      </c>
      <c r="V2637" t="s">
        <v>145</v>
      </c>
      <c r="W2637" t="s">
        <v>134</v>
      </c>
      <c r="X2637" t="s">
        <v>74</v>
      </c>
      <c r="Z2637">
        <v>0</v>
      </c>
      <c r="AA2637" t="s">
        <v>75</v>
      </c>
      <c r="AB2637" t="s">
        <v>91</v>
      </c>
      <c r="AC2637">
        <v>45</v>
      </c>
      <c r="AD2637">
        <v>11</v>
      </c>
      <c r="AE2637">
        <v>4</v>
      </c>
      <c r="AF2637">
        <v>2025</v>
      </c>
      <c r="AG2637">
        <v>20251104</v>
      </c>
      <c r="AH2637" s="2">
        <v>10100</v>
      </c>
      <c r="AI2637" s="2">
        <v>12469.69921875</v>
      </c>
      <c r="AJ2637" s="2">
        <f t="shared" si="330"/>
        <v>2369.69921875</v>
      </c>
      <c r="AK2637" s="6">
        <f t="shared" si="331"/>
        <v>0.23462368502475248</v>
      </c>
      <c r="AL2637" s="12">
        <v>10100</v>
      </c>
      <c r="AM2637" s="12">
        <v>11689.31350002951</v>
      </c>
      <c r="AN2637" s="12">
        <f t="shared" si="332"/>
        <v>1589.3135000295097</v>
      </c>
      <c r="AO2637" s="13">
        <f t="shared" si="333"/>
        <v>0.15735777228014947</v>
      </c>
      <c r="AP2637" s="16">
        <v>10100</v>
      </c>
      <c r="AQ2637" s="16">
        <v>10761.40202093122</v>
      </c>
      <c r="AR2637" s="16">
        <f t="shared" si="334"/>
        <v>661.40202093122025</v>
      </c>
      <c r="AS2637" s="17">
        <f t="shared" si="328"/>
        <v>6.5485348607051505E-2</v>
      </c>
      <c r="AT2637" s="20">
        <v>10100</v>
      </c>
      <c r="AU2637" s="20">
        <v>12677.377521613829</v>
      </c>
      <c r="AV2637" s="20">
        <f t="shared" si="329"/>
        <v>2577.3775216138292</v>
      </c>
      <c r="AW2637" s="21">
        <f t="shared" si="335"/>
        <v>0.25518589322909202</v>
      </c>
    </row>
    <row r="2638" spans="1:49" x14ac:dyDescent="0.25">
      <c r="A2638" t="s">
        <v>77</v>
      </c>
      <c r="B2638" t="s">
        <v>78</v>
      </c>
      <c r="C2638">
        <v>106129</v>
      </c>
      <c r="D2638">
        <v>2009</v>
      </c>
      <c r="E2638" t="s">
        <v>40</v>
      </c>
      <c r="F2638" t="s">
        <v>191</v>
      </c>
      <c r="H2638" t="s">
        <v>452</v>
      </c>
      <c r="I2638">
        <v>4</v>
      </c>
      <c r="J2638" t="s">
        <v>129</v>
      </c>
      <c r="K2638">
        <v>4</v>
      </c>
      <c r="L2638" t="s">
        <v>44</v>
      </c>
      <c r="M2638">
        <v>1.799999952316284</v>
      </c>
      <c r="N2638" t="s">
        <v>45</v>
      </c>
      <c r="O2638" t="s">
        <v>95</v>
      </c>
      <c r="Q2638" t="s">
        <v>118</v>
      </c>
      <c r="R2638" t="s">
        <v>48</v>
      </c>
      <c r="S2638">
        <v>132</v>
      </c>
      <c r="T2638" t="s">
        <v>49</v>
      </c>
      <c r="U2638" t="s">
        <v>50</v>
      </c>
      <c r="V2638" t="s">
        <v>194</v>
      </c>
      <c r="W2638" t="s">
        <v>120</v>
      </c>
      <c r="X2638" t="s">
        <v>53</v>
      </c>
      <c r="Z2638">
        <v>0</v>
      </c>
      <c r="AA2638" t="s">
        <v>75</v>
      </c>
      <c r="AB2638" t="s">
        <v>122</v>
      </c>
      <c r="AC2638">
        <v>46</v>
      </c>
      <c r="AD2638">
        <v>11</v>
      </c>
      <c r="AE2638">
        <v>4</v>
      </c>
      <c r="AF2638">
        <v>2025</v>
      </c>
      <c r="AG2638">
        <v>20251110</v>
      </c>
      <c r="AH2638" s="2">
        <v>1000</v>
      </c>
      <c r="AI2638" s="2">
        <v>1241.274291992188</v>
      </c>
      <c r="AJ2638" s="2">
        <f t="shared" si="330"/>
        <v>241.27429199218795</v>
      </c>
      <c r="AK2638" s="6">
        <f t="shared" si="331"/>
        <v>0.24127429199218794</v>
      </c>
      <c r="AL2638" s="12">
        <v>1000</v>
      </c>
      <c r="AM2638" s="12">
        <v>1266.743337427371</v>
      </c>
      <c r="AN2638" s="12">
        <f t="shared" si="332"/>
        <v>266.74333742737099</v>
      </c>
      <c r="AO2638" s="13">
        <f t="shared" si="333"/>
        <v>0.266743337427371</v>
      </c>
      <c r="AP2638" s="16">
        <v>1000</v>
      </c>
      <c r="AQ2638" s="16">
        <v>1126.372162507012</v>
      </c>
      <c r="AR2638" s="16">
        <f t="shared" si="334"/>
        <v>126.37216250701204</v>
      </c>
      <c r="AS2638" s="17">
        <f t="shared" si="328"/>
        <v>0.12637216250701203</v>
      </c>
      <c r="AT2638" s="20">
        <v>1000</v>
      </c>
      <c r="AU2638" s="20">
        <v>1304.0226063829789</v>
      </c>
      <c r="AV2638" s="20">
        <f t="shared" si="329"/>
        <v>304.02260638297889</v>
      </c>
      <c r="AW2638" s="21">
        <f t="shared" si="335"/>
        <v>0.3040226063829789</v>
      </c>
    </row>
    <row r="2639" spans="1:49" x14ac:dyDescent="0.25">
      <c r="A2639" t="s">
        <v>77</v>
      </c>
      <c r="B2639" t="s">
        <v>596</v>
      </c>
      <c r="C2639">
        <v>93680</v>
      </c>
      <c r="D2639">
        <v>2020</v>
      </c>
      <c r="E2639" t="s">
        <v>135</v>
      </c>
      <c r="F2639" t="s">
        <v>568</v>
      </c>
      <c r="G2639" t="s">
        <v>861</v>
      </c>
      <c r="I2639">
        <v>6</v>
      </c>
      <c r="J2639" t="s">
        <v>129</v>
      </c>
      <c r="K2639">
        <v>4</v>
      </c>
      <c r="L2639" t="s">
        <v>44</v>
      </c>
      <c r="M2639">
        <v>3.5999999046325679</v>
      </c>
      <c r="N2639" t="s">
        <v>87</v>
      </c>
      <c r="O2639" t="s">
        <v>46</v>
      </c>
      <c r="P2639">
        <v>4</v>
      </c>
      <c r="Q2639" t="s">
        <v>60</v>
      </c>
      <c r="R2639" t="s">
        <v>89</v>
      </c>
      <c r="S2639">
        <v>285</v>
      </c>
      <c r="T2639" t="s">
        <v>49</v>
      </c>
      <c r="U2639" t="s">
        <v>72</v>
      </c>
      <c r="W2639" t="s">
        <v>134</v>
      </c>
      <c r="X2639" t="s">
        <v>74</v>
      </c>
      <c r="Y2639">
        <v>28295</v>
      </c>
      <c r="Z2639">
        <v>0</v>
      </c>
      <c r="AA2639" t="s">
        <v>75</v>
      </c>
      <c r="AB2639" t="s">
        <v>83</v>
      </c>
      <c r="AC2639">
        <v>45</v>
      </c>
      <c r="AD2639">
        <v>11</v>
      </c>
      <c r="AE2639">
        <v>4</v>
      </c>
      <c r="AF2639">
        <v>2025</v>
      </c>
      <c r="AG2639">
        <v>20251105</v>
      </c>
      <c r="AH2639" s="2">
        <v>19500</v>
      </c>
      <c r="AI2639" s="2">
        <v>19562.373046875</v>
      </c>
      <c r="AJ2639" s="2">
        <f t="shared" si="330"/>
        <v>62.373046875</v>
      </c>
      <c r="AK2639" s="6">
        <f t="shared" si="331"/>
        <v>3.1986177884615386E-3</v>
      </c>
      <c r="AL2639" s="12">
        <v>19500</v>
      </c>
      <c r="AM2639" s="12">
        <v>18490.63933100041</v>
      </c>
      <c r="AN2639" s="12">
        <f t="shared" si="332"/>
        <v>1009.3606689995904</v>
      </c>
      <c r="AO2639" s="13">
        <f t="shared" si="333"/>
        <v>5.1762085589722583E-2</v>
      </c>
      <c r="AP2639" s="16">
        <v>19500</v>
      </c>
      <c r="AQ2639" s="16">
        <v>19325.276107661051</v>
      </c>
      <c r="AR2639" s="16">
        <f t="shared" si="334"/>
        <v>174.72389233894864</v>
      </c>
      <c r="AS2639" s="17">
        <f t="shared" si="328"/>
        <v>8.9601996071255723E-3</v>
      </c>
      <c r="AT2639" s="20">
        <v>19500</v>
      </c>
      <c r="AU2639" s="20">
        <v>19631.205479452052</v>
      </c>
      <c r="AV2639" s="20">
        <f t="shared" si="329"/>
        <v>131.2054794520518</v>
      </c>
      <c r="AW2639" s="21">
        <f t="shared" si="335"/>
        <v>6.7284861257462464E-3</v>
      </c>
    </row>
    <row r="2640" spans="1:49" x14ac:dyDescent="0.25">
      <c r="A2640" t="s">
        <v>109</v>
      </c>
      <c r="B2640" t="s">
        <v>538</v>
      </c>
      <c r="C2640">
        <v>141810</v>
      </c>
      <c r="D2640">
        <v>2011</v>
      </c>
      <c r="E2640" t="s">
        <v>66</v>
      </c>
      <c r="F2640" t="s">
        <v>546</v>
      </c>
      <c r="G2640" t="s">
        <v>269</v>
      </c>
      <c r="I2640">
        <v>6</v>
      </c>
      <c r="J2640" t="s">
        <v>69</v>
      </c>
      <c r="K2640">
        <v>4</v>
      </c>
      <c r="L2640" t="s">
        <v>44</v>
      </c>
      <c r="M2640">
        <v>3.5</v>
      </c>
      <c r="N2640" t="s">
        <v>45</v>
      </c>
      <c r="O2640" t="s">
        <v>46</v>
      </c>
      <c r="P2640">
        <v>3</v>
      </c>
      <c r="Q2640" t="s">
        <v>118</v>
      </c>
      <c r="R2640" t="s">
        <v>96</v>
      </c>
      <c r="S2640">
        <v>263</v>
      </c>
      <c r="T2640" t="s">
        <v>49</v>
      </c>
      <c r="U2640" t="s">
        <v>72</v>
      </c>
      <c r="W2640" t="s">
        <v>120</v>
      </c>
      <c r="X2640" t="s">
        <v>74</v>
      </c>
      <c r="Z2640">
        <v>0</v>
      </c>
      <c r="AA2640" t="s">
        <v>75</v>
      </c>
      <c r="AB2640" t="s">
        <v>122</v>
      </c>
      <c r="AC2640">
        <v>45</v>
      </c>
      <c r="AD2640">
        <v>11</v>
      </c>
      <c r="AE2640">
        <v>4</v>
      </c>
      <c r="AF2640">
        <v>2025</v>
      </c>
      <c r="AG2640">
        <v>20251105</v>
      </c>
      <c r="AH2640" s="2">
        <v>2200</v>
      </c>
      <c r="AI2640" s="2">
        <v>1919.555908203125</v>
      </c>
      <c r="AJ2640" s="2">
        <f t="shared" si="330"/>
        <v>280.444091796875</v>
      </c>
      <c r="AK2640" s="6">
        <f t="shared" si="331"/>
        <v>0.12747458718039772</v>
      </c>
      <c r="AL2640" s="12">
        <v>2200</v>
      </c>
      <c r="AM2640" s="12">
        <v>1864.3701117567639</v>
      </c>
      <c r="AN2640" s="12">
        <f t="shared" si="332"/>
        <v>335.62988824323611</v>
      </c>
      <c r="AO2640" s="13">
        <f t="shared" si="333"/>
        <v>0.15255904011056187</v>
      </c>
      <c r="AP2640" s="16">
        <v>2200</v>
      </c>
      <c r="AQ2640" s="16">
        <v>1929.384147053747</v>
      </c>
      <c r="AR2640" s="16">
        <f t="shared" si="334"/>
        <v>270.61585294625297</v>
      </c>
      <c r="AS2640" s="17">
        <f t="shared" si="328"/>
        <v>0.12300720588466044</v>
      </c>
      <c r="AT2640" s="20">
        <v>2200</v>
      </c>
      <c r="AU2640" s="20">
        <v>1995.6199460916439</v>
      </c>
      <c r="AV2640" s="20">
        <f t="shared" si="329"/>
        <v>204.3800539083561</v>
      </c>
      <c r="AW2640" s="21">
        <f t="shared" si="335"/>
        <v>9.2900024503798223E-2</v>
      </c>
    </row>
    <row r="2641" spans="1:49" x14ac:dyDescent="0.25">
      <c r="A2641" t="s">
        <v>123</v>
      </c>
      <c r="B2641" t="s">
        <v>257</v>
      </c>
      <c r="C2641">
        <v>209662</v>
      </c>
      <c r="D2641">
        <v>2012</v>
      </c>
      <c r="E2641" t="s">
        <v>155</v>
      </c>
      <c r="F2641" t="s">
        <v>618</v>
      </c>
      <c r="G2641" t="s">
        <v>2003</v>
      </c>
      <c r="I2641">
        <v>4</v>
      </c>
      <c r="J2641" t="s">
        <v>117</v>
      </c>
      <c r="K2641">
        <v>4</v>
      </c>
      <c r="L2641" t="s">
        <v>44</v>
      </c>
      <c r="M2641">
        <v>1.6000000238418579</v>
      </c>
      <c r="N2641" t="s">
        <v>45</v>
      </c>
      <c r="Q2641" t="s">
        <v>118</v>
      </c>
      <c r="T2641" t="s">
        <v>49</v>
      </c>
      <c r="V2641" t="s">
        <v>197</v>
      </c>
      <c r="W2641" t="s">
        <v>120</v>
      </c>
      <c r="X2641" t="s">
        <v>63</v>
      </c>
      <c r="Z2641">
        <v>0</v>
      </c>
      <c r="AA2641" t="s">
        <v>75</v>
      </c>
      <c r="AB2641" t="s">
        <v>122</v>
      </c>
      <c r="AC2641">
        <v>45</v>
      </c>
      <c r="AD2641">
        <v>11</v>
      </c>
      <c r="AE2641">
        <v>4</v>
      </c>
      <c r="AF2641">
        <v>2025</v>
      </c>
      <c r="AG2641">
        <v>20251105</v>
      </c>
      <c r="AH2641" s="2">
        <v>1700</v>
      </c>
      <c r="AI2641" s="2">
        <v>965.23480224609375</v>
      </c>
      <c r="AJ2641" s="2">
        <f t="shared" si="330"/>
        <v>734.76519775390625</v>
      </c>
      <c r="AK2641" s="6">
        <f t="shared" si="331"/>
        <v>0.43221482220818014</v>
      </c>
      <c r="AL2641" s="12">
        <v>1700</v>
      </c>
      <c r="AM2641" s="12">
        <v>906.85445659294146</v>
      </c>
      <c r="AN2641" s="12">
        <f t="shared" si="332"/>
        <v>793.14554340705854</v>
      </c>
      <c r="AO2641" s="13">
        <f t="shared" si="333"/>
        <v>0.4665562020041521</v>
      </c>
      <c r="AP2641" s="16">
        <v>1700</v>
      </c>
      <c r="AQ2641" s="16">
        <v>902.03383763042245</v>
      </c>
      <c r="AR2641" s="16">
        <f t="shared" si="334"/>
        <v>797.96616236957755</v>
      </c>
      <c r="AS2641" s="17">
        <f t="shared" si="328"/>
        <v>0.46939186021739854</v>
      </c>
      <c r="AT2641" s="20">
        <v>1700</v>
      </c>
      <c r="AU2641" s="20">
        <v>1036.9831013916489</v>
      </c>
      <c r="AV2641" s="20">
        <f t="shared" si="329"/>
        <v>663.01689860835108</v>
      </c>
      <c r="AW2641" s="21">
        <f t="shared" si="335"/>
        <v>0.39000994035785358</v>
      </c>
    </row>
    <row r="2642" spans="1:49" x14ac:dyDescent="0.25">
      <c r="A2642" t="s">
        <v>77</v>
      </c>
      <c r="B2642" t="s">
        <v>177</v>
      </c>
      <c r="C2642">
        <v>17340</v>
      </c>
      <c r="D2642">
        <v>2025</v>
      </c>
      <c r="E2642" t="s">
        <v>66</v>
      </c>
      <c r="F2642" t="s">
        <v>512</v>
      </c>
      <c r="G2642" t="s">
        <v>1488</v>
      </c>
      <c r="I2642">
        <v>4</v>
      </c>
      <c r="J2642" t="s">
        <v>129</v>
      </c>
      <c r="K2642">
        <v>4</v>
      </c>
      <c r="L2642" t="s">
        <v>44</v>
      </c>
      <c r="M2642">
        <v>2.2999999523162842</v>
      </c>
      <c r="N2642" t="s">
        <v>87</v>
      </c>
      <c r="O2642" t="s">
        <v>46</v>
      </c>
      <c r="P2642">
        <v>4</v>
      </c>
      <c r="Q2642" t="s">
        <v>60</v>
      </c>
      <c r="R2642" t="s">
        <v>89</v>
      </c>
      <c r="T2642" t="s">
        <v>49</v>
      </c>
      <c r="U2642" t="s">
        <v>50</v>
      </c>
      <c r="V2642" t="s">
        <v>514</v>
      </c>
      <c r="W2642" t="s">
        <v>134</v>
      </c>
      <c r="X2642" t="s">
        <v>74</v>
      </c>
      <c r="Z2642">
        <v>0</v>
      </c>
      <c r="AA2642" t="s">
        <v>75</v>
      </c>
      <c r="AB2642" t="s">
        <v>83</v>
      </c>
      <c r="AC2642">
        <v>45</v>
      </c>
      <c r="AD2642">
        <v>11</v>
      </c>
      <c r="AE2642">
        <v>4</v>
      </c>
      <c r="AF2642">
        <v>2025</v>
      </c>
      <c r="AG2642">
        <v>20251105</v>
      </c>
      <c r="AH2642" s="2">
        <v>35500</v>
      </c>
      <c r="AI2642" s="2">
        <v>37643.9296875</v>
      </c>
      <c r="AJ2642" s="2">
        <f t="shared" si="330"/>
        <v>2143.9296875</v>
      </c>
      <c r="AK2642" s="6">
        <f t="shared" si="331"/>
        <v>6.039238556338028E-2</v>
      </c>
      <c r="AL2642" s="12">
        <v>35500</v>
      </c>
      <c r="AM2642" s="12">
        <v>35504.237976457873</v>
      </c>
      <c r="AN2642" s="12">
        <f t="shared" si="332"/>
        <v>4.237976457872719</v>
      </c>
      <c r="AO2642" s="13">
        <f t="shared" si="333"/>
        <v>1.1937961853162588E-4</v>
      </c>
      <c r="AP2642" s="16">
        <v>35500</v>
      </c>
      <c r="AQ2642" s="16">
        <v>33512.863023950311</v>
      </c>
      <c r="AR2642" s="16">
        <f t="shared" si="334"/>
        <v>1987.1369760496891</v>
      </c>
      <c r="AS2642" s="17">
        <f t="shared" si="328"/>
        <v>5.5975689466188423E-2</v>
      </c>
      <c r="AT2642" s="20">
        <v>35500</v>
      </c>
      <c r="AU2642" s="20">
        <v>37003.160000000003</v>
      </c>
      <c r="AV2642" s="20">
        <f t="shared" si="329"/>
        <v>1503.1600000000035</v>
      </c>
      <c r="AW2642" s="21">
        <f t="shared" si="335"/>
        <v>4.2342535211267705E-2</v>
      </c>
    </row>
    <row r="2643" spans="1:49" x14ac:dyDescent="0.25">
      <c r="A2643" t="s">
        <v>38</v>
      </c>
      <c r="B2643" t="s">
        <v>105</v>
      </c>
      <c r="C2643">
        <v>120344</v>
      </c>
      <c r="D2643">
        <v>2017</v>
      </c>
      <c r="E2643" t="s">
        <v>57</v>
      </c>
      <c r="F2643" t="s">
        <v>278</v>
      </c>
      <c r="G2643" t="s">
        <v>229</v>
      </c>
      <c r="I2643">
        <v>6</v>
      </c>
      <c r="J2643" t="s">
        <v>59</v>
      </c>
      <c r="K2643">
        <v>4</v>
      </c>
      <c r="L2643" t="s">
        <v>44</v>
      </c>
      <c r="M2643">
        <v>3.2999999523162842</v>
      </c>
      <c r="N2643" t="s">
        <v>45</v>
      </c>
      <c r="Q2643" t="s">
        <v>215</v>
      </c>
      <c r="R2643" t="s">
        <v>48</v>
      </c>
      <c r="S2643">
        <v>276</v>
      </c>
      <c r="T2643" t="s">
        <v>49</v>
      </c>
      <c r="W2643" t="s">
        <v>90</v>
      </c>
      <c r="X2643" t="s">
        <v>63</v>
      </c>
      <c r="Y2643">
        <v>28900</v>
      </c>
      <c r="Z2643">
        <v>0</v>
      </c>
      <c r="AA2643" t="s">
        <v>75</v>
      </c>
      <c r="AB2643" t="s">
        <v>215</v>
      </c>
      <c r="AC2643">
        <v>45</v>
      </c>
      <c r="AD2643">
        <v>11</v>
      </c>
      <c r="AE2643">
        <v>4</v>
      </c>
      <c r="AF2643">
        <v>2025</v>
      </c>
      <c r="AG2643">
        <v>20251104</v>
      </c>
      <c r="AH2643" s="2">
        <v>3800</v>
      </c>
      <c r="AI2643" s="2">
        <v>3375.106201171875</v>
      </c>
      <c r="AJ2643" s="2">
        <f t="shared" si="330"/>
        <v>424.893798828125</v>
      </c>
      <c r="AK2643" s="6">
        <f t="shared" si="331"/>
        <v>0.11181415758634869</v>
      </c>
      <c r="AL2643" s="12">
        <v>3800</v>
      </c>
      <c r="AM2643" s="12">
        <v>3391.83149564116</v>
      </c>
      <c r="AN2643" s="12">
        <f t="shared" si="332"/>
        <v>408.16850435883998</v>
      </c>
      <c r="AO2643" s="13">
        <f t="shared" si="333"/>
        <v>0.10741276430495789</v>
      </c>
      <c r="AP2643" s="16">
        <v>3800</v>
      </c>
      <c r="AQ2643" s="16">
        <v>3607.1148563542238</v>
      </c>
      <c r="AR2643" s="16">
        <f t="shared" si="334"/>
        <v>192.88514364577622</v>
      </c>
      <c r="AS2643" s="17">
        <f t="shared" si="328"/>
        <v>5.0759248327835849E-2</v>
      </c>
      <c r="AT2643" s="20">
        <v>3800</v>
      </c>
      <c r="AU2643" s="20">
        <v>3440.939730372721</v>
      </c>
      <c r="AV2643" s="20">
        <f t="shared" si="329"/>
        <v>359.06026962727901</v>
      </c>
      <c r="AW2643" s="21">
        <f t="shared" si="335"/>
        <v>9.4489544638757639E-2</v>
      </c>
    </row>
    <row r="2644" spans="1:49" x14ac:dyDescent="0.25">
      <c r="A2644" t="s">
        <v>123</v>
      </c>
      <c r="B2644" t="s">
        <v>440</v>
      </c>
      <c r="C2644">
        <v>89248</v>
      </c>
      <c r="D2644">
        <v>2022</v>
      </c>
      <c r="E2644" t="s">
        <v>504</v>
      </c>
      <c r="F2644" t="s">
        <v>822</v>
      </c>
      <c r="G2644" t="s">
        <v>113</v>
      </c>
      <c r="I2644">
        <v>6</v>
      </c>
      <c r="J2644" t="s">
        <v>59</v>
      </c>
      <c r="K2644">
        <v>4</v>
      </c>
      <c r="L2644" t="s">
        <v>44</v>
      </c>
      <c r="M2644">
        <v>3.5999999046325679</v>
      </c>
      <c r="N2644" t="s">
        <v>45</v>
      </c>
      <c r="O2644" t="s">
        <v>46</v>
      </c>
      <c r="P2644">
        <v>4</v>
      </c>
      <c r="Q2644" t="s">
        <v>215</v>
      </c>
      <c r="R2644" t="s">
        <v>96</v>
      </c>
      <c r="S2644">
        <v>287</v>
      </c>
      <c r="T2644" t="s">
        <v>49</v>
      </c>
      <c r="U2644" t="s">
        <v>72</v>
      </c>
      <c r="W2644" t="s">
        <v>90</v>
      </c>
      <c r="X2644" t="s">
        <v>98</v>
      </c>
      <c r="Z2644">
        <v>0</v>
      </c>
      <c r="AA2644" t="s">
        <v>75</v>
      </c>
      <c r="AB2644" t="s">
        <v>215</v>
      </c>
      <c r="AC2644">
        <v>45</v>
      </c>
      <c r="AD2644">
        <v>11</v>
      </c>
      <c r="AE2644">
        <v>4</v>
      </c>
      <c r="AF2644">
        <v>2025</v>
      </c>
      <c r="AG2644">
        <v>20251105</v>
      </c>
      <c r="AH2644" s="2">
        <v>18800</v>
      </c>
      <c r="AI2644" s="2">
        <v>16722.8671875</v>
      </c>
      <c r="AJ2644" s="2">
        <f t="shared" si="330"/>
        <v>2077.1328125</v>
      </c>
      <c r="AK2644" s="6">
        <f t="shared" si="331"/>
        <v>0.11048578789893616</v>
      </c>
      <c r="AL2644" s="12">
        <v>18800</v>
      </c>
      <c r="AM2644" s="12">
        <v>16446.406132879711</v>
      </c>
      <c r="AN2644" s="12">
        <f t="shared" si="332"/>
        <v>2353.5938671202894</v>
      </c>
      <c r="AO2644" s="13">
        <f t="shared" si="333"/>
        <v>0.12519116314469625</v>
      </c>
      <c r="AP2644" s="16">
        <v>18800</v>
      </c>
      <c r="AQ2644" s="16">
        <v>16490.033400514068</v>
      </c>
      <c r="AR2644" s="16">
        <f t="shared" si="334"/>
        <v>2309.9665994859315</v>
      </c>
      <c r="AS2644" s="17">
        <f t="shared" si="328"/>
        <v>0.12287056380244317</v>
      </c>
      <c r="AT2644" s="20">
        <v>18800</v>
      </c>
      <c r="AU2644" s="20">
        <v>16624.595615103539</v>
      </c>
      <c r="AV2644" s="20">
        <f t="shared" si="329"/>
        <v>2175.4043848964611</v>
      </c>
      <c r="AW2644" s="21">
        <f t="shared" si="335"/>
        <v>0.11571299919662027</v>
      </c>
    </row>
    <row r="2645" spans="1:49" x14ac:dyDescent="0.25">
      <c r="A2645" t="s">
        <v>77</v>
      </c>
      <c r="B2645" t="s">
        <v>456</v>
      </c>
      <c r="C2645">
        <v>297855</v>
      </c>
      <c r="D2645">
        <v>2005</v>
      </c>
      <c r="E2645" t="s">
        <v>159</v>
      </c>
      <c r="F2645" t="s">
        <v>508</v>
      </c>
      <c r="G2645" t="s">
        <v>2004</v>
      </c>
      <c r="I2645">
        <v>6</v>
      </c>
      <c r="J2645" t="s">
        <v>69</v>
      </c>
      <c r="K2645">
        <v>2</v>
      </c>
      <c r="L2645" t="s">
        <v>44</v>
      </c>
      <c r="M2645">
        <v>3</v>
      </c>
      <c r="N2645" t="s">
        <v>45</v>
      </c>
      <c r="O2645" t="s">
        <v>46</v>
      </c>
      <c r="Q2645" t="s">
        <v>187</v>
      </c>
      <c r="S2645">
        <v>240</v>
      </c>
      <c r="T2645" t="s">
        <v>49</v>
      </c>
      <c r="U2645" t="s">
        <v>72</v>
      </c>
      <c r="V2645" t="s">
        <v>2005</v>
      </c>
      <c r="W2645" t="s">
        <v>62</v>
      </c>
      <c r="X2645" t="s">
        <v>74</v>
      </c>
      <c r="Z2645">
        <v>0</v>
      </c>
      <c r="AA2645" t="s">
        <v>75</v>
      </c>
      <c r="AB2645" t="s">
        <v>187</v>
      </c>
      <c r="AC2645">
        <v>45</v>
      </c>
      <c r="AD2645">
        <v>11</v>
      </c>
      <c r="AE2645">
        <v>4</v>
      </c>
      <c r="AF2645">
        <v>2025</v>
      </c>
      <c r="AG2645">
        <v>20251105</v>
      </c>
      <c r="AH2645" s="2">
        <v>1000</v>
      </c>
      <c r="AI2645" s="2">
        <v>680.07867431640625</v>
      </c>
      <c r="AJ2645" s="2">
        <f t="shared" si="330"/>
        <v>319.92132568359375</v>
      </c>
      <c r="AK2645" s="6">
        <f t="shared" si="331"/>
        <v>0.31992132568359377</v>
      </c>
      <c r="AL2645" s="12">
        <v>1000</v>
      </c>
      <c r="AM2645" s="12">
        <v>726.58674569026687</v>
      </c>
      <c r="AN2645" s="12">
        <f t="shared" si="332"/>
        <v>273.41325430973313</v>
      </c>
      <c r="AO2645" s="13">
        <f t="shared" si="333"/>
        <v>0.27341325430973312</v>
      </c>
      <c r="AP2645" s="16">
        <v>1000</v>
      </c>
      <c r="AQ2645" s="16">
        <v>791.81757690284905</v>
      </c>
      <c r="AR2645" s="16">
        <f t="shared" si="334"/>
        <v>208.18242309715095</v>
      </c>
      <c r="AS2645" s="17">
        <f t="shared" si="328"/>
        <v>0.20818242309715093</v>
      </c>
      <c r="AT2645" s="20">
        <v>1000</v>
      </c>
      <c r="AU2645" s="20">
        <v>689.78397839783975</v>
      </c>
      <c r="AV2645" s="20">
        <f t="shared" si="329"/>
        <v>310.21602160216025</v>
      </c>
      <c r="AW2645" s="21">
        <f t="shared" si="335"/>
        <v>0.31021602160216027</v>
      </c>
    </row>
    <row r="2646" spans="1:49" x14ac:dyDescent="0.25">
      <c r="A2646" t="s">
        <v>109</v>
      </c>
      <c r="B2646" t="s">
        <v>538</v>
      </c>
      <c r="C2646">
        <v>131694</v>
      </c>
      <c r="D2646">
        <v>2012</v>
      </c>
      <c r="E2646" t="s">
        <v>40</v>
      </c>
      <c r="F2646" t="s">
        <v>1786</v>
      </c>
      <c r="H2646" t="s">
        <v>1787</v>
      </c>
      <c r="I2646">
        <v>4</v>
      </c>
      <c r="J2646" t="s">
        <v>69</v>
      </c>
      <c r="K2646">
        <v>4</v>
      </c>
      <c r="L2646" t="s">
        <v>44</v>
      </c>
      <c r="M2646">
        <v>2.7000000476837158</v>
      </c>
      <c r="N2646" t="s">
        <v>45</v>
      </c>
      <c r="O2646" t="s">
        <v>46</v>
      </c>
      <c r="Q2646" t="s">
        <v>60</v>
      </c>
      <c r="R2646" t="s">
        <v>89</v>
      </c>
      <c r="S2646">
        <v>181</v>
      </c>
      <c r="T2646" t="s">
        <v>49</v>
      </c>
      <c r="U2646" t="s">
        <v>50</v>
      </c>
      <c r="V2646" t="s">
        <v>736</v>
      </c>
      <c r="W2646" t="s">
        <v>120</v>
      </c>
      <c r="X2646" t="s">
        <v>74</v>
      </c>
      <c r="Z2646">
        <v>0</v>
      </c>
      <c r="AA2646" t="s">
        <v>75</v>
      </c>
      <c r="AB2646" t="s">
        <v>83</v>
      </c>
      <c r="AC2646">
        <v>45</v>
      </c>
      <c r="AD2646">
        <v>11</v>
      </c>
      <c r="AE2646">
        <v>4</v>
      </c>
      <c r="AF2646">
        <v>2025</v>
      </c>
      <c r="AG2646">
        <v>20251105</v>
      </c>
      <c r="AH2646" s="2">
        <v>6200</v>
      </c>
      <c r="AI2646" s="2">
        <v>5477.048828125</v>
      </c>
      <c r="AJ2646" s="2">
        <f t="shared" si="330"/>
        <v>722.951171875</v>
      </c>
      <c r="AK2646" s="6">
        <f t="shared" si="331"/>
        <v>0.1166050277217742</v>
      </c>
      <c r="AL2646" s="12">
        <v>6200</v>
      </c>
      <c r="AM2646" s="12">
        <v>5067.9140417949338</v>
      </c>
      <c r="AN2646" s="12">
        <f t="shared" si="332"/>
        <v>1132.0859582050662</v>
      </c>
      <c r="AO2646" s="13">
        <f t="shared" si="333"/>
        <v>0.18259450938791388</v>
      </c>
      <c r="AP2646" s="16">
        <v>6200</v>
      </c>
      <c r="AQ2646" s="16">
        <v>5720.8832404447294</v>
      </c>
      <c r="AR2646" s="16">
        <f t="shared" si="334"/>
        <v>479.11675955527062</v>
      </c>
      <c r="AS2646" s="17">
        <f t="shared" si="328"/>
        <v>7.7276896702463002E-2</v>
      </c>
      <c r="AT2646" s="20">
        <v>6200</v>
      </c>
      <c r="AU2646" s="20">
        <v>5679.8432721712543</v>
      </c>
      <c r="AV2646" s="20">
        <f t="shared" si="329"/>
        <v>520.15672782874572</v>
      </c>
      <c r="AW2646" s="21">
        <f t="shared" si="335"/>
        <v>8.3896246423991239E-2</v>
      </c>
    </row>
    <row r="2647" spans="1:49" x14ac:dyDescent="0.25">
      <c r="A2647" t="s">
        <v>77</v>
      </c>
      <c r="B2647" t="s">
        <v>818</v>
      </c>
      <c r="C2647">
        <v>20186</v>
      </c>
      <c r="D2647">
        <v>2023</v>
      </c>
      <c r="E2647" t="s">
        <v>370</v>
      </c>
      <c r="F2647" t="s">
        <v>791</v>
      </c>
      <c r="G2647" t="s">
        <v>418</v>
      </c>
      <c r="I2647">
        <v>4</v>
      </c>
      <c r="J2647" t="s">
        <v>129</v>
      </c>
      <c r="K2647">
        <v>4</v>
      </c>
      <c r="L2647" t="s">
        <v>44</v>
      </c>
      <c r="M2647">
        <v>2.5</v>
      </c>
      <c r="N2647" t="s">
        <v>44</v>
      </c>
      <c r="O2647" t="s">
        <v>46</v>
      </c>
      <c r="P2647">
        <v>5</v>
      </c>
      <c r="Q2647" t="s">
        <v>60</v>
      </c>
      <c r="R2647" t="s">
        <v>81</v>
      </c>
      <c r="S2647">
        <v>182</v>
      </c>
      <c r="T2647" t="s">
        <v>49</v>
      </c>
      <c r="W2647" t="s">
        <v>62</v>
      </c>
      <c r="X2647" t="s">
        <v>53</v>
      </c>
      <c r="Z2647">
        <v>0</v>
      </c>
      <c r="AA2647" t="s">
        <v>75</v>
      </c>
      <c r="AB2647" t="s">
        <v>83</v>
      </c>
      <c r="AC2647">
        <v>45</v>
      </c>
      <c r="AD2647">
        <v>11</v>
      </c>
      <c r="AE2647">
        <v>4</v>
      </c>
      <c r="AF2647">
        <v>2025</v>
      </c>
      <c r="AG2647">
        <v>20251105</v>
      </c>
      <c r="AH2647" s="2">
        <v>24200</v>
      </c>
      <c r="AI2647" s="2">
        <v>26206.263671875</v>
      </c>
      <c r="AJ2647" s="2">
        <f t="shared" si="330"/>
        <v>2006.263671875</v>
      </c>
      <c r="AK2647" s="6">
        <f t="shared" si="331"/>
        <v>8.2903457515495868E-2</v>
      </c>
      <c r="AL2647" s="12">
        <v>24200</v>
      </c>
      <c r="AM2647" s="12">
        <v>24907.775620180339</v>
      </c>
      <c r="AN2647" s="12">
        <f t="shared" si="332"/>
        <v>707.77562018033859</v>
      </c>
      <c r="AO2647" s="13">
        <f t="shared" si="333"/>
        <v>2.9246926453732999E-2</v>
      </c>
      <c r="AP2647" s="16">
        <v>24200</v>
      </c>
      <c r="AQ2647" s="16">
        <v>26383.167496432379</v>
      </c>
      <c r="AR2647" s="16">
        <f t="shared" si="334"/>
        <v>2183.1674964323793</v>
      </c>
      <c r="AS2647" s="17">
        <f t="shared" si="328"/>
        <v>9.0213532910428898E-2</v>
      </c>
      <c r="AT2647" s="20">
        <v>24200</v>
      </c>
      <c r="AU2647" s="20">
        <v>26189.931185944359</v>
      </c>
      <c r="AV2647" s="20">
        <f t="shared" si="329"/>
        <v>1989.9311859443587</v>
      </c>
      <c r="AW2647" s="21">
        <f t="shared" si="335"/>
        <v>8.2228561402659453E-2</v>
      </c>
    </row>
    <row r="2648" spans="1:49" x14ac:dyDescent="0.25">
      <c r="A2648" t="s">
        <v>123</v>
      </c>
      <c r="B2648" t="s">
        <v>440</v>
      </c>
      <c r="C2648">
        <v>119017</v>
      </c>
      <c r="D2648">
        <v>2018</v>
      </c>
      <c r="E2648" t="s">
        <v>57</v>
      </c>
      <c r="F2648" t="s">
        <v>232</v>
      </c>
      <c r="G2648" t="s">
        <v>657</v>
      </c>
      <c r="I2648">
        <v>4</v>
      </c>
      <c r="J2648" t="s">
        <v>43</v>
      </c>
      <c r="K2648">
        <v>4</v>
      </c>
      <c r="L2648" t="s">
        <v>44</v>
      </c>
      <c r="M2648">
        <v>2</v>
      </c>
      <c r="N2648" t="s">
        <v>45</v>
      </c>
      <c r="O2648" t="s">
        <v>180</v>
      </c>
      <c r="Q2648" t="s">
        <v>118</v>
      </c>
      <c r="R2648" t="s">
        <v>96</v>
      </c>
      <c r="S2648">
        <v>147</v>
      </c>
      <c r="T2648" t="s">
        <v>49</v>
      </c>
      <c r="V2648" t="s">
        <v>424</v>
      </c>
      <c r="W2648" t="s">
        <v>120</v>
      </c>
      <c r="X2648" t="s">
        <v>121</v>
      </c>
      <c r="Y2648">
        <v>16800</v>
      </c>
      <c r="Z2648">
        <v>0</v>
      </c>
      <c r="AA2648" t="s">
        <v>75</v>
      </c>
      <c r="AB2648" t="s">
        <v>122</v>
      </c>
      <c r="AC2648">
        <v>45</v>
      </c>
      <c r="AD2648">
        <v>11</v>
      </c>
      <c r="AE2648">
        <v>4</v>
      </c>
      <c r="AF2648">
        <v>2025</v>
      </c>
      <c r="AG2648">
        <v>20251105</v>
      </c>
      <c r="AH2648" s="2">
        <v>1500</v>
      </c>
      <c r="AI2648" s="2">
        <v>1585.957763671875</v>
      </c>
      <c r="AJ2648" s="2">
        <f t="shared" si="330"/>
        <v>85.957763671875</v>
      </c>
      <c r="AK2648" s="6">
        <f t="shared" si="331"/>
        <v>5.7305175781250002E-2</v>
      </c>
      <c r="AL2648" s="12">
        <v>1500</v>
      </c>
      <c r="AM2648" s="12">
        <v>1801.4220354597689</v>
      </c>
      <c r="AN2648" s="12">
        <f t="shared" si="332"/>
        <v>301.42203545976895</v>
      </c>
      <c r="AO2648" s="13">
        <f t="shared" si="333"/>
        <v>0.20094802363984596</v>
      </c>
      <c r="AP2648" s="16">
        <v>1500</v>
      </c>
      <c r="AQ2648" s="16">
        <v>1593.5072203205159</v>
      </c>
      <c r="AR2648" s="16">
        <f t="shared" si="334"/>
        <v>93.507220320515898</v>
      </c>
      <c r="AS2648" s="17">
        <f t="shared" si="328"/>
        <v>6.2338146880343934E-2</v>
      </c>
      <c r="AT2648" s="20">
        <v>1500</v>
      </c>
      <c r="AU2648" s="20">
        <v>1573.8532901833869</v>
      </c>
      <c r="AV2648" s="20">
        <f t="shared" si="329"/>
        <v>73.853290183386889</v>
      </c>
      <c r="AW2648" s="21">
        <f t="shared" si="335"/>
        <v>4.9235526788924594E-2</v>
      </c>
    </row>
    <row r="2649" spans="1:49" x14ac:dyDescent="0.25">
      <c r="A2649" t="s">
        <v>38</v>
      </c>
      <c r="B2649" t="s">
        <v>65</v>
      </c>
      <c r="C2649">
        <v>135798</v>
      </c>
      <c r="D2649">
        <v>2017</v>
      </c>
      <c r="E2649" t="s">
        <v>66</v>
      </c>
      <c r="F2649" t="s">
        <v>366</v>
      </c>
      <c r="G2649" t="s">
        <v>214</v>
      </c>
      <c r="I2649">
        <v>4</v>
      </c>
      <c r="J2649" t="s">
        <v>59</v>
      </c>
      <c r="K2649">
        <v>4</v>
      </c>
      <c r="L2649" t="s">
        <v>44</v>
      </c>
      <c r="M2649">
        <v>1.5</v>
      </c>
      <c r="N2649" t="s">
        <v>45</v>
      </c>
      <c r="O2649" t="s">
        <v>46</v>
      </c>
      <c r="P2649">
        <v>4</v>
      </c>
      <c r="Q2649" t="s">
        <v>118</v>
      </c>
      <c r="R2649" t="s">
        <v>96</v>
      </c>
      <c r="S2649">
        <v>181</v>
      </c>
      <c r="T2649" t="s">
        <v>49</v>
      </c>
      <c r="U2649" t="s">
        <v>50</v>
      </c>
      <c r="W2649" t="s">
        <v>120</v>
      </c>
      <c r="X2649" t="s">
        <v>121</v>
      </c>
      <c r="Y2649">
        <v>23740</v>
      </c>
      <c r="Z2649">
        <v>0</v>
      </c>
      <c r="AA2649" t="s">
        <v>75</v>
      </c>
      <c r="AB2649" t="s">
        <v>122</v>
      </c>
      <c r="AC2649">
        <v>45</v>
      </c>
      <c r="AD2649">
        <v>11</v>
      </c>
      <c r="AE2649">
        <v>4</v>
      </c>
      <c r="AF2649">
        <v>2025</v>
      </c>
      <c r="AG2649">
        <v>20251104</v>
      </c>
      <c r="AH2649" s="2">
        <v>3900</v>
      </c>
      <c r="AI2649" s="2">
        <v>3412.13818359375</v>
      </c>
      <c r="AJ2649" s="2">
        <f t="shared" si="330"/>
        <v>487.86181640625</v>
      </c>
      <c r="AK2649" s="6">
        <f t="shared" si="331"/>
        <v>0.1250927734375</v>
      </c>
      <c r="AL2649" s="12">
        <v>3900</v>
      </c>
      <c r="AM2649" s="12">
        <v>3483.0133484549378</v>
      </c>
      <c r="AN2649" s="12">
        <f t="shared" si="332"/>
        <v>416.98665154506216</v>
      </c>
      <c r="AO2649" s="13">
        <f t="shared" si="333"/>
        <v>0.10691965424232364</v>
      </c>
      <c r="AP2649" s="16">
        <v>3900</v>
      </c>
      <c r="AQ2649" s="16">
        <v>3691.772234645658</v>
      </c>
      <c r="AR2649" s="16">
        <f t="shared" si="334"/>
        <v>208.22776535434195</v>
      </c>
      <c r="AS2649" s="17">
        <f t="shared" si="328"/>
        <v>5.3391734706241527E-2</v>
      </c>
      <c r="AT2649" s="20">
        <v>3900</v>
      </c>
      <c r="AU2649" s="20">
        <v>3440.939730372721</v>
      </c>
      <c r="AV2649" s="20">
        <f t="shared" si="329"/>
        <v>459.06026962727901</v>
      </c>
      <c r="AW2649" s="21">
        <f t="shared" si="335"/>
        <v>0.11770776144289205</v>
      </c>
    </row>
    <row r="2650" spans="1:49" x14ac:dyDescent="0.25">
      <c r="A2650" t="s">
        <v>77</v>
      </c>
      <c r="B2650" t="s">
        <v>151</v>
      </c>
      <c r="C2650">
        <v>97235</v>
      </c>
      <c r="D2650">
        <v>2018</v>
      </c>
      <c r="E2650" t="s">
        <v>111</v>
      </c>
      <c r="F2650" t="s">
        <v>240</v>
      </c>
      <c r="G2650" t="s">
        <v>214</v>
      </c>
      <c r="I2650">
        <v>4</v>
      </c>
      <c r="J2650" t="s">
        <v>129</v>
      </c>
      <c r="K2650">
        <v>4</v>
      </c>
      <c r="L2650" t="s">
        <v>44</v>
      </c>
      <c r="M2650">
        <v>2.4000000953674321</v>
      </c>
      <c r="N2650" t="s">
        <v>45</v>
      </c>
      <c r="O2650" t="s">
        <v>46</v>
      </c>
      <c r="P2650">
        <v>4</v>
      </c>
      <c r="Q2650" t="s">
        <v>60</v>
      </c>
      <c r="R2650" t="s">
        <v>96</v>
      </c>
      <c r="S2650">
        <v>173</v>
      </c>
      <c r="T2650" t="s">
        <v>49</v>
      </c>
      <c r="U2650" t="s">
        <v>50</v>
      </c>
      <c r="W2650" t="s">
        <v>134</v>
      </c>
      <c r="X2650" t="s">
        <v>121</v>
      </c>
      <c r="Z2650">
        <v>0</v>
      </c>
      <c r="AA2650" t="s">
        <v>75</v>
      </c>
      <c r="AB2650" t="s">
        <v>83</v>
      </c>
      <c r="AC2650">
        <v>45</v>
      </c>
      <c r="AD2650">
        <v>11</v>
      </c>
      <c r="AE2650">
        <v>4</v>
      </c>
      <c r="AF2650">
        <v>2025</v>
      </c>
      <c r="AG2650">
        <v>20251105</v>
      </c>
      <c r="AH2650" s="2">
        <v>4700</v>
      </c>
      <c r="AI2650" s="2">
        <v>6048.98095703125</v>
      </c>
      <c r="AJ2650" s="2">
        <f t="shared" si="330"/>
        <v>1348.98095703125</v>
      </c>
      <c r="AK2650" s="6">
        <f t="shared" si="331"/>
        <v>0.28701722490026593</v>
      </c>
      <c r="AL2650" s="12">
        <v>4700</v>
      </c>
      <c r="AM2650" s="12">
        <v>6023.3960101907514</v>
      </c>
      <c r="AN2650" s="12">
        <f t="shared" si="332"/>
        <v>1323.3960101907514</v>
      </c>
      <c r="AO2650" s="13">
        <f t="shared" si="333"/>
        <v>0.28157361918952156</v>
      </c>
      <c r="AP2650" s="16">
        <v>4700</v>
      </c>
      <c r="AQ2650" s="16">
        <v>5941.8874633292198</v>
      </c>
      <c r="AR2650" s="16">
        <f t="shared" si="334"/>
        <v>1241.8874633292198</v>
      </c>
      <c r="AS2650" s="17">
        <f t="shared" si="328"/>
        <v>0.26423137517642975</v>
      </c>
      <c r="AT2650" s="20">
        <v>4700</v>
      </c>
      <c r="AU2650" s="20">
        <v>6139.7446670976087</v>
      </c>
      <c r="AV2650" s="20">
        <f t="shared" si="329"/>
        <v>1439.7446670976087</v>
      </c>
      <c r="AW2650" s="21">
        <f t="shared" si="335"/>
        <v>0.3063286525739593</v>
      </c>
    </row>
    <row r="2651" spans="1:49" x14ac:dyDescent="0.25">
      <c r="A2651" t="s">
        <v>38</v>
      </c>
      <c r="B2651" t="s">
        <v>92</v>
      </c>
      <c r="C2651">
        <v>167914</v>
      </c>
      <c r="D2651">
        <v>2012</v>
      </c>
      <c r="E2651" t="s">
        <v>40</v>
      </c>
      <c r="F2651" t="s">
        <v>1786</v>
      </c>
      <c r="H2651" t="s">
        <v>1787</v>
      </c>
      <c r="I2651">
        <v>4</v>
      </c>
      <c r="J2651" t="s">
        <v>230</v>
      </c>
      <c r="K2651">
        <v>4</v>
      </c>
      <c r="L2651" t="s">
        <v>44</v>
      </c>
      <c r="M2651">
        <v>2.7000000476837158</v>
      </c>
      <c r="N2651" t="s">
        <v>45</v>
      </c>
      <c r="O2651" t="s">
        <v>46</v>
      </c>
      <c r="Q2651" t="s">
        <v>60</v>
      </c>
      <c r="R2651" t="s">
        <v>89</v>
      </c>
      <c r="S2651">
        <v>181</v>
      </c>
      <c r="T2651" t="s">
        <v>49</v>
      </c>
      <c r="U2651" t="s">
        <v>50</v>
      </c>
      <c r="V2651" t="s">
        <v>736</v>
      </c>
      <c r="W2651" t="s">
        <v>120</v>
      </c>
      <c r="X2651" t="s">
        <v>74</v>
      </c>
      <c r="Z2651">
        <v>0</v>
      </c>
      <c r="AA2651" t="s">
        <v>75</v>
      </c>
      <c r="AB2651" t="s">
        <v>83</v>
      </c>
      <c r="AC2651">
        <v>45</v>
      </c>
      <c r="AD2651">
        <v>11</v>
      </c>
      <c r="AE2651">
        <v>4</v>
      </c>
      <c r="AF2651">
        <v>2025</v>
      </c>
      <c r="AG2651">
        <v>20251104</v>
      </c>
      <c r="AH2651" s="2">
        <v>2900</v>
      </c>
      <c r="AI2651" s="2">
        <v>5153.5107421875</v>
      </c>
      <c r="AJ2651" s="2">
        <f t="shared" si="330"/>
        <v>2253.5107421875</v>
      </c>
      <c r="AK2651" s="6">
        <f t="shared" si="331"/>
        <v>0.77707266971982758</v>
      </c>
      <c r="AL2651" s="12">
        <v>2900</v>
      </c>
      <c r="AM2651" s="12">
        <v>4399.0182224331684</v>
      </c>
      <c r="AN2651" s="12">
        <f t="shared" si="332"/>
        <v>1499.0182224331684</v>
      </c>
      <c r="AO2651" s="13">
        <f t="shared" si="333"/>
        <v>0.51690283532178216</v>
      </c>
      <c r="AP2651" s="16">
        <v>2900</v>
      </c>
      <c r="AQ2651" s="16">
        <v>4959.8164796668934</v>
      </c>
      <c r="AR2651" s="16">
        <f t="shared" si="334"/>
        <v>2059.8164796668934</v>
      </c>
      <c r="AS2651" s="17">
        <f t="shared" si="328"/>
        <v>0.71028154471272187</v>
      </c>
      <c r="AT2651" s="20">
        <v>2900</v>
      </c>
      <c r="AU2651" s="20">
        <v>5334.9649859943966</v>
      </c>
      <c r="AV2651" s="20">
        <f t="shared" si="329"/>
        <v>2434.9649859943966</v>
      </c>
      <c r="AW2651" s="21">
        <f t="shared" si="335"/>
        <v>0.83964309861875741</v>
      </c>
    </row>
    <row r="2652" spans="1:49" x14ac:dyDescent="0.25">
      <c r="A2652" t="s">
        <v>38</v>
      </c>
      <c r="B2652" t="s">
        <v>65</v>
      </c>
      <c r="C2652">
        <v>64245</v>
      </c>
      <c r="D2652">
        <v>2021</v>
      </c>
      <c r="E2652" t="s">
        <v>84</v>
      </c>
      <c r="F2652" t="s">
        <v>572</v>
      </c>
      <c r="I2652">
        <v>6</v>
      </c>
      <c r="J2652" t="s">
        <v>69</v>
      </c>
      <c r="K2652">
        <v>3</v>
      </c>
      <c r="L2652" t="s">
        <v>44</v>
      </c>
      <c r="M2652">
        <v>3.5999999046325679</v>
      </c>
      <c r="N2652" t="s">
        <v>45</v>
      </c>
      <c r="O2652" t="s">
        <v>180</v>
      </c>
      <c r="Q2652" t="s">
        <v>71</v>
      </c>
      <c r="R2652" t="s">
        <v>96</v>
      </c>
      <c r="S2652">
        <v>280</v>
      </c>
      <c r="T2652" t="s">
        <v>49</v>
      </c>
      <c r="U2652" t="s">
        <v>72</v>
      </c>
      <c r="W2652" t="s">
        <v>73</v>
      </c>
      <c r="X2652" t="s">
        <v>121</v>
      </c>
      <c r="Z2652">
        <v>0</v>
      </c>
      <c r="AA2652" t="s">
        <v>75</v>
      </c>
      <c r="AB2652" t="s">
        <v>76</v>
      </c>
      <c r="AC2652">
        <v>45</v>
      </c>
      <c r="AD2652">
        <v>11</v>
      </c>
      <c r="AE2652">
        <v>4</v>
      </c>
      <c r="AF2652">
        <v>2025</v>
      </c>
      <c r="AG2652">
        <v>20251103</v>
      </c>
      <c r="AH2652" s="2">
        <v>6400</v>
      </c>
      <c r="AI2652" s="2">
        <v>10319.515625</v>
      </c>
      <c r="AJ2652" s="2">
        <f t="shared" si="330"/>
        <v>3919.515625</v>
      </c>
      <c r="AK2652" s="6">
        <f t="shared" si="331"/>
        <v>0.61242431640624995</v>
      </c>
      <c r="AL2652" s="12">
        <v>6400</v>
      </c>
      <c r="AM2652" s="12">
        <v>10643.711764827791</v>
      </c>
      <c r="AN2652" s="12">
        <f t="shared" si="332"/>
        <v>4243.7117648277908</v>
      </c>
      <c r="AO2652" s="13">
        <f t="shared" si="333"/>
        <v>0.66307996325434226</v>
      </c>
      <c r="AP2652" s="16">
        <v>6400</v>
      </c>
      <c r="AQ2652" s="16">
        <v>8320.3846411028808</v>
      </c>
      <c r="AR2652" s="16">
        <f t="shared" si="334"/>
        <v>1920.3846411028808</v>
      </c>
      <c r="AS2652" s="17">
        <f t="shared" si="328"/>
        <v>0.30006010017232509</v>
      </c>
      <c r="AT2652" s="20">
        <v>6400</v>
      </c>
      <c r="AU2652" s="20">
        <v>10199.38504823151</v>
      </c>
      <c r="AV2652" s="20">
        <f t="shared" si="329"/>
        <v>3799.3850482315102</v>
      </c>
      <c r="AW2652" s="21">
        <f t="shared" si="335"/>
        <v>0.59365391378617349</v>
      </c>
    </row>
    <row r="2653" spans="1:49" x14ac:dyDescent="0.25">
      <c r="A2653" t="s">
        <v>38</v>
      </c>
      <c r="B2653" t="s">
        <v>92</v>
      </c>
      <c r="C2653">
        <v>79491</v>
      </c>
      <c r="D2653">
        <v>2020</v>
      </c>
      <c r="E2653" t="s">
        <v>318</v>
      </c>
      <c r="F2653" t="s">
        <v>867</v>
      </c>
      <c r="G2653" t="s">
        <v>967</v>
      </c>
      <c r="I2653">
        <v>3</v>
      </c>
      <c r="J2653" t="s">
        <v>69</v>
      </c>
      <c r="K2653">
        <v>4</v>
      </c>
      <c r="L2653" t="s">
        <v>44</v>
      </c>
      <c r="M2653">
        <v>1.200000047683716</v>
      </c>
      <c r="N2653" t="s">
        <v>45</v>
      </c>
      <c r="O2653" t="s">
        <v>46</v>
      </c>
      <c r="Q2653" t="s">
        <v>60</v>
      </c>
      <c r="T2653" t="s">
        <v>49</v>
      </c>
      <c r="U2653" t="s">
        <v>50</v>
      </c>
      <c r="V2653" t="s">
        <v>2006</v>
      </c>
      <c r="W2653" t="s">
        <v>62</v>
      </c>
      <c r="X2653" t="s">
        <v>63</v>
      </c>
      <c r="Z2653">
        <v>0</v>
      </c>
      <c r="AA2653" t="s">
        <v>75</v>
      </c>
      <c r="AB2653" t="s">
        <v>83</v>
      </c>
      <c r="AC2653">
        <v>45</v>
      </c>
      <c r="AD2653">
        <v>11</v>
      </c>
      <c r="AE2653">
        <v>4</v>
      </c>
      <c r="AF2653">
        <v>2025</v>
      </c>
      <c r="AG2653">
        <v>20251104</v>
      </c>
      <c r="AH2653" s="2">
        <v>8000</v>
      </c>
      <c r="AI2653" s="2">
        <v>9495.5224609375</v>
      </c>
      <c r="AJ2653" s="2">
        <f t="shared" si="330"/>
        <v>1495.5224609375</v>
      </c>
      <c r="AK2653" s="6">
        <f t="shared" si="331"/>
        <v>0.1869403076171875</v>
      </c>
      <c r="AL2653" s="12">
        <v>8000</v>
      </c>
      <c r="AM2653" s="12">
        <v>9140.3507560356047</v>
      </c>
      <c r="AN2653" s="12">
        <f t="shared" si="332"/>
        <v>1140.3507560356047</v>
      </c>
      <c r="AO2653" s="13">
        <f t="shared" si="333"/>
        <v>0.1425438445044506</v>
      </c>
      <c r="AP2653" s="16">
        <v>8000</v>
      </c>
      <c r="AQ2653" s="16">
        <v>9159.5565218149877</v>
      </c>
      <c r="AR2653" s="16">
        <f t="shared" si="334"/>
        <v>1159.5565218149877</v>
      </c>
      <c r="AS2653" s="17">
        <f t="shared" si="328"/>
        <v>0.14494456522687346</v>
      </c>
      <c r="AT2653" s="20">
        <v>8000</v>
      </c>
      <c r="AU2653" s="20">
        <v>9563.8032670454559</v>
      </c>
      <c r="AV2653" s="20">
        <f t="shared" si="329"/>
        <v>1563.8032670454559</v>
      </c>
      <c r="AW2653" s="21">
        <f t="shared" si="335"/>
        <v>0.19547540838068198</v>
      </c>
    </row>
    <row r="2654" spans="1:49" x14ac:dyDescent="0.25">
      <c r="A2654" t="s">
        <v>123</v>
      </c>
      <c r="B2654" t="s">
        <v>290</v>
      </c>
      <c r="C2654">
        <v>131762</v>
      </c>
      <c r="D2654">
        <v>2016</v>
      </c>
      <c r="E2654" t="s">
        <v>114</v>
      </c>
      <c r="F2654" t="s">
        <v>115</v>
      </c>
      <c r="G2654" t="s">
        <v>180</v>
      </c>
      <c r="I2654">
        <v>4</v>
      </c>
      <c r="J2654" t="s">
        <v>59</v>
      </c>
      <c r="K2654">
        <v>4</v>
      </c>
      <c r="L2654" t="s">
        <v>44</v>
      </c>
      <c r="M2654">
        <v>1.3999999761581421</v>
      </c>
      <c r="N2654" t="s">
        <v>45</v>
      </c>
      <c r="O2654" t="s">
        <v>46</v>
      </c>
      <c r="P2654">
        <v>1</v>
      </c>
      <c r="Q2654" t="s">
        <v>118</v>
      </c>
      <c r="S2654">
        <v>150</v>
      </c>
      <c r="T2654" t="s">
        <v>49</v>
      </c>
      <c r="V2654" t="s">
        <v>181</v>
      </c>
      <c r="W2654" t="s">
        <v>120</v>
      </c>
      <c r="X2654" t="s">
        <v>121</v>
      </c>
      <c r="Z2654">
        <v>0</v>
      </c>
      <c r="AA2654" t="s">
        <v>75</v>
      </c>
      <c r="AB2654" t="s">
        <v>122</v>
      </c>
      <c r="AC2654">
        <v>45</v>
      </c>
      <c r="AD2654">
        <v>11</v>
      </c>
      <c r="AE2654">
        <v>4</v>
      </c>
      <c r="AF2654">
        <v>2025</v>
      </c>
      <c r="AG2654">
        <v>20251104</v>
      </c>
      <c r="AH2654" s="2">
        <v>2000</v>
      </c>
      <c r="AI2654" s="2">
        <v>1820.59326171875</v>
      </c>
      <c r="AJ2654" s="2">
        <f t="shared" si="330"/>
        <v>179.40673828125</v>
      </c>
      <c r="AK2654" s="6">
        <f t="shared" si="331"/>
        <v>8.9703369140625003E-2</v>
      </c>
      <c r="AL2654" s="12">
        <v>2000</v>
      </c>
      <c r="AM2654" s="12">
        <v>1744.513733145566</v>
      </c>
      <c r="AN2654" s="12">
        <f t="shared" si="332"/>
        <v>255.48626685443401</v>
      </c>
      <c r="AO2654" s="13">
        <f t="shared" si="333"/>
        <v>0.12774313342721699</v>
      </c>
      <c r="AP2654" s="16">
        <v>2000</v>
      </c>
      <c r="AQ2654" s="16">
        <v>1921.06807305764</v>
      </c>
      <c r="AR2654" s="16">
        <f t="shared" si="334"/>
        <v>78.931926942359951</v>
      </c>
      <c r="AS2654" s="17">
        <f t="shared" si="328"/>
        <v>3.9465963471179977E-2</v>
      </c>
      <c r="AT2654" s="20">
        <v>2000</v>
      </c>
      <c r="AU2654" s="20">
        <v>1864.8596330275229</v>
      </c>
      <c r="AV2654" s="20">
        <f t="shared" si="329"/>
        <v>135.14036697247707</v>
      </c>
      <c r="AW2654" s="21">
        <f t="shared" si="335"/>
        <v>6.7570183486238528E-2</v>
      </c>
    </row>
    <row r="2655" spans="1:49" x14ac:dyDescent="0.25">
      <c r="A2655" t="s">
        <v>123</v>
      </c>
      <c r="B2655" t="s">
        <v>290</v>
      </c>
      <c r="C2655">
        <v>146363</v>
      </c>
      <c r="D2655">
        <v>2013</v>
      </c>
      <c r="E2655" t="s">
        <v>40</v>
      </c>
      <c r="F2655" t="s">
        <v>205</v>
      </c>
      <c r="G2655" t="s">
        <v>143</v>
      </c>
      <c r="H2655" t="s">
        <v>206</v>
      </c>
      <c r="I2655">
        <v>8</v>
      </c>
      <c r="J2655" t="s">
        <v>59</v>
      </c>
      <c r="K2655">
        <v>4</v>
      </c>
      <c r="L2655" t="s">
        <v>44</v>
      </c>
      <c r="M2655">
        <v>4.5999999046325684</v>
      </c>
      <c r="N2655" t="s">
        <v>70</v>
      </c>
      <c r="O2655" t="s">
        <v>46</v>
      </c>
      <c r="P2655">
        <v>1</v>
      </c>
      <c r="Q2655" t="s">
        <v>88</v>
      </c>
      <c r="R2655" t="s">
        <v>48</v>
      </c>
      <c r="S2655">
        <v>310</v>
      </c>
      <c r="T2655" t="s">
        <v>49</v>
      </c>
      <c r="U2655" t="s">
        <v>72</v>
      </c>
      <c r="V2655" t="s">
        <v>208</v>
      </c>
      <c r="W2655" t="s">
        <v>209</v>
      </c>
      <c r="X2655" t="s">
        <v>74</v>
      </c>
      <c r="Z2655">
        <v>0</v>
      </c>
      <c r="AA2655" t="s">
        <v>75</v>
      </c>
      <c r="AB2655" t="s">
        <v>91</v>
      </c>
      <c r="AC2655">
        <v>45</v>
      </c>
      <c r="AD2655">
        <v>11</v>
      </c>
      <c r="AE2655">
        <v>4</v>
      </c>
      <c r="AF2655">
        <v>2025</v>
      </c>
      <c r="AG2655">
        <v>20251104</v>
      </c>
      <c r="AH2655" s="2">
        <v>7600</v>
      </c>
      <c r="AI2655" s="2">
        <v>7490.7978515625</v>
      </c>
      <c r="AJ2655" s="2">
        <f t="shared" si="330"/>
        <v>109.2021484375</v>
      </c>
      <c r="AK2655" s="6">
        <f t="shared" si="331"/>
        <v>1.4368703741776316E-2</v>
      </c>
      <c r="AL2655" s="12">
        <v>7600</v>
      </c>
      <c r="AM2655" s="12">
        <v>7167.510116360294</v>
      </c>
      <c r="AN2655" s="12">
        <f t="shared" si="332"/>
        <v>432.48988363970602</v>
      </c>
      <c r="AO2655" s="13">
        <f t="shared" si="333"/>
        <v>5.6906563636803423E-2</v>
      </c>
      <c r="AP2655" s="16">
        <v>7600</v>
      </c>
      <c r="AQ2655" s="16">
        <v>6736.0351564674829</v>
      </c>
      <c r="AR2655" s="16">
        <f t="shared" si="334"/>
        <v>863.96484353251708</v>
      </c>
      <c r="AS2655" s="17">
        <f t="shared" si="328"/>
        <v>0.11367958467533119</v>
      </c>
      <c r="AT2655" s="20">
        <v>7600</v>
      </c>
      <c r="AU2655" s="20">
        <v>7608.5883125410373</v>
      </c>
      <c r="AV2655" s="20">
        <f t="shared" si="329"/>
        <v>8.5883125410373395</v>
      </c>
      <c r="AW2655" s="21">
        <f t="shared" si="335"/>
        <v>1.1300411238207026E-3</v>
      </c>
    </row>
    <row r="2656" spans="1:49" x14ac:dyDescent="0.25">
      <c r="A2656" t="s">
        <v>109</v>
      </c>
      <c r="B2656" t="s">
        <v>538</v>
      </c>
      <c r="C2656">
        <v>2648</v>
      </c>
      <c r="D2656">
        <v>2024</v>
      </c>
      <c r="E2656" t="s">
        <v>93</v>
      </c>
      <c r="F2656" t="s">
        <v>539</v>
      </c>
      <c r="G2656" t="s">
        <v>1101</v>
      </c>
      <c r="J2656" t="s">
        <v>129</v>
      </c>
      <c r="K2656">
        <v>4</v>
      </c>
      <c r="L2656" t="s">
        <v>44</v>
      </c>
      <c r="N2656" t="s">
        <v>44</v>
      </c>
      <c r="O2656" t="s">
        <v>46</v>
      </c>
      <c r="P2656">
        <v>5</v>
      </c>
      <c r="Q2656" t="s">
        <v>60</v>
      </c>
      <c r="T2656" t="s">
        <v>542</v>
      </c>
      <c r="V2656" t="s">
        <v>1707</v>
      </c>
      <c r="W2656" t="s">
        <v>90</v>
      </c>
      <c r="X2656" t="s">
        <v>121</v>
      </c>
      <c r="Z2656">
        <v>1</v>
      </c>
      <c r="AA2656" t="s">
        <v>543</v>
      </c>
      <c r="AB2656" t="s">
        <v>64</v>
      </c>
      <c r="AC2656">
        <v>45</v>
      </c>
      <c r="AD2656">
        <v>11</v>
      </c>
      <c r="AE2656">
        <v>4</v>
      </c>
      <c r="AF2656">
        <v>2025</v>
      </c>
      <c r="AG2656">
        <v>20251105</v>
      </c>
      <c r="AH2656" s="2">
        <v>26400</v>
      </c>
      <c r="AI2656" s="2">
        <v>40526.36328125</v>
      </c>
      <c r="AJ2656" s="2">
        <f t="shared" si="330"/>
        <v>14126.36328125</v>
      </c>
      <c r="AK2656" s="6">
        <f t="shared" si="331"/>
        <v>0.53508951822916662</v>
      </c>
      <c r="AL2656" s="12">
        <v>26400</v>
      </c>
      <c r="AM2656" s="12">
        <v>36091.730508797817</v>
      </c>
      <c r="AN2656" s="12">
        <f t="shared" si="332"/>
        <v>9691.7305087978166</v>
      </c>
      <c r="AO2656" s="13">
        <f t="shared" si="333"/>
        <v>0.3671110041211294</v>
      </c>
      <c r="AP2656" s="16">
        <v>26400</v>
      </c>
      <c r="AQ2656" s="16">
        <v>31189.98302451249</v>
      </c>
      <c r="AR2656" s="16">
        <f t="shared" si="334"/>
        <v>4789.9830245124904</v>
      </c>
      <c r="AS2656" s="17">
        <f t="shared" si="328"/>
        <v>0.18143875092850342</v>
      </c>
      <c r="AT2656" s="20">
        <v>26400</v>
      </c>
      <c r="AU2656" s="20">
        <v>40486.251798561148</v>
      </c>
      <c r="AV2656" s="20">
        <f t="shared" si="329"/>
        <v>14086.251798561148</v>
      </c>
      <c r="AW2656" s="21">
        <f t="shared" si="335"/>
        <v>0.53357014388489199</v>
      </c>
    </row>
    <row r="2657" spans="1:49" x14ac:dyDescent="0.25">
      <c r="A2657" t="s">
        <v>123</v>
      </c>
      <c r="B2657" t="s">
        <v>440</v>
      </c>
      <c r="C2657">
        <v>87222</v>
      </c>
      <c r="D2657">
        <v>2020</v>
      </c>
      <c r="E2657" t="s">
        <v>139</v>
      </c>
      <c r="F2657" t="s">
        <v>311</v>
      </c>
      <c r="G2657" t="s">
        <v>180</v>
      </c>
      <c r="I2657">
        <v>4</v>
      </c>
      <c r="J2657" t="s">
        <v>69</v>
      </c>
      <c r="K2657">
        <v>4</v>
      </c>
      <c r="L2657" t="s">
        <v>44</v>
      </c>
      <c r="M2657">
        <v>2.5</v>
      </c>
      <c r="N2657" t="s">
        <v>45</v>
      </c>
      <c r="O2657" t="s">
        <v>46</v>
      </c>
      <c r="P2657">
        <v>5</v>
      </c>
      <c r="Q2657" t="s">
        <v>118</v>
      </c>
      <c r="R2657" t="s">
        <v>48</v>
      </c>
      <c r="T2657" t="s">
        <v>49</v>
      </c>
      <c r="W2657" t="s">
        <v>120</v>
      </c>
      <c r="X2657" t="s">
        <v>74</v>
      </c>
      <c r="Z2657">
        <v>0</v>
      </c>
      <c r="AA2657" t="s">
        <v>75</v>
      </c>
      <c r="AB2657" t="s">
        <v>122</v>
      </c>
      <c r="AC2657">
        <v>45</v>
      </c>
      <c r="AD2657">
        <v>11</v>
      </c>
      <c r="AE2657">
        <v>4</v>
      </c>
      <c r="AF2657">
        <v>2025</v>
      </c>
      <c r="AG2657">
        <v>20251105</v>
      </c>
      <c r="AH2657" s="2">
        <v>10250</v>
      </c>
      <c r="AI2657" s="2">
        <v>10850.4619140625</v>
      </c>
      <c r="AJ2657" s="2">
        <f t="shared" si="330"/>
        <v>600.4619140625</v>
      </c>
      <c r="AK2657" s="6">
        <f t="shared" si="331"/>
        <v>5.8581650152439026E-2</v>
      </c>
      <c r="AL2657" s="12">
        <v>10250</v>
      </c>
      <c r="AM2657" s="12">
        <v>10439.410370512829</v>
      </c>
      <c r="AN2657" s="12">
        <f t="shared" si="332"/>
        <v>189.4103705128291</v>
      </c>
      <c r="AO2657" s="13">
        <f t="shared" si="333"/>
        <v>1.8479060537836985E-2</v>
      </c>
      <c r="AP2657" s="16">
        <v>10250</v>
      </c>
      <c r="AQ2657" s="16">
        <v>10742.879675201089</v>
      </c>
      <c r="AR2657" s="16">
        <f t="shared" si="334"/>
        <v>492.87967520108941</v>
      </c>
      <c r="AS2657" s="17">
        <f t="shared" si="328"/>
        <v>4.8085821970837994E-2</v>
      </c>
      <c r="AT2657" s="20">
        <v>10250</v>
      </c>
      <c r="AU2657" s="20">
        <v>10957.302345786269</v>
      </c>
      <c r="AV2657" s="20">
        <f t="shared" si="329"/>
        <v>707.30234578626914</v>
      </c>
      <c r="AW2657" s="21">
        <f t="shared" si="335"/>
        <v>6.9005106905977484E-2</v>
      </c>
    </row>
    <row r="2658" spans="1:49" x14ac:dyDescent="0.25">
      <c r="A2658" t="s">
        <v>123</v>
      </c>
      <c r="B2658" t="s">
        <v>200</v>
      </c>
      <c r="C2658">
        <v>63353</v>
      </c>
      <c r="D2658">
        <v>2021</v>
      </c>
      <c r="E2658" t="s">
        <v>114</v>
      </c>
      <c r="F2658" t="s">
        <v>1472</v>
      </c>
      <c r="G2658" t="s">
        <v>214</v>
      </c>
      <c r="I2658">
        <v>6</v>
      </c>
      <c r="J2658" t="s">
        <v>69</v>
      </c>
      <c r="K2658">
        <v>4</v>
      </c>
      <c r="L2658" t="s">
        <v>44</v>
      </c>
      <c r="M2658">
        <v>3.5999999046325679</v>
      </c>
      <c r="N2658" t="s">
        <v>45</v>
      </c>
      <c r="O2658" t="s">
        <v>46</v>
      </c>
      <c r="P2658">
        <v>5</v>
      </c>
      <c r="Q2658" t="s">
        <v>60</v>
      </c>
      <c r="R2658" t="s">
        <v>96</v>
      </c>
      <c r="S2658">
        <v>276</v>
      </c>
      <c r="T2658" t="s">
        <v>49</v>
      </c>
      <c r="V2658" t="s">
        <v>1284</v>
      </c>
      <c r="W2658" t="s">
        <v>134</v>
      </c>
      <c r="X2658" t="s">
        <v>74</v>
      </c>
      <c r="Z2658">
        <v>0</v>
      </c>
      <c r="AA2658" t="s">
        <v>75</v>
      </c>
      <c r="AB2658" t="s">
        <v>83</v>
      </c>
      <c r="AC2658">
        <v>45</v>
      </c>
      <c r="AD2658">
        <v>11</v>
      </c>
      <c r="AE2658">
        <v>4</v>
      </c>
      <c r="AF2658">
        <v>2025</v>
      </c>
      <c r="AG2658">
        <v>20251103</v>
      </c>
      <c r="AH2658" s="2">
        <v>20200</v>
      </c>
      <c r="AI2658" s="2">
        <v>18753.134765625</v>
      </c>
      <c r="AJ2658" s="2">
        <f t="shared" si="330"/>
        <v>1446.865234375</v>
      </c>
      <c r="AK2658" s="6">
        <f t="shared" si="331"/>
        <v>7.162699180074257E-2</v>
      </c>
      <c r="AL2658" s="12">
        <v>20200</v>
      </c>
      <c r="AM2658" s="12">
        <v>19581.49222999821</v>
      </c>
      <c r="AN2658" s="12">
        <f t="shared" si="332"/>
        <v>618.50777000179005</v>
      </c>
      <c r="AO2658" s="13">
        <f t="shared" si="333"/>
        <v>3.0619196534742082E-2</v>
      </c>
      <c r="AP2658" s="16">
        <v>20200</v>
      </c>
      <c r="AQ2658" s="16">
        <v>17927.32212960031</v>
      </c>
      <c r="AR2658" s="16">
        <f t="shared" si="334"/>
        <v>2272.6778703996897</v>
      </c>
      <c r="AS2658" s="17">
        <f t="shared" si="328"/>
        <v>0.11250880546533118</v>
      </c>
      <c r="AT2658" s="20">
        <v>20200</v>
      </c>
      <c r="AU2658" s="20">
        <v>18443.982558139542</v>
      </c>
      <c r="AV2658" s="20">
        <f t="shared" si="329"/>
        <v>1756.0174418604583</v>
      </c>
      <c r="AW2658" s="21">
        <f t="shared" si="335"/>
        <v>8.6931556527745465E-2</v>
      </c>
    </row>
    <row r="2659" spans="1:49" x14ac:dyDescent="0.25">
      <c r="A2659" t="s">
        <v>38</v>
      </c>
      <c r="B2659" t="s">
        <v>65</v>
      </c>
      <c r="C2659">
        <v>61177</v>
      </c>
      <c r="D2659">
        <v>2022</v>
      </c>
      <c r="E2659" t="s">
        <v>66</v>
      </c>
      <c r="F2659" t="s">
        <v>150</v>
      </c>
      <c r="G2659" t="s">
        <v>832</v>
      </c>
      <c r="I2659">
        <v>6</v>
      </c>
      <c r="J2659" t="s">
        <v>129</v>
      </c>
      <c r="K2659">
        <v>4</v>
      </c>
      <c r="L2659" t="s">
        <v>44</v>
      </c>
      <c r="M2659">
        <v>3</v>
      </c>
      <c r="N2659" t="s">
        <v>87</v>
      </c>
      <c r="O2659" t="s">
        <v>46</v>
      </c>
      <c r="P2659">
        <v>5</v>
      </c>
      <c r="Q2659" t="s">
        <v>60</v>
      </c>
      <c r="R2659" t="s">
        <v>89</v>
      </c>
      <c r="S2659">
        <v>400</v>
      </c>
      <c r="T2659" t="s">
        <v>49</v>
      </c>
      <c r="U2659" t="s">
        <v>72</v>
      </c>
      <c r="V2659" t="s">
        <v>289</v>
      </c>
      <c r="W2659" t="s">
        <v>90</v>
      </c>
      <c r="X2659" t="s">
        <v>74</v>
      </c>
      <c r="Z2659">
        <v>0</v>
      </c>
      <c r="AA2659" t="s">
        <v>75</v>
      </c>
      <c r="AB2659" t="s">
        <v>104</v>
      </c>
      <c r="AC2659">
        <v>45</v>
      </c>
      <c r="AD2659">
        <v>11</v>
      </c>
      <c r="AE2659">
        <v>4</v>
      </c>
      <c r="AF2659">
        <v>2025</v>
      </c>
      <c r="AG2659">
        <v>20251104</v>
      </c>
      <c r="AH2659" s="2">
        <v>29500</v>
      </c>
      <c r="AI2659" s="2">
        <v>30181.04296875</v>
      </c>
      <c r="AJ2659" s="2">
        <f t="shared" si="330"/>
        <v>681.04296875</v>
      </c>
      <c r="AK2659" s="6">
        <f t="shared" si="331"/>
        <v>2.3086202330508475E-2</v>
      </c>
      <c r="AL2659" s="12">
        <v>29500</v>
      </c>
      <c r="AM2659" s="12">
        <v>28101.824044128301</v>
      </c>
      <c r="AN2659" s="12">
        <f t="shared" si="332"/>
        <v>1398.1759558716985</v>
      </c>
      <c r="AO2659" s="13">
        <f t="shared" si="333"/>
        <v>4.7395795114294863E-2</v>
      </c>
      <c r="AP2659" s="16">
        <v>29500</v>
      </c>
      <c r="AQ2659" s="16">
        <v>28615.040809455571</v>
      </c>
      <c r="AR2659" s="16">
        <f t="shared" si="334"/>
        <v>884.95919054442857</v>
      </c>
      <c r="AS2659" s="17">
        <f t="shared" si="328"/>
        <v>2.9998616628624696E-2</v>
      </c>
      <c r="AT2659" s="20">
        <v>29500</v>
      </c>
      <c r="AU2659" s="20">
        <v>29908.448275862069</v>
      </c>
      <c r="AV2659" s="20">
        <f t="shared" si="329"/>
        <v>408.44827586206884</v>
      </c>
      <c r="AW2659" s="21">
        <f t="shared" si="335"/>
        <v>1.3845704266510809E-2</v>
      </c>
    </row>
    <row r="2660" spans="1:49" x14ac:dyDescent="0.25">
      <c r="A2660" t="s">
        <v>38</v>
      </c>
      <c r="B2660" t="s">
        <v>105</v>
      </c>
      <c r="C2660">
        <v>205652</v>
      </c>
      <c r="D2660">
        <v>2012</v>
      </c>
      <c r="E2660" t="s">
        <v>66</v>
      </c>
      <c r="F2660" t="s">
        <v>245</v>
      </c>
      <c r="H2660" t="s">
        <v>435</v>
      </c>
      <c r="I2660">
        <v>8</v>
      </c>
      <c r="J2660" t="s">
        <v>69</v>
      </c>
      <c r="K2660">
        <v>2</v>
      </c>
      <c r="L2660" t="s">
        <v>44</v>
      </c>
      <c r="M2660">
        <v>6.1999998092651367</v>
      </c>
      <c r="N2660" t="s">
        <v>70</v>
      </c>
      <c r="O2660" t="s">
        <v>46</v>
      </c>
      <c r="P2660">
        <v>2</v>
      </c>
      <c r="Q2660" t="s">
        <v>88</v>
      </c>
      <c r="R2660" t="s">
        <v>48</v>
      </c>
      <c r="S2660">
        <v>383</v>
      </c>
      <c r="T2660" t="s">
        <v>49</v>
      </c>
      <c r="U2660" t="s">
        <v>72</v>
      </c>
      <c r="W2660" t="s">
        <v>247</v>
      </c>
      <c r="X2660" t="s">
        <v>74</v>
      </c>
      <c r="Z2660">
        <v>0</v>
      </c>
      <c r="AA2660" t="s">
        <v>75</v>
      </c>
      <c r="AB2660" t="s">
        <v>248</v>
      </c>
      <c r="AC2660">
        <v>45</v>
      </c>
      <c r="AD2660">
        <v>11</v>
      </c>
      <c r="AE2660">
        <v>4</v>
      </c>
      <c r="AF2660">
        <v>2025</v>
      </c>
      <c r="AG2660">
        <v>20251104</v>
      </c>
      <c r="AH2660" s="2">
        <v>2750</v>
      </c>
      <c r="AI2660" s="2">
        <v>2987.77197265625</v>
      </c>
      <c r="AJ2660" s="2">
        <f t="shared" si="330"/>
        <v>237.77197265625</v>
      </c>
      <c r="AK2660" s="6">
        <f t="shared" si="331"/>
        <v>8.6462535511363639E-2</v>
      </c>
      <c r="AL2660" s="12">
        <v>2750</v>
      </c>
      <c r="AM2660" s="12">
        <v>2864.606458611046</v>
      </c>
      <c r="AN2660" s="12">
        <f t="shared" si="332"/>
        <v>114.60645861104604</v>
      </c>
      <c r="AO2660" s="13">
        <f t="shared" si="333"/>
        <v>4.1675075858562192E-2</v>
      </c>
      <c r="AP2660" s="16">
        <v>2750</v>
      </c>
      <c r="AQ2660" s="16">
        <v>2783.2639281684242</v>
      </c>
      <c r="AR2660" s="16">
        <f t="shared" si="334"/>
        <v>33.263928168424172</v>
      </c>
      <c r="AS2660" s="17">
        <f t="shared" si="328"/>
        <v>1.2095973879426972E-2</v>
      </c>
      <c r="AT2660" s="20">
        <v>2750</v>
      </c>
      <c r="AU2660" s="20">
        <v>3102.9884726224791</v>
      </c>
      <c r="AV2660" s="20">
        <f t="shared" si="329"/>
        <v>352.98847262247909</v>
      </c>
      <c r="AW2660" s="21">
        <f t="shared" si="335"/>
        <v>0.12835944458999241</v>
      </c>
    </row>
    <row r="2661" spans="1:49" x14ac:dyDescent="0.25">
      <c r="A2661" t="s">
        <v>123</v>
      </c>
      <c r="B2661" t="s">
        <v>440</v>
      </c>
      <c r="C2661">
        <v>178385</v>
      </c>
      <c r="D2661">
        <v>2015</v>
      </c>
      <c r="E2661" t="s">
        <v>40</v>
      </c>
      <c r="F2661" t="s">
        <v>280</v>
      </c>
      <c r="H2661" t="s">
        <v>281</v>
      </c>
      <c r="I2661">
        <v>4</v>
      </c>
      <c r="J2661" t="s">
        <v>129</v>
      </c>
      <c r="K2661">
        <v>4</v>
      </c>
      <c r="L2661" t="s">
        <v>44</v>
      </c>
      <c r="M2661">
        <v>2.5</v>
      </c>
      <c r="N2661" t="s">
        <v>45</v>
      </c>
      <c r="O2661" t="s">
        <v>46</v>
      </c>
      <c r="P2661">
        <v>2</v>
      </c>
      <c r="Q2661" t="s">
        <v>118</v>
      </c>
      <c r="R2661" t="s">
        <v>48</v>
      </c>
      <c r="S2661">
        <v>268</v>
      </c>
      <c r="T2661" t="s">
        <v>49</v>
      </c>
      <c r="U2661" t="s">
        <v>50</v>
      </c>
      <c r="V2661" t="s">
        <v>225</v>
      </c>
      <c r="W2661" t="s">
        <v>120</v>
      </c>
      <c r="X2661" t="s">
        <v>74</v>
      </c>
      <c r="Z2661">
        <v>0</v>
      </c>
      <c r="AA2661" t="s">
        <v>75</v>
      </c>
      <c r="AB2661" t="s">
        <v>122</v>
      </c>
      <c r="AC2661">
        <v>45</v>
      </c>
      <c r="AD2661">
        <v>11</v>
      </c>
      <c r="AE2661">
        <v>4</v>
      </c>
      <c r="AF2661">
        <v>2025</v>
      </c>
      <c r="AG2661">
        <v>20251105</v>
      </c>
      <c r="AH2661" s="2">
        <v>3400</v>
      </c>
      <c r="AI2661" s="2">
        <v>3626.81005859375</v>
      </c>
      <c r="AJ2661" s="2">
        <f t="shared" si="330"/>
        <v>226.81005859375</v>
      </c>
      <c r="AK2661" s="6">
        <f t="shared" si="331"/>
        <v>6.6708840762867649E-2</v>
      </c>
      <c r="AL2661" s="12">
        <v>3400</v>
      </c>
      <c r="AM2661" s="12">
        <v>3156.6796508296052</v>
      </c>
      <c r="AN2661" s="12">
        <f t="shared" si="332"/>
        <v>243.32034917039482</v>
      </c>
      <c r="AO2661" s="13">
        <f t="shared" si="333"/>
        <v>7.1564808579527892E-2</v>
      </c>
      <c r="AP2661" s="16">
        <v>3400</v>
      </c>
      <c r="AQ2661" s="16">
        <v>3379.1671623190082</v>
      </c>
      <c r="AR2661" s="16">
        <f t="shared" si="334"/>
        <v>20.832837680991815</v>
      </c>
      <c r="AS2661" s="17">
        <f t="shared" si="328"/>
        <v>6.1273052002917107E-3</v>
      </c>
      <c r="AT2661" s="20">
        <v>3400</v>
      </c>
      <c r="AU2661" s="20">
        <v>3858.188405797101</v>
      </c>
      <c r="AV2661" s="20">
        <f t="shared" si="329"/>
        <v>458.18840579710104</v>
      </c>
      <c r="AW2661" s="21">
        <f t="shared" si="335"/>
        <v>0.13476129582267676</v>
      </c>
    </row>
    <row r="2662" spans="1:49" x14ac:dyDescent="0.25">
      <c r="A2662" t="s">
        <v>123</v>
      </c>
      <c r="B2662" t="s">
        <v>440</v>
      </c>
      <c r="C2662">
        <v>106804</v>
      </c>
      <c r="D2662">
        <v>2014</v>
      </c>
      <c r="E2662" t="s">
        <v>40</v>
      </c>
      <c r="F2662" t="s">
        <v>142</v>
      </c>
      <c r="G2662" t="s">
        <v>265</v>
      </c>
      <c r="H2662" t="s">
        <v>1577</v>
      </c>
      <c r="I2662">
        <v>6</v>
      </c>
      <c r="J2662" t="s">
        <v>129</v>
      </c>
      <c r="K2662">
        <v>4</v>
      </c>
      <c r="L2662" t="s">
        <v>44</v>
      </c>
      <c r="M2662">
        <v>4</v>
      </c>
      <c r="N2662" t="s">
        <v>70</v>
      </c>
      <c r="O2662" t="s">
        <v>46</v>
      </c>
      <c r="P2662">
        <v>4</v>
      </c>
      <c r="Q2662" t="s">
        <v>88</v>
      </c>
      <c r="R2662" t="s">
        <v>48</v>
      </c>
      <c r="S2662">
        <v>236</v>
      </c>
      <c r="T2662" t="s">
        <v>49</v>
      </c>
      <c r="U2662" t="s">
        <v>72</v>
      </c>
      <c r="V2662" t="s">
        <v>176</v>
      </c>
      <c r="W2662" t="s">
        <v>120</v>
      </c>
      <c r="X2662" t="s">
        <v>121</v>
      </c>
      <c r="Z2662">
        <v>0</v>
      </c>
      <c r="AA2662" t="s">
        <v>75</v>
      </c>
      <c r="AB2662" t="s">
        <v>91</v>
      </c>
      <c r="AC2662">
        <v>45</v>
      </c>
      <c r="AD2662">
        <v>11</v>
      </c>
      <c r="AE2662">
        <v>4</v>
      </c>
      <c r="AF2662">
        <v>2025</v>
      </c>
      <c r="AG2662">
        <v>20251105</v>
      </c>
      <c r="AH2662" s="2">
        <v>16300</v>
      </c>
      <c r="AI2662" s="2">
        <v>17151.052734375</v>
      </c>
      <c r="AJ2662" s="2">
        <f t="shared" si="330"/>
        <v>851.052734375</v>
      </c>
      <c r="AK2662" s="6">
        <f t="shared" si="331"/>
        <v>5.2211824194785275E-2</v>
      </c>
      <c r="AL2662" s="12">
        <v>16300</v>
      </c>
      <c r="AM2662" s="12">
        <v>17970.37425665294</v>
      </c>
      <c r="AN2662" s="12">
        <f t="shared" si="332"/>
        <v>1670.3742566529399</v>
      </c>
      <c r="AO2662" s="13">
        <f t="shared" si="333"/>
        <v>0.10247694826091656</v>
      </c>
      <c r="AP2662" s="16">
        <v>16300</v>
      </c>
      <c r="AQ2662" s="16">
        <v>16514.460544579029</v>
      </c>
      <c r="AR2662" s="16">
        <f t="shared" si="334"/>
        <v>214.46054457902937</v>
      </c>
      <c r="AS2662" s="17">
        <f t="shared" si="328"/>
        <v>1.3157088624480329E-2</v>
      </c>
      <c r="AT2662" s="20">
        <v>16300</v>
      </c>
      <c r="AU2662" s="20">
        <v>16757.189216683619</v>
      </c>
      <c r="AV2662" s="20">
        <f t="shared" si="329"/>
        <v>457.18921668361872</v>
      </c>
      <c r="AW2662" s="21">
        <f t="shared" si="335"/>
        <v>2.8048418201449002E-2</v>
      </c>
    </row>
    <row r="2663" spans="1:49" x14ac:dyDescent="0.25">
      <c r="A2663" t="s">
        <v>77</v>
      </c>
      <c r="B2663" t="s">
        <v>78</v>
      </c>
      <c r="C2663">
        <v>62778</v>
      </c>
      <c r="D2663">
        <v>2018</v>
      </c>
      <c r="E2663" t="s">
        <v>159</v>
      </c>
      <c r="F2663" t="s">
        <v>508</v>
      </c>
      <c r="G2663" t="s">
        <v>229</v>
      </c>
      <c r="I2663">
        <v>4</v>
      </c>
      <c r="J2663" t="s">
        <v>43</v>
      </c>
      <c r="K2663">
        <v>4</v>
      </c>
      <c r="L2663" t="s">
        <v>44</v>
      </c>
      <c r="M2663">
        <v>1.5</v>
      </c>
      <c r="N2663" t="s">
        <v>45</v>
      </c>
      <c r="O2663" t="s">
        <v>46</v>
      </c>
      <c r="Q2663" t="s">
        <v>118</v>
      </c>
      <c r="R2663" t="s">
        <v>48</v>
      </c>
      <c r="S2663">
        <v>192</v>
      </c>
      <c r="T2663" t="s">
        <v>49</v>
      </c>
      <c r="U2663" t="s">
        <v>50</v>
      </c>
      <c r="V2663" t="s">
        <v>238</v>
      </c>
      <c r="W2663" t="s">
        <v>62</v>
      </c>
      <c r="X2663" t="s">
        <v>74</v>
      </c>
      <c r="Y2663">
        <v>23570</v>
      </c>
      <c r="Z2663">
        <v>0</v>
      </c>
      <c r="AA2663" t="s">
        <v>75</v>
      </c>
      <c r="AB2663" t="s">
        <v>122</v>
      </c>
      <c r="AC2663">
        <v>45</v>
      </c>
      <c r="AD2663">
        <v>11</v>
      </c>
      <c r="AE2663">
        <v>4</v>
      </c>
      <c r="AF2663">
        <v>2025</v>
      </c>
      <c r="AG2663">
        <v>20251103</v>
      </c>
      <c r="AH2663" s="2">
        <v>8500</v>
      </c>
      <c r="AI2663" s="2">
        <v>13232.8330078125</v>
      </c>
      <c r="AJ2663" s="2">
        <f t="shared" si="330"/>
        <v>4732.8330078125</v>
      </c>
      <c r="AK2663" s="6">
        <f t="shared" si="331"/>
        <v>0.55680388327205887</v>
      </c>
      <c r="AL2663" s="12">
        <v>8500</v>
      </c>
      <c r="AM2663" s="12">
        <v>11872.360104332151</v>
      </c>
      <c r="AN2663" s="12">
        <f t="shared" si="332"/>
        <v>3372.3601043321505</v>
      </c>
      <c r="AO2663" s="13">
        <f t="shared" si="333"/>
        <v>0.39674824756848831</v>
      </c>
      <c r="AP2663" s="16">
        <v>8500</v>
      </c>
      <c r="AQ2663" s="16">
        <v>12171.98270779333</v>
      </c>
      <c r="AR2663" s="16">
        <f t="shared" si="334"/>
        <v>3671.9827077933296</v>
      </c>
      <c r="AS2663" s="17">
        <f t="shared" si="328"/>
        <v>0.43199796562274467</v>
      </c>
      <c r="AT2663" s="20">
        <v>8500</v>
      </c>
      <c r="AU2663" s="20">
        <v>13599.470198675501</v>
      </c>
      <c r="AV2663" s="20">
        <f t="shared" si="329"/>
        <v>5099.4701986755008</v>
      </c>
      <c r="AW2663" s="21">
        <f t="shared" si="335"/>
        <v>0.59993767043241186</v>
      </c>
    </row>
    <row r="2664" spans="1:49" x14ac:dyDescent="0.25">
      <c r="A2664" t="s">
        <v>77</v>
      </c>
      <c r="B2664" t="s">
        <v>1367</v>
      </c>
      <c r="C2664">
        <v>104699</v>
      </c>
      <c r="D2664">
        <v>2022</v>
      </c>
      <c r="E2664" t="s">
        <v>40</v>
      </c>
      <c r="F2664" t="s">
        <v>577</v>
      </c>
      <c r="G2664" t="s">
        <v>1099</v>
      </c>
      <c r="H2664" t="s">
        <v>1195</v>
      </c>
      <c r="I2664">
        <v>4</v>
      </c>
      <c r="J2664" t="s">
        <v>69</v>
      </c>
      <c r="K2664">
        <v>4</v>
      </c>
      <c r="L2664" t="s">
        <v>44</v>
      </c>
      <c r="M2664">
        <v>2.5</v>
      </c>
      <c r="N2664" t="s">
        <v>45</v>
      </c>
      <c r="O2664" t="s">
        <v>46</v>
      </c>
      <c r="Q2664" t="s">
        <v>215</v>
      </c>
      <c r="R2664" t="s">
        <v>48</v>
      </c>
      <c r="S2664">
        <v>189</v>
      </c>
      <c r="T2664" t="s">
        <v>49</v>
      </c>
      <c r="U2664" t="s">
        <v>50</v>
      </c>
      <c r="V2664" t="s">
        <v>1237</v>
      </c>
      <c r="W2664" t="s">
        <v>90</v>
      </c>
      <c r="X2664" t="s">
        <v>74</v>
      </c>
      <c r="Z2664">
        <v>1</v>
      </c>
      <c r="AA2664" t="s">
        <v>54</v>
      </c>
      <c r="AB2664" t="s">
        <v>1120</v>
      </c>
      <c r="AC2664">
        <v>45</v>
      </c>
      <c r="AD2664">
        <v>11</v>
      </c>
      <c r="AE2664">
        <v>4</v>
      </c>
      <c r="AF2664">
        <v>2025</v>
      </c>
      <c r="AG2664">
        <v>20251104</v>
      </c>
      <c r="AH2664" s="2">
        <v>26500</v>
      </c>
      <c r="AI2664" s="2">
        <v>23448.197265625</v>
      </c>
      <c r="AJ2664" s="2">
        <f t="shared" si="330"/>
        <v>3051.802734375</v>
      </c>
      <c r="AK2664" s="6">
        <f t="shared" si="331"/>
        <v>0.11516236733490566</v>
      </c>
      <c r="AL2664" s="12">
        <v>26500</v>
      </c>
      <c r="AM2664" s="12">
        <v>21138.281632162449</v>
      </c>
      <c r="AN2664" s="12">
        <f t="shared" si="332"/>
        <v>5361.7183678375513</v>
      </c>
      <c r="AO2664" s="13">
        <f t="shared" si="333"/>
        <v>0.20232899501273779</v>
      </c>
      <c r="AP2664" s="16">
        <v>26500</v>
      </c>
      <c r="AQ2664" s="16">
        <v>23130.645716354778</v>
      </c>
      <c r="AR2664" s="16">
        <f t="shared" si="334"/>
        <v>3369.3542836452216</v>
      </c>
      <c r="AS2664" s="17">
        <f t="shared" si="328"/>
        <v>0.12714544466585742</v>
      </c>
      <c r="AT2664" s="20">
        <v>26500</v>
      </c>
      <c r="AU2664" s="20">
        <v>23781.57894736842</v>
      </c>
      <c r="AV2664" s="20">
        <f t="shared" si="329"/>
        <v>2718.4210526315801</v>
      </c>
      <c r="AW2664" s="21">
        <f t="shared" si="335"/>
        <v>0.10258192651439925</v>
      </c>
    </row>
    <row r="2665" spans="1:49" x14ac:dyDescent="0.25">
      <c r="A2665" t="s">
        <v>109</v>
      </c>
      <c r="B2665" t="s">
        <v>538</v>
      </c>
      <c r="C2665">
        <v>135751</v>
      </c>
      <c r="D2665">
        <v>2015</v>
      </c>
      <c r="E2665" t="s">
        <v>322</v>
      </c>
      <c r="F2665" t="s">
        <v>1032</v>
      </c>
      <c r="H2665" t="s">
        <v>636</v>
      </c>
      <c r="I2665">
        <v>6</v>
      </c>
      <c r="J2665" t="s">
        <v>129</v>
      </c>
      <c r="K2665">
        <v>4</v>
      </c>
      <c r="L2665" t="s">
        <v>44</v>
      </c>
      <c r="M2665">
        <v>3</v>
      </c>
      <c r="N2665" t="s">
        <v>70</v>
      </c>
      <c r="O2665" t="s">
        <v>46</v>
      </c>
      <c r="P2665">
        <v>3</v>
      </c>
      <c r="Q2665" t="s">
        <v>118</v>
      </c>
      <c r="S2665">
        <v>300</v>
      </c>
      <c r="T2665" t="s">
        <v>49</v>
      </c>
      <c r="W2665" t="s">
        <v>120</v>
      </c>
      <c r="X2665" t="s">
        <v>131</v>
      </c>
      <c r="Z2665">
        <v>0</v>
      </c>
      <c r="AA2665" t="s">
        <v>75</v>
      </c>
      <c r="AB2665" t="s">
        <v>122</v>
      </c>
      <c r="AC2665">
        <v>45</v>
      </c>
      <c r="AD2665">
        <v>11</v>
      </c>
      <c r="AE2665">
        <v>4</v>
      </c>
      <c r="AF2665">
        <v>2025</v>
      </c>
      <c r="AG2665">
        <v>20251105</v>
      </c>
      <c r="AH2665" s="2">
        <v>6900</v>
      </c>
      <c r="AI2665" s="2">
        <v>4168.50341796875</v>
      </c>
      <c r="AJ2665" s="2">
        <f t="shared" si="330"/>
        <v>2731.49658203125</v>
      </c>
      <c r="AK2665" s="6">
        <f t="shared" si="331"/>
        <v>0.39586906985960146</v>
      </c>
      <c r="AL2665" s="12">
        <v>6900</v>
      </c>
      <c r="AM2665" s="12">
        <v>4350.53041500176</v>
      </c>
      <c r="AN2665" s="12">
        <f t="shared" si="332"/>
        <v>2549.46958499824</v>
      </c>
      <c r="AO2665" s="13">
        <f t="shared" si="333"/>
        <v>0.36948834565191885</v>
      </c>
      <c r="AP2665" s="16">
        <v>6900</v>
      </c>
      <c r="AQ2665" s="16">
        <v>4373.1774932669769</v>
      </c>
      <c r="AR2665" s="16">
        <f t="shared" si="334"/>
        <v>2526.8225067330231</v>
      </c>
      <c r="AS2665" s="17">
        <f t="shared" si="328"/>
        <v>0.36620616039609033</v>
      </c>
      <c r="AT2665" s="20">
        <v>6900</v>
      </c>
      <c r="AU2665" s="20">
        <v>4161.0561299852288</v>
      </c>
      <c r="AV2665" s="20">
        <f t="shared" si="329"/>
        <v>2738.9438700147712</v>
      </c>
      <c r="AW2665" s="21">
        <f t="shared" si="335"/>
        <v>0.39694838695866247</v>
      </c>
    </row>
    <row r="2666" spans="1:49" x14ac:dyDescent="0.25">
      <c r="A2666" t="s">
        <v>109</v>
      </c>
      <c r="B2666" t="s">
        <v>317</v>
      </c>
      <c r="C2666">
        <v>68</v>
      </c>
      <c r="D2666">
        <v>2025</v>
      </c>
      <c r="E2666" t="s">
        <v>139</v>
      </c>
      <c r="F2666" t="s">
        <v>413</v>
      </c>
      <c r="G2666" t="s">
        <v>905</v>
      </c>
      <c r="I2666">
        <v>4</v>
      </c>
      <c r="J2666" t="s">
        <v>59</v>
      </c>
      <c r="K2666">
        <v>4</v>
      </c>
      <c r="L2666" t="s">
        <v>44</v>
      </c>
      <c r="M2666">
        <v>1.6000000238418579</v>
      </c>
      <c r="N2666" t="s">
        <v>45</v>
      </c>
      <c r="O2666" t="s">
        <v>46</v>
      </c>
      <c r="P2666">
        <v>5</v>
      </c>
      <c r="Q2666" t="s">
        <v>118</v>
      </c>
      <c r="R2666" t="s">
        <v>48</v>
      </c>
      <c r="T2666" t="s">
        <v>49</v>
      </c>
      <c r="W2666" t="s">
        <v>52</v>
      </c>
      <c r="X2666" t="s">
        <v>121</v>
      </c>
      <c r="Z2666">
        <v>0</v>
      </c>
      <c r="AA2666" t="s">
        <v>75</v>
      </c>
      <c r="AB2666" t="s">
        <v>122</v>
      </c>
      <c r="AC2666">
        <v>45</v>
      </c>
      <c r="AD2666">
        <v>11</v>
      </c>
      <c r="AE2666">
        <v>4</v>
      </c>
      <c r="AF2666">
        <v>2025</v>
      </c>
      <c r="AG2666">
        <v>20251105</v>
      </c>
      <c r="AH2666" s="2">
        <v>15100</v>
      </c>
      <c r="AI2666" s="2">
        <v>17313.4453125</v>
      </c>
      <c r="AJ2666" s="2">
        <f t="shared" si="330"/>
        <v>2213.4453125</v>
      </c>
      <c r="AK2666" s="6">
        <f t="shared" si="331"/>
        <v>0.14658578228476821</v>
      </c>
      <c r="AL2666" s="12">
        <v>15100</v>
      </c>
      <c r="AM2666" s="12">
        <v>15636.84585084342</v>
      </c>
      <c r="AN2666" s="12">
        <f t="shared" si="332"/>
        <v>536.84585084341961</v>
      </c>
      <c r="AO2666" s="13">
        <f t="shared" si="333"/>
        <v>3.5552705353868848E-2</v>
      </c>
      <c r="AP2666" s="16">
        <v>15100</v>
      </c>
      <c r="AQ2666" s="16">
        <v>16231.33984365865</v>
      </c>
      <c r="AR2666" s="16">
        <f t="shared" si="334"/>
        <v>1131.3398436586504</v>
      </c>
      <c r="AS2666" s="17">
        <f t="shared" si="328"/>
        <v>7.4923168454215261E-2</v>
      </c>
      <c r="AT2666" s="20">
        <v>15100</v>
      </c>
      <c r="AU2666" s="20">
        <v>17543.265460030168</v>
      </c>
      <c r="AV2666" s="20">
        <f t="shared" si="329"/>
        <v>2443.2654600301685</v>
      </c>
      <c r="AW2666" s="21">
        <f t="shared" si="335"/>
        <v>0.16180565960464691</v>
      </c>
    </row>
    <row r="2667" spans="1:49" x14ac:dyDescent="0.25">
      <c r="A2667" t="s">
        <v>123</v>
      </c>
      <c r="B2667" t="s">
        <v>1337</v>
      </c>
      <c r="C2667">
        <v>184153</v>
      </c>
      <c r="D2667">
        <v>2012</v>
      </c>
      <c r="E2667" t="s">
        <v>93</v>
      </c>
      <c r="F2667" t="s">
        <v>152</v>
      </c>
      <c r="G2667" t="s">
        <v>148</v>
      </c>
      <c r="H2667" t="s">
        <v>85</v>
      </c>
      <c r="I2667">
        <v>8</v>
      </c>
      <c r="J2667" t="s">
        <v>43</v>
      </c>
      <c r="K2667">
        <v>4</v>
      </c>
      <c r="L2667" t="s">
        <v>44</v>
      </c>
      <c r="M2667">
        <v>4.8000001907348633</v>
      </c>
      <c r="N2667" t="s">
        <v>70</v>
      </c>
      <c r="O2667" t="s">
        <v>46</v>
      </c>
      <c r="Q2667" t="s">
        <v>88</v>
      </c>
      <c r="R2667" t="s">
        <v>48</v>
      </c>
      <c r="T2667" t="s">
        <v>49</v>
      </c>
      <c r="V2667" t="s">
        <v>727</v>
      </c>
      <c r="W2667" t="s">
        <v>90</v>
      </c>
      <c r="X2667" t="s">
        <v>121</v>
      </c>
      <c r="Z2667">
        <v>0</v>
      </c>
      <c r="AA2667" t="s">
        <v>75</v>
      </c>
      <c r="AB2667" t="s">
        <v>91</v>
      </c>
      <c r="AC2667">
        <v>45</v>
      </c>
      <c r="AD2667">
        <v>11</v>
      </c>
      <c r="AE2667">
        <v>4</v>
      </c>
      <c r="AF2667">
        <v>2025</v>
      </c>
      <c r="AG2667">
        <v>20251105</v>
      </c>
      <c r="AH2667" s="2">
        <v>6600</v>
      </c>
      <c r="AI2667" s="2">
        <v>4958.37060546875</v>
      </c>
      <c r="AJ2667" s="2">
        <f t="shared" si="330"/>
        <v>1641.62939453125</v>
      </c>
      <c r="AK2667" s="6">
        <f t="shared" si="331"/>
        <v>0.24873172644412878</v>
      </c>
      <c r="AL2667" s="12">
        <v>6600</v>
      </c>
      <c r="AM2667" s="12">
        <v>4761.3758449598045</v>
      </c>
      <c r="AN2667" s="12">
        <f t="shared" si="332"/>
        <v>1838.6241550401955</v>
      </c>
      <c r="AO2667" s="13">
        <f t="shared" si="333"/>
        <v>0.27857941743033265</v>
      </c>
      <c r="AP2667" s="16">
        <v>6600</v>
      </c>
      <c r="AQ2667" s="16">
        <v>5028.975347883561</v>
      </c>
      <c r="AR2667" s="16">
        <f t="shared" si="334"/>
        <v>1571.024652116439</v>
      </c>
      <c r="AS2667" s="17">
        <f t="shared" si="328"/>
        <v>0.23803403819946045</v>
      </c>
      <c r="AT2667" s="20">
        <v>6600</v>
      </c>
      <c r="AU2667" s="20">
        <v>5109.7312463083272</v>
      </c>
      <c r="AV2667" s="20">
        <f t="shared" si="329"/>
        <v>1490.2687536916728</v>
      </c>
      <c r="AW2667" s="21">
        <f t="shared" si="335"/>
        <v>0.22579829601388982</v>
      </c>
    </row>
    <row r="2668" spans="1:49" x14ac:dyDescent="0.25">
      <c r="A2668" t="s">
        <v>38</v>
      </c>
      <c r="B2668" t="s">
        <v>776</v>
      </c>
      <c r="C2668">
        <v>71383</v>
      </c>
      <c r="D2668">
        <v>2024</v>
      </c>
      <c r="E2668" t="s">
        <v>93</v>
      </c>
      <c r="F2668" t="s">
        <v>670</v>
      </c>
      <c r="G2668" t="s">
        <v>399</v>
      </c>
      <c r="H2668" t="s">
        <v>293</v>
      </c>
      <c r="I2668">
        <v>8</v>
      </c>
      <c r="J2668" t="s">
        <v>69</v>
      </c>
      <c r="K2668">
        <v>4</v>
      </c>
      <c r="L2668" t="s">
        <v>44</v>
      </c>
      <c r="M2668">
        <v>6.5999999046325684</v>
      </c>
      <c r="N2668" t="s">
        <v>87</v>
      </c>
      <c r="O2668" t="s">
        <v>46</v>
      </c>
      <c r="P2668">
        <v>5</v>
      </c>
      <c r="Q2668" t="s">
        <v>88</v>
      </c>
      <c r="R2668" t="s">
        <v>89</v>
      </c>
      <c r="T2668" t="s">
        <v>219</v>
      </c>
      <c r="U2668" t="s">
        <v>72</v>
      </c>
      <c r="V2668" t="s">
        <v>1242</v>
      </c>
      <c r="W2668" t="s">
        <v>247</v>
      </c>
      <c r="X2668" t="s">
        <v>98</v>
      </c>
      <c r="Z2668">
        <v>0</v>
      </c>
      <c r="AA2668" t="s">
        <v>75</v>
      </c>
      <c r="AB2668" t="s">
        <v>248</v>
      </c>
      <c r="AC2668">
        <v>45</v>
      </c>
      <c r="AD2668">
        <v>11</v>
      </c>
      <c r="AE2668">
        <v>4</v>
      </c>
      <c r="AF2668">
        <v>2025</v>
      </c>
      <c r="AG2668">
        <v>20251105</v>
      </c>
      <c r="AH2668" s="2">
        <v>54000</v>
      </c>
      <c r="AI2668" s="2">
        <v>55477.50390625</v>
      </c>
      <c r="AJ2668" s="2">
        <f t="shared" si="330"/>
        <v>1477.50390625</v>
      </c>
      <c r="AK2668" s="6">
        <f t="shared" si="331"/>
        <v>2.7361183449074074E-2</v>
      </c>
      <c r="AL2668" s="12">
        <v>54000</v>
      </c>
      <c r="AM2668" s="12">
        <v>50825.508749038723</v>
      </c>
      <c r="AN2668" s="12">
        <f t="shared" si="332"/>
        <v>3174.4912509612768</v>
      </c>
      <c r="AO2668" s="13">
        <f t="shared" si="333"/>
        <v>5.8786875017801422E-2</v>
      </c>
      <c r="AP2668" s="16">
        <v>54000</v>
      </c>
      <c r="AQ2668" s="16">
        <v>47989.664496108409</v>
      </c>
      <c r="AR2668" s="16">
        <f t="shared" si="334"/>
        <v>6010.3355038915906</v>
      </c>
      <c r="AS2668" s="17">
        <f t="shared" si="328"/>
        <v>0.11130250933132575</v>
      </c>
      <c r="AT2668" s="20">
        <v>54000</v>
      </c>
      <c r="AU2668" s="20">
        <v>56152.375</v>
      </c>
      <c r="AV2668" s="20">
        <f t="shared" si="329"/>
        <v>2152.375</v>
      </c>
      <c r="AW2668" s="21">
        <f t="shared" si="335"/>
        <v>3.9858796296296295E-2</v>
      </c>
    </row>
    <row r="2669" spans="1:49" x14ac:dyDescent="0.25">
      <c r="A2669" t="s">
        <v>38</v>
      </c>
      <c r="B2669" t="s">
        <v>105</v>
      </c>
      <c r="C2669">
        <v>309745</v>
      </c>
      <c r="D2669">
        <v>2004</v>
      </c>
      <c r="E2669" t="s">
        <v>93</v>
      </c>
      <c r="F2669" t="s">
        <v>233</v>
      </c>
      <c r="H2669" t="s">
        <v>696</v>
      </c>
      <c r="I2669">
        <v>8</v>
      </c>
      <c r="J2669" t="s">
        <v>69</v>
      </c>
      <c r="K2669">
        <v>4</v>
      </c>
      <c r="L2669" t="s">
        <v>44</v>
      </c>
      <c r="M2669">
        <v>5.3000001907348633</v>
      </c>
      <c r="N2669" t="s">
        <v>70</v>
      </c>
      <c r="Q2669" t="s">
        <v>60</v>
      </c>
      <c r="R2669" t="s">
        <v>48</v>
      </c>
      <c r="T2669" t="s">
        <v>173</v>
      </c>
      <c r="U2669" t="s">
        <v>72</v>
      </c>
      <c r="V2669" t="s">
        <v>1017</v>
      </c>
      <c r="W2669" t="s">
        <v>90</v>
      </c>
      <c r="X2669" t="s">
        <v>121</v>
      </c>
      <c r="Z2669">
        <v>0</v>
      </c>
      <c r="AA2669" t="s">
        <v>75</v>
      </c>
      <c r="AB2669" t="s">
        <v>83</v>
      </c>
      <c r="AC2669">
        <v>45</v>
      </c>
      <c r="AD2669">
        <v>11</v>
      </c>
      <c r="AE2669">
        <v>4</v>
      </c>
      <c r="AF2669">
        <v>2025</v>
      </c>
      <c r="AG2669">
        <v>20251104</v>
      </c>
      <c r="AH2669" s="2">
        <v>1000</v>
      </c>
      <c r="AI2669" s="2">
        <v>933.75311279296875</v>
      </c>
      <c r="AJ2669" s="2">
        <f t="shared" si="330"/>
        <v>66.24688720703125</v>
      </c>
      <c r="AK2669" s="6">
        <f t="shared" si="331"/>
        <v>6.6246887207031244E-2</v>
      </c>
      <c r="AL2669" s="12">
        <v>1000</v>
      </c>
      <c r="AM2669" s="12">
        <v>884.53191968839803</v>
      </c>
      <c r="AN2669" s="12">
        <f t="shared" si="332"/>
        <v>115.46808031160197</v>
      </c>
      <c r="AO2669" s="13">
        <f t="shared" si="333"/>
        <v>0.11546808031160197</v>
      </c>
      <c r="AP2669" s="16">
        <v>1000</v>
      </c>
      <c r="AQ2669" s="16">
        <v>988.50621384705119</v>
      </c>
      <c r="AR2669" s="16">
        <f t="shared" si="334"/>
        <v>11.493786152948815</v>
      </c>
      <c r="AS2669" s="17">
        <f t="shared" si="328"/>
        <v>1.1493786152948814E-2</v>
      </c>
      <c r="AT2669" s="20">
        <v>1000</v>
      </c>
      <c r="AU2669" s="20">
        <v>985.31054131054134</v>
      </c>
      <c r="AV2669" s="20">
        <f t="shared" si="329"/>
        <v>14.689458689458661</v>
      </c>
      <c r="AW2669" s="21">
        <f t="shared" si="335"/>
        <v>1.4689458689458661E-2</v>
      </c>
    </row>
    <row r="2670" spans="1:49" x14ac:dyDescent="0.25">
      <c r="A2670" t="s">
        <v>109</v>
      </c>
      <c r="B2670" t="s">
        <v>538</v>
      </c>
      <c r="C2670">
        <v>29773</v>
      </c>
      <c r="D2670">
        <v>2023</v>
      </c>
      <c r="E2670" t="s">
        <v>93</v>
      </c>
      <c r="F2670" t="s">
        <v>539</v>
      </c>
      <c r="G2670" t="s">
        <v>533</v>
      </c>
      <c r="I2670">
        <v>4</v>
      </c>
      <c r="J2670" t="s">
        <v>117</v>
      </c>
      <c r="K2670">
        <v>4</v>
      </c>
      <c r="L2670" t="s">
        <v>44</v>
      </c>
      <c r="M2670">
        <v>2</v>
      </c>
      <c r="N2670" t="s">
        <v>44</v>
      </c>
      <c r="O2670" t="s">
        <v>46</v>
      </c>
      <c r="P2670">
        <v>4</v>
      </c>
      <c r="Q2670" t="s">
        <v>60</v>
      </c>
      <c r="R2670" t="s">
        <v>81</v>
      </c>
      <c r="T2670" t="s">
        <v>49</v>
      </c>
      <c r="U2670" t="s">
        <v>50</v>
      </c>
      <c r="V2670" t="s">
        <v>419</v>
      </c>
      <c r="W2670" t="s">
        <v>90</v>
      </c>
      <c r="X2670" t="s">
        <v>121</v>
      </c>
      <c r="Z2670">
        <v>0</v>
      </c>
      <c r="AA2670" t="s">
        <v>75</v>
      </c>
      <c r="AB2670" t="s">
        <v>83</v>
      </c>
      <c r="AC2670">
        <v>45</v>
      </c>
      <c r="AD2670">
        <v>11</v>
      </c>
      <c r="AE2670">
        <v>4</v>
      </c>
      <c r="AF2670">
        <v>2025</v>
      </c>
      <c r="AG2670">
        <v>20251105</v>
      </c>
      <c r="AH2670" s="2">
        <v>23900</v>
      </c>
      <c r="AI2670" s="2">
        <v>23642.234375</v>
      </c>
      <c r="AJ2670" s="2">
        <f t="shared" si="330"/>
        <v>257.765625</v>
      </c>
      <c r="AK2670" s="6">
        <f t="shared" si="331"/>
        <v>1.0785172594142259E-2</v>
      </c>
      <c r="AL2670" s="12">
        <v>23900</v>
      </c>
      <c r="AM2670" s="12">
        <v>23013.045308754179</v>
      </c>
      <c r="AN2670" s="12">
        <f t="shared" si="332"/>
        <v>886.95469124582087</v>
      </c>
      <c r="AO2670" s="13">
        <f t="shared" si="333"/>
        <v>3.7111074947523887E-2</v>
      </c>
      <c r="AP2670" s="16">
        <v>23900</v>
      </c>
      <c r="AQ2670" s="16">
        <v>22894.325681749859</v>
      </c>
      <c r="AR2670" s="16">
        <f t="shared" si="334"/>
        <v>1005.6743182501414</v>
      </c>
      <c r="AS2670" s="17">
        <f t="shared" si="328"/>
        <v>4.2078423357746503E-2</v>
      </c>
      <c r="AT2670" s="20">
        <v>23900</v>
      </c>
      <c r="AU2670" s="20">
        <v>23389.397565922922</v>
      </c>
      <c r="AV2670" s="20">
        <f t="shared" si="329"/>
        <v>510.60243407707821</v>
      </c>
      <c r="AW2670" s="21">
        <f t="shared" si="335"/>
        <v>2.1364118580630889E-2</v>
      </c>
    </row>
    <row r="2671" spans="1:49" x14ac:dyDescent="0.25">
      <c r="A2671" t="s">
        <v>109</v>
      </c>
      <c r="B2671" t="s">
        <v>1419</v>
      </c>
      <c r="C2671">
        <v>108000</v>
      </c>
      <c r="D2671">
        <v>2002</v>
      </c>
      <c r="E2671" t="s">
        <v>111</v>
      </c>
      <c r="F2671" t="s">
        <v>625</v>
      </c>
      <c r="H2671" t="s">
        <v>85</v>
      </c>
      <c r="I2671">
        <v>8</v>
      </c>
      <c r="J2671" t="s">
        <v>69</v>
      </c>
      <c r="K2671">
        <v>2</v>
      </c>
      <c r="L2671" t="s">
        <v>343</v>
      </c>
      <c r="M2671">
        <v>4.6999998092651367</v>
      </c>
      <c r="N2671" t="s">
        <v>70</v>
      </c>
      <c r="O2671" t="s">
        <v>46</v>
      </c>
      <c r="Q2671" t="s">
        <v>88</v>
      </c>
      <c r="R2671" t="s">
        <v>48</v>
      </c>
      <c r="T2671" t="s">
        <v>49</v>
      </c>
      <c r="U2671" t="s">
        <v>72</v>
      </c>
      <c r="W2671" t="s">
        <v>90</v>
      </c>
      <c r="X2671" t="s">
        <v>74</v>
      </c>
      <c r="Z2671">
        <v>0</v>
      </c>
      <c r="AA2671" t="s">
        <v>75</v>
      </c>
      <c r="AB2671" t="s">
        <v>91</v>
      </c>
      <c r="AC2671">
        <v>45</v>
      </c>
      <c r="AD2671">
        <v>11</v>
      </c>
      <c r="AE2671">
        <v>4</v>
      </c>
      <c r="AF2671">
        <v>2025</v>
      </c>
      <c r="AG2671">
        <v>20251107</v>
      </c>
      <c r="AH2671" s="2">
        <v>460</v>
      </c>
      <c r="AI2671" s="2">
        <v>639.08123779296875</v>
      </c>
      <c r="AJ2671" s="2">
        <f t="shared" si="330"/>
        <v>179.08123779296875</v>
      </c>
      <c r="AK2671" s="6">
        <f t="shared" si="331"/>
        <v>0.38930703868036687</v>
      </c>
      <c r="AL2671" s="12">
        <v>460</v>
      </c>
      <c r="AM2671" s="12">
        <v>714.9232841974092</v>
      </c>
      <c r="AN2671" s="12">
        <f t="shared" si="332"/>
        <v>254.9232841974092</v>
      </c>
      <c r="AO2671" s="13">
        <f t="shared" si="333"/>
        <v>0.5541810526030635</v>
      </c>
      <c r="AP2671" s="16">
        <v>460</v>
      </c>
      <c r="AQ2671" s="16">
        <v>785.76587801868607</v>
      </c>
      <c r="AR2671" s="16">
        <f t="shared" si="334"/>
        <v>325.76587801868607</v>
      </c>
      <c r="AS2671" s="17">
        <f t="shared" si="328"/>
        <v>0.7081866913449697</v>
      </c>
      <c r="AT2671" s="20">
        <v>460</v>
      </c>
      <c r="AU2671" s="20">
        <v>640.20531757754804</v>
      </c>
      <c r="AV2671" s="20">
        <f t="shared" si="329"/>
        <v>180.20531757754804</v>
      </c>
      <c r="AW2671" s="21">
        <f t="shared" si="335"/>
        <v>0.39175069038597399</v>
      </c>
    </row>
    <row r="2672" spans="1:49" x14ac:dyDescent="0.25">
      <c r="A2672" t="s">
        <v>38</v>
      </c>
      <c r="B2672" t="s">
        <v>39</v>
      </c>
      <c r="C2672">
        <v>75452</v>
      </c>
      <c r="D2672">
        <v>2017</v>
      </c>
      <c r="E2672" t="s">
        <v>373</v>
      </c>
      <c r="F2672" t="s">
        <v>1330</v>
      </c>
      <c r="G2672" t="s">
        <v>2007</v>
      </c>
      <c r="I2672">
        <v>8</v>
      </c>
      <c r="J2672" t="s">
        <v>117</v>
      </c>
      <c r="K2672">
        <v>4</v>
      </c>
      <c r="L2672" t="s">
        <v>44</v>
      </c>
      <c r="M2672">
        <v>6.1999998092651367</v>
      </c>
      <c r="N2672" t="s">
        <v>87</v>
      </c>
      <c r="O2672" t="s">
        <v>46</v>
      </c>
      <c r="Q2672" t="s">
        <v>60</v>
      </c>
      <c r="R2672" t="s">
        <v>89</v>
      </c>
      <c r="T2672" t="s">
        <v>49</v>
      </c>
      <c r="V2672" t="s">
        <v>828</v>
      </c>
      <c r="W2672" t="s">
        <v>103</v>
      </c>
      <c r="X2672" t="s">
        <v>74</v>
      </c>
      <c r="Z2672">
        <v>0</v>
      </c>
      <c r="AA2672" t="s">
        <v>75</v>
      </c>
      <c r="AB2672" t="s">
        <v>83</v>
      </c>
      <c r="AC2672">
        <v>45</v>
      </c>
      <c r="AD2672">
        <v>11</v>
      </c>
      <c r="AE2672">
        <v>4</v>
      </c>
      <c r="AF2672">
        <v>2025</v>
      </c>
      <c r="AG2672">
        <v>20251104</v>
      </c>
      <c r="AH2672" s="2">
        <v>18000</v>
      </c>
      <c r="AI2672" s="2">
        <v>30677.515625</v>
      </c>
      <c r="AJ2672" s="2">
        <f t="shared" si="330"/>
        <v>12677.515625</v>
      </c>
      <c r="AK2672" s="6">
        <f t="shared" si="331"/>
        <v>0.70430642361111107</v>
      </c>
      <c r="AL2672" s="12">
        <v>18000</v>
      </c>
      <c r="AM2672" s="12">
        <v>28126.014711269039</v>
      </c>
      <c r="AN2672" s="12">
        <f t="shared" si="332"/>
        <v>10126.014711269039</v>
      </c>
      <c r="AO2672" s="13">
        <f t="shared" si="333"/>
        <v>0.56255637284827997</v>
      </c>
      <c r="AP2672" s="16">
        <v>18000</v>
      </c>
      <c r="AQ2672" s="16">
        <v>27644.43409469293</v>
      </c>
      <c r="AR2672" s="16">
        <f t="shared" si="334"/>
        <v>9644.4340946929296</v>
      </c>
      <c r="AS2672" s="17">
        <f t="shared" si="328"/>
        <v>0.53580189414960722</v>
      </c>
      <c r="AT2672" s="20">
        <v>18000</v>
      </c>
      <c r="AU2672" s="20">
        <v>30384.063492063491</v>
      </c>
      <c r="AV2672" s="20">
        <f t="shared" si="329"/>
        <v>12384.063492063491</v>
      </c>
      <c r="AW2672" s="21">
        <f t="shared" si="335"/>
        <v>0.68800352733686065</v>
      </c>
    </row>
    <row r="2673" spans="1:49" x14ac:dyDescent="0.25">
      <c r="A2673" t="s">
        <v>38</v>
      </c>
      <c r="B2673" t="s">
        <v>39</v>
      </c>
      <c r="C2673">
        <v>174362</v>
      </c>
      <c r="D2673">
        <v>2013</v>
      </c>
      <c r="E2673" t="s">
        <v>93</v>
      </c>
      <c r="F2673" t="s">
        <v>430</v>
      </c>
      <c r="G2673" t="s">
        <v>2008</v>
      </c>
      <c r="I2673">
        <v>4</v>
      </c>
      <c r="J2673" t="s">
        <v>59</v>
      </c>
      <c r="K2673">
        <v>4</v>
      </c>
      <c r="L2673" t="s">
        <v>44</v>
      </c>
      <c r="M2673">
        <v>2.4000000953674321</v>
      </c>
      <c r="N2673" t="s">
        <v>45</v>
      </c>
      <c r="O2673" t="s">
        <v>46</v>
      </c>
      <c r="Q2673" t="s">
        <v>118</v>
      </c>
      <c r="T2673" t="s">
        <v>49</v>
      </c>
      <c r="V2673" t="s">
        <v>2009</v>
      </c>
      <c r="W2673" t="s">
        <v>120</v>
      </c>
      <c r="X2673" t="s">
        <v>74</v>
      </c>
      <c r="Z2673">
        <v>0</v>
      </c>
      <c r="AA2673" t="s">
        <v>75</v>
      </c>
      <c r="AB2673" t="s">
        <v>122</v>
      </c>
      <c r="AC2673">
        <v>45</v>
      </c>
      <c r="AD2673">
        <v>11</v>
      </c>
      <c r="AE2673">
        <v>4</v>
      </c>
      <c r="AF2673">
        <v>2025</v>
      </c>
      <c r="AG2673">
        <v>20251104</v>
      </c>
      <c r="AH2673" s="2">
        <v>2200</v>
      </c>
      <c r="AI2673" s="2">
        <v>1561.209716796875</v>
      </c>
      <c r="AJ2673" s="2">
        <f t="shared" si="330"/>
        <v>638.790283203125</v>
      </c>
      <c r="AK2673" s="6">
        <f t="shared" si="331"/>
        <v>0.29035921963778411</v>
      </c>
      <c r="AL2673" s="12">
        <v>2200</v>
      </c>
      <c r="AM2673" s="12">
        <v>1455.5914889697819</v>
      </c>
      <c r="AN2673" s="12">
        <f t="shared" si="332"/>
        <v>744.40851103021805</v>
      </c>
      <c r="AO2673" s="13">
        <f t="shared" si="333"/>
        <v>0.33836750501373547</v>
      </c>
      <c r="AP2673" s="16">
        <v>2200</v>
      </c>
      <c r="AQ2673" s="16">
        <v>1467.6301621207281</v>
      </c>
      <c r="AR2673" s="16">
        <f t="shared" si="334"/>
        <v>732.36983787927193</v>
      </c>
      <c r="AS2673" s="17">
        <f t="shared" si="328"/>
        <v>0.3328953808542145</v>
      </c>
      <c r="AT2673" s="20">
        <v>2200</v>
      </c>
      <c r="AU2673" s="20">
        <v>1644.258021978022</v>
      </c>
      <c r="AV2673" s="20">
        <f t="shared" si="329"/>
        <v>555.74197802197796</v>
      </c>
      <c r="AW2673" s="21">
        <f t="shared" si="335"/>
        <v>0.25260999000998996</v>
      </c>
    </row>
    <row r="2674" spans="1:49" x14ac:dyDescent="0.25">
      <c r="A2674" t="s">
        <v>109</v>
      </c>
      <c r="B2674" t="s">
        <v>538</v>
      </c>
      <c r="C2674">
        <v>29933</v>
      </c>
      <c r="D2674">
        <v>2024</v>
      </c>
      <c r="E2674" t="s">
        <v>93</v>
      </c>
      <c r="F2674" t="s">
        <v>152</v>
      </c>
      <c r="G2674" t="s">
        <v>1171</v>
      </c>
      <c r="H2674" t="s">
        <v>85</v>
      </c>
      <c r="I2674">
        <v>4</v>
      </c>
      <c r="J2674" t="s">
        <v>129</v>
      </c>
      <c r="K2674">
        <v>4</v>
      </c>
      <c r="L2674" t="s">
        <v>44</v>
      </c>
      <c r="M2674">
        <v>2.7000000476837158</v>
      </c>
      <c r="N2674" t="s">
        <v>87</v>
      </c>
      <c r="O2674" t="s">
        <v>46</v>
      </c>
      <c r="P2674">
        <v>5</v>
      </c>
      <c r="Q2674" t="s">
        <v>88</v>
      </c>
      <c r="R2674" t="s">
        <v>89</v>
      </c>
      <c r="T2674" t="s">
        <v>49</v>
      </c>
      <c r="U2674" t="s">
        <v>50</v>
      </c>
      <c r="V2674" t="s">
        <v>523</v>
      </c>
      <c r="W2674" t="s">
        <v>90</v>
      </c>
      <c r="X2674" t="s">
        <v>74</v>
      </c>
      <c r="Z2674">
        <v>0</v>
      </c>
      <c r="AA2674" t="s">
        <v>75</v>
      </c>
      <c r="AB2674" t="s">
        <v>91</v>
      </c>
      <c r="AC2674">
        <v>45</v>
      </c>
      <c r="AD2674">
        <v>11</v>
      </c>
      <c r="AE2674">
        <v>4</v>
      </c>
      <c r="AF2674">
        <v>2025</v>
      </c>
      <c r="AG2674">
        <v>20251105</v>
      </c>
      <c r="AH2674" s="2">
        <v>32800</v>
      </c>
      <c r="AI2674" s="2">
        <v>36382.65625</v>
      </c>
      <c r="AJ2674" s="2">
        <f t="shared" si="330"/>
        <v>3582.65625</v>
      </c>
      <c r="AK2674" s="6">
        <f t="shared" si="331"/>
        <v>0.10922732469512195</v>
      </c>
      <c r="AL2674" s="12">
        <v>32800</v>
      </c>
      <c r="AM2674" s="12">
        <v>34325.703714248237</v>
      </c>
      <c r="AN2674" s="12">
        <f t="shared" si="332"/>
        <v>1525.7037142482368</v>
      </c>
      <c r="AO2674" s="13">
        <f t="shared" si="333"/>
        <v>4.6515357141714536E-2</v>
      </c>
      <c r="AP2674" s="16">
        <v>32800</v>
      </c>
      <c r="AQ2674" s="16">
        <v>35793.879469159059</v>
      </c>
      <c r="AR2674" s="16">
        <f t="shared" si="334"/>
        <v>2993.8794691590592</v>
      </c>
      <c r="AS2674" s="17">
        <f t="shared" si="328"/>
        <v>9.1276813084117656E-2</v>
      </c>
      <c r="AT2674" s="20">
        <v>32800</v>
      </c>
      <c r="AU2674" s="20">
        <v>36168.965346534656</v>
      </c>
      <c r="AV2674" s="20">
        <f t="shared" si="329"/>
        <v>3368.9653465346564</v>
      </c>
      <c r="AW2674" s="21">
        <f t="shared" si="335"/>
        <v>0.1027123581260566</v>
      </c>
    </row>
    <row r="2675" spans="1:49" x14ac:dyDescent="0.25">
      <c r="A2675" t="s">
        <v>38</v>
      </c>
      <c r="B2675" t="s">
        <v>105</v>
      </c>
      <c r="C2675">
        <v>194584</v>
      </c>
      <c r="D2675">
        <v>1992</v>
      </c>
      <c r="E2675" t="s">
        <v>111</v>
      </c>
      <c r="F2675" t="s">
        <v>256</v>
      </c>
      <c r="I2675">
        <v>6</v>
      </c>
      <c r="J2675" t="s">
        <v>129</v>
      </c>
      <c r="L2675" t="s">
        <v>44</v>
      </c>
      <c r="M2675">
        <v>3.9000000953674321</v>
      </c>
      <c r="N2675" t="s">
        <v>70</v>
      </c>
      <c r="O2675" t="s">
        <v>46</v>
      </c>
      <c r="Q2675" t="s">
        <v>88</v>
      </c>
      <c r="R2675" t="s">
        <v>48</v>
      </c>
      <c r="T2675" t="s">
        <v>49</v>
      </c>
      <c r="U2675" t="s">
        <v>72</v>
      </c>
      <c r="W2675" t="s">
        <v>62</v>
      </c>
      <c r="X2675" t="s">
        <v>74</v>
      </c>
      <c r="Z2675">
        <v>0</v>
      </c>
      <c r="AA2675" t="s">
        <v>75</v>
      </c>
      <c r="AB2675" t="s">
        <v>91</v>
      </c>
      <c r="AC2675">
        <v>45</v>
      </c>
      <c r="AD2675">
        <v>11</v>
      </c>
      <c r="AE2675">
        <v>4</v>
      </c>
      <c r="AF2675">
        <v>2025</v>
      </c>
      <c r="AG2675">
        <v>20251104</v>
      </c>
      <c r="AH2675" s="2">
        <v>400</v>
      </c>
      <c r="AI2675" s="2">
        <v>573.42510986328125</v>
      </c>
      <c r="AJ2675" s="2">
        <f t="shared" si="330"/>
        <v>173.42510986328125</v>
      </c>
      <c r="AK2675" s="6">
        <f t="shared" si="331"/>
        <v>0.43356277465820314</v>
      </c>
      <c r="AL2675" s="12">
        <v>400</v>
      </c>
      <c r="AM2675" s="12">
        <v>748.65012154590875</v>
      </c>
      <c r="AN2675" s="12">
        <f t="shared" si="332"/>
        <v>348.65012154590875</v>
      </c>
      <c r="AO2675" s="13">
        <f t="shared" si="333"/>
        <v>0.87162530386477188</v>
      </c>
      <c r="AP2675" s="16">
        <v>400</v>
      </c>
      <c r="AQ2675" s="16">
        <v>767.22906367918813</v>
      </c>
      <c r="AR2675" s="16">
        <f t="shared" si="334"/>
        <v>367.22906367918813</v>
      </c>
      <c r="AS2675" s="17">
        <f t="shared" si="328"/>
        <v>0.91807265919797032</v>
      </c>
      <c r="AT2675" s="20">
        <v>400</v>
      </c>
      <c r="AU2675" s="20">
        <v>567.53229974160195</v>
      </c>
      <c r="AV2675" s="20">
        <f t="shared" si="329"/>
        <v>167.53229974160195</v>
      </c>
      <c r="AW2675" s="21">
        <f t="shared" si="335"/>
        <v>0.41883074935400488</v>
      </c>
    </row>
    <row r="2676" spans="1:49" x14ac:dyDescent="0.25">
      <c r="A2676" t="s">
        <v>77</v>
      </c>
      <c r="B2676" t="s">
        <v>818</v>
      </c>
      <c r="C2676">
        <v>116296</v>
      </c>
      <c r="D2676">
        <v>2017</v>
      </c>
      <c r="E2676" t="s">
        <v>93</v>
      </c>
      <c r="F2676" t="s">
        <v>152</v>
      </c>
      <c r="G2676" t="s">
        <v>148</v>
      </c>
      <c r="H2676" t="s">
        <v>85</v>
      </c>
      <c r="I2676">
        <v>8</v>
      </c>
      <c r="J2676" t="s">
        <v>69</v>
      </c>
      <c r="K2676">
        <v>4</v>
      </c>
      <c r="L2676" t="s">
        <v>44</v>
      </c>
      <c r="M2676">
        <v>5.3000001907348633</v>
      </c>
      <c r="N2676" t="s">
        <v>87</v>
      </c>
      <c r="O2676" t="s">
        <v>46</v>
      </c>
      <c r="Q2676" t="s">
        <v>88</v>
      </c>
      <c r="R2676" t="s">
        <v>89</v>
      </c>
      <c r="T2676" t="s">
        <v>49</v>
      </c>
      <c r="V2676" t="s">
        <v>391</v>
      </c>
      <c r="W2676" t="s">
        <v>103</v>
      </c>
      <c r="X2676" t="s">
        <v>121</v>
      </c>
      <c r="Y2676">
        <v>42905</v>
      </c>
      <c r="Z2676">
        <v>0</v>
      </c>
      <c r="AA2676" t="s">
        <v>75</v>
      </c>
      <c r="AB2676" t="s">
        <v>91</v>
      </c>
      <c r="AC2676">
        <v>45</v>
      </c>
      <c r="AD2676">
        <v>11</v>
      </c>
      <c r="AE2676">
        <v>4</v>
      </c>
      <c r="AF2676">
        <v>2025</v>
      </c>
      <c r="AG2676">
        <v>20251105</v>
      </c>
      <c r="AH2676" s="2">
        <v>15400</v>
      </c>
      <c r="AI2676" s="2">
        <v>16523.7578125</v>
      </c>
      <c r="AJ2676" s="2">
        <f t="shared" si="330"/>
        <v>1123.7578125</v>
      </c>
      <c r="AK2676" s="6">
        <f t="shared" si="331"/>
        <v>7.2971286525974025E-2</v>
      </c>
      <c r="AL2676" s="12">
        <v>15400</v>
      </c>
      <c r="AM2676" s="12">
        <v>16351.52135486089</v>
      </c>
      <c r="AN2676" s="12">
        <f t="shared" si="332"/>
        <v>951.52135486088991</v>
      </c>
      <c r="AO2676" s="13">
        <f t="shared" si="333"/>
        <v>6.1787100964992854E-2</v>
      </c>
      <c r="AP2676" s="16">
        <v>15400</v>
      </c>
      <c r="AQ2676" s="16">
        <v>17125.52127653686</v>
      </c>
      <c r="AR2676" s="16">
        <f t="shared" si="334"/>
        <v>1725.5212765368597</v>
      </c>
      <c r="AS2676" s="17">
        <f t="shared" si="328"/>
        <v>0.11204683613875713</v>
      </c>
      <c r="AT2676" s="20">
        <v>15400</v>
      </c>
      <c r="AU2676" s="20">
        <v>16277.428571428571</v>
      </c>
      <c r="AV2676" s="20">
        <f t="shared" si="329"/>
        <v>877.42857142857065</v>
      </c>
      <c r="AW2676" s="21">
        <f t="shared" si="335"/>
        <v>5.6975881261595494E-2</v>
      </c>
    </row>
    <row r="2677" spans="1:49" x14ac:dyDescent="0.25">
      <c r="A2677" t="s">
        <v>109</v>
      </c>
      <c r="B2677" t="s">
        <v>317</v>
      </c>
      <c r="C2677">
        <v>140680</v>
      </c>
      <c r="D2677">
        <v>2014</v>
      </c>
      <c r="E2677" t="s">
        <v>135</v>
      </c>
      <c r="F2677" t="s">
        <v>345</v>
      </c>
      <c r="G2677" t="s">
        <v>1125</v>
      </c>
      <c r="I2677">
        <v>8</v>
      </c>
      <c r="J2677" t="s">
        <v>59</v>
      </c>
      <c r="K2677">
        <v>4</v>
      </c>
      <c r="L2677" t="s">
        <v>44</v>
      </c>
      <c r="M2677">
        <v>5.6999998092651367</v>
      </c>
      <c r="N2677" t="s">
        <v>87</v>
      </c>
      <c r="O2677" t="s">
        <v>46</v>
      </c>
      <c r="P2677">
        <v>2</v>
      </c>
      <c r="Q2677" t="s">
        <v>60</v>
      </c>
      <c r="R2677" t="s">
        <v>89</v>
      </c>
      <c r="T2677" t="s">
        <v>49</v>
      </c>
      <c r="W2677" t="s">
        <v>90</v>
      </c>
      <c r="X2677" t="s">
        <v>74</v>
      </c>
      <c r="Z2677">
        <v>0</v>
      </c>
      <c r="AA2677" t="s">
        <v>75</v>
      </c>
      <c r="AB2677" t="s">
        <v>83</v>
      </c>
      <c r="AC2677">
        <v>45</v>
      </c>
      <c r="AD2677">
        <v>11</v>
      </c>
      <c r="AE2677">
        <v>4</v>
      </c>
      <c r="AF2677">
        <v>2025</v>
      </c>
      <c r="AG2677">
        <v>20251105</v>
      </c>
      <c r="AH2677" s="2">
        <v>4300</v>
      </c>
      <c r="AI2677" s="2">
        <v>4581.4404296875</v>
      </c>
      <c r="AJ2677" s="2">
        <f t="shared" si="330"/>
        <v>281.4404296875</v>
      </c>
      <c r="AK2677" s="6">
        <f t="shared" si="331"/>
        <v>6.5451262718023262E-2</v>
      </c>
      <c r="AL2677" s="12">
        <v>4300</v>
      </c>
      <c r="AM2677" s="12">
        <v>4248.3887667958488</v>
      </c>
      <c r="AN2677" s="12">
        <f t="shared" si="332"/>
        <v>51.611233204151176</v>
      </c>
      <c r="AO2677" s="13">
        <f t="shared" si="333"/>
        <v>1.2002612373058413E-2</v>
      </c>
      <c r="AP2677" s="16">
        <v>4300</v>
      </c>
      <c r="AQ2677" s="16">
        <v>4320.8838873639352</v>
      </c>
      <c r="AR2677" s="16">
        <f t="shared" si="334"/>
        <v>20.883887363935173</v>
      </c>
      <c r="AS2677" s="17">
        <f t="shared" si="328"/>
        <v>4.8567179916128309E-3</v>
      </c>
      <c r="AT2677" s="20">
        <v>4300</v>
      </c>
      <c r="AU2677" s="20">
        <v>4759.75</v>
      </c>
      <c r="AV2677" s="20">
        <f t="shared" si="329"/>
        <v>459.75</v>
      </c>
      <c r="AW2677" s="21">
        <f t="shared" si="335"/>
        <v>0.10691860465116279</v>
      </c>
    </row>
    <row r="2678" spans="1:49" x14ac:dyDescent="0.25">
      <c r="A2678" t="s">
        <v>109</v>
      </c>
      <c r="B2678" t="s">
        <v>110</v>
      </c>
      <c r="C2678">
        <v>302354</v>
      </c>
      <c r="D2678">
        <v>2012</v>
      </c>
      <c r="E2678" t="s">
        <v>167</v>
      </c>
      <c r="F2678" t="s">
        <v>168</v>
      </c>
      <c r="G2678" t="s">
        <v>258</v>
      </c>
      <c r="H2678" t="s">
        <v>170</v>
      </c>
      <c r="I2678">
        <v>8</v>
      </c>
      <c r="J2678" t="s">
        <v>101</v>
      </c>
      <c r="K2678">
        <v>4</v>
      </c>
      <c r="L2678" t="s">
        <v>44</v>
      </c>
      <c r="M2678">
        <v>5.3000001907348633</v>
      </c>
      <c r="N2678" t="s">
        <v>87</v>
      </c>
      <c r="O2678" t="s">
        <v>46</v>
      </c>
      <c r="Q2678" t="s">
        <v>60</v>
      </c>
      <c r="R2678" t="s">
        <v>89</v>
      </c>
      <c r="T2678" t="s">
        <v>49</v>
      </c>
      <c r="V2678" t="s">
        <v>1596</v>
      </c>
      <c r="W2678" t="s">
        <v>103</v>
      </c>
      <c r="X2678" t="s">
        <v>74</v>
      </c>
      <c r="Z2678">
        <v>0</v>
      </c>
      <c r="AA2678" t="s">
        <v>75</v>
      </c>
      <c r="AB2678" t="s">
        <v>83</v>
      </c>
      <c r="AC2678">
        <v>45</v>
      </c>
      <c r="AD2678">
        <v>11</v>
      </c>
      <c r="AE2678">
        <v>4</v>
      </c>
      <c r="AF2678">
        <v>2025</v>
      </c>
      <c r="AG2678">
        <v>20251104</v>
      </c>
      <c r="AH2678" s="2">
        <v>2000</v>
      </c>
      <c r="AI2678" s="2">
        <v>1787.411865234375</v>
      </c>
      <c r="AJ2678" s="2">
        <f t="shared" si="330"/>
        <v>212.588134765625</v>
      </c>
      <c r="AK2678" s="6">
        <f t="shared" si="331"/>
        <v>0.1062940673828125</v>
      </c>
      <c r="AL2678" s="12">
        <v>2000</v>
      </c>
      <c r="AM2678" s="12">
        <v>1956.496520116624</v>
      </c>
      <c r="AN2678" s="12">
        <f t="shared" si="332"/>
        <v>43.503479883376031</v>
      </c>
      <c r="AO2678" s="13">
        <f t="shared" si="333"/>
        <v>2.1751739941688015E-2</v>
      </c>
      <c r="AP2678" s="16">
        <v>2000</v>
      </c>
      <c r="AQ2678" s="16">
        <v>2041.1361706296</v>
      </c>
      <c r="AR2678" s="16">
        <f t="shared" si="334"/>
        <v>41.136170629599974</v>
      </c>
      <c r="AS2678" s="17">
        <f t="shared" si="328"/>
        <v>2.0568085314799988E-2</v>
      </c>
      <c r="AT2678" s="20">
        <v>2000</v>
      </c>
      <c r="AU2678" s="20">
        <v>1739.496362618914</v>
      </c>
      <c r="AV2678" s="20">
        <f t="shared" si="329"/>
        <v>260.50363738108604</v>
      </c>
      <c r="AW2678" s="21">
        <f t="shared" si="335"/>
        <v>0.13025181869054303</v>
      </c>
    </row>
    <row r="2679" spans="1:49" x14ac:dyDescent="0.25">
      <c r="A2679" t="s">
        <v>109</v>
      </c>
      <c r="B2679" t="s">
        <v>317</v>
      </c>
      <c r="C2679">
        <v>122558</v>
      </c>
      <c r="D2679">
        <v>2016</v>
      </c>
      <c r="E2679" t="s">
        <v>66</v>
      </c>
      <c r="F2679" t="s">
        <v>239</v>
      </c>
      <c r="G2679" t="s">
        <v>214</v>
      </c>
      <c r="I2679">
        <v>4</v>
      </c>
      <c r="J2679" t="s">
        <v>129</v>
      </c>
      <c r="K2679">
        <v>4</v>
      </c>
      <c r="L2679" t="s">
        <v>44</v>
      </c>
      <c r="M2679">
        <v>2</v>
      </c>
      <c r="N2679" t="s">
        <v>87</v>
      </c>
      <c r="O2679" t="s">
        <v>46</v>
      </c>
      <c r="P2679">
        <v>3</v>
      </c>
      <c r="Q2679" t="s">
        <v>60</v>
      </c>
      <c r="R2679" t="s">
        <v>89</v>
      </c>
      <c r="S2679">
        <v>240</v>
      </c>
      <c r="T2679" t="s">
        <v>49</v>
      </c>
      <c r="U2679" t="s">
        <v>50</v>
      </c>
      <c r="W2679" t="s">
        <v>62</v>
      </c>
      <c r="X2679" t="s">
        <v>74</v>
      </c>
      <c r="Z2679">
        <v>0</v>
      </c>
      <c r="AA2679" t="s">
        <v>75</v>
      </c>
      <c r="AB2679" t="s">
        <v>83</v>
      </c>
      <c r="AC2679">
        <v>45</v>
      </c>
      <c r="AD2679">
        <v>11</v>
      </c>
      <c r="AE2679">
        <v>4</v>
      </c>
      <c r="AF2679">
        <v>2025</v>
      </c>
      <c r="AG2679">
        <v>20251105</v>
      </c>
      <c r="AH2679" s="2">
        <v>2600</v>
      </c>
      <c r="AI2679" s="2">
        <v>3149.2822265625</v>
      </c>
      <c r="AJ2679" s="2">
        <f t="shared" si="330"/>
        <v>549.2822265625</v>
      </c>
      <c r="AK2679" s="6">
        <f t="shared" si="331"/>
        <v>0.21126239483173076</v>
      </c>
      <c r="AL2679" s="12">
        <v>2600</v>
      </c>
      <c r="AM2679" s="12">
        <v>3203.206758493212</v>
      </c>
      <c r="AN2679" s="12">
        <f t="shared" si="332"/>
        <v>603.20675849321196</v>
      </c>
      <c r="AO2679" s="13">
        <f t="shared" si="333"/>
        <v>0.23200259942046614</v>
      </c>
      <c r="AP2679" s="16">
        <v>2600</v>
      </c>
      <c r="AQ2679" s="16">
        <v>3140.280826605629</v>
      </c>
      <c r="AR2679" s="16">
        <f t="shared" si="334"/>
        <v>540.28082660562904</v>
      </c>
      <c r="AS2679" s="17">
        <f t="shared" si="328"/>
        <v>0.20780031792524195</v>
      </c>
      <c r="AT2679" s="20">
        <v>2600</v>
      </c>
      <c r="AU2679" s="20">
        <v>3189.8437500000009</v>
      </c>
      <c r="AV2679" s="20">
        <f t="shared" si="329"/>
        <v>589.84375000000091</v>
      </c>
      <c r="AW2679" s="21">
        <f t="shared" si="335"/>
        <v>0.22686298076923112</v>
      </c>
    </row>
    <row r="2680" spans="1:49" x14ac:dyDescent="0.25">
      <c r="A2680" t="s">
        <v>123</v>
      </c>
      <c r="B2680" t="s">
        <v>290</v>
      </c>
      <c r="C2680">
        <v>129602</v>
      </c>
      <c r="D2680">
        <v>2009</v>
      </c>
      <c r="E2680" t="s">
        <v>159</v>
      </c>
      <c r="F2680" t="s">
        <v>213</v>
      </c>
      <c r="G2680" t="s">
        <v>2010</v>
      </c>
      <c r="I2680">
        <v>6</v>
      </c>
      <c r="J2680" t="s">
        <v>101</v>
      </c>
      <c r="K2680">
        <v>4</v>
      </c>
      <c r="L2680" t="s">
        <v>44</v>
      </c>
      <c r="M2680">
        <v>3.5</v>
      </c>
      <c r="N2680" t="s">
        <v>45</v>
      </c>
      <c r="Q2680" t="s">
        <v>215</v>
      </c>
      <c r="S2680">
        <v>244</v>
      </c>
      <c r="T2680" t="s">
        <v>49</v>
      </c>
      <c r="U2680" t="s">
        <v>72</v>
      </c>
      <c r="V2680" t="s">
        <v>660</v>
      </c>
      <c r="W2680" t="s">
        <v>134</v>
      </c>
      <c r="X2680" t="s">
        <v>74</v>
      </c>
      <c r="Z2680">
        <v>0</v>
      </c>
      <c r="AA2680" t="s">
        <v>75</v>
      </c>
      <c r="AB2680" t="s">
        <v>215</v>
      </c>
      <c r="AC2680">
        <v>45</v>
      </c>
      <c r="AD2680">
        <v>11</v>
      </c>
      <c r="AE2680">
        <v>4</v>
      </c>
      <c r="AF2680">
        <v>2025</v>
      </c>
      <c r="AG2680">
        <v>20251104</v>
      </c>
      <c r="AH2680" s="2">
        <v>2500</v>
      </c>
      <c r="AI2680" s="2">
        <v>2841.337646484375</v>
      </c>
      <c r="AJ2680" s="2">
        <f t="shared" si="330"/>
        <v>341.337646484375</v>
      </c>
      <c r="AK2680" s="6">
        <f t="shared" si="331"/>
        <v>0.13653505859375001</v>
      </c>
      <c r="AL2680" s="12">
        <v>2500</v>
      </c>
      <c r="AM2680" s="12">
        <v>2392.1330959359739</v>
      </c>
      <c r="AN2680" s="12">
        <f t="shared" si="332"/>
        <v>107.86690406402613</v>
      </c>
      <c r="AO2680" s="13">
        <f t="shared" si="333"/>
        <v>4.3146761625610451E-2</v>
      </c>
      <c r="AP2680" s="16">
        <v>2500</v>
      </c>
      <c r="AQ2680" s="16">
        <v>3036.0656296676138</v>
      </c>
      <c r="AR2680" s="16">
        <f t="shared" si="334"/>
        <v>536.06562966761385</v>
      </c>
      <c r="AS2680" s="17">
        <f t="shared" si="328"/>
        <v>0.21442625186704553</v>
      </c>
      <c r="AT2680" s="20">
        <v>2500</v>
      </c>
      <c r="AU2680" s="20">
        <v>3102.9884726224791</v>
      </c>
      <c r="AV2680" s="20">
        <f t="shared" si="329"/>
        <v>602.98847262247909</v>
      </c>
      <c r="AW2680" s="21">
        <f t="shared" si="335"/>
        <v>0.24119538904899163</v>
      </c>
    </row>
    <row r="2681" spans="1:49" x14ac:dyDescent="0.25">
      <c r="A2681" t="s">
        <v>123</v>
      </c>
      <c r="B2681" t="s">
        <v>290</v>
      </c>
      <c r="C2681">
        <v>128827</v>
      </c>
      <c r="D2681">
        <v>2013</v>
      </c>
      <c r="E2681" t="s">
        <v>114</v>
      </c>
      <c r="F2681" t="s">
        <v>115</v>
      </c>
      <c r="G2681" t="s">
        <v>2011</v>
      </c>
      <c r="I2681">
        <v>4</v>
      </c>
      <c r="J2681" t="s">
        <v>129</v>
      </c>
      <c r="K2681">
        <v>4</v>
      </c>
      <c r="L2681" t="s">
        <v>44</v>
      </c>
      <c r="M2681">
        <v>2</v>
      </c>
      <c r="N2681" t="s">
        <v>45</v>
      </c>
      <c r="O2681" t="s">
        <v>46</v>
      </c>
      <c r="Q2681" t="s">
        <v>118</v>
      </c>
      <c r="S2681">
        <v>115</v>
      </c>
      <c r="T2681" t="s">
        <v>49</v>
      </c>
      <c r="W2681" t="s">
        <v>120</v>
      </c>
      <c r="X2681" t="s">
        <v>121</v>
      </c>
      <c r="Z2681">
        <v>0</v>
      </c>
      <c r="AA2681" t="s">
        <v>75</v>
      </c>
      <c r="AB2681" t="s">
        <v>122</v>
      </c>
      <c r="AC2681">
        <v>45</v>
      </c>
      <c r="AD2681">
        <v>11</v>
      </c>
      <c r="AE2681">
        <v>4</v>
      </c>
      <c r="AF2681">
        <v>2025</v>
      </c>
      <c r="AG2681">
        <v>20251104</v>
      </c>
      <c r="AH2681" s="2">
        <v>2600</v>
      </c>
      <c r="AI2681" s="2">
        <v>2093.01416015625</v>
      </c>
      <c r="AJ2681" s="2">
        <f t="shared" si="330"/>
        <v>506.98583984375</v>
      </c>
      <c r="AK2681" s="6">
        <f t="shared" si="331"/>
        <v>0.19499455378605771</v>
      </c>
      <c r="AL2681" s="12">
        <v>2600</v>
      </c>
      <c r="AM2681" s="12">
        <v>2002.782946865161</v>
      </c>
      <c r="AN2681" s="12">
        <f t="shared" si="332"/>
        <v>597.21705313483903</v>
      </c>
      <c r="AO2681" s="13">
        <f t="shared" si="333"/>
        <v>0.22969886659032271</v>
      </c>
      <c r="AP2681" s="16">
        <v>2600</v>
      </c>
      <c r="AQ2681" s="16">
        <v>2214.2664490491479</v>
      </c>
      <c r="AR2681" s="16">
        <f t="shared" si="334"/>
        <v>385.73355095085208</v>
      </c>
      <c r="AS2681" s="17">
        <f t="shared" si="328"/>
        <v>0.14835905805802002</v>
      </c>
      <c r="AT2681" s="20">
        <v>2600</v>
      </c>
      <c r="AU2681" s="20">
        <v>2215.202346041056</v>
      </c>
      <c r="AV2681" s="20">
        <f t="shared" si="329"/>
        <v>384.79765395894401</v>
      </c>
      <c r="AW2681" s="21">
        <f t="shared" si="335"/>
        <v>0.14799909767651692</v>
      </c>
    </row>
    <row r="2682" spans="1:49" x14ac:dyDescent="0.25">
      <c r="A2682" t="s">
        <v>38</v>
      </c>
      <c r="B2682" t="s">
        <v>105</v>
      </c>
      <c r="C2682">
        <v>141561</v>
      </c>
      <c r="D2682">
        <v>2016</v>
      </c>
      <c r="E2682" t="s">
        <v>167</v>
      </c>
      <c r="F2682" t="s">
        <v>242</v>
      </c>
      <c r="G2682" t="s">
        <v>169</v>
      </c>
      <c r="I2682">
        <v>6</v>
      </c>
      <c r="J2682" t="s">
        <v>69</v>
      </c>
      <c r="K2682">
        <v>4</v>
      </c>
      <c r="L2682" t="s">
        <v>44</v>
      </c>
      <c r="M2682">
        <v>3.5999999046325679</v>
      </c>
      <c r="N2682" t="s">
        <v>45</v>
      </c>
      <c r="Q2682" t="s">
        <v>60</v>
      </c>
      <c r="R2682" t="s">
        <v>96</v>
      </c>
      <c r="T2682" t="s">
        <v>49</v>
      </c>
      <c r="V2682" t="s">
        <v>1140</v>
      </c>
      <c r="W2682" t="s">
        <v>134</v>
      </c>
      <c r="X2682" t="s">
        <v>98</v>
      </c>
      <c r="Z2682">
        <v>0</v>
      </c>
      <c r="AA2682" t="s">
        <v>75</v>
      </c>
      <c r="AB2682" t="s">
        <v>83</v>
      </c>
      <c r="AC2682">
        <v>45</v>
      </c>
      <c r="AD2682">
        <v>11</v>
      </c>
      <c r="AE2682">
        <v>4</v>
      </c>
      <c r="AF2682">
        <v>2025</v>
      </c>
      <c r="AG2682">
        <v>20251104</v>
      </c>
      <c r="AH2682" s="2">
        <v>4000</v>
      </c>
      <c r="AI2682" s="2">
        <v>4216.5380859375</v>
      </c>
      <c r="AJ2682" s="2">
        <f t="shared" si="330"/>
        <v>216.5380859375</v>
      </c>
      <c r="AK2682" s="6">
        <f t="shared" si="331"/>
        <v>5.4134521484375003E-2</v>
      </c>
      <c r="AL2682" s="12">
        <v>4000</v>
      </c>
      <c r="AM2682" s="12">
        <v>4308.0002727476176</v>
      </c>
      <c r="AN2682" s="12">
        <f t="shared" si="332"/>
        <v>308.0002727476176</v>
      </c>
      <c r="AO2682" s="13">
        <f t="shared" si="333"/>
        <v>7.70000681869044E-2</v>
      </c>
      <c r="AP2682" s="16">
        <v>4000</v>
      </c>
      <c r="AQ2682" s="16">
        <v>4597.1858865330723</v>
      </c>
      <c r="AR2682" s="16">
        <f t="shared" si="334"/>
        <v>597.18588653307233</v>
      </c>
      <c r="AS2682" s="17">
        <f t="shared" si="328"/>
        <v>0.14929647163326809</v>
      </c>
      <c r="AT2682" s="20">
        <v>4000</v>
      </c>
      <c r="AU2682" s="20">
        <v>4227.4611161939629</v>
      </c>
      <c r="AV2682" s="20">
        <f t="shared" si="329"/>
        <v>227.46111619396288</v>
      </c>
      <c r="AW2682" s="21">
        <f t="shared" si="335"/>
        <v>5.6865279048490723E-2</v>
      </c>
    </row>
    <row r="2683" spans="1:49" x14ac:dyDescent="0.25">
      <c r="A2683" t="s">
        <v>38</v>
      </c>
      <c r="B2683" t="s">
        <v>39</v>
      </c>
      <c r="C2683">
        <v>108983</v>
      </c>
      <c r="D2683">
        <v>2018</v>
      </c>
      <c r="E2683" t="s">
        <v>322</v>
      </c>
      <c r="F2683" t="s">
        <v>900</v>
      </c>
      <c r="G2683" t="s">
        <v>608</v>
      </c>
      <c r="H2683" t="s">
        <v>530</v>
      </c>
      <c r="I2683">
        <v>4</v>
      </c>
      <c r="J2683" t="s">
        <v>69</v>
      </c>
      <c r="K2683">
        <v>4</v>
      </c>
      <c r="L2683" t="s">
        <v>44</v>
      </c>
      <c r="M2683">
        <v>2</v>
      </c>
      <c r="N2683" t="s">
        <v>44</v>
      </c>
      <c r="O2683" t="s">
        <v>46</v>
      </c>
      <c r="Q2683" t="s">
        <v>118</v>
      </c>
      <c r="R2683" t="s">
        <v>81</v>
      </c>
      <c r="S2683">
        <v>180</v>
      </c>
      <c r="T2683" t="s">
        <v>49</v>
      </c>
      <c r="W2683" t="s">
        <v>120</v>
      </c>
      <c r="X2683" t="s">
        <v>131</v>
      </c>
      <c r="Y2683">
        <v>34900</v>
      </c>
      <c r="Z2683">
        <v>0</v>
      </c>
      <c r="AA2683" t="s">
        <v>75</v>
      </c>
      <c r="AB2683" t="s">
        <v>122</v>
      </c>
      <c r="AC2683">
        <v>45</v>
      </c>
      <c r="AD2683">
        <v>11</v>
      </c>
      <c r="AE2683">
        <v>4</v>
      </c>
      <c r="AF2683">
        <v>2025</v>
      </c>
      <c r="AG2683">
        <v>20251104</v>
      </c>
      <c r="AH2683" s="2">
        <v>6000</v>
      </c>
      <c r="AI2683" s="2">
        <v>6768.8505859375</v>
      </c>
      <c r="AJ2683" s="2">
        <f t="shared" si="330"/>
        <v>768.8505859375</v>
      </c>
      <c r="AK2683" s="6">
        <f t="shared" si="331"/>
        <v>0.12814176432291666</v>
      </c>
      <c r="AL2683" s="12">
        <v>6000</v>
      </c>
      <c r="AM2683" s="12">
        <v>6502.3741322218511</v>
      </c>
      <c r="AN2683" s="12">
        <f t="shared" si="332"/>
        <v>502.37413222185114</v>
      </c>
      <c r="AO2683" s="13">
        <f t="shared" si="333"/>
        <v>8.3729022036975187E-2</v>
      </c>
      <c r="AP2683" s="16">
        <v>6000</v>
      </c>
      <c r="AQ2683" s="16">
        <v>6614.6627883706506</v>
      </c>
      <c r="AR2683" s="16">
        <f t="shared" si="334"/>
        <v>614.66278837065056</v>
      </c>
      <c r="AS2683" s="17">
        <f t="shared" si="328"/>
        <v>0.10244379806177509</v>
      </c>
      <c r="AT2683" s="20">
        <v>6000</v>
      </c>
      <c r="AU2683" s="20">
        <v>6852.2891566265062</v>
      </c>
      <c r="AV2683" s="20">
        <f t="shared" si="329"/>
        <v>852.28915662650616</v>
      </c>
      <c r="AW2683" s="21">
        <f t="shared" si="335"/>
        <v>0.14204819277108435</v>
      </c>
    </row>
    <row r="2684" spans="1:49" x14ac:dyDescent="0.25">
      <c r="A2684" t="s">
        <v>38</v>
      </c>
      <c r="B2684" t="s">
        <v>776</v>
      </c>
      <c r="C2684">
        <v>153402</v>
      </c>
      <c r="D2684">
        <v>2018</v>
      </c>
      <c r="E2684" t="s">
        <v>159</v>
      </c>
      <c r="F2684" t="s">
        <v>564</v>
      </c>
      <c r="G2684" t="s">
        <v>229</v>
      </c>
      <c r="I2684">
        <v>4</v>
      </c>
      <c r="J2684" t="s">
        <v>129</v>
      </c>
      <c r="K2684">
        <v>4</v>
      </c>
      <c r="L2684" t="s">
        <v>44</v>
      </c>
      <c r="M2684">
        <v>2</v>
      </c>
      <c r="N2684" t="s">
        <v>45</v>
      </c>
      <c r="O2684" t="s">
        <v>46</v>
      </c>
      <c r="P2684">
        <v>3</v>
      </c>
      <c r="Q2684" t="s">
        <v>118</v>
      </c>
      <c r="R2684" t="s">
        <v>48</v>
      </c>
      <c r="S2684">
        <v>158</v>
      </c>
      <c r="T2684" t="s">
        <v>49</v>
      </c>
      <c r="U2684" t="s">
        <v>50</v>
      </c>
      <c r="V2684" t="s">
        <v>707</v>
      </c>
      <c r="W2684" t="s">
        <v>52</v>
      </c>
      <c r="X2684" t="s">
        <v>98</v>
      </c>
      <c r="Y2684">
        <v>18940</v>
      </c>
      <c r="Z2684">
        <v>0</v>
      </c>
      <c r="AA2684" t="s">
        <v>75</v>
      </c>
      <c r="AB2684" t="s">
        <v>122</v>
      </c>
      <c r="AC2684">
        <v>45</v>
      </c>
      <c r="AD2684">
        <v>11</v>
      </c>
      <c r="AE2684">
        <v>4</v>
      </c>
      <c r="AF2684">
        <v>2025</v>
      </c>
      <c r="AG2684">
        <v>20251105</v>
      </c>
      <c r="AH2684" s="2">
        <v>3600</v>
      </c>
      <c r="AI2684" s="2">
        <v>5905.71728515625</v>
      </c>
      <c r="AJ2684" s="2">
        <f t="shared" si="330"/>
        <v>2305.71728515625</v>
      </c>
      <c r="AK2684" s="6">
        <f t="shared" si="331"/>
        <v>0.64047702365451387</v>
      </c>
      <c r="AL2684" s="12">
        <v>3600</v>
      </c>
      <c r="AM2684" s="12">
        <v>5354.0313285241737</v>
      </c>
      <c r="AN2684" s="12">
        <f t="shared" si="332"/>
        <v>1754.0313285241737</v>
      </c>
      <c r="AO2684" s="13">
        <f t="shared" si="333"/>
        <v>0.48723092459004824</v>
      </c>
      <c r="AP2684" s="16">
        <v>3600</v>
      </c>
      <c r="AQ2684" s="16">
        <v>5169.1346512370246</v>
      </c>
      <c r="AR2684" s="16">
        <f t="shared" si="334"/>
        <v>1569.1346512370246</v>
      </c>
      <c r="AS2684" s="17">
        <f t="shared" si="328"/>
        <v>0.43587073645472907</v>
      </c>
      <c r="AT2684" s="20">
        <v>3600</v>
      </c>
      <c r="AU2684" s="20">
        <v>6139.7446670976087</v>
      </c>
      <c r="AV2684" s="20">
        <f t="shared" si="329"/>
        <v>2539.7446670976087</v>
      </c>
      <c r="AW2684" s="21">
        <f t="shared" si="335"/>
        <v>0.70548462974933579</v>
      </c>
    </row>
    <row r="2685" spans="1:49" x14ac:dyDescent="0.25">
      <c r="A2685" t="s">
        <v>77</v>
      </c>
      <c r="B2685" t="s">
        <v>596</v>
      </c>
      <c r="C2685">
        <v>94321</v>
      </c>
      <c r="D2685">
        <v>2020</v>
      </c>
      <c r="E2685" t="s">
        <v>40</v>
      </c>
      <c r="F2685" t="s">
        <v>2012</v>
      </c>
      <c r="H2685" t="s">
        <v>2013</v>
      </c>
      <c r="I2685">
        <v>4</v>
      </c>
      <c r="J2685" t="s">
        <v>129</v>
      </c>
      <c r="K2685">
        <v>4</v>
      </c>
      <c r="L2685" t="s">
        <v>44</v>
      </c>
      <c r="M2685">
        <v>1.799999952316284</v>
      </c>
      <c r="N2685" t="s">
        <v>45</v>
      </c>
      <c r="O2685" t="s">
        <v>46</v>
      </c>
      <c r="P2685">
        <v>2</v>
      </c>
      <c r="Q2685" t="s">
        <v>118</v>
      </c>
      <c r="R2685" t="s">
        <v>48</v>
      </c>
      <c r="S2685">
        <v>96</v>
      </c>
      <c r="T2685" t="s">
        <v>542</v>
      </c>
      <c r="U2685" t="s">
        <v>50</v>
      </c>
      <c r="V2685" t="s">
        <v>2014</v>
      </c>
      <c r="W2685" t="s">
        <v>120</v>
      </c>
      <c r="X2685" t="s">
        <v>53</v>
      </c>
      <c r="Z2685">
        <v>1</v>
      </c>
      <c r="AA2685" t="s">
        <v>543</v>
      </c>
      <c r="AB2685" t="s">
        <v>365</v>
      </c>
      <c r="AC2685">
        <v>45</v>
      </c>
      <c r="AD2685">
        <v>11</v>
      </c>
      <c r="AE2685">
        <v>4</v>
      </c>
      <c r="AF2685">
        <v>2025</v>
      </c>
      <c r="AG2685">
        <v>20251105</v>
      </c>
      <c r="AH2685" s="2">
        <v>12500</v>
      </c>
      <c r="AI2685" s="2">
        <v>11996.4150390625</v>
      </c>
      <c r="AJ2685" s="2">
        <f t="shared" si="330"/>
        <v>503.5849609375</v>
      </c>
      <c r="AK2685" s="6">
        <f t="shared" si="331"/>
        <v>4.0286796875000003E-2</v>
      </c>
      <c r="AL2685" s="12">
        <v>12500</v>
      </c>
      <c r="AM2685" s="12">
        <v>12127.19467041825</v>
      </c>
      <c r="AN2685" s="12">
        <f t="shared" si="332"/>
        <v>372.8053295817499</v>
      </c>
      <c r="AO2685" s="13">
        <f t="shared" si="333"/>
        <v>2.982442636653999E-2</v>
      </c>
      <c r="AP2685" s="16">
        <v>12500</v>
      </c>
      <c r="AQ2685" s="16">
        <v>10206.675792918229</v>
      </c>
      <c r="AR2685" s="16">
        <f t="shared" si="334"/>
        <v>2293.3242070817705</v>
      </c>
      <c r="AS2685" s="17">
        <f t="shared" si="328"/>
        <v>0.18346593656654164</v>
      </c>
      <c r="AT2685" s="20">
        <v>12500</v>
      </c>
      <c r="AU2685" s="20">
        <v>11869.48986722571</v>
      </c>
      <c r="AV2685" s="20">
        <f t="shared" si="329"/>
        <v>630.51013277429047</v>
      </c>
      <c r="AW2685" s="21">
        <f t="shared" si="335"/>
        <v>5.0440810621943236E-2</v>
      </c>
    </row>
    <row r="2686" spans="1:49" x14ac:dyDescent="0.25">
      <c r="A2686" t="s">
        <v>77</v>
      </c>
      <c r="B2686" t="s">
        <v>596</v>
      </c>
      <c r="C2686">
        <v>144788</v>
      </c>
      <c r="D2686">
        <v>2014</v>
      </c>
      <c r="E2686" t="s">
        <v>270</v>
      </c>
      <c r="F2686" t="s">
        <v>587</v>
      </c>
      <c r="G2686" t="s">
        <v>272</v>
      </c>
      <c r="H2686" t="s">
        <v>798</v>
      </c>
      <c r="I2686">
        <v>6</v>
      </c>
      <c r="J2686" t="s">
        <v>59</v>
      </c>
      <c r="K2686">
        <v>4</v>
      </c>
      <c r="L2686" t="s">
        <v>44</v>
      </c>
      <c r="M2686">
        <v>3.5</v>
      </c>
      <c r="N2686" t="s">
        <v>45</v>
      </c>
      <c r="O2686" t="s">
        <v>46</v>
      </c>
      <c r="Q2686" t="s">
        <v>118</v>
      </c>
      <c r="R2686" t="s">
        <v>48</v>
      </c>
      <c r="T2686" t="s">
        <v>49</v>
      </c>
      <c r="U2686" t="s">
        <v>72</v>
      </c>
      <c r="V2686" t="s">
        <v>274</v>
      </c>
      <c r="W2686" t="s">
        <v>120</v>
      </c>
      <c r="X2686" t="s">
        <v>53</v>
      </c>
      <c r="Z2686">
        <v>0</v>
      </c>
      <c r="AA2686" t="s">
        <v>75</v>
      </c>
      <c r="AB2686" t="s">
        <v>122</v>
      </c>
      <c r="AC2686">
        <v>45</v>
      </c>
      <c r="AD2686">
        <v>11</v>
      </c>
      <c r="AE2686">
        <v>4</v>
      </c>
      <c r="AF2686">
        <v>2025</v>
      </c>
      <c r="AG2686">
        <v>20251105</v>
      </c>
      <c r="AH2686" s="2">
        <v>7000</v>
      </c>
      <c r="AI2686" s="2">
        <v>6709.271484375</v>
      </c>
      <c r="AJ2686" s="2">
        <f t="shared" si="330"/>
        <v>290.728515625</v>
      </c>
      <c r="AK2686" s="6">
        <f t="shared" si="331"/>
        <v>4.1532645089285718E-2</v>
      </c>
      <c r="AL2686" s="12">
        <v>7000</v>
      </c>
      <c r="AM2686" s="12">
        <v>6377.0178549019729</v>
      </c>
      <c r="AN2686" s="12">
        <f t="shared" si="332"/>
        <v>622.9821450980271</v>
      </c>
      <c r="AO2686" s="13">
        <f t="shared" si="333"/>
        <v>8.8997449299718159E-2</v>
      </c>
      <c r="AP2686" s="16">
        <v>7000</v>
      </c>
      <c r="AQ2686" s="16">
        <v>6088.2185645007166</v>
      </c>
      <c r="AR2686" s="16">
        <f t="shared" si="334"/>
        <v>911.78143549928336</v>
      </c>
      <c r="AS2686" s="17">
        <f t="shared" si="328"/>
        <v>0.13025449078561191</v>
      </c>
      <c r="AT2686" s="20">
        <v>7000</v>
      </c>
      <c r="AU2686" s="20">
        <v>6827.5085324232086</v>
      </c>
      <c r="AV2686" s="20">
        <f t="shared" si="329"/>
        <v>172.49146757679136</v>
      </c>
      <c r="AW2686" s="21">
        <f t="shared" si="335"/>
        <v>2.4641638225255908E-2</v>
      </c>
    </row>
    <row r="2687" spans="1:49" x14ac:dyDescent="0.25">
      <c r="A2687" t="s">
        <v>77</v>
      </c>
      <c r="B2687" t="s">
        <v>596</v>
      </c>
      <c r="C2687">
        <v>132592</v>
      </c>
      <c r="D2687">
        <v>2005</v>
      </c>
      <c r="E2687" t="s">
        <v>159</v>
      </c>
      <c r="F2687" t="s">
        <v>508</v>
      </c>
      <c r="G2687" t="s">
        <v>237</v>
      </c>
      <c r="I2687">
        <v>4</v>
      </c>
      <c r="J2687" t="s">
        <v>59</v>
      </c>
      <c r="K2687">
        <v>4</v>
      </c>
      <c r="L2687" t="s">
        <v>44</v>
      </c>
      <c r="M2687">
        <v>2.4000000953674321</v>
      </c>
      <c r="N2687" t="s">
        <v>45</v>
      </c>
      <c r="Q2687" t="s">
        <v>118</v>
      </c>
      <c r="S2687">
        <v>160</v>
      </c>
      <c r="T2687" t="s">
        <v>49</v>
      </c>
      <c r="U2687" t="s">
        <v>50</v>
      </c>
      <c r="V2687" t="s">
        <v>611</v>
      </c>
      <c r="W2687" t="s">
        <v>62</v>
      </c>
      <c r="X2687" t="s">
        <v>74</v>
      </c>
      <c r="Z2687">
        <v>0</v>
      </c>
      <c r="AA2687" t="s">
        <v>75</v>
      </c>
      <c r="AB2687" t="s">
        <v>122</v>
      </c>
      <c r="AC2687">
        <v>45</v>
      </c>
      <c r="AD2687">
        <v>11</v>
      </c>
      <c r="AE2687">
        <v>4</v>
      </c>
      <c r="AF2687">
        <v>2025</v>
      </c>
      <c r="AG2687">
        <v>20251105</v>
      </c>
      <c r="AH2687" s="2">
        <v>1600</v>
      </c>
      <c r="AI2687" s="2">
        <v>1771.814697265625</v>
      </c>
      <c r="AJ2687" s="2">
        <f t="shared" si="330"/>
        <v>171.814697265625</v>
      </c>
      <c r="AK2687" s="6">
        <f t="shared" si="331"/>
        <v>0.10738418579101562</v>
      </c>
      <c r="AL2687" s="12">
        <v>1600</v>
      </c>
      <c r="AM2687" s="12">
        <v>1625.9072364283941</v>
      </c>
      <c r="AN2687" s="12">
        <f t="shared" si="332"/>
        <v>25.907236428394071</v>
      </c>
      <c r="AO2687" s="13">
        <f t="shared" si="333"/>
        <v>1.6192022767746294E-2</v>
      </c>
      <c r="AP2687" s="16">
        <v>1600</v>
      </c>
      <c r="AQ2687" s="16">
        <v>1722.881785717804</v>
      </c>
      <c r="AR2687" s="16">
        <f t="shared" si="334"/>
        <v>122.88178571780395</v>
      </c>
      <c r="AS2687" s="17">
        <f t="shared" si="328"/>
        <v>7.6801116073627468E-2</v>
      </c>
      <c r="AT2687" s="20">
        <v>1600</v>
      </c>
      <c r="AU2687" s="20">
        <v>1859.9586288416081</v>
      </c>
      <c r="AV2687" s="20">
        <f t="shared" si="329"/>
        <v>259.95862884160806</v>
      </c>
      <c r="AW2687" s="21">
        <f t="shared" si="335"/>
        <v>0.16247414302600505</v>
      </c>
    </row>
    <row r="2688" spans="1:49" x14ac:dyDescent="0.25">
      <c r="A2688" t="s">
        <v>38</v>
      </c>
      <c r="B2688" t="s">
        <v>92</v>
      </c>
      <c r="C2688">
        <v>31883</v>
      </c>
      <c r="D2688">
        <v>2022</v>
      </c>
      <c r="E2688" t="s">
        <v>155</v>
      </c>
      <c r="F2688" t="s">
        <v>605</v>
      </c>
      <c r="G2688" t="s">
        <v>113</v>
      </c>
      <c r="I2688">
        <v>4</v>
      </c>
      <c r="J2688" t="s">
        <v>69</v>
      </c>
      <c r="K2688">
        <v>4</v>
      </c>
      <c r="L2688" t="s">
        <v>44</v>
      </c>
      <c r="M2688">
        <v>2.5</v>
      </c>
      <c r="N2688" t="s">
        <v>45</v>
      </c>
      <c r="O2688" t="s">
        <v>46</v>
      </c>
      <c r="P2688">
        <v>4</v>
      </c>
      <c r="Q2688" t="s">
        <v>60</v>
      </c>
      <c r="R2688" t="s">
        <v>48</v>
      </c>
      <c r="T2688" t="s">
        <v>49</v>
      </c>
      <c r="V2688" t="s">
        <v>802</v>
      </c>
      <c r="W2688" t="s">
        <v>62</v>
      </c>
      <c r="X2688" t="s">
        <v>74</v>
      </c>
      <c r="Z2688">
        <v>0</v>
      </c>
      <c r="AA2688" t="s">
        <v>75</v>
      </c>
      <c r="AB2688" t="s">
        <v>83</v>
      </c>
      <c r="AC2688">
        <v>45</v>
      </c>
      <c r="AD2688">
        <v>11</v>
      </c>
      <c r="AE2688">
        <v>4</v>
      </c>
      <c r="AF2688">
        <v>2025</v>
      </c>
      <c r="AG2688">
        <v>20251104</v>
      </c>
      <c r="AH2688" s="2">
        <v>17600</v>
      </c>
      <c r="AI2688" s="2">
        <v>21123.302734375</v>
      </c>
      <c r="AJ2688" s="2">
        <f t="shared" si="330"/>
        <v>3523.302734375</v>
      </c>
      <c r="AK2688" s="6">
        <f t="shared" si="331"/>
        <v>0.20018765536221592</v>
      </c>
      <c r="AL2688" s="12">
        <v>17600</v>
      </c>
      <c r="AM2688" s="12">
        <v>21100.80378234576</v>
      </c>
      <c r="AN2688" s="12">
        <f t="shared" si="332"/>
        <v>3500.8037823457598</v>
      </c>
      <c r="AO2688" s="13">
        <f t="shared" si="333"/>
        <v>0.1989093058151</v>
      </c>
      <c r="AP2688" s="16">
        <v>17600</v>
      </c>
      <c r="AQ2688" s="16">
        <v>20563.816736605731</v>
      </c>
      <c r="AR2688" s="16">
        <f t="shared" si="334"/>
        <v>2963.8167366057314</v>
      </c>
      <c r="AS2688" s="17">
        <f t="shared" si="328"/>
        <v>0.16839867821623475</v>
      </c>
      <c r="AT2688" s="20">
        <v>17600</v>
      </c>
      <c r="AU2688" s="20">
        <v>20639.751926040059</v>
      </c>
      <c r="AV2688" s="20">
        <f t="shared" si="329"/>
        <v>3039.7519260400586</v>
      </c>
      <c r="AW2688" s="21">
        <f t="shared" si="335"/>
        <v>0.17271317761591243</v>
      </c>
    </row>
    <row r="2689" spans="1:49" x14ac:dyDescent="0.25">
      <c r="A2689" t="s">
        <v>109</v>
      </c>
      <c r="B2689" t="s">
        <v>538</v>
      </c>
      <c r="C2689">
        <v>97107</v>
      </c>
      <c r="D2689">
        <v>2015</v>
      </c>
      <c r="E2689" t="s">
        <v>318</v>
      </c>
      <c r="F2689" t="s">
        <v>1502</v>
      </c>
      <c r="G2689" t="s">
        <v>2015</v>
      </c>
      <c r="I2689">
        <v>4</v>
      </c>
      <c r="J2689" t="s">
        <v>69</v>
      </c>
      <c r="K2689">
        <v>4</v>
      </c>
      <c r="L2689" t="s">
        <v>44</v>
      </c>
      <c r="M2689">
        <v>2</v>
      </c>
      <c r="N2689" t="s">
        <v>45</v>
      </c>
      <c r="O2689" t="s">
        <v>46</v>
      </c>
      <c r="P2689">
        <v>3</v>
      </c>
      <c r="Q2689" t="s">
        <v>118</v>
      </c>
      <c r="T2689" t="s">
        <v>49</v>
      </c>
      <c r="U2689" t="s">
        <v>50</v>
      </c>
      <c r="V2689" t="s">
        <v>487</v>
      </c>
      <c r="W2689" t="s">
        <v>120</v>
      </c>
      <c r="X2689" t="s">
        <v>98</v>
      </c>
      <c r="Z2689">
        <v>0</v>
      </c>
      <c r="AA2689" t="s">
        <v>75</v>
      </c>
      <c r="AB2689" t="s">
        <v>122</v>
      </c>
      <c r="AC2689">
        <v>45</v>
      </c>
      <c r="AD2689">
        <v>11</v>
      </c>
      <c r="AE2689">
        <v>4</v>
      </c>
      <c r="AF2689">
        <v>2025</v>
      </c>
      <c r="AG2689">
        <v>20251105</v>
      </c>
      <c r="AH2689" s="2">
        <v>3300</v>
      </c>
      <c r="AI2689" s="2">
        <v>4847.80419921875</v>
      </c>
      <c r="AJ2689" s="2">
        <f t="shared" si="330"/>
        <v>1547.80419921875</v>
      </c>
      <c r="AK2689" s="6">
        <f t="shared" si="331"/>
        <v>0.46903157552083335</v>
      </c>
      <c r="AL2689" s="12">
        <v>3300</v>
      </c>
      <c r="AM2689" s="12">
        <v>4913.6345829637321</v>
      </c>
      <c r="AN2689" s="12">
        <f t="shared" si="332"/>
        <v>1613.6345829637321</v>
      </c>
      <c r="AO2689" s="13">
        <f t="shared" si="333"/>
        <v>0.48898017665567639</v>
      </c>
      <c r="AP2689" s="16">
        <v>3300</v>
      </c>
      <c r="AQ2689" s="16">
        <v>4875.908062448947</v>
      </c>
      <c r="AR2689" s="16">
        <f t="shared" si="334"/>
        <v>1575.908062448947</v>
      </c>
      <c r="AS2689" s="17">
        <f t="shared" si="328"/>
        <v>0.47754789771180212</v>
      </c>
      <c r="AT2689" s="20">
        <v>3300</v>
      </c>
      <c r="AU2689" s="20">
        <v>4869.6843373493994</v>
      </c>
      <c r="AV2689" s="20">
        <f t="shared" si="329"/>
        <v>1569.6843373493994</v>
      </c>
      <c r="AW2689" s="21">
        <f t="shared" si="335"/>
        <v>0.47566192040890892</v>
      </c>
    </row>
    <row r="2690" spans="1:49" x14ac:dyDescent="0.25">
      <c r="A2690" t="s">
        <v>77</v>
      </c>
      <c r="B2690" t="s">
        <v>811</v>
      </c>
      <c r="C2690">
        <v>71304</v>
      </c>
      <c r="D2690">
        <v>2018</v>
      </c>
      <c r="E2690" t="s">
        <v>322</v>
      </c>
      <c r="F2690" t="s">
        <v>900</v>
      </c>
      <c r="G2690" t="s">
        <v>2016</v>
      </c>
      <c r="H2690" t="s">
        <v>530</v>
      </c>
      <c r="I2690">
        <v>4</v>
      </c>
      <c r="J2690" t="s">
        <v>43</v>
      </c>
      <c r="K2690">
        <v>4</v>
      </c>
      <c r="L2690" t="s">
        <v>44</v>
      </c>
      <c r="M2690">
        <v>2</v>
      </c>
      <c r="N2690" t="s">
        <v>44</v>
      </c>
      <c r="O2690" t="s">
        <v>46</v>
      </c>
      <c r="P2690">
        <v>4</v>
      </c>
      <c r="Q2690" t="s">
        <v>118</v>
      </c>
      <c r="R2690" t="s">
        <v>81</v>
      </c>
      <c r="S2690">
        <v>180</v>
      </c>
      <c r="T2690" t="s">
        <v>49</v>
      </c>
      <c r="W2690" t="s">
        <v>120</v>
      </c>
      <c r="X2690" t="s">
        <v>531</v>
      </c>
      <c r="Y2690">
        <v>34900</v>
      </c>
      <c r="Z2690">
        <v>0</v>
      </c>
      <c r="AA2690" t="s">
        <v>75</v>
      </c>
      <c r="AB2690" t="s">
        <v>122</v>
      </c>
      <c r="AC2690">
        <v>45</v>
      </c>
      <c r="AD2690">
        <v>11</v>
      </c>
      <c r="AE2690">
        <v>4</v>
      </c>
      <c r="AF2690">
        <v>2025</v>
      </c>
      <c r="AG2690">
        <v>20251105</v>
      </c>
      <c r="AH2690" s="2">
        <v>12400</v>
      </c>
      <c r="AI2690" s="2">
        <v>10560.5322265625</v>
      </c>
      <c r="AJ2690" s="2">
        <f t="shared" si="330"/>
        <v>1839.4677734375</v>
      </c>
      <c r="AK2690" s="6">
        <f t="shared" si="331"/>
        <v>0.14834417527721774</v>
      </c>
      <c r="AL2690" s="12">
        <v>12400</v>
      </c>
      <c r="AM2690" s="12">
        <v>10601.62509098893</v>
      </c>
      <c r="AN2690" s="12">
        <f t="shared" si="332"/>
        <v>1798.3749090110705</v>
      </c>
      <c r="AO2690" s="13">
        <f t="shared" si="333"/>
        <v>0.14503023459766698</v>
      </c>
      <c r="AP2690" s="16">
        <v>12400</v>
      </c>
      <c r="AQ2690" s="16">
        <v>10259.32347239967</v>
      </c>
      <c r="AR2690" s="16">
        <f t="shared" si="334"/>
        <v>2140.6765276003298</v>
      </c>
      <c r="AS2690" s="17">
        <f t="shared" si="328"/>
        <v>0.17263520383873626</v>
      </c>
      <c r="AT2690" s="20">
        <v>12400</v>
      </c>
      <c r="AU2690" s="20">
        <v>10358.570794496231</v>
      </c>
      <c r="AV2690" s="20">
        <f t="shared" si="329"/>
        <v>2041.4292055037695</v>
      </c>
      <c r="AW2690" s="21">
        <f t="shared" si="335"/>
        <v>0.16463138754062656</v>
      </c>
    </row>
    <row r="2691" spans="1:49" x14ac:dyDescent="0.25">
      <c r="A2691" t="s">
        <v>38</v>
      </c>
      <c r="B2691" t="s">
        <v>39</v>
      </c>
      <c r="C2691">
        <v>86612</v>
      </c>
      <c r="D2691">
        <v>2021</v>
      </c>
      <c r="E2691" t="s">
        <v>57</v>
      </c>
      <c r="F2691" t="s">
        <v>106</v>
      </c>
      <c r="G2691" t="s">
        <v>1108</v>
      </c>
      <c r="I2691">
        <v>4</v>
      </c>
      <c r="J2691" t="s">
        <v>241</v>
      </c>
      <c r="K2691">
        <v>4</v>
      </c>
      <c r="L2691" t="s">
        <v>44</v>
      </c>
      <c r="M2691">
        <v>2</v>
      </c>
      <c r="N2691" t="s">
        <v>45</v>
      </c>
      <c r="O2691" t="s">
        <v>46</v>
      </c>
      <c r="Q2691" t="s">
        <v>60</v>
      </c>
      <c r="R2691" t="s">
        <v>48</v>
      </c>
      <c r="S2691">
        <v>147</v>
      </c>
      <c r="T2691" t="s">
        <v>49</v>
      </c>
      <c r="V2691" t="s">
        <v>1026</v>
      </c>
      <c r="W2691" t="s">
        <v>62</v>
      </c>
      <c r="X2691" t="s">
        <v>63</v>
      </c>
      <c r="Z2691">
        <v>0</v>
      </c>
      <c r="AA2691" t="s">
        <v>75</v>
      </c>
      <c r="AB2691" t="s">
        <v>83</v>
      </c>
      <c r="AC2691">
        <v>45</v>
      </c>
      <c r="AD2691">
        <v>11</v>
      </c>
      <c r="AE2691">
        <v>4</v>
      </c>
      <c r="AF2691">
        <v>2025</v>
      </c>
      <c r="AG2691">
        <v>20251104</v>
      </c>
      <c r="AH2691" s="2">
        <v>7200</v>
      </c>
      <c r="AI2691" s="2">
        <v>8396.7080078125</v>
      </c>
      <c r="AJ2691" s="2">
        <f t="shared" si="330"/>
        <v>1196.7080078125</v>
      </c>
      <c r="AK2691" s="6">
        <f t="shared" si="331"/>
        <v>0.16620944552951389</v>
      </c>
      <c r="AL2691" s="12">
        <v>7200</v>
      </c>
      <c r="AM2691" s="12">
        <v>8217.3163157949621</v>
      </c>
      <c r="AN2691" s="12">
        <f t="shared" si="332"/>
        <v>1017.3163157949621</v>
      </c>
      <c r="AO2691" s="13">
        <f t="shared" si="333"/>
        <v>0.1412939327493003</v>
      </c>
      <c r="AP2691" s="16">
        <v>7200</v>
      </c>
      <c r="AQ2691" s="16">
        <v>8033.9074970744396</v>
      </c>
      <c r="AR2691" s="16">
        <f t="shared" si="334"/>
        <v>833.90749707443956</v>
      </c>
      <c r="AS2691" s="17">
        <f t="shared" ref="AS2691:AS2754" si="336">ABS($AH2691-AQ2691)/$AH2691</f>
        <v>0.11582048570478327</v>
      </c>
      <c r="AT2691" s="20">
        <v>7200</v>
      </c>
      <c r="AU2691" s="20">
        <v>8468.0871821484197</v>
      </c>
      <c r="AV2691" s="20">
        <f t="shared" ref="AV2691:AV2754" si="337">ABS(AT2691-AU2691)</f>
        <v>1268.0871821484197</v>
      </c>
      <c r="AW2691" s="21">
        <f t="shared" si="335"/>
        <v>0.17612321974283607</v>
      </c>
    </row>
    <row r="2692" spans="1:49" x14ac:dyDescent="0.25">
      <c r="A2692" t="s">
        <v>38</v>
      </c>
      <c r="B2692" t="s">
        <v>92</v>
      </c>
      <c r="C2692">
        <v>90820</v>
      </c>
      <c r="D2692">
        <v>2017</v>
      </c>
      <c r="E2692" t="s">
        <v>328</v>
      </c>
      <c r="F2692" t="s">
        <v>2017</v>
      </c>
      <c r="I2692">
        <v>4</v>
      </c>
      <c r="J2692" t="s">
        <v>117</v>
      </c>
      <c r="K2692">
        <v>2</v>
      </c>
      <c r="L2692" t="s">
        <v>44</v>
      </c>
      <c r="M2692">
        <v>1.3999999761581421</v>
      </c>
      <c r="N2692" t="s">
        <v>70</v>
      </c>
      <c r="O2692" t="s">
        <v>46</v>
      </c>
      <c r="P2692">
        <v>2</v>
      </c>
      <c r="Q2692" t="s">
        <v>480</v>
      </c>
      <c r="T2692" t="s">
        <v>49</v>
      </c>
      <c r="V2692" t="s">
        <v>945</v>
      </c>
      <c r="W2692" t="s">
        <v>120</v>
      </c>
      <c r="X2692" t="s">
        <v>53</v>
      </c>
      <c r="Z2692">
        <v>0</v>
      </c>
      <c r="AA2692" t="s">
        <v>75</v>
      </c>
      <c r="AB2692" t="s">
        <v>481</v>
      </c>
      <c r="AC2692">
        <v>45</v>
      </c>
      <c r="AD2692">
        <v>11</v>
      </c>
      <c r="AE2692">
        <v>4</v>
      </c>
      <c r="AF2692">
        <v>2025</v>
      </c>
      <c r="AG2692">
        <v>20251104</v>
      </c>
      <c r="AH2692" s="2">
        <v>4800</v>
      </c>
      <c r="AI2692" s="2">
        <v>6024.986328125</v>
      </c>
      <c r="AJ2692" s="2">
        <f t="shared" ref="AJ2692:AJ2755" si="338">ABS(AH2692-AI2692)</f>
        <v>1224.986328125</v>
      </c>
      <c r="AK2692" s="6">
        <f t="shared" ref="AK2692:AK2755" si="339">ABS($AH2692-AI2692)/$AH2692</f>
        <v>0.25520548502604168</v>
      </c>
      <c r="AL2692" s="12">
        <v>4800</v>
      </c>
      <c r="AM2692" s="12">
        <v>6242.5378140614848</v>
      </c>
      <c r="AN2692" s="12">
        <f t="shared" ref="AN2692:AN2755" si="340">ABS(AL2692-AM2692)</f>
        <v>1442.5378140614848</v>
      </c>
      <c r="AO2692" s="13">
        <f t="shared" ref="AO2692:AO2755" si="341">ABS($AH2692-AM2692)/$AH2692</f>
        <v>0.30052871126280933</v>
      </c>
      <c r="AP2692" s="16">
        <v>4800</v>
      </c>
      <c r="AQ2692" s="16">
        <v>5895.371765530067</v>
      </c>
      <c r="AR2692" s="16">
        <f t="shared" ref="AR2692:AR2755" si="342">ABS(AP2692-AQ2692)</f>
        <v>1095.371765530067</v>
      </c>
      <c r="AS2692" s="17">
        <f t="shared" si="336"/>
        <v>0.22820245115209731</v>
      </c>
      <c r="AT2692" s="20">
        <v>4800</v>
      </c>
      <c r="AU2692" s="20">
        <v>5998.9979999999996</v>
      </c>
      <c r="AV2692" s="20">
        <f t="shared" si="337"/>
        <v>1198.9979999999996</v>
      </c>
      <c r="AW2692" s="21">
        <f t="shared" ref="AW2692:AW2755" si="343">ABS($AH2692-AU2692)/$AH2692</f>
        <v>0.24979124999999991</v>
      </c>
    </row>
    <row r="2693" spans="1:49" x14ac:dyDescent="0.25">
      <c r="A2693" t="s">
        <v>38</v>
      </c>
      <c r="B2693" t="s">
        <v>92</v>
      </c>
      <c r="C2693">
        <v>111233</v>
      </c>
      <c r="D2693">
        <v>2017</v>
      </c>
      <c r="E2693" t="s">
        <v>66</v>
      </c>
      <c r="F2693" t="s">
        <v>239</v>
      </c>
      <c r="G2693" t="s">
        <v>180</v>
      </c>
      <c r="I2693">
        <v>4</v>
      </c>
      <c r="J2693" t="s">
        <v>59</v>
      </c>
      <c r="K2693">
        <v>4</v>
      </c>
      <c r="L2693" t="s">
        <v>44</v>
      </c>
      <c r="M2693">
        <v>2.5</v>
      </c>
      <c r="N2693" t="s">
        <v>45</v>
      </c>
      <c r="O2693" t="s">
        <v>46</v>
      </c>
      <c r="P2693">
        <v>3</v>
      </c>
      <c r="Q2693" t="s">
        <v>60</v>
      </c>
      <c r="R2693" t="s">
        <v>48</v>
      </c>
      <c r="S2693">
        <v>168</v>
      </c>
      <c r="T2693" t="s">
        <v>49</v>
      </c>
      <c r="U2693" t="s">
        <v>50</v>
      </c>
      <c r="V2693" t="s">
        <v>302</v>
      </c>
      <c r="W2693" t="s">
        <v>62</v>
      </c>
      <c r="X2693" t="s">
        <v>74</v>
      </c>
      <c r="Y2693">
        <v>23750</v>
      </c>
      <c r="Z2693">
        <v>0</v>
      </c>
      <c r="AA2693" t="s">
        <v>75</v>
      </c>
      <c r="AB2693" t="s">
        <v>83</v>
      </c>
      <c r="AC2693">
        <v>45</v>
      </c>
      <c r="AD2693">
        <v>11</v>
      </c>
      <c r="AE2693">
        <v>4</v>
      </c>
      <c r="AF2693">
        <v>2025</v>
      </c>
      <c r="AG2693">
        <v>20251104</v>
      </c>
      <c r="AH2693" s="2">
        <v>3000</v>
      </c>
      <c r="AI2693" s="2">
        <v>3953.86767578125</v>
      </c>
      <c r="AJ2693" s="2">
        <f t="shared" si="338"/>
        <v>953.86767578125</v>
      </c>
      <c r="AK2693" s="6">
        <f t="shared" si="339"/>
        <v>0.31795589192708335</v>
      </c>
      <c r="AL2693" s="12">
        <v>3000</v>
      </c>
      <c r="AM2693" s="12">
        <v>4136.6968489136279</v>
      </c>
      <c r="AN2693" s="12">
        <f t="shared" si="340"/>
        <v>1136.6968489136279</v>
      </c>
      <c r="AO2693" s="13">
        <f t="shared" si="341"/>
        <v>0.37889894963787596</v>
      </c>
      <c r="AP2693" s="16">
        <v>3000</v>
      </c>
      <c r="AQ2693" s="16">
        <v>4024.1573558280352</v>
      </c>
      <c r="AR2693" s="16">
        <f t="shared" si="342"/>
        <v>1024.1573558280352</v>
      </c>
      <c r="AS2693" s="17">
        <f t="shared" si="336"/>
        <v>0.34138578527601171</v>
      </c>
      <c r="AT2693" s="20">
        <v>3000</v>
      </c>
      <c r="AU2693" s="20">
        <v>3966.9237565445028</v>
      </c>
      <c r="AV2693" s="20">
        <f t="shared" si="337"/>
        <v>966.92375654450279</v>
      </c>
      <c r="AW2693" s="21">
        <f t="shared" si="343"/>
        <v>0.32230791884816762</v>
      </c>
    </row>
    <row r="2694" spans="1:49" x14ac:dyDescent="0.25">
      <c r="A2694" t="s">
        <v>123</v>
      </c>
      <c r="B2694" t="s">
        <v>440</v>
      </c>
      <c r="C2694">
        <v>125244</v>
      </c>
      <c r="D2694">
        <v>2012</v>
      </c>
      <c r="E2694" t="s">
        <v>370</v>
      </c>
      <c r="F2694" t="s">
        <v>684</v>
      </c>
      <c r="G2694" t="s">
        <v>685</v>
      </c>
      <c r="I2694">
        <v>4</v>
      </c>
      <c r="J2694" t="s">
        <v>69</v>
      </c>
      <c r="K2694">
        <v>4</v>
      </c>
      <c r="L2694" t="s">
        <v>44</v>
      </c>
      <c r="M2694">
        <v>2.5</v>
      </c>
      <c r="N2694" t="s">
        <v>44</v>
      </c>
      <c r="O2694" t="s">
        <v>46</v>
      </c>
      <c r="P2694">
        <v>3</v>
      </c>
      <c r="Q2694" t="s">
        <v>60</v>
      </c>
      <c r="R2694" t="s">
        <v>81</v>
      </c>
      <c r="V2694" t="s">
        <v>972</v>
      </c>
      <c r="W2694" t="s">
        <v>62</v>
      </c>
      <c r="X2694" t="s">
        <v>74</v>
      </c>
      <c r="Z2694">
        <v>0</v>
      </c>
      <c r="AA2694" t="s">
        <v>75</v>
      </c>
      <c r="AB2694" t="s">
        <v>83</v>
      </c>
      <c r="AC2694">
        <v>45</v>
      </c>
      <c r="AD2694">
        <v>11</v>
      </c>
      <c r="AE2694">
        <v>4</v>
      </c>
      <c r="AF2694">
        <v>2025</v>
      </c>
      <c r="AG2694">
        <v>20251105</v>
      </c>
      <c r="AH2694" s="2">
        <v>1800</v>
      </c>
      <c r="AI2694" s="2">
        <v>3443.5166015625</v>
      </c>
      <c r="AJ2694" s="2">
        <f t="shared" si="338"/>
        <v>1643.5166015625</v>
      </c>
      <c r="AK2694" s="6">
        <f t="shared" si="339"/>
        <v>0.91306477864583335</v>
      </c>
      <c r="AL2694" s="12">
        <v>1800</v>
      </c>
      <c r="AM2694" s="12">
        <v>3334.8253835760729</v>
      </c>
      <c r="AN2694" s="12">
        <f t="shared" si="340"/>
        <v>1534.8253835760729</v>
      </c>
      <c r="AO2694" s="13">
        <f t="shared" si="341"/>
        <v>0.85268076865337383</v>
      </c>
      <c r="AP2694" s="16">
        <v>1800</v>
      </c>
      <c r="AQ2694" s="16">
        <v>2985.091372642511</v>
      </c>
      <c r="AR2694" s="16">
        <f t="shared" si="342"/>
        <v>1185.091372642511</v>
      </c>
      <c r="AS2694" s="17">
        <f t="shared" si="336"/>
        <v>0.65838409591250613</v>
      </c>
      <c r="AT2694" s="20">
        <v>1800</v>
      </c>
      <c r="AU2694" s="20">
        <v>3532.4876339653752</v>
      </c>
      <c r="AV2694" s="20">
        <f t="shared" si="337"/>
        <v>1732.4876339653752</v>
      </c>
      <c r="AW2694" s="21">
        <f t="shared" si="343"/>
        <v>0.96249312998076397</v>
      </c>
    </row>
    <row r="2695" spans="1:49" x14ac:dyDescent="0.25">
      <c r="A2695" t="s">
        <v>77</v>
      </c>
      <c r="B2695" t="s">
        <v>78</v>
      </c>
      <c r="C2695">
        <v>119403</v>
      </c>
      <c r="D2695">
        <v>2009</v>
      </c>
      <c r="E2695" t="s">
        <v>270</v>
      </c>
      <c r="F2695" t="s">
        <v>271</v>
      </c>
      <c r="G2695" t="s">
        <v>272</v>
      </c>
      <c r="H2695" t="s">
        <v>273</v>
      </c>
      <c r="I2695">
        <v>6</v>
      </c>
      <c r="J2695" t="s">
        <v>101</v>
      </c>
      <c r="K2695">
        <v>4</v>
      </c>
      <c r="L2695" t="s">
        <v>44</v>
      </c>
      <c r="M2695">
        <v>3.5</v>
      </c>
      <c r="N2695" t="s">
        <v>44</v>
      </c>
      <c r="O2695" t="s">
        <v>46</v>
      </c>
      <c r="Q2695" t="s">
        <v>60</v>
      </c>
      <c r="R2695" t="s">
        <v>89</v>
      </c>
      <c r="S2695">
        <v>270</v>
      </c>
      <c r="T2695" t="s">
        <v>49</v>
      </c>
      <c r="U2695" t="s">
        <v>72</v>
      </c>
      <c r="V2695" t="s">
        <v>274</v>
      </c>
      <c r="W2695" t="s">
        <v>134</v>
      </c>
      <c r="X2695" t="s">
        <v>53</v>
      </c>
      <c r="Z2695">
        <v>0</v>
      </c>
      <c r="AA2695" t="s">
        <v>75</v>
      </c>
      <c r="AB2695" t="s">
        <v>83</v>
      </c>
      <c r="AC2695">
        <v>45</v>
      </c>
      <c r="AD2695">
        <v>11</v>
      </c>
      <c r="AE2695">
        <v>4</v>
      </c>
      <c r="AF2695">
        <v>2025</v>
      </c>
      <c r="AG2695">
        <v>20251103</v>
      </c>
      <c r="AH2695" s="2">
        <v>3100</v>
      </c>
      <c r="AI2695" s="2">
        <v>4247.306640625</v>
      </c>
      <c r="AJ2695" s="2">
        <f t="shared" si="338"/>
        <v>1147.306640625</v>
      </c>
      <c r="AK2695" s="6">
        <f t="shared" si="339"/>
        <v>0.37009891633064518</v>
      </c>
      <c r="AL2695" s="12">
        <v>3100</v>
      </c>
      <c r="AM2695" s="12">
        <v>3725.50863230905</v>
      </c>
      <c r="AN2695" s="12">
        <f t="shared" si="340"/>
        <v>625.50863230904997</v>
      </c>
      <c r="AO2695" s="13">
        <f t="shared" si="341"/>
        <v>0.20177697816420967</v>
      </c>
      <c r="AP2695" s="16">
        <v>3100</v>
      </c>
      <c r="AQ2695" s="16">
        <v>3965.6786048086592</v>
      </c>
      <c r="AR2695" s="16">
        <f t="shared" si="342"/>
        <v>865.6786048086592</v>
      </c>
      <c r="AS2695" s="17">
        <f t="shared" si="336"/>
        <v>0.27925116284150298</v>
      </c>
      <c r="AT2695" s="20">
        <v>3100</v>
      </c>
      <c r="AU2695" s="20">
        <v>4461.3632075471714</v>
      </c>
      <c r="AV2695" s="20">
        <f t="shared" si="337"/>
        <v>1361.3632075471714</v>
      </c>
      <c r="AW2695" s="21">
        <f t="shared" si="343"/>
        <v>0.43914942178941013</v>
      </c>
    </row>
    <row r="2696" spans="1:49" x14ac:dyDescent="0.25">
      <c r="A2696" t="s">
        <v>38</v>
      </c>
      <c r="B2696" t="s">
        <v>65</v>
      </c>
      <c r="C2696">
        <v>130958</v>
      </c>
      <c r="D2696">
        <v>2017</v>
      </c>
      <c r="E2696" t="s">
        <v>93</v>
      </c>
      <c r="F2696" t="s">
        <v>152</v>
      </c>
      <c r="G2696" t="s">
        <v>148</v>
      </c>
      <c r="H2696" t="s">
        <v>85</v>
      </c>
      <c r="I2696">
        <v>8</v>
      </c>
      <c r="J2696" t="s">
        <v>69</v>
      </c>
      <c r="K2696">
        <v>4</v>
      </c>
      <c r="L2696" t="s">
        <v>44</v>
      </c>
      <c r="M2696">
        <v>5.3000001907348633</v>
      </c>
      <c r="N2696" t="s">
        <v>87</v>
      </c>
      <c r="O2696" t="s">
        <v>46</v>
      </c>
      <c r="P2696">
        <v>4</v>
      </c>
      <c r="Q2696" t="s">
        <v>88</v>
      </c>
      <c r="R2696" t="s">
        <v>89</v>
      </c>
      <c r="T2696" t="s">
        <v>49</v>
      </c>
      <c r="V2696" t="s">
        <v>391</v>
      </c>
      <c r="W2696" t="s">
        <v>103</v>
      </c>
      <c r="X2696" t="s">
        <v>121</v>
      </c>
      <c r="Y2696">
        <v>42905</v>
      </c>
      <c r="Z2696">
        <v>0</v>
      </c>
      <c r="AA2696" t="s">
        <v>75</v>
      </c>
      <c r="AB2696" t="s">
        <v>91</v>
      </c>
      <c r="AC2696">
        <v>45</v>
      </c>
      <c r="AD2696">
        <v>11</v>
      </c>
      <c r="AE2696">
        <v>4</v>
      </c>
      <c r="AF2696">
        <v>2025</v>
      </c>
      <c r="AG2696">
        <v>20251104</v>
      </c>
      <c r="AH2696" s="2">
        <v>18500</v>
      </c>
      <c r="AI2696" s="2">
        <v>16192.583984375</v>
      </c>
      <c r="AJ2696" s="2">
        <f t="shared" si="338"/>
        <v>2307.416015625</v>
      </c>
      <c r="AK2696" s="6">
        <f t="shared" si="339"/>
        <v>0.12472519003378378</v>
      </c>
      <c r="AL2696" s="12">
        <v>18500</v>
      </c>
      <c r="AM2696" s="12">
        <v>16078.5187329133</v>
      </c>
      <c r="AN2696" s="12">
        <f t="shared" si="340"/>
        <v>2421.4812670866995</v>
      </c>
      <c r="AO2696" s="13">
        <f t="shared" si="341"/>
        <v>0.13089087930198376</v>
      </c>
      <c r="AP2696" s="16">
        <v>18500</v>
      </c>
      <c r="AQ2696" s="16">
        <v>15771.187816514241</v>
      </c>
      <c r="AR2696" s="16">
        <f t="shared" si="342"/>
        <v>2728.8121834857593</v>
      </c>
      <c r="AS2696" s="17">
        <f t="shared" si="336"/>
        <v>0.1475033612695005</v>
      </c>
      <c r="AT2696" s="20">
        <v>18500</v>
      </c>
      <c r="AU2696" s="20">
        <v>16141.99860724234</v>
      </c>
      <c r="AV2696" s="20">
        <f t="shared" si="337"/>
        <v>2358.0013927576601</v>
      </c>
      <c r="AW2696" s="21">
        <f t="shared" si="343"/>
        <v>0.12745953474365732</v>
      </c>
    </row>
    <row r="2697" spans="1:49" x14ac:dyDescent="0.25">
      <c r="A2697" t="s">
        <v>77</v>
      </c>
      <c r="B2697" t="s">
        <v>818</v>
      </c>
      <c r="C2697">
        <v>117308</v>
      </c>
      <c r="D2697">
        <v>2019</v>
      </c>
      <c r="E2697" t="s">
        <v>139</v>
      </c>
      <c r="F2697" t="s">
        <v>989</v>
      </c>
      <c r="I2697">
        <v>4</v>
      </c>
      <c r="J2697" t="s">
        <v>117</v>
      </c>
      <c r="K2697">
        <v>4</v>
      </c>
      <c r="L2697" t="s">
        <v>44</v>
      </c>
      <c r="M2697">
        <v>1.6000000238418579</v>
      </c>
      <c r="N2697" t="s">
        <v>45</v>
      </c>
      <c r="O2697" t="s">
        <v>46</v>
      </c>
      <c r="P2697">
        <v>4</v>
      </c>
      <c r="Q2697" t="s">
        <v>47</v>
      </c>
      <c r="R2697" t="s">
        <v>48</v>
      </c>
      <c r="T2697" t="s">
        <v>49</v>
      </c>
      <c r="W2697" t="s">
        <v>120</v>
      </c>
      <c r="X2697" t="s">
        <v>121</v>
      </c>
      <c r="Z2697">
        <v>0</v>
      </c>
      <c r="AA2697" t="s">
        <v>75</v>
      </c>
      <c r="AB2697" t="s">
        <v>332</v>
      </c>
      <c r="AC2697">
        <v>45</v>
      </c>
      <c r="AD2697">
        <v>11</v>
      </c>
      <c r="AE2697">
        <v>4</v>
      </c>
      <c r="AF2697">
        <v>2025</v>
      </c>
      <c r="AG2697">
        <v>20251105</v>
      </c>
      <c r="AH2697" s="2">
        <v>3000</v>
      </c>
      <c r="AI2697" s="2">
        <v>4268.94384765625</v>
      </c>
      <c r="AJ2697" s="2">
        <f t="shared" si="338"/>
        <v>1268.94384765625</v>
      </c>
      <c r="AK2697" s="6">
        <f t="shared" si="339"/>
        <v>0.42298128255208334</v>
      </c>
      <c r="AL2697" s="12">
        <v>3000</v>
      </c>
      <c r="AM2697" s="12">
        <v>4474.0133769437107</v>
      </c>
      <c r="AN2697" s="12">
        <f t="shared" si="340"/>
        <v>1474.0133769437107</v>
      </c>
      <c r="AO2697" s="13">
        <f t="shared" si="341"/>
        <v>0.49133779231457025</v>
      </c>
      <c r="AP2697" s="16">
        <v>3000</v>
      </c>
      <c r="AQ2697" s="16">
        <v>4063.548539039457</v>
      </c>
      <c r="AR2697" s="16">
        <f t="shared" si="342"/>
        <v>1063.548539039457</v>
      </c>
      <c r="AS2697" s="17">
        <f t="shared" si="336"/>
        <v>0.35451617967981897</v>
      </c>
      <c r="AT2697" s="20">
        <v>3000</v>
      </c>
      <c r="AU2697" s="20">
        <v>4269.1111457036122</v>
      </c>
      <c r="AV2697" s="20">
        <f t="shared" si="337"/>
        <v>1269.1111457036122</v>
      </c>
      <c r="AW2697" s="21">
        <f t="shared" si="343"/>
        <v>0.42303704856787072</v>
      </c>
    </row>
    <row r="2698" spans="1:49" x14ac:dyDescent="0.25">
      <c r="A2698" t="s">
        <v>123</v>
      </c>
      <c r="B2698" t="s">
        <v>124</v>
      </c>
      <c r="C2698">
        <v>257166</v>
      </c>
      <c r="D2698">
        <v>2012</v>
      </c>
      <c r="E2698" t="s">
        <v>318</v>
      </c>
      <c r="F2698" t="s">
        <v>472</v>
      </c>
      <c r="G2698" t="s">
        <v>869</v>
      </c>
      <c r="I2698">
        <v>4</v>
      </c>
      <c r="J2698" t="s">
        <v>69</v>
      </c>
      <c r="K2698">
        <v>4</v>
      </c>
      <c r="L2698" t="s">
        <v>44</v>
      </c>
      <c r="M2698">
        <v>2.4000000953674321</v>
      </c>
      <c r="N2698" t="s">
        <v>45</v>
      </c>
      <c r="O2698" t="s">
        <v>46</v>
      </c>
      <c r="P2698">
        <v>3</v>
      </c>
      <c r="Q2698" t="s">
        <v>118</v>
      </c>
      <c r="R2698" t="s">
        <v>96</v>
      </c>
      <c r="T2698" t="s">
        <v>49</v>
      </c>
      <c r="V2698" t="s">
        <v>2018</v>
      </c>
      <c r="W2698" t="s">
        <v>120</v>
      </c>
      <c r="X2698" t="s">
        <v>74</v>
      </c>
      <c r="Z2698">
        <v>0</v>
      </c>
      <c r="AA2698" t="s">
        <v>75</v>
      </c>
      <c r="AB2698" t="s">
        <v>122</v>
      </c>
      <c r="AC2698">
        <v>45</v>
      </c>
      <c r="AD2698">
        <v>11</v>
      </c>
      <c r="AE2698">
        <v>4</v>
      </c>
      <c r="AF2698">
        <v>2025</v>
      </c>
      <c r="AG2698">
        <v>20251104</v>
      </c>
      <c r="AH2698" s="2">
        <v>500</v>
      </c>
      <c r="AI2698" s="2">
        <v>874.40472412109375</v>
      </c>
      <c r="AJ2698" s="2">
        <f t="shared" si="338"/>
        <v>374.40472412109375</v>
      </c>
      <c r="AK2698" s="6">
        <f t="shared" si="339"/>
        <v>0.74880944824218754</v>
      </c>
      <c r="AL2698" s="12">
        <v>500</v>
      </c>
      <c r="AM2698" s="12">
        <v>911.54957356591217</v>
      </c>
      <c r="AN2698" s="12">
        <f t="shared" si="340"/>
        <v>411.54957356591217</v>
      </c>
      <c r="AO2698" s="13">
        <f t="shared" si="341"/>
        <v>0.8230991471318243</v>
      </c>
      <c r="AP2698" s="16">
        <v>500</v>
      </c>
      <c r="AQ2698" s="16">
        <v>875.93402165017653</v>
      </c>
      <c r="AR2698" s="16">
        <f t="shared" si="342"/>
        <v>375.93402165017653</v>
      </c>
      <c r="AS2698" s="17">
        <f t="shared" si="336"/>
        <v>0.75186804330035306</v>
      </c>
      <c r="AT2698" s="20">
        <v>500</v>
      </c>
      <c r="AU2698" s="20">
        <v>910.73161953727504</v>
      </c>
      <c r="AV2698" s="20">
        <f t="shared" si="337"/>
        <v>410.73161953727504</v>
      </c>
      <c r="AW2698" s="21">
        <f t="shared" si="343"/>
        <v>0.8214632390745501</v>
      </c>
    </row>
    <row r="2699" spans="1:49" x14ac:dyDescent="0.25">
      <c r="A2699" t="s">
        <v>109</v>
      </c>
      <c r="B2699" t="s">
        <v>110</v>
      </c>
      <c r="C2699">
        <v>191257</v>
      </c>
      <c r="D2699">
        <v>2007</v>
      </c>
      <c r="E2699" t="s">
        <v>93</v>
      </c>
      <c r="F2699" t="s">
        <v>1046</v>
      </c>
      <c r="H2699" t="s">
        <v>170</v>
      </c>
      <c r="I2699">
        <v>6</v>
      </c>
      <c r="J2699" t="s">
        <v>129</v>
      </c>
      <c r="K2699">
        <v>4</v>
      </c>
      <c r="L2699" t="s">
        <v>44</v>
      </c>
      <c r="M2699">
        <v>4.1999998092651367</v>
      </c>
      <c r="N2699" t="s">
        <v>87</v>
      </c>
      <c r="O2699" t="s">
        <v>46</v>
      </c>
      <c r="P2699">
        <v>1</v>
      </c>
      <c r="Q2699" t="s">
        <v>60</v>
      </c>
      <c r="R2699" t="s">
        <v>89</v>
      </c>
      <c r="T2699" t="s">
        <v>49</v>
      </c>
      <c r="U2699" t="s">
        <v>50</v>
      </c>
      <c r="V2699" t="s">
        <v>1047</v>
      </c>
      <c r="W2699" t="s">
        <v>134</v>
      </c>
      <c r="X2699" t="s">
        <v>74</v>
      </c>
      <c r="Z2699">
        <v>0</v>
      </c>
      <c r="AA2699" t="s">
        <v>75</v>
      </c>
      <c r="AB2699" t="s">
        <v>83</v>
      </c>
      <c r="AC2699">
        <v>45</v>
      </c>
      <c r="AD2699">
        <v>11</v>
      </c>
      <c r="AE2699">
        <v>4</v>
      </c>
      <c r="AF2699">
        <v>2025</v>
      </c>
      <c r="AG2699">
        <v>20251104</v>
      </c>
      <c r="AH2699" s="2">
        <v>500</v>
      </c>
      <c r="AI2699" s="2">
        <v>469.44805908203119</v>
      </c>
      <c r="AJ2699" s="2">
        <f t="shared" si="338"/>
        <v>30.551940917968807</v>
      </c>
      <c r="AK2699" s="6">
        <f t="shared" si="339"/>
        <v>6.1103881835937617E-2</v>
      </c>
      <c r="AL2699" s="12">
        <v>500</v>
      </c>
      <c r="AM2699" s="12">
        <v>466.28096050929389</v>
      </c>
      <c r="AN2699" s="12">
        <f t="shared" si="340"/>
        <v>33.719039490706109</v>
      </c>
      <c r="AO2699" s="13">
        <f t="shared" si="341"/>
        <v>6.7438078981412214E-2</v>
      </c>
      <c r="AP2699" s="16">
        <v>500</v>
      </c>
      <c r="AQ2699" s="16">
        <v>534.43626926103127</v>
      </c>
      <c r="AR2699" s="16">
        <f t="shared" si="342"/>
        <v>34.436269261031271</v>
      </c>
      <c r="AS2699" s="17">
        <f t="shared" si="336"/>
        <v>6.8872538522062543E-2</v>
      </c>
      <c r="AT2699" s="20">
        <v>500</v>
      </c>
      <c r="AU2699" s="20">
        <v>506.99242424242419</v>
      </c>
      <c r="AV2699" s="20">
        <f t="shared" si="337"/>
        <v>6.9924242424241925</v>
      </c>
      <c r="AW2699" s="21">
        <f t="shared" si="343"/>
        <v>1.3984848484848385E-2</v>
      </c>
    </row>
    <row r="2700" spans="1:49" x14ac:dyDescent="0.25">
      <c r="A2700" t="s">
        <v>38</v>
      </c>
      <c r="B2700" t="s">
        <v>39</v>
      </c>
      <c r="C2700">
        <v>108267</v>
      </c>
      <c r="D2700">
        <v>2021</v>
      </c>
      <c r="E2700" t="s">
        <v>93</v>
      </c>
      <c r="F2700" t="s">
        <v>188</v>
      </c>
      <c r="G2700" t="s">
        <v>189</v>
      </c>
      <c r="I2700">
        <v>6</v>
      </c>
      <c r="J2700" t="s">
        <v>59</v>
      </c>
      <c r="K2700">
        <v>4</v>
      </c>
      <c r="L2700" t="s">
        <v>44</v>
      </c>
      <c r="M2700">
        <v>3.5999999046325679</v>
      </c>
      <c r="N2700" t="s">
        <v>45</v>
      </c>
      <c r="O2700" t="s">
        <v>46</v>
      </c>
      <c r="Q2700" t="s">
        <v>60</v>
      </c>
      <c r="R2700" t="s">
        <v>96</v>
      </c>
      <c r="T2700" t="s">
        <v>49</v>
      </c>
      <c r="U2700" t="s">
        <v>72</v>
      </c>
      <c r="V2700" t="s">
        <v>344</v>
      </c>
      <c r="W2700" t="s">
        <v>90</v>
      </c>
      <c r="X2700" t="s">
        <v>74</v>
      </c>
      <c r="Z2700">
        <v>0</v>
      </c>
      <c r="AA2700" t="s">
        <v>75</v>
      </c>
      <c r="AB2700" t="s">
        <v>104</v>
      </c>
      <c r="AC2700">
        <v>45</v>
      </c>
      <c r="AD2700">
        <v>11</v>
      </c>
      <c r="AE2700">
        <v>4</v>
      </c>
      <c r="AF2700">
        <v>2025</v>
      </c>
      <c r="AG2700">
        <v>20251104</v>
      </c>
      <c r="AH2700" s="2">
        <v>12000</v>
      </c>
      <c r="AI2700" s="2">
        <v>11108.634765625</v>
      </c>
      <c r="AJ2700" s="2">
        <f t="shared" si="338"/>
        <v>891.365234375</v>
      </c>
      <c r="AK2700" s="6">
        <f t="shared" si="339"/>
        <v>7.4280436197916661E-2</v>
      </c>
      <c r="AL2700" s="12">
        <v>12000</v>
      </c>
      <c r="AM2700" s="12">
        <v>10861.19245511908</v>
      </c>
      <c r="AN2700" s="12">
        <f t="shared" si="340"/>
        <v>1138.8075448809195</v>
      </c>
      <c r="AO2700" s="13">
        <f t="shared" si="341"/>
        <v>9.4900628740076626E-2</v>
      </c>
      <c r="AP2700" s="16">
        <v>12000</v>
      </c>
      <c r="AQ2700" s="16">
        <v>11054.35601790032</v>
      </c>
      <c r="AR2700" s="16">
        <f t="shared" si="342"/>
        <v>945.64398209968022</v>
      </c>
      <c r="AS2700" s="17">
        <f t="shared" si="336"/>
        <v>7.880366517497335E-2</v>
      </c>
      <c r="AT2700" s="20">
        <v>12000</v>
      </c>
      <c r="AU2700" s="20">
        <v>11088.8602383532</v>
      </c>
      <c r="AV2700" s="20">
        <f t="shared" si="337"/>
        <v>911.13976164680025</v>
      </c>
      <c r="AW2700" s="21">
        <f t="shared" si="343"/>
        <v>7.5928313470566694E-2</v>
      </c>
    </row>
    <row r="2701" spans="1:49" x14ac:dyDescent="0.25">
      <c r="A2701" t="s">
        <v>38</v>
      </c>
      <c r="B2701" t="s">
        <v>39</v>
      </c>
      <c r="C2701">
        <v>19762</v>
      </c>
      <c r="D2701">
        <v>2022</v>
      </c>
      <c r="E2701" t="s">
        <v>1803</v>
      </c>
      <c r="F2701" t="s">
        <v>1804</v>
      </c>
      <c r="H2701" t="s">
        <v>2019</v>
      </c>
      <c r="I2701">
        <v>4</v>
      </c>
      <c r="J2701" t="s">
        <v>59</v>
      </c>
      <c r="K2701">
        <v>4</v>
      </c>
      <c r="L2701" t="s">
        <v>44</v>
      </c>
      <c r="M2701">
        <v>2</v>
      </c>
      <c r="N2701" t="s">
        <v>44</v>
      </c>
      <c r="O2701" t="s">
        <v>46</v>
      </c>
      <c r="Q2701" t="s">
        <v>60</v>
      </c>
      <c r="R2701" t="s">
        <v>81</v>
      </c>
      <c r="S2701">
        <v>280</v>
      </c>
      <c r="T2701" t="s">
        <v>49</v>
      </c>
      <c r="W2701" t="s">
        <v>134</v>
      </c>
      <c r="X2701" t="s">
        <v>567</v>
      </c>
      <c r="Z2701">
        <v>0</v>
      </c>
      <c r="AA2701" t="s">
        <v>75</v>
      </c>
      <c r="AB2701" t="s">
        <v>83</v>
      </c>
      <c r="AC2701">
        <v>45</v>
      </c>
      <c r="AD2701">
        <v>11</v>
      </c>
      <c r="AE2701">
        <v>4</v>
      </c>
      <c r="AF2701">
        <v>2025</v>
      </c>
      <c r="AG2701">
        <v>20251104</v>
      </c>
      <c r="AH2701" s="2">
        <v>20100</v>
      </c>
      <c r="AI2701" s="2">
        <v>24104.599609375</v>
      </c>
      <c r="AJ2701" s="2">
        <f t="shared" si="338"/>
        <v>4004.599609375</v>
      </c>
      <c r="AK2701" s="6">
        <f t="shared" si="339"/>
        <v>0.19923381141169155</v>
      </c>
      <c r="AL2701" s="12">
        <v>20100</v>
      </c>
      <c r="AM2701" s="12">
        <v>24482.55758068019</v>
      </c>
      <c r="AN2701" s="12">
        <f t="shared" si="340"/>
        <v>4382.5575806801899</v>
      </c>
      <c r="AO2701" s="13">
        <f t="shared" si="341"/>
        <v>0.21803769058110398</v>
      </c>
      <c r="AP2701" s="16">
        <v>20100</v>
      </c>
      <c r="AQ2701" s="16">
        <v>25563.517097705349</v>
      </c>
      <c r="AR2701" s="16">
        <f t="shared" si="342"/>
        <v>5463.5170977053494</v>
      </c>
      <c r="AS2701" s="17">
        <f t="shared" si="336"/>
        <v>0.27181677103011687</v>
      </c>
      <c r="AT2701" s="20">
        <v>20100</v>
      </c>
      <c r="AU2701" s="20">
        <v>23755.7463193658</v>
      </c>
      <c r="AV2701" s="20">
        <f t="shared" si="337"/>
        <v>3655.7463193658004</v>
      </c>
      <c r="AW2701" s="21">
        <f t="shared" si="343"/>
        <v>0.18187792633660699</v>
      </c>
    </row>
    <row r="2702" spans="1:49" x14ac:dyDescent="0.25">
      <c r="A2702" t="s">
        <v>109</v>
      </c>
      <c r="B2702" t="s">
        <v>317</v>
      </c>
      <c r="C2702">
        <v>149873</v>
      </c>
      <c r="D2702">
        <v>2017</v>
      </c>
      <c r="E2702" t="s">
        <v>139</v>
      </c>
      <c r="F2702" t="s">
        <v>264</v>
      </c>
      <c r="I2702">
        <v>4</v>
      </c>
      <c r="J2702" t="s">
        <v>101</v>
      </c>
      <c r="K2702">
        <v>4</v>
      </c>
      <c r="L2702" t="s">
        <v>44</v>
      </c>
      <c r="M2702">
        <v>1.799999952316284</v>
      </c>
      <c r="N2702" t="s">
        <v>45</v>
      </c>
      <c r="O2702" t="s">
        <v>95</v>
      </c>
      <c r="Q2702" t="s">
        <v>118</v>
      </c>
      <c r="R2702" t="s">
        <v>48</v>
      </c>
      <c r="S2702">
        <v>130</v>
      </c>
      <c r="T2702" t="s">
        <v>49</v>
      </c>
      <c r="U2702" t="s">
        <v>50</v>
      </c>
      <c r="W2702" t="s">
        <v>120</v>
      </c>
      <c r="X2702" t="s">
        <v>121</v>
      </c>
      <c r="Z2702">
        <v>0</v>
      </c>
      <c r="AA2702" t="s">
        <v>75</v>
      </c>
      <c r="AB2702" t="s">
        <v>122</v>
      </c>
      <c r="AC2702">
        <v>45</v>
      </c>
      <c r="AD2702">
        <v>11</v>
      </c>
      <c r="AE2702">
        <v>4</v>
      </c>
      <c r="AF2702">
        <v>2025</v>
      </c>
      <c r="AG2702">
        <v>20251105</v>
      </c>
      <c r="AH2702" s="2">
        <v>450</v>
      </c>
      <c r="AI2702" s="2">
        <v>754.33441162109375</v>
      </c>
      <c r="AJ2702" s="2">
        <f t="shared" si="338"/>
        <v>304.33441162109375</v>
      </c>
      <c r="AK2702" s="6">
        <f t="shared" si="339"/>
        <v>0.67629869249131946</v>
      </c>
      <c r="AL2702" s="12">
        <v>450</v>
      </c>
      <c r="AM2702" s="12">
        <v>719.42922530335238</v>
      </c>
      <c r="AN2702" s="12">
        <f t="shared" si="340"/>
        <v>269.42922530335238</v>
      </c>
      <c r="AO2702" s="13">
        <f t="shared" si="341"/>
        <v>0.59873161178522749</v>
      </c>
      <c r="AP2702" s="16">
        <v>450</v>
      </c>
      <c r="AQ2702" s="16">
        <v>698.04264859471289</v>
      </c>
      <c r="AR2702" s="16">
        <f t="shared" si="342"/>
        <v>248.04264859471289</v>
      </c>
      <c r="AS2702" s="17">
        <f t="shared" si="336"/>
        <v>0.55120588576602869</v>
      </c>
      <c r="AT2702" s="20">
        <v>450</v>
      </c>
      <c r="AU2702" s="20">
        <v>784.74576271186436</v>
      </c>
      <c r="AV2702" s="20">
        <f t="shared" si="337"/>
        <v>334.74576271186436</v>
      </c>
      <c r="AW2702" s="21">
        <f t="shared" si="343"/>
        <v>0.7438794726930319</v>
      </c>
    </row>
    <row r="2703" spans="1:49" x14ac:dyDescent="0.25">
      <c r="A2703" t="s">
        <v>123</v>
      </c>
      <c r="B2703" t="s">
        <v>440</v>
      </c>
      <c r="C2703">
        <v>113165</v>
      </c>
      <c r="D2703">
        <v>2017</v>
      </c>
      <c r="E2703" t="s">
        <v>93</v>
      </c>
      <c r="F2703" t="s">
        <v>94</v>
      </c>
      <c r="G2703" t="s">
        <v>189</v>
      </c>
      <c r="I2703">
        <v>4</v>
      </c>
      <c r="J2703" t="s">
        <v>43</v>
      </c>
      <c r="K2703">
        <v>4</v>
      </c>
      <c r="L2703" t="s">
        <v>44</v>
      </c>
      <c r="M2703">
        <v>2.4000000953674321</v>
      </c>
      <c r="N2703" t="s">
        <v>45</v>
      </c>
      <c r="O2703" t="s">
        <v>46</v>
      </c>
      <c r="P2703">
        <v>3</v>
      </c>
      <c r="Q2703" t="s">
        <v>60</v>
      </c>
      <c r="R2703" t="s">
        <v>96</v>
      </c>
      <c r="T2703" t="s">
        <v>49</v>
      </c>
      <c r="V2703" t="s">
        <v>1283</v>
      </c>
      <c r="W2703" t="s">
        <v>62</v>
      </c>
      <c r="X2703" t="s">
        <v>98</v>
      </c>
      <c r="Y2703">
        <v>25510</v>
      </c>
      <c r="Z2703">
        <v>0</v>
      </c>
      <c r="AA2703" t="s">
        <v>75</v>
      </c>
      <c r="AB2703" t="s">
        <v>83</v>
      </c>
      <c r="AC2703">
        <v>45</v>
      </c>
      <c r="AD2703">
        <v>11</v>
      </c>
      <c r="AE2703">
        <v>4</v>
      </c>
      <c r="AF2703">
        <v>2025</v>
      </c>
      <c r="AG2703">
        <v>20251105</v>
      </c>
      <c r="AH2703" s="2">
        <v>2100</v>
      </c>
      <c r="AI2703" s="2">
        <v>4660.69775390625</v>
      </c>
      <c r="AJ2703" s="2">
        <f t="shared" si="338"/>
        <v>2560.69775390625</v>
      </c>
      <c r="AK2703" s="6">
        <f t="shared" si="339"/>
        <v>1.2193798828125</v>
      </c>
      <c r="AL2703" s="12">
        <v>2100</v>
      </c>
      <c r="AM2703" s="12">
        <v>4659.2023454946366</v>
      </c>
      <c r="AN2703" s="12">
        <f t="shared" si="340"/>
        <v>2559.2023454946366</v>
      </c>
      <c r="AO2703" s="13">
        <f t="shared" si="341"/>
        <v>1.2186677835688746</v>
      </c>
      <c r="AP2703" s="16">
        <v>2100</v>
      </c>
      <c r="AQ2703" s="16">
        <v>4320.5389298653226</v>
      </c>
      <c r="AR2703" s="16">
        <f t="shared" si="342"/>
        <v>2220.5389298653226</v>
      </c>
      <c r="AS2703" s="17">
        <f t="shared" si="336"/>
        <v>1.0573994904120585</v>
      </c>
      <c r="AT2703" s="20">
        <v>2100</v>
      </c>
      <c r="AU2703" s="20">
        <v>4752.8273809523807</v>
      </c>
      <c r="AV2703" s="20">
        <f t="shared" si="337"/>
        <v>2652.8273809523807</v>
      </c>
      <c r="AW2703" s="21">
        <f t="shared" si="343"/>
        <v>1.2632511337868479</v>
      </c>
    </row>
    <row r="2704" spans="1:49" x14ac:dyDescent="0.25">
      <c r="A2704" t="s">
        <v>123</v>
      </c>
      <c r="B2704" t="s">
        <v>1337</v>
      </c>
      <c r="C2704">
        <v>215968</v>
      </c>
      <c r="D2704">
        <v>2009</v>
      </c>
      <c r="E2704" t="s">
        <v>40</v>
      </c>
      <c r="F2704" t="s">
        <v>498</v>
      </c>
      <c r="G2704" t="s">
        <v>113</v>
      </c>
      <c r="H2704" t="s">
        <v>499</v>
      </c>
      <c r="I2704">
        <v>6</v>
      </c>
      <c r="J2704" t="s">
        <v>129</v>
      </c>
      <c r="K2704">
        <v>4</v>
      </c>
      <c r="L2704" t="s">
        <v>44</v>
      </c>
      <c r="M2704">
        <v>3.5</v>
      </c>
      <c r="N2704" t="s">
        <v>45</v>
      </c>
      <c r="O2704" t="s">
        <v>46</v>
      </c>
      <c r="P2704">
        <v>4</v>
      </c>
      <c r="Q2704" t="s">
        <v>60</v>
      </c>
      <c r="R2704" t="s">
        <v>48</v>
      </c>
      <c r="T2704" t="s">
        <v>49</v>
      </c>
      <c r="U2704" t="s">
        <v>72</v>
      </c>
      <c r="V2704" t="s">
        <v>274</v>
      </c>
      <c r="W2704" t="s">
        <v>134</v>
      </c>
      <c r="X2704" t="s">
        <v>53</v>
      </c>
      <c r="Z2704">
        <v>0</v>
      </c>
      <c r="AA2704" t="s">
        <v>75</v>
      </c>
      <c r="AB2704" t="s">
        <v>83</v>
      </c>
      <c r="AC2704">
        <v>45</v>
      </c>
      <c r="AD2704">
        <v>11</v>
      </c>
      <c r="AE2704">
        <v>4</v>
      </c>
      <c r="AF2704">
        <v>2025</v>
      </c>
      <c r="AG2704">
        <v>20251105</v>
      </c>
      <c r="AH2704" s="2">
        <v>4200</v>
      </c>
      <c r="AI2704" s="2">
        <v>4283.95947265625</v>
      </c>
      <c r="AJ2704" s="2">
        <f t="shared" si="338"/>
        <v>83.95947265625</v>
      </c>
      <c r="AK2704" s="6">
        <f t="shared" si="339"/>
        <v>1.9990350632440475E-2</v>
      </c>
      <c r="AL2704" s="12">
        <v>4200</v>
      </c>
      <c r="AM2704" s="12">
        <v>4032.4421980953889</v>
      </c>
      <c r="AN2704" s="12">
        <f t="shared" si="340"/>
        <v>167.5578019046111</v>
      </c>
      <c r="AO2704" s="13">
        <f t="shared" si="341"/>
        <v>3.9894714739193121E-2</v>
      </c>
      <c r="AP2704" s="16">
        <v>4200</v>
      </c>
      <c r="AQ2704" s="16">
        <v>3875.2093644745578</v>
      </c>
      <c r="AR2704" s="16">
        <f t="shared" si="342"/>
        <v>324.79063552544221</v>
      </c>
      <c r="AS2704" s="17">
        <f t="shared" si="336"/>
        <v>7.7331103696533857E-2</v>
      </c>
      <c r="AT2704" s="20">
        <v>4200</v>
      </c>
      <c r="AU2704" s="20">
        <v>4354.0897097625329</v>
      </c>
      <c r="AV2704" s="20">
        <f t="shared" si="337"/>
        <v>154.08970976253295</v>
      </c>
      <c r="AW2704" s="21">
        <f t="shared" si="343"/>
        <v>3.6688026133936416E-2</v>
      </c>
    </row>
    <row r="2705" spans="1:49" x14ac:dyDescent="0.25">
      <c r="A2705" t="s">
        <v>77</v>
      </c>
      <c r="B2705" t="s">
        <v>596</v>
      </c>
      <c r="C2705">
        <v>139855</v>
      </c>
      <c r="D2705">
        <v>2015</v>
      </c>
      <c r="E2705" t="s">
        <v>66</v>
      </c>
      <c r="F2705" t="s">
        <v>546</v>
      </c>
      <c r="G2705" t="s">
        <v>113</v>
      </c>
      <c r="I2705">
        <v>6</v>
      </c>
      <c r="J2705" t="s">
        <v>59</v>
      </c>
      <c r="K2705">
        <v>4</v>
      </c>
      <c r="L2705" t="s">
        <v>44</v>
      </c>
      <c r="M2705">
        <v>3.5</v>
      </c>
      <c r="N2705" t="s">
        <v>45</v>
      </c>
      <c r="O2705" t="s">
        <v>46</v>
      </c>
      <c r="Q2705" t="s">
        <v>118</v>
      </c>
      <c r="R2705" t="s">
        <v>96</v>
      </c>
      <c r="S2705">
        <v>288</v>
      </c>
      <c r="T2705" t="s">
        <v>49</v>
      </c>
      <c r="U2705" t="s">
        <v>72</v>
      </c>
      <c r="W2705" t="s">
        <v>120</v>
      </c>
      <c r="X2705" t="s">
        <v>74</v>
      </c>
      <c r="Z2705">
        <v>0</v>
      </c>
      <c r="AA2705" t="s">
        <v>75</v>
      </c>
      <c r="AB2705" t="s">
        <v>122</v>
      </c>
      <c r="AC2705">
        <v>45</v>
      </c>
      <c r="AD2705">
        <v>11</v>
      </c>
      <c r="AE2705">
        <v>4</v>
      </c>
      <c r="AF2705">
        <v>2025</v>
      </c>
      <c r="AG2705">
        <v>20251105</v>
      </c>
      <c r="AH2705" s="2">
        <v>2300</v>
      </c>
      <c r="AI2705" s="2">
        <v>3196.1923828125</v>
      </c>
      <c r="AJ2705" s="2">
        <f t="shared" si="338"/>
        <v>896.1923828125</v>
      </c>
      <c r="AK2705" s="6">
        <f t="shared" si="339"/>
        <v>0.3896488620923913</v>
      </c>
      <c r="AL2705" s="12">
        <v>2300</v>
      </c>
      <c r="AM2705" s="12">
        <v>3035.4128249518099</v>
      </c>
      <c r="AN2705" s="12">
        <f t="shared" si="340"/>
        <v>735.41282495180985</v>
      </c>
      <c r="AO2705" s="13">
        <f t="shared" si="341"/>
        <v>0.3197447065007869</v>
      </c>
      <c r="AP2705" s="16">
        <v>2300</v>
      </c>
      <c r="AQ2705" s="16">
        <v>3120.835468330843</v>
      </c>
      <c r="AR2705" s="16">
        <f t="shared" si="342"/>
        <v>820.83546833084301</v>
      </c>
      <c r="AS2705" s="17">
        <f t="shared" si="336"/>
        <v>0.35688498623080134</v>
      </c>
      <c r="AT2705" s="20">
        <v>2300</v>
      </c>
      <c r="AU2705" s="20">
        <v>3274.2014984227121</v>
      </c>
      <c r="AV2705" s="20">
        <f t="shared" si="337"/>
        <v>974.20149842271212</v>
      </c>
      <c r="AW2705" s="21">
        <f t="shared" si="343"/>
        <v>0.42356586887944003</v>
      </c>
    </row>
    <row r="2706" spans="1:49" x14ac:dyDescent="0.25">
      <c r="A2706" t="s">
        <v>77</v>
      </c>
      <c r="B2706" t="s">
        <v>596</v>
      </c>
      <c r="C2706">
        <v>117300</v>
      </c>
      <c r="D2706">
        <v>2015</v>
      </c>
      <c r="E2706" t="s">
        <v>66</v>
      </c>
      <c r="F2706" t="s">
        <v>546</v>
      </c>
      <c r="G2706" t="s">
        <v>269</v>
      </c>
      <c r="I2706">
        <v>6</v>
      </c>
      <c r="J2706" t="s">
        <v>43</v>
      </c>
      <c r="K2706">
        <v>4</v>
      </c>
      <c r="L2706" t="s">
        <v>44</v>
      </c>
      <c r="M2706">
        <v>3.5</v>
      </c>
      <c r="N2706" t="s">
        <v>45</v>
      </c>
      <c r="Q2706" t="s">
        <v>118</v>
      </c>
      <c r="R2706" t="s">
        <v>96</v>
      </c>
      <c r="S2706">
        <v>288</v>
      </c>
      <c r="T2706" t="s">
        <v>49</v>
      </c>
      <c r="U2706" t="s">
        <v>72</v>
      </c>
      <c r="W2706" t="s">
        <v>120</v>
      </c>
      <c r="X2706" t="s">
        <v>74</v>
      </c>
      <c r="Z2706">
        <v>0</v>
      </c>
      <c r="AA2706" t="s">
        <v>75</v>
      </c>
      <c r="AB2706" t="s">
        <v>122</v>
      </c>
      <c r="AC2706">
        <v>45</v>
      </c>
      <c r="AD2706">
        <v>11</v>
      </c>
      <c r="AE2706">
        <v>4</v>
      </c>
      <c r="AF2706">
        <v>2025</v>
      </c>
      <c r="AG2706">
        <v>20251105</v>
      </c>
      <c r="AH2706" s="2">
        <v>3600</v>
      </c>
      <c r="AI2706" s="2">
        <v>3803.56005859375</v>
      </c>
      <c r="AJ2706" s="2">
        <f t="shared" si="338"/>
        <v>203.56005859375</v>
      </c>
      <c r="AK2706" s="6">
        <f t="shared" si="339"/>
        <v>5.6544460720486113E-2</v>
      </c>
      <c r="AL2706" s="12">
        <v>3600</v>
      </c>
      <c r="AM2706" s="12">
        <v>3660.657656162999</v>
      </c>
      <c r="AN2706" s="12">
        <f t="shared" si="340"/>
        <v>60.657656162999047</v>
      </c>
      <c r="AO2706" s="13">
        <f t="shared" si="341"/>
        <v>1.6849348934166401E-2</v>
      </c>
      <c r="AP2706" s="16">
        <v>3600</v>
      </c>
      <c r="AQ2706" s="16">
        <v>3720.8147882967128</v>
      </c>
      <c r="AR2706" s="16">
        <f t="shared" si="342"/>
        <v>120.81478829671278</v>
      </c>
      <c r="AS2706" s="17">
        <f t="shared" si="336"/>
        <v>3.3559663415753546E-2</v>
      </c>
      <c r="AT2706" s="20">
        <v>3600</v>
      </c>
      <c r="AU2706" s="20">
        <v>3894.0961155378491</v>
      </c>
      <c r="AV2706" s="20">
        <f t="shared" si="337"/>
        <v>294.09611553784907</v>
      </c>
      <c r="AW2706" s="21">
        <f t="shared" si="343"/>
        <v>8.1693365427180295E-2</v>
      </c>
    </row>
    <row r="2707" spans="1:49" x14ac:dyDescent="0.25">
      <c r="A2707" t="s">
        <v>38</v>
      </c>
      <c r="B2707" t="s">
        <v>105</v>
      </c>
      <c r="C2707">
        <v>27771</v>
      </c>
      <c r="D2707">
        <v>2023</v>
      </c>
      <c r="E2707" t="s">
        <v>135</v>
      </c>
      <c r="F2707" t="s">
        <v>1508</v>
      </c>
      <c r="G2707" t="s">
        <v>569</v>
      </c>
      <c r="I2707">
        <v>6</v>
      </c>
      <c r="J2707" t="s">
        <v>59</v>
      </c>
      <c r="K2707">
        <v>4</v>
      </c>
      <c r="L2707" t="s">
        <v>343</v>
      </c>
      <c r="M2707">
        <v>3.5999999046325679</v>
      </c>
      <c r="N2707" t="s">
        <v>87</v>
      </c>
      <c r="Q2707" t="s">
        <v>88</v>
      </c>
      <c r="R2707" t="s">
        <v>89</v>
      </c>
      <c r="S2707">
        <v>285</v>
      </c>
      <c r="T2707" t="s">
        <v>49</v>
      </c>
      <c r="U2707" t="s">
        <v>72</v>
      </c>
      <c r="W2707" t="s">
        <v>90</v>
      </c>
      <c r="X2707" t="s">
        <v>74</v>
      </c>
      <c r="Z2707">
        <v>0</v>
      </c>
      <c r="AA2707" t="s">
        <v>75</v>
      </c>
      <c r="AB2707" t="s">
        <v>91</v>
      </c>
      <c r="AC2707">
        <v>45</v>
      </c>
      <c r="AD2707">
        <v>11</v>
      </c>
      <c r="AE2707">
        <v>4</v>
      </c>
      <c r="AF2707">
        <v>2025</v>
      </c>
      <c r="AG2707">
        <v>20251104</v>
      </c>
      <c r="AH2707" s="2">
        <v>37500</v>
      </c>
      <c r="AI2707" s="2">
        <v>35408.12109375</v>
      </c>
      <c r="AJ2707" s="2">
        <f t="shared" si="338"/>
        <v>2091.87890625</v>
      </c>
      <c r="AK2707" s="6">
        <f t="shared" si="339"/>
        <v>5.5783437499999998E-2</v>
      </c>
      <c r="AL2707" s="12">
        <v>37500</v>
      </c>
      <c r="AM2707" s="12">
        <v>36660.578525466022</v>
      </c>
      <c r="AN2707" s="12">
        <f t="shared" si="340"/>
        <v>839.42147453397774</v>
      </c>
      <c r="AO2707" s="13">
        <f t="shared" si="341"/>
        <v>2.2384572654239408E-2</v>
      </c>
      <c r="AP2707" s="16">
        <v>37500</v>
      </c>
      <c r="AQ2707" s="16">
        <v>37900.385024882176</v>
      </c>
      <c r="AR2707" s="16">
        <f t="shared" si="342"/>
        <v>400.38502488217637</v>
      </c>
      <c r="AS2707" s="17">
        <f t="shared" si="336"/>
        <v>1.0676933996858037E-2</v>
      </c>
      <c r="AT2707" s="20">
        <v>37500</v>
      </c>
      <c r="AU2707" s="20">
        <v>34115.378119001929</v>
      </c>
      <c r="AV2707" s="20">
        <f t="shared" si="337"/>
        <v>3384.621880998071</v>
      </c>
      <c r="AW2707" s="21">
        <f t="shared" si="343"/>
        <v>9.0256583493281889E-2</v>
      </c>
    </row>
    <row r="2708" spans="1:49" x14ac:dyDescent="0.25">
      <c r="A2708" t="s">
        <v>77</v>
      </c>
      <c r="B2708" t="s">
        <v>151</v>
      </c>
      <c r="C2708">
        <v>199377</v>
      </c>
      <c r="D2708">
        <v>2015</v>
      </c>
      <c r="E2708" t="s">
        <v>135</v>
      </c>
      <c r="F2708" t="s">
        <v>136</v>
      </c>
      <c r="G2708" t="s">
        <v>450</v>
      </c>
      <c r="I2708">
        <v>6</v>
      </c>
      <c r="J2708" t="s">
        <v>129</v>
      </c>
      <c r="K2708">
        <v>4</v>
      </c>
      <c r="L2708" t="s">
        <v>44</v>
      </c>
      <c r="M2708">
        <v>3.2000000476837158</v>
      </c>
      <c r="N2708" t="s">
        <v>87</v>
      </c>
      <c r="O2708" t="s">
        <v>46</v>
      </c>
      <c r="P2708">
        <v>3</v>
      </c>
      <c r="Q2708" t="s">
        <v>60</v>
      </c>
      <c r="R2708" t="s">
        <v>89</v>
      </c>
      <c r="T2708" t="s">
        <v>49</v>
      </c>
      <c r="W2708" t="s">
        <v>134</v>
      </c>
      <c r="X2708" t="s">
        <v>74</v>
      </c>
      <c r="Z2708">
        <v>0</v>
      </c>
      <c r="AA2708" t="s">
        <v>75</v>
      </c>
      <c r="AB2708" t="s">
        <v>83</v>
      </c>
      <c r="AC2708">
        <v>45</v>
      </c>
      <c r="AD2708">
        <v>11</v>
      </c>
      <c r="AE2708">
        <v>4</v>
      </c>
      <c r="AF2708">
        <v>2025</v>
      </c>
      <c r="AG2708">
        <v>20251105</v>
      </c>
      <c r="AH2708" s="2">
        <v>1600</v>
      </c>
      <c r="AI2708" s="2">
        <v>2956.744384765625</v>
      </c>
      <c r="AJ2708" s="2">
        <f t="shared" si="338"/>
        <v>1356.744384765625</v>
      </c>
      <c r="AK2708" s="6">
        <f t="shared" si="339"/>
        <v>0.84796524047851563</v>
      </c>
      <c r="AL2708" s="12">
        <v>1600</v>
      </c>
      <c r="AM2708" s="12">
        <v>2676.0396721729539</v>
      </c>
      <c r="AN2708" s="12">
        <f t="shared" si="340"/>
        <v>1076.0396721729539</v>
      </c>
      <c r="AO2708" s="13">
        <f t="shared" si="341"/>
        <v>0.67252479510809626</v>
      </c>
      <c r="AP2708" s="16">
        <v>1600</v>
      </c>
      <c r="AQ2708" s="16">
        <v>2749.789079727374</v>
      </c>
      <c r="AR2708" s="16">
        <f t="shared" si="342"/>
        <v>1149.789079727374</v>
      </c>
      <c r="AS2708" s="17">
        <f t="shared" si="336"/>
        <v>0.71861817482960877</v>
      </c>
      <c r="AT2708" s="20">
        <v>1600</v>
      </c>
      <c r="AU2708" s="20">
        <v>3171.1258151131569</v>
      </c>
      <c r="AV2708" s="20">
        <f t="shared" si="337"/>
        <v>1571.1258151131569</v>
      </c>
      <c r="AW2708" s="21">
        <f t="shared" si="343"/>
        <v>0.98195363444572303</v>
      </c>
    </row>
    <row r="2709" spans="1:49" x14ac:dyDescent="0.25">
      <c r="A2709" t="s">
        <v>109</v>
      </c>
      <c r="B2709" t="s">
        <v>317</v>
      </c>
      <c r="C2709">
        <v>186139</v>
      </c>
      <c r="D2709">
        <v>2005</v>
      </c>
      <c r="E2709" t="s">
        <v>66</v>
      </c>
      <c r="F2709" t="s">
        <v>99</v>
      </c>
      <c r="G2709" t="s">
        <v>100</v>
      </c>
      <c r="I2709">
        <v>8</v>
      </c>
      <c r="J2709" t="s">
        <v>129</v>
      </c>
      <c r="K2709">
        <v>4</v>
      </c>
      <c r="L2709" t="s">
        <v>44</v>
      </c>
      <c r="M2709">
        <v>5.4000000953674316</v>
      </c>
      <c r="N2709" t="s">
        <v>87</v>
      </c>
      <c r="O2709" t="s">
        <v>46</v>
      </c>
      <c r="P2709">
        <v>3</v>
      </c>
      <c r="Q2709" t="s">
        <v>60</v>
      </c>
      <c r="R2709" t="s">
        <v>89</v>
      </c>
      <c r="S2709">
        <v>260</v>
      </c>
      <c r="T2709" t="s">
        <v>49</v>
      </c>
      <c r="U2709" t="s">
        <v>72</v>
      </c>
      <c r="W2709" t="s">
        <v>103</v>
      </c>
      <c r="X2709" t="s">
        <v>74</v>
      </c>
      <c r="Z2709">
        <v>0</v>
      </c>
      <c r="AA2709" t="s">
        <v>75</v>
      </c>
      <c r="AB2709" t="s">
        <v>83</v>
      </c>
      <c r="AC2709">
        <v>45</v>
      </c>
      <c r="AD2709">
        <v>11</v>
      </c>
      <c r="AE2709">
        <v>4</v>
      </c>
      <c r="AF2709">
        <v>2025</v>
      </c>
      <c r="AG2709">
        <v>20251105</v>
      </c>
      <c r="AH2709" s="2">
        <v>500</v>
      </c>
      <c r="AI2709" s="2">
        <v>836.8013916015625</v>
      </c>
      <c r="AJ2709" s="2">
        <f t="shared" si="338"/>
        <v>336.8013916015625</v>
      </c>
      <c r="AK2709" s="6">
        <f t="shared" si="339"/>
        <v>0.67360278320312506</v>
      </c>
      <c r="AL2709" s="12">
        <v>500</v>
      </c>
      <c r="AM2709" s="12">
        <v>859.35241832087343</v>
      </c>
      <c r="AN2709" s="12">
        <f t="shared" si="340"/>
        <v>359.35241832087343</v>
      </c>
      <c r="AO2709" s="13">
        <f t="shared" si="341"/>
        <v>0.71870483664174689</v>
      </c>
      <c r="AP2709" s="16">
        <v>500</v>
      </c>
      <c r="AQ2709" s="16">
        <v>865.94484253495</v>
      </c>
      <c r="AR2709" s="16">
        <f t="shared" si="342"/>
        <v>365.94484253495</v>
      </c>
      <c r="AS2709" s="17">
        <f t="shared" si="336"/>
        <v>0.73188968506990004</v>
      </c>
      <c r="AT2709" s="20">
        <v>500</v>
      </c>
      <c r="AU2709" s="20">
        <v>860.21326164874552</v>
      </c>
      <c r="AV2709" s="20">
        <f t="shared" si="337"/>
        <v>360.21326164874552</v>
      </c>
      <c r="AW2709" s="21">
        <f t="shared" si="343"/>
        <v>0.72042652329749102</v>
      </c>
    </row>
    <row r="2710" spans="1:49" x14ac:dyDescent="0.25">
      <c r="A2710" t="s">
        <v>38</v>
      </c>
      <c r="B2710" t="s">
        <v>776</v>
      </c>
      <c r="C2710">
        <v>149372</v>
      </c>
      <c r="D2710">
        <v>2018</v>
      </c>
      <c r="E2710" t="s">
        <v>66</v>
      </c>
      <c r="F2710" t="s">
        <v>366</v>
      </c>
      <c r="G2710" t="s">
        <v>755</v>
      </c>
      <c r="I2710">
        <v>4</v>
      </c>
      <c r="J2710" t="s">
        <v>69</v>
      </c>
      <c r="K2710">
        <v>4</v>
      </c>
      <c r="L2710" t="s">
        <v>44</v>
      </c>
      <c r="M2710">
        <v>1.5</v>
      </c>
      <c r="N2710" t="s">
        <v>45</v>
      </c>
      <c r="O2710" t="s">
        <v>46</v>
      </c>
      <c r="P2710">
        <v>4</v>
      </c>
      <c r="Q2710" t="s">
        <v>118</v>
      </c>
      <c r="R2710" t="s">
        <v>96</v>
      </c>
      <c r="S2710">
        <v>181</v>
      </c>
      <c r="T2710" t="s">
        <v>49</v>
      </c>
      <c r="U2710" t="s">
        <v>50</v>
      </c>
      <c r="W2710" t="s">
        <v>120</v>
      </c>
      <c r="X2710" t="s">
        <v>121</v>
      </c>
      <c r="Y2710">
        <v>23490</v>
      </c>
      <c r="Z2710">
        <v>0</v>
      </c>
      <c r="AA2710" t="s">
        <v>75</v>
      </c>
      <c r="AB2710" t="s">
        <v>122</v>
      </c>
      <c r="AC2710">
        <v>45</v>
      </c>
      <c r="AD2710">
        <v>11</v>
      </c>
      <c r="AE2710">
        <v>4</v>
      </c>
      <c r="AF2710">
        <v>2025</v>
      </c>
      <c r="AG2710">
        <v>20251105</v>
      </c>
      <c r="AH2710" s="2">
        <v>2000</v>
      </c>
      <c r="AI2710" s="2">
        <v>3015.671875</v>
      </c>
      <c r="AJ2710" s="2">
        <f t="shared" si="338"/>
        <v>1015.671875</v>
      </c>
      <c r="AK2710" s="6">
        <f t="shared" si="339"/>
        <v>0.5078359375</v>
      </c>
      <c r="AL2710" s="12">
        <v>2000</v>
      </c>
      <c r="AM2710" s="12">
        <v>2942.91126529134</v>
      </c>
      <c r="AN2710" s="12">
        <f t="shared" si="340"/>
        <v>942.91126529133999</v>
      </c>
      <c r="AO2710" s="13">
        <f t="shared" si="341"/>
        <v>0.47145563264566998</v>
      </c>
      <c r="AP2710" s="16">
        <v>2000</v>
      </c>
      <c r="AQ2710" s="16">
        <v>3199.3533296107862</v>
      </c>
      <c r="AR2710" s="16">
        <f t="shared" si="342"/>
        <v>1199.3533296107862</v>
      </c>
      <c r="AS2710" s="17">
        <f t="shared" si="336"/>
        <v>0.59967666480539306</v>
      </c>
      <c r="AT2710" s="20">
        <v>2000</v>
      </c>
      <c r="AU2710" s="20">
        <v>3102.9884726224791</v>
      </c>
      <c r="AV2710" s="20">
        <f t="shared" si="337"/>
        <v>1102.9884726224791</v>
      </c>
      <c r="AW2710" s="21">
        <f t="shared" si="343"/>
        <v>0.55149423631123951</v>
      </c>
    </row>
    <row r="2711" spans="1:49" x14ac:dyDescent="0.25">
      <c r="A2711" t="s">
        <v>123</v>
      </c>
      <c r="B2711" t="s">
        <v>124</v>
      </c>
      <c r="C2711">
        <v>151894</v>
      </c>
      <c r="D2711">
        <v>2013</v>
      </c>
      <c r="E2711" t="s">
        <v>66</v>
      </c>
      <c r="F2711" t="s">
        <v>769</v>
      </c>
      <c r="G2711" t="s">
        <v>418</v>
      </c>
      <c r="I2711">
        <v>6</v>
      </c>
      <c r="J2711" t="s">
        <v>59</v>
      </c>
      <c r="K2711">
        <v>4</v>
      </c>
      <c r="L2711" t="s">
        <v>44</v>
      </c>
      <c r="M2711">
        <v>3.7000000476837158</v>
      </c>
      <c r="N2711" t="s">
        <v>45</v>
      </c>
      <c r="Q2711" t="s">
        <v>60</v>
      </c>
      <c r="R2711" t="s">
        <v>96</v>
      </c>
      <c r="S2711">
        <v>305</v>
      </c>
      <c r="T2711" t="s">
        <v>49</v>
      </c>
      <c r="U2711" t="s">
        <v>72</v>
      </c>
      <c r="W2711" t="s">
        <v>134</v>
      </c>
      <c r="X2711" t="s">
        <v>98</v>
      </c>
      <c r="Z2711">
        <v>0</v>
      </c>
      <c r="AA2711" t="s">
        <v>75</v>
      </c>
      <c r="AB2711" t="s">
        <v>83</v>
      </c>
      <c r="AC2711">
        <v>45</v>
      </c>
      <c r="AD2711">
        <v>11</v>
      </c>
      <c r="AE2711">
        <v>4</v>
      </c>
      <c r="AF2711">
        <v>2025</v>
      </c>
      <c r="AG2711">
        <v>20251104</v>
      </c>
      <c r="AH2711" s="2">
        <v>1200</v>
      </c>
      <c r="AI2711" s="2">
        <v>2827.362060546875</v>
      </c>
      <c r="AJ2711" s="2">
        <f t="shared" si="338"/>
        <v>1627.362060546875</v>
      </c>
      <c r="AK2711" s="6">
        <f t="shared" si="339"/>
        <v>1.3561350504557292</v>
      </c>
      <c r="AL2711" s="12">
        <v>1200</v>
      </c>
      <c r="AM2711" s="12">
        <v>2728.140799171571</v>
      </c>
      <c r="AN2711" s="12">
        <f t="shared" si="340"/>
        <v>1528.140799171571</v>
      </c>
      <c r="AO2711" s="13">
        <f t="shared" si="341"/>
        <v>1.2734506659763092</v>
      </c>
      <c r="AP2711" s="16">
        <v>1200</v>
      </c>
      <c r="AQ2711" s="16">
        <v>2808.4094699756379</v>
      </c>
      <c r="AR2711" s="16">
        <f t="shared" si="342"/>
        <v>1608.4094699756379</v>
      </c>
      <c r="AS2711" s="17">
        <f t="shared" si="336"/>
        <v>1.3403412249796982</v>
      </c>
      <c r="AT2711" s="20">
        <v>1200</v>
      </c>
      <c r="AU2711" s="20">
        <v>2915.1848830886352</v>
      </c>
      <c r="AV2711" s="20">
        <f t="shared" si="337"/>
        <v>1715.1848830886352</v>
      </c>
      <c r="AW2711" s="21">
        <f t="shared" si="343"/>
        <v>1.429320735907196</v>
      </c>
    </row>
    <row r="2712" spans="1:49" x14ac:dyDescent="0.25">
      <c r="A2712" t="s">
        <v>38</v>
      </c>
      <c r="B2712" t="s">
        <v>105</v>
      </c>
      <c r="C2712">
        <v>125248</v>
      </c>
      <c r="D2712">
        <v>2019</v>
      </c>
      <c r="E2712" t="s">
        <v>139</v>
      </c>
      <c r="F2712" t="s">
        <v>311</v>
      </c>
      <c r="G2712" t="s">
        <v>180</v>
      </c>
      <c r="I2712">
        <v>4</v>
      </c>
      <c r="J2712" t="s">
        <v>59</v>
      </c>
      <c r="K2712">
        <v>4</v>
      </c>
      <c r="L2712" t="s">
        <v>44</v>
      </c>
      <c r="M2712">
        <v>2.5</v>
      </c>
      <c r="N2712" t="s">
        <v>45</v>
      </c>
      <c r="Q2712" t="s">
        <v>118</v>
      </c>
      <c r="R2712" t="s">
        <v>48</v>
      </c>
      <c r="T2712" t="s">
        <v>49</v>
      </c>
      <c r="W2712" t="s">
        <v>120</v>
      </c>
      <c r="X2712" t="s">
        <v>74</v>
      </c>
      <c r="Z2712">
        <v>0</v>
      </c>
      <c r="AA2712" t="s">
        <v>75</v>
      </c>
      <c r="AB2712" t="s">
        <v>122</v>
      </c>
      <c r="AC2712">
        <v>45</v>
      </c>
      <c r="AD2712">
        <v>11</v>
      </c>
      <c r="AE2712">
        <v>4</v>
      </c>
      <c r="AF2712">
        <v>2025</v>
      </c>
      <c r="AG2712">
        <v>20251104</v>
      </c>
      <c r="AH2712" s="2">
        <v>4750</v>
      </c>
      <c r="AI2712" s="2">
        <v>4226.806640625</v>
      </c>
      <c r="AJ2712" s="2">
        <f t="shared" si="338"/>
        <v>523.193359375</v>
      </c>
      <c r="AK2712" s="6">
        <f t="shared" si="339"/>
        <v>0.11014597039473684</v>
      </c>
      <c r="AL2712" s="12">
        <v>4750</v>
      </c>
      <c r="AM2712" s="12">
        <v>4077.7559063511608</v>
      </c>
      <c r="AN2712" s="12">
        <f t="shared" si="340"/>
        <v>672.24409364883923</v>
      </c>
      <c r="AO2712" s="13">
        <f t="shared" si="341"/>
        <v>0.14152507234712405</v>
      </c>
      <c r="AP2712" s="16">
        <v>4750</v>
      </c>
      <c r="AQ2712" s="16">
        <v>3893.18853758671</v>
      </c>
      <c r="AR2712" s="16">
        <f t="shared" si="342"/>
        <v>856.81146241328997</v>
      </c>
      <c r="AS2712" s="17">
        <f t="shared" si="336"/>
        <v>0.18038136050806106</v>
      </c>
      <c r="AT2712" s="20">
        <v>4750</v>
      </c>
      <c r="AU2712" s="20">
        <v>4269.1111457036122</v>
      </c>
      <c r="AV2712" s="20">
        <f t="shared" si="337"/>
        <v>480.88885429638776</v>
      </c>
      <c r="AW2712" s="21">
        <f t="shared" si="343"/>
        <v>0.10123975879923953</v>
      </c>
    </row>
    <row r="2713" spans="1:49" x14ac:dyDescent="0.25">
      <c r="A2713" t="s">
        <v>38</v>
      </c>
      <c r="B2713" t="s">
        <v>92</v>
      </c>
      <c r="C2713">
        <v>23988</v>
      </c>
      <c r="D2713">
        <v>2023</v>
      </c>
      <c r="E2713" t="s">
        <v>66</v>
      </c>
      <c r="F2713" t="s">
        <v>309</v>
      </c>
      <c r="G2713" t="s">
        <v>2020</v>
      </c>
      <c r="I2713">
        <v>3</v>
      </c>
      <c r="J2713" t="s">
        <v>129</v>
      </c>
      <c r="K2713">
        <v>4</v>
      </c>
      <c r="L2713" t="s">
        <v>44</v>
      </c>
      <c r="M2713">
        <v>1.5</v>
      </c>
      <c r="N2713" t="s">
        <v>87</v>
      </c>
      <c r="O2713" t="s">
        <v>46</v>
      </c>
      <c r="Q2713" t="s">
        <v>60</v>
      </c>
      <c r="R2713" t="s">
        <v>89</v>
      </c>
      <c r="T2713" t="s">
        <v>49</v>
      </c>
      <c r="U2713" t="s">
        <v>50</v>
      </c>
      <c r="V2713" t="s">
        <v>310</v>
      </c>
      <c r="W2713" t="s">
        <v>62</v>
      </c>
      <c r="X2713" t="s">
        <v>121</v>
      </c>
      <c r="Z2713">
        <v>0</v>
      </c>
      <c r="AA2713" t="s">
        <v>75</v>
      </c>
      <c r="AB2713" t="s">
        <v>83</v>
      </c>
      <c r="AC2713">
        <v>45</v>
      </c>
      <c r="AD2713">
        <v>11</v>
      </c>
      <c r="AE2713">
        <v>4</v>
      </c>
      <c r="AF2713">
        <v>2025</v>
      </c>
      <c r="AG2713">
        <v>20251104</v>
      </c>
      <c r="AH2713" s="2">
        <v>24000</v>
      </c>
      <c r="AI2713" s="2">
        <v>22478.94921875</v>
      </c>
      <c r="AJ2713" s="2">
        <f t="shared" si="338"/>
        <v>1521.05078125</v>
      </c>
      <c r="AK2713" s="6">
        <f t="shared" si="339"/>
        <v>6.3377115885416668E-2</v>
      </c>
      <c r="AL2713" s="12">
        <v>24000</v>
      </c>
      <c r="AM2713" s="12">
        <v>22917.862508082631</v>
      </c>
      <c r="AN2713" s="12">
        <f t="shared" si="340"/>
        <v>1082.1374919173686</v>
      </c>
      <c r="AO2713" s="13">
        <f t="shared" si="341"/>
        <v>4.5089062163223691E-2</v>
      </c>
      <c r="AP2713" s="16">
        <v>24000</v>
      </c>
      <c r="AQ2713" s="16">
        <v>24259.954253325661</v>
      </c>
      <c r="AR2713" s="16">
        <f t="shared" si="342"/>
        <v>259.95425332566083</v>
      </c>
      <c r="AS2713" s="17">
        <f t="shared" si="336"/>
        <v>1.0831427221902534E-2</v>
      </c>
      <c r="AT2713" s="20">
        <v>24000</v>
      </c>
      <c r="AU2713" s="20">
        <v>22016.221033868089</v>
      </c>
      <c r="AV2713" s="20">
        <f t="shared" si="337"/>
        <v>1983.7789661319111</v>
      </c>
      <c r="AW2713" s="21">
        <f t="shared" si="343"/>
        <v>8.2657456922162961E-2</v>
      </c>
    </row>
    <row r="2714" spans="1:49" x14ac:dyDescent="0.25">
      <c r="A2714" t="s">
        <v>77</v>
      </c>
      <c r="B2714" t="s">
        <v>151</v>
      </c>
      <c r="C2714">
        <v>145002</v>
      </c>
      <c r="D2714">
        <v>2015</v>
      </c>
      <c r="E2714" t="s">
        <v>93</v>
      </c>
      <c r="F2714" t="s">
        <v>152</v>
      </c>
      <c r="G2714" t="s">
        <v>148</v>
      </c>
      <c r="H2714" t="s">
        <v>85</v>
      </c>
      <c r="I2714">
        <v>8</v>
      </c>
      <c r="J2714" t="s">
        <v>101</v>
      </c>
      <c r="K2714">
        <v>4</v>
      </c>
      <c r="L2714" t="s">
        <v>44</v>
      </c>
      <c r="M2714">
        <v>5.3000001907348633</v>
      </c>
      <c r="N2714" t="s">
        <v>87</v>
      </c>
      <c r="O2714" t="s">
        <v>46</v>
      </c>
      <c r="Q2714" t="s">
        <v>88</v>
      </c>
      <c r="R2714" t="s">
        <v>89</v>
      </c>
      <c r="T2714" t="s">
        <v>49</v>
      </c>
      <c r="V2714" t="s">
        <v>433</v>
      </c>
      <c r="W2714" t="s">
        <v>103</v>
      </c>
      <c r="X2714" t="s">
        <v>121</v>
      </c>
      <c r="Z2714">
        <v>0</v>
      </c>
      <c r="AA2714" t="s">
        <v>75</v>
      </c>
      <c r="AB2714" t="s">
        <v>91</v>
      </c>
      <c r="AC2714">
        <v>45</v>
      </c>
      <c r="AD2714">
        <v>11</v>
      </c>
      <c r="AE2714">
        <v>4</v>
      </c>
      <c r="AF2714">
        <v>2025</v>
      </c>
      <c r="AG2714">
        <v>20251105</v>
      </c>
      <c r="AH2714" s="2">
        <v>9900</v>
      </c>
      <c r="AI2714" s="2">
        <v>10629.4794921875</v>
      </c>
      <c r="AJ2714" s="2">
        <f t="shared" si="338"/>
        <v>729.4794921875</v>
      </c>
      <c r="AK2714" s="6">
        <f t="shared" si="339"/>
        <v>7.368479719065657E-2</v>
      </c>
      <c r="AL2714" s="12">
        <v>9900</v>
      </c>
      <c r="AM2714" s="12">
        <v>10365.48904030326</v>
      </c>
      <c r="AN2714" s="12">
        <f t="shared" si="340"/>
        <v>465.48904030326048</v>
      </c>
      <c r="AO2714" s="13">
        <f t="shared" si="341"/>
        <v>4.7019094980127324E-2</v>
      </c>
      <c r="AP2714" s="16">
        <v>9900</v>
      </c>
      <c r="AQ2714" s="16">
        <v>10410.333210640791</v>
      </c>
      <c r="AR2714" s="16">
        <f t="shared" si="342"/>
        <v>510.33321064079064</v>
      </c>
      <c r="AS2714" s="17">
        <f t="shared" si="336"/>
        <v>5.1548809155635415E-2</v>
      </c>
      <c r="AT2714" s="20">
        <v>9900</v>
      </c>
      <c r="AU2714" s="20">
        <v>10678.27836411609</v>
      </c>
      <c r="AV2714" s="20">
        <f t="shared" si="337"/>
        <v>778.27836411608951</v>
      </c>
      <c r="AW2714" s="21">
        <f t="shared" si="343"/>
        <v>7.861397617334237E-2</v>
      </c>
    </row>
    <row r="2715" spans="1:49" x14ac:dyDescent="0.25">
      <c r="A2715" t="s">
        <v>123</v>
      </c>
      <c r="B2715" t="s">
        <v>124</v>
      </c>
      <c r="C2715">
        <v>109985</v>
      </c>
      <c r="D2715">
        <v>2014</v>
      </c>
      <c r="E2715" t="s">
        <v>322</v>
      </c>
      <c r="F2715" t="s">
        <v>2021</v>
      </c>
      <c r="I2715">
        <v>4</v>
      </c>
      <c r="J2715" t="s">
        <v>59</v>
      </c>
      <c r="K2715">
        <v>4</v>
      </c>
      <c r="L2715" t="s">
        <v>44</v>
      </c>
      <c r="M2715">
        <v>2</v>
      </c>
      <c r="N2715" t="s">
        <v>70</v>
      </c>
      <c r="O2715" t="s">
        <v>46</v>
      </c>
      <c r="Q2715" t="s">
        <v>118</v>
      </c>
      <c r="S2715">
        <v>181</v>
      </c>
      <c r="T2715" t="s">
        <v>219</v>
      </c>
      <c r="W2715" t="s">
        <v>120</v>
      </c>
      <c r="X2715" t="s">
        <v>131</v>
      </c>
      <c r="Z2715">
        <v>0</v>
      </c>
      <c r="AA2715" t="s">
        <v>75</v>
      </c>
      <c r="AB2715" t="s">
        <v>122</v>
      </c>
      <c r="AC2715">
        <v>45</v>
      </c>
      <c r="AD2715">
        <v>11</v>
      </c>
      <c r="AE2715">
        <v>4</v>
      </c>
      <c r="AF2715">
        <v>2025</v>
      </c>
      <c r="AG2715">
        <v>20251104</v>
      </c>
      <c r="AH2715" s="2">
        <v>4500</v>
      </c>
      <c r="AI2715" s="2">
        <v>4328.36669921875</v>
      </c>
      <c r="AJ2715" s="2">
        <f t="shared" si="338"/>
        <v>171.63330078125</v>
      </c>
      <c r="AK2715" s="6">
        <f t="shared" si="339"/>
        <v>3.8140733506944448E-2</v>
      </c>
      <c r="AL2715" s="12">
        <v>4500</v>
      </c>
      <c r="AM2715" s="12">
        <v>4402.962114161377</v>
      </c>
      <c r="AN2715" s="12">
        <f t="shared" si="340"/>
        <v>97.037885838622969</v>
      </c>
      <c r="AO2715" s="13">
        <f t="shared" si="341"/>
        <v>2.1563974630805106E-2</v>
      </c>
      <c r="AP2715" s="16">
        <v>4500</v>
      </c>
      <c r="AQ2715" s="16">
        <v>4434.4586146891297</v>
      </c>
      <c r="AR2715" s="16">
        <f t="shared" si="342"/>
        <v>65.541385310870282</v>
      </c>
      <c r="AS2715" s="17">
        <f t="shared" si="336"/>
        <v>1.4564752291304507E-2</v>
      </c>
      <c r="AT2715" s="20">
        <v>4500</v>
      </c>
      <c r="AU2715" s="20">
        <v>4269.1111457036122</v>
      </c>
      <c r="AV2715" s="20">
        <f t="shared" si="337"/>
        <v>230.88885429638776</v>
      </c>
      <c r="AW2715" s="21">
        <f t="shared" si="343"/>
        <v>5.1308634288086172E-2</v>
      </c>
    </row>
    <row r="2716" spans="1:49" x14ac:dyDescent="0.25">
      <c r="A2716" t="s">
        <v>109</v>
      </c>
      <c r="B2716" t="s">
        <v>317</v>
      </c>
      <c r="C2716">
        <v>148568</v>
      </c>
      <c r="D2716">
        <v>1994</v>
      </c>
      <c r="E2716" t="s">
        <v>2022</v>
      </c>
      <c r="F2716" t="s">
        <v>2023</v>
      </c>
      <c r="I2716">
        <v>6</v>
      </c>
      <c r="J2716" t="s">
        <v>69</v>
      </c>
      <c r="K2716">
        <v>2</v>
      </c>
      <c r="L2716" t="s">
        <v>44</v>
      </c>
      <c r="M2716">
        <v>3.4000000953674321</v>
      </c>
      <c r="N2716" t="s">
        <v>45</v>
      </c>
      <c r="O2716" t="s">
        <v>46</v>
      </c>
      <c r="P2716">
        <v>3</v>
      </c>
      <c r="Q2716" t="s">
        <v>187</v>
      </c>
      <c r="T2716" t="s">
        <v>49</v>
      </c>
      <c r="U2716" t="s">
        <v>72</v>
      </c>
      <c r="W2716" t="s">
        <v>120</v>
      </c>
      <c r="X2716" t="s">
        <v>74</v>
      </c>
      <c r="Z2716">
        <v>0</v>
      </c>
      <c r="AA2716" t="s">
        <v>75</v>
      </c>
      <c r="AB2716" t="s">
        <v>187</v>
      </c>
      <c r="AC2716">
        <v>45</v>
      </c>
      <c r="AD2716">
        <v>11</v>
      </c>
      <c r="AE2716">
        <v>4</v>
      </c>
      <c r="AF2716">
        <v>2025</v>
      </c>
      <c r="AG2716">
        <v>20251104</v>
      </c>
      <c r="AH2716" s="2">
        <v>500</v>
      </c>
      <c r="AI2716" s="2">
        <v>631.68768310546875</v>
      </c>
      <c r="AJ2716" s="2">
        <f t="shared" si="338"/>
        <v>131.68768310546875</v>
      </c>
      <c r="AK2716" s="6">
        <f t="shared" si="339"/>
        <v>0.26337536621093749</v>
      </c>
      <c r="AL2716" s="12">
        <v>500</v>
      </c>
      <c r="AM2716" s="12">
        <v>567.55437472393157</v>
      </c>
      <c r="AN2716" s="12">
        <f t="shared" si="340"/>
        <v>67.554374723931573</v>
      </c>
      <c r="AO2716" s="13">
        <f t="shared" si="341"/>
        <v>0.13510874944786314</v>
      </c>
      <c r="AP2716" s="16">
        <v>500</v>
      </c>
      <c r="AQ2716" s="16">
        <v>604.05327291704623</v>
      </c>
      <c r="AR2716" s="16">
        <f t="shared" si="342"/>
        <v>104.05327291704623</v>
      </c>
      <c r="AS2716" s="17">
        <f t="shared" si="336"/>
        <v>0.20810654583409247</v>
      </c>
      <c r="AT2716" s="20">
        <v>500</v>
      </c>
      <c r="AU2716" s="20">
        <v>689.78397839783975</v>
      </c>
      <c r="AV2716" s="20">
        <f t="shared" si="337"/>
        <v>189.78397839783975</v>
      </c>
      <c r="AW2716" s="21">
        <f t="shared" si="343"/>
        <v>0.37956795679567951</v>
      </c>
    </row>
    <row r="2717" spans="1:49" x14ac:dyDescent="0.25">
      <c r="A2717" t="s">
        <v>77</v>
      </c>
      <c r="B2717" t="s">
        <v>811</v>
      </c>
      <c r="C2717">
        <v>64966</v>
      </c>
      <c r="D2717">
        <v>2020</v>
      </c>
      <c r="E2717" t="s">
        <v>155</v>
      </c>
      <c r="F2717" t="s">
        <v>201</v>
      </c>
      <c r="G2717" t="s">
        <v>1025</v>
      </c>
      <c r="I2717">
        <v>4</v>
      </c>
      <c r="J2717" t="s">
        <v>117</v>
      </c>
      <c r="K2717">
        <v>4</v>
      </c>
      <c r="L2717" t="s">
        <v>44</v>
      </c>
      <c r="M2717">
        <v>2</v>
      </c>
      <c r="N2717" t="s">
        <v>45</v>
      </c>
      <c r="O2717" t="s">
        <v>46</v>
      </c>
      <c r="P2717">
        <v>2</v>
      </c>
      <c r="Q2717" t="s">
        <v>118</v>
      </c>
      <c r="R2717" t="s">
        <v>96</v>
      </c>
      <c r="S2717">
        <v>147</v>
      </c>
      <c r="T2717" t="s">
        <v>49</v>
      </c>
      <c r="V2717" t="s">
        <v>1026</v>
      </c>
      <c r="W2717" t="s">
        <v>120</v>
      </c>
      <c r="X2717" t="s">
        <v>74</v>
      </c>
      <c r="Y2717">
        <v>18200</v>
      </c>
      <c r="Z2717">
        <v>0</v>
      </c>
      <c r="AA2717" t="s">
        <v>75</v>
      </c>
      <c r="AB2717" t="s">
        <v>122</v>
      </c>
      <c r="AC2717">
        <v>45</v>
      </c>
      <c r="AD2717">
        <v>11</v>
      </c>
      <c r="AE2717">
        <v>4</v>
      </c>
      <c r="AF2717">
        <v>2025</v>
      </c>
      <c r="AG2717">
        <v>20251105</v>
      </c>
      <c r="AH2717" s="2">
        <v>8800</v>
      </c>
      <c r="AI2717" s="2">
        <v>7630.19384765625</v>
      </c>
      <c r="AJ2717" s="2">
        <f t="shared" si="338"/>
        <v>1169.80615234375</v>
      </c>
      <c r="AK2717" s="6">
        <f t="shared" si="339"/>
        <v>0.13293251731178976</v>
      </c>
      <c r="AL2717" s="12">
        <v>8800</v>
      </c>
      <c r="AM2717" s="12">
        <v>6957.7566646984033</v>
      </c>
      <c r="AN2717" s="12">
        <f t="shared" si="340"/>
        <v>1842.2433353015967</v>
      </c>
      <c r="AO2717" s="13">
        <f t="shared" si="341"/>
        <v>0.20934583355699962</v>
      </c>
      <c r="AP2717" s="16">
        <v>8800</v>
      </c>
      <c r="AQ2717" s="16">
        <v>6930.0888065909194</v>
      </c>
      <c r="AR2717" s="16">
        <f t="shared" si="342"/>
        <v>1869.9111934090806</v>
      </c>
      <c r="AS2717" s="17">
        <f t="shared" si="336"/>
        <v>0.21248990834194098</v>
      </c>
      <c r="AT2717" s="20">
        <v>8800</v>
      </c>
      <c r="AU2717" s="20">
        <v>7893.102272727273</v>
      </c>
      <c r="AV2717" s="20">
        <f t="shared" si="337"/>
        <v>906.89772727272702</v>
      </c>
      <c r="AW2717" s="21">
        <f t="shared" si="343"/>
        <v>0.10305655991735535</v>
      </c>
    </row>
    <row r="2718" spans="1:49" x14ac:dyDescent="0.25">
      <c r="A2718" t="s">
        <v>38</v>
      </c>
      <c r="B2718" t="s">
        <v>357</v>
      </c>
      <c r="C2718">
        <v>123665</v>
      </c>
      <c r="D2718">
        <v>2016</v>
      </c>
      <c r="E2718" t="s">
        <v>93</v>
      </c>
      <c r="F2718" t="s">
        <v>1449</v>
      </c>
      <c r="G2718" t="s">
        <v>125</v>
      </c>
      <c r="I2718">
        <v>4</v>
      </c>
      <c r="J2718" t="s">
        <v>59</v>
      </c>
      <c r="K2718">
        <v>4</v>
      </c>
      <c r="L2718" t="s">
        <v>44</v>
      </c>
      <c r="M2718">
        <v>1.3999999761581421</v>
      </c>
      <c r="N2718" t="s">
        <v>45</v>
      </c>
      <c r="O2718" t="s">
        <v>46</v>
      </c>
      <c r="Q2718" t="s">
        <v>118</v>
      </c>
      <c r="T2718" t="s">
        <v>49</v>
      </c>
      <c r="U2718" t="s">
        <v>50</v>
      </c>
      <c r="V2718" t="s">
        <v>1450</v>
      </c>
      <c r="W2718" t="s">
        <v>120</v>
      </c>
      <c r="X2718" t="s">
        <v>74</v>
      </c>
      <c r="Z2718">
        <v>0</v>
      </c>
      <c r="AA2718" t="s">
        <v>75</v>
      </c>
      <c r="AB2718" t="s">
        <v>122</v>
      </c>
      <c r="AC2718">
        <v>45</v>
      </c>
      <c r="AD2718">
        <v>11</v>
      </c>
      <c r="AE2718">
        <v>4</v>
      </c>
      <c r="AF2718">
        <v>2025</v>
      </c>
      <c r="AG2718">
        <v>20251105</v>
      </c>
      <c r="AH2718" s="2">
        <v>2500</v>
      </c>
      <c r="AI2718" s="2">
        <v>2287.797119140625</v>
      </c>
      <c r="AJ2718" s="2">
        <f t="shared" si="338"/>
        <v>212.202880859375</v>
      </c>
      <c r="AK2718" s="6">
        <f t="shared" si="339"/>
        <v>8.4881152343750002E-2</v>
      </c>
      <c r="AL2718" s="12">
        <v>2500</v>
      </c>
      <c r="AM2718" s="12">
        <v>2441.3269453900721</v>
      </c>
      <c r="AN2718" s="12">
        <f t="shared" si="340"/>
        <v>58.673054609927931</v>
      </c>
      <c r="AO2718" s="13">
        <f t="shared" si="341"/>
        <v>2.3469221843971173E-2</v>
      </c>
      <c r="AP2718" s="16">
        <v>2500</v>
      </c>
      <c r="AQ2718" s="16">
        <v>2324.1009350255308</v>
      </c>
      <c r="AR2718" s="16">
        <f t="shared" si="342"/>
        <v>175.89906497446918</v>
      </c>
      <c r="AS2718" s="17">
        <f t="shared" si="336"/>
        <v>7.0359625989787677E-2</v>
      </c>
      <c r="AT2718" s="20">
        <v>2500</v>
      </c>
      <c r="AU2718" s="20">
        <v>2273.4407294832822</v>
      </c>
      <c r="AV2718" s="20">
        <f t="shared" si="337"/>
        <v>226.55927051671779</v>
      </c>
      <c r="AW2718" s="21">
        <f t="shared" si="343"/>
        <v>9.0623708206687109E-2</v>
      </c>
    </row>
    <row r="2719" spans="1:49" x14ac:dyDescent="0.25">
      <c r="A2719" t="s">
        <v>109</v>
      </c>
      <c r="B2719" t="s">
        <v>538</v>
      </c>
      <c r="C2719">
        <v>3448</v>
      </c>
      <c r="D2719">
        <v>2024</v>
      </c>
      <c r="E2719" t="s">
        <v>93</v>
      </c>
      <c r="F2719" t="s">
        <v>539</v>
      </c>
      <c r="G2719" t="s">
        <v>533</v>
      </c>
      <c r="J2719" t="s">
        <v>129</v>
      </c>
      <c r="K2719">
        <v>4</v>
      </c>
      <c r="L2719" t="s">
        <v>44</v>
      </c>
      <c r="N2719" t="s">
        <v>44</v>
      </c>
      <c r="O2719" t="s">
        <v>46</v>
      </c>
      <c r="P2719">
        <v>5</v>
      </c>
      <c r="Q2719" t="s">
        <v>60</v>
      </c>
      <c r="T2719" t="s">
        <v>542</v>
      </c>
      <c r="V2719" t="s">
        <v>1707</v>
      </c>
      <c r="W2719" t="s">
        <v>90</v>
      </c>
      <c r="X2719" t="s">
        <v>121</v>
      </c>
      <c r="Z2719">
        <v>1</v>
      </c>
      <c r="AA2719" t="s">
        <v>543</v>
      </c>
      <c r="AB2719" t="s">
        <v>64</v>
      </c>
      <c r="AC2719">
        <v>45</v>
      </c>
      <c r="AD2719">
        <v>11</v>
      </c>
      <c r="AE2719">
        <v>4</v>
      </c>
      <c r="AF2719">
        <v>2025</v>
      </c>
      <c r="AG2719">
        <v>20251105</v>
      </c>
      <c r="AH2719" s="2">
        <v>23600</v>
      </c>
      <c r="AI2719" s="2">
        <v>34954.5</v>
      </c>
      <c r="AJ2719" s="2">
        <f t="shared" si="338"/>
        <v>11354.5</v>
      </c>
      <c r="AK2719" s="6">
        <f t="shared" si="339"/>
        <v>0.48112288135593223</v>
      </c>
      <c r="AL2719" s="12">
        <v>23600</v>
      </c>
      <c r="AM2719" s="12">
        <v>32700.167755951461</v>
      </c>
      <c r="AN2719" s="12">
        <f t="shared" si="340"/>
        <v>9100.167755951461</v>
      </c>
      <c r="AO2719" s="13">
        <f t="shared" si="341"/>
        <v>0.38560032864201105</v>
      </c>
      <c r="AP2719" s="16">
        <v>23600</v>
      </c>
      <c r="AQ2719" s="16">
        <v>31186.5623324138</v>
      </c>
      <c r="AR2719" s="16">
        <f t="shared" si="342"/>
        <v>7586.5623324137996</v>
      </c>
      <c r="AS2719" s="17">
        <f t="shared" si="336"/>
        <v>0.32146450561075424</v>
      </c>
      <c r="AT2719" s="20">
        <v>23600</v>
      </c>
      <c r="AU2719" s="20">
        <v>34623.170500676613</v>
      </c>
      <c r="AV2719" s="20">
        <f t="shared" si="337"/>
        <v>11023.170500676613</v>
      </c>
      <c r="AW2719" s="21">
        <f t="shared" si="343"/>
        <v>0.46708349579138192</v>
      </c>
    </row>
    <row r="2720" spans="1:49" x14ac:dyDescent="0.25">
      <c r="A2720" t="s">
        <v>38</v>
      </c>
      <c r="B2720" t="s">
        <v>105</v>
      </c>
      <c r="C2720">
        <v>5220</v>
      </c>
      <c r="D2720">
        <v>2025</v>
      </c>
      <c r="E2720" t="s">
        <v>66</v>
      </c>
      <c r="F2720" t="s">
        <v>221</v>
      </c>
      <c r="G2720" t="s">
        <v>2024</v>
      </c>
      <c r="H2720" t="s">
        <v>734</v>
      </c>
      <c r="I2720">
        <v>6</v>
      </c>
      <c r="J2720" t="s">
        <v>129</v>
      </c>
      <c r="K2720">
        <v>4</v>
      </c>
      <c r="L2720" t="s">
        <v>44</v>
      </c>
      <c r="M2720">
        <v>3.5</v>
      </c>
      <c r="N2720" t="s">
        <v>87</v>
      </c>
      <c r="Q2720" t="s">
        <v>88</v>
      </c>
      <c r="R2720" t="s">
        <v>89</v>
      </c>
      <c r="T2720" t="s">
        <v>49</v>
      </c>
      <c r="U2720" t="s">
        <v>72</v>
      </c>
      <c r="V2720" t="s">
        <v>289</v>
      </c>
      <c r="W2720" t="s">
        <v>103</v>
      </c>
      <c r="X2720" t="s">
        <v>74</v>
      </c>
      <c r="Z2720">
        <v>0</v>
      </c>
      <c r="AA2720" t="s">
        <v>75</v>
      </c>
      <c r="AB2720" t="s">
        <v>91</v>
      </c>
      <c r="AC2720">
        <v>45</v>
      </c>
      <c r="AD2720">
        <v>11</v>
      </c>
      <c r="AE2720">
        <v>4</v>
      </c>
      <c r="AF2720">
        <v>2025</v>
      </c>
      <c r="AG2720">
        <v>20251103</v>
      </c>
      <c r="AH2720" s="2">
        <v>83500</v>
      </c>
      <c r="AI2720" s="2">
        <v>51432.765625</v>
      </c>
      <c r="AJ2720" s="2">
        <f t="shared" si="338"/>
        <v>32067.234375</v>
      </c>
      <c r="AK2720" s="6">
        <f t="shared" si="339"/>
        <v>0.38403873502994013</v>
      </c>
      <c r="AL2720" s="12">
        <v>83500</v>
      </c>
      <c r="AM2720" s="12">
        <v>47766.39946874883</v>
      </c>
      <c r="AN2720" s="12">
        <f t="shared" si="340"/>
        <v>35733.60053125117</v>
      </c>
      <c r="AO2720" s="13">
        <f t="shared" si="341"/>
        <v>0.42794731175151102</v>
      </c>
      <c r="AP2720" s="16">
        <v>83500</v>
      </c>
      <c r="AQ2720" s="16">
        <v>56188.594892659297</v>
      </c>
      <c r="AR2720" s="16">
        <f t="shared" si="342"/>
        <v>27311.405107340703</v>
      </c>
      <c r="AS2720" s="17">
        <f t="shared" si="336"/>
        <v>0.32708269589629585</v>
      </c>
      <c r="AT2720" s="20">
        <v>83500</v>
      </c>
      <c r="AU2720" s="20">
        <v>51667.062068965519</v>
      </c>
      <c r="AV2720" s="20">
        <f t="shared" si="337"/>
        <v>31832.937931034481</v>
      </c>
      <c r="AW2720" s="21">
        <f t="shared" si="343"/>
        <v>0.38123278959322732</v>
      </c>
    </row>
    <row r="2721" spans="1:49" x14ac:dyDescent="0.25">
      <c r="A2721" t="s">
        <v>123</v>
      </c>
      <c r="B2721" t="s">
        <v>200</v>
      </c>
      <c r="C2721">
        <v>49209</v>
      </c>
      <c r="D2721">
        <v>2021</v>
      </c>
      <c r="E2721" t="s">
        <v>468</v>
      </c>
      <c r="F2721" t="s">
        <v>2025</v>
      </c>
      <c r="G2721" t="s">
        <v>946</v>
      </c>
      <c r="H2721" t="s">
        <v>83</v>
      </c>
      <c r="I2721">
        <v>6</v>
      </c>
      <c r="J2721" t="s">
        <v>129</v>
      </c>
      <c r="K2721">
        <v>4</v>
      </c>
      <c r="L2721" t="s">
        <v>44</v>
      </c>
      <c r="M2721">
        <v>3</v>
      </c>
      <c r="N2721" t="s">
        <v>44</v>
      </c>
      <c r="O2721" t="s">
        <v>46</v>
      </c>
      <c r="P2721">
        <v>5</v>
      </c>
      <c r="Q2721" t="s">
        <v>60</v>
      </c>
      <c r="R2721" t="s">
        <v>81</v>
      </c>
      <c r="S2721">
        <v>349</v>
      </c>
      <c r="T2721" t="s">
        <v>49</v>
      </c>
      <c r="W2721" t="s">
        <v>134</v>
      </c>
      <c r="X2721" t="s">
        <v>121</v>
      </c>
      <c r="Y2721">
        <v>52900</v>
      </c>
      <c r="Z2721">
        <v>0</v>
      </c>
      <c r="AA2721" t="s">
        <v>75</v>
      </c>
      <c r="AB2721" t="s">
        <v>83</v>
      </c>
      <c r="AC2721">
        <v>45</v>
      </c>
      <c r="AD2721">
        <v>11</v>
      </c>
      <c r="AE2721">
        <v>4</v>
      </c>
      <c r="AF2721">
        <v>2025</v>
      </c>
      <c r="AG2721">
        <v>20251103</v>
      </c>
      <c r="AH2721" s="2">
        <v>26800</v>
      </c>
      <c r="AI2721" s="2">
        <v>27696.55078125</v>
      </c>
      <c r="AJ2721" s="2">
        <f t="shared" si="338"/>
        <v>896.55078125</v>
      </c>
      <c r="AK2721" s="6">
        <f t="shared" si="339"/>
        <v>3.3453387360074624E-2</v>
      </c>
      <c r="AL2721" s="12">
        <v>26800</v>
      </c>
      <c r="AM2721" s="12">
        <v>26123.18161127816</v>
      </c>
      <c r="AN2721" s="12">
        <f t="shared" si="340"/>
        <v>676.81838872184017</v>
      </c>
      <c r="AO2721" s="13">
        <f t="shared" si="341"/>
        <v>2.5254417489620901E-2</v>
      </c>
      <c r="AP2721" s="16">
        <v>26800</v>
      </c>
      <c r="AQ2721" s="16">
        <v>26253.855555246239</v>
      </c>
      <c r="AR2721" s="16">
        <f t="shared" si="342"/>
        <v>546.14444475376149</v>
      </c>
      <c r="AS2721" s="17">
        <f t="shared" si="336"/>
        <v>2.0378524057976174E-2</v>
      </c>
      <c r="AT2721" s="20">
        <v>26800</v>
      </c>
      <c r="AU2721" s="20">
        <v>27362.494556765159</v>
      </c>
      <c r="AV2721" s="20">
        <f t="shared" si="337"/>
        <v>562.49455676515936</v>
      </c>
      <c r="AW2721" s="21">
        <f t="shared" si="343"/>
        <v>2.0988602864371618E-2</v>
      </c>
    </row>
    <row r="2722" spans="1:49" x14ac:dyDescent="0.25">
      <c r="A2722" t="s">
        <v>77</v>
      </c>
      <c r="B2722" t="s">
        <v>818</v>
      </c>
      <c r="C2722">
        <v>18756</v>
      </c>
      <c r="D2722">
        <v>2022</v>
      </c>
      <c r="E2722" t="s">
        <v>318</v>
      </c>
      <c r="F2722" t="s">
        <v>558</v>
      </c>
      <c r="G2722" t="s">
        <v>932</v>
      </c>
      <c r="I2722">
        <v>4</v>
      </c>
      <c r="J2722" t="s">
        <v>117</v>
      </c>
      <c r="K2722">
        <v>4</v>
      </c>
      <c r="L2722" t="s">
        <v>44</v>
      </c>
      <c r="M2722">
        <v>2</v>
      </c>
      <c r="N2722" t="s">
        <v>44</v>
      </c>
      <c r="O2722" t="s">
        <v>46</v>
      </c>
      <c r="P2722">
        <v>5</v>
      </c>
      <c r="Q2722" t="s">
        <v>60</v>
      </c>
      <c r="R2722" t="s">
        <v>81</v>
      </c>
      <c r="T2722" t="s">
        <v>49</v>
      </c>
      <c r="U2722" t="s">
        <v>50</v>
      </c>
      <c r="V2722" t="s">
        <v>419</v>
      </c>
      <c r="W2722" t="s">
        <v>134</v>
      </c>
      <c r="X2722" t="s">
        <v>560</v>
      </c>
      <c r="Z2722">
        <v>0</v>
      </c>
      <c r="AA2722" t="s">
        <v>75</v>
      </c>
      <c r="AB2722" t="s">
        <v>83</v>
      </c>
      <c r="AC2722">
        <v>45</v>
      </c>
      <c r="AD2722">
        <v>11</v>
      </c>
      <c r="AE2722">
        <v>4</v>
      </c>
      <c r="AF2722">
        <v>2025</v>
      </c>
      <c r="AG2722">
        <v>20251105</v>
      </c>
      <c r="AH2722" s="2">
        <v>28500</v>
      </c>
      <c r="AI2722" s="2">
        <v>28526.017578125</v>
      </c>
      <c r="AJ2722" s="2">
        <f t="shared" si="338"/>
        <v>26.017578125</v>
      </c>
      <c r="AK2722" s="6">
        <f t="shared" si="339"/>
        <v>9.1289747807017543E-4</v>
      </c>
      <c r="AL2722" s="12">
        <v>28500</v>
      </c>
      <c r="AM2722" s="12">
        <v>25947.3793181443</v>
      </c>
      <c r="AN2722" s="12">
        <f t="shared" si="340"/>
        <v>2552.6206818557002</v>
      </c>
      <c r="AO2722" s="13">
        <f t="shared" si="341"/>
        <v>8.9565637959849134E-2</v>
      </c>
      <c r="AP2722" s="16">
        <v>28500</v>
      </c>
      <c r="AQ2722" s="16">
        <v>24532.722055415761</v>
      </c>
      <c r="AR2722" s="16">
        <f t="shared" si="342"/>
        <v>3967.2779445842389</v>
      </c>
      <c r="AS2722" s="17">
        <f t="shared" si="336"/>
        <v>0.13920273489769258</v>
      </c>
      <c r="AT2722" s="20">
        <v>28500</v>
      </c>
      <c r="AU2722" s="20">
        <v>28690.06111111111</v>
      </c>
      <c r="AV2722" s="20">
        <f t="shared" si="337"/>
        <v>190.06111111111022</v>
      </c>
      <c r="AW2722" s="21">
        <f t="shared" si="343"/>
        <v>6.6688109161793059E-3</v>
      </c>
    </row>
    <row r="2723" spans="1:49" x14ac:dyDescent="0.25">
      <c r="A2723" t="s">
        <v>77</v>
      </c>
      <c r="B2723" t="s">
        <v>811</v>
      </c>
      <c r="C2723">
        <v>159868</v>
      </c>
      <c r="D2723">
        <v>2016</v>
      </c>
      <c r="E2723" t="s">
        <v>93</v>
      </c>
      <c r="F2723" t="s">
        <v>430</v>
      </c>
      <c r="G2723" t="s">
        <v>466</v>
      </c>
      <c r="I2723">
        <v>4</v>
      </c>
      <c r="J2723" t="s">
        <v>117</v>
      </c>
      <c r="K2723">
        <v>4</v>
      </c>
      <c r="L2723" t="s">
        <v>44</v>
      </c>
      <c r="M2723">
        <v>1.5</v>
      </c>
      <c r="N2723" t="s">
        <v>45</v>
      </c>
      <c r="O2723" t="s">
        <v>180</v>
      </c>
      <c r="P2723">
        <v>1</v>
      </c>
      <c r="Q2723" t="s">
        <v>118</v>
      </c>
      <c r="T2723" t="s">
        <v>49</v>
      </c>
      <c r="U2723" t="s">
        <v>50</v>
      </c>
      <c r="V2723" t="s">
        <v>1607</v>
      </c>
      <c r="W2723" t="s">
        <v>120</v>
      </c>
      <c r="X2723" t="s">
        <v>74</v>
      </c>
      <c r="Z2723">
        <v>0</v>
      </c>
      <c r="AA2723" t="s">
        <v>75</v>
      </c>
      <c r="AB2723" t="s">
        <v>122</v>
      </c>
      <c r="AC2723">
        <v>45</v>
      </c>
      <c r="AD2723">
        <v>11</v>
      </c>
      <c r="AE2723">
        <v>4</v>
      </c>
      <c r="AF2723">
        <v>2025</v>
      </c>
      <c r="AG2723">
        <v>20251105</v>
      </c>
      <c r="AH2723" s="2">
        <v>1800</v>
      </c>
      <c r="AI2723" s="2">
        <v>1022.750549316406</v>
      </c>
      <c r="AJ2723" s="2">
        <f t="shared" si="338"/>
        <v>777.24945068359398</v>
      </c>
      <c r="AK2723" s="6">
        <f t="shared" si="339"/>
        <v>0.43180525037977441</v>
      </c>
      <c r="AL2723" s="12">
        <v>1800</v>
      </c>
      <c r="AM2723" s="12">
        <v>1077.360316559093</v>
      </c>
      <c r="AN2723" s="12">
        <f t="shared" si="340"/>
        <v>722.63968344090699</v>
      </c>
      <c r="AO2723" s="13">
        <f t="shared" si="341"/>
        <v>0.40146649080050389</v>
      </c>
      <c r="AP2723" s="16">
        <v>1800</v>
      </c>
      <c r="AQ2723" s="16">
        <v>1130.84327376847</v>
      </c>
      <c r="AR2723" s="16">
        <f t="shared" si="342"/>
        <v>669.15672623153</v>
      </c>
      <c r="AS2723" s="17">
        <f t="shared" si="336"/>
        <v>0.37175373679529444</v>
      </c>
      <c r="AT2723" s="20">
        <v>1800</v>
      </c>
      <c r="AU2723" s="20">
        <v>1036.9831013916489</v>
      </c>
      <c r="AV2723" s="20">
        <f t="shared" si="337"/>
        <v>763.01689860835108</v>
      </c>
      <c r="AW2723" s="21">
        <f t="shared" si="343"/>
        <v>0.4238982770046395</v>
      </c>
    </row>
    <row r="2724" spans="1:49" x14ac:dyDescent="0.25">
      <c r="A2724" t="s">
        <v>109</v>
      </c>
      <c r="B2724" t="s">
        <v>1419</v>
      </c>
      <c r="C2724">
        <v>170000</v>
      </c>
      <c r="D2724">
        <v>2002</v>
      </c>
      <c r="E2724" t="s">
        <v>318</v>
      </c>
      <c r="F2724" t="s">
        <v>1323</v>
      </c>
      <c r="G2724" t="s">
        <v>522</v>
      </c>
      <c r="I2724">
        <v>6</v>
      </c>
      <c r="J2724" t="s">
        <v>69</v>
      </c>
      <c r="K2724">
        <v>4</v>
      </c>
      <c r="L2724" t="s">
        <v>44</v>
      </c>
      <c r="M2724">
        <v>3.7999999523162842</v>
      </c>
      <c r="N2724" t="s">
        <v>45</v>
      </c>
      <c r="O2724" t="s">
        <v>46</v>
      </c>
      <c r="Q2724" t="s">
        <v>118</v>
      </c>
      <c r="U2724" t="s">
        <v>72</v>
      </c>
      <c r="V2724" t="s">
        <v>1324</v>
      </c>
      <c r="W2724" t="s">
        <v>120</v>
      </c>
      <c r="X2724" t="s">
        <v>74</v>
      </c>
      <c r="Z2724">
        <v>0</v>
      </c>
      <c r="AA2724" t="s">
        <v>75</v>
      </c>
      <c r="AB2724" t="s">
        <v>122</v>
      </c>
      <c r="AC2724">
        <v>45</v>
      </c>
      <c r="AD2724">
        <v>11</v>
      </c>
      <c r="AE2724">
        <v>4</v>
      </c>
      <c r="AF2724">
        <v>2025</v>
      </c>
      <c r="AG2724">
        <v>20251107</v>
      </c>
      <c r="AH2724" s="2">
        <v>560</v>
      </c>
      <c r="AI2724" s="2">
        <v>496.15524291992188</v>
      </c>
      <c r="AJ2724" s="2">
        <f t="shared" si="338"/>
        <v>63.844757080078125</v>
      </c>
      <c r="AK2724" s="6">
        <f t="shared" si="339"/>
        <v>0.1140084947858538</v>
      </c>
      <c r="AL2724" s="12">
        <v>560</v>
      </c>
      <c r="AM2724" s="12">
        <v>570.45192393337913</v>
      </c>
      <c r="AN2724" s="12">
        <f t="shared" si="340"/>
        <v>10.451923933379135</v>
      </c>
      <c r="AO2724" s="13">
        <f t="shared" si="341"/>
        <v>1.8664149881034171E-2</v>
      </c>
      <c r="AP2724" s="16">
        <v>560</v>
      </c>
      <c r="AQ2724" s="16">
        <v>576.0503042798166</v>
      </c>
      <c r="AR2724" s="16">
        <f t="shared" si="342"/>
        <v>16.050304279816601</v>
      </c>
      <c r="AS2724" s="17">
        <f t="shared" si="336"/>
        <v>2.8661257642529643E-2</v>
      </c>
      <c r="AT2724" s="20">
        <v>560</v>
      </c>
      <c r="AU2724" s="20">
        <v>523.41414141414145</v>
      </c>
      <c r="AV2724" s="20">
        <f t="shared" si="337"/>
        <v>36.585858585858546</v>
      </c>
      <c r="AW2724" s="21">
        <f t="shared" si="343"/>
        <v>6.5331890331890255E-2</v>
      </c>
    </row>
    <row r="2725" spans="1:49" x14ac:dyDescent="0.25">
      <c r="A2725" t="s">
        <v>77</v>
      </c>
      <c r="B2725" t="s">
        <v>78</v>
      </c>
      <c r="C2725">
        <v>178478</v>
      </c>
      <c r="D2725">
        <v>2004</v>
      </c>
      <c r="E2725" t="s">
        <v>40</v>
      </c>
      <c r="F2725" t="s">
        <v>2026</v>
      </c>
      <c r="H2725" t="s">
        <v>2027</v>
      </c>
      <c r="I2725">
        <v>4</v>
      </c>
      <c r="J2725" t="s">
        <v>129</v>
      </c>
      <c r="K2725">
        <v>4</v>
      </c>
      <c r="L2725" t="s">
        <v>44</v>
      </c>
      <c r="M2725">
        <v>1.5</v>
      </c>
      <c r="N2725" t="s">
        <v>45</v>
      </c>
      <c r="O2725" t="s">
        <v>46</v>
      </c>
      <c r="Q2725" t="s">
        <v>118</v>
      </c>
      <c r="S2725">
        <v>108</v>
      </c>
      <c r="T2725" t="s">
        <v>49</v>
      </c>
      <c r="U2725" t="s">
        <v>50</v>
      </c>
      <c r="V2725" t="s">
        <v>987</v>
      </c>
      <c r="W2725" t="s">
        <v>120</v>
      </c>
      <c r="X2725" t="s">
        <v>53</v>
      </c>
      <c r="Z2725">
        <v>0</v>
      </c>
      <c r="AA2725" t="s">
        <v>75</v>
      </c>
      <c r="AB2725" t="s">
        <v>122</v>
      </c>
      <c r="AC2725">
        <v>45</v>
      </c>
      <c r="AD2725">
        <v>11</v>
      </c>
      <c r="AE2725">
        <v>4</v>
      </c>
      <c r="AF2725">
        <v>2025</v>
      </c>
      <c r="AG2725">
        <v>20251103</v>
      </c>
      <c r="AH2725" s="2">
        <v>500</v>
      </c>
      <c r="AI2725" s="2">
        <v>676.67327880859375</v>
      </c>
      <c r="AJ2725" s="2">
        <f t="shared" si="338"/>
        <v>176.67327880859375</v>
      </c>
      <c r="AK2725" s="6">
        <f t="shared" si="339"/>
        <v>0.35334655761718747</v>
      </c>
      <c r="AL2725" s="12">
        <v>500</v>
      </c>
      <c r="AM2725" s="12">
        <v>878.34203725014834</v>
      </c>
      <c r="AN2725" s="12">
        <f t="shared" si="340"/>
        <v>378.34203725014834</v>
      </c>
      <c r="AO2725" s="13">
        <f t="shared" si="341"/>
        <v>0.75668407450029662</v>
      </c>
      <c r="AP2725" s="16">
        <v>500</v>
      </c>
      <c r="AQ2725" s="16">
        <v>807.92845504080844</v>
      </c>
      <c r="AR2725" s="16">
        <f t="shared" si="342"/>
        <v>307.92845504080844</v>
      </c>
      <c r="AS2725" s="17">
        <f t="shared" si="336"/>
        <v>0.61585691008161692</v>
      </c>
      <c r="AT2725" s="20">
        <v>500</v>
      </c>
      <c r="AU2725" s="20">
        <v>640.20531757754804</v>
      </c>
      <c r="AV2725" s="20">
        <f t="shared" si="337"/>
        <v>140.20531757754804</v>
      </c>
      <c r="AW2725" s="21">
        <f t="shared" si="343"/>
        <v>0.28041063515509607</v>
      </c>
    </row>
    <row r="2726" spans="1:49" x14ac:dyDescent="0.25">
      <c r="A2726" t="s">
        <v>109</v>
      </c>
      <c r="B2726" t="s">
        <v>538</v>
      </c>
      <c r="C2726">
        <v>154611</v>
      </c>
      <c r="D2726">
        <v>2019</v>
      </c>
      <c r="E2726" t="s">
        <v>644</v>
      </c>
      <c r="F2726" t="s">
        <v>960</v>
      </c>
      <c r="J2726" t="s">
        <v>59</v>
      </c>
      <c r="K2726">
        <v>4</v>
      </c>
      <c r="L2726" t="s">
        <v>44</v>
      </c>
      <c r="N2726" t="s">
        <v>70</v>
      </c>
      <c r="O2726" t="s">
        <v>46</v>
      </c>
      <c r="P2726">
        <v>3</v>
      </c>
      <c r="Q2726" t="s">
        <v>118</v>
      </c>
      <c r="T2726" t="s">
        <v>542</v>
      </c>
      <c r="W2726" t="s">
        <v>120</v>
      </c>
      <c r="X2726" t="s">
        <v>74</v>
      </c>
      <c r="Z2726">
        <v>1</v>
      </c>
      <c r="AA2726" t="s">
        <v>543</v>
      </c>
      <c r="AB2726" t="s">
        <v>365</v>
      </c>
      <c r="AC2726">
        <v>45</v>
      </c>
      <c r="AD2726">
        <v>11</v>
      </c>
      <c r="AE2726">
        <v>4</v>
      </c>
      <c r="AF2726">
        <v>2025</v>
      </c>
      <c r="AG2726">
        <v>20251105</v>
      </c>
      <c r="AH2726" s="2">
        <v>5800</v>
      </c>
      <c r="AI2726" s="2">
        <v>7832.8505859375</v>
      </c>
      <c r="AJ2726" s="2">
        <f t="shared" si="338"/>
        <v>2032.8505859375</v>
      </c>
      <c r="AK2726" s="6">
        <f t="shared" si="339"/>
        <v>0.3504914803340517</v>
      </c>
      <c r="AL2726" s="12">
        <v>5800</v>
      </c>
      <c r="AM2726" s="12">
        <v>7479.4103278273233</v>
      </c>
      <c r="AN2726" s="12">
        <f t="shared" si="340"/>
        <v>1679.4103278273233</v>
      </c>
      <c r="AO2726" s="13">
        <f t="shared" si="341"/>
        <v>0.28955350479781433</v>
      </c>
      <c r="AP2726" s="16">
        <v>5800</v>
      </c>
      <c r="AQ2726" s="16">
        <v>6650.0133766729487</v>
      </c>
      <c r="AR2726" s="16">
        <f t="shared" si="342"/>
        <v>850.01337667294865</v>
      </c>
      <c r="AS2726" s="17">
        <f t="shared" si="336"/>
        <v>0.14655403046085322</v>
      </c>
      <c r="AT2726" s="20">
        <v>5800</v>
      </c>
      <c r="AU2726" s="20">
        <v>7930.03064351379</v>
      </c>
      <c r="AV2726" s="20">
        <f t="shared" si="337"/>
        <v>2130.03064351379</v>
      </c>
      <c r="AW2726" s="21">
        <f t="shared" si="343"/>
        <v>0.36724666267479139</v>
      </c>
    </row>
    <row r="2727" spans="1:49" x14ac:dyDescent="0.25">
      <c r="A2727" t="s">
        <v>38</v>
      </c>
      <c r="B2727" t="s">
        <v>92</v>
      </c>
      <c r="C2727">
        <v>29439</v>
      </c>
      <c r="D2727">
        <v>2020</v>
      </c>
      <c r="E2727" t="s">
        <v>360</v>
      </c>
      <c r="F2727" t="s">
        <v>402</v>
      </c>
      <c r="I2727">
        <v>3</v>
      </c>
      <c r="J2727" t="s">
        <v>101</v>
      </c>
      <c r="K2727">
        <v>4</v>
      </c>
      <c r="L2727" t="s">
        <v>44</v>
      </c>
      <c r="M2727">
        <v>1.200000047683716</v>
      </c>
      <c r="N2727" t="s">
        <v>45</v>
      </c>
      <c r="O2727" t="s">
        <v>46</v>
      </c>
      <c r="P2727">
        <v>4</v>
      </c>
      <c r="Q2727" t="s">
        <v>47</v>
      </c>
      <c r="R2727" t="s">
        <v>96</v>
      </c>
      <c r="T2727" t="s">
        <v>49</v>
      </c>
      <c r="U2727" t="s">
        <v>50</v>
      </c>
      <c r="W2727" t="s">
        <v>120</v>
      </c>
      <c r="X2727" t="s">
        <v>404</v>
      </c>
      <c r="Z2727">
        <v>0</v>
      </c>
      <c r="AA2727" t="s">
        <v>75</v>
      </c>
      <c r="AB2727" t="s">
        <v>332</v>
      </c>
      <c r="AC2727">
        <v>45</v>
      </c>
      <c r="AD2727">
        <v>11</v>
      </c>
      <c r="AE2727">
        <v>4</v>
      </c>
      <c r="AF2727">
        <v>2025</v>
      </c>
      <c r="AG2727">
        <v>20251104</v>
      </c>
      <c r="AH2727" s="2">
        <v>9250</v>
      </c>
      <c r="AI2727" s="2">
        <v>8383.2724609375</v>
      </c>
      <c r="AJ2727" s="2">
        <f t="shared" si="338"/>
        <v>866.7275390625</v>
      </c>
      <c r="AK2727" s="6">
        <f t="shared" si="339"/>
        <v>9.3700274493243238E-2</v>
      </c>
      <c r="AL2727" s="12">
        <v>9250</v>
      </c>
      <c r="AM2727" s="12">
        <v>7776.2739405007087</v>
      </c>
      <c r="AN2727" s="12">
        <f t="shared" si="340"/>
        <v>1473.7260594992913</v>
      </c>
      <c r="AO2727" s="13">
        <f t="shared" si="341"/>
        <v>0.15932173616208556</v>
      </c>
      <c r="AP2727" s="16">
        <v>9250</v>
      </c>
      <c r="AQ2727" s="16">
        <v>7504.0072350875707</v>
      </c>
      <c r="AR2727" s="16">
        <f t="shared" si="342"/>
        <v>1745.9927649124293</v>
      </c>
      <c r="AS2727" s="17">
        <f t="shared" si="336"/>
        <v>0.1887559745851275</v>
      </c>
      <c r="AT2727" s="20">
        <v>9250</v>
      </c>
      <c r="AU2727" s="20">
        <v>8521.3468468468491</v>
      </c>
      <c r="AV2727" s="20">
        <f t="shared" si="337"/>
        <v>728.65315315315092</v>
      </c>
      <c r="AW2727" s="21">
        <f t="shared" si="343"/>
        <v>7.8773313854394691E-2</v>
      </c>
    </row>
    <row r="2728" spans="1:49" x14ac:dyDescent="0.25">
      <c r="A2728" t="s">
        <v>77</v>
      </c>
      <c r="B2728" t="s">
        <v>596</v>
      </c>
      <c r="C2728">
        <v>51403</v>
      </c>
      <c r="D2728">
        <v>2024</v>
      </c>
      <c r="E2728" t="s">
        <v>135</v>
      </c>
      <c r="F2728" t="s">
        <v>879</v>
      </c>
      <c r="G2728" t="s">
        <v>113</v>
      </c>
      <c r="H2728" t="s">
        <v>1755</v>
      </c>
      <c r="I2728">
        <v>6</v>
      </c>
      <c r="J2728" t="s">
        <v>69</v>
      </c>
      <c r="K2728">
        <v>4</v>
      </c>
      <c r="L2728" t="s">
        <v>44</v>
      </c>
      <c r="M2728">
        <v>3.5999999046325679</v>
      </c>
      <c r="N2728" t="s">
        <v>87</v>
      </c>
      <c r="O2728" t="s">
        <v>46</v>
      </c>
      <c r="P2728">
        <v>4</v>
      </c>
      <c r="Q2728" t="s">
        <v>60</v>
      </c>
      <c r="R2728" t="s">
        <v>89</v>
      </c>
      <c r="S2728">
        <v>293</v>
      </c>
      <c r="T2728" t="s">
        <v>49</v>
      </c>
      <c r="U2728" t="s">
        <v>72</v>
      </c>
      <c r="W2728" t="s">
        <v>90</v>
      </c>
      <c r="X2728" t="s">
        <v>74</v>
      </c>
      <c r="Z2728">
        <v>0</v>
      </c>
      <c r="AA2728" t="s">
        <v>75</v>
      </c>
      <c r="AB2728" t="s">
        <v>104</v>
      </c>
      <c r="AC2728">
        <v>45</v>
      </c>
      <c r="AD2728">
        <v>11</v>
      </c>
      <c r="AE2728">
        <v>4</v>
      </c>
      <c r="AF2728">
        <v>2025</v>
      </c>
      <c r="AG2728">
        <v>20251105</v>
      </c>
      <c r="AH2728" s="2">
        <v>25000</v>
      </c>
      <c r="AI2728" s="2">
        <v>31635.78515625</v>
      </c>
      <c r="AJ2728" s="2">
        <f t="shared" si="338"/>
        <v>6635.78515625</v>
      </c>
      <c r="AK2728" s="6">
        <f t="shared" si="339"/>
        <v>0.26543140625</v>
      </c>
      <c r="AL2728" s="12">
        <v>25000</v>
      </c>
      <c r="AM2728" s="12">
        <v>31039.999831070149</v>
      </c>
      <c r="AN2728" s="12">
        <f t="shared" si="340"/>
        <v>6039.9998310701485</v>
      </c>
      <c r="AO2728" s="13">
        <f t="shared" si="341"/>
        <v>0.24159999324280593</v>
      </c>
      <c r="AP2728" s="16">
        <v>25000</v>
      </c>
      <c r="AQ2728" s="16">
        <v>30780.6060458457</v>
      </c>
      <c r="AR2728" s="16">
        <f t="shared" si="342"/>
        <v>5780.6060458456996</v>
      </c>
      <c r="AS2728" s="17">
        <f t="shared" si="336"/>
        <v>0.23122424183382798</v>
      </c>
      <c r="AT2728" s="20">
        <v>25000</v>
      </c>
      <c r="AU2728" s="20">
        <v>30384.063492063491</v>
      </c>
      <c r="AV2728" s="20">
        <f t="shared" si="337"/>
        <v>5384.0634920634911</v>
      </c>
      <c r="AW2728" s="21">
        <f t="shared" si="343"/>
        <v>0.21536253968253966</v>
      </c>
    </row>
    <row r="2729" spans="1:49" x14ac:dyDescent="0.25">
      <c r="A2729" t="s">
        <v>38</v>
      </c>
      <c r="B2729" t="s">
        <v>92</v>
      </c>
      <c r="C2729">
        <v>170464</v>
      </c>
      <c r="D2729">
        <v>2017</v>
      </c>
      <c r="E2729" t="s">
        <v>66</v>
      </c>
      <c r="F2729" t="s">
        <v>434</v>
      </c>
      <c r="H2729" t="s">
        <v>246</v>
      </c>
      <c r="I2729">
        <v>8</v>
      </c>
      <c r="J2729" t="s">
        <v>59</v>
      </c>
      <c r="K2729">
        <v>4</v>
      </c>
      <c r="L2729" t="s">
        <v>44</v>
      </c>
      <c r="M2729">
        <v>6.6999998092651367</v>
      </c>
      <c r="N2729" t="s">
        <v>87</v>
      </c>
      <c r="O2729" t="s">
        <v>46</v>
      </c>
      <c r="Q2729" t="s">
        <v>88</v>
      </c>
      <c r="R2729" t="s">
        <v>89</v>
      </c>
      <c r="S2729">
        <v>440</v>
      </c>
      <c r="T2729" t="s">
        <v>219</v>
      </c>
      <c r="U2729" t="s">
        <v>72</v>
      </c>
      <c r="W2729" t="s">
        <v>220</v>
      </c>
      <c r="X2729" t="s">
        <v>74</v>
      </c>
      <c r="Y2729">
        <v>39135</v>
      </c>
      <c r="Z2729">
        <v>0</v>
      </c>
      <c r="AA2729" t="s">
        <v>75</v>
      </c>
      <c r="AB2729" t="s">
        <v>91</v>
      </c>
      <c r="AC2729">
        <v>45</v>
      </c>
      <c r="AD2729">
        <v>11</v>
      </c>
      <c r="AE2729">
        <v>4</v>
      </c>
      <c r="AF2729">
        <v>2025</v>
      </c>
      <c r="AG2729">
        <v>20251104</v>
      </c>
      <c r="AH2729" s="2">
        <v>31800</v>
      </c>
      <c r="AI2729" s="2">
        <v>26301.66015625</v>
      </c>
      <c r="AJ2729" s="2">
        <f t="shared" si="338"/>
        <v>5498.33984375</v>
      </c>
      <c r="AK2729" s="6">
        <f t="shared" si="339"/>
        <v>0.17290376867138366</v>
      </c>
      <c r="AL2729" s="12">
        <v>31800</v>
      </c>
      <c r="AM2729" s="12">
        <v>23787.780165856861</v>
      </c>
      <c r="AN2729" s="12">
        <f t="shared" si="340"/>
        <v>8012.2198341431395</v>
      </c>
      <c r="AO2729" s="13">
        <f t="shared" si="341"/>
        <v>0.25195659855796038</v>
      </c>
      <c r="AP2729" s="16">
        <v>31800</v>
      </c>
      <c r="AQ2729" s="16">
        <v>23211.144720796408</v>
      </c>
      <c r="AR2729" s="16">
        <f t="shared" si="342"/>
        <v>8588.8552792035916</v>
      </c>
      <c r="AS2729" s="17">
        <f t="shared" si="336"/>
        <v>0.27008978865420097</v>
      </c>
      <c r="AT2729" s="20">
        <v>31800</v>
      </c>
      <c r="AU2729" s="20">
        <v>26422.80405405405</v>
      </c>
      <c r="AV2729" s="20">
        <f t="shared" si="337"/>
        <v>5377.1959459459504</v>
      </c>
      <c r="AW2729" s="21">
        <f t="shared" si="343"/>
        <v>0.16909421213666512</v>
      </c>
    </row>
    <row r="2730" spans="1:49" x14ac:dyDescent="0.25">
      <c r="A2730" t="s">
        <v>77</v>
      </c>
      <c r="B2730" t="s">
        <v>596</v>
      </c>
      <c r="C2730">
        <v>59233</v>
      </c>
      <c r="D2730">
        <v>2019</v>
      </c>
      <c r="E2730" t="s">
        <v>139</v>
      </c>
      <c r="F2730" t="s">
        <v>311</v>
      </c>
      <c r="G2730" t="s">
        <v>642</v>
      </c>
      <c r="I2730">
        <v>4</v>
      </c>
      <c r="J2730" t="s">
        <v>129</v>
      </c>
      <c r="K2730">
        <v>4</v>
      </c>
      <c r="L2730" t="s">
        <v>44</v>
      </c>
      <c r="M2730">
        <v>2.5</v>
      </c>
      <c r="N2730" t="s">
        <v>45</v>
      </c>
      <c r="O2730" t="s">
        <v>46</v>
      </c>
      <c r="Q2730" t="s">
        <v>118</v>
      </c>
      <c r="R2730" t="s">
        <v>48</v>
      </c>
      <c r="T2730" t="s">
        <v>49</v>
      </c>
      <c r="W2730" t="s">
        <v>120</v>
      </c>
      <c r="X2730" t="s">
        <v>74</v>
      </c>
      <c r="Z2730">
        <v>0</v>
      </c>
      <c r="AA2730" t="s">
        <v>75</v>
      </c>
      <c r="AB2730" t="s">
        <v>122</v>
      </c>
      <c r="AC2730">
        <v>45</v>
      </c>
      <c r="AD2730">
        <v>11</v>
      </c>
      <c r="AE2730">
        <v>4</v>
      </c>
      <c r="AF2730">
        <v>2025</v>
      </c>
      <c r="AG2730">
        <v>20251105</v>
      </c>
      <c r="AH2730" s="2">
        <v>10600</v>
      </c>
      <c r="AI2730" s="2">
        <v>11090.521484375</v>
      </c>
      <c r="AJ2730" s="2">
        <f t="shared" si="338"/>
        <v>490.521484375</v>
      </c>
      <c r="AK2730" s="6">
        <f t="shared" si="339"/>
        <v>4.6275611733490568E-2</v>
      </c>
      <c r="AL2730" s="12">
        <v>10600</v>
      </c>
      <c r="AM2730" s="12">
        <v>10899.957069798609</v>
      </c>
      <c r="AN2730" s="12">
        <f t="shared" si="340"/>
        <v>299.95706979860915</v>
      </c>
      <c r="AO2730" s="13">
        <f t="shared" si="341"/>
        <v>2.8297836773453693E-2</v>
      </c>
      <c r="AP2730" s="16">
        <v>10600</v>
      </c>
      <c r="AQ2730" s="16">
        <v>10869.55469409378</v>
      </c>
      <c r="AR2730" s="16">
        <f t="shared" si="342"/>
        <v>269.5546940937802</v>
      </c>
      <c r="AS2730" s="17">
        <f t="shared" si="336"/>
        <v>2.5429688122054737E-2</v>
      </c>
      <c r="AT2730" s="20">
        <v>10600</v>
      </c>
      <c r="AU2730" s="20">
        <v>11088.8602383532</v>
      </c>
      <c r="AV2730" s="20">
        <f t="shared" si="337"/>
        <v>488.86023835319975</v>
      </c>
      <c r="AW2730" s="21">
        <f t="shared" si="343"/>
        <v>4.6118890410679222E-2</v>
      </c>
    </row>
    <row r="2731" spans="1:49" x14ac:dyDescent="0.25">
      <c r="A2731" t="s">
        <v>38</v>
      </c>
      <c r="B2731" t="s">
        <v>105</v>
      </c>
      <c r="C2731">
        <v>178775</v>
      </c>
      <c r="D2731">
        <v>2010</v>
      </c>
      <c r="E2731" t="s">
        <v>155</v>
      </c>
      <c r="F2731" t="s">
        <v>201</v>
      </c>
      <c r="G2731" t="s">
        <v>1766</v>
      </c>
      <c r="I2731">
        <v>4</v>
      </c>
      <c r="J2731" t="s">
        <v>196</v>
      </c>
      <c r="K2731">
        <v>4</v>
      </c>
      <c r="L2731" t="s">
        <v>44</v>
      </c>
      <c r="M2731">
        <v>2</v>
      </c>
      <c r="N2731" t="s">
        <v>45</v>
      </c>
      <c r="Q2731" t="s">
        <v>118</v>
      </c>
      <c r="T2731" t="s">
        <v>49</v>
      </c>
      <c r="W2731" t="s">
        <v>120</v>
      </c>
      <c r="X2731" t="s">
        <v>63</v>
      </c>
      <c r="Z2731">
        <v>0</v>
      </c>
      <c r="AA2731" t="s">
        <v>75</v>
      </c>
      <c r="AB2731" t="s">
        <v>122</v>
      </c>
      <c r="AC2731">
        <v>45</v>
      </c>
      <c r="AD2731">
        <v>11</v>
      </c>
      <c r="AE2731">
        <v>4</v>
      </c>
      <c r="AF2731">
        <v>2025</v>
      </c>
      <c r="AG2731">
        <v>20251104</v>
      </c>
      <c r="AH2731" s="2">
        <v>900</v>
      </c>
      <c r="AI2731" s="2">
        <v>1080.314575195312</v>
      </c>
      <c r="AJ2731" s="2">
        <f t="shared" si="338"/>
        <v>180.31457519531205</v>
      </c>
      <c r="AK2731" s="6">
        <f t="shared" si="339"/>
        <v>0.20034952799479117</v>
      </c>
      <c r="AL2731" s="12">
        <v>900</v>
      </c>
      <c r="AM2731" s="12">
        <v>987.87664630143297</v>
      </c>
      <c r="AN2731" s="12">
        <f t="shared" si="340"/>
        <v>87.87664630143297</v>
      </c>
      <c r="AO2731" s="13">
        <f t="shared" si="341"/>
        <v>9.7640718112703306E-2</v>
      </c>
      <c r="AP2731" s="16">
        <v>900</v>
      </c>
      <c r="AQ2731" s="16">
        <v>1074.0403811643421</v>
      </c>
      <c r="AR2731" s="16">
        <f t="shared" si="342"/>
        <v>174.04038116434208</v>
      </c>
      <c r="AS2731" s="17">
        <f t="shared" si="336"/>
        <v>0.19337820129371341</v>
      </c>
      <c r="AT2731" s="20">
        <v>900</v>
      </c>
      <c r="AU2731" s="20">
        <v>1163.5007836990601</v>
      </c>
      <c r="AV2731" s="20">
        <f t="shared" si="337"/>
        <v>263.50078369906009</v>
      </c>
      <c r="AW2731" s="21">
        <f t="shared" si="343"/>
        <v>0.29277864855451119</v>
      </c>
    </row>
    <row r="2732" spans="1:49" x14ac:dyDescent="0.25">
      <c r="A2732" t="s">
        <v>109</v>
      </c>
      <c r="B2732" t="s">
        <v>317</v>
      </c>
      <c r="C2732">
        <v>73826</v>
      </c>
      <c r="D2732">
        <v>2016</v>
      </c>
      <c r="E2732" t="s">
        <v>425</v>
      </c>
      <c r="F2732" t="s">
        <v>1334</v>
      </c>
      <c r="G2732" t="s">
        <v>107</v>
      </c>
      <c r="I2732">
        <v>6</v>
      </c>
      <c r="J2732" t="s">
        <v>129</v>
      </c>
      <c r="K2732">
        <v>4</v>
      </c>
      <c r="L2732" t="s">
        <v>44</v>
      </c>
      <c r="M2732">
        <v>3</v>
      </c>
      <c r="N2732" t="s">
        <v>87</v>
      </c>
      <c r="O2732" t="s">
        <v>180</v>
      </c>
      <c r="P2732">
        <v>2</v>
      </c>
      <c r="Q2732" t="s">
        <v>60</v>
      </c>
      <c r="S2732">
        <v>340</v>
      </c>
      <c r="T2732" t="s">
        <v>49</v>
      </c>
      <c r="U2732" t="s">
        <v>72</v>
      </c>
      <c r="V2732" t="s">
        <v>1606</v>
      </c>
      <c r="W2732" t="s">
        <v>90</v>
      </c>
      <c r="X2732" t="s">
        <v>428</v>
      </c>
      <c r="Z2732">
        <v>0</v>
      </c>
      <c r="AA2732" t="s">
        <v>75</v>
      </c>
      <c r="AB2732" t="s">
        <v>83</v>
      </c>
      <c r="AC2732">
        <v>45</v>
      </c>
      <c r="AD2732">
        <v>11</v>
      </c>
      <c r="AE2732">
        <v>4</v>
      </c>
      <c r="AF2732">
        <v>2025</v>
      </c>
      <c r="AG2732">
        <v>20251105</v>
      </c>
      <c r="AH2732" s="2">
        <v>4000</v>
      </c>
      <c r="AI2732" s="2">
        <v>6344.3642578125</v>
      </c>
      <c r="AJ2732" s="2">
        <f t="shared" si="338"/>
        <v>2344.3642578125</v>
      </c>
      <c r="AK2732" s="6">
        <f t="shared" si="339"/>
        <v>0.58609106445312498</v>
      </c>
      <c r="AL2732" s="12">
        <v>4000</v>
      </c>
      <c r="AM2732" s="12">
        <v>5613.769822186262</v>
      </c>
      <c r="AN2732" s="12">
        <f t="shared" si="340"/>
        <v>1613.769822186262</v>
      </c>
      <c r="AO2732" s="13">
        <f t="shared" si="341"/>
        <v>0.40344245554656549</v>
      </c>
      <c r="AP2732" s="16">
        <v>4000</v>
      </c>
      <c r="AQ2732" s="16">
        <v>6300.2057744153226</v>
      </c>
      <c r="AR2732" s="16">
        <f t="shared" si="342"/>
        <v>2300.2057744153226</v>
      </c>
      <c r="AS2732" s="17">
        <f t="shared" si="336"/>
        <v>0.57505144360383065</v>
      </c>
      <c r="AT2732" s="20">
        <v>4000</v>
      </c>
      <c r="AU2732" s="20">
        <v>6668.5734870317001</v>
      </c>
      <c r="AV2732" s="20">
        <f t="shared" si="337"/>
        <v>2668.5734870317001</v>
      </c>
      <c r="AW2732" s="21">
        <f t="shared" si="343"/>
        <v>0.66714337175792504</v>
      </c>
    </row>
    <row r="2733" spans="1:49" x14ac:dyDescent="0.25">
      <c r="A2733" t="s">
        <v>109</v>
      </c>
      <c r="B2733" t="s">
        <v>317</v>
      </c>
      <c r="C2733">
        <v>114508</v>
      </c>
      <c r="D2733">
        <v>2017</v>
      </c>
      <c r="E2733" t="s">
        <v>139</v>
      </c>
      <c r="F2733" t="s">
        <v>264</v>
      </c>
      <c r="I2733">
        <v>4</v>
      </c>
      <c r="J2733" t="s">
        <v>129</v>
      </c>
      <c r="K2733">
        <v>4</v>
      </c>
      <c r="L2733" t="s">
        <v>44</v>
      </c>
      <c r="M2733">
        <v>1.799999952316284</v>
      </c>
      <c r="N2733" t="s">
        <v>45</v>
      </c>
      <c r="O2733" t="s">
        <v>46</v>
      </c>
      <c r="P2733">
        <v>1</v>
      </c>
      <c r="Q2733" t="s">
        <v>118</v>
      </c>
      <c r="R2733" t="s">
        <v>48</v>
      </c>
      <c r="S2733">
        <v>130</v>
      </c>
      <c r="T2733" t="s">
        <v>49</v>
      </c>
      <c r="U2733" t="s">
        <v>50</v>
      </c>
      <c r="W2733" t="s">
        <v>120</v>
      </c>
      <c r="X2733" t="s">
        <v>121</v>
      </c>
      <c r="Z2733">
        <v>0</v>
      </c>
      <c r="AA2733" t="s">
        <v>75</v>
      </c>
      <c r="AB2733" t="s">
        <v>122</v>
      </c>
      <c r="AC2733">
        <v>45</v>
      </c>
      <c r="AD2733">
        <v>11</v>
      </c>
      <c r="AE2733">
        <v>4</v>
      </c>
      <c r="AF2733">
        <v>2025</v>
      </c>
      <c r="AG2733">
        <v>20251105</v>
      </c>
      <c r="AH2733" s="2">
        <v>1900</v>
      </c>
      <c r="AI2733" s="2">
        <v>1559.781616210938</v>
      </c>
      <c r="AJ2733" s="2">
        <f t="shared" si="338"/>
        <v>340.21838378906205</v>
      </c>
      <c r="AK2733" s="6">
        <f t="shared" si="339"/>
        <v>0.17906230725740108</v>
      </c>
      <c r="AL2733" s="12">
        <v>1900</v>
      </c>
      <c r="AM2733" s="12">
        <v>1542.5836319227799</v>
      </c>
      <c r="AN2733" s="12">
        <f t="shared" si="340"/>
        <v>357.41636807722011</v>
      </c>
      <c r="AO2733" s="13">
        <f t="shared" si="341"/>
        <v>0.18811387793537901</v>
      </c>
      <c r="AP2733" s="16">
        <v>1900</v>
      </c>
      <c r="AQ2733" s="16">
        <v>1722.5707587234531</v>
      </c>
      <c r="AR2733" s="16">
        <f t="shared" si="342"/>
        <v>177.42924127654692</v>
      </c>
      <c r="AS2733" s="17">
        <f t="shared" si="336"/>
        <v>9.3383811198182592E-2</v>
      </c>
      <c r="AT2733" s="20">
        <v>1900</v>
      </c>
      <c r="AU2733" s="20">
        <v>1631.3304794520541</v>
      </c>
      <c r="AV2733" s="20">
        <f t="shared" si="337"/>
        <v>268.66952054794592</v>
      </c>
      <c r="AW2733" s="21">
        <f t="shared" si="343"/>
        <v>0.14140501081470838</v>
      </c>
    </row>
    <row r="2734" spans="1:49" x14ac:dyDescent="0.25">
      <c r="A2734" t="s">
        <v>38</v>
      </c>
      <c r="B2734" t="s">
        <v>39</v>
      </c>
      <c r="C2734">
        <v>166944</v>
      </c>
      <c r="D2734">
        <v>2008</v>
      </c>
      <c r="E2734" t="s">
        <v>111</v>
      </c>
      <c r="F2734" t="s">
        <v>625</v>
      </c>
      <c r="H2734" t="s">
        <v>1446</v>
      </c>
      <c r="I2734">
        <v>6</v>
      </c>
      <c r="J2734" t="s">
        <v>59</v>
      </c>
      <c r="K2734">
        <v>2</v>
      </c>
      <c r="L2734" t="s">
        <v>44</v>
      </c>
      <c r="M2734">
        <v>3.7000000476837158</v>
      </c>
      <c r="N2734" t="s">
        <v>70</v>
      </c>
      <c r="O2734" t="s">
        <v>46</v>
      </c>
      <c r="Q2734" t="s">
        <v>88</v>
      </c>
      <c r="R2734" t="s">
        <v>48</v>
      </c>
      <c r="T2734" t="s">
        <v>49</v>
      </c>
      <c r="U2734" t="s">
        <v>72</v>
      </c>
      <c r="W2734" t="s">
        <v>90</v>
      </c>
      <c r="X2734" t="s">
        <v>74</v>
      </c>
      <c r="Z2734">
        <v>0</v>
      </c>
      <c r="AA2734" t="s">
        <v>75</v>
      </c>
      <c r="AB2734" t="s">
        <v>91</v>
      </c>
      <c r="AC2734">
        <v>45</v>
      </c>
      <c r="AD2734">
        <v>11</v>
      </c>
      <c r="AE2734">
        <v>4</v>
      </c>
      <c r="AF2734">
        <v>2025</v>
      </c>
      <c r="AG2734">
        <v>20251104</v>
      </c>
      <c r="AH2734" s="2">
        <v>2200</v>
      </c>
      <c r="AI2734" s="2">
        <v>2259.177978515625</v>
      </c>
      <c r="AJ2734" s="2">
        <f t="shared" si="338"/>
        <v>59.177978515625</v>
      </c>
      <c r="AK2734" s="6">
        <f t="shared" si="339"/>
        <v>2.6899081143465908E-2</v>
      </c>
      <c r="AL2734" s="12">
        <v>2200</v>
      </c>
      <c r="AM2734" s="12">
        <v>2298.7009847874901</v>
      </c>
      <c r="AN2734" s="12">
        <f t="shared" si="340"/>
        <v>98.700984787490142</v>
      </c>
      <c r="AO2734" s="13">
        <f t="shared" si="341"/>
        <v>4.48640839943137E-2</v>
      </c>
      <c r="AP2734" s="16">
        <v>2200</v>
      </c>
      <c r="AQ2734" s="16">
        <v>2448.2961857270011</v>
      </c>
      <c r="AR2734" s="16">
        <f t="shared" si="342"/>
        <v>248.2961857270011</v>
      </c>
      <c r="AS2734" s="17">
        <f t="shared" si="336"/>
        <v>0.11286190260318232</v>
      </c>
      <c r="AT2734" s="20">
        <v>2200</v>
      </c>
      <c r="AU2734" s="20">
        <v>2273.4407294832822</v>
      </c>
      <c r="AV2734" s="20">
        <f t="shared" si="337"/>
        <v>73.440729483282212</v>
      </c>
      <c r="AW2734" s="21">
        <f t="shared" si="343"/>
        <v>3.338214976512828E-2</v>
      </c>
    </row>
    <row r="2735" spans="1:49" x14ac:dyDescent="0.25">
      <c r="A2735" t="s">
        <v>109</v>
      </c>
      <c r="B2735" t="s">
        <v>538</v>
      </c>
      <c r="C2735">
        <v>36095</v>
      </c>
      <c r="D2735">
        <v>2024</v>
      </c>
      <c r="E2735" t="s">
        <v>57</v>
      </c>
      <c r="F2735" t="s">
        <v>232</v>
      </c>
      <c r="G2735" t="s">
        <v>1360</v>
      </c>
      <c r="I2735">
        <v>4</v>
      </c>
      <c r="J2735" t="s">
        <v>129</v>
      </c>
      <c r="K2735">
        <v>4</v>
      </c>
      <c r="L2735" t="s">
        <v>44</v>
      </c>
      <c r="M2735">
        <v>2</v>
      </c>
      <c r="N2735" t="s">
        <v>45</v>
      </c>
      <c r="O2735" t="s">
        <v>46</v>
      </c>
      <c r="P2735">
        <v>5</v>
      </c>
      <c r="Q2735" t="s">
        <v>118</v>
      </c>
      <c r="S2735">
        <v>147</v>
      </c>
      <c r="T2735" t="s">
        <v>49</v>
      </c>
      <c r="V2735" t="s">
        <v>424</v>
      </c>
      <c r="W2735" t="s">
        <v>120</v>
      </c>
      <c r="X2735" t="s">
        <v>121</v>
      </c>
      <c r="Z2735">
        <v>0</v>
      </c>
      <c r="AA2735" t="s">
        <v>75</v>
      </c>
      <c r="AB2735" t="s">
        <v>122</v>
      </c>
      <c r="AC2735">
        <v>45</v>
      </c>
      <c r="AD2735">
        <v>11</v>
      </c>
      <c r="AE2735">
        <v>4</v>
      </c>
      <c r="AF2735">
        <v>2025</v>
      </c>
      <c r="AG2735">
        <v>20251105</v>
      </c>
      <c r="AH2735" s="2">
        <v>15200</v>
      </c>
      <c r="AI2735" s="2">
        <v>15775.5927734375</v>
      </c>
      <c r="AJ2735" s="2">
        <f t="shared" si="338"/>
        <v>575.5927734375</v>
      </c>
      <c r="AK2735" s="6">
        <f t="shared" si="339"/>
        <v>3.786794562088816E-2</v>
      </c>
      <c r="AL2735" s="12">
        <v>15200</v>
      </c>
      <c r="AM2735" s="12">
        <v>14589.75328735987</v>
      </c>
      <c r="AN2735" s="12">
        <f t="shared" si="340"/>
        <v>610.24671264012977</v>
      </c>
      <c r="AO2735" s="13">
        <f t="shared" si="341"/>
        <v>4.0147810042113798E-2</v>
      </c>
      <c r="AP2735" s="16">
        <v>15200</v>
      </c>
      <c r="AQ2735" s="16">
        <v>14798.37155148748</v>
      </c>
      <c r="AR2735" s="16">
        <f t="shared" si="342"/>
        <v>401.62844851251975</v>
      </c>
      <c r="AS2735" s="17">
        <f t="shared" si="336"/>
        <v>2.6422924244244722E-2</v>
      </c>
      <c r="AT2735" s="20">
        <v>15200</v>
      </c>
      <c r="AU2735" s="20">
        <v>15963.517730496451</v>
      </c>
      <c r="AV2735" s="20">
        <f t="shared" si="337"/>
        <v>763.51773049645089</v>
      </c>
      <c r="AW2735" s="21">
        <f t="shared" si="343"/>
        <v>5.0231429637924402E-2</v>
      </c>
    </row>
    <row r="2736" spans="1:49" x14ac:dyDescent="0.25">
      <c r="A2736" t="s">
        <v>38</v>
      </c>
      <c r="B2736" t="s">
        <v>39</v>
      </c>
      <c r="C2736">
        <v>121349</v>
      </c>
      <c r="D2736">
        <v>2019</v>
      </c>
      <c r="E2736" t="s">
        <v>155</v>
      </c>
      <c r="F2736" t="s">
        <v>605</v>
      </c>
      <c r="G2736" t="s">
        <v>1152</v>
      </c>
      <c r="I2736">
        <v>4</v>
      </c>
      <c r="J2736" t="s">
        <v>43</v>
      </c>
      <c r="K2736">
        <v>4</v>
      </c>
      <c r="L2736" t="s">
        <v>44</v>
      </c>
      <c r="M2736">
        <v>2</v>
      </c>
      <c r="N2736" t="s">
        <v>45</v>
      </c>
      <c r="O2736" t="s">
        <v>46</v>
      </c>
      <c r="Q2736" t="s">
        <v>60</v>
      </c>
      <c r="R2736" t="s">
        <v>48</v>
      </c>
      <c r="S2736">
        <v>164</v>
      </c>
      <c r="T2736" t="s">
        <v>49</v>
      </c>
      <c r="V2736" t="s">
        <v>653</v>
      </c>
      <c r="W2736" t="s">
        <v>62</v>
      </c>
      <c r="X2736" t="s">
        <v>63</v>
      </c>
      <c r="Z2736">
        <v>0</v>
      </c>
      <c r="AA2736" t="s">
        <v>75</v>
      </c>
      <c r="AB2736" t="s">
        <v>83</v>
      </c>
      <c r="AC2736">
        <v>45</v>
      </c>
      <c r="AD2736">
        <v>11</v>
      </c>
      <c r="AE2736">
        <v>4</v>
      </c>
      <c r="AF2736">
        <v>2025</v>
      </c>
      <c r="AG2736">
        <v>20251104</v>
      </c>
      <c r="AH2736" s="2">
        <v>7500</v>
      </c>
      <c r="AI2736" s="2">
        <v>6289.35498046875</v>
      </c>
      <c r="AJ2736" s="2">
        <f t="shared" si="338"/>
        <v>1210.64501953125</v>
      </c>
      <c r="AK2736" s="6">
        <f t="shared" si="339"/>
        <v>0.16141933593749999</v>
      </c>
      <c r="AL2736" s="12">
        <v>7500</v>
      </c>
      <c r="AM2736" s="12">
        <v>6028.2581272488069</v>
      </c>
      <c r="AN2736" s="12">
        <f t="shared" si="340"/>
        <v>1471.7418727511931</v>
      </c>
      <c r="AO2736" s="13">
        <f t="shared" si="341"/>
        <v>0.19623224970015909</v>
      </c>
      <c r="AP2736" s="16">
        <v>7500</v>
      </c>
      <c r="AQ2736" s="16">
        <v>6062.7775490099011</v>
      </c>
      <c r="AR2736" s="16">
        <f t="shared" si="342"/>
        <v>1437.2224509900989</v>
      </c>
      <c r="AS2736" s="17">
        <f t="shared" si="336"/>
        <v>0.19162966013201319</v>
      </c>
      <c r="AT2736" s="20">
        <v>7500</v>
      </c>
      <c r="AU2736" s="20">
        <v>6441.05</v>
      </c>
      <c r="AV2736" s="20">
        <f t="shared" si="337"/>
        <v>1058.9499999999998</v>
      </c>
      <c r="AW2736" s="21">
        <f t="shared" si="343"/>
        <v>0.14119333333333331</v>
      </c>
    </row>
    <row r="2737" spans="1:49" x14ac:dyDescent="0.25">
      <c r="A2737" t="s">
        <v>77</v>
      </c>
      <c r="B2737" t="s">
        <v>811</v>
      </c>
      <c r="C2737">
        <v>176427</v>
      </c>
      <c r="D2737">
        <v>2018</v>
      </c>
      <c r="E2737" t="s">
        <v>135</v>
      </c>
      <c r="F2737" t="s">
        <v>312</v>
      </c>
      <c r="G2737" t="s">
        <v>1622</v>
      </c>
      <c r="I2737">
        <v>4</v>
      </c>
      <c r="J2737" t="s">
        <v>59</v>
      </c>
      <c r="K2737">
        <v>4</v>
      </c>
      <c r="L2737" t="s">
        <v>44</v>
      </c>
      <c r="M2737">
        <v>2.4000000953674321</v>
      </c>
      <c r="N2737" t="s">
        <v>45</v>
      </c>
      <c r="O2737" t="s">
        <v>46</v>
      </c>
      <c r="P2737">
        <v>2</v>
      </c>
      <c r="Q2737" t="s">
        <v>60</v>
      </c>
      <c r="R2737" t="s">
        <v>96</v>
      </c>
      <c r="S2737">
        <v>180</v>
      </c>
      <c r="T2737" t="s">
        <v>49</v>
      </c>
      <c r="U2737" t="s">
        <v>50</v>
      </c>
      <c r="W2737" t="s">
        <v>62</v>
      </c>
      <c r="X2737" t="s">
        <v>121</v>
      </c>
      <c r="Y2737">
        <v>24395</v>
      </c>
      <c r="Z2737">
        <v>0</v>
      </c>
      <c r="AA2737" t="s">
        <v>75</v>
      </c>
      <c r="AB2737" t="s">
        <v>83</v>
      </c>
      <c r="AC2737">
        <v>45</v>
      </c>
      <c r="AD2737">
        <v>11</v>
      </c>
      <c r="AE2737">
        <v>4</v>
      </c>
      <c r="AF2737">
        <v>2025</v>
      </c>
      <c r="AG2737">
        <v>20251105</v>
      </c>
      <c r="AH2737" s="2">
        <v>2000</v>
      </c>
      <c r="AI2737" s="2">
        <v>2103.614013671875</v>
      </c>
      <c r="AJ2737" s="2">
        <f t="shared" si="338"/>
        <v>103.614013671875</v>
      </c>
      <c r="AK2737" s="6">
        <f t="shared" si="339"/>
        <v>5.1807006835937502E-2</v>
      </c>
      <c r="AL2737" s="12">
        <v>2000</v>
      </c>
      <c r="AM2737" s="12">
        <v>2143.144784941901</v>
      </c>
      <c r="AN2737" s="12">
        <f t="shared" si="340"/>
        <v>143.14478494190098</v>
      </c>
      <c r="AO2737" s="13">
        <f t="shared" si="341"/>
        <v>7.1572392470950486E-2</v>
      </c>
      <c r="AP2737" s="16">
        <v>2000</v>
      </c>
      <c r="AQ2737" s="16">
        <v>2373.4797902877308</v>
      </c>
      <c r="AR2737" s="16">
        <f t="shared" si="342"/>
        <v>373.47979028773079</v>
      </c>
      <c r="AS2737" s="17">
        <f t="shared" si="336"/>
        <v>0.18673989514386541</v>
      </c>
      <c r="AT2737" s="20">
        <v>2000</v>
      </c>
      <c r="AU2737" s="20">
        <v>2089.0078843626802</v>
      </c>
      <c r="AV2737" s="20">
        <f t="shared" si="337"/>
        <v>89.007884362680215</v>
      </c>
      <c r="AW2737" s="21">
        <f t="shared" si="343"/>
        <v>4.4503942181340107E-2</v>
      </c>
    </row>
    <row r="2738" spans="1:49" x14ac:dyDescent="0.25">
      <c r="A2738" t="s">
        <v>123</v>
      </c>
      <c r="B2738" t="s">
        <v>440</v>
      </c>
      <c r="C2738">
        <v>150625</v>
      </c>
      <c r="D2738">
        <v>2016</v>
      </c>
      <c r="E2738" t="s">
        <v>139</v>
      </c>
      <c r="F2738" t="s">
        <v>511</v>
      </c>
      <c r="I2738">
        <v>8</v>
      </c>
      <c r="J2738" t="s">
        <v>69</v>
      </c>
      <c r="K2738">
        <v>4</v>
      </c>
      <c r="L2738" t="s">
        <v>44</v>
      </c>
      <c r="M2738">
        <v>5</v>
      </c>
      <c r="N2738" t="s">
        <v>87</v>
      </c>
      <c r="O2738" t="s">
        <v>46</v>
      </c>
      <c r="P2738">
        <v>2</v>
      </c>
      <c r="Q2738" t="s">
        <v>88</v>
      </c>
      <c r="R2738" t="s">
        <v>89</v>
      </c>
      <c r="T2738" t="s">
        <v>219</v>
      </c>
      <c r="W2738" t="s">
        <v>73</v>
      </c>
      <c r="X2738" t="s">
        <v>74</v>
      </c>
      <c r="Z2738">
        <v>0</v>
      </c>
      <c r="AA2738" t="s">
        <v>75</v>
      </c>
      <c r="AB2738" t="s">
        <v>91</v>
      </c>
      <c r="AC2738">
        <v>45</v>
      </c>
      <c r="AD2738">
        <v>11</v>
      </c>
      <c r="AE2738">
        <v>4</v>
      </c>
      <c r="AF2738">
        <v>2025</v>
      </c>
      <c r="AG2738">
        <v>20251105</v>
      </c>
      <c r="AH2738" s="2">
        <v>8300</v>
      </c>
      <c r="AI2738" s="2">
        <v>8463.3154296875</v>
      </c>
      <c r="AJ2738" s="2">
        <f t="shared" si="338"/>
        <v>163.3154296875</v>
      </c>
      <c r="AK2738" s="6">
        <f t="shared" si="339"/>
        <v>1.96765577936747E-2</v>
      </c>
      <c r="AL2738" s="12">
        <v>8300</v>
      </c>
      <c r="AM2738" s="12">
        <v>8301.2614725700005</v>
      </c>
      <c r="AN2738" s="12">
        <f t="shared" si="340"/>
        <v>1.2614725700004783</v>
      </c>
      <c r="AO2738" s="13">
        <f t="shared" si="341"/>
        <v>1.5198464698800945E-4</v>
      </c>
      <c r="AP2738" s="16">
        <v>8300</v>
      </c>
      <c r="AQ2738" s="16">
        <v>8316.5160514246982</v>
      </c>
      <c r="AR2738" s="16">
        <f t="shared" si="342"/>
        <v>16.516051424698162</v>
      </c>
      <c r="AS2738" s="17">
        <f t="shared" si="336"/>
        <v>1.9898857138190558E-3</v>
      </c>
      <c r="AT2738" s="20">
        <v>8300</v>
      </c>
      <c r="AU2738" s="20">
        <v>8469.5711183496205</v>
      </c>
      <c r="AV2738" s="20">
        <f t="shared" si="337"/>
        <v>169.57111834962052</v>
      </c>
      <c r="AW2738" s="21">
        <f t="shared" si="343"/>
        <v>2.0430255222845847E-2</v>
      </c>
    </row>
    <row r="2739" spans="1:49" x14ac:dyDescent="0.25">
      <c r="A2739" t="s">
        <v>77</v>
      </c>
      <c r="B2739" t="s">
        <v>596</v>
      </c>
      <c r="C2739">
        <v>138309</v>
      </c>
      <c r="D2739">
        <v>2008</v>
      </c>
      <c r="E2739" t="s">
        <v>250</v>
      </c>
      <c r="F2739" t="s">
        <v>550</v>
      </c>
      <c r="I2739">
        <v>4</v>
      </c>
      <c r="J2739" t="s">
        <v>129</v>
      </c>
      <c r="K2739">
        <v>4</v>
      </c>
      <c r="L2739" t="s">
        <v>44</v>
      </c>
      <c r="M2739">
        <v>2</v>
      </c>
      <c r="N2739" t="s">
        <v>45</v>
      </c>
      <c r="Q2739" t="s">
        <v>118</v>
      </c>
      <c r="S2739">
        <v>144</v>
      </c>
      <c r="T2739" t="s">
        <v>49</v>
      </c>
      <c r="V2739" t="s">
        <v>2028</v>
      </c>
      <c r="W2739" t="s">
        <v>120</v>
      </c>
      <c r="X2739" t="s">
        <v>53</v>
      </c>
      <c r="Z2739">
        <v>0</v>
      </c>
      <c r="AA2739" t="s">
        <v>75</v>
      </c>
      <c r="AB2739" t="s">
        <v>122</v>
      </c>
      <c r="AC2739">
        <v>45</v>
      </c>
      <c r="AD2739">
        <v>11</v>
      </c>
      <c r="AE2739">
        <v>4</v>
      </c>
      <c r="AF2739">
        <v>2025</v>
      </c>
      <c r="AG2739">
        <v>20251105</v>
      </c>
      <c r="AH2739" s="2">
        <v>450</v>
      </c>
      <c r="AI2739" s="2">
        <v>1209.953735351562</v>
      </c>
      <c r="AJ2739" s="2">
        <f t="shared" si="338"/>
        <v>759.95373535156205</v>
      </c>
      <c r="AK2739" s="6">
        <f t="shared" si="339"/>
        <v>1.6887860785590267</v>
      </c>
      <c r="AL2739" s="12">
        <v>450</v>
      </c>
      <c r="AM2739" s="12">
        <v>1156.4943241397471</v>
      </c>
      <c r="AN2739" s="12">
        <f t="shared" si="340"/>
        <v>706.49432413974705</v>
      </c>
      <c r="AO2739" s="13">
        <f t="shared" si="341"/>
        <v>1.5699873869772156</v>
      </c>
      <c r="AP2739" s="16">
        <v>450</v>
      </c>
      <c r="AQ2739" s="16">
        <v>1241.2641931370879</v>
      </c>
      <c r="AR2739" s="16">
        <f t="shared" si="342"/>
        <v>791.26419313708789</v>
      </c>
      <c r="AS2739" s="17">
        <f t="shared" si="336"/>
        <v>1.7583648736379731</v>
      </c>
      <c r="AT2739" s="20">
        <v>450</v>
      </c>
      <c r="AU2739" s="20">
        <v>1242.612540192926</v>
      </c>
      <c r="AV2739" s="20">
        <f t="shared" si="337"/>
        <v>792.61254019292596</v>
      </c>
      <c r="AW2739" s="21">
        <f t="shared" si="343"/>
        <v>1.7613612004287245</v>
      </c>
    </row>
    <row r="2740" spans="1:49" x14ac:dyDescent="0.25">
      <c r="A2740" t="s">
        <v>38</v>
      </c>
      <c r="B2740" t="s">
        <v>776</v>
      </c>
      <c r="C2740">
        <v>50471</v>
      </c>
      <c r="D2740">
        <v>2023</v>
      </c>
      <c r="E2740" t="s">
        <v>57</v>
      </c>
      <c r="F2740" t="s">
        <v>232</v>
      </c>
      <c r="G2740" t="s">
        <v>1049</v>
      </c>
      <c r="I2740">
        <v>4</v>
      </c>
      <c r="J2740" t="s">
        <v>69</v>
      </c>
      <c r="K2740">
        <v>4</v>
      </c>
      <c r="L2740" t="s">
        <v>44</v>
      </c>
      <c r="M2740">
        <v>2</v>
      </c>
      <c r="N2740" t="s">
        <v>45</v>
      </c>
      <c r="O2740" t="s">
        <v>46</v>
      </c>
      <c r="P2740">
        <v>4</v>
      </c>
      <c r="Q2740" t="s">
        <v>118</v>
      </c>
      <c r="S2740">
        <v>147</v>
      </c>
      <c r="T2740" t="s">
        <v>49</v>
      </c>
      <c r="V2740" t="s">
        <v>424</v>
      </c>
      <c r="W2740" t="s">
        <v>52</v>
      </c>
      <c r="X2740" t="s">
        <v>121</v>
      </c>
      <c r="Z2740">
        <v>0</v>
      </c>
      <c r="AA2740" t="s">
        <v>75</v>
      </c>
      <c r="AB2740" t="s">
        <v>122</v>
      </c>
      <c r="AC2740">
        <v>45</v>
      </c>
      <c r="AD2740">
        <v>11</v>
      </c>
      <c r="AE2740">
        <v>4</v>
      </c>
      <c r="AF2740">
        <v>2025</v>
      </c>
      <c r="AG2740">
        <v>20251105</v>
      </c>
      <c r="AH2740" s="2">
        <v>14000</v>
      </c>
      <c r="AI2740" s="2">
        <v>13368.7197265625</v>
      </c>
      <c r="AJ2740" s="2">
        <f t="shared" si="338"/>
        <v>631.2802734375</v>
      </c>
      <c r="AK2740" s="6">
        <f t="shared" si="339"/>
        <v>4.5091448102678573E-2</v>
      </c>
      <c r="AL2740" s="12">
        <v>14000</v>
      </c>
      <c r="AM2740" s="12">
        <v>12754.922364793571</v>
      </c>
      <c r="AN2740" s="12">
        <f t="shared" si="340"/>
        <v>1245.0776352064295</v>
      </c>
      <c r="AO2740" s="13">
        <f t="shared" si="341"/>
        <v>8.8934116800459248E-2</v>
      </c>
      <c r="AP2740" s="16">
        <v>14000</v>
      </c>
      <c r="AQ2740" s="16">
        <v>14521.77154776011</v>
      </c>
      <c r="AR2740" s="16">
        <f t="shared" si="342"/>
        <v>521.77154776011048</v>
      </c>
      <c r="AS2740" s="17">
        <f t="shared" si="336"/>
        <v>3.7269396268579322E-2</v>
      </c>
      <c r="AT2740" s="20">
        <v>14000</v>
      </c>
      <c r="AU2740" s="20">
        <v>13486.27049180328</v>
      </c>
      <c r="AV2740" s="20">
        <f t="shared" si="337"/>
        <v>513.72950819672042</v>
      </c>
      <c r="AW2740" s="21">
        <f t="shared" si="343"/>
        <v>3.6694964871194315E-2</v>
      </c>
    </row>
    <row r="2741" spans="1:49" x14ac:dyDescent="0.25">
      <c r="A2741" t="s">
        <v>38</v>
      </c>
      <c r="B2741" t="s">
        <v>259</v>
      </c>
      <c r="C2741">
        <v>165962</v>
      </c>
      <c r="D2741">
        <v>2016</v>
      </c>
      <c r="E2741" t="s">
        <v>40</v>
      </c>
      <c r="F2741" t="s">
        <v>577</v>
      </c>
      <c r="H2741" t="s">
        <v>1119</v>
      </c>
      <c r="I2741">
        <v>6</v>
      </c>
      <c r="J2741" t="s">
        <v>69</v>
      </c>
      <c r="K2741">
        <v>4</v>
      </c>
      <c r="L2741" t="s">
        <v>44</v>
      </c>
      <c r="M2741">
        <v>3.5</v>
      </c>
      <c r="N2741" t="s">
        <v>44</v>
      </c>
      <c r="O2741" t="s">
        <v>46</v>
      </c>
      <c r="P2741">
        <v>3</v>
      </c>
      <c r="Q2741" t="s">
        <v>215</v>
      </c>
      <c r="R2741" t="s">
        <v>89</v>
      </c>
      <c r="S2741">
        <v>295</v>
      </c>
      <c r="T2741" t="s">
        <v>49</v>
      </c>
      <c r="U2741" t="s">
        <v>72</v>
      </c>
      <c r="V2741" t="s">
        <v>145</v>
      </c>
      <c r="W2741" t="s">
        <v>134</v>
      </c>
      <c r="X2741" t="s">
        <v>74</v>
      </c>
      <c r="Z2741">
        <v>0</v>
      </c>
      <c r="AA2741" t="s">
        <v>75</v>
      </c>
      <c r="AB2741" t="s">
        <v>215</v>
      </c>
      <c r="AC2741">
        <v>45</v>
      </c>
      <c r="AD2741">
        <v>11</v>
      </c>
      <c r="AE2741">
        <v>4</v>
      </c>
      <c r="AF2741">
        <v>2025</v>
      </c>
      <c r="AG2741">
        <v>20251105</v>
      </c>
      <c r="AH2741" s="2">
        <v>10500</v>
      </c>
      <c r="AI2741" s="2">
        <v>7759.38427734375</v>
      </c>
      <c r="AJ2741" s="2">
        <f t="shared" si="338"/>
        <v>2740.61572265625</v>
      </c>
      <c r="AK2741" s="6">
        <f t="shared" si="339"/>
        <v>0.26101102120535713</v>
      </c>
      <c r="AL2741" s="12">
        <v>10500</v>
      </c>
      <c r="AM2741" s="12">
        <v>7193.3376714831684</v>
      </c>
      <c r="AN2741" s="12">
        <f t="shared" si="340"/>
        <v>3306.6623285168316</v>
      </c>
      <c r="AO2741" s="13">
        <f t="shared" si="341"/>
        <v>0.31492022176350776</v>
      </c>
      <c r="AP2741" s="16">
        <v>10500</v>
      </c>
      <c r="AQ2741" s="16">
        <v>6628.7749197357998</v>
      </c>
      <c r="AR2741" s="16">
        <f t="shared" si="342"/>
        <v>3871.2250802642002</v>
      </c>
      <c r="AS2741" s="17">
        <f t="shared" si="336"/>
        <v>0.3686881028823048</v>
      </c>
      <c r="AT2741" s="20">
        <v>10500</v>
      </c>
      <c r="AU2741" s="20">
        <v>7930.03064351379</v>
      </c>
      <c r="AV2741" s="20">
        <f t="shared" si="337"/>
        <v>2569.96935648621</v>
      </c>
      <c r="AW2741" s="21">
        <f t="shared" si="343"/>
        <v>0.24475898633202001</v>
      </c>
    </row>
    <row r="2742" spans="1:49" x14ac:dyDescent="0.25">
      <c r="A2742" t="s">
        <v>38</v>
      </c>
      <c r="B2742" t="s">
        <v>39</v>
      </c>
      <c r="C2742">
        <v>42264</v>
      </c>
      <c r="D2742">
        <v>2023</v>
      </c>
      <c r="E2742" t="s">
        <v>270</v>
      </c>
      <c r="F2742" t="s">
        <v>271</v>
      </c>
      <c r="H2742" t="s">
        <v>553</v>
      </c>
      <c r="I2742">
        <v>4</v>
      </c>
      <c r="J2742" t="s">
        <v>101</v>
      </c>
      <c r="K2742">
        <v>4</v>
      </c>
      <c r="L2742" t="s">
        <v>44</v>
      </c>
      <c r="M2742">
        <v>2.4000000953674321</v>
      </c>
      <c r="N2742" t="s">
        <v>45</v>
      </c>
      <c r="O2742" t="s">
        <v>46</v>
      </c>
      <c r="Q2742" t="s">
        <v>60</v>
      </c>
      <c r="R2742" t="s">
        <v>48</v>
      </c>
      <c r="S2742">
        <v>275</v>
      </c>
      <c r="T2742" t="s">
        <v>49</v>
      </c>
      <c r="U2742" t="s">
        <v>50</v>
      </c>
      <c r="V2742" t="s">
        <v>554</v>
      </c>
      <c r="W2742" t="s">
        <v>134</v>
      </c>
      <c r="X2742" t="s">
        <v>53</v>
      </c>
      <c r="Z2742">
        <v>0</v>
      </c>
      <c r="AA2742" t="s">
        <v>75</v>
      </c>
      <c r="AB2742" t="s">
        <v>83</v>
      </c>
      <c r="AC2742">
        <v>45</v>
      </c>
      <c r="AD2742">
        <v>11</v>
      </c>
      <c r="AE2742">
        <v>4</v>
      </c>
      <c r="AF2742">
        <v>2025</v>
      </c>
      <c r="AG2742">
        <v>20251104</v>
      </c>
      <c r="AH2742" s="2">
        <v>38500</v>
      </c>
      <c r="AI2742" s="2">
        <v>41093.265625</v>
      </c>
      <c r="AJ2742" s="2">
        <f t="shared" si="338"/>
        <v>2593.265625</v>
      </c>
      <c r="AK2742" s="6">
        <f t="shared" si="339"/>
        <v>6.7357548701298703E-2</v>
      </c>
      <c r="AL2742" s="12">
        <v>38500</v>
      </c>
      <c r="AM2742" s="12">
        <v>34742.124805185013</v>
      </c>
      <c r="AN2742" s="12">
        <f t="shared" si="340"/>
        <v>3757.8751948149875</v>
      </c>
      <c r="AO2742" s="13">
        <f t="shared" si="341"/>
        <v>9.7607147917272402E-2</v>
      </c>
      <c r="AP2742" s="16">
        <v>38500</v>
      </c>
      <c r="AQ2742" s="16">
        <v>34653.064460235248</v>
      </c>
      <c r="AR2742" s="16">
        <f t="shared" si="342"/>
        <v>3846.9355397647523</v>
      </c>
      <c r="AS2742" s="17">
        <f t="shared" si="336"/>
        <v>9.9920403630253313E-2</v>
      </c>
      <c r="AT2742" s="20">
        <v>38500</v>
      </c>
      <c r="AU2742" s="20">
        <v>41848.092485549132</v>
      </c>
      <c r="AV2742" s="20">
        <f t="shared" si="337"/>
        <v>3348.0924855491321</v>
      </c>
      <c r="AW2742" s="21">
        <f t="shared" si="343"/>
        <v>8.6963441183094334E-2</v>
      </c>
    </row>
    <row r="2743" spans="1:49" x14ac:dyDescent="0.25">
      <c r="A2743" t="s">
        <v>38</v>
      </c>
      <c r="B2743" t="s">
        <v>259</v>
      </c>
      <c r="C2743">
        <v>7549</v>
      </c>
      <c r="D2743">
        <v>2023</v>
      </c>
      <c r="E2743" t="s">
        <v>159</v>
      </c>
      <c r="F2743" t="s">
        <v>1111</v>
      </c>
      <c r="G2743" t="s">
        <v>1112</v>
      </c>
      <c r="I2743">
        <v>6</v>
      </c>
      <c r="J2743" t="s">
        <v>43</v>
      </c>
      <c r="K2743">
        <v>4</v>
      </c>
      <c r="L2743" t="s">
        <v>44</v>
      </c>
      <c r="M2743">
        <v>3.5</v>
      </c>
      <c r="N2743" t="s">
        <v>44</v>
      </c>
      <c r="O2743" t="s">
        <v>46</v>
      </c>
      <c r="P2743">
        <v>5</v>
      </c>
      <c r="Q2743" t="s">
        <v>88</v>
      </c>
      <c r="R2743" t="s">
        <v>89</v>
      </c>
      <c r="S2743">
        <v>280</v>
      </c>
      <c r="T2743" t="s">
        <v>49</v>
      </c>
      <c r="U2743" t="s">
        <v>72</v>
      </c>
      <c r="V2743" t="s">
        <v>382</v>
      </c>
      <c r="W2743" t="s">
        <v>90</v>
      </c>
      <c r="X2743" t="s">
        <v>74</v>
      </c>
      <c r="Z2743">
        <v>0</v>
      </c>
      <c r="AA2743" t="s">
        <v>75</v>
      </c>
      <c r="AB2743" t="s">
        <v>91</v>
      </c>
      <c r="AC2743">
        <v>45</v>
      </c>
      <c r="AD2743">
        <v>11</v>
      </c>
      <c r="AE2743">
        <v>4</v>
      </c>
      <c r="AF2743">
        <v>2025</v>
      </c>
      <c r="AG2743">
        <v>20251105</v>
      </c>
      <c r="AH2743" s="2">
        <v>30500</v>
      </c>
      <c r="AI2743" s="2">
        <v>33135.51171875</v>
      </c>
      <c r="AJ2743" s="2">
        <f t="shared" si="338"/>
        <v>2635.51171875</v>
      </c>
      <c r="AK2743" s="6">
        <f t="shared" si="339"/>
        <v>8.6410220286885248E-2</v>
      </c>
      <c r="AL2743" s="12">
        <v>30500</v>
      </c>
      <c r="AM2743" s="12">
        <v>32990.799065540661</v>
      </c>
      <c r="AN2743" s="12">
        <f t="shared" si="340"/>
        <v>2490.7990655406611</v>
      </c>
      <c r="AO2743" s="13">
        <f t="shared" si="341"/>
        <v>8.1665543132480686E-2</v>
      </c>
      <c r="AP2743" s="16">
        <v>30500</v>
      </c>
      <c r="AQ2743" s="16">
        <v>33750.907937713062</v>
      </c>
      <c r="AR2743" s="16">
        <f t="shared" si="342"/>
        <v>3250.907937713062</v>
      </c>
      <c r="AS2743" s="17">
        <f t="shared" si="336"/>
        <v>0.10658714549878892</v>
      </c>
      <c r="AT2743" s="20">
        <v>30500</v>
      </c>
      <c r="AU2743" s="20">
        <v>31635.048543689321</v>
      </c>
      <c r="AV2743" s="20">
        <f t="shared" si="337"/>
        <v>1135.0485436893214</v>
      </c>
      <c r="AW2743" s="21">
        <f t="shared" si="343"/>
        <v>3.7214706350469556E-2</v>
      </c>
    </row>
    <row r="2744" spans="1:49" x14ac:dyDescent="0.25">
      <c r="A2744" t="s">
        <v>38</v>
      </c>
      <c r="B2744" t="s">
        <v>39</v>
      </c>
      <c r="C2744">
        <v>140787</v>
      </c>
      <c r="D2744">
        <v>2017</v>
      </c>
      <c r="E2744" t="s">
        <v>40</v>
      </c>
      <c r="F2744" t="s">
        <v>142</v>
      </c>
      <c r="G2744" t="s">
        <v>113</v>
      </c>
      <c r="H2744" t="s">
        <v>1091</v>
      </c>
      <c r="I2744">
        <v>6</v>
      </c>
      <c r="J2744" t="s">
        <v>59</v>
      </c>
      <c r="K2744">
        <v>4</v>
      </c>
      <c r="L2744" t="s">
        <v>44</v>
      </c>
      <c r="M2744">
        <v>3.5</v>
      </c>
      <c r="N2744" t="s">
        <v>87</v>
      </c>
      <c r="O2744" t="s">
        <v>46</v>
      </c>
      <c r="Q2744" t="s">
        <v>88</v>
      </c>
      <c r="R2744" t="s">
        <v>89</v>
      </c>
      <c r="S2744">
        <v>278</v>
      </c>
      <c r="T2744" t="s">
        <v>49</v>
      </c>
      <c r="U2744" t="s">
        <v>72</v>
      </c>
      <c r="V2744" t="s">
        <v>145</v>
      </c>
      <c r="W2744" t="s">
        <v>134</v>
      </c>
      <c r="X2744" t="s">
        <v>74</v>
      </c>
      <c r="Y2744">
        <v>36173</v>
      </c>
      <c r="Z2744">
        <v>0</v>
      </c>
      <c r="AA2744" t="s">
        <v>75</v>
      </c>
      <c r="AB2744" t="s">
        <v>91</v>
      </c>
      <c r="AC2744">
        <v>45</v>
      </c>
      <c r="AD2744">
        <v>11</v>
      </c>
      <c r="AE2744">
        <v>4</v>
      </c>
      <c r="AF2744">
        <v>2025</v>
      </c>
      <c r="AG2744">
        <v>20251104</v>
      </c>
      <c r="AH2744" s="2">
        <v>20000</v>
      </c>
      <c r="AI2744" s="2">
        <v>19580.666015625</v>
      </c>
      <c r="AJ2744" s="2">
        <f t="shared" si="338"/>
        <v>419.333984375</v>
      </c>
      <c r="AK2744" s="6">
        <f t="shared" si="339"/>
        <v>2.0966699218749999E-2</v>
      </c>
      <c r="AL2744" s="12">
        <v>20000</v>
      </c>
      <c r="AM2744" s="12">
        <v>17947.225274198659</v>
      </c>
      <c r="AN2744" s="12">
        <f t="shared" si="340"/>
        <v>2052.7747258013405</v>
      </c>
      <c r="AO2744" s="13">
        <f t="shared" si="341"/>
        <v>0.10263873629006702</v>
      </c>
      <c r="AP2744" s="16">
        <v>20000</v>
      </c>
      <c r="AQ2744" s="16">
        <v>17283.06576326806</v>
      </c>
      <c r="AR2744" s="16">
        <f t="shared" si="342"/>
        <v>2716.9342367319405</v>
      </c>
      <c r="AS2744" s="17">
        <f t="shared" si="336"/>
        <v>0.13584671183659702</v>
      </c>
      <c r="AT2744" s="20">
        <v>20000</v>
      </c>
      <c r="AU2744" s="20">
        <v>19888.351758793971</v>
      </c>
      <c r="AV2744" s="20">
        <f t="shared" si="337"/>
        <v>111.64824120602862</v>
      </c>
      <c r="AW2744" s="21">
        <f t="shared" si="343"/>
        <v>5.5824120603014307E-3</v>
      </c>
    </row>
    <row r="2745" spans="1:49" x14ac:dyDescent="0.25">
      <c r="A2745" t="s">
        <v>77</v>
      </c>
      <c r="B2745" t="s">
        <v>818</v>
      </c>
      <c r="C2745">
        <v>118763</v>
      </c>
      <c r="D2745">
        <v>2014</v>
      </c>
      <c r="E2745" t="s">
        <v>84</v>
      </c>
      <c r="F2745" t="s">
        <v>85</v>
      </c>
      <c r="G2745" t="s">
        <v>418</v>
      </c>
      <c r="I2745">
        <v>8</v>
      </c>
      <c r="J2745" t="s">
        <v>117</v>
      </c>
      <c r="K2745">
        <v>4</v>
      </c>
      <c r="L2745" t="s">
        <v>44</v>
      </c>
      <c r="M2745">
        <v>5.6999998092651367</v>
      </c>
      <c r="N2745" t="s">
        <v>87</v>
      </c>
      <c r="O2745" t="s">
        <v>46</v>
      </c>
      <c r="P2745">
        <v>4</v>
      </c>
      <c r="Q2745" t="s">
        <v>88</v>
      </c>
      <c r="R2745" t="s">
        <v>89</v>
      </c>
      <c r="T2745" t="s">
        <v>49</v>
      </c>
      <c r="W2745" t="s">
        <v>90</v>
      </c>
      <c r="X2745" t="s">
        <v>74</v>
      </c>
      <c r="Z2745">
        <v>0</v>
      </c>
      <c r="AA2745" t="s">
        <v>75</v>
      </c>
      <c r="AB2745" t="s">
        <v>91</v>
      </c>
      <c r="AC2745">
        <v>45</v>
      </c>
      <c r="AD2745">
        <v>11</v>
      </c>
      <c r="AE2745">
        <v>4</v>
      </c>
      <c r="AF2745">
        <v>2025</v>
      </c>
      <c r="AG2745">
        <v>20251105</v>
      </c>
      <c r="AH2745" s="2">
        <v>15600</v>
      </c>
      <c r="AI2745" s="2">
        <v>14530.458984375</v>
      </c>
      <c r="AJ2745" s="2">
        <f t="shared" si="338"/>
        <v>1069.541015625</v>
      </c>
      <c r="AK2745" s="6">
        <f t="shared" si="339"/>
        <v>6.8560321514423081E-2</v>
      </c>
      <c r="AL2745" s="12">
        <v>15600</v>
      </c>
      <c r="AM2745" s="12">
        <v>14127.093403022351</v>
      </c>
      <c r="AN2745" s="12">
        <f t="shared" si="340"/>
        <v>1472.9065969776493</v>
      </c>
      <c r="AO2745" s="13">
        <f t="shared" si="341"/>
        <v>9.4417089549849315E-2</v>
      </c>
      <c r="AP2745" s="16">
        <v>15600</v>
      </c>
      <c r="AQ2745" s="16">
        <v>13086.136512275179</v>
      </c>
      <c r="AR2745" s="16">
        <f t="shared" si="342"/>
        <v>2513.8634877248205</v>
      </c>
      <c r="AS2745" s="17">
        <f t="shared" si="336"/>
        <v>0.16114509536697566</v>
      </c>
      <c r="AT2745" s="20">
        <v>15600</v>
      </c>
      <c r="AU2745" s="20">
        <v>14478.94736842105</v>
      </c>
      <c r="AV2745" s="20">
        <f t="shared" si="337"/>
        <v>1121.0526315789502</v>
      </c>
      <c r="AW2745" s="21">
        <f t="shared" si="343"/>
        <v>7.186234817813783E-2</v>
      </c>
    </row>
    <row r="2746" spans="1:49" x14ac:dyDescent="0.25">
      <c r="A2746" t="s">
        <v>123</v>
      </c>
      <c r="B2746" t="s">
        <v>440</v>
      </c>
      <c r="C2746">
        <v>79184</v>
      </c>
      <c r="D2746">
        <v>2015</v>
      </c>
      <c r="E2746" t="s">
        <v>167</v>
      </c>
      <c r="F2746" t="s">
        <v>168</v>
      </c>
      <c r="G2746" t="s">
        <v>169</v>
      </c>
      <c r="H2746" t="s">
        <v>170</v>
      </c>
      <c r="I2746">
        <v>8</v>
      </c>
      <c r="J2746" t="s">
        <v>69</v>
      </c>
      <c r="K2746">
        <v>4</v>
      </c>
      <c r="L2746" t="s">
        <v>44</v>
      </c>
      <c r="M2746">
        <v>5.3000001907348633</v>
      </c>
      <c r="N2746" t="s">
        <v>70</v>
      </c>
      <c r="O2746" t="s">
        <v>46</v>
      </c>
      <c r="P2746">
        <v>4</v>
      </c>
      <c r="Q2746" t="s">
        <v>60</v>
      </c>
      <c r="R2746" t="s">
        <v>172</v>
      </c>
      <c r="T2746" t="s">
        <v>49</v>
      </c>
      <c r="V2746" t="s">
        <v>433</v>
      </c>
      <c r="W2746" t="s">
        <v>103</v>
      </c>
      <c r="X2746" t="s">
        <v>74</v>
      </c>
      <c r="Z2746">
        <v>0</v>
      </c>
      <c r="AA2746" t="s">
        <v>75</v>
      </c>
      <c r="AB2746" t="s">
        <v>83</v>
      </c>
      <c r="AC2746">
        <v>45</v>
      </c>
      <c r="AD2746">
        <v>11</v>
      </c>
      <c r="AE2746">
        <v>4</v>
      </c>
      <c r="AF2746">
        <v>2025</v>
      </c>
      <c r="AG2746">
        <v>20251105</v>
      </c>
      <c r="AH2746" s="2">
        <v>19700</v>
      </c>
      <c r="AI2746" s="2">
        <v>18794.08203125</v>
      </c>
      <c r="AJ2746" s="2">
        <f t="shared" si="338"/>
        <v>905.91796875</v>
      </c>
      <c r="AK2746" s="6">
        <f t="shared" si="339"/>
        <v>4.5985683692893402E-2</v>
      </c>
      <c r="AL2746" s="12">
        <v>19700</v>
      </c>
      <c r="AM2746" s="12">
        <v>18038.30738606699</v>
      </c>
      <c r="AN2746" s="12">
        <f t="shared" si="340"/>
        <v>1661.6926139330099</v>
      </c>
      <c r="AO2746" s="13">
        <f t="shared" si="341"/>
        <v>8.4349878879848211E-2</v>
      </c>
      <c r="AP2746" s="16">
        <v>19700</v>
      </c>
      <c r="AQ2746" s="16">
        <v>17488.78947274759</v>
      </c>
      <c r="AR2746" s="16">
        <f t="shared" si="342"/>
        <v>2211.2105272524095</v>
      </c>
      <c r="AS2746" s="17">
        <f t="shared" si="336"/>
        <v>0.11224418920062992</v>
      </c>
      <c r="AT2746" s="20">
        <v>19700</v>
      </c>
      <c r="AU2746" s="20">
        <v>18861.6472148541</v>
      </c>
      <c r="AV2746" s="20">
        <f t="shared" si="337"/>
        <v>838.35278514590027</v>
      </c>
      <c r="AW2746" s="21">
        <f t="shared" si="343"/>
        <v>4.2555978941416259E-2</v>
      </c>
    </row>
    <row r="2747" spans="1:49" x14ac:dyDescent="0.25">
      <c r="A2747" t="s">
        <v>77</v>
      </c>
      <c r="B2747" t="s">
        <v>78</v>
      </c>
      <c r="C2747">
        <v>165525</v>
      </c>
      <c r="D2747">
        <v>2007</v>
      </c>
      <c r="E2747" t="s">
        <v>93</v>
      </c>
      <c r="F2747" t="s">
        <v>1814</v>
      </c>
      <c r="G2747" t="s">
        <v>1815</v>
      </c>
      <c r="I2747">
        <v>4</v>
      </c>
      <c r="J2747" t="s">
        <v>43</v>
      </c>
      <c r="K2747">
        <v>2</v>
      </c>
      <c r="L2747" t="s">
        <v>44</v>
      </c>
      <c r="M2747">
        <v>2.2000000476837158</v>
      </c>
      <c r="N2747" t="s">
        <v>45</v>
      </c>
      <c r="O2747" t="s">
        <v>46</v>
      </c>
      <c r="Q2747" t="s">
        <v>187</v>
      </c>
      <c r="S2747">
        <v>170</v>
      </c>
      <c r="T2747" t="s">
        <v>49</v>
      </c>
      <c r="U2747" t="s">
        <v>50</v>
      </c>
      <c r="V2747" t="s">
        <v>896</v>
      </c>
      <c r="W2747" t="s">
        <v>120</v>
      </c>
      <c r="X2747" t="s">
        <v>74</v>
      </c>
      <c r="Z2747">
        <v>0</v>
      </c>
      <c r="AA2747" t="s">
        <v>75</v>
      </c>
      <c r="AB2747" t="s">
        <v>187</v>
      </c>
      <c r="AC2747">
        <v>45</v>
      </c>
      <c r="AD2747">
        <v>11</v>
      </c>
      <c r="AE2747">
        <v>4</v>
      </c>
      <c r="AF2747">
        <v>2025</v>
      </c>
      <c r="AG2747">
        <v>20251103</v>
      </c>
      <c r="AH2747" s="2">
        <v>350</v>
      </c>
      <c r="AI2747" s="2">
        <v>441.63491821289063</v>
      </c>
      <c r="AJ2747" s="2">
        <f t="shared" si="338"/>
        <v>91.634918212890625</v>
      </c>
      <c r="AK2747" s="6">
        <f t="shared" si="339"/>
        <v>0.26181405203683034</v>
      </c>
      <c r="AL2747" s="12">
        <v>350</v>
      </c>
      <c r="AM2747" s="12">
        <v>542.84975941139089</v>
      </c>
      <c r="AN2747" s="12">
        <f t="shared" si="340"/>
        <v>192.84975941139089</v>
      </c>
      <c r="AO2747" s="13">
        <f t="shared" si="341"/>
        <v>0.55099931260397395</v>
      </c>
      <c r="AP2747" s="16">
        <v>350</v>
      </c>
      <c r="AQ2747" s="16">
        <v>543.1967538564279</v>
      </c>
      <c r="AR2747" s="16">
        <f t="shared" si="342"/>
        <v>193.1967538564279</v>
      </c>
      <c r="AS2747" s="17">
        <f t="shared" si="336"/>
        <v>0.55199072530407978</v>
      </c>
      <c r="AT2747" s="20">
        <v>350</v>
      </c>
      <c r="AU2747" s="20">
        <v>466.68354430379748</v>
      </c>
      <c r="AV2747" s="20">
        <f t="shared" si="337"/>
        <v>116.68354430379748</v>
      </c>
      <c r="AW2747" s="21">
        <f t="shared" si="343"/>
        <v>0.3333815551537071</v>
      </c>
    </row>
    <row r="2748" spans="1:49" x14ac:dyDescent="0.25">
      <c r="A2748" t="s">
        <v>123</v>
      </c>
      <c r="B2748" t="s">
        <v>257</v>
      </c>
      <c r="C2748">
        <v>166933</v>
      </c>
      <c r="D2748">
        <v>2009</v>
      </c>
      <c r="E2748" t="s">
        <v>66</v>
      </c>
      <c r="F2748" t="s">
        <v>239</v>
      </c>
      <c r="G2748" t="s">
        <v>100</v>
      </c>
      <c r="I2748">
        <v>6</v>
      </c>
      <c r="J2748" t="s">
        <v>59</v>
      </c>
      <c r="K2748">
        <v>4</v>
      </c>
      <c r="L2748" t="s">
        <v>44</v>
      </c>
      <c r="M2748">
        <v>3</v>
      </c>
      <c r="N2748" t="s">
        <v>45</v>
      </c>
      <c r="O2748" t="s">
        <v>46</v>
      </c>
      <c r="Q2748" t="s">
        <v>60</v>
      </c>
      <c r="R2748" t="s">
        <v>48</v>
      </c>
      <c r="S2748">
        <v>240</v>
      </c>
      <c r="T2748" t="s">
        <v>49</v>
      </c>
      <c r="U2748" t="s">
        <v>72</v>
      </c>
      <c r="W2748" t="s">
        <v>62</v>
      </c>
      <c r="X2748" t="s">
        <v>74</v>
      </c>
      <c r="Z2748">
        <v>0</v>
      </c>
      <c r="AA2748" t="s">
        <v>75</v>
      </c>
      <c r="AB2748" t="s">
        <v>83</v>
      </c>
      <c r="AC2748">
        <v>45</v>
      </c>
      <c r="AD2748">
        <v>11</v>
      </c>
      <c r="AE2748">
        <v>4</v>
      </c>
      <c r="AF2748">
        <v>2025</v>
      </c>
      <c r="AG2748">
        <v>20251105</v>
      </c>
      <c r="AH2748" s="2">
        <v>300</v>
      </c>
      <c r="AI2748" s="2">
        <v>1271.739868164062</v>
      </c>
      <c r="AJ2748" s="2">
        <f t="shared" si="338"/>
        <v>971.73986816406205</v>
      </c>
      <c r="AK2748" s="6">
        <f t="shared" si="339"/>
        <v>3.2391328938802069</v>
      </c>
      <c r="AL2748" s="12">
        <v>300</v>
      </c>
      <c r="AM2748" s="12">
        <v>1347.135706481457</v>
      </c>
      <c r="AN2748" s="12">
        <f t="shared" si="340"/>
        <v>1047.135706481457</v>
      </c>
      <c r="AO2748" s="13">
        <f t="shared" si="341"/>
        <v>3.4904523549381898</v>
      </c>
      <c r="AP2748" s="16">
        <v>300</v>
      </c>
      <c r="AQ2748" s="16">
        <v>1434.315893968361</v>
      </c>
      <c r="AR2748" s="16">
        <f t="shared" si="342"/>
        <v>1134.315893968361</v>
      </c>
      <c r="AS2748" s="17">
        <f t="shared" si="336"/>
        <v>3.7810529798945369</v>
      </c>
      <c r="AT2748" s="20">
        <v>300</v>
      </c>
      <c r="AU2748" s="20">
        <v>1305.327044025157</v>
      </c>
      <c r="AV2748" s="20">
        <f t="shared" si="337"/>
        <v>1005.327044025157</v>
      </c>
      <c r="AW2748" s="21">
        <f t="shared" si="343"/>
        <v>3.3510901467505234</v>
      </c>
    </row>
    <row r="2749" spans="1:49" x14ac:dyDescent="0.25">
      <c r="A2749" t="s">
        <v>77</v>
      </c>
      <c r="B2749" t="s">
        <v>818</v>
      </c>
      <c r="C2749">
        <v>145335</v>
      </c>
      <c r="D2749">
        <v>2012</v>
      </c>
      <c r="E2749" t="s">
        <v>167</v>
      </c>
      <c r="F2749" t="s">
        <v>579</v>
      </c>
      <c r="G2749" t="s">
        <v>496</v>
      </c>
      <c r="I2749">
        <v>6</v>
      </c>
      <c r="J2749" t="s">
        <v>59</v>
      </c>
      <c r="K2749">
        <v>4</v>
      </c>
      <c r="L2749" t="s">
        <v>44</v>
      </c>
      <c r="M2749">
        <v>3.5999999046325679</v>
      </c>
      <c r="N2749" t="s">
        <v>44</v>
      </c>
      <c r="O2749" t="s">
        <v>46</v>
      </c>
      <c r="P2749">
        <v>4</v>
      </c>
      <c r="Q2749" t="s">
        <v>60</v>
      </c>
      <c r="R2749" t="s">
        <v>81</v>
      </c>
      <c r="T2749" t="s">
        <v>49</v>
      </c>
      <c r="U2749" t="s">
        <v>72</v>
      </c>
      <c r="V2749" t="s">
        <v>190</v>
      </c>
      <c r="W2749" t="s">
        <v>90</v>
      </c>
      <c r="X2749" t="s">
        <v>74</v>
      </c>
      <c r="Z2749">
        <v>0</v>
      </c>
      <c r="AA2749" t="s">
        <v>75</v>
      </c>
      <c r="AB2749" t="s">
        <v>83</v>
      </c>
      <c r="AC2749">
        <v>45</v>
      </c>
      <c r="AD2749">
        <v>11</v>
      </c>
      <c r="AE2749">
        <v>4</v>
      </c>
      <c r="AF2749">
        <v>2025</v>
      </c>
      <c r="AG2749">
        <v>20251105</v>
      </c>
      <c r="AH2749" s="2">
        <v>4400</v>
      </c>
      <c r="AI2749" s="2">
        <v>3991.4677734375</v>
      </c>
      <c r="AJ2749" s="2">
        <f t="shared" si="338"/>
        <v>408.5322265625</v>
      </c>
      <c r="AK2749" s="6">
        <f t="shared" si="339"/>
        <v>9.2848233309659092E-2</v>
      </c>
      <c r="AL2749" s="12">
        <v>4400</v>
      </c>
      <c r="AM2749" s="12">
        <v>3654.1767473728328</v>
      </c>
      <c r="AN2749" s="12">
        <f t="shared" si="340"/>
        <v>745.82325262716722</v>
      </c>
      <c r="AO2749" s="13">
        <f t="shared" si="341"/>
        <v>0.16950528468799256</v>
      </c>
      <c r="AP2749" s="16">
        <v>4400</v>
      </c>
      <c r="AQ2749" s="16">
        <v>3819.3676074714172</v>
      </c>
      <c r="AR2749" s="16">
        <f t="shared" si="342"/>
        <v>580.63239252858284</v>
      </c>
      <c r="AS2749" s="17">
        <f t="shared" si="336"/>
        <v>0.13196190739285973</v>
      </c>
      <c r="AT2749" s="20">
        <v>4400</v>
      </c>
      <c r="AU2749" s="20">
        <v>4161.0561299852288</v>
      </c>
      <c r="AV2749" s="20">
        <f t="shared" si="337"/>
        <v>238.94387001477116</v>
      </c>
      <c r="AW2749" s="21">
        <f t="shared" si="343"/>
        <v>5.4305425003357083E-2</v>
      </c>
    </row>
    <row r="2750" spans="1:49" x14ac:dyDescent="0.25">
      <c r="A2750" t="s">
        <v>77</v>
      </c>
      <c r="B2750" t="s">
        <v>897</v>
      </c>
      <c r="C2750">
        <v>90606</v>
      </c>
      <c r="D2750">
        <v>2020</v>
      </c>
      <c r="E2750" t="s">
        <v>66</v>
      </c>
      <c r="F2750" t="s">
        <v>239</v>
      </c>
      <c r="G2750" t="s">
        <v>214</v>
      </c>
      <c r="I2750">
        <v>3</v>
      </c>
      <c r="J2750" t="s">
        <v>196</v>
      </c>
      <c r="K2750">
        <v>4</v>
      </c>
      <c r="L2750" t="s">
        <v>44</v>
      </c>
      <c r="M2750">
        <v>1.5</v>
      </c>
      <c r="N2750" t="s">
        <v>44</v>
      </c>
      <c r="Q2750" t="s">
        <v>60</v>
      </c>
      <c r="R2750" t="s">
        <v>89</v>
      </c>
      <c r="T2750" t="s">
        <v>49</v>
      </c>
      <c r="U2750" t="s">
        <v>50</v>
      </c>
      <c r="W2750" t="s">
        <v>62</v>
      </c>
      <c r="X2750" t="s">
        <v>74</v>
      </c>
      <c r="Z2750">
        <v>0</v>
      </c>
      <c r="AA2750" t="s">
        <v>75</v>
      </c>
      <c r="AB2750" t="s">
        <v>83</v>
      </c>
      <c r="AC2750">
        <v>45</v>
      </c>
      <c r="AD2750">
        <v>11</v>
      </c>
      <c r="AE2750">
        <v>4</v>
      </c>
      <c r="AF2750">
        <v>2025</v>
      </c>
      <c r="AG2750">
        <v>20251104</v>
      </c>
      <c r="AH2750" s="2">
        <v>9200</v>
      </c>
      <c r="AI2750" s="2">
        <v>7494.9287109375</v>
      </c>
      <c r="AJ2750" s="2">
        <f t="shared" si="338"/>
        <v>1705.0712890625</v>
      </c>
      <c r="AK2750" s="6">
        <f t="shared" si="339"/>
        <v>0.18533383576766305</v>
      </c>
      <c r="AL2750" s="12">
        <v>9200</v>
      </c>
      <c r="AM2750" s="12">
        <v>6825.5037306515478</v>
      </c>
      <c r="AN2750" s="12">
        <f t="shared" si="340"/>
        <v>2374.4962693484522</v>
      </c>
      <c r="AO2750" s="13">
        <f t="shared" si="341"/>
        <v>0.25809742058135349</v>
      </c>
      <c r="AP2750" s="16">
        <v>9200</v>
      </c>
      <c r="AQ2750" s="16">
        <v>6746.5816466918541</v>
      </c>
      <c r="AR2750" s="16">
        <f t="shared" si="342"/>
        <v>2453.4183533081459</v>
      </c>
      <c r="AS2750" s="17">
        <f t="shared" si="336"/>
        <v>0.26667590796827673</v>
      </c>
      <c r="AT2750" s="20">
        <v>9200</v>
      </c>
      <c r="AU2750" s="20">
        <v>7758.5690515806991</v>
      </c>
      <c r="AV2750" s="20">
        <f t="shared" si="337"/>
        <v>1441.4309484193009</v>
      </c>
      <c r="AW2750" s="21">
        <f t="shared" si="343"/>
        <v>0.15667727700209791</v>
      </c>
    </row>
    <row r="2751" spans="1:49" x14ac:dyDescent="0.25">
      <c r="A2751" t="s">
        <v>38</v>
      </c>
      <c r="B2751" t="s">
        <v>56</v>
      </c>
      <c r="C2751">
        <v>132625</v>
      </c>
      <c r="D2751">
        <v>2015</v>
      </c>
      <c r="E2751" t="s">
        <v>159</v>
      </c>
      <c r="F2751" t="s">
        <v>236</v>
      </c>
      <c r="G2751" t="s">
        <v>524</v>
      </c>
      <c r="I2751">
        <v>4</v>
      </c>
      <c r="J2751" t="s">
        <v>43</v>
      </c>
      <c r="K2751">
        <v>4</v>
      </c>
      <c r="L2751" t="s">
        <v>44</v>
      </c>
      <c r="M2751">
        <v>2.4000000953674321</v>
      </c>
      <c r="N2751" t="s">
        <v>44</v>
      </c>
      <c r="O2751" t="s">
        <v>46</v>
      </c>
      <c r="P2751">
        <v>4</v>
      </c>
      <c r="Q2751" t="s">
        <v>60</v>
      </c>
      <c r="R2751" t="s">
        <v>81</v>
      </c>
      <c r="S2751">
        <v>185</v>
      </c>
      <c r="T2751" t="s">
        <v>49</v>
      </c>
      <c r="U2751" t="s">
        <v>50</v>
      </c>
      <c r="V2751" t="s">
        <v>870</v>
      </c>
      <c r="W2751" t="s">
        <v>62</v>
      </c>
      <c r="X2751" t="s">
        <v>74</v>
      </c>
      <c r="Z2751">
        <v>0</v>
      </c>
      <c r="AA2751" t="s">
        <v>75</v>
      </c>
      <c r="AB2751" t="s">
        <v>83</v>
      </c>
      <c r="AC2751">
        <v>45</v>
      </c>
      <c r="AD2751">
        <v>11</v>
      </c>
      <c r="AE2751">
        <v>4</v>
      </c>
      <c r="AF2751">
        <v>2025</v>
      </c>
      <c r="AG2751">
        <v>20251106</v>
      </c>
      <c r="AH2751" s="2">
        <v>11400</v>
      </c>
      <c r="AI2751" s="2">
        <v>9659.2021484375</v>
      </c>
      <c r="AJ2751" s="2">
        <f t="shared" si="338"/>
        <v>1740.7978515625</v>
      </c>
      <c r="AK2751" s="6">
        <f t="shared" si="339"/>
        <v>0.15270156592653508</v>
      </c>
      <c r="AL2751" s="12">
        <v>11400</v>
      </c>
      <c r="AM2751" s="12">
        <v>8902.5532549072068</v>
      </c>
      <c r="AN2751" s="12">
        <f t="shared" si="340"/>
        <v>2497.4467450927932</v>
      </c>
      <c r="AO2751" s="13">
        <f t="shared" si="341"/>
        <v>0.21907427588533274</v>
      </c>
      <c r="AP2751" s="16">
        <v>11400</v>
      </c>
      <c r="AQ2751" s="16">
        <v>8150.5820616211586</v>
      </c>
      <c r="AR2751" s="16">
        <f t="shared" si="342"/>
        <v>3249.4179383788414</v>
      </c>
      <c r="AS2751" s="17">
        <f t="shared" si="336"/>
        <v>0.28503666126130189</v>
      </c>
      <c r="AT2751" s="20">
        <v>11400</v>
      </c>
      <c r="AU2751" s="20">
        <v>9830.4012345678984</v>
      </c>
      <c r="AV2751" s="20">
        <f t="shared" si="337"/>
        <v>1569.5987654321016</v>
      </c>
      <c r="AW2751" s="21">
        <f t="shared" si="343"/>
        <v>0.13768410223088609</v>
      </c>
    </row>
    <row r="2752" spans="1:49" x14ac:dyDescent="0.25">
      <c r="A2752" t="s">
        <v>38</v>
      </c>
      <c r="B2752" t="s">
        <v>65</v>
      </c>
      <c r="C2752">
        <v>97746</v>
      </c>
      <c r="D2752">
        <v>2018</v>
      </c>
      <c r="E2752" t="s">
        <v>66</v>
      </c>
      <c r="F2752" t="s">
        <v>150</v>
      </c>
      <c r="G2752" t="s">
        <v>874</v>
      </c>
      <c r="I2752">
        <v>6</v>
      </c>
      <c r="J2752" t="s">
        <v>59</v>
      </c>
      <c r="K2752">
        <v>4</v>
      </c>
      <c r="L2752" t="s">
        <v>44</v>
      </c>
      <c r="M2752">
        <v>3.7000000476837158</v>
      </c>
      <c r="N2752" t="s">
        <v>44</v>
      </c>
      <c r="O2752" t="s">
        <v>46</v>
      </c>
      <c r="P2752">
        <v>1</v>
      </c>
      <c r="Q2752" t="s">
        <v>60</v>
      </c>
      <c r="R2752" t="s">
        <v>89</v>
      </c>
      <c r="S2752">
        <v>304</v>
      </c>
      <c r="T2752" t="s">
        <v>49</v>
      </c>
      <c r="U2752" t="s">
        <v>72</v>
      </c>
      <c r="V2752" t="s">
        <v>1110</v>
      </c>
      <c r="W2752" t="s">
        <v>90</v>
      </c>
      <c r="X2752" t="s">
        <v>74</v>
      </c>
      <c r="Z2752">
        <v>0</v>
      </c>
      <c r="AA2752" t="s">
        <v>75</v>
      </c>
      <c r="AB2752" t="s">
        <v>83</v>
      </c>
      <c r="AC2752">
        <v>45</v>
      </c>
      <c r="AD2752">
        <v>11</v>
      </c>
      <c r="AE2752">
        <v>4</v>
      </c>
      <c r="AF2752">
        <v>2025</v>
      </c>
      <c r="AG2752">
        <v>20251104</v>
      </c>
      <c r="AH2752" s="2">
        <v>2500</v>
      </c>
      <c r="AI2752" s="2">
        <v>3393.029541015625</v>
      </c>
      <c r="AJ2752" s="2">
        <f t="shared" si="338"/>
        <v>893.029541015625</v>
      </c>
      <c r="AK2752" s="6">
        <f t="shared" si="339"/>
        <v>0.35721181640624999</v>
      </c>
      <c r="AL2752" s="12">
        <v>2500</v>
      </c>
      <c r="AM2752" s="12">
        <v>3427.418923214504</v>
      </c>
      <c r="AN2752" s="12">
        <f t="shared" si="340"/>
        <v>927.41892321450405</v>
      </c>
      <c r="AO2752" s="13">
        <f t="shared" si="341"/>
        <v>0.3709675692858016</v>
      </c>
      <c r="AP2752" s="16">
        <v>2500</v>
      </c>
      <c r="AQ2752" s="16">
        <v>3555.1330675836211</v>
      </c>
      <c r="AR2752" s="16">
        <f t="shared" si="342"/>
        <v>1055.1330675836211</v>
      </c>
      <c r="AS2752" s="17">
        <f t="shared" si="336"/>
        <v>0.42205322703344844</v>
      </c>
      <c r="AT2752" s="20">
        <v>2500</v>
      </c>
      <c r="AU2752" s="20">
        <v>3440.939730372721</v>
      </c>
      <c r="AV2752" s="20">
        <f t="shared" si="337"/>
        <v>940.93973037272099</v>
      </c>
      <c r="AW2752" s="21">
        <f t="shared" si="343"/>
        <v>0.3763758921490884</v>
      </c>
    </row>
    <row r="2753" spans="1:49" x14ac:dyDescent="0.25">
      <c r="A2753" t="s">
        <v>77</v>
      </c>
      <c r="B2753" t="s">
        <v>596</v>
      </c>
      <c r="C2753">
        <v>145445</v>
      </c>
      <c r="D2753">
        <v>2017</v>
      </c>
      <c r="E2753" t="s">
        <v>84</v>
      </c>
      <c r="F2753" t="s">
        <v>1089</v>
      </c>
      <c r="H2753" t="s">
        <v>1090</v>
      </c>
      <c r="I2753">
        <v>6</v>
      </c>
      <c r="J2753" t="s">
        <v>69</v>
      </c>
      <c r="K2753">
        <v>3</v>
      </c>
      <c r="L2753" t="s">
        <v>44</v>
      </c>
      <c r="M2753">
        <v>3.5999999046325679</v>
      </c>
      <c r="N2753" t="s">
        <v>45</v>
      </c>
      <c r="O2753" t="s">
        <v>46</v>
      </c>
      <c r="Q2753" t="s">
        <v>71</v>
      </c>
      <c r="R2753" t="s">
        <v>96</v>
      </c>
      <c r="S2753">
        <v>280</v>
      </c>
      <c r="T2753" t="s">
        <v>49</v>
      </c>
      <c r="U2753" t="s">
        <v>72</v>
      </c>
      <c r="W2753" t="s">
        <v>73</v>
      </c>
      <c r="X2753" t="s">
        <v>121</v>
      </c>
      <c r="Y2753">
        <v>31695</v>
      </c>
      <c r="Z2753">
        <v>0</v>
      </c>
      <c r="AA2753" t="s">
        <v>75</v>
      </c>
      <c r="AB2753" t="s">
        <v>76</v>
      </c>
      <c r="AC2753">
        <v>45</v>
      </c>
      <c r="AD2753">
        <v>11</v>
      </c>
      <c r="AE2753">
        <v>4</v>
      </c>
      <c r="AF2753">
        <v>2025</v>
      </c>
      <c r="AG2753">
        <v>20251105</v>
      </c>
      <c r="AH2753" s="2">
        <v>4800</v>
      </c>
      <c r="AI2753" s="2">
        <v>6428.953125</v>
      </c>
      <c r="AJ2753" s="2">
        <f t="shared" si="338"/>
        <v>1628.953125</v>
      </c>
      <c r="AK2753" s="6">
        <f t="shared" si="339"/>
        <v>0.33936523437499999</v>
      </c>
      <c r="AL2753" s="12">
        <v>4800</v>
      </c>
      <c r="AM2753" s="12">
        <v>6597.0641298928585</v>
      </c>
      <c r="AN2753" s="12">
        <f t="shared" si="340"/>
        <v>1797.0641298928585</v>
      </c>
      <c r="AO2753" s="13">
        <f t="shared" si="341"/>
        <v>0.37438836039434553</v>
      </c>
      <c r="AP2753" s="16">
        <v>4800</v>
      </c>
      <c r="AQ2753" s="16">
        <v>7721.3964455855721</v>
      </c>
      <c r="AR2753" s="16">
        <f t="shared" si="342"/>
        <v>2921.3964455855721</v>
      </c>
      <c r="AS2753" s="17">
        <f t="shared" si="336"/>
        <v>0.60862425949699417</v>
      </c>
      <c r="AT2753" s="20">
        <v>4800</v>
      </c>
      <c r="AU2753" s="20">
        <v>6441.05</v>
      </c>
      <c r="AV2753" s="20">
        <f t="shared" si="337"/>
        <v>1641.0500000000002</v>
      </c>
      <c r="AW2753" s="21">
        <f t="shared" si="343"/>
        <v>0.34188541666666672</v>
      </c>
    </row>
    <row r="2754" spans="1:49" x14ac:dyDescent="0.25">
      <c r="A2754" t="s">
        <v>77</v>
      </c>
      <c r="B2754" t="s">
        <v>596</v>
      </c>
      <c r="C2754">
        <v>123281</v>
      </c>
      <c r="D2754">
        <v>2018</v>
      </c>
      <c r="E2754" t="s">
        <v>139</v>
      </c>
      <c r="F2754" t="s">
        <v>1660</v>
      </c>
      <c r="I2754">
        <v>4</v>
      </c>
      <c r="J2754" t="s">
        <v>69</v>
      </c>
      <c r="K2754">
        <v>4</v>
      </c>
      <c r="L2754" t="s">
        <v>44</v>
      </c>
      <c r="M2754">
        <v>2</v>
      </c>
      <c r="N2754" t="s">
        <v>45</v>
      </c>
      <c r="O2754" t="s">
        <v>46</v>
      </c>
      <c r="P2754">
        <v>4</v>
      </c>
      <c r="Q2754" t="s">
        <v>71</v>
      </c>
      <c r="R2754" t="s">
        <v>48</v>
      </c>
      <c r="T2754" t="s">
        <v>49</v>
      </c>
      <c r="W2754" t="s">
        <v>62</v>
      </c>
      <c r="X2754" t="s">
        <v>121</v>
      </c>
      <c r="Y2754">
        <v>21900</v>
      </c>
      <c r="Z2754">
        <v>0</v>
      </c>
      <c r="AA2754" t="s">
        <v>75</v>
      </c>
      <c r="AB2754" t="s">
        <v>76</v>
      </c>
      <c r="AC2754">
        <v>45</v>
      </c>
      <c r="AD2754">
        <v>11</v>
      </c>
      <c r="AE2754">
        <v>4</v>
      </c>
      <c r="AF2754">
        <v>2025</v>
      </c>
      <c r="AG2754">
        <v>20251105</v>
      </c>
      <c r="AH2754" s="2">
        <v>2800</v>
      </c>
      <c r="AI2754" s="2">
        <v>5620.3916015625</v>
      </c>
      <c r="AJ2754" s="2">
        <f t="shared" si="338"/>
        <v>2820.3916015625</v>
      </c>
      <c r="AK2754" s="6">
        <f t="shared" si="339"/>
        <v>1.00728271484375</v>
      </c>
      <c r="AL2754" s="12">
        <v>2800</v>
      </c>
      <c r="AM2754" s="12">
        <v>5786.0308312682027</v>
      </c>
      <c r="AN2754" s="12">
        <f t="shared" si="340"/>
        <v>2986.0308312682027</v>
      </c>
      <c r="AO2754" s="13">
        <f t="shared" si="341"/>
        <v>1.0664395825957866</v>
      </c>
      <c r="AP2754" s="16">
        <v>2800</v>
      </c>
      <c r="AQ2754" s="16">
        <v>6359.6451976069211</v>
      </c>
      <c r="AR2754" s="16">
        <f t="shared" si="342"/>
        <v>3559.6451976069211</v>
      </c>
      <c r="AS2754" s="17">
        <f t="shared" si="336"/>
        <v>1.2713018562881861</v>
      </c>
      <c r="AT2754" s="20">
        <v>2800</v>
      </c>
      <c r="AU2754" s="20">
        <v>5679.8432721712543</v>
      </c>
      <c r="AV2754" s="20">
        <f t="shared" si="337"/>
        <v>2879.8432721712543</v>
      </c>
      <c r="AW2754" s="21">
        <f t="shared" si="343"/>
        <v>1.0285154543468766</v>
      </c>
    </row>
    <row r="2755" spans="1:49" x14ac:dyDescent="0.25">
      <c r="A2755" t="s">
        <v>109</v>
      </c>
      <c r="B2755" t="s">
        <v>538</v>
      </c>
      <c r="C2755">
        <v>102536</v>
      </c>
      <c r="D2755">
        <v>2021</v>
      </c>
      <c r="E2755" t="s">
        <v>84</v>
      </c>
      <c r="F2755" t="s">
        <v>779</v>
      </c>
      <c r="G2755" t="s">
        <v>86</v>
      </c>
      <c r="I2755">
        <v>6</v>
      </c>
      <c r="J2755" t="s">
        <v>59</v>
      </c>
      <c r="K2755">
        <v>4</v>
      </c>
      <c r="L2755" t="s">
        <v>44</v>
      </c>
      <c r="M2755">
        <v>6.6999998092651367</v>
      </c>
      <c r="N2755" t="s">
        <v>87</v>
      </c>
      <c r="O2755" t="s">
        <v>46</v>
      </c>
      <c r="Q2755" t="s">
        <v>88</v>
      </c>
      <c r="R2755" t="s">
        <v>89</v>
      </c>
      <c r="S2755">
        <v>370</v>
      </c>
      <c r="T2755" t="s">
        <v>219</v>
      </c>
      <c r="U2755" t="s">
        <v>50</v>
      </c>
      <c r="W2755" t="s">
        <v>247</v>
      </c>
      <c r="X2755" t="s">
        <v>121</v>
      </c>
      <c r="Z2755">
        <v>0</v>
      </c>
      <c r="AA2755" t="s">
        <v>75</v>
      </c>
      <c r="AB2755" t="s">
        <v>248</v>
      </c>
      <c r="AC2755">
        <v>45</v>
      </c>
      <c r="AD2755">
        <v>11</v>
      </c>
      <c r="AE2755">
        <v>4</v>
      </c>
      <c r="AF2755">
        <v>2025</v>
      </c>
      <c r="AG2755">
        <v>20251105</v>
      </c>
      <c r="AH2755" s="2">
        <v>47000</v>
      </c>
      <c r="AI2755" s="2">
        <v>40836.78125</v>
      </c>
      <c r="AJ2755" s="2">
        <f t="shared" si="338"/>
        <v>6163.21875</v>
      </c>
      <c r="AK2755" s="6">
        <f t="shared" si="339"/>
        <v>0.13113231382978724</v>
      </c>
      <c r="AL2755" s="12">
        <v>47000</v>
      </c>
      <c r="AM2755" s="12">
        <v>38169.789875889714</v>
      </c>
      <c r="AN2755" s="12">
        <f t="shared" si="340"/>
        <v>8830.2101241102864</v>
      </c>
      <c r="AO2755" s="13">
        <f t="shared" si="341"/>
        <v>0.18787681115128269</v>
      </c>
      <c r="AP2755" s="16">
        <v>47000</v>
      </c>
      <c r="AQ2755" s="16">
        <v>39176.995971902797</v>
      </c>
      <c r="AR2755" s="16">
        <f t="shared" si="342"/>
        <v>7823.0040280972025</v>
      </c>
      <c r="AS2755" s="17">
        <f t="shared" ref="AS2755:AS2818" si="344">ABS($AH2755-AQ2755)/$AH2755</f>
        <v>0.16644689421483411</v>
      </c>
      <c r="AT2755" s="20">
        <v>47000</v>
      </c>
      <c r="AU2755" s="20">
        <v>40091.932258064517</v>
      </c>
      <c r="AV2755" s="20">
        <f t="shared" ref="AV2755:AV2818" si="345">ABS(AT2755-AU2755)</f>
        <v>6908.0677419354834</v>
      </c>
      <c r="AW2755" s="21">
        <f t="shared" si="343"/>
        <v>0.14698016472203157</v>
      </c>
    </row>
    <row r="2756" spans="1:49" x14ac:dyDescent="0.25">
      <c r="A2756" t="s">
        <v>123</v>
      </c>
      <c r="B2756" t="s">
        <v>440</v>
      </c>
      <c r="C2756">
        <v>115324</v>
      </c>
      <c r="D2756">
        <v>2016</v>
      </c>
      <c r="E2756" t="s">
        <v>504</v>
      </c>
      <c r="F2756" t="s">
        <v>505</v>
      </c>
      <c r="G2756" t="s">
        <v>113</v>
      </c>
      <c r="H2756" t="s">
        <v>677</v>
      </c>
      <c r="I2756">
        <v>4</v>
      </c>
      <c r="J2756" t="s">
        <v>101</v>
      </c>
      <c r="K2756">
        <v>4</v>
      </c>
      <c r="L2756" t="s">
        <v>44</v>
      </c>
      <c r="M2756">
        <v>2.4000000953674321</v>
      </c>
      <c r="N2756" t="s">
        <v>45</v>
      </c>
      <c r="O2756" t="s">
        <v>46</v>
      </c>
      <c r="P2756">
        <v>4</v>
      </c>
      <c r="Q2756" t="s">
        <v>118</v>
      </c>
      <c r="R2756" t="s">
        <v>96</v>
      </c>
      <c r="T2756" t="s">
        <v>49</v>
      </c>
      <c r="U2756" t="s">
        <v>50</v>
      </c>
      <c r="W2756" t="s">
        <v>120</v>
      </c>
      <c r="X2756" t="s">
        <v>74</v>
      </c>
      <c r="Z2756">
        <v>0</v>
      </c>
      <c r="AA2756" t="s">
        <v>75</v>
      </c>
      <c r="AB2756" t="s">
        <v>122</v>
      </c>
      <c r="AC2756">
        <v>45</v>
      </c>
      <c r="AD2756">
        <v>11</v>
      </c>
      <c r="AE2756">
        <v>4</v>
      </c>
      <c r="AF2756">
        <v>2025</v>
      </c>
      <c r="AG2756">
        <v>20251105</v>
      </c>
      <c r="AH2756" s="2">
        <v>7800</v>
      </c>
      <c r="AI2756" s="2">
        <v>4844.64697265625</v>
      </c>
      <c r="AJ2756" s="2">
        <f t="shared" ref="AJ2756:AJ2819" si="346">ABS(AH2756-AI2756)</f>
        <v>2955.35302734375</v>
      </c>
      <c r="AK2756" s="6">
        <f t="shared" ref="AK2756:AK2819" si="347">ABS($AH2756-AI2756)/$AH2756</f>
        <v>0.37889141376201924</v>
      </c>
      <c r="AL2756" s="12">
        <v>7800</v>
      </c>
      <c r="AM2756" s="12">
        <v>4596.0313786410406</v>
      </c>
      <c r="AN2756" s="12">
        <f t="shared" ref="AN2756:AN2819" si="348">ABS(AL2756-AM2756)</f>
        <v>3203.9686213589594</v>
      </c>
      <c r="AO2756" s="13">
        <f t="shared" ref="AO2756:AO2819" si="349">ABS($AH2756-AM2756)/$AH2756</f>
        <v>0.41076520786653326</v>
      </c>
      <c r="AP2756" s="16">
        <v>7800</v>
      </c>
      <c r="AQ2756" s="16">
        <v>4596.0533064177698</v>
      </c>
      <c r="AR2756" s="16">
        <f t="shared" ref="AR2756:AR2819" si="350">ABS(AP2756-AQ2756)</f>
        <v>3203.9466935822302</v>
      </c>
      <c r="AS2756" s="17">
        <f t="shared" si="344"/>
        <v>0.41076239661310643</v>
      </c>
      <c r="AT2756" s="20">
        <v>7800</v>
      </c>
      <c r="AU2756" s="20">
        <v>4947.7244819646994</v>
      </c>
      <c r="AV2756" s="20">
        <f t="shared" si="345"/>
        <v>2852.2755180353006</v>
      </c>
      <c r="AW2756" s="21">
        <f t="shared" ref="AW2756:AW2819" si="351">ABS($AH2756-AU2756)/$AH2756</f>
        <v>0.36567634846606417</v>
      </c>
    </row>
    <row r="2757" spans="1:49" x14ac:dyDescent="0.25">
      <c r="A2757" t="s">
        <v>38</v>
      </c>
      <c r="B2757" t="s">
        <v>39</v>
      </c>
      <c r="C2757">
        <v>98993</v>
      </c>
      <c r="D2757">
        <v>2020</v>
      </c>
      <c r="E2757" t="s">
        <v>373</v>
      </c>
      <c r="F2757" t="s">
        <v>1330</v>
      </c>
      <c r="G2757" t="s">
        <v>2007</v>
      </c>
      <c r="I2757">
        <v>8</v>
      </c>
      <c r="J2757" t="s">
        <v>59</v>
      </c>
      <c r="K2757">
        <v>4</v>
      </c>
      <c r="L2757" t="s">
        <v>44</v>
      </c>
      <c r="M2757">
        <v>6.1999998092651367</v>
      </c>
      <c r="N2757" t="s">
        <v>70</v>
      </c>
      <c r="O2757" t="s">
        <v>46</v>
      </c>
      <c r="Q2757" t="s">
        <v>60</v>
      </c>
      <c r="R2757" t="s">
        <v>48</v>
      </c>
      <c r="T2757" t="s">
        <v>49</v>
      </c>
      <c r="V2757" t="s">
        <v>828</v>
      </c>
      <c r="W2757" t="s">
        <v>103</v>
      </c>
      <c r="X2757" t="s">
        <v>74</v>
      </c>
      <c r="Z2757">
        <v>0</v>
      </c>
      <c r="AA2757" t="s">
        <v>75</v>
      </c>
      <c r="AB2757" t="s">
        <v>104</v>
      </c>
      <c r="AC2757">
        <v>45</v>
      </c>
      <c r="AD2757">
        <v>11</v>
      </c>
      <c r="AE2757">
        <v>4</v>
      </c>
      <c r="AF2757">
        <v>2025</v>
      </c>
      <c r="AG2757">
        <v>20251104</v>
      </c>
      <c r="AH2757" s="2">
        <v>22000</v>
      </c>
      <c r="AI2757" s="2">
        <v>28800.884765625</v>
      </c>
      <c r="AJ2757" s="2">
        <f t="shared" si="346"/>
        <v>6800.884765625</v>
      </c>
      <c r="AK2757" s="6">
        <f t="shared" si="347"/>
        <v>0.30913112571022727</v>
      </c>
      <c r="AL2757" s="12">
        <v>22000</v>
      </c>
      <c r="AM2757" s="12">
        <v>29303.997799711331</v>
      </c>
      <c r="AN2757" s="12">
        <f t="shared" si="348"/>
        <v>7303.997799711331</v>
      </c>
      <c r="AO2757" s="13">
        <f t="shared" si="349"/>
        <v>0.33199989998687868</v>
      </c>
      <c r="AP2757" s="16">
        <v>22000</v>
      </c>
      <c r="AQ2757" s="16">
        <v>31494.939671841159</v>
      </c>
      <c r="AR2757" s="16">
        <f t="shared" si="350"/>
        <v>9494.939671841159</v>
      </c>
      <c r="AS2757" s="17">
        <f t="shared" si="344"/>
        <v>0.43158816690187085</v>
      </c>
      <c r="AT2757" s="20">
        <v>22000</v>
      </c>
      <c r="AU2757" s="20">
        <v>27775.89221556886</v>
      </c>
      <c r="AV2757" s="20">
        <f t="shared" si="345"/>
        <v>5775.8922155688597</v>
      </c>
      <c r="AW2757" s="21">
        <f t="shared" si="351"/>
        <v>0.26254055525312997</v>
      </c>
    </row>
    <row r="2758" spans="1:49" x14ac:dyDescent="0.25">
      <c r="A2758" t="s">
        <v>38</v>
      </c>
      <c r="B2758" t="s">
        <v>65</v>
      </c>
      <c r="C2758">
        <v>106943</v>
      </c>
      <c r="D2758">
        <v>2021</v>
      </c>
      <c r="E2758" t="s">
        <v>40</v>
      </c>
      <c r="F2758" t="s">
        <v>498</v>
      </c>
      <c r="G2758" t="s">
        <v>2029</v>
      </c>
      <c r="H2758" t="s">
        <v>1252</v>
      </c>
      <c r="I2758">
        <v>6</v>
      </c>
      <c r="J2758" t="s">
        <v>230</v>
      </c>
      <c r="K2758">
        <v>4</v>
      </c>
      <c r="L2758" t="s">
        <v>44</v>
      </c>
      <c r="M2758">
        <v>3.5</v>
      </c>
      <c r="N2758" t="s">
        <v>45</v>
      </c>
      <c r="O2758" t="s">
        <v>46</v>
      </c>
      <c r="P2758">
        <v>4</v>
      </c>
      <c r="Q2758" t="s">
        <v>60</v>
      </c>
      <c r="R2758" t="s">
        <v>48</v>
      </c>
      <c r="S2758">
        <v>295</v>
      </c>
      <c r="T2758" t="s">
        <v>49</v>
      </c>
      <c r="U2758" t="s">
        <v>72</v>
      </c>
      <c r="V2758" t="s">
        <v>145</v>
      </c>
      <c r="W2758" t="s">
        <v>134</v>
      </c>
      <c r="X2758" t="s">
        <v>74</v>
      </c>
      <c r="Z2758">
        <v>0</v>
      </c>
      <c r="AA2758" t="s">
        <v>75</v>
      </c>
      <c r="AB2758" t="s">
        <v>104</v>
      </c>
      <c r="AC2758">
        <v>45</v>
      </c>
      <c r="AD2758">
        <v>11</v>
      </c>
      <c r="AE2758">
        <v>4</v>
      </c>
      <c r="AF2758">
        <v>2025</v>
      </c>
      <c r="AG2758">
        <v>20251104</v>
      </c>
      <c r="AH2758" s="2">
        <v>20400</v>
      </c>
      <c r="AI2758" s="2">
        <v>22229.873046875</v>
      </c>
      <c r="AJ2758" s="2">
        <f t="shared" si="346"/>
        <v>1829.873046875</v>
      </c>
      <c r="AK2758" s="6">
        <f t="shared" si="347"/>
        <v>8.9699659160539222E-2</v>
      </c>
      <c r="AL2758" s="12">
        <v>20400</v>
      </c>
      <c r="AM2758" s="12">
        <v>21878.402674718989</v>
      </c>
      <c r="AN2758" s="12">
        <f t="shared" si="348"/>
        <v>1478.4026747189891</v>
      </c>
      <c r="AO2758" s="13">
        <f t="shared" si="349"/>
        <v>7.247071934897005E-2</v>
      </c>
      <c r="AP2758" s="16">
        <v>20400</v>
      </c>
      <c r="AQ2758" s="16">
        <v>20286.663715506671</v>
      </c>
      <c r="AR2758" s="16">
        <f t="shared" si="350"/>
        <v>113.336284493329</v>
      </c>
      <c r="AS2758" s="17">
        <f t="shared" si="344"/>
        <v>5.5557002202612253E-3</v>
      </c>
      <c r="AT2758" s="20">
        <v>20400</v>
      </c>
      <c r="AU2758" s="20">
        <v>22016.221033868089</v>
      </c>
      <c r="AV2758" s="20">
        <f t="shared" si="345"/>
        <v>1616.2210338680889</v>
      </c>
      <c r="AW2758" s="21">
        <f t="shared" si="351"/>
        <v>7.9226521268043568E-2</v>
      </c>
    </row>
    <row r="2759" spans="1:49" x14ac:dyDescent="0.25">
      <c r="A2759" t="s">
        <v>123</v>
      </c>
      <c r="B2759" t="s">
        <v>290</v>
      </c>
      <c r="C2759">
        <v>105312</v>
      </c>
      <c r="D2759">
        <v>2020</v>
      </c>
      <c r="E2759" t="s">
        <v>57</v>
      </c>
      <c r="F2759" t="s">
        <v>888</v>
      </c>
      <c r="G2759" t="s">
        <v>941</v>
      </c>
      <c r="I2759">
        <v>4</v>
      </c>
      <c r="J2759" t="s">
        <v>59</v>
      </c>
      <c r="K2759">
        <v>4</v>
      </c>
      <c r="L2759" t="s">
        <v>44</v>
      </c>
      <c r="M2759">
        <v>1.6000000238418579</v>
      </c>
      <c r="N2759" t="s">
        <v>45</v>
      </c>
      <c r="O2759" t="s">
        <v>46</v>
      </c>
      <c r="P2759">
        <v>2</v>
      </c>
      <c r="Q2759" t="s">
        <v>118</v>
      </c>
      <c r="S2759">
        <v>113</v>
      </c>
      <c r="T2759" t="s">
        <v>49</v>
      </c>
      <c r="V2759" t="s">
        <v>1666</v>
      </c>
      <c r="W2759" t="s">
        <v>120</v>
      </c>
      <c r="X2759" t="s">
        <v>121</v>
      </c>
      <c r="Z2759">
        <v>0</v>
      </c>
      <c r="AA2759" t="s">
        <v>75</v>
      </c>
      <c r="AB2759" t="s">
        <v>122</v>
      </c>
      <c r="AC2759">
        <v>45</v>
      </c>
      <c r="AD2759">
        <v>11</v>
      </c>
      <c r="AE2759">
        <v>4</v>
      </c>
      <c r="AF2759">
        <v>2025</v>
      </c>
      <c r="AG2759">
        <v>20251104</v>
      </c>
      <c r="AH2759" s="2">
        <v>4400</v>
      </c>
      <c r="AI2759" s="2">
        <v>4614.0390625</v>
      </c>
      <c r="AJ2759" s="2">
        <f t="shared" si="346"/>
        <v>214.0390625</v>
      </c>
      <c r="AK2759" s="6">
        <f t="shared" si="347"/>
        <v>4.8645241477272727E-2</v>
      </c>
      <c r="AL2759" s="12">
        <v>4400</v>
      </c>
      <c r="AM2759" s="12">
        <v>4225.9961756874864</v>
      </c>
      <c r="AN2759" s="12">
        <f t="shared" si="348"/>
        <v>174.00382431251364</v>
      </c>
      <c r="AO2759" s="13">
        <f t="shared" si="349"/>
        <v>3.9546323707389468E-2</v>
      </c>
      <c r="AP2759" s="16">
        <v>4400</v>
      </c>
      <c r="AQ2759" s="16">
        <v>4187.6440030420436</v>
      </c>
      <c r="AR2759" s="16">
        <f t="shared" si="350"/>
        <v>212.35599695795645</v>
      </c>
      <c r="AS2759" s="17">
        <f t="shared" si="344"/>
        <v>4.8262726581353742E-2</v>
      </c>
      <c r="AT2759" s="20">
        <v>4400</v>
      </c>
      <c r="AU2759" s="20">
        <v>4869.6843373493994</v>
      </c>
      <c r="AV2759" s="20">
        <f t="shared" si="345"/>
        <v>469.68433734939936</v>
      </c>
      <c r="AW2759" s="21">
        <f t="shared" si="351"/>
        <v>0.10674644030668168</v>
      </c>
    </row>
    <row r="2760" spans="1:49" x14ac:dyDescent="0.25">
      <c r="A2760" t="s">
        <v>77</v>
      </c>
      <c r="B2760" t="s">
        <v>456</v>
      </c>
      <c r="C2760">
        <v>130873</v>
      </c>
      <c r="D2760">
        <v>2018</v>
      </c>
      <c r="E2760" t="s">
        <v>373</v>
      </c>
      <c r="F2760" t="s">
        <v>502</v>
      </c>
      <c r="G2760" t="s">
        <v>795</v>
      </c>
      <c r="I2760">
        <v>8</v>
      </c>
      <c r="J2760" t="s">
        <v>69</v>
      </c>
      <c r="K2760">
        <v>4</v>
      </c>
      <c r="L2760" t="s">
        <v>44</v>
      </c>
      <c r="M2760">
        <v>6.1999998092651367</v>
      </c>
      <c r="N2760" t="s">
        <v>87</v>
      </c>
      <c r="O2760" t="s">
        <v>46</v>
      </c>
      <c r="Q2760" t="s">
        <v>60</v>
      </c>
      <c r="R2760" t="s">
        <v>89</v>
      </c>
      <c r="T2760" t="s">
        <v>49</v>
      </c>
      <c r="V2760" t="s">
        <v>828</v>
      </c>
      <c r="W2760" t="s">
        <v>103</v>
      </c>
      <c r="X2760" t="s">
        <v>74</v>
      </c>
      <c r="Y2760">
        <v>93795</v>
      </c>
      <c r="Z2760">
        <v>0</v>
      </c>
      <c r="AA2760" t="s">
        <v>75</v>
      </c>
      <c r="AB2760" t="s">
        <v>104</v>
      </c>
      <c r="AC2760">
        <v>45</v>
      </c>
      <c r="AD2760">
        <v>11</v>
      </c>
      <c r="AE2760">
        <v>4</v>
      </c>
      <c r="AF2760">
        <v>2025</v>
      </c>
      <c r="AG2760">
        <v>20251105</v>
      </c>
      <c r="AH2760" s="2">
        <v>14800</v>
      </c>
      <c r="AI2760" s="2">
        <v>19716.412109375</v>
      </c>
      <c r="AJ2760" s="2">
        <f t="shared" si="346"/>
        <v>4916.412109375</v>
      </c>
      <c r="AK2760" s="6">
        <f t="shared" si="347"/>
        <v>0.33219000739020271</v>
      </c>
      <c r="AL2760" s="12">
        <v>14800</v>
      </c>
      <c r="AM2760" s="12">
        <v>17995.53098134587</v>
      </c>
      <c r="AN2760" s="12">
        <f t="shared" si="348"/>
        <v>3195.5309813458698</v>
      </c>
      <c r="AO2760" s="13">
        <f t="shared" si="349"/>
        <v>0.21591425549634255</v>
      </c>
      <c r="AP2760" s="16">
        <v>14800</v>
      </c>
      <c r="AQ2760" s="16">
        <v>18557.413716745308</v>
      </c>
      <c r="AR2760" s="16">
        <f t="shared" si="350"/>
        <v>3757.4137167453082</v>
      </c>
      <c r="AS2760" s="17">
        <f t="shared" si="344"/>
        <v>0.25387930518549379</v>
      </c>
      <c r="AT2760" s="20">
        <v>14800</v>
      </c>
      <c r="AU2760" s="20">
        <v>20014.54076086956</v>
      </c>
      <c r="AV2760" s="20">
        <f t="shared" si="345"/>
        <v>5214.5407608695605</v>
      </c>
      <c r="AW2760" s="21">
        <f t="shared" si="351"/>
        <v>0.35233383519388922</v>
      </c>
    </row>
    <row r="2761" spans="1:49" x14ac:dyDescent="0.25">
      <c r="A2761" t="s">
        <v>77</v>
      </c>
      <c r="B2761" t="s">
        <v>151</v>
      </c>
      <c r="C2761">
        <v>122070</v>
      </c>
      <c r="D2761">
        <v>2014</v>
      </c>
      <c r="E2761" t="s">
        <v>360</v>
      </c>
      <c r="F2761" t="s">
        <v>361</v>
      </c>
      <c r="G2761" t="s">
        <v>853</v>
      </c>
      <c r="I2761">
        <v>4</v>
      </c>
      <c r="J2761" t="s">
        <v>69</v>
      </c>
      <c r="K2761">
        <v>4</v>
      </c>
      <c r="L2761" t="s">
        <v>44</v>
      </c>
      <c r="M2761">
        <v>2.4000000953674321</v>
      </c>
      <c r="N2761" t="s">
        <v>87</v>
      </c>
      <c r="O2761" t="s">
        <v>46</v>
      </c>
      <c r="Q2761" t="s">
        <v>60</v>
      </c>
      <c r="R2761" t="s">
        <v>89</v>
      </c>
      <c r="T2761" t="s">
        <v>49</v>
      </c>
      <c r="V2761" t="s">
        <v>403</v>
      </c>
      <c r="W2761" t="s">
        <v>62</v>
      </c>
      <c r="X2761" t="s">
        <v>53</v>
      </c>
      <c r="Z2761">
        <v>0</v>
      </c>
      <c r="AA2761" t="s">
        <v>75</v>
      </c>
      <c r="AB2761" t="s">
        <v>83</v>
      </c>
      <c r="AC2761">
        <v>45</v>
      </c>
      <c r="AD2761">
        <v>11</v>
      </c>
      <c r="AE2761">
        <v>4</v>
      </c>
      <c r="AF2761">
        <v>2025</v>
      </c>
      <c r="AG2761">
        <v>20251105</v>
      </c>
      <c r="AH2761" s="2">
        <v>2900</v>
      </c>
      <c r="AI2761" s="2">
        <v>2686.468994140625</v>
      </c>
      <c r="AJ2761" s="2">
        <f t="shared" si="346"/>
        <v>213.531005859375</v>
      </c>
      <c r="AK2761" s="6">
        <f t="shared" si="347"/>
        <v>7.3631381330818965E-2</v>
      </c>
      <c r="AL2761" s="12">
        <v>2900</v>
      </c>
      <c r="AM2761" s="12">
        <v>2695.0006458995208</v>
      </c>
      <c r="AN2761" s="12">
        <f t="shared" si="348"/>
        <v>204.9993541004792</v>
      </c>
      <c r="AO2761" s="13">
        <f t="shared" si="349"/>
        <v>7.06894324484411E-2</v>
      </c>
      <c r="AP2761" s="16">
        <v>2900</v>
      </c>
      <c r="AQ2761" s="16">
        <v>3050.0360536494072</v>
      </c>
      <c r="AR2761" s="16">
        <f t="shared" si="350"/>
        <v>150.03605364940722</v>
      </c>
      <c r="AS2761" s="17">
        <f t="shared" si="344"/>
        <v>5.1736570223933527E-2</v>
      </c>
      <c r="AT2761" s="20">
        <v>2900</v>
      </c>
      <c r="AU2761" s="20">
        <v>2724.0312815338029</v>
      </c>
      <c r="AV2761" s="20">
        <f t="shared" si="345"/>
        <v>175.96871846619706</v>
      </c>
      <c r="AW2761" s="21">
        <f t="shared" si="351"/>
        <v>6.0678868436619675E-2</v>
      </c>
    </row>
    <row r="2762" spans="1:49" x14ac:dyDescent="0.25">
      <c r="A2762" t="s">
        <v>77</v>
      </c>
      <c r="B2762" t="s">
        <v>163</v>
      </c>
      <c r="C2762">
        <v>30794</v>
      </c>
      <c r="D2762">
        <v>2022</v>
      </c>
      <c r="E2762" t="s">
        <v>135</v>
      </c>
      <c r="F2762" t="s">
        <v>568</v>
      </c>
      <c r="G2762" t="s">
        <v>861</v>
      </c>
      <c r="I2762">
        <v>6</v>
      </c>
      <c r="J2762" t="s">
        <v>117</v>
      </c>
      <c r="K2762">
        <v>4</v>
      </c>
      <c r="L2762" t="s">
        <v>44</v>
      </c>
      <c r="M2762">
        <v>3.5999999046325679</v>
      </c>
      <c r="N2762" t="s">
        <v>87</v>
      </c>
      <c r="O2762" t="s">
        <v>46</v>
      </c>
      <c r="Q2762" t="s">
        <v>60</v>
      </c>
      <c r="R2762" t="s">
        <v>89</v>
      </c>
      <c r="S2762">
        <v>285</v>
      </c>
      <c r="T2762" t="s">
        <v>49</v>
      </c>
      <c r="U2762" t="s">
        <v>72</v>
      </c>
      <c r="W2762" t="s">
        <v>134</v>
      </c>
      <c r="X2762" t="s">
        <v>74</v>
      </c>
      <c r="Z2762">
        <v>0</v>
      </c>
      <c r="AA2762" t="s">
        <v>75</v>
      </c>
      <c r="AB2762" t="s">
        <v>83</v>
      </c>
      <c r="AC2762">
        <v>45</v>
      </c>
      <c r="AD2762">
        <v>11</v>
      </c>
      <c r="AE2762">
        <v>4</v>
      </c>
      <c r="AF2762">
        <v>2025</v>
      </c>
      <c r="AG2762">
        <v>20251105</v>
      </c>
      <c r="AH2762" s="2">
        <v>29000</v>
      </c>
      <c r="AI2762" s="2">
        <v>32059.36328125</v>
      </c>
      <c r="AJ2762" s="2">
        <f t="shared" si="346"/>
        <v>3059.36328125</v>
      </c>
      <c r="AK2762" s="6">
        <f t="shared" si="347"/>
        <v>0.10549528556034483</v>
      </c>
      <c r="AL2762" s="12">
        <v>29000</v>
      </c>
      <c r="AM2762" s="12">
        <v>30519.05861886315</v>
      </c>
      <c r="AN2762" s="12">
        <f t="shared" si="348"/>
        <v>1519.0586188631496</v>
      </c>
      <c r="AO2762" s="13">
        <f t="shared" si="349"/>
        <v>5.2381331684936194E-2</v>
      </c>
      <c r="AP2762" s="16">
        <v>29000</v>
      </c>
      <c r="AQ2762" s="16">
        <v>32538.802735574762</v>
      </c>
      <c r="AR2762" s="16">
        <f t="shared" si="350"/>
        <v>3538.8027355747618</v>
      </c>
      <c r="AS2762" s="17">
        <f t="shared" si="344"/>
        <v>0.12202768053706076</v>
      </c>
      <c r="AT2762" s="20">
        <v>29000</v>
      </c>
      <c r="AU2762" s="20">
        <v>31033.157517899759</v>
      </c>
      <c r="AV2762" s="20">
        <f t="shared" si="345"/>
        <v>2033.1575178997591</v>
      </c>
      <c r="AW2762" s="21">
        <f t="shared" si="351"/>
        <v>7.0108879927577902E-2</v>
      </c>
    </row>
    <row r="2763" spans="1:49" x14ac:dyDescent="0.25">
      <c r="A2763" t="s">
        <v>123</v>
      </c>
      <c r="B2763" t="s">
        <v>440</v>
      </c>
      <c r="C2763">
        <v>87670</v>
      </c>
      <c r="D2763">
        <v>2017</v>
      </c>
      <c r="E2763" t="s">
        <v>93</v>
      </c>
      <c r="F2763" t="s">
        <v>152</v>
      </c>
      <c r="G2763" t="s">
        <v>399</v>
      </c>
      <c r="H2763" t="s">
        <v>85</v>
      </c>
      <c r="I2763">
        <v>8</v>
      </c>
      <c r="J2763" t="s">
        <v>59</v>
      </c>
      <c r="K2763">
        <v>4</v>
      </c>
      <c r="L2763" t="s">
        <v>44</v>
      </c>
      <c r="M2763">
        <v>5.3000001907348633</v>
      </c>
      <c r="N2763" t="s">
        <v>87</v>
      </c>
      <c r="O2763" t="s">
        <v>46</v>
      </c>
      <c r="P2763">
        <v>4</v>
      </c>
      <c r="Q2763" t="s">
        <v>88</v>
      </c>
      <c r="R2763" t="s">
        <v>89</v>
      </c>
      <c r="T2763" t="s">
        <v>49</v>
      </c>
      <c r="V2763" t="s">
        <v>391</v>
      </c>
      <c r="W2763" t="s">
        <v>103</v>
      </c>
      <c r="X2763" t="s">
        <v>121</v>
      </c>
      <c r="Y2763">
        <v>51700</v>
      </c>
      <c r="Z2763">
        <v>0</v>
      </c>
      <c r="AA2763" t="s">
        <v>75</v>
      </c>
      <c r="AB2763" t="s">
        <v>91</v>
      </c>
      <c r="AC2763">
        <v>45</v>
      </c>
      <c r="AD2763">
        <v>11</v>
      </c>
      <c r="AE2763">
        <v>4</v>
      </c>
      <c r="AF2763">
        <v>2025</v>
      </c>
      <c r="AG2763">
        <v>20251105</v>
      </c>
      <c r="AH2763" s="2">
        <v>25000</v>
      </c>
      <c r="AI2763" s="2">
        <v>25367.728515625</v>
      </c>
      <c r="AJ2763" s="2">
        <f t="shared" si="346"/>
        <v>367.728515625</v>
      </c>
      <c r="AK2763" s="6">
        <f t="shared" si="347"/>
        <v>1.4709140625E-2</v>
      </c>
      <c r="AL2763" s="12">
        <v>25000</v>
      </c>
      <c r="AM2763" s="12">
        <v>24649.941845813719</v>
      </c>
      <c r="AN2763" s="12">
        <f t="shared" si="348"/>
        <v>350.05815418628117</v>
      </c>
      <c r="AO2763" s="13">
        <f t="shared" si="349"/>
        <v>1.4002326167451246E-2</v>
      </c>
      <c r="AP2763" s="16">
        <v>25000</v>
      </c>
      <c r="AQ2763" s="16">
        <v>24980.203485660801</v>
      </c>
      <c r="AR2763" s="16">
        <f t="shared" si="350"/>
        <v>19.796514339199348</v>
      </c>
      <c r="AS2763" s="17">
        <f t="shared" si="344"/>
        <v>7.9186057356797396E-4</v>
      </c>
      <c r="AT2763" s="20">
        <v>25000</v>
      </c>
      <c r="AU2763" s="20">
        <v>25255.908649173951</v>
      </c>
      <c r="AV2763" s="20">
        <f t="shared" si="345"/>
        <v>255.90864917395083</v>
      </c>
      <c r="AW2763" s="21">
        <f t="shared" si="351"/>
        <v>1.0236345966958034E-2</v>
      </c>
    </row>
    <row r="2764" spans="1:49" x14ac:dyDescent="0.25">
      <c r="A2764" t="s">
        <v>38</v>
      </c>
      <c r="B2764" t="s">
        <v>776</v>
      </c>
      <c r="C2764">
        <v>108421</v>
      </c>
      <c r="D2764">
        <v>2012</v>
      </c>
      <c r="E2764" t="s">
        <v>155</v>
      </c>
      <c r="F2764" t="s">
        <v>482</v>
      </c>
      <c r="G2764" t="s">
        <v>876</v>
      </c>
      <c r="I2764">
        <v>6</v>
      </c>
      <c r="J2764" t="s">
        <v>69</v>
      </c>
      <c r="K2764">
        <v>4</v>
      </c>
      <c r="L2764" t="s">
        <v>44</v>
      </c>
      <c r="M2764">
        <v>3.5</v>
      </c>
      <c r="N2764" t="s">
        <v>45</v>
      </c>
      <c r="O2764" t="s">
        <v>46</v>
      </c>
      <c r="P2764">
        <v>3</v>
      </c>
      <c r="Q2764" t="s">
        <v>60</v>
      </c>
      <c r="R2764" t="s">
        <v>48</v>
      </c>
      <c r="T2764" t="s">
        <v>49</v>
      </c>
      <c r="U2764" t="s">
        <v>72</v>
      </c>
      <c r="W2764" t="s">
        <v>134</v>
      </c>
      <c r="X2764" t="s">
        <v>74</v>
      </c>
      <c r="Z2764">
        <v>0</v>
      </c>
      <c r="AA2764" t="s">
        <v>75</v>
      </c>
      <c r="AB2764" t="s">
        <v>83</v>
      </c>
      <c r="AC2764">
        <v>45</v>
      </c>
      <c r="AD2764">
        <v>11</v>
      </c>
      <c r="AE2764">
        <v>4</v>
      </c>
      <c r="AF2764">
        <v>2025</v>
      </c>
      <c r="AG2764">
        <v>20251105</v>
      </c>
      <c r="AH2764" s="2">
        <v>2500</v>
      </c>
      <c r="AI2764" s="2">
        <v>3186.568603515625</v>
      </c>
      <c r="AJ2764" s="2">
        <f t="shared" si="346"/>
        <v>686.568603515625</v>
      </c>
      <c r="AK2764" s="6">
        <f t="shared" si="347"/>
        <v>0.27462744140625001</v>
      </c>
      <c r="AL2764" s="12">
        <v>2500</v>
      </c>
      <c r="AM2764" s="12">
        <v>3331.1884829136902</v>
      </c>
      <c r="AN2764" s="12">
        <f t="shared" si="348"/>
        <v>831.18848291369022</v>
      </c>
      <c r="AO2764" s="13">
        <f t="shared" si="349"/>
        <v>0.33247539316547609</v>
      </c>
      <c r="AP2764" s="16">
        <v>2500</v>
      </c>
      <c r="AQ2764" s="16">
        <v>3142.9370533417682</v>
      </c>
      <c r="AR2764" s="16">
        <f t="shared" si="350"/>
        <v>642.93705334176821</v>
      </c>
      <c r="AS2764" s="17">
        <f t="shared" si="344"/>
        <v>0.25717482133670727</v>
      </c>
      <c r="AT2764" s="20">
        <v>2500</v>
      </c>
      <c r="AU2764" s="20">
        <v>3189.8437500000009</v>
      </c>
      <c r="AV2764" s="20">
        <f t="shared" si="345"/>
        <v>689.84375000000091</v>
      </c>
      <c r="AW2764" s="21">
        <f t="shared" si="351"/>
        <v>0.27593750000000039</v>
      </c>
    </row>
    <row r="2765" spans="1:49" x14ac:dyDescent="0.25">
      <c r="A2765" t="s">
        <v>38</v>
      </c>
      <c r="B2765" t="s">
        <v>776</v>
      </c>
      <c r="C2765">
        <v>93030</v>
      </c>
      <c r="D2765">
        <v>2022</v>
      </c>
      <c r="E2765" t="s">
        <v>167</v>
      </c>
      <c r="F2765" t="s">
        <v>168</v>
      </c>
      <c r="G2765" t="s">
        <v>1044</v>
      </c>
      <c r="I2765">
        <v>8</v>
      </c>
      <c r="J2765" t="s">
        <v>59</v>
      </c>
      <c r="K2765">
        <v>4</v>
      </c>
      <c r="L2765" t="s">
        <v>44</v>
      </c>
      <c r="M2765">
        <v>6.1999998092651367</v>
      </c>
      <c r="N2765" t="s">
        <v>87</v>
      </c>
      <c r="O2765" t="s">
        <v>46</v>
      </c>
      <c r="P2765">
        <v>4</v>
      </c>
      <c r="Q2765" t="s">
        <v>60</v>
      </c>
      <c r="R2765" t="s">
        <v>89</v>
      </c>
      <c r="T2765" t="s">
        <v>49</v>
      </c>
      <c r="U2765" t="s">
        <v>72</v>
      </c>
      <c r="V2765" t="s">
        <v>1045</v>
      </c>
      <c r="W2765" t="s">
        <v>103</v>
      </c>
      <c r="X2765" t="s">
        <v>74</v>
      </c>
      <c r="Z2765">
        <v>0</v>
      </c>
      <c r="AA2765" t="s">
        <v>75</v>
      </c>
      <c r="AB2765" t="s">
        <v>83</v>
      </c>
      <c r="AC2765">
        <v>45</v>
      </c>
      <c r="AD2765">
        <v>11</v>
      </c>
      <c r="AE2765">
        <v>4</v>
      </c>
      <c r="AF2765">
        <v>2025</v>
      </c>
      <c r="AG2765">
        <v>20251105</v>
      </c>
      <c r="AH2765" s="2">
        <v>42000</v>
      </c>
      <c r="AI2765" s="2">
        <v>43634.53515625</v>
      </c>
      <c r="AJ2765" s="2">
        <f t="shared" si="346"/>
        <v>1634.53515625</v>
      </c>
      <c r="AK2765" s="6">
        <f t="shared" si="347"/>
        <v>3.8917503720238097E-2</v>
      </c>
      <c r="AL2765" s="12">
        <v>42000</v>
      </c>
      <c r="AM2765" s="12">
        <v>40278.081281152059</v>
      </c>
      <c r="AN2765" s="12">
        <f t="shared" si="348"/>
        <v>1721.9187188479409</v>
      </c>
      <c r="AO2765" s="13">
        <f t="shared" si="349"/>
        <v>4.099806473447478E-2</v>
      </c>
      <c r="AP2765" s="16">
        <v>42000</v>
      </c>
      <c r="AQ2765" s="16">
        <v>39919.693485292068</v>
      </c>
      <c r="AR2765" s="16">
        <f t="shared" si="350"/>
        <v>2080.3065147079324</v>
      </c>
      <c r="AS2765" s="17">
        <f t="shared" si="344"/>
        <v>4.9531107493046012E-2</v>
      </c>
      <c r="AT2765" s="20">
        <v>42000</v>
      </c>
      <c r="AU2765" s="20">
        <v>42532.941176470587</v>
      </c>
      <c r="AV2765" s="20">
        <f t="shared" si="345"/>
        <v>532.94117647058738</v>
      </c>
      <c r="AW2765" s="21">
        <f t="shared" si="351"/>
        <v>1.2689075630252081E-2</v>
      </c>
    </row>
    <row r="2766" spans="1:49" x14ac:dyDescent="0.25">
      <c r="A2766" t="s">
        <v>38</v>
      </c>
      <c r="B2766" t="s">
        <v>776</v>
      </c>
      <c r="C2766">
        <v>121456</v>
      </c>
      <c r="D2766">
        <v>2011</v>
      </c>
      <c r="E2766" t="s">
        <v>93</v>
      </c>
      <c r="F2766" t="s">
        <v>152</v>
      </c>
      <c r="G2766" t="s">
        <v>1024</v>
      </c>
      <c r="H2766" t="s">
        <v>293</v>
      </c>
      <c r="I2766">
        <v>8</v>
      </c>
      <c r="J2766" t="s">
        <v>69</v>
      </c>
      <c r="K2766">
        <v>2</v>
      </c>
      <c r="L2766" t="s">
        <v>44</v>
      </c>
      <c r="M2766">
        <v>6</v>
      </c>
      <c r="N2766" t="s">
        <v>87</v>
      </c>
      <c r="O2766" t="s">
        <v>46</v>
      </c>
      <c r="P2766">
        <v>4</v>
      </c>
      <c r="Q2766" t="s">
        <v>88</v>
      </c>
      <c r="R2766" t="s">
        <v>89</v>
      </c>
      <c r="T2766" t="s">
        <v>49</v>
      </c>
      <c r="V2766" t="s">
        <v>1497</v>
      </c>
      <c r="W2766" t="s">
        <v>220</v>
      </c>
      <c r="X2766" t="s">
        <v>74</v>
      </c>
      <c r="Z2766">
        <v>0</v>
      </c>
      <c r="AA2766" t="s">
        <v>75</v>
      </c>
      <c r="AB2766" t="s">
        <v>91</v>
      </c>
      <c r="AC2766">
        <v>45</v>
      </c>
      <c r="AD2766">
        <v>11</v>
      </c>
      <c r="AE2766">
        <v>4</v>
      </c>
      <c r="AF2766">
        <v>2025</v>
      </c>
      <c r="AG2766">
        <v>20251103</v>
      </c>
      <c r="AH2766" s="2">
        <v>6900</v>
      </c>
      <c r="AI2766" s="2">
        <v>9154.1181640625</v>
      </c>
      <c r="AJ2766" s="2">
        <f t="shared" si="346"/>
        <v>2254.1181640625</v>
      </c>
      <c r="AK2766" s="6">
        <f t="shared" si="347"/>
        <v>0.32668379189311592</v>
      </c>
      <c r="AL2766" s="12">
        <v>6900</v>
      </c>
      <c r="AM2766" s="12">
        <v>8233.140277460192</v>
      </c>
      <c r="AN2766" s="12">
        <f t="shared" si="348"/>
        <v>1333.140277460192</v>
      </c>
      <c r="AO2766" s="13">
        <f t="shared" si="349"/>
        <v>0.19320873586379594</v>
      </c>
      <c r="AP2766" s="16">
        <v>6900</v>
      </c>
      <c r="AQ2766" s="16">
        <v>7964.064640700135</v>
      </c>
      <c r="AR2766" s="16">
        <f t="shared" si="350"/>
        <v>1064.064640700135</v>
      </c>
      <c r="AS2766" s="17">
        <f t="shared" si="344"/>
        <v>0.15421226676813551</v>
      </c>
      <c r="AT2766" s="20">
        <v>6900</v>
      </c>
      <c r="AU2766" s="20">
        <v>9377.9036418816395</v>
      </c>
      <c r="AV2766" s="20">
        <f t="shared" si="345"/>
        <v>2477.9036418816395</v>
      </c>
      <c r="AW2766" s="21">
        <f t="shared" si="351"/>
        <v>0.35911646983791878</v>
      </c>
    </row>
    <row r="2767" spans="1:49" x14ac:dyDescent="0.25">
      <c r="A2767" t="s">
        <v>38</v>
      </c>
      <c r="B2767" t="s">
        <v>105</v>
      </c>
      <c r="C2767">
        <v>54280</v>
      </c>
      <c r="D2767">
        <v>2023</v>
      </c>
      <c r="E2767" t="s">
        <v>139</v>
      </c>
      <c r="F2767" t="s">
        <v>146</v>
      </c>
      <c r="G2767" t="s">
        <v>795</v>
      </c>
      <c r="I2767">
        <v>6</v>
      </c>
      <c r="J2767" t="s">
        <v>129</v>
      </c>
      <c r="K2767">
        <v>4</v>
      </c>
      <c r="L2767" t="s">
        <v>44</v>
      </c>
      <c r="M2767">
        <v>3.5</v>
      </c>
      <c r="N2767" t="s">
        <v>45</v>
      </c>
      <c r="Q2767" t="s">
        <v>118</v>
      </c>
      <c r="R2767" t="s">
        <v>48</v>
      </c>
      <c r="T2767" t="s">
        <v>49</v>
      </c>
      <c r="U2767" t="s">
        <v>72</v>
      </c>
      <c r="W2767" t="s">
        <v>62</v>
      </c>
      <c r="X2767" t="s">
        <v>74</v>
      </c>
      <c r="Z2767">
        <v>0</v>
      </c>
      <c r="AA2767" t="s">
        <v>75</v>
      </c>
      <c r="AB2767" t="s">
        <v>122</v>
      </c>
      <c r="AC2767">
        <v>45</v>
      </c>
      <c r="AD2767">
        <v>11</v>
      </c>
      <c r="AE2767">
        <v>4</v>
      </c>
      <c r="AF2767">
        <v>2025</v>
      </c>
      <c r="AG2767">
        <v>20251103</v>
      </c>
      <c r="AH2767" s="2">
        <v>26000</v>
      </c>
      <c r="AI2767" s="2">
        <v>19326.32421875</v>
      </c>
      <c r="AJ2767" s="2">
        <f t="shared" si="346"/>
        <v>6673.67578125</v>
      </c>
      <c r="AK2767" s="6">
        <f t="shared" si="347"/>
        <v>0.25667983774038461</v>
      </c>
      <c r="AL2767" s="12">
        <v>26000</v>
      </c>
      <c r="AM2767" s="12">
        <v>16834.974075923161</v>
      </c>
      <c r="AN2767" s="12">
        <f t="shared" si="348"/>
        <v>9165.0259240768391</v>
      </c>
      <c r="AO2767" s="13">
        <f t="shared" si="349"/>
        <v>0.35250099707987842</v>
      </c>
      <c r="AP2767" s="16">
        <v>26000</v>
      </c>
      <c r="AQ2767" s="16">
        <v>17358.891905171189</v>
      </c>
      <c r="AR2767" s="16">
        <f t="shared" si="350"/>
        <v>8641.1080948288109</v>
      </c>
      <c r="AS2767" s="17">
        <f t="shared" si="344"/>
        <v>0.33235031133956966</v>
      </c>
      <c r="AT2767" s="20">
        <v>26000</v>
      </c>
      <c r="AU2767" s="20">
        <v>19888.351758793971</v>
      </c>
      <c r="AV2767" s="20">
        <f t="shared" si="345"/>
        <v>6111.6482412060286</v>
      </c>
      <c r="AW2767" s="21">
        <f t="shared" si="351"/>
        <v>0.23506339389253955</v>
      </c>
    </row>
    <row r="2768" spans="1:49" x14ac:dyDescent="0.25">
      <c r="A2768" t="s">
        <v>38</v>
      </c>
      <c r="B2768" t="s">
        <v>65</v>
      </c>
      <c r="C2768">
        <v>117414</v>
      </c>
      <c r="D2768">
        <v>2016</v>
      </c>
      <c r="E2768" t="s">
        <v>139</v>
      </c>
      <c r="F2768" t="s">
        <v>921</v>
      </c>
      <c r="I2768">
        <v>6</v>
      </c>
      <c r="J2768" t="s">
        <v>117</v>
      </c>
      <c r="K2768">
        <v>4</v>
      </c>
      <c r="L2768" t="s">
        <v>44</v>
      </c>
      <c r="M2768">
        <v>4</v>
      </c>
      <c r="N2768" t="s">
        <v>70</v>
      </c>
      <c r="O2768" t="s">
        <v>46</v>
      </c>
      <c r="P2768">
        <v>3</v>
      </c>
      <c r="Q2768" t="s">
        <v>88</v>
      </c>
      <c r="R2768" t="s">
        <v>48</v>
      </c>
      <c r="S2768">
        <v>261</v>
      </c>
      <c r="T2768" t="s">
        <v>49</v>
      </c>
      <c r="U2768" t="s">
        <v>72</v>
      </c>
      <c r="W2768" t="s">
        <v>134</v>
      </c>
      <c r="X2768" t="s">
        <v>74</v>
      </c>
      <c r="Z2768">
        <v>0</v>
      </c>
      <c r="AA2768" t="s">
        <v>75</v>
      </c>
      <c r="AB2768" t="s">
        <v>91</v>
      </c>
      <c r="AC2768">
        <v>45</v>
      </c>
      <c r="AD2768">
        <v>11</v>
      </c>
      <c r="AE2768">
        <v>4</v>
      </c>
      <c r="AF2768">
        <v>2025</v>
      </c>
      <c r="AG2768">
        <v>20251104</v>
      </c>
      <c r="AH2768" s="2">
        <v>5750</v>
      </c>
      <c r="AI2768" s="2">
        <v>9081.8076171875</v>
      </c>
      <c r="AJ2768" s="2">
        <f t="shared" si="346"/>
        <v>3331.8076171875</v>
      </c>
      <c r="AK2768" s="6">
        <f t="shared" si="347"/>
        <v>0.57944480298913048</v>
      </c>
      <c r="AL2768" s="12">
        <v>5750</v>
      </c>
      <c r="AM2768" s="12">
        <v>8832.6695900973809</v>
      </c>
      <c r="AN2768" s="12">
        <f t="shared" si="348"/>
        <v>3082.6695900973809</v>
      </c>
      <c r="AO2768" s="13">
        <f t="shared" si="349"/>
        <v>0.53611645045171841</v>
      </c>
      <c r="AP2768" s="16">
        <v>5750</v>
      </c>
      <c r="AQ2768" s="16">
        <v>8164.7927047628582</v>
      </c>
      <c r="AR2768" s="16">
        <f t="shared" si="350"/>
        <v>2414.7927047628582</v>
      </c>
      <c r="AS2768" s="17">
        <f t="shared" si="344"/>
        <v>0.41996394865441011</v>
      </c>
      <c r="AT2768" s="20">
        <v>5750</v>
      </c>
      <c r="AU2768" s="20">
        <v>9080.3432650527666</v>
      </c>
      <c r="AV2768" s="20">
        <f t="shared" si="345"/>
        <v>3330.3432650527666</v>
      </c>
      <c r="AW2768" s="21">
        <f t="shared" si="351"/>
        <v>0.5791901330526551</v>
      </c>
    </row>
    <row r="2769" spans="1:49" x14ac:dyDescent="0.25">
      <c r="A2769" t="s">
        <v>109</v>
      </c>
      <c r="B2769" t="s">
        <v>538</v>
      </c>
      <c r="C2769">
        <v>92563</v>
      </c>
      <c r="D2769">
        <v>2022</v>
      </c>
      <c r="E2769" t="s">
        <v>84</v>
      </c>
      <c r="F2769" t="s">
        <v>85</v>
      </c>
      <c r="G2769" t="s">
        <v>807</v>
      </c>
      <c r="H2769" t="s">
        <v>1345</v>
      </c>
      <c r="I2769">
        <v>8</v>
      </c>
      <c r="J2769" t="s">
        <v>69</v>
      </c>
      <c r="K2769">
        <v>4</v>
      </c>
      <c r="L2769" t="s">
        <v>44</v>
      </c>
      <c r="M2769">
        <v>5.6999998092651367</v>
      </c>
      <c r="N2769" t="s">
        <v>87</v>
      </c>
      <c r="O2769" t="s">
        <v>46</v>
      </c>
      <c r="Q2769" t="s">
        <v>88</v>
      </c>
      <c r="R2769" t="s">
        <v>89</v>
      </c>
      <c r="S2769">
        <v>391</v>
      </c>
      <c r="T2769" t="s">
        <v>49</v>
      </c>
      <c r="U2769" t="s">
        <v>72</v>
      </c>
      <c r="W2769" t="s">
        <v>90</v>
      </c>
      <c r="X2769" t="s">
        <v>74</v>
      </c>
      <c r="Z2769">
        <v>0</v>
      </c>
      <c r="AA2769" t="s">
        <v>75</v>
      </c>
      <c r="AB2769" t="s">
        <v>91</v>
      </c>
      <c r="AC2769">
        <v>45</v>
      </c>
      <c r="AD2769">
        <v>11</v>
      </c>
      <c r="AE2769">
        <v>4</v>
      </c>
      <c r="AF2769">
        <v>2025</v>
      </c>
      <c r="AG2769">
        <v>20251105</v>
      </c>
      <c r="AH2769" s="2">
        <v>20400</v>
      </c>
      <c r="AI2769" s="2">
        <v>21513.212890625</v>
      </c>
      <c r="AJ2769" s="2">
        <f t="shared" si="346"/>
        <v>1113.212890625</v>
      </c>
      <c r="AK2769" s="6">
        <f t="shared" si="347"/>
        <v>5.4569259344362749E-2</v>
      </c>
      <c r="AL2769" s="12">
        <v>20400</v>
      </c>
      <c r="AM2769" s="12">
        <v>20479.223964758221</v>
      </c>
      <c r="AN2769" s="12">
        <f t="shared" si="348"/>
        <v>79.223964758220973</v>
      </c>
      <c r="AO2769" s="13">
        <f t="shared" si="349"/>
        <v>3.8835276842265182E-3</v>
      </c>
      <c r="AP2769" s="16">
        <v>20400</v>
      </c>
      <c r="AQ2769" s="16">
        <v>21656.304100240071</v>
      </c>
      <c r="AR2769" s="16">
        <f t="shared" si="350"/>
        <v>1256.3041002400714</v>
      </c>
      <c r="AS2769" s="17">
        <f t="shared" si="344"/>
        <v>6.1583534325493697E-2</v>
      </c>
      <c r="AT2769" s="20">
        <v>20400</v>
      </c>
      <c r="AU2769" s="20">
        <v>21400.405898876412</v>
      </c>
      <c r="AV2769" s="20">
        <f t="shared" si="345"/>
        <v>1000.4058988764118</v>
      </c>
      <c r="AW2769" s="21">
        <f t="shared" si="351"/>
        <v>4.9039504846882929E-2</v>
      </c>
    </row>
    <row r="2770" spans="1:49" x14ac:dyDescent="0.25">
      <c r="A2770" t="s">
        <v>123</v>
      </c>
      <c r="B2770" t="s">
        <v>440</v>
      </c>
      <c r="C2770">
        <v>125055</v>
      </c>
      <c r="D2770">
        <v>2014</v>
      </c>
      <c r="E2770" t="s">
        <v>468</v>
      </c>
      <c r="F2770" t="s">
        <v>1996</v>
      </c>
      <c r="G2770" t="s">
        <v>470</v>
      </c>
      <c r="I2770">
        <v>6</v>
      </c>
      <c r="J2770" t="s">
        <v>129</v>
      </c>
      <c r="K2770">
        <v>2</v>
      </c>
      <c r="L2770" t="s">
        <v>44</v>
      </c>
      <c r="M2770">
        <v>3</v>
      </c>
      <c r="N2770" t="s">
        <v>44</v>
      </c>
      <c r="O2770" t="s">
        <v>46</v>
      </c>
      <c r="P2770">
        <v>3</v>
      </c>
      <c r="Q2770" t="s">
        <v>187</v>
      </c>
      <c r="R2770" t="s">
        <v>81</v>
      </c>
      <c r="S2770">
        <v>333</v>
      </c>
      <c r="T2770" t="s">
        <v>49</v>
      </c>
      <c r="W2770" t="s">
        <v>120</v>
      </c>
      <c r="X2770" t="s">
        <v>131</v>
      </c>
      <c r="Z2770">
        <v>0</v>
      </c>
      <c r="AA2770" t="s">
        <v>75</v>
      </c>
      <c r="AB2770" t="s">
        <v>187</v>
      </c>
      <c r="AC2770">
        <v>45</v>
      </c>
      <c r="AD2770">
        <v>11</v>
      </c>
      <c r="AE2770">
        <v>4</v>
      </c>
      <c r="AF2770">
        <v>2025</v>
      </c>
      <c r="AG2770">
        <v>20251105</v>
      </c>
      <c r="AH2770" s="2">
        <v>6400</v>
      </c>
      <c r="AI2770" s="2">
        <v>6377.44287109375</v>
      </c>
      <c r="AJ2770" s="2">
        <f t="shared" si="346"/>
        <v>22.55712890625</v>
      </c>
      <c r="AK2770" s="6">
        <f t="shared" si="347"/>
        <v>3.5245513916015627E-3</v>
      </c>
      <c r="AL2770" s="12">
        <v>6400</v>
      </c>
      <c r="AM2770" s="12">
        <v>7176.700704492313</v>
      </c>
      <c r="AN2770" s="12">
        <f t="shared" si="348"/>
        <v>776.70070449231298</v>
      </c>
      <c r="AO2770" s="13">
        <f t="shared" si="349"/>
        <v>0.1213594850769239</v>
      </c>
      <c r="AP2770" s="16">
        <v>6400</v>
      </c>
      <c r="AQ2770" s="16">
        <v>6128.1958717879297</v>
      </c>
      <c r="AR2770" s="16">
        <f t="shared" si="350"/>
        <v>271.80412821207028</v>
      </c>
      <c r="AS2770" s="17">
        <f t="shared" si="344"/>
        <v>4.246939503313598E-2</v>
      </c>
      <c r="AT2770" s="20">
        <v>6400</v>
      </c>
      <c r="AU2770" s="20">
        <v>6144.7540473225426</v>
      </c>
      <c r="AV2770" s="20">
        <f t="shared" si="345"/>
        <v>255.24595267745735</v>
      </c>
      <c r="AW2770" s="21">
        <f t="shared" si="351"/>
        <v>3.9882180105852712E-2</v>
      </c>
    </row>
    <row r="2771" spans="1:49" x14ac:dyDescent="0.25">
      <c r="A2771" t="s">
        <v>38</v>
      </c>
      <c r="B2771" t="s">
        <v>39</v>
      </c>
      <c r="C2771">
        <v>84983</v>
      </c>
      <c r="D2771">
        <v>2017</v>
      </c>
      <c r="E2771" t="s">
        <v>155</v>
      </c>
      <c r="F2771" t="s">
        <v>156</v>
      </c>
      <c r="G2771" t="s">
        <v>1958</v>
      </c>
      <c r="I2771">
        <v>4</v>
      </c>
      <c r="J2771" t="s">
        <v>59</v>
      </c>
      <c r="K2771">
        <v>4</v>
      </c>
      <c r="L2771" t="s">
        <v>44</v>
      </c>
      <c r="M2771">
        <v>2.4000000953674321</v>
      </c>
      <c r="N2771" t="s">
        <v>45</v>
      </c>
      <c r="O2771" t="s">
        <v>46</v>
      </c>
      <c r="Q2771" t="s">
        <v>118</v>
      </c>
      <c r="S2771">
        <v>187</v>
      </c>
      <c r="T2771" t="s">
        <v>49</v>
      </c>
      <c r="W2771" t="s">
        <v>120</v>
      </c>
      <c r="X2771" t="s">
        <v>74</v>
      </c>
      <c r="Z2771">
        <v>0</v>
      </c>
      <c r="AA2771" t="s">
        <v>75</v>
      </c>
      <c r="AB2771" t="s">
        <v>122</v>
      </c>
      <c r="AC2771">
        <v>45</v>
      </c>
      <c r="AD2771">
        <v>11</v>
      </c>
      <c r="AE2771">
        <v>4</v>
      </c>
      <c r="AF2771">
        <v>2025</v>
      </c>
      <c r="AG2771">
        <v>20251104</v>
      </c>
      <c r="AH2771" s="2">
        <v>3250</v>
      </c>
      <c r="AI2771" s="2">
        <v>6149.06787109375</v>
      </c>
      <c r="AJ2771" s="2">
        <f t="shared" si="346"/>
        <v>2899.06787109375</v>
      </c>
      <c r="AK2771" s="6">
        <f t="shared" si="347"/>
        <v>0.89202088341346153</v>
      </c>
      <c r="AL2771" s="12">
        <v>3250</v>
      </c>
      <c r="AM2771" s="12">
        <v>6074.781544585202</v>
      </c>
      <c r="AN2771" s="12">
        <f t="shared" si="348"/>
        <v>2824.781544585202</v>
      </c>
      <c r="AO2771" s="13">
        <f t="shared" si="349"/>
        <v>0.86916355218006214</v>
      </c>
      <c r="AP2771" s="16">
        <v>3250</v>
      </c>
      <c r="AQ2771" s="16">
        <v>6058.4612596260622</v>
      </c>
      <c r="AR2771" s="16">
        <f t="shared" si="350"/>
        <v>2808.4612596260622</v>
      </c>
      <c r="AS2771" s="17">
        <f t="shared" si="344"/>
        <v>0.86414192603878837</v>
      </c>
      <c r="AT2771" s="20">
        <v>3250</v>
      </c>
      <c r="AU2771" s="20">
        <v>6144.7540473225426</v>
      </c>
      <c r="AV2771" s="20">
        <f t="shared" si="345"/>
        <v>2894.7540473225426</v>
      </c>
      <c r="AW2771" s="21">
        <f t="shared" si="351"/>
        <v>0.89069355302232078</v>
      </c>
    </row>
    <row r="2772" spans="1:49" x14ac:dyDescent="0.25">
      <c r="A2772" t="s">
        <v>38</v>
      </c>
      <c r="B2772" t="s">
        <v>39</v>
      </c>
      <c r="C2772">
        <v>28251</v>
      </c>
      <c r="D2772">
        <v>2022</v>
      </c>
      <c r="E2772" t="s">
        <v>66</v>
      </c>
      <c r="F2772" t="s">
        <v>434</v>
      </c>
      <c r="H2772" t="s">
        <v>435</v>
      </c>
      <c r="I2772">
        <v>8</v>
      </c>
      <c r="J2772" t="s">
        <v>59</v>
      </c>
      <c r="K2772">
        <v>4</v>
      </c>
      <c r="L2772" t="s">
        <v>44</v>
      </c>
      <c r="M2772">
        <v>6.6999998092651367</v>
      </c>
      <c r="N2772" t="s">
        <v>87</v>
      </c>
      <c r="O2772" t="s">
        <v>46</v>
      </c>
      <c r="Q2772" t="s">
        <v>88</v>
      </c>
      <c r="R2772" t="s">
        <v>89</v>
      </c>
      <c r="S2772">
        <v>470</v>
      </c>
      <c r="T2772" t="s">
        <v>219</v>
      </c>
      <c r="U2772" t="s">
        <v>72</v>
      </c>
      <c r="W2772" t="s">
        <v>220</v>
      </c>
      <c r="X2772" t="s">
        <v>74</v>
      </c>
      <c r="Z2772">
        <v>0</v>
      </c>
      <c r="AA2772" t="s">
        <v>75</v>
      </c>
      <c r="AB2772" t="s">
        <v>91</v>
      </c>
      <c r="AC2772">
        <v>45</v>
      </c>
      <c r="AD2772">
        <v>11</v>
      </c>
      <c r="AE2772">
        <v>4</v>
      </c>
      <c r="AF2772">
        <v>2025</v>
      </c>
      <c r="AG2772">
        <v>20251104</v>
      </c>
      <c r="AH2772" s="2">
        <v>25000</v>
      </c>
      <c r="AI2772" s="2">
        <v>63694.28515625</v>
      </c>
      <c r="AJ2772" s="2">
        <f t="shared" si="346"/>
        <v>38694.28515625</v>
      </c>
      <c r="AK2772" s="6">
        <f t="shared" si="347"/>
        <v>1.5477714062500001</v>
      </c>
      <c r="AL2772" s="12">
        <v>25000</v>
      </c>
      <c r="AM2772" s="12">
        <v>61768.311235368383</v>
      </c>
      <c r="AN2772" s="12">
        <f t="shared" si="348"/>
        <v>36768.311235368383</v>
      </c>
      <c r="AO2772" s="13">
        <f t="shared" si="349"/>
        <v>1.4707324494147354</v>
      </c>
      <c r="AP2772" s="16">
        <v>25000</v>
      </c>
      <c r="AQ2772" s="16">
        <v>58426.416360104988</v>
      </c>
      <c r="AR2772" s="16">
        <f t="shared" si="350"/>
        <v>33426.416360104988</v>
      </c>
      <c r="AS2772" s="17">
        <f t="shared" si="344"/>
        <v>1.3370566544041995</v>
      </c>
      <c r="AT2772" s="20">
        <v>25000</v>
      </c>
      <c r="AU2772" s="20">
        <v>59589.211453744487</v>
      </c>
      <c r="AV2772" s="20">
        <f t="shared" si="345"/>
        <v>34589.211453744487</v>
      </c>
      <c r="AW2772" s="21">
        <f t="shared" si="351"/>
        <v>1.3835684581497796</v>
      </c>
    </row>
    <row r="2773" spans="1:49" x14ac:dyDescent="0.25">
      <c r="A2773" t="s">
        <v>38</v>
      </c>
      <c r="B2773" t="s">
        <v>105</v>
      </c>
      <c r="C2773">
        <v>135075</v>
      </c>
      <c r="D2773">
        <v>2019</v>
      </c>
      <c r="E2773" t="s">
        <v>66</v>
      </c>
      <c r="F2773" t="s">
        <v>434</v>
      </c>
      <c r="H2773" t="s">
        <v>246</v>
      </c>
      <c r="I2773">
        <v>8</v>
      </c>
      <c r="J2773" t="s">
        <v>69</v>
      </c>
      <c r="K2773">
        <v>4</v>
      </c>
      <c r="L2773" t="s">
        <v>343</v>
      </c>
      <c r="M2773">
        <v>6.1999998092651367</v>
      </c>
      <c r="N2773" t="s">
        <v>87</v>
      </c>
      <c r="Q2773" t="s">
        <v>88</v>
      </c>
      <c r="R2773" t="s">
        <v>89</v>
      </c>
      <c r="S2773">
        <v>383</v>
      </c>
      <c r="T2773" t="s">
        <v>49</v>
      </c>
      <c r="U2773" t="s">
        <v>72</v>
      </c>
      <c r="W2773" t="s">
        <v>220</v>
      </c>
      <c r="X2773" t="s">
        <v>74</v>
      </c>
      <c r="Z2773">
        <v>0</v>
      </c>
      <c r="AA2773" t="s">
        <v>75</v>
      </c>
      <c r="AB2773" t="s">
        <v>91</v>
      </c>
      <c r="AC2773">
        <v>45</v>
      </c>
      <c r="AD2773">
        <v>11</v>
      </c>
      <c r="AE2773">
        <v>4</v>
      </c>
      <c r="AF2773">
        <v>2025</v>
      </c>
      <c r="AG2773">
        <v>20251103</v>
      </c>
      <c r="AH2773" s="2">
        <v>19000</v>
      </c>
      <c r="AI2773" s="2">
        <v>15708.1220703125</v>
      </c>
      <c r="AJ2773" s="2">
        <f t="shared" si="346"/>
        <v>3291.8779296875</v>
      </c>
      <c r="AK2773" s="6">
        <f t="shared" si="347"/>
        <v>0.17325673314144738</v>
      </c>
      <c r="AL2773" s="12">
        <v>19000</v>
      </c>
      <c r="AM2773" s="12">
        <v>14986.943852256731</v>
      </c>
      <c r="AN2773" s="12">
        <f t="shared" si="348"/>
        <v>4013.0561477432693</v>
      </c>
      <c r="AO2773" s="13">
        <f t="shared" si="349"/>
        <v>0.21121348146017208</v>
      </c>
      <c r="AP2773" s="16">
        <v>19000</v>
      </c>
      <c r="AQ2773" s="16">
        <v>16144.810083564331</v>
      </c>
      <c r="AR2773" s="16">
        <f t="shared" si="350"/>
        <v>2855.1899164356691</v>
      </c>
      <c r="AS2773" s="17">
        <f t="shared" si="344"/>
        <v>0.15027315349661416</v>
      </c>
      <c r="AT2773" s="20">
        <v>19000</v>
      </c>
      <c r="AU2773" s="20">
        <v>15586.598865478119</v>
      </c>
      <c r="AV2773" s="20">
        <f t="shared" si="345"/>
        <v>3413.4011345218805</v>
      </c>
      <c r="AW2773" s="21">
        <f t="shared" si="351"/>
        <v>0.17965269129062528</v>
      </c>
    </row>
    <row r="2774" spans="1:49" x14ac:dyDescent="0.25">
      <c r="A2774" t="s">
        <v>77</v>
      </c>
      <c r="B2774" t="s">
        <v>818</v>
      </c>
      <c r="C2774">
        <v>91334</v>
      </c>
      <c r="D2774">
        <v>2015</v>
      </c>
      <c r="E2774" t="s">
        <v>135</v>
      </c>
      <c r="F2774" t="s">
        <v>566</v>
      </c>
      <c r="G2774" t="s">
        <v>1891</v>
      </c>
      <c r="I2774">
        <v>4</v>
      </c>
      <c r="J2774" t="s">
        <v>69</v>
      </c>
      <c r="K2774">
        <v>4</v>
      </c>
      <c r="L2774" t="s">
        <v>44</v>
      </c>
      <c r="M2774">
        <v>2.4000000953674321</v>
      </c>
      <c r="N2774" t="s">
        <v>87</v>
      </c>
      <c r="O2774" t="s">
        <v>46</v>
      </c>
      <c r="P2774">
        <v>4</v>
      </c>
      <c r="Q2774" t="s">
        <v>60</v>
      </c>
      <c r="R2774" t="s">
        <v>81</v>
      </c>
      <c r="S2774">
        <v>184</v>
      </c>
      <c r="T2774" t="s">
        <v>49</v>
      </c>
      <c r="W2774" t="s">
        <v>62</v>
      </c>
      <c r="X2774" t="s">
        <v>567</v>
      </c>
      <c r="Z2774">
        <v>0</v>
      </c>
      <c r="AA2774" t="s">
        <v>75</v>
      </c>
      <c r="AB2774" t="s">
        <v>83</v>
      </c>
      <c r="AC2774">
        <v>45</v>
      </c>
      <c r="AD2774">
        <v>11</v>
      </c>
      <c r="AE2774">
        <v>4</v>
      </c>
      <c r="AF2774">
        <v>2025</v>
      </c>
      <c r="AG2774">
        <v>20251105</v>
      </c>
      <c r="AH2774" s="2">
        <v>5900</v>
      </c>
      <c r="AI2774" s="2">
        <v>8476.5556640625</v>
      </c>
      <c r="AJ2774" s="2">
        <f t="shared" si="346"/>
        <v>2576.5556640625</v>
      </c>
      <c r="AK2774" s="6">
        <f t="shared" si="347"/>
        <v>0.43670434984110168</v>
      </c>
      <c r="AL2774" s="12">
        <v>5900</v>
      </c>
      <c r="AM2774" s="12">
        <v>7794.986849126386</v>
      </c>
      <c r="AN2774" s="12">
        <f t="shared" si="348"/>
        <v>1894.986849126386</v>
      </c>
      <c r="AO2774" s="13">
        <f t="shared" si="349"/>
        <v>0.3211842117163366</v>
      </c>
      <c r="AP2774" s="16">
        <v>5900</v>
      </c>
      <c r="AQ2774" s="16">
        <v>7216.3394177906648</v>
      </c>
      <c r="AR2774" s="16">
        <f t="shared" si="350"/>
        <v>1316.3394177906648</v>
      </c>
      <c r="AS2774" s="17">
        <f t="shared" si="344"/>
        <v>0.22310837589672286</v>
      </c>
      <c r="AT2774" s="20">
        <v>5900</v>
      </c>
      <c r="AU2774" s="20">
        <v>8728.6738978306494</v>
      </c>
      <c r="AV2774" s="20">
        <f t="shared" si="345"/>
        <v>2828.6738978306494</v>
      </c>
      <c r="AW2774" s="21">
        <f t="shared" si="351"/>
        <v>0.47943625386960159</v>
      </c>
    </row>
    <row r="2775" spans="1:49" x14ac:dyDescent="0.25">
      <c r="A2775" t="s">
        <v>77</v>
      </c>
      <c r="B2775" t="s">
        <v>596</v>
      </c>
      <c r="C2775">
        <v>195646</v>
      </c>
      <c r="D2775">
        <v>2005</v>
      </c>
      <c r="E2775" t="s">
        <v>159</v>
      </c>
      <c r="F2775" t="s">
        <v>236</v>
      </c>
      <c r="G2775" t="s">
        <v>237</v>
      </c>
      <c r="I2775">
        <v>4</v>
      </c>
      <c r="J2775" t="s">
        <v>69</v>
      </c>
      <c r="K2775">
        <v>4</v>
      </c>
      <c r="L2775" t="s">
        <v>44</v>
      </c>
      <c r="M2775">
        <v>2.4000000953674321</v>
      </c>
      <c r="N2775" t="s">
        <v>87</v>
      </c>
      <c r="Q2775" t="s">
        <v>60</v>
      </c>
      <c r="R2775" t="s">
        <v>89</v>
      </c>
      <c r="S2775">
        <v>160</v>
      </c>
      <c r="T2775" t="s">
        <v>49</v>
      </c>
      <c r="U2775" t="s">
        <v>50</v>
      </c>
      <c r="V2775" t="s">
        <v>1445</v>
      </c>
      <c r="W2775" t="s">
        <v>62</v>
      </c>
      <c r="X2775" t="s">
        <v>53</v>
      </c>
      <c r="Z2775">
        <v>0</v>
      </c>
      <c r="AA2775" t="s">
        <v>75</v>
      </c>
      <c r="AB2775" t="s">
        <v>83</v>
      </c>
      <c r="AC2775">
        <v>45</v>
      </c>
      <c r="AD2775">
        <v>11</v>
      </c>
      <c r="AE2775">
        <v>4</v>
      </c>
      <c r="AF2775">
        <v>2025</v>
      </c>
      <c r="AG2775">
        <v>20251105</v>
      </c>
      <c r="AH2775" s="2">
        <v>1300</v>
      </c>
      <c r="AI2775" s="2">
        <v>1426.444213867188</v>
      </c>
      <c r="AJ2775" s="2">
        <f t="shared" si="346"/>
        <v>126.44421386718795</v>
      </c>
      <c r="AK2775" s="6">
        <f t="shared" si="347"/>
        <v>9.7264779897836884E-2</v>
      </c>
      <c r="AL2775" s="12">
        <v>1300</v>
      </c>
      <c r="AM2775" s="12">
        <v>1319.3463196748471</v>
      </c>
      <c r="AN2775" s="12">
        <f t="shared" si="348"/>
        <v>19.346319674847109</v>
      </c>
      <c r="AO2775" s="13">
        <f t="shared" si="349"/>
        <v>1.4881784365267006E-2</v>
      </c>
      <c r="AP2775" s="16">
        <v>1300</v>
      </c>
      <c r="AQ2775" s="16">
        <v>1441.536864874394</v>
      </c>
      <c r="AR2775" s="16">
        <f t="shared" si="350"/>
        <v>141.53686487439404</v>
      </c>
      <c r="AS2775" s="17">
        <f t="shared" si="344"/>
        <v>0.10887451144184157</v>
      </c>
      <c r="AT2775" s="20">
        <v>1300</v>
      </c>
      <c r="AU2775" s="20">
        <v>1460.6803797468349</v>
      </c>
      <c r="AV2775" s="20">
        <f t="shared" si="345"/>
        <v>160.68037974683489</v>
      </c>
      <c r="AW2775" s="21">
        <f t="shared" si="351"/>
        <v>0.12360029211294991</v>
      </c>
    </row>
    <row r="2776" spans="1:49" x14ac:dyDescent="0.25">
      <c r="A2776" t="s">
        <v>38</v>
      </c>
      <c r="B2776" t="s">
        <v>259</v>
      </c>
      <c r="C2776">
        <v>127103</v>
      </c>
      <c r="D2776">
        <v>2012</v>
      </c>
      <c r="E2776" t="s">
        <v>167</v>
      </c>
      <c r="F2776" t="s">
        <v>579</v>
      </c>
      <c r="G2776" t="s">
        <v>496</v>
      </c>
      <c r="I2776">
        <v>6</v>
      </c>
      <c r="J2776" t="s">
        <v>59</v>
      </c>
      <c r="K2776">
        <v>4</v>
      </c>
      <c r="L2776" t="s">
        <v>44</v>
      </c>
      <c r="M2776">
        <v>3.5999999046325679</v>
      </c>
      <c r="N2776" t="s">
        <v>45</v>
      </c>
      <c r="O2776" t="s">
        <v>46</v>
      </c>
      <c r="P2776">
        <v>3</v>
      </c>
      <c r="Q2776" t="s">
        <v>60</v>
      </c>
      <c r="R2776" t="s">
        <v>96</v>
      </c>
      <c r="T2776" t="s">
        <v>49</v>
      </c>
      <c r="U2776" t="s">
        <v>72</v>
      </c>
      <c r="V2776" t="s">
        <v>190</v>
      </c>
      <c r="W2776" t="s">
        <v>90</v>
      </c>
      <c r="X2776" t="s">
        <v>74</v>
      </c>
      <c r="Z2776">
        <v>0</v>
      </c>
      <c r="AA2776" t="s">
        <v>75</v>
      </c>
      <c r="AB2776" t="s">
        <v>83</v>
      </c>
      <c r="AC2776">
        <v>45</v>
      </c>
      <c r="AD2776">
        <v>11</v>
      </c>
      <c r="AE2776">
        <v>4</v>
      </c>
      <c r="AF2776">
        <v>2025</v>
      </c>
      <c r="AG2776">
        <v>20251105</v>
      </c>
      <c r="AH2776" s="2">
        <v>1000</v>
      </c>
      <c r="AI2776" s="2">
        <v>3213.4384765625</v>
      </c>
      <c r="AJ2776" s="2">
        <f t="shared" si="346"/>
        <v>2213.4384765625</v>
      </c>
      <c r="AK2776" s="6">
        <f t="shared" si="347"/>
        <v>2.2134384765625001</v>
      </c>
      <c r="AL2776" s="12">
        <v>1000</v>
      </c>
      <c r="AM2776" s="12">
        <v>3128.3717604140402</v>
      </c>
      <c r="AN2776" s="12">
        <f t="shared" si="348"/>
        <v>2128.3717604140402</v>
      </c>
      <c r="AO2776" s="13">
        <f t="shared" si="349"/>
        <v>2.1283717604140402</v>
      </c>
      <c r="AP2776" s="16">
        <v>1000</v>
      </c>
      <c r="AQ2776" s="16">
        <v>2913.049574895384</v>
      </c>
      <c r="AR2776" s="16">
        <f t="shared" si="350"/>
        <v>1913.049574895384</v>
      </c>
      <c r="AS2776" s="17">
        <f t="shared" si="344"/>
        <v>1.913049574895384</v>
      </c>
      <c r="AT2776" s="20">
        <v>1000</v>
      </c>
      <c r="AU2776" s="20">
        <v>3274.2014984227121</v>
      </c>
      <c r="AV2776" s="20">
        <f t="shared" si="345"/>
        <v>2274.2014984227121</v>
      </c>
      <c r="AW2776" s="21">
        <f t="shared" si="351"/>
        <v>2.2742014984227121</v>
      </c>
    </row>
    <row r="2777" spans="1:49" x14ac:dyDescent="0.25">
      <c r="A2777" t="s">
        <v>38</v>
      </c>
      <c r="B2777" t="s">
        <v>39</v>
      </c>
      <c r="C2777">
        <v>124750</v>
      </c>
      <c r="D2777">
        <v>2020</v>
      </c>
      <c r="E2777" t="s">
        <v>57</v>
      </c>
      <c r="F2777" t="s">
        <v>232</v>
      </c>
      <c r="G2777" t="s">
        <v>1016</v>
      </c>
      <c r="I2777">
        <v>4</v>
      </c>
      <c r="J2777" t="s">
        <v>129</v>
      </c>
      <c r="K2777">
        <v>4</v>
      </c>
      <c r="L2777" t="s">
        <v>44</v>
      </c>
      <c r="M2777">
        <v>2</v>
      </c>
      <c r="N2777" t="s">
        <v>45</v>
      </c>
      <c r="O2777" t="s">
        <v>46</v>
      </c>
      <c r="Q2777" t="s">
        <v>118</v>
      </c>
      <c r="S2777">
        <v>147</v>
      </c>
      <c r="T2777" t="s">
        <v>49</v>
      </c>
      <c r="V2777" t="s">
        <v>424</v>
      </c>
      <c r="W2777" t="s">
        <v>120</v>
      </c>
      <c r="X2777" t="s">
        <v>121</v>
      </c>
      <c r="Z2777">
        <v>0</v>
      </c>
      <c r="AA2777" t="s">
        <v>75</v>
      </c>
      <c r="AB2777" t="s">
        <v>122</v>
      </c>
      <c r="AC2777">
        <v>45</v>
      </c>
      <c r="AD2777">
        <v>11</v>
      </c>
      <c r="AE2777">
        <v>4</v>
      </c>
      <c r="AF2777">
        <v>2025</v>
      </c>
      <c r="AG2777">
        <v>20251104</v>
      </c>
      <c r="AH2777" s="2">
        <v>5600</v>
      </c>
      <c r="AI2777" s="2">
        <v>5384.8779296875</v>
      </c>
      <c r="AJ2777" s="2">
        <f t="shared" si="346"/>
        <v>215.1220703125</v>
      </c>
      <c r="AK2777" s="6">
        <f t="shared" si="347"/>
        <v>3.8414655412946426E-2</v>
      </c>
      <c r="AL2777" s="12">
        <v>5600</v>
      </c>
      <c r="AM2777" s="12">
        <v>5030.0448058900693</v>
      </c>
      <c r="AN2777" s="12">
        <f t="shared" si="348"/>
        <v>569.95519410993074</v>
      </c>
      <c r="AO2777" s="13">
        <f t="shared" si="349"/>
        <v>0.1017777132339162</v>
      </c>
      <c r="AP2777" s="16">
        <v>5600</v>
      </c>
      <c r="AQ2777" s="16">
        <v>5209.3483645261631</v>
      </c>
      <c r="AR2777" s="16">
        <f t="shared" si="350"/>
        <v>390.6516354738369</v>
      </c>
      <c r="AS2777" s="17">
        <f t="shared" si="344"/>
        <v>6.9759220620328022E-2</v>
      </c>
      <c r="AT2777" s="20">
        <v>5600</v>
      </c>
      <c r="AU2777" s="20">
        <v>5498.2415902140656</v>
      </c>
      <c r="AV2777" s="20">
        <f t="shared" si="345"/>
        <v>101.75840978593442</v>
      </c>
      <c r="AW2777" s="21">
        <f t="shared" si="351"/>
        <v>1.8171144604631147E-2</v>
      </c>
    </row>
    <row r="2778" spans="1:49" x14ac:dyDescent="0.25">
      <c r="A2778" t="s">
        <v>77</v>
      </c>
      <c r="B2778" t="s">
        <v>818</v>
      </c>
      <c r="C2778">
        <v>101642</v>
      </c>
      <c r="D2778">
        <v>2011</v>
      </c>
      <c r="E2778" t="s">
        <v>155</v>
      </c>
      <c r="F2778" t="s">
        <v>156</v>
      </c>
      <c r="G2778" t="s">
        <v>922</v>
      </c>
      <c r="I2778">
        <v>4</v>
      </c>
      <c r="J2778" t="s">
        <v>171</v>
      </c>
      <c r="K2778">
        <v>4</v>
      </c>
      <c r="L2778" t="s">
        <v>44</v>
      </c>
      <c r="M2778">
        <v>2.4000000953674321</v>
      </c>
      <c r="N2778" t="s">
        <v>45</v>
      </c>
      <c r="O2778" t="s">
        <v>46</v>
      </c>
      <c r="Q2778" t="s">
        <v>118</v>
      </c>
      <c r="T2778" t="s">
        <v>49</v>
      </c>
      <c r="W2778" t="s">
        <v>120</v>
      </c>
      <c r="X2778" t="s">
        <v>74</v>
      </c>
      <c r="Z2778">
        <v>0</v>
      </c>
      <c r="AA2778" t="s">
        <v>75</v>
      </c>
      <c r="AB2778" t="s">
        <v>122</v>
      </c>
      <c r="AC2778">
        <v>45</v>
      </c>
      <c r="AD2778">
        <v>11</v>
      </c>
      <c r="AE2778">
        <v>4</v>
      </c>
      <c r="AF2778">
        <v>2025</v>
      </c>
      <c r="AG2778">
        <v>20251105</v>
      </c>
      <c r="AH2778" s="2">
        <v>5700</v>
      </c>
      <c r="AI2778" s="2">
        <v>3567.11376953125</v>
      </c>
      <c r="AJ2778" s="2">
        <f t="shared" si="346"/>
        <v>2132.88623046875</v>
      </c>
      <c r="AK2778" s="6">
        <f t="shared" si="347"/>
        <v>0.3741905667489035</v>
      </c>
      <c r="AL2778" s="12">
        <v>5700</v>
      </c>
      <c r="AM2778" s="12">
        <v>3491.8146582231552</v>
      </c>
      <c r="AN2778" s="12">
        <f t="shared" si="348"/>
        <v>2208.1853417768448</v>
      </c>
      <c r="AO2778" s="13">
        <f t="shared" si="349"/>
        <v>0.38740093715383239</v>
      </c>
      <c r="AP2778" s="16">
        <v>5700</v>
      </c>
      <c r="AQ2778" s="16">
        <v>3707.9379160257149</v>
      </c>
      <c r="AR2778" s="16">
        <f t="shared" si="350"/>
        <v>1992.0620839742851</v>
      </c>
      <c r="AS2778" s="17">
        <f t="shared" si="344"/>
        <v>0.3494845761358395</v>
      </c>
      <c r="AT2778" s="20">
        <v>5700</v>
      </c>
      <c r="AU2778" s="20">
        <v>3645.472483221477</v>
      </c>
      <c r="AV2778" s="20">
        <f t="shared" si="345"/>
        <v>2054.527516778523</v>
      </c>
      <c r="AW2778" s="21">
        <f t="shared" si="351"/>
        <v>0.36044342399623208</v>
      </c>
    </row>
    <row r="2779" spans="1:49" x14ac:dyDescent="0.25">
      <c r="A2779" t="s">
        <v>38</v>
      </c>
      <c r="B2779" t="s">
        <v>65</v>
      </c>
      <c r="C2779">
        <v>87226</v>
      </c>
      <c r="D2779">
        <v>2018</v>
      </c>
      <c r="E2779" t="s">
        <v>373</v>
      </c>
      <c r="F2779" t="s">
        <v>502</v>
      </c>
      <c r="G2779" t="s">
        <v>595</v>
      </c>
      <c r="I2779">
        <v>8</v>
      </c>
      <c r="J2779" t="s">
        <v>59</v>
      </c>
      <c r="K2779">
        <v>4</v>
      </c>
      <c r="L2779" t="s">
        <v>44</v>
      </c>
      <c r="M2779">
        <v>6.1999998092651367</v>
      </c>
      <c r="N2779" t="s">
        <v>70</v>
      </c>
      <c r="O2779" t="s">
        <v>46</v>
      </c>
      <c r="Q2779" t="s">
        <v>60</v>
      </c>
      <c r="R2779" t="s">
        <v>48</v>
      </c>
      <c r="T2779" t="s">
        <v>49</v>
      </c>
      <c r="V2779" t="s">
        <v>828</v>
      </c>
      <c r="W2779" t="s">
        <v>103</v>
      </c>
      <c r="X2779" t="s">
        <v>74</v>
      </c>
      <c r="Y2779">
        <v>85695</v>
      </c>
      <c r="Z2779">
        <v>0</v>
      </c>
      <c r="AA2779" t="s">
        <v>75</v>
      </c>
      <c r="AB2779" t="s">
        <v>104</v>
      </c>
      <c r="AC2779">
        <v>45</v>
      </c>
      <c r="AD2779">
        <v>11</v>
      </c>
      <c r="AE2779">
        <v>4</v>
      </c>
      <c r="AF2779">
        <v>2025</v>
      </c>
      <c r="AG2779">
        <v>20251103</v>
      </c>
      <c r="AH2779" s="2">
        <v>25500</v>
      </c>
      <c r="AI2779" s="2">
        <v>24366.453125</v>
      </c>
      <c r="AJ2779" s="2">
        <f t="shared" si="346"/>
        <v>1133.546875</v>
      </c>
      <c r="AK2779" s="6">
        <f t="shared" si="347"/>
        <v>4.4452818627450978E-2</v>
      </c>
      <c r="AL2779" s="12">
        <v>25500</v>
      </c>
      <c r="AM2779" s="12">
        <v>22921.066351500838</v>
      </c>
      <c r="AN2779" s="12">
        <f t="shared" si="348"/>
        <v>2578.9336484991618</v>
      </c>
      <c r="AO2779" s="13">
        <f t="shared" si="349"/>
        <v>0.10113465288232007</v>
      </c>
      <c r="AP2779" s="16">
        <v>25500</v>
      </c>
      <c r="AQ2779" s="16">
        <v>25349.49537530007</v>
      </c>
      <c r="AR2779" s="16">
        <f t="shared" si="350"/>
        <v>150.50462469992999</v>
      </c>
      <c r="AS2779" s="17">
        <f t="shared" si="344"/>
        <v>5.9021421450952934E-3</v>
      </c>
      <c r="AT2779" s="20">
        <v>25500</v>
      </c>
      <c r="AU2779" s="20">
        <v>24118.291618828931</v>
      </c>
      <c r="AV2779" s="20">
        <f t="shared" si="345"/>
        <v>1381.708381171069</v>
      </c>
      <c r="AW2779" s="21">
        <f t="shared" si="351"/>
        <v>5.4184642398865453E-2</v>
      </c>
    </row>
    <row r="2780" spans="1:49" x14ac:dyDescent="0.25">
      <c r="A2780" t="s">
        <v>123</v>
      </c>
      <c r="B2780" t="s">
        <v>290</v>
      </c>
      <c r="C2780">
        <v>83506</v>
      </c>
      <c r="D2780">
        <v>2017</v>
      </c>
      <c r="E2780" t="s">
        <v>155</v>
      </c>
      <c r="F2780" t="s">
        <v>201</v>
      </c>
      <c r="G2780" t="s">
        <v>483</v>
      </c>
      <c r="I2780">
        <v>4</v>
      </c>
      <c r="J2780" t="s">
        <v>59</v>
      </c>
      <c r="K2780">
        <v>4</v>
      </c>
      <c r="L2780" t="s">
        <v>44</v>
      </c>
      <c r="M2780">
        <v>2</v>
      </c>
      <c r="N2780" t="s">
        <v>45</v>
      </c>
      <c r="O2780" t="s">
        <v>46</v>
      </c>
      <c r="Q2780" t="s">
        <v>118</v>
      </c>
      <c r="S2780">
        <v>147</v>
      </c>
      <c r="T2780" t="s">
        <v>49</v>
      </c>
      <c r="W2780" t="s">
        <v>120</v>
      </c>
      <c r="X2780" t="s">
        <v>63</v>
      </c>
      <c r="Y2780">
        <v>17150</v>
      </c>
      <c r="Z2780">
        <v>0</v>
      </c>
      <c r="AA2780" t="s">
        <v>75</v>
      </c>
      <c r="AB2780" t="s">
        <v>122</v>
      </c>
      <c r="AC2780">
        <v>45</v>
      </c>
      <c r="AD2780">
        <v>11</v>
      </c>
      <c r="AE2780">
        <v>4</v>
      </c>
      <c r="AF2780">
        <v>2025</v>
      </c>
      <c r="AG2780">
        <v>20251104</v>
      </c>
      <c r="AH2780" s="2">
        <v>3300</v>
      </c>
      <c r="AI2780" s="2">
        <v>4940.7607421875</v>
      </c>
      <c r="AJ2780" s="2">
        <f t="shared" si="346"/>
        <v>1640.7607421875</v>
      </c>
      <c r="AK2780" s="6">
        <f t="shared" si="347"/>
        <v>0.49720022490530302</v>
      </c>
      <c r="AL2780" s="12">
        <v>3300</v>
      </c>
      <c r="AM2780" s="12">
        <v>4748.0444878193784</v>
      </c>
      <c r="AN2780" s="12">
        <f t="shared" si="348"/>
        <v>1448.0444878193784</v>
      </c>
      <c r="AO2780" s="13">
        <f t="shared" si="349"/>
        <v>0.4388013599452662</v>
      </c>
      <c r="AP2780" s="16">
        <v>3300</v>
      </c>
      <c r="AQ2780" s="16">
        <v>4879.1407714401112</v>
      </c>
      <c r="AR2780" s="16">
        <f t="shared" si="350"/>
        <v>1579.1407714401112</v>
      </c>
      <c r="AS2780" s="17">
        <f t="shared" si="344"/>
        <v>0.47852750649700337</v>
      </c>
      <c r="AT2780" s="20">
        <v>3300</v>
      </c>
      <c r="AU2780" s="20">
        <v>5077.8914919852032</v>
      </c>
      <c r="AV2780" s="20">
        <f t="shared" si="345"/>
        <v>1777.8914919852032</v>
      </c>
      <c r="AW2780" s="21">
        <f t="shared" si="351"/>
        <v>0.53875499757127365</v>
      </c>
    </row>
    <row r="2781" spans="1:49" x14ac:dyDescent="0.25">
      <c r="A2781" t="s">
        <v>38</v>
      </c>
      <c r="B2781" t="s">
        <v>65</v>
      </c>
      <c r="C2781">
        <v>201851</v>
      </c>
      <c r="D2781">
        <v>2014</v>
      </c>
      <c r="E2781" t="s">
        <v>93</v>
      </c>
      <c r="F2781" t="s">
        <v>152</v>
      </c>
      <c r="G2781" t="s">
        <v>148</v>
      </c>
      <c r="H2781" t="s">
        <v>85</v>
      </c>
      <c r="I2781">
        <v>8</v>
      </c>
      <c r="J2781" t="s">
        <v>69</v>
      </c>
      <c r="K2781">
        <v>4</v>
      </c>
      <c r="L2781" t="s">
        <v>44</v>
      </c>
      <c r="M2781">
        <v>5.3000001907348633</v>
      </c>
      <c r="N2781" t="s">
        <v>87</v>
      </c>
      <c r="O2781" t="s">
        <v>46</v>
      </c>
      <c r="P2781">
        <v>2</v>
      </c>
      <c r="Q2781" t="s">
        <v>88</v>
      </c>
      <c r="R2781" t="s">
        <v>89</v>
      </c>
      <c r="T2781" t="s">
        <v>49</v>
      </c>
      <c r="V2781" t="s">
        <v>638</v>
      </c>
      <c r="W2781" t="s">
        <v>103</v>
      </c>
      <c r="X2781" t="s">
        <v>121</v>
      </c>
      <c r="Z2781">
        <v>0</v>
      </c>
      <c r="AA2781" t="s">
        <v>75</v>
      </c>
      <c r="AB2781" t="s">
        <v>91</v>
      </c>
      <c r="AC2781">
        <v>45</v>
      </c>
      <c r="AD2781">
        <v>11</v>
      </c>
      <c r="AE2781">
        <v>4</v>
      </c>
      <c r="AF2781">
        <v>2025</v>
      </c>
      <c r="AG2781">
        <v>20251104</v>
      </c>
      <c r="AH2781" s="2">
        <v>5400</v>
      </c>
      <c r="AI2781" s="2">
        <v>5615.63330078125</v>
      </c>
      <c r="AJ2781" s="2">
        <f t="shared" si="346"/>
        <v>215.63330078125</v>
      </c>
      <c r="AK2781" s="6">
        <f t="shared" si="347"/>
        <v>3.9932092737268519E-2</v>
      </c>
      <c r="AL2781" s="12">
        <v>5400</v>
      </c>
      <c r="AM2781" s="12">
        <v>6022.6568975983082</v>
      </c>
      <c r="AN2781" s="12">
        <f t="shared" si="348"/>
        <v>622.65689759830821</v>
      </c>
      <c r="AO2781" s="13">
        <f t="shared" si="349"/>
        <v>0.1153068328885756</v>
      </c>
      <c r="AP2781" s="16">
        <v>5400</v>
      </c>
      <c r="AQ2781" s="16">
        <v>5918.0235277973215</v>
      </c>
      <c r="AR2781" s="16">
        <f t="shared" si="350"/>
        <v>518.02352779732155</v>
      </c>
      <c r="AS2781" s="17">
        <f t="shared" si="344"/>
        <v>9.5930282925429919E-2</v>
      </c>
      <c r="AT2781" s="20">
        <v>5400</v>
      </c>
      <c r="AU2781" s="20">
        <v>5498.2415902140656</v>
      </c>
      <c r="AV2781" s="20">
        <f t="shared" si="345"/>
        <v>98.241590214065582</v>
      </c>
      <c r="AW2781" s="21">
        <f t="shared" si="351"/>
        <v>1.819288707667881E-2</v>
      </c>
    </row>
    <row r="2782" spans="1:49" x14ac:dyDescent="0.25">
      <c r="A2782" t="s">
        <v>38</v>
      </c>
      <c r="B2782" t="s">
        <v>92</v>
      </c>
      <c r="C2782">
        <v>136083</v>
      </c>
      <c r="D2782">
        <v>2017</v>
      </c>
      <c r="E2782" t="s">
        <v>40</v>
      </c>
      <c r="F2782" t="s">
        <v>223</v>
      </c>
      <c r="G2782" t="s">
        <v>837</v>
      </c>
      <c r="H2782" t="s">
        <v>415</v>
      </c>
      <c r="I2782">
        <v>4</v>
      </c>
      <c r="J2782" t="s">
        <v>117</v>
      </c>
      <c r="K2782">
        <v>4</v>
      </c>
      <c r="L2782" t="s">
        <v>44</v>
      </c>
      <c r="M2782">
        <v>2.5</v>
      </c>
      <c r="N2782" t="s">
        <v>45</v>
      </c>
      <c r="O2782" t="s">
        <v>46</v>
      </c>
      <c r="P2782">
        <v>4</v>
      </c>
      <c r="Q2782" t="s">
        <v>60</v>
      </c>
      <c r="R2782" t="s">
        <v>48</v>
      </c>
      <c r="S2782">
        <v>176</v>
      </c>
      <c r="T2782" t="s">
        <v>49</v>
      </c>
      <c r="U2782" t="s">
        <v>50</v>
      </c>
      <c r="V2782" t="s">
        <v>225</v>
      </c>
      <c r="W2782" t="s">
        <v>62</v>
      </c>
      <c r="X2782" t="s">
        <v>53</v>
      </c>
      <c r="Y2782">
        <v>30905</v>
      </c>
      <c r="Z2782">
        <v>0</v>
      </c>
      <c r="AA2782" t="s">
        <v>75</v>
      </c>
      <c r="AB2782" t="s">
        <v>83</v>
      </c>
      <c r="AC2782">
        <v>45</v>
      </c>
      <c r="AD2782">
        <v>11</v>
      </c>
      <c r="AE2782">
        <v>4</v>
      </c>
      <c r="AF2782">
        <v>2025</v>
      </c>
      <c r="AG2782">
        <v>20251104</v>
      </c>
      <c r="AH2782" s="2">
        <v>10500</v>
      </c>
      <c r="AI2782" s="2">
        <v>11501.0634765625</v>
      </c>
      <c r="AJ2782" s="2">
        <f t="shared" si="346"/>
        <v>1001.0634765625</v>
      </c>
      <c r="AK2782" s="6">
        <f t="shared" si="347"/>
        <v>9.5339378720238094E-2</v>
      </c>
      <c r="AL2782" s="12">
        <v>10500</v>
      </c>
      <c r="AM2782" s="12">
        <v>11922.553922657131</v>
      </c>
      <c r="AN2782" s="12">
        <f t="shared" si="348"/>
        <v>1422.5539226571309</v>
      </c>
      <c r="AO2782" s="13">
        <f t="shared" si="349"/>
        <v>0.1354813259673458</v>
      </c>
      <c r="AP2782" s="16">
        <v>10500</v>
      </c>
      <c r="AQ2782" s="16">
        <v>12127.90073072162</v>
      </c>
      <c r="AR2782" s="16">
        <f t="shared" si="350"/>
        <v>1627.9007307216198</v>
      </c>
      <c r="AS2782" s="17">
        <f t="shared" si="344"/>
        <v>0.15503816483063046</v>
      </c>
      <c r="AT2782" s="20">
        <v>10500</v>
      </c>
      <c r="AU2782" s="20">
        <v>11353.492063492071</v>
      </c>
      <c r="AV2782" s="20">
        <f t="shared" si="345"/>
        <v>853.49206349207088</v>
      </c>
      <c r="AW2782" s="21">
        <f t="shared" si="351"/>
        <v>8.1284958427816273E-2</v>
      </c>
    </row>
    <row r="2783" spans="1:49" x14ac:dyDescent="0.25">
      <c r="A2783" t="s">
        <v>123</v>
      </c>
      <c r="B2783" t="s">
        <v>124</v>
      </c>
      <c r="C2783">
        <v>59597</v>
      </c>
      <c r="D2783">
        <v>2014</v>
      </c>
      <c r="E2783" t="s">
        <v>139</v>
      </c>
      <c r="F2783" t="s">
        <v>311</v>
      </c>
      <c r="I2783">
        <v>4</v>
      </c>
      <c r="J2783" t="s">
        <v>101</v>
      </c>
      <c r="K2783">
        <v>4</v>
      </c>
      <c r="L2783" t="s">
        <v>44</v>
      </c>
      <c r="M2783">
        <v>2.5</v>
      </c>
      <c r="N2783" t="s">
        <v>45</v>
      </c>
      <c r="Q2783" t="s">
        <v>118</v>
      </c>
      <c r="R2783" t="s">
        <v>48</v>
      </c>
      <c r="T2783" t="s">
        <v>49</v>
      </c>
      <c r="W2783" t="s">
        <v>120</v>
      </c>
      <c r="X2783" t="s">
        <v>74</v>
      </c>
      <c r="Z2783">
        <v>0</v>
      </c>
      <c r="AA2783" t="s">
        <v>75</v>
      </c>
      <c r="AB2783" t="s">
        <v>122</v>
      </c>
      <c r="AC2783">
        <v>45</v>
      </c>
      <c r="AD2783">
        <v>11</v>
      </c>
      <c r="AE2783">
        <v>4</v>
      </c>
      <c r="AF2783">
        <v>2025</v>
      </c>
      <c r="AG2783">
        <v>20251104</v>
      </c>
      <c r="AH2783" s="2">
        <v>500</v>
      </c>
      <c r="AI2783" s="2">
        <v>4420.36669921875</v>
      </c>
      <c r="AJ2783" s="2">
        <f t="shared" si="346"/>
        <v>3920.36669921875</v>
      </c>
      <c r="AK2783" s="6">
        <f t="shared" si="347"/>
        <v>7.8407333984375001</v>
      </c>
      <c r="AL2783" s="12">
        <v>500</v>
      </c>
      <c r="AM2783" s="12">
        <v>4144.4605571486281</v>
      </c>
      <c r="AN2783" s="12">
        <f t="shared" si="348"/>
        <v>3644.4605571486281</v>
      </c>
      <c r="AO2783" s="13">
        <f t="shared" si="349"/>
        <v>7.2889211142972563</v>
      </c>
      <c r="AP2783" s="16">
        <v>500</v>
      </c>
      <c r="AQ2783" s="16">
        <v>4691.5057899276471</v>
      </c>
      <c r="AR2783" s="16">
        <f t="shared" si="350"/>
        <v>4191.5057899276471</v>
      </c>
      <c r="AS2783" s="17">
        <f t="shared" si="344"/>
        <v>8.3830115798552942</v>
      </c>
      <c r="AT2783" s="20">
        <v>500</v>
      </c>
      <c r="AU2783" s="20">
        <v>4509.7071256038662</v>
      </c>
      <c r="AV2783" s="20">
        <f t="shared" si="345"/>
        <v>4009.7071256038662</v>
      </c>
      <c r="AW2783" s="21">
        <f t="shared" si="351"/>
        <v>8.0194142512077331</v>
      </c>
    </row>
    <row r="2784" spans="1:49" x14ac:dyDescent="0.25">
      <c r="A2784" t="s">
        <v>38</v>
      </c>
      <c r="B2784" t="s">
        <v>105</v>
      </c>
      <c r="C2784">
        <v>120883</v>
      </c>
      <c r="D2784">
        <v>2014</v>
      </c>
      <c r="E2784" t="s">
        <v>93</v>
      </c>
      <c r="F2784" t="s">
        <v>188</v>
      </c>
      <c r="G2784" t="s">
        <v>125</v>
      </c>
      <c r="I2784">
        <v>6</v>
      </c>
      <c r="J2784" t="s">
        <v>69</v>
      </c>
      <c r="K2784">
        <v>4</v>
      </c>
      <c r="L2784" t="s">
        <v>44</v>
      </c>
      <c r="M2784">
        <v>3.5999999046325679</v>
      </c>
      <c r="N2784" t="s">
        <v>44</v>
      </c>
      <c r="O2784" t="s">
        <v>46</v>
      </c>
      <c r="P2784">
        <v>3</v>
      </c>
      <c r="Q2784" t="s">
        <v>60</v>
      </c>
      <c r="R2784" t="s">
        <v>81</v>
      </c>
      <c r="T2784" t="s">
        <v>49</v>
      </c>
      <c r="U2784" t="s">
        <v>72</v>
      </c>
      <c r="V2784" t="s">
        <v>190</v>
      </c>
      <c r="W2784" t="s">
        <v>90</v>
      </c>
      <c r="X2784" t="s">
        <v>74</v>
      </c>
      <c r="Z2784">
        <v>0</v>
      </c>
      <c r="AA2784" t="s">
        <v>75</v>
      </c>
      <c r="AB2784" t="s">
        <v>83</v>
      </c>
      <c r="AC2784">
        <v>45</v>
      </c>
      <c r="AD2784">
        <v>11</v>
      </c>
      <c r="AE2784">
        <v>4</v>
      </c>
      <c r="AF2784">
        <v>2025</v>
      </c>
      <c r="AG2784">
        <v>20251104</v>
      </c>
      <c r="AH2784" s="2">
        <v>2750</v>
      </c>
      <c r="AI2784" s="2">
        <v>3466.515380859375</v>
      </c>
      <c r="AJ2784" s="2">
        <f t="shared" si="346"/>
        <v>716.515380859375</v>
      </c>
      <c r="AK2784" s="6">
        <f t="shared" si="347"/>
        <v>0.26055104758522729</v>
      </c>
      <c r="AL2784" s="12">
        <v>2750</v>
      </c>
      <c r="AM2784" s="12">
        <v>3313.64987296257</v>
      </c>
      <c r="AN2784" s="12">
        <f t="shared" si="348"/>
        <v>563.64987296257004</v>
      </c>
      <c r="AO2784" s="13">
        <f t="shared" si="349"/>
        <v>0.20496359016820728</v>
      </c>
      <c r="AP2784" s="16">
        <v>2750</v>
      </c>
      <c r="AQ2784" s="16">
        <v>3222.5722211982602</v>
      </c>
      <c r="AR2784" s="16">
        <f t="shared" si="350"/>
        <v>472.57222119826019</v>
      </c>
      <c r="AS2784" s="17">
        <f t="shared" si="344"/>
        <v>0.17184444407209462</v>
      </c>
      <c r="AT2784" s="20">
        <v>2750</v>
      </c>
      <c r="AU2784" s="20">
        <v>3532.4876339653752</v>
      </c>
      <c r="AV2784" s="20">
        <f t="shared" si="345"/>
        <v>782.48763396537515</v>
      </c>
      <c r="AW2784" s="21">
        <f t="shared" si="351"/>
        <v>0.28454095780559097</v>
      </c>
    </row>
    <row r="2785" spans="1:49" x14ac:dyDescent="0.25">
      <c r="A2785" t="s">
        <v>77</v>
      </c>
      <c r="B2785" t="s">
        <v>596</v>
      </c>
      <c r="C2785">
        <v>68655</v>
      </c>
      <c r="D2785">
        <v>2007</v>
      </c>
      <c r="E2785" t="s">
        <v>468</v>
      </c>
      <c r="F2785" t="s">
        <v>945</v>
      </c>
      <c r="G2785" t="s">
        <v>1382</v>
      </c>
      <c r="I2785">
        <v>4</v>
      </c>
      <c r="J2785" t="s">
        <v>129</v>
      </c>
      <c r="K2785">
        <v>4</v>
      </c>
      <c r="L2785" t="s">
        <v>44</v>
      </c>
      <c r="M2785">
        <v>2</v>
      </c>
      <c r="N2785" t="s">
        <v>44</v>
      </c>
      <c r="O2785" t="s">
        <v>46</v>
      </c>
      <c r="P2785">
        <v>3</v>
      </c>
      <c r="Q2785" t="s">
        <v>118</v>
      </c>
      <c r="R2785" t="s">
        <v>81</v>
      </c>
      <c r="S2785">
        <v>200</v>
      </c>
      <c r="T2785" t="s">
        <v>49</v>
      </c>
      <c r="W2785" t="s">
        <v>120</v>
      </c>
      <c r="X2785" t="s">
        <v>131</v>
      </c>
      <c r="Z2785">
        <v>0</v>
      </c>
      <c r="AA2785" t="s">
        <v>75</v>
      </c>
      <c r="AB2785" t="s">
        <v>122</v>
      </c>
      <c r="AC2785">
        <v>45</v>
      </c>
      <c r="AD2785">
        <v>11</v>
      </c>
      <c r="AE2785">
        <v>4</v>
      </c>
      <c r="AF2785">
        <v>2025</v>
      </c>
      <c r="AG2785">
        <v>20251105</v>
      </c>
      <c r="AH2785" s="2">
        <v>5900</v>
      </c>
      <c r="AI2785" s="2">
        <v>2603.304931640625</v>
      </c>
      <c r="AJ2785" s="2">
        <f t="shared" si="346"/>
        <v>3296.695068359375</v>
      </c>
      <c r="AK2785" s="6">
        <f t="shared" si="347"/>
        <v>0.55876187599311444</v>
      </c>
      <c r="AL2785" s="12">
        <v>5900</v>
      </c>
      <c r="AM2785" s="12">
        <v>2420.9574670907668</v>
      </c>
      <c r="AN2785" s="12">
        <f t="shared" si="348"/>
        <v>3479.0425329092332</v>
      </c>
      <c r="AO2785" s="13">
        <f t="shared" si="349"/>
        <v>0.58966822591681922</v>
      </c>
      <c r="AP2785" s="16">
        <v>5900</v>
      </c>
      <c r="AQ2785" s="16">
        <v>2390.3228578935441</v>
      </c>
      <c r="AR2785" s="16">
        <f t="shared" si="350"/>
        <v>3509.6771421064559</v>
      </c>
      <c r="AS2785" s="17">
        <f t="shared" si="344"/>
        <v>0.59486053256041627</v>
      </c>
      <c r="AT2785" s="20">
        <v>5900</v>
      </c>
      <c r="AU2785" s="20">
        <v>2724.0312815338029</v>
      </c>
      <c r="AV2785" s="20">
        <f t="shared" si="345"/>
        <v>3175.9687184661971</v>
      </c>
      <c r="AW2785" s="21">
        <f t="shared" si="351"/>
        <v>0.53829978279088087</v>
      </c>
    </row>
    <row r="2786" spans="1:49" x14ac:dyDescent="0.25">
      <c r="A2786" t="s">
        <v>38</v>
      </c>
      <c r="B2786" t="s">
        <v>65</v>
      </c>
      <c r="C2786">
        <v>17602</v>
      </c>
      <c r="D2786">
        <v>2025</v>
      </c>
      <c r="E2786" t="s">
        <v>40</v>
      </c>
      <c r="F2786" t="s">
        <v>516</v>
      </c>
      <c r="G2786" t="s">
        <v>517</v>
      </c>
      <c r="H2786" t="s">
        <v>553</v>
      </c>
      <c r="I2786">
        <v>4</v>
      </c>
      <c r="J2786" t="s">
        <v>129</v>
      </c>
      <c r="K2786">
        <v>4</v>
      </c>
      <c r="L2786" t="s">
        <v>44</v>
      </c>
      <c r="M2786">
        <v>2</v>
      </c>
      <c r="N2786" t="s">
        <v>45</v>
      </c>
      <c r="O2786" t="s">
        <v>46</v>
      </c>
      <c r="P2786">
        <v>4</v>
      </c>
      <c r="Q2786" t="s">
        <v>60</v>
      </c>
      <c r="R2786" t="s">
        <v>48</v>
      </c>
      <c r="S2786">
        <v>169</v>
      </c>
      <c r="T2786" t="s">
        <v>49</v>
      </c>
      <c r="U2786" t="s">
        <v>50</v>
      </c>
      <c r="V2786" t="s">
        <v>327</v>
      </c>
      <c r="W2786" t="s">
        <v>62</v>
      </c>
      <c r="X2786" t="s">
        <v>74</v>
      </c>
      <c r="Z2786">
        <v>0</v>
      </c>
      <c r="AA2786" t="s">
        <v>75</v>
      </c>
      <c r="AB2786" t="s">
        <v>83</v>
      </c>
      <c r="AC2786">
        <v>45</v>
      </c>
      <c r="AD2786">
        <v>11</v>
      </c>
      <c r="AE2786">
        <v>4</v>
      </c>
      <c r="AF2786">
        <v>2025</v>
      </c>
      <c r="AG2786">
        <v>20251104</v>
      </c>
      <c r="AH2786" s="2">
        <v>23000</v>
      </c>
      <c r="AI2786" s="2">
        <v>22840.318359375</v>
      </c>
      <c r="AJ2786" s="2">
        <f t="shared" si="346"/>
        <v>159.681640625</v>
      </c>
      <c r="AK2786" s="6">
        <f t="shared" si="347"/>
        <v>6.942680027173913E-3</v>
      </c>
      <c r="AL2786" s="12">
        <v>23000</v>
      </c>
      <c r="AM2786" s="12">
        <v>24371.511217822401</v>
      </c>
      <c r="AN2786" s="12">
        <f t="shared" si="348"/>
        <v>1371.5112178224008</v>
      </c>
      <c r="AO2786" s="13">
        <f t="shared" si="349"/>
        <v>5.9630922514017429E-2</v>
      </c>
      <c r="AP2786" s="16">
        <v>23000</v>
      </c>
      <c r="AQ2786" s="16">
        <v>24851.444936754309</v>
      </c>
      <c r="AR2786" s="16">
        <f t="shared" si="350"/>
        <v>1851.4449367543093</v>
      </c>
      <c r="AS2786" s="17">
        <f t="shared" si="344"/>
        <v>8.0497605945839532E-2</v>
      </c>
      <c r="AT2786" s="20">
        <v>23000</v>
      </c>
      <c r="AU2786" s="20">
        <v>22038.207547169812</v>
      </c>
      <c r="AV2786" s="20">
        <f t="shared" si="345"/>
        <v>961.79245283018827</v>
      </c>
      <c r="AW2786" s="21">
        <f t="shared" si="351"/>
        <v>4.1817063166529923E-2</v>
      </c>
    </row>
    <row r="2787" spans="1:49" x14ac:dyDescent="0.25">
      <c r="A2787" t="s">
        <v>38</v>
      </c>
      <c r="B2787" t="s">
        <v>92</v>
      </c>
      <c r="C2787">
        <v>65459</v>
      </c>
      <c r="D2787">
        <v>2023</v>
      </c>
      <c r="E2787" t="s">
        <v>111</v>
      </c>
      <c r="F2787" t="s">
        <v>226</v>
      </c>
      <c r="G2787" t="s">
        <v>367</v>
      </c>
      <c r="H2787" t="s">
        <v>589</v>
      </c>
      <c r="I2787">
        <v>6</v>
      </c>
      <c r="J2787" t="s">
        <v>43</v>
      </c>
      <c r="K2787">
        <v>4</v>
      </c>
      <c r="L2787" t="s">
        <v>44</v>
      </c>
      <c r="M2787">
        <v>3.5999999046325679</v>
      </c>
      <c r="N2787" t="s">
        <v>70</v>
      </c>
      <c r="O2787" t="s">
        <v>46</v>
      </c>
      <c r="P2787">
        <v>4</v>
      </c>
      <c r="Q2787" t="s">
        <v>118</v>
      </c>
      <c r="R2787" t="s">
        <v>172</v>
      </c>
      <c r="S2787">
        <v>292</v>
      </c>
      <c r="T2787" t="s">
        <v>49</v>
      </c>
      <c r="U2787" t="s">
        <v>72</v>
      </c>
      <c r="W2787" t="s">
        <v>120</v>
      </c>
      <c r="X2787" t="s">
        <v>98</v>
      </c>
      <c r="Z2787">
        <v>0</v>
      </c>
      <c r="AA2787" t="s">
        <v>75</v>
      </c>
      <c r="AB2787" t="s">
        <v>122</v>
      </c>
      <c r="AC2787">
        <v>45</v>
      </c>
      <c r="AD2787">
        <v>11</v>
      </c>
      <c r="AE2787">
        <v>4</v>
      </c>
      <c r="AF2787">
        <v>2025</v>
      </c>
      <c r="AG2787">
        <v>20251104</v>
      </c>
      <c r="AH2787" s="2">
        <v>15800</v>
      </c>
      <c r="AI2787" s="2">
        <v>19238.419921875</v>
      </c>
      <c r="AJ2787" s="2">
        <f t="shared" si="346"/>
        <v>3438.419921875</v>
      </c>
      <c r="AK2787" s="6">
        <f t="shared" si="347"/>
        <v>0.21762151404272151</v>
      </c>
      <c r="AL2787" s="12">
        <v>15800</v>
      </c>
      <c r="AM2787" s="12">
        <v>18717.046646585539</v>
      </c>
      <c r="AN2787" s="12">
        <f t="shared" si="348"/>
        <v>2917.0466465855388</v>
      </c>
      <c r="AO2787" s="13">
        <f t="shared" si="349"/>
        <v>0.18462320548009739</v>
      </c>
      <c r="AP2787" s="16">
        <v>15800</v>
      </c>
      <c r="AQ2787" s="16">
        <v>19225.60543576994</v>
      </c>
      <c r="AR2787" s="16">
        <f t="shared" si="350"/>
        <v>3425.6054357699395</v>
      </c>
      <c r="AS2787" s="17">
        <f t="shared" si="344"/>
        <v>0.2168104706183506</v>
      </c>
      <c r="AT2787" s="20">
        <v>15800</v>
      </c>
      <c r="AU2787" s="20">
        <v>19233.244680851061</v>
      </c>
      <c r="AV2787" s="20">
        <f t="shared" si="345"/>
        <v>3433.2446808510613</v>
      </c>
      <c r="AW2787" s="21">
        <f t="shared" si="351"/>
        <v>0.21729396714247223</v>
      </c>
    </row>
    <row r="2788" spans="1:49" x14ac:dyDescent="0.25">
      <c r="A2788" t="s">
        <v>38</v>
      </c>
      <c r="B2788" t="s">
        <v>92</v>
      </c>
      <c r="C2788">
        <v>148118</v>
      </c>
      <c r="D2788">
        <v>2016</v>
      </c>
      <c r="E2788" t="s">
        <v>425</v>
      </c>
      <c r="F2788" t="s">
        <v>1033</v>
      </c>
      <c r="G2788" t="s">
        <v>751</v>
      </c>
      <c r="I2788">
        <v>4</v>
      </c>
      <c r="J2788" t="s">
        <v>59</v>
      </c>
      <c r="K2788">
        <v>4</v>
      </c>
      <c r="L2788" t="s">
        <v>44</v>
      </c>
      <c r="M2788">
        <v>2</v>
      </c>
      <c r="N2788" t="s">
        <v>44</v>
      </c>
      <c r="O2788" t="s">
        <v>46</v>
      </c>
      <c r="Q2788" t="s">
        <v>60</v>
      </c>
      <c r="S2788">
        <v>240</v>
      </c>
      <c r="T2788" t="s">
        <v>49</v>
      </c>
      <c r="U2788" t="s">
        <v>50</v>
      </c>
      <c r="V2788" t="s">
        <v>1134</v>
      </c>
      <c r="W2788" t="s">
        <v>134</v>
      </c>
      <c r="X2788" t="s">
        <v>428</v>
      </c>
      <c r="Z2788">
        <v>0</v>
      </c>
      <c r="AA2788" t="s">
        <v>75</v>
      </c>
      <c r="AB2788" t="s">
        <v>83</v>
      </c>
      <c r="AC2788">
        <v>45</v>
      </c>
      <c r="AD2788">
        <v>11</v>
      </c>
      <c r="AE2788">
        <v>4</v>
      </c>
      <c r="AF2788">
        <v>2025</v>
      </c>
      <c r="AG2788">
        <v>20251104</v>
      </c>
      <c r="AH2788" s="2">
        <v>2200</v>
      </c>
      <c r="AI2788" s="2">
        <v>4401.134765625</v>
      </c>
      <c r="AJ2788" s="2">
        <f t="shared" si="346"/>
        <v>2201.134765625</v>
      </c>
      <c r="AK2788" s="6">
        <f t="shared" si="347"/>
        <v>1.0005158025568182</v>
      </c>
      <c r="AL2788" s="12">
        <v>2200</v>
      </c>
      <c r="AM2788" s="12">
        <v>4599.1342363583208</v>
      </c>
      <c r="AN2788" s="12">
        <f t="shared" si="348"/>
        <v>2399.1342363583208</v>
      </c>
      <c r="AO2788" s="13">
        <f t="shared" si="349"/>
        <v>1.0905155619810549</v>
      </c>
      <c r="AP2788" s="16">
        <v>2200</v>
      </c>
      <c r="AQ2788" s="16">
        <v>5811.0373070415553</v>
      </c>
      <c r="AR2788" s="16">
        <f t="shared" si="350"/>
        <v>3611.0373070415553</v>
      </c>
      <c r="AS2788" s="17">
        <f t="shared" si="344"/>
        <v>1.6413805941097979</v>
      </c>
      <c r="AT2788" s="20">
        <v>2200</v>
      </c>
      <c r="AU2788" s="20">
        <v>4354.0897097625329</v>
      </c>
      <c r="AV2788" s="20">
        <f t="shared" si="345"/>
        <v>2154.0897097625329</v>
      </c>
      <c r="AW2788" s="21">
        <f t="shared" si="351"/>
        <v>0.9791316862556968</v>
      </c>
    </row>
    <row r="2789" spans="1:49" x14ac:dyDescent="0.25">
      <c r="A2789" t="s">
        <v>38</v>
      </c>
      <c r="B2789" t="s">
        <v>873</v>
      </c>
      <c r="C2789">
        <v>13336</v>
      </c>
      <c r="D2789">
        <v>2024</v>
      </c>
      <c r="E2789" t="s">
        <v>79</v>
      </c>
      <c r="F2789" t="s">
        <v>80</v>
      </c>
      <c r="G2789" t="s">
        <v>2030</v>
      </c>
      <c r="I2789">
        <v>4</v>
      </c>
      <c r="J2789" t="s">
        <v>43</v>
      </c>
      <c r="K2789">
        <v>4</v>
      </c>
      <c r="L2789" t="s">
        <v>44</v>
      </c>
      <c r="M2789">
        <v>2</v>
      </c>
      <c r="N2789" t="s">
        <v>44</v>
      </c>
      <c r="Q2789" t="s">
        <v>60</v>
      </c>
      <c r="R2789" t="s">
        <v>89</v>
      </c>
      <c r="S2789">
        <v>272</v>
      </c>
      <c r="T2789" t="s">
        <v>49</v>
      </c>
      <c r="U2789" t="s">
        <v>50</v>
      </c>
      <c r="V2789" t="s">
        <v>631</v>
      </c>
      <c r="W2789" t="s">
        <v>134</v>
      </c>
      <c r="X2789" t="s">
        <v>74</v>
      </c>
      <c r="Z2789">
        <v>0</v>
      </c>
      <c r="AA2789" t="s">
        <v>75</v>
      </c>
      <c r="AB2789" t="s">
        <v>83</v>
      </c>
      <c r="AC2789">
        <v>45</v>
      </c>
      <c r="AD2789">
        <v>11</v>
      </c>
      <c r="AE2789">
        <v>4</v>
      </c>
      <c r="AF2789">
        <v>2025</v>
      </c>
      <c r="AG2789">
        <v>20251103</v>
      </c>
      <c r="AH2789" s="2">
        <v>36195</v>
      </c>
      <c r="AI2789" s="2">
        <v>35588.36328125</v>
      </c>
      <c r="AJ2789" s="2">
        <f t="shared" si="346"/>
        <v>606.63671875</v>
      </c>
      <c r="AK2789" s="6">
        <f t="shared" si="347"/>
        <v>1.676023535709352E-2</v>
      </c>
      <c r="AL2789" s="12">
        <v>36195</v>
      </c>
      <c r="AM2789" s="12">
        <v>32657.784372051941</v>
      </c>
      <c r="AN2789" s="12">
        <f t="shared" si="348"/>
        <v>3537.2156279480587</v>
      </c>
      <c r="AO2789" s="13">
        <f t="shared" si="349"/>
        <v>9.7726637047881162E-2</v>
      </c>
      <c r="AP2789" s="16">
        <v>36195</v>
      </c>
      <c r="AQ2789" s="16">
        <v>34522.498394384333</v>
      </c>
      <c r="AR2789" s="16">
        <f t="shared" si="350"/>
        <v>1672.5016056156674</v>
      </c>
      <c r="AS2789" s="17">
        <f t="shared" si="344"/>
        <v>4.6208084144651676E-2</v>
      </c>
      <c r="AT2789" s="20">
        <v>36195</v>
      </c>
      <c r="AU2789" s="20">
        <v>35559.382022471902</v>
      </c>
      <c r="AV2789" s="20">
        <f t="shared" si="345"/>
        <v>635.61797752809798</v>
      </c>
      <c r="AW2789" s="21">
        <f t="shared" si="351"/>
        <v>1.7560933209783063E-2</v>
      </c>
    </row>
    <row r="2790" spans="1:49" x14ac:dyDescent="0.25">
      <c r="A2790" t="s">
        <v>123</v>
      </c>
      <c r="B2790" t="s">
        <v>124</v>
      </c>
      <c r="C2790">
        <v>175190</v>
      </c>
      <c r="D2790">
        <v>2007</v>
      </c>
      <c r="E2790" t="s">
        <v>93</v>
      </c>
      <c r="F2790" t="s">
        <v>233</v>
      </c>
      <c r="G2790" t="s">
        <v>148</v>
      </c>
      <c r="H2790" t="s">
        <v>170</v>
      </c>
      <c r="I2790">
        <v>8</v>
      </c>
      <c r="J2790" t="s">
        <v>59</v>
      </c>
      <c r="K2790">
        <v>4</v>
      </c>
      <c r="L2790" t="s">
        <v>44</v>
      </c>
      <c r="M2790">
        <v>6</v>
      </c>
      <c r="N2790" t="s">
        <v>70</v>
      </c>
      <c r="O2790" t="s">
        <v>46</v>
      </c>
      <c r="Q2790" t="s">
        <v>60</v>
      </c>
      <c r="R2790" t="s">
        <v>48</v>
      </c>
      <c r="S2790">
        <v>364</v>
      </c>
      <c r="T2790" t="s">
        <v>49</v>
      </c>
      <c r="U2790" t="s">
        <v>72</v>
      </c>
      <c r="V2790" t="s">
        <v>2031</v>
      </c>
      <c r="W2790" t="s">
        <v>73</v>
      </c>
      <c r="X2790" t="s">
        <v>121</v>
      </c>
      <c r="Z2790">
        <v>0</v>
      </c>
      <c r="AA2790" t="s">
        <v>75</v>
      </c>
      <c r="AB2790" t="s">
        <v>83</v>
      </c>
      <c r="AC2790">
        <v>45</v>
      </c>
      <c r="AD2790">
        <v>11</v>
      </c>
      <c r="AE2790">
        <v>4</v>
      </c>
      <c r="AF2790">
        <v>2025</v>
      </c>
      <c r="AG2790">
        <v>20251104</v>
      </c>
      <c r="AH2790" s="2">
        <v>4000</v>
      </c>
      <c r="AI2790" s="2">
        <v>3088.52392578125</v>
      </c>
      <c r="AJ2790" s="2">
        <f t="shared" si="346"/>
        <v>911.47607421875</v>
      </c>
      <c r="AK2790" s="6">
        <f t="shared" si="347"/>
        <v>0.2278690185546875</v>
      </c>
      <c r="AL2790" s="12">
        <v>4000</v>
      </c>
      <c r="AM2790" s="12">
        <v>2779.872819476851</v>
      </c>
      <c r="AN2790" s="12">
        <f t="shared" si="348"/>
        <v>1220.127180523149</v>
      </c>
      <c r="AO2790" s="13">
        <f t="shared" si="349"/>
        <v>0.30503179513078726</v>
      </c>
      <c r="AP2790" s="16">
        <v>4000</v>
      </c>
      <c r="AQ2790" s="16">
        <v>2981.334248593731</v>
      </c>
      <c r="AR2790" s="16">
        <f t="shared" si="350"/>
        <v>1018.665751406269</v>
      </c>
      <c r="AS2790" s="17">
        <f t="shared" si="344"/>
        <v>0.25466643785156723</v>
      </c>
      <c r="AT2790" s="20">
        <v>4000</v>
      </c>
      <c r="AU2790" s="20">
        <v>3244.7186147186148</v>
      </c>
      <c r="AV2790" s="20">
        <f t="shared" si="345"/>
        <v>755.28138528138516</v>
      </c>
      <c r="AW2790" s="21">
        <f t="shared" si="351"/>
        <v>0.18882034632034628</v>
      </c>
    </row>
    <row r="2791" spans="1:49" x14ac:dyDescent="0.25">
      <c r="A2791" t="s">
        <v>77</v>
      </c>
      <c r="B2791" t="s">
        <v>151</v>
      </c>
      <c r="C2791">
        <v>92778</v>
      </c>
      <c r="D2791">
        <v>2023</v>
      </c>
      <c r="E2791" t="s">
        <v>66</v>
      </c>
      <c r="F2791" t="s">
        <v>221</v>
      </c>
      <c r="G2791" t="s">
        <v>680</v>
      </c>
      <c r="I2791">
        <v>8</v>
      </c>
      <c r="J2791" t="s">
        <v>69</v>
      </c>
      <c r="K2791">
        <v>4</v>
      </c>
      <c r="L2791" t="s">
        <v>44</v>
      </c>
      <c r="M2791">
        <v>5</v>
      </c>
      <c r="N2791" t="s">
        <v>87</v>
      </c>
      <c r="O2791" t="s">
        <v>46</v>
      </c>
      <c r="P2791">
        <v>5</v>
      </c>
      <c r="Q2791" t="s">
        <v>88</v>
      </c>
      <c r="R2791" t="s">
        <v>89</v>
      </c>
      <c r="T2791" t="s">
        <v>49</v>
      </c>
      <c r="U2791" t="s">
        <v>72</v>
      </c>
      <c r="V2791" t="s">
        <v>359</v>
      </c>
      <c r="W2791" t="s">
        <v>103</v>
      </c>
      <c r="X2791" t="s">
        <v>74</v>
      </c>
      <c r="Z2791">
        <v>0</v>
      </c>
      <c r="AA2791" t="s">
        <v>75</v>
      </c>
      <c r="AB2791" t="s">
        <v>91</v>
      </c>
      <c r="AC2791">
        <v>45</v>
      </c>
      <c r="AD2791">
        <v>11</v>
      </c>
      <c r="AE2791">
        <v>4</v>
      </c>
      <c r="AF2791">
        <v>2025</v>
      </c>
      <c r="AG2791">
        <v>20251105</v>
      </c>
      <c r="AH2791" s="2">
        <v>25100</v>
      </c>
      <c r="AI2791" s="2">
        <v>28991.28515625</v>
      </c>
      <c r="AJ2791" s="2">
        <f t="shared" si="346"/>
        <v>3891.28515625</v>
      </c>
      <c r="AK2791" s="6">
        <f t="shared" si="347"/>
        <v>0.15503128112549802</v>
      </c>
      <c r="AL2791" s="12">
        <v>25100</v>
      </c>
      <c r="AM2791" s="12">
        <v>28441.83554865565</v>
      </c>
      <c r="AN2791" s="12">
        <f t="shared" si="348"/>
        <v>3341.8355486556502</v>
      </c>
      <c r="AO2791" s="13">
        <f t="shared" si="349"/>
        <v>0.1331408585121773</v>
      </c>
      <c r="AP2791" s="16">
        <v>25100</v>
      </c>
      <c r="AQ2791" s="16">
        <v>27851.656157373141</v>
      </c>
      <c r="AR2791" s="16">
        <f t="shared" si="350"/>
        <v>2751.6561573731415</v>
      </c>
      <c r="AS2791" s="17">
        <f t="shared" si="344"/>
        <v>0.10962773535351161</v>
      </c>
      <c r="AT2791" s="20">
        <v>25100</v>
      </c>
      <c r="AU2791" s="20">
        <v>28102.831034482759</v>
      </c>
      <c r="AV2791" s="20">
        <f t="shared" si="345"/>
        <v>3002.8310344827587</v>
      </c>
      <c r="AW2791" s="21">
        <f t="shared" si="351"/>
        <v>0.1196347025690342</v>
      </c>
    </row>
    <row r="2792" spans="1:49" x14ac:dyDescent="0.25">
      <c r="A2792" t="s">
        <v>109</v>
      </c>
      <c r="B2792" t="s">
        <v>317</v>
      </c>
      <c r="C2792">
        <v>97947</v>
      </c>
      <c r="D2792">
        <v>2015</v>
      </c>
      <c r="E2792" t="s">
        <v>373</v>
      </c>
      <c r="F2792" t="s">
        <v>374</v>
      </c>
      <c r="G2792" t="s">
        <v>375</v>
      </c>
      <c r="I2792">
        <v>4</v>
      </c>
      <c r="J2792" t="s">
        <v>101</v>
      </c>
      <c r="K2792">
        <v>4</v>
      </c>
      <c r="L2792" t="s">
        <v>44</v>
      </c>
      <c r="M2792">
        <v>2</v>
      </c>
      <c r="N2792" t="s">
        <v>44</v>
      </c>
      <c r="O2792" t="s">
        <v>46</v>
      </c>
      <c r="P2792">
        <v>2</v>
      </c>
      <c r="Q2792" t="s">
        <v>118</v>
      </c>
      <c r="R2792" t="s">
        <v>81</v>
      </c>
      <c r="T2792" t="s">
        <v>49</v>
      </c>
      <c r="U2792" t="s">
        <v>50</v>
      </c>
      <c r="V2792" t="s">
        <v>487</v>
      </c>
      <c r="W2792" t="s">
        <v>120</v>
      </c>
      <c r="X2792" t="s">
        <v>74</v>
      </c>
      <c r="Z2792">
        <v>0</v>
      </c>
      <c r="AA2792" t="s">
        <v>75</v>
      </c>
      <c r="AB2792" t="s">
        <v>122</v>
      </c>
      <c r="AC2792">
        <v>45</v>
      </c>
      <c r="AD2792">
        <v>11</v>
      </c>
      <c r="AE2792">
        <v>4</v>
      </c>
      <c r="AF2792">
        <v>2025</v>
      </c>
      <c r="AG2792">
        <v>20251105</v>
      </c>
      <c r="AH2792" s="2">
        <v>5100</v>
      </c>
      <c r="AI2792" s="2">
        <v>4442.44873046875</v>
      </c>
      <c r="AJ2792" s="2">
        <f t="shared" si="346"/>
        <v>657.55126953125</v>
      </c>
      <c r="AK2792" s="6">
        <f t="shared" si="347"/>
        <v>0.12893162147671569</v>
      </c>
      <c r="AL2792" s="12">
        <v>5100</v>
      </c>
      <c r="AM2792" s="12">
        <v>4362.9131788748909</v>
      </c>
      <c r="AN2792" s="12">
        <f t="shared" si="348"/>
        <v>737.08682112510905</v>
      </c>
      <c r="AO2792" s="13">
        <f t="shared" si="349"/>
        <v>0.14452682767159</v>
      </c>
      <c r="AP2792" s="16">
        <v>5100</v>
      </c>
      <c r="AQ2792" s="16">
        <v>4441.5124219468589</v>
      </c>
      <c r="AR2792" s="16">
        <f t="shared" si="350"/>
        <v>658.48757805314108</v>
      </c>
      <c r="AS2792" s="17">
        <f t="shared" si="344"/>
        <v>0.12911521138296883</v>
      </c>
      <c r="AT2792" s="20">
        <v>5100</v>
      </c>
      <c r="AU2792" s="20">
        <v>4509.7071256038662</v>
      </c>
      <c r="AV2792" s="20">
        <f t="shared" si="345"/>
        <v>590.29287439613381</v>
      </c>
      <c r="AW2792" s="21">
        <f t="shared" si="351"/>
        <v>0.11574370086198703</v>
      </c>
    </row>
    <row r="2793" spans="1:49" x14ac:dyDescent="0.25">
      <c r="A2793" t="s">
        <v>38</v>
      </c>
      <c r="B2793" t="s">
        <v>105</v>
      </c>
      <c r="C2793">
        <v>32072</v>
      </c>
      <c r="D2793">
        <v>2024</v>
      </c>
      <c r="E2793" t="s">
        <v>111</v>
      </c>
      <c r="F2793" t="s">
        <v>112</v>
      </c>
      <c r="G2793" t="s">
        <v>227</v>
      </c>
      <c r="H2793" t="s">
        <v>2032</v>
      </c>
      <c r="I2793">
        <v>6</v>
      </c>
      <c r="J2793" t="s">
        <v>101</v>
      </c>
      <c r="K2793">
        <v>4</v>
      </c>
      <c r="L2793" t="s">
        <v>44</v>
      </c>
      <c r="M2793">
        <v>3.5999999046325679</v>
      </c>
      <c r="N2793" t="s">
        <v>44</v>
      </c>
      <c r="Q2793" t="s">
        <v>60</v>
      </c>
      <c r="R2793" t="s">
        <v>81</v>
      </c>
      <c r="S2793">
        <v>295</v>
      </c>
      <c r="T2793" t="s">
        <v>49</v>
      </c>
      <c r="U2793" t="s">
        <v>72</v>
      </c>
      <c r="W2793" t="s">
        <v>90</v>
      </c>
      <c r="X2793" t="s">
        <v>74</v>
      </c>
      <c r="Z2793">
        <v>0</v>
      </c>
      <c r="AA2793" t="s">
        <v>75</v>
      </c>
      <c r="AB2793" t="s">
        <v>83</v>
      </c>
      <c r="AC2793">
        <v>45</v>
      </c>
      <c r="AD2793">
        <v>11</v>
      </c>
      <c r="AE2793">
        <v>4</v>
      </c>
      <c r="AF2793">
        <v>2025</v>
      </c>
      <c r="AG2793">
        <v>20251105</v>
      </c>
      <c r="AH2793" s="2">
        <v>32700</v>
      </c>
      <c r="AI2793" s="2">
        <v>27854.455078125</v>
      </c>
      <c r="AJ2793" s="2">
        <f t="shared" si="346"/>
        <v>4845.544921875</v>
      </c>
      <c r="AK2793" s="6">
        <f t="shared" si="347"/>
        <v>0.14818180189220184</v>
      </c>
      <c r="AL2793" s="12">
        <v>32700</v>
      </c>
      <c r="AM2793" s="12">
        <v>27469.00453790649</v>
      </c>
      <c r="AN2793" s="12">
        <f t="shared" si="348"/>
        <v>5230.9954620935096</v>
      </c>
      <c r="AO2793" s="13">
        <f t="shared" si="349"/>
        <v>0.15996928018634585</v>
      </c>
      <c r="AP2793" s="16">
        <v>32700</v>
      </c>
      <c r="AQ2793" s="16">
        <v>28762.028071759989</v>
      </c>
      <c r="AR2793" s="16">
        <f t="shared" si="350"/>
        <v>3937.971928240011</v>
      </c>
      <c r="AS2793" s="17">
        <f t="shared" si="344"/>
        <v>0.1204272760929667</v>
      </c>
      <c r="AT2793" s="20">
        <v>32700</v>
      </c>
      <c r="AU2793" s="20">
        <v>27117.701271186441</v>
      </c>
      <c r="AV2793" s="20">
        <f t="shared" si="345"/>
        <v>5582.2987288135591</v>
      </c>
      <c r="AW2793" s="21">
        <f t="shared" si="351"/>
        <v>0.17071249935209662</v>
      </c>
    </row>
    <row r="2794" spans="1:49" x14ac:dyDescent="0.25">
      <c r="A2794" t="s">
        <v>38</v>
      </c>
      <c r="B2794" t="s">
        <v>65</v>
      </c>
      <c r="C2794">
        <v>170151</v>
      </c>
      <c r="D2794">
        <v>2008</v>
      </c>
      <c r="E2794" t="s">
        <v>139</v>
      </c>
      <c r="F2794" t="s">
        <v>311</v>
      </c>
      <c r="I2794">
        <v>4</v>
      </c>
      <c r="J2794" t="s">
        <v>69</v>
      </c>
      <c r="K2794">
        <v>4</v>
      </c>
      <c r="L2794" t="s">
        <v>44</v>
      </c>
      <c r="M2794">
        <v>2.5</v>
      </c>
      <c r="N2794" t="s">
        <v>45</v>
      </c>
      <c r="O2794" t="s">
        <v>46</v>
      </c>
      <c r="Q2794" t="s">
        <v>118</v>
      </c>
      <c r="R2794" t="s">
        <v>48</v>
      </c>
      <c r="S2794">
        <v>170</v>
      </c>
      <c r="T2794" t="s">
        <v>49</v>
      </c>
      <c r="U2794" t="s">
        <v>50</v>
      </c>
      <c r="V2794" t="s">
        <v>714</v>
      </c>
      <c r="W2794" t="s">
        <v>120</v>
      </c>
      <c r="X2794" t="s">
        <v>74</v>
      </c>
      <c r="Z2794">
        <v>0</v>
      </c>
      <c r="AA2794" t="s">
        <v>75</v>
      </c>
      <c r="AB2794" t="s">
        <v>122</v>
      </c>
      <c r="AC2794">
        <v>45</v>
      </c>
      <c r="AD2794">
        <v>11</v>
      </c>
      <c r="AE2794">
        <v>4</v>
      </c>
      <c r="AF2794">
        <v>2025</v>
      </c>
      <c r="AG2794">
        <v>20251104</v>
      </c>
      <c r="AH2794" s="2">
        <v>1000</v>
      </c>
      <c r="AI2794" s="2">
        <v>1021.526977539062</v>
      </c>
      <c r="AJ2794" s="2">
        <f t="shared" si="346"/>
        <v>21.526977539062045</v>
      </c>
      <c r="AK2794" s="6">
        <f t="shared" si="347"/>
        <v>2.1526977539062044E-2</v>
      </c>
      <c r="AL2794" s="12">
        <v>1000</v>
      </c>
      <c r="AM2794" s="12">
        <v>1113.318848549927</v>
      </c>
      <c r="AN2794" s="12">
        <f t="shared" si="348"/>
        <v>113.318848549927</v>
      </c>
      <c r="AO2794" s="13">
        <f t="shared" si="349"/>
        <v>0.11331884854992699</v>
      </c>
      <c r="AP2794" s="16">
        <v>1000</v>
      </c>
      <c r="AQ2794" s="16">
        <v>1188.724216017408</v>
      </c>
      <c r="AR2794" s="16">
        <f t="shared" si="350"/>
        <v>188.72421601740803</v>
      </c>
      <c r="AS2794" s="17">
        <f t="shared" si="344"/>
        <v>0.18872421601740802</v>
      </c>
      <c r="AT2794" s="20">
        <v>1000</v>
      </c>
      <c r="AU2794" s="20">
        <v>1036.9831013916489</v>
      </c>
      <c r="AV2794" s="20">
        <f t="shared" si="345"/>
        <v>36.983101391648916</v>
      </c>
      <c r="AW2794" s="21">
        <f t="shared" si="351"/>
        <v>3.6983101391648912E-2</v>
      </c>
    </row>
    <row r="2795" spans="1:49" x14ac:dyDescent="0.25">
      <c r="A2795" t="s">
        <v>109</v>
      </c>
      <c r="B2795" t="s">
        <v>538</v>
      </c>
      <c r="C2795">
        <v>193588</v>
      </c>
      <c r="D2795">
        <v>2010</v>
      </c>
      <c r="E2795" t="s">
        <v>438</v>
      </c>
      <c r="F2795" t="s">
        <v>2033</v>
      </c>
      <c r="G2795" t="s">
        <v>337</v>
      </c>
      <c r="I2795">
        <v>6</v>
      </c>
      <c r="J2795" t="s">
        <v>59</v>
      </c>
      <c r="K2795">
        <v>4</v>
      </c>
      <c r="L2795" t="s">
        <v>44</v>
      </c>
      <c r="M2795">
        <v>4</v>
      </c>
      <c r="N2795" t="s">
        <v>44</v>
      </c>
      <c r="O2795" t="s">
        <v>46</v>
      </c>
      <c r="P2795">
        <v>4</v>
      </c>
      <c r="Q2795" t="s">
        <v>60</v>
      </c>
      <c r="R2795" t="s">
        <v>81</v>
      </c>
      <c r="S2795">
        <v>210</v>
      </c>
      <c r="T2795" t="s">
        <v>49</v>
      </c>
      <c r="U2795" t="s">
        <v>72</v>
      </c>
      <c r="V2795" t="s">
        <v>561</v>
      </c>
      <c r="W2795" t="s">
        <v>90</v>
      </c>
      <c r="X2795" t="s">
        <v>74</v>
      </c>
      <c r="Z2795">
        <v>0</v>
      </c>
      <c r="AA2795" t="s">
        <v>75</v>
      </c>
      <c r="AB2795" t="s">
        <v>83</v>
      </c>
      <c r="AC2795">
        <v>45</v>
      </c>
      <c r="AD2795">
        <v>11</v>
      </c>
      <c r="AE2795">
        <v>4</v>
      </c>
      <c r="AF2795">
        <v>2025</v>
      </c>
      <c r="AG2795">
        <v>20251105</v>
      </c>
      <c r="AH2795" s="2">
        <v>1600</v>
      </c>
      <c r="AI2795" s="2">
        <v>1191.391723632812</v>
      </c>
      <c r="AJ2795" s="2">
        <f t="shared" si="346"/>
        <v>408.60827636718795</v>
      </c>
      <c r="AK2795" s="6">
        <f t="shared" si="347"/>
        <v>0.25538017272949248</v>
      </c>
      <c r="AL2795" s="12">
        <v>1600</v>
      </c>
      <c r="AM2795" s="12">
        <v>1249.742639604535</v>
      </c>
      <c r="AN2795" s="12">
        <f t="shared" si="348"/>
        <v>350.25736039546496</v>
      </c>
      <c r="AO2795" s="13">
        <f t="shared" si="349"/>
        <v>0.21891085024716561</v>
      </c>
      <c r="AP2795" s="16">
        <v>1600</v>
      </c>
      <c r="AQ2795" s="16">
        <v>1534.9349369153249</v>
      </c>
      <c r="AR2795" s="16">
        <f t="shared" si="350"/>
        <v>65.065063084675103</v>
      </c>
      <c r="AS2795" s="17">
        <f t="shared" si="344"/>
        <v>4.0665664427921938E-2</v>
      </c>
      <c r="AT2795" s="20">
        <v>1600</v>
      </c>
      <c r="AU2795" s="20">
        <v>1205.359619306593</v>
      </c>
      <c r="AV2795" s="20">
        <f t="shared" si="345"/>
        <v>394.640380693407</v>
      </c>
      <c r="AW2795" s="21">
        <f t="shared" si="351"/>
        <v>0.24665023793337937</v>
      </c>
    </row>
    <row r="2796" spans="1:49" x14ac:dyDescent="0.25">
      <c r="A2796" t="s">
        <v>109</v>
      </c>
      <c r="B2796" t="s">
        <v>538</v>
      </c>
      <c r="C2796">
        <v>224415</v>
      </c>
      <c r="D2796">
        <v>2016</v>
      </c>
      <c r="E2796" t="s">
        <v>66</v>
      </c>
      <c r="F2796" t="s">
        <v>99</v>
      </c>
      <c r="G2796" t="s">
        <v>113</v>
      </c>
      <c r="I2796">
        <v>6</v>
      </c>
      <c r="J2796" t="s">
        <v>69</v>
      </c>
      <c r="K2796">
        <v>4</v>
      </c>
      <c r="L2796" t="s">
        <v>44</v>
      </c>
      <c r="M2796">
        <v>3.5</v>
      </c>
      <c r="N2796" t="s">
        <v>87</v>
      </c>
      <c r="O2796" t="s">
        <v>46</v>
      </c>
      <c r="Q2796" t="s">
        <v>60</v>
      </c>
      <c r="R2796" t="s">
        <v>89</v>
      </c>
      <c r="S2796">
        <v>365</v>
      </c>
      <c r="T2796" t="s">
        <v>49</v>
      </c>
      <c r="U2796" t="s">
        <v>72</v>
      </c>
      <c r="V2796" t="s">
        <v>289</v>
      </c>
      <c r="W2796" t="s">
        <v>103</v>
      </c>
      <c r="X2796" t="s">
        <v>74</v>
      </c>
      <c r="Z2796">
        <v>0</v>
      </c>
      <c r="AA2796" t="s">
        <v>75</v>
      </c>
      <c r="AB2796" t="s">
        <v>83</v>
      </c>
      <c r="AC2796">
        <v>45</v>
      </c>
      <c r="AD2796">
        <v>11</v>
      </c>
      <c r="AE2796">
        <v>4</v>
      </c>
      <c r="AF2796">
        <v>2025</v>
      </c>
      <c r="AG2796">
        <v>20251105</v>
      </c>
      <c r="AH2796" s="2">
        <v>4400</v>
      </c>
      <c r="AI2796" s="2">
        <v>2941.302001953125</v>
      </c>
      <c r="AJ2796" s="2">
        <f t="shared" si="346"/>
        <v>1458.697998046875</v>
      </c>
      <c r="AK2796" s="6">
        <f t="shared" si="347"/>
        <v>0.33152227228338066</v>
      </c>
      <c r="AL2796" s="12">
        <v>4400</v>
      </c>
      <c r="AM2796" s="12">
        <v>3651.5720954720059</v>
      </c>
      <c r="AN2796" s="12">
        <f t="shared" si="348"/>
        <v>748.42790452799409</v>
      </c>
      <c r="AO2796" s="13">
        <f t="shared" si="349"/>
        <v>0.17009725102908957</v>
      </c>
      <c r="AP2796" s="16">
        <v>4400</v>
      </c>
      <c r="AQ2796" s="16">
        <v>3845.238831724897</v>
      </c>
      <c r="AR2796" s="16">
        <f t="shared" si="350"/>
        <v>554.76116827510305</v>
      </c>
      <c r="AS2796" s="17">
        <f t="shared" si="344"/>
        <v>0.12608208369888704</v>
      </c>
      <c r="AT2796" s="20">
        <v>4400</v>
      </c>
      <c r="AU2796" s="20">
        <v>2764.2669362992929</v>
      </c>
      <c r="AV2796" s="20">
        <f t="shared" si="345"/>
        <v>1635.7330637007071</v>
      </c>
      <c r="AW2796" s="21">
        <f t="shared" si="351"/>
        <v>0.37175751447743344</v>
      </c>
    </row>
    <row r="2797" spans="1:49" x14ac:dyDescent="0.25">
      <c r="A2797" t="s">
        <v>109</v>
      </c>
      <c r="B2797" t="s">
        <v>538</v>
      </c>
      <c r="C2797">
        <v>47196</v>
      </c>
      <c r="D2797">
        <v>2022</v>
      </c>
      <c r="E2797" t="s">
        <v>57</v>
      </c>
      <c r="F2797" t="s">
        <v>228</v>
      </c>
      <c r="G2797" t="s">
        <v>2034</v>
      </c>
      <c r="I2797">
        <v>4</v>
      </c>
      <c r="J2797" t="s">
        <v>129</v>
      </c>
      <c r="K2797">
        <v>4</v>
      </c>
      <c r="L2797" t="s">
        <v>44</v>
      </c>
      <c r="M2797">
        <v>2.4000000953674321</v>
      </c>
      <c r="N2797" t="s">
        <v>44</v>
      </c>
      <c r="O2797" t="s">
        <v>46</v>
      </c>
      <c r="P2797">
        <v>5</v>
      </c>
      <c r="Q2797" t="s">
        <v>60</v>
      </c>
      <c r="R2797" t="s">
        <v>89</v>
      </c>
      <c r="S2797">
        <v>181</v>
      </c>
      <c r="T2797" t="s">
        <v>49</v>
      </c>
      <c r="V2797" t="s">
        <v>1265</v>
      </c>
      <c r="W2797" t="s">
        <v>62</v>
      </c>
      <c r="X2797" t="s">
        <v>63</v>
      </c>
      <c r="Z2797">
        <v>0</v>
      </c>
      <c r="AA2797" t="s">
        <v>75</v>
      </c>
      <c r="AB2797" t="s">
        <v>83</v>
      </c>
      <c r="AC2797">
        <v>45</v>
      </c>
      <c r="AD2797">
        <v>11</v>
      </c>
      <c r="AE2797">
        <v>4</v>
      </c>
      <c r="AF2797">
        <v>2025</v>
      </c>
      <c r="AG2797">
        <v>20251105</v>
      </c>
      <c r="AH2797" s="2">
        <v>18400</v>
      </c>
      <c r="AI2797" s="2">
        <v>18770.83203125</v>
      </c>
      <c r="AJ2797" s="2">
        <f t="shared" si="346"/>
        <v>370.83203125</v>
      </c>
      <c r="AK2797" s="6">
        <f t="shared" si="347"/>
        <v>2.0153914741847825E-2</v>
      </c>
      <c r="AL2797" s="12">
        <v>18400</v>
      </c>
      <c r="AM2797" s="12">
        <v>18618.184368844639</v>
      </c>
      <c r="AN2797" s="12">
        <f t="shared" si="348"/>
        <v>218.18436884463881</v>
      </c>
      <c r="AO2797" s="13">
        <f t="shared" si="349"/>
        <v>1.1857846132860806E-2</v>
      </c>
      <c r="AP2797" s="16">
        <v>18400</v>
      </c>
      <c r="AQ2797" s="16">
        <v>17754.695257550458</v>
      </c>
      <c r="AR2797" s="16">
        <f t="shared" si="350"/>
        <v>645.30474244954166</v>
      </c>
      <c r="AS2797" s="17">
        <f t="shared" si="344"/>
        <v>3.5070909915735957E-2</v>
      </c>
      <c r="AT2797" s="20">
        <v>18400</v>
      </c>
      <c r="AU2797" s="20">
        <v>18644.518453427059</v>
      </c>
      <c r="AV2797" s="20">
        <f t="shared" si="345"/>
        <v>244.51845342705928</v>
      </c>
      <c r="AW2797" s="21">
        <f t="shared" si="351"/>
        <v>1.3289046381905397E-2</v>
      </c>
    </row>
    <row r="2798" spans="1:49" x14ac:dyDescent="0.25">
      <c r="A2798" t="s">
        <v>38</v>
      </c>
      <c r="B2798" t="s">
        <v>92</v>
      </c>
      <c r="C2798">
        <v>98726</v>
      </c>
      <c r="D2798">
        <v>2019</v>
      </c>
      <c r="E2798" t="s">
        <v>66</v>
      </c>
      <c r="F2798" t="s">
        <v>221</v>
      </c>
      <c r="I2798">
        <v>8</v>
      </c>
      <c r="J2798" t="s">
        <v>59</v>
      </c>
      <c r="K2798">
        <v>4</v>
      </c>
      <c r="L2798" t="s">
        <v>44</v>
      </c>
      <c r="M2798">
        <v>5</v>
      </c>
      <c r="N2798" t="s">
        <v>87</v>
      </c>
      <c r="O2798" t="s">
        <v>46</v>
      </c>
      <c r="Q2798" t="s">
        <v>88</v>
      </c>
      <c r="R2798" t="s">
        <v>89</v>
      </c>
      <c r="S2798">
        <v>395</v>
      </c>
      <c r="T2798" t="s">
        <v>49</v>
      </c>
      <c r="U2798" t="s">
        <v>72</v>
      </c>
      <c r="V2798" t="s">
        <v>586</v>
      </c>
      <c r="W2798" t="s">
        <v>90</v>
      </c>
      <c r="X2798" t="s">
        <v>74</v>
      </c>
      <c r="Z2798">
        <v>0</v>
      </c>
      <c r="AA2798" t="s">
        <v>75</v>
      </c>
      <c r="AB2798" t="s">
        <v>91</v>
      </c>
      <c r="AC2798">
        <v>45</v>
      </c>
      <c r="AD2798">
        <v>11</v>
      </c>
      <c r="AE2798">
        <v>4</v>
      </c>
      <c r="AF2798">
        <v>2025</v>
      </c>
      <c r="AG2798">
        <v>20251104</v>
      </c>
      <c r="AH2798" s="2">
        <v>19250</v>
      </c>
      <c r="AI2798" s="2">
        <v>19562.01953125</v>
      </c>
      <c r="AJ2798" s="2">
        <f t="shared" si="346"/>
        <v>312.01953125</v>
      </c>
      <c r="AK2798" s="6">
        <f t="shared" si="347"/>
        <v>1.6208806818181817E-2</v>
      </c>
      <c r="AL2798" s="12">
        <v>19250</v>
      </c>
      <c r="AM2798" s="12">
        <v>18509.784151505632</v>
      </c>
      <c r="AN2798" s="12">
        <f t="shared" si="348"/>
        <v>740.2158484943684</v>
      </c>
      <c r="AO2798" s="13">
        <f t="shared" si="349"/>
        <v>3.8452771350356803E-2</v>
      </c>
      <c r="AP2798" s="16">
        <v>19250</v>
      </c>
      <c r="AQ2798" s="16">
        <v>18702.001357054971</v>
      </c>
      <c r="AR2798" s="16">
        <f t="shared" si="350"/>
        <v>547.99864294502913</v>
      </c>
      <c r="AS2798" s="17">
        <f t="shared" si="344"/>
        <v>2.8467461971170345E-2</v>
      </c>
      <c r="AT2798" s="20">
        <v>19250</v>
      </c>
      <c r="AU2798" s="20">
        <v>19631.205479452052</v>
      </c>
      <c r="AV2798" s="20">
        <f t="shared" si="345"/>
        <v>381.2054794520518</v>
      </c>
      <c r="AW2798" s="21">
        <f t="shared" si="351"/>
        <v>1.9802882049457238E-2</v>
      </c>
    </row>
    <row r="2799" spans="1:49" x14ac:dyDescent="0.25">
      <c r="A2799" t="s">
        <v>123</v>
      </c>
      <c r="B2799" t="s">
        <v>124</v>
      </c>
      <c r="C2799">
        <v>110653</v>
      </c>
      <c r="D2799">
        <v>2015</v>
      </c>
      <c r="E2799" t="s">
        <v>167</v>
      </c>
      <c r="F2799" t="s">
        <v>294</v>
      </c>
      <c r="G2799" t="s">
        <v>496</v>
      </c>
      <c r="H2799" t="s">
        <v>293</v>
      </c>
      <c r="I2799">
        <v>8</v>
      </c>
      <c r="J2799" t="s">
        <v>230</v>
      </c>
      <c r="K2799">
        <v>4</v>
      </c>
      <c r="L2799" t="s">
        <v>44</v>
      </c>
      <c r="M2799">
        <v>6.5999999046325684</v>
      </c>
      <c r="N2799" t="s">
        <v>87</v>
      </c>
      <c r="Q2799" t="s">
        <v>88</v>
      </c>
      <c r="R2799" t="s">
        <v>89</v>
      </c>
      <c r="T2799" t="s">
        <v>219</v>
      </c>
      <c r="U2799" t="s">
        <v>72</v>
      </c>
      <c r="V2799" t="s">
        <v>815</v>
      </c>
      <c r="W2799" t="s">
        <v>220</v>
      </c>
      <c r="X2799" t="s">
        <v>74</v>
      </c>
      <c r="Z2799">
        <v>0</v>
      </c>
      <c r="AA2799" t="s">
        <v>75</v>
      </c>
      <c r="AB2799" t="s">
        <v>91</v>
      </c>
      <c r="AC2799">
        <v>45</v>
      </c>
      <c r="AD2799">
        <v>11</v>
      </c>
      <c r="AE2799">
        <v>4</v>
      </c>
      <c r="AF2799">
        <v>2025</v>
      </c>
      <c r="AG2799">
        <v>20251104</v>
      </c>
      <c r="AH2799" s="2">
        <v>23000</v>
      </c>
      <c r="AI2799" s="2">
        <v>27372.4296875</v>
      </c>
      <c r="AJ2799" s="2">
        <f t="shared" si="346"/>
        <v>4372.4296875</v>
      </c>
      <c r="AK2799" s="6">
        <f t="shared" si="347"/>
        <v>0.19010563858695653</v>
      </c>
      <c r="AL2799" s="12">
        <v>23000</v>
      </c>
      <c r="AM2799" s="12">
        <v>26336.84686708423</v>
      </c>
      <c r="AN2799" s="12">
        <f t="shared" si="348"/>
        <v>3336.8468670842303</v>
      </c>
      <c r="AO2799" s="13">
        <f t="shared" si="349"/>
        <v>0.14508029856887958</v>
      </c>
      <c r="AP2799" s="16">
        <v>23000</v>
      </c>
      <c r="AQ2799" s="16">
        <v>26421.940035393589</v>
      </c>
      <c r="AR2799" s="16">
        <f t="shared" si="350"/>
        <v>3421.9400353935889</v>
      </c>
      <c r="AS2799" s="17">
        <f t="shared" si="344"/>
        <v>0.14878000153885168</v>
      </c>
      <c r="AT2799" s="20">
        <v>23000</v>
      </c>
      <c r="AU2799" s="20">
        <v>26745.250709018721</v>
      </c>
      <c r="AV2799" s="20">
        <f t="shared" si="345"/>
        <v>3745.250709018721</v>
      </c>
      <c r="AW2799" s="21">
        <f t="shared" si="351"/>
        <v>0.16283698734864005</v>
      </c>
    </row>
    <row r="2800" spans="1:49" x14ac:dyDescent="0.25">
      <c r="A2800" t="s">
        <v>123</v>
      </c>
      <c r="B2800" t="s">
        <v>200</v>
      </c>
      <c r="C2800">
        <v>153732</v>
      </c>
      <c r="D2800">
        <v>2007</v>
      </c>
      <c r="E2800" t="s">
        <v>40</v>
      </c>
      <c r="F2800" t="s">
        <v>475</v>
      </c>
      <c r="H2800" t="s">
        <v>764</v>
      </c>
      <c r="I2800">
        <v>6</v>
      </c>
      <c r="J2800" t="s">
        <v>69</v>
      </c>
      <c r="K2800">
        <v>4</v>
      </c>
      <c r="L2800" t="s">
        <v>44</v>
      </c>
      <c r="M2800">
        <v>3.5</v>
      </c>
      <c r="N2800" t="s">
        <v>45</v>
      </c>
      <c r="O2800" t="s">
        <v>46</v>
      </c>
      <c r="Q2800" t="s">
        <v>118</v>
      </c>
      <c r="R2800" t="s">
        <v>48</v>
      </c>
      <c r="T2800" t="s">
        <v>49</v>
      </c>
      <c r="U2800" t="s">
        <v>72</v>
      </c>
      <c r="V2800" t="s">
        <v>274</v>
      </c>
      <c r="W2800" t="s">
        <v>120</v>
      </c>
      <c r="X2800" t="s">
        <v>74</v>
      </c>
      <c r="Z2800">
        <v>0</v>
      </c>
      <c r="AA2800" t="s">
        <v>75</v>
      </c>
      <c r="AB2800" t="s">
        <v>122</v>
      </c>
      <c r="AC2800">
        <v>45</v>
      </c>
      <c r="AD2800">
        <v>11</v>
      </c>
      <c r="AE2800">
        <v>4</v>
      </c>
      <c r="AF2800">
        <v>2025</v>
      </c>
      <c r="AG2800">
        <v>20251105</v>
      </c>
      <c r="AH2800" s="2">
        <v>1500</v>
      </c>
      <c r="AI2800" s="2">
        <v>2627.57080078125</v>
      </c>
      <c r="AJ2800" s="2">
        <f t="shared" si="346"/>
        <v>1127.57080078125</v>
      </c>
      <c r="AK2800" s="6">
        <f t="shared" si="347"/>
        <v>0.7517138671875</v>
      </c>
      <c r="AL2800" s="12">
        <v>1500</v>
      </c>
      <c r="AM2800" s="12">
        <v>2633.6686812926669</v>
      </c>
      <c r="AN2800" s="12">
        <f t="shared" si="348"/>
        <v>1133.6686812926669</v>
      </c>
      <c r="AO2800" s="13">
        <f t="shared" si="349"/>
        <v>0.7557791208617779</v>
      </c>
      <c r="AP2800" s="16">
        <v>1500</v>
      </c>
      <c r="AQ2800" s="16">
        <v>2396.4448079754461</v>
      </c>
      <c r="AR2800" s="16">
        <f t="shared" si="350"/>
        <v>896.44480797544611</v>
      </c>
      <c r="AS2800" s="17">
        <f t="shared" si="344"/>
        <v>0.59762987198363071</v>
      </c>
      <c r="AT2800" s="20">
        <v>1500</v>
      </c>
      <c r="AU2800" s="20">
        <v>2660.1435786435791</v>
      </c>
      <c r="AV2800" s="20">
        <f t="shared" si="345"/>
        <v>1160.1435786435791</v>
      </c>
      <c r="AW2800" s="21">
        <f t="shared" si="351"/>
        <v>0.77342905242905269</v>
      </c>
    </row>
    <row r="2801" spans="1:49" x14ac:dyDescent="0.25">
      <c r="A2801" t="s">
        <v>123</v>
      </c>
      <c r="B2801" t="s">
        <v>290</v>
      </c>
      <c r="C2801">
        <v>83711</v>
      </c>
      <c r="D2801">
        <v>2020</v>
      </c>
      <c r="E2801" t="s">
        <v>93</v>
      </c>
      <c r="F2801" t="s">
        <v>336</v>
      </c>
      <c r="G2801" t="s">
        <v>189</v>
      </c>
      <c r="I2801">
        <v>4</v>
      </c>
      <c r="J2801" t="s">
        <v>101</v>
      </c>
      <c r="K2801">
        <v>4</v>
      </c>
      <c r="L2801" t="s">
        <v>44</v>
      </c>
      <c r="M2801">
        <v>1.3999999761581421</v>
      </c>
      <c r="N2801" t="s">
        <v>45</v>
      </c>
      <c r="O2801" t="s">
        <v>46</v>
      </c>
      <c r="P2801">
        <v>2</v>
      </c>
      <c r="Q2801" t="s">
        <v>60</v>
      </c>
      <c r="R2801" t="s">
        <v>96</v>
      </c>
      <c r="T2801" t="s">
        <v>49</v>
      </c>
      <c r="V2801" t="s">
        <v>338</v>
      </c>
      <c r="W2801" t="s">
        <v>62</v>
      </c>
      <c r="X2801" t="s">
        <v>121</v>
      </c>
      <c r="Y2801">
        <v>21300</v>
      </c>
      <c r="Z2801">
        <v>0</v>
      </c>
      <c r="AA2801" t="s">
        <v>75</v>
      </c>
      <c r="AB2801" t="s">
        <v>83</v>
      </c>
      <c r="AC2801">
        <v>45</v>
      </c>
      <c r="AD2801">
        <v>11</v>
      </c>
      <c r="AE2801">
        <v>4</v>
      </c>
      <c r="AF2801">
        <v>2025</v>
      </c>
      <c r="AG2801">
        <v>20251104</v>
      </c>
      <c r="AH2801" s="2">
        <v>4500</v>
      </c>
      <c r="AI2801" s="2">
        <v>6250.255859375</v>
      </c>
      <c r="AJ2801" s="2">
        <f t="shared" si="346"/>
        <v>1750.255859375</v>
      </c>
      <c r="AK2801" s="6">
        <f t="shared" si="347"/>
        <v>0.3889457465277778</v>
      </c>
      <c r="AL2801" s="12">
        <v>4500</v>
      </c>
      <c r="AM2801" s="12">
        <v>6009.6907667838459</v>
      </c>
      <c r="AN2801" s="12">
        <f t="shared" si="348"/>
        <v>1509.6907667838459</v>
      </c>
      <c r="AO2801" s="13">
        <f t="shared" si="349"/>
        <v>0.33548683706307686</v>
      </c>
      <c r="AP2801" s="16">
        <v>4500</v>
      </c>
      <c r="AQ2801" s="16">
        <v>5662.9310720339236</v>
      </c>
      <c r="AR2801" s="16">
        <f t="shared" si="350"/>
        <v>1162.9310720339236</v>
      </c>
      <c r="AS2801" s="17">
        <f t="shared" si="344"/>
        <v>0.25842912711864968</v>
      </c>
      <c r="AT2801" s="20">
        <v>4500</v>
      </c>
      <c r="AU2801" s="20">
        <v>6337.679089026914</v>
      </c>
      <c r="AV2801" s="20">
        <f t="shared" si="345"/>
        <v>1837.679089026914</v>
      </c>
      <c r="AW2801" s="21">
        <f t="shared" si="351"/>
        <v>0.40837313089486976</v>
      </c>
    </row>
    <row r="2802" spans="1:49" x14ac:dyDescent="0.25">
      <c r="A2802" t="s">
        <v>38</v>
      </c>
      <c r="B2802" t="s">
        <v>105</v>
      </c>
      <c r="C2802">
        <v>177662</v>
      </c>
      <c r="D2802">
        <v>2014</v>
      </c>
      <c r="E2802" t="s">
        <v>93</v>
      </c>
      <c r="F2802" t="s">
        <v>152</v>
      </c>
      <c r="G2802" t="s">
        <v>1024</v>
      </c>
      <c r="H2802" t="s">
        <v>85</v>
      </c>
      <c r="I2802">
        <v>6</v>
      </c>
      <c r="J2802" t="s">
        <v>69</v>
      </c>
      <c r="K2802">
        <v>4</v>
      </c>
      <c r="L2802" t="s">
        <v>44</v>
      </c>
      <c r="M2802">
        <v>4.3000001907348633</v>
      </c>
      <c r="N2802" t="s">
        <v>70</v>
      </c>
      <c r="Q2802" t="s">
        <v>88</v>
      </c>
      <c r="R2802" t="s">
        <v>48</v>
      </c>
      <c r="T2802" t="s">
        <v>49</v>
      </c>
      <c r="U2802" t="s">
        <v>72</v>
      </c>
      <c r="V2802" t="s">
        <v>698</v>
      </c>
      <c r="W2802" t="s">
        <v>90</v>
      </c>
      <c r="X2802" t="s">
        <v>74</v>
      </c>
      <c r="Z2802">
        <v>0</v>
      </c>
      <c r="AA2802" t="s">
        <v>75</v>
      </c>
      <c r="AB2802" t="s">
        <v>91</v>
      </c>
      <c r="AC2802">
        <v>45</v>
      </c>
      <c r="AD2802">
        <v>11</v>
      </c>
      <c r="AE2802">
        <v>4</v>
      </c>
      <c r="AF2802">
        <v>2025</v>
      </c>
      <c r="AG2802">
        <v>20251104</v>
      </c>
      <c r="AH2802" s="2">
        <v>5000</v>
      </c>
      <c r="AI2802" s="2">
        <v>4478.5634765625</v>
      </c>
      <c r="AJ2802" s="2">
        <f t="shared" si="346"/>
        <v>521.4365234375</v>
      </c>
      <c r="AK2802" s="6">
        <f t="shared" si="347"/>
        <v>0.1042873046875</v>
      </c>
      <c r="AL2802" s="12">
        <v>5000</v>
      </c>
      <c r="AM2802" s="12">
        <v>4414.8704732121196</v>
      </c>
      <c r="AN2802" s="12">
        <f t="shared" si="348"/>
        <v>585.12952678788042</v>
      </c>
      <c r="AO2802" s="13">
        <f t="shared" si="349"/>
        <v>0.11702590535757608</v>
      </c>
      <c r="AP2802" s="16">
        <v>5000</v>
      </c>
      <c r="AQ2802" s="16">
        <v>4726.5298157906054</v>
      </c>
      <c r="AR2802" s="16">
        <f t="shared" si="350"/>
        <v>273.47018420939457</v>
      </c>
      <c r="AS2802" s="17">
        <f t="shared" si="344"/>
        <v>5.4694036841878915E-2</v>
      </c>
      <c r="AT2802" s="20">
        <v>5000</v>
      </c>
      <c r="AU2802" s="20">
        <v>4509.7071256038662</v>
      </c>
      <c r="AV2802" s="20">
        <f t="shared" si="345"/>
        <v>490.29287439613381</v>
      </c>
      <c r="AW2802" s="21">
        <f t="shared" si="351"/>
        <v>9.8058574879226756E-2</v>
      </c>
    </row>
    <row r="2803" spans="1:49" x14ac:dyDescent="0.25">
      <c r="A2803" t="s">
        <v>77</v>
      </c>
      <c r="B2803" t="s">
        <v>78</v>
      </c>
      <c r="C2803">
        <v>256442</v>
      </c>
      <c r="D2803">
        <v>2005</v>
      </c>
      <c r="E2803" t="s">
        <v>40</v>
      </c>
      <c r="F2803" t="s">
        <v>191</v>
      </c>
      <c r="H2803" t="s">
        <v>2035</v>
      </c>
      <c r="I2803">
        <v>4</v>
      </c>
      <c r="J2803" t="s">
        <v>101</v>
      </c>
      <c r="K2803">
        <v>4</v>
      </c>
      <c r="L2803" t="s">
        <v>44</v>
      </c>
      <c r="M2803">
        <v>1.799999952316284</v>
      </c>
      <c r="N2803" t="s">
        <v>45</v>
      </c>
      <c r="O2803" t="s">
        <v>95</v>
      </c>
      <c r="Q2803" t="s">
        <v>118</v>
      </c>
      <c r="R2803" t="s">
        <v>48</v>
      </c>
      <c r="T2803" t="s">
        <v>49</v>
      </c>
      <c r="U2803" t="s">
        <v>50</v>
      </c>
      <c r="V2803" t="s">
        <v>349</v>
      </c>
      <c r="W2803" t="s">
        <v>120</v>
      </c>
      <c r="X2803" t="s">
        <v>98</v>
      </c>
      <c r="Z2803">
        <v>0</v>
      </c>
      <c r="AA2803" t="s">
        <v>75</v>
      </c>
      <c r="AB2803" t="s">
        <v>122</v>
      </c>
      <c r="AC2803">
        <v>45</v>
      </c>
      <c r="AD2803">
        <v>11</v>
      </c>
      <c r="AE2803">
        <v>4</v>
      </c>
      <c r="AF2803">
        <v>2025</v>
      </c>
      <c r="AG2803">
        <v>20251103</v>
      </c>
      <c r="AH2803" s="2">
        <v>500</v>
      </c>
      <c r="AI2803" s="2">
        <v>416.25244140625</v>
      </c>
      <c r="AJ2803" s="2">
        <f t="shared" si="346"/>
        <v>83.74755859375</v>
      </c>
      <c r="AK2803" s="6">
        <f t="shared" si="347"/>
        <v>0.16749511718749999</v>
      </c>
      <c r="AL2803" s="12">
        <v>500</v>
      </c>
      <c r="AM2803" s="12">
        <v>474.62635139891012</v>
      </c>
      <c r="AN2803" s="12">
        <f t="shared" si="348"/>
        <v>25.373648601089883</v>
      </c>
      <c r="AO2803" s="13">
        <f t="shared" si="349"/>
        <v>5.0747297202179763E-2</v>
      </c>
      <c r="AP2803" s="16">
        <v>500</v>
      </c>
      <c r="AQ2803" s="16">
        <v>541.43719201145029</v>
      </c>
      <c r="AR2803" s="16">
        <f t="shared" si="350"/>
        <v>41.437192011450293</v>
      </c>
      <c r="AS2803" s="17">
        <f t="shared" si="344"/>
        <v>8.287438402290058E-2</v>
      </c>
      <c r="AT2803" s="20">
        <v>500</v>
      </c>
      <c r="AU2803" s="20">
        <v>443.15750915750908</v>
      </c>
      <c r="AV2803" s="20">
        <f t="shared" si="345"/>
        <v>56.842490842490918</v>
      </c>
      <c r="AW2803" s="21">
        <f t="shared" si="351"/>
        <v>0.11368498168498184</v>
      </c>
    </row>
    <row r="2804" spans="1:49" x14ac:dyDescent="0.25">
      <c r="A2804" t="s">
        <v>38</v>
      </c>
      <c r="B2804" t="s">
        <v>92</v>
      </c>
      <c r="C2804">
        <v>132782</v>
      </c>
      <c r="D2804">
        <v>2022</v>
      </c>
      <c r="E2804" t="s">
        <v>84</v>
      </c>
      <c r="F2804" t="s">
        <v>85</v>
      </c>
      <c r="G2804" t="s">
        <v>86</v>
      </c>
      <c r="I2804">
        <v>8</v>
      </c>
      <c r="J2804" t="s">
        <v>59</v>
      </c>
      <c r="K2804">
        <v>4</v>
      </c>
      <c r="L2804" t="s">
        <v>44</v>
      </c>
      <c r="M2804">
        <v>5.6999998092651367</v>
      </c>
      <c r="N2804" t="s">
        <v>87</v>
      </c>
      <c r="O2804" t="s">
        <v>46</v>
      </c>
      <c r="P2804">
        <v>3</v>
      </c>
      <c r="Q2804" t="s">
        <v>88</v>
      </c>
      <c r="R2804" t="s">
        <v>89</v>
      </c>
      <c r="S2804">
        <v>395</v>
      </c>
      <c r="T2804" t="s">
        <v>49</v>
      </c>
      <c r="U2804" t="s">
        <v>72</v>
      </c>
      <c r="W2804" t="s">
        <v>103</v>
      </c>
      <c r="X2804" t="s">
        <v>74</v>
      </c>
      <c r="Z2804">
        <v>0</v>
      </c>
      <c r="AA2804" t="s">
        <v>75</v>
      </c>
      <c r="AB2804" t="s">
        <v>91</v>
      </c>
      <c r="AC2804">
        <v>45</v>
      </c>
      <c r="AD2804">
        <v>11</v>
      </c>
      <c r="AE2804">
        <v>4</v>
      </c>
      <c r="AF2804">
        <v>2025</v>
      </c>
      <c r="AG2804">
        <v>20251104</v>
      </c>
      <c r="AH2804" s="2">
        <v>21000</v>
      </c>
      <c r="AI2804" s="2">
        <v>20842.34375</v>
      </c>
      <c r="AJ2804" s="2">
        <f t="shared" si="346"/>
        <v>157.65625</v>
      </c>
      <c r="AK2804" s="6">
        <f t="shared" si="347"/>
        <v>7.5074404761904766E-3</v>
      </c>
      <c r="AL2804" s="12">
        <v>21000</v>
      </c>
      <c r="AM2804" s="12">
        <v>19503.721253769781</v>
      </c>
      <c r="AN2804" s="12">
        <f t="shared" si="348"/>
        <v>1496.2787462302185</v>
      </c>
      <c r="AO2804" s="13">
        <f t="shared" si="349"/>
        <v>7.1251368868105638E-2</v>
      </c>
      <c r="AP2804" s="16">
        <v>21000</v>
      </c>
      <c r="AQ2804" s="16">
        <v>16569.570653516101</v>
      </c>
      <c r="AR2804" s="16">
        <f t="shared" si="350"/>
        <v>4430.4293464838993</v>
      </c>
      <c r="AS2804" s="17">
        <f t="shared" si="344"/>
        <v>0.21097282602304282</v>
      </c>
      <c r="AT2804" s="20">
        <v>21000</v>
      </c>
      <c r="AU2804" s="20">
        <v>20713.086642599279</v>
      </c>
      <c r="AV2804" s="20">
        <f t="shared" si="345"/>
        <v>286.913357400721</v>
      </c>
      <c r="AW2804" s="21">
        <f t="shared" si="351"/>
        <v>1.3662540828605761E-2</v>
      </c>
    </row>
    <row r="2805" spans="1:49" x14ac:dyDescent="0.25">
      <c r="A2805" t="s">
        <v>123</v>
      </c>
      <c r="B2805" t="s">
        <v>290</v>
      </c>
      <c r="C2805">
        <v>71944</v>
      </c>
      <c r="D2805">
        <v>2015</v>
      </c>
      <c r="E2805" t="s">
        <v>57</v>
      </c>
      <c r="F2805" t="s">
        <v>106</v>
      </c>
      <c r="G2805" t="s">
        <v>789</v>
      </c>
      <c r="I2805">
        <v>4</v>
      </c>
      <c r="J2805" t="s">
        <v>101</v>
      </c>
      <c r="K2805">
        <v>4</v>
      </c>
      <c r="L2805" t="s">
        <v>44</v>
      </c>
      <c r="M2805">
        <v>1.6000000238418579</v>
      </c>
      <c r="N2805" t="s">
        <v>45</v>
      </c>
      <c r="O2805" t="s">
        <v>46</v>
      </c>
      <c r="P2805">
        <v>1</v>
      </c>
      <c r="Q2805" t="s">
        <v>60</v>
      </c>
      <c r="T2805" t="s">
        <v>49</v>
      </c>
      <c r="V2805" t="s">
        <v>197</v>
      </c>
      <c r="W2805" t="s">
        <v>52</v>
      </c>
      <c r="X2805" t="s">
        <v>63</v>
      </c>
      <c r="Z2805">
        <v>0</v>
      </c>
      <c r="AA2805" t="s">
        <v>75</v>
      </c>
      <c r="AB2805" t="s">
        <v>83</v>
      </c>
      <c r="AC2805">
        <v>45</v>
      </c>
      <c r="AD2805">
        <v>11</v>
      </c>
      <c r="AE2805">
        <v>4</v>
      </c>
      <c r="AF2805">
        <v>2025</v>
      </c>
      <c r="AG2805">
        <v>20251104</v>
      </c>
      <c r="AH2805" s="2">
        <v>4500</v>
      </c>
      <c r="AI2805" s="2">
        <v>3024.364013671875</v>
      </c>
      <c r="AJ2805" s="2">
        <f t="shared" si="346"/>
        <v>1475.635986328125</v>
      </c>
      <c r="AK2805" s="6">
        <f t="shared" si="347"/>
        <v>0.32791910807291669</v>
      </c>
      <c r="AL2805" s="12">
        <v>4500</v>
      </c>
      <c r="AM2805" s="12">
        <v>2733.3227560570972</v>
      </c>
      <c r="AN2805" s="12">
        <f t="shared" si="348"/>
        <v>1766.6772439429028</v>
      </c>
      <c r="AO2805" s="13">
        <f t="shared" si="349"/>
        <v>0.39259494309842285</v>
      </c>
      <c r="AP2805" s="16">
        <v>4500</v>
      </c>
      <c r="AQ2805" s="16">
        <v>2722.9996747339051</v>
      </c>
      <c r="AR2805" s="16">
        <f t="shared" si="350"/>
        <v>1777.0003252660949</v>
      </c>
      <c r="AS2805" s="17">
        <f t="shared" si="344"/>
        <v>0.3948889611702433</v>
      </c>
      <c r="AT2805" s="20">
        <v>4500</v>
      </c>
      <c r="AU2805" s="20">
        <v>3171.1258151131569</v>
      </c>
      <c r="AV2805" s="20">
        <f t="shared" si="345"/>
        <v>1328.8741848868431</v>
      </c>
      <c r="AW2805" s="21">
        <f t="shared" si="351"/>
        <v>0.29530537441929844</v>
      </c>
    </row>
    <row r="2806" spans="1:49" x14ac:dyDescent="0.25">
      <c r="A2806" t="s">
        <v>38</v>
      </c>
      <c r="B2806" t="s">
        <v>92</v>
      </c>
      <c r="C2806">
        <v>106054</v>
      </c>
      <c r="D2806">
        <v>2015</v>
      </c>
      <c r="E2806" t="s">
        <v>93</v>
      </c>
      <c r="F2806" t="s">
        <v>188</v>
      </c>
      <c r="G2806" t="s">
        <v>189</v>
      </c>
      <c r="I2806">
        <v>6</v>
      </c>
      <c r="J2806" t="s">
        <v>101</v>
      </c>
      <c r="K2806">
        <v>4</v>
      </c>
      <c r="L2806" t="s">
        <v>44</v>
      </c>
      <c r="M2806">
        <v>3.5999999046325679</v>
      </c>
      <c r="N2806" t="s">
        <v>45</v>
      </c>
      <c r="O2806" t="s">
        <v>46</v>
      </c>
      <c r="Q2806" t="s">
        <v>60</v>
      </c>
      <c r="R2806" t="s">
        <v>96</v>
      </c>
      <c r="T2806" t="s">
        <v>49</v>
      </c>
      <c r="U2806" t="s">
        <v>72</v>
      </c>
      <c r="V2806" t="s">
        <v>190</v>
      </c>
      <c r="W2806" t="s">
        <v>90</v>
      </c>
      <c r="X2806" t="s">
        <v>74</v>
      </c>
      <c r="Z2806">
        <v>0</v>
      </c>
      <c r="AA2806" t="s">
        <v>75</v>
      </c>
      <c r="AB2806" t="s">
        <v>83</v>
      </c>
      <c r="AC2806">
        <v>45</v>
      </c>
      <c r="AD2806">
        <v>11</v>
      </c>
      <c r="AE2806">
        <v>4</v>
      </c>
      <c r="AF2806">
        <v>2025</v>
      </c>
      <c r="AG2806">
        <v>20251104</v>
      </c>
      <c r="AH2806" s="2">
        <v>4200</v>
      </c>
      <c r="AI2806" s="2">
        <v>4682.95263671875</v>
      </c>
      <c r="AJ2806" s="2">
        <f t="shared" si="346"/>
        <v>482.95263671875</v>
      </c>
      <c r="AK2806" s="6">
        <f t="shared" si="347"/>
        <v>0.11498872302827381</v>
      </c>
      <c r="AL2806" s="12">
        <v>4200</v>
      </c>
      <c r="AM2806" s="12">
        <v>4735.6633848077536</v>
      </c>
      <c r="AN2806" s="12">
        <f t="shared" si="348"/>
        <v>535.66338480775357</v>
      </c>
      <c r="AO2806" s="13">
        <f t="shared" si="349"/>
        <v>0.12753890114470323</v>
      </c>
      <c r="AP2806" s="16">
        <v>4200</v>
      </c>
      <c r="AQ2806" s="16">
        <v>4594.0326657403848</v>
      </c>
      <c r="AR2806" s="16">
        <f t="shared" si="350"/>
        <v>394.0326657403848</v>
      </c>
      <c r="AS2806" s="17">
        <f t="shared" si="344"/>
        <v>9.3817301366758282E-2</v>
      </c>
      <c r="AT2806" s="20">
        <v>4200</v>
      </c>
      <c r="AU2806" s="20">
        <v>4759.75</v>
      </c>
      <c r="AV2806" s="20">
        <f t="shared" si="345"/>
        <v>559.75</v>
      </c>
      <c r="AW2806" s="21">
        <f t="shared" si="351"/>
        <v>0.13327380952380952</v>
      </c>
    </row>
    <row r="2807" spans="1:49" x14ac:dyDescent="0.25">
      <c r="A2807" t="s">
        <v>123</v>
      </c>
      <c r="B2807" t="s">
        <v>290</v>
      </c>
      <c r="C2807">
        <v>78845</v>
      </c>
      <c r="D2807">
        <v>2015</v>
      </c>
      <c r="E2807" t="s">
        <v>66</v>
      </c>
      <c r="F2807" t="s">
        <v>434</v>
      </c>
      <c r="H2807" t="s">
        <v>246</v>
      </c>
      <c r="I2807">
        <v>8</v>
      </c>
      <c r="J2807" t="s">
        <v>69</v>
      </c>
      <c r="K2807">
        <v>4</v>
      </c>
      <c r="L2807" t="s">
        <v>44</v>
      </c>
      <c r="M2807">
        <v>6.1999998092651367</v>
      </c>
      <c r="N2807" t="s">
        <v>70</v>
      </c>
      <c r="O2807" t="s">
        <v>46</v>
      </c>
      <c r="P2807">
        <v>1</v>
      </c>
      <c r="Q2807" t="s">
        <v>88</v>
      </c>
      <c r="R2807" t="s">
        <v>48</v>
      </c>
      <c r="S2807">
        <v>383</v>
      </c>
      <c r="T2807" t="s">
        <v>49</v>
      </c>
      <c r="U2807" t="s">
        <v>72</v>
      </c>
      <c r="W2807" t="s">
        <v>220</v>
      </c>
      <c r="X2807" t="s">
        <v>74</v>
      </c>
      <c r="Z2807">
        <v>0</v>
      </c>
      <c r="AA2807" t="s">
        <v>75</v>
      </c>
      <c r="AB2807" t="s">
        <v>91</v>
      </c>
      <c r="AC2807">
        <v>45</v>
      </c>
      <c r="AD2807">
        <v>11</v>
      </c>
      <c r="AE2807">
        <v>4</v>
      </c>
      <c r="AF2807">
        <v>2025</v>
      </c>
      <c r="AG2807">
        <v>20251104</v>
      </c>
      <c r="AH2807" s="2">
        <v>3000</v>
      </c>
      <c r="AI2807" s="2">
        <v>10348.236328125</v>
      </c>
      <c r="AJ2807" s="2">
        <f t="shared" si="346"/>
        <v>7348.236328125</v>
      </c>
      <c r="AK2807" s="6">
        <f t="shared" si="347"/>
        <v>2.4494121093749999</v>
      </c>
      <c r="AL2807" s="12">
        <v>3000</v>
      </c>
      <c r="AM2807" s="12">
        <v>8962.9471403897569</v>
      </c>
      <c r="AN2807" s="12">
        <f t="shared" si="348"/>
        <v>5962.9471403897569</v>
      </c>
      <c r="AO2807" s="13">
        <f t="shared" si="349"/>
        <v>1.9876490467965857</v>
      </c>
      <c r="AP2807" s="16">
        <v>3000</v>
      </c>
      <c r="AQ2807" s="16">
        <v>8981.2235519079186</v>
      </c>
      <c r="AR2807" s="16">
        <f t="shared" si="350"/>
        <v>5981.2235519079186</v>
      </c>
      <c r="AS2807" s="17">
        <f t="shared" si="344"/>
        <v>1.9937411839693062</v>
      </c>
      <c r="AT2807" s="20">
        <v>3000</v>
      </c>
      <c r="AU2807" s="20">
        <v>10678.27836411609</v>
      </c>
      <c r="AV2807" s="20">
        <f t="shared" si="345"/>
        <v>7678.2783641160895</v>
      </c>
      <c r="AW2807" s="21">
        <f t="shared" si="351"/>
        <v>2.55942612137203</v>
      </c>
    </row>
    <row r="2808" spans="1:49" x14ac:dyDescent="0.25">
      <c r="A2808" t="s">
        <v>77</v>
      </c>
      <c r="B2808" t="s">
        <v>78</v>
      </c>
      <c r="C2808">
        <v>94236</v>
      </c>
      <c r="D2808">
        <v>2017</v>
      </c>
      <c r="E2808" t="s">
        <v>139</v>
      </c>
      <c r="F2808" t="s">
        <v>284</v>
      </c>
      <c r="I2808">
        <v>6</v>
      </c>
      <c r="J2808" t="s">
        <v>69</v>
      </c>
      <c r="K2808">
        <v>4</v>
      </c>
      <c r="L2808" t="s">
        <v>44</v>
      </c>
      <c r="M2808">
        <v>3.5</v>
      </c>
      <c r="N2808" t="s">
        <v>87</v>
      </c>
      <c r="O2808" t="s">
        <v>46</v>
      </c>
      <c r="Q2808" t="s">
        <v>60</v>
      </c>
      <c r="R2808" t="s">
        <v>89</v>
      </c>
      <c r="T2808" t="s">
        <v>49</v>
      </c>
      <c r="U2808" t="s">
        <v>72</v>
      </c>
      <c r="W2808" t="s">
        <v>134</v>
      </c>
      <c r="X2808" t="s">
        <v>74</v>
      </c>
      <c r="Z2808">
        <v>0</v>
      </c>
      <c r="AA2808" t="s">
        <v>75</v>
      </c>
      <c r="AB2808" t="s">
        <v>104</v>
      </c>
      <c r="AC2808">
        <v>45</v>
      </c>
      <c r="AD2808">
        <v>11</v>
      </c>
      <c r="AE2808">
        <v>4</v>
      </c>
      <c r="AF2808">
        <v>2025</v>
      </c>
      <c r="AG2808">
        <v>20251103</v>
      </c>
      <c r="AH2808" s="2">
        <v>1900</v>
      </c>
      <c r="AI2808" s="2">
        <v>5748.14794921875</v>
      </c>
      <c r="AJ2808" s="2">
        <f t="shared" si="346"/>
        <v>3848.14794921875</v>
      </c>
      <c r="AK2808" s="6">
        <f t="shared" si="347"/>
        <v>2.0253410259046052</v>
      </c>
      <c r="AL2808" s="12">
        <v>1900</v>
      </c>
      <c r="AM2808" s="12">
        <v>6407.3841080340944</v>
      </c>
      <c r="AN2808" s="12">
        <f t="shared" si="348"/>
        <v>4507.3841080340944</v>
      </c>
      <c r="AO2808" s="13">
        <f t="shared" si="349"/>
        <v>2.3723074252811025</v>
      </c>
      <c r="AP2808" s="16">
        <v>1900</v>
      </c>
      <c r="AQ2808" s="16">
        <v>6285.1743708664007</v>
      </c>
      <c r="AR2808" s="16">
        <f t="shared" si="350"/>
        <v>4385.1743708664007</v>
      </c>
      <c r="AS2808" s="17">
        <f t="shared" si="344"/>
        <v>2.3079865109823161</v>
      </c>
      <c r="AT2808" s="20">
        <v>1900</v>
      </c>
      <c r="AU2808" s="20">
        <v>5679.8432721712543</v>
      </c>
      <c r="AV2808" s="20">
        <f t="shared" si="345"/>
        <v>3779.8432721712543</v>
      </c>
      <c r="AW2808" s="21">
        <f t="shared" si="351"/>
        <v>1.9893911958796076</v>
      </c>
    </row>
    <row r="2809" spans="1:49" x14ac:dyDescent="0.25">
      <c r="A2809" t="s">
        <v>123</v>
      </c>
      <c r="B2809" t="s">
        <v>440</v>
      </c>
      <c r="C2809">
        <v>97103</v>
      </c>
      <c r="D2809">
        <v>2012</v>
      </c>
      <c r="E2809" t="s">
        <v>57</v>
      </c>
      <c r="F2809" t="s">
        <v>232</v>
      </c>
      <c r="G2809" t="s">
        <v>276</v>
      </c>
      <c r="I2809">
        <v>4</v>
      </c>
      <c r="J2809" t="s">
        <v>117</v>
      </c>
      <c r="K2809">
        <v>4</v>
      </c>
      <c r="L2809" t="s">
        <v>44</v>
      </c>
      <c r="M2809">
        <v>2</v>
      </c>
      <c r="N2809" t="s">
        <v>45</v>
      </c>
      <c r="O2809" t="s">
        <v>46</v>
      </c>
      <c r="P2809">
        <v>2</v>
      </c>
      <c r="Q2809" t="s">
        <v>118</v>
      </c>
      <c r="T2809" t="s">
        <v>49</v>
      </c>
      <c r="V2809" t="s">
        <v>364</v>
      </c>
      <c r="W2809" t="s">
        <v>120</v>
      </c>
      <c r="X2809" t="s">
        <v>63</v>
      </c>
      <c r="Z2809">
        <v>0</v>
      </c>
      <c r="AA2809" t="s">
        <v>75</v>
      </c>
      <c r="AB2809" t="s">
        <v>122</v>
      </c>
      <c r="AC2809">
        <v>45</v>
      </c>
      <c r="AD2809">
        <v>11</v>
      </c>
      <c r="AE2809">
        <v>4</v>
      </c>
      <c r="AF2809">
        <v>2025</v>
      </c>
      <c r="AG2809">
        <v>20251105</v>
      </c>
      <c r="AH2809" s="2">
        <v>1500</v>
      </c>
      <c r="AI2809" s="2">
        <v>1839.319458007812</v>
      </c>
      <c r="AJ2809" s="2">
        <f t="shared" si="346"/>
        <v>339.31945800781205</v>
      </c>
      <c r="AK2809" s="6">
        <f t="shared" si="347"/>
        <v>0.22621297200520804</v>
      </c>
      <c r="AL2809" s="12">
        <v>1500</v>
      </c>
      <c r="AM2809" s="12">
        <v>1806.104976082853</v>
      </c>
      <c r="AN2809" s="12">
        <f t="shared" si="348"/>
        <v>306.104976082853</v>
      </c>
      <c r="AO2809" s="13">
        <f t="shared" si="349"/>
        <v>0.20406998405523533</v>
      </c>
      <c r="AP2809" s="16">
        <v>1500</v>
      </c>
      <c r="AQ2809" s="16">
        <v>1798.577148600453</v>
      </c>
      <c r="AR2809" s="16">
        <f t="shared" si="350"/>
        <v>298.57714860045303</v>
      </c>
      <c r="AS2809" s="17">
        <f t="shared" si="344"/>
        <v>0.19905143240030201</v>
      </c>
      <c r="AT2809" s="20">
        <v>1500</v>
      </c>
      <c r="AU2809" s="20">
        <v>1864.8596330275229</v>
      </c>
      <c r="AV2809" s="20">
        <f t="shared" si="345"/>
        <v>364.85963302752293</v>
      </c>
      <c r="AW2809" s="21">
        <f t="shared" si="351"/>
        <v>0.24323975535168196</v>
      </c>
    </row>
    <row r="2810" spans="1:49" x14ac:dyDescent="0.25">
      <c r="A2810" t="s">
        <v>77</v>
      </c>
      <c r="B2810" t="s">
        <v>456</v>
      </c>
      <c r="C2810">
        <v>68797</v>
      </c>
      <c r="D2810">
        <v>2002</v>
      </c>
      <c r="E2810" t="s">
        <v>66</v>
      </c>
      <c r="F2810" t="s">
        <v>2036</v>
      </c>
      <c r="G2810" t="s">
        <v>107</v>
      </c>
      <c r="I2810">
        <v>8</v>
      </c>
      <c r="J2810" t="s">
        <v>59</v>
      </c>
      <c r="K2810">
        <v>2</v>
      </c>
      <c r="L2810" t="s">
        <v>44</v>
      </c>
      <c r="M2810">
        <v>3.9000000953674321</v>
      </c>
      <c r="N2810" t="s">
        <v>70</v>
      </c>
      <c r="O2810" t="s">
        <v>46</v>
      </c>
      <c r="Q2810" t="s">
        <v>480</v>
      </c>
      <c r="S2810">
        <v>252</v>
      </c>
      <c r="T2810" t="s">
        <v>49</v>
      </c>
      <c r="U2810" t="s">
        <v>72</v>
      </c>
      <c r="W2810" t="s">
        <v>120</v>
      </c>
      <c r="X2810" t="s">
        <v>74</v>
      </c>
      <c r="Z2810">
        <v>0</v>
      </c>
      <c r="AA2810" t="s">
        <v>75</v>
      </c>
      <c r="AB2810" t="s">
        <v>481</v>
      </c>
      <c r="AC2810">
        <v>45</v>
      </c>
      <c r="AD2810">
        <v>11</v>
      </c>
      <c r="AE2810">
        <v>4</v>
      </c>
      <c r="AF2810">
        <v>2025</v>
      </c>
      <c r="AG2810">
        <v>20251105</v>
      </c>
      <c r="AH2810" s="2">
        <v>7200</v>
      </c>
      <c r="AI2810" s="2">
        <v>5215.26513671875</v>
      </c>
      <c r="AJ2810" s="2">
        <f t="shared" si="346"/>
        <v>1984.73486328125</v>
      </c>
      <c r="AK2810" s="6">
        <f t="shared" si="347"/>
        <v>0.27565761990017362</v>
      </c>
      <c r="AL2810" s="12">
        <v>7200</v>
      </c>
      <c r="AM2810" s="12">
        <v>5449.2571915488898</v>
      </c>
      <c r="AN2810" s="12">
        <f t="shared" si="348"/>
        <v>1750.7428084511102</v>
      </c>
      <c r="AO2810" s="13">
        <f t="shared" si="349"/>
        <v>0.24315872339598754</v>
      </c>
      <c r="AP2810" s="16">
        <v>7200</v>
      </c>
      <c r="AQ2810" s="16">
        <v>5126.2448625491816</v>
      </c>
      <c r="AR2810" s="16">
        <f t="shared" si="350"/>
        <v>2073.7551374508184</v>
      </c>
      <c r="AS2810" s="17">
        <f t="shared" si="344"/>
        <v>0.28802154686816922</v>
      </c>
      <c r="AT2810" s="20">
        <v>7200</v>
      </c>
      <c r="AU2810" s="20">
        <v>5217.8258891645974</v>
      </c>
      <c r="AV2810" s="20">
        <f t="shared" si="345"/>
        <v>1982.1741108354026</v>
      </c>
      <c r="AW2810" s="21">
        <f t="shared" si="351"/>
        <v>0.27530195983825034</v>
      </c>
    </row>
    <row r="2811" spans="1:49" x14ac:dyDescent="0.25">
      <c r="A2811" t="s">
        <v>38</v>
      </c>
      <c r="B2811" t="s">
        <v>65</v>
      </c>
      <c r="C2811">
        <v>186476</v>
      </c>
      <c r="D2811">
        <v>2007</v>
      </c>
      <c r="E2811" t="s">
        <v>159</v>
      </c>
      <c r="F2811" t="s">
        <v>236</v>
      </c>
      <c r="G2811" t="s">
        <v>237</v>
      </c>
      <c r="I2811">
        <v>4</v>
      </c>
      <c r="J2811" t="s">
        <v>101</v>
      </c>
      <c r="K2811">
        <v>4</v>
      </c>
      <c r="L2811" t="s">
        <v>44</v>
      </c>
      <c r="M2811">
        <v>2.4000000953674321</v>
      </c>
      <c r="N2811" t="s">
        <v>45</v>
      </c>
      <c r="O2811" t="s">
        <v>46</v>
      </c>
      <c r="Q2811" t="s">
        <v>60</v>
      </c>
      <c r="R2811" t="s">
        <v>48</v>
      </c>
      <c r="S2811">
        <v>166</v>
      </c>
      <c r="T2811" t="s">
        <v>49</v>
      </c>
      <c r="U2811" t="s">
        <v>50</v>
      </c>
      <c r="V2811" t="s">
        <v>865</v>
      </c>
      <c r="W2811" t="s">
        <v>62</v>
      </c>
      <c r="X2811" t="s">
        <v>53</v>
      </c>
      <c r="Z2811">
        <v>0</v>
      </c>
      <c r="AA2811" t="s">
        <v>75</v>
      </c>
      <c r="AB2811" t="s">
        <v>83</v>
      </c>
      <c r="AC2811">
        <v>45</v>
      </c>
      <c r="AD2811">
        <v>11</v>
      </c>
      <c r="AE2811">
        <v>4</v>
      </c>
      <c r="AF2811">
        <v>2025</v>
      </c>
      <c r="AG2811">
        <v>20251104</v>
      </c>
      <c r="AH2811" s="2">
        <v>3600</v>
      </c>
      <c r="AI2811" s="2">
        <v>2788.68603515625</v>
      </c>
      <c r="AJ2811" s="2">
        <f t="shared" si="346"/>
        <v>811.31396484375</v>
      </c>
      <c r="AK2811" s="6">
        <f t="shared" si="347"/>
        <v>0.22536499023437501</v>
      </c>
      <c r="AL2811" s="12">
        <v>3600</v>
      </c>
      <c r="AM2811" s="12">
        <v>2567.882653902489</v>
      </c>
      <c r="AN2811" s="12">
        <f t="shared" si="348"/>
        <v>1032.117346097511</v>
      </c>
      <c r="AO2811" s="13">
        <f t="shared" si="349"/>
        <v>0.28669926280486419</v>
      </c>
      <c r="AP2811" s="16">
        <v>3600</v>
      </c>
      <c r="AQ2811" s="16">
        <v>2803.5420908634142</v>
      </c>
      <c r="AR2811" s="16">
        <f t="shared" si="350"/>
        <v>796.45790913658584</v>
      </c>
      <c r="AS2811" s="17">
        <f t="shared" si="344"/>
        <v>0.22123830809349607</v>
      </c>
      <c r="AT2811" s="20">
        <v>3600</v>
      </c>
      <c r="AU2811" s="20">
        <v>2915.1848830886352</v>
      </c>
      <c r="AV2811" s="20">
        <f t="shared" si="345"/>
        <v>684.81511691136484</v>
      </c>
      <c r="AW2811" s="21">
        <f t="shared" si="351"/>
        <v>0.19022642136426801</v>
      </c>
    </row>
    <row r="2812" spans="1:49" x14ac:dyDescent="0.25">
      <c r="A2812" t="s">
        <v>77</v>
      </c>
      <c r="B2812" t="s">
        <v>177</v>
      </c>
      <c r="C2812">
        <v>43405</v>
      </c>
      <c r="D2812">
        <v>2024</v>
      </c>
      <c r="E2812" t="s">
        <v>93</v>
      </c>
      <c r="F2812" t="s">
        <v>430</v>
      </c>
      <c r="G2812" t="s">
        <v>466</v>
      </c>
      <c r="I2812">
        <v>4</v>
      </c>
      <c r="J2812" t="s">
        <v>69</v>
      </c>
      <c r="K2812">
        <v>4</v>
      </c>
      <c r="L2812" t="s">
        <v>44</v>
      </c>
      <c r="M2812">
        <v>1.5</v>
      </c>
      <c r="N2812" t="s">
        <v>45</v>
      </c>
      <c r="O2812" t="s">
        <v>46</v>
      </c>
      <c r="P2812">
        <v>3</v>
      </c>
      <c r="Q2812" t="s">
        <v>118</v>
      </c>
      <c r="T2812" t="s">
        <v>49</v>
      </c>
      <c r="U2812" t="s">
        <v>50</v>
      </c>
      <c r="V2812" t="s">
        <v>669</v>
      </c>
      <c r="W2812" t="s">
        <v>52</v>
      </c>
      <c r="X2812" t="s">
        <v>74</v>
      </c>
      <c r="Z2812">
        <v>0</v>
      </c>
      <c r="AA2812" t="s">
        <v>75</v>
      </c>
      <c r="AB2812" t="s">
        <v>122</v>
      </c>
      <c r="AC2812">
        <v>45</v>
      </c>
      <c r="AD2812">
        <v>11</v>
      </c>
      <c r="AE2812">
        <v>4</v>
      </c>
      <c r="AF2812">
        <v>2025</v>
      </c>
      <c r="AG2812">
        <v>20251105</v>
      </c>
      <c r="AH2812" s="2">
        <v>14500</v>
      </c>
      <c r="AI2812" s="2">
        <v>13903.5224609375</v>
      </c>
      <c r="AJ2812" s="2">
        <f t="shared" si="346"/>
        <v>596.4775390625</v>
      </c>
      <c r="AK2812" s="6">
        <f t="shared" si="347"/>
        <v>4.1136382004310343E-2</v>
      </c>
      <c r="AL2812" s="12">
        <v>14500</v>
      </c>
      <c r="AM2812" s="12">
        <v>13627.793170516919</v>
      </c>
      <c r="AN2812" s="12">
        <f t="shared" si="348"/>
        <v>872.20682948308058</v>
      </c>
      <c r="AO2812" s="13">
        <f t="shared" si="349"/>
        <v>6.0152195136764175E-2</v>
      </c>
      <c r="AP2812" s="16">
        <v>14500</v>
      </c>
      <c r="AQ2812" s="16">
        <v>13469.50195555242</v>
      </c>
      <c r="AR2812" s="16">
        <f t="shared" si="350"/>
        <v>1030.4980444475805</v>
      </c>
      <c r="AS2812" s="17">
        <f t="shared" si="344"/>
        <v>7.106883065155728E-2</v>
      </c>
      <c r="AT2812" s="20">
        <v>14500</v>
      </c>
      <c r="AU2812" s="20">
        <v>14063.153010858839</v>
      </c>
      <c r="AV2812" s="20">
        <f t="shared" si="345"/>
        <v>436.84698914116052</v>
      </c>
      <c r="AW2812" s="21">
        <f t="shared" si="351"/>
        <v>3.0127378561459348E-2</v>
      </c>
    </row>
    <row r="2813" spans="1:49" x14ac:dyDescent="0.25">
      <c r="A2813" t="s">
        <v>38</v>
      </c>
      <c r="B2813" t="s">
        <v>92</v>
      </c>
      <c r="C2813">
        <v>110234</v>
      </c>
      <c r="D2813">
        <v>2019</v>
      </c>
      <c r="E2813" t="s">
        <v>40</v>
      </c>
      <c r="F2813" t="s">
        <v>191</v>
      </c>
      <c r="G2813" t="s">
        <v>943</v>
      </c>
      <c r="H2813" t="s">
        <v>193</v>
      </c>
      <c r="I2813">
        <v>4</v>
      </c>
      <c r="J2813" t="s">
        <v>101</v>
      </c>
      <c r="K2813">
        <v>4</v>
      </c>
      <c r="L2813" t="s">
        <v>44</v>
      </c>
      <c r="M2813">
        <v>1.799999952316284</v>
      </c>
      <c r="N2813" t="s">
        <v>45</v>
      </c>
      <c r="O2813" t="s">
        <v>46</v>
      </c>
      <c r="P2813">
        <v>3</v>
      </c>
      <c r="Q2813" t="s">
        <v>118</v>
      </c>
      <c r="R2813" t="s">
        <v>48</v>
      </c>
      <c r="S2813">
        <v>132</v>
      </c>
      <c r="T2813" t="s">
        <v>49</v>
      </c>
      <c r="U2813" t="s">
        <v>50</v>
      </c>
      <c r="V2813" t="s">
        <v>194</v>
      </c>
      <c r="W2813" t="s">
        <v>120</v>
      </c>
      <c r="X2813" t="s">
        <v>74</v>
      </c>
      <c r="Z2813">
        <v>0</v>
      </c>
      <c r="AA2813" t="s">
        <v>75</v>
      </c>
      <c r="AB2813" t="s">
        <v>122</v>
      </c>
      <c r="AC2813">
        <v>45</v>
      </c>
      <c r="AD2813">
        <v>11</v>
      </c>
      <c r="AE2813">
        <v>4</v>
      </c>
      <c r="AF2813">
        <v>2025</v>
      </c>
      <c r="AG2813">
        <v>20251104</v>
      </c>
      <c r="AH2813" s="2">
        <v>8250</v>
      </c>
      <c r="AI2813" s="2">
        <v>8260.7607421875</v>
      </c>
      <c r="AJ2813" s="2">
        <f t="shared" si="346"/>
        <v>10.7607421875</v>
      </c>
      <c r="AK2813" s="6">
        <f t="shared" si="347"/>
        <v>1.3043323863636365E-3</v>
      </c>
      <c r="AL2813" s="12">
        <v>8250</v>
      </c>
      <c r="AM2813" s="12">
        <v>8373.3841586515773</v>
      </c>
      <c r="AN2813" s="12">
        <f t="shared" si="348"/>
        <v>123.38415865157731</v>
      </c>
      <c r="AO2813" s="13">
        <f t="shared" si="349"/>
        <v>1.4955655594130583E-2</v>
      </c>
      <c r="AP2813" s="16">
        <v>8250</v>
      </c>
      <c r="AQ2813" s="16">
        <v>7926.8905285516221</v>
      </c>
      <c r="AR2813" s="16">
        <f t="shared" si="350"/>
        <v>323.10947144837792</v>
      </c>
      <c r="AS2813" s="17">
        <f t="shared" si="344"/>
        <v>3.9164784417985203E-2</v>
      </c>
      <c r="AT2813" s="20">
        <v>8250</v>
      </c>
      <c r="AU2813" s="20">
        <v>8264.5472756410272</v>
      </c>
      <c r="AV2813" s="20">
        <f t="shared" si="345"/>
        <v>14.547275641027227</v>
      </c>
      <c r="AW2813" s="21">
        <f t="shared" si="351"/>
        <v>1.7633061383063304E-3</v>
      </c>
    </row>
    <row r="2814" spans="1:49" x14ac:dyDescent="0.25">
      <c r="A2814" t="s">
        <v>123</v>
      </c>
      <c r="B2814" t="s">
        <v>440</v>
      </c>
      <c r="C2814">
        <v>171742</v>
      </c>
      <c r="D2814">
        <v>2017</v>
      </c>
      <c r="E2814" t="s">
        <v>66</v>
      </c>
      <c r="F2814" t="s">
        <v>434</v>
      </c>
      <c r="H2814" t="s">
        <v>246</v>
      </c>
      <c r="I2814">
        <v>8</v>
      </c>
      <c r="J2814" t="s">
        <v>59</v>
      </c>
      <c r="K2814">
        <v>4</v>
      </c>
      <c r="L2814" t="s">
        <v>44</v>
      </c>
      <c r="M2814">
        <v>6.6999998092651367</v>
      </c>
      <c r="N2814" t="s">
        <v>87</v>
      </c>
      <c r="O2814" t="s">
        <v>46</v>
      </c>
      <c r="P2814">
        <v>4</v>
      </c>
      <c r="Q2814" t="s">
        <v>88</v>
      </c>
      <c r="R2814" t="s">
        <v>89</v>
      </c>
      <c r="S2814">
        <v>440</v>
      </c>
      <c r="T2814" t="s">
        <v>219</v>
      </c>
      <c r="U2814" t="s">
        <v>72</v>
      </c>
      <c r="W2814" t="s">
        <v>220</v>
      </c>
      <c r="X2814" t="s">
        <v>74</v>
      </c>
      <c r="Y2814">
        <v>39135</v>
      </c>
      <c r="Z2814">
        <v>0</v>
      </c>
      <c r="AA2814" t="s">
        <v>75</v>
      </c>
      <c r="AB2814" t="s">
        <v>91</v>
      </c>
      <c r="AC2814">
        <v>45</v>
      </c>
      <c r="AD2814">
        <v>11</v>
      </c>
      <c r="AE2814">
        <v>4</v>
      </c>
      <c r="AF2814">
        <v>2025</v>
      </c>
      <c r="AG2814">
        <v>20251104</v>
      </c>
      <c r="AH2814" s="2">
        <v>28300</v>
      </c>
      <c r="AI2814" s="2">
        <v>29894.7734375</v>
      </c>
      <c r="AJ2814" s="2">
        <f t="shared" si="346"/>
        <v>1594.7734375</v>
      </c>
      <c r="AK2814" s="6">
        <f t="shared" si="347"/>
        <v>5.6352418286219084E-2</v>
      </c>
      <c r="AL2814" s="12">
        <v>28300</v>
      </c>
      <c r="AM2814" s="12">
        <v>26816.84871093525</v>
      </c>
      <c r="AN2814" s="12">
        <f t="shared" si="348"/>
        <v>1483.15128906475</v>
      </c>
      <c r="AO2814" s="13">
        <f t="shared" si="349"/>
        <v>5.2408172758471733E-2</v>
      </c>
      <c r="AP2814" s="16">
        <v>28300</v>
      </c>
      <c r="AQ2814" s="16">
        <v>25851.854501446509</v>
      </c>
      <c r="AR2814" s="16">
        <f t="shared" si="350"/>
        <v>2448.1454985534911</v>
      </c>
      <c r="AS2814" s="17">
        <f t="shared" si="344"/>
        <v>8.6506908076095096E-2</v>
      </c>
      <c r="AT2814" s="20">
        <v>28300</v>
      </c>
      <c r="AU2814" s="20">
        <v>29935.75757575758</v>
      </c>
      <c r="AV2814" s="20">
        <f t="shared" si="345"/>
        <v>1635.7575757575796</v>
      </c>
      <c r="AW2814" s="21">
        <f t="shared" si="351"/>
        <v>5.7800621051504582E-2</v>
      </c>
    </row>
    <row r="2815" spans="1:49" x14ac:dyDescent="0.25">
      <c r="A2815" t="s">
        <v>38</v>
      </c>
      <c r="B2815" t="s">
        <v>56</v>
      </c>
      <c r="C2815">
        <v>103352</v>
      </c>
      <c r="D2815">
        <v>2013</v>
      </c>
      <c r="E2815" t="s">
        <v>155</v>
      </c>
      <c r="F2815" t="s">
        <v>618</v>
      </c>
      <c r="G2815" t="s">
        <v>2037</v>
      </c>
      <c r="I2815">
        <v>4</v>
      </c>
      <c r="J2815" t="s">
        <v>43</v>
      </c>
      <c r="K2815">
        <v>4</v>
      </c>
      <c r="L2815" t="s">
        <v>44</v>
      </c>
      <c r="M2815">
        <v>1.6000000238418579</v>
      </c>
      <c r="N2815" t="s">
        <v>45</v>
      </c>
      <c r="O2815" t="s">
        <v>46</v>
      </c>
      <c r="P2815">
        <v>1</v>
      </c>
      <c r="Q2815" t="s">
        <v>118</v>
      </c>
      <c r="T2815" t="s">
        <v>49</v>
      </c>
      <c r="V2815" t="s">
        <v>197</v>
      </c>
      <c r="W2815" t="s">
        <v>120</v>
      </c>
      <c r="X2815" t="s">
        <v>63</v>
      </c>
      <c r="Z2815">
        <v>0</v>
      </c>
      <c r="AA2815" t="s">
        <v>75</v>
      </c>
      <c r="AB2815" t="s">
        <v>122</v>
      </c>
      <c r="AC2815">
        <v>45</v>
      </c>
      <c r="AD2815">
        <v>11</v>
      </c>
      <c r="AE2815">
        <v>4</v>
      </c>
      <c r="AF2815">
        <v>2025</v>
      </c>
      <c r="AG2815">
        <v>20251104</v>
      </c>
      <c r="AH2815" s="2">
        <v>1000</v>
      </c>
      <c r="AI2815" s="2">
        <v>1330.282104492188</v>
      </c>
      <c r="AJ2815" s="2">
        <f t="shared" si="346"/>
        <v>330.28210449218795</v>
      </c>
      <c r="AK2815" s="6">
        <f t="shared" si="347"/>
        <v>0.33028210449218798</v>
      </c>
      <c r="AL2815" s="12">
        <v>1000</v>
      </c>
      <c r="AM2815" s="12">
        <v>1269.2296860139029</v>
      </c>
      <c r="AN2815" s="12">
        <f t="shared" si="348"/>
        <v>269.22968601390289</v>
      </c>
      <c r="AO2815" s="13">
        <f t="shared" si="349"/>
        <v>0.2692296860139029</v>
      </c>
      <c r="AP2815" s="16">
        <v>1000</v>
      </c>
      <c r="AQ2815" s="16">
        <v>1358.8641206023699</v>
      </c>
      <c r="AR2815" s="16">
        <f t="shared" si="350"/>
        <v>358.86412060236989</v>
      </c>
      <c r="AS2815" s="17">
        <f t="shared" si="344"/>
        <v>0.35886412060236988</v>
      </c>
      <c r="AT2815" s="20">
        <v>1000</v>
      </c>
      <c r="AU2815" s="20">
        <v>1362.1326073030109</v>
      </c>
      <c r="AV2815" s="20">
        <f t="shared" si="345"/>
        <v>362.1326073030109</v>
      </c>
      <c r="AW2815" s="21">
        <f t="shared" si="351"/>
        <v>0.36213260730301089</v>
      </c>
    </row>
    <row r="2816" spans="1:49" x14ac:dyDescent="0.25">
      <c r="A2816" t="s">
        <v>123</v>
      </c>
      <c r="B2816" t="s">
        <v>440</v>
      </c>
      <c r="C2816">
        <v>179840</v>
      </c>
      <c r="D2816">
        <v>2011</v>
      </c>
      <c r="E2816" t="s">
        <v>57</v>
      </c>
      <c r="F2816" t="s">
        <v>363</v>
      </c>
      <c r="G2816" t="s">
        <v>211</v>
      </c>
      <c r="I2816">
        <v>4</v>
      </c>
      <c r="J2816" t="s">
        <v>101</v>
      </c>
      <c r="K2816">
        <v>4</v>
      </c>
      <c r="L2816" t="s">
        <v>44</v>
      </c>
      <c r="M2816">
        <v>2.4000000953674321</v>
      </c>
      <c r="N2816" t="s">
        <v>45</v>
      </c>
      <c r="O2816" t="s">
        <v>46</v>
      </c>
      <c r="P2816">
        <v>2</v>
      </c>
      <c r="Q2816" t="s">
        <v>118</v>
      </c>
      <c r="T2816" t="s">
        <v>49</v>
      </c>
      <c r="V2816" t="s">
        <v>212</v>
      </c>
      <c r="W2816" t="s">
        <v>120</v>
      </c>
      <c r="X2816" t="s">
        <v>63</v>
      </c>
      <c r="Z2816">
        <v>0</v>
      </c>
      <c r="AA2816" t="s">
        <v>75</v>
      </c>
      <c r="AB2816" t="s">
        <v>122</v>
      </c>
      <c r="AC2816">
        <v>45</v>
      </c>
      <c r="AD2816">
        <v>11</v>
      </c>
      <c r="AE2816">
        <v>4</v>
      </c>
      <c r="AF2816">
        <v>2025</v>
      </c>
      <c r="AG2816">
        <v>20251105</v>
      </c>
      <c r="AH2816" s="2">
        <v>1200</v>
      </c>
      <c r="AI2816" s="2">
        <v>1065.1826171875</v>
      </c>
      <c r="AJ2816" s="2">
        <f t="shared" si="346"/>
        <v>134.8173828125</v>
      </c>
      <c r="AK2816" s="6">
        <f t="shared" si="347"/>
        <v>0.11234781901041667</v>
      </c>
      <c r="AL2816" s="12">
        <v>1200</v>
      </c>
      <c r="AM2816" s="12">
        <v>992.20038128015597</v>
      </c>
      <c r="AN2816" s="12">
        <f t="shared" si="348"/>
        <v>207.79961871984403</v>
      </c>
      <c r="AO2816" s="13">
        <f t="shared" si="349"/>
        <v>0.17316634893320337</v>
      </c>
      <c r="AP2816" s="16">
        <v>1200</v>
      </c>
      <c r="AQ2816" s="16">
        <v>1050.219813516263</v>
      </c>
      <c r="AR2816" s="16">
        <f t="shared" si="350"/>
        <v>149.780186483737</v>
      </c>
      <c r="AS2816" s="17">
        <f t="shared" si="344"/>
        <v>0.12481682206978083</v>
      </c>
      <c r="AT2816" s="20">
        <v>1200</v>
      </c>
      <c r="AU2816" s="20">
        <v>1163.5007836990601</v>
      </c>
      <c r="AV2816" s="20">
        <f t="shared" si="345"/>
        <v>36.499216300939906</v>
      </c>
      <c r="AW2816" s="21">
        <f t="shared" si="351"/>
        <v>3.0416013584116587E-2</v>
      </c>
    </row>
    <row r="2817" spans="1:49" x14ac:dyDescent="0.25">
      <c r="A2817" t="s">
        <v>109</v>
      </c>
      <c r="B2817" t="s">
        <v>538</v>
      </c>
      <c r="C2817">
        <v>199707</v>
      </c>
      <c r="D2817">
        <v>2016</v>
      </c>
      <c r="E2817" t="s">
        <v>167</v>
      </c>
      <c r="F2817" t="s">
        <v>579</v>
      </c>
      <c r="G2817" t="s">
        <v>496</v>
      </c>
      <c r="I2817">
        <v>6</v>
      </c>
      <c r="J2817" t="s">
        <v>101</v>
      </c>
      <c r="K2817">
        <v>4</v>
      </c>
      <c r="L2817" t="s">
        <v>44</v>
      </c>
      <c r="M2817">
        <v>3.5999999046325679</v>
      </c>
      <c r="N2817" t="s">
        <v>44</v>
      </c>
      <c r="O2817" t="s">
        <v>46</v>
      </c>
      <c r="P2817">
        <v>3</v>
      </c>
      <c r="Q2817" t="s">
        <v>60</v>
      </c>
      <c r="R2817" t="s">
        <v>81</v>
      </c>
      <c r="T2817" t="s">
        <v>49</v>
      </c>
      <c r="U2817" t="s">
        <v>72</v>
      </c>
      <c r="V2817" t="s">
        <v>534</v>
      </c>
      <c r="W2817" t="s">
        <v>90</v>
      </c>
      <c r="X2817" t="s">
        <v>74</v>
      </c>
      <c r="Z2817">
        <v>0</v>
      </c>
      <c r="AA2817" t="s">
        <v>75</v>
      </c>
      <c r="AB2817" t="s">
        <v>83</v>
      </c>
      <c r="AC2817">
        <v>45</v>
      </c>
      <c r="AD2817">
        <v>11</v>
      </c>
      <c r="AE2817">
        <v>4</v>
      </c>
      <c r="AF2817">
        <v>2025</v>
      </c>
      <c r="AG2817">
        <v>20251105</v>
      </c>
      <c r="AH2817" s="2">
        <v>1600</v>
      </c>
      <c r="AI2817" s="2">
        <v>3216.051513671875</v>
      </c>
      <c r="AJ2817" s="2">
        <f t="shared" si="346"/>
        <v>1616.051513671875</v>
      </c>
      <c r="AK2817" s="6">
        <f t="shared" si="347"/>
        <v>1.0100321960449219</v>
      </c>
      <c r="AL2817" s="12">
        <v>1600</v>
      </c>
      <c r="AM2817" s="12">
        <v>3271.7190566427112</v>
      </c>
      <c r="AN2817" s="12">
        <f t="shared" si="348"/>
        <v>1671.7190566427112</v>
      </c>
      <c r="AO2817" s="13">
        <f t="shared" si="349"/>
        <v>1.0448244104016944</v>
      </c>
      <c r="AP2817" s="16">
        <v>1600</v>
      </c>
      <c r="AQ2817" s="16">
        <v>3006.5870935491348</v>
      </c>
      <c r="AR2817" s="16">
        <f t="shared" si="350"/>
        <v>1406.5870935491348</v>
      </c>
      <c r="AS2817" s="17">
        <f t="shared" si="344"/>
        <v>0.87911693346820929</v>
      </c>
      <c r="AT2817" s="20">
        <v>1600</v>
      </c>
      <c r="AU2817" s="20">
        <v>3244.7186147186148</v>
      </c>
      <c r="AV2817" s="20">
        <f t="shared" si="345"/>
        <v>1644.7186147186148</v>
      </c>
      <c r="AW2817" s="21">
        <f t="shared" si="351"/>
        <v>1.0279491341991343</v>
      </c>
    </row>
    <row r="2818" spans="1:49" x14ac:dyDescent="0.25">
      <c r="A2818" t="s">
        <v>77</v>
      </c>
      <c r="B2818" t="s">
        <v>78</v>
      </c>
      <c r="C2818">
        <v>83149</v>
      </c>
      <c r="D2818">
        <v>2019</v>
      </c>
      <c r="E2818" t="s">
        <v>135</v>
      </c>
      <c r="F2818" t="s">
        <v>566</v>
      </c>
      <c r="G2818" t="s">
        <v>418</v>
      </c>
      <c r="I2818">
        <v>4</v>
      </c>
      <c r="J2818" t="s">
        <v>59</v>
      </c>
      <c r="K2818">
        <v>4</v>
      </c>
      <c r="L2818" t="s">
        <v>44</v>
      </c>
      <c r="M2818">
        <v>2.4000000953674321</v>
      </c>
      <c r="N2818" t="s">
        <v>87</v>
      </c>
      <c r="O2818" t="s">
        <v>46</v>
      </c>
      <c r="Q2818" t="s">
        <v>60</v>
      </c>
      <c r="S2818">
        <v>180</v>
      </c>
      <c r="T2818" t="s">
        <v>49</v>
      </c>
      <c r="U2818" t="s">
        <v>50</v>
      </c>
      <c r="W2818" t="s">
        <v>62</v>
      </c>
      <c r="X2818" t="s">
        <v>567</v>
      </c>
      <c r="Y2818">
        <v>22275</v>
      </c>
      <c r="Z2818">
        <v>0</v>
      </c>
      <c r="AA2818" t="s">
        <v>75</v>
      </c>
      <c r="AB2818" t="s">
        <v>83</v>
      </c>
      <c r="AC2818">
        <v>45</v>
      </c>
      <c r="AD2818">
        <v>11</v>
      </c>
      <c r="AE2818">
        <v>4</v>
      </c>
      <c r="AF2818">
        <v>2025</v>
      </c>
      <c r="AG2818">
        <v>20251103</v>
      </c>
      <c r="AH2818" s="2">
        <v>5600</v>
      </c>
      <c r="AI2818" s="2">
        <v>8374.1943359375</v>
      </c>
      <c r="AJ2818" s="2">
        <f t="shared" si="346"/>
        <v>2774.1943359375</v>
      </c>
      <c r="AK2818" s="6">
        <f t="shared" si="347"/>
        <v>0.495391845703125</v>
      </c>
      <c r="AL2818" s="12">
        <v>5600</v>
      </c>
      <c r="AM2818" s="12">
        <v>7943.6633200617471</v>
      </c>
      <c r="AN2818" s="12">
        <f t="shared" si="348"/>
        <v>2343.6633200617471</v>
      </c>
      <c r="AO2818" s="13">
        <f t="shared" si="349"/>
        <v>0.41851130715388341</v>
      </c>
      <c r="AP2818" s="16">
        <v>5600</v>
      </c>
      <c r="AQ2818" s="16">
        <v>8057.6258308939196</v>
      </c>
      <c r="AR2818" s="16">
        <f t="shared" si="350"/>
        <v>2457.6258308939196</v>
      </c>
      <c r="AS2818" s="17">
        <f t="shared" si="344"/>
        <v>0.43886175551677137</v>
      </c>
      <c r="AT2818" s="20">
        <v>5600</v>
      </c>
      <c r="AU2818" s="20">
        <v>8469.5711183496205</v>
      </c>
      <c r="AV2818" s="20">
        <f t="shared" si="345"/>
        <v>2869.5711183496205</v>
      </c>
      <c r="AW2818" s="21">
        <f t="shared" si="351"/>
        <v>0.51242341399100366</v>
      </c>
    </row>
    <row r="2819" spans="1:49" x14ac:dyDescent="0.25">
      <c r="A2819" t="s">
        <v>123</v>
      </c>
      <c r="B2819" t="s">
        <v>124</v>
      </c>
      <c r="C2819">
        <v>132790</v>
      </c>
      <c r="D2819">
        <v>2018</v>
      </c>
      <c r="E2819" t="s">
        <v>111</v>
      </c>
      <c r="F2819" t="s">
        <v>823</v>
      </c>
      <c r="G2819" t="s">
        <v>367</v>
      </c>
      <c r="I2819">
        <v>6</v>
      </c>
      <c r="J2819" t="s">
        <v>129</v>
      </c>
      <c r="K2819">
        <v>4</v>
      </c>
      <c r="L2819" t="s">
        <v>44</v>
      </c>
      <c r="M2819">
        <v>3.5999999046325679</v>
      </c>
      <c r="N2819" t="s">
        <v>45</v>
      </c>
      <c r="O2819" t="s">
        <v>46</v>
      </c>
      <c r="P2819">
        <v>4</v>
      </c>
      <c r="Q2819" t="s">
        <v>215</v>
      </c>
      <c r="R2819" t="s">
        <v>96</v>
      </c>
      <c r="S2819">
        <v>283</v>
      </c>
      <c r="T2819" t="s">
        <v>49</v>
      </c>
      <c r="U2819" t="s">
        <v>72</v>
      </c>
      <c r="W2819" t="s">
        <v>90</v>
      </c>
      <c r="X2819" t="s">
        <v>98</v>
      </c>
      <c r="Z2819">
        <v>0</v>
      </c>
      <c r="AA2819" t="s">
        <v>75</v>
      </c>
      <c r="AB2819" t="s">
        <v>215</v>
      </c>
      <c r="AC2819">
        <v>45</v>
      </c>
      <c r="AD2819">
        <v>11</v>
      </c>
      <c r="AE2819">
        <v>4</v>
      </c>
      <c r="AF2819">
        <v>2025</v>
      </c>
      <c r="AG2819">
        <v>20251104</v>
      </c>
      <c r="AH2819" s="2">
        <v>2600</v>
      </c>
      <c r="AI2819" s="2">
        <v>3892.438232421875</v>
      </c>
      <c r="AJ2819" s="2">
        <f t="shared" si="346"/>
        <v>1292.438232421875</v>
      </c>
      <c r="AK2819" s="6">
        <f t="shared" si="347"/>
        <v>0.49709162785456729</v>
      </c>
      <c r="AL2819" s="12">
        <v>2600</v>
      </c>
      <c r="AM2819" s="12">
        <v>4007.8099413166519</v>
      </c>
      <c r="AN2819" s="12">
        <f t="shared" si="348"/>
        <v>1407.8099413166519</v>
      </c>
      <c r="AO2819" s="13">
        <f t="shared" si="349"/>
        <v>0.54146536204486617</v>
      </c>
      <c r="AP2819" s="16">
        <v>2600</v>
      </c>
      <c r="AQ2819" s="16">
        <v>4303.8164381008228</v>
      </c>
      <c r="AR2819" s="16">
        <f t="shared" si="350"/>
        <v>1703.8164381008228</v>
      </c>
      <c r="AS2819" s="17">
        <f t="shared" ref="AS2819:AS2882" si="352">ABS($AH2819-AQ2819)/$AH2819</f>
        <v>0.65531401465416261</v>
      </c>
      <c r="AT2819" s="20">
        <v>2600</v>
      </c>
      <c r="AU2819" s="20">
        <v>3894.0961155378491</v>
      </c>
      <c r="AV2819" s="20">
        <f t="shared" ref="AV2819:AV2882" si="353">ABS(AT2819-AU2819)</f>
        <v>1294.0961155378491</v>
      </c>
      <c r="AW2819" s="21">
        <f t="shared" si="351"/>
        <v>0.49772927520686505</v>
      </c>
    </row>
    <row r="2820" spans="1:49" x14ac:dyDescent="0.25">
      <c r="A2820" t="s">
        <v>109</v>
      </c>
      <c r="B2820" t="s">
        <v>317</v>
      </c>
      <c r="C2820">
        <v>110321</v>
      </c>
      <c r="D2820">
        <v>2019</v>
      </c>
      <c r="E2820" t="s">
        <v>93</v>
      </c>
      <c r="F2820" t="s">
        <v>336</v>
      </c>
      <c r="G2820" t="s">
        <v>125</v>
      </c>
      <c r="I2820">
        <v>4</v>
      </c>
      <c r="J2820" t="s">
        <v>101</v>
      </c>
      <c r="K2820">
        <v>4</v>
      </c>
      <c r="L2820" t="s">
        <v>44</v>
      </c>
      <c r="M2820">
        <v>1.3999999761581421</v>
      </c>
      <c r="N2820" t="s">
        <v>45</v>
      </c>
      <c r="O2820" t="s">
        <v>46</v>
      </c>
      <c r="P2820">
        <v>3</v>
      </c>
      <c r="Q2820" t="s">
        <v>60</v>
      </c>
      <c r="R2820" t="s">
        <v>96</v>
      </c>
      <c r="T2820" t="s">
        <v>49</v>
      </c>
      <c r="V2820" t="s">
        <v>338</v>
      </c>
      <c r="W2820" t="s">
        <v>62</v>
      </c>
      <c r="X2820" t="s">
        <v>63</v>
      </c>
      <c r="Y2820">
        <v>24195</v>
      </c>
      <c r="Z2820">
        <v>0</v>
      </c>
      <c r="AA2820" t="s">
        <v>75</v>
      </c>
      <c r="AB2820" t="s">
        <v>83</v>
      </c>
      <c r="AC2820">
        <v>45</v>
      </c>
      <c r="AD2820">
        <v>11</v>
      </c>
      <c r="AE2820">
        <v>4</v>
      </c>
      <c r="AF2820">
        <v>2025</v>
      </c>
      <c r="AG2820">
        <v>20251105</v>
      </c>
      <c r="AH2820" s="2">
        <v>3600</v>
      </c>
      <c r="AI2820" s="2">
        <v>4426.17236328125</v>
      </c>
      <c r="AJ2820" s="2">
        <f t="shared" ref="AJ2820:AJ2883" si="354">ABS(AH2820-AI2820)</f>
        <v>826.17236328125</v>
      </c>
      <c r="AK2820" s="6">
        <f t="shared" ref="AK2820:AK2883" si="355">ABS($AH2820-AI2820)/$AH2820</f>
        <v>0.22949232313368056</v>
      </c>
      <c r="AL2820" s="12">
        <v>3600</v>
      </c>
      <c r="AM2820" s="12">
        <v>4513.9230860576999</v>
      </c>
      <c r="AN2820" s="12">
        <f t="shared" ref="AN2820:AN2883" si="356">ABS(AL2820-AM2820)</f>
        <v>913.92308605769995</v>
      </c>
      <c r="AO2820" s="13">
        <f t="shared" ref="AO2820:AO2883" si="357">ABS($AH2820-AM2820)/$AH2820</f>
        <v>0.25386752390491663</v>
      </c>
      <c r="AP2820" s="16">
        <v>3600</v>
      </c>
      <c r="AQ2820" s="16">
        <v>4260.1662435687431</v>
      </c>
      <c r="AR2820" s="16">
        <f t="shared" ref="AR2820:AR2883" si="358">ABS(AP2820-AQ2820)</f>
        <v>660.16624356874308</v>
      </c>
      <c r="AS2820" s="17">
        <f t="shared" si="352"/>
        <v>0.18337951210242864</v>
      </c>
      <c r="AT2820" s="20">
        <v>3600</v>
      </c>
      <c r="AU2820" s="20">
        <v>4461.3632075471714</v>
      </c>
      <c r="AV2820" s="20">
        <f t="shared" si="353"/>
        <v>861.36320754717144</v>
      </c>
      <c r="AW2820" s="21">
        <f t="shared" ref="AW2820:AW2883" si="359">ABS($AH2820-AU2820)/$AH2820</f>
        <v>0.23926755765199206</v>
      </c>
    </row>
    <row r="2821" spans="1:49" x14ac:dyDescent="0.25">
      <c r="A2821" t="s">
        <v>77</v>
      </c>
      <c r="B2821" t="s">
        <v>78</v>
      </c>
      <c r="C2821">
        <v>33577</v>
      </c>
      <c r="D2821">
        <v>1982</v>
      </c>
      <c r="E2821" t="s">
        <v>66</v>
      </c>
      <c r="F2821" t="s">
        <v>217</v>
      </c>
      <c r="H2821" t="s">
        <v>218</v>
      </c>
      <c r="I2821">
        <v>8</v>
      </c>
      <c r="J2821" t="s">
        <v>101</v>
      </c>
      <c r="L2821" t="s">
        <v>44</v>
      </c>
      <c r="M2821">
        <v>7.5</v>
      </c>
      <c r="N2821" t="s">
        <v>70</v>
      </c>
      <c r="O2821" t="s">
        <v>46</v>
      </c>
      <c r="Q2821" t="s">
        <v>780</v>
      </c>
      <c r="R2821" t="s">
        <v>48</v>
      </c>
      <c r="S2821">
        <v>220</v>
      </c>
      <c r="T2821" t="s">
        <v>49</v>
      </c>
      <c r="U2821" t="s">
        <v>72</v>
      </c>
      <c r="W2821" t="s">
        <v>247</v>
      </c>
      <c r="X2821" t="s">
        <v>74</v>
      </c>
      <c r="Z2821">
        <v>0</v>
      </c>
      <c r="AA2821" t="s">
        <v>75</v>
      </c>
      <c r="AB2821" t="s">
        <v>782</v>
      </c>
      <c r="AC2821">
        <v>45</v>
      </c>
      <c r="AD2821">
        <v>11</v>
      </c>
      <c r="AE2821">
        <v>4</v>
      </c>
      <c r="AF2821">
        <v>2025</v>
      </c>
      <c r="AG2821">
        <v>20251103</v>
      </c>
      <c r="AH2821" s="2">
        <v>350</v>
      </c>
      <c r="AI2821" s="2">
        <v>994.9552001953125</v>
      </c>
      <c r="AJ2821" s="2">
        <f t="shared" si="354"/>
        <v>644.9552001953125</v>
      </c>
      <c r="AK2821" s="6">
        <f t="shared" si="355"/>
        <v>1.8427291434151785</v>
      </c>
      <c r="AL2821" s="12">
        <v>350</v>
      </c>
      <c r="AM2821" s="12">
        <v>1071.009172970879</v>
      </c>
      <c r="AN2821" s="12">
        <f t="shared" si="356"/>
        <v>721.00917297087904</v>
      </c>
      <c r="AO2821" s="13">
        <f t="shared" si="357"/>
        <v>2.0600262084882259</v>
      </c>
      <c r="AP2821" s="16">
        <v>350</v>
      </c>
      <c r="AQ2821" s="16">
        <v>658.98801320355528</v>
      </c>
      <c r="AR2821" s="16">
        <f t="shared" si="358"/>
        <v>308.98801320355528</v>
      </c>
      <c r="AS2821" s="17">
        <f t="shared" si="352"/>
        <v>0.88282289486730081</v>
      </c>
      <c r="AT2821" s="20">
        <v>350</v>
      </c>
      <c r="AU2821" s="20">
        <v>1036.9831013916489</v>
      </c>
      <c r="AV2821" s="20">
        <f t="shared" si="353"/>
        <v>686.98310139164892</v>
      </c>
      <c r="AW2821" s="21">
        <f t="shared" si="359"/>
        <v>1.9628088611189969</v>
      </c>
    </row>
    <row r="2822" spans="1:49" x14ac:dyDescent="0.25">
      <c r="A2822" t="s">
        <v>38</v>
      </c>
      <c r="B2822" t="s">
        <v>259</v>
      </c>
      <c r="C2822">
        <v>114996</v>
      </c>
      <c r="D2822">
        <v>2016</v>
      </c>
      <c r="E2822" t="s">
        <v>155</v>
      </c>
      <c r="F2822" t="s">
        <v>605</v>
      </c>
      <c r="G2822" t="s">
        <v>606</v>
      </c>
      <c r="I2822">
        <v>4</v>
      </c>
      <c r="J2822" t="s">
        <v>59</v>
      </c>
      <c r="K2822">
        <v>4</v>
      </c>
      <c r="L2822" t="s">
        <v>44</v>
      </c>
      <c r="M2822">
        <v>1.6000000238418579</v>
      </c>
      <c r="N2822" t="s">
        <v>45</v>
      </c>
      <c r="O2822" t="s">
        <v>46</v>
      </c>
      <c r="P2822">
        <v>2</v>
      </c>
      <c r="Q2822" t="s">
        <v>60</v>
      </c>
      <c r="T2822" t="s">
        <v>49</v>
      </c>
      <c r="W2822" t="s">
        <v>62</v>
      </c>
      <c r="X2822" t="s">
        <v>63</v>
      </c>
      <c r="Z2822">
        <v>0</v>
      </c>
      <c r="AA2822" t="s">
        <v>75</v>
      </c>
      <c r="AB2822" t="s">
        <v>83</v>
      </c>
      <c r="AC2822">
        <v>45</v>
      </c>
      <c r="AD2822">
        <v>11</v>
      </c>
      <c r="AE2822">
        <v>4</v>
      </c>
      <c r="AF2822">
        <v>2025</v>
      </c>
      <c r="AG2822">
        <v>20251105</v>
      </c>
      <c r="AH2822" s="2">
        <v>3100</v>
      </c>
      <c r="AI2822" s="2">
        <v>3178.17431640625</v>
      </c>
      <c r="AJ2822" s="2">
        <f t="shared" si="354"/>
        <v>78.17431640625</v>
      </c>
      <c r="AK2822" s="6">
        <f t="shared" si="355"/>
        <v>2.5217521421370969E-2</v>
      </c>
      <c r="AL2822" s="12">
        <v>3100</v>
      </c>
      <c r="AM2822" s="12">
        <v>3224.8512933274642</v>
      </c>
      <c r="AN2822" s="12">
        <f t="shared" si="356"/>
        <v>124.85129332746419</v>
      </c>
      <c r="AO2822" s="13">
        <f t="shared" si="357"/>
        <v>4.0274610750794901E-2</v>
      </c>
      <c r="AP2822" s="16">
        <v>3100</v>
      </c>
      <c r="AQ2822" s="16">
        <v>3089.070454094815</v>
      </c>
      <c r="AR2822" s="16">
        <f t="shared" si="358"/>
        <v>10.929545905185023</v>
      </c>
      <c r="AS2822" s="17">
        <f t="shared" si="352"/>
        <v>3.5256599694145235E-3</v>
      </c>
      <c r="AT2822" s="20">
        <v>3100</v>
      </c>
      <c r="AU2822" s="20">
        <v>3204.446373850868</v>
      </c>
      <c r="AV2822" s="20">
        <f t="shared" si="353"/>
        <v>104.44637385086799</v>
      </c>
      <c r="AW2822" s="21">
        <f t="shared" si="359"/>
        <v>3.3692378661570314E-2</v>
      </c>
    </row>
    <row r="2823" spans="1:49" x14ac:dyDescent="0.25">
      <c r="A2823" t="s">
        <v>109</v>
      </c>
      <c r="B2823" t="s">
        <v>1419</v>
      </c>
      <c r="C2823">
        <v>75030</v>
      </c>
      <c r="D2823">
        <v>2004</v>
      </c>
      <c r="E2823" t="s">
        <v>66</v>
      </c>
      <c r="F2823" t="s">
        <v>221</v>
      </c>
      <c r="H2823" t="s">
        <v>734</v>
      </c>
      <c r="I2823">
        <v>8</v>
      </c>
      <c r="J2823" t="s">
        <v>129</v>
      </c>
      <c r="K2823">
        <v>4</v>
      </c>
      <c r="L2823" t="s">
        <v>343</v>
      </c>
      <c r="M2823">
        <v>5.4000000953674316</v>
      </c>
      <c r="N2823" t="s">
        <v>87</v>
      </c>
      <c r="O2823" t="s">
        <v>46</v>
      </c>
      <c r="Q2823" t="s">
        <v>88</v>
      </c>
      <c r="R2823" t="s">
        <v>89</v>
      </c>
      <c r="S2823">
        <v>300</v>
      </c>
      <c r="T2823" t="s">
        <v>49</v>
      </c>
      <c r="U2823" t="s">
        <v>72</v>
      </c>
      <c r="W2823" t="s">
        <v>103</v>
      </c>
      <c r="X2823" t="s">
        <v>74</v>
      </c>
      <c r="Z2823">
        <v>0</v>
      </c>
      <c r="AA2823" t="s">
        <v>75</v>
      </c>
      <c r="AB2823" t="s">
        <v>91</v>
      </c>
      <c r="AC2823">
        <v>45</v>
      </c>
      <c r="AD2823">
        <v>11</v>
      </c>
      <c r="AE2823">
        <v>4</v>
      </c>
      <c r="AF2823">
        <v>2025</v>
      </c>
      <c r="AG2823">
        <v>20251107</v>
      </c>
      <c r="AH2823" s="2">
        <v>199</v>
      </c>
      <c r="AI2823" s="2">
        <v>1470.067504882812</v>
      </c>
      <c r="AJ2823" s="2">
        <f t="shared" si="354"/>
        <v>1271.067504882812</v>
      </c>
      <c r="AK2823" s="6">
        <f t="shared" si="355"/>
        <v>6.3872738938834779</v>
      </c>
      <c r="AL2823" s="12">
        <v>199</v>
      </c>
      <c r="AM2823" s="12">
        <v>1539.420611188197</v>
      </c>
      <c r="AN2823" s="12">
        <f t="shared" si="356"/>
        <v>1340.420611188197</v>
      </c>
      <c r="AO2823" s="13">
        <f t="shared" si="357"/>
        <v>6.7357819657698341</v>
      </c>
      <c r="AP2823" s="16">
        <v>199</v>
      </c>
      <c r="AQ2823" s="16">
        <v>2034.777966332181</v>
      </c>
      <c r="AR2823" s="16">
        <f t="shared" si="358"/>
        <v>1835.777966332181</v>
      </c>
      <c r="AS2823" s="17">
        <f t="shared" si="352"/>
        <v>9.2250149061918645</v>
      </c>
      <c r="AT2823" s="20">
        <v>199</v>
      </c>
      <c r="AU2823" s="20">
        <v>1449.8324727481361</v>
      </c>
      <c r="AV2823" s="20">
        <f t="shared" si="353"/>
        <v>1250.8324727481361</v>
      </c>
      <c r="AW2823" s="21">
        <f t="shared" si="359"/>
        <v>6.2855903153172665</v>
      </c>
    </row>
    <row r="2824" spans="1:49" x14ac:dyDescent="0.25">
      <c r="A2824" t="s">
        <v>38</v>
      </c>
      <c r="B2824" t="s">
        <v>92</v>
      </c>
      <c r="C2824">
        <v>155480</v>
      </c>
      <c r="D2824">
        <v>2018</v>
      </c>
      <c r="E2824" t="s">
        <v>66</v>
      </c>
      <c r="F2824" t="s">
        <v>221</v>
      </c>
      <c r="I2824">
        <v>6</v>
      </c>
      <c r="J2824" t="s">
        <v>69</v>
      </c>
      <c r="K2824">
        <v>4</v>
      </c>
      <c r="L2824" t="s">
        <v>44</v>
      </c>
      <c r="M2824">
        <v>3.5</v>
      </c>
      <c r="N2824" t="s">
        <v>87</v>
      </c>
      <c r="O2824" t="s">
        <v>46</v>
      </c>
      <c r="Q2824" t="s">
        <v>88</v>
      </c>
      <c r="R2824" t="s">
        <v>89</v>
      </c>
      <c r="S2824">
        <v>375</v>
      </c>
      <c r="T2824" t="s">
        <v>49</v>
      </c>
      <c r="U2824" t="s">
        <v>72</v>
      </c>
      <c r="V2824" t="s">
        <v>102</v>
      </c>
      <c r="W2824" t="s">
        <v>90</v>
      </c>
      <c r="X2824" t="s">
        <v>74</v>
      </c>
      <c r="Z2824">
        <v>0</v>
      </c>
      <c r="AA2824" t="s">
        <v>75</v>
      </c>
      <c r="AB2824" t="s">
        <v>91</v>
      </c>
      <c r="AC2824">
        <v>45</v>
      </c>
      <c r="AD2824">
        <v>11</v>
      </c>
      <c r="AE2824">
        <v>4</v>
      </c>
      <c r="AF2824">
        <v>2025</v>
      </c>
      <c r="AG2824">
        <v>20251104</v>
      </c>
      <c r="AH2824" s="2">
        <v>16250</v>
      </c>
      <c r="AI2824" s="2">
        <v>12131.6103515625</v>
      </c>
      <c r="AJ2824" s="2">
        <f t="shared" si="354"/>
        <v>4118.3896484375</v>
      </c>
      <c r="AK2824" s="6">
        <f t="shared" si="355"/>
        <v>0.25343936298076924</v>
      </c>
      <c r="AL2824" s="12">
        <v>16250</v>
      </c>
      <c r="AM2824" s="12">
        <v>11365.554161472841</v>
      </c>
      <c r="AN2824" s="12">
        <f t="shared" si="356"/>
        <v>4884.4458385271591</v>
      </c>
      <c r="AO2824" s="13">
        <f t="shared" si="357"/>
        <v>0.30058128237090209</v>
      </c>
      <c r="AP2824" s="16">
        <v>16250</v>
      </c>
      <c r="AQ2824" s="16">
        <v>12399.762002840471</v>
      </c>
      <c r="AR2824" s="16">
        <f t="shared" si="358"/>
        <v>3850.2379971595292</v>
      </c>
      <c r="AS2824" s="17">
        <f t="shared" si="352"/>
        <v>0.23693772290212486</v>
      </c>
      <c r="AT2824" s="20">
        <v>16250</v>
      </c>
      <c r="AU2824" s="20">
        <v>12194.336316181951</v>
      </c>
      <c r="AV2824" s="20">
        <f t="shared" si="353"/>
        <v>4055.6636838180493</v>
      </c>
      <c r="AW2824" s="21">
        <f t="shared" si="359"/>
        <v>0.24957930361957226</v>
      </c>
    </row>
    <row r="2825" spans="1:49" x14ac:dyDescent="0.25">
      <c r="A2825" t="s">
        <v>38</v>
      </c>
      <c r="B2825" t="s">
        <v>105</v>
      </c>
      <c r="C2825">
        <v>164350</v>
      </c>
      <c r="D2825">
        <v>2017</v>
      </c>
      <c r="E2825" t="s">
        <v>155</v>
      </c>
      <c r="F2825" t="s">
        <v>244</v>
      </c>
      <c r="G2825" t="s">
        <v>1959</v>
      </c>
      <c r="I2825">
        <v>4</v>
      </c>
      <c r="J2825" t="s">
        <v>69</v>
      </c>
      <c r="K2825">
        <v>4</v>
      </c>
      <c r="L2825" t="s">
        <v>44</v>
      </c>
      <c r="M2825">
        <v>2.4000000953674321</v>
      </c>
      <c r="N2825" t="s">
        <v>45</v>
      </c>
      <c r="O2825" t="s">
        <v>95</v>
      </c>
      <c r="Q2825" t="s">
        <v>60</v>
      </c>
      <c r="R2825" t="s">
        <v>48</v>
      </c>
      <c r="S2825">
        <v>185</v>
      </c>
      <c r="T2825" t="s">
        <v>49</v>
      </c>
      <c r="V2825" t="s">
        <v>231</v>
      </c>
      <c r="W2825" t="s">
        <v>62</v>
      </c>
      <c r="X2825" t="s">
        <v>74</v>
      </c>
      <c r="Z2825">
        <v>0</v>
      </c>
      <c r="AA2825" t="s">
        <v>75</v>
      </c>
      <c r="AB2825" t="s">
        <v>83</v>
      </c>
      <c r="AC2825">
        <v>45</v>
      </c>
      <c r="AD2825">
        <v>11</v>
      </c>
      <c r="AE2825">
        <v>4</v>
      </c>
      <c r="AF2825">
        <v>2025</v>
      </c>
      <c r="AG2825">
        <v>20251104</v>
      </c>
      <c r="AH2825" s="2">
        <v>1600</v>
      </c>
      <c r="AI2825" s="2">
        <v>1933.517333984375</v>
      </c>
      <c r="AJ2825" s="2">
        <f t="shared" si="354"/>
        <v>333.517333984375</v>
      </c>
      <c r="AK2825" s="6">
        <f t="shared" si="355"/>
        <v>0.20844833374023439</v>
      </c>
      <c r="AL2825" s="12">
        <v>1600</v>
      </c>
      <c r="AM2825" s="12">
        <v>1726.0584558354251</v>
      </c>
      <c r="AN2825" s="12">
        <f t="shared" si="356"/>
        <v>126.05845583542509</v>
      </c>
      <c r="AO2825" s="13">
        <f t="shared" si="357"/>
        <v>7.8786534897140686E-2</v>
      </c>
      <c r="AP2825" s="16">
        <v>1600</v>
      </c>
      <c r="AQ2825" s="16">
        <v>2168.466501805588</v>
      </c>
      <c r="AR2825" s="16">
        <f t="shared" si="358"/>
        <v>568.466501805588</v>
      </c>
      <c r="AS2825" s="17">
        <f t="shared" si="352"/>
        <v>0.35529156362849251</v>
      </c>
      <c r="AT2825" s="20">
        <v>1600</v>
      </c>
      <c r="AU2825" s="20">
        <v>2045.7265647533891</v>
      </c>
      <c r="AV2825" s="20">
        <f t="shared" si="353"/>
        <v>445.72656475338908</v>
      </c>
      <c r="AW2825" s="21">
        <f t="shared" si="359"/>
        <v>0.27857910297086819</v>
      </c>
    </row>
    <row r="2826" spans="1:49" x14ac:dyDescent="0.25">
      <c r="A2826" t="s">
        <v>38</v>
      </c>
      <c r="B2826" t="s">
        <v>39</v>
      </c>
      <c r="C2826">
        <v>131285</v>
      </c>
      <c r="D2826">
        <v>2014</v>
      </c>
      <c r="E2826" t="s">
        <v>139</v>
      </c>
      <c r="F2826" t="s">
        <v>140</v>
      </c>
      <c r="I2826">
        <v>4</v>
      </c>
      <c r="J2826" t="s">
        <v>69</v>
      </c>
      <c r="K2826">
        <v>4</v>
      </c>
      <c r="L2826" t="s">
        <v>44</v>
      </c>
      <c r="M2826">
        <v>2.5</v>
      </c>
      <c r="N2826" t="s">
        <v>44</v>
      </c>
      <c r="O2826" t="s">
        <v>46</v>
      </c>
      <c r="Q2826" t="s">
        <v>141</v>
      </c>
      <c r="R2826" t="s">
        <v>89</v>
      </c>
      <c r="T2826" t="s">
        <v>49</v>
      </c>
      <c r="W2826" t="s">
        <v>62</v>
      </c>
      <c r="X2826" t="s">
        <v>74</v>
      </c>
      <c r="Z2826">
        <v>0</v>
      </c>
      <c r="AA2826" t="s">
        <v>75</v>
      </c>
      <c r="AB2826" t="s">
        <v>83</v>
      </c>
      <c r="AC2826">
        <v>45</v>
      </c>
      <c r="AD2826">
        <v>11</v>
      </c>
      <c r="AE2826">
        <v>4</v>
      </c>
      <c r="AF2826">
        <v>2025</v>
      </c>
      <c r="AG2826">
        <v>20251104</v>
      </c>
      <c r="AH2826" s="2">
        <v>1400</v>
      </c>
      <c r="AI2826" s="2">
        <v>3343.7353515625</v>
      </c>
      <c r="AJ2826" s="2">
        <f t="shared" si="354"/>
        <v>1943.7353515625</v>
      </c>
      <c r="AK2826" s="6">
        <f t="shared" si="355"/>
        <v>1.3883823939732143</v>
      </c>
      <c r="AL2826" s="12">
        <v>1400</v>
      </c>
      <c r="AM2826" s="12">
        <v>3253.2904003443441</v>
      </c>
      <c r="AN2826" s="12">
        <f t="shared" si="356"/>
        <v>1853.2904003443441</v>
      </c>
      <c r="AO2826" s="13">
        <f t="shared" si="357"/>
        <v>1.3237788573888172</v>
      </c>
      <c r="AP2826" s="16">
        <v>1400</v>
      </c>
      <c r="AQ2826" s="16">
        <v>3141.778835231753</v>
      </c>
      <c r="AR2826" s="16">
        <f t="shared" si="358"/>
        <v>1741.778835231753</v>
      </c>
      <c r="AS2826" s="17">
        <f t="shared" si="352"/>
        <v>1.2441277394512522</v>
      </c>
      <c r="AT2826" s="20">
        <v>1400</v>
      </c>
      <c r="AU2826" s="20">
        <v>3440.939730372721</v>
      </c>
      <c r="AV2826" s="20">
        <f t="shared" si="353"/>
        <v>2040.939730372721</v>
      </c>
      <c r="AW2826" s="21">
        <f t="shared" si="359"/>
        <v>1.4578140931233721</v>
      </c>
    </row>
    <row r="2827" spans="1:49" x14ac:dyDescent="0.25">
      <c r="A2827" t="s">
        <v>123</v>
      </c>
      <c r="B2827" t="s">
        <v>200</v>
      </c>
      <c r="C2827">
        <v>71914</v>
      </c>
      <c r="D2827">
        <v>2017</v>
      </c>
      <c r="E2827" t="s">
        <v>84</v>
      </c>
      <c r="F2827" t="s">
        <v>1089</v>
      </c>
      <c r="H2827" t="s">
        <v>1090</v>
      </c>
      <c r="I2827">
        <v>6</v>
      </c>
      <c r="J2827" t="s">
        <v>69</v>
      </c>
      <c r="K2827">
        <v>3</v>
      </c>
      <c r="L2827" t="s">
        <v>44</v>
      </c>
      <c r="M2827">
        <v>3.5999999046325679</v>
      </c>
      <c r="N2827" t="s">
        <v>45</v>
      </c>
      <c r="O2827" t="s">
        <v>46</v>
      </c>
      <c r="Q2827" t="s">
        <v>71</v>
      </c>
      <c r="R2827" t="s">
        <v>96</v>
      </c>
      <c r="S2827">
        <v>280</v>
      </c>
      <c r="T2827" t="s">
        <v>49</v>
      </c>
      <c r="U2827" t="s">
        <v>72</v>
      </c>
      <c r="W2827" t="s">
        <v>73</v>
      </c>
      <c r="X2827" t="s">
        <v>121</v>
      </c>
      <c r="Y2827">
        <v>30795</v>
      </c>
      <c r="Z2827">
        <v>0</v>
      </c>
      <c r="AA2827" t="s">
        <v>75</v>
      </c>
      <c r="AB2827" t="s">
        <v>76</v>
      </c>
      <c r="AC2827">
        <v>45</v>
      </c>
      <c r="AD2827">
        <v>11</v>
      </c>
      <c r="AE2827">
        <v>4</v>
      </c>
      <c r="AF2827">
        <v>2025</v>
      </c>
      <c r="AG2827">
        <v>20251103</v>
      </c>
      <c r="AH2827" s="2">
        <v>14200</v>
      </c>
      <c r="AI2827" s="2">
        <v>13068.3671875</v>
      </c>
      <c r="AJ2827" s="2">
        <f t="shared" si="354"/>
        <v>1131.6328125</v>
      </c>
      <c r="AK2827" s="6">
        <f t="shared" si="355"/>
        <v>7.9692451584507037E-2</v>
      </c>
      <c r="AL2827" s="12">
        <v>14200</v>
      </c>
      <c r="AM2827" s="12">
        <v>12399.35292390372</v>
      </c>
      <c r="AN2827" s="12">
        <f t="shared" si="356"/>
        <v>1800.6470760962802</v>
      </c>
      <c r="AO2827" s="13">
        <f t="shared" si="357"/>
        <v>0.12680613211945635</v>
      </c>
      <c r="AP2827" s="16">
        <v>14200</v>
      </c>
      <c r="AQ2827" s="16">
        <v>13387.56080025035</v>
      </c>
      <c r="AR2827" s="16">
        <f t="shared" si="358"/>
        <v>812.43919974964956</v>
      </c>
      <c r="AS2827" s="17">
        <f t="shared" si="352"/>
        <v>5.7214028151383774E-2</v>
      </c>
      <c r="AT2827" s="20">
        <v>14200</v>
      </c>
      <c r="AU2827" s="20">
        <v>13132.874135546341</v>
      </c>
      <c r="AV2827" s="20">
        <f t="shared" si="353"/>
        <v>1067.1258644536592</v>
      </c>
      <c r="AW2827" s="21">
        <f t="shared" si="359"/>
        <v>7.5149708764342196E-2</v>
      </c>
    </row>
    <row r="2828" spans="1:49" x14ac:dyDescent="0.25">
      <c r="A2828" t="s">
        <v>123</v>
      </c>
      <c r="B2828" t="s">
        <v>440</v>
      </c>
      <c r="C2828">
        <v>72427</v>
      </c>
      <c r="D2828">
        <v>2020</v>
      </c>
      <c r="E2828" t="s">
        <v>139</v>
      </c>
      <c r="F2828" t="s">
        <v>311</v>
      </c>
      <c r="G2828" t="s">
        <v>795</v>
      </c>
      <c r="I2828">
        <v>4</v>
      </c>
      <c r="J2828" t="s">
        <v>129</v>
      </c>
      <c r="K2828">
        <v>4</v>
      </c>
      <c r="L2828" t="s">
        <v>44</v>
      </c>
      <c r="M2828">
        <v>2</v>
      </c>
      <c r="N2828" t="s">
        <v>45</v>
      </c>
      <c r="O2828" t="s">
        <v>46</v>
      </c>
      <c r="P2828">
        <v>4</v>
      </c>
      <c r="Q2828" t="s">
        <v>118</v>
      </c>
      <c r="R2828" t="s">
        <v>48</v>
      </c>
      <c r="T2828" t="s">
        <v>49</v>
      </c>
      <c r="W2828" t="s">
        <v>120</v>
      </c>
      <c r="X2828" t="s">
        <v>74</v>
      </c>
      <c r="Z2828">
        <v>0</v>
      </c>
      <c r="AA2828" t="s">
        <v>75</v>
      </c>
      <c r="AB2828" t="s">
        <v>122</v>
      </c>
      <c r="AC2828">
        <v>45</v>
      </c>
      <c r="AD2828">
        <v>11</v>
      </c>
      <c r="AE2828">
        <v>4</v>
      </c>
      <c r="AF2828">
        <v>2025</v>
      </c>
      <c r="AG2828">
        <v>20251105</v>
      </c>
      <c r="AH2828" s="2">
        <v>17200</v>
      </c>
      <c r="AI2828" s="2">
        <v>13176.2744140625</v>
      </c>
      <c r="AJ2828" s="2">
        <f t="shared" si="354"/>
        <v>4023.7255859375</v>
      </c>
      <c r="AK2828" s="6">
        <f t="shared" si="355"/>
        <v>0.23393753406613371</v>
      </c>
      <c r="AL2828" s="12">
        <v>17200</v>
      </c>
      <c r="AM2828" s="12">
        <v>12515.8217478927</v>
      </c>
      <c r="AN2828" s="12">
        <f t="shared" si="356"/>
        <v>4684.1782521073001</v>
      </c>
      <c r="AO2828" s="13">
        <f t="shared" si="357"/>
        <v>0.27233594488995932</v>
      </c>
      <c r="AP2828" s="16">
        <v>17200</v>
      </c>
      <c r="AQ2828" s="16">
        <v>12123.36734669675</v>
      </c>
      <c r="AR2828" s="16">
        <f t="shared" si="358"/>
        <v>5076.6326533032498</v>
      </c>
      <c r="AS2828" s="17">
        <f t="shared" si="352"/>
        <v>0.29515306123856105</v>
      </c>
      <c r="AT2828" s="20">
        <v>17200</v>
      </c>
      <c r="AU2828" s="20">
        <v>13282.89622641509</v>
      </c>
      <c r="AV2828" s="20">
        <f t="shared" si="353"/>
        <v>3917.1037735849095</v>
      </c>
      <c r="AW2828" s="21">
        <f t="shared" si="359"/>
        <v>0.22773859148749473</v>
      </c>
    </row>
    <row r="2829" spans="1:49" x14ac:dyDescent="0.25">
      <c r="A2829" t="s">
        <v>77</v>
      </c>
      <c r="B2829" t="s">
        <v>818</v>
      </c>
      <c r="C2829">
        <v>144228</v>
      </c>
      <c r="D2829">
        <v>2018</v>
      </c>
      <c r="E2829" t="s">
        <v>114</v>
      </c>
      <c r="F2829" t="s">
        <v>834</v>
      </c>
      <c r="G2829" t="s">
        <v>1887</v>
      </c>
      <c r="I2829">
        <v>4</v>
      </c>
      <c r="J2829" t="s">
        <v>69</v>
      </c>
      <c r="K2829">
        <v>4</v>
      </c>
      <c r="L2829" t="s">
        <v>44</v>
      </c>
      <c r="M2829">
        <v>2</v>
      </c>
      <c r="N2829" t="s">
        <v>44</v>
      </c>
      <c r="O2829" t="s">
        <v>46</v>
      </c>
      <c r="Q2829" t="s">
        <v>60</v>
      </c>
      <c r="R2829" t="s">
        <v>81</v>
      </c>
      <c r="S2829">
        <v>184</v>
      </c>
      <c r="T2829" t="s">
        <v>49</v>
      </c>
      <c r="W2829" t="s">
        <v>134</v>
      </c>
      <c r="X2829" t="s">
        <v>121</v>
      </c>
      <c r="Y2829">
        <v>28050</v>
      </c>
      <c r="Z2829">
        <v>0</v>
      </c>
      <c r="AA2829" t="s">
        <v>75</v>
      </c>
      <c r="AB2829" t="s">
        <v>104</v>
      </c>
      <c r="AC2829">
        <v>45</v>
      </c>
      <c r="AD2829">
        <v>11</v>
      </c>
      <c r="AE2829">
        <v>4</v>
      </c>
      <c r="AF2829">
        <v>2025</v>
      </c>
      <c r="AG2829">
        <v>20251105</v>
      </c>
      <c r="AH2829" s="2">
        <v>6700</v>
      </c>
      <c r="AI2829" s="2">
        <v>5250.22900390625</v>
      </c>
      <c r="AJ2829" s="2">
        <f t="shared" si="354"/>
        <v>1449.77099609375</v>
      </c>
      <c r="AK2829" s="6">
        <f t="shared" si="355"/>
        <v>0.21638373076026118</v>
      </c>
      <c r="AL2829" s="12">
        <v>6700</v>
      </c>
      <c r="AM2829" s="12">
        <v>5058.904499461768</v>
      </c>
      <c r="AN2829" s="12">
        <f t="shared" si="356"/>
        <v>1641.095500538232</v>
      </c>
      <c r="AO2829" s="13">
        <f t="shared" si="357"/>
        <v>0.2449396269460048</v>
      </c>
      <c r="AP2829" s="16">
        <v>6700</v>
      </c>
      <c r="AQ2829" s="16">
        <v>5476.9950299148804</v>
      </c>
      <c r="AR2829" s="16">
        <f t="shared" si="358"/>
        <v>1223.0049700851196</v>
      </c>
      <c r="AS2829" s="17">
        <f t="shared" si="352"/>
        <v>0.18253805523658501</v>
      </c>
      <c r="AT2829" s="20">
        <v>6700</v>
      </c>
      <c r="AU2829" s="20">
        <v>5334.9649859943966</v>
      </c>
      <c r="AV2829" s="20">
        <f t="shared" si="353"/>
        <v>1365.0350140056034</v>
      </c>
      <c r="AW2829" s="21">
        <f t="shared" si="359"/>
        <v>0.20373656925456768</v>
      </c>
    </row>
    <row r="2830" spans="1:49" x14ac:dyDescent="0.25">
      <c r="A2830" t="s">
        <v>123</v>
      </c>
      <c r="B2830" t="s">
        <v>124</v>
      </c>
      <c r="C2830">
        <v>80925</v>
      </c>
      <c r="D2830">
        <v>2019</v>
      </c>
      <c r="E2830" t="s">
        <v>159</v>
      </c>
      <c r="F2830" t="s">
        <v>564</v>
      </c>
      <c r="G2830" t="s">
        <v>229</v>
      </c>
      <c r="I2830">
        <v>4</v>
      </c>
      <c r="J2830" t="s">
        <v>69</v>
      </c>
      <c r="K2830">
        <v>4</v>
      </c>
      <c r="L2830" t="s">
        <v>44</v>
      </c>
      <c r="M2830">
        <v>2</v>
      </c>
      <c r="N2830" t="s">
        <v>45</v>
      </c>
      <c r="O2830" t="s">
        <v>46</v>
      </c>
      <c r="P2830">
        <v>3</v>
      </c>
      <c r="Q2830" t="s">
        <v>118</v>
      </c>
      <c r="R2830" t="s">
        <v>48</v>
      </c>
      <c r="S2830">
        <v>158</v>
      </c>
      <c r="T2830" t="s">
        <v>49</v>
      </c>
      <c r="U2830" t="s">
        <v>50</v>
      </c>
      <c r="V2830" t="s">
        <v>707</v>
      </c>
      <c r="W2830" t="s">
        <v>52</v>
      </c>
      <c r="X2830" t="s">
        <v>74</v>
      </c>
      <c r="Y2830">
        <v>20250</v>
      </c>
      <c r="Z2830">
        <v>0</v>
      </c>
      <c r="AA2830" t="s">
        <v>75</v>
      </c>
      <c r="AB2830" t="s">
        <v>122</v>
      </c>
      <c r="AC2830">
        <v>45</v>
      </c>
      <c r="AD2830">
        <v>11</v>
      </c>
      <c r="AE2830">
        <v>4</v>
      </c>
      <c r="AF2830">
        <v>2025</v>
      </c>
      <c r="AG2830">
        <v>20251104</v>
      </c>
      <c r="AH2830" s="2">
        <v>8500</v>
      </c>
      <c r="AI2830" s="2">
        <v>10970.7138671875</v>
      </c>
      <c r="AJ2830" s="2">
        <f t="shared" si="354"/>
        <v>2470.7138671875</v>
      </c>
      <c r="AK2830" s="6">
        <f t="shared" si="355"/>
        <v>0.29067221966911766</v>
      </c>
      <c r="AL2830" s="12">
        <v>8500</v>
      </c>
      <c r="AM2830" s="12">
        <v>11351.28346087478</v>
      </c>
      <c r="AN2830" s="12">
        <f t="shared" si="356"/>
        <v>2851.2834608747798</v>
      </c>
      <c r="AO2830" s="13">
        <f t="shared" si="357"/>
        <v>0.33544511304409175</v>
      </c>
      <c r="AP2830" s="16">
        <v>8500</v>
      </c>
      <c r="AQ2830" s="16">
        <v>10347.09637448427</v>
      </c>
      <c r="AR2830" s="16">
        <f t="shared" si="358"/>
        <v>1847.0963744842702</v>
      </c>
      <c r="AS2830" s="17">
        <f t="shared" si="352"/>
        <v>0.21730545582167884</v>
      </c>
      <c r="AT2830" s="20">
        <v>8500</v>
      </c>
      <c r="AU2830" s="20">
        <v>10945.0822368421</v>
      </c>
      <c r="AV2830" s="20">
        <f t="shared" si="353"/>
        <v>2445.0822368420995</v>
      </c>
      <c r="AW2830" s="21">
        <f t="shared" si="359"/>
        <v>0.28765673374612938</v>
      </c>
    </row>
    <row r="2831" spans="1:49" x14ac:dyDescent="0.25">
      <c r="A2831" t="s">
        <v>38</v>
      </c>
      <c r="B2831" t="s">
        <v>56</v>
      </c>
      <c r="C2831">
        <v>128280</v>
      </c>
      <c r="D2831">
        <v>2020</v>
      </c>
      <c r="E2831" t="s">
        <v>66</v>
      </c>
      <c r="F2831" t="s">
        <v>769</v>
      </c>
      <c r="G2831" t="s">
        <v>269</v>
      </c>
      <c r="I2831">
        <v>4</v>
      </c>
      <c r="J2831" t="s">
        <v>69</v>
      </c>
      <c r="K2831">
        <v>4</v>
      </c>
      <c r="L2831" t="s">
        <v>44</v>
      </c>
      <c r="M2831">
        <v>2</v>
      </c>
      <c r="N2831" t="s">
        <v>45</v>
      </c>
      <c r="O2831" t="s">
        <v>46</v>
      </c>
      <c r="P2831">
        <v>4</v>
      </c>
      <c r="Q2831" t="s">
        <v>60</v>
      </c>
      <c r="R2831" t="s">
        <v>96</v>
      </c>
      <c r="S2831">
        <v>250</v>
      </c>
      <c r="T2831" t="s">
        <v>49</v>
      </c>
      <c r="U2831" t="s">
        <v>50</v>
      </c>
      <c r="V2831" t="s">
        <v>918</v>
      </c>
      <c r="W2831" t="s">
        <v>134</v>
      </c>
      <c r="X2831" t="s">
        <v>98</v>
      </c>
      <c r="Z2831">
        <v>0</v>
      </c>
      <c r="AA2831" t="s">
        <v>75</v>
      </c>
      <c r="AB2831" t="s">
        <v>83</v>
      </c>
      <c r="AC2831">
        <v>45</v>
      </c>
      <c r="AD2831">
        <v>11</v>
      </c>
      <c r="AE2831">
        <v>4</v>
      </c>
      <c r="AF2831">
        <v>2025</v>
      </c>
      <c r="AG2831">
        <v>20251104</v>
      </c>
      <c r="AH2831" s="2">
        <v>8600</v>
      </c>
      <c r="AI2831" s="2">
        <v>7998.53564453125</v>
      </c>
      <c r="AJ2831" s="2">
        <f t="shared" si="354"/>
        <v>601.46435546875</v>
      </c>
      <c r="AK2831" s="6">
        <f t="shared" si="355"/>
        <v>6.9937715752180232E-2</v>
      </c>
      <c r="AL2831" s="12">
        <v>8600</v>
      </c>
      <c r="AM2831" s="12">
        <v>7420.5370389454874</v>
      </c>
      <c r="AN2831" s="12">
        <f t="shared" si="356"/>
        <v>1179.4629610545126</v>
      </c>
      <c r="AO2831" s="13">
        <f t="shared" si="357"/>
        <v>0.13714685593657122</v>
      </c>
      <c r="AP2831" s="16">
        <v>8600</v>
      </c>
      <c r="AQ2831" s="16">
        <v>7998.3501464715546</v>
      </c>
      <c r="AR2831" s="16">
        <f t="shared" si="358"/>
        <v>601.64985352844542</v>
      </c>
      <c r="AS2831" s="17">
        <f t="shared" si="352"/>
        <v>6.9959285294005275E-2</v>
      </c>
      <c r="AT2831" s="20">
        <v>8600</v>
      </c>
      <c r="AU2831" s="20">
        <v>8190.5151515151529</v>
      </c>
      <c r="AV2831" s="20">
        <f t="shared" si="353"/>
        <v>409.48484848484713</v>
      </c>
      <c r="AW2831" s="21">
        <f t="shared" si="359"/>
        <v>4.7614517265679897E-2</v>
      </c>
    </row>
    <row r="2832" spans="1:49" x14ac:dyDescent="0.25">
      <c r="A2832" t="s">
        <v>38</v>
      </c>
      <c r="B2832" t="s">
        <v>39</v>
      </c>
      <c r="C2832">
        <v>88781</v>
      </c>
      <c r="D2832">
        <v>2017</v>
      </c>
      <c r="E2832" t="s">
        <v>286</v>
      </c>
      <c r="F2832" t="s">
        <v>902</v>
      </c>
      <c r="G2832" t="s">
        <v>1071</v>
      </c>
      <c r="I2832">
        <v>6</v>
      </c>
      <c r="J2832" t="s">
        <v>171</v>
      </c>
      <c r="K2832">
        <v>4</v>
      </c>
      <c r="L2832" t="s">
        <v>44</v>
      </c>
      <c r="M2832">
        <v>3.5</v>
      </c>
      <c r="N2832" t="s">
        <v>70</v>
      </c>
      <c r="O2832" t="s">
        <v>46</v>
      </c>
      <c r="Q2832" t="s">
        <v>60</v>
      </c>
      <c r="R2832" t="s">
        <v>48</v>
      </c>
      <c r="S2832">
        <v>310</v>
      </c>
      <c r="T2832" t="s">
        <v>173</v>
      </c>
      <c r="U2832" t="s">
        <v>72</v>
      </c>
      <c r="V2832" t="s">
        <v>289</v>
      </c>
      <c r="W2832" t="s">
        <v>103</v>
      </c>
      <c r="X2832" t="s">
        <v>74</v>
      </c>
      <c r="Y2832">
        <v>63195</v>
      </c>
      <c r="Z2832">
        <v>0</v>
      </c>
      <c r="AA2832" t="s">
        <v>75</v>
      </c>
      <c r="AB2832" t="s">
        <v>104</v>
      </c>
      <c r="AC2832">
        <v>45</v>
      </c>
      <c r="AD2832">
        <v>11</v>
      </c>
      <c r="AE2832">
        <v>4</v>
      </c>
      <c r="AF2832">
        <v>2025</v>
      </c>
      <c r="AG2832">
        <v>20251104</v>
      </c>
      <c r="AH2832" s="2">
        <v>15100</v>
      </c>
      <c r="AI2832" s="2">
        <v>16105.548828125</v>
      </c>
      <c r="AJ2832" s="2">
        <f t="shared" si="354"/>
        <v>1005.548828125</v>
      </c>
      <c r="AK2832" s="6">
        <f t="shared" si="355"/>
        <v>6.6592637624172182E-2</v>
      </c>
      <c r="AL2832" s="12">
        <v>15100</v>
      </c>
      <c r="AM2832" s="12">
        <v>15099.93398050147</v>
      </c>
      <c r="AN2832" s="12">
        <f t="shared" si="356"/>
        <v>6.6019498530295095E-2</v>
      </c>
      <c r="AO2832" s="13">
        <f t="shared" si="357"/>
        <v>4.3721522205493442E-6</v>
      </c>
      <c r="AP2832" s="16">
        <v>15100</v>
      </c>
      <c r="AQ2832" s="16">
        <v>14690.303229499699</v>
      </c>
      <c r="AR2832" s="16">
        <f t="shared" si="358"/>
        <v>409.69677050030077</v>
      </c>
      <c r="AS2832" s="17">
        <f t="shared" si="352"/>
        <v>2.713223645697356E-2</v>
      </c>
      <c r="AT2832" s="20">
        <v>15100</v>
      </c>
      <c r="AU2832" s="20">
        <v>16170.10554442218</v>
      </c>
      <c r="AV2832" s="20">
        <f t="shared" si="353"/>
        <v>1070.1055444221802</v>
      </c>
      <c r="AW2832" s="21">
        <f t="shared" si="359"/>
        <v>7.0867916849151003E-2</v>
      </c>
    </row>
    <row r="2833" spans="1:49" x14ac:dyDescent="0.25">
      <c r="A2833" t="s">
        <v>38</v>
      </c>
      <c r="B2833" t="s">
        <v>105</v>
      </c>
      <c r="C2833">
        <v>169207</v>
      </c>
      <c r="D2833">
        <v>2012</v>
      </c>
      <c r="E2833" t="s">
        <v>66</v>
      </c>
      <c r="F2833" t="s">
        <v>434</v>
      </c>
      <c r="H2833" t="s">
        <v>435</v>
      </c>
      <c r="I2833">
        <v>8</v>
      </c>
      <c r="J2833" t="s">
        <v>69</v>
      </c>
      <c r="K2833">
        <v>2</v>
      </c>
      <c r="L2833" t="s">
        <v>44</v>
      </c>
      <c r="M2833">
        <v>6.1999998092651367</v>
      </c>
      <c r="N2833" t="s">
        <v>70</v>
      </c>
      <c r="O2833" t="s">
        <v>46</v>
      </c>
      <c r="P2833">
        <v>2</v>
      </c>
      <c r="Q2833" t="s">
        <v>88</v>
      </c>
      <c r="R2833" t="s">
        <v>48</v>
      </c>
      <c r="S2833">
        <v>383</v>
      </c>
      <c r="T2833" t="s">
        <v>49</v>
      </c>
      <c r="U2833" t="s">
        <v>72</v>
      </c>
      <c r="W2833" t="s">
        <v>220</v>
      </c>
      <c r="X2833" t="s">
        <v>74</v>
      </c>
      <c r="Z2833">
        <v>0</v>
      </c>
      <c r="AA2833" t="s">
        <v>75</v>
      </c>
      <c r="AB2833" t="s">
        <v>91</v>
      </c>
      <c r="AC2833">
        <v>45</v>
      </c>
      <c r="AD2833">
        <v>11</v>
      </c>
      <c r="AE2833">
        <v>4</v>
      </c>
      <c r="AF2833">
        <v>2025</v>
      </c>
      <c r="AG2833">
        <v>20251104</v>
      </c>
      <c r="AH2833" s="2">
        <v>2750</v>
      </c>
      <c r="AI2833" s="2">
        <v>3360.068359375</v>
      </c>
      <c r="AJ2833" s="2">
        <f t="shared" si="354"/>
        <v>610.068359375</v>
      </c>
      <c r="AK2833" s="6">
        <f t="shared" si="355"/>
        <v>0.22184303977272726</v>
      </c>
      <c r="AL2833" s="12">
        <v>2750</v>
      </c>
      <c r="AM2833" s="12">
        <v>3203.810349871093</v>
      </c>
      <c r="AN2833" s="12">
        <f t="shared" si="356"/>
        <v>453.81034987109297</v>
      </c>
      <c r="AO2833" s="13">
        <f t="shared" si="357"/>
        <v>0.16502194540767018</v>
      </c>
      <c r="AP2833" s="16">
        <v>2750</v>
      </c>
      <c r="AQ2833" s="16">
        <v>3285.240186188626</v>
      </c>
      <c r="AR2833" s="16">
        <f t="shared" si="358"/>
        <v>535.24018618862601</v>
      </c>
      <c r="AS2833" s="17">
        <f t="shared" si="352"/>
        <v>0.19463279497768218</v>
      </c>
      <c r="AT2833" s="20">
        <v>2750</v>
      </c>
      <c r="AU2833" s="20">
        <v>3457.6022304832709</v>
      </c>
      <c r="AV2833" s="20">
        <f t="shared" si="353"/>
        <v>707.60223048327089</v>
      </c>
      <c r="AW2833" s="21">
        <f t="shared" si="359"/>
        <v>0.25730990199391668</v>
      </c>
    </row>
    <row r="2834" spans="1:49" x14ac:dyDescent="0.25">
      <c r="A2834" t="s">
        <v>77</v>
      </c>
      <c r="B2834" t="s">
        <v>811</v>
      </c>
      <c r="C2834">
        <v>45813</v>
      </c>
      <c r="D2834">
        <v>2023</v>
      </c>
      <c r="E2834" t="s">
        <v>139</v>
      </c>
      <c r="F2834" t="s">
        <v>264</v>
      </c>
      <c r="G2834" t="s">
        <v>180</v>
      </c>
      <c r="I2834">
        <v>4</v>
      </c>
      <c r="J2834" t="s">
        <v>59</v>
      </c>
      <c r="K2834">
        <v>4</v>
      </c>
      <c r="L2834" t="s">
        <v>44</v>
      </c>
      <c r="M2834">
        <v>2</v>
      </c>
      <c r="N2834" t="s">
        <v>45</v>
      </c>
      <c r="O2834" t="s">
        <v>46</v>
      </c>
      <c r="P2834">
        <v>5</v>
      </c>
      <c r="Q2834" t="s">
        <v>118</v>
      </c>
      <c r="R2834" t="s">
        <v>48</v>
      </c>
      <c r="T2834" t="s">
        <v>49</v>
      </c>
      <c r="U2834" t="s">
        <v>50</v>
      </c>
      <c r="W2834" t="s">
        <v>62</v>
      </c>
      <c r="X2834" t="s">
        <v>121</v>
      </c>
      <c r="Z2834">
        <v>0</v>
      </c>
      <c r="AA2834" t="s">
        <v>75</v>
      </c>
      <c r="AB2834" t="s">
        <v>122</v>
      </c>
      <c r="AC2834">
        <v>45</v>
      </c>
      <c r="AD2834">
        <v>11</v>
      </c>
      <c r="AE2834">
        <v>4</v>
      </c>
      <c r="AF2834">
        <v>2025</v>
      </c>
      <c r="AG2834">
        <v>20251105</v>
      </c>
      <c r="AH2834" s="2">
        <v>14400</v>
      </c>
      <c r="AI2834" s="2">
        <v>13918.31640625</v>
      </c>
      <c r="AJ2834" s="2">
        <f t="shared" si="354"/>
        <v>481.68359375</v>
      </c>
      <c r="AK2834" s="6">
        <f t="shared" si="355"/>
        <v>3.3450249565972222E-2</v>
      </c>
      <c r="AL2834" s="12">
        <v>14400</v>
      </c>
      <c r="AM2834" s="12">
        <v>13312.64454040993</v>
      </c>
      <c r="AN2834" s="12">
        <f t="shared" si="356"/>
        <v>1087.3554595900696</v>
      </c>
      <c r="AO2834" s="13">
        <f t="shared" si="357"/>
        <v>7.5510795804865943E-2</v>
      </c>
      <c r="AP2834" s="16">
        <v>14400</v>
      </c>
      <c r="AQ2834" s="16">
        <v>14552.30164585493</v>
      </c>
      <c r="AR2834" s="16">
        <f t="shared" si="358"/>
        <v>152.30164585493003</v>
      </c>
      <c r="AS2834" s="17">
        <f t="shared" si="352"/>
        <v>1.0576503184370142E-2</v>
      </c>
      <c r="AT2834" s="20">
        <v>14400</v>
      </c>
      <c r="AU2834" s="20">
        <v>14063.153010858839</v>
      </c>
      <c r="AV2834" s="20">
        <f t="shared" si="353"/>
        <v>336.84698914116052</v>
      </c>
      <c r="AW2834" s="21">
        <f t="shared" si="359"/>
        <v>2.3392152023691704E-2</v>
      </c>
    </row>
    <row r="2835" spans="1:49" x14ac:dyDescent="0.25">
      <c r="A2835" t="s">
        <v>77</v>
      </c>
      <c r="B2835" t="s">
        <v>285</v>
      </c>
      <c r="C2835">
        <v>47656</v>
      </c>
      <c r="D2835">
        <v>2021</v>
      </c>
      <c r="E2835" t="s">
        <v>155</v>
      </c>
      <c r="F2835" t="s">
        <v>482</v>
      </c>
      <c r="G2835" t="s">
        <v>1640</v>
      </c>
      <c r="I2835">
        <v>4</v>
      </c>
      <c r="J2835" t="s">
        <v>117</v>
      </c>
      <c r="K2835">
        <v>4</v>
      </c>
      <c r="L2835" t="s">
        <v>44</v>
      </c>
      <c r="M2835">
        <v>2.5</v>
      </c>
      <c r="N2835" t="s">
        <v>44</v>
      </c>
      <c r="O2835" t="s">
        <v>46</v>
      </c>
      <c r="Q2835" t="s">
        <v>60</v>
      </c>
      <c r="R2835" t="s">
        <v>89</v>
      </c>
      <c r="S2835">
        <v>281</v>
      </c>
      <c r="T2835" t="s">
        <v>49</v>
      </c>
      <c r="V2835" t="s">
        <v>1641</v>
      </c>
      <c r="W2835" t="s">
        <v>134</v>
      </c>
      <c r="X2835" t="s">
        <v>74</v>
      </c>
      <c r="Z2835">
        <v>0</v>
      </c>
      <c r="AA2835" t="s">
        <v>75</v>
      </c>
      <c r="AB2835" t="s">
        <v>83</v>
      </c>
      <c r="AC2835">
        <v>45</v>
      </c>
      <c r="AD2835">
        <v>11</v>
      </c>
      <c r="AE2835">
        <v>4</v>
      </c>
      <c r="AF2835">
        <v>2025</v>
      </c>
      <c r="AG2835">
        <v>20251103</v>
      </c>
      <c r="AH2835" s="2">
        <v>23600</v>
      </c>
      <c r="AI2835" s="2">
        <v>24209.912109375</v>
      </c>
      <c r="AJ2835" s="2">
        <f t="shared" si="354"/>
        <v>609.912109375</v>
      </c>
      <c r="AK2835" s="6">
        <f t="shared" si="355"/>
        <v>2.5843733448093219E-2</v>
      </c>
      <c r="AL2835" s="12">
        <v>23600</v>
      </c>
      <c r="AM2835" s="12">
        <v>22461.48489513528</v>
      </c>
      <c r="AN2835" s="12">
        <f t="shared" si="356"/>
        <v>1138.5151048647203</v>
      </c>
      <c r="AO2835" s="13">
        <f t="shared" si="357"/>
        <v>4.8242165460369503E-2</v>
      </c>
      <c r="AP2835" s="16">
        <v>23600</v>
      </c>
      <c r="AQ2835" s="16">
        <v>24081.896523210798</v>
      </c>
      <c r="AR2835" s="16">
        <f t="shared" si="358"/>
        <v>481.89652321079848</v>
      </c>
      <c r="AS2835" s="17">
        <f t="shared" si="352"/>
        <v>2.0419344203847393E-2</v>
      </c>
      <c r="AT2835" s="20">
        <v>23600</v>
      </c>
      <c r="AU2835" s="20">
        <v>24118.291618828931</v>
      </c>
      <c r="AV2835" s="20">
        <f t="shared" si="353"/>
        <v>518.29161882893095</v>
      </c>
      <c r="AW2835" s="21">
        <f t="shared" si="359"/>
        <v>2.1961509272412329E-2</v>
      </c>
    </row>
    <row r="2836" spans="1:49" x14ac:dyDescent="0.25">
      <c r="A2836" t="s">
        <v>109</v>
      </c>
      <c r="B2836" t="s">
        <v>317</v>
      </c>
      <c r="C2836">
        <v>115472</v>
      </c>
      <c r="D2836">
        <v>2019</v>
      </c>
      <c r="E2836" t="s">
        <v>93</v>
      </c>
      <c r="F2836" t="s">
        <v>94</v>
      </c>
      <c r="G2836" t="s">
        <v>1405</v>
      </c>
      <c r="I2836">
        <v>4</v>
      </c>
      <c r="J2836" t="s">
        <v>59</v>
      </c>
      <c r="K2836">
        <v>4</v>
      </c>
      <c r="L2836" t="s">
        <v>44</v>
      </c>
      <c r="M2836">
        <v>2</v>
      </c>
      <c r="N2836" t="s">
        <v>45</v>
      </c>
      <c r="O2836" t="s">
        <v>46</v>
      </c>
      <c r="P2836">
        <v>4</v>
      </c>
      <c r="Q2836" t="s">
        <v>60</v>
      </c>
      <c r="R2836" t="s">
        <v>96</v>
      </c>
      <c r="T2836" t="s">
        <v>49</v>
      </c>
      <c r="U2836" t="s">
        <v>50</v>
      </c>
      <c r="V2836" t="s">
        <v>814</v>
      </c>
      <c r="W2836" t="s">
        <v>62</v>
      </c>
      <c r="X2836" t="s">
        <v>121</v>
      </c>
      <c r="Y2836">
        <v>28395</v>
      </c>
      <c r="Z2836">
        <v>0</v>
      </c>
      <c r="AA2836" t="s">
        <v>75</v>
      </c>
      <c r="AB2836" t="s">
        <v>83</v>
      </c>
      <c r="AC2836">
        <v>45</v>
      </c>
      <c r="AD2836">
        <v>11</v>
      </c>
      <c r="AE2836">
        <v>4</v>
      </c>
      <c r="AF2836">
        <v>2025</v>
      </c>
      <c r="AG2836">
        <v>20251105</v>
      </c>
      <c r="AH2836" s="2">
        <v>7900</v>
      </c>
      <c r="AI2836" s="2">
        <v>7646.564453125</v>
      </c>
      <c r="AJ2836" s="2">
        <f t="shared" si="354"/>
        <v>253.435546875</v>
      </c>
      <c r="AK2836" s="6">
        <f t="shared" si="355"/>
        <v>3.2080448971518988E-2</v>
      </c>
      <c r="AL2836" s="12">
        <v>7900</v>
      </c>
      <c r="AM2836" s="12">
        <v>7376.026394019178</v>
      </c>
      <c r="AN2836" s="12">
        <f t="shared" si="356"/>
        <v>523.97360598082196</v>
      </c>
      <c r="AO2836" s="13">
        <f t="shared" si="357"/>
        <v>6.6325772908964811E-2</v>
      </c>
      <c r="AP2836" s="16">
        <v>7900</v>
      </c>
      <c r="AQ2836" s="16">
        <v>7335.3035626603069</v>
      </c>
      <c r="AR2836" s="16">
        <f t="shared" si="358"/>
        <v>564.69643733969315</v>
      </c>
      <c r="AS2836" s="17">
        <f t="shared" si="352"/>
        <v>7.1480561688568756E-2</v>
      </c>
      <c r="AT2836" s="20">
        <v>7900</v>
      </c>
      <c r="AU2836" s="20">
        <v>7760.2659574468089</v>
      </c>
      <c r="AV2836" s="20">
        <f t="shared" si="353"/>
        <v>139.7340425531911</v>
      </c>
      <c r="AW2836" s="21">
        <f t="shared" si="359"/>
        <v>1.7687853487745708E-2</v>
      </c>
    </row>
    <row r="2837" spans="1:49" x14ac:dyDescent="0.25">
      <c r="A2837" t="s">
        <v>77</v>
      </c>
      <c r="B2837" t="s">
        <v>456</v>
      </c>
      <c r="C2837">
        <v>186956</v>
      </c>
      <c r="D2837">
        <v>2013</v>
      </c>
      <c r="E2837" t="s">
        <v>40</v>
      </c>
      <c r="F2837" t="s">
        <v>223</v>
      </c>
      <c r="G2837" t="s">
        <v>486</v>
      </c>
      <c r="H2837" t="s">
        <v>224</v>
      </c>
      <c r="I2837">
        <v>4</v>
      </c>
      <c r="J2837" t="s">
        <v>117</v>
      </c>
      <c r="K2837">
        <v>4</v>
      </c>
      <c r="L2837" t="s">
        <v>44</v>
      </c>
      <c r="M2837">
        <v>2.5</v>
      </c>
      <c r="N2837" t="s">
        <v>44</v>
      </c>
      <c r="Q2837" t="s">
        <v>60</v>
      </c>
      <c r="R2837" t="s">
        <v>89</v>
      </c>
      <c r="S2837">
        <v>176</v>
      </c>
      <c r="T2837" t="s">
        <v>49</v>
      </c>
      <c r="U2837" t="s">
        <v>50</v>
      </c>
      <c r="V2837" t="s">
        <v>225</v>
      </c>
      <c r="W2837" t="s">
        <v>62</v>
      </c>
      <c r="X2837" t="s">
        <v>98</v>
      </c>
      <c r="Z2837">
        <v>0</v>
      </c>
      <c r="AA2837" t="s">
        <v>75</v>
      </c>
      <c r="AB2837" t="s">
        <v>83</v>
      </c>
      <c r="AC2837">
        <v>45</v>
      </c>
      <c r="AD2837">
        <v>11</v>
      </c>
      <c r="AE2837">
        <v>4</v>
      </c>
      <c r="AF2837">
        <v>2025</v>
      </c>
      <c r="AG2837">
        <v>20251105</v>
      </c>
      <c r="AH2837" s="2">
        <v>4100</v>
      </c>
      <c r="AI2837" s="2">
        <v>5267.5703125</v>
      </c>
      <c r="AJ2837" s="2">
        <f t="shared" si="354"/>
        <v>1167.5703125</v>
      </c>
      <c r="AK2837" s="6">
        <f t="shared" si="355"/>
        <v>0.28477324695121953</v>
      </c>
      <c r="AL2837" s="12">
        <v>4100</v>
      </c>
      <c r="AM2837" s="12">
        <v>4740.7956171390642</v>
      </c>
      <c r="AN2837" s="12">
        <f t="shared" si="356"/>
        <v>640.79561713906423</v>
      </c>
      <c r="AO2837" s="13">
        <f t="shared" si="357"/>
        <v>0.15629161393635713</v>
      </c>
      <c r="AP2837" s="16">
        <v>4100</v>
      </c>
      <c r="AQ2837" s="16">
        <v>4959.6917487748105</v>
      </c>
      <c r="AR2837" s="16">
        <f t="shared" si="358"/>
        <v>859.69174877481055</v>
      </c>
      <c r="AS2837" s="17">
        <f t="shared" si="352"/>
        <v>0.20968091433531966</v>
      </c>
      <c r="AT2837" s="20">
        <v>4100</v>
      </c>
      <c r="AU2837" s="20">
        <v>5470.5776173285194</v>
      </c>
      <c r="AV2837" s="20">
        <f t="shared" si="353"/>
        <v>1370.5776173285194</v>
      </c>
      <c r="AW2837" s="21">
        <f t="shared" si="359"/>
        <v>0.33428722373866326</v>
      </c>
    </row>
    <row r="2838" spans="1:49" x14ac:dyDescent="0.25">
      <c r="A2838" t="s">
        <v>123</v>
      </c>
      <c r="B2838" t="s">
        <v>440</v>
      </c>
      <c r="C2838">
        <v>17566</v>
      </c>
      <c r="D2838">
        <v>2024</v>
      </c>
      <c r="E2838" t="s">
        <v>93</v>
      </c>
      <c r="F2838" t="s">
        <v>152</v>
      </c>
      <c r="G2838" t="s">
        <v>153</v>
      </c>
      <c r="H2838" t="s">
        <v>85</v>
      </c>
      <c r="I2838">
        <v>8</v>
      </c>
      <c r="J2838" t="s">
        <v>69</v>
      </c>
      <c r="K2838">
        <v>2</v>
      </c>
      <c r="L2838" t="s">
        <v>44</v>
      </c>
      <c r="M2838">
        <v>5.3000001907348633</v>
      </c>
      <c r="N2838" t="s">
        <v>70</v>
      </c>
      <c r="O2838" t="s">
        <v>46</v>
      </c>
      <c r="P2838">
        <v>5</v>
      </c>
      <c r="Q2838" t="s">
        <v>88</v>
      </c>
      <c r="R2838" t="s">
        <v>48</v>
      </c>
      <c r="T2838" t="s">
        <v>49</v>
      </c>
      <c r="V2838" t="s">
        <v>154</v>
      </c>
      <c r="W2838" t="s">
        <v>90</v>
      </c>
      <c r="X2838" t="s">
        <v>121</v>
      </c>
      <c r="Z2838">
        <v>0</v>
      </c>
      <c r="AA2838" t="s">
        <v>75</v>
      </c>
      <c r="AB2838" t="s">
        <v>91</v>
      </c>
      <c r="AC2838">
        <v>45</v>
      </c>
      <c r="AD2838">
        <v>11</v>
      </c>
      <c r="AE2838">
        <v>4</v>
      </c>
      <c r="AF2838">
        <v>2025</v>
      </c>
      <c r="AG2838">
        <v>20251105</v>
      </c>
      <c r="AH2838" s="2">
        <v>22400</v>
      </c>
      <c r="AI2838" s="2">
        <v>28575.412109375</v>
      </c>
      <c r="AJ2838" s="2">
        <f t="shared" si="354"/>
        <v>6175.412109375</v>
      </c>
      <c r="AK2838" s="6">
        <f t="shared" si="355"/>
        <v>0.27568804059709823</v>
      </c>
      <c r="AL2838" s="12">
        <v>22400</v>
      </c>
      <c r="AM2838" s="12">
        <v>27676.699610661759</v>
      </c>
      <c r="AN2838" s="12">
        <f t="shared" si="356"/>
        <v>5276.6996106617589</v>
      </c>
      <c r="AO2838" s="13">
        <f t="shared" si="357"/>
        <v>0.2355669469045428</v>
      </c>
      <c r="AP2838" s="16">
        <v>22400</v>
      </c>
      <c r="AQ2838" s="16">
        <v>28478.216832826769</v>
      </c>
      <c r="AR2838" s="16">
        <f t="shared" si="358"/>
        <v>6078.216832826769</v>
      </c>
      <c r="AS2838" s="17">
        <f t="shared" si="352"/>
        <v>0.27134896575119505</v>
      </c>
      <c r="AT2838" s="20">
        <v>22400</v>
      </c>
      <c r="AU2838" s="20">
        <v>27792.45125786163</v>
      </c>
      <c r="AV2838" s="20">
        <f t="shared" si="353"/>
        <v>5392.4512578616304</v>
      </c>
      <c r="AW2838" s="21">
        <f t="shared" si="359"/>
        <v>0.24073443115453708</v>
      </c>
    </row>
    <row r="2839" spans="1:49" x14ac:dyDescent="0.25">
      <c r="A2839" t="s">
        <v>38</v>
      </c>
      <c r="B2839" t="s">
        <v>92</v>
      </c>
      <c r="C2839">
        <v>62388</v>
      </c>
      <c r="D2839">
        <v>2017</v>
      </c>
      <c r="E2839" t="s">
        <v>135</v>
      </c>
      <c r="F2839" t="s">
        <v>568</v>
      </c>
      <c r="G2839" t="s">
        <v>725</v>
      </c>
      <c r="H2839" t="s">
        <v>570</v>
      </c>
      <c r="I2839">
        <v>6</v>
      </c>
      <c r="J2839" t="s">
        <v>101</v>
      </c>
      <c r="K2839">
        <v>4</v>
      </c>
      <c r="L2839" t="s">
        <v>44</v>
      </c>
      <c r="M2839">
        <v>3.5999999046325679</v>
      </c>
      <c r="N2839" t="s">
        <v>87</v>
      </c>
      <c r="O2839" t="s">
        <v>46</v>
      </c>
      <c r="P2839">
        <v>4</v>
      </c>
      <c r="Q2839" t="s">
        <v>60</v>
      </c>
      <c r="R2839" t="s">
        <v>89</v>
      </c>
      <c r="S2839">
        <v>285</v>
      </c>
      <c r="T2839" t="s">
        <v>49</v>
      </c>
      <c r="U2839" t="s">
        <v>72</v>
      </c>
      <c r="W2839" t="s">
        <v>134</v>
      </c>
      <c r="X2839" t="s">
        <v>74</v>
      </c>
      <c r="Y2839">
        <v>27895</v>
      </c>
      <c r="Z2839">
        <v>0</v>
      </c>
      <c r="AA2839" t="s">
        <v>75</v>
      </c>
      <c r="AB2839" t="s">
        <v>83</v>
      </c>
      <c r="AC2839">
        <v>45</v>
      </c>
      <c r="AD2839">
        <v>11</v>
      </c>
      <c r="AE2839">
        <v>4</v>
      </c>
      <c r="AF2839">
        <v>2025</v>
      </c>
      <c r="AG2839">
        <v>20251104</v>
      </c>
      <c r="AH2839" s="2">
        <v>15750</v>
      </c>
      <c r="AI2839" s="2">
        <v>17789.517578125</v>
      </c>
      <c r="AJ2839" s="2">
        <f t="shared" si="354"/>
        <v>2039.517578125</v>
      </c>
      <c r="AK2839" s="6">
        <f t="shared" si="355"/>
        <v>0.12949317956349207</v>
      </c>
      <c r="AL2839" s="12">
        <v>15750</v>
      </c>
      <c r="AM2839" s="12">
        <v>18327.749638075711</v>
      </c>
      <c r="AN2839" s="12">
        <f t="shared" si="356"/>
        <v>2577.7496380757111</v>
      </c>
      <c r="AO2839" s="13">
        <f t="shared" si="357"/>
        <v>0.16366664368734674</v>
      </c>
      <c r="AP2839" s="16">
        <v>15750</v>
      </c>
      <c r="AQ2839" s="16">
        <v>16278.25037524075</v>
      </c>
      <c r="AR2839" s="16">
        <f t="shared" si="358"/>
        <v>528.25037524075015</v>
      </c>
      <c r="AS2839" s="17">
        <f t="shared" si="352"/>
        <v>3.3539706364492071E-2</v>
      </c>
      <c r="AT2839" s="20">
        <v>15750</v>
      </c>
      <c r="AU2839" s="20">
        <v>17516.860108303241</v>
      </c>
      <c r="AV2839" s="20">
        <f t="shared" si="353"/>
        <v>1766.8601083032408</v>
      </c>
      <c r="AW2839" s="21">
        <f t="shared" si="359"/>
        <v>0.11218159417798354</v>
      </c>
    </row>
    <row r="2840" spans="1:49" x14ac:dyDescent="0.25">
      <c r="A2840" t="s">
        <v>123</v>
      </c>
      <c r="B2840" t="s">
        <v>124</v>
      </c>
      <c r="C2840">
        <v>325787</v>
      </c>
      <c r="D2840">
        <v>2003</v>
      </c>
      <c r="E2840" t="s">
        <v>2038</v>
      </c>
      <c r="F2840" t="s">
        <v>840</v>
      </c>
      <c r="H2840" t="s">
        <v>293</v>
      </c>
      <c r="I2840">
        <v>5</v>
      </c>
      <c r="J2840" t="s">
        <v>69</v>
      </c>
      <c r="K2840">
        <v>3</v>
      </c>
      <c r="L2840" t="s">
        <v>44</v>
      </c>
      <c r="M2840">
        <v>2.7000000476837158</v>
      </c>
      <c r="N2840" t="s">
        <v>70</v>
      </c>
      <c r="Q2840" t="s">
        <v>71</v>
      </c>
      <c r="R2840" t="s">
        <v>48</v>
      </c>
      <c r="T2840" t="s">
        <v>219</v>
      </c>
      <c r="U2840" t="s">
        <v>50</v>
      </c>
      <c r="V2840" t="s">
        <v>2039</v>
      </c>
      <c r="W2840" t="s">
        <v>73</v>
      </c>
      <c r="X2840" t="s">
        <v>131</v>
      </c>
      <c r="Z2840">
        <v>0</v>
      </c>
      <c r="AA2840" t="s">
        <v>75</v>
      </c>
      <c r="AB2840" t="s">
        <v>76</v>
      </c>
      <c r="AC2840">
        <v>45</v>
      </c>
      <c r="AD2840">
        <v>11</v>
      </c>
      <c r="AE2840">
        <v>4</v>
      </c>
      <c r="AF2840">
        <v>2025</v>
      </c>
      <c r="AG2840">
        <v>20251104</v>
      </c>
      <c r="AH2840" s="2">
        <v>1100</v>
      </c>
      <c r="AI2840" s="2">
        <v>1300.154418945312</v>
      </c>
      <c r="AJ2840" s="2">
        <f t="shared" si="354"/>
        <v>200.15441894531205</v>
      </c>
      <c r="AK2840" s="6">
        <f t="shared" si="355"/>
        <v>0.18195856267755642</v>
      </c>
      <c r="AL2840" s="12">
        <v>1100</v>
      </c>
      <c r="AM2840" s="12">
        <v>1489.6243119586611</v>
      </c>
      <c r="AN2840" s="12">
        <f t="shared" si="356"/>
        <v>389.62431195866111</v>
      </c>
      <c r="AO2840" s="13">
        <f t="shared" si="357"/>
        <v>0.35420391996241918</v>
      </c>
      <c r="AP2840" s="16">
        <v>1100</v>
      </c>
      <c r="AQ2840" s="16">
        <v>1518.5196296279789</v>
      </c>
      <c r="AR2840" s="16">
        <f t="shared" si="358"/>
        <v>418.51962962797893</v>
      </c>
      <c r="AS2840" s="17">
        <f t="shared" si="352"/>
        <v>0.38047239057088994</v>
      </c>
      <c r="AT2840" s="20">
        <v>1100</v>
      </c>
      <c r="AU2840" s="20">
        <v>1305.327044025157</v>
      </c>
      <c r="AV2840" s="20">
        <f t="shared" si="353"/>
        <v>205.32704402515697</v>
      </c>
      <c r="AW2840" s="21">
        <f t="shared" si="359"/>
        <v>0.18666094911377906</v>
      </c>
    </row>
    <row r="2841" spans="1:49" x14ac:dyDescent="0.25">
      <c r="A2841" t="s">
        <v>77</v>
      </c>
      <c r="B2841" t="s">
        <v>177</v>
      </c>
      <c r="C2841">
        <v>10299</v>
      </c>
      <c r="D2841">
        <v>2024</v>
      </c>
      <c r="E2841" t="s">
        <v>159</v>
      </c>
      <c r="F2841" t="s">
        <v>1111</v>
      </c>
      <c r="G2841" t="s">
        <v>418</v>
      </c>
      <c r="I2841">
        <v>6</v>
      </c>
      <c r="J2841" t="s">
        <v>59</v>
      </c>
      <c r="K2841">
        <v>4</v>
      </c>
      <c r="L2841" t="s">
        <v>44</v>
      </c>
      <c r="M2841">
        <v>3.5</v>
      </c>
      <c r="N2841" t="s">
        <v>44</v>
      </c>
      <c r="O2841" t="s">
        <v>46</v>
      </c>
      <c r="Q2841" t="s">
        <v>88</v>
      </c>
      <c r="R2841" t="s">
        <v>89</v>
      </c>
      <c r="S2841">
        <v>280</v>
      </c>
      <c r="T2841" t="s">
        <v>49</v>
      </c>
      <c r="U2841" t="s">
        <v>72</v>
      </c>
      <c r="V2841" t="s">
        <v>382</v>
      </c>
      <c r="W2841" t="s">
        <v>90</v>
      </c>
      <c r="X2841" t="s">
        <v>74</v>
      </c>
      <c r="Z2841">
        <v>0</v>
      </c>
      <c r="AA2841" t="s">
        <v>75</v>
      </c>
      <c r="AB2841" t="s">
        <v>91</v>
      </c>
      <c r="AC2841">
        <v>45</v>
      </c>
      <c r="AD2841">
        <v>11</v>
      </c>
      <c r="AE2841">
        <v>4</v>
      </c>
      <c r="AF2841">
        <v>2025</v>
      </c>
      <c r="AG2841">
        <v>20251104</v>
      </c>
      <c r="AH2841" s="2">
        <v>30500</v>
      </c>
      <c r="AI2841" s="2">
        <v>34207.62890625</v>
      </c>
      <c r="AJ2841" s="2">
        <f t="shared" si="354"/>
        <v>3707.62890625</v>
      </c>
      <c r="AK2841" s="6">
        <f t="shared" si="355"/>
        <v>0.12156160348360656</v>
      </c>
      <c r="AL2841" s="12">
        <v>30500</v>
      </c>
      <c r="AM2841" s="12">
        <v>32697.04196839892</v>
      </c>
      <c r="AN2841" s="12">
        <f t="shared" si="356"/>
        <v>2197.0419683989203</v>
      </c>
      <c r="AO2841" s="13">
        <f t="shared" si="357"/>
        <v>7.203416289832526E-2</v>
      </c>
      <c r="AP2841" s="16">
        <v>30500</v>
      </c>
      <c r="AQ2841" s="16">
        <v>34096.583854218246</v>
      </c>
      <c r="AR2841" s="16">
        <f t="shared" si="358"/>
        <v>3596.5838542182464</v>
      </c>
      <c r="AS2841" s="17">
        <f t="shared" si="352"/>
        <v>0.11792078210551628</v>
      </c>
      <c r="AT2841" s="20">
        <v>30500</v>
      </c>
      <c r="AU2841" s="20">
        <v>33530.082089552241</v>
      </c>
      <c r="AV2841" s="20">
        <f t="shared" si="353"/>
        <v>3030.0820895522411</v>
      </c>
      <c r="AW2841" s="21">
        <f t="shared" si="359"/>
        <v>9.9346953755811179E-2</v>
      </c>
    </row>
    <row r="2842" spans="1:49" x14ac:dyDescent="0.25">
      <c r="A2842" t="s">
        <v>123</v>
      </c>
      <c r="B2842" t="s">
        <v>290</v>
      </c>
      <c r="C2842">
        <v>312199</v>
      </c>
      <c r="D2842">
        <v>2004</v>
      </c>
      <c r="E2842" t="s">
        <v>139</v>
      </c>
      <c r="F2842" t="s">
        <v>511</v>
      </c>
      <c r="I2842">
        <v>8</v>
      </c>
      <c r="J2842" t="s">
        <v>59</v>
      </c>
      <c r="K2842">
        <v>4</v>
      </c>
      <c r="L2842" t="s">
        <v>44</v>
      </c>
      <c r="M2842">
        <v>5.5999999046325684</v>
      </c>
      <c r="N2842" t="s">
        <v>87</v>
      </c>
      <c r="Q2842" t="s">
        <v>88</v>
      </c>
      <c r="R2842" t="s">
        <v>89</v>
      </c>
      <c r="T2842" t="s">
        <v>49</v>
      </c>
      <c r="U2842" t="s">
        <v>72</v>
      </c>
      <c r="V2842" t="s">
        <v>1305</v>
      </c>
      <c r="W2842" t="s">
        <v>90</v>
      </c>
      <c r="X2842" t="s">
        <v>74</v>
      </c>
      <c r="Z2842">
        <v>0</v>
      </c>
      <c r="AA2842" t="s">
        <v>75</v>
      </c>
      <c r="AB2842" t="s">
        <v>91</v>
      </c>
      <c r="AC2842">
        <v>45</v>
      </c>
      <c r="AD2842">
        <v>11</v>
      </c>
      <c r="AE2842">
        <v>4</v>
      </c>
      <c r="AF2842">
        <v>2025</v>
      </c>
      <c r="AG2842">
        <v>20251104</v>
      </c>
      <c r="AH2842" s="2">
        <v>1600</v>
      </c>
      <c r="AI2842" s="2">
        <v>1446.021606445312</v>
      </c>
      <c r="AJ2842" s="2">
        <f t="shared" si="354"/>
        <v>153.97839355468795</v>
      </c>
      <c r="AK2842" s="6">
        <f t="shared" si="355"/>
        <v>9.6236495971679978E-2</v>
      </c>
      <c r="AL2842" s="12">
        <v>1600</v>
      </c>
      <c r="AM2842" s="12">
        <v>1448.211178409284</v>
      </c>
      <c r="AN2842" s="12">
        <f t="shared" si="356"/>
        <v>151.788821590716</v>
      </c>
      <c r="AO2842" s="13">
        <f t="shared" si="357"/>
        <v>9.4868013494197503E-2</v>
      </c>
      <c r="AP2842" s="16">
        <v>1600</v>
      </c>
      <c r="AQ2842" s="16">
        <v>1671.815759644232</v>
      </c>
      <c r="AR2842" s="16">
        <f t="shared" si="358"/>
        <v>71.815759644232003</v>
      </c>
      <c r="AS2842" s="17">
        <f t="shared" si="352"/>
        <v>4.4884849777645001E-2</v>
      </c>
      <c r="AT2842" s="20">
        <v>1600</v>
      </c>
      <c r="AU2842" s="20">
        <v>1449.8324727481361</v>
      </c>
      <c r="AV2842" s="20">
        <f t="shared" si="353"/>
        <v>150.16752725186393</v>
      </c>
      <c r="AW2842" s="21">
        <f t="shared" si="359"/>
        <v>9.3854704532414956E-2</v>
      </c>
    </row>
    <row r="2843" spans="1:49" x14ac:dyDescent="0.25">
      <c r="A2843" t="s">
        <v>123</v>
      </c>
      <c r="B2843" t="s">
        <v>290</v>
      </c>
      <c r="C2843">
        <v>29457</v>
      </c>
      <c r="D2843">
        <v>2024</v>
      </c>
      <c r="E2843" t="s">
        <v>159</v>
      </c>
      <c r="F2843" t="s">
        <v>236</v>
      </c>
      <c r="G2843" t="s">
        <v>229</v>
      </c>
      <c r="I2843">
        <v>4</v>
      </c>
      <c r="J2843" t="s">
        <v>43</v>
      </c>
      <c r="K2843">
        <v>4</v>
      </c>
      <c r="L2843" t="s">
        <v>44</v>
      </c>
      <c r="M2843">
        <v>1.5</v>
      </c>
      <c r="N2843" t="s">
        <v>44</v>
      </c>
      <c r="O2843" t="s">
        <v>46</v>
      </c>
      <c r="P2843">
        <v>3</v>
      </c>
      <c r="Q2843" t="s">
        <v>60</v>
      </c>
      <c r="R2843" t="s">
        <v>89</v>
      </c>
      <c r="S2843">
        <v>190</v>
      </c>
      <c r="T2843" t="s">
        <v>49</v>
      </c>
      <c r="U2843" t="s">
        <v>50</v>
      </c>
      <c r="V2843" t="s">
        <v>238</v>
      </c>
      <c r="W2843" t="s">
        <v>62</v>
      </c>
      <c r="X2843" t="s">
        <v>98</v>
      </c>
      <c r="Z2843">
        <v>0</v>
      </c>
      <c r="AA2843" t="s">
        <v>75</v>
      </c>
      <c r="AB2843" t="s">
        <v>83</v>
      </c>
      <c r="AC2843">
        <v>45</v>
      </c>
      <c r="AD2843">
        <v>11</v>
      </c>
      <c r="AE2843">
        <v>4</v>
      </c>
      <c r="AF2843">
        <v>2025</v>
      </c>
      <c r="AG2843">
        <v>20251104</v>
      </c>
      <c r="AH2843" s="2">
        <v>23500</v>
      </c>
      <c r="AI2843" s="2">
        <v>25386.654296875</v>
      </c>
      <c r="AJ2843" s="2">
        <f t="shared" si="354"/>
        <v>1886.654296875</v>
      </c>
      <c r="AK2843" s="6">
        <f t="shared" si="355"/>
        <v>8.0283161569148942E-2</v>
      </c>
      <c r="AL2843" s="12">
        <v>23500</v>
      </c>
      <c r="AM2843" s="12">
        <v>23608.602714911081</v>
      </c>
      <c r="AN2843" s="12">
        <f t="shared" si="356"/>
        <v>108.60271491108142</v>
      </c>
      <c r="AO2843" s="13">
        <f t="shared" si="357"/>
        <v>4.6213921238758048E-3</v>
      </c>
      <c r="AP2843" s="16">
        <v>23500</v>
      </c>
      <c r="AQ2843" s="16">
        <v>23935.61409535721</v>
      </c>
      <c r="AR2843" s="16">
        <f t="shared" si="358"/>
        <v>435.61409535721032</v>
      </c>
      <c r="AS2843" s="17">
        <f t="shared" si="352"/>
        <v>1.8536770015200439E-2</v>
      </c>
      <c r="AT2843" s="20">
        <v>23500</v>
      </c>
      <c r="AU2843" s="20">
        <v>25461.548507462681</v>
      </c>
      <c r="AV2843" s="20">
        <f t="shared" si="353"/>
        <v>1961.5485074626813</v>
      </c>
      <c r="AW2843" s="21">
        <f t="shared" si="359"/>
        <v>8.3470149253731113E-2</v>
      </c>
    </row>
    <row r="2844" spans="1:49" x14ac:dyDescent="0.25">
      <c r="A2844" t="s">
        <v>123</v>
      </c>
      <c r="B2844" t="s">
        <v>1337</v>
      </c>
      <c r="C2844">
        <v>201980</v>
      </c>
      <c r="D2844">
        <v>2015</v>
      </c>
      <c r="E2844" t="s">
        <v>57</v>
      </c>
      <c r="F2844" t="s">
        <v>1566</v>
      </c>
      <c r="G2844" t="s">
        <v>1234</v>
      </c>
      <c r="I2844">
        <v>6</v>
      </c>
      <c r="J2844" t="s">
        <v>262</v>
      </c>
      <c r="K2844">
        <v>4</v>
      </c>
      <c r="L2844" t="s">
        <v>44</v>
      </c>
      <c r="M2844">
        <v>3.2999999523162842</v>
      </c>
      <c r="N2844" t="s">
        <v>45</v>
      </c>
      <c r="O2844" t="s">
        <v>46</v>
      </c>
      <c r="P2844">
        <v>3</v>
      </c>
      <c r="Q2844" t="s">
        <v>118</v>
      </c>
      <c r="T2844" t="s">
        <v>49</v>
      </c>
      <c r="U2844" t="s">
        <v>72</v>
      </c>
      <c r="V2844" t="s">
        <v>1567</v>
      </c>
      <c r="W2844" t="s">
        <v>120</v>
      </c>
      <c r="X2844" t="s">
        <v>63</v>
      </c>
      <c r="Z2844">
        <v>0</v>
      </c>
      <c r="AA2844" t="s">
        <v>75</v>
      </c>
      <c r="AB2844" t="s">
        <v>122</v>
      </c>
      <c r="AC2844">
        <v>45</v>
      </c>
      <c r="AD2844">
        <v>11</v>
      </c>
      <c r="AE2844">
        <v>4</v>
      </c>
      <c r="AF2844">
        <v>2025</v>
      </c>
      <c r="AG2844">
        <v>20251105</v>
      </c>
      <c r="AH2844" s="2">
        <v>2100</v>
      </c>
      <c r="AI2844" s="2">
        <v>1629.6123046875</v>
      </c>
      <c r="AJ2844" s="2">
        <f t="shared" si="354"/>
        <v>470.3876953125</v>
      </c>
      <c r="AK2844" s="6">
        <f t="shared" si="355"/>
        <v>0.223994140625</v>
      </c>
      <c r="AL2844" s="12">
        <v>2100</v>
      </c>
      <c r="AM2844" s="12">
        <v>1628.9169663460509</v>
      </c>
      <c r="AN2844" s="12">
        <f t="shared" si="356"/>
        <v>471.08303365394909</v>
      </c>
      <c r="AO2844" s="13">
        <f t="shared" si="357"/>
        <v>0.22432525412092813</v>
      </c>
      <c r="AP2844" s="16">
        <v>2100</v>
      </c>
      <c r="AQ2844" s="16">
        <v>1546.2180758392001</v>
      </c>
      <c r="AR2844" s="16">
        <f t="shared" si="358"/>
        <v>553.78192416079992</v>
      </c>
      <c r="AS2844" s="17">
        <f t="shared" si="352"/>
        <v>0.26370567817180951</v>
      </c>
      <c r="AT2844" s="20">
        <v>2100</v>
      </c>
      <c r="AU2844" s="20">
        <v>1644.258021978022</v>
      </c>
      <c r="AV2844" s="20">
        <f t="shared" si="353"/>
        <v>455.74197802197796</v>
      </c>
      <c r="AW2844" s="21">
        <f t="shared" si="359"/>
        <v>0.2170199895342752</v>
      </c>
    </row>
    <row r="2845" spans="1:49" x14ac:dyDescent="0.25">
      <c r="A2845" t="s">
        <v>77</v>
      </c>
      <c r="B2845" t="s">
        <v>811</v>
      </c>
      <c r="C2845">
        <v>171717</v>
      </c>
      <c r="D2845">
        <v>2011</v>
      </c>
      <c r="E2845" t="s">
        <v>40</v>
      </c>
      <c r="F2845" t="s">
        <v>577</v>
      </c>
      <c r="H2845" t="s">
        <v>578</v>
      </c>
      <c r="I2845">
        <v>6</v>
      </c>
      <c r="J2845" t="s">
        <v>117</v>
      </c>
      <c r="K2845">
        <v>4</v>
      </c>
      <c r="L2845" t="s">
        <v>44</v>
      </c>
      <c r="M2845">
        <v>3.5</v>
      </c>
      <c r="N2845" t="s">
        <v>45</v>
      </c>
      <c r="Q2845" t="s">
        <v>215</v>
      </c>
      <c r="R2845" t="s">
        <v>48</v>
      </c>
      <c r="S2845">
        <v>265</v>
      </c>
      <c r="T2845" t="s">
        <v>49</v>
      </c>
      <c r="U2845" t="s">
        <v>72</v>
      </c>
      <c r="V2845" t="s">
        <v>274</v>
      </c>
      <c r="W2845" t="s">
        <v>134</v>
      </c>
      <c r="X2845" t="s">
        <v>74</v>
      </c>
      <c r="Z2845">
        <v>0</v>
      </c>
      <c r="AA2845" t="s">
        <v>75</v>
      </c>
      <c r="AB2845" t="s">
        <v>215</v>
      </c>
      <c r="AC2845">
        <v>45</v>
      </c>
      <c r="AD2845">
        <v>11</v>
      </c>
      <c r="AE2845">
        <v>4</v>
      </c>
      <c r="AF2845">
        <v>2025</v>
      </c>
      <c r="AG2845">
        <v>20251105</v>
      </c>
      <c r="AH2845" s="2">
        <v>5800</v>
      </c>
      <c r="AI2845" s="2">
        <v>4512.87060546875</v>
      </c>
      <c r="AJ2845" s="2">
        <f t="shared" si="354"/>
        <v>1287.12939453125</v>
      </c>
      <c r="AK2845" s="6">
        <f t="shared" si="355"/>
        <v>0.22191886112607759</v>
      </c>
      <c r="AL2845" s="12">
        <v>5800</v>
      </c>
      <c r="AM2845" s="12">
        <v>3634.7446990758758</v>
      </c>
      <c r="AN2845" s="12">
        <f t="shared" si="356"/>
        <v>2165.2553009241242</v>
      </c>
      <c r="AO2845" s="13">
        <f t="shared" si="357"/>
        <v>0.3733198794696766</v>
      </c>
      <c r="AP2845" s="16">
        <v>5800</v>
      </c>
      <c r="AQ2845" s="16">
        <v>4082.243480564734</v>
      </c>
      <c r="AR2845" s="16">
        <f t="shared" si="358"/>
        <v>1717.756519435266</v>
      </c>
      <c r="AS2845" s="17">
        <f t="shared" si="352"/>
        <v>0.29616491714401139</v>
      </c>
      <c r="AT2845" s="20">
        <v>5800</v>
      </c>
      <c r="AU2845" s="20">
        <v>4869.6843373493994</v>
      </c>
      <c r="AV2845" s="20">
        <f t="shared" si="353"/>
        <v>930.31566265060064</v>
      </c>
      <c r="AW2845" s="21">
        <f t="shared" si="359"/>
        <v>0.16039925218113804</v>
      </c>
    </row>
    <row r="2846" spans="1:49" x14ac:dyDescent="0.25">
      <c r="A2846" t="s">
        <v>38</v>
      </c>
      <c r="B2846" t="s">
        <v>92</v>
      </c>
      <c r="C2846">
        <v>18423</v>
      </c>
      <c r="D2846">
        <v>2024</v>
      </c>
      <c r="E2846" t="s">
        <v>66</v>
      </c>
      <c r="F2846" t="s">
        <v>769</v>
      </c>
      <c r="G2846" t="s">
        <v>214</v>
      </c>
      <c r="I2846">
        <v>4</v>
      </c>
      <c r="J2846" t="s">
        <v>59</v>
      </c>
      <c r="K2846">
        <v>4</v>
      </c>
      <c r="L2846" t="s">
        <v>44</v>
      </c>
      <c r="M2846">
        <v>2</v>
      </c>
      <c r="N2846" t="s">
        <v>44</v>
      </c>
      <c r="O2846" t="s">
        <v>46</v>
      </c>
      <c r="P2846">
        <v>5</v>
      </c>
      <c r="Q2846" t="s">
        <v>60</v>
      </c>
      <c r="R2846" t="s">
        <v>81</v>
      </c>
      <c r="T2846" t="s">
        <v>49</v>
      </c>
      <c r="U2846" t="s">
        <v>50</v>
      </c>
      <c r="V2846" t="s">
        <v>289</v>
      </c>
      <c r="W2846" t="s">
        <v>134</v>
      </c>
      <c r="X2846" t="s">
        <v>98</v>
      </c>
      <c r="Z2846">
        <v>0</v>
      </c>
      <c r="AA2846" t="s">
        <v>75</v>
      </c>
      <c r="AB2846" t="s">
        <v>83</v>
      </c>
      <c r="AC2846">
        <v>45</v>
      </c>
      <c r="AD2846">
        <v>11</v>
      </c>
      <c r="AE2846">
        <v>4</v>
      </c>
      <c r="AF2846">
        <v>2025</v>
      </c>
      <c r="AG2846">
        <v>20251104</v>
      </c>
      <c r="AH2846" s="2">
        <v>21000</v>
      </c>
      <c r="AI2846" s="2">
        <v>22926.720703125</v>
      </c>
      <c r="AJ2846" s="2">
        <f t="shared" si="354"/>
        <v>1926.720703125</v>
      </c>
      <c r="AK2846" s="6">
        <f t="shared" si="355"/>
        <v>9.1748604910714279E-2</v>
      </c>
      <c r="AL2846" s="12">
        <v>21000</v>
      </c>
      <c r="AM2846" s="12">
        <v>21437.674887825709</v>
      </c>
      <c r="AN2846" s="12">
        <f t="shared" si="356"/>
        <v>437.67488782570945</v>
      </c>
      <c r="AO2846" s="13">
        <f t="shared" si="357"/>
        <v>2.0841661325033782E-2</v>
      </c>
      <c r="AP2846" s="16">
        <v>21000</v>
      </c>
      <c r="AQ2846" s="16">
        <v>22983.64555962558</v>
      </c>
      <c r="AR2846" s="16">
        <f t="shared" si="358"/>
        <v>1983.6455596255801</v>
      </c>
      <c r="AS2846" s="17">
        <f t="shared" si="352"/>
        <v>9.4459312363122855E-2</v>
      </c>
      <c r="AT2846" s="20">
        <v>21000</v>
      </c>
      <c r="AU2846" s="20">
        <v>22983.60170045781</v>
      </c>
      <c r="AV2846" s="20">
        <f t="shared" si="353"/>
        <v>1983.6017004578098</v>
      </c>
      <c r="AW2846" s="21">
        <f t="shared" si="359"/>
        <v>9.445722383132428E-2</v>
      </c>
    </row>
    <row r="2847" spans="1:49" x14ac:dyDescent="0.25">
      <c r="A2847" t="s">
        <v>109</v>
      </c>
      <c r="B2847" t="s">
        <v>317</v>
      </c>
      <c r="C2847">
        <v>123088</v>
      </c>
      <c r="D2847">
        <v>2011</v>
      </c>
      <c r="E2847" t="s">
        <v>167</v>
      </c>
      <c r="F2847" t="s">
        <v>579</v>
      </c>
      <c r="G2847" t="s">
        <v>496</v>
      </c>
      <c r="I2847">
        <v>6</v>
      </c>
      <c r="J2847" t="s">
        <v>59</v>
      </c>
      <c r="K2847">
        <v>4</v>
      </c>
      <c r="L2847" t="s">
        <v>44</v>
      </c>
      <c r="M2847">
        <v>3.5999999046325679</v>
      </c>
      <c r="N2847" t="s">
        <v>45</v>
      </c>
      <c r="O2847" t="s">
        <v>46</v>
      </c>
      <c r="P2847">
        <v>3</v>
      </c>
      <c r="Q2847" t="s">
        <v>60</v>
      </c>
      <c r="R2847" t="s">
        <v>96</v>
      </c>
      <c r="T2847" t="s">
        <v>49</v>
      </c>
      <c r="U2847" t="s">
        <v>72</v>
      </c>
      <c r="V2847" t="s">
        <v>190</v>
      </c>
      <c r="W2847" t="s">
        <v>90</v>
      </c>
      <c r="X2847" t="s">
        <v>74</v>
      </c>
      <c r="Z2847">
        <v>0</v>
      </c>
      <c r="AA2847" t="s">
        <v>75</v>
      </c>
      <c r="AB2847" t="s">
        <v>83</v>
      </c>
      <c r="AC2847">
        <v>45</v>
      </c>
      <c r="AD2847">
        <v>11</v>
      </c>
      <c r="AE2847">
        <v>4</v>
      </c>
      <c r="AF2847">
        <v>2025</v>
      </c>
      <c r="AG2847">
        <v>20251105</v>
      </c>
      <c r="AH2847" s="2">
        <v>2500</v>
      </c>
      <c r="AI2847" s="2">
        <v>2696.46533203125</v>
      </c>
      <c r="AJ2847" s="2">
        <f t="shared" si="354"/>
        <v>196.46533203125</v>
      </c>
      <c r="AK2847" s="6">
        <f t="shared" si="355"/>
        <v>7.8586132812500001E-2</v>
      </c>
      <c r="AL2847" s="12">
        <v>2500</v>
      </c>
      <c r="AM2847" s="12">
        <v>2567.2692387060251</v>
      </c>
      <c r="AN2847" s="12">
        <f t="shared" si="356"/>
        <v>67.269238706025135</v>
      </c>
      <c r="AO2847" s="13">
        <f t="shared" si="357"/>
        <v>2.6907695482410055E-2</v>
      </c>
      <c r="AP2847" s="16">
        <v>2500</v>
      </c>
      <c r="AQ2847" s="16">
        <v>2455.6478200933138</v>
      </c>
      <c r="AR2847" s="16">
        <f t="shared" si="358"/>
        <v>44.35217990668616</v>
      </c>
      <c r="AS2847" s="17">
        <f t="shared" si="352"/>
        <v>1.7740871962674463E-2</v>
      </c>
      <c r="AT2847" s="20">
        <v>2500</v>
      </c>
      <c r="AU2847" s="20">
        <v>2764.2669362992929</v>
      </c>
      <c r="AV2847" s="20">
        <f t="shared" si="353"/>
        <v>264.26693629929287</v>
      </c>
      <c r="AW2847" s="21">
        <f t="shared" si="359"/>
        <v>0.10570677451971715</v>
      </c>
    </row>
    <row r="2848" spans="1:49" x14ac:dyDescent="0.25">
      <c r="A2848" t="s">
        <v>77</v>
      </c>
      <c r="B2848" t="s">
        <v>818</v>
      </c>
      <c r="C2848">
        <v>153293</v>
      </c>
      <c r="D2848">
        <v>2007</v>
      </c>
      <c r="E2848" t="s">
        <v>1442</v>
      </c>
      <c r="F2848" t="s">
        <v>2040</v>
      </c>
      <c r="I2848">
        <v>4</v>
      </c>
      <c r="J2848" t="s">
        <v>69</v>
      </c>
      <c r="K2848">
        <v>2</v>
      </c>
      <c r="L2848" t="s">
        <v>44</v>
      </c>
      <c r="M2848">
        <v>5.190000057220459</v>
      </c>
      <c r="N2848" t="s">
        <v>70</v>
      </c>
      <c r="O2848" t="s">
        <v>46</v>
      </c>
      <c r="P2848">
        <v>3</v>
      </c>
      <c r="Q2848" t="s">
        <v>1515</v>
      </c>
      <c r="R2848" t="s">
        <v>48</v>
      </c>
      <c r="T2848" t="s">
        <v>219</v>
      </c>
      <c r="U2848" t="s">
        <v>50</v>
      </c>
      <c r="V2848" t="s">
        <v>2041</v>
      </c>
      <c r="W2848" t="s">
        <v>1146</v>
      </c>
      <c r="X2848" t="s">
        <v>53</v>
      </c>
      <c r="Z2848">
        <v>0</v>
      </c>
      <c r="AA2848" t="s">
        <v>75</v>
      </c>
      <c r="AB2848" t="s">
        <v>1124</v>
      </c>
      <c r="AC2848">
        <v>45</v>
      </c>
      <c r="AD2848">
        <v>11</v>
      </c>
      <c r="AE2848">
        <v>4</v>
      </c>
      <c r="AF2848">
        <v>2025</v>
      </c>
      <c r="AG2848">
        <v>20251105</v>
      </c>
      <c r="AH2848" s="2">
        <v>800</v>
      </c>
      <c r="AI2848" s="2">
        <v>3495.33837890625</v>
      </c>
      <c r="AJ2848" s="2">
        <f t="shared" si="354"/>
        <v>2695.33837890625</v>
      </c>
      <c r="AK2848" s="6">
        <f t="shared" si="355"/>
        <v>3.3691729736328124</v>
      </c>
      <c r="AL2848" s="12">
        <v>800</v>
      </c>
      <c r="AM2848" s="12">
        <v>3552.8709936311061</v>
      </c>
      <c r="AN2848" s="12">
        <f t="shared" si="356"/>
        <v>2752.8709936311061</v>
      </c>
      <c r="AO2848" s="13">
        <f t="shared" si="357"/>
        <v>3.4410887420388825</v>
      </c>
      <c r="AP2848" s="16">
        <v>800</v>
      </c>
      <c r="AQ2848" s="16">
        <v>2930.5214013999262</v>
      </c>
      <c r="AR2848" s="16">
        <f t="shared" si="358"/>
        <v>2130.5214013999262</v>
      </c>
      <c r="AS2848" s="17">
        <f t="shared" si="352"/>
        <v>2.6631517517499077</v>
      </c>
      <c r="AT2848" s="20">
        <v>800</v>
      </c>
      <c r="AU2848" s="20">
        <v>3532.4876339653752</v>
      </c>
      <c r="AV2848" s="20">
        <f t="shared" si="353"/>
        <v>2732.4876339653752</v>
      </c>
      <c r="AW2848" s="21">
        <f t="shared" si="359"/>
        <v>3.415609542456719</v>
      </c>
    </row>
    <row r="2849" spans="1:49" x14ac:dyDescent="0.25">
      <c r="A2849" t="s">
        <v>38</v>
      </c>
      <c r="B2849" t="s">
        <v>65</v>
      </c>
      <c r="C2849">
        <v>147632</v>
      </c>
      <c r="D2849">
        <v>2014</v>
      </c>
      <c r="E2849" t="s">
        <v>318</v>
      </c>
      <c r="F2849" t="s">
        <v>472</v>
      </c>
      <c r="G2849" t="s">
        <v>869</v>
      </c>
      <c r="I2849">
        <v>6</v>
      </c>
      <c r="J2849" t="s">
        <v>69</v>
      </c>
      <c r="K2849">
        <v>4</v>
      </c>
      <c r="L2849" t="s">
        <v>44</v>
      </c>
      <c r="M2849">
        <v>3.5999999046325679</v>
      </c>
      <c r="N2849" t="s">
        <v>45</v>
      </c>
      <c r="O2849" t="s">
        <v>46</v>
      </c>
      <c r="P2849">
        <v>2</v>
      </c>
      <c r="Q2849" t="s">
        <v>118</v>
      </c>
      <c r="T2849" t="s">
        <v>49</v>
      </c>
      <c r="V2849" t="s">
        <v>376</v>
      </c>
      <c r="W2849" t="s">
        <v>120</v>
      </c>
      <c r="X2849" t="s">
        <v>74</v>
      </c>
      <c r="Z2849">
        <v>0</v>
      </c>
      <c r="AA2849" t="s">
        <v>75</v>
      </c>
      <c r="AB2849" t="s">
        <v>122</v>
      </c>
      <c r="AC2849">
        <v>45</v>
      </c>
      <c r="AD2849">
        <v>11</v>
      </c>
      <c r="AE2849">
        <v>4</v>
      </c>
      <c r="AF2849">
        <v>2025</v>
      </c>
      <c r="AG2849">
        <v>20251104</v>
      </c>
      <c r="AH2849" s="2">
        <v>2300</v>
      </c>
      <c r="AI2849" s="2">
        <v>2204.3232421875</v>
      </c>
      <c r="AJ2849" s="2">
        <f t="shared" si="354"/>
        <v>95.6767578125</v>
      </c>
      <c r="AK2849" s="6">
        <f t="shared" si="355"/>
        <v>4.159859035326087E-2</v>
      </c>
      <c r="AL2849" s="12">
        <v>2300</v>
      </c>
      <c r="AM2849" s="12">
        <v>2158.894880795157</v>
      </c>
      <c r="AN2849" s="12">
        <f t="shared" si="356"/>
        <v>141.10511920484305</v>
      </c>
      <c r="AO2849" s="13">
        <f t="shared" si="357"/>
        <v>6.1350051828192628E-2</v>
      </c>
      <c r="AP2849" s="16">
        <v>2300</v>
      </c>
      <c r="AQ2849" s="16">
        <v>2279.334014925159</v>
      </c>
      <c r="AR2849" s="16">
        <f t="shared" si="358"/>
        <v>20.665985074841046</v>
      </c>
      <c r="AS2849" s="17">
        <f t="shared" si="352"/>
        <v>8.9852109021048027E-3</v>
      </c>
      <c r="AT2849" s="20">
        <v>2300</v>
      </c>
      <c r="AU2849" s="20">
        <v>2273.4407294832822</v>
      </c>
      <c r="AV2849" s="20">
        <f t="shared" si="353"/>
        <v>26.559270516717788</v>
      </c>
      <c r="AW2849" s="21">
        <f t="shared" si="359"/>
        <v>1.1547508920312081E-2</v>
      </c>
    </row>
    <row r="2850" spans="1:49" x14ac:dyDescent="0.25">
      <c r="A2850" t="s">
        <v>77</v>
      </c>
      <c r="B2850" t="s">
        <v>811</v>
      </c>
      <c r="C2850">
        <v>118924</v>
      </c>
      <c r="D2850">
        <v>2014</v>
      </c>
      <c r="E2850" t="s">
        <v>370</v>
      </c>
      <c r="F2850" t="s">
        <v>1412</v>
      </c>
      <c r="G2850" t="s">
        <v>2042</v>
      </c>
      <c r="I2850">
        <v>4</v>
      </c>
      <c r="J2850" t="s">
        <v>43</v>
      </c>
      <c r="K2850">
        <v>4</v>
      </c>
      <c r="L2850" t="s">
        <v>44</v>
      </c>
      <c r="M2850">
        <v>2.5</v>
      </c>
      <c r="N2850" t="s">
        <v>44</v>
      </c>
      <c r="Q2850" t="s">
        <v>118</v>
      </c>
      <c r="R2850" t="s">
        <v>81</v>
      </c>
      <c r="T2850" t="s">
        <v>49</v>
      </c>
      <c r="U2850" t="s">
        <v>692</v>
      </c>
      <c r="V2850" t="s">
        <v>693</v>
      </c>
      <c r="W2850" t="s">
        <v>120</v>
      </c>
      <c r="X2850" t="s">
        <v>74</v>
      </c>
      <c r="Z2850">
        <v>0</v>
      </c>
      <c r="AA2850" t="s">
        <v>75</v>
      </c>
      <c r="AB2850" t="s">
        <v>122</v>
      </c>
      <c r="AC2850">
        <v>45</v>
      </c>
      <c r="AD2850">
        <v>11</v>
      </c>
      <c r="AE2850">
        <v>4</v>
      </c>
      <c r="AF2850">
        <v>2025</v>
      </c>
      <c r="AG2850">
        <v>20251105</v>
      </c>
      <c r="AH2850" s="2">
        <v>2600</v>
      </c>
      <c r="AI2850" s="2">
        <v>3490.02734375</v>
      </c>
      <c r="AJ2850" s="2">
        <f t="shared" si="354"/>
        <v>890.02734375</v>
      </c>
      <c r="AK2850" s="6">
        <f t="shared" si="355"/>
        <v>0.34231820913461536</v>
      </c>
      <c r="AL2850" s="12">
        <v>2600</v>
      </c>
      <c r="AM2850" s="12">
        <v>3166.8945148324051</v>
      </c>
      <c r="AN2850" s="12">
        <f t="shared" si="356"/>
        <v>566.89451483240509</v>
      </c>
      <c r="AO2850" s="13">
        <f t="shared" si="357"/>
        <v>0.21803635185861733</v>
      </c>
      <c r="AP2850" s="16">
        <v>2600</v>
      </c>
      <c r="AQ2850" s="16">
        <v>3677.0337124926768</v>
      </c>
      <c r="AR2850" s="16">
        <f t="shared" si="358"/>
        <v>1077.0337124926768</v>
      </c>
      <c r="AS2850" s="17">
        <f t="shared" si="352"/>
        <v>0.41424373557410649</v>
      </c>
      <c r="AT2850" s="20">
        <v>2600</v>
      </c>
      <c r="AU2850" s="20">
        <v>3645.472483221477</v>
      </c>
      <c r="AV2850" s="20">
        <f t="shared" si="353"/>
        <v>1045.472483221477</v>
      </c>
      <c r="AW2850" s="21">
        <f t="shared" si="359"/>
        <v>0.40210480123902959</v>
      </c>
    </row>
    <row r="2851" spans="1:49" x14ac:dyDescent="0.25">
      <c r="A2851" t="s">
        <v>38</v>
      </c>
      <c r="B2851" t="s">
        <v>56</v>
      </c>
      <c r="C2851">
        <v>185234</v>
      </c>
      <c r="D2851">
        <v>2013</v>
      </c>
      <c r="E2851" t="s">
        <v>93</v>
      </c>
      <c r="F2851" t="s">
        <v>1053</v>
      </c>
      <c r="G2851" t="s">
        <v>148</v>
      </c>
      <c r="I2851">
        <v>4</v>
      </c>
      <c r="J2851" t="s">
        <v>69</v>
      </c>
      <c r="K2851">
        <v>4</v>
      </c>
      <c r="L2851" t="s">
        <v>44</v>
      </c>
      <c r="M2851">
        <v>1.799999952316284</v>
      </c>
      <c r="N2851" t="s">
        <v>45</v>
      </c>
      <c r="O2851" t="s">
        <v>46</v>
      </c>
      <c r="P2851">
        <v>4</v>
      </c>
      <c r="Q2851" t="s">
        <v>118</v>
      </c>
      <c r="T2851" t="s">
        <v>49</v>
      </c>
      <c r="V2851" t="s">
        <v>892</v>
      </c>
      <c r="W2851" t="s">
        <v>120</v>
      </c>
      <c r="X2851" t="s">
        <v>74</v>
      </c>
      <c r="Z2851">
        <v>0</v>
      </c>
      <c r="AA2851" t="s">
        <v>75</v>
      </c>
      <c r="AB2851" t="s">
        <v>122</v>
      </c>
      <c r="AC2851">
        <v>45</v>
      </c>
      <c r="AD2851">
        <v>11</v>
      </c>
      <c r="AE2851">
        <v>4</v>
      </c>
      <c r="AF2851">
        <v>2025</v>
      </c>
      <c r="AG2851">
        <v>20251104</v>
      </c>
      <c r="AH2851" s="2">
        <v>1400</v>
      </c>
      <c r="AI2851" s="2">
        <v>1570.1923828125</v>
      </c>
      <c r="AJ2851" s="2">
        <f t="shared" si="354"/>
        <v>170.1923828125</v>
      </c>
      <c r="AK2851" s="6">
        <f t="shared" si="355"/>
        <v>0.12156598772321428</v>
      </c>
      <c r="AL2851" s="12">
        <v>1400</v>
      </c>
      <c r="AM2851" s="12">
        <v>1431.2111250387561</v>
      </c>
      <c r="AN2851" s="12">
        <f t="shared" si="356"/>
        <v>31.211125038756109</v>
      </c>
      <c r="AO2851" s="13">
        <f t="shared" si="357"/>
        <v>2.229366074196865E-2</v>
      </c>
      <c r="AP2851" s="16">
        <v>1400</v>
      </c>
      <c r="AQ2851" s="16">
        <v>1349.9428298604621</v>
      </c>
      <c r="AR2851" s="16">
        <f t="shared" si="358"/>
        <v>50.057170139537902</v>
      </c>
      <c r="AS2851" s="17">
        <f t="shared" si="352"/>
        <v>3.5755121528241361E-2</v>
      </c>
      <c r="AT2851" s="20">
        <v>1400</v>
      </c>
      <c r="AU2851" s="20">
        <v>1644.258021978022</v>
      </c>
      <c r="AV2851" s="20">
        <f t="shared" si="353"/>
        <v>244.25802197802204</v>
      </c>
      <c r="AW2851" s="21">
        <f t="shared" si="359"/>
        <v>0.17447001569858717</v>
      </c>
    </row>
    <row r="2852" spans="1:49" x14ac:dyDescent="0.25">
      <c r="A2852" t="s">
        <v>77</v>
      </c>
      <c r="B2852" t="s">
        <v>78</v>
      </c>
      <c r="C2852">
        <v>124663</v>
      </c>
      <c r="D2852">
        <v>2017</v>
      </c>
      <c r="E2852" t="s">
        <v>159</v>
      </c>
      <c r="F2852" t="s">
        <v>564</v>
      </c>
      <c r="G2852" t="s">
        <v>229</v>
      </c>
      <c r="I2852">
        <v>4</v>
      </c>
      <c r="J2852" t="s">
        <v>101</v>
      </c>
      <c r="K2852">
        <v>4</v>
      </c>
      <c r="L2852" t="s">
        <v>44</v>
      </c>
      <c r="M2852">
        <v>2</v>
      </c>
      <c r="N2852" t="s">
        <v>45</v>
      </c>
      <c r="O2852" t="s">
        <v>46</v>
      </c>
      <c r="Q2852" t="s">
        <v>118</v>
      </c>
      <c r="R2852" t="s">
        <v>48</v>
      </c>
      <c r="S2852">
        <v>158</v>
      </c>
      <c r="T2852" t="s">
        <v>49</v>
      </c>
      <c r="U2852" t="s">
        <v>50</v>
      </c>
      <c r="V2852" t="s">
        <v>707</v>
      </c>
      <c r="W2852" t="s">
        <v>52</v>
      </c>
      <c r="X2852" t="s">
        <v>74</v>
      </c>
      <c r="Y2852">
        <v>19540</v>
      </c>
      <c r="Z2852">
        <v>0</v>
      </c>
      <c r="AA2852" t="s">
        <v>75</v>
      </c>
      <c r="AB2852" t="s">
        <v>122</v>
      </c>
      <c r="AC2852">
        <v>45</v>
      </c>
      <c r="AD2852">
        <v>11</v>
      </c>
      <c r="AE2852">
        <v>4</v>
      </c>
      <c r="AF2852">
        <v>2025</v>
      </c>
      <c r="AG2852">
        <v>20251103</v>
      </c>
      <c r="AH2852" s="2">
        <v>4900</v>
      </c>
      <c r="AI2852" s="2">
        <v>6994.37451171875</v>
      </c>
      <c r="AJ2852" s="2">
        <f t="shared" si="354"/>
        <v>2094.37451171875</v>
      </c>
      <c r="AK2852" s="6">
        <f t="shared" si="355"/>
        <v>0.42742336973852041</v>
      </c>
      <c r="AL2852" s="12">
        <v>4900</v>
      </c>
      <c r="AM2852" s="12">
        <v>6496.1409412158082</v>
      </c>
      <c r="AN2852" s="12">
        <f t="shared" si="356"/>
        <v>1596.1409412158082</v>
      </c>
      <c r="AO2852" s="13">
        <f t="shared" si="357"/>
        <v>0.32574304922771596</v>
      </c>
      <c r="AP2852" s="16">
        <v>4900</v>
      </c>
      <c r="AQ2852" s="16">
        <v>6631.6483270326653</v>
      </c>
      <c r="AR2852" s="16">
        <f t="shared" si="358"/>
        <v>1731.6483270326653</v>
      </c>
      <c r="AS2852" s="17">
        <f t="shared" si="352"/>
        <v>0.35339761776176842</v>
      </c>
      <c r="AT2852" s="20">
        <v>4900</v>
      </c>
      <c r="AU2852" s="20">
        <v>7159.6488549618334</v>
      </c>
      <c r="AV2852" s="20">
        <f t="shared" si="353"/>
        <v>2259.6488549618334</v>
      </c>
      <c r="AW2852" s="21">
        <f t="shared" si="359"/>
        <v>0.46115282754323134</v>
      </c>
    </row>
    <row r="2853" spans="1:49" x14ac:dyDescent="0.25">
      <c r="A2853" t="s">
        <v>109</v>
      </c>
      <c r="B2853" t="s">
        <v>317</v>
      </c>
      <c r="C2853">
        <v>84478</v>
      </c>
      <c r="D2853">
        <v>2012</v>
      </c>
      <c r="E2853" t="s">
        <v>286</v>
      </c>
      <c r="F2853" t="s">
        <v>630</v>
      </c>
      <c r="I2853">
        <v>6</v>
      </c>
      <c r="J2853" t="s">
        <v>69</v>
      </c>
      <c r="K2853">
        <v>4</v>
      </c>
      <c r="L2853" t="s">
        <v>44</v>
      </c>
      <c r="M2853">
        <v>3.7000000476837158</v>
      </c>
      <c r="N2853" t="s">
        <v>45</v>
      </c>
      <c r="O2853" t="s">
        <v>46</v>
      </c>
      <c r="P2853">
        <v>3</v>
      </c>
      <c r="Q2853" t="s">
        <v>60</v>
      </c>
      <c r="R2853" t="s">
        <v>96</v>
      </c>
      <c r="S2853">
        <v>305</v>
      </c>
      <c r="T2853" t="s">
        <v>49</v>
      </c>
      <c r="W2853" t="s">
        <v>134</v>
      </c>
      <c r="X2853" t="s">
        <v>98</v>
      </c>
      <c r="Z2853">
        <v>0</v>
      </c>
      <c r="AA2853" t="s">
        <v>75</v>
      </c>
      <c r="AB2853" t="s">
        <v>83</v>
      </c>
      <c r="AC2853">
        <v>45</v>
      </c>
      <c r="AD2853">
        <v>11</v>
      </c>
      <c r="AE2853">
        <v>4</v>
      </c>
      <c r="AF2853">
        <v>2025</v>
      </c>
      <c r="AG2853">
        <v>20251104</v>
      </c>
      <c r="AH2853" s="2">
        <v>3800</v>
      </c>
      <c r="AI2853" s="2">
        <v>4859.60546875</v>
      </c>
      <c r="AJ2853" s="2">
        <f t="shared" si="354"/>
        <v>1059.60546875</v>
      </c>
      <c r="AK2853" s="6">
        <f t="shared" si="355"/>
        <v>0.27884354440789472</v>
      </c>
      <c r="AL2853" s="12">
        <v>3800</v>
      </c>
      <c r="AM2853" s="12">
        <v>4462.8295207976853</v>
      </c>
      <c r="AN2853" s="12">
        <f t="shared" si="356"/>
        <v>662.82952079768529</v>
      </c>
      <c r="AO2853" s="13">
        <f t="shared" si="357"/>
        <v>0.17442882126254877</v>
      </c>
      <c r="AP2853" s="16">
        <v>3800</v>
      </c>
      <c r="AQ2853" s="16">
        <v>4498.005583930395</v>
      </c>
      <c r="AR2853" s="16">
        <f t="shared" si="358"/>
        <v>698.00558393039501</v>
      </c>
      <c r="AS2853" s="17">
        <f t="shared" si="352"/>
        <v>0.18368567998168289</v>
      </c>
      <c r="AT2853" s="20">
        <v>3800</v>
      </c>
      <c r="AU2853" s="20">
        <v>5077.8914919852032</v>
      </c>
      <c r="AV2853" s="20">
        <f t="shared" si="353"/>
        <v>1277.8914919852032</v>
      </c>
      <c r="AW2853" s="21">
        <f t="shared" si="359"/>
        <v>0.33628723473294819</v>
      </c>
    </row>
    <row r="2854" spans="1:49" x14ac:dyDescent="0.25">
      <c r="A2854" t="s">
        <v>77</v>
      </c>
      <c r="B2854" t="s">
        <v>818</v>
      </c>
      <c r="C2854">
        <v>47936</v>
      </c>
      <c r="D2854">
        <v>2022</v>
      </c>
      <c r="E2854" t="s">
        <v>159</v>
      </c>
      <c r="F2854" t="s">
        <v>564</v>
      </c>
      <c r="G2854" t="s">
        <v>418</v>
      </c>
      <c r="I2854">
        <v>4</v>
      </c>
      <c r="J2854" t="s">
        <v>43</v>
      </c>
      <c r="K2854">
        <v>4</v>
      </c>
      <c r="L2854" t="s">
        <v>44</v>
      </c>
      <c r="M2854">
        <v>2</v>
      </c>
      <c r="N2854" t="s">
        <v>45</v>
      </c>
      <c r="O2854" t="s">
        <v>46</v>
      </c>
      <c r="P2854">
        <v>5</v>
      </c>
      <c r="Q2854" t="s">
        <v>118</v>
      </c>
      <c r="R2854" t="s">
        <v>48</v>
      </c>
      <c r="S2854">
        <v>158</v>
      </c>
      <c r="T2854" t="s">
        <v>49</v>
      </c>
      <c r="U2854" t="s">
        <v>50</v>
      </c>
      <c r="V2854" t="s">
        <v>707</v>
      </c>
      <c r="W2854" t="s">
        <v>52</v>
      </c>
      <c r="X2854" t="s">
        <v>98</v>
      </c>
      <c r="Z2854">
        <v>0</v>
      </c>
      <c r="AA2854" t="s">
        <v>75</v>
      </c>
      <c r="AB2854" t="s">
        <v>122</v>
      </c>
      <c r="AC2854">
        <v>45</v>
      </c>
      <c r="AD2854">
        <v>11</v>
      </c>
      <c r="AE2854">
        <v>4</v>
      </c>
      <c r="AF2854">
        <v>2025</v>
      </c>
      <c r="AG2854">
        <v>20251105</v>
      </c>
      <c r="AH2854" s="2">
        <v>19800</v>
      </c>
      <c r="AI2854" s="2">
        <v>20093.859375</v>
      </c>
      <c r="AJ2854" s="2">
        <f t="shared" si="354"/>
        <v>293.859375</v>
      </c>
      <c r="AK2854" s="6">
        <f t="shared" si="355"/>
        <v>1.4841382575757575E-2</v>
      </c>
      <c r="AL2854" s="12">
        <v>19800</v>
      </c>
      <c r="AM2854" s="12">
        <v>19470.637464417741</v>
      </c>
      <c r="AN2854" s="12">
        <f t="shared" si="356"/>
        <v>329.36253558225872</v>
      </c>
      <c r="AO2854" s="13">
        <f t="shared" si="357"/>
        <v>1.663447149405347E-2</v>
      </c>
      <c r="AP2854" s="16">
        <v>19800</v>
      </c>
      <c r="AQ2854" s="16">
        <v>19580.19123165312</v>
      </c>
      <c r="AR2854" s="16">
        <f t="shared" si="358"/>
        <v>219.80876834688024</v>
      </c>
      <c r="AS2854" s="17">
        <f t="shared" si="352"/>
        <v>1.1101452946812133E-2</v>
      </c>
      <c r="AT2854" s="20">
        <v>19800</v>
      </c>
      <c r="AU2854" s="20">
        <v>20014.54076086956</v>
      </c>
      <c r="AV2854" s="20">
        <f t="shared" si="353"/>
        <v>214.54076086956047</v>
      </c>
      <c r="AW2854" s="21">
        <f t="shared" si="359"/>
        <v>1.0835391963109115E-2</v>
      </c>
    </row>
    <row r="2855" spans="1:49" x14ac:dyDescent="0.25">
      <c r="A2855" t="s">
        <v>109</v>
      </c>
      <c r="B2855" t="s">
        <v>538</v>
      </c>
      <c r="C2855">
        <v>114332</v>
      </c>
      <c r="D2855">
        <v>2020</v>
      </c>
      <c r="E2855" t="s">
        <v>66</v>
      </c>
      <c r="F2855" t="s">
        <v>221</v>
      </c>
      <c r="I2855">
        <v>6</v>
      </c>
      <c r="J2855" t="s">
        <v>69</v>
      </c>
      <c r="K2855">
        <v>4</v>
      </c>
      <c r="L2855" t="s">
        <v>44</v>
      </c>
      <c r="M2855">
        <v>2.7000000476837158</v>
      </c>
      <c r="N2855" t="s">
        <v>87</v>
      </c>
      <c r="O2855" t="s">
        <v>46</v>
      </c>
      <c r="Q2855" t="s">
        <v>88</v>
      </c>
      <c r="R2855" t="s">
        <v>89</v>
      </c>
      <c r="S2855">
        <v>325</v>
      </c>
      <c r="T2855" t="s">
        <v>49</v>
      </c>
      <c r="U2855" t="s">
        <v>72</v>
      </c>
      <c r="V2855" t="s">
        <v>465</v>
      </c>
      <c r="W2855" t="s">
        <v>90</v>
      </c>
      <c r="X2855" t="s">
        <v>74</v>
      </c>
      <c r="Z2855">
        <v>0</v>
      </c>
      <c r="AA2855" t="s">
        <v>75</v>
      </c>
      <c r="AB2855" t="s">
        <v>91</v>
      </c>
      <c r="AC2855">
        <v>45</v>
      </c>
      <c r="AD2855">
        <v>11</v>
      </c>
      <c r="AE2855">
        <v>4</v>
      </c>
      <c r="AF2855">
        <v>2025</v>
      </c>
      <c r="AG2855">
        <v>20251105</v>
      </c>
      <c r="AH2855" s="2">
        <v>10800</v>
      </c>
      <c r="AI2855" s="2">
        <v>16652.83984375</v>
      </c>
      <c r="AJ2855" s="2">
        <f t="shared" si="354"/>
        <v>5852.83984375</v>
      </c>
      <c r="AK2855" s="6">
        <f t="shared" si="355"/>
        <v>0.54192961516203708</v>
      </c>
      <c r="AL2855" s="12">
        <v>10800</v>
      </c>
      <c r="AM2855" s="12">
        <v>16291.82006135994</v>
      </c>
      <c r="AN2855" s="12">
        <f t="shared" si="356"/>
        <v>5491.8200613599402</v>
      </c>
      <c r="AO2855" s="13">
        <f t="shared" si="357"/>
        <v>0.50850185753332777</v>
      </c>
      <c r="AP2855" s="16">
        <v>10800</v>
      </c>
      <c r="AQ2855" s="16">
        <v>15964.307605187059</v>
      </c>
      <c r="AR2855" s="16">
        <f t="shared" si="358"/>
        <v>5164.3076051870594</v>
      </c>
      <c r="AS2855" s="17">
        <f t="shared" si="352"/>
        <v>0.4781766301099129</v>
      </c>
      <c r="AT2855" s="20">
        <v>10800</v>
      </c>
      <c r="AU2855" s="20">
        <v>16401.99512195123</v>
      </c>
      <c r="AV2855" s="20">
        <f t="shared" si="353"/>
        <v>5601.9951219512295</v>
      </c>
      <c r="AW2855" s="21">
        <f t="shared" si="359"/>
        <v>0.51870325203252121</v>
      </c>
    </row>
    <row r="2856" spans="1:49" x14ac:dyDescent="0.25">
      <c r="A2856" t="s">
        <v>38</v>
      </c>
      <c r="B2856" t="s">
        <v>39</v>
      </c>
      <c r="C2856">
        <v>231796</v>
      </c>
      <c r="D2856">
        <v>2008</v>
      </c>
      <c r="E2856" t="s">
        <v>139</v>
      </c>
      <c r="F2856" t="s">
        <v>284</v>
      </c>
      <c r="I2856">
        <v>6</v>
      </c>
      <c r="J2856" t="s">
        <v>69</v>
      </c>
      <c r="K2856">
        <v>4</v>
      </c>
      <c r="L2856" t="s">
        <v>44</v>
      </c>
      <c r="M2856">
        <v>4</v>
      </c>
      <c r="N2856" t="s">
        <v>70</v>
      </c>
      <c r="O2856" t="s">
        <v>46</v>
      </c>
      <c r="Q2856" t="s">
        <v>60</v>
      </c>
      <c r="R2856" t="s">
        <v>48</v>
      </c>
      <c r="T2856" t="s">
        <v>49</v>
      </c>
      <c r="W2856" t="s">
        <v>134</v>
      </c>
      <c r="X2856" t="s">
        <v>74</v>
      </c>
      <c r="Z2856">
        <v>0</v>
      </c>
      <c r="AA2856" t="s">
        <v>75</v>
      </c>
      <c r="AB2856" t="s">
        <v>83</v>
      </c>
      <c r="AC2856">
        <v>45</v>
      </c>
      <c r="AD2856">
        <v>11</v>
      </c>
      <c r="AE2856">
        <v>4</v>
      </c>
      <c r="AF2856">
        <v>2025</v>
      </c>
      <c r="AG2856">
        <v>20251104</v>
      </c>
      <c r="AH2856" s="2">
        <v>700</v>
      </c>
      <c r="AI2856" s="2">
        <v>1102.165405273438</v>
      </c>
      <c r="AJ2856" s="2">
        <f t="shared" si="354"/>
        <v>402.16540527343795</v>
      </c>
      <c r="AK2856" s="6">
        <f t="shared" si="355"/>
        <v>0.57452200753348281</v>
      </c>
      <c r="AL2856" s="12">
        <v>700</v>
      </c>
      <c r="AM2856" s="12">
        <v>1123.8008452302629</v>
      </c>
      <c r="AN2856" s="12">
        <f t="shared" si="356"/>
        <v>423.80084523026289</v>
      </c>
      <c r="AO2856" s="13">
        <f t="shared" si="357"/>
        <v>0.60542977890037553</v>
      </c>
      <c r="AP2856" s="16">
        <v>700</v>
      </c>
      <c r="AQ2856" s="16">
        <v>1114.3217090814401</v>
      </c>
      <c r="AR2856" s="16">
        <f t="shared" si="358"/>
        <v>414.32170908144008</v>
      </c>
      <c r="AS2856" s="17">
        <f t="shared" si="352"/>
        <v>0.5918881558306287</v>
      </c>
      <c r="AT2856" s="20">
        <v>700</v>
      </c>
      <c r="AU2856" s="20">
        <v>1163.5007836990601</v>
      </c>
      <c r="AV2856" s="20">
        <f t="shared" si="353"/>
        <v>463.50078369906009</v>
      </c>
      <c r="AW2856" s="21">
        <f t="shared" si="359"/>
        <v>0.66214397671294301</v>
      </c>
    </row>
    <row r="2857" spans="1:49" x14ac:dyDescent="0.25">
      <c r="A2857" t="s">
        <v>123</v>
      </c>
      <c r="B2857" t="s">
        <v>124</v>
      </c>
      <c r="C2857">
        <v>54571</v>
      </c>
      <c r="D2857">
        <v>2023</v>
      </c>
      <c r="E2857" t="s">
        <v>159</v>
      </c>
      <c r="F2857" t="s">
        <v>508</v>
      </c>
      <c r="G2857" t="s">
        <v>161</v>
      </c>
      <c r="I2857">
        <v>4</v>
      </c>
      <c r="J2857" t="s">
        <v>129</v>
      </c>
      <c r="K2857">
        <v>4</v>
      </c>
      <c r="L2857" t="s">
        <v>44</v>
      </c>
      <c r="M2857">
        <v>2</v>
      </c>
      <c r="N2857" t="s">
        <v>45</v>
      </c>
      <c r="O2857" t="s">
        <v>46</v>
      </c>
      <c r="P2857">
        <v>3</v>
      </c>
      <c r="Q2857" t="s">
        <v>118</v>
      </c>
      <c r="R2857" t="s">
        <v>48</v>
      </c>
      <c r="S2857">
        <v>146</v>
      </c>
      <c r="T2857" t="s">
        <v>49</v>
      </c>
      <c r="U2857" t="s">
        <v>50</v>
      </c>
      <c r="V2857" t="s">
        <v>1350</v>
      </c>
      <c r="W2857" t="s">
        <v>62</v>
      </c>
      <c r="X2857" t="s">
        <v>74</v>
      </c>
      <c r="Z2857">
        <v>1</v>
      </c>
      <c r="AA2857" t="s">
        <v>54</v>
      </c>
      <c r="AB2857" t="s">
        <v>365</v>
      </c>
      <c r="AC2857">
        <v>45</v>
      </c>
      <c r="AD2857">
        <v>11</v>
      </c>
      <c r="AE2857">
        <v>4</v>
      </c>
      <c r="AF2857">
        <v>2025</v>
      </c>
      <c r="AG2857">
        <v>20251104</v>
      </c>
      <c r="AH2857" s="2">
        <v>20800</v>
      </c>
      <c r="AI2857" s="2">
        <v>20916.5</v>
      </c>
      <c r="AJ2857" s="2">
        <f t="shared" si="354"/>
        <v>116.5</v>
      </c>
      <c r="AK2857" s="6">
        <f t="shared" si="355"/>
        <v>5.6009615384615382E-3</v>
      </c>
      <c r="AL2857" s="12">
        <v>20800</v>
      </c>
      <c r="AM2857" s="12">
        <v>21233.546431848568</v>
      </c>
      <c r="AN2857" s="12">
        <f t="shared" si="356"/>
        <v>433.54643184856832</v>
      </c>
      <c r="AO2857" s="13">
        <f t="shared" si="357"/>
        <v>2.0843578454258091E-2</v>
      </c>
      <c r="AP2857" s="16">
        <v>20800</v>
      </c>
      <c r="AQ2857" s="16">
        <v>19074.009206169339</v>
      </c>
      <c r="AR2857" s="16">
        <f t="shared" si="358"/>
        <v>1725.9907938306606</v>
      </c>
      <c r="AS2857" s="17">
        <f t="shared" si="352"/>
        <v>8.298032662647406E-2</v>
      </c>
      <c r="AT2857" s="20">
        <v>20800</v>
      </c>
      <c r="AU2857" s="20">
        <v>20579.609105180542</v>
      </c>
      <c r="AV2857" s="20">
        <f t="shared" si="353"/>
        <v>220.39089481945848</v>
      </c>
      <c r="AW2857" s="21">
        <f t="shared" si="359"/>
        <v>1.059571609708935E-2</v>
      </c>
    </row>
    <row r="2858" spans="1:49" x14ac:dyDescent="0.25">
      <c r="A2858" t="s">
        <v>109</v>
      </c>
      <c r="B2858" t="s">
        <v>538</v>
      </c>
      <c r="C2858">
        <v>77514</v>
      </c>
      <c r="D2858">
        <v>2018</v>
      </c>
      <c r="E2858" t="s">
        <v>40</v>
      </c>
      <c r="F2858" t="s">
        <v>498</v>
      </c>
      <c r="G2858" t="s">
        <v>2043</v>
      </c>
      <c r="H2858" t="s">
        <v>647</v>
      </c>
      <c r="I2858">
        <v>6</v>
      </c>
      <c r="J2858" t="s">
        <v>59</v>
      </c>
      <c r="K2858">
        <v>4</v>
      </c>
      <c r="L2858" t="s">
        <v>44</v>
      </c>
      <c r="M2858">
        <v>3.5</v>
      </c>
      <c r="N2858" t="s">
        <v>44</v>
      </c>
      <c r="O2858" t="s">
        <v>46</v>
      </c>
      <c r="P2858">
        <v>4</v>
      </c>
      <c r="Q2858" t="s">
        <v>60</v>
      </c>
      <c r="R2858" t="s">
        <v>89</v>
      </c>
      <c r="S2858">
        <v>295</v>
      </c>
      <c r="T2858" t="s">
        <v>49</v>
      </c>
      <c r="U2858" t="s">
        <v>72</v>
      </c>
      <c r="V2858" t="s">
        <v>145</v>
      </c>
      <c r="W2858" t="s">
        <v>134</v>
      </c>
      <c r="X2858" t="s">
        <v>74</v>
      </c>
      <c r="Y2858">
        <v>42280</v>
      </c>
      <c r="Z2858">
        <v>0</v>
      </c>
      <c r="AA2858" t="s">
        <v>75</v>
      </c>
      <c r="AB2858" t="s">
        <v>104</v>
      </c>
      <c r="AC2858">
        <v>45</v>
      </c>
      <c r="AD2858">
        <v>11</v>
      </c>
      <c r="AE2858">
        <v>4</v>
      </c>
      <c r="AF2858">
        <v>2025</v>
      </c>
      <c r="AG2858">
        <v>20251105</v>
      </c>
      <c r="AH2858" s="2">
        <v>22500</v>
      </c>
      <c r="AI2858" s="2">
        <v>21603.431640625</v>
      </c>
      <c r="AJ2858" s="2">
        <f t="shared" si="354"/>
        <v>896.568359375</v>
      </c>
      <c r="AK2858" s="6">
        <f t="shared" si="355"/>
        <v>3.984748263888889E-2</v>
      </c>
      <c r="AL2858" s="12">
        <v>22500</v>
      </c>
      <c r="AM2858" s="12">
        <v>20733.445605431909</v>
      </c>
      <c r="AN2858" s="12">
        <f t="shared" si="356"/>
        <v>1766.5543945680911</v>
      </c>
      <c r="AO2858" s="13">
        <f t="shared" si="357"/>
        <v>7.8513528647470715E-2</v>
      </c>
      <c r="AP2858" s="16">
        <v>22500</v>
      </c>
      <c r="AQ2858" s="16">
        <v>20226.65844364381</v>
      </c>
      <c r="AR2858" s="16">
        <f t="shared" si="358"/>
        <v>2273.3415563561903</v>
      </c>
      <c r="AS2858" s="17">
        <f t="shared" si="352"/>
        <v>0.10103740250471957</v>
      </c>
      <c r="AT2858" s="20">
        <v>22500</v>
      </c>
      <c r="AU2858" s="20">
        <v>21400.405898876412</v>
      </c>
      <c r="AV2858" s="20">
        <f t="shared" si="353"/>
        <v>1099.5941011235882</v>
      </c>
      <c r="AW2858" s="21">
        <f t="shared" si="359"/>
        <v>4.8870848938826143E-2</v>
      </c>
    </row>
    <row r="2859" spans="1:49" x14ac:dyDescent="0.25">
      <c r="A2859" t="s">
        <v>123</v>
      </c>
      <c r="B2859" t="s">
        <v>440</v>
      </c>
      <c r="C2859">
        <v>16404</v>
      </c>
      <c r="D2859">
        <v>2017</v>
      </c>
      <c r="E2859" t="s">
        <v>504</v>
      </c>
      <c r="F2859" t="s">
        <v>822</v>
      </c>
      <c r="G2859" t="s">
        <v>161</v>
      </c>
      <c r="I2859">
        <v>6</v>
      </c>
      <c r="J2859" t="s">
        <v>129</v>
      </c>
      <c r="K2859">
        <v>4</v>
      </c>
      <c r="L2859" t="s">
        <v>44</v>
      </c>
      <c r="M2859">
        <v>3.5999999046325679</v>
      </c>
      <c r="N2859" t="s">
        <v>45</v>
      </c>
      <c r="O2859" t="s">
        <v>46</v>
      </c>
      <c r="P2859">
        <v>4</v>
      </c>
      <c r="Q2859" t="s">
        <v>215</v>
      </c>
      <c r="R2859" t="s">
        <v>96</v>
      </c>
      <c r="S2859">
        <v>287</v>
      </c>
      <c r="T2859" t="s">
        <v>49</v>
      </c>
      <c r="U2859" t="s">
        <v>72</v>
      </c>
      <c r="W2859" t="s">
        <v>90</v>
      </c>
      <c r="X2859" t="s">
        <v>98</v>
      </c>
      <c r="Y2859">
        <v>30995</v>
      </c>
      <c r="Z2859">
        <v>0</v>
      </c>
      <c r="AA2859" t="s">
        <v>75</v>
      </c>
      <c r="AB2859" t="s">
        <v>215</v>
      </c>
      <c r="AC2859">
        <v>45</v>
      </c>
      <c r="AD2859">
        <v>11</v>
      </c>
      <c r="AE2859">
        <v>4</v>
      </c>
      <c r="AF2859">
        <v>2025</v>
      </c>
      <c r="AG2859">
        <v>20251105</v>
      </c>
      <c r="AH2859" s="2">
        <v>16000</v>
      </c>
      <c r="AI2859" s="2">
        <v>16636.138671875</v>
      </c>
      <c r="AJ2859" s="2">
        <f t="shared" si="354"/>
        <v>636.138671875</v>
      </c>
      <c r="AK2859" s="6">
        <f t="shared" si="355"/>
        <v>3.9758666992187497E-2</v>
      </c>
      <c r="AL2859" s="12">
        <v>16000</v>
      </c>
      <c r="AM2859" s="12">
        <v>16366.80268521803</v>
      </c>
      <c r="AN2859" s="12">
        <f t="shared" si="356"/>
        <v>366.80268521803009</v>
      </c>
      <c r="AO2859" s="13">
        <f t="shared" si="357"/>
        <v>2.2925167826126882E-2</v>
      </c>
      <c r="AP2859" s="16">
        <v>16000</v>
      </c>
      <c r="AQ2859" s="16">
        <v>16373.460476102169</v>
      </c>
      <c r="AR2859" s="16">
        <f t="shared" si="358"/>
        <v>373.4604761021692</v>
      </c>
      <c r="AS2859" s="17">
        <f t="shared" si="352"/>
        <v>2.3341279756385575E-2</v>
      </c>
      <c r="AT2859" s="20">
        <v>16000</v>
      </c>
      <c r="AU2859" s="20">
        <v>16401.99512195123</v>
      </c>
      <c r="AV2859" s="20">
        <f t="shared" si="353"/>
        <v>401.99512195122952</v>
      </c>
      <c r="AW2859" s="21">
        <f t="shared" si="359"/>
        <v>2.5124695121951843E-2</v>
      </c>
    </row>
    <row r="2860" spans="1:49" x14ac:dyDescent="0.25">
      <c r="A2860" t="s">
        <v>38</v>
      </c>
      <c r="B2860" t="s">
        <v>65</v>
      </c>
      <c r="C2860">
        <v>170864</v>
      </c>
      <c r="D2860">
        <v>2015</v>
      </c>
      <c r="E2860" t="s">
        <v>93</v>
      </c>
      <c r="F2860" t="s">
        <v>351</v>
      </c>
      <c r="I2860">
        <v>4</v>
      </c>
      <c r="J2860" t="s">
        <v>69</v>
      </c>
      <c r="K2860">
        <v>4</v>
      </c>
      <c r="L2860" t="s">
        <v>44</v>
      </c>
      <c r="M2860">
        <v>2</v>
      </c>
      <c r="N2860" t="s">
        <v>45</v>
      </c>
      <c r="O2860" t="s">
        <v>46</v>
      </c>
      <c r="P2860">
        <v>2</v>
      </c>
      <c r="Q2860" t="s">
        <v>118</v>
      </c>
      <c r="T2860" t="s">
        <v>219</v>
      </c>
      <c r="U2860" t="s">
        <v>50</v>
      </c>
      <c r="V2860" t="s">
        <v>2044</v>
      </c>
      <c r="W2860" t="s">
        <v>120</v>
      </c>
      <c r="X2860" t="s">
        <v>74</v>
      </c>
      <c r="Z2860">
        <v>0</v>
      </c>
      <c r="AA2860" t="s">
        <v>75</v>
      </c>
      <c r="AB2860" t="s">
        <v>122</v>
      </c>
      <c r="AC2860">
        <v>45</v>
      </c>
      <c r="AD2860">
        <v>11</v>
      </c>
      <c r="AE2860">
        <v>4</v>
      </c>
      <c r="AF2860">
        <v>2025</v>
      </c>
      <c r="AG2860">
        <v>20251104</v>
      </c>
      <c r="AH2860" s="2">
        <v>1000</v>
      </c>
      <c r="AI2860" s="2">
        <v>1314.732666015625</v>
      </c>
      <c r="AJ2860" s="2">
        <f t="shared" si="354"/>
        <v>314.732666015625</v>
      </c>
      <c r="AK2860" s="6">
        <f t="shared" si="355"/>
        <v>0.314732666015625</v>
      </c>
      <c r="AL2860" s="12">
        <v>1000</v>
      </c>
      <c r="AM2860" s="12">
        <v>1565.726277012998</v>
      </c>
      <c r="AN2860" s="12">
        <f t="shared" si="356"/>
        <v>565.72627701299803</v>
      </c>
      <c r="AO2860" s="13">
        <f t="shared" si="357"/>
        <v>0.56572627701299805</v>
      </c>
      <c r="AP2860" s="16">
        <v>1000</v>
      </c>
      <c r="AQ2860" s="16">
        <v>1462.212390454767</v>
      </c>
      <c r="AR2860" s="16">
        <f t="shared" si="358"/>
        <v>462.21239045476705</v>
      </c>
      <c r="AS2860" s="17">
        <f t="shared" si="352"/>
        <v>0.46221239045476703</v>
      </c>
      <c r="AT2860" s="20">
        <v>1000</v>
      </c>
      <c r="AU2860" s="20">
        <v>1305.327044025157</v>
      </c>
      <c r="AV2860" s="20">
        <f t="shared" si="353"/>
        <v>305.32704402515697</v>
      </c>
      <c r="AW2860" s="21">
        <f t="shared" si="359"/>
        <v>0.30532704402515698</v>
      </c>
    </row>
    <row r="2861" spans="1:49" x14ac:dyDescent="0.25">
      <c r="A2861" t="s">
        <v>38</v>
      </c>
      <c r="B2861" t="s">
        <v>776</v>
      </c>
      <c r="C2861">
        <v>37827</v>
      </c>
      <c r="D2861">
        <v>2020</v>
      </c>
      <c r="E2861" t="s">
        <v>139</v>
      </c>
      <c r="F2861" t="s">
        <v>264</v>
      </c>
      <c r="G2861" t="s">
        <v>642</v>
      </c>
      <c r="I2861">
        <v>4</v>
      </c>
      <c r="J2861" t="s">
        <v>59</v>
      </c>
      <c r="K2861">
        <v>4</v>
      </c>
      <c r="L2861" t="s">
        <v>44</v>
      </c>
      <c r="M2861">
        <v>2</v>
      </c>
      <c r="N2861" t="s">
        <v>45</v>
      </c>
      <c r="O2861" t="s">
        <v>46</v>
      </c>
      <c r="P2861">
        <v>4</v>
      </c>
      <c r="Q2861" t="s">
        <v>118</v>
      </c>
      <c r="R2861" t="s">
        <v>48</v>
      </c>
      <c r="T2861" t="s">
        <v>49</v>
      </c>
      <c r="W2861" t="s">
        <v>120</v>
      </c>
      <c r="X2861" t="s">
        <v>121</v>
      </c>
      <c r="Z2861">
        <v>0</v>
      </c>
      <c r="AA2861" t="s">
        <v>75</v>
      </c>
      <c r="AB2861" t="s">
        <v>122</v>
      </c>
      <c r="AC2861">
        <v>45</v>
      </c>
      <c r="AD2861">
        <v>11</v>
      </c>
      <c r="AE2861">
        <v>4</v>
      </c>
      <c r="AF2861">
        <v>2025</v>
      </c>
      <c r="AG2861">
        <v>20251105</v>
      </c>
      <c r="AH2861" s="2">
        <v>6500</v>
      </c>
      <c r="AI2861" s="2">
        <v>12775.8837890625</v>
      </c>
      <c r="AJ2861" s="2">
        <f t="shared" si="354"/>
        <v>6275.8837890625</v>
      </c>
      <c r="AK2861" s="6">
        <f t="shared" si="355"/>
        <v>0.96552058293269227</v>
      </c>
      <c r="AL2861" s="12">
        <v>6500</v>
      </c>
      <c r="AM2861" s="12">
        <v>12262.65774605106</v>
      </c>
      <c r="AN2861" s="12">
        <f t="shared" si="356"/>
        <v>5762.6577460510598</v>
      </c>
      <c r="AO2861" s="13">
        <f t="shared" si="357"/>
        <v>0.88656273016170151</v>
      </c>
      <c r="AP2861" s="16">
        <v>6500</v>
      </c>
      <c r="AQ2861" s="16">
        <v>11896.81841824762</v>
      </c>
      <c r="AR2861" s="16">
        <f t="shared" si="358"/>
        <v>5396.8184182476198</v>
      </c>
      <c r="AS2861" s="17">
        <f t="shared" si="352"/>
        <v>0.83027975665347997</v>
      </c>
      <c r="AT2861" s="20">
        <v>6500</v>
      </c>
      <c r="AU2861" s="20">
        <v>12894.20911949686</v>
      </c>
      <c r="AV2861" s="20">
        <f t="shared" si="353"/>
        <v>6394.2091194968598</v>
      </c>
      <c r="AW2861" s="21">
        <f t="shared" si="359"/>
        <v>0.98372447992259382</v>
      </c>
    </row>
    <row r="2862" spans="1:49" x14ac:dyDescent="0.25">
      <c r="A2862" t="s">
        <v>109</v>
      </c>
      <c r="B2862" t="s">
        <v>538</v>
      </c>
      <c r="C2862">
        <v>98058</v>
      </c>
      <c r="D2862">
        <v>2018</v>
      </c>
      <c r="E2862" t="s">
        <v>40</v>
      </c>
      <c r="F2862" t="s">
        <v>142</v>
      </c>
      <c r="G2862" t="s">
        <v>1754</v>
      </c>
      <c r="H2862" t="s">
        <v>1091</v>
      </c>
      <c r="I2862">
        <v>6</v>
      </c>
      <c r="J2862" t="s">
        <v>129</v>
      </c>
      <c r="K2862">
        <v>4</v>
      </c>
      <c r="L2862" t="s">
        <v>44</v>
      </c>
      <c r="M2862">
        <v>3.5</v>
      </c>
      <c r="N2862" t="s">
        <v>87</v>
      </c>
      <c r="O2862" t="s">
        <v>46</v>
      </c>
      <c r="P2862">
        <v>4</v>
      </c>
      <c r="Q2862" t="s">
        <v>88</v>
      </c>
      <c r="R2862" t="s">
        <v>89</v>
      </c>
      <c r="S2862">
        <v>278</v>
      </c>
      <c r="T2862" t="s">
        <v>49</v>
      </c>
      <c r="U2862" t="s">
        <v>72</v>
      </c>
      <c r="V2862" t="s">
        <v>145</v>
      </c>
      <c r="W2862" t="s">
        <v>134</v>
      </c>
      <c r="X2862" t="s">
        <v>121</v>
      </c>
      <c r="Z2862">
        <v>0</v>
      </c>
      <c r="AA2862" t="s">
        <v>75</v>
      </c>
      <c r="AB2862" t="s">
        <v>91</v>
      </c>
      <c r="AC2862">
        <v>45</v>
      </c>
      <c r="AD2862">
        <v>11</v>
      </c>
      <c r="AE2862">
        <v>4</v>
      </c>
      <c r="AF2862">
        <v>2025</v>
      </c>
      <c r="AG2862">
        <v>20251105</v>
      </c>
      <c r="AH2862" s="2">
        <v>25000</v>
      </c>
      <c r="AI2862" s="2">
        <v>24007.30078125</v>
      </c>
      <c r="AJ2862" s="2">
        <f t="shared" si="354"/>
        <v>992.69921875</v>
      </c>
      <c r="AK2862" s="6">
        <f t="shared" si="355"/>
        <v>3.9707968750000003E-2</v>
      </c>
      <c r="AL2862" s="12">
        <v>25000</v>
      </c>
      <c r="AM2862" s="12">
        <v>23110.188377909759</v>
      </c>
      <c r="AN2862" s="12">
        <f t="shared" si="356"/>
        <v>1889.8116220902411</v>
      </c>
      <c r="AO2862" s="13">
        <f t="shared" si="357"/>
        <v>7.5592464883609642E-2</v>
      </c>
      <c r="AP2862" s="16">
        <v>25000</v>
      </c>
      <c r="AQ2862" s="16">
        <v>22022.98127266307</v>
      </c>
      <c r="AR2862" s="16">
        <f t="shared" si="358"/>
        <v>2977.0187273369302</v>
      </c>
      <c r="AS2862" s="17">
        <f t="shared" si="352"/>
        <v>0.11908074909347721</v>
      </c>
      <c r="AT2862" s="20">
        <v>25000</v>
      </c>
      <c r="AU2862" s="20">
        <v>23942.83396946565</v>
      </c>
      <c r="AV2862" s="20">
        <f t="shared" si="353"/>
        <v>1057.1660305343503</v>
      </c>
      <c r="AW2862" s="21">
        <f t="shared" si="359"/>
        <v>4.2286641221374009E-2</v>
      </c>
    </row>
    <row r="2863" spans="1:49" x14ac:dyDescent="0.25">
      <c r="A2863" t="s">
        <v>77</v>
      </c>
      <c r="B2863" t="s">
        <v>177</v>
      </c>
      <c r="C2863">
        <v>35367</v>
      </c>
      <c r="D2863">
        <v>2024</v>
      </c>
      <c r="E2863" t="s">
        <v>504</v>
      </c>
      <c r="F2863" t="s">
        <v>1227</v>
      </c>
      <c r="G2863" t="s">
        <v>229</v>
      </c>
      <c r="I2863">
        <v>6</v>
      </c>
      <c r="J2863" t="s">
        <v>69</v>
      </c>
      <c r="K2863">
        <v>4</v>
      </c>
      <c r="L2863" t="s">
        <v>44</v>
      </c>
      <c r="M2863">
        <v>3.5999999046325679</v>
      </c>
      <c r="N2863" t="s">
        <v>45</v>
      </c>
      <c r="O2863" t="s">
        <v>180</v>
      </c>
      <c r="Q2863" t="s">
        <v>215</v>
      </c>
      <c r="R2863" t="s">
        <v>96</v>
      </c>
      <c r="S2863">
        <v>287</v>
      </c>
      <c r="T2863" t="s">
        <v>49</v>
      </c>
      <c r="U2863" t="s">
        <v>72</v>
      </c>
      <c r="W2863" t="s">
        <v>90</v>
      </c>
      <c r="X2863" t="s">
        <v>98</v>
      </c>
      <c r="Z2863">
        <v>0</v>
      </c>
      <c r="AA2863" t="s">
        <v>75</v>
      </c>
      <c r="AB2863" t="s">
        <v>215</v>
      </c>
      <c r="AC2863">
        <v>45</v>
      </c>
      <c r="AD2863">
        <v>11</v>
      </c>
      <c r="AE2863">
        <v>4</v>
      </c>
      <c r="AF2863">
        <v>2025</v>
      </c>
      <c r="AG2863">
        <v>20251105</v>
      </c>
      <c r="AH2863" s="2">
        <v>5800</v>
      </c>
      <c r="AI2863" s="2">
        <v>11061.0693359375</v>
      </c>
      <c r="AJ2863" s="2">
        <f t="shared" si="354"/>
        <v>5261.0693359375</v>
      </c>
      <c r="AK2863" s="6">
        <f t="shared" si="355"/>
        <v>0.90708091998922413</v>
      </c>
      <c r="AL2863" s="12">
        <v>5800</v>
      </c>
      <c r="AM2863" s="12">
        <v>10940.767514452909</v>
      </c>
      <c r="AN2863" s="12">
        <f t="shared" si="356"/>
        <v>5140.7675144529094</v>
      </c>
      <c r="AO2863" s="13">
        <f t="shared" si="357"/>
        <v>0.88633922662981202</v>
      </c>
      <c r="AP2863" s="16">
        <v>5800</v>
      </c>
      <c r="AQ2863" s="16">
        <v>7465.292191061546</v>
      </c>
      <c r="AR2863" s="16">
        <f t="shared" si="358"/>
        <v>1665.292191061546</v>
      </c>
      <c r="AS2863" s="17">
        <f t="shared" si="352"/>
        <v>0.28711934328647343</v>
      </c>
      <c r="AT2863" s="20">
        <v>5800</v>
      </c>
      <c r="AU2863" s="20">
        <v>11088.8602383532</v>
      </c>
      <c r="AV2863" s="20">
        <f t="shared" si="353"/>
        <v>5288.8602383531997</v>
      </c>
      <c r="AW2863" s="21">
        <f t="shared" si="359"/>
        <v>0.91187245488848268</v>
      </c>
    </row>
    <row r="2864" spans="1:49" x14ac:dyDescent="0.25">
      <c r="A2864" t="s">
        <v>123</v>
      </c>
      <c r="B2864" t="s">
        <v>124</v>
      </c>
      <c r="C2864">
        <v>172663</v>
      </c>
      <c r="D2864">
        <v>2016</v>
      </c>
      <c r="E2864" t="s">
        <v>159</v>
      </c>
      <c r="F2864" t="s">
        <v>213</v>
      </c>
      <c r="G2864" t="s">
        <v>1503</v>
      </c>
      <c r="I2864">
        <v>6</v>
      </c>
      <c r="J2864" t="s">
        <v>101</v>
      </c>
      <c r="K2864">
        <v>4</v>
      </c>
      <c r="L2864" t="s">
        <v>44</v>
      </c>
      <c r="M2864">
        <v>3.5</v>
      </c>
      <c r="N2864" t="s">
        <v>45</v>
      </c>
      <c r="O2864" t="s">
        <v>46</v>
      </c>
      <c r="Q2864" t="s">
        <v>215</v>
      </c>
      <c r="R2864" t="s">
        <v>48</v>
      </c>
      <c r="S2864">
        <v>280</v>
      </c>
      <c r="T2864" t="s">
        <v>49</v>
      </c>
      <c r="U2864" t="s">
        <v>72</v>
      </c>
      <c r="V2864" t="s">
        <v>216</v>
      </c>
      <c r="W2864" t="s">
        <v>90</v>
      </c>
      <c r="X2864" t="s">
        <v>74</v>
      </c>
      <c r="Z2864">
        <v>0</v>
      </c>
      <c r="AA2864" t="s">
        <v>75</v>
      </c>
      <c r="AB2864" t="s">
        <v>215</v>
      </c>
      <c r="AC2864">
        <v>45</v>
      </c>
      <c r="AD2864">
        <v>11</v>
      </c>
      <c r="AE2864">
        <v>4</v>
      </c>
      <c r="AF2864">
        <v>2025</v>
      </c>
      <c r="AG2864">
        <v>20251104</v>
      </c>
      <c r="AH2864" s="2">
        <v>4600</v>
      </c>
      <c r="AI2864" s="2">
        <v>5427.212890625</v>
      </c>
      <c r="AJ2864" s="2">
        <f t="shared" si="354"/>
        <v>827.212890625</v>
      </c>
      <c r="AK2864" s="6">
        <f t="shared" si="355"/>
        <v>0.17982888926630436</v>
      </c>
      <c r="AL2864" s="12">
        <v>4600</v>
      </c>
      <c r="AM2864" s="12">
        <v>5171.7056531921162</v>
      </c>
      <c r="AN2864" s="12">
        <f t="shared" si="356"/>
        <v>571.70565319211619</v>
      </c>
      <c r="AO2864" s="13">
        <f t="shared" si="357"/>
        <v>0.12428383765046004</v>
      </c>
      <c r="AP2864" s="16">
        <v>4600</v>
      </c>
      <c r="AQ2864" s="16">
        <v>5780.1750352058016</v>
      </c>
      <c r="AR2864" s="16">
        <f t="shared" si="358"/>
        <v>1180.1750352058016</v>
      </c>
      <c r="AS2864" s="17">
        <f t="shared" si="352"/>
        <v>0.25655979026213077</v>
      </c>
      <c r="AT2864" s="20">
        <v>4600</v>
      </c>
      <c r="AU2864" s="20">
        <v>5498.2415902140656</v>
      </c>
      <c r="AV2864" s="20">
        <f t="shared" si="353"/>
        <v>898.24159021406558</v>
      </c>
      <c r="AW2864" s="21">
        <f t="shared" si="359"/>
        <v>0.19526991091610121</v>
      </c>
    </row>
    <row r="2865" spans="1:49" x14ac:dyDescent="0.25">
      <c r="A2865" t="s">
        <v>77</v>
      </c>
      <c r="B2865" t="s">
        <v>818</v>
      </c>
      <c r="C2865">
        <v>126211</v>
      </c>
      <c r="D2865">
        <v>2015</v>
      </c>
      <c r="E2865" t="s">
        <v>40</v>
      </c>
      <c r="F2865" t="s">
        <v>223</v>
      </c>
      <c r="G2865" t="s">
        <v>866</v>
      </c>
      <c r="H2865" t="s">
        <v>415</v>
      </c>
      <c r="I2865">
        <v>4</v>
      </c>
      <c r="J2865" t="s">
        <v>129</v>
      </c>
      <c r="K2865">
        <v>4</v>
      </c>
      <c r="L2865" t="s">
        <v>44</v>
      </c>
      <c r="M2865">
        <v>2.5</v>
      </c>
      <c r="N2865" t="s">
        <v>44</v>
      </c>
      <c r="O2865" t="s">
        <v>46</v>
      </c>
      <c r="Q2865" t="s">
        <v>60</v>
      </c>
      <c r="R2865" t="s">
        <v>89</v>
      </c>
      <c r="S2865">
        <v>176</v>
      </c>
      <c r="T2865" t="s">
        <v>49</v>
      </c>
      <c r="U2865" t="s">
        <v>50</v>
      </c>
      <c r="V2865" t="s">
        <v>225</v>
      </c>
      <c r="W2865" t="s">
        <v>62</v>
      </c>
      <c r="X2865" t="s">
        <v>53</v>
      </c>
      <c r="Z2865">
        <v>0</v>
      </c>
      <c r="AA2865" t="s">
        <v>75</v>
      </c>
      <c r="AB2865" t="s">
        <v>83</v>
      </c>
      <c r="AC2865">
        <v>45</v>
      </c>
      <c r="AD2865">
        <v>11</v>
      </c>
      <c r="AE2865">
        <v>4</v>
      </c>
      <c r="AF2865">
        <v>2025</v>
      </c>
      <c r="AG2865">
        <v>20251105</v>
      </c>
      <c r="AH2865" s="2">
        <v>11600</v>
      </c>
      <c r="AI2865" s="2">
        <v>10827.1298828125</v>
      </c>
      <c r="AJ2865" s="2">
        <f t="shared" si="354"/>
        <v>772.8701171875</v>
      </c>
      <c r="AK2865" s="6">
        <f t="shared" si="355"/>
        <v>6.662673424030173E-2</v>
      </c>
      <c r="AL2865" s="12">
        <v>11600</v>
      </c>
      <c r="AM2865" s="12">
        <v>10520.52083670894</v>
      </c>
      <c r="AN2865" s="12">
        <f t="shared" si="356"/>
        <v>1079.4791632910601</v>
      </c>
      <c r="AO2865" s="13">
        <f t="shared" si="357"/>
        <v>9.3058548559574142E-2</v>
      </c>
      <c r="AP2865" s="16">
        <v>11600</v>
      </c>
      <c r="AQ2865" s="16">
        <v>10597.66402660868</v>
      </c>
      <c r="AR2865" s="16">
        <f t="shared" si="358"/>
        <v>1002.3359733913203</v>
      </c>
      <c r="AS2865" s="17">
        <f t="shared" si="352"/>
        <v>8.6408273568217273E-2</v>
      </c>
      <c r="AT2865" s="20">
        <v>11600</v>
      </c>
      <c r="AU2865" s="20">
        <v>10957.302345786269</v>
      </c>
      <c r="AV2865" s="20">
        <f t="shared" si="353"/>
        <v>642.69765421373086</v>
      </c>
      <c r="AW2865" s="21">
        <f t="shared" si="359"/>
        <v>5.540497019083887E-2</v>
      </c>
    </row>
    <row r="2866" spans="1:49" x14ac:dyDescent="0.25">
      <c r="A2866" t="s">
        <v>77</v>
      </c>
      <c r="B2866" t="s">
        <v>811</v>
      </c>
      <c r="C2866">
        <v>185436</v>
      </c>
      <c r="D2866">
        <v>2010</v>
      </c>
      <c r="E2866" t="s">
        <v>127</v>
      </c>
      <c r="F2866" t="s">
        <v>1623</v>
      </c>
      <c r="G2866" t="s">
        <v>1899</v>
      </c>
      <c r="I2866">
        <v>6</v>
      </c>
      <c r="J2866" t="s">
        <v>101</v>
      </c>
      <c r="K2866">
        <v>4</v>
      </c>
      <c r="L2866" t="s">
        <v>44</v>
      </c>
      <c r="M2866">
        <v>3.5</v>
      </c>
      <c r="N2866" t="s">
        <v>44</v>
      </c>
      <c r="O2866" t="s">
        <v>46</v>
      </c>
      <c r="P2866">
        <v>3</v>
      </c>
      <c r="Q2866" t="s">
        <v>60</v>
      </c>
      <c r="R2866" t="s">
        <v>81</v>
      </c>
      <c r="T2866" t="s">
        <v>49</v>
      </c>
      <c r="U2866" t="s">
        <v>72</v>
      </c>
      <c r="W2866" t="s">
        <v>90</v>
      </c>
      <c r="X2866" t="s">
        <v>74</v>
      </c>
      <c r="Z2866">
        <v>0</v>
      </c>
      <c r="AA2866" t="s">
        <v>75</v>
      </c>
      <c r="AB2866" t="s">
        <v>83</v>
      </c>
      <c r="AC2866">
        <v>45</v>
      </c>
      <c r="AD2866">
        <v>11</v>
      </c>
      <c r="AE2866">
        <v>4</v>
      </c>
      <c r="AF2866">
        <v>2025</v>
      </c>
      <c r="AG2866">
        <v>20251105</v>
      </c>
      <c r="AH2866" s="2">
        <v>1000</v>
      </c>
      <c r="AI2866" s="2">
        <v>2015.398681640625</v>
      </c>
      <c r="AJ2866" s="2">
        <f t="shared" si="354"/>
        <v>1015.398681640625</v>
      </c>
      <c r="AK2866" s="6">
        <f t="shared" si="355"/>
        <v>1.0153986816406251</v>
      </c>
      <c r="AL2866" s="12">
        <v>1000</v>
      </c>
      <c r="AM2866" s="12">
        <v>1746.218118374095</v>
      </c>
      <c r="AN2866" s="12">
        <f t="shared" si="356"/>
        <v>746.21811837409496</v>
      </c>
      <c r="AO2866" s="13">
        <f t="shared" si="357"/>
        <v>0.74621811837409491</v>
      </c>
      <c r="AP2866" s="16">
        <v>1000</v>
      </c>
      <c r="AQ2866" s="16">
        <v>1444.517185035068</v>
      </c>
      <c r="AR2866" s="16">
        <f t="shared" si="358"/>
        <v>444.517185035068</v>
      </c>
      <c r="AS2866" s="17">
        <f t="shared" si="352"/>
        <v>0.44451718503506799</v>
      </c>
      <c r="AT2866" s="20">
        <v>1000</v>
      </c>
      <c r="AU2866" s="20">
        <v>2127.8769497400349</v>
      </c>
      <c r="AV2866" s="20">
        <f t="shared" si="353"/>
        <v>1127.8769497400349</v>
      </c>
      <c r="AW2866" s="21">
        <f t="shared" si="359"/>
        <v>1.1278769497400349</v>
      </c>
    </row>
    <row r="2867" spans="1:49" x14ac:dyDescent="0.25">
      <c r="A2867" t="s">
        <v>77</v>
      </c>
      <c r="B2867" t="s">
        <v>596</v>
      </c>
      <c r="C2867">
        <v>184757</v>
      </c>
      <c r="D2867">
        <v>2008</v>
      </c>
      <c r="E2867" t="s">
        <v>159</v>
      </c>
      <c r="F2867" t="s">
        <v>213</v>
      </c>
      <c r="G2867" t="s">
        <v>524</v>
      </c>
      <c r="I2867">
        <v>6</v>
      </c>
      <c r="J2867" t="s">
        <v>43</v>
      </c>
      <c r="K2867">
        <v>4</v>
      </c>
      <c r="L2867" t="s">
        <v>44</v>
      </c>
      <c r="M2867">
        <v>3.5</v>
      </c>
      <c r="N2867" t="s">
        <v>45</v>
      </c>
      <c r="Q2867" t="s">
        <v>215</v>
      </c>
      <c r="S2867">
        <v>244</v>
      </c>
      <c r="T2867" t="s">
        <v>49</v>
      </c>
      <c r="U2867" t="s">
        <v>72</v>
      </c>
      <c r="V2867" t="s">
        <v>660</v>
      </c>
      <c r="W2867" t="s">
        <v>90</v>
      </c>
      <c r="X2867" t="s">
        <v>74</v>
      </c>
      <c r="Z2867">
        <v>0</v>
      </c>
      <c r="AA2867" t="s">
        <v>75</v>
      </c>
      <c r="AB2867" t="s">
        <v>215</v>
      </c>
      <c r="AC2867">
        <v>45</v>
      </c>
      <c r="AD2867">
        <v>11</v>
      </c>
      <c r="AE2867">
        <v>4</v>
      </c>
      <c r="AF2867">
        <v>2025</v>
      </c>
      <c r="AG2867">
        <v>20251105</v>
      </c>
      <c r="AH2867" s="2">
        <v>1600</v>
      </c>
      <c r="AI2867" s="2">
        <v>1295.1181640625</v>
      </c>
      <c r="AJ2867" s="2">
        <f t="shared" si="354"/>
        <v>304.8818359375</v>
      </c>
      <c r="AK2867" s="6">
        <f t="shared" si="355"/>
        <v>0.19055114746093749</v>
      </c>
      <c r="AL2867" s="12">
        <v>1600</v>
      </c>
      <c r="AM2867" s="12">
        <v>1199.8484208435109</v>
      </c>
      <c r="AN2867" s="12">
        <f t="shared" si="356"/>
        <v>400.15157915648911</v>
      </c>
      <c r="AO2867" s="13">
        <f t="shared" si="357"/>
        <v>0.25009473697280571</v>
      </c>
      <c r="AP2867" s="16">
        <v>1600</v>
      </c>
      <c r="AQ2867" s="16">
        <v>1304.821238803092</v>
      </c>
      <c r="AR2867" s="16">
        <f t="shared" si="358"/>
        <v>295.178761196908</v>
      </c>
      <c r="AS2867" s="17">
        <f t="shared" si="352"/>
        <v>0.18448672574806749</v>
      </c>
      <c r="AT2867" s="20">
        <v>1600</v>
      </c>
      <c r="AU2867" s="20">
        <v>1359.311437403401</v>
      </c>
      <c r="AV2867" s="20">
        <f t="shared" si="353"/>
        <v>240.68856259659901</v>
      </c>
      <c r="AW2867" s="21">
        <f t="shared" si="359"/>
        <v>0.15043035162287438</v>
      </c>
    </row>
    <row r="2868" spans="1:49" x14ac:dyDescent="0.25">
      <c r="A2868" t="s">
        <v>123</v>
      </c>
      <c r="B2868" t="s">
        <v>440</v>
      </c>
      <c r="C2868">
        <v>103270</v>
      </c>
      <c r="D2868">
        <v>2017</v>
      </c>
      <c r="E2868" t="s">
        <v>111</v>
      </c>
      <c r="F2868" t="s">
        <v>240</v>
      </c>
      <c r="G2868" t="s">
        <v>2045</v>
      </c>
      <c r="H2868" t="s">
        <v>762</v>
      </c>
      <c r="I2868">
        <v>4</v>
      </c>
      <c r="J2868" t="s">
        <v>59</v>
      </c>
      <c r="K2868">
        <v>4</v>
      </c>
      <c r="L2868" t="s">
        <v>44</v>
      </c>
      <c r="M2868">
        <v>2.4000000953674321</v>
      </c>
      <c r="N2868" t="s">
        <v>45</v>
      </c>
      <c r="O2868" t="s">
        <v>46</v>
      </c>
      <c r="P2868">
        <v>4</v>
      </c>
      <c r="Q2868" t="s">
        <v>60</v>
      </c>
      <c r="R2868" t="s">
        <v>96</v>
      </c>
      <c r="S2868">
        <v>173</v>
      </c>
      <c r="T2868" t="s">
        <v>49</v>
      </c>
      <c r="U2868" t="s">
        <v>50</v>
      </c>
      <c r="W2868" t="s">
        <v>134</v>
      </c>
      <c r="X2868" t="s">
        <v>121</v>
      </c>
      <c r="Y2868">
        <v>26995</v>
      </c>
      <c r="Z2868">
        <v>0</v>
      </c>
      <c r="AA2868" t="s">
        <v>75</v>
      </c>
      <c r="AB2868" t="s">
        <v>104</v>
      </c>
      <c r="AC2868">
        <v>45</v>
      </c>
      <c r="AD2868">
        <v>11</v>
      </c>
      <c r="AE2868">
        <v>4</v>
      </c>
      <c r="AF2868">
        <v>2025</v>
      </c>
      <c r="AG2868">
        <v>20251105</v>
      </c>
      <c r="AH2868" s="2">
        <v>7500</v>
      </c>
      <c r="AI2868" s="2">
        <v>5550.494140625</v>
      </c>
      <c r="AJ2868" s="2">
        <f t="shared" si="354"/>
        <v>1949.505859375</v>
      </c>
      <c r="AK2868" s="6">
        <f t="shared" si="355"/>
        <v>0.25993411458333332</v>
      </c>
      <c r="AL2868" s="12">
        <v>7500</v>
      </c>
      <c r="AM2868" s="12">
        <v>5339.9796875540023</v>
      </c>
      <c r="AN2868" s="12">
        <f t="shared" si="356"/>
        <v>2160.0203124459977</v>
      </c>
      <c r="AO2868" s="13">
        <f t="shared" si="357"/>
        <v>0.28800270832613301</v>
      </c>
      <c r="AP2868" s="16">
        <v>7500</v>
      </c>
      <c r="AQ2868" s="16">
        <v>5160.8201166300678</v>
      </c>
      <c r="AR2868" s="16">
        <f t="shared" si="358"/>
        <v>2339.1798833699322</v>
      </c>
      <c r="AS2868" s="17">
        <f t="shared" si="352"/>
        <v>0.31189065111599096</v>
      </c>
      <c r="AT2868" s="20">
        <v>7500</v>
      </c>
      <c r="AU2868" s="20">
        <v>5679.8432721712543</v>
      </c>
      <c r="AV2868" s="20">
        <f t="shared" si="353"/>
        <v>1820.1567278287457</v>
      </c>
      <c r="AW2868" s="21">
        <f t="shared" si="359"/>
        <v>0.24268756371049943</v>
      </c>
    </row>
    <row r="2869" spans="1:49" x14ac:dyDescent="0.25">
      <c r="A2869" t="s">
        <v>38</v>
      </c>
      <c r="B2869" t="s">
        <v>65</v>
      </c>
      <c r="C2869">
        <v>112148</v>
      </c>
      <c r="D2869">
        <v>2018</v>
      </c>
      <c r="E2869" t="s">
        <v>167</v>
      </c>
      <c r="F2869" t="s">
        <v>242</v>
      </c>
      <c r="H2869" t="s">
        <v>169</v>
      </c>
      <c r="I2869">
        <v>4</v>
      </c>
      <c r="J2869" t="s">
        <v>117</v>
      </c>
      <c r="K2869">
        <v>4</v>
      </c>
      <c r="L2869" t="s">
        <v>44</v>
      </c>
      <c r="M2869">
        <v>2</v>
      </c>
      <c r="N2869" t="s">
        <v>45</v>
      </c>
      <c r="O2869" t="s">
        <v>46</v>
      </c>
      <c r="P2869">
        <v>3</v>
      </c>
      <c r="Q2869" t="s">
        <v>60</v>
      </c>
      <c r="R2869" t="s">
        <v>96</v>
      </c>
      <c r="T2869" t="s">
        <v>49</v>
      </c>
      <c r="U2869" t="s">
        <v>50</v>
      </c>
      <c r="V2869" t="s">
        <v>563</v>
      </c>
      <c r="W2869" t="s">
        <v>62</v>
      </c>
      <c r="X2869" t="s">
        <v>121</v>
      </c>
      <c r="Y2869">
        <v>31400</v>
      </c>
      <c r="Z2869">
        <v>0</v>
      </c>
      <c r="AA2869" t="s">
        <v>75</v>
      </c>
      <c r="AB2869" t="s">
        <v>83</v>
      </c>
      <c r="AC2869">
        <v>45</v>
      </c>
      <c r="AD2869">
        <v>11</v>
      </c>
      <c r="AE2869">
        <v>4</v>
      </c>
      <c r="AF2869">
        <v>2025</v>
      </c>
      <c r="AG2869">
        <v>20251104</v>
      </c>
      <c r="AH2869" s="2">
        <v>9700</v>
      </c>
      <c r="AI2869" s="2">
        <v>8616.9013671875</v>
      </c>
      <c r="AJ2869" s="2">
        <f t="shared" si="354"/>
        <v>1083.0986328125</v>
      </c>
      <c r="AK2869" s="6">
        <f t="shared" si="355"/>
        <v>0.11165965286726805</v>
      </c>
      <c r="AL2869" s="12">
        <v>9700</v>
      </c>
      <c r="AM2869" s="12">
        <v>8441.0412035492955</v>
      </c>
      <c r="AN2869" s="12">
        <f t="shared" si="356"/>
        <v>1258.9587964507045</v>
      </c>
      <c r="AO2869" s="13">
        <f t="shared" si="357"/>
        <v>0.12978956664440253</v>
      </c>
      <c r="AP2869" s="16">
        <v>9700</v>
      </c>
      <c r="AQ2869" s="16">
        <v>8792.9071395902629</v>
      </c>
      <c r="AR2869" s="16">
        <f t="shared" si="358"/>
        <v>907.09286040973711</v>
      </c>
      <c r="AS2869" s="17">
        <f t="shared" si="352"/>
        <v>9.3514727877292481E-2</v>
      </c>
      <c r="AT2869" s="20">
        <v>9700</v>
      </c>
      <c r="AU2869" s="20">
        <v>8624.2843894899561</v>
      </c>
      <c r="AV2869" s="20">
        <f t="shared" si="353"/>
        <v>1075.7156105100439</v>
      </c>
      <c r="AW2869" s="21">
        <f t="shared" si="359"/>
        <v>0.1108985165474272</v>
      </c>
    </row>
    <row r="2870" spans="1:49" x14ac:dyDescent="0.25">
      <c r="A2870" t="s">
        <v>77</v>
      </c>
      <c r="B2870" t="s">
        <v>596</v>
      </c>
      <c r="C2870">
        <v>160819</v>
      </c>
      <c r="D2870">
        <v>2016</v>
      </c>
      <c r="E2870" t="s">
        <v>93</v>
      </c>
      <c r="F2870" t="s">
        <v>147</v>
      </c>
      <c r="G2870" t="s">
        <v>709</v>
      </c>
      <c r="I2870">
        <v>6</v>
      </c>
      <c r="J2870" t="s">
        <v>69</v>
      </c>
      <c r="K2870">
        <v>4</v>
      </c>
      <c r="L2870" t="s">
        <v>44</v>
      </c>
      <c r="M2870">
        <v>3.5999999046325679</v>
      </c>
      <c r="N2870" t="s">
        <v>87</v>
      </c>
      <c r="Q2870" t="s">
        <v>88</v>
      </c>
      <c r="R2870" t="s">
        <v>89</v>
      </c>
      <c r="T2870" t="s">
        <v>49</v>
      </c>
      <c r="V2870" t="s">
        <v>1140</v>
      </c>
      <c r="W2870" t="s">
        <v>134</v>
      </c>
      <c r="X2870" t="s">
        <v>74</v>
      </c>
      <c r="Z2870">
        <v>0</v>
      </c>
      <c r="AA2870" t="s">
        <v>75</v>
      </c>
      <c r="AB2870" t="s">
        <v>91</v>
      </c>
      <c r="AC2870">
        <v>45</v>
      </c>
      <c r="AD2870">
        <v>11</v>
      </c>
      <c r="AE2870">
        <v>4</v>
      </c>
      <c r="AF2870">
        <v>2025</v>
      </c>
      <c r="AG2870">
        <v>20251105</v>
      </c>
      <c r="AH2870" s="2">
        <v>7500</v>
      </c>
      <c r="AI2870" s="2">
        <v>7872.47900390625</v>
      </c>
      <c r="AJ2870" s="2">
        <f t="shared" si="354"/>
        <v>372.47900390625</v>
      </c>
      <c r="AK2870" s="6">
        <f t="shared" si="355"/>
        <v>4.9663867187500002E-2</v>
      </c>
      <c r="AL2870" s="12">
        <v>7500</v>
      </c>
      <c r="AM2870" s="12">
        <v>7439.284452870349</v>
      </c>
      <c r="AN2870" s="12">
        <f t="shared" si="356"/>
        <v>60.715547129650986</v>
      </c>
      <c r="AO2870" s="13">
        <f t="shared" si="357"/>
        <v>8.0954062839534643E-3</v>
      </c>
      <c r="AP2870" s="16">
        <v>7500</v>
      </c>
      <c r="AQ2870" s="16">
        <v>8095.4769061832012</v>
      </c>
      <c r="AR2870" s="16">
        <f t="shared" si="358"/>
        <v>595.47690618320121</v>
      </c>
      <c r="AS2870" s="17">
        <f t="shared" si="352"/>
        <v>7.9396920824426828E-2</v>
      </c>
      <c r="AT2870" s="20">
        <v>7500</v>
      </c>
      <c r="AU2870" s="20">
        <v>8008.5082223962409</v>
      </c>
      <c r="AV2870" s="20">
        <f t="shared" si="353"/>
        <v>508.50822239624085</v>
      </c>
      <c r="AW2870" s="21">
        <f t="shared" si="359"/>
        <v>6.780109631949878E-2</v>
      </c>
    </row>
    <row r="2871" spans="1:49" x14ac:dyDescent="0.25">
      <c r="A2871" t="s">
        <v>38</v>
      </c>
      <c r="B2871" t="s">
        <v>92</v>
      </c>
      <c r="C2871">
        <v>42072</v>
      </c>
      <c r="D2871">
        <v>2023</v>
      </c>
      <c r="E2871" t="s">
        <v>93</v>
      </c>
      <c r="F2871" t="s">
        <v>430</v>
      </c>
      <c r="G2871" t="s">
        <v>466</v>
      </c>
      <c r="I2871">
        <v>4</v>
      </c>
      <c r="J2871" t="s">
        <v>129</v>
      </c>
      <c r="K2871">
        <v>4</v>
      </c>
      <c r="L2871" t="s">
        <v>44</v>
      </c>
      <c r="M2871">
        <v>1.5</v>
      </c>
      <c r="N2871" t="s">
        <v>45</v>
      </c>
      <c r="O2871" t="s">
        <v>46</v>
      </c>
      <c r="P2871">
        <v>3</v>
      </c>
      <c r="Q2871" t="s">
        <v>118</v>
      </c>
      <c r="T2871" t="s">
        <v>49</v>
      </c>
      <c r="U2871" t="s">
        <v>50</v>
      </c>
      <c r="V2871" t="s">
        <v>669</v>
      </c>
      <c r="W2871" t="s">
        <v>120</v>
      </c>
      <c r="X2871" t="s">
        <v>74</v>
      </c>
      <c r="Z2871">
        <v>0</v>
      </c>
      <c r="AA2871" t="s">
        <v>75</v>
      </c>
      <c r="AB2871" t="s">
        <v>122</v>
      </c>
      <c r="AC2871">
        <v>45</v>
      </c>
      <c r="AD2871">
        <v>11</v>
      </c>
      <c r="AE2871">
        <v>4</v>
      </c>
      <c r="AF2871">
        <v>2025</v>
      </c>
      <c r="AG2871">
        <v>20251104</v>
      </c>
      <c r="AH2871" s="2">
        <v>14250</v>
      </c>
      <c r="AI2871" s="2">
        <v>14584.0224609375</v>
      </c>
      <c r="AJ2871" s="2">
        <f t="shared" si="354"/>
        <v>334.0224609375</v>
      </c>
      <c r="AK2871" s="6">
        <f t="shared" si="355"/>
        <v>2.3440172697368422E-2</v>
      </c>
      <c r="AL2871" s="12">
        <v>14250</v>
      </c>
      <c r="AM2871" s="12">
        <v>14266.442590693059</v>
      </c>
      <c r="AN2871" s="12">
        <f t="shared" si="356"/>
        <v>16.442590693059174</v>
      </c>
      <c r="AO2871" s="13">
        <f t="shared" si="357"/>
        <v>1.1538660135480122E-3</v>
      </c>
      <c r="AP2871" s="16">
        <v>14250</v>
      </c>
      <c r="AQ2871" s="16">
        <v>13294.042714590511</v>
      </c>
      <c r="AR2871" s="16">
        <f t="shared" si="358"/>
        <v>955.95728540948949</v>
      </c>
      <c r="AS2871" s="17">
        <f t="shared" si="352"/>
        <v>6.7084721783122067E-2</v>
      </c>
      <c r="AT2871" s="20">
        <v>14250</v>
      </c>
      <c r="AU2871" s="20">
        <v>14478.94736842105</v>
      </c>
      <c r="AV2871" s="20">
        <f t="shared" si="353"/>
        <v>228.94736842104976</v>
      </c>
      <c r="AW2871" s="21">
        <f t="shared" si="359"/>
        <v>1.6066481994459633E-2</v>
      </c>
    </row>
    <row r="2872" spans="1:49" x14ac:dyDescent="0.25">
      <c r="A2872" t="s">
        <v>77</v>
      </c>
      <c r="B2872" t="s">
        <v>78</v>
      </c>
      <c r="C2872">
        <v>158015</v>
      </c>
      <c r="D2872">
        <v>2005</v>
      </c>
      <c r="E2872" t="s">
        <v>40</v>
      </c>
      <c r="F2872" t="s">
        <v>577</v>
      </c>
      <c r="G2872" t="s">
        <v>517</v>
      </c>
      <c r="H2872" t="s">
        <v>952</v>
      </c>
      <c r="I2872">
        <v>6</v>
      </c>
      <c r="J2872" t="s">
        <v>207</v>
      </c>
      <c r="K2872">
        <v>4</v>
      </c>
      <c r="L2872" t="s">
        <v>44</v>
      </c>
      <c r="M2872">
        <v>3.2999999523162842</v>
      </c>
      <c r="N2872" t="s">
        <v>45</v>
      </c>
      <c r="O2872" t="s">
        <v>46</v>
      </c>
      <c r="Q2872" t="s">
        <v>215</v>
      </c>
      <c r="R2872" t="s">
        <v>48</v>
      </c>
      <c r="S2872">
        <v>215</v>
      </c>
      <c r="T2872" t="s">
        <v>49</v>
      </c>
      <c r="U2872" t="s">
        <v>72</v>
      </c>
      <c r="V2872" t="s">
        <v>953</v>
      </c>
      <c r="W2872" t="s">
        <v>134</v>
      </c>
      <c r="X2872" t="s">
        <v>74</v>
      </c>
      <c r="Z2872">
        <v>0</v>
      </c>
      <c r="AA2872" t="s">
        <v>75</v>
      </c>
      <c r="AB2872" t="s">
        <v>215</v>
      </c>
      <c r="AC2872">
        <v>45</v>
      </c>
      <c r="AD2872">
        <v>11</v>
      </c>
      <c r="AE2872">
        <v>4</v>
      </c>
      <c r="AF2872">
        <v>2025</v>
      </c>
      <c r="AG2872">
        <v>20251103</v>
      </c>
      <c r="AH2872" s="2">
        <v>1700</v>
      </c>
      <c r="AI2872" s="2">
        <v>1371.078491210938</v>
      </c>
      <c r="AJ2872" s="2">
        <f t="shared" si="354"/>
        <v>328.92150878906205</v>
      </c>
      <c r="AK2872" s="6">
        <f t="shared" si="355"/>
        <v>0.19348324046415413</v>
      </c>
      <c r="AL2872" s="12">
        <v>1700</v>
      </c>
      <c r="AM2872" s="12">
        <v>1449.4590159497329</v>
      </c>
      <c r="AN2872" s="12">
        <f t="shared" si="356"/>
        <v>250.54098405026707</v>
      </c>
      <c r="AO2872" s="13">
        <f t="shared" si="357"/>
        <v>0.14737704944133356</v>
      </c>
      <c r="AP2872" s="16">
        <v>1700</v>
      </c>
      <c r="AQ2872" s="16">
        <v>1417.8434180013171</v>
      </c>
      <c r="AR2872" s="16">
        <f t="shared" si="358"/>
        <v>282.1565819986829</v>
      </c>
      <c r="AS2872" s="17">
        <f t="shared" si="352"/>
        <v>0.16597445999922522</v>
      </c>
      <c r="AT2872" s="20">
        <v>1700</v>
      </c>
      <c r="AU2872" s="20">
        <v>1362.1326073030109</v>
      </c>
      <c r="AV2872" s="20">
        <f t="shared" si="353"/>
        <v>337.8673926969891</v>
      </c>
      <c r="AW2872" s="21">
        <f t="shared" si="359"/>
        <v>0.19874552511587595</v>
      </c>
    </row>
    <row r="2873" spans="1:49" x14ac:dyDescent="0.25">
      <c r="A2873" t="s">
        <v>38</v>
      </c>
      <c r="B2873" t="s">
        <v>39</v>
      </c>
      <c r="C2873">
        <v>44477</v>
      </c>
      <c r="D2873">
        <v>2023</v>
      </c>
      <c r="E2873" t="s">
        <v>57</v>
      </c>
      <c r="F2873" t="s">
        <v>232</v>
      </c>
      <c r="G2873" t="s">
        <v>227</v>
      </c>
      <c r="I2873">
        <v>4</v>
      </c>
      <c r="J2873" t="s">
        <v>117</v>
      </c>
      <c r="K2873">
        <v>4</v>
      </c>
      <c r="L2873" t="s">
        <v>44</v>
      </c>
      <c r="M2873">
        <v>1.6000000238418579</v>
      </c>
      <c r="N2873" t="s">
        <v>45</v>
      </c>
      <c r="O2873" t="s">
        <v>46</v>
      </c>
      <c r="Q2873" t="s">
        <v>118</v>
      </c>
      <c r="S2873">
        <v>201</v>
      </c>
      <c r="T2873" t="s">
        <v>49</v>
      </c>
      <c r="V2873" t="s">
        <v>2046</v>
      </c>
      <c r="W2873" t="s">
        <v>52</v>
      </c>
      <c r="X2873" t="s">
        <v>121</v>
      </c>
      <c r="Z2873">
        <v>0</v>
      </c>
      <c r="AA2873" t="s">
        <v>75</v>
      </c>
      <c r="AB2873" t="s">
        <v>122</v>
      </c>
      <c r="AC2873">
        <v>45</v>
      </c>
      <c r="AD2873">
        <v>11</v>
      </c>
      <c r="AE2873">
        <v>4</v>
      </c>
      <c r="AF2873">
        <v>2025</v>
      </c>
      <c r="AG2873">
        <v>20251104</v>
      </c>
      <c r="AH2873" s="2">
        <v>15000</v>
      </c>
      <c r="AI2873" s="2">
        <v>14289.7060546875</v>
      </c>
      <c r="AJ2873" s="2">
        <f t="shared" si="354"/>
        <v>710.2939453125</v>
      </c>
      <c r="AK2873" s="6">
        <f t="shared" si="355"/>
        <v>4.7352929687500003E-2</v>
      </c>
      <c r="AL2873" s="12">
        <v>15000</v>
      </c>
      <c r="AM2873" s="12">
        <v>13051.11076393423</v>
      </c>
      <c r="AN2873" s="12">
        <f t="shared" si="356"/>
        <v>1948.8892360657701</v>
      </c>
      <c r="AO2873" s="13">
        <f t="shared" si="357"/>
        <v>0.12992594907105134</v>
      </c>
      <c r="AP2873" s="16">
        <v>15000</v>
      </c>
      <c r="AQ2873" s="16">
        <v>15909.69543123346</v>
      </c>
      <c r="AR2873" s="16">
        <f t="shared" si="358"/>
        <v>909.69543123346011</v>
      </c>
      <c r="AS2873" s="17">
        <f t="shared" si="352"/>
        <v>6.0646362082230676E-2</v>
      </c>
      <c r="AT2873" s="20">
        <v>15000</v>
      </c>
      <c r="AU2873" s="20">
        <v>14478.94736842105</v>
      </c>
      <c r="AV2873" s="20">
        <f t="shared" si="353"/>
        <v>521.05263157895024</v>
      </c>
      <c r="AW2873" s="21">
        <f t="shared" si="359"/>
        <v>3.4736842105263351E-2</v>
      </c>
    </row>
    <row r="2874" spans="1:49" x14ac:dyDescent="0.25">
      <c r="A2874" t="s">
        <v>38</v>
      </c>
      <c r="B2874" t="s">
        <v>92</v>
      </c>
      <c r="C2874">
        <v>154932</v>
      </c>
      <c r="D2874">
        <v>2016</v>
      </c>
      <c r="E2874" t="s">
        <v>93</v>
      </c>
      <c r="F2874" t="s">
        <v>152</v>
      </c>
      <c r="G2874" t="s">
        <v>352</v>
      </c>
      <c r="H2874" t="s">
        <v>85</v>
      </c>
      <c r="I2874">
        <v>8</v>
      </c>
      <c r="J2874" t="s">
        <v>101</v>
      </c>
      <c r="K2874">
        <v>4</v>
      </c>
      <c r="L2874" t="s">
        <v>44</v>
      </c>
      <c r="M2874">
        <v>5.3000001907348633</v>
      </c>
      <c r="N2874" t="s">
        <v>87</v>
      </c>
      <c r="O2874" t="s">
        <v>46</v>
      </c>
      <c r="P2874">
        <v>1</v>
      </c>
      <c r="Q2874" t="s">
        <v>88</v>
      </c>
      <c r="R2874" t="s">
        <v>89</v>
      </c>
      <c r="T2874" t="s">
        <v>49</v>
      </c>
      <c r="V2874" t="s">
        <v>412</v>
      </c>
      <c r="W2874" t="s">
        <v>103</v>
      </c>
      <c r="X2874" t="s">
        <v>121</v>
      </c>
      <c r="Z2874">
        <v>0</v>
      </c>
      <c r="AA2874" t="s">
        <v>75</v>
      </c>
      <c r="AB2874" t="s">
        <v>91</v>
      </c>
      <c r="AC2874">
        <v>45</v>
      </c>
      <c r="AD2874">
        <v>11</v>
      </c>
      <c r="AE2874">
        <v>4</v>
      </c>
      <c r="AF2874">
        <v>2025</v>
      </c>
      <c r="AG2874">
        <v>20251104</v>
      </c>
      <c r="AH2874" s="2">
        <v>8750</v>
      </c>
      <c r="AI2874" s="2">
        <v>10022.3740234375</v>
      </c>
      <c r="AJ2874" s="2">
        <f t="shared" si="354"/>
        <v>1272.3740234375</v>
      </c>
      <c r="AK2874" s="6">
        <f t="shared" si="355"/>
        <v>0.14541417410714286</v>
      </c>
      <c r="AL2874" s="12">
        <v>8750</v>
      </c>
      <c r="AM2874" s="12">
        <v>8635.4719528202531</v>
      </c>
      <c r="AN2874" s="12">
        <f t="shared" si="356"/>
        <v>114.52804717974686</v>
      </c>
      <c r="AO2874" s="13">
        <f t="shared" si="357"/>
        <v>1.3088919677685357E-2</v>
      </c>
      <c r="AP2874" s="16">
        <v>8750</v>
      </c>
      <c r="AQ2874" s="16">
        <v>8464.0425131556603</v>
      </c>
      <c r="AR2874" s="16">
        <f t="shared" si="358"/>
        <v>285.95748684433966</v>
      </c>
      <c r="AS2874" s="17">
        <f t="shared" si="352"/>
        <v>3.2680855639353107E-2</v>
      </c>
      <c r="AT2874" s="20">
        <v>8750</v>
      </c>
      <c r="AU2874" s="20">
        <v>10358.570794496231</v>
      </c>
      <c r="AV2874" s="20">
        <f t="shared" si="353"/>
        <v>1608.5707944962305</v>
      </c>
      <c r="AW2874" s="21">
        <f t="shared" si="359"/>
        <v>0.18383666222814063</v>
      </c>
    </row>
    <row r="2875" spans="1:49" x14ac:dyDescent="0.25">
      <c r="A2875" t="s">
        <v>77</v>
      </c>
      <c r="B2875" t="s">
        <v>456</v>
      </c>
      <c r="C2875">
        <v>94533</v>
      </c>
      <c r="D2875">
        <v>2017</v>
      </c>
      <c r="E2875" t="s">
        <v>155</v>
      </c>
      <c r="F2875" t="s">
        <v>605</v>
      </c>
      <c r="G2875" t="s">
        <v>649</v>
      </c>
      <c r="I2875">
        <v>4</v>
      </c>
      <c r="J2875" t="s">
        <v>43</v>
      </c>
      <c r="K2875">
        <v>4</v>
      </c>
      <c r="L2875" t="s">
        <v>44</v>
      </c>
      <c r="M2875">
        <v>2</v>
      </c>
      <c r="N2875" t="s">
        <v>45</v>
      </c>
      <c r="O2875" t="s">
        <v>46</v>
      </c>
      <c r="Q2875" t="s">
        <v>60</v>
      </c>
      <c r="R2875" t="s">
        <v>48</v>
      </c>
      <c r="S2875">
        <v>164</v>
      </c>
      <c r="T2875" t="s">
        <v>49</v>
      </c>
      <c r="V2875" t="s">
        <v>653</v>
      </c>
      <c r="W2875" t="s">
        <v>62</v>
      </c>
      <c r="X2875" t="s">
        <v>63</v>
      </c>
      <c r="Z2875">
        <v>0</v>
      </c>
      <c r="AA2875" t="s">
        <v>75</v>
      </c>
      <c r="AB2875" t="s">
        <v>83</v>
      </c>
      <c r="AC2875">
        <v>45</v>
      </c>
      <c r="AD2875">
        <v>11</v>
      </c>
      <c r="AE2875">
        <v>4</v>
      </c>
      <c r="AF2875">
        <v>2025</v>
      </c>
      <c r="AG2875">
        <v>20251105</v>
      </c>
      <c r="AH2875" s="2">
        <v>7200</v>
      </c>
      <c r="AI2875" s="2">
        <v>5640.92431640625</v>
      </c>
      <c r="AJ2875" s="2">
        <f t="shared" si="354"/>
        <v>1559.07568359375</v>
      </c>
      <c r="AK2875" s="6">
        <f t="shared" si="355"/>
        <v>0.21653828938802083</v>
      </c>
      <c r="AL2875" s="12">
        <v>7200</v>
      </c>
      <c r="AM2875" s="12">
        <v>5835.6922147567366</v>
      </c>
      <c r="AN2875" s="12">
        <f t="shared" si="356"/>
        <v>1364.3077852432634</v>
      </c>
      <c r="AO2875" s="13">
        <f t="shared" si="357"/>
        <v>0.1894871923948977</v>
      </c>
      <c r="AP2875" s="16">
        <v>7200</v>
      </c>
      <c r="AQ2875" s="16">
        <v>6136.862714252019</v>
      </c>
      <c r="AR2875" s="16">
        <f t="shared" si="358"/>
        <v>1063.137285747981</v>
      </c>
      <c r="AS2875" s="17">
        <f t="shared" si="352"/>
        <v>0.14765795635388623</v>
      </c>
      <c r="AT2875" s="20">
        <v>7200</v>
      </c>
      <c r="AU2875" s="20">
        <v>5679.8432721712543</v>
      </c>
      <c r="AV2875" s="20">
        <f t="shared" si="353"/>
        <v>1520.1567278287457</v>
      </c>
      <c r="AW2875" s="21">
        <f t="shared" si="359"/>
        <v>0.21113287886510357</v>
      </c>
    </row>
    <row r="2876" spans="1:49" x14ac:dyDescent="0.25">
      <c r="A2876" t="s">
        <v>123</v>
      </c>
      <c r="B2876" t="s">
        <v>440</v>
      </c>
      <c r="C2876">
        <v>113270</v>
      </c>
      <c r="D2876">
        <v>2021</v>
      </c>
      <c r="E2876" t="s">
        <v>167</v>
      </c>
      <c r="F2876" t="s">
        <v>294</v>
      </c>
      <c r="G2876" t="s">
        <v>1085</v>
      </c>
      <c r="H2876" t="s">
        <v>85</v>
      </c>
      <c r="I2876">
        <v>8</v>
      </c>
      <c r="J2876" t="s">
        <v>69</v>
      </c>
      <c r="K2876">
        <v>4</v>
      </c>
      <c r="L2876" t="s">
        <v>44</v>
      </c>
      <c r="M2876">
        <v>5.3000001907348633</v>
      </c>
      <c r="N2876" t="s">
        <v>70</v>
      </c>
      <c r="O2876" t="s">
        <v>46</v>
      </c>
      <c r="P2876">
        <v>5</v>
      </c>
      <c r="Q2876" t="s">
        <v>88</v>
      </c>
      <c r="R2876" t="s">
        <v>48</v>
      </c>
      <c r="T2876" t="s">
        <v>49</v>
      </c>
      <c r="V2876" t="s">
        <v>2047</v>
      </c>
      <c r="W2876" t="s">
        <v>90</v>
      </c>
      <c r="X2876" t="s">
        <v>74</v>
      </c>
      <c r="Z2876">
        <v>0</v>
      </c>
      <c r="AA2876" t="s">
        <v>75</v>
      </c>
      <c r="AB2876" t="s">
        <v>91</v>
      </c>
      <c r="AC2876">
        <v>45</v>
      </c>
      <c r="AD2876">
        <v>11</v>
      </c>
      <c r="AE2876">
        <v>4</v>
      </c>
      <c r="AF2876">
        <v>2025</v>
      </c>
      <c r="AG2876">
        <v>20251105</v>
      </c>
      <c r="AH2876" s="2">
        <v>17000</v>
      </c>
      <c r="AI2876" s="2">
        <v>17767.55859375</v>
      </c>
      <c r="AJ2876" s="2">
        <f t="shared" si="354"/>
        <v>767.55859375</v>
      </c>
      <c r="AK2876" s="6">
        <f t="shared" si="355"/>
        <v>4.5150505514705883E-2</v>
      </c>
      <c r="AL2876" s="12">
        <v>17000</v>
      </c>
      <c r="AM2876" s="12">
        <v>17821.93137328848</v>
      </c>
      <c r="AN2876" s="12">
        <f t="shared" si="356"/>
        <v>821.93137328848024</v>
      </c>
      <c r="AO2876" s="13">
        <f t="shared" si="357"/>
        <v>4.8348904311087071E-2</v>
      </c>
      <c r="AP2876" s="16">
        <v>17000</v>
      </c>
      <c r="AQ2876" s="16">
        <v>17754.641139246811</v>
      </c>
      <c r="AR2876" s="16">
        <f t="shared" si="358"/>
        <v>754.64113924681078</v>
      </c>
      <c r="AS2876" s="17">
        <f t="shared" si="352"/>
        <v>4.4390655249812401E-2</v>
      </c>
      <c r="AT2876" s="20">
        <v>17000</v>
      </c>
      <c r="AU2876" s="20">
        <v>17516.860108303241</v>
      </c>
      <c r="AV2876" s="20">
        <f t="shared" si="353"/>
        <v>516.86010830324085</v>
      </c>
      <c r="AW2876" s="21">
        <f t="shared" si="359"/>
        <v>3.0403535782543581E-2</v>
      </c>
    </row>
    <row r="2877" spans="1:49" x14ac:dyDescent="0.25">
      <c r="A2877" t="s">
        <v>109</v>
      </c>
      <c r="B2877" t="s">
        <v>447</v>
      </c>
      <c r="C2877">
        <v>26442</v>
      </c>
      <c r="D2877">
        <v>2024</v>
      </c>
      <c r="E2877" t="s">
        <v>297</v>
      </c>
      <c r="F2877" t="s">
        <v>1057</v>
      </c>
      <c r="G2877" t="s">
        <v>2048</v>
      </c>
      <c r="I2877">
        <v>4</v>
      </c>
      <c r="J2877" t="s">
        <v>262</v>
      </c>
      <c r="K2877">
        <v>4</v>
      </c>
      <c r="L2877" t="s">
        <v>44</v>
      </c>
      <c r="M2877">
        <v>2</v>
      </c>
      <c r="N2877" t="s">
        <v>44</v>
      </c>
      <c r="O2877" t="s">
        <v>46</v>
      </c>
      <c r="P2877">
        <v>5</v>
      </c>
      <c r="Q2877" t="s">
        <v>60</v>
      </c>
      <c r="R2877" t="s">
        <v>81</v>
      </c>
      <c r="S2877">
        <v>247</v>
      </c>
      <c r="T2877" t="s">
        <v>49</v>
      </c>
      <c r="V2877" t="s">
        <v>2049</v>
      </c>
      <c r="W2877" t="s">
        <v>134</v>
      </c>
      <c r="X2877" t="s">
        <v>301</v>
      </c>
      <c r="Z2877">
        <v>1</v>
      </c>
      <c r="AA2877" t="s">
        <v>54</v>
      </c>
      <c r="AB2877" t="s">
        <v>64</v>
      </c>
      <c r="AC2877">
        <v>45</v>
      </c>
      <c r="AD2877">
        <v>11</v>
      </c>
      <c r="AE2877">
        <v>4</v>
      </c>
      <c r="AF2877">
        <v>2025</v>
      </c>
      <c r="AG2877">
        <v>20251104</v>
      </c>
      <c r="AH2877" s="2">
        <v>33550</v>
      </c>
      <c r="AI2877" s="2">
        <v>33783.8828125</v>
      </c>
      <c r="AJ2877" s="2">
        <f t="shared" si="354"/>
        <v>233.8828125</v>
      </c>
      <c r="AK2877" s="6">
        <f t="shared" si="355"/>
        <v>6.9711717585692994E-3</v>
      </c>
      <c r="AL2877" s="12">
        <v>33550</v>
      </c>
      <c r="AM2877" s="12">
        <v>32695.245344556839</v>
      </c>
      <c r="AN2877" s="12">
        <f t="shared" si="356"/>
        <v>854.75465544316103</v>
      </c>
      <c r="AO2877" s="13">
        <f t="shared" si="357"/>
        <v>2.5477038910377378E-2</v>
      </c>
      <c r="AP2877" s="16">
        <v>33550</v>
      </c>
      <c r="AQ2877" s="16">
        <v>32654.651168890101</v>
      </c>
      <c r="AR2877" s="16">
        <f t="shared" si="358"/>
        <v>895.34883110989904</v>
      </c>
      <c r="AS2877" s="17">
        <f t="shared" si="352"/>
        <v>2.6686999436956751E-2</v>
      </c>
      <c r="AT2877" s="20">
        <v>33550</v>
      </c>
      <c r="AU2877" s="20">
        <v>32715.2493765586</v>
      </c>
      <c r="AV2877" s="20">
        <f t="shared" si="353"/>
        <v>834.75062344139951</v>
      </c>
      <c r="AW2877" s="21">
        <f t="shared" si="359"/>
        <v>2.4880793545198197E-2</v>
      </c>
    </row>
    <row r="2878" spans="1:49" x14ac:dyDescent="0.25">
      <c r="A2878" t="s">
        <v>38</v>
      </c>
      <c r="B2878" t="s">
        <v>259</v>
      </c>
      <c r="C2878">
        <v>73839</v>
      </c>
      <c r="D2878">
        <v>2014</v>
      </c>
      <c r="E2878" t="s">
        <v>114</v>
      </c>
      <c r="F2878" t="s">
        <v>115</v>
      </c>
      <c r="G2878" t="s">
        <v>214</v>
      </c>
      <c r="I2878">
        <v>4</v>
      </c>
      <c r="J2878" t="s">
        <v>101</v>
      </c>
      <c r="K2878">
        <v>4</v>
      </c>
      <c r="L2878" t="s">
        <v>44</v>
      </c>
      <c r="M2878">
        <v>1.799999952316284</v>
      </c>
      <c r="N2878" t="s">
        <v>45</v>
      </c>
      <c r="O2878" t="s">
        <v>46</v>
      </c>
      <c r="P2878">
        <v>4</v>
      </c>
      <c r="Q2878" t="s">
        <v>118</v>
      </c>
      <c r="S2878">
        <v>170</v>
      </c>
      <c r="T2878" t="s">
        <v>49</v>
      </c>
      <c r="W2878" t="s">
        <v>120</v>
      </c>
      <c r="X2878" t="s">
        <v>121</v>
      </c>
      <c r="Z2878">
        <v>0</v>
      </c>
      <c r="AA2878" t="s">
        <v>75</v>
      </c>
      <c r="AB2878" t="s">
        <v>122</v>
      </c>
      <c r="AC2878">
        <v>45</v>
      </c>
      <c r="AD2878">
        <v>11</v>
      </c>
      <c r="AE2878">
        <v>4</v>
      </c>
      <c r="AF2878">
        <v>2025</v>
      </c>
      <c r="AG2878">
        <v>20251105</v>
      </c>
      <c r="AH2878" s="2">
        <v>5500</v>
      </c>
      <c r="AI2878" s="2">
        <v>4824.5126953125</v>
      </c>
      <c r="AJ2878" s="2">
        <f t="shared" si="354"/>
        <v>675.4873046875</v>
      </c>
      <c r="AK2878" s="6">
        <f t="shared" si="355"/>
        <v>0.12281587357954546</v>
      </c>
      <c r="AL2878" s="12">
        <v>5500</v>
      </c>
      <c r="AM2878" s="12">
        <v>4619.4866428888217</v>
      </c>
      <c r="AN2878" s="12">
        <f t="shared" si="356"/>
        <v>880.51335711117827</v>
      </c>
      <c r="AO2878" s="13">
        <f t="shared" si="357"/>
        <v>0.16009333765657788</v>
      </c>
      <c r="AP2878" s="16">
        <v>5500</v>
      </c>
      <c r="AQ2878" s="16">
        <v>4684.5929816461703</v>
      </c>
      <c r="AR2878" s="16">
        <f t="shared" si="358"/>
        <v>815.4070183538297</v>
      </c>
      <c r="AS2878" s="17">
        <f t="shared" si="352"/>
        <v>0.14825582151887812</v>
      </c>
      <c r="AT2878" s="20">
        <v>5500</v>
      </c>
      <c r="AU2878" s="20">
        <v>4947.7244819646994</v>
      </c>
      <c r="AV2878" s="20">
        <f t="shared" si="353"/>
        <v>552.27551803530059</v>
      </c>
      <c r="AW2878" s="21">
        <f t="shared" si="359"/>
        <v>0.10041373055187283</v>
      </c>
    </row>
    <row r="2879" spans="1:49" x14ac:dyDescent="0.25">
      <c r="A2879" t="s">
        <v>123</v>
      </c>
      <c r="B2879" t="s">
        <v>124</v>
      </c>
      <c r="C2879">
        <v>174438</v>
      </c>
      <c r="D2879">
        <v>2014</v>
      </c>
      <c r="E2879" t="s">
        <v>40</v>
      </c>
      <c r="F2879" t="s">
        <v>41</v>
      </c>
      <c r="H2879" t="s">
        <v>42</v>
      </c>
      <c r="I2879">
        <v>4</v>
      </c>
      <c r="J2879" t="s">
        <v>196</v>
      </c>
      <c r="K2879">
        <v>4</v>
      </c>
      <c r="L2879" t="s">
        <v>44</v>
      </c>
      <c r="M2879">
        <v>1.799999952316284</v>
      </c>
      <c r="N2879" t="s">
        <v>45</v>
      </c>
      <c r="Q2879" t="s">
        <v>47</v>
      </c>
      <c r="R2879" t="s">
        <v>48</v>
      </c>
      <c r="T2879" t="s">
        <v>49</v>
      </c>
      <c r="U2879" t="s">
        <v>50</v>
      </c>
      <c r="V2879" t="s">
        <v>51</v>
      </c>
      <c r="W2879" t="s">
        <v>120</v>
      </c>
      <c r="X2879" t="s">
        <v>53</v>
      </c>
      <c r="Z2879">
        <v>1</v>
      </c>
      <c r="AA2879" t="s">
        <v>54</v>
      </c>
      <c r="AB2879" t="s">
        <v>55</v>
      </c>
      <c r="AC2879">
        <v>45</v>
      </c>
      <c r="AD2879">
        <v>11</v>
      </c>
      <c r="AE2879">
        <v>4</v>
      </c>
      <c r="AF2879">
        <v>2025</v>
      </c>
      <c r="AG2879">
        <v>20251104</v>
      </c>
      <c r="AH2879" s="2">
        <v>5100</v>
      </c>
      <c r="AI2879" s="2">
        <v>2901.49560546875</v>
      </c>
      <c r="AJ2879" s="2">
        <f t="shared" si="354"/>
        <v>2198.50439453125</v>
      </c>
      <c r="AK2879" s="6">
        <f t="shared" si="355"/>
        <v>0.43107929304534315</v>
      </c>
      <c r="AL2879" s="12">
        <v>5100</v>
      </c>
      <c r="AM2879" s="12">
        <v>2873.8132796986738</v>
      </c>
      <c r="AN2879" s="12">
        <f t="shared" si="356"/>
        <v>2226.1867203013262</v>
      </c>
      <c r="AO2879" s="13">
        <f t="shared" si="357"/>
        <v>0.43650720005908356</v>
      </c>
      <c r="AP2879" s="16">
        <v>5100</v>
      </c>
      <c r="AQ2879" s="16">
        <v>3092.0233424513158</v>
      </c>
      <c r="AR2879" s="16">
        <f t="shared" si="358"/>
        <v>2007.9766575486842</v>
      </c>
      <c r="AS2879" s="17">
        <f t="shared" si="352"/>
        <v>0.39372091324484004</v>
      </c>
      <c r="AT2879" s="20">
        <v>5100</v>
      </c>
      <c r="AU2879" s="20">
        <v>2948.1937499999999</v>
      </c>
      <c r="AV2879" s="20">
        <f t="shared" si="353"/>
        <v>2151.8062500000001</v>
      </c>
      <c r="AW2879" s="21">
        <f t="shared" si="359"/>
        <v>0.4219227941176471</v>
      </c>
    </row>
    <row r="2880" spans="1:49" x14ac:dyDescent="0.25">
      <c r="A2880" t="s">
        <v>123</v>
      </c>
      <c r="B2880" t="s">
        <v>440</v>
      </c>
      <c r="C2880">
        <v>112010</v>
      </c>
      <c r="D2880">
        <v>2013</v>
      </c>
      <c r="E2880" t="s">
        <v>84</v>
      </c>
      <c r="F2880" t="s">
        <v>85</v>
      </c>
      <c r="G2880" t="s">
        <v>169</v>
      </c>
      <c r="I2880">
        <v>8</v>
      </c>
      <c r="J2880" t="s">
        <v>69</v>
      </c>
      <c r="K2880">
        <v>4</v>
      </c>
      <c r="L2880" t="s">
        <v>44</v>
      </c>
      <c r="M2880">
        <v>5.6999998092651367</v>
      </c>
      <c r="N2880" t="s">
        <v>70</v>
      </c>
      <c r="O2880" t="s">
        <v>46</v>
      </c>
      <c r="P2880">
        <v>2</v>
      </c>
      <c r="Q2880" t="s">
        <v>88</v>
      </c>
      <c r="R2880" t="s">
        <v>48</v>
      </c>
      <c r="T2880" t="s">
        <v>49</v>
      </c>
      <c r="W2880" t="s">
        <v>90</v>
      </c>
      <c r="X2880" t="s">
        <v>74</v>
      </c>
      <c r="Z2880">
        <v>0</v>
      </c>
      <c r="AA2880" t="s">
        <v>75</v>
      </c>
      <c r="AB2880" t="s">
        <v>91</v>
      </c>
      <c r="AC2880">
        <v>45</v>
      </c>
      <c r="AD2880">
        <v>11</v>
      </c>
      <c r="AE2880">
        <v>4</v>
      </c>
      <c r="AF2880">
        <v>2025</v>
      </c>
      <c r="AG2880">
        <v>20251105</v>
      </c>
      <c r="AH2880" s="2">
        <v>4500</v>
      </c>
      <c r="AI2880" s="2">
        <v>5832.09375</v>
      </c>
      <c r="AJ2880" s="2">
        <f t="shared" si="354"/>
        <v>1332.09375</v>
      </c>
      <c r="AK2880" s="6">
        <f t="shared" si="355"/>
        <v>0.29602083333333334</v>
      </c>
      <c r="AL2880" s="12">
        <v>4500</v>
      </c>
      <c r="AM2880" s="12">
        <v>5801.7416917514274</v>
      </c>
      <c r="AN2880" s="12">
        <f t="shared" si="356"/>
        <v>1301.7416917514274</v>
      </c>
      <c r="AO2880" s="13">
        <f t="shared" si="357"/>
        <v>0.28927593150031722</v>
      </c>
      <c r="AP2880" s="16">
        <v>4500</v>
      </c>
      <c r="AQ2880" s="16">
        <v>5853.8173114286983</v>
      </c>
      <c r="AR2880" s="16">
        <f t="shared" si="358"/>
        <v>1353.8173114286983</v>
      </c>
      <c r="AS2880" s="17">
        <f t="shared" si="352"/>
        <v>0.30084829142859965</v>
      </c>
      <c r="AT2880" s="20">
        <v>4500</v>
      </c>
      <c r="AU2880" s="20">
        <v>5881.354166666667</v>
      </c>
      <c r="AV2880" s="20">
        <f t="shared" si="353"/>
        <v>1381.354166666667</v>
      </c>
      <c r="AW2880" s="21">
        <f t="shared" si="359"/>
        <v>0.30696759259259265</v>
      </c>
    </row>
    <row r="2881" spans="1:49" x14ac:dyDescent="0.25">
      <c r="A2881" t="s">
        <v>77</v>
      </c>
      <c r="B2881" t="s">
        <v>596</v>
      </c>
      <c r="C2881">
        <v>111546</v>
      </c>
      <c r="D2881">
        <v>2013</v>
      </c>
      <c r="E2881" t="s">
        <v>40</v>
      </c>
      <c r="F2881" t="s">
        <v>223</v>
      </c>
      <c r="G2881" t="s">
        <v>486</v>
      </c>
      <c r="H2881" t="s">
        <v>224</v>
      </c>
      <c r="I2881">
        <v>4</v>
      </c>
      <c r="J2881" t="s">
        <v>69</v>
      </c>
      <c r="K2881">
        <v>4</v>
      </c>
      <c r="L2881" t="s">
        <v>44</v>
      </c>
      <c r="M2881">
        <v>2.5</v>
      </c>
      <c r="N2881" t="s">
        <v>44</v>
      </c>
      <c r="O2881" t="s">
        <v>46</v>
      </c>
      <c r="Q2881" t="s">
        <v>60</v>
      </c>
      <c r="R2881" t="s">
        <v>89</v>
      </c>
      <c r="S2881">
        <v>176</v>
      </c>
      <c r="T2881" t="s">
        <v>49</v>
      </c>
      <c r="U2881" t="s">
        <v>50</v>
      </c>
      <c r="V2881" t="s">
        <v>225</v>
      </c>
      <c r="W2881" t="s">
        <v>62</v>
      </c>
      <c r="X2881" t="s">
        <v>98</v>
      </c>
      <c r="Z2881">
        <v>0</v>
      </c>
      <c r="AA2881" t="s">
        <v>75</v>
      </c>
      <c r="AB2881" t="s">
        <v>83</v>
      </c>
      <c r="AC2881">
        <v>45</v>
      </c>
      <c r="AD2881">
        <v>11</v>
      </c>
      <c r="AE2881">
        <v>4</v>
      </c>
      <c r="AF2881">
        <v>2025</v>
      </c>
      <c r="AG2881">
        <v>20251105</v>
      </c>
      <c r="AH2881" s="2">
        <v>7900</v>
      </c>
      <c r="AI2881" s="2">
        <v>8021.1875</v>
      </c>
      <c r="AJ2881" s="2">
        <f t="shared" si="354"/>
        <v>121.1875</v>
      </c>
      <c r="AK2881" s="6">
        <f t="shared" si="355"/>
        <v>1.5340189873417721E-2</v>
      </c>
      <c r="AL2881" s="12">
        <v>7900</v>
      </c>
      <c r="AM2881" s="12">
        <v>7829.7044467151482</v>
      </c>
      <c r="AN2881" s="12">
        <f t="shared" si="356"/>
        <v>70.295553284851849</v>
      </c>
      <c r="AO2881" s="13">
        <f t="shared" si="357"/>
        <v>8.8981713018799809E-3</v>
      </c>
      <c r="AP2881" s="16">
        <v>7900</v>
      </c>
      <c r="AQ2881" s="16">
        <v>7247.9831311344487</v>
      </c>
      <c r="AR2881" s="16">
        <f t="shared" si="358"/>
        <v>652.01686886555126</v>
      </c>
      <c r="AS2881" s="17">
        <f t="shared" si="352"/>
        <v>8.2533780869057119E-2</v>
      </c>
      <c r="AT2881" s="20">
        <v>7900</v>
      </c>
      <c r="AU2881" s="20">
        <v>8099.0443896424167</v>
      </c>
      <c r="AV2881" s="20">
        <f t="shared" si="353"/>
        <v>199.04438964241672</v>
      </c>
      <c r="AW2881" s="21">
        <f t="shared" si="359"/>
        <v>2.5195492359799586E-2</v>
      </c>
    </row>
    <row r="2882" spans="1:49" x14ac:dyDescent="0.25">
      <c r="A2882" t="s">
        <v>77</v>
      </c>
      <c r="B2882" t="s">
        <v>596</v>
      </c>
      <c r="C2882">
        <v>80686</v>
      </c>
      <c r="D2882">
        <v>2019</v>
      </c>
      <c r="E2882" t="s">
        <v>155</v>
      </c>
      <c r="F2882" t="s">
        <v>605</v>
      </c>
      <c r="G2882" t="s">
        <v>214</v>
      </c>
      <c r="I2882">
        <v>4</v>
      </c>
      <c r="J2882" t="s">
        <v>43</v>
      </c>
      <c r="K2882">
        <v>4</v>
      </c>
      <c r="L2882" t="s">
        <v>44</v>
      </c>
      <c r="M2882">
        <v>2</v>
      </c>
      <c r="N2882" t="s">
        <v>44</v>
      </c>
      <c r="O2882" t="s">
        <v>46</v>
      </c>
      <c r="Q2882" t="s">
        <v>60</v>
      </c>
      <c r="R2882" t="s">
        <v>89</v>
      </c>
      <c r="S2882">
        <v>164</v>
      </c>
      <c r="T2882" t="s">
        <v>49</v>
      </c>
      <c r="V2882" t="s">
        <v>653</v>
      </c>
      <c r="W2882" t="s">
        <v>62</v>
      </c>
      <c r="X2882" t="s">
        <v>63</v>
      </c>
      <c r="Z2882">
        <v>0</v>
      </c>
      <c r="AA2882" t="s">
        <v>75</v>
      </c>
      <c r="AB2882" t="s">
        <v>83</v>
      </c>
      <c r="AC2882">
        <v>45</v>
      </c>
      <c r="AD2882">
        <v>11</v>
      </c>
      <c r="AE2882">
        <v>4</v>
      </c>
      <c r="AF2882">
        <v>2025</v>
      </c>
      <c r="AG2882">
        <v>20251105</v>
      </c>
      <c r="AH2882" s="2">
        <v>6000</v>
      </c>
      <c r="AI2882" s="2">
        <v>8462.4921875</v>
      </c>
      <c r="AJ2882" s="2">
        <f t="shared" si="354"/>
        <v>2462.4921875</v>
      </c>
      <c r="AK2882" s="6">
        <f t="shared" si="355"/>
        <v>0.41041536458333333</v>
      </c>
      <c r="AL2882" s="12">
        <v>6000</v>
      </c>
      <c r="AM2882" s="12">
        <v>8830.2818719617571</v>
      </c>
      <c r="AN2882" s="12">
        <f t="shared" si="356"/>
        <v>2830.2818719617571</v>
      </c>
      <c r="AO2882" s="13">
        <f t="shared" si="357"/>
        <v>0.47171364532695953</v>
      </c>
      <c r="AP2882" s="16">
        <v>6000</v>
      </c>
      <c r="AQ2882" s="16">
        <v>9056.7177981605601</v>
      </c>
      <c r="AR2882" s="16">
        <f t="shared" si="358"/>
        <v>3056.7177981605601</v>
      </c>
      <c r="AS2882" s="17">
        <f t="shared" si="352"/>
        <v>0.5094529663600933</v>
      </c>
      <c r="AT2882" s="20">
        <v>6000</v>
      </c>
      <c r="AU2882" s="20">
        <v>8468.0871821484197</v>
      </c>
      <c r="AV2882" s="20">
        <f t="shared" si="353"/>
        <v>2468.0871821484197</v>
      </c>
      <c r="AW2882" s="21">
        <f t="shared" si="359"/>
        <v>0.4113478636914033</v>
      </c>
    </row>
    <row r="2883" spans="1:49" x14ac:dyDescent="0.25">
      <c r="A2883" t="s">
        <v>109</v>
      </c>
      <c r="B2883" t="s">
        <v>110</v>
      </c>
      <c r="C2883">
        <v>149996</v>
      </c>
      <c r="D2883">
        <v>2008</v>
      </c>
      <c r="E2883" t="s">
        <v>111</v>
      </c>
      <c r="F2883" t="s">
        <v>256</v>
      </c>
      <c r="G2883" t="s">
        <v>418</v>
      </c>
      <c r="H2883" t="s">
        <v>949</v>
      </c>
      <c r="I2883">
        <v>6</v>
      </c>
      <c r="J2883" t="s">
        <v>59</v>
      </c>
      <c r="K2883">
        <v>2</v>
      </c>
      <c r="L2883" t="s">
        <v>44</v>
      </c>
      <c r="M2883">
        <v>3.7000000476837158</v>
      </c>
      <c r="N2883" t="s">
        <v>87</v>
      </c>
      <c r="O2883" t="s">
        <v>46</v>
      </c>
      <c r="Q2883" t="s">
        <v>88</v>
      </c>
      <c r="T2883" t="s">
        <v>49</v>
      </c>
      <c r="U2883" t="s">
        <v>72</v>
      </c>
      <c r="W2883" t="s">
        <v>90</v>
      </c>
      <c r="X2883" t="s">
        <v>74</v>
      </c>
      <c r="Z2883">
        <v>0</v>
      </c>
      <c r="AA2883" t="s">
        <v>75</v>
      </c>
      <c r="AB2883" t="s">
        <v>91</v>
      </c>
      <c r="AC2883">
        <v>45</v>
      </c>
      <c r="AD2883">
        <v>11</v>
      </c>
      <c r="AE2883">
        <v>4</v>
      </c>
      <c r="AF2883">
        <v>2025</v>
      </c>
      <c r="AG2883">
        <v>20251104</v>
      </c>
      <c r="AH2883" s="2">
        <v>1400</v>
      </c>
      <c r="AI2883" s="2">
        <v>1506.806640625</v>
      </c>
      <c r="AJ2883" s="2">
        <f t="shared" si="354"/>
        <v>106.806640625</v>
      </c>
      <c r="AK2883" s="6">
        <f t="shared" si="355"/>
        <v>7.629045758928571E-2</v>
      </c>
      <c r="AL2883" s="12">
        <v>1400</v>
      </c>
      <c r="AM2883" s="12">
        <v>1434.1286763874309</v>
      </c>
      <c r="AN2883" s="12">
        <f t="shared" si="356"/>
        <v>34.128676387430914</v>
      </c>
      <c r="AO2883" s="13">
        <f t="shared" si="357"/>
        <v>2.437762599102208E-2</v>
      </c>
      <c r="AP2883" s="16">
        <v>1400</v>
      </c>
      <c r="AQ2883" s="16">
        <v>1708.004030338825</v>
      </c>
      <c r="AR2883" s="16">
        <f t="shared" si="358"/>
        <v>308.00403033882503</v>
      </c>
      <c r="AS2883" s="17">
        <f t="shared" ref="AS2883:AS2946" si="360">ABS($AH2883-AQ2883)/$AH2883</f>
        <v>0.22000287881344646</v>
      </c>
      <c r="AT2883" s="20">
        <v>1400</v>
      </c>
      <c r="AU2883" s="20">
        <v>1573.8532901833869</v>
      </c>
      <c r="AV2883" s="20">
        <f t="shared" ref="AV2883:AV2946" si="361">ABS(AT2883-AU2883)</f>
        <v>173.85329018338689</v>
      </c>
      <c r="AW2883" s="21">
        <f t="shared" si="359"/>
        <v>0.12418092155956206</v>
      </c>
    </row>
    <row r="2884" spans="1:49" x14ac:dyDescent="0.25">
      <c r="A2884" t="s">
        <v>123</v>
      </c>
      <c r="B2884" t="s">
        <v>440</v>
      </c>
      <c r="C2884">
        <v>172303</v>
      </c>
      <c r="D2884">
        <v>2016</v>
      </c>
      <c r="E2884" t="s">
        <v>114</v>
      </c>
      <c r="F2884" t="s">
        <v>492</v>
      </c>
      <c r="G2884" t="s">
        <v>2050</v>
      </c>
      <c r="I2884">
        <v>4</v>
      </c>
      <c r="J2884" t="s">
        <v>59</v>
      </c>
      <c r="K2884">
        <v>4</v>
      </c>
      <c r="L2884" t="s">
        <v>44</v>
      </c>
      <c r="M2884">
        <v>1.799999952316284</v>
      </c>
      <c r="N2884" t="s">
        <v>45</v>
      </c>
      <c r="O2884" t="s">
        <v>95</v>
      </c>
      <c r="P2884">
        <v>1</v>
      </c>
      <c r="Q2884" t="s">
        <v>118</v>
      </c>
      <c r="S2884">
        <v>170</v>
      </c>
      <c r="T2884" t="s">
        <v>49</v>
      </c>
      <c r="V2884" t="s">
        <v>119</v>
      </c>
      <c r="W2884" t="s">
        <v>120</v>
      </c>
      <c r="X2884" t="s">
        <v>74</v>
      </c>
      <c r="Z2884">
        <v>0</v>
      </c>
      <c r="AA2884" t="s">
        <v>75</v>
      </c>
      <c r="AB2884" t="s">
        <v>122</v>
      </c>
      <c r="AC2884">
        <v>45</v>
      </c>
      <c r="AD2884">
        <v>11</v>
      </c>
      <c r="AE2884">
        <v>4</v>
      </c>
      <c r="AF2884">
        <v>2025</v>
      </c>
      <c r="AG2884">
        <v>20251105</v>
      </c>
      <c r="AH2884" s="2">
        <v>500</v>
      </c>
      <c r="AI2884" s="2">
        <v>743.9207763671875</v>
      </c>
      <c r="AJ2884" s="2">
        <f t="shared" ref="AJ2884:AJ2947" si="362">ABS(AH2884-AI2884)</f>
        <v>243.9207763671875</v>
      </c>
      <c r="AK2884" s="6">
        <f t="shared" ref="AK2884:AK2947" si="363">ABS($AH2884-AI2884)/$AH2884</f>
        <v>0.48784155273437502</v>
      </c>
      <c r="AL2884" s="12">
        <v>500</v>
      </c>
      <c r="AM2884" s="12">
        <v>685.31807495654925</v>
      </c>
      <c r="AN2884" s="12">
        <f t="shared" ref="AN2884:AN2947" si="364">ABS(AL2884-AM2884)</f>
        <v>185.31807495654925</v>
      </c>
      <c r="AO2884" s="13">
        <f t="shared" ref="AO2884:AO2947" si="365">ABS($AH2884-AM2884)/$AH2884</f>
        <v>0.37063614991309851</v>
      </c>
      <c r="AP2884" s="16">
        <v>500</v>
      </c>
      <c r="AQ2884" s="16">
        <v>717.06130509112472</v>
      </c>
      <c r="AR2884" s="16">
        <f t="shared" ref="AR2884:AR2947" si="366">ABS(AP2884-AQ2884)</f>
        <v>217.06130509112472</v>
      </c>
      <c r="AS2884" s="17">
        <f t="shared" si="360"/>
        <v>0.43412261018224946</v>
      </c>
      <c r="AT2884" s="20">
        <v>500</v>
      </c>
      <c r="AU2884" s="20">
        <v>774.00442477876106</v>
      </c>
      <c r="AV2884" s="20">
        <f t="shared" si="361"/>
        <v>274.00442477876106</v>
      </c>
      <c r="AW2884" s="21">
        <f t="shared" ref="AW2884:AW2947" si="367">ABS($AH2884-AU2884)/$AH2884</f>
        <v>0.54800884955752216</v>
      </c>
    </row>
    <row r="2885" spans="1:49" x14ac:dyDescent="0.25">
      <c r="A2885" t="s">
        <v>109</v>
      </c>
      <c r="B2885" t="s">
        <v>317</v>
      </c>
      <c r="C2885">
        <v>20487</v>
      </c>
      <c r="D2885">
        <v>2021</v>
      </c>
      <c r="E2885" t="s">
        <v>155</v>
      </c>
      <c r="F2885" t="s">
        <v>1086</v>
      </c>
      <c r="G2885" t="s">
        <v>214</v>
      </c>
      <c r="I2885">
        <v>4</v>
      </c>
      <c r="J2885" t="s">
        <v>43</v>
      </c>
      <c r="K2885">
        <v>4</v>
      </c>
      <c r="L2885" t="s">
        <v>44</v>
      </c>
      <c r="M2885">
        <v>1.6000000238418579</v>
      </c>
      <c r="N2885" t="s">
        <v>45</v>
      </c>
      <c r="O2885" t="s">
        <v>46</v>
      </c>
      <c r="P2885">
        <v>4</v>
      </c>
      <c r="Q2885" t="s">
        <v>674</v>
      </c>
      <c r="R2885" t="s">
        <v>96</v>
      </c>
      <c r="T2885" t="s">
        <v>49</v>
      </c>
      <c r="V2885" t="s">
        <v>1088</v>
      </c>
      <c r="W2885" t="s">
        <v>120</v>
      </c>
      <c r="X2885" t="s">
        <v>63</v>
      </c>
      <c r="Z2885">
        <v>0</v>
      </c>
      <c r="AA2885" t="s">
        <v>75</v>
      </c>
      <c r="AB2885" t="s">
        <v>674</v>
      </c>
      <c r="AC2885">
        <v>45</v>
      </c>
      <c r="AD2885">
        <v>11</v>
      </c>
      <c r="AE2885">
        <v>4</v>
      </c>
      <c r="AF2885">
        <v>2025</v>
      </c>
      <c r="AG2885">
        <v>20251105</v>
      </c>
      <c r="AH2885" s="2">
        <v>13300</v>
      </c>
      <c r="AI2885" s="2">
        <v>12647.9765625</v>
      </c>
      <c r="AJ2885" s="2">
        <f t="shared" si="362"/>
        <v>652.0234375</v>
      </c>
      <c r="AK2885" s="6">
        <f t="shared" si="363"/>
        <v>4.9024318609022559E-2</v>
      </c>
      <c r="AL2885" s="12">
        <v>13300</v>
      </c>
      <c r="AM2885" s="12">
        <v>13569.875462272439</v>
      </c>
      <c r="AN2885" s="12">
        <f t="shared" si="364"/>
        <v>269.87546227243911</v>
      </c>
      <c r="AO2885" s="13">
        <f t="shared" si="365"/>
        <v>2.0291388140784895E-2</v>
      </c>
      <c r="AP2885" s="16">
        <v>13300</v>
      </c>
      <c r="AQ2885" s="16">
        <v>12889.30258090928</v>
      </c>
      <c r="AR2885" s="16">
        <f t="shared" si="366"/>
        <v>410.69741909072036</v>
      </c>
      <c r="AS2885" s="17">
        <f t="shared" si="360"/>
        <v>3.0879505194791004E-2</v>
      </c>
      <c r="AT2885" s="20">
        <v>13300</v>
      </c>
      <c r="AU2885" s="20">
        <v>12236.28947368421</v>
      </c>
      <c r="AV2885" s="20">
        <f t="shared" si="361"/>
        <v>1063.71052631579</v>
      </c>
      <c r="AW2885" s="21">
        <f t="shared" si="367"/>
        <v>7.9978235061337596E-2</v>
      </c>
    </row>
    <row r="2886" spans="1:49" x14ac:dyDescent="0.25">
      <c r="A2886" t="s">
        <v>38</v>
      </c>
      <c r="B2886" t="s">
        <v>259</v>
      </c>
      <c r="C2886">
        <v>79158</v>
      </c>
      <c r="D2886">
        <v>2016</v>
      </c>
      <c r="E2886" t="s">
        <v>155</v>
      </c>
      <c r="F2886" t="s">
        <v>605</v>
      </c>
      <c r="G2886" t="s">
        <v>606</v>
      </c>
      <c r="I2886">
        <v>4</v>
      </c>
      <c r="J2886" t="s">
        <v>59</v>
      </c>
      <c r="K2886">
        <v>4</v>
      </c>
      <c r="L2886" t="s">
        <v>44</v>
      </c>
      <c r="M2886">
        <v>1.6000000238418579</v>
      </c>
      <c r="N2886" t="s">
        <v>45</v>
      </c>
      <c r="O2886" t="s">
        <v>46</v>
      </c>
      <c r="P2886">
        <v>3</v>
      </c>
      <c r="Q2886" t="s">
        <v>60</v>
      </c>
      <c r="T2886" t="s">
        <v>49</v>
      </c>
      <c r="W2886" t="s">
        <v>62</v>
      </c>
      <c r="X2886" t="s">
        <v>63</v>
      </c>
      <c r="Z2886">
        <v>0</v>
      </c>
      <c r="AA2886" t="s">
        <v>75</v>
      </c>
      <c r="AB2886" t="s">
        <v>83</v>
      </c>
      <c r="AC2886">
        <v>45</v>
      </c>
      <c r="AD2886">
        <v>11</v>
      </c>
      <c r="AE2886">
        <v>4</v>
      </c>
      <c r="AF2886">
        <v>2025</v>
      </c>
      <c r="AG2886">
        <v>20251105</v>
      </c>
      <c r="AH2886" s="2">
        <v>7900</v>
      </c>
      <c r="AI2886" s="2">
        <v>5735.37060546875</v>
      </c>
      <c r="AJ2886" s="2">
        <f t="shared" si="362"/>
        <v>2164.62939453125</v>
      </c>
      <c r="AK2886" s="6">
        <f t="shared" si="363"/>
        <v>0.27400372082674052</v>
      </c>
      <c r="AL2886" s="12">
        <v>7900</v>
      </c>
      <c r="AM2886" s="12">
        <v>5878.325706235215</v>
      </c>
      <c r="AN2886" s="12">
        <f t="shared" si="364"/>
        <v>2021.674293764785</v>
      </c>
      <c r="AO2886" s="13">
        <f t="shared" si="365"/>
        <v>0.25590813845123861</v>
      </c>
      <c r="AP2886" s="16">
        <v>7900</v>
      </c>
      <c r="AQ2886" s="16">
        <v>5555.1185428932022</v>
      </c>
      <c r="AR2886" s="16">
        <f t="shared" si="366"/>
        <v>2344.8814571067978</v>
      </c>
      <c r="AS2886" s="17">
        <f t="shared" si="360"/>
        <v>0.29682043760845545</v>
      </c>
      <c r="AT2886" s="20">
        <v>7900</v>
      </c>
      <c r="AU2886" s="20">
        <v>5820.3294573643389</v>
      </c>
      <c r="AV2886" s="20">
        <f t="shared" si="361"/>
        <v>2079.6705426356611</v>
      </c>
      <c r="AW2886" s="21">
        <f t="shared" si="367"/>
        <v>0.26324943577666599</v>
      </c>
    </row>
    <row r="2887" spans="1:49" x14ac:dyDescent="0.25">
      <c r="A2887" t="s">
        <v>77</v>
      </c>
      <c r="B2887" t="s">
        <v>456</v>
      </c>
      <c r="C2887">
        <v>54581</v>
      </c>
      <c r="D2887">
        <v>2023</v>
      </c>
      <c r="E2887" t="s">
        <v>40</v>
      </c>
      <c r="F2887" t="s">
        <v>498</v>
      </c>
      <c r="G2887" t="s">
        <v>517</v>
      </c>
      <c r="H2887" t="s">
        <v>1255</v>
      </c>
      <c r="I2887">
        <v>4</v>
      </c>
      <c r="J2887" t="s">
        <v>59</v>
      </c>
      <c r="K2887">
        <v>4</v>
      </c>
      <c r="L2887" t="s">
        <v>44</v>
      </c>
      <c r="M2887">
        <v>2.5</v>
      </c>
      <c r="N2887" t="s">
        <v>45</v>
      </c>
      <c r="Q2887" t="s">
        <v>60</v>
      </c>
      <c r="R2887" t="s">
        <v>48</v>
      </c>
      <c r="S2887">
        <v>186</v>
      </c>
      <c r="T2887" t="s">
        <v>49</v>
      </c>
      <c r="U2887" t="s">
        <v>50</v>
      </c>
      <c r="V2887" t="s">
        <v>1237</v>
      </c>
      <c r="W2887" t="s">
        <v>134</v>
      </c>
      <c r="X2887" t="s">
        <v>74</v>
      </c>
      <c r="Z2887">
        <v>1</v>
      </c>
      <c r="AA2887" t="s">
        <v>54</v>
      </c>
      <c r="AB2887" t="s">
        <v>444</v>
      </c>
      <c r="AC2887">
        <v>45</v>
      </c>
      <c r="AD2887">
        <v>11</v>
      </c>
      <c r="AE2887">
        <v>4</v>
      </c>
      <c r="AF2887">
        <v>2025</v>
      </c>
      <c r="AG2887">
        <v>20251105</v>
      </c>
      <c r="AH2887" s="2">
        <v>26000</v>
      </c>
      <c r="AI2887" s="2">
        <v>23919.701171875</v>
      </c>
      <c r="AJ2887" s="2">
        <f t="shared" si="362"/>
        <v>2080.298828125</v>
      </c>
      <c r="AK2887" s="6">
        <f t="shared" si="363"/>
        <v>8.001149338942308E-2</v>
      </c>
      <c r="AL2887" s="12">
        <v>26000</v>
      </c>
      <c r="AM2887" s="12">
        <v>25595.55366663064</v>
      </c>
      <c r="AN2887" s="12">
        <f t="shared" si="364"/>
        <v>404.44633336936022</v>
      </c>
      <c r="AO2887" s="13">
        <f t="shared" si="365"/>
        <v>1.5555628206513855E-2</v>
      </c>
      <c r="AP2887" s="16">
        <v>26000</v>
      </c>
      <c r="AQ2887" s="16">
        <v>27942.505181935601</v>
      </c>
      <c r="AR2887" s="16">
        <f t="shared" si="366"/>
        <v>1942.5051819356013</v>
      </c>
      <c r="AS2887" s="17">
        <f t="shared" si="360"/>
        <v>7.4711737766753897E-2</v>
      </c>
      <c r="AT2887" s="20">
        <v>26000</v>
      </c>
      <c r="AU2887" s="20">
        <v>22983.60170045781</v>
      </c>
      <c r="AV2887" s="20">
        <f t="shared" si="361"/>
        <v>3016.3982995421902</v>
      </c>
      <c r="AW2887" s="21">
        <f t="shared" si="367"/>
        <v>0.11601531921316116</v>
      </c>
    </row>
    <row r="2888" spans="1:49" x14ac:dyDescent="0.25">
      <c r="A2888" t="s">
        <v>109</v>
      </c>
      <c r="B2888" t="s">
        <v>1419</v>
      </c>
      <c r="C2888">
        <v>186000</v>
      </c>
      <c r="D2888">
        <v>2007</v>
      </c>
      <c r="E2888" t="s">
        <v>270</v>
      </c>
      <c r="F2888" t="s">
        <v>271</v>
      </c>
      <c r="G2888" t="s">
        <v>272</v>
      </c>
      <c r="H2888" t="s">
        <v>273</v>
      </c>
      <c r="I2888">
        <v>6</v>
      </c>
      <c r="J2888" t="s">
        <v>262</v>
      </c>
      <c r="K2888">
        <v>4</v>
      </c>
      <c r="L2888" t="s">
        <v>44</v>
      </c>
      <c r="M2888">
        <v>3.5</v>
      </c>
      <c r="N2888" t="s">
        <v>44</v>
      </c>
      <c r="O2888" t="s">
        <v>46</v>
      </c>
      <c r="Q2888" t="s">
        <v>60</v>
      </c>
      <c r="R2888" t="s">
        <v>89</v>
      </c>
      <c r="S2888">
        <v>270</v>
      </c>
      <c r="T2888" t="s">
        <v>49</v>
      </c>
      <c r="U2888" t="s">
        <v>72</v>
      </c>
      <c r="V2888" t="s">
        <v>274</v>
      </c>
      <c r="W2888" t="s">
        <v>134</v>
      </c>
      <c r="X2888" t="s">
        <v>53</v>
      </c>
      <c r="Z2888">
        <v>0</v>
      </c>
      <c r="AA2888" t="s">
        <v>75</v>
      </c>
      <c r="AB2888" t="s">
        <v>83</v>
      </c>
      <c r="AC2888">
        <v>45</v>
      </c>
      <c r="AD2888">
        <v>11</v>
      </c>
      <c r="AE2888">
        <v>4</v>
      </c>
      <c r="AF2888">
        <v>2025</v>
      </c>
      <c r="AG2888">
        <v>20251107</v>
      </c>
      <c r="AH2888" s="2">
        <v>1050</v>
      </c>
      <c r="AI2888" s="2">
        <v>1980.8544921875</v>
      </c>
      <c r="AJ2888" s="2">
        <f t="shared" si="362"/>
        <v>930.8544921875</v>
      </c>
      <c r="AK2888" s="6">
        <f t="shared" si="363"/>
        <v>0.88652808779761905</v>
      </c>
      <c r="AL2888" s="12">
        <v>1050</v>
      </c>
      <c r="AM2888" s="12">
        <v>2278.939265049356</v>
      </c>
      <c r="AN2888" s="12">
        <f t="shared" si="364"/>
        <v>1228.939265049356</v>
      </c>
      <c r="AO2888" s="13">
        <f t="shared" si="365"/>
        <v>1.1704183476660532</v>
      </c>
      <c r="AP2888" s="16">
        <v>1050</v>
      </c>
      <c r="AQ2888" s="16">
        <v>2566.0145434638212</v>
      </c>
      <c r="AR2888" s="16">
        <f t="shared" si="366"/>
        <v>1516.0145434638212</v>
      </c>
      <c r="AS2888" s="17">
        <f t="shared" si="360"/>
        <v>1.4438233747274487</v>
      </c>
      <c r="AT2888" s="20">
        <v>1050</v>
      </c>
      <c r="AU2888" s="20">
        <v>1914.412529550827</v>
      </c>
      <c r="AV2888" s="20">
        <f t="shared" si="361"/>
        <v>864.412529550827</v>
      </c>
      <c r="AW2888" s="21">
        <f t="shared" si="367"/>
        <v>0.82325002814364479</v>
      </c>
    </row>
    <row r="2889" spans="1:49" x14ac:dyDescent="0.25">
      <c r="A2889" t="s">
        <v>77</v>
      </c>
      <c r="B2889" t="s">
        <v>596</v>
      </c>
      <c r="C2889">
        <v>165967</v>
      </c>
      <c r="D2889">
        <v>2018</v>
      </c>
      <c r="E2889" t="s">
        <v>139</v>
      </c>
      <c r="F2889" t="s">
        <v>1660</v>
      </c>
      <c r="I2889">
        <v>4</v>
      </c>
      <c r="J2889" t="s">
        <v>69</v>
      </c>
      <c r="K2889">
        <v>4</v>
      </c>
      <c r="L2889" t="s">
        <v>44</v>
      </c>
      <c r="M2889">
        <v>2</v>
      </c>
      <c r="N2889" t="s">
        <v>45</v>
      </c>
      <c r="O2889" t="s">
        <v>46</v>
      </c>
      <c r="P2889">
        <v>4</v>
      </c>
      <c r="Q2889" t="s">
        <v>71</v>
      </c>
      <c r="R2889" t="s">
        <v>48</v>
      </c>
      <c r="T2889" t="s">
        <v>49</v>
      </c>
      <c r="W2889" t="s">
        <v>62</v>
      </c>
      <c r="X2889" t="s">
        <v>121</v>
      </c>
      <c r="Y2889">
        <v>21900</v>
      </c>
      <c r="Z2889">
        <v>0</v>
      </c>
      <c r="AA2889" t="s">
        <v>75</v>
      </c>
      <c r="AB2889" t="s">
        <v>76</v>
      </c>
      <c r="AC2889">
        <v>45</v>
      </c>
      <c r="AD2889">
        <v>11</v>
      </c>
      <c r="AE2889">
        <v>4</v>
      </c>
      <c r="AF2889">
        <v>2025</v>
      </c>
      <c r="AG2889">
        <v>20251105</v>
      </c>
      <c r="AH2889" s="2">
        <v>2400</v>
      </c>
      <c r="AI2889" s="2">
        <v>3789.80810546875</v>
      </c>
      <c r="AJ2889" s="2">
        <f t="shared" si="362"/>
        <v>1389.80810546875</v>
      </c>
      <c r="AK2889" s="6">
        <f t="shared" si="363"/>
        <v>0.57908671061197914</v>
      </c>
      <c r="AL2889" s="12">
        <v>2400</v>
      </c>
      <c r="AM2889" s="12">
        <v>3959.7452686413289</v>
      </c>
      <c r="AN2889" s="12">
        <f t="shared" si="364"/>
        <v>1559.7452686413289</v>
      </c>
      <c r="AO2889" s="13">
        <f t="shared" si="365"/>
        <v>0.6498938619338871</v>
      </c>
      <c r="AP2889" s="16">
        <v>2400</v>
      </c>
      <c r="AQ2889" s="16">
        <v>4219.15155806025</v>
      </c>
      <c r="AR2889" s="16">
        <f t="shared" si="366"/>
        <v>1819.15155806025</v>
      </c>
      <c r="AS2889" s="17">
        <f t="shared" si="360"/>
        <v>0.75797981585843743</v>
      </c>
      <c r="AT2889" s="20">
        <v>2400</v>
      </c>
      <c r="AU2889" s="20">
        <v>3800.624256837099</v>
      </c>
      <c r="AV2889" s="20">
        <f t="shared" si="361"/>
        <v>1400.624256837099</v>
      </c>
      <c r="AW2889" s="21">
        <f t="shared" si="367"/>
        <v>0.58359344034879124</v>
      </c>
    </row>
    <row r="2890" spans="1:49" x14ac:dyDescent="0.25">
      <c r="A2890" t="s">
        <v>38</v>
      </c>
      <c r="B2890" t="s">
        <v>39</v>
      </c>
      <c r="C2890">
        <v>114682</v>
      </c>
      <c r="D2890">
        <v>2013</v>
      </c>
      <c r="E2890" t="s">
        <v>114</v>
      </c>
      <c r="F2890" t="s">
        <v>492</v>
      </c>
      <c r="G2890" t="s">
        <v>1570</v>
      </c>
      <c r="I2890">
        <v>4</v>
      </c>
      <c r="J2890" t="s">
        <v>101</v>
      </c>
      <c r="K2890">
        <v>4</v>
      </c>
      <c r="L2890" t="s">
        <v>44</v>
      </c>
      <c r="M2890">
        <v>2</v>
      </c>
      <c r="N2890" t="s">
        <v>45</v>
      </c>
      <c r="O2890" t="s">
        <v>180</v>
      </c>
      <c r="P2890">
        <v>1</v>
      </c>
      <c r="Q2890" t="s">
        <v>118</v>
      </c>
      <c r="S2890">
        <v>140</v>
      </c>
      <c r="T2890" t="s">
        <v>219</v>
      </c>
      <c r="W2890" t="s">
        <v>120</v>
      </c>
      <c r="X2890" t="s">
        <v>74</v>
      </c>
      <c r="Z2890">
        <v>0</v>
      </c>
      <c r="AA2890" t="s">
        <v>75</v>
      </c>
      <c r="AB2890" t="s">
        <v>122</v>
      </c>
      <c r="AC2890">
        <v>45</v>
      </c>
      <c r="AD2890">
        <v>11</v>
      </c>
      <c r="AE2890">
        <v>4</v>
      </c>
      <c r="AF2890">
        <v>2025</v>
      </c>
      <c r="AG2890">
        <v>20251104</v>
      </c>
      <c r="AH2890" s="2">
        <v>900</v>
      </c>
      <c r="AI2890" s="2">
        <v>897.8759765625</v>
      </c>
      <c r="AJ2890" s="2">
        <f t="shared" si="362"/>
        <v>2.1240234375</v>
      </c>
      <c r="AK2890" s="6">
        <f t="shared" si="363"/>
        <v>2.3600260416666665E-3</v>
      </c>
      <c r="AL2890" s="12">
        <v>900</v>
      </c>
      <c r="AM2890" s="12">
        <v>883.41720999445988</v>
      </c>
      <c r="AN2890" s="12">
        <f t="shared" si="364"/>
        <v>16.582790005540119</v>
      </c>
      <c r="AO2890" s="13">
        <f t="shared" si="365"/>
        <v>1.8425322228377911E-2</v>
      </c>
      <c r="AP2890" s="16">
        <v>900</v>
      </c>
      <c r="AQ2890" s="16">
        <v>908.05398310203077</v>
      </c>
      <c r="AR2890" s="16">
        <f t="shared" si="366"/>
        <v>8.0539831020307702</v>
      </c>
      <c r="AS2890" s="17">
        <f t="shared" si="360"/>
        <v>8.9488701133675231E-3</v>
      </c>
      <c r="AT2890" s="20">
        <v>900</v>
      </c>
      <c r="AU2890" s="20">
        <v>910.73161953727504</v>
      </c>
      <c r="AV2890" s="20">
        <f t="shared" si="361"/>
        <v>10.731619537275037</v>
      </c>
      <c r="AW2890" s="21">
        <f t="shared" si="367"/>
        <v>1.1924021708083375E-2</v>
      </c>
    </row>
    <row r="2891" spans="1:49" x14ac:dyDescent="0.25">
      <c r="A2891" t="s">
        <v>77</v>
      </c>
      <c r="B2891" t="s">
        <v>151</v>
      </c>
      <c r="C2891">
        <v>126525</v>
      </c>
      <c r="D2891">
        <v>2015</v>
      </c>
      <c r="E2891" t="s">
        <v>139</v>
      </c>
      <c r="F2891" t="s">
        <v>222</v>
      </c>
      <c r="I2891">
        <v>6</v>
      </c>
      <c r="J2891" t="s">
        <v>69</v>
      </c>
      <c r="K2891">
        <v>4</v>
      </c>
      <c r="L2891" t="s">
        <v>44</v>
      </c>
      <c r="M2891">
        <v>3.5</v>
      </c>
      <c r="N2891" t="s">
        <v>44</v>
      </c>
      <c r="O2891" t="s">
        <v>46</v>
      </c>
      <c r="Q2891" t="s">
        <v>141</v>
      </c>
      <c r="R2891" t="s">
        <v>89</v>
      </c>
      <c r="T2891" t="s">
        <v>49</v>
      </c>
      <c r="W2891" t="s">
        <v>134</v>
      </c>
      <c r="X2891" t="s">
        <v>74</v>
      </c>
      <c r="Z2891">
        <v>0</v>
      </c>
      <c r="AA2891" t="s">
        <v>75</v>
      </c>
      <c r="AB2891" t="s">
        <v>83</v>
      </c>
      <c r="AC2891">
        <v>45</v>
      </c>
      <c r="AD2891">
        <v>11</v>
      </c>
      <c r="AE2891">
        <v>4</v>
      </c>
      <c r="AF2891">
        <v>2025</v>
      </c>
      <c r="AG2891">
        <v>20251105</v>
      </c>
      <c r="AH2891" s="2">
        <v>7000</v>
      </c>
      <c r="AI2891" s="2">
        <v>4786.04248046875</v>
      </c>
      <c r="AJ2891" s="2">
        <f t="shared" si="362"/>
        <v>2213.95751953125</v>
      </c>
      <c r="AK2891" s="6">
        <f t="shared" si="363"/>
        <v>0.31627964564732142</v>
      </c>
      <c r="AL2891" s="12">
        <v>7000</v>
      </c>
      <c r="AM2891" s="12">
        <v>4291.8723127669919</v>
      </c>
      <c r="AN2891" s="12">
        <f t="shared" si="364"/>
        <v>2708.1276872330081</v>
      </c>
      <c r="AO2891" s="13">
        <f t="shared" si="365"/>
        <v>0.38687538389042975</v>
      </c>
      <c r="AP2891" s="16">
        <v>7000</v>
      </c>
      <c r="AQ2891" s="16">
        <v>4459.4352542332044</v>
      </c>
      <c r="AR2891" s="16">
        <f t="shared" si="366"/>
        <v>2540.5647457667956</v>
      </c>
      <c r="AS2891" s="17">
        <f t="shared" si="360"/>
        <v>0.36293782082382792</v>
      </c>
      <c r="AT2891" s="20">
        <v>7000</v>
      </c>
      <c r="AU2891" s="20">
        <v>4947.7244819646994</v>
      </c>
      <c r="AV2891" s="20">
        <f t="shared" si="361"/>
        <v>2052.2755180353006</v>
      </c>
      <c r="AW2891" s="21">
        <f t="shared" si="367"/>
        <v>0.29318221686218582</v>
      </c>
    </row>
    <row r="2892" spans="1:49" x14ac:dyDescent="0.25">
      <c r="A2892" t="s">
        <v>123</v>
      </c>
      <c r="B2892" t="s">
        <v>1337</v>
      </c>
      <c r="C2892">
        <v>86661</v>
      </c>
      <c r="D2892">
        <v>2014</v>
      </c>
      <c r="E2892" t="s">
        <v>93</v>
      </c>
      <c r="F2892" t="s">
        <v>351</v>
      </c>
      <c r="G2892" t="s">
        <v>2051</v>
      </c>
      <c r="I2892">
        <v>4</v>
      </c>
      <c r="J2892" t="s">
        <v>101</v>
      </c>
      <c r="K2892">
        <v>4</v>
      </c>
      <c r="L2892" t="s">
        <v>44</v>
      </c>
      <c r="M2892">
        <v>1.3999999761581421</v>
      </c>
      <c r="N2892" t="s">
        <v>45</v>
      </c>
      <c r="O2892" t="s">
        <v>46</v>
      </c>
      <c r="Q2892" t="s">
        <v>118</v>
      </c>
      <c r="T2892" t="s">
        <v>49</v>
      </c>
      <c r="U2892" t="s">
        <v>50</v>
      </c>
      <c r="V2892" t="s">
        <v>353</v>
      </c>
      <c r="W2892" t="s">
        <v>120</v>
      </c>
      <c r="X2892" t="s">
        <v>74</v>
      </c>
      <c r="Z2892">
        <v>0</v>
      </c>
      <c r="AA2892" t="s">
        <v>75</v>
      </c>
      <c r="AB2892" t="s">
        <v>122</v>
      </c>
      <c r="AC2892">
        <v>45</v>
      </c>
      <c r="AD2892">
        <v>11</v>
      </c>
      <c r="AE2892">
        <v>4</v>
      </c>
      <c r="AF2892">
        <v>2025</v>
      </c>
      <c r="AG2892">
        <v>20251105</v>
      </c>
      <c r="AH2892" s="2">
        <v>1100</v>
      </c>
      <c r="AI2892" s="2">
        <v>3124.981201171875</v>
      </c>
      <c r="AJ2892" s="2">
        <f t="shared" si="362"/>
        <v>2024.981201171875</v>
      </c>
      <c r="AK2892" s="6">
        <f t="shared" si="363"/>
        <v>1.8408920010653409</v>
      </c>
      <c r="AL2892" s="12">
        <v>1100</v>
      </c>
      <c r="AM2892" s="12">
        <v>3114.740215212053</v>
      </c>
      <c r="AN2892" s="12">
        <f t="shared" si="364"/>
        <v>2014.740215212053</v>
      </c>
      <c r="AO2892" s="13">
        <f t="shared" si="365"/>
        <v>1.8315820138291392</v>
      </c>
      <c r="AP2892" s="16">
        <v>1100</v>
      </c>
      <c r="AQ2892" s="16">
        <v>3038.4984050705689</v>
      </c>
      <c r="AR2892" s="16">
        <f t="shared" si="366"/>
        <v>1938.4984050705689</v>
      </c>
      <c r="AS2892" s="17">
        <f t="shared" si="360"/>
        <v>1.7622712773368807</v>
      </c>
      <c r="AT2892" s="20">
        <v>1100</v>
      </c>
      <c r="AU2892" s="20">
        <v>3189.8437500000009</v>
      </c>
      <c r="AV2892" s="20">
        <f t="shared" si="361"/>
        <v>2089.8437500000009</v>
      </c>
      <c r="AW2892" s="21">
        <f t="shared" si="367"/>
        <v>1.8998579545454555</v>
      </c>
    </row>
    <row r="2893" spans="1:49" x14ac:dyDescent="0.25">
      <c r="A2893" t="s">
        <v>109</v>
      </c>
      <c r="B2893" t="s">
        <v>538</v>
      </c>
      <c r="C2893">
        <v>36493</v>
      </c>
      <c r="D2893">
        <v>2023</v>
      </c>
      <c r="E2893" t="s">
        <v>93</v>
      </c>
      <c r="F2893" t="s">
        <v>539</v>
      </c>
      <c r="G2893" t="s">
        <v>533</v>
      </c>
      <c r="I2893">
        <v>4</v>
      </c>
      <c r="J2893" t="s">
        <v>129</v>
      </c>
      <c r="K2893">
        <v>4</v>
      </c>
      <c r="L2893" t="s">
        <v>44</v>
      </c>
      <c r="M2893">
        <v>2</v>
      </c>
      <c r="N2893" t="s">
        <v>45</v>
      </c>
      <c r="O2893" t="s">
        <v>46</v>
      </c>
      <c r="P2893">
        <v>5</v>
      </c>
      <c r="Q2893" t="s">
        <v>60</v>
      </c>
      <c r="R2893" t="s">
        <v>96</v>
      </c>
      <c r="T2893" t="s">
        <v>49</v>
      </c>
      <c r="U2893" t="s">
        <v>50</v>
      </c>
      <c r="V2893" t="s">
        <v>419</v>
      </c>
      <c r="W2893" t="s">
        <v>90</v>
      </c>
      <c r="X2893" t="s">
        <v>121</v>
      </c>
      <c r="Z2893">
        <v>0</v>
      </c>
      <c r="AA2893" t="s">
        <v>75</v>
      </c>
      <c r="AB2893" t="s">
        <v>83</v>
      </c>
      <c r="AC2893">
        <v>45</v>
      </c>
      <c r="AD2893">
        <v>11</v>
      </c>
      <c r="AE2893">
        <v>4</v>
      </c>
      <c r="AF2893">
        <v>2025</v>
      </c>
      <c r="AG2893">
        <v>20251105</v>
      </c>
      <c r="AH2893" s="2">
        <v>21000</v>
      </c>
      <c r="AI2893" s="2">
        <v>21668.96875</v>
      </c>
      <c r="AJ2893" s="2">
        <f t="shared" si="362"/>
        <v>668.96875</v>
      </c>
      <c r="AK2893" s="6">
        <f t="shared" si="363"/>
        <v>3.1855654761904759E-2</v>
      </c>
      <c r="AL2893" s="12">
        <v>21000</v>
      </c>
      <c r="AM2893" s="12">
        <v>21027.469701001992</v>
      </c>
      <c r="AN2893" s="12">
        <f t="shared" si="364"/>
        <v>27.46970100199178</v>
      </c>
      <c r="AO2893" s="13">
        <f t="shared" si="365"/>
        <v>1.3080810000948467E-3</v>
      </c>
      <c r="AP2893" s="16">
        <v>21000</v>
      </c>
      <c r="AQ2893" s="16">
        <v>21168.748884960511</v>
      </c>
      <c r="AR2893" s="16">
        <f t="shared" si="366"/>
        <v>168.74888496051062</v>
      </c>
      <c r="AS2893" s="17">
        <f t="shared" si="360"/>
        <v>8.0356611885957444E-3</v>
      </c>
      <c r="AT2893" s="20">
        <v>21000</v>
      </c>
      <c r="AU2893" s="20">
        <v>21400.405898876412</v>
      </c>
      <c r="AV2893" s="20">
        <f t="shared" si="361"/>
        <v>400.40589887641181</v>
      </c>
      <c r="AW2893" s="21">
        <f t="shared" si="367"/>
        <v>1.9066947565543418E-2</v>
      </c>
    </row>
    <row r="2894" spans="1:49" x14ac:dyDescent="0.25">
      <c r="A2894" t="s">
        <v>38</v>
      </c>
      <c r="B2894" t="s">
        <v>776</v>
      </c>
      <c r="C2894">
        <v>47196</v>
      </c>
      <c r="D2894">
        <v>2022</v>
      </c>
      <c r="E2894" t="s">
        <v>135</v>
      </c>
      <c r="F2894" t="s">
        <v>1508</v>
      </c>
      <c r="G2894" t="s">
        <v>418</v>
      </c>
      <c r="I2894">
        <v>6</v>
      </c>
      <c r="J2894" t="s">
        <v>59</v>
      </c>
      <c r="K2894">
        <v>4</v>
      </c>
      <c r="L2894" t="s">
        <v>44</v>
      </c>
      <c r="M2894">
        <v>3.5999999046325679</v>
      </c>
      <c r="N2894" t="s">
        <v>87</v>
      </c>
      <c r="O2894" t="s">
        <v>46</v>
      </c>
      <c r="P2894">
        <v>5</v>
      </c>
      <c r="Q2894" t="s">
        <v>88</v>
      </c>
      <c r="R2894" t="s">
        <v>89</v>
      </c>
      <c r="S2894">
        <v>285</v>
      </c>
      <c r="T2894" t="s">
        <v>49</v>
      </c>
      <c r="U2894" t="s">
        <v>72</v>
      </c>
      <c r="W2894" t="s">
        <v>134</v>
      </c>
      <c r="X2894" t="s">
        <v>74</v>
      </c>
      <c r="Z2894">
        <v>0</v>
      </c>
      <c r="AA2894" t="s">
        <v>75</v>
      </c>
      <c r="AB2894" t="s">
        <v>91</v>
      </c>
      <c r="AC2894">
        <v>45</v>
      </c>
      <c r="AD2894">
        <v>11</v>
      </c>
      <c r="AE2894">
        <v>4</v>
      </c>
      <c r="AF2894">
        <v>2025</v>
      </c>
      <c r="AG2894">
        <v>20251105</v>
      </c>
      <c r="AH2894" s="2">
        <v>25500</v>
      </c>
      <c r="AI2894" s="2">
        <v>26937.173828125</v>
      </c>
      <c r="AJ2894" s="2">
        <f t="shared" si="362"/>
        <v>1437.173828125</v>
      </c>
      <c r="AK2894" s="6">
        <f t="shared" si="363"/>
        <v>5.6359757965686277E-2</v>
      </c>
      <c r="AL2894" s="12">
        <v>25500</v>
      </c>
      <c r="AM2894" s="12">
        <v>28932.328547448658</v>
      </c>
      <c r="AN2894" s="12">
        <f t="shared" si="364"/>
        <v>3432.3285474486584</v>
      </c>
      <c r="AO2894" s="13">
        <f t="shared" si="365"/>
        <v>0.13460111950779052</v>
      </c>
      <c r="AP2894" s="16">
        <v>25500</v>
      </c>
      <c r="AQ2894" s="16">
        <v>26685.422676197581</v>
      </c>
      <c r="AR2894" s="16">
        <f t="shared" si="366"/>
        <v>1185.4226761975806</v>
      </c>
      <c r="AS2894" s="17">
        <f t="shared" si="360"/>
        <v>4.648716377245414E-2</v>
      </c>
      <c r="AT2894" s="20">
        <v>25500</v>
      </c>
      <c r="AU2894" s="20">
        <v>26189.931185944359</v>
      </c>
      <c r="AV2894" s="20">
        <f t="shared" si="361"/>
        <v>689.93118594435873</v>
      </c>
      <c r="AW2894" s="21">
        <f t="shared" si="367"/>
        <v>2.7056124938994459E-2</v>
      </c>
    </row>
    <row r="2895" spans="1:49" x14ac:dyDescent="0.25">
      <c r="A2895" t="s">
        <v>77</v>
      </c>
      <c r="B2895" t="s">
        <v>596</v>
      </c>
      <c r="C2895">
        <v>148295</v>
      </c>
      <c r="D2895">
        <v>2011</v>
      </c>
      <c r="E2895" t="s">
        <v>425</v>
      </c>
      <c r="F2895" t="s">
        <v>1779</v>
      </c>
      <c r="G2895" t="s">
        <v>751</v>
      </c>
      <c r="I2895">
        <v>8</v>
      </c>
      <c r="J2895" t="s">
        <v>59</v>
      </c>
      <c r="K2895">
        <v>4</v>
      </c>
      <c r="L2895" t="s">
        <v>44</v>
      </c>
      <c r="M2895">
        <v>5</v>
      </c>
      <c r="N2895" t="s">
        <v>87</v>
      </c>
      <c r="Q2895" t="s">
        <v>60</v>
      </c>
      <c r="T2895" t="s">
        <v>49</v>
      </c>
      <c r="U2895" t="s">
        <v>72</v>
      </c>
      <c r="W2895" t="s">
        <v>90</v>
      </c>
      <c r="X2895" t="s">
        <v>428</v>
      </c>
      <c r="Z2895">
        <v>0</v>
      </c>
      <c r="AA2895" t="s">
        <v>75</v>
      </c>
      <c r="AB2895" t="s">
        <v>83</v>
      </c>
      <c r="AC2895">
        <v>45</v>
      </c>
      <c r="AD2895">
        <v>11</v>
      </c>
      <c r="AE2895">
        <v>4</v>
      </c>
      <c r="AF2895">
        <v>2025</v>
      </c>
      <c r="AG2895">
        <v>20251105</v>
      </c>
      <c r="AH2895" s="2">
        <v>3200</v>
      </c>
      <c r="AI2895" s="2">
        <v>2452.99560546875</v>
      </c>
      <c r="AJ2895" s="2">
        <f t="shared" si="362"/>
        <v>747.00439453125</v>
      </c>
      <c r="AK2895" s="6">
        <f t="shared" si="363"/>
        <v>0.23343887329101562</v>
      </c>
      <c r="AL2895" s="12">
        <v>3200</v>
      </c>
      <c r="AM2895" s="12">
        <v>2468.1538300258321</v>
      </c>
      <c r="AN2895" s="12">
        <f t="shared" si="364"/>
        <v>731.84616997416788</v>
      </c>
      <c r="AO2895" s="13">
        <f t="shared" si="365"/>
        <v>0.22870192811692747</v>
      </c>
      <c r="AP2895" s="16">
        <v>3200</v>
      </c>
      <c r="AQ2895" s="16">
        <v>2867.0202354681478</v>
      </c>
      <c r="AR2895" s="16">
        <f t="shared" si="366"/>
        <v>332.9797645318522</v>
      </c>
      <c r="AS2895" s="17">
        <f t="shared" si="360"/>
        <v>0.10405617641620381</v>
      </c>
      <c r="AT2895" s="20">
        <v>3200</v>
      </c>
      <c r="AU2895" s="20">
        <v>2490.4671280276821</v>
      </c>
      <c r="AV2895" s="20">
        <f t="shared" si="361"/>
        <v>709.53287197231793</v>
      </c>
      <c r="AW2895" s="21">
        <f t="shared" si="367"/>
        <v>0.22172902249134935</v>
      </c>
    </row>
    <row r="2896" spans="1:49" x14ac:dyDescent="0.25">
      <c r="A2896" t="s">
        <v>123</v>
      </c>
      <c r="B2896" t="s">
        <v>440</v>
      </c>
      <c r="C2896">
        <v>80362</v>
      </c>
      <c r="D2896">
        <v>2020</v>
      </c>
      <c r="E2896" t="s">
        <v>57</v>
      </c>
      <c r="F2896" t="s">
        <v>106</v>
      </c>
      <c r="G2896" t="s">
        <v>1108</v>
      </c>
      <c r="I2896">
        <v>4</v>
      </c>
      <c r="J2896" t="s">
        <v>59</v>
      </c>
      <c r="K2896">
        <v>4</v>
      </c>
      <c r="L2896" t="s">
        <v>44</v>
      </c>
      <c r="M2896">
        <v>2</v>
      </c>
      <c r="N2896" t="s">
        <v>45</v>
      </c>
      <c r="O2896" t="s">
        <v>46</v>
      </c>
      <c r="P2896">
        <v>4</v>
      </c>
      <c r="Q2896" t="s">
        <v>60</v>
      </c>
      <c r="R2896" t="s">
        <v>48</v>
      </c>
      <c r="S2896">
        <v>147</v>
      </c>
      <c r="T2896" t="s">
        <v>49</v>
      </c>
      <c r="V2896" t="s">
        <v>1026</v>
      </c>
      <c r="W2896" t="s">
        <v>62</v>
      </c>
      <c r="X2896" t="s">
        <v>63</v>
      </c>
      <c r="Z2896">
        <v>0</v>
      </c>
      <c r="AA2896" t="s">
        <v>75</v>
      </c>
      <c r="AB2896" t="s">
        <v>83</v>
      </c>
      <c r="AC2896">
        <v>45</v>
      </c>
      <c r="AD2896">
        <v>11</v>
      </c>
      <c r="AE2896">
        <v>4</v>
      </c>
      <c r="AF2896">
        <v>2025</v>
      </c>
      <c r="AG2896">
        <v>20251105</v>
      </c>
      <c r="AH2896" s="2">
        <v>9600</v>
      </c>
      <c r="AI2896" s="2">
        <v>9135.94140625</v>
      </c>
      <c r="AJ2896" s="2">
        <f t="shared" si="362"/>
        <v>464.05859375</v>
      </c>
      <c r="AK2896" s="6">
        <f t="shared" si="363"/>
        <v>4.8339436848958334E-2</v>
      </c>
      <c r="AL2896" s="12">
        <v>9600</v>
      </c>
      <c r="AM2896" s="12">
        <v>9426.3056046816946</v>
      </c>
      <c r="AN2896" s="12">
        <f t="shared" si="364"/>
        <v>173.6943953183054</v>
      </c>
      <c r="AO2896" s="13">
        <f t="shared" si="365"/>
        <v>1.8093166178990146E-2</v>
      </c>
      <c r="AP2896" s="16">
        <v>9600</v>
      </c>
      <c r="AQ2896" s="16">
        <v>8961.5521772161119</v>
      </c>
      <c r="AR2896" s="16">
        <f t="shared" si="366"/>
        <v>638.44782278388811</v>
      </c>
      <c r="AS2896" s="17">
        <f t="shared" si="360"/>
        <v>6.650498153998835E-2</v>
      </c>
      <c r="AT2896" s="20">
        <v>9600</v>
      </c>
      <c r="AU2896" s="20">
        <v>9013.2566585956429</v>
      </c>
      <c r="AV2896" s="20">
        <f t="shared" si="361"/>
        <v>586.74334140435712</v>
      </c>
      <c r="AW2896" s="21">
        <f t="shared" si="367"/>
        <v>6.1119098062953868E-2</v>
      </c>
    </row>
    <row r="2897" spans="1:49" x14ac:dyDescent="0.25">
      <c r="A2897" t="s">
        <v>38</v>
      </c>
      <c r="B2897" t="s">
        <v>105</v>
      </c>
      <c r="C2897">
        <v>111772</v>
      </c>
      <c r="D2897">
        <v>2015</v>
      </c>
      <c r="E2897" t="s">
        <v>40</v>
      </c>
      <c r="F2897" t="s">
        <v>280</v>
      </c>
      <c r="H2897" t="s">
        <v>281</v>
      </c>
      <c r="I2897">
        <v>4</v>
      </c>
      <c r="J2897" t="s">
        <v>101</v>
      </c>
      <c r="K2897">
        <v>4</v>
      </c>
      <c r="L2897" t="s">
        <v>44</v>
      </c>
      <c r="M2897">
        <v>2.5</v>
      </c>
      <c r="N2897" t="s">
        <v>45</v>
      </c>
      <c r="Q2897" t="s">
        <v>118</v>
      </c>
      <c r="R2897" t="s">
        <v>48</v>
      </c>
      <c r="S2897">
        <v>268</v>
      </c>
      <c r="T2897" t="s">
        <v>49</v>
      </c>
      <c r="U2897" t="s">
        <v>50</v>
      </c>
      <c r="V2897" t="s">
        <v>225</v>
      </c>
      <c r="W2897" t="s">
        <v>120</v>
      </c>
      <c r="X2897" t="s">
        <v>74</v>
      </c>
      <c r="Z2897">
        <v>0</v>
      </c>
      <c r="AA2897" t="s">
        <v>75</v>
      </c>
      <c r="AB2897" t="s">
        <v>122</v>
      </c>
      <c r="AC2897">
        <v>45</v>
      </c>
      <c r="AD2897">
        <v>11</v>
      </c>
      <c r="AE2897">
        <v>4</v>
      </c>
      <c r="AF2897">
        <v>2025</v>
      </c>
      <c r="AG2897">
        <v>20251104</v>
      </c>
      <c r="AH2897" s="2">
        <v>8000</v>
      </c>
      <c r="AI2897" s="2">
        <v>6764.71337890625</v>
      </c>
      <c r="AJ2897" s="2">
        <f t="shared" si="362"/>
        <v>1235.28662109375</v>
      </c>
      <c r="AK2897" s="6">
        <f t="shared" si="363"/>
        <v>0.15441082763671876</v>
      </c>
      <c r="AL2897" s="12">
        <v>8000</v>
      </c>
      <c r="AM2897" s="12">
        <v>6358.4120858705865</v>
      </c>
      <c r="AN2897" s="12">
        <f t="shared" si="364"/>
        <v>1641.5879141294135</v>
      </c>
      <c r="AO2897" s="13">
        <f t="shared" si="365"/>
        <v>0.2051984892661767</v>
      </c>
      <c r="AP2897" s="16">
        <v>8000</v>
      </c>
      <c r="AQ2897" s="16">
        <v>6379.9719114683112</v>
      </c>
      <c r="AR2897" s="16">
        <f t="shared" si="366"/>
        <v>1620.0280885316888</v>
      </c>
      <c r="AS2897" s="17">
        <f t="shared" si="360"/>
        <v>0.20250351106646111</v>
      </c>
      <c r="AT2897" s="20">
        <v>8000</v>
      </c>
      <c r="AU2897" s="20">
        <v>6950.5980861244016</v>
      </c>
      <c r="AV2897" s="20">
        <f t="shared" si="361"/>
        <v>1049.4019138755984</v>
      </c>
      <c r="AW2897" s="21">
        <f t="shared" si="367"/>
        <v>0.13117523923444979</v>
      </c>
    </row>
    <row r="2898" spans="1:49" x14ac:dyDescent="0.25">
      <c r="A2898" t="s">
        <v>38</v>
      </c>
      <c r="B2898" t="s">
        <v>39</v>
      </c>
      <c r="C2898">
        <v>115813</v>
      </c>
      <c r="D2898">
        <v>1997</v>
      </c>
      <c r="E2898" t="s">
        <v>93</v>
      </c>
      <c r="F2898" t="s">
        <v>951</v>
      </c>
      <c r="I2898">
        <v>4</v>
      </c>
      <c r="J2898" t="s">
        <v>117</v>
      </c>
      <c r="K2898">
        <v>2</v>
      </c>
      <c r="L2898" t="s">
        <v>44</v>
      </c>
      <c r="M2898">
        <v>2.2000000476837158</v>
      </c>
      <c r="N2898" t="s">
        <v>45</v>
      </c>
      <c r="O2898" t="s">
        <v>46</v>
      </c>
      <c r="Q2898" t="s">
        <v>187</v>
      </c>
      <c r="U2898" t="s">
        <v>50</v>
      </c>
      <c r="W2898" t="s">
        <v>120</v>
      </c>
      <c r="X2898" t="s">
        <v>74</v>
      </c>
      <c r="Z2898">
        <v>0</v>
      </c>
      <c r="AA2898" t="s">
        <v>75</v>
      </c>
      <c r="AB2898" t="s">
        <v>187</v>
      </c>
      <c r="AC2898">
        <v>45</v>
      </c>
      <c r="AD2898">
        <v>11</v>
      </c>
      <c r="AE2898">
        <v>4</v>
      </c>
      <c r="AF2898">
        <v>2025</v>
      </c>
      <c r="AG2898">
        <v>20251104</v>
      </c>
      <c r="AH2898" s="2">
        <v>300</v>
      </c>
      <c r="AI2898" s="2">
        <v>657.25665283203125</v>
      </c>
      <c r="AJ2898" s="2">
        <f t="shared" si="362"/>
        <v>357.25665283203125</v>
      </c>
      <c r="AK2898" s="6">
        <f t="shared" si="363"/>
        <v>1.1908555094401041</v>
      </c>
      <c r="AL2898" s="12">
        <v>300</v>
      </c>
      <c r="AM2898" s="12">
        <v>699.88571209037059</v>
      </c>
      <c r="AN2898" s="12">
        <f t="shared" si="364"/>
        <v>399.88571209037059</v>
      </c>
      <c r="AO2898" s="13">
        <f t="shared" si="365"/>
        <v>1.3329523736345685</v>
      </c>
      <c r="AP2898" s="16">
        <v>300</v>
      </c>
      <c r="AQ2898" s="16">
        <v>673.11233786012201</v>
      </c>
      <c r="AR2898" s="16">
        <f t="shared" si="366"/>
        <v>373.11233786012201</v>
      </c>
      <c r="AS2898" s="17">
        <f t="shared" si="360"/>
        <v>1.2437077928670734</v>
      </c>
      <c r="AT2898" s="20">
        <v>300</v>
      </c>
      <c r="AU2898" s="20">
        <v>657</v>
      </c>
      <c r="AV2898" s="20">
        <f t="shared" si="361"/>
        <v>357</v>
      </c>
      <c r="AW2898" s="21">
        <f t="shared" si="367"/>
        <v>1.19</v>
      </c>
    </row>
    <row r="2899" spans="1:49" x14ac:dyDescent="0.25">
      <c r="A2899" t="s">
        <v>38</v>
      </c>
      <c r="B2899" t="s">
        <v>65</v>
      </c>
      <c r="C2899">
        <v>103527</v>
      </c>
      <c r="D2899">
        <v>2020</v>
      </c>
      <c r="E2899" t="s">
        <v>93</v>
      </c>
      <c r="F2899" t="s">
        <v>152</v>
      </c>
      <c r="G2899" t="s">
        <v>315</v>
      </c>
      <c r="H2899" t="s">
        <v>85</v>
      </c>
      <c r="I2899">
        <v>6</v>
      </c>
      <c r="J2899" t="s">
        <v>59</v>
      </c>
      <c r="K2899">
        <v>4</v>
      </c>
      <c r="L2899" t="s">
        <v>44</v>
      </c>
      <c r="M2899">
        <v>3</v>
      </c>
      <c r="N2899" t="s">
        <v>87</v>
      </c>
      <c r="O2899" t="s">
        <v>46</v>
      </c>
      <c r="Q2899" t="s">
        <v>88</v>
      </c>
      <c r="R2899" t="s">
        <v>89</v>
      </c>
      <c r="T2899" t="s">
        <v>219</v>
      </c>
      <c r="U2899" t="s">
        <v>50</v>
      </c>
      <c r="V2899" t="s">
        <v>1427</v>
      </c>
      <c r="W2899" t="s">
        <v>103</v>
      </c>
      <c r="X2899" t="s">
        <v>74</v>
      </c>
      <c r="Z2899">
        <v>0</v>
      </c>
      <c r="AA2899" t="s">
        <v>75</v>
      </c>
      <c r="AB2899" t="s">
        <v>91</v>
      </c>
      <c r="AC2899">
        <v>45</v>
      </c>
      <c r="AD2899">
        <v>11</v>
      </c>
      <c r="AE2899">
        <v>4</v>
      </c>
      <c r="AF2899">
        <v>2025</v>
      </c>
      <c r="AG2899">
        <v>20251104</v>
      </c>
      <c r="AH2899" s="2">
        <v>23600</v>
      </c>
      <c r="AI2899" s="2">
        <v>25285.724609375</v>
      </c>
      <c r="AJ2899" s="2">
        <f t="shared" si="362"/>
        <v>1685.724609375</v>
      </c>
      <c r="AK2899" s="6">
        <f t="shared" si="363"/>
        <v>7.1429008871822033E-2</v>
      </c>
      <c r="AL2899" s="12">
        <v>23600</v>
      </c>
      <c r="AM2899" s="12">
        <v>22216.86425331252</v>
      </c>
      <c r="AN2899" s="12">
        <f t="shared" si="364"/>
        <v>1383.1357466874797</v>
      </c>
      <c r="AO2899" s="13">
        <f t="shared" si="365"/>
        <v>5.8607446893537272E-2</v>
      </c>
      <c r="AP2899" s="16">
        <v>23600</v>
      </c>
      <c r="AQ2899" s="16">
        <v>25590.044967509799</v>
      </c>
      <c r="AR2899" s="16">
        <f t="shared" si="366"/>
        <v>1990.0449675097989</v>
      </c>
      <c r="AS2899" s="17">
        <f t="shared" si="360"/>
        <v>8.4323939301262668E-2</v>
      </c>
      <c r="AT2899" s="20">
        <v>23600</v>
      </c>
      <c r="AU2899" s="20">
        <v>25488.505924170619</v>
      </c>
      <c r="AV2899" s="20">
        <f t="shared" si="361"/>
        <v>1888.5059241706185</v>
      </c>
      <c r="AW2899" s="21">
        <f t="shared" si="367"/>
        <v>8.0021437464856723E-2</v>
      </c>
    </row>
    <row r="2900" spans="1:49" x14ac:dyDescent="0.25">
      <c r="A2900" t="s">
        <v>38</v>
      </c>
      <c r="B2900" t="s">
        <v>259</v>
      </c>
      <c r="C2900">
        <v>197425</v>
      </c>
      <c r="D2900">
        <v>2011</v>
      </c>
      <c r="E2900" t="s">
        <v>155</v>
      </c>
      <c r="F2900" t="s">
        <v>482</v>
      </c>
      <c r="G2900" t="s">
        <v>789</v>
      </c>
      <c r="I2900">
        <v>4</v>
      </c>
      <c r="J2900" t="s">
        <v>69</v>
      </c>
      <c r="K2900">
        <v>4</v>
      </c>
      <c r="L2900" t="s">
        <v>44</v>
      </c>
      <c r="M2900">
        <v>2.4000000953674321</v>
      </c>
      <c r="N2900" t="s">
        <v>45</v>
      </c>
      <c r="O2900" t="s">
        <v>46</v>
      </c>
      <c r="P2900">
        <v>3</v>
      </c>
      <c r="Q2900" t="s">
        <v>60</v>
      </c>
      <c r="R2900" t="s">
        <v>48</v>
      </c>
      <c r="T2900" t="s">
        <v>49</v>
      </c>
      <c r="V2900" t="s">
        <v>790</v>
      </c>
      <c r="W2900" t="s">
        <v>62</v>
      </c>
      <c r="X2900" t="s">
        <v>74</v>
      </c>
      <c r="Z2900">
        <v>0</v>
      </c>
      <c r="AA2900" t="s">
        <v>75</v>
      </c>
      <c r="AB2900" t="s">
        <v>83</v>
      </c>
      <c r="AC2900">
        <v>45</v>
      </c>
      <c r="AD2900">
        <v>11</v>
      </c>
      <c r="AE2900">
        <v>4</v>
      </c>
      <c r="AF2900">
        <v>2025</v>
      </c>
      <c r="AG2900">
        <v>20251105</v>
      </c>
      <c r="AH2900" s="2">
        <v>1800</v>
      </c>
      <c r="AI2900" s="2">
        <v>1465.085815429688</v>
      </c>
      <c r="AJ2900" s="2">
        <f t="shared" si="362"/>
        <v>334.91418457031205</v>
      </c>
      <c r="AK2900" s="6">
        <f t="shared" si="363"/>
        <v>0.18606343587239557</v>
      </c>
      <c r="AL2900" s="12">
        <v>1800</v>
      </c>
      <c r="AM2900" s="12">
        <v>1516.2985338234221</v>
      </c>
      <c r="AN2900" s="12">
        <f t="shared" si="364"/>
        <v>283.70146617657792</v>
      </c>
      <c r="AO2900" s="13">
        <f t="shared" si="365"/>
        <v>0.15761192565365439</v>
      </c>
      <c r="AP2900" s="16">
        <v>1800</v>
      </c>
      <c r="AQ2900" s="16">
        <v>1665.0524619464261</v>
      </c>
      <c r="AR2900" s="16">
        <f t="shared" si="366"/>
        <v>134.94753805357391</v>
      </c>
      <c r="AS2900" s="17">
        <f t="shared" si="360"/>
        <v>7.4970854474207732E-2</v>
      </c>
      <c r="AT2900" s="20">
        <v>1800</v>
      </c>
      <c r="AU2900" s="20">
        <v>1449.8324727481361</v>
      </c>
      <c r="AV2900" s="20">
        <f t="shared" si="361"/>
        <v>350.16752725186393</v>
      </c>
      <c r="AW2900" s="21">
        <f t="shared" si="367"/>
        <v>0.1945375151399244</v>
      </c>
    </row>
    <row r="2901" spans="1:49" x14ac:dyDescent="0.25">
      <c r="A2901" t="s">
        <v>123</v>
      </c>
      <c r="B2901" t="s">
        <v>440</v>
      </c>
      <c r="C2901">
        <v>135601</v>
      </c>
      <c r="D2901">
        <v>2016</v>
      </c>
      <c r="E2901" t="s">
        <v>93</v>
      </c>
      <c r="F2901" t="s">
        <v>152</v>
      </c>
      <c r="G2901" t="s">
        <v>352</v>
      </c>
      <c r="H2901" t="s">
        <v>85</v>
      </c>
      <c r="I2901">
        <v>8</v>
      </c>
      <c r="J2901" t="s">
        <v>101</v>
      </c>
      <c r="K2901">
        <v>4</v>
      </c>
      <c r="L2901" t="s">
        <v>44</v>
      </c>
      <c r="M2901">
        <v>5.3000001907348633</v>
      </c>
      <c r="N2901" t="s">
        <v>87</v>
      </c>
      <c r="O2901" t="s">
        <v>46</v>
      </c>
      <c r="P2901">
        <v>4</v>
      </c>
      <c r="Q2901" t="s">
        <v>88</v>
      </c>
      <c r="R2901" t="s">
        <v>89</v>
      </c>
      <c r="T2901" t="s">
        <v>49</v>
      </c>
      <c r="V2901" t="s">
        <v>412</v>
      </c>
      <c r="W2901" t="s">
        <v>103</v>
      </c>
      <c r="X2901" t="s">
        <v>121</v>
      </c>
      <c r="Z2901">
        <v>0</v>
      </c>
      <c r="AA2901" t="s">
        <v>75</v>
      </c>
      <c r="AB2901" t="s">
        <v>91</v>
      </c>
      <c r="AC2901">
        <v>45</v>
      </c>
      <c r="AD2901">
        <v>11</v>
      </c>
      <c r="AE2901">
        <v>4</v>
      </c>
      <c r="AF2901">
        <v>2025</v>
      </c>
      <c r="AG2901">
        <v>20251105</v>
      </c>
      <c r="AH2901" s="2">
        <v>17000</v>
      </c>
      <c r="AI2901" s="2">
        <v>17349.84375</v>
      </c>
      <c r="AJ2901" s="2">
        <f t="shared" si="362"/>
        <v>349.84375</v>
      </c>
      <c r="AK2901" s="6">
        <f t="shared" si="363"/>
        <v>2.057904411764706E-2</v>
      </c>
      <c r="AL2901" s="12">
        <v>17000</v>
      </c>
      <c r="AM2901" s="12">
        <v>16536.22304523526</v>
      </c>
      <c r="AN2901" s="12">
        <f t="shared" si="364"/>
        <v>463.77695476474037</v>
      </c>
      <c r="AO2901" s="13">
        <f t="shared" si="365"/>
        <v>2.7280997339102376E-2</v>
      </c>
      <c r="AP2901" s="16">
        <v>17000</v>
      </c>
      <c r="AQ2901" s="16">
        <v>16494.36070570943</v>
      </c>
      <c r="AR2901" s="16">
        <f t="shared" si="366"/>
        <v>505.63929429056952</v>
      </c>
      <c r="AS2901" s="17">
        <f t="shared" si="360"/>
        <v>2.9743487899445267E-2</v>
      </c>
      <c r="AT2901" s="20">
        <v>17000</v>
      </c>
      <c r="AU2901" s="20">
        <v>17516.860108303241</v>
      </c>
      <c r="AV2901" s="20">
        <f t="shared" si="361"/>
        <v>516.86010830324085</v>
      </c>
      <c r="AW2901" s="21">
        <f t="shared" si="367"/>
        <v>3.0403535782543581E-2</v>
      </c>
    </row>
    <row r="2902" spans="1:49" x14ac:dyDescent="0.25">
      <c r="A2902" t="s">
        <v>77</v>
      </c>
      <c r="B2902" t="s">
        <v>78</v>
      </c>
      <c r="C2902">
        <v>80804</v>
      </c>
      <c r="D2902">
        <v>2018</v>
      </c>
      <c r="E2902" t="s">
        <v>159</v>
      </c>
      <c r="F2902" t="s">
        <v>508</v>
      </c>
      <c r="G2902" t="s">
        <v>229</v>
      </c>
      <c r="I2902">
        <v>4</v>
      </c>
      <c r="J2902" t="s">
        <v>59</v>
      </c>
      <c r="K2902">
        <v>4</v>
      </c>
      <c r="L2902" t="s">
        <v>44</v>
      </c>
      <c r="M2902">
        <v>1.5</v>
      </c>
      <c r="N2902" t="s">
        <v>45</v>
      </c>
      <c r="O2902" t="s">
        <v>46</v>
      </c>
      <c r="Q2902" t="s">
        <v>118</v>
      </c>
      <c r="R2902" t="s">
        <v>48</v>
      </c>
      <c r="S2902">
        <v>192</v>
      </c>
      <c r="T2902" t="s">
        <v>49</v>
      </c>
      <c r="U2902" t="s">
        <v>50</v>
      </c>
      <c r="V2902" t="s">
        <v>238</v>
      </c>
      <c r="W2902" t="s">
        <v>62</v>
      </c>
      <c r="X2902" t="s">
        <v>74</v>
      </c>
      <c r="Y2902">
        <v>23570</v>
      </c>
      <c r="Z2902">
        <v>0</v>
      </c>
      <c r="AA2902" t="s">
        <v>75</v>
      </c>
      <c r="AB2902" t="s">
        <v>122</v>
      </c>
      <c r="AC2902">
        <v>45</v>
      </c>
      <c r="AD2902">
        <v>11</v>
      </c>
      <c r="AE2902">
        <v>4</v>
      </c>
      <c r="AF2902">
        <v>2025</v>
      </c>
      <c r="AG2902">
        <v>20251103</v>
      </c>
      <c r="AH2902" s="2">
        <v>8000</v>
      </c>
      <c r="AI2902" s="2">
        <v>11227.333984375</v>
      </c>
      <c r="AJ2902" s="2">
        <f t="shared" si="362"/>
        <v>3227.333984375</v>
      </c>
      <c r="AK2902" s="6">
        <f t="shared" si="363"/>
        <v>0.403416748046875</v>
      </c>
      <c r="AL2902" s="12">
        <v>8000</v>
      </c>
      <c r="AM2902" s="12">
        <v>11043.97869296721</v>
      </c>
      <c r="AN2902" s="12">
        <f t="shared" si="364"/>
        <v>3043.97869296721</v>
      </c>
      <c r="AO2902" s="13">
        <f t="shared" si="365"/>
        <v>0.38049733662090124</v>
      </c>
      <c r="AP2902" s="16">
        <v>8000</v>
      </c>
      <c r="AQ2902" s="16">
        <v>11277.369234592759</v>
      </c>
      <c r="AR2902" s="16">
        <f t="shared" si="366"/>
        <v>3277.3692345927593</v>
      </c>
      <c r="AS2902" s="17">
        <f t="shared" si="360"/>
        <v>0.4096711543240949</v>
      </c>
      <c r="AT2902" s="20">
        <v>8000</v>
      </c>
      <c r="AU2902" s="20">
        <v>11167.216796875</v>
      </c>
      <c r="AV2902" s="20">
        <f t="shared" si="361"/>
        <v>3167.216796875</v>
      </c>
      <c r="AW2902" s="21">
        <f t="shared" si="367"/>
        <v>0.395902099609375</v>
      </c>
    </row>
    <row r="2903" spans="1:49" x14ac:dyDescent="0.25">
      <c r="A2903" t="s">
        <v>77</v>
      </c>
      <c r="B2903" t="s">
        <v>811</v>
      </c>
      <c r="C2903">
        <v>123959</v>
      </c>
      <c r="D2903">
        <v>2012</v>
      </c>
      <c r="E2903" t="s">
        <v>468</v>
      </c>
      <c r="F2903" t="s">
        <v>469</v>
      </c>
      <c r="G2903" t="s">
        <v>1020</v>
      </c>
      <c r="I2903">
        <v>4</v>
      </c>
      <c r="J2903" t="s">
        <v>69</v>
      </c>
      <c r="K2903">
        <v>4</v>
      </c>
      <c r="L2903" t="s">
        <v>44</v>
      </c>
      <c r="M2903">
        <v>2</v>
      </c>
      <c r="N2903" t="s">
        <v>44</v>
      </c>
      <c r="Q2903" t="s">
        <v>60</v>
      </c>
      <c r="S2903">
        <v>211</v>
      </c>
      <c r="T2903" t="s">
        <v>49</v>
      </c>
      <c r="V2903" t="s">
        <v>1021</v>
      </c>
      <c r="W2903" t="s">
        <v>134</v>
      </c>
      <c r="X2903" t="s">
        <v>131</v>
      </c>
      <c r="Z2903">
        <v>0</v>
      </c>
      <c r="AA2903" t="s">
        <v>75</v>
      </c>
      <c r="AB2903" t="s">
        <v>83</v>
      </c>
      <c r="AC2903">
        <v>45</v>
      </c>
      <c r="AD2903">
        <v>11</v>
      </c>
      <c r="AE2903">
        <v>4</v>
      </c>
      <c r="AF2903">
        <v>2025</v>
      </c>
      <c r="AG2903">
        <v>20251105</v>
      </c>
      <c r="AH2903" s="2">
        <v>4500</v>
      </c>
      <c r="AI2903" s="2">
        <v>3061.392578125</v>
      </c>
      <c r="AJ2903" s="2">
        <f t="shared" si="362"/>
        <v>1438.607421875</v>
      </c>
      <c r="AK2903" s="6">
        <f t="shared" si="363"/>
        <v>0.31969053819444443</v>
      </c>
      <c r="AL2903" s="12">
        <v>4500</v>
      </c>
      <c r="AM2903" s="12">
        <v>2995.9519442098049</v>
      </c>
      <c r="AN2903" s="12">
        <f t="shared" si="364"/>
        <v>1504.0480557901951</v>
      </c>
      <c r="AO2903" s="13">
        <f t="shared" si="365"/>
        <v>0.33423290128671002</v>
      </c>
      <c r="AP2903" s="16">
        <v>4500</v>
      </c>
      <c r="AQ2903" s="16">
        <v>3102.6789918242848</v>
      </c>
      <c r="AR2903" s="16">
        <f t="shared" si="366"/>
        <v>1397.3210081757152</v>
      </c>
      <c r="AS2903" s="17">
        <f t="shared" si="360"/>
        <v>0.31051577959460336</v>
      </c>
      <c r="AT2903" s="20">
        <v>4500</v>
      </c>
      <c r="AU2903" s="20">
        <v>3171.1258151131569</v>
      </c>
      <c r="AV2903" s="20">
        <f t="shared" si="361"/>
        <v>1328.8741848868431</v>
      </c>
      <c r="AW2903" s="21">
        <f t="shared" si="367"/>
        <v>0.29530537441929844</v>
      </c>
    </row>
    <row r="2904" spans="1:49" x14ac:dyDescent="0.25">
      <c r="A2904" t="s">
        <v>123</v>
      </c>
      <c r="B2904" t="s">
        <v>440</v>
      </c>
      <c r="C2904">
        <v>149545</v>
      </c>
      <c r="D2904">
        <v>2019</v>
      </c>
      <c r="E2904" t="s">
        <v>111</v>
      </c>
      <c r="F2904" t="s">
        <v>823</v>
      </c>
      <c r="G2904" t="s">
        <v>227</v>
      </c>
      <c r="I2904">
        <v>6</v>
      </c>
      <c r="J2904" t="s">
        <v>59</v>
      </c>
      <c r="K2904">
        <v>4</v>
      </c>
      <c r="L2904" t="s">
        <v>44</v>
      </c>
      <c r="M2904">
        <v>3.5999999046325679</v>
      </c>
      <c r="N2904" t="s">
        <v>45</v>
      </c>
      <c r="O2904" t="s">
        <v>95</v>
      </c>
      <c r="Q2904" t="s">
        <v>215</v>
      </c>
      <c r="R2904" t="s">
        <v>96</v>
      </c>
      <c r="S2904">
        <v>283</v>
      </c>
      <c r="T2904" t="s">
        <v>49</v>
      </c>
      <c r="U2904" t="s">
        <v>72</v>
      </c>
      <c r="W2904" t="s">
        <v>90</v>
      </c>
      <c r="X2904" t="s">
        <v>98</v>
      </c>
      <c r="Z2904">
        <v>0</v>
      </c>
      <c r="AA2904" t="s">
        <v>75</v>
      </c>
      <c r="AB2904" t="s">
        <v>215</v>
      </c>
      <c r="AC2904">
        <v>45</v>
      </c>
      <c r="AD2904">
        <v>11</v>
      </c>
      <c r="AE2904">
        <v>4</v>
      </c>
      <c r="AF2904">
        <v>2025</v>
      </c>
      <c r="AG2904">
        <v>20251105</v>
      </c>
      <c r="AH2904" s="2">
        <v>1300</v>
      </c>
      <c r="AI2904" s="2">
        <v>2000.60302734375</v>
      </c>
      <c r="AJ2904" s="2">
        <f t="shared" si="362"/>
        <v>700.60302734375</v>
      </c>
      <c r="AK2904" s="6">
        <f t="shared" si="363"/>
        <v>0.53892540564903846</v>
      </c>
      <c r="AL2904" s="12">
        <v>1300</v>
      </c>
      <c r="AM2904" s="12">
        <v>1892.6614896562371</v>
      </c>
      <c r="AN2904" s="12">
        <f t="shared" si="364"/>
        <v>592.66148965623711</v>
      </c>
      <c r="AO2904" s="13">
        <f t="shared" si="365"/>
        <v>0.45589345358172084</v>
      </c>
      <c r="AP2904" s="16">
        <v>1300</v>
      </c>
      <c r="AQ2904" s="16">
        <v>1989.761044660394</v>
      </c>
      <c r="AR2904" s="16">
        <f t="shared" si="366"/>
        <v>689.76104466039396</v>
      </c>
      <c r="AS2904" s="17">
        <f t="shared" si="360"/>
        <v>0.53058541896953382</v>
      </c>
      <c r="AT2904" s="20">
        <v>1300</v>
      </c>
      <c r="AU2904" s="20">
        <v>2045.7265647533891</v>
      </c>
      <c r="AV2904" s="20">
        <f t="shared" si="361"/>
        <v>745.72656475338908</v>
      </c>
      <c r="AW2904" s="21">
        <f t="shared" si="367"/>
        <v>0.57363581904106853</v>
      </c>
    </row>
    <row r="2905" spans="1:49" x14ac:dyDescent="0.25">
      <c r="A2905" t="s">
        <v>77</v>
      </c>
      <c r="B2905" t="s">
        <v>818</v>
      </c>
      <c r="C2905">
        <v>51594</v>
      </c>
      <c r="D2905">
        <v>2023</v>
      </c>
      <c r="E2905" t="s">
        <v>203</v>
      </c>
      <c r="F2905" t="s">
        <v>799</v>
      </c>
      <c r="G2905" t="s">
        <v>2052</v>
      </c>
      <c r="I2905">
        <v>6</v>
      </c>
      <c r="J2905" t="s">
        <v>69</v>
      </c>
      <c r="K2905">
        <v>4</v>
      </c>
      <c r="L2905" t="s">
        <v>44</v>
      </c>
      <c r="M2905">
        <v>3.5</v>
      </c>
      <c r="N2905" t="s">
        <v>44</v>
      </c>
      <c r="O2905" t="s">
        <v>46</v>
      </c>
      <c r="P2905">
        <v>5</v>
      </c>
      <c r="Q2905" t="s">
        <v>60</v>
      </c>
      <c r="R2905" t="s">
        <v>89</v>
      </c>
      <c r="T2905" t="s">
        <v>49</v>
      </c>
      <c r="W2905" t="s">
        <v>90</v>
      </c>
      <c r="X2905" t="s">
        <v>74</v>
      </c>
      <c r="Z2905">
        <v>0</v>
      </c>
      <c r="AA2905" t="s">
        <v>75</v>
      </c>
      <c r="AB2905" t="s">
        <v>83</v>
      </c>
      <c r="AC2905">
        <v>45</v>
      </c>
      <c r="AD2905">
        <v>11</v>
      </c>
      <c r="AE2905">
        <v>4</v>
      </c>
      <c r="AF2905">
        <v>2025</v>
      </c>
      <c r="AG2905">
        <v>20251105</v>
      </c>
      <c r="AH2905" s="2">
        <v>37250</v>
      </c>
      <c r="AI2905" s="2">
        <v>29115.9453125</v>
      </c>
      <c r="AJ2905" s="2">
        <f t="shared" si="362"/>
        <v>8134.0546875</v>
      </c>
      <c r="AK2905" s="6">
        <f t="shared" si="363"/>
        <v>0.21836388422818792</v>
      </c>
      <c r="AL2905" s="12">
        <v>37250</v>
      </c>
      <c r="AM2905" s="12">
        <v>26795.386009317081</v>
      </c>
      <c r="AN2905" s="12">
        <f t="shared" si="364"/>
        <v>10454.613990682919</v>
      </c>
      <c r="AO2905" s="13">
        <f t="shared" si="365"/>
        <v>0.28066077827336694</v>
      </c>
      <c r="AP2905" s="16">
        <v>37250</v>
      </c>
      <c r="AQ2905" s="16">
        <v>26362.44294303983</v>
      </c>
      <c r="AR2905" s="16">
        <f t="shared" si="366"/>
        <v>10887.55705696017</v>
      </c>
      <c r="AS2905" s="17">
        <f t="shared" si="360"/>
        <v>0.29228341092510524</v>
      </c>
      <c r="AT2905" s="20">
        <v>37250</v>
      </c>
      <c r="AU2905" s="20">
        <v>28737.5</v>
      </c>
      <c r="AV2905" s="20">
        <f t="shared" si="361"/>
        <v>8512.5</v>
      </c>
      <c r="AW2905" s="21">
        <f t="shared" si="367"/>
        <v>0.2285234899328859</v>
      </c>
    </row>
    <row r="2906" spans="1:49" x14ac:dyDescent="0.25">
      <c r="A2906" t="s">
        <v>38</v>
      </c>
      <c r="B2906" t="s">
        <v>105</v>
      </c>
      <c r="C2906">
        <v>106710</v>
      </c>
      <c r="D2906">
        <v>2013</v>
      </c>
      <c r="E2906" t="s">
        <v>155</v>
      </c>
      <c r="F2906" t="s">
        <v>156</v>
      </c>
      <c r="G2906" t="s">
        <v>182</v>
      </c>
      <c r="I2906">
        <v>4</v>
      </c>
      <c r="J2906" t="s">
        <v>43</v>
      </c>
      <c r="K2906">
        <v>4</v>
      </c>
      <c r="L2906" t="s">
        <v>44</v>
      </c>
      <c r="M2906">
        <v>2.4000000953674321</v>
      </c>
      <c r="N2906" t="s">
        <v>45</v>
      </c>
      <c r="O2906" t="s">
        <v>46</v>
      </c>
      <c r="P2906">
        <v>3</v>
      </c>
      <c r="Q2906" t="s">
        <v>118</v>
      </c>
      <c r="T2906" t="s">
        <v>49</v>
      </c>
      <c r="V2906" t="s">
        <v>183</v>
      </c>
      <c r="W2906" t="s">
        <v>120</v>
      </c>
      <c r="X2906" t="s">
        <v>74</v>
      </c>
      <c r="Z2906">
        <v>0</v>
      </c>
      <c r="AA2906" t="s">
        <v>75</v>
      </c>
      <c r="AB2906" t="s">
        <v>122</v>
      </c>
      <c r="AC2906">
        <v>45</v>
      </c>
      <c r="AD2906">
        <v>11</v>
      </c>
      <c r="AE2906">
        <v>4</v>
      </c>
      <c r="AF2906">
        <v>2025</v>
      </c>
      <c r="AG2906">
        <v>20251104</v>
      </c>
      <c r="AH2906" s="2">
        <v>1600</v>
      </c>
      <c r="AI2906" s="2">
        <v>2489.6015625</v>
      </c>
      <c r="AJ2906" s="2">
        <f t="shared" si="362"/>
        <v>889.6015625</v>
      </c>
      <c r="AK2906" s="6">
        <f t="shared" si="363"/>
        <v>0.55600097656250003</v>
      </c>
      <c r="AL2906" s="12">
        <v>1600</v>
      </c>
      <c r="AM2906" s="12">
        <v>2663.2074573136902</v>
      </c>
      <c r="AN2906" s="12">
        <f t="shared" si="364"/>
        <v>1063.2074573136902</v>
      </c>
      <c r="AO2906" s="13">
        <f t="shared" si="365"/>
        <v>0.6645046608210563</v>
      </c>
      <c r="AP2906" s="16">
        <v>1600</v>
      </c>
      <c r="AQ2906" s="16">
        <v>2773.8089662309922</v>
      </c>
      <c r="AR2906" s="16">
        <f t="shared" si="366"/>
        <v>1173.8089662309922</v>
      </c>
      <c r="AS2906" s="17">
        <f t="shared" si="360"/>
        <v>0.73363060389437007</v>
      </c>
      <c r="AT2906" s="20">
        <v>1600</v>
      </c>
      <c r="AU2906" s="20">
        <v>2490.4671280276821</v>
      </c>
      <c r="AV2906" s="20">
        <f t="shared" si="361"/>
        <v>890.46712802768207</v>
      </c>
      <c r="AW2906" s="21">
        <f t="shared" si="367"/>
        <v>0.5565419550173013</v>
      </c>
    </row>
    <row r="2907" spans="1:49" x14ac:dyDescent="0.25">
      <c r="A2907" t="s">
        <v>38</v>
      </c>
      <c r="B2907" t="s">
        <v>776</v>
      </c>
      <c r="C2907">
        <v>129138</v>
      </c>
      <c r="D2907">
        <v>2016</v>
      </c>
      <c r="E2907" t="s">
        <v>286</v>
      </c>
      <c r="F2907" t="s">
        <v>979</v>
      </c>
      <c r="I2907">
        <v>4</v>
      </c>
      <c r="J2907" t="s">
        <v>129</v>
      </c>
      <c r="K2907">
        <v>4</v>
      </c>
      <c r="L2907" t="s">
        <v>44</v>
      </c>
      <c r="M2907">
        <v>2</v>
      </c>
      <c r="N2907" t="s">
        <v>45</v>
      </c>
      <c r="O2907" t="s">
        <v>95</v>
      </c>
      <c r="Q2907" t="s">
        <v>118</v>
      </c>
      <c r="R2907" t="s">
        <v>96</v>
      </c>
      <c r="S2907">
        <v>240</v>
      </c>
      <c r="T2907" t="s">
        <v>49</v>
      </c>
      <c r="U2907" t="s">
        <v>50</v>
      </c>
      <c r="W2907" t="s">
        <v>120</v>
      </c>
      <c r="X2907" t="s">
        <v>121</v>
      </c>
      <c r="Z2907">
        <v>0</v>
      </c>
      <c r="AA2907" t="s">
        <v>75</v>
      </c>
      <c r="AB2907" t="s">
        <v>122</v>
      </c>
      <c r="AC2907">
        <v>45</v>
      </c>
      <c r="AD2907">
        <v>11</v>
      </c>
      <c r="AE2907">
        <v>4</v>
      </c>
      <c r="AF2907">
        <v>2025</v>
      </c>
      <c r="AG2907">
        <v>20251105</v>
      </c>
      <c r="AH2907" s="2">
        <v>900</v>
      </c>
      <c r="AI2907" s="2">
        <v>1490.102416992188</v>
      </c>
      <c r="AJ2907" s="2">
        <f t="shared" si="362"/>
        <v>590.10241699218795</v>
      </c>
      <c r="AK2907" s="6">
        <f t="shared" si="363"/>
        <v>0.65566935221354217</v>
      </c>
      <c r="AL2907" s="12">
        <v>900</v>
      </c>
      <c r="AM2907" s="12">
        <v>1506.128175937996</v>
      </c>
      <c r="AN2907" s="12">
        <f t="shared" si="364"/>
        <v>606.12817593799605</v>
      </c>
      <c r="AO2907" s="13">
        <f t="shared" si="365"/>
        <v>0.6734757510422178</v>
      </c>
      <c r="AP2907" s="16">
        <v>900</v>
      </c>
      <c r="AQ2907" s="16">
        <v>1434.297843590211</v>
      </c>
      <c r="AR2907" s="16">
        <f t="shared" si="366"/>
        <v>534.29784359021096</v>
      </c>
      <c r="AS2907" s="17">
        <f t="shared" si="360"/>
        <v>0.59366427065578997</v>
      </c>
      <c r="AT2907" s="20">
        <v>900</v>
      </c>
      <c r="AU2907" s="20">
        <v>1520.3305500982319</v>
      </c>
      <c r="AV2907" s="20">
        <f t="shared" si="361"/>
        <v>620.33055009823192</v>
      </c>
      <c r="AW2907" s="21">
        <f t="shared" si="367"/>
        <v>0.68925616677581325</v>
      </c>
    </row>
    <row r="2908" spans="1:49" x14ac:dyDescent="0.25">
      <c r="A2908" t="s">
        <v>38</v>
      </c>
      <c r="B2908" t="s">
        <v>65</v>
      </c>
      <c r="C2908">
        <v>192288</v>
      </c>
      <c r="D2908">
        <v>2015</v>
      </c>
      <c r="E2908" t="s">
        <v>93</v>
      </c>
      <c r="F2908" t="s">
        <v>152</v>
      </c>
      <c r="G2908" t="s">
        <v>399</v>
      </c>
      <c r="H2908" t="s">
        <v>293</v>
      </c>
      <c r="I2908">
        <v>8</v>
      </c>
      <c r="J2908" t="s">
        <v>117</v>
      </c>
      <c r="K2908">
        <v>4</v>
      </c>
      <c r="L2908" t="s">
        <v>44</v>
      </c>
      <c r="M2908">
        <v>6.5999999046325684</v>
      </c>
      <c r="N2908" t="s">
        <v>87</v>
      </c>
      <c r="O2908" t="s">
        <v>46</v>
      </c>
      <c r="Q2908" t="s">
        <v>88</v>
      </c>
      <c r="R2908" t="s">
        <v>89</v>
      </c>
      <c r="T2908" t="s">
        <v>219</v>
      </c>
      <c r="U2908" t="s">
        <v>72</v>
      </c>
      <c r="V2908" t="s">
        <v>815</v>
      </c>
      <c r="W2908" t="s">
        <v>220</v>
      </c>
      <c r="X2908" t="s">
        <v>74</v>
      </c>
      <c r="Z2908">
        <v>0</v>
      </c>
      <c r="AA2908" t="s">
        <v>75</v>
      </c>
      <c r="AB2908" t="s">
        <v>91</v>
      </c>
      <c r="AC2908">
        <v>45</v>
      </c>
      <c r="AD2908">
        <v>11</v>
      </c>
      <c r="AE2908">
        <v>4</v>
      </c>
      <c r="AF2908">
        <v>2025</v>
      </c>
      <c r="AG2908">
        <v>20251104</v>
      </c>
      <c r="AH2908" s="2">
        <v>21000</v>
      </c>
      <c r="AI2908" s="2">
        <v>20367.703125</v>
      </c>
      <c r="AJ2908" s="2">
        <f t="shared" si="362"/>
        <v>632.296875</v>
      </c>
      <c r="AK2908" s="6">
        <f t="shared" si="363"/>
        <v>3.0109375000000001E-2</v>
      </c>
      <c r="AL2908" s="12">
        <v>21000</v>
      </c>
      <c r="AM2908" s="12">
        <v>17610.252881467812</v>
      </c>
      <c r="AN2908" s="12">
        <f t="shared" si="364"/>
        <v>3389.7471185321883</v>
      </c>
      <c r="AO2908" s="13">
        <f t="shared" si="365"/>
        <v>0.16141652945391374</v>
      </c>
      <c r="AP2908" s="16">
        <v>21000</v>
      </c>
      <c r="AQ2908" s="16">
        <v>17731.62242797724</v>
      </c>
      <c r="AR2908" s="16">
        <f t="shared" si="366"/>
        <v>3268.3775720227604</v>
      </c>
      <c r="AS2908" s="17">
        <f t="shared" si="360"/>
        <v>0.15563702723917908</v>
      </c>
      <c r="AT2908" s="20">
        <v>21000</v>
      </c>
      <c r="AU2908" s="20">
        <v>20946.61851851852</v>
      </c>
      <c r="AV2908" s="20">
        <f t="shared" si="361"/>
        <v>53.381481481479568</v>
      </c>
      <c r="AW2908" s="21">
        <f t="shared" si="367"/>
        <v>2.5419753086418843E-3</v>
      </c>
    </row>
    <row r="2909" spans="1:49" x14ac:dyDescent="0.25">
      <c r="A2909" t="s">
        <v>123</v>
      </c>
      <c r="B2909" t="s">
        <v>257</v>
      </c>
      <c r="C2909">
        <v>164847</v>
      </c>
      <c r="D2909">
        <v>2009</v>
      </c>
      <c r="E2909" t="s">
        <v>66</v>
      </c>
      <c r="F2909" t="s">
        <v>239</v>
      </c>
      <c r="G2909" t="s">
        <v>965</v>
      </c>
      <c r="I2909">
        <v>4</v>
      </c>
      <c r="J2909" t="s">
        <v>43</v>
      </c>
      <c r="K2909">
        <v>4</v>
      </c>
      <c r="L2909" t="s">
        <v>44</v>
      </c>
      <c r="M2909">
        <v>2.5</v>
      </c>
      <c r="N2909" t="s">
        <v>45</v>
      </c>
      <c r="Q2909" t="s">
        <v>60</v>
      </c>
      <c r="R2909" t="s">
        <v>48</v>
      </c>
      <c r="S2909">
        <v>171</v>
      </c>
      <c r="T2909" t="s">
        <v>49</v>
      </c>
      <c r="U2909" t="s">
        <v>50</v>
      </c>
      <c r="W2909" t="s">
        <v>62</v>
      </c>
      <c r="X2909" t="s">
        <v>74</v>
      </c>
      <c r="Z2909">
        <v>0</v>
      </c>
      <c r="AA2909" t="s">
        <v>75</v>
      </c>
      <c r="AB2909" t="s">
        <v>83</v>
      </c>
      <c r="AC2909">
        <v>45</v>
      </c>
      <c r="AD2909">
        <v>11</v>
      </c>
      <c r="AE2909">
        <v>4</v>
      </c>
      <c r="AF2909">
        <v>2025</v>
      </c>
      <c r="AG2909">
        <v>20251105</v>
      </c>
      <c r="AH2909" s="2">
        <v>2400</v>
      </c>
      <c r="AI2909" s="2">
        <v>1081.257080078125</v>
      </c>
      <c r="AJ2909" s="2">
        <f t="shared" si="362"/>
        <v>1318.742919921875</v>
      </c>
      <c r="AK2909" s="6">
        <f t="shared" si="363"/>
        <v>0.54947621663411461</v>
      </c>
      <c r="AL2909" s="12">
        <v>2400</v>
      </c>
      <c r="AM2909" s="12">
        <v>1137.9959184599579</v>
      </c>
      <c r="AN2909" s="12">
        <f t="shared" si="364"/>
        <v>1262.0040815400421</v>
      </c>
      <c r="AO2909" s="13">
        <f t="shared" si="365"/>
        <v>0.52583503397501752</v>
      </c>
      <c r="AP2909" s="16">
        <v>2400</v>
      </c>
      <c r="AQ2909" s="16">
        <v>1176.826508826756</v>
      </c>
      <c r="AR2909" s="16">
        <f t="shared" si="366"/>
        <v>1223.173491173244</v>
      </c>
      <c r="AS2909" s="17">
        <f t="shared" si="360"/>
        <v>0.509655621322185</v>
      </c>
      <c r="AT2909" s="20">
        <v>2400</v>
      </c>
      <c r="AU2909" s="20">
        <v>1111.731548007838</v>
      </c>
      <c r="AV2909" s="20">
        <f t="shared" si="361"/>
        <v>1288.268451992162</v>
      </c>
      <c r="AW2909" s="21">
        <f t="shared" si="367"/>
        <v>0.53677852166340079</v>
      </c>
    </row>
    <row r="2910" spans="1:49" x14ac:dyDescent="0.25">
      <c r="A2910" t="s">
        <v>77</v>
      </c>
      <c r="B2910" t="s">
        <v>456</v>
      </c>
      <c r="C2910">
        <v>92058</v>
      </c>
      <c r="D2910">
        <v>2018</v>
      </c>
      <c r="E2910" t="s">
        <v>66</v>
      </c>
      <c r="F2910" t="s">
        <v>150</v>
      </c>
      <c r="G2910" t="s">
        <v>100</v>
      </c>
      <c r="I2910">
        <v>6</v>
      </c>
      <c r="J2910" t="s">
        <v>129</v>
      </c>
      <c r="K2910">
        <v>4</v>
      </c>
      <c r="L2910" t="s">
        <v>44</v>
      </c>
      <c r="M2910">
        <v>3.5</v>
      </c>
      <c r="N2910" t="s">
        <v>45</v>
      </c>
      <c r="O2910" t="s">
        <v>46</v>
      </c>
      <c r="Q2910" t="s">
        <v>60</v>
      </c>
      <c r="R2910" t="s">
        <v>96</v>
      </c>
      <c r="S2910">
        <v>290</v>
      </c>
      <c r="T2910" t="s">
        <v>49</v>
      </c>
      <c r="U2910" t="s">
        <v>72</v>
      </c>
      <c r="V2910" t="s">
        <v>548</v>
      </c>
      <c r="W2910" t="s">
        <v>90</v>
      </c>
      <c r="X2910" t="s">
        <v>74</v>
      </c>
      <c r="Y2910">
        <v>34175</v>
      </c>
      <c r="Z2910">
        <v>0</v>
      </c>
      <c r="AA2910" t="s">
        <v>75</v>
      </c>
      <c r="AB2910" t="s">
        <v>104</v>
      </c>
      <c r="AC2910">
        <v>45</v>
      </c>
      <c r="AD2910">
        <v>11</v>
      </c>
      <c r="AE2910">
        <v>4</v>
      </c>
      <c r="AF2910">
        <v>2025</v>
      </c>
      <c r="AG2910">
        <v>20251105</v>
      </c>
      <c r="AH2910" s="2">
        <v>11600</v>
      </c>
      <c r="AI2910" s="2">
        <v>10547.40625</v>
      </c>
      <c r="AJ2910" s="2">
        <f t="shared" si="362"/>
        <v>1052.59375</v>
      </c>
      <c r="AK2910" s="6">
        <f t="shared" si="363"/>
        <v>9.0740840517241378E-2</v>
      </c>
      <c r="AL2910" s="12">
        <v>11600</v>
      </c>
      <c r="AM2910" s="12">
        <v>10290.462434115299</v>
      </c>
      <c r="AN2910" s="12">
        <f t="shared" si="364"/>
        <v>1309.5375658847006</v>
      </c>
      <c r="AO2910" s="13">
        <f t="shared" si="365"/>
        <v>0.11289116947281902</v>
      </c>
      <c r="AP2910" s="16">
        <v>11600</v>
      </c>
      <c r="AQ2910" s="16">
        <v>10532.43771789576</v>
      </c>
      <c r="AR2910" s="16">
        <f t="shared" si="366"/>
        <v>1067.5622821042398</v>
      </c>
      <c r="AS2910" s="17">
        <f t="shared" si="360"/>
        <v>9.2031231215882733E-2</v>
      </c>
      <c r="AT2910" s="20">
        <v>11600</v>
      </c>
      <c r="AU2910" s="20">
        <v>10468.7339055794</v>
      </c>
      <c r="AV2910" s="20">
        <f t="shared" si="361"/>
        <v>1131.2660944206</v>
      </c>
      <c r="AW2910" s="21">
        <f t="shared" si="367"/>
        <v>9.7522939174189652E-2</v>
      </c>
    </row>
    <row r="2911" spans="1:49" x14ac:dyDescent="0.25">
      <c r="A2911" t="s">
        <v>38</v>
      </c>
      <c r="B2911" t="s">
        <v>39</v>
      </c>
      <c r="C2911">
        <v>125201</v>
      </c>
      <c r="D2911">
        <v>2016</v>
      </c>
      <c r="E2911" t="s">
        <v>425</v>
      </c>
      <c r="F2911" t="s">
        <v>1334</v>
      </c>
      <c r="G2911" t="s">
        <v>751</v>
      </c>
      <c r="I2911">
        <v>6</v>
      </c>
      <c r="J2911" t="s">
        <v>69</v>
      </c>
      <c r="K2911">
        <v>4</v>
      </c>
      <c r="L2911" t="s">
        <v>44</v>
      </c>
      <c r="M2911">
        <v>3</v>
      </c>
      <c r="N2911" t="s">
        <v>87</v>
      </c>
      <c r="O2911" t="s">
        <v>46</v>
      </c>
      <c r="Q2911" t="s">
        <v>60</v>
      </c>
      <c r="S2911">
        <v>258</v>
      </c>
      <c r="T2911" t="s">
        <v>219</v>
      </c>
      <c r="U2911" t="s">
        <v>72</v>
      </c>
      <c r="V2911" t="s">
        <v>2053</v>
      </c>
      <c r="W2911" t="s">
        <v>90</v>
      </c>
      <c r="X2911" t="s">
        <v>428</v>
      </c>
      <c r="Z2911">
        <v>0</v>
      </c>
      <c r="AA2911" t="s">
        <v>75</v>
      </c>
      <c r="AB2911" t="s">
        <v>83</v>
      </c>
      <c r="AC2911">
        <v>45</v>
      </c>
      <c r="AD2911">
        <v>11</v>
      </c>
      <c r="AE2911">
        <v>4</v>
      </c>
      <c r="AF2911">
        <v>2025</v>
      </c>
      <c r="AG2911">
        <v>20251104</v>
      </c>
      <c r="AH2911" s="2">
        <v>9250</v>
      </c>
      <c r="AI2911" s="2">
        <v>10184.697265625</v>
      </c>
      <c r="AJ2911" s="2">
        <f t="shared" si="362"/>
        <v>934.697265625</v>
      </c>
      <c r="AK2911" s="6">
        <f t="shared" si="363"/>
        <v>0.10104835304054054</v>
      </c>
      <c r="AL2911" s="12">
        <v>9250</v>
      </c>
      <c r="AM2911" s="12">
        <v>10966.651637426699</v>
      </c>
      <c r="AN2911" s="12">
        <f t="shared" si="364"/>
        <v>1716.6516374266994</v>
      </c>
      <c r="AO2911" s="13">
        <f t="shared" si="365"/>
        <v>0.18558396080288642</v>
      </c>
      <c r="AP2911" s="16">
        <v>9250</v>
      </c>
      <c r="AQ2911" s="16">
        <v>11311.431591037381</v>
      </c>
      <c r="AR2911" s="16">
        <f t="shared" si="366"/>
        <v>2061.4315910373807</v>
      </c>
      <c r="AS2911" s="17">
        <f t="shared" si="360"/>
        <v>0.22285746930133846</v>
      </c>
      <c r="AT2911" s="20">
        <v>9250</v>
      </c>
      <c r="AU2911" s="20">
        <v>9965.3156450137249</v>
      </c>
      <c r="AV2911" s="20">
        <f t="shared" si="361"/>
        <v>715.31564501372486</v>
      </c>
      <c r="AW2911" s="21">
        <f t="shared" si="367"/>
        <v>7.7331421082564855E-2</v>
      </c>
    </row>
    <row r="2912" spans="1:49" x14ac:dyDescent="0.25">
      <c r="A2912" t="s">
        <v>38</v>
      </c>
      <c r="B2912" t="s">
        <v>776</v>
      </c>
      <c r="C2912">
        <v>189502</v>
      </c>
      <c r="D2912">
        <v>2020</v>
      </c>
      <c r="E2912" t="s">
        <v>66</v>
      </c>
      <c r="F2912" t="s">
        <v>221</v>
      </c>
      <c r="I2912">
        <v>8</v>
      </c>
      <c r="J2912" t="s">
        <v>69</v>
      </c>
      <c r="K2912">
        <v>4</v>
      </c>
      <c r="L2912" t="s">
        <v>44</v>
      </c>
      <c r="M2912">
        <v>5</v>
      </c>
      <c r="N2912" t="s">
        <v>87</v>
      </c>
      <c r="O2912" t="s">
        <v>46</v>
      </c>
      <c r="P2912">
        <v>4</v>
      </c>
      <c r="Q2912" t="s">
        <v>88</v>
      </c>
      <c r="R2912" t="s">
        <v>89</v>
      </c>
      <c r="S2912">
        <v>395</v>
      </c>
      <c r="T2912" t="s">
        <v>49</v>
      </c>
      <c r="U2912" t="s">
        <v>72</v>
      </c>
      <c r="V2912" t="s">
        <v>586</v>
      </c>
      <c r="W2912" t="s">
        <v>103</v>
      </c>
      <c r="X2912" t="s">
        <v>74</v>
      </c>
      <c r="Z2912">
        <v>0</v>
      </c>
      <c r="AA2912" t="s">
        <v>75</v>
      </c>
      <c r="AB2912" t="s">
        <v>91</v>
      </c>
      <c r="AC2912">
        <v>45</v>
      </c>
      <c r="AD2912">
        <v>11</v>
      </c>
      <c r="AE2912">
        <v>4</v>
      </c>
      <c r="AF2912">
        <v>2025</v>
      </c>
      <c r="AG2912">
        <v>20251105</v>
      </c>
      <c r="AH2912" s="2">
        <v>9000</v>
      </c>
      <c r="AI2912" s="2">
        <v>8765.0693359375</v>
      </c>
      <c r="AJ2912" s="2">
        <f t="shared" si="362"/>
        <v>234.9306640625</v>
      </c>
      <c r="AK2912" s="6">
        <f t="shared" si="363"/>
        <v>2.6103407118055557E-2</v>
      </c>
      <c r="AL2912" s="12">
        <v>9000</v>
      </c>
      <c r="AM2912" s="12">
        <v>9134.6315855218436</v>
      </c>
      <c r="AN2912" s="12">
        <f t="shared" si="364"/>
        <v>134.63158552184359</v>
      </c>
      <c r="AO2912" s="13">
        <f t="shared" si="365"/>
        <v>1.4959065057982621E-2</v>
      </c>
      <c r="AP2912" s="16">
        <v>9000</v>
      </c>
      <c r="AQ2912" s="16">
        <v>9202.5995424033918</v>
      </c>
      <c r="AR2912" s="16">
        <f t="shared" si="366"/>
        <v>202.59954240339175</v>
      </c>
      <c r="AS2912" s="17">
        <f t="shared" si="360"/>
        <v>2.2511060267043529E-2</v>
      </c>
      <c r="AT2912" s="20">
        <v>9000</v>
      </c>
      <c r="AU2912" s="20">
        <v>8624.2843894899561</v>
      </c>
      <c r="AV2912" s="20">
        <f t="shared" si="361"/>
        <v>375.71561051004392</v>
      </c>
      <c r="AW2912" s="21">
        <f t="shared" si="367"/>
        <v>4.1746178945560437E-2</v>
      </c>
    </row>
    <row r="2913" spans="1:49" x14ac:dyDescent="0.25">
      <c r="A2913" t="s">
        <v>38</v>
      </c>
      <c r="B2913" t="s">
        <v>776</v>
      </c>
      <c r="C2913">
        <v>122658</v>
      </c>
      <c r="D2913">
        <v>2020</v>
      </c>
      <c r="E2913" t="s">
        <v>318</v>
      </c>
      <c r="F2913" t="s">
        <v>535</v>
      </c>
      <c r="G2913" t="s">
        <v>519</v>
      </c>
      <c r="I2913">
        <v>4</v>
      </c>
      <c r="J2913" t="s">
        <v>69</v>
      </c>
      <c r="K2913">
        <v>4</v>
      </c>
      <c r="L2913" t="s">
        <v>44</v>
      </c>
      <c r="M2913">
        <v>1.3999999761581421</v>
      </c>
      <c r="N2913" t="s">
        <v>44</v>
      </c>
      <c r="O2913" t="s">
        <v>46</v>
      </c>
      <c r="P2913">
        <v>4</v>
      </c>
      <c r="Q2913" t="s">
        <v>60</v>
      </c>
      <c r="R2913" t="s">
        <v>81</v>
      </c>
      <c r="T2913" t="s">
        <v>49</v>
      </c>
      <c r="V2913" t="s">
        <v>968</v>
      </c>
      <c r="W2913" t="s">
        <v>62</v>
      </c>
      <c r="X2913" t="s">
        <v>63</v>
      </c>
      <c r="Y2913">
        <v>24195</v>
      </c>
      <c r="Z2913">
        <v>0</v>
      </c>
      <c r="AA2913" t="s">
        <v>75</v>
      </c>
      <c r="AB2913" t="s">
        <v>83</v>
      </c>
      <c r="AC2913">
        <v>45</v>
      </c>
      <c r="AD2913">
        <v>11</v>
      </c>
      <c r="AE2913">
        <v>4</v>
      </c>
      <c r="AF2913">
        <v>2025</v>
      </c>
      <c r="AG2913">
        <v>20251105</v>
      </c>
      <c r="AH2913" s="2">
        <v>4750</v>
      </c>
      <c r="AI2913" s="2">
        <v>6641.3359375</v>
      </c>
      <c r="AJ2913" s="2">
        <f t="shared" si="362"/>
        <v>1891.3359375</v>
      </c>
      <c r="AK2913" s="6">
        <f t="shared" si="363"/>
        <v>0.39817598684210526</v>
      </c>
      <c r="AL2913" s="12">
        <v>4750</v>
      </c>
      <c r="AM2913" s="12">
        <v>6744.0458261209787</v>
      </c>
      <c r="AN2913" s="12">
        <f t="shared" si="364"/>
        <v>1994.0458261209787</v>
      </c>
      <c r="AO2913" s="13">
        <f t="shared" si="365"/>
        <v>0.41979912128862712</v>
      </c>
      <c r="AP2913" s="16">
        <v>4750</v>
      </c>
      <c r="AQ2913" s="16">
        <v>6631.121699401333</v>
      </c>
      <c r="AR2913" s="16">
        <f t="shared" si="366"/>
        <v>1881.121699401333</v>
      </c>
      <c r="AS2913" s="17">
        <f t="shared" si="360"/>
        <v>0.39602562092659643</v>
      </c>
      <c r="AT2913" s="20">
        <v>4750</v>
      </c>
      <c r="AU2913" s="20">
        <v>6669.348611723226</v>
      </c>
      <c r="AV2913" s="20">
        <f t="shared" si="361"/>
        <v>1919.348611723226</v>
      </c>
      <c r="AW2913" s="21">
        <f t="shared" si="367"/>
        <v>0.40407339194173181</v>
      </c>
    </row>
    <row r="2914" spans="1:49" x14ac:dyDescent="0.25">
      <c r="A2914" t="s">
        <v>38</v>
      </c>
      <c r="B2914" t="s">
        <v>105</v>
      </c>
      <c r="C2914">
        <v>154664</v>
      </c>
      <c r="D2914">
        <v>2016</v>
      </c>
      <c r="E2914" t="s">
        <v>66</v>
      </c>
      <c r="F2914" t="s">
        <v>1012</v>
      </c>
      <c r="G2914" t="s">
        <v>214</v>
      </c>
      <c r="I2914">
        <v>4</v>
      </c>
      <c r="J2914" t="s">
        <v>129</v>
      </c>
      <c r="K2914">
        <v>4</v>
      </c>
      <c r="L2914" t="s">
        <v>44</v>
      </c>
      <c r="M2914">
        <v>1.6000000238418579</v>
      </c>
      <c r="N2914" t="s">
        <v>45</v>
      </c>
      <c r="Q2914" t="s">
        <v>118</v>
      </c>
      <c r="S2914">
        <v>197</v>
      </c>
      <c r="T2914" t="s">
        <v>173</v>
      </c>
      <c r="U2914" t="s">
        <v>50</v>
      </c>
      <c r="V2914" t="s">
        <v>1215</v>
      </c>
      <c r="W2914" t="s">
        <v>120</v>
      </c>
      <c r="X2914" t="s">
        <v>121</v>
      </c>
      <c r="Z2914">
        <v>0</v>
      </c>
      <c r="AA2914" t="s">
        <v>75</v>
      </c>
      <c r="AB2914" t="s">
        <v>122</v>
      </c>
      <c r="AC2914">
        <v>45</v>
      </c>
      <c r="AD2914">
        <v>11</v>
      </c>
      <c r="AE2914">
        <v>4</v>
      </c>
      <c r="AF2914">
        <v>2025</v>
      </c>
      <c r="AG2914">
        <v>20251104</v>
      </c>
      <c r="AH2914" s="2">
        <v>1200</v>
      </c>
      <c r="AI2914" s="2">
        <v>1065.887939453125</v>
      </c>
      <c r="AJ2914" s="2">
        <f t="shared" si="362"/>
        <v>134.112060546875</v>
      </c>
      <c r="AK2914" s="6">
        <f t="shared" si="363"/>
        <v>0.11176005045572916</v>
      </c>
      <c r="AL2914" s="12">
        <v>1200</v>
      </c>
      <c r="AM2914" s="12">
        <v>965.69037106664825</v>
      </c>
      <c r="AN2914" s="12">
        <f t="shared" si="364"/>
        <v>234.30962893335175</v>
      </c>
      <c r="AO2914" s="13">
        <f t="shared" si="365"/>
        <v>0.19525802411112644</v>
      </c>
      <c r="AP2914" s="16">
        <v>1200</v>
      </c>
      <c r="AQ2914" s="16">
        <v>1064.0255818635719</v>
      </c>
      <c r="AR2914" s="16">
        <f t="shared" si="366"/>
        <v>135.97441813642808</v>
      </c>
      <c r="AS2914" s="17">
        <f t="shared" si="360"/>
        <v>0.11331201511369007</v>
      </c>
      <c r="AT2914" s="20">
        <v>1200</v>
      </c>
      <c r="AU2914" s="20">
        <v>1163.5007836990601</v>
      </c>
      <c r="AV2914" s="20">
        <f t="shared" si="361"/>
        <v>36.499216300939906</v>
      </c>
      <c r="AW2914" s="21">
        <f t="shared" si="367"/>
        <v>3.0416013584116587E-2</v>
      </c>
    </row>
    <row r="2915" spans="1:49" x14ac:dyDescent="0.25">
      <c r="A2915" t="s">
        <v>77</v>
      </c>
      <c r="B2915" t="s">
        <v>596</v>
      </c>
      <c r="C2915">
        <v>159026</v>
      </c>
      <c r="D2915">
        <v>2001</v>
      </c>
      <c r="E2915" t="s">
        <v>66</v>
      </c>
      <c r="F2915" t="s">
        <v>150</v>
      </c>
      <c r="G2915" t="s">
        <v>100</v>
      </c>
      <c r="I2915">
        <v>6</v>
      </c>
      <c r="J2915" t="s">
        <v>43</v>
      </c>
      <c r="K2915">
        <v>4</v>
      </c>
      <c r="L2915" t="s">
        <v>44</v>
      </c>
      <c r="M2915">
        <v>4</v>
      </c>
      <c r="N2915" t="s">
        <v>87</v>
      </c>
      <c r="O2915" t="s">
        <v>46</v>
      </c>
      <c r="P2915">
        <v>2</v>
      </c>
      <c r="Q2915" t="s">
        <v>60</v>
      </c>
      <c r="R2915" t="s">
        <v>89</v>
      </c>
      <c r="S2915">
        <v>205</v>
      </c>
      <c r="T2915" t="s">
        <v>49</v>
      </c>
      <c r="U2915" t="s">
        <v>72</v>
      </c>
      <c r="W2915" t="s">
        <v>134</v>
      </c>
      <c r="X2915" t="s">
        <v>74</v>
      </c>
      <c r="Z2915">
        <v>0</v>
      </c>
      <c r="AA2915" t="s">
        <v>75</v>
      </c>
      <c r="AB2915" t="s">
        <v>83</v>
      </c>
      <c r="AC2915">
        <v>45</v>
      </c>
      <c r="AD2915">
        <v>11</v>
      </c>
      <c r="AE2915">
        <v>4</v>
      </c>
      <c r="AF2915">
        <v>2025</v>
      </c>
      <c r="AG2915">
        <v>20251105</v>
      </c>
      <c r="AH2915" s="2">
        <v>450</v>
      </c>
      <c r="AI2915" s="2">
        <v>422.929931640625</v>
      </c>
      <c r="AJ2915" s="2">
        <f t="shared" si="362"/>
        <v>27.070068359375</v>
      </c>
      <c r="AK2915" s="6">
        <f t="shared" si="363"/>
        <v>6.0155707465277777E-2</v>
      </c>
      <c r="AL2915" s="12">
        <v>450</v>
      </c>
      <c r="AM2915" s="12">
        <v>446.51131461725032</v>
      </c>
      <c r="AN2915" s="12">
        <f t="shared" si="364"/>
        <v>3.4886853827496793</v>
      </c>
      <c r="AO2915" s="13">
        <f t="shared" si="365"/>
        <v>7.752634183888176E-3</v>
      </c>
      <c r="AP2915" s="16">
        <v>450</v>
      </c>
      <c r="AQ2915" s="16">
        <v>451.69711046000901</v>
      </c>
      <c r="AR2915" s="16">
        <f t="shared" si="366"/>
        <v>1.6971104600090143</v>
      </c>
      <c r="AS2915" s="17">
        <f t="shared" si="360"/>
        <v>3.7713565777978096E-3</v>
      </c>
      <c r="AT2915" s="20">
        <v>450</v>
      </c>
      <c r="AU2915" s="20">
        <v>466.68354430379748</v>
      </c>
      <c r="AV2915" s="20">
        <f t="shared" si="361"/>
        <v>16.683544303797476</v>
      </c>
      <c r="AW2915" s="21">
        <f t="shared" si="367"/>
        <v>3.7074542897327721E-2</v>
      </c>
    </row>
    <row r="2916" spans="1:49" x14ac:dyDescent="0.25">
      <c r="A2916" t="s">
        <v>38</v>
      </c>
      <c r="B2916" t="s">
        <v>105</v>
      </c>
      <c r="C2916">
        <v>174950</v>
      </c>
      <c r="D2916">
        <v>2022</v>
      </c>
      <c r="E2916" t="s">
        <v>360</v>
      </c>
      <c r="F2916" t="s">
        <v>361</v>
      </c>
      <c r="I2916">
        <v>4</v>
      </c>
      <c r="J2916" t="s">
        <v>101</v>
      </c>
      <c r="K2916">
        <v>4</v>
      </c>
      <c r="L2916" t="s">
        <v>44</v>
      </c>
      <c r="M2916">
        <v>2.5</v>
      </c>
      <c r="N2916" t="s">
        <v>45</v>
      </c>
      <c r="Q2916" t="s">
        <v>60</v>
      </c>
      <c r="R2916" t="s">
        <v>48</v>
      </c>
      <c r="T2916" t="s">
        <v>49</v>
      </c>
      <c r="U2916" t="s">
        <v>50</v>
      </c>
      <c r="W2916" t="s">
        <v>134</v>
      </c>
      <c r="X2916" t="s">
        <v>53</v>
      </c>
      <c r="Z2916">
        <v>0</v>
      </c>
      <c r="AA2916" t="s">
        <v>75</v>
      </c>
      <c r="AB2916" t="s">
        <v>104</v>
      </c>
      <c r="AC2916">
        <v>45</v>
      </c>
      <c r="AD2916">
        <v>11</v>
      </c>
      <c r="AE2916">
        <v>4</v>
      </c>
      <c r="AF2916">
        <v>2025</v>
      </c>
      <c r="AG2916">
        <v>20251104</v>
      </c>
      <c r="AH2916" s="2">
        <v>8200</v>
      </c>
      <c r="AI2916" s="2">
        <v>5972.23828125</v>
      </c>
      <c r="AJ2916" s="2">
        <f t="shared" si="362"/>
        <v>2227.76171875</v>
      </c>
      <c r="AK2916" s="6">
        <f t="shared" si="363"/>
        <v>0.27167825838414633</v>
      </c>
      <c r="AL2916" s="12">
        <v>8200</v>
      </c>
      <c r="AM2916" s="12">
        <v>5100.3460032006869</v>
      </c>
      <c r="AN2916" s="12">
        <f t="shared" si="364"/>
        <v>3099.6539967993131</v>
      </c>
      <c r="AO2916" s="13">
        <f t="shared" si="365"/>
        <v>0.37800658497552597</v>
      </c>
      <c r="AP2916" s="16">
        <v>8200</v>
      </c>
      <c r="AQ2916" s="16">
        <v>5747.2292496697937</v>
      </c>
      <c r="AR2916" s="16">
        <f t="shared" si="366"/>
        <v>2452.7707503302063</v>
      </c>
      <c r="AS2916" s="17">
        <f t="shared" si="360"/>
        <v>0.29911838418661052</v>
      </c>
      <c r="AT2916" s="20">
        <v>8200</v>
      </c>
      <c r="AU2916" s="20">
        <v>6291.3598460551639</v>
      </c>
      <c r="AV2916" s="20">
        <f t="shared" si="361"/>
        <v>1908.6401539448361</v>
      </c>
      <c r="AW2916" s="21">
        <f t="shared" si="367"/>
        <v>0.23276099438351661</v>
      </c>
    </row>
    <row r="2917" spans="1:49" x14ac:dyDescent="0.25">
      <c r="A2917" t="s">
        <v>38</v>
      </c>
      <c r="B2917" t="s">
        <v>776</v>
      </c>
      <c r="C2917">
        <v>95498</v>
      </c>
      <c r="D2917">
        <v>2020</v>
      </c>
      <c r="E2917" t="s">
        <v>167</v>
      </c>
      <c r="F2917" t="s">
        <v>242</v>
      </c>
      <c r="G2917" t="s">
        <v>295</v>
      </c>
      <c r="I2917">
        <v>4</v>
      </c>
      <c r="J2917" t="s">
        <v>129</v>
      </c>
      <c r="K2917">
        <v>4</v>
      </c>
      <c r="L2917" t="s">
        <v>44</v>
      </c>
      <c r="M2917">
        <v>1.5</v>
      </c>
      <c r="N2917" t="s">
        <v>45</v>
      </c>
      <c r="O2917" t="s">
        <v>46</v>
      </c>
      <c r="P2917">
        <v>3</v>
      </c>
      <c r="Q2917" t="s">
        <v>60</v>
      </c>
      <c r="R2917" t="s">
        <v>96</v>
      </c>
      <c r="T2917" t="s">
        <v>49</v>
      </c>
      <c r="U2917" t="s">
        <v>50</v>
      </c>
      <c r="V2917" t="s">
        <v>243</v>
      </c>
      <c r="W2917" t="s">
        <v>62</v>
      </c>
      <c r="X2917" t="s">
        <v>121</v>
      </c>
      <c r="Z2917">
        <v>0</v>
      </c>
      <c r="AA2917" t="s">
        <v>75</v>
      </c>
      <c r="AB2917" t="s">
        <v>83</v>
      </c>
      <c r="AC2917">
        <v>45</v>
      </c>
      <c r="AD2917">
        <v>11</v>
      </c>
      <c r="AE2917">
        <v>4</v>
      </c>
      <c r="AF2917">
        <v>2025</v>
      </c>
      <c r="AG2917">
        <v>20251105</v>
      </c>
      <c r="AH2917" s="2">
        <v>9500</v>
      </c>
      <c r="AI2917" s="2">
        <v>9887.6923828125</v>
      </c>
      <c r="AJ2917" s="2">
        <f t="shared" si="362"/>
        <v>387.6923828125</v>
      </c>
      <c r="AK2917" s="6">
        <f t="shared" si="363"/>
        <v>4.0809724506578944E-2</v>
      </c>
      <c r="AL2917" s="12">
        <v>9500</v>
      </c>
      <c r="AM2917" s="12">
        <v>9485.1753535646221</v>
      </c>
      <c r="AN2917" s="12">
        <f t="shared" si="364"/>
        <v>14.824646435377872</v>
      </c>
      <c r="AO2917" s="13">
        <f t="shared" si="365"/>
        <v>1.5604890984608287E-3</v>
      </c>
      <c r="AP2917" s="16">
        <v>9500</v>
      </c>
      <c r="AQ2917" s="16">
        <v>9463.2705299539248</v>
      </c>
      <c r="AR2917" s="16">
        <f t="shared" si="366"/>
        <v>36.729470046075221</v>
      </c>
      <c r="AS2917" s="17">
        <f t="shared" si="360"/>
        <v>3.8662600048500234E-3</v>
      </c>
      <c r="AT2917" s="20">
        <v>9500</v>
      </c>
      <c r="AU2917" s="20">
        <v>9965.3156450137249</v>
      </c>
      <c r="AV2917" s="20">
        <f t="shared" si="361"/>
        <v>465.31564501372486</v>
      </c>
      <c r="AW2917" s="21">
        <f t="shared" si="367"/>
        <v>4.898059421197104E-2</v>
      </c>
    </row>
    <row r="2918" spans="1:49" x14ac:dyDescent="0.25">
      <c r="A2918" t="s">
        <v>38</v>
      </c>
      <c r="B2918" t="s">
        <v>776</v>
      </c>
      <c r="C2918">
        <v>187006</v>
      </c>
      <c r="D2918">
        <v>2017</v>
      </c>
      <c r="E2918" t="s">
        <v>66</v>
      </c>
      <c r="F2918" t="s">
        <v>434</v>
      </c>
      <c r="H2918" t="s">
        <v>246</v>
      </c>
      <c r="I2918">
        <v>8</v>
      </c>
      <c r="J2918" t="s">
        <v>69</v>
      </c>
      <c r="K2918">
        <v>4</v>
      </c>
      <c r="L2918" t="s">
        <v>44</v>
      </c>
      <c r="M2918">
        <v>6.1999998092651367</v>
      </c>
      <c r="N2918" t="s">
        <v>87</v>
      </c>
      <c r="O2918" t="s">
        <v>46</v>
      </c>
      <c r="P2918">
        <v>4</v>
      </c>
      <c r="Q2918" t="s">
        <v>88</v>
      </c>
      <c r="R2918" t="s">
        <v>89</v>
      </c>
      <c r="S2918">
        <v>383</v>
      </c>
      <c r="T2918" t="s">
        <v>49</v>
      </c>
      <c r="U2918" t="s">
        <v>72</v>
      </c>
      <c r="W2918" t="s">
        <v>220</v>
      </c>
      <c r="X2918" t="s">
        <v>74</v>
      </c>
      <c r="Y2918">
        <v>39135</v>
      </c>
      <c r="Z2918">
        <v>0</v>
      </c>
      <c r="AA2918" t="s">
        <v>75</v>
      </c>
      <c r="AB2918" t="s">
        <v>91</v>
      </c>
      <c r="AC2918">
        <v>45</v>
      </c>
      <c r="AD2918">
        <v>11</v>
      </c>
      <c r="AE2918">
        <v>4</v>
      </c>
      <c r="AF2918">
        <v>2025</v>
      </c>
      <c r="AG2918">
        <v>20251105</v>
      </c>
      <c r="AH2918" s="2">
        <v>9500</v>
      </c>
      <c r="AI2918" s="2">
        <v>11298.14453125</v>
      </c>
      <c r="AJ2918" s="2">
        <f t="shared" si="362"/>
        <v>1798.14453125</v>
      </c>
      <c r="AK2918" s="6">
        <f t="shared" si="363"/>
        <v>0.18927837171052631</v>
      </c>
      <c r="AL2918" s="12">
        <v>9500</v>
      </c>
      <c r="AM2918" s="12">
        <v>11046.82248881476</v>
      </c>
      <c r="AN2918" s="12">
        <f t="shared" si="364"/>
        <v>1546.8224888147597</v>
      </c>
      <c r="AO2918" s="13">
        <f t="shared" si="365"/>
        <v>0.16282341987523785</v>
      </c>
      <c r="AP2918" s="16">
        <v>9500</v>
      </c>
      <c r="AQ2918" s="16">
        <v>11666.65406516288</v>
      </c>
      <c r="AR2918" s="16">
        <f t="shared" si="366"/>
        <v>2166.6540651628802</v>
      </c>
      <c r="AS2918" s="17">
        <f t="shared" si="360"/>
        <v>0.22806884896451371</v>
      </c>
      <c r="AT2918" s="20">
        <v>9500</v>
      </c>
      <c r="AU2918" s="20">
        <v>11353.492063492071</v>
      </c>
      <c r="AV2918" s="20">
        <f t="shared" si="361"/>
        <v>1853.4920634920709</v>
      </c>
      <c r="AW2918" s="21">
        <f t="shared" si="367"/>
        <v>0.19510442773600747</v>
      </c>
    </row>
    <row r="2919" spans="1:49" x14ac:dyDescent="0.25">
      <c r="A2919" t="s">
        <v>77</v>
      </c>
      <c r="B2919" t="s">
        <v>456</v>
      </c>
      <c r="C2919">
        <v>26633</v>
      </c>
      <c r="D2919">
        <v>2020</v>
      </c>
      <c r="E2919" t="s">
        <v>40</v>
      </c>
      <c r="F2919" t="s">
        <v>280</v>
      </c>
      <c r="G2919" t="s">
        <v>517</v>
      </c>
      <c r="H2919" t="s">
        <v>410</v>
      </c>
      <c r="I2919">
        <v>4</v>
      </c>
      <c r="J2919" t="s">
        <v>129</v>
      </c>
      <c r="K2919">
        <v>4</v>
      </c>
      <c r="L2919" t="s">
        <v>44</v>
      </c>
      <c r="M2919">
        <v>2.5</v>
      </c>
      <c r="N2919" t="s">
        <v>45</v>
      </c>
      <c r="O2919" t="s">
        <v>46</v>
      </c>
      <c r="P2919">
        <v>4</v>
      </c>
      <c r="Q2919" t="s">
        <v>118</v>
      </c>
      <c r="R2919" t="s">
        <v>48</v>
      </c>
      <c r="S2919">
        <v>203</v>
      </c>
      <c r="T2919" t="s">
        <v>49</v>
      </c>
      <c r="U2919" t="s">
        <v>50</v>
      </c>
      <c r="V2919" t="s">
        <v>411</v>
      </c>
      <c r="W2919" t="s">
        <v>120</v>
      </c>
      <c r="X2919" t="s">
        <v>74</v>
      </c>
      <c r="Z2919">
        <v>0</v>
      </c>
      <c r="AA2919" t="s">
        <v>75</v>
      </c>
      <c r="AB2919" t="s">
        <v>122</v>
      </c>
      <c r="AC2919">
        <v>45</v>
      </c>
      <c r="AD2919">
        <v>11</v>
      </c>
      <c r="AE2919">
        <v>4</v>
      </c>
      <c r="AF2919">
        <v>2025</v>
      </c>
      <c r="AG2919">
        <v>20251105</v>
      </c>
      <c r="AH2919" s="2">
        <v>17200</v>
      </c>
      <c r="AI2919" s="2">
        <v>18070.107421875</v>
      </c>
      <c r="AJ2919" s="2">
        <f t="shared" si="362"/>
        <v>870.107421875</v>
      </c>
      <c r="AK2919" s="6">
        <f t="shared" si="363"/>
        <v>5.0587640806686048E-2</v>
      </c>
      <c r="AL2919" s="12">
        <v>17200</v>
      </c>
      <c r="AM2919" s="12">
        <v>18966.84081622773</v>
      </c>
      <c r="AN2919" s="12">
        <f t="shared" si="364"/>
        <v>1766.8408162277301</v>
      </c>
      <c r="AO2919" s="13">
        <f t="shared" si="365"/>
        <v>0.10272330326905407</v>
      </c>
      <c r="AP2919" s="16">
        <v>17200</v>
      </c>
      <c r="AQ2919" s="16">
        <v>17729.393379410642</v>
      </c>
      <c r="AR2919" s="16">
        <f t="shared" si="366"/>
        <v>529.3933794106415</v>
      </c>
      <c r="AS2919" s="17">
        <f t="shared" si="360"/>
        <v>3.0778684849455902E-2</v>
      </c>
      <c r="AT2919" s="20">
        <v>17200</v>
      </c>
      <c r="AU2919" s="20">
        <v>17543.265460030168</v>
      </c>
      <c r="AV2919" s="20">
        <f t="shared" si="361"/>
        <v>343.26546003016847</v>
      </c>
      <c r="AW2919" s="21">
        <f t="shared" si="367"/>
        <v>1.9957294187800491E-2</v>
      </c>
    </row>
    <row r="2920" spans="1:49" x14ac:dyDescent="0.25">
      <c r="A2920" t="s">
        <v>77</v>
      </c>
      <c r="B2920" t="s">
        <v>151</v>
      </c>
      <c r="C2920">
        <v>86950</v>
      </c>
      <c r="D2920">
        <v>2021</v>
      </c>
      <c r="E2920" t="s">
        <v>155</v>
      </c>
      <c r="F2920" t="s">
        <v>201</v>
      </c>
      <c r="G2920" t="s">
        <v>214</v>
      </c>
      <c r="I2920">
        <v>4</v>
      </c>
      <c r="J2920" t="s">
        <v>69</v>
      </c>
      <c r="K2920">
        <v>4</v>
      </c>
      <c r="L2920" t="s">
        <v>44</v>
      </c>
      <c r="M2920">
        <v>2</v>
      </c>
      <c r="N2920" t="s">
        <v>45</v>
      </c>
      <c r="O2920" t="s">
        <v>46</v>
      </c>
      <c r="P2920">
        <v>3</v>
      </c>
      <c r="Q2920" t="s">
        <v>118</v>
      </c>
      <c r="R2920" t="s">
        <v>96</v>
      </c>
      <c r="S2920">
        <v>147</v>
      </c>
      <c r="T2920" t="s">
        <v>49</v>
      </c>
      <c r="V2920" t="s">
        <v>661</v>
      </c>
      <c r="W2920" t="s">
        <v>120</v>
      </c>
      <c r="X2920" t="s">
        <v>74</v>
      </c>
      <c r="Z2920">
        <v>0</v>
      </c>
      <c r="AA2920" t="s">
        <v>75</v>
      </c>
      <c r="AB2920" t="s">
        <v>122</v>
      </c>
      <c r="AC2920">
        <v>45</v>
      </c>
      <c r="AD2920">
        <v>11</v>
      </c>
      <c r="AE2920">
        <v>4</v>
      </c>
      <c r="AF2920">
        <v>2025</v>
      </c>
      <c r="AG2920">
        <v>20251105</v>
      </c>
      <c r="AH2920" s="2">
        <v>5900</v>
      </c>
      <c r="AI2920" s="2">
        <v>8661.93359375</v>
      </c>
      <c r="AJ2920" s="2">
        <f t="shared" si="362"/>
        <v>2761.93359375</v>
      </c>
      <c r="AK2920" s="6">
        <f t="shared" si="363"/>
        <v>0.46812433792372882</v>
      </c>
      <c r="AL2920" s="12">
        <v>5900</v>
      </c>
      <c r="AM2920" s="12">
        <v>7802.1990060913613</v>
      </c>
      <c r="AN2920" s="12">
        <f t="shared" si="364"/>
        <v>1902.1990060913613</v>
      </c>
      <c r="AO2920" s="13">
        <f t="shared" si="365"/>
        <v>0.32240661120192565</v>
      </c>
      <c r="AP2920" s="16">
        <v>5900</v>
      </c>
      <c r="AQ2920" s="16">
        <v>7501.9498367053384</v>
      </c>
      <c r="AR2920" s="16">
        <f t="shared" si="366"/>
        <v>1601.9498367053384</v>
      </c>
      <c r="AS2920" s="17">
        <f t="shared" si="360"/>
        <v>0.27151692147548107</v>
      </c>
      <c r="AT2920" s="20">
        <v>5900</v>
      </c>
      <c r="AU2920" s="20">
        <v>8898.0658591975807</v>
      </c>
      <c r="AV2920" s="20">
        <f t="shared" si="361"/>
        <v>2998.0658591975807</v>
      </c>
      <c r="AW2920" s="21">
        <f t="shared" si="367"/>
        <v>0.50814675579620017</v>
      </c>
    </row>
    <row r="2921" spans="1:49" x14ac:dyDescent="0.25">
      <c r="A2921" t="s">
        <v>77</v>
      </c>
      <c r="B2921" t="s">
        <v>596</v>
      </c>
      <c r="C2921">
        <v>176851</v>
      </c>
      <c r="D2921">
        <v>2017</v>
      </c>
      <c r="E2921" t="s">
        <v>40</v>
      </c>
      <c r="F2921" t="s">
        <v>498</v>
      </c>
      <c r="G2921" t="s">
        <v>821</v>
      </c>
      <c r="H2921" t="s">
        <v>647</v>
      </c>
      <c r="I2921">
        <v>6</v>
      </c>
      <c r="J2921" t="s">
        <v>230</v>
      </c>
      <c r="K2921">
        <v>4</v>
      </c>
      <c r="L2921" t="s">
        <v>44</v>
      </c>
      <c r="M2921">
        <v>3.5</v>
      </c>
      <c r="N2921" t="s">
        <v>44</v>
      </c>
      <c r="O2921" t="s">
        <v>46</v>
      </c>
      <c r="P2921">
        <v>4</v>
      </c>
      <c r="Q2921" t="s">
        <v>60</v>
      </c>
      <c r="R2921" t="s">
        <v>89</v>
      </c>
      <c r="S2921">
        <v>295</v>
      </c>
      <c r="T2921" t="s">
        <v>49</v>
      </c>
      <c r="U2921" t="s">
        <v>72</v>
      </c>
      <c r="V2921" t="s">
        <v>145</v>
      </c>
      <c r="W2921" t="s">
        <v>134</v>
      </c>
      <c r="X2921" t="s">
        <v>74</v>
      </c>
      <c r="Y2921">
        <v>38520</v>
      </c>
      <c r="Z2921">
        <v>0</v>
      </c>
      <c r="AA2921" t="s">
        <v>75</v>
      </c>
      <c r="AB2921" t="s">
        <v>104</v>
      </c>
      <c r="AC2921">
        <v>45</v>
      </c>
      <c r="AD2921">
        <v>11</v>
      </c>
      <c r="AE2921">
        <v>4</v>
      </c>
      <c r="AF2921">
        <v>2025</v>
      </c>
      <c r="AG2921">
        <v>20251105</v>
      </c>
      <c r="AH2921" s="2">
        <v>12800</v>
      </c>
      <c r="AI2921" s="2">
        <v>11589.3623046875</v>
      </c>
      <c r="AJ2921" s="2">
        <f t="shared" si="362"/>
        <v>1210.6376953125</v>
      </c>
      <c r="AK2921" s="6">
        <f t="shared" si="363"/>
        <v>9.4581069946289065E-2</v>
      </c>
      <c r="AL2921" s="12">
        <v>12800</v>
      </c>
      <c r="AM2921" s="12">
        <v>11158.719072751201</v>
      </c>
      <c r="AN2921" s="12">
        <f t="shared" si="364"/>
        <v>1641.2809272487993</v>
      </c>
      <c r="AO2921" s="13">
        <f t="shared" si="365"/>
        <v>0.12822507244131245</v>
      </c>
      <c r="AP2921" s="16">
        <v>12800</v>
      </c>
      <c r="AQ2921" s="16">
        <v>9971.3672026579025</v>
      </c>
      <c r="AR2921" s="16">
        <f t="shared" si="366"/>
        <v>2828.6327973420975</v>
      </c>
      <c r="AS2921" s="17">
        <f t="shared" si="360"/>
        <v>0.22098693729235136</v>
      </c>
      <c r="AT2921" s="20">
        <v>12800</v>
      </c>
      <c r="AU2921" s="20">
        <v>11655.157766990291</v>
      </c>
      <c r="AV2921" s="20">
        <f t="shared" si="361"/>
        <v>1144.8422330097092</v>
      </c>
      <c r="AW2921" s="21">
        <f t="shared" si="367"/>
        <v>8.9440799453883529E-2</v>
      </c>
    </row>
    <row r="2922" spans="1:49" x14ac:dyDescent="0.25">
      <c r="A2922" t="s">
        <v>77</v>
      </c>
      <c r="B2922" t="s">
        <v>177</v>
      </c>
      <c r="C2922">
        <v>135727</v>
      </c>
      <c r="D2922">
        <v>2021</v>
      </c>
      <c r="E2922" t="s">
        <v>139</v>
      </c>
      <c r="F2922" t="s">
        <v>783</v>
      </c>
      <c r="G2922" t="s">
        <v>180</v>
      </c>
      <c r="I2922">
        <v>4</v>
      </c>
      <c r="J2922" t="s">
        <v>69</v>
      </c>
      <c r="K2922">
        <v>4</v>
      </c>
      <c r="L2922" t="s">
        <v>44</v>
      </c>
      <c r="M2922">
        <v>1.6000000238418579</v>
      </c>
      <c r="N2922" t="s">
        <v>45</v>
      </c>
      <c r="O2922" t="s">
        <v>46</v>
      </c>
      <c r="P2922">
        <v>4</v>
      </c>
      <c r="Q2922" t="s">
        <v>47</v>
      </c>
      <c r="R2922" t="s">
        <v>48</v>
      </c>
      <c r="T2922" t="s">
        <v>49</v>
      </c>
      <c r="W2922" t="s">
        <v>120</v>
      </c>
      <c r="X2922" t="s">
        <v>121</v>
      </c>
      <c r="Z2922">
        <v>0</v>
      </c>
      <c r="AA2922" t="s">
        <v>75</v>
      </c>
      <c r="AB2922" t="s">
        <v>332</v>
      </c>
      <c r="AC2922">
        <v>45</v>
      </c>
      <c r="AD2922">
        <v>11</v>
      </c>
      <c r="AE2922">
        <v>4</v>
      </c>
      <c r="AF2922">
        <v>2025</v>
      </c>
      <c r="AG2922">
        <v>20251105</v>
      </c>
      <c r="AH2922" s="2">
        <v>5100</v>
      </c>
      <c r="AI2922" s="2">
        <v>5812.04052734375</v>
      </c>
      <c r="AJ2922" s="2">
        <f t="shared" si="362"/>
        <v>712.04052734375</v>
      </c>
      <c r="AK2922" s="6">
        <f t="shared" si="363"/>
        <v>0.1396157896752451</v>
      </c>
      <c r="AL2922" s="12">
        <v>5100</v>
      </c>
      <c r="AM2922" s="12">
        <v>5930.964836149501</v>
      </c>
      <c r="AN2922" s="12">
        <f t="shared" si="364"/>
        <v>830.96483614950102</v>
      </c>
      <c r="AO2922" s="13">
        <f t="shared" si="365"/>
        <v>0.16293428159794138</v>
      </c>
      <c r="AP2922" s="16">
        <v>5100</v>
      </c>
      <c r="AQ2922" s="16">
        <v>6026.3741271263734</v>
      </c>
      <c r="AR2922" s="16">
        <f t="shared" si="366"/>
        <v>926.37412712637342</v>
      </c>
      <c r="AS2922" s="17">
        <f t="shared" si="360"/>
        <v>0.18164198571105361</v>
      </c>
      <c r="AT2922" s="20">
        <v>5100</v>
      </c>
      <c r="AU2922" s="20">
        <v>5881.354166666667</v>
      </c>
      <c r="AV2922" s="20">
        <f t="shared" si="361"/>
        <v>781.35416666666697</v>
      </c>
      <c r="AW2922" s="21">
        <f t="shared" si="367"/>
        <v>0.1532066993464053</v>
      </c>
    </row>
    <row r="2923" spans="1:49" x14ac:dyDescent="0.25">
      <c r="A2923" t="s">
        <v>38</v>
      </c>
      <c r="B2923" t="s">
        <v>105</v>
      </c>
      <c r="C2923">
        <v>156609</v>
      </c>
      <c r="D2923">
        <v>2018</v>
      </c>
      <c r="E2923" t="s">
        <v>504</v>
      </c>
      <c r="F2923" t="s">
        <v>822</v>
      </c>
      <c r="G2923" t="s">
        <v>113</v>
      </c>
      <c r="I2923">
        <v>6</v>
      </c>
      <c r="J2923" t="s">
        <v>117</v>
      </c>
      <c r="K2923">
        <v>4</v>
      </c>
      <c r="L2923" t="s">
        <v>44</v>
      </c>
      <c r="M2923">
        <v>3.5999999046325679</v>
      </c>
      <c r="N2923" t="s">
        <v>45</v>
      </c>
      <c r="Q2923" t="s">
        <v>215</v>
      </c>
      <c r="R2923" t="s">
        <v>96</v>
      </c>
      <c r="S2923">
        <v>287</v>
      </c>
      <c r="T2923" t="s">
        <v>49</v>
      </c>
      <c r="U2923" t="s">
        <v>72</v>
      </c>
      <c r="W2923" t="s">
        <v>90</v>
      </c>
      <c r="X2923" t="s">
        <v>98</v>
      </c>
      <c r="Y2923">
        <v>44095</v>
      </c>
      <c r="Z2923">
        <v>0</v>
      </c>
      <c r="AA2923" t="s">
        <v>75</v>
      </c>
      <c r="AB2923" t="s">
        <v>215</v>
      </c>
      <c r="AC2923">
        <v>45</v>
      </c>
      <c r="AD2923">
        <v>11</v>
      </c>
      <c r="AE2923">
        <v>4</v>
      </c>
      <c r="AF2923">
        <v>2025</v>
      </c>
      <c r="AG2923">
        <v>20251104</v>
      </c>
      <c r="AH2923" s="2">
        <v>5250</v>
      </c>
      <c r="AI2923" s="2">
        <v>5524.1435546875</v>
      </c>
      <c r="AJ2923" s="2">
        <f t="shared" si="362"/>
        <v>274.1435546875</v>
      </c>
      <c r="AK2923" s="6">
        <f t="shared" si="363"/>
        <v>5.2217819940476189E-2</v>
      </c>
      <c r="AL2923" s="12">
        <v>5250</v>
      </c>
      <c r="AM2923" s="12">
        <v>5422.5444954463755</v>
      </c>
      <c r="AN2923" s="12">
        <f t="shared" si="364"/>
        <v>172.54449544637555</v>
      </c>
      <c r="AO2923" s="13">
        <f t="shared" si="365"/>
        <v>3.2865618180262013E-2</v>
      </c>
      <c r="AP2923" s="16">
        <v>5250</v>
      </c>
      <c r="AQ2923" s="16">
        <v>6008.7142442769909</v>
      </c>
      <c r="AR2923" s="16">
        <f t="shared" si="366"/>
        <v>758.71424427699094</v>
      </c>
      <c r="AS2923" s="17">
        <f t="shared" si="360"/>
        <v>0.14451699890990305</v>
      </c>
      <c r="AT2923" s="20">
        <v>5250</v>
      </c>
      <c r="AU2923" s="20">
        <v>5610.5781865965837</v>
      </c>
      <c r="AV2923" s="20">
        <f t="shared" si="361"/>
        <v>360.57818659658369</v>
      </c>
      <c r="AW2923" s="21">
        <f t="shared" si="367"/>
        <v>6.8681559351730231E-2</v>
      </c>
    </row>
    <row r="2924" spans="1:49" x14ac:dyDescent="0.25">
      <c r="A2924" t="s">
        <v>109</v>
      </c>
      <c r="B2924" t="s">
        <v>1419</v>
      </c>
      <c r="C2924">
        <v>203334</v>
      </c>
      <c r="D2924">
        <v>2012</v>
      </c>
      <c r="E2924" t="s">
        <v>159</v>
      </c>
      <c r="F2924" t="s">
        <v>213</v>
      </c>
      <c r="G2924" t="s">
        <v>1231</v>
      </c>
      <c r="I2924">
        <v>6</v>
      </c>
      <c r="J2924" t="s">
        <v>101</v>
      </c>
      <c r="K2924">
        <v>4</v>
      </c>
      <c r="L2924" t="s">
        <v>44</v>
      </c>
      <c r="M2924">
        <v>3.5</v>
      </c>
      <c r="N2924" t="s">
        <v>45</v>
      </c>
      <c r="O2924" t="s">
        <v>46</v>
      </c>
      <c r="Q2924" t="s">
        <v>215</v>
      </c>
      <c r="S2924">
        <v>248</v>
      </c>
      <c r="T2924" t="s">
        <v>49</v>
      </c>
      <c r="U2924" t="s">
        <v>72</v>
      </c>
      <c r="V2924" t="s">
        <v>216</v>
      </c>
      <c r="W2924" t="s">
        <v>90</v>
      </c>
      <c r="X2924" t="s">
        <v>74</v>
      </c>
      <c r="Z2924">
        <v>0</v>
      </c>
      <c r="AA2924" t="s">
        <v>75</v>
      </c>
      <c r="AB2924" t="s">
        <v>215</v>
      </c>
      <c r="AC2924">
        <v>45</v>
      </c>
      <c r="AD2924">
        <v>11</v>
      </c>
      <c r="AE2924">
        <v>4</v>
      </c>
      <c r="AF2924">
        <v>2025</v>
      </c>
      <c r="AG2924">
        <v>20251107</v>
      </c>
      <c r="AH2924" s="2">
        <v>850</v>
      </c>
      <c r="AI2924" s="2">
        <v>2639.17919921875</v>
      </c>
      <c r="AJ2924" s="2">
        <f t="shared" si="362"/>
        <v>1789.17919921875</v>
      </c>
      <c r="AK2924" s="6">
        <f t="shared" si="363"/>
        <v>2.1049167049632351</v>
      </c>
      <c r="AL2924" s="12">
        <v>850</v>
      </c>
      <c r="AM2924" s="12">
        <v>2619.474960821924</v>
      </c>
      <c r="AN2924" s="12">
        <f t="shared" si="364"/>
        <v>1769.474960821924</v>
      </c>
      <c r="AO2924" s="13">
        <f t="shared" si="365"/>
        <v>2.0817352480257929</v>
      </c>
      <c r="AP2924" s="16">
        <v>850</v>
      </c>
      <c r="AQ2924" s="16">
        <v>2839.877473834496</v>
      </c>
      <c r="AR2924" s="16">
        <f t="shared" si="366"/>
        <v>1989.877473834496</v>
      </c>
      <c r="AS2924" s="17">
        <f t="shared" si="360"/>
        <v>2.3410323221582305</v>
      </c>
      <c r="AT2924" s="20">
        <v>850</v>
      </c>
      <c r="AU2924" s="20">
        <v>2720.1754385964909</v>
      </c>
      <c r="AV2924" s="20">
        <f t="shared" si="361"/>
        <v>1870.1754385964909</v>
      </c>
      <c r="AW2924" s="21">
        <f t="shared" si="367"/>
        <v>2.2002063983488127</v>
      </c>
    </row>
    <row r="2925" spans="1:49" x14ac:dyDescent="0.25">
      <c r="A2925" t="s">
        <v>38</v>
      </c>
      <c r="B2925" t="s">
        <v>105</v>
      </c>
      <c r="C2925">
        <v>124307</v>
      </c>
      <c r="D2925">
        <v>2009</v>
      </c>
      <c r="E2925" t="s">
        <v>93</v>
      </c>
      <c r="F2925" t="s">
        <v>152</v>
      </c>
      <c r="G2925" t="s">
        <v>148</v>
      </c>
      <c r="H2925" t="s">
        <v>170</v>
      </c>
      <c r="I2925">
        <v>8</v>
      </c>
      <c r="J2925" t="s">
        <v>69</v>
      </c>
      <c r="K2925">
        <v>4</v>
      </c>
      <c r="L2925" t="s">
        <v>44</v>
      </c>
      <c r="M2925">
        <v>5.3000001907348633</v>
      </c>
      <c r="N2925" t="s">
        <v>87</v>
      </c>
      <c r="Q2925" t="s">
        <v>88</v>
      </c>
      <c r="R2925" t="s">
        <v>89</v>
      </c>
      <c r="T2925" t="s">
        <v>49</v>
      </c>
      <c r="U2925" t="s">
        <v>72</v>
      </c>
      <c r="V2925" t="s">
        <v>2054</v>
      </c>
      <c r="W2925" t="s">
        <v>90</v>
      </c>
      <c r="X2925" t="s">
        <v>121</v>
      </c>
      <c r="Z2925">
        <v>0</v>
      </c>
      <c r="AA2925" t="s">
        <v>75</v>
      </c>
      <c r="AB2925" t="s">
        <v>91</v>
      </c>
      <c r="AC2925">
        <v>45</v>
      </c>
      <c r="AD2925">
        <v>11</v>
      </c>
      <c r="AE2925">
        <v>4</v>
      </c>
      <c r="AF2925">
        <v>2025</v>
      </c>
      <c r="AG2925">
        <v>20251104</v>
      </c>
      <c r="AH2925" s="2">
        <v>6800</v>
      </c>
      <c r="AI2925" s="2">
        <v>5974.580078125</v>
      </c>
      <c r="AJ2925" s="2">
        <f t="shared" si="362"/>
        <v>825.419921875</v>
      </c>
      <c r="AK2925" s="6">
        <f t="shared" si="363"/>
        <v>0.12138528262867647</v>
      </c>
      <c r="AL2925" s="12">
        <v>6800</v>
      </c>
      <c r="AM2925" s="12">
        <v>5867.2554621797854</v>
      </c>
      <c r="AN2925" s="12">
        <f t="shared" si="364"/>
        <v>932.74453782021465</v>
      </c>
      <c r="AO2925" s="13">
        <f t="shared" si="365"/>
        <v>0.13716831438532567</v>
      </c>
      <c r="AP2925" s="16">
        <v>6800</v>
      </c>
      <c r="AQ2925" s="16">
        <v>6438.2201630957252</v>
      </c>
      <c r="AR2925" s="16">
        <f t="shared" si="366"/>
        <v>361.77983690427482</v>
      </c>
      <c r="AS2925" s="17">
        <f t="shared" si="360"/>
        <v>5.3202917191805123E-2</v>
      </c>
      <c r="AT2925" s="20">
        <v>6800</v>
      </c>
      <c r="AU2925" s="20">
        <v>6139.7446670976087</v>
      </c>
      <c r="AV2925" s="20">
        <f t="shared" si="361"/>
        <v>660.25533290239127</v>
      </c>
      <c r="AW2925" s="21">
        <f t="shared" si="367"/>
        <v>9.7096372485645774E-2</v>
      </c>
    </row>
    <row r="2926" spans="1:49" x14ac:dyDescent="0.25">
      <c r="A2926" t="s">
        <v>77</v>
      </c>
      <c r="B2926" t="s">
        <v>811</v>
      </c>
      <c r="C2926">
        <v>128477</v>
      </c>
      <c r="D2926">
        <v>2015</v>
      </c>
      <c r="E2926" t="s">
        <v>159</v>
      </c>
      <c r="F2926" t="s">
        <v>213</v>
      </c>
      <c r="G2926" t="s">
        <v>237</v>
      </c>
      <c r="I2926">
        <v>6</v>
      </c>
      <c r="J2926" t="s">
        <v>43</v>
      </c>
      <c r="K2926">
        <v>4</v>
      </c>
      <c r="L2926" t="s">
        <v>44</v>
      </c>
      <c r="M2926">
        <v>3.5</v>
      </c>
      <c r="N2926" t="s">
        <v>45</v>
      </c>
      <c r="Q2926" t="s">
        <v>215</v>
      </c>
      <c r="S2926">
        <v>248</v>
      </c>
      <c r="T2926" t="s">
        <v>49</v>
      </c>
      <c r="U2926" t="s">
        <v>72</v>
      </c>
      <c r="V2926" t="s">
        <v>216</v>
      </c>
      <c r="W2926" t="s">
        <v>90</v>
      </c>
      <c r="X2926" t="s">
        <v>74</v>
      </c>
      <c r="Z2926">
        <v>0</v>
      </c>
      <c r="AA2926" t="s">
        <v>75</v>
      </c>
      <c r="AB2926" t="s">
        <v>215</v>
      </c>
      <c r="AC2926">
        <v>45</v>
      </c>
      <c r="AD2926">
        <v>11</v>
      </c>
      <c r="AE2926">
        <v>4</v>
      </c>
      <c r="AF2926">
        <v>2025</v>
      </c>
      <c r="AG2926">
        <v>20251105</v>
      </c>
      <c r="AH2926" s="2">
        <v>7500</v>
      </c>
      <c r="AI2926" s="2">
        <v>7386.67919921875</v>
      </c>
      <c r="AJ2926" s="2">
        <f t="shared" si="362"/>
        <v>113.32080078125</v>
      </c>
      <c r="AK2926" s="6">
        <f t="shared" si="363"/>
        <v>1.5109440104166667E-2</v>
      </c>
      <c r="AL2926" s="12">
        <v>7500</v>
      </c>
      <c r="AM2926" s="12">
        <v>6483.4164584891523</v>
      </c>
      <c r="AN2926" s="12">
        <f t="shared" si="364"/>
        <v>1016.5835415108477</v>
      </c>
      <c r="AO2926" s="13">
        <f t="shared" si="365"/>
        <v>0.13554447220144636</v>
      </c>
      <c r="AP2926" s="16">
        <v>7500</v>
      </c>
      <c r="AQ2926" s="16">
        <v>7100.0899838087234</v>
      </c>
      <c r="AR2926" s="16">
        <f t="shared" si="366"/>
        <v>399.91001619127655</v>
      </c>
      <c r="AS2926" s="17">
        <f t="shared" si="360"/>
        <v>5.3321335492170205E-2</v>
      </c>
      <c r="AT2926" s="20">
        <v>7500</v>
      </c>
      <c r="AU2926" s="20">
        <v>7749.5686900958463</v>
      </c>
      <c r="AV2926" s="20">
        <f t="shared" si="361"/>
        <v>249.56869009584625</v>
      </c>
      <c r="AW2926" s="21">
        <f t="shared" si="367"/>
        <v>3.3275825346112835E-2</v>
      </c>
    </row>
    <row r="2927" spans="1:49" x14ac:dyDescent="0.25">
      <c r="A2927" t="s">
        <v>109</v>
      </c>
      <c r="B2927" t="s">
        <v>538</v>
      </c>
      <c r="C2927">
        <v>104609</v>
      </c>
      <c r="D2927">
        <v>2014</v>
      </c>
      <c r="E2927" t="s">
        <v>135</v>
      </c>
      <c r="F2927" t="s">
        <v>568</v>
      </c>
      <c r="G2927" t="s">
        <v>418</v>
      </c>
      <c r="I2927">
        <v>6</v>
      </c>
      <c r="J2927" t="s">
        <v>59</v>
      </c>
      <c r="K2927">
        <v>4</v>
      </c>
      <c r="L2927" t="s">
        <v>44</v>
      </c>
      <c r="M2927">
        <v>3.5999999046325679</v>
      </c>
      <c r="N2927" t="s">
        <v>87</v>
      </c>
      <c r="O2927" t="s">
        <v>46</v>
      </c>
      <c r="P2927">
        <v>5</v>
      </c>
      <c r="Q2927" t="s">
        <v>60</v>
      </c>
      <c r="R2927" t="s">
        <v>89</v>
      </c>
      <c r="T2927" t="s">
        <v>49</v>
      </c>
      <c r="W2927" t="s">
        <v>134</v>
      </c>
      <c r="X2927" t="s">
        <v>74</v>
      </c>
      <c r="Z2927">
        <v>0</v>
      </c>
      <c r="AA2927" t="s">
        <v>75</v>
      </c>
      <c r="AB2927" t="s">
        <v>83</v>
      </c>
      <c r="AC2927">
        <v>45</v>
      </c>
      <c r="AD2927">
        <v>11</v>
      </c>
      <c r="AE2927">
        <v>4</v>
      </c>
      <c r="AF2927">
        <v>2025</v>
      </c>
      <c r="AG2927">
        <v>20251105</v>
      </c>
      <c r="AH2927" s="2">
        <v>13500</v>
      </c>
      <c r="AI2927" s="2">
        <v>13121.24609375</v>
      </c>
      <c r="AJ2927" s="2">
        <f t="shared" si="362"/>
        <v>378.75390625</v>
      </c>
      <c r="AK2927" s="6">
        <f t="shared" si="363"/>
        <v>2.8055844907407406E-2</v>
      </c>
      <c r="AL2927" s="12">
        <v>13500</v>
      </c>
      <c r="AM2927" s="12">
        <v>12371.96059086366</v>
      </c>
      <c r="AN2927" s="12">
        <f t="shared" si="364"/>
        <v>1128.0394091363396</v>
      </c>
      <c r="AO2927" s="13">
        <f t="shared" si="365"/>
        <v>8.3558474750839967E-2</v>
      </c>
      <c r="AP2927" s="16">
        <v>13500</v>
      </c>
      <c r="AQ2927" s="16">
        <v>12314.18329888044</v>
      </c>
      <c r="AR2927" s="16">
        <f t="shared" si="366"/>
        <v>1185.8167011195601</v>
      </c>
      <c r="AS2927" s="17">
        <f t="shared" si="360"/>
        <v>8.7838274157004445E-2</v>
      </c>
      <c r="AT2927" s="20">
        <v>13500</v>
      </c>
      <c r="AU2927" s="20">
        <v>13282.89622641509</v>
      </c>
      <c r="AV2927" s="20">
        <f t="shared" si="361"/>
        <v>217.1037735849095</v>
      </c>
      <c r="AW2927" s="21">
        <f t="shared" si="367"/>
        <v>1.6081761006289594E-2</v>
      </c>
    </row>
    <row r="2928" spans="1:49" x14ac:dyDescent="0.25">
      <c r="A2928" t="s">
        <v>109</v>
      </c>
      <c r="B2928" t="s">
        <v>538</v>
      </c>
      <c r="C2928">
        <v>88606</v>
      </c>
      <c r="D2928">
        <v>2021</v>
      </c>
      <c r="E2928" t="s">
        <v>93</v>
      </c>
      <c r="F2928" t="s">
        <v>152</v>
      </c>
      <c r="G2928" t="s">
        <v>352</v>
      </c>
      <c r="H2928" t="s">
        <v>85</v>
      </c>
      <c r="I2928">
        <v>8</v>
      </c>
      <c r="J2928" t="s">
        <v>43</v>
      </c>
      <c r="K2928">
        <v>4</v>
      </c>
      <c r="L2928" t="s">
        <v>44</v>
      </c>
      <c r="M2928">
        <v>6.1999998092651367</v>
      </c>
      <c r="N2928" t="s">
        <v>87</v>
      </c>
      <c r="O2928" t="s">
        <v>46</v>
      </c>
      <c r="P2928">
        <v>4</v>
      </c>
      <c r="Q2928" t="s">
        <v>88</v>
      </c>
      <c r="R2928" t="s">
        <v>89</v>
      </c>
      <c r="T2928" t="s">
        <v>49</v>
      </c>
      <c r="U2928" t="s">
        <v>72</v>
      </c>
      <c r="V2928" t="s">
        <v>585</v>
      </c>
      <c r="W2928" t="s">
        <v>103</v>
      </c>
      <c r="X2928" t="s">
        <v>121</v>
      </c>
      <c r="Z2928">
        <v>0</v>
      </c>
      <c r="AA2928" t="s">
        <v>75</v>
      </c>
      <c r="AB2928" t="s">
        <v>91</v>
      </c>
      <c r="AC2928">
        <v>45</v>
      </c>
      <c r="AD2928">
        <v>11</v>
      </c>
      <c r="AE2928">
        <v>4</v>
      </c>
      <c r="AF2928">
        <v>2025</v>
      </c>
      <c r="AG2928">
        <v>20251105</v>
      </c>
      <c r="AH2928" s="2">
        <v>32250</v>
      </c>
      <c r="AI2928" s="2">
        <v>33826.6328125</v>
      </c>
      <c r="AJ2928" s="2">
        <f t="shared" si="362"/>
        <v>1576.6328125</v>
      </c>
      <c r="AK2928" s="6">
        <f t="shared" si="363"/>
        <v>4.8887839147286824E-2</v>
      </c>
      <c r="AL2928" s="12">
        <v>32250</v>
      </c>
      <c r="AM2928" s="12">
        <v>32742.135284570519</v>
      </c>
      <c r="AN2928" s="12">
        <f t="shared" si="364"/>
        <v>492.13528457051871</v>
      </c>
      <c r="AO2928" s="13">
        <f t="shared" si="365"/>
        <v>1.5260008823892052E-2</v>
      </c>
      <c r="AP2928" s="16">
        <v>32250</v>
      </c>
      <c r="AQ2928" s="16">
        <v>31510.783152969128</v>
      </c>
      <c r="AR2928" s="16">
        <f t="shared" si="366"/>
        <v>739.21684703087158</v>
      </c>
      <c r="AS2928" s="17">
        <f t="shared" si="360"/>
        <v>2.2921452621112295E-2</v>
      </c>
      <c r="AT2928" s="20">
        <v>32250</v>
      </c>
      <c r="AU2928" s="20">
        <v>32715.2493765586</v>
      </c>
      <c r="AV2928" s="20">
        <f t="shared" si="361"/>
        <v>465.24937655860049</v>
      </c>
      <c r="AW2928" s="21">
        <f t="shared" si="367"/>
        <v>1.4426337257631023E-2</v>
      </c>
    </row>
    <row r="2929" spans="1:49" x14ac:dyDescent="0.25">
      <c r="A2929" t="s">
        <v>109</v>
      </c>
      <c r="B2929" t="s">
        <v>538</v>
      </c>
      <c r="C2929">
        <v>128099</v>
      </c>
      <c r="D2929">
        <v>2017</v>
      </c>
      <c r="E2929" t="s">
        <v>111</v>
      </c>
      <c r="F2929" t="s">
        <v>240</v>
      </c>
      <c r="G2929" t="s">
        <v>367</v>
      </c>
      <c r="H2929" t="s">
        <v>762</v>
      </c>
      <c r="I2929">
        <v>6</v>
      </c>
      <c r="J2929" t="s">
        <v>69</v>
      </c>
      <c r="K2929">
        <v>4</v>
      </c>
      <c r="L2929" t="s">
        <v>44</v>
      </c>
      <c r="M2929">
        <v>3.5999999046325679</v>
      </c>
      <c r="N2929" t="s">
        <v>44</v>
      </c>
      <c r="O2929" t="s">
        <v>46</v>
      </c>
      <c r="P2929">
        <v>1</v>
      </c>
      <c r="Q2929" t="s">
        <v>60</v>
      </c>
      <c r="R2929" t="s">
        <v>81</v>
      </c>
      <c r="S2929">
        <v>283</v>
      </c>
      <c r="T2929" t="s">
        <v>49</v>
      </c>
      <c r="U2929" t="s">
        <v>72</v>
      </c>
      <c r="W2929" t="s">
        <v>134</v>
      </c>
      <c r="X2929" t="s">
        <v>121</v>
      </c>
      <c r="Y2929">
        <v>25495</v>
      </c>
      <c r="Z2929">
        <v>0</v>
      </c>
      <c r="AA2929" t="s">
        <v>75</v>
      </c>
      <c r="AB2929" t="s">
        <v>104</v>
      </c>
      <c r="AC2929">
        <v>45</v>
      </c>
      <c r="AD2929">
        <v>11</v>
      </c>
      <c r="AE2929">
        <v>4</v>
      </c>
      <c r="AF2929">
        <v>2025</v>
      </c>
      <c r="AG2929">
        <v>20251105</v>
      </c>
      <c r="AH2929" s="2">
        <v>3000</v>
      </c>
      <c r="AI2929" s="2">
        <v>1833.651489257812</v>
      </c>
      <c r="AJ2929" s="2">
        <f t="shared" si="362"/>
        <v>1166.348510742188</v>
      </c>
      <c r="AK2929" s="6">
        <f t="shared" si="363"/>
        <v>0.38878283691406262</v>
      </c>
      <c r="AL2929" s="12">
        <v>3000</v>
      </c>
      <c r="AM2929" s="12">
        <v>1877.925027897174</v>
      </c>
      <c r="AN2929" s="12">
        <f t="shared" si="364"/>
        <v>1122.074972102826</v>
      </c>
      <c r="AO2929" s="13">
        <f t="shared" si="365"/>
        <v>0.37402499070094197</v>
      </c>
      <c r="AP2929" s="16">
        <v>3000</v>
      </c>
      <c r="AQ2929" s="16">
        <v>1944.3437775605189</v>
      </c>
      <c r="AR2929" s="16">
        <f t="shared" si="366"/>
        <v>1055.6562224394811</v>
      </c>
      <c r="AS2929" s="17">
        <f t="shared" si="360"/>
        <v>0.35188540747982705</v>
      </c>
      <c r="AT2929" s="20">
        <v>3000</v>
      </c>
      <c r="AU2929" s="20">
        <v>1864.8596330275229</v>
      </c>
      <c r="AV2929" s="20">
        <f t="shared" si="361"/>
        <v>1135.1403669724771</v>
      </c>
      <c r="AW2929" s="21">
        <f t="shared" si="367"/>
        <v>0.37838012232415902</v>
      </c>
    </row>
    <row r="2930" spans="1:49" x14ac:dyDescent="0.25">
      <c r="A2930" t="s">
        <v>38</v>
      </c>
      <c r="B2930" t="s">
        <v>92</v>
      </c>
      <c r="C2930">
        <v>64704</v>
      </c>
      <c r="D2930">
        <v>2023</v>
      </c>
      <c r="E2930" t="s">
        <v>66</v>
      </c>
      <c r="F2930" t="s">
        <v>67</v>
      </c>
      <c r="H2930" t="s">
        <v>272</v>
      </c>
      <c r="I2930">
        <v>6</v>
      </c>
      <c r="J2930" t="s">
        <v>69</v>
      </c>
      <c r="K2930">
        <v>3</v>
      </c>
      <c r="L2930" t="s">
        <v>44</v>
      </c>
      <c r="M2930">
        <v>3.5</v>
      </c>
      <c r="N2930" t="s">
        <v>70</v>
      </c>
      <c r="O2930" t="s">
        <v>46</v>
      </c>
      <c r="P2930">
        <v>4</v>
      </c>
      <c r="Q2930" t="s">
        <v>76</v>
      </c>
      <c r="R2930" t="s">
        <v>172</v>
      </c>
      <c r="T2930" t="s">
        <v>49</v>
      </c>
      <c r="U2930" t="s">
        <v>72</v>
      </c>
      <c r="W2930" t="s">
        <v>220</v>
      </c>
      <c r="X2930" t="s">
        <v>74</v>
      </c>
      <c r="Z2930">
        <v>0</v>
      </c>
      <c r="AA2930" t="s">
        <v>75</v>
      </c>
      <c r="AB2930" t="s">
        <v>76</v>
      </c>
      <c r="AC2930">
        <v>45</v>
      </c>
      <c r="AD2930">
        <v>11</v>
      </c>
      <c r="AE2930">
        <v>4</v>
      </c>
      <c r="AF2930">
        <v>2025</v>
      </c>
      <c r="AG2930">
        <v>20251104</v>
      </c>
      <c r="AH2930" s="2">
        <v>32000</v>
      </c>
      <c r="AI2930" s="2">
        <v>33606.9140625</v>
      </c>
      <c r="AJ2930" s="2">
        <f t="shared" si="362"/>
        <v>1606.9140625</v>
      </c>
      <c r="AK2930" s="6">
        <f t="shared" si="363"/>
        <v>5.0216064453125001E-2</v>
      </c>
      <c r="AL2930" s="12">
        <v>32000</v>
      </c>
      <c r="AM2930" s="12">
        <v>32818.476237676368</v>
      </c>
      <c r="AN2930" s="12">
        <f t="shared" si="364"/>
        <v>818.47623767636833</v>
      </c>
      <c r="AO2930" s="13">
        <f t="shared" si="365"/>
        <v>2.5577382427386511E-2</v>
      </c>
      <c r="AP2930" s="16">
        <v>32000</v>
      </c>
      <c r="AQ2930" s="16">
        <v>32400.267998114101</v>
      </c>
      <c r="AR2930" s="16">
        <f t="shared" si="366"/>
        <v>400.26799811410092</v>
      </c>
      <c r="AS2930" s="17">
        <f t="shared" si="360"/>
        <v>1.2508374941065653E-2</v>
      </c>
      <c r="AT2930" s="20">
        <v>32000</v>
      </c>
      <c r="AU2930" s="20">
        <v>32715.2493765586</v>
      </c>
      <c r="AV2930" s="20">
        <f t="shared" si="361"/>
        <v>715.24937655860049</v>
      </c>
      <c r="AW2930" s="21">
        <f t="shared" si="367"/>
        <v>2.2351543017456264E-2</v>
      </c>
    </row>
    <row r="2931" spans="1:49" x14ac:dyDescent="0.25">
      <c r="A2931" t="s">
        <v>123</v>
      </c>
      <c r="B2931" t="s">
        <v>440</v>
      </c>
      <c r="C2931">
        <v>108205</v>
      </c>
      <c r="D2931">
        <v>2015</v>
      </c>
      <c r="E2931" t="s">
        <v>167</v>
      </c>
      <c r="F2931" t="s">
        <v>294</v>
      </c>
      <c r="G2931" t="s">
        <v>496</v>
      </c>
      <c r="H2931" t="s">
        <v>85</v>
      </c>
      <c r="I2931">
        <v>8</v>
      </c>
      <c r="J2931" t="s">
        <v>59</v>
      </c>
      <c r="K2931">
        <v>4</v>
      </c>
      <c r="L2931" t="s">
        <v>44</v>
      </c>
      <c r="M2931">
        <v>6.1999998092651367</v>
      </c>
      <c r="N2931" t="s">
        <v>70</v>
      </c>
      <c r="O2931" t="s">
        <v>46</v>
      </c>
      <c r="P2931">
        <v>4</v>
      </c>
      <c r="Q2931" t="s">
        <v>88</v>
      </c>
      <c r="R2931" t="s">
        <v>172</v>
      </c>
      <c r="T2931" t="s">
        <v>49</v>
      </c>
      <c r="V2931" t="s">
        <v>710</v>
      </c>
      <c r="W2931" t="s">
        <v>90</v>
      </c>
      <c r="X2931" t="s">
        <v>121</v>
      </c>
      <c r="Z2931">
        <v>0</v>
      </c>
      <c r="AA2931" t="s">
        <v>75</v>
      </c>
      <c r="AB2931" t="s">
        <v>91</v>
      </c>
      <c r="AC2931">
        <v>45</v>
      </c>
      <c r="AD2931">
        <v>11</v>
      </c>
      <c r="AE2931">
        <v>4</v>
      </c>
      <c r="AF2931">
        <v>2025</v>
      </c>
      <c r="AG2931">
        <v>20251105</v>
      </c>
      <c r="AH2931" s="2">
        <v>19600</v>
      </c>
      <c r="AI2931" s="2">
        <v>18871.802734375</v>
      </c>
      <c r="AJ2931" s="2">
        <f t="shared" si="362"/>
        <v>728.197265625</v>
      </c>
      <c r="AK2931" s="6">
        <f t="shared" si="363"/>
        <v>3.7152921715561227E-2</v>
      </c>
      <c r="AL2931" s="12">
        <v>19600</v>
      </c>
      <c r="AM2931" s="12">
        <v>19338.904190834259</v>
      </c>
      <c r="AN2931" s="12">
        <f t="shared" si="364"/>
        <v>261.09580916574123</v>
      </c>
      <c r="AO2931" s="13">
        <f t="shared" si="365"/>
        <v>1.3321214753354144E-2</v>
      </c>
      <c r="AP2931" s="16">
        <v>19600</v>
      </c>
      <c r="AQ2931" s="16">
        <v>18526.793516850299</v>
      </c>
      <c r="AR2931" s="16">
        <f t="shared" si="366"/>
        <v>1073.2064831497009</v>
      </c>
      <c r="AS2931" s="17">
        <f t="shared" si="360"/>
        <v>5.4755432813760253E-2</v>
      </c>
      <c r="AT2931" s="20">
        <v>19600</v>
      </c>
      <c r="AU2931" s="20">
        <v>18531.440237158899</v>
      </c>
      <c r="AV2931" s="20">
        <f t="shared" si="361"/>
        <v>1068.5597628411015</v>
      </c>
      <c r="AW2931" s="21">
        <f t="shared" si="367"/>
        <v>5.4518355246994971E-2</v>
      </c>
    </row>
    <row r="2932" spans="1:49" x14ac:dyDescent="0.25">
      <c r="A2932" t="s">
        <v>109</v>
      </c>
      <c r="B2932" t="s">
        <v>110</v>
      </c>
      <c r="C2932">
        <v>202103</v>
      </c>
      <c r="D2932">
        <v>2007</v>
      </c>
      <c r="E2932" t="s">
        <v>93</v>
      </c>
      <c r="F2932" t="s">
        <v>1046</v>
      </c>
      <c r="H2932" t="s">
        <v>170</v>
      </c>
      <c r="I2932">
        <v>6</v>
      </c>
      <c r="J2932" t="s">
        <v>117</v>
      </c>
      <c r="K2932">
        <v>4</v>
      </c>
      <c r="L2932" t="s">
        <v>44</v>
      </c>
      <c r="M2932">
        <v>4.1999998092651367</v>
      </c>
      <c r="N2932" t="s">
        <v>87</v>
      </c>
      <c r="O2932" t="s">
        <v>46</v>
      </c>
      <c r="P2932">
        <v>2</v>
      </c>
      <c r="Q2932" t="s">
        <v>60</v>
      </c>
      <c r="R2932" t="s">
        <v>89</v>
      </c>
      <c r="T2932" t="s">
        <v>49</v>
      </c>
      <c r="U2932" t="s">
        <v>50</v>
      </c>
      <c r="V2932" t="s">
        <v>1047</v>
      </c>
      <c r="W2932" t="s">
        <v>134</v>
      </c>
      <c r="X2932" t="s">
        <v>74</v>
      </c>
      <c r="Z2932">
        <v>0</v>
      </c>
      <c r="AA2932" t="s">
        <v>75</v>
      </c>
      <c r="AB2932" t="s">
        <v>83</v>
      </c>
      <c r="AC2932">
        <v>45</v>
      </c>
      <c r="AD2932">
        <v>11</v>
      </c>
      <c r="AE2932">
        <v>4</v>
      </c>
      <c r="AF2932">
        <v>2025</v>
      </c>
      <c r="AG2932">
        <v>20251104</v>
      </c>
      <c r="AH2932" s="2">
        <v>1250</v>
      </c>
      <c r="AI2932" s="2">
        <v>631.1373291015625</v>
      </c>
      <c r="AJ2932" s="2">
        <f t="shared" si="362"/>
        <v>618.8626708984375</v>
      </c>
      <c r="AK2932" s="6">
        <f t="shared" si="363"/>
        <v>0.49509013671875002</v>
      </c>
      <c r="AL2932" s="12">
        <v>1250</v>
      </c>
      <c r="AM2932" s="12">
        <v>586.54370980884346</v>
      </c>
      <c r="AN2932" s="12">
        <f t="shared" si="364"/>
        <v>663.45629019115654</v>
      </c>
      <c r="AO2932" s="13">
        <f t="shared" si="365"/>
        <v>0.53076503215292525</v>
      </c>
      <c r="AP2932" s="16">
        <v>1250</v>
      </c>
      <c r="AQ2932" s="16">
        <v>654.03548435145183</v>
      </c>
      <c r="AR2932" s="16">
        <f t="shared" si="366"/>
        <v>595.96451564854817</v>
      </c>
      <c r="AS2932" s="17">
        <f t="shared" si="360"/>
        <v>0.47677161251883854</v>
      </c>
      <c r="AT2932" s="20">
        <v>1250</v>
      </c>
      <c r="AU2932" s="20">
        <v>657</v>
      </c>
      <c r="AV2932" s="20">
        <f t="shared" si="361"/>
        <v>593</v>
      </c>
      <c r="AW2932" s="21">
        <f t="shared" si="367"/>
        <v>0.47439999999999999</v>
      </c>
    </row>
    <row r="2933" spans="1:49" x14ac:dyDescent="0.25">
      <c r="A2933" t="s">
        <v>38</v>
      </c>
      <c r="B2933" t="s">
        <v>259</v>
      </c>
      <c r="C2933">
        <v>83875</v>
      </c>
      <c r="D2933">
        <v>2014</v>
      </c>
      <c r="E2933" t="s">
        <v>114</v>
      </c>
      <c r="F2933" t="s">
        <v>627</v>
      </c>
      <c r="G2933" t="s">
        <v>2055</v>
      </c>
      <c r="I2933">
        <v>4</v>
      </c>
      <c r="J2933" t="s">
        <v>129</v>
      </c>
      <c r="K2933">
        <v>2</v>
      </c>
      <c r="L2933" t="s">
        <v>44</v>
      </c>
      <c r="M2933">
        <v>1.799999952316284</v>
      </c>
      <c r="N2933" t="s">
        <v>45</v>
      </c>
      <c r="O2933" t="s">
        <v>46</v>
      </c>
      <c r="P2933">
        <v>5</v>
      </c>
      <c r="Q2933" t="s">
        <v>47</v>
      </c>
      <c r="S2933">
        <v>170</v>
      </c>
      <c r="T2933" t="s">
        <v>49</v>
      </c>
      <c r="W2933" t="s">
        <v>120</v>
      </c>
      <c r="X2933" t="s">
        <v>121</v>
      </c>
      <c r="Z2933">
        <v>0</v>
      </c>
      <c r="AA2933" t="s">
        <v>75</v>
      </c>
      <c r="AB2933" t="s">
        <v>332</v>
      </c>
      <c r="AC2933">
        <v>45</v>
      </c>
      <c r="AD2933">
        <v>11</v>
      </c>
      <c r="AE2933">
        <v>4</v>
      </c>
      <c r="AF2933">
        <v>2025</v>
      </c>
      <c r="AG2933">
        <v>20251105</v>
      </c>
      <c r="AH2933" s="2">
        <v>8000</v>
      </c>
      <c r="AI2933" s="2">
        <v>5957.32080078125</v>
      </c>
      <c r="AJ2933" s="2">
        <f t="shared" si="362"/>
        <v>2042.67919921875</v>
      </c>
      <c r="AK2933" s="6">
        <f t="shared" si="363"/>
        <v>0.25533489990234376</v>
      </c>
      <c r="AL2933" s="12">
        <v>8000</v>
      </c>
      <c r="AM2933" s="12">
        <v>5732.6511068882764</v>
      </c>
      <c r="AN2933" s="12">
        <f t="shared" si="364"/>
        <v>2267.3488931117236</v>
      </c>
      <c r="AO2933" s="13">
        <f t="shared" si="365"/>
        <v>0.28341861163896542</v>
      </c>
      <c r="AP2933" s="16">
        <v>8000</v>
      </c>
      <c r="AQ2933" s="16">
        <v>5316.9282780125804</v>
      </c>
      <c r="AR2933" s="16">
        <f t="shared" si="366"/>
        <v>2683.0717219874196</v>
      </c>
      <c r="AS2933" s="17">
        <f t="shared" si="360"/>
        <v>0.33538396524842745</v>
      </c>
      <c r="AT2933" s="20">
        <v>8000</v>
      </c>
      <c r="AU2933" s="20">
        <v>6139.7446670976087</v>
      </c>
      <c r="AV2933" s="20">
        <f t="shared" si="361"/>
        <v>1860.2553329023913</v>
      </c>
      <c r="AW2933" s="21">
        <f t="shared" si="367"/>
        <v>0.2325319166127989</v>
      </c>
    </row>
    <row r="2934" spans="1:49" x14ac:dyDescent="0.25">
      <c r="A2934" t="s">
        <v>38</v>
      </c>
      <c r="B2934" t="s">
        <v>92</v>
      </c>
      <c r="C2934">
        <v>95576</v>
      </c>
      <c r="D2934">
        <v>2015</v>
      </c>
      <c r="E2934" t="s">
        <v>135</v>
      </c>
      <c r="F2934" t="s">
        <v>568</v>
      </c>
      <c r="G2934" t="s">
        <v>701</v>
      </c>
      <c r="I2934">
        <v>6</v>
      </c>
      <c r="J2934" t="s">
        <v>101</v>
      </c>
      <c r="K2934">
        <v>4</v>
      </c>
      <c r="L2934" t="s">
        <v>44</v>
      </c>
      <c r="M2934">
        <v>3.5999999046325679</v>
      </c>
      <c r="N2934" t="s">
        <v>87</v>
      </c>
      <c r="O2934" t="s">
        <v>46</v>
      </c>
      <c r="P2934">
        <v>2</v>
      </c>
      <c r="Q2934" t="s">
        <v>60</v>
      </c>
      <c r="R2934" t="s">
        <v>89</v>
      </c>
      <c r="T2934" t="s">
        <v>49</v>
      </c>
      <c r="W2934" t="s">
        <v>134</v>
      </c>
      <c r="X2934" t="s">
        <v>74</v>
      </c>
      <c r="Z2934">
        <v>0</v>
      </c>
      <c r="AA2934" t="s">
        <v>75</v>
      </c>
      <c r="AB2934" t="s">
        <v>83</v>
      </c>
      <c r="AC2934">
        <v>45</v>
      </c>
      <c r="AD2934">
        <v>11</v>
      </c>
      <c r="AE2934">
        <v>4</v>
      </c>
      <c r="AF2934">
        <v>2025</v>
      </c>
      <c r="AG2934">
        <v>20251104</v>
      </c>
      <c r="AH2934" s="2">
        <v>11000</v>
      </c>
      <c r="AI2934" s="2">
        <v>10721.1650390625</v>
      </c>
      <c r="AJ2934" s="2">
        <f t="shared" si="362"/>
        <v>278.8349609375</v>
      </c>
      <c r="AK2934" s="6">
        <f t="shared" si="363"/>
        <v>2.5348632812500001E-2</v>
      </c>
      <c r="AL2934" s="12">
        <v>11000</v>
      </c>
      <c r="AM2934" s="12">
        <v>10003.479784581141</v>
      </c>
      <c r="AN2934" s="12">
        <f t="shared" si="364"/>
        <v>996.52021541885915</v>
      </c>
      <c r="AO2934" s="13">
        <f t="shared" si="365"/>
        <v>9.0592746856259926E-2</v>
      </c>
      <c r="AP2934" s="16">
        <v>11000</v>
      </c>
      <c r="AQ2934" s="16">
        <v>10281.11553617832</v>
      </c>
      <c r="AR2934" s="16">
        <f t="shared" si="366"/>
        <v>718.88446382167967</v>
      </c>
      <c r="AS2934" s="17">
        <f t="shared" si="360"/>
        <v>6.5353133074698158E-2</v>
      </c>
      <c r="AT2934" s="20">
        <v>11000</v>
      </c>
      <c r="AU2934" s="20">
        <v>10957.302345786269</v>
      </c>
      <c r="AV2934" s="20">
        <f t="shared" si="361"/>
        <v>42.697654213730857</v>
      </c>
      <c r="AW2934" s="21">
        <f t="shared" si="367"/>
        <v>3.881604928520987E-3</v>
      </c>
    </row>
    <row r="2935" spans="1:49" x14ac:dyDescent="0.25">
      <c r="A2935" t="s">
        <v>38</v>
      </c>
      <c r="B2935" t="s">
        <v>92</v>
      </c>
      <c r="C2935">
        <v>117065</v>
      </c>
      <c r="D2935">
        <v>2016</v>
      </c>
      <c r="E2935" t="s">
        <v>84</v>
      </c>
      <c r="F2935" t="s">
        <v>85</v>
      </c>
      <c r="G2935" t="s">
        <v>169</v>
      </c>
      <c r="I2935">
        <v>8</v>
      </c>
      <c r="J2935" t="s">
        <v>117</v>
      </c>
      <c r="K2935">
        <v>4</v>
      </c>
      <c r="L2935" t="s">
        <v>44</v>
      </c>
      <c r="M2935">
        <v>5.6999998092651367</v>
      </c>
      <c r="N2935" t="s">
        <v>70</v>
      </c>
      <c r="O2935" t="s">
        <v>46</v>
      </c>
      <c r="P2935">
        <v>1</v>
      </c>
      <c r="Q2935" t="s">
        <v>88</v>
      </c>
      <c r="R2935" t="s">
        <v>48</v>
      </c>
      <c r="T2935" t="s">
        <v>49</v>
      </c>
      <c r="W2935" t="s">
        <v>90</v>
      </c>
      <c r="X2935" t="s">
        <v>74</v>
      </c>
      <c r="Z2935">
        <v>0</v>
      </c>
      <c r="AA2935" t="s">
        <v>75</v>
      </c>
      <c r="AB2935" t="s">
        <v>91</v>
      </c>
      <c r="AC2935">
        <v>45</v>
      </c>
      <c r="AD2935">
        <v>11</v>
      </c>
      <c r="AE2935">
        <v>4</v>
      </c>
      <c r="AF2935">
        <v>2025</v>
      </c>
      <c r="AG2935">
        <v>20251104</v>
      </c>
      <c r="AH2935" s="2">
        <v>4000</v>
      </c>
      <c r="AI2935" s="2">
        <v>7440.1494140625</v>
      </c>
      <c r="AJ2935" s="2">
        <f t="shared" si="362"/>
        <v>3440.1494140625</v>
      </c>
      <c r="AK2935" s="6">
        <f t="shared" si="363"/>
        <v>0.86003735351562505</v>
      </c>
      <c r="AL2935" s="12">
        <v>4000</v>
      </c>
      <c r="AM2935" s="12">
        <v>7270.6355913918287</v>
      </c>
      <c r="AN2935" s="12">
        <f t="shared" si="364"/>
        <v>3270.6355913918287</v>
      </c>
      <c r="AO2935" s="13">
        <f t="shared" si="365"/>
        <v>0.8176588978479572</v>
      </c>
      <c r="AP2935" s="16">
        <v>4000</v>
      </c>
      <c r="AQ2935" s="16">
        <v>6811.4402015516916</v>
      </c>
      <c r="AR2935" s="16">
        <f t="shared" si="366"/>
        <v>2811.4402015516916</v>
      </c>
      <c r="AS2935" s="17">
        <f t="shared" si="360"/>
        <v>0.70286005038792287</v>
      </c>
      <c r="AT2935" s="20">
        <v>4000</v>
      </c>
      <c r="AU2935" s="20">
        <v>7608.5883125410373</v>
      </c>
      <c r="AV2935" s="20">
        <f t="shared" si="361"/>
        <v>3608.5883125410373</v>
      </c>
      <c r="AW2935" s="21">
        <f t="shared" si="367"/>
        <v>0.90214707813525929</v>
      </c>
    </row>
    <row r="2936" spans="1:49" x14ac:dyDescent="0.25">
      <c r="A2936" t="s">
        <v>77</v>
      </c>
      <c r="B2936" t="s">
        <v>456</v>
      </c>
      <c r="C2936">
        <v>153637</v>
      </c>
      <c r="D2936">
        <v>2019</v>
      </c>
      <c r="E2936" t="s">
        <v>93</v>
      </c>
      <c r="F2936" t="s">
        <v>351</v>
      </c>
      <c r="G2936" t="s">
        <v>148</v>
      </c>
      <c r="I2936">
        <v>4</v>
      </c>
      <c r="J2936" t="s">
        <v>117</v>
      </c>
      <c r="K2936">
        <v>4</v>
      </c>
      <c r="L2936" t="s">
        <v>44</v>
      </c>
      <c r="M2936">
        <v>1.3999999761581421</v>
      </c>
      <c r="N2936" t="s">
        <v>45</v>
      </c>
      <c r="O2936" t="s">
        <v>46</v>
      </c>
      <c r="Q2936" t="s">
        <v>118</v>
      </c>
      <c r="T2936" t="s">
        <v>49</v>
      </c>
      <c r="U2936" t="s">
        <v>50</v>
      </c>
      <c r="V2936" t="s">
        <v>390</v>
      </c>
      <c r="W2936" t="s">
        <v>120</v>
      </c>
      <c r="X2936" t="s">
        <v>74</v>
      </c>
      <c r="Y2936">
        <v>22595</v>
      </c>
      <c r="Z2936">
        <v>0</v>
      </c>
      <c r="AA2936" t="s">
        <v>75</v>
      </c>
      <c r="AB2936" t="s">
        <v>122</v>
      </c>
      <c r="AC2936">
        <v>45</v>
      </c>
      <c r="AD2936">
        <v>11</v>
      </c>
      <c r="AE2936">
        <v>4</v>
      </c>
      <c r="AF2936">
        <v>2025</v>
      </c>
      <c r="AG2936">
        <v>20251105</v>
      </c>
      <c r="AH2936" s="2">
        <v>4200</v>
      </c>
      <c r="AI2936" s="2">
        <v>3185.471435546875</v>
      </c>
      <c r="AJ2936" s="2">
        <f t="shared" si="362"/>
        <v>1014.528564453125</v>
      </c>
      <c r="AK2936" s="6">
        <f t="shared" si="363"/>
        <v>0.24155442010788691</v>
      </c>
      <c r="AL2936" s="12">
        <v>4200</v>
      </c>
      <c r="AM2936" s="12">
        <v>3091.649744775832</v>
      </c>
      <c r="AN2936" s="12">
        <f t="shared" si="364"/>
        <v>1108.350255224168</v>
      </c>
      <c r="AO2936" s="13">
        <f t="shared" si="365"/>
        <v>0.26389291791051617</v>
      </c>
      <c r="AP2936" s="16">
        <v>4200</v>
      </c>
      <c r="AQ2936" s="16">
        <v>3259.1356269543958</v>
      </c>
      <c r="AR2936" s="16">
        <f t="shared" si="366"/>
        <v>940.86437304560422</v>
      </c>
      <c r="AS2936" s="17">
        <f t="shared" si="360"/>
        <v>0.22401532691562007</v>
      </c>
      <c r="AT2936" s="20">
        <v>4200</v>
      </c>
      <c r="AU2936" s="20">
        <v>3274.2014984227121</v>
      </c>
      <c r="AV2936" s="20">
        <f t="shared" si="361"/>
        <v>925.79850157728788</v>
      </c>
      <c r="AW2936" s="21">
        <f t="shared" si="367"/>
        <v>0.22042821466125903</v>
      </c>
    </row>
    <row r="2937" spans="1:49" x14ac:dyDescent="0.25">
      <c r="A2937" t="s">
        <v>123</v>
      </c>
      <c r="B2937" t="s">
        <v>724</v>
      </c>
      <c r="C2937">
        <v>112398</v>
      </c>
      <c r="D2937">
        <v>2018</v>
      </c>
      <c r="E2937" t="s">
        <v>139</v>
      </c>
      <c r="F2937" t="s">
        <v>140</v>
      </c>
      <c r="I2937">
        <v>4</v>
      </c>
      <c r="J2937" t="s">
        <v>59</v>
      </c>
      <c r="K2937">
        <v>4</v>
      </c>
      <c r="L2937" t="s">
        <v>44</v>
      </c>
      <c r="M2937">
        <v>2.5</v>
      </c>
      <c r="N2937" t="s">
        <v>45</v>
      </c>
      <c r="Q2937" t="s">
        <v>141</v>
      </c>
      <c r="R2937" t="s">
        <v>48</v>
      </c>
      <c r="S2937">
        <v>170</v>
      </c>
      <c r="T2937" t="s">
        <v>49</v>
      </c>
      <c r="W2937" t="s">
        <v>62</v>
      </c>
      <c r="X2937" t="s">
        <v>53</v>
      </c>
      <c r="Y2937">
        <v>24800</v>
      </c>
      <c r="Z2937">
        <v>0</v>
      </c>
      <c r="AA2937" t="s">
        <v>75</v>
      </c>
      <c r="AB2937" t="s">
        <v>83</v>
      </c>
      <c r="AC2937">
        <v>45</v>
      </c>
      <c r="AD2937">
        <v>11</v>
      </c>
      <c r="AE2937">
        <v>4</v>
      </c>
      <c r="AF2937">
        <v>2025</v>
      </c>
      <c r="AG2937">
        <v>20251103</v>
      </c>
      <c r="AH2937" s="2">
        <v>6000</v>
      </c>
      <c r="AI2937" s="2">
        <v>5431.314453125</v>
      </c>
      <c r="AJ2937" s="2">
        <f t="shared" si="362"/>
        <v>568.685546875</v>
      </c>
      <c r="AK2937" s="6">
        <f t="shared" si="363"/>
        <v>9.4780924479166667E-2</v>
      </c>
      <c r="AL2937" s="12">
        <v>6000</v>
      </c>
      <c r="AM2937" s="12">
        <v>5190.2817095809924</v>
      </c>
      <c r="AN2937" s="12">
        <f t="shared" si="364"/>
        <v>809.71829041900764</v>
      </c>
      <c r="AO2937" s="13">
        <f t="shared" si="365"/>
        <v>0.13495304840316794</v>
      </c>
      <c r="AP2937" s="16">
        <v>6000</v>
      </c>
      <c r="AQ2937" s="16">
        <v>5554.4630588502196</v>
      </c>
      <c r="AR2937" s="16">
        <f t="shared" si="366"/>
        <v>445.53694114978043</v>
      </c>
      <c r="AS2937" s="17">
        <f t="shared" si="360"/>
        <v>7.4256156858296743E-2</v>
      </c>
      <c r="AT2937" s="20">
        <v>6000</v>
      </c>
      <c r="AU2937" s="20">
        <v>5498.2415902140656</v>
      </c>
      <c r="AV2937" s="20">
        <f t="shared" si="361"/>
        <v>501.75840978593442</v>
      </c>
      <c r="AW2937" s="21">
        <f t="shared" si="367"/>
        <v>8.362640163098907E-2</v>
      </c>
    </row>
    <row r="2938" spans="1:49" x14ac:dyDescent="0.25">
      <c r="A2938" t="s">
        <v>123</v>
      </c>
      <c r="B2938" t="s">
        <v>124</v>
      </c>
      <c r="C2938">
        <v>157842</v>
      </c>
      <c r="D2938">
        <v>2015</v>
      </c>
      <c r="E2938" t="s">
        <v>139</v>
      </c>
      <c r="F2938" t="s">
        <v>284</v>
      </c>
      <c r="I2938">
        <v>6</v>
      </c>
      <c r="J2938" t="s">
        <v>59</v>
      </c>
      <c r="K2938">
        <v>4</v>
      </c>
      <c r="L2938" t="s">
        <v>44</v>
      </c>
      <c r="M2938">
        <v>3.5</v>
      </c>
      <c r="N2938" t="s">
        <v>45</v>
      </c>
      <c r="Q2938" t="s">
        <v>141</v>
      </c>
      <c r="R2938" t="s">
        <v>48</v>
      </c>
      <c r="T2938" t="s">
        <v>49</v>
      </c>
      <c r="W2938" t="s">
        <v>134</v>
      </c>
      <c r="X2938" t="s">
        <v>74</v>
      </c>
      <c r="Z2938">
        <v>0</v>
      </c>
      <c r="AA2938" t="s">
        <v>75</v>
      </c>
      <c r="AB2938" t="s">
        <v>83</v>
      </c>
      <c r="AC2938">
        <v>45</v>
      </c>
      <c r="AD2938">
        <v>11</v>
      </c>
      <c r="AE2938">
        <v>4</v>
      </c>
      <c r="AF2938">
        <v>2025</v>
      </c>
      <c r="AG2938">
        <v>20251104</v>
      </c>
      <c r="AH2938" s="2">
        <v>1900</v>
      </c>
      <c r="AI2938" s="2">
        <v>2070.385498046875</v>
      </c>
      <c r="AJ2938" s="2">
        <f t="shared" si="362"/>
        <v>170.385498046875</v>
      </c>
      <c r="AK2938" s="6">
        <f t="shared" si="363"/>
        <v>8.967657791940789E-2</v>
      </c>
      <c r="AL2938" s="12">
        <v>1900</v>
      </c>
      <c r="AM2938" s="12">
        <v>2279.9935890276111</v>
      </c>
      <c r="AN2938" s="12">
        <f t="shared" si="364"/>
        <v>379.99358902761105</v>
      </c>
      <c r="AO2938" s="13">
        <f t="shared" si="365"/>
        <v>0.19999662580400582</v>
      </c>
      <c r="AP2938" s="16">
        <v>1900</v>
      </c>
      <c r="AQ2938" s="16">
        <v>2532.3736499712249</v>
      </c>
      <c r="AR2938" s="16">
        <f t="shared" si="366"/>
        <v>632.37364997122495</v>
      </c>
      <c r="AS2938" s="17">
        <f t="shared" si="360"/>
        <v>0.3328282368269605</v>
      </c>
      <c r="AT2938" s="20">
        <v>1900</v>
      </c>
      <c r="AU2938" s="20">
        <v>2045.7265647533891</v>
      </c>
      <c r="AV2938" s="20">
        <f t="shared" si="361"/>
        <v>145.72656475338908</v>
      </c>
      <c r="AW2938" s="21">
        <f t="shared" si="367"/>
        <v>7.6698191975467941E-2</v>
      </c>
    </row>
    <row r="2939" spans="1:49" x14ac:dyDescent="0.25">
      <c r="A2939" t="s">
        <v>109</v>
      </c>
      <c r="B2939" t="s">
        <v>538</v>
      </c>
      <c r="C2939">
        <v>157600</v>
      </c>
      <c r="D2939">
        <v>2016</v>
      </c>
      <c r="E2939" t="s">
        <v>66</v>
      </c>
      <c r="F2939" t="s">
        <v>221</v>
      </c>
      <c r="I2939">
        <v>6</v>
      </c>
      <c r="J2939" t="s">
        <v>230</v>
      </c>
      <c r="K2939">
        <v>4</v>
      </c>
      <c r="L2939" t="s">
        <v>44</v>
      </c>
      <c r="M2939">
        <v>3.5</v>
      </c>
      <c r="N2939" t="s">
        <v>87</v>
      </c>
      <c r="O2939" t="s">
        <v>46</v>
      </c>
      <c r="P2939">
        <v>3</v>
      </c>
      <c r="Q2939" t="s">
        <v>88</v>
      </c>
      <c r="R2939" t="s">
        <v>89</v>
      </c>
      <c r="S2939">
        <v>365</v>
      </c>
      <c r="T2939" t="s">
        <v>49</v>
      </c>
      <c r="U2939" t="s">
        <v>72</v>
      </c>
      <c r="W2939" t="s">
        <v>90</v>
      </c>
      <c r="X2939" t="s">
        <v>74</v>
      </c>
      <c r="Z2939">
        <v>0</v>
      </c>
      <c r="AA2939" t="s">
        <v>75</v>
      </c>
      <c r="AB2939" t="s">
        <v>91</v>
      </c>
      <c r="AC2939">
        <v>45</v>
      </c>
      <c r="AD2939">
        <v>11</v>
      </c>
      <c r="AE2939">
        <v>4</v>
      </c>
      <c r="AF2939">
        <v>2025</v>
      </c>
      <c r="AG2939">
        <v>20251105</v>
      </c>
      <c r="AH2939" s="2">
        <v>9000</v>
      </c>
      <c r="AI2939" s="2">
        <v>10040.3134765625</v>
      </c>
      <c r="AJ2939" s="2">
        <f t="shared" si="362"/>
        <v>1040.3134765625</v>
      </c>
      <c r="AK2939" s="6">
        <f t="shared" si="363"/>
        <v>0.11559038628472222</v>
      </c>
      <c r="AL2939" s="12">
        <v>9000</v>
      </c>
      <c r="AM2939" s="12">
        <v>10053.575502054</v>
      </c>
      <c r="AN2939" s="12">
        <f t="shared" si="364"/>
        <v>1053.575502054</v>
      </c>
      <c r="AO2939" s="13">
        <f t="shared" si="365"/>
        <v>0.11706394467266668</v>
      </c>
      <c r="AP2939" s="16">
        <v>9000</v>
      </c>
      <c r="AQ2939" s="16">
        <v>9701.5067856070782</v>
      </c>
      <c r="AR2939" s="16">
        <f t="shared" si="366"/>
        <v>701.5067856070782</v>
      </c>
      <c r="AS2939" s="17">
        <f t="shared" si="360"/>
        <v>7.7945198400786467E-2</v>
      </c>
      <c r="AT2939" s="20">
        <v>9000</v>
      </c>
      <c r="AU2939" s="20">
        <v>10045.142642642641</v>
      </c>
      <c r="AV2939" s="20">
        <f t="shared" si="361"/>
        <v>1045.1426426426406</v>
      </c>
      <c r="AW2939" s="21">
        <f t="shared" si="367"/>
        <v>0.11612696029362674</v>
      </c>
    </row>
    <row r="2940" spans="1:49" x14ac:dyDescent="0.25">
      <c r="A2940" t="s">
        <v>123</v>
      </c>
      <c r="B2940" t="s">
        <v>440</v>
      </c>
      <c r="C2940">
        <v>91669</v>
      </c>
      <c r="D2940">
        <v>2017</v>
      </c>
      <c r="E2940" t="s">
        <v>57</v>
      </c>
      <c r="F2940" t="s">
        <v>228</v>
      </c>
      <c r="G2940" t="s">
        <v>237</v>
      </c>
      <c r="I2940">
        <v>4</v>
      </c>
      <c r="J2940" t="s">
        <v>230</v>
      </c>
      <c r="K2940">
        <v>4</v>
      </c>
      <c r="L2940" t="s">
        <v>44</v>
      </c>
      <c r="M2940">
        <v>2.4000000953674321</v>
      </c>
      <c r="N2940" t="s">
        <v>45</v>
      </c>
      <c r="O2940" t="s">
        <v>46</v>
      </c>
      <c r="P2940">
        <v>4</v>
      </c>
      <c r="Q2940" t="s">
        <v>60</v>
      </c>
      <c r="R2940" t="s">
        <v>48</v>
      </c>
      <c r="S2940">
        <v>181</v>
      </c>
      <c r="T2940" t="s">
        <v>49</v>
      </c>
      <c r="U2940" t="s">
        <v>50</v>
      </c>
      <c r="V2940" t="s">
        <v>231</v>
      </c>
      <c r="W2940" t="s">
        <v>62</v>
      </c>
      <c r="X2940" t="s">
        <v>63</v>
      </c>
      <c r="Z2940">
        <v>0</v>
      </c>
      <c r="AA2940" t="s">
        <v>75</v>
      </c>
      <c r="AB2940" t="s">
        <v>83</v>
      </c>
      <c r="AC2940">
        <v>45</v>
      </c>
      <c r="AD2940">
        <v>11</v>
      </c>
      <c r="AE2940">
        <v>4</v>
      </c>
      <c r="AF2940">
        <v>2025</v>
      </c>
      <c r="AG2940">
        <v>20251105</v>
      </c>
      <c r="AH2940" s="2">
        <v>9000</v>
      </c>
      <c r="AI2940" s="2">
        <v>7723.32958984375</v>
      </c>
      <c r="AJ2940" s="2">
        <f t="shared" si="362"/>
        <v>1276.67041015625</v>
      </c>
      <c r="AK2940" s="6">
        <f t="shared" si="363"/>
        <v>0.14185226779513888</v>
      </c>
      <c r="AL2940" s="12">
        <v>9000</v>
      </c>
      <c r="AM2940" s="12">
        <v>7895.8232891292773</v>
      </c>
      <c r="AN2940" s="12">
        <f t="shared" si="364"/>
        <v>1104.1767108707227</v>
      </c>
      <c r="AO2940" s="13">
        <f t="shared" si="365"/>
        <v>0.12268630120785808</v>
      </c>
      <c r="AP2940" s="16">
        <v>9000</v>
      </c>
      <c r="AQ2940" s="16">
        <v>8077.918276827877</v>
      </c>
      <c r="AR2940" s="16">
        <f t="shared" si="366"/>
        <v>922.08172317212302</v>
      </c>
      <c r="AS2940" s="17">
        <f t="shared" si="360"/>
        <v>0.10245352479690256</v>
      </c>
      <c r="AT2940" s="20">
        <v>9000</v>
      </c>
      <c r="AU2940" s="20">
        <v>7749.5686900958463</v>
      </c>
      <c r="AV2940" s="20">
        <f t="shared" si="361"/>
        <v>1250.4313099041537</v>
      </c>
      <c r="AW2940" s="21">
        <f t="shared" si="367"/>
        <v>0.13893681221157264</v>
      </c>
    </row>
    <row r="2941" spans="1:49" x14ac:dyDescent="0.25">
      <c r="A2941" t="s">
        <v>38</v>
      </c>
      <c r="B2941" t="s">
        <v>39</v>
      </c>
      <c r="C2941">
        <v>141864</v>
      </c>
      <c r="D2941">
        <v>2010</v>
      </c>
      <c r="E2941" t="s">
        <v>66</v>
      </c>
      <c r="F2941" t="s">
        <v>221</v>
      </c>
      <c r="G2941" t="s">
        <v>733</v>
      </c>
      <c r="H2941" t="s">
        <v>734</v>
      </c>
      <c r="I2941">
        <v>8</v>
      </c>
      <c r="J2941" t="s">
        <v>117</v>
      </c>
      <c r="K2941">
        <v>4</v>
      </c>
      <c r="L2941" t="s">
        <v>44</v>
      </c>
      <c r="M2941">
        <v>5.4000000953674316</v>
      </c>
      <c r="N2941" t="s">
        <v>70</v>
      </c>
      <c r="O2941" t="s">
        <v>46</v>
      </c>
      <c r="Q2941" t="s">
        <v>88</v>
      </c>
      <c r="R2941" t="s">
        <v>48</v>
      </c>
      <c r="S2941">
        <v>310</v>
      </c>
      <c r="T2941" t="s">
        <v>49</v>
      </c>
      <c r="U2941" t="s">
        <v>72</v>
      </c>
      <c r="V2941" t="s">
        <v>561</v>
      </c>
      <c r="W2941" t="s">
        <v>103</v>
      </c>
      <c r="X2941" t="s">
        <v>74</v>
      </c>
      <c r="Z2941">
        <v>0</v>
      </c>
      <c r="AA2941" t="s">
        <v>75</v>
      </c>
      <c r="AB2941" t="s">
        <v>91</v>
      </c>
      <c r="AC2941">
        <v>45</v>
      </c>
      <c r="AD2941">
        <v>11</v>
      </c>
      <c r="AE2941">
        <v>4</v>
      </c>
      <c r="AF2941">
        <v>2025</v>
      </c>
      <c r="AG2941">
        <v>20251104</v>
      </c>
      <c r="AH2941" s="2">
        <v>8250</v>
      </c>
      <c r="AI2941" s="2">
        <v>6190.27294921875</v>
      </c>
      <c r="AJ2941" s="2">
        <f t="shared" si="362"/>
        <v>2059.72705078125</v>
      </c>
      <c r="AK2941" s="6">
        <f t="shared" si="363"/>
        <v>0.24966388494318181</v>
      </c>
      <c r="AL2941" s="12">
        <v>8250</v>
      </c>
      <c r="AM2941" s="12">
        <v>5784.1830411081146</v>
      </c>
      <c r="AN2941" s="12">
        <f t="shared" si="364"/>
        <v>2465.8169588918854</v>
      </c>
      <c r="AO2941" s="13">
        <f t="shared" si="365"/>
        <v>0.29888690410810731</v>
      </c>
      <c r="AP2941" s="16">
        <v>8250</v>
      </c>
      <c r="AQ2941" s="16">
        <v>6090.0169463590946</v>
      </c>
      <c r="AR2941" s="16">
        <f t="shared" si="366"/>
        <v>2159.9830536409054</v>
      </c>
      <c r="AS2941" s="17">
        <f t="shared" si="360"/>
        <v>0.26181612771404916</v>
      </c>
      <c r="AT2941" s="20">
        <v>8250</v>
      </c>
      <c r="AU2941" s="20">
        <v>6307.818181818182</v>
      </c>
      <c r="AV2941" s="20">
        <f t="shared" si="361"/>
        <v>1942.181818181818</v>
      </c>
      <c r="AW2941" s="21">
        <f t="shared" si="367"/>
        <v>0.23541597796143249</v>
      </c>
    </row>
    <row r="2942" spans="1:49" x14ac:dyDescent="0.25">
      <c r="A2942" t="s">
        <v>38</v>
      </c>
      <c r="B2942" t="s">
        <v>65</v>
      </c>
      <c r="C2942">
        <v>146559</v>
      </c>
      <c r="D2942">
        <v>2017</v>
      </c>
      <c r="E2942" t="s">
        <v>66</v>
      </c>
      <c r="F2942" t="s">
        <v>434</v>
      </c>
      <c r="H2942" t="s">
        <v>246</v>
      </c>
      <c r="I2942">
        <v>8</v>
      </c>
      <c r="J2942" t="s">
        <v>69</v>
      </c>
      <c r="K2942">
        <v>2</v>
      </c>
      <c r="L2942" t="s">
        <v>44</v>
      </c>
      <c r="M2942">
        <v>6.1999998092651367</v>
      </c>
      <c r="N2942" t="s">
        <v>70</v>
      </c>
      <c r="O2942" t="s">
        <v>46</v>
      </c>
      <c r="P2942">
        <v>4</v>
      </c>
      <c r="Q2942" t="s">
        <v>88</v>
      </c>
      <c r="R2942" t="s">
        <v>48</v>
      </c>
      <c r="S2942">
        <v>383</v>
      </c>
      <c r="T2942" t="s">
        <v>49</v>
      </c>
      <c r="U2942" t="s">
        <v>72</v>
      </c>
      <c r="W2942" t="s">
        <v>220</v>
      </c>
      <c r="X2942" t="s">
        <v>74</v>
      </c>
      <c r="Z2942">
        <v>0</v>
      </c>
      <c r="AA2942" t="s">
        <v>75</v>
      </c>
      <c r="AB2942" t="s">
        <v>91</v>
      </c>
      <c r="AC2942">
        <v>45</v>
      </c>
      <c r="AD2942">
        <v>11</v>
      </c>
      <c r="AE2942">
        <v>4</v>
      </c>
      <c r="AF2942">
        <v>2025</v>
      </c>
      <c r="AG2942">
        <v>20251104</v>
      </c>
      <c r="AH2942" s="2">
        <v>8500</v>
      </c>
      <c r="AI2942" s="2">
        <v>9309.6669921875</v>
      </c>
      <c r="AJ2942" s="2">
        <f t="shared" si="362"/>
        <v>809.6669921875</v>
      </c>
      <c r="AK2942" s="6">
        <f t="shared" si="363"/>
        <v>9.5254940257352941E-2</v>
      </c>
      <c r="AL2942" s="12">
        <v>8500</v>
      </c>
      <c r="AM2942" s="12">
        <v>8157.8644382315651</v>
      </c>
      <c r="AN2942" s="12">
        <f t="shared" si="364"/>
        <v>342.13556176843485</v>
      </c>
      <c r="AO2942" s="13">
        <f t="shared" si="365"/>
        <v>4.0251242560992335E-2</v>
      </c>
      <c r="AP2942" s="16">
        <v>8500</v>
      </c>
      <c r="AQ2942" s="16">
        <v>8506.6527511149689</v>
      </c>
      <c r="AR2942" s="16">
        <f t="shared" si="366"/>
        <v>6.6527511149688507</v>
      </c>
      <c r="AS2942" s="17">
        <f t="shared" si="360"/>
        <v>7.8267660176104122E-4</v>
      </c>
      <c r="AT2942" s="20">
        <v>8500</v>
      </c>
      <c r="AU2942" s="20">
        <v>9594.9363057324845</v>
      </c>
      <c r="AV2942" s="20">
        <f t="shared" si="361"/>
        <v>1094.9363057324845</v>
      </c>
      <c r="AW2942" s="21">
        <f t="shared" si="367"/>
        <v>0.12881603596852759</v>
      </c>
    </row>
    <row r="2943" spans="1:49" x14ac:dyDescent="0.25">
      <c r="A2943" t="s">
        <v>109</v>
      </c>
      <c r="B2943" t="s">
        <v>538</v>
      </c>
      <c r="C2943">
        <v>97112</v>
      </c>
      <c r="D2943">
        <v>2021</v>
      </c>
      <c r="E2943" t="s">
        <v>66</v>
      </c>
      <c r="F2943" t="s">
        <v>769</v>
      </c>
      <c r="G2943" t="s">
        <v>409</v>
      </c>
      <c r="I2943">
        <v>4</v>
      </c>
      <c r="J2943" t="s">
        <v>43</v>
      </c>
      <c r="K2943">
        <v>4</v>
      </c>
      <c r="L2943" t="s">
        <v>44</v>
      </c>
      <c r="M2943">
        <v>2</v>
      </c>
      <c r="N2943" t="s">
        <v>44</v>
      </c>
      <c r="O2943" t="s">
        <v>46</v>
      </c>
      <c r="P2943">
        <v>4</v>
      </c>
      <c r="Q2943" t="s">
        <v>60</v>
      </c>
      <c r="R2943" t="s">
        <v>81</v>
      </c>
      <c r="T2943" t="s">
        <v>49</v>
      </c>
      <c r="U2943" t="s">
        <v>50</v>
      </c>
      <c r="V2943" t="s">
        <v>918</v>
      </c>
      <c r="W2943" t="s">
        <v>134</v>
      </c>
      <c r="X2943" t="s">
        <v>98</v>
      </c>
      <c r="Z2943">
        <v>0</v>
      </c>
      <c r="AA2943" t="s">
        <v>75</v>
      </c>
      <c r="AB2943" t="s">
        <v>83</v>
      </c>
      <c r="AC2943">
        <v>45</v>
      </c>
      <c r="AD2943">
        <v>11</v>
      </c>
      <c r="AE2943">
        <v>4</v>
      </c>
      <c r="AF2943">
        <v>2025</v>
      </c>
      <c r="AG2943">
        <v>20251105</v>
      </c>
      <c r="AH2943" s="2">
        <v>14600</v>
      </c>
      <c r="AI2943" s="2">
        <v>13806.2158203125</v>
      </c>
      <c r="AJ2943" s="2">
        <f t="shared" si="362"/>
        <v>793.7841796875</v>
      </c>
      <c r="AK2943" s="6">
        <f t="shared" si="363"/>
        <v>5.4368779430650688E-2</v>
      </c>
      <c r="AL2943" s="12">
        <v>14600</v>
      </c>
      <c r="AM2943" s="12">
        <v>13526.67486119089</v>
      </c>
      <c r="AN2943" s="12">
        <f t="shared" si="364"/>
        <v>1073.3251388091103</v>
      </c>
      <c r="AO2943" s="13">
        <f t="shared" si="365"/>
        <v>7.3515420466377421E-2</v>
      </c>
      <c r="AP2943" s="16">
        <v>14600</v>
      </c>
      <c r="AQ2943" s="16">
        <v>13217.453261036861</v>
      </c>
      <c r="AR2943" s="16">
        <f t="shared" si="366"/>
        <v>1382.5467389631394</v>
      </c>
      <c r="AS2943" s="17">
        <f t="shared" si="360"/>
        <v>9.469498212076298E-2</v>
      </c>
      <c r="AT2943" s="20">
        <v>14600</v>
      </c>
      <c r="AU2943" s="20">
        <v>13687.226961558719</v>
      </c>
      <c r="AV2943" s="20">
        <f t="shared" si="361"/>
        <v>912.77303844128073</v>
      </c>
      <c r="AW2943" s="21">
        <f t="shared" si="367"/>
        <v>6.2518701263101426E-2</v>
      </c>
    </row>
    <row r="2944" spans="1:49" x14ac:dyDescent="0.25">
      <c r="A2944" t="s">
        <v>77</v>
      </c>
      <c r="B2944" t="s">
        <v>177</v>
      </c>
      <c r="C2944">
        <v>82033</v>
      </c>
      <c r="D2944">
        <v>2021</v>
      </c>
      <c r="E2944" t="s">
        <v>66</v>
      </c>
      <c r="F2944" t="s">
        <v>67</v>
      </c>
      <c r="H2944" t="s">
        <v>272</v>
      </c>
      <c r="I2944">
        <v>6</v>
      </c>
      <c r="J2944" t="s">
        <v>69</v>
      </c>
      <c r="K2944">
        <v>4</v>
      </c>
      <c r="L2944" t="s">
        <v>44</v>
      </c>
      <c r="M2944">
        <v>3.5</v>
      </c>
      <c r="N2944" t="s">
        <v>70</v>
      </c>
      <c r="O2944" t="s">
        <v>46</v>
      </c>
      <c r="Q2944" t="s">
        <v>76</v>
      </c>
      <c r="R2944" t="s">
        <v>172</v>
      </c>
      <c r="S2944">
        <v>275</v>
      </c>
      <c r="T2944" t="s">
        <v>49</v>
      </c>
      <c r="U2944" t="s">
        <v>72</v>
      </c>
      <c r="V2944" t="s">
        <v>574</v>
      </c>
      <c r="W2944" t="s">
        <v>220</v>
      </c>
      <c r="X2944" t="s">
        <v>74</v>
      </c>
      <c r="Z2944">
        <v>0</v>
      </c>
      <c r="AA2944" t="s">
        <v>75</v>
      </c>
      <c r="AB2944" t="s">
        <v>76</v>
      </c>
      <c r="AC2944">
        <v>45</v>
      </c>
      <c r="AD2944">
        <v>11</v>
      </c>
      <c r="AE2944">
        <v>4</v>
      </c>
      <c r="AF2944">
        <v>2025</v>
      </c>
      <c r="AG2944">
        <v>20251105</v>
      </c>
      <c r="AH2944" s="2">
        <v>23800</v>
      </c>
      <c r="AI2944" s="2">
        <v>25637.751953125</v>
      </c>
      <c r="AJ2944" s="2">
        <f t="shared" si="362"/>
        <v>1837.751953125</v>
      </c>
      <c r="AK2944" s="6">
        <f t="shared" si="363"/>
        <v>7.7216468618697479E-2</v>
      </c>
      <c r="AL2944" s="12">
        <v>23800</v>
      </c>
      <c r="AM2944" s="12">
        <v>23252.683594147409</v>
      </c>
      <c r="AN2944" s="12">
        <f t="shared" si="364"/>
        <v>547.31640585259083</v>
      </c>
      <c r="AO2944" s="13">
        <f t="shared" si="365"/>
        <v>2.2996487640865163E-2</v>
      </c>
      <c r="AP2944" s="16">
        <v>23800</v>
      </c>
      <c r="AQ2944" s="16">
        <v>23962.892529536901</v>
      </c>
      <c r="AR2944" s="16">
        <f t="shared" si="366"/>
        <v>162.89252953690084</v>
      </c>
      <c r="AS2944" s="17">
        <f t="shared" si="360"/>
        <v>6.844223930121884E-3</v>
      </c>
      <c r="AT2944" s="20">
        <v>23800</v>
      </c>
      <c r="AU2944" s="20">
        <v>26189.931185944359</v>
      </c>
      <c r="AV2944" s="20">
        <f t="shared" si="361"/>
        <v>2389.9311859443587</v>
      </c>
      <c r="AW2944" s="21">
        <f t="shared" si="367"/>
        <v>0.10041727672035121</v>
      </c>
    </row>
    <row r="2945" spans="1:49" x14ac:dyDescent="0.25">
      <c r="A2945" t="s">
        <v>109</v>
      </c>
      <c r="B2945" t="s">
        <v>538</v>
      </c>
      <c r="C2945">
        <v>270177</v>
      </c>
      <c r="D2945">
        <v>2015</v>
      </c>
      <c r="E2945" t="s">
        <v>79</v>
      </c>
      <c r="F2945" t="s">
        <v>1006</v>
      </c>
      <c r="G2945" t="s">
        <v>107</v>
      </c>
      <c r="I2945">
        <v>4</v>
      </c>
      <c r="J2945" t="s">
        <v>101</v>
      </c>
      <c r="K2945">
        <v>4</v>
      </c>
      <c r="L2945" t="s">
        <v>44</v>
      </c>
      <c r="M2945">
        <v>2.4000000953674321</v>
      </c>
      <c r="N2945" t="s">
        <v>45</v>
      </c>
      <c r="O2945" t="s">
        <v>180</v>
      </c>
      <c r="Q2945" t="s">
        <v>118</v>
      </c>
      <c r="R2945" t="s">
        <v>96</v>
      </c>
      <c r="S2945">
        <v>206</v>
      </c>
      <c r="T2945" t="s">
        <v>49</v>
      </c>
      <c r="U2945" t="s">
        <v>50</v>
      </c>
      <c r="V2945" t="s">
        <v>1751</v>
      </c>
      <c r="W2945" t="s">
        <v>62</v>
      </c>
      <c r="X2945" t="s">
        <v>74</v>
      </c>
      <c r="Z2945">
        <v>0</v>
      </c>
      <c r="AA2945" t="s">
        <v>75</v>
      </c>
      <c r="AB2945" t="s">
        <v>122</v>
      </c>
      <c r="AC2945">
        <v>45</v>
      </c>
      <c r="AD2945">
        <v>11</v>
      </c>
      <c r="AE2945">
        <v>4</v>
      </c>
      <c r="AF2945">
        <v>2025</v>
      </c>
      <c r="AG2945">
        <v>20251105</v>
      </c>
      <c r="AH2945" s="2">
        <v>1300</v>
      </c>
      <c r="AI2945" s="2">
        <v>1327.369018554688</v>
      </c>
      <c r="AJ2945" s="2">
        <f t="shared" si="362"/>
        <v>27.369018554687955</v>
      </c>
      <c r="AK2945" s="6">
        <f t="shared" si="363"/>
        <v>2.1053091195913812E-2</v>
      </c>
      <c r="AL2945" s="12">
        <v>1300</v>
      </c>
      <c r="AM2945" s="12">
        <v>1127.4885696037941</v>
      </c>
      <c r="AN2945" s="12">
        <f t="shared" si="364"/>
        <v>172.51143039620592</v>
      </c>
      <c r="AO2945" s="13">
        <f t="shared" si="365"/>
        <v>0.13270110030477378</v>
      </c>
      <c r="AP2945" s="16">
        <v>1300</v>
      </c>
      <c r="AQ2945" s="16">
        <v>1045.8211645990129</v>
      </c>
      <c r="AR2945" s="16">
        <f t="shared" si="366"/>
        <v>254.17883540098705</v>
      </c>
      <c r="AS2945" s="17">
        <f t="shared" si="360"/>
        <v>0.19552218107768235</v>
      </c>
      <c r="AT2945" s="20">
        <v>1300</v>
      </c>
      <c r="AU2945" s="20">
        <v>1409.2235481304699</v>
      </c>
      <c r="AV2945" s="20">
        <f t="shared" si="361"/>
        <v>109.22354813046991</v>
      </c>
      <c r="AW2945" s="21">
        <f t="shared" si="367"/>
        <v>8.4018113946515316E-2</v>
      </c>
    </row>
    <row r="2946" spans="1:49" x14ac:dyDescent="0.25">
      <c r="A2946" t="s">
        <v>38</v>
      </c>
      <c r="B2946" t="s">
        <v>259</v>
      </c>
      <c r="C2946">
        <v>9886</v>
      </c>
      <c r="D2946">
        <v>2024</v>
      </c>
      <c r="E2946" t="s">
        <v>159</v>
      </c>
      <c r="F2946" t="s">
        <v>489</v>
      </c>
      <c r="G2946" t="s">
        <v>524</v>
      </c>
      <c r="I2946">
        <v>4</v>
      </c>
      <c r="J2946" t="s">
        <v>129</v>
      </c>
      <c r="K2946">
        <v>4</v>
      </c>
      <c r="L2946" t="s">
        <v>44</v>
      </c>
      <c r="M2946">
        <v>2</v>
      </c>
      <c r="N2946" t="s">
        <v>44</v>
      </c>
      <c r="O2946" t="s">
        <v>46</v>
      </c>
      <c r="P2946">
        <v>5</v>
      </c>
      <c r="Q2946" t="s">
        <v>60</v>
      </c>
      <c r="R2946" t="s">
        <v>89</v>
      </c>
      <c r="S2946">
        <v>158</v>
      </c>
      <c r="T2946" t="s">
        <v>49</v>
      </c>
      <c r="U2946" t="s">
        <v>50</v>
      </c>
      <c r="V2946" t="s">
        <v>1713</v>
      </c>
      <c r="W2946" t="s">
        <v>62</v>
      </c>
      <c r="X2946" t="s">
        <v>121</v>
      </c>
      <c r="Z2946">
        <v>0</v>
      </c>
      <c r="AA2946" t="s">
        <v>75</v>
      </c>
      <c r="AB2946" t="s">
        <v>83</v>
      </c>
      <c r="AC2946">
        <v>45</v>
      </c>
      <c r="AD2946">
        <v>11</v>
      </c>
      <c r="AE2946">
        <v>4</v>
      </c>
      <c r="AF2946">
        <v>2025</v>
      </c>
      <c r="AG2946">
        <v>20251105</v>
      </c>
      <c r="AH2946" s="2">
        <v>26000</v>
      </c>
      <c r="AI2946" s="2">
        <v>25954.30078125</v>
      </c>
      <c r="AJ2946" s="2">
        <f t="shared" si="362"/>
        <v>45.69921875</v>
      </c>
      <c r="AK2946" s="6">
        <f t="shared" si="363"/>
        <v>1.7576622596153846E-3</v>
      </c>
      <c r="AL2946" s="12">
        <v>26000</v>
      </c>
      <c r="AM2946" s="12">
        <v>23039.509484653929</v>
      </c>
      <c r="AN2946" s="12">
        <f t="shared" si="364"/>
        <v>2960.4905153460713</v>
      </c>
      <c r="AO2946" s="13">
        <f t="shared" si="365"/>
        <v>0.11386501982100275</v>
      </c>
      <c r="AP2946" s="16">
        <v>26000</v>
      </c>
      <c r="AQ2946" s="16">
        <v>25018.64029945619</v>
      </c>
      <c r="AR2946" s="16">
        <f t="shared" si="366"/>
        <v>981.35970054380959</v>
      </c>
      <c r="AS2946" s="17">
        <f t="shared" si="360"/>
        <v>3.7744603867069598E-2</v>
      </c>
      <c r="AT2946" s="20">
        <v>26000</v>
      </c>
      <c r="AU2946" s="20">
        <v>26189.931185944359</v>
      </c>
      <c r="AV2946" s="20">
        <f t="shared" si="361"/>
        <v>189.93118594435873</v>
      </c>
      <c r="AW2946" s="21">
        <f t="shared" si="367"/>
        <v>7.3050456132445667E-3</v>
      </c>
    </row>
    <row r="2947" spans="1:49" x14ac:dyDescent="0.25">
      <c r="A2947" t="s">
        <v>77</v>
      </c>
      <c r="B2947" t="s">
        <v>818</v>
      </c>
      <c r="C2947">
        <v>152425</v>
      </c>
      <c r="D2947">
        <v>2014</v>
      </c>
      <c r="E2947" t="s">
        <v>155</v>
      </c>
      <c r="F2947" t="s">
        <v>201</v>
      </c>
      <c r="G2947" t="s">
        <v>1307</v>
      </c>
      <c r="I2947">
        <v>4</v>
      </c>
      <c r="J2947" t="s">
        <v>59</v>
      </c>
      <c r="K2947">
        <v>4</v>
      </c>
      <c r="L2947" t="s">
        <v>44</v>
      </c>
      <c r="M2947">
        <v>1.799999952316284</v>
      </c>
      <c r="N2947" t="s">
        <v>45</v>
      </c>
      <c r="O2947" t="s">
        <v>46</v>
      </c>
      <c r="P2947">
        <v>4</v>
      </c>
      <c r="Q2947" t="s">
        <v>118</v>
      </c>
      <c r="T2947" t="s">
        <v>49</v>
      </c>
      <c r="V2947" t="s">
        <v>877</v>
      </c>
      <c r="W2947" t="s">
        <v>120</v>
      </c>
      <c r="X2947" t="s">
        <v>63</v>
      </c>
      <c r="Z2947">
        <v>0</v>
      </c>
      <c r="AA2947" t="s">
        <v>75</v>
      </c>
      <c r="AB2947" t="s">
        <v>122</v>
      </c>
      <c r="AC2947">
        <v>45</v>
      </c>
      <c r="AD2947">
        <v>11</v>
      </c>
      <c r="AE2947">
        <v>4</v>
      </c>
      <c r="AF2947">
        <v>2025</v>
      </c>
      <c r="AG2947">
        <v>20251105</v>
      </c>
      <c r="AH2947" s="2">
        <v>2800</v>
      </c>
      <c r="AI2947" s="2">
        <v>2682.3740234375</v>
      </c>
      <c r="AJ2947" s="2">
        <f t="shared" si="362"/>
        <v>117.6259765625</v>
      </c>
      <c r="AK2947" s="6">
        <f t="shared" si="363"/>
        <v>4.2009277343749998E-2</v>
      </c>
      <c r="AL2947" s="12">
        <v>2800</v>
      </c>
      <c r="AM2947" s="12">
        <v>2607.437800595214</v>
      </c>
      <c r="AN2947" s="12">
        <f t="shared" si="364"/>
        <v>192.56219940478604</v>
      </c>
      <c r="AO2947" s="13">
        <f t="shared" si="365"/>
        <v>6.8772214073137869E-2</v>
      </c>
      <c r="AP2947" s="16">
        <v>2800</v>
      </c>
      <c r="AQ2947" s="16">
        <v>2559.4348361013731</v>
      </c>
      <c r="AR2947" s="16">
        <f t="shared" si="366"/>
        <v>240.56516389862691</v>
      </c>
      <c r="AS2947" s="17">
        <f t="shared" ref="AS2947:AS3010" si="368">ABS($AH2947-AQ2947)/$AH2947</f>
        <v>8.5916129963795329E-2</v>
      </c>
      <c r="AT2947" s="20">
        <v>2800</v>
      </c>
      <c r="AU2947" s="20">
        <v>2724.0312815338029</v>
      </c>
      <c r="AV2947" s="20">
        <f t="shared" ref="AV2947:AV3010" si="369">ABS(AT2947-AU2947)</f>
        <v>75.96871846619706</v>
      </c>
      <c r="AW2947" s="21">
        <f t="shared" si="367"/>
        <v>2.7131685166498949E-2</v>
      </c>
    </row>
    <row r="2948" spans="1:49" x14ac:dyDescent="0.25">
      <c r="A2948" t="s">
        <v>38</v>
      </c>
      <c r="B2948" t="s">
        <v>39</v>
      </c>
      <c r="C2948">
        <v>107304</v>
      </c>
      <c r="D2948">
        <v>2012</v>
      </c>
      <c r="E2948" t="s">
        <v>504</v>
      </c>
      <c r="F2948" t="s">
        <v>766</v>
      </c>
      <c r="G2948" t="s">
        <v>161</v>
      </c>
      <c r="I2948">
        <v>6</v>
      </c>
      <c r="J2948" t="s">
        <v>101</v>
      </c>
      <c r="K2948">
        <v>4</v>
      </c>
      <c r="L2948" t="s">
        <v>44</v>
      </c>
      <c r="M2948">
        <v>3.5999999046325679</v>
      </c>
      <c r="N2948" t="s">
        <v>45</v>
      </c>
      <c r="O2948" t="s">
        <v>46</v>
      </c>
      <c r="Q2948" t="s">
        <v>215</v>
      </c>
      <c r="R2948" t="s">
        <v>96</v>
      </c>
      <c r="S2948">
        <v>283</v>
      </c>
      <c r="T2948" t="s">
        <v>173</v>
      </c>
      <c r="W2948" t="s">
        <v>90</v>
      </c>
      <c r="X2948" t="s">
        <v>98</v>
      </c>
      <c r="Z2948">
        <v>0</v>
      </c>
      <c r="AA2948" t="s">
        <v>75</v>
      </c>
      <c r="AB2948" t="s">
        <v>215</v>
      </c>
      <c r="AC2948">
        <v>45</v>
      </c>
      <c r="AD2948">
        <v>11</v>
      </c>
      <c r="AE2948">
        <v>4</v>
      </c>
      <c r="AF2948">
        <v>2025</v>
      </c>
      <c r="AG2948">
        <v>20251104</v>
      </c>
      <c r="AH2948" s="2">
        <v>1900</v>
      </c>
      <c r="AI2948" s="2">
        <v>2993.980712890625</v>
      </c>
      <c r="AJ2948" s="2">
        <f t="shared" ref="AJ2948:AJ3011" si="370">ABS(AH2948-AI2948)</f>
        <v>1093.980712890625</v>
      </c>
      <c r="AK2948" s="6">
        <f t="shared" ref="AK2948:AK3011" si="371">ABS($AH2948-AI2948)/$AH2948</f>
        <v>0.57577932257401321</v>
      </c>
      <c r="AL2948" s="12">
        <v>1900</v>
      </c>
      <c r="AM2948" s="12">
        <v>3009.7053319191268</v>
      </c>
      <c r="AN2948" s="12">
        <f t="shared" ref="AN2948:AN3011" si="372">ABS(AL2948-AM2948)</f>
        <v>1109.7053319191268</v>
      </c>
      <c r="AO2948" s="13">
        <f t="shared" ref="AO2948:AO3011" si="373">ABS($AH2948-AM2948)/$AH2948</f>
        <v>0.58405543785217207</v>
      </c>
      <c r="AP2948" s="16">
        <v>1900</v>
      </c>
      <c r="AQ2948" s="16">
        <v>3151.1291823221932</v>
      </c>
      <c r="AR2948" s="16">
        <f t="shared" ref="AR2948:AR3011" si="374">ABS(AP2948-AQ2948)</f>
        <v>1251.1291823221932</v>
      </c>
      <c r="AS2948" s="17">
        <f t="shared" si="368"/>
        <v>0.65848904332747005</v>
      </c>
      <c r="AT2948" s="20">
        <v>1900</v>
      </c>
      <c r="AU2948" s="20">
        <v>3102.9884726224791</v>
      </c>
      <c r="AV2948" s="20">
        <f t="shared" si="369"/>
        <v>1202.9884726224791</v>
      </c>
      <c r="AW2948" s="21">
        <f t="shared" ref="AW2948:AW3011" si="375">ABS($AH2948-AU2948)/$AH2948</f>
        <v>0.63315182769604161</v>
      </c>
    </row>
    <row r="2949" spans="1:49" x14ac:dyDescent="0.25">
      <c r="A2949" t="s">
        <v>38</v>
      </c>
      <c r="B2949" t="s">
        <v>56</v>
      </c>
      <c r="C2949">
        <v>157570</v>
      </c>
      <c r="D2949">
        <v>2018</v>
      </c>
      <c r="E2949" t="s">
        <v>93</v>
      </c>
      <c r="F2949" t="s">
        <v>188</v>
      </c>
      <c r="G2949" t="s">
        <v>148</v>
      </c>
      <c r="I2949">
        <v>6</v>
      </c>
      <c r="J2949" t="s">
        <v>69</v>
      </c>
      <c r="K2949">
        <v>4</v>
      </c>
      <c r="L2949" t="s">
        <v>44</v>
      </c>
      <c r="M2949">
        <v>3.5999999046325679</v>
      </c>
      <c r="N2949" t="s">
        <v>44</v>
      </c>
      <c r="O2949" t="s">
        <v>46</v>
      </c>
      <c r="P2949">
        <v>5</v>
      </c>
      <c r="Q2949" t="s">
        <v>60</v>
      </c>
      <c r="R2949" t="s">
        <v>81</v>
      </c>
      <c r="T2949" t="s">
        <v>49</v>
      </c>
      <c r="U2949" t="s">
        <v>72</v>
      </c>
      <c r="V2949" t="s">
        <v>926</v>
      </c>
      <c r="W2949" t="s">
        <v>90</v>
      </c>
      <c r="X2949" t="s">
        <v>74</v>
      </c>
      <c r="Y2949">
        <v>35100</v>
      </c>
      <c r="Z2949">
        <v>0</v>
      </c>
      <c r="AA2949" t="s">
        <v>75</v>
      </c>
      <c r="AB2949" t="s">
        <v>83</v>
      </c>
      <c r="AC2949">
        <v>45</v>
      </c>
      <c r="AD2949">
        <v>11</v>
      </c>
      <c r="AE2949">
        <v>4</v>
      </c>
      <c r="AF2949">
        <v>2025</v>
      </c>
      <c r="AG2949">
        <v>20251104</v>
      </c>
      <c r="AH2949" s="2">
        <v>5900</v>
      </c>
      <c r="AI2949" s="2">
        <v>7528.31591796875</v>
      </c>
      <c r="AJ2949" s="2">
        <f t="shared" si="370"/>
        <v>1628.31591796875</v>
      </c>
      <c r="AK2949" s="6">
        <f t="shared" si="371"/>
        <v>0.27598574880826271</v>
      </c>
      <c r="AL2949" s="12">
        <v>5900</v>
      </c>
      <c r="AM2949" s="12">
        <v>7155.1826205976322</v>
      </c>
      <c r="AN2949" s="12">
        <f t="shared" si="372"/>
        <v>1255.1826205976322</v>
      </c>
      <c r="AO2949" s="13">
        <f t="shared" si="373"/>
        <v>0.21274281705044615</v>
      </c>
      <c r="AP2949" s="16">
        <v>5900</v>
      </c>
      <c r="AQ2949" s="16">
        <v>7415.9766933539086</v>
      </c>
      <c r="AR2949" s="16">
        <f t="shared" si="374"/>
        <v>1515.9766933539086</v>
      </c>
      <c r="AS2949" s="17">
        <f t="shared" si="368"/>
        <v>0.25694520226337431</v>
      </c>
      <c r="AT2949" s="20">
        <v>5900</v>
      </c>
      <c r="AU2949" s="20">
        <v>7749.5686900958463</v>
      </c>
      <c r="AV2949" s="20">
        <f t="shared" si="369"/>
        <v>1849.5686900958463</v>
      </c>
      <c r="AW2949" s="21">
        <f t="shared" si="375"/>
        <v>0.3134862186603129</v>
      </c>
    </row>
    <row r="2950" spans="1:49" x14ac:dyDescent="0.25">
      <c r="A2950" t="s">
        <v>77</v>
      </c>
      <c r="B2950" t="s">
        <v>177</v>
      </c>
      <c r="C2950">
        <v>20810</v>
      </c>
      <c r="D2950">
        <v>2024</v>
      </c>
      <c r="E2950" t="s">
        <v>139</v>
      </c>
      <c r="F2950" t="s">
        <v>311</v>
      </c>
      <c r="G2950" t="s">
        <v>905</v>
      </c>
      <c r="I2950">
        <v>4</v>
      </c>
      <c r="J2950" t="s">
        <v>101</v>
      </c>
      <c r="K2950">
        <v>4</v>
      </c>
      <c r="L2950" t="s">
        <v>44</v>
      </c>
      <c r="M2950">
        <v>2.5</v>
      </c>
      <c r="N2950" t="s">
        <v>45</v>
      </c>
      <c r="O2950" t="s">
        <v>46</v>
      </c>
      <c r="P2950">
        <v>4</v>
      </c>
      <c r="Q2950" t="s">
        <v>118</v>
      </c>
      <c r="R2950" t="s">
        <v>48</v>
      </c>
      <c r="T2950" t="s">
        <v>49</v>
      </c>
      <c r="W2950" t="s">
        <v>62</v>
      </c>
      <c r="X2950" t="s">
        <v>74</v>
      </c>
      <c r="Z2950">
        <v>0</v>
      </c>
      <c r="AA2950" t="s">
        <v>75</v>
      </c>
      <c r="AB2950" t="s">
        <v>122</v>
      </c>
      <c r="AC2950">
        <v>45</v>
      </c>
      <c r="AD2950">
        <v>11</v>
      </c>
      <c r="AE2950">
        <v>4</v>
      </c>
      <c r="AF2950">
        <v>2025</v>
      </c>
      <c r="AG2950">
        <v>20251105</v>
      </c>
      <c r="AH2950" s="2">
        <v>17100</v>
      </c>
      <c r="AI2950" s="2">
        <v>17167.630859375</v>
      </c>
      <c r="AJ2950" s="2">
        <f t="shared" si="370"/>
        <v>67.630859375</v>
      </c>
      <c r="AK2950" s="6">
        <f t="shared" si="371"/>
        <v>3.9550210160818715E-3</v>
      </c>
      <c r="AL2950" s="12">
        <v>17100</v>
      </c>
      <c r="AM2950" s="12">
        <v>16948.77705039646</v>
      </c>
      <c r="AN2950" s="12">
        <f t="shared" si="372"/>
        <v>151.22294960353975</v>
      </c>
      <c r="AO2950" s="13">
        <f t="shared" si="373"/>
        <v>8.8434473452362432E-3</v>
      </c>
      <c r="AP2950" s="16">
        <v>17100</v>
      </c>
      <c r="AQ2950" s="16">
        <v>18609.213971518911</v>
      </c>
      <c r="AR2950" s="16">
        <f t="shared" si="374"/>
        <v>1509.2139715189114</v>
      </c>
      <c r="AS2950" s="17">
        <f t="shared" si="368"/>
        <v>8.8258126989410018E-2</v>
      </c>
      <c r="AT2950" s="20">
        <v>17100</v>
      </c>
      <c r="AU2950" s="20">
        <v>17224.674750356629</v>
      </c>
      <c r="AV2950" s="20">
        <f t="shared" si="369"/>
        <v>124.67475035662937</v>
      </c>
      <c r="AW2950" s="21">
        <f t="shared" si="375"/>
        <v>7.290921073487098E-3</v>
      </c>
    </row>
    <row r="2951" spans="1:49" x14ac:dyDescent="0.25">
      <c r="A2951" t="s">
        <v>38</v>
      </c>
      <c r="B2951" t="s">
        <v>105</v>
      </c>
      <c r="C2951">
        <v>149449</v>
      </c>
      <c r="D2951">
        <v>2015</v>
      </c>
      <c r="E2951" t="s">
        <v>111</v>
      </c>
      <c r="F2951" t="s">
        <v>240</v>
      </c>
      <c r="G2951" t="s">
        <v>367</v>
      </c>
      <c r="I2951">
        <v>6</v>
      </c>
      <c r="J2951" t="s">
        <v>69</v>
      </c>
      <c r="K2951">
        <v>4</v>
      </c>
      <c r="L2951" t="s">
        <v>44</v>
      </c>
      <c r="M2951">
        <v>3.5999999046325679</v>
      </c>
      <c r="N2951" t="s">
        <v>45</v>
      </c>
      <c r="O2951" t="s">
        <v>95</v>
      </c>
      <c r="Q2951" t="s">
        <v>60</v>
      </c>
      <c r="R2951" t="s">
        <v>96</v>
      </c>
      <c r="T2951" t="s">
        <v>49</v>
      </c>
      <c r="W2951" t="s">
        <v>134</v>
      </c>
      <c r="X2951" t="s">
        <v>121</v>
      </c>
      <c r="Z2951">
        <v>0</v>
      </c>
      <c r="AA2951" t="s">
        <v>75</v>
      </c>
      <c r="AB2951" t="s">
        <v>83</v>
      </c>
      <c r="AC2951">
        <v>45</v>
      </c>
      <c r="AD2951">
        <v>11</v>
      </c>
      <c r="AE2951">
        <v>4</v>
      </c>
      <c r="AF2951">
        <v>2025</v>
      </c>
      <c r="AG2951">
        <v>20251104</v>
      </c>
      <c r="AH2951" s="2">
        <v>700</v>
      </c>
      <c r="AI2951" s="2">
        <v>753.3104248046875</v>
      </c>
      <c r="AJ2951" s="2">
        <f t="shared" si="370"/>
        <v>53.3104248046875</v>
      </c>
      <c r="AK2951" s="6">
        <f t="shared" si="371"/>
        <v>7.6157749720982146E-2</v>
      </c>
      <c r="AL2951" s="12">
        <v>700</v>
      </c>
      <c r="AM2951" s="12">
        <v>775.194363634659</v>
      </c>
      <c r="AN2951" s="12">
        <f t="shared" si="372"/>
        <v>75.194363634658998</v>
      </c>
      <c r="AO2951" s="13">
        <f t="shared" si="373"/>
        <v>0.10742051947808429</v>
      </c>
      <c r="AP2951" s="16">
        <v>700</v>
      </c>
      <c r="AQ2951" s="16">
        <v>775.3452885033181</v>
      </c>
      <c r="AR2951" s="16">
        <f t="shared" si="374"/>
        <v>75.345288503318102</v>
      </c>
      <c r="AS2951" s="17">
        <f t="shared" si="368"/>
        <v>0.10763612643331158</v>
      </c>
      <c r="AT2951" s="20">
        <v>700</v>
      </c>
      <c r="AU2951" s="20">
        <v>764.11654135338347</v>
      </c>
      <c r="AV2951" s="20">
        <f t="shared" si="369"/>
        <v>64.116541353383468</v>
      </c>
      <c r="AW2951" s="21">
        <f t="shared" si="375"/>
        <v>9.15950590762621E-2</v>
      </c>
    </row>
    <row r="2952" spans="1:49" x14ac:dyDescent="0.25">
      <c r="A2952" t="s">
        <v>77</v>
      </c>
      <c r="B2952" t="s">
        <v>811</v>
      </c>
      <c r="C2952">
        <v>138974</v>
      </c>
      <c r="D2952">
        <v>2018</v>
      </c>
      <c r="E2952" t="s">
        <v>135</v>
      </c>
      <c r="F2952" t="s">
        <v>312</v>
      </c>
      <c r="G2952" t="s">
        <v>1622</v>
      </c>
      <c r="I2952">
        <v>4</v>
      </c>
      <c r="J2952" t="s">
        <v>196</v>
      </c>
      <c r="K2952">
        <v>4</v>
      </c>
      <c r="L2952" t="s">
        <v>44</v>
      </c>
      <c r="M2952">
        <v>2.4000000953674321</v>
      </c>
      <c r="N2952" t="s">
        <v>87</v>
      </c>
      <c r="Q2952" t="s">
        <v>60</v>
      </c>
      <c r="R2952" t="s">
        <v>89</v>
      </c>
      <c r="S2952">
        <v>180</v>
      </c>
      <c r="T2952" t="s">
        <v>49</v>
      </c>
      <c r="U2952" t="s">
        <v>50</v>
      </c>
      <c r="W2952" t="s">
        <v>62</v>
      </c>
      <c r="X2952" t="s">
        <v>121</v>
      </c>
      <c r="Y2952">
        <v>24395</v>
      </c>
      <c r="Z2952">
        <v>0</v>
      </c>
      <c r="AA2952" t="s">
        <v>75</v>
      </c>
      <c r="AB2952" t="s">
        <v>83</v>
      </c>
      <c r="AC2952">
        <v>45</v>
      </c>
      <c r="AD2952">
        <v>11</v>
      </c>
      <c r="AE2952">
        <v>4</v>
      </c>
      <c r="AF2952">
        <v>2025</v>
      </c>
      <c r="AG2952">
        <v>20251105</v>
      </c>
      <c r="AH2952" s="2">
        <v>6100</v>
      </c>
      <c r="AI2952" s="2">
        <v>4286.7353515625</v>
      </c>
      <c r="AJ2952" s="2">
        <f t="shared" si="370"/>
        <v>1813.2646484375</v>
      </c>
      <c r="AK2952" s="6">
        <f t="shared" si="371"/>
        <v>0.29725649974385243</v>
      </c>
      <c r="AL2952" s="12">
        <v>6100</v>
      </c>
      <c r="AM2952" s="12">
        <v>4195.6419909164097</v>
      </c>
      <c r="AN2952" s="12">
        <f t="shared" si="372"/>
        <v>1904.3580090835903</v>
      </c>
      <c r="AO2952" s="13">
        <f t="shared" si="373"/>
        <v>0.31218983755468693</v>
      </c>
      <c r="AP2952" s="16">
        <v>6100</v>
      </c>
      <c r="AQ2952" s="16">
        <v>4641.5119356374489</v>
      </c>
      <c r="AR2952" s="16">
        <f t="shared" si="374"/>
        <v>1458.4880643625511</v>
      </c>
      <c r="AS2952" s="17">
        <f t="shared" si="368"/>
        <v>0.23909640399386084</v>
      </c>
      <c r="AT2952" s="20">
        <v>6100</v>
      </c>
      <c r="AU2952" s="20">
        <v>4269.1111457036122</v>
      </c>
      <c r="AV2952" s="20">
        <f t="shared" si="369"/>
        <v>1830.8888542963878</v>
      </c>
      <c r="AW2952" s="21">
        <f t="shared" si="375"/>
        <v>0.30014571381907995</v>
      </c>
    </row>
    <row r="2953" spans="1:49" x14ac:dyDescent="0.25">
      <c r="A2953" t="s">
        <v>38</v>
      </c>
      <c r="B2953" t="s">
        <v>39</v>
      </c>
      <c r="C2953">
        <v>51714</v>
      </c>
      <c r="D2953">
        <v>2022</v>
      </c>
      <c r="E2953" t="s">
        <v>84</v>
      </c>
      <c r="F2953" t="s">
        <v>85</v>
      </c>
      <c r="G2953" t="s">
        <v>1619</v>
      </c>
      <c r="H2953" t="s">
        <v>615</v>
      </c>
      <c r="I2953">
        <v>8</v>
      </c>
      <c r="J2953" t="s">
        <v>117</v>
      </c>
      <c r="K2953">
        <v>4</v>
      </c>
      <c r="L2953" t="s">
        <v>44</v>
      </c>
      <c r="M2953">
        <v>5.6999998092651367</v>
      </c>
      <c r="N2953" t="s">
        <v>70</v>
      </c>
      <c r="O2953" t="s">
        <v>46</v>
      </c>
      <c r="Q2953" t="s">
        <v>88</v>
      </c>
      <c r="R2953" t="s">
        <v>48</v>
      </c>
      <c r="S2953">
        <v>395</v>
      </c>
      <c r="T2953" t="s">
        <v>49</v>
      </c>
      <c r="U2953" t="s">
        <v>72</v>
      </c>
      <c r="W2953" t="s">
        <v>90</v>
      </c>
      <c r="X2953" t="s">
        <v>74</v>
      </c>
      <c r="Z2953">
        <v>0</v>
      </c>
      <c r="AA2953" t="s">
        <v>75</v>
      </c>
      <c r="AB2953" t="s">
        <v>91</v>
      </c>
      <c r="AC2953">
        <v>45</v>
      </c>
      <c r="AD2953">
        <v>11</v>
      </c>
      <c r="AE2953">
        <v>4</v>
      </c>
      <c r="AF2953">
        <v>2025</v>
      </c>
      <c r="AG2953">
        <v>20251104</v>
      </c>
      <c r="AH2953" s="2">
        <v>26000</v>
      </c>
      <c r="AI2953" s="2">
        <v>24575.939453125</v>
      </c>
      <c r="AJ2953" s="2">
        <f t="shared" si="370"/>
        <v>1424.060546875</v>
      </c>
      <c r="AK2953" s="6">
        <f t="shared" si="371"/>
        <v>5.4771559495192308E-2</v>
      </c>
      <c r="AL2953" s="12">
        <v>26000</v>
      </c>
      <c r="AM2953" s="12">
        <v>23828.450137823402</v>
      </c>
      <c r="AN2953" s="12">
        <f t="shared" si="372"/>
        <v>2171.5498621765983</v>
      </c>
      <c r="AO2953" s="13">
        <f t="shared" si="373"/>
        <v>8.3521148545253776E-2</v>
      </c>
      <c r="AP2953" s="16">
        <v>26000</v>
      </c>
      <c r="AQ2953" s="16">
        <v>24063.803379702189</v>
      </c>
      <c r="AR2953" s="16">
        <f t="shared" si="374"/>
        <v>1936.196620297811</v>
      </c>
      <c r="AS2953" s="17">
        <f t="shared" si="368"/>
        <v>7.4469100780685041E-2</v>
      </c>
      <c r="AT2953" s="20">
        <v>26000</v>
      </c>
      <c r="AU2953" s="20">
        <v>24118.291618828931</v>
      </c>
      <c r="AV2953" s="20">
        <f t="shared" si="369"/>
        <v>1881.708381171069</v>
      </c>
      <c r="AW2953" s="21">
        <f t="shared" si="375"/>
        <v>7.2373399275810352E-2</v>
      </c>
    </row>
    <row r="2954" spans="1:49" x14ac:dyDescent="0.25">
      <c r="A2954" t="s">
        <v>38</v>
      </c>
      <c r="B2954" t="s">
        <v>105</v>
      </c>
      <c r="C2954">
        <v>82449</v>
      </c>
      <c r="D2954">
        <v>2016</v>
      </c>
      <c r="E2954" t="s">
        <v>111</v>
      </c>
      <c r="F2954" t="s">
        <v>184</v>
      </c>
      <c r="G2954" t="s">
        <v>367</v>
      </c>
      <c r="H2954" t="s">
        <v>368</v>
      </c>
      <c r="I2954">
        <v>6</v>
      </c>
      <c r="J2954" t="s">
        <v>117</v>
      </c>
      <c r="K2954">
        <v>2</v>
      </c>
      <c r="L2954" t="s">
        <v>44</v>
      </c>
      <c r="M2954">
        <v>3.5999999046325679</v>
      </c>
      <c r="N2954" t="s">
        <v>70</v>
      </c>
      <c r="O2954" t="s">
        <v>46</v>
      </c>
      <c r="P2954">
        <v>3</v>
      </c>
      <c r="Q2954" t="s">
        <v>187</v>
      </c>
      <c r="R2954" t="s">
        <v>172</v>
      </c>
      <c r="T2954" t="s">
        <v>49</v>
      </c>
      <c r="U2954" t="s">
        <v>72</v>
      </c>
      <c r="W2954" t="s">
        <v>120</v>
      </c>
      <c r="X2954" t="s">
        <v>98</v>
      </c>
      <c r="Z2954">
        <v>0</v>
      </c>
      <c r="AA2954" t="s">
        <v>75</v>
      </c>
      <c r="AB2954" t="s">
        <v>187</v>
      </c>
      <c r="AC2954">
        <v>45</v>
      </c>
      <c r="AD2954">
        <v>11</v>
      </c>
      <c r="AE2954">
        <v>4</v>
      </c>
      <c r="AF2954">
        <v>2025</v>
      </c>
      <c r="AG2954">
        <v>20251104</v>
      </c>
      <c r="AH2954" s="2">
        <v>7000</v>
      </c>
      <c r="AI2954" s="2">
        <v>9453.4931640625</v>
      </c>
      <c r="AJ2954" s="2">
        <f t="shared" si="370"/>
        <v>2453.4931640625</v>
      </c>
      <c r="AK2954" s="6">
        <f t="shared" si="371"/>
        <v>0.3504990234375</v>
      </c>
      <c r="AL2954" s="12">
        <v>7000</v>
      </c>
      <c r="AM2954" s="12">
        <v>9303.3924245799153</v>
      </c>
      <c r="AN2954" s="12">
        <f t="shared" si="372"/>
        <v>2303.3924245799153</v>
      </c>
      <c r="AO2954" s="13">
        <f t="shared" si="373"/>
        <v>0.32905606065427362</v>
      </c>
      <c r="AP2954" s="16">
        <v>7000</v>
      </c>
      <c r="AQ2954" s="16">
        <v>9599.8553614105131</v>
      </c>
      <c r="AR2954" s="16">
        <f t="shared" si="374"/>
        <v>2599.8553614105131</v>
      </c>
      <c r="AS2954" s="17">
        <f t="shared" si="368"/>
        <v>0.37140790877293045</v>
      </c>
      <c r="AT2954" s="20">
        <v>7000</v>
      </c>
      <c r="AU2954" s="20">
        <v>9445.7416879795401</v>
      </c>
      <c r="AV2954" s="20">
        <f t="shared" si="369"/>
        <v>2445.7416879795401</v>
      </c>
      <c r="AW2954" s="21">
        <f t="shared" si="375"/>
        <v>0.34939166971136287</v>
      </c>
    </row>
    <row r="2955" spans="1:49" x14ac:dyDescent="0.25">
      <c r="A2955" t="s">
        <v>77</v>
      </c>
      <c r="B2955" t="s">
        <v>456</v>
      </c>
      <c r="C2955">
        <v>97097</v>
      </c>
      <c r="D2955">
        <v>2016</v>
      </c>
      <c r="E2955" t="s">
        <v>318</v>
      </c>
      <c r="F2955" t="s">
        <v>319</v>
      </c>
      <c r="G2955" t="s">
        <v>1810</v>
      </c>
      <c r="I2955">
        <v>4</v>
      </c>
      <c r="J2955" t="s">
        <v>117</v>
      </c>
      <c r="K2955">
        <v>4</v>
      </c>
      <c r="L2955" t="s">
        <v>44</v>
      </c>
      <c r="M2955">
        <v>2.4000000953674321</v>
      </c>
      <c r="N2955" t="s">
        <v>45</v>
      </c>
      <c r="O2955" t="s">
        <v>46</v>
      </c>
      <c r="P2955">
        <v>3</v>
      </c>
      <c r="Q2955" t="s">
        <v>118</v>
      </c>
      <c r="T2955" t="s">
        <v>173</v>
      </c>
      <c r="V2955" t="s">
        <v>1811</v>
      </c>
      <c r="W2955" t="s">
        <v>120</v>
      </c>
      <c r="X2955" t="s">
        <v>74</v>
      </c>
      <c r="Z2955">
        <v>0</v>
      </c>
      <c r="AA2955" t="s">
        <v>75</v>
      </c>
      <c r="AB2955" t="s">
        <v>122</v>
      </c>
      <c r="AC2955">
        <v>45</v>
      </c>
      <c r="AD2955">
        <v>11</v>
      </c>
      <c r="AE2955">
        <v>4</v>
      </c>
      <c r="AF2955">
        <v>2025</v>
      </c>
      <c r="AG2955">
        <v>20251105</v>
      </c>
      <c r="AH2955" s="2">
        <v>4100</v>
      </c>
      <c r="AI2955" s="2">
        <v>4139.8056640625</v>
      </c>
      <c r="AJ2955" s="2">
        <f t="shared" si="370"/>
        <v>39.8056640625</v>
      </c>
      <c r="AK2955" s="6">
        <f t="shared" si="371"/>
        <v>9.708698551829268E-3</v>
      </c>
      <c r="AL2955" s="12">
        <v>4100</v>
      </c>
      <c r="AM2955" s="12">
        <v>4600.805595730475</v>
      </c>
      <c r="AN2955" s="12">
        <f t="shared" si="372"/>
        <v>500.80559573047503</v>
      </c>
      <c r="AO2955" s="13">
        <f t="shared" si="373"/>
        <v>0.12214770627572562</v>
      </c>
      <c r="AP2955" s="16">
        <v>4100</v>
      </c>
      <c r="AQ2955" s="16">
        <v>4085.5703187001709</v>
      </c>
      <c r="AR2955" s="16">
        <f t="shared" si="374"/>
        <v>14.429681299829099</v>
      </c>
      <c r="AS2955" s="17">
        <f t="shared" si="368"/>
        <v>3.5194344633729508E-3</v>
      </c>
      <c r="AT2955" s="20">
        <v>4100</v>
      </c>
      <c r="AU2955" s="20">
        <v>3993.668122270743</v>
      </c>
      <c r="AV2955" s="20">
        <f t="shared" si="369"/>
        <v>106.33187772925703</v>
      </c>
      <c r="AW2955" s="21">
        <f t="shared" si="375"/>
        <v>2.5934604324209031E-2</v>
      </c>
    </row>
    <row r="2956" spans="1:49" x14ac:dyDescent="0.25">
      <c r="A2956" t="s">
        <v>38</v>
      </c>
      <c r="B2956" t="s">
        <v>65</v>
      </c>
      <c r="C2956">
        <v>99738</v>
      </c>
      <c r="D2956">
        <v>2015</v>
      </c>
      <c r="E2956" t="s">
        <v>139</v>
      </c>
      <c r="F2956" t="s">
        <v>284</v>
      </c>
      <c r="I2956">
        <v>6</v>
      </c>
      <c r="J2956" t="s">
        <v>59</v>
      </c>
      <c r="K2956">
        <v>4</v>
      </c>
      <c r="L2956" t="s">
        <v>44</v>
      </c>
      <c r="M2956">
        <v>3.5</v>
      </c>
      <c r="N2956" t="s">
        <v>45</v>
      </c>
      <c r="O2956" t="s">
        <v>46</v>
      </c>
      <c r="P2956">
        <v>4</v>
      </c>
      <c r="Q2956" t="s">
        <v>141</v>
      </c>
      <c r="R2956" t="s">
        <v>48</v>
      </c>
      <c r="T2956" t="s">
        <v>49</v>
      </c>
      <c r="W2956" t="s">
        <v>134</v>
      </c>
      <c r="X2956" t="s">
        <v>74</v>
      </c>
      <c r="Z2956">
        <v>0</v>
      </c>
      <c r="AA2956" t="s">
        <v>75</v>
      </c>
      <c r="AB2956" t="s">
        <v>83</v>
      </c>
      <c r="AC2956">
        <v>45</v>
      </c>
      <c r="AD2956">
        <v>11</v>
      </c>
      <c r="AE2956">
        <v>4</v>
      </c>
      <c r="AF2956">
        <v>2025</v>
      </c>
      <c r="AG2956">
        <v>20251104</v>
      </c>
      <c r="AH2956" s="2">
        <v>7000</v>
      </c>
      <c r="AI2956" s="2">
        <v>5908.31494140625</v>
      </c>
      <c r="AJ2956" s="2">
        <f t="shared" si="370"/>
        <v>1091.68505859375</v>
      </c>
      <c r="AK2956" s="6">
        <f t="shared" si="371"/>
        <v>0.15595500837053572</v>
      </c>
      <c r="AL2956" s="12">
        <v>7000</v>
      </c>
      <c r="AM2956" s="12">
        <v>5918.6142270958326</v>
      </c>
      <c r="AN2956" s="12">
        <f t="shared" si="372"/>
        <v>1081.3857729041674</v>
      </c>
      <c r="AO2956" s="13">
        <f t="shared" si="373"/>
        <v>0.15448368184345249</v>
      </c>
      <c r="AP2956" s="16">
        <v>7000</v>
      </c>
      <c r="AQ2956" s="16">
        <v>6289.8943207158309</v>
      </c>
      <c r="AR2956" s="16">
        <f t="shared" si="374"/>
        <v>710.10567928416913</v>
      </c>
      <c r="AS2956" s="17">
        <f t="shared" si="368"/>
        <v>0.10144366846916701</v>
      </c>
      <c r="AT2956" s="20">
        <v>7000</v>
      </c>
      <c r="AU2956" s="20">
        <v>5944.339554485251</v>
      </c>
      <c r="AV2956" s="20">
        <f t="shared" si="369"/>
        <v>1055.660445514749</v>
      </c>
      <c r="AW2956" s="21">
        <f t="shared" si="375"/>
        <v>0.15080863507353556</v>
      </c>
    </row>
    <row r="2957" spans="1:49" x14ac:dyDescent="0.25">
      <c r="A2957" t="s">
        <v>77</v>
      </c>
      <c r="B2957" t="s">
        <v>818</v>
      </c>
      <c r="C2957">
        <v>95587</v>
      </c>
      <c r="D2957">
        <v>2017</v>
      </c>
      <c r="E2957" t="s">
        <v>155</v>
      </c>
      <c r="F2957" t="s">
        <v>605</v>
      </c>
      <c r="G2957" t="s">
        <v>652</v>
      </c>
      <c r="I2957">
        <v>4</v>
      </c>
      <c r="J2957" t="s">
        <v>59</v>
      </c>
      <c r="K2957">
        <v>4</v>
      </c>
      <c r="L2957" t="s">
        <v>44</v>
      </c>
      <c r="M2957">
        <v>2</v>
      </c>
      <c r="N2957" t="s">
        <v>45</v>
      </c>
      <c r="O2957" t="s">
        <v>46</v>
      </c>
      <c r="Q2957" t="s">
        <v>60</v>
      </c>
      <c r="R2957" t="s">
        <v>48</v>
      </c>
      <c r="S2957">
        <v>164</v>
      </c>
      <c r="T2957" t="s">
        <v>49</v>
      </c>
      <c r="V2957" t="s">
        <v>653</v>
      </c>
      <c r="W2957" t="s">
        <v>62</v>
      </c>
      <c r="X2957" t="s">
        <v>63</v>
      </c>
      <c r="Z2957">
        <v>0</v>
      </c>
      <c r="AA2957" t="s">
        <v>75</v>
      </c>
      <c r="AB2957" t="s">
        <v>83</v>
      </c>
      <c r="AC2957">
        <v>45</v>
      </c>
      <c r="AD2957">
        <v>11</v>
      </c>
      <c r="AE2957">
        <v>4</v>
      </c>
      <c r="AF2957">
        <v>2025</v>
      </c>
      <c r="AG2957">
        <v>20251105</v>
      </c>
      <c r="AH2957" s="2">
        <v>8000</v>
      </c>
      <c r="AI2957" s="2">
        <v>6352.2724609375</v>
      </c>
      <c r="AJ2957" s="2">
        <f t="shared" si="370"/>
        <v>1647.7275390625</v>
      </c>
      <c r="AK2957" s="6">
        <f t="shared" si="371"/>
        <v>0.20596594238281249</v>
      </c>
      <c r="AL2957" s="12">
        <v>8000</v>
      </c>
      <c r="AM2957" s="12">
        <v>6601.4641440410387</v>
      </c>
      <c r="AN2957" s="12">
        <f t="shared" si="372"/>
        <v>1398.5358559589613</v>
      </c>
      <c r="AO2957" s="13">
        <f t="shared" si="373"/>
        <v>0.17481698199487017</v>
      </c>
      <c r="AP2957" s="16">
        <v>8000</v>
      </c>
      <c r="AQ2957" s="16">
        <v>7009.6523870003311</v>
      </c>
      <c r="AR2957" s="16">
        <f t="shared" si="374"/>
        <v>990.34761299966885</v>
      </c>
      <c r="AS2957" s="17">
        <f t="shared" si="368"/>
        <v>0.12379345162495861</v>
      </c>
      <c r="AT2957" s="20">
        <v>8000</v>
      </c>
      <c r="AU2957" s="20">
        <v>6291.3598460551639</v>
      </c>
      <c r="AV2957" s="20">
        <f t="shared" si="369"/>
        <v>1708.6401539448361</v>
      </c>
      <c r="AW2957" s="21">
        <f t="shared" si="375"/>
        <v>0.21358001924310452</v>
      </c>
    </row>
    <row r="2958" spans="1:49" x14ac:dyDescent="0.25">
      <c r="A2958" t="s">
        <v>123</v>
      </c>
      <c r="B2958" t="s">
        <v>440</v>
      </c>
      <c r="C2958">
        <v>91114</v>
      </c>
      <c r="D2958">
        <v>2019</v>
      </c>
      <c r="E2958" t="s">
        <v>57</v>
      </c>
      <c r="F2958" t="s">
        <v>232</v>
      </c>
      <c r="G2958" t="s">
        <v>1066</v>
      </c>
      <c r="I2958">
        <v>4</v>
      </c>
      <c r="J2958" t="s">
        <v>43</v>
      </c>
      <c r="K2958">
        <v>4</v>
      </c>
      <c r="L2958" t="s">
        <v>44</v>
      </c>
      <c r="M2958">
        <v>2</v>
      </c>
      <c r="N2958" t="s">
        <v>45</v>
      </c>
      <c r="O2958" t="s">
        <v>46</v>
      </c>
      <c r="P2958">
        <v>4</v>
      </c>
      <c r="Q2958" t="s">
        <v>118</v>
      </c>
      <c r="S2958">
        <v>147</v>
      </c>
      <c r="T2958" t="s">
        <v>49</v>
      </c>
      <c r="V2958" t="s">
        <v>424</v>
      </c>
      <c r="W2958" t="s">
        <v>120</v>
      </c>
      <c r="X2958" t="s">
        <v>121</v>
      </c>
      <c r="Z2958">
        <v>0</v>
      </c>
      <c r="AA2958" t="s">
        <v>75</v>
      </c>
      <c r="AB2958" t="s">
        <v>122</v>
      </c>
      <c r="AC2958">
        <v>45</v>
      </c>
      <c r="AD2958">
        <v>11</v>
      </c>
      <c r="AE2958">
        <v>4</v>
      </c>
      <c r="AF2958">
        <v>2025</v>
      </c>
      <c r="AG2958">
        <v>20251105</v>
      </c>
      <c r="AH2958" s="2">
        <v>9000</v>
      </c>
      <c r="AI2958" s="2">
        <v>7648.48974609375</v>
      </c>
      <c r="AJ2958" s="2">
        <f t="shared" si="370"/>
        <v>1351.51025390625</v>
      </c>
      <c r="AK2958" s="6">
        <f t="shared" si="371"/>
        <v>0.15016780598958332</v>
      </c>
      <c r="AL2958" s="12">
        <v>9000</v>
      </c>
      <c r="AM2958" s="12">
        <v>7415.4186010287212</v>
      </c>
      <c r="AN2958" s="12">
        <f t="shared" si="372"/>
        <v>1584.5813989712788</v>
      </c>
      <c r="AO2958" s="13">
        <f t="shared" si="373"/>
        <v>0.17606459988569764</v>
      </c>
      <c r="AP2958" s="16">
        <v>9000</v>
      </c>
      <c r="AQ2958" s="16">
        <v>7192.1650279878377</v>
      </c>
      <c r="AR2958" s="16">
        <f t="shared" si="374"/>
        <v>1807.8349720121623</v>
      </c>
      <c r="AS2958" s="17">
        <f t="shared" si="368"/>
        <v>0.20087055244579582</v>
      </c>
      <c r="AT2958" s="20">
        <v>9000</v>
      </c>
      <c r="AU2958" s="20">
        <v>7758.5690515806991</v>
      </c>
      <c r="AV2958" s="20">
        <f t="shared" si="369"/>
        <v>1241.4309484193009</v>
      </c>
      <c r="AW2958" s="21">
        <f t="shared" si="375"/>
        <v>0.137936772046589</v>
      </c>
    </row>
    <row r="2959" spans="1:49" x14ac:dyDescent="0.25">
      <c r="A2959" t="s">
        <v>38</v>
      </c>
      <c r="B2959" t="s">
        <v>39</v>
      </c>
      <c r="C2959">
        <v>390377</v>
      </c>
      <c r="D2959">
        <v>2009</v>
      </c>
      <c r="E2959" t="s">
        <v>66</v>
      </c>
      <c r="F2959" t="s">
        <v>221</v>
      </c>
      <c r="I2959">
        <v>8</v>
      </c>
      <c r="J2959" t="s">
        <v>101</v>
      </c>
      <c r="K2959">
        <v>4</v>
      </c>
      <c r="L2959" t="s">
        <v>44</v>
      </c>
      <c r="M2959">
        <v>4.5999999046325684</v>
      </c>
      <c r="N2959" t="s">
        <v>70</v>
      </c>
      <c r="O2959" t="s">
        <v>46</v>
      </c>
      <c r="Q2959" t="s">
        <v>88</v>
      </c>
      <c r="R2959" t="s">
        <v>48</v>
      </c>
      <c r="S2959">
        <v>292</v>
      </c>
      <c r="T2959" t="s">
        <v>49</v>
      </c>
      <c r="U2959" t="s">
        <v>72</v>
      </c>
      <c r="W2959" t="s">
        <v>90</v>
      </c>
      <c r="X2959" t="s">
        <v>74</v>
      </c>
      <c r="Z2959">
        <v>0</v>
      </c>
      <c r="AA2959" t="s">
        <v>75</v>
      </c>
      <c r="AB2959" t="s">
        <v>91</v>
      </c>
      <c r="AC2959">
        <v>45</v>
      </c>
      <c r="AD2959">
        <v>11</v>
      </c>
      <c r="AE2959">
        <v>4</v>
      </c>
      <c r="AF2959">
        <v>2025</v>
      </c>
      <c r="AG2959">
        <v>20251104</v>
      </c>
      <c r="AH2959" s="2">
        <v>3100</v>
      </c>
      <c r="AI2959" s="2">
        <v>2134.046142578125</v>
      </c>
      <c r="AJ2959" s="2">
        <f t="shared" si="370"/>
        <v>965.953857421875</v>
      </c>
      <c r="AK2959" s="6">
        <f t="shared" si="371"/>
        <v>0.31159801852318547</v>
      </c>
      <c r="AL2959" s="12">
        <v>3100</v>
      </c>
      <c r="AM2959" s="12">
        <v>2093.1936601765369</v>
      </c>
      <c r="AN2959" s="12">
        <f t="shared" si="372"/>
        <v>1006.8063398234631</v>
      </c>
      <c r="AO2959" s="13">
        <f t="shared" si="373"/>
        <v>0.32477623865273003</v>
      </c>
      <c r="AP2959" s="16">
        <v>3100</v>
      </c>
      <c r="AQ2959" s="16">
        <v>2122.396686036192</v>
      </c>
      <c r="AR2959" s="16">
        <f t="shared" si="374"/>
        <v>977.60331396380798</v>
      </c>
      <c r="AS2959" s="17">
        <f t="shared" si="368"/>
        <v>0.31535590773026062</v>
      </c>
      <c r="AT2959" s="20">
        <v>3100</v>
      </c>
      <c r="AU2959" s="20">
        <v>2218.895569620252</v>
      </c>
      <c r="AV2959" s="20">
        <f t="shared" si="369"/>
        <v>881.10443037974801</v>
      </c>
      <c r="AW2959" s="21">
        <f t="shared" si="375"/>
        <v>0.28422723560637031</v>
      </c>
    </row>
    <row r="2960" spans="1:49" x14ac:dyDescent="0.25">
      <c r="A2960" t="s">
        <v>109</v>
      </c>
      <c r="B2960" t="s">
        <v>317</v>
      </c>
      <c r="C2960">
        <v>221025</v>
      </c>
      <c r="D2960">
        <v>2013</v>
      </c>
      <c r="E2960" t="s">
        <v>111</v>
      </c>
      <c r="F2960" t="s">
        <v>112</v>
      </c>
      <c r="G2960" t="s">
        <v>185</v>
      </c>
      <c r="I2960">
        <v>8</v>
      </c>
      <c r="J2960" t="s">
        <v>117</v>
      </c>
      <c r="K2960">
        <v>4</v>
      </c>
      <c r="L2960" t="s">
        <v>44</v>
      </c>
      <c r="M2960">
        <v>5.6999998092651367</v>
      </c>
      <c r="N2960" t="s">
        <v>70</v>
      </c>
      <c r="O2960" t="s">
        <v>46</v>
      </c>
      <c r="P2960">
        <v>3</v>
      </c>
      <c r="Q2960" t="s">
        <v>60</v>
      </c>
      <c r="R2960" t="s">
        <v>48</v>
      </c>
      <c r="S2960">
        <v>360</v>
      </c>
      <c r="T2960" t="s">
        <v>49</v>
      </c>
      <c r="U2960" t="s">
        <v>72</v>
      </c>
      <c r="W2960" t="s">
        <v>103</v>
      </c>
      <c r="X2960" t="s">
        <v>74</v>
      </c>
      <c r="Z2960">
        <v>0</v>
      </c>
      <c r="AA2960" t="s">
        <v>75</v>
      </c>
      <c r="AB2960" t="s">
        <v>83</v>
      </c>
      <c r="AC2960">
        <v>45</v>
      </c>
      <c r="AD2960">
        <v>11</v>
      </c>
      <c r="AE2960">
        <v>4</v>
      </c>
      <c r="AF2960">
        <v>2025</v>
      </c>
      <c r="AG2960">
        <v>20251105</v>
      </c>
      <c r="AH2960" s="2">
        <v>2000</v>
      </c>
      <c r="AI2960" s="2">
        <v>2366.316162109375</v>
      </c>
      <c r="AJ2960" s="2">
        <f t="shared" si="370"/>
        <v>366.316162109375</v>
      </c>
      <c r="AK2960" s="6">
        <f t="shared" si="371"/>
        <v>0.1831580810546875</v>
      </c>
      <c r="AL2960" s="12">
        <v>2000</v>
      </c>
      <c r="AM2960" s="12">
        <v>2352.821154134665</v>
      </c>
      <c r="AN2960" s="12">
        <f t="shared" si="372"/>
        <v>352.82115413466499</v>
      </c>
      <c r="AO2960" s="13">
        <f t="shared" si="373"/>
        <v>0.17641057706733249</v>
      </c>
      <c r="AP2960" s="16">
        <v>2000</v>
      </c>
      <c r="AQ2960" s="16">
        <v>2509.4246926698538</v>
      </c>
      <c r="AR2960" s="16">
        <f t="shared" si="374"/>
        <v>509.42469266985381</v>
      </c>
      <c r="AS2960" s="17">
        <f t="shared" si="368"/>
        <v>0.2547123463349269</v>
      </c>
      <c r="AT2960" s="20">
        <v>2000</v>
      </c>
      <c r="AU2960" s="20">
        <v>2391.102974828375</v>
      </c>
      <c r="AV2960" s="20">
        <f t="shared" si="369"/>
        <v>391.10297482837495</v>
      </c>
      <c r="AW2960" s="21">
        <f t="shared" si="375"/>
        <v>0.19555148741418749</v>
      </c>
    </row>
    <row r="2961" spans="1:49" x14ac:dyDescent="0.25">
      <c r="A2961" t="s">
        <v>123</v>
      </c>
      <c r="B2961" t="s">
        <v>200</v>
      </c>
      <c r="C2961">
        <v>115243</v>
      </c>
      <c r="D2961">
        <v>2019</v>
      </c>
      <c r="E2961" t="s">
        <v>270</v>
      </c>
      <c r="F2961" t="s">
        <v>271</v>
      </c>
      <c r="G2961" t="s">
        <v>2056</v>
      </c>
      <c r="H2961" t="s">
        <v>2057</v>
      </c>
      <c r="I2961">
        <v>6</v>
      </c>
      <c r="J2961" t="s">
        <v>69</v>
      </c>
      <c r="K2961">
        <v>4</v>
      </c>
      <c r="L2961" t="s">
        <v>44</v>
      </c>
      <c r="M2961">
        <v>3.5</v>
      </c>
      <c r="N2961" t="s">
        <v>45</v>
      </c>
      <c r="O2961" t="s">
        <v>46</v>
      </c>
      <c r="P2961">
        <v>4</v>
      </c>
      <c r="Q2961" t="s">
        <v>60</v>
      </c>
      <c r="R2961" t="s">
        <v>48</v>
      </c>
      <c r="S2961">
        <v>259</v>
      </c>
      <c r="T2961" t="s">
        <v>49</v>
      </c>
      <c r="U2961" t="s">
        <v>72</v>
      </c>
      <c r="V2961" t="s">
        <v>145</v>
      </c>
      <c r="W2961" t="s">
        <v>134</v>
      </c>
      <c r="X2961" t="s">
        <v>98</v>
      </c>
      <c r="Z2961">
        <v>0</v>
      </c>
      <c r="AA2961" t="s">
        <v>75</v>
      </c>
      <c r="AB2961" t="s">
        <v>83</v>
      </c>
      <c r="AC2961">
        <v>45</v>
      </c>
      <c r="AD2961">
        <v>11</v>
      </c>
      <c r="AE2961">
        <v>4</v>
      </c>
      <c r="AF2961">
        <v>2025</v>
      </c>
      <c r="AG2961">
        <v>20251103</v>
      </c>
      <c r="AH2961" s="2">
        <v>18600</v>
      </c>
      <c r="AI2961" s="2">
        <v>18864.783203125</v>
      </c>
      <c r="AJ2961" s="2">
        <f t="shared" si="370"/>
        <v>264.783203125</v>
      </c>
      <c r="AK2961" s="6">
        <f t="shared" si="371"/>
        <v>1.4235656081989248E-2</v>
      </c>
      <c r="AL2961" s="12">
        <v>18600</v>
      </c>
      <c r="AM2961" s="12">
        <v>18996.942109477292</v>
      </c>
      <c r="AN2961" s="12">
        <f t="shared" si="372"/>
        <v>396.94210947729152</v>
      </c>
      <c r="AO2961" s="13">
        <f t="shared" si="373"/>
        <v>2.1340973627811372E-2</v>
      </c>
      <c r="AP2961" s="16">
        <v>18600</v>
      </c>
      <c r="AQ2961" s="16">
        <v>17400.350310219819</v>
      </c>
      <c r="AR2961" s="16">
        <f t="shared" si="374"/>
        <v>1199.6496897801808</v>
      </c>
      <c r="AS2961" s="17">
        <f t="shared" si="368"/>
        <v>6.4497295149472084E-2</v>
      </c>
      <c r="AT2961" s="20">
        <v>18600</v>
      </c>
      <c r="AU2961" s="20">
        <v>18644.518453427059</v>
      </c>
      <c r="AV2961" s="20">
        <f t="shared" si="369"/>
        <v>44.518453427059285</v>
      </c>
      <c r="AW2961" s="21">
        <f t="shared" si="375"/>
        <v>2.3934652380139402E-3</v>
      </c>
    </row>
    <row r="2962" spans="1:49" x14ac:dyDescent="0.25">
      <c r="A2962" t="s">
        <v>38</v>
      </c>
      <c r="B2962" t="s">
        <v>259</v>
      </c>
      <c r="C2962">
        <v>13847</v>
      </c>
      <c r="D2962">
        <v>2024</v>
      </c>
      <c r="E2962" t="s">
        <v>159</v>
      </c>
      <c r="F2962" t="s">
        <v>564</v>
      </c>
      <c r="G2962" t="s">
        <v>418</v>
      </c>
      <c r="I2962">
        <v>4</v>
      </c>
      <c r="J2962" t="s">
        <v>43</v>
      </c>
      <c r="K2962">
        <v>4</v>
      </c>
      <c r="L2962" t="s">
        <v>44</v>
      </c>
      <c r="M2962">
        <v>2</v>
      </c>
      <c r="N2962" t="s">
        <v>45</v>
      </c>
      <c r="O2962" t="s">
        <v>46</v>
      </c>
      <c r="P2962">
        <v>4</v>
      </c>
      <c r="Q2962" t="s">
        <v>118</v>
      </c>
      <c r="R2962" t="s">
        <v>48</v>
      </c>
      <c r="S2962">
        <v>158</v>
      </c>
      <c r="T2962" t="s">
        <v>49</v>
      </c>
      <c r="U2962" t="s">
        <v>50</v>
      </c>
      <c r="V2962" t="s">
        <v>707</v>
      </c>
      <c r="W2962" t="s">
        <v>52</v>
      </c>
      <c r="X2962" t="s">
        <v>98</v>
      </c>
      <c r="Z2962">
        <v>0</v>
      </c>
      <c r="AA2962" t="s">
        <v>75</v>
      </c>
      <c r="AB2962" t="s">
        <v>122</v>
      </c>
      <c r="AC2962">
        <v>45</v>
      </c>
      <c r="AD2962">
        <v>11</v>
      </c>
      <c r="AE2962">
        <v>4</v>
      </c>
      <c r="AF2962">
        <v>2025</v>
      </c>
      <c r="AG2962">
        <v>20251105</v>
      </c>
      <c r="AH2962" s="2">
        <v>22500</v>
      </c>
      <c r="AI2962" s="2">
        <v>22788.533203125</v>
      </c>
      <c r="AJ2962" s="2">
        <f t="shared" si="370"/>
        <v>288.533203125</v>
      </c>
      <c r="AK2962" s="6">
        <f t="shared" si="371"/>
        <v>1.2823697916666666E-2</v>
      </c>
      <c r="AL2962" s="12">
        <v>22500</v>
      </c>
      <c r="AM2962" s="12">
        <v>21214.704794068271</v>
      </c>
      <c r="AN2962" s="12">
        <f t="shared" si="372"/>
        <v>1285.2952059317286</v>
      </c>
      <c r="AO2962" s="13">
        <f t="shared" si="373"/>
        <v>5.7124231374743491E-2</v>
      </c>
      <c r="AP2962" s="16">
        <v>22500</v>
      </c>
      <c r="AQ2962" s="16">
        <v>21162.864491961889</v>
      </c>
      <c r="AR2962" s="16">
        <f t="shared" si="374"/>
        <v>1337.1355080381109</v>
      </c>
      <c r="AS2962" s="17">
        <f t="shared" si="368"/>
        <v>5.9428244801693814E-2</v>
      </c>
      <c r="AT2962" s="20">
        <v>22500</v>
      </c>
      <c r="AU2962" s="20">
        <v>22983.60170045781</v>
      </c>
      <c r="AV2962" s="20">
        <f t="shared" si="369"/>
        <v>483.60170045780978</v>
      </c>
      <c r="AW2962" s="21">
        <f t="shared" si="375"/>
        <v>2.1493408909235991E-2</v>
      </c>
    </row>
    <row r="2963" spans="1:49" x14ac:dyDescent="0.25">
      <c r="A2963" t="s">
        <v>38</v>
      </c>
      <c r="B2963" t="s">
        <v>92</v>
      </c>
      <c r="C2963">
        <v>170950</v>
      </c>
      <c r="D2963">
        <v>2017</v>
      </c>
      <c r="E2963" t="s">
        <v>111</v>
      </c>
      <c r="F2963" t="s">
        <v>240</v>
      </c>
      <c r="G2963" t="s">
        <v>367</v>
      </c>
      <c r="H2963" t="s">
        <v>762</v>
      </c>
      <c r="I2963">
        <v>6</v>
      </c>
      <c r="J2963" t="s">
        <v>117</v>
      </c>
      <c r="K2963">
        <v>4</v>
      </c>
      <c r="L2963" t="s">
        <v>44</v>
      </c>
      <c r="M2963">
        <v>3.5999999046325679</v>
      </c>
      <c r="N2963" t="s">
        <v>45</v>
      </c>
      <c r="O2963" t="s">
        <v>46</v>
      </c>
      <c r="Q2963" t="s">
        <v>60</v>
      </c>
      <c r="R2963" t="s">
        <v>96</v>
      </c>
      <c r="S2963">
        <v>283</v>
      </c>
      <c r="T2963" t="s">
        <v>49</v>
      </c>
      <c r="U2963" t="s">
        <v>72</v>
      </c>
      <c r="W2963" t="s">
        <v>134</v>
      </c>
      <c r="X2963" t="s">
        <v>121</v>
      </c>
      <c r="Y2963">
        <v>25495</v>
      </c>
      <c r="Z2963">
        <v>0</v>
      </c>
      <c r="AA2963" t="s">
        <v>75</v>
      </c>
      <c r="AB2963" t="s">
        <v>104</v>
      </c>
      <c r="AC2963">
        <v>45</v>
      </c>
      <c r="AD2963">
        <v>11</v>
      </c>
      <c r="AE2963">
        <v>4</v>
      </c>
      <c r="AF2963">
        <v>2025</v>
      </c>
      <c r="AG2963">
        <v>20251104</v>
      </c>
      <c r="AH2963" s="2">
        <v>1900</v>
      </c>
      <c r="AI2963" s="2">
        <v>1632.158447265625</v>
      </c>
      <c r="AJ2963" s="2">
        <f t="shared" si="370"/>
        <v>267.841552734375</v>
      </c>
      <c r="AK2963" s="6">
        <f t="shared" si="371"/>
        <v>0.14096923828124999</v>
      </c>
      <c r="AL2963" s="12">
        <v>1900</v>
      </c>
      <c r="AM2963" s="12">
        <v>1856.2104505095031</v>
      </c>
      <c r="AN2963" s="12">
        <f t="shared" si="372"/>
        <v>43.789549490496938</v>
      </c>
      <c r="AO2963" s="13">
        <f t="shared" si="373"/>
        <v>2.3047131310787863E-2</v>
      </c>
      <c r="AP2963" s="16">
        <v>1900</v>
      </c>
      <c r="AQ2963" s="16">
        <v>1920.4363561430271</v>
      </c>
      <c r="AR2963" s="16">
        <f t="shared" si="374"/>
        <v>20.436356143027069</v>
      </c>
      <c r="AS2963" s="17">
        <f t="shared" si="368"/>
        <v>1.0755976917382669E-2</v>
      </c>
      <c r="AT2963" s="20">
        <v>1900</v>
      </c>
      <c r="AU2963" s="20">
        <v>1631.3304794520541</v>
      </c>
      <c r="AV2963" s="20">
        <f t="shared" si="369"/>
        <v>268.66952054794592</v>
      </c>
      <c r="AW2963" s="21">
        <f t="shared" si="375"/>
        <v>0.14140501081470838</v>
      </c>
    </row>
    <row r="2964" spans="1:49" x14ac:dyDescent="0.25">
      <c r="A2964" t="s">
        <v>123</v>
      </c>
      <c r="B2964" t="s">
        <v>124</v>
      </c>
      <c r="C2964">
        <v>169234</v>
      </c>
      <c r="D2964">
        <v>2008</v>
      </c>
      <c r="E2964" t="s">
        <v>159</v>
      </c>
      <c r="F2964" t="s">
        <v>213</v>
      </c>
      <c r="G2964" t="s">
        <v>237</v>
      </c>
      <c r="I2964">
        <v>6</v>
      </c>
      <c r="J2964" t="s">
        <v>43</v>
      </c>
      <c r="K2964">
        <v>4</v>
      </c>
      <c r="L2964" t="s">
        <v>44</v>
      </c>
      <c r="M2964">
        <v>3.5</v>
      </c>
      <c r="N2964" t="s">
        <v>45</v>
      </c>
      <c r="O2964" t="s">
        <v>46</v>
      </c>
      <c r="Q2964" t="s">
        <v>215</v>
      </c>
      <c r="S2964">
        <v>244</v>
      </c>
      <c r="T2964" t="s">
        <v>49</v>
      </c>
      <c r="U2964" t="s">
        <v>72</v>
      </c>
      <c r="V2964" t="s">
        <v>1948</v>
      </c>
      <c r="W2964" t="s">
        <v>90</v>
      </c>
      <c r="X2964" t="s">
        <v>74</v>
      </c>
      <c r="Z2964">
        <v>0</v>
      </c>
      <c r="AA2964" t="s">
        <v>75</v>
      </c>
      <c r="AB2964" t="s">
        <v>215</v>
      </c>
      <c r="AC2964">
        <v>45</v>
      </c>
      <c r="AD2964">
        <v>11</v>
      </c>
      <c r="AE2964">
        <v>4</v>
      </c>
      <c r="AF2964">
        <v>2025</v>
      </c>
      <c r="AG2964">
        <v>20251104</v>
      </c>
      <c r="AH2964" s="2">
        <v>2100</v>
      </c>
      <c r="AI2964" s="2">
        <v>1644.825317382812</v>
      </c>
      <c r="AJ2964" s="2">
        <f t="shared" si="370"/>
        <v>455.17468261718795</v>
      </c>
      <c r="AK2964" s="6">
        <f t="shared" si="371"/>
        <v>0.21674984886532761</v>
      </c>
      <c r="AL2964" s="12">
        <v>2100</v>
      </c>
      <c r="AM2964" s="12">
        <v>1589.857731897639</v>
      </c>
      <c r="AN2964" s="12">
        <f t="shared" si="372"/>
        <v>510.14226810236096</v>
      </c>
      <c r="AO2964" s="13">
        <f t="shared" si="373"/>
        <v>0.24292488957255284</v>
      </c>
      <c r="AP2964" s="16">
        <v>2100</v>
      </c>
      <c r="AQ2964" s="16">
        <v>1708.5528598165929</v>
      </c>
      <c r="AR2964" s="16">
        <f t="shared" si="374"/>
        <v>391.4471401834071</v>
      </c>
      <c r="AS2964" s="17">
        <f t="shared" si="368"/>
        <v>0.18640340008733672</v>
      </c>
      <c r="AT2964" s="20">
        <v>2100</v>
      </c>
      <c r="AU2964" s="20">
        <v>1682.2043189368769</v>
      </c>
      <c r="AV2964" s="20">
        <f t="shared" si="369"/>
        <v>417.79568106312308</v>
      </c>
      <c r="AW2964" s="21">
        <f t="shared" si="375"/>
        <v>0.19895032431577289</v>
      </c>
    </row>
    <row r="2965" spans="1:49" x14ac:dyDescent="0.25">
      <c r="A2965" t="s">
        <v>123</v>
      </c>
      <c r="B2965" t="s">
        <v>440</v>
      </c>
      <c r="C2965">
        <v>141063</v>
      </c>
      <c r="D2965">
        <v>2017</v>
      </c>
      <c r="E2965" t="s">
        <v>139</v>
      </c>
      <c r="F2965" t="s">
        <v>413</v>
      </c>
      <c r="I2965">
        <v>4</v>
      </c>
      <c r="J2965" t="s">
        <v>43</v>
      </c>
      <c r="K2965">
        <v>4</v>
      </c>
      <c r="L2965" t="s">
        <v>331</v>
      </c>
      <c r="M2965">
        <v>1.6000000238418579</v>
      </c>
      <c r="N2965" t="s">
        <v>45</v>
      </c>
      <c r="O2965" t="s">
        <v>46</v>
      </c>
      <c r="P2965">
        <v>3</v>
      </c>
      <c r="Q2965" t="s">
        <v>118</v>
      </c>
      <c r="R2965" t="s">
        <v>48</v>
      </c>
      <c r="S2965">
        <v>109</v>
      </c>
      <c r="T2965" t="s">
        <v>49</v>
      </c>
      <c r="U2965" t="s">
        <v>50</v>
      </c>
      <c r="W2965" t="s">
        <v>120</v>
      </c>
      <c r="X2965" t="s">
        <v>121</v>
      </c>
      <c r="Z2965">
        <v>0</v>
      </c>
      <c r="AA2965" t="s">
        <v>75</v>
      </c>
      <c r="AB2965" t="s">
        <v>122</v>
      </c>
      <c r="AC2965">
        <v>45</v>
      </c>
      <c r="AD2965">
        <v>11</v>
      </c>
      <c r="AE2965">
        <v>4</v>
      </c>
      <c r="AF2965">
        <v>2025</v>
      </c>
      <c r="AG2965">
        <v>20251105</v>
      </c>
      <c r="AH2965" s="2">
        <v>1800</v>
      </c>
      <c r="AI2965" s="2">
        <v>1360.861206054688</v>
      </c>
      <c r="AJ2965" s="2">
        <f t="shared" si="370"/>
        <v>439.13879394531205</v>
      </c>
      <c r="AK2965" s="6">
        <f t="shared" si="371"/>
        <v>0.24396599663628446</v>
      </c>
      <c r="AL2965" s="12">
        <v>1800</v>
      </c>
      <c r="AM2965" s="12">
        <v>1348.169710988665</v>
      </c>
      <c r="AN2965" s="12">
        <f t="shared" si="372"/>
        <v>451.83028901133503</v>
      </c>
      <c r="AO2965" s="13">
        <f t="shared" si="373"/>
        <v>0.25101682722851948</v>
      </c>
      <c r="AP2965" s="16">
        <v>1800</v>
      </c>
      <c r="AQ2965" s="16">
        <v>1428.079241115445</v>
      </c>
      <c r="AR2965" s="16">
        <f t="shared" si="374"/>
        <v>371.92075888455497</v>
      </c>
      <c r="AS2965" s="17">
        <f t="shared" si="368"/>
        <v>0.20662264382475276</v>
      </c>
      <c r="AT2965" s="20">
        <v>1800</v>
      </c>
      <c r="AU2965" s="20">
        <v>1362.1326073030109</v>
      </c>
      <c r="AV2965" s="20">
        <f t="shared" si="369"/>
        <v>437.8673926969891</v>
      </c>
      <c r="AW2965" s="21">
        <f t="shared" si="375"/>
        <v>0.24325966260943838</v>
      </c>
    </row>
    <row r="2966" spans="1:49" x14ac:dyDescent="0.25">
      <c r="A2966" t="s">
        <v>38</v>
      </c>
      <c r="B2966" t="s">
        <v>92</v>
      </c>
      <c r="C2966">
        <v>86963</v>
      </c>
      <c r="D2966">
        <v>2021</v>
      </c>
      <c r="E2966" t="s">
        <v>93</v>
      </c>
      <c r="F2966" t="s">
        <v>336</v>
      </c>
      <c r="G2966" t="s">
        <v>125</v>
      </c>
      <c r="I2966">
        <v>4</v>
      </c>
      <c r="J2966" t="s">
        <v>129</v>
      </c>
      <c r="K2966">
        <v>4</v>
      </c>
      <c r="L2966" t="s">
        <v>44</v>
      </c>
      <c r="M2966">
        <v>1.3999999761581421</v>
      </c>
      <c r="N2966" t="s">
        <v>45</v>
      </c>
      <c r="O2966" t="s">
        <v>46</v>
      </c>
      <c r="P2966">
        <v>5</v>
      </c>
      <c r="Q2966" t="s">
        <v>60</v>
      </c>
      <c r="R2966" t="s">
        <v>96</v>
      </c>
      <c r="T2966" t="s">
        <v>49</v>
      </c>
      <c r="V2966" t="s">
        <v>353</v>
      </c>
      <c r="W2966" t="s">
        <v>62</v>
      </c>
      <c r="X2966" t="s">
        <v>63</v>
      </c>
      <c r="Z2966">
        <v>0</v>
      </c>
      <c r="AA2966" t="s">
        <v>75</v>
      </c>
      <c r="AB2966" t="s">
        <v>83</v>
      </c>
      <c r="AC2966">
        <v>45</v>
      </c>
      <c r="AD2966">
        <v>11</v>
      </c>
      <c r="AE2966">
        <v>4</v>
      </c>
      <c r="AF2966">
        <v>2025</v>
      </c>
      <c r="AG2966">
        <v>20251104</v>
      </c>
      <c r="AH2966" s="2">
        <v>8250</v>
      </c>
      <c r="AI2966" s="2">
        <v>9569.0185546875</v>
      </c>
      <c r="AJ2966" s="2">
        <f t="shared" si="370"/>
        <v>1319.0185546875</v>
      </c>
      <c r="AK2966" s="6">
        <f t="shared" si="371"/>
        <v>0.15988103693181818</v>
      </c>
      <c r="AL2966" s="12">
        <v>8250</v>
      </c>
      <c r="AM2966" s="12">
        <v>8526.3780727782705</v>
      </c>
      <c r="AN2966" s="12">
        <f t="shared" si="372"/>
        <v>276.37807277827051</v>
      </c>
      <c r="AO2966" s="13">
        <f t="shared" si="373"/>
        <v>3.3500372457972181E-2</v>
      </c>
      <c r="AP2966" s="16">
        <v>8250</v>
      </c>
      <c r="AQ2966" s="16">
        <v>8271.7278450198228</v>
      </c>
      <c r="AR2966" s="16">
        <f t="shared" si="374"/>
        <v>21.72784501982278</v>
      </c>
      <c r="AS2966" s="17">
        <f t="shared" si="368"/>
        <v>2.6336781842209432E-3</v>
      </c>
      <c r="AT2966" s="20">
        <v>8250</v>
      </c>
      <c r="AU2966" s="20">
        <v>9832.5709779179797</v>
      </c>
      <c r="AV2966" s="20">
        <f t="shared" si="369"/>
        <v>1582.5709779179797</v>
      </c>
      <c r="AW2966" s="21">
        <f t="shared" si="375"/>
        <v>0.19182678520217936</v>
      </c>
    </row>
    <row r="2967" spans="1:49" x14ac:dyDescent="0.25">
      <c r="A2967" t="s">
        <v>38</v>
      </c>
      <c r="B2967" t="s">
        <v>105</v>
      </c>
      <c r="C2967">
        <v>39698</v>
      </c>
      <c r="D2967">
        <v>2022</v>
      </c>
      <c r="E2967" t="s">
        <v>66</v>
      </c>
      <c r="F2967" t="s">
        <v>221</v>
      </c>
      <c r="G2967" t="s">
        <v>680</v>
      </c>
      <c r="I2967">
        <v>6</v>
      </c>
      <c r="J2967" t="s">
        <v>59</v>
      </c>
      <c r="K2967">
        <v>4</v>
      </c>
      <c r="L2967" t="s">
        <v>343</v>
      </c>
      <c r="M2967">
        <v>3.5</v>
      </c>
      <c r="N2967" t="s">
        <v>87</v>
      </c>
      <c r="Q2967" t="s">
        <v>88</v>
      </c>
      <c r="R2967" t="s">
        <v>89</v>
      </c>
      <c r="S2967">
        <v>400</v>
      </c>
      <c r="T2967" t="s">
        <v>49</v>
      </c>
      <c r="U2967" t="s">
        <v>72</v>
      </c>
      <c r="V2967" t="s">
        <v>289</v>
      </c>
      <c r="W2967" t="s">
        <v>103</v>
      </c>
      <c r="X2967" t="s">
        <v>74</v>
      </c>
      <c r="Z2967">
        <v>0</v>
      </c>
      <c r="AA2967" t="s">
        <v>75</v>
      </c>
      <c r="AB2967" t="s">
        <v>91</v>
      </c>
      <c r="AC2967">
        <v>45</v>
      </c>
      <c r="AD2967">
        <v>11</v>
      </c>
      <c r="AE2967">
        <v>4</v>
      </c>
      <c r="AF2967">
        <v>2025</v>
      </c>
      <c r="AG2967">
        <v>20251104</v>
      </c>
      <c r="AH2967" s="2">
        <v>42000</v>
      </c>
      <c r="AI2967" s="2">
        <v>40170.26953125</v>
      </c>
      <c r="AJ2967" s="2">
        <f t="shared" si="370"/>
        <v>1829.73046875</v>
      </c>
      <c r="AK2967" s="6">
        <f t="shared" si="371"/>
        <v>4.3565011160714283E-2</v>
      </c>
      <c r="AL2967" s="12">
        <v>42000</v>
      </c>
      <c r="AM2967" s="12">
        <v>41161.409255291968</v>
      </c>
      <c r="AN2967" s="12">
        <f t="shared" si="372"/>
        <v>838.59074470803171</v>
      </c>
      <c r="AO2967" s="13">
        <f t="shared" si="373"/>
        <v>1.9966446302572185E-2</v>
      </c>
      <c r="AP2967" s="16">
        <v>42000</v>
      </c>
      <c r="AQ2967" s="16">
        <v>38581.102600124941</v>
      </c>
      <c r="AR2967" s="16">
        <f t="shared" si="374"/>
        <v>3418.8973998750589</v>
      </c>
      <c r="AS2967" s="17">
        <f t="shared" si="368"/>
        <v>8.1402319044644261E-2</v>
      </c>
      <c r="AT2967" s="20">
        <v>42000</v>
      </c>
      <c r="AU2967" s="20">
        <v>38803.846260387829</v>
      </c>
      <c r="AV2967" s="20">
        <f t="shared" si="369"/>
        <v>3196.1537396121712</v>
      </c>
      <c r="AW2967" s="21">
        <f t="shared" si="375"/>
        <v>7.6098898562194553E-2</v>
      </c>
    </row>
    <row r="2968" spans="1:49" x14ac:dyDescent="0.25">
      <c r="A2968" t="s">
        <v>109</v>
      </c>
      <c r="B2968" t="s">
        <v>317</v>
      </c>
      <c r="C2968">
        <v>202968</v>
      </c>
      <c r="D2968">
        <v>2017</v>
      </c>
      <c r="E2968" t="s">
        <v>139</v>
      </c>
      <c r="F2968" t="s">
        <v>311</v>
      </c>
      <c r="I2968">
        <v>4</v>
      </c>
      <c r="J2968" t="s">
        <v>129</v>
      </c>
      <c r="K2968">
        <v>4</v>
      </c>
      <c r="L2968" t="s">
        <v>44</v>
      </c>
      <c r="M2968">
        <v>2.5</v>
      </c>
      <c r="N2968" t="s">
        <v>45</v>
      </c>
      <c r="O2968" t="s">
        <v>46</v>
      </c>
      <c r="P2968">
        <v>1</v>
      </c>
      <c r="Q2968" t="s">
        <v>118</v>
      </c>
      <c r="R2968" t="s">
        <v>48</v>
      </c>
      <c r="T2968" t="s">
        <v>49</v>
      </c>
      <c r="U2968" t="s">
        <v>50</v>
      </c>
      <c r="W2968" t="s">
        <v>120</v>
      </c>
      <c r="X2968" t="s">
        <v>74</v>
      </c>
      <c r="Z2968">
        <v>0</v>
      </c>
      <c r="AA2968" t="s">
        <v>75</v>
      </c>
      <c r="AB2968" t="s">
        <v>122</v>
      </c>
      <c r="AC2968">
        <v>45</v>
      </c>
      <c r="AD2968">
        <v>11</v>
      </c>
      <c r="AE2968">
        <v>4</v>
      </c>
      <c r="AF2968">
        <v>2025</v>
      </c>
      <c r="AG2968">
        <v>20251105</v>
      </c>
      <c r="AH2968" s="2">
        <v>1100</v>
      </c>
      <c r="AI2968" s="2">
        <v>1338.38134765625</v>
      </c>
      <c r="AJ2968" s="2">
        <f t="shared" si="370"/>
        <v>238.38134765625</v>
      </c>
      <c r="AK2968" s="6">
        <f t="shared" si="371"/>
        <v>0.21671031605113636</v>
      </c>
      <c r="AL2968" s="12">
        <v>1100</v>
      </c>
      <c r="AM2968" s="12">
        <v>1312.386807628423</v>
      </c>
      <c r="AN2968" s="12">
        <f t="shared" si="372"/>
        <v>212.38680762842296</v>
      </c>
      <c r="AO2968" s="13">
        <f t="shared" si="373"/>
        <v>0.19307891602583904</v>
      </c>
      <c r="AP2968" s="16">
        <v>1100</v>
      </c>
      <c r="AQ2968" s="16">
        <v>1298.606688799209</v>
      </c>
      <c r="AR2968" s="16">
        <f t="shared" si="374"/>
        <v>198.606688799209</v>
      </c>
      <c r="AS2968" s="17">
        <f t="shared" si="368"/>
        <v>0.18055153527200818</v>
      </c>
      <c r="AT2968" s="20">
        <v>1100</v>
      </c>
      <c r="AU2968" s="20">
        <v>1362.1326073030109</v>
      </c>
      <c r="AV2968" s="20">
        <f t="shared" si="369"/>
        <v>262.1326073030109</v>
      </c>
      <c r="AW2968" s="21">
        <f t="shared" si="375"/>
        <v>0.23830237027546444</v>
      </c>
    </row>
    <row r="2969" spans="1:49" x14ac:dyDescent="0.25">
      <c r="A2969" t="s">
        <v>123</v>
      </c>
      <c r="B2969" t="s">
        <v>200</v>
      </c>
      <c r="C2969">
        <v>70322</v>
      </c>
      <c r="D2969">
        <v>2019</v>
      </c>
      <c r="E2969" t="s">
        <v>66</v>
      </c>
      <c r="F2969" t="s">
        <v>434</v>
      </c>
      <c r="H2969" t="s">
        <v>246</v>
      </c>
      <c r="I2969">
        <v>8</v>
      </c>
      <c r="J2969" t="s">
        <v>59</v>
      </c>
      <c r="K2969">
        <v>4</v>
      </c>
      <c r="L2969" t="s">
        <v>44</v>
      </c>
      <c r="M2969">
        <v>6.6999998092651367</v>
      </c>
      <c r="N2969" t="s">
        <v>87</v>
      </c>
      <c r="O2969" t="s">
        <v>46</v>
      </c>
      <c r="Q2969" t="s">
        <v>88</v>
      </c>
      <c r="R2969" t="s">
        <v>89</v>
      </c>
      <c r="S2969">
        <v>440</v>
      </c>
      <c r="T2969" t="s">
        <v>219</v>
      </c>
      <c r="U2969" t="s">
        <v>72</v>
      </c>
      <c r="W2969" t="s">
        <v>220</v>
      </c>
      <c r="X2969" t="s">
        <v>74</v>
      </c>
      <c r="Z2969">
        <v>0</v>
      </c>
      <c r="AA2969" t="s">
        <v>75</v>
      </c>
      <c r="AB2969" t="s">
        <v>91</v>
      </c>
      <c r="AC2969">
        <v>45</v>
      </c>
      <c r="AD2969">
        <v>11</v>
      </c>
      <c r="AE2969">
        <v>4</v>
      </c>
      <c r="AF2969">
        <v>2025</v>
      </c>
      <c r="AG2969">
        <v>20251103</v>
      </c>
      <c r="AH2969" s="2">
        <v>54000</v>
      </c>
      <c r="AI2969" s="2">
        <v>45201.3984375</v>
      </c>
      <c r="AJ2969" s="2">
        <f t="shared" si="370"/>
        <v>8798.6015625</v>
      </c>
      <c r="AK2969" s="6">
        <f t="shared" si="371"/>
        <v>0.16293706597222221</v>
      </c>
      <c r="AL2969" s="12">
        <v>54000</v>
      </c>
      <c r="AM2969" s="12">
        <v>40665.658154521567</v>
      </c>
      <c r="AN2969" s="12">
        <f t="shared" si="372"/>
        <v>13334.341845478433</v>
      </c>
      <c r="AO2969" s="13">
        <f t="shared" si="373"/>
        <v>0.24693225639774877</v>
      </c>
      <c r="AP2969" s="16">
        <v>54000</v>
      </c>
      <c r="AQ2969" s="16">
        <v>41812.087204531214</v>
      </c>
      <c r="AR2969" s="16">
        <f t="shared" si="374"/>
        <v>12187.912795468786</v>
      </c>
      <c r="AS2969" s="17">
        <f t="shared" si="368"/>
        <v>0.22570208880497752</v>
      </c>
      <c r="AT2969" s="20">
        <v>54000</v>
      </c>
      <c r="AU2969" s="20">
        <v>44601.807228915663</v>
      </c>
      <c r="AV2969" s="20">
        <f t="shared" si="369"/>
        <v>9398.1927710843374</v>
      </c>
      <c r="AW2969" s="21">
        <f t="shared" si="375"/>
        <v>0.17404060687193218</v>
      </c>
    </row>
    <row r="2970" spans="1:49" x14ac:dyDescent="0.25">
      <c r="A2970" t="s">
        <v>77</v>
      </c>
      <c r="B2970" t="s">
        <v>811</v>
      </c>
      <c r="C2970">
        <v>117988</v>
      </c>
      <c r="D2970">
        <v>2016</v>
      </c>
      <c r="E2970" t="s">
        <v>93</v>
      </c>
      <c r="F2970" t="s">
        <v>591</v>
      </c>
      <c r="G2970" t="s">
        <v>2058</v>
      </c>
      <c r="I2970">
        <v>6</v>
      </c>
      <c r="J2970" t="s">
        <v>59</v>
      </c>
      <c r="K2970">
        <v>4</v>
      </c>
      <c r="L2970" t="s">
        <v>44</v>
      </c>
      <c r="M2970">
        <v>3.5999999046325679</v>
      </c>
      <c r="N2970" t="s">
        <v>45</v>
      </c>
      <c r="O2970" t="s">
        <v>95</v>
      </c>
      <c r="P2970">
        <v>1</v>
      </c>
      <c r="Q2970" t="s">
        <v>118</v>
      </c>
      <c r="T2970" t="s">
        <v>49</v>
      </c>
      <c r="V2970" t="s">
        <v>593</v>
      </c>
      <c r="W2970" t="s">
        <v>120</v>
      </c>
      <c r="X2970" t="s">
        <v>98</v>
      </c>
      <c r="Z2970">
        <v>0</v>
      </c>
      <c r="AA2970" t="s">
        <v>75</v>
      </c>
      <c r="AB2970" t="s">
        <v>122</v>
      </c>
      <c r="AC2970">
        <v>45</v>
      </c>
      <c r="AD2970">
        <v>11</v>
      </c>
      <c r="AE2970">
        <v>4</v>
      </c>
      <c r="AF2970">
        <v>2025</v>
      </c>
      <c r="AG2970">
        <v>20251105</v>
      </c>
      <c r="AH2970" s="2">
        <v>700</v>
      </c>
      <c r="AI2970" s="2">
        <v>1293.856689453125</v>
      </c>
      <c r="AJ2970" s="2">
        <f t="shared" si="370"/>
        <v>593.856689453125</v>
      </c>
      <c r="AK2970" s="6">
        <f t="shared" si="371"/>
        <v>0.84836669921874996</v>
      </c>
      <c r="AL2970" s="12">
        <v>700</v>
      </c>
      <c r="AM2970" s="12">
        <v>1355.073390817319</v>
      </c>
      <c r="AN2970" s="12">
        <f t="shared" si="372"/>
        <v>655.07339081731902</v>
      </c>
      <c r="AO2970" s="13">
        <f t="shared" si="373"/>
        <v>0.93581912973902714</v>
      </c>
      <c r="AP2970" s="16">
        <v>700</v>
      </c>
      <c r="AQ2970" s="16">
        <v>1166.449186172817</v>
      </c>
      <c r="AR2970" s="16">
        <f t="shared" si="374"/>
        <v>466.44918617281701</v>
      </c>
      <c r="AS2970" s="17">
        <f t="shared" si="368"/>
        <v>0.66635598024688147</v>
      </c>
      <c r="AT2970" s="20">
        <v>700</v>
      </c>
      <c r="AU2970" s="20">
        <v>1329.8097643097649</v>
      </c>
      <c r="AV2970" s="20">
        <f t="shared" si="369"/>
        <v>629.80976430976489</v>
      </c>
      <c r="AW2970" s="21">
        <f t="shared" si="375"/>
        <v>0.8997282347282356</v>
      </c>
    </row>
    <row r="2971" spans="1:49" x14ac:dyDescent="0.25">
      <c r="A2971" t="s">
        <v>38</v>
      </c>
      <c r="B2971" t="s">
        <v>65</v>
      </c>
      <c r="C2971">
        <v>98423</v>
      </c>
      <c r="D2971">
        <v>2016</v>
      </c>
      <c r="E2971" t="s">
        <v>40</v>
      </c>
      <c r="F2971" t="s">
        <v>752</v>
      </c>
      <c r="I2971">
        <v>4</v>
      </c>
      <c r="J2971" t="s">
        <v>43</v>
      </c>
      <c r="K2971">
        <v>4</v>
      </c>
      <c r="L2971" t="s">
        <v>44</v>
      </c>
      <c r="M2971">
        <v>1.5</v>
      </c>
      <c r="N2971" t="s">
        <v>45</v>
      </c>
      <c r="O2971" t="s">
        <v>46</v>
      </c>
      <c r="P2971">
        <v>3</v>
      </c>
      <c r="Q2971" t="s">
        <v>118</v>
      </c>
      <c r="S2971">
        <v>106</v>
      </c>
      <c r="T2971" t="s">
        <v>49</v>
      </c>
      <c r="U2971" t="s">
        <v>50</v>
      </c>
      <c r="V2971" t="s">
        <v>753</v>
      </c>
      <c r="W2971" t="s">
        <v>120</v>
      </c>
      <c r="X2971" t="s">
        <v>121</v>
      </c>
      <c r="Z2971">
        <v>0</v>
      </c>
      <c r="AA2971" t="s">
        <v>75</v>
      </c>
      <c r="AB2971" t="s">
        <v>122</v>
      </c>
      <c r="AC2971">
        <v>45</v>
      </c>
      <c r="AD2971">
        <v>11</v>
      </c>
      <c r="AE2971">
        <v>4</v>
      </c>
      <c r="AF2971">
        <v>2025</v>
      </c>
      <c r="AG2971">
        <v>20251104</v>
      </c>
      <c r="AH2971" s="2">
        <v>6250</v>
      </c>
      <c r="AI2971" s="2">
        <v>6198.49755859375</v>
      </c>
      <c r="AJ2971" s="2">
        <f t="shared" si="370"/>
        <v>51.50244140625</v>
      </c>
      <c r="AK2971" s="6">
        <f t="shared" si="371"/>
        <v>8.2403906249999999E-3</v>
      </c>
      <c r="AL2971" s="12">
        <v>6250</v>
      </c>
      <c r="AM2971" s="12">
        <v>6438.2878468201043</v>
      </c>
      <c r="AN2971" s="12">
        <f t="shared" si="372"/>
        <v>188.28784682010428</v>
      </c>
      <c r="AO2971" s="13">
        <f t="shared" si="373"/>
        <v>3.0126055491216684E-2</v>
      </c>
      <c r="AP2971" s="16">
        <v>6250</v>
      </c>
      <c r="AQ2971" s="16">
        <v>5457.179138684699</v>
      </c>
      <c r="AR2971" s="16">
        <f t="shared" si="374"/>
        <v>792.82086131530104</v>
      </c>
      <c r="AS2971" s="17">
        <f t="shared" si="368"/>
        <v>0.12685133781044816</v>
      </c>
      <c r="AT2971" s="20">
        <v>6250</v>
      </c>
      <c r="AU2971" s="20">
        <v>6144.7540473225426</v>
      </c>
      <c r="AV2971" s="20">
        <f t="shared" si="369"/>
        <v>105.24595267745735</v>
      </c>
      <c r="AW2971" s="21">
        <f t="shared" si="375"/>
        <v>1.6839352428393177E-2</v>
      </c>
    </row>
    <row r="2972" spans="1:49" x14ac:dyDescent="0.25">
      <c r="A2972" t="s">
        <v>77</v>
      </c>
      <c r="B2972" t="s">
        <v>818</v>
      </c>
      <c r="C2972">
        <v>103716</v>
      </c>
      <c r="D2972">
        <v>2013</v>
      </c>
      <c r="E2972" t="s">
        <v>370</v>
      </c>
      <c r="F2972" t="s">
        <v>448</v>
      </c>
      <c r="G2972" t="s">
        <v>1354</v>
      </c>
      <c r="I2972">
        <v>4</v>
      </c>
      <c r="J2972" t="s">
        <v>129</v>
      </c>
      <c r="K2972">
        <v>4</v>
      </c>
      <c r="L2972" t="s">
        <v>44</v>
      </c>
      <c r="M2972">
        <v>2.5</v>
      </c>
      <c r="N2972" t="s">
        <v>44</v>
      </c>
      <c r="O2972" t="s">
        <v>46</v>
      </c>
      <c r="Q2972" t="s">
        <v>60</v>
      </c>
      <c r="R2972" t="s">
        <v>81</v>
      </c>
      <c r="T2972" t="s">
        <v>49</v>
      </c>
      <c r="U2972" t="s">
        <v>692</v>
      </c>
      <c r="V2972" t="s">
        <v>693</v>
      </c>
      <c r="W2972" t="s">
        <v>62</v>
      </c>
      <c r="X2972" t="s">
        <v>53</v>
      </c>
      <c r="Z2972">
        <v>0</v>
      </c>
      <c r="AA2972" t="s">
        <v>75</v>
      </c>
      <c r="AB2972" t="s">
        <v>83</v>
      </c>
      <c r="AC2972">
        <v>45</v>
      </c>
      <c r="AD2972">
        <v>11</v>
      </c>
      <c r="AE2972">
        <v>4</v>
      </c>
      <c r="AF2972">
        <v>2025</v>
      </c>
      <c r="AG2972">
        <v>20251105</v>
      </c>
      <c r="AH2972" s="2">
        <v>4900</v>
      </c>
      <c r="AI2972" s="2">
        <v>5491.16748046875</v>
      </c>
      <c r="AJ2972" s="2">
        <f t="shared" si="370"/>
        <v>591.16748046875</v>
      </c>
      <c r="AK2972" s="6">
        <f t="shared" si="371"/>
        <v>0.12064642458545918</v>
      </c>
      <c r="AL2972" s="12">
        <v>4900</v>
      </c>
      <c r="AM2972" s="12">
        <v>5265.643575475583</v>
      </c>
      <c r="AN2972" s="12">
        <f t="shared" si="372"/>
        <v>365.64357547558302</v>
      </c>
      <c r="AO2972" s="13">
        <f t="shared" si="373"/>
        <v>7.4621137852159805E-2</v>
      </c>
      <c r="AP2972" s="16">
        <v>4900</v>
      </c>
      <c r="AQ2972" s="16">
        <v>5449.9089641192049</v>
      </c>
      <c r="AR2972" s="16">
        <f t="shared" si="374"/>
        <v>549.90896411920494</v>
      </c>
      <c r="AS2972" s="17">
        <f t="shared" si="368"/>
        <v>0.11222631920800101</v>
      </c>
      <c r="AT2972" s="20">
        <v>4900</v>
      </c>
      <c r="AU2972" s="20">
        <v>5610.5781865965837</v>
      </c>
      <c r="AV2972" s="20">
        <f t="shared" si="369"/>
        <v>710.57818659658369</v>
      </c>
      <c r="AW2972" s="21">
        <f t="shared" si="375"/>
        <v>0.14501595644828238</v>
      </c>
    </row>
    <row r="2973" spans="1:49" x14ac:dyDescent="0.25">
      <c r="A2973" t="s">
        <v>38</v>
      </c>
      <c r="B2973" t="s">
        <v>39</v>
      </c>
      <c r="C2973">
        <v>102131</v>
      </c>
      <c r="D2973">
        <v>2020</v>
      </c>
      <c r="E2973" t="s">
        <v>270</v>
      </c>
      <c r="F2973" t="s">
        <v>271</v>
      </c>
      <c r="G2973" t="s">
        <v>2059</v>
      </c>
      <c r="H2973" t="s">
        <v>2060</v>
      </c>
      <c r="I2973">
        <v>6</v>
      </c>
      <c r="J2973" t="s">
        <v>69</v>
      </c>
      <c r="K2973">
        <v>4</v>
      </c>
      <c r="L2973" t="s">
        <v>44</v>
      </c>
      <c r="M2973">
        <v>3.5</v>
      </c>
      <c r="N2973" t="s">
        <v>44</v>
      </c>
      <c r="O2973" t="s">
        <v>46</v>
      </c>
      <c r="Q2973" t="s">
        <v>60</v>
      </c>
      <c r="R2973" t="s">
        <v>89</v>
      </c>
      <c r="S2973">
        <v>259</v>
      </c>
      <c r="T2973" t="s">
        <v>49</v>
      </c>
      <c r="U2973" t="s">
        <v>72</v>
      </c>
      <c r="V2973" t="s">
        <v>2061</v>
      </c>
      <c r="W2973" t="s">
        <v>90</v>
      </c>
      <c r="X2973" t="s">
        <v>53</v>
      </c>
      <c r="Z2973">
        <v>1</v>
      </c>
      <c r="AA2973" t="s">
        <v>54</v>
      </c>
      <c r="AB2973" t="s">
        <v>64</v>
      </c>
      <c r="AC2973">
        <v>45</v>
      </c>
      <c r="AD2973">
        <v>11</v>
      </c>
      <c r="AE2973">
        <v>4</v>
      </c>
      <c r="AF2973">
        <v>2025</v>
      </c>
      <c r="AG2973">
        <v>20251104</v>
      </c>
      <c r="AH2973" s="2">
        <v>23750</v>
      </c>
      <c r="AI2973" s="2">
        <v>23492.046875</v>
      </c>
      <c r="AJ2973" s="2">
        <f t="shared" si="370"/>
        <v>257.953125</v>
      </c>
      <c r="AK2973" s="6">
        <f t="shared" si="371"/>
        <v>1.0861184210526316E-2</v>
      </c>
      <c r="AL2973" s="12">
        <v>23750</v>
      </c>
      <c r="AM2973" s="12">
        <v>23578.957160982671</v>
      </c>
      <c r="AN2973" s="12">
        <f t="shared" si="372"/>
        <v>171.04283901732924</v>
      </c>
      <c r="AO2973" s="13">
        <f t="shared" si="373"/>
        <v>7.2018037480980736E-3</v>
      </c>
      <c r="AP2973" s="16">
        <v>23750</v>
      </c>
      <c r="AQ2973" s="16">
        <v>22180.440942836969</v>
      </c>
      <c r="AR2973" s="16">
        <f t="shared" si="374"/>
        <v>1569.559057163031</v>
      </c>
      <c r="AS2973" s="17">
        <f t="shared" si="368"/>
        <v>6.608669714370656E-2</v>
      </c>
      <c r="AT2973" s="20">
        <v>23750</v>
      </c>
      <c r="AU2973" s="20">
        <v>22983.60170045781</v>
      </c>
      <c r="AV2973" s="20">
        <f t="shared" si="369"/>
        <v>766.39829954219022</v>
      </c>
      <c r="AW2973" s="21">
        <f t="shared" si="375"/>
        <v>3.2269402085986956E-2</v>
      </c>
    </row>
    <row r="2974" spans="1:49" x14ac:dyDescent="0.25">
      <c r="A2974" t="s">
        <v>109</v>
      </c>
      <c r="B2974" t="s">
        <v>538</v>
      </c>
      <c r="C2974">
        <v>196079</v>
      </c>
      <c r="D2974">
        <v>2015</v>
      </c>
      <c r="E2974" t="s">
        <v>135</v>
      </c>
      <c r="F2974" t="s">
        <v>345</v>
      </c>
      <c r="G2974" t="s">
        <v>369</v>
      </c>
      <c r="I2974">
        <v>6</v>
      </c>
      <c r="J2974" t="s">
        <v>117</v>
      </c>
      <c r="K2974">
        <v>4</v>
      </c>
      <c r="L2974" t="s">
        <v>44</v>
      </c>
      <c r="M2974">
        <v>3.5999999046325679</v>
      </c>
      <c r="N2974" t="s">
        <v>87</v>
      </c>
      <c r="O2974" t="s">
        <v>180</v>
      </c>
      <c r="P2974">
        <v>2</v>
      </c>
      <c r="Q2974" t="s">
        <v>60</v>
      </c>
      <c r="R2974" t="s">
        <v>89</v>
      </c>
      <c r="T2974" t="s">
        <v>49</v>
      </c>
      <c r="W2974" t="s">
        <v>90</v>
      </c>
      <c r="X2974" t="s">
        <v>74</v>
      </c>
      <c r="Z2974">
        <v>0</v>
      </c>
      <c r="AA2974" t="s">
        <v>75</v>
      </c>
      <c r="AB2974" t="s">
        <v>83</v>
      </c>
      <c r="AC2974">
        <v>45</v>
      </c>
      <c r="AD2974">
        <v>11</v>
      </c>
      <c r="AE2974">
        <v>4</v>
      </c>
      <c r="AF2974">
        <v>2025</v>
      </c>
      <c r="AG2974">
        <v>20251105</v>
      </c>
      <c r="AH2974" s="2">
        <v>1000</v>
      </c>
      <c r="AI2974" s="2">
        <v>1474.833251953125</v>
      </c>
      <c r="AJ2974" s="2">
        <f t="shared" si="370"/>
        <v>474.833251953125</v>
      </c>
      <c r="AK2974" s="6">
        <f t="shared" si="371"/>
        <v>0.47483325195312498</v>
      </c>
      <c r="AL2974" s="12">
        <v>1000</v>
      </c>
      <c r="AM2974" s="12">
        <v>1314.7708845795171</v>
      </c>
      <c r="AN2974" s="12">
        <f t="shared" si="372"/>
        <v>314.77088457951709</v>
      </c>
      <c r="AO2974" s="13">
        <f t="shared" si="373"/>
        <v>0.31477088457951707</v>
      </c>
      <c r="AP2974" s="16">
        <v>1000</v>
      </c>
      <c r="AQ2974" s="16">
        <v>1395.334944616503</v>
      </c>
      <c r="AR2974" s="16">
        <f t="shared" si="374"/>
        <v>395.33494461650298</v>
      </c>
      <c r="AS2974" s="17">
        <f t="shared" si="368"/>
        <v>0.39533494461650298</v>
      </c>
      <c r="AT2974" s="20">
        <v>1000</v>
      </c>
      <c r="AU2974" s="20">
        <v>1573.8532901833869</v>
      </c>
      <c r="AV2974" s="20">
        <f t="shared" si="369"/>
        <v>573.85329018338689</v>
      </c>
      <c r="AW2974" s="21">
        <f t="shared" si="375"/>
        <v>0.57385329018338693</v>
      </c>
    </row>
    <row r="2975" spans="1:49" x14ac:dyDescent="0.25">
      <c r="A2975" t="s">
        <v>77</v>
      </c>
      <c r="B2975" t="s">
        <v>596</v>
      </c>
      <c r="C2975">
        <v>158120</v>
      </c>
      <c r="D2975">
        <v>2013</v>
      </c>
      <c r="E2975" t="s">
        <v>111</v>
      </c>
      <c r="F2975" t="s">
        <v>823</v>
      </c>
      <c r="G2975" t="s">
        <v>367</v>
      </c>
      <c r="I2975">
        <v>6</v>
      </c>
      <c r="J2975" t="s">
        <v>101</v>
      </c>
      <c r="K2975">
        <v>4</v>
      </c>
      <c r="L2975" t="s">
        <v>44</v>
      </c>
      <c r="M2975">
        <v>3.5999999046325679</v>
      </c>
      <c r="N2975" t="s">
        <v>45</v>
      </c>
      <c r="Q2975" t="s">
        <v>215</v>
      </c>
      <c r="R2975" t="s">
        <v>96</v>
      </c>
      <c r="S2975">
        <v>283</v>
      </c>
      <c r="T2975" t="s">
        <v>49</v>
      </c>
      <c r="W2975" t="s">
        <v>90</v>
      </c>
      <c r="X2975" t="s">
        <v>98</v>
      </c>
      <c r="Z2975">
        <v>0</v>
      </c>
      <c r="AA2975" t="s">
        <v>75</v>
      </c>
      <c r="AB2975" t="s">
        <v>215</v>
      </c>
      <c r="AC2975">
        <v>45</v>
      </c>
      <c r="AD2975">
        <v>11</v>
      </c>
      <c r="AE2975">
        <v>4</v>
      </c>
      <c r="AF2975">
        <v>2025</v>
      </c>
      <c r="AG2975">
        <v>20251105</v>
      </c>
      <c r="AH2975" s="2">
        <v>1900</v>
      </c>
      <c r="AI2975" s="2">
        <v>1534.634643554688</v>
      </c>
      <c r="AJ2975" s="2">
        <f t="shared" si="370"/>
        <v>365.36535644531205</v>
      </c>
      <c r="AK2975" s="6">
        <f t="shared" si="371"/>
        <v>0.19229755602384843</v>
      </c>
      <c r="AL2975" s="12">
        <v>1900</v>
      </c>
      <c r="AM2975" s="12">
        <v>1463.3180991630729</v>
      </c>
      <c r="AN2975" s="12">
        <f t="shared" si="372"/>
        <v>436.68190083692707</v>
      </c>
      <c r="AO2975" s="13">
        <f t="shared" si="373"/>
        <v>0.22983257938785634</v>
      </c>
      <c r="AP2975" s="16">
        <v>1900</v>
      </c>
      <c r="AQ2975" s="16">
        <v>1621.803432923849</v>
      </c>
      <c r="AR2975" s="16">
        <f t="shared" si="374"/>
        <v>278.19656707615104</v>
      </c>
      <c r="AS2975" s="17">
        <f t="shared" si="368"/>
        <v>0.14641924582955318</v>
      </c>
      <c r="AT2975" s="20">
        <v>1900</v>
      </c>
      <c r="AU2975" s="20">
        <v>1588.855799373041</v>
      </c>
      <c r="AV2975" s="20">
        <f t="shared" si="369"/>
        <v>311.14420062695899</v>
      </c>
      <c r="AW2975" s="21">
        <f t="shared" si="375"/>
        <v>0.16376010559313631</v>
      </c>
    </row>
    <row r="2976" spans="1:49" x14ac:dyDescent="0.25">
      <c r="A2976" t="s">
        <v>123</v>
      </c>
      <c r="B2976" t="s">
        <v>257</v>
      </c>
      <c r="C2976">
        <v>150967</v>
      </c>
      <c r="D2976">
        <v>2014</v>
      </c>
      <c r="E2976" t="s">
        <v>155</v>
      </c>
      <c r="F2976" t="s">
        <v>618</v>
      </c>
      <c r="G2976" t="s">
        <v>619</v>
      </c>
      <c r="I2976">
        <v>4</v>
      </c>
      <c r="J2976" t="s">
        <v>101</v>
      </c>
      <c r="K2976">
        <v>4</v>
      </c>
      <c r="L2976" t="s">
        <v>44</v>
      </c>
      <c r="M2976">
        <v>1.6000000238418579</v>
      </c>
      <c r="N2976" t="s">
        <v>45</v>
      </c>
      <c r="O2976" t="s">
        <v>46</v>
      </c>
      <c r="Q2976" t="s">
        <v>47</v>
      </c>
      <c r="T2976" t="s">
        <v>49</v>
      </c>
      <c r="V2976" t="s">
        <v>197</v>
      </c>
      <c r="W2976" t="s">
        <v>120</v>
      </c>
      <c r="X2976" t="s">
        <v>63</v>
      </c>
      <c r="Z2976">
        <v>0</v>
      </c>
      <c r="AA2976" t="s">
        <v>75</v>
      </c>
      <c r="AB2976" t="s">
        <v>332</v>
      </c>
      <c r="AC2976">
        <v>45</v>
      </c>
      <c r="AD2976">
        <v>11</v>
      </c>
      <c r="AE2976">
        <v>4</v>
      </c>
      <c r="AF2976">
        <v>2025</v>
      </c>
      <c r="AG2976">
        <v>20251105</v>
      </c>
      <c r="AH2976" s="2">
        <v>1200</v>
      </c>
      <c r="AI2976" s="2">
        <v>1627.567138671875</v>
      </c>
      <c r="AJ2976" s="2">
        <f t="shared" si="370"/>
        <v>427.567138671875</v>
      </c>
      <c r="AK2976" s="6">
        <f t="shared" si="371"/>
        <v>0.35630594889322914</v>
      </c>
      <c r="AL2976" s="12">
        <v>1200</v>
      </c>
      <c r="AM2976" s="12">
        <v>1479.333157076464</v>
      </c>
      <c r="AN2976" s="12">
        <f t="shared" si="372"/>
        <v>279.33315707646398</v>
      </c>
      <c r="AO2976" s="13">
        <f t="shared" si="373"/>
        <v>0.23277763089705331</v>
      </c>
      <c r="AP2976" s="16">
        <v>1200</v>
      </c>
      <c r="AQ2976" s="16">
        <v>1571.348279775382</v>
      </c>
      <c r="AR2976" s="16">
        <f t="shared" si="374"/>
        <v>371.34827977538203</v>
      </c>
      <c r="AS2976" s="17">
        <f t="shared" si="368"/>
        <v>0.30945689981281838</v>
      </c>
      <c r="AT2976" s="20">
        <v>1200</v>
      </c>
      <c r="AU2976" s="20">
        <v>1705.938101788171</v>
      </c>
      <c r="AV2976" s="20">
        <f t="shared" si="369"/>
        <v>505.93810178817102</v>
      </c>
      <c r="AW2976" s="21">
        <f t="shared" si="375"/>
        <v>0.42161508482347587</v>
      </c>
    </row>
    <row r="2977" spans="1:49" x14ac:dyDescent="0.25">
      <c r="A2977" t="s">
        <v>77</v>
      </c>
      <c r="B2977" t="s">
        <v>818</v>
      </c>
      <c r="C2977">
        <v>186013</v>
      </c>
      <c r="D2977">
        <v>2013</v>
      </c>
      <c r="E2977" t="s">
        <v>93</v>
      </c>
      <c r="F2977" t="s">
        <v>387</v>
      </c>
      <c r="G2977" t="s">
        <v>148</v>
      </c>
      <c r="H2977" t="s">
        <v>170</v>
      </c>
      <c r="I2977">
        <v>8</v>
      </c>
      <c r="J2977" t="s">
        <v>171</v>
      </c>
      <c r="K2977">
        <v>4</v>
      </c>
      <c r="L2977" t="s">
        <v>44</v>
      </c>
      <c r="M2977">
        <v>5.3000001907348633</v>
      </c>
      <c r="N2977" t="s">
        <v>87</v>
      </c>
      <c r="O2977" t="s">
        <v>46</v>
      </c>
      <c r="P2977">
        <v>3</v>
      </c>
      <c r="Q2977" t="s">
        <v>60</v>
      </c>
      <c r="T2977" t="s">
        <v>173</v>
      </c>
      <c r="U2977" t="s">
        <v>72</v>
      </c>
      <c r="V2977" t="s">
        <v>174</v>
      </c>
      <c r="W2977" t="s">
        <v>103</v>
      </c>
      <c r="X2977" t="s">
        <v>74</v>
      </c>
      <c r="Z2977">
        <v>0</v>
      </c>
      <c r="AA2977" t="s">
        <v>75</v>
      </c>
      <c r="AB2977" t="s">
        <v>83</v>
      </c>
      <c r="AC2977">
        <v>45</v>
      </c>
      <c r="AD2977">
        <v>11</v>
      </c>
      <c r="AE2977">
        <v>4</v>
      </c>
      <c r="AF2977">
        <v>2025</v>
      </c>
      <c r="AG2977">
        <v>20251105</v>
      </c>
      <c r="AH2977" s="2">
        <v>6900</v>
      </c>
      <c r="AI2977" s="2">
        <v>4079.8330078125</v>
      </c>
      <c r="AJ2977" s="2">
        <f t="shared" si="370"/>
        <v>2820.1669921875</v>
      </c>
      <c r="AK2977" s="6">
        <f t="shared" si="371"/>
        <v>0.40871985394021737</v>
      </c>
      <c r="AL2977" s="12">
        <v>6900</v>
      </c>
      <c r="AM2977" s="12">
        <v>4008.7470630729772</v>
      </c>
      <c r="AN2977" s="12">
        <f t="shared" si="372"/>
        <v>2891.2529369270228</v>
      </c>
      <c r="AO2977" s="13">
        <f t="shared" si="373"/>
        <v>0.4190221647720323</v>
      </c>
      <c r="AP2977" s="16">
        <v>6900</v>
      </c>
      <c r="AQ2977" s="16">
        <v>4200.1043243222339</v>
      </c>
      <c r="AR2977" s="16">
        <f t="shared" si="374"/>
        <v>2699.8956756777661</v>
      </c>
      <c r="AS2977" s="17">
        <f t="shared" si="368"/>
        <v>0.39128922835909652</v>
      </c>
      <c r="AT2977" s="20">
        <v>6900</v>
      </c>
      <c r="AU2977" s="20">
        <v>4161.0561299852288</v>
      </c>
      <c r="AV2977" s="20">
        <f t="shared" si="369"/>
        <v>2738.9438700147712</v>
      </c>
      <c r="AW2977" s="21">
        <f t="shared" si="375"/>
        <v>0.39694838695866247</v>
      </c>
    </row>
    <row r="2978" spans="1:49" x14ac:dyDescent="0.25">
      <c r="A2978" t="s">
        <v>123</v>
      </c>
      <c r="B2978" t="s">
        <v>440</v>
      </c>
      <c r="C2978">
        <v>41358</v>
      </c>
      <c r="D2978">
        <v>2020</v>
      </c>
      <c r="E2978" t="s">
        <v>135</v>
      </c>
      <c r="F2978" t="s">
        <v>345</v>
      </c>
      <c r="G2978" t="s">
        <v>113</v>
      </c>
      <c r="I2978">
        <v>6</v>
      </c>
      <c r="J2978" t="s">
        <v>129</v>
      </c>
      <c r="K2978">
        <v>4</v>
      </c>
      <c r="L2978" t="s">
        <v>44</v>
      </c>
      <c r="M2978">
        <v>3.5999999046325679</v>
      </c>
      <c r="N2978" t="s">
        <v>87</v>
      </c>
      <c r="O2978" t="s">
        <v>46</v>
      </c>
      <c r="P2978">
        <v>4</v>
      </c>
      <c r="Q2978" t="s">
        <v>60</v>
      </c>
      <c r="R2978" t="s">
        <v>89</v>
      </c>
      <c r="S2978">
        <v>295</v>
      </c>
      <c r="T2978" t="s">
        <v>49</v>
      </c>
      <c r="U2978" t="s">
        <v>72</v>
      </c>
      <c r="W2978" t="s">
        <v>90</v>
      </c>
      <c r="X2978" t="s">
        <v>74</v>
      </c>
      <c r="Y2978">
        <v>32045</v>
      </c>
      <c r="Z2978">
        <v>0</v>
      </c>
      <c r="AA2978" t="s">
        <v>75</v>
      </c>
      <c r="AB2978" t="s">
        <v>83</v>
      </c>
      <c r="AC2978">
        <v>45</v>
      </c>
      <c r="AD2978">
        <v>11</v>
      </c>
      <c r="AE2978">
        <v>4</v>
      </c>
      <c r="AF2978">
        <v>2025</v>
      </c>
      <c r="AG2978">
        <v>20251105</v>
      </c>
      <c r="AH2978" s="2">
        <v>20500</v>
      </c>
      <c r="AI2978" s="2">
        <v>22390.390625</v>
      </c>
      <c r="AJ2978" s="2">
        <f t="shared" si="370"/>
        <v>1890.390625</v>
      </c>
      <c r="AK2978" s="6">
        <f t="shared" si="371"/>
        <v>9.2214176829268288E-2</v>
      </c>
      <c r="AL2978" s="12">
        <v>20500</v>
      </c>
      <c r="AM2978" s="12">
        <v>22264.94648997582</v>
      </c>
      <c r="AN2978" s="12">
        <f t="shared" si="372"/>
        <v>1764.9464899758204</v>
      </c>
      <c r="AO2978" s="13">
        <f t="shared" si="373"/>
        <v>8.6094950730527822E-2</v>
      </c>
      <c r="AP2978" s="16">
        <v>20500</v>
      </c>
      <c r="AQ2978" s="16">
        <v>21127.82321476893</v>
      </c>
      <c r="AR2978" s="16">
        <f t="shared" si="374"/>
        <v>627.82321476893048</v>
      </c>
      <c r="AS2978" s="17">
        <f t="shared" si="368"/>
        <v>3.0625522671655147E-2</v>
      </c>
      <c r="AT2978" s="20">
        <v>20500</v>
      </c>
      <c r="AU2978" s="20">
        <v>22126.759530791791</v>
      </c>
      <c r="AV2978" s="20">
        <f t="shared" si="369"/>
        <v>1626.7595307917909</v>
      </c>
      <c r="AW2978" s="21">
        <f t="shared" si="375"/>
        <v>7.9354123453258096E-2</v>
      </c>
    </row>
    <row r="2979" spans="1:49" x14ac:dyDescent="0.25">
      <c r="A2979" t="s">
        <v>123</v>
      </c>
      <c r="B2979" t="s">
        <v>290</v>
      </c>
      <c r="C2979">
        <v>132963</v>
      </c>
      <c r="D2979">
        <v>2018</v>
      </c>
      <c r="E2979" t="s">
        <v>167</v>
      </c>
      <c r="F2979" t="s">
        <v>1261</v>
      </c>
      <c r="G2979" t="s">
        <v>169</v>
      </c>
      <c r="I2979">
        <v>4</v>
      </c>
      <c r="J2979" t="s">
        <v>69</v>
      </c>
      <c r="K2979">
        <v>4</v>
      </c>
      <c r="L2979" t="s">
        <v>44</v>
      </c>
      <c r="M2979">
        <v>2.7999999523162842</v>
      </c>
      <c r="N2979" t="s">
        <v>70</v>
      </c>
      <c r="O2979" t="s">
        <v>46</v>
      </c>
      <c r="P2979">
        <v>1</v>
      </c>
      <c r="Q2979" t="s">
        <v>88</v>
      </c>
      <c r="R2979" t="s">
        <v>48</v>
      </c>
      <c r="T2979" t="s">
        <v>219</v>
      </c>
      <c r="U2979" t="s">
        <v>50</v>
      </c>
      <c r="V2979" t="s">
        <v>2062</v>
      </c>
      <c r="W2979" t="s">
        <v>134</v>
      </c>
      <c r="X2979" t="s">
        <v>74</v>
      </c>
      <c r="Y2979">
        <v>36895</v>
      </c>
      <c r="Z2979">
        <v>0</v>
      </c>
      <c r="AA2979" t="s">
        <v>75</v>
      </c>
      <c r="AB2979" t="s">
        <v>91</v>
      </c>
      <c r="AC2979">
        <v>45</v>
      </c>
      <c r="AD2979">
        <v>11</v>
      </c>
      <c r="AE2979">
        <v>4</v>
      </c>
      <c r="AF2979">
        <v>2025</v>
      </c>
      <c r="AG2979">
        <v>20251104</v>
      </c>
      <c r="AH2979" s="2">
        <v>12100</v>
      </c>
      <c r="AI2979" s="2">
        <v>9093.8291015625</v>
      </c>
      <c r="AJ2979" s="2">
        <f t="shared" si="370"/>
        <v>3006.1708984375</v>
      </c>
      <c r="AK2979" s="6">
        <f t="shared" si="371"/>
        <v>0.24844387590392561</v>
      </c>
      <c r="AL2979" s="12">
        <v>12100</v>
      </c>
      <c r="AM2979" s="12">
        <v>9114.805698115013</v>
      </c>
      <c r="AN2979" s="12">
        <f t="shared" si="372"/>
        <v>2985.194301884987</v>
      </c>
      <c r="AO2979" s="13">
        <f t="shared" si="373"/>
        <v>0.24671027288305677</v>
      </c>
      <c r="AP2979" s="16">
        <v>12100</v>
      </c>
      <c r="AQ2979" s="16">
        <v>8420.6777093880719</v>
      </c>
      <c r="AR2979" s="16">
        <f t="shared" si="374"/>
        <v>3679.3222906119281</v>
      </c>
      <c r="AS2979" s="17">
        <f t="shared" si="368"/>
        <v>0.30407622236462217</v>
      </c>
      <c r="AT2979" s="20">
        <v>12100</v>
      </c>
      <c r="AU2979" s="20">
        <v>9080.3432650527666</v>
      </c>
      <c r="AV2979" s="20">
        <f t="shared" si="369"/>
        <v>3019.6567349472334</v>
      </c>
      <c r="AW2979" s="21">
        <f t="shared" si="375"/>
        <v>0.2495584078468788</v>
      </c>
    </row>
    <row r="2980" spans="1:49" x14ac:dyDescent="0.25">
      <c r="A2980" t="s">
        <v>109</v>
      </c>
      <c r="B2980" t="s">
        <v>1419</v>
      </c>
      <c r="C2980">
        <v>68000</v>
      </c>
      <c r="D2980">
        <v>2009</v>
      </c>
      <c r="E2980" t="s">
        <v>40</v>
      </c>
      <c r="F2980" t="s">
        <v>1786</v>
      </c>
      <c r="H2980" t="s">
        <v>1787</v>
      </c>
      <c r="I2980">
        <v>6</v>
      </c>
      <c r="J2980" t="s">
        <v>196</v>
      </c>
      <c r="K2980">
        <v>4</v>
      </c>
      <c r="L2980" t="s">
        <v>44</v>
      </c>
      <c r="M2980">
        <v>3.5</v>
      </c>
      <c r="N2980" t="s">
        <v>44</v>
      </c>
      <c r="O2980" t="s">
        <v>46</v>
      </c>
      <c r="Q2980" t="s">
        <v>60</v>
      </c>
      <c r="R2980" t="s">
        <v>89</v>
      </c>
      <c r="S2980">
        <v>268</v>
      </c>
      <c r="T2980" t="s">
        <v>49</v>
      </c>
      <c r="U2980" t="s">
        <v>72</v>
      </c>
      <c r="V2980" t="s">
        <v>274</v>
      </c>
      <c r="W2980" t="s">
        <v>120</v>
      </c>
      <c r="X2980" t="s">
        <v>74</v>
      </c>
      <c r="Z2980">
        <v>0</v>
      </c>
      <c r="AA2980" t="s">
        <v>75</v>
      </c>
      <c r="AB2980" t="s">
        <v>83</v>
      </c>
      <c r="AC2980">
        <v>45</v>
      </c>
      <c r="AD2980">
        <v>11</v>
      </c>
      <c r="AE2980">
        <v>4</v>
      </c>
      <c r="AF2980">
        <v>2025</v>
      </c>
      <c r="AG2980">
        <v>20251107</v>
      </c>
      <c r="AH2980" s="2">
        <v>3000</v>
      </c>
      <c r="AI2980" s="2">
        <v>6631.87255859375</v>
      </c>
      <c r="AJ2980" s="2">
        <f t="shared" si="370"/>
        <v>3631.87255859375</v>
      </c>
      <c r="AK2980" s="6">
        <f t="shared" si="371"/>
        <v>1.2106241861979166</v>
      </c>
      <c r="AL2980" s="12">
        <v>3000</v>
      </c>
      <c r="AM2980" s="12">
        <v>6148.5430838520642</v>
      </c>
      <c r="AN2980" s="12">
        <f t="shared" si="372"/>
        <v>3148.5430838520642</v>
      </c>
      <c r="AO2980" s="13">
        <f t="shared" si="373"/>
        <v>1.0495143612840214</v>
      </c>
      <c r="AP2980" s="16">
        <v>3000</v>
      </c>
      <c r="AQ2980" s="16">
        <v>7219.8283703845009</v>
      </c>
      <c r="AR2980" s="16">
        <f t="shared" si="374"/>
        <v>4219.8283703845009</v>
      </c>
      <c r="AS2980" s="17">
        <f t="shared" si="368"/>
        <v>1.4066094567948337</v>
      </c>
      <c r="AT2980" s="20">
        <v>3000</v>
      </c>
      <c r="AU2980" s="20">
        <v>6827.5085324232086</v>
      </c>
      <c r="AV2980" s="20">
        <f t="shared" si="369"/>
        <v>3827.5085324232086</v>
      </c>
      <c r="AW2980" s="21">
        <f t="shared" si="375"/>
        <v>1.2758361774744029</v>
      </c>
    </row>
    <row r="2981" spans="1:49" x14ac:dyDescent="0.25">
      <c r="A2981" t="s">
        <v>109</v>
      </c>
      <c r="B2981" t="s">
        <v>538</v>
      </c>
      <c r="C2981">
        <v>99103</v>
      </c>
      <c r="D2981">
        <v>2016</v>
      </c>
      <c r="E2981" t="s">
        <v>114</v>
      </c>
      <c r="F2981" t="s">
        <v>834</v>
      </c>
      <c r="G2981" t="s">
        <v>1762</v>
      </c>
      <c r="I2981">
        <v>4</v>
      </c>
      <c r="J2981" t="s">
        <v>101</v>
      </c>
      <c r="K2981">
        <v>4</v>
      </c>
      <c r="L2981" t="s">
        <v>44</v>
      </c>
      <c r="M2981">
        <v>2</v>
      </c>
      <c r="N2981" t="s">
        <v>44</v>
      </c>
      <c r="O2981" t="s">
        <v>46</v>
      </c>
      <c r="Q2981" t="s">
        <v>60</v>
      </c>
      <c r="S2981">
        <v>200</v>
      </c>
      <c r="T2981" t="s">
        <v>49</v>
      </c>
      <c r="V2981" t="s">
        <v>1021</v>
      </c>
      <c r="W2981" t="s">
        <v>62</v>
      </c>
      <c r="X2981" t="s">
        <v>131</v>
      </c>
      <c r="Z2981">
        <v>0</v>
      </c>
      <c r="AA2981" t="s">
        <v>75</v>
      </c>
      <c r="AB2981" t="s">
        <v>83</v>
      </c>
      <c r="AC2981">
        <v>45</v>
      </c>
      <c r="AD2981">
        <v>11</v>
      </c>
      <c r="AE2981">
        <v>4</v>
      </c>
      <c r="AF2981">
        <v>2025</v>
      </c>
      <c r="AG2981">
        <v>20251105</v>
      </c>
      <c r="AH2981" s="2">
        <v>4000</v>
      </c>
      <c r="AI2981" s="2">
        <v>5059.29248046875</v>
      </c>
      <c r="AJ2981" s="2">
        <f t="shared" si="370"/>
        <v>1059.29248046875</v>
      </c>
      <c r="AK2981" s="6">
        <f t="shared" si="371"/>
        <v>0.2648231201171875</v>
      </c>
      <c r="AL2981" s="12">
        <v>4000</v>
      </c>
      <c r="AM2981" s="12">
        <v>5156.1687880966083</v>
      </c>
      <c r="AN2981" s="12">
        <f t="shared" si="372"/>
        <v>1156.1687880966083</v>
      </c>
      <c r="AO2981" s="13">
        <f t="shared" si="373"/>
        <v>0.28904219702415207</v>
      </c>
      <c r="AP2981" s="16">
        <v>4000</v>
      </c>
      <c r="AQ2981" s="16">
        <v>5360.8607937257093</v>
      </c>
      <c r="AR2981" s="16">
        <f t="shared" si="374"/>
        <v>1360.8607937257093</v>
      </c>
      <c r="AS2981" s="17">
        <f t="shared" si="368"/>
        <v>0.34021519843142733</v>
      </c>
      <c r="AT2981" s="20">
        <v>4000</v>
      </c>
      <c r="AU2981" s="20">
        <v>5109.7312463083272</v>
      </c>
      <c r="AV2981" s="20">
        <f t="shared" si="369"/>
        <v>1109.7312463083272</v>
      </c>
      <c r="AW2981" s="21">
        <f t="shared" si="375"/>
        <v>0.27743281157708177</v>
      </c>
    </row>
    <row r="2982" spans="1:49" x14ac:dyDescent="0.25">
      <c r="A2982" t="s">
        <v>77</v>
      </c>
      <c r="B2982" t="s">
        <v>596</v>
      </c>
      <c r="C2982">
        <v>106494</v>
      </c>
      <c r="D2982">
        <v>2012</v>
      </c>
      <c r="E2982" t="s">
        <v>370</v>
      </c>
      <c r="F2982" t="s">
        <v>684</v>
      </c>
      <c r="G2982" t="s">
        <v>107</v>
      </c>
      <c r="I2982">
        <v>4</v>
      </c>
      <c r="J2982" t="s">
        <v>117</v>
      </c>
      <c r="K2982">
        <v>4</v>
      </c>
      <c r="L2982" t="s">
        <v>44</v>
      </c>
      <c r="M2982">
        <v>2.5</v>
      </c>
      <c r="N2982" t="s">
        <v>44</v>
      </c>
      <c r="Q2982" t="s">
        <v>60</v>
      </c>
      <c r="R2982" t="s">
        <v>81</v>
      </c>
      <c r="T2982" t="s">
        <v>49</v>
      </c>
      <c r="U2982" t="s">
        <v>692</v>
      </c>
      <c r="V2982" t="s">
        <v>693</v>
      </c>
      <c r="W2982" t="s">
        <v>62</v>
      </c>
      <c r="X2982" t="s">
        <v>74</v>
      </c>
      <c r="Z2982">
        <v>0</v>
      </c>
      <c r="AA2982" t="s">
        <v>75</v>
      </c>
      <c r="AB2982" t="s">
        <v>83</v>
      </c>
      <c r="AC2982">
        <v>45</v>
      </c>
      <c r="AD2982">
        <v>11</v>
      </c>
      <c r="AE2982">
        <v>4</v>
      </c>
      <c r="AF2982">
        <v>2025</v>
      </c>
      <c r="AG2982">
        <v>20251105</v>
      </c>
      <c r="AH2982" s="2">
        <v>2900</v>
      </c>
      <c r="AI2982" s="2">
        <v>3541.923583984375</v>
      </c>
      <c r="AJ2982" s="2">
        <f t="shared" si="370"/>
        <v>641.923583984375</v>
      </c>
      <c r="AK2982" s="6">
        <f t="shared" si="371"/>
        <v>0.22135295999461208</v>
      </c>
      <c r="AL2982" s="12">
        <v>2900</v>
      </c>
      <c r="AM2982" s="12">
        <v>3295.8334596004088</v>
      </c>
      <c r="AN2982" s="12">
        <f t="shared" si="372"/>
        <v>395.83345960040879</v>
      </c>
      <c r="AO2982" s="13">
        <f t="shared" si="373"/>
        <v>0.13649429641393407</v>
      </c>
      <c r="AP2982" s="16">
        <v>2900</v>
      </c>
      <c r="AQ2982" s="16">
        <v>3620.2098517321051</v>
      </c>
      <c r="AR2982" s="16">
        <f t="shared" si="374"/>
        <v>720.20985173210511</v>
      </c>
      <c r="AS2982" s="17">
        <f t="shared" si="368"/>
        <v>0.24834822473520865</v>
      </c>
      <c r="AT2982" s="20">
        <v>2900</v>
      </c>
      <c r="AU2982" s="20">
        <v>3724.47379032258</v>
      </c>
      <c r="AV2982" s="20">
        <f t="shared" si="369"/>
        <v>824.47379032258004</v>
      </c>
      <c r="AW2982" s="21">
        <f t="shared" si="375"/>
        <v>0.28430130700778622</v>
      </c>
    </row>
    <row r="2983" spans="1:49" x14ac:dyDescent="0.25">
      <c r="A2983" t="s">
        <v>38</v>
      </c>
      <c r="B2983" t="s">
        <v>776</v>
      </c>
      <c r="C2983">
        <v>82627</v>
      </c>
      <c r="D2983">
        <v>2020</v>
      </c>
      <c r="E2983" t="s">
        <v>66</v>
      </c>
      <c r="F2983" t="s">
        <v>1008</v>
      </c>
      <c r="H2983" t="s">
        <v>214</v>
      </c>
      <c r="I2983">
        <v>4</v>
      </c>
      <c r="J2983" t="s">
        <v>101</v>
      </c>
      <c r="K2983">
        <v>4</v>
      </c>
      <c r="L2983" t="s">
        <v>44</v>
      </c>
      <c r="M2983">
        <v>2</v>
      </c>
      <c r="N2983" t="s">
        <v>87</v>
      </c>
      <c r="O2983" t="s">
        <v>46</v>
      </c>
      <c r="P2983">
        <v>3</v>
      </c>
      <c r="Q2983" t="s">
        <v>60</v>
      </c>
      <c r="R2983" t="s">
        <v>89</v>
      </c>
      <c r="S2983">
        <v>116</v>
      </c>
      <c r="T2983" t="s">
        <v>49</v>
      </c>
      <c r="U2983" t="s">
        <v>50</v>
      </c>
      <c r="W2983" t="s">
        <v>62</v>
      </c>
      <c r="X2983" t="s">
        <v>1010</v>
      </c>
      <c r="Z2983">
        <v>0</v>
      </c>
      <c r="AA2983" t="s">
        <v>75</v>
      </c>
      <c r="AB2983" t="s">
        <v>83</v>
      </c>
      <c r="AC2983">
        <v>45</v>
      </c>
      <c r="AD2983">
        <v>11</v>
      </c>
      <c r="AE2983">
        <v>4</v>
      </c>
      <c r="AF2983">
        <v>2025</v>
      </c>
      <c r="AG2983">
        <v>20251103</v>
      </c>
      <c r="AH2983" s="2">
        <v>4500</v>
      </c>
      <c r="AI2983" s="2">
        <v>7261.5185546875</v>
      </c>
      <c r="AJ2983" s="2">
        <f t="shared" si="370"/>
        <v>2761.5185546875</v>
      </c>
      <c r="AK2983" s="6">
        <f t="shared" si="371"/>
        <v>0.61367078993055557</v>
      </c>
      <c r="AL2983" s="12">
        <v>4500</v>
      </c>
      <c r="AM2983" s="12">
        <v>7519.7967998887216</v>
      </c>
      <c r="AN2983" s="12">
        <f t="shared" si="372"/>
        <v>3019.7967998887216</v>
      </c>
      <c r="AO2983" s="13">
        <f t="shared" si="373"/>
        <v>0.67106595553082704</v>
      </c>
      <c r="AP2983" s="16">
        <v>4500</v>
      </c>
      <c r="AQ2983" s="16">
        <v>7527.7911822949036</v>
      </c>
      <c r="AR2983" s="16">
        <f t="shared" si="374"/>
        <v>3027.7911822949036</v>
      </c>
      <c r="AS2983" s="17">
        <f t="shared" si="368"/>
        <v>0.672842484954423</v>
      </c>
      <c r="AT2983" s="20">
        <v>4500</v>
      </c>
      <c r="AU2983" s="20">
        <v>7159.6488549618334</v>
      </c>
      <c r="AV2983" s="20">
        <f t="shared" si="369"/>
        <v>2659.6488549618334</v>
      </c>
      <c r="AW2983" s="21">
        <f t="shared" si="375"/>
        <v>0.59103307888040746</v>
      </c>
    </row>
    <row r="2984" spans="1:49" x14ac:dyDescent="0.25">
      <c r="A2984" t="s">
        <v>77</v>
      </c>
      <c r="B2984" t="s">
        <v>596</v>
      </c>
      <c r="C2984">
        <v>186254</v>
      </c>
      <c r="D2984">
        <v>2012</v>
      </c>
      <c r="E2984" t="s">
        <v>250</v>
      </c>
      <c r="F2984" t="s">
        <v>550</v>
      </c>
      <c r="G2984" t="s">
        <v>581</v>
      </c>
      <c r="I2984">
        <v>4</v>
      </c>
      <c r="J2984" t="s">
        <v>101</v>
      </c>
      <c r="K2984">
        <v>4</v>
      </c>
      <c r="L2984" t="s">
        <v>44</v>
      </c>
      <c r="M2984">
        <v>2</v>
      </c>
      <c r="N2984" t="s">
        <v>45</v>
      </c>
      <c r="O2984" t="s">
        <v>46</v>
      </c>
      <c r="P2984">
        <v>3</v>
      </c>
      <c r="Q2984" t="s">
        <v>118</v>
      </c>
      <c r="T2984" t="s">
        <v>49</v>
      </c>
      <c r="V2984" t="s">
        <v>1851</v>
      </c>
      <c r="W2984" t="s">
        <v>120</v>
      </c>
      <c r="X2984" t="s">
        <v>53</v>
      </c>
      <c r="Z2984">
        <v>0</v>
      </c>
      <c r="AA2984" t="s">
        <v>75</v>
      </c>
      <c r="AB2984" t="s">
        <v>122</v>
      </c>
      <c r="AC2984">
        <v>45</v>
      </c>
      <c r="AD2984">
        <v>11</v>
      </c>
      <c r="AE2984">
        <v>4</v>
      </c>
      <c r="AF2984">
        <v>2025</v>
      </c>
      <c r="AG2984">
        <v>20251105</v>
      </c>
      <c r="AH2984" s="2">
        <v>1100</v>
      </c>
      <c r="AI2984" s="2">
        <v>1195.008178710938</v>
      </c>
      <c r="AJ2984" s="2">
        <f t="shared" si="370"/>
        <v>95.008178710937955</v>
      </c>
      <c r="AK2984" s="6">
        <f t="shared" si="371"/>
        <v>8.6371071555398138E-2</v>
      </c>
      <c r="AL2984" s="12">
        <v>1100</v>
      </c>
      <c r="AM2984" s="12">
        <v>1183.900411597426</v>
      </c>
      <c r="AN2984" s="12">
        <f t="shared" si="372"/>
        <v>83.900411597426</v>
      </c>
      <c r="AO2984" s="13">
        <f t="shared" si="373"/>
        <v>7.627310145220545E-2</v>
      </c>
      <c r="AP2984" s="16">
        <v>1100</v>
      </c>
      <c r="AQ2984" s="16">
        <v>1211.0067544693929</v>
      </c>
      <c r="AR2984" s="16">
        <f t="shared" si="374"/>
        <v>111.00675446939294</v>
      </c>
      <c r="AS2984" s="17">
        <f t="shared" si="368"/>
        <v>0.10091523133581176</v>
      </c>
      <c r="AT2984" s="20">
        <v>1100</v>
      </c>
      <c r="AU2984" s="20">
        <v>1226.5212121212121</v>
      </c>
      <c r="AV2984" s="20">
        <f t="shared" si="369"/>
        <v>126.5212121212121</v>
      </c>
      <c r="AW2984" s="21">
        <f t="shared" si="375"/>
        <v>0.11501928374655646</v>
      </c>
    </row>
    <row r="2985" spans="1:49" x14ac:dyDescent="0.25">
      <c r="A2985" t="s">
        <v>123</v>
      </c>
      <c r="B2985" t="s">
        <v>440</v>
      </c>
      <c r="C2985">
        <v>86042</v>
      </c>
      <c r="D2985">
        <v>2020</v>
      </c>
      <c r="E2985" t="s">
        <v>84</v>
      </c>
      <c r="F2985" t="s">
        <v>85</v>
      </c>
      <c r="G2985" t="s">
        <v>86</v>
      </c>
      <c r="I2985">
        <v>8</v>
      </c>
      <c r="J2985" t="s">
        <v>129</v>
      </c>
      <c r="K2985">
        <v>4</v>
      </c>
      <c r="L2985" t="s">
        <v>44</v>
      </c>
      <c r="M2985">
        <v>5.6999998092651367</v>
      </c>
      <c r="N2985" t="s">
        <v>87</v>
      </c>
      <c r="O2985" t="s">
        <v>46</v>
      </c>
      <c r="P2985">
        <v>4</v>
      </c>
      <c r="Q2985" t="s">
        <v>88</v>
      </c>
      <c r="R2985" t="s">
        <v>89</v>
      </c>
      <c r="S2985">
        <v>395</v>
      </c>
      <c r="T2985" t="s">
        <v>49</v>
      </c>
      <c r="U2985" t="s">
        <v>72</v>
      </c>
      <c r="W2985" t="s">
        <v>103</v>
      </c>
      <c r="X2985" t="s">
        <v>74</v>
      </c>
      <c r="Z2985">
        <v>0</v>
      </c>
      <c r="AA2985" t="s">
        <v>75</v>
      </c>
      <c r="AB2985" t="s">
        <v>91</v>
      </c>
      <c r="AC2985">
        <v>45</v>
      </c>
      <c r="AD2985">
        <v>11</v>
      </c>
      <c r="AE2985">
        <v>4</v>
      </c>
      <c r="AF2985">
        <v>2025</v>
      </c>
      <c r="AG2985">
        <v>20251105</v>
      </c>
      <c r="AH2985" s="2">
        <v>23500</v>
      </c>
      <c r="AI2985" s="2">
        <v>26056.55859375</v>
      </c>
      <c r="AJ2985" s="2">
        <f t="shared" si="370"/>
        <v>2556.55859375</v>
      </c>
      <c r="AK2985" s="6">
        <f t="shared" si="371"/>
        <v>0.10878972739361702</v>
      </c>
      <c r="AL2985" s="12">
        <v>23500</v>
      </c>
      <c r="AM2985" s="12">
        <v>25690.46249326822</v>
      </c>
      <c r="AN2985" s="12">
        <f t="shared" si="372"/>
        <v>2190.46249326822</v>
      </c>
      <c r="AO2985" s="13">
        <f t="shared" si="373"/>
        <v>9.3211169926307236E-2</v>
      </c>
      <c r="AP2985" s="16">
        <v>23500</v>
      </c>
      <c r="AQ2985" s="16">
        <v>23282.531741780462</v>
      </c>
      <c r="AR2985" s="16">
        <f t="shared" si="374"/>
        <v>217.46825821953826</v>
      </c>
      <c r="AS2985" s="17">
        <f t="shared" si="368"/>
        <v>9.253968434873968E-3</v>
      </c>
      <c r="AT2985" s="20">
        <v>23500</v>
      </c>
      <c r="AU2985" s="20">
        <v>25488.505924170619</v>
      </c>
      <c r="AV2985" s="20">
        <f t="shared" si="369"/>
        <v>1988.5059241706185</v>
      </c>
      <c r="AW2985" s="21">
        <f t="shared" si="375"/>
        <v>8.4617273368962492E-2</v>
      </c>
    </row>
    <row r="2986" spans="1:49" x14ac:dyDescent="0.25">
      <c r="A2986" t="s">
        <v>123</v>
      </c>
      <c r="B2986" t="s">
        <v>290</v>
      </c>
      <c r="C2986">
        <v>95724</v>
      </c>
      <c r="D2986">
        <v>2015</v>
      </c>
      <c r="E2986" t="s">
        <v>40</v>
      </c>
      <c r="F2986" t="s">
        <v>475</v>
      </c>
      <c r="H2986" t="s">
        <v>728</v>
      </c>
      <c r="I2986">
        <v>6</v>
      </c>
      <c r="J2986" t="s">
        <v>69</v>
      </c>
      <c r="K2986">
        <v>4</v>
      </c>
      <c r="L2986" t="s">
        <v>44</v>
      </c>
      <c r="M2986">
        <v>3.5</v>
      </c>
      <c r="N2986" t="s">
        <v>45</v>
      </c>
      <c r="O2986" t="s">
        <v>46</v>
      </c>
      <c r="P2986">
        <v>4</v>
      </c>
      <c r="Q2986" t="s">
        <v>118</v>
      </c>
      <c r="R2986" t="s">
        <v>48</v>
      </c>
      <c r="S2986">
        <v>268</v>
      </c>
      <c r="T2986" t="s">
        <v>49</v>
      </c>
      <c r="U2986" t="s">
        <v>72</v>
      </c>
      <c r="V2986" t="s">
        <v>274</v>
      </c>
      <c r="W2986" t="s">
        <v>120</v>
      </c>
      <c r="X2986" t="s">
        <v>74</v>
      </c>
      <c r="Z2986">
        <v>0</v>
      </c>
      <c r="AA2986" t="s">
        <v>75</v>
      </c>
      <c r="AB2986" t="s">
        <v>122</v>
      </c>
      <c r="AC2986">
        <v>45</v>
      </c>
      <c r="AD2986">
        <v>11</v>
      </c>
      <c r="AE2986">
        <v>4</v>
      </c>
      <c r="AF2986">
        <v>2025</v>
      </c>
      <c r="AG2986">
        <v>20251104</v>
      </c>
      <c r="AH2986" s="2">
        <v>10200</v>
      </c>
      <c r="AI2986" s="2">
        <v>11705.046875</v>
      </c>
      <c r="AJ2986" s="2">
        <f t="shared" si="370"/>
        <v>1505.046875</v>
      </c>
      <c r="AK2986" s="6">
        <f t="shared" si="371"/>
        <v>0.14755361519607843</v>
      </c>
      <c r="AL2986" s="12">
        <v>10200</v>
      </c>
      <c r="AM2986" s="12">
        <v>11345.74258840742</v>
      </c>
      <c r="AN2986" s="12">
        <f t="shared" si="372"/>
        <v>1145.74258840742</v>
      </c>
      <c r="AO2986" s="13">
        <f t="shared" si="373"/>
        <v>0.1123277047458255</v>
      </c>
      <c r="AP2986" s="16">
        <v>10200</v>
      </c>
      <c r="AQ2986" s="16">
        <v>11342.731937661791</v>
      </c>
      <c r="AR2986" s="16">
        <f t="shared" si="374"/>
        <v>1142.7319376617907</v>
      </c>
      <c r="AS2986" s="17">
        <f t="shared" si="368"/>
        <v>0.11203254290801869</v>
      </c>
      <c r="AT2986" s="20">
        <v>10200</v>
      </c>
      <c r="AU2986" s="20">
        <v>11658.65360303413</v>
      </c>
      <c r="AV2986" s="20">
        <f t="shared" si="369"/>
        <v>1458.6536030341304</v>
      </c>
      <c r="AW2986" s="21">
        <f t="shared" si="375"/>
        <v>0.14300525519942456</v>
      </c>
    </row>
    <row r="2987" spans="1:49" x14ac:dyDescent="0.25">
      <c r="A2987" t="s">
        <v>109</v>
      </c>
      <c r="B2987" t="s">
        <v>317</v>
      </c>
      <c r="C2987">
        <v>180616</v>
      </c>
      <c r="D2987">
        <v>2016</v>
      </c>
      <c r="E2987" t="s">
        <v>318</v>
      </c>
      <c r="F2987" t="s">
        <v>472</v>
      </c>
      <c r="G2987" t="s">
        <v>869</v>
      </c>
      <c r="I2987">
        <v>6</v>
      </c>
      <c r="J2987" t="s">
        <v>101</v>
      </c>
      <c r="K2987">
        <v>4</v>
      </c>
      <c r="L2987" t="s">
        <v>44</v>
      </c>
      <c r="M2987">
        <v>3.5999999046325679</v>
      </c>
      <c r="N2987" t="s">
        <v>45</v>
      </c>
      <c r="O2987" t="s">
        <v>46</v>
      </c>
      <c r="P2987">
        <v>1</v>
      </c>
      <c r="Q2987" t="s">
        <v>118</v>
      </c>
      <c r="T2987" t="s">
        <v>49</v>
      </c>
      <c r="V2987" t="s">
        <v>593</v>
      </c>
      <c r="W2987" t="s">
        <v>120</v>
      </c>
      <c r="X2987" t="s">
        <v>74</v>
      </c>
      <c r="Z2987">
        <v>0</v>
      </c>
      <c r="AA2987" t="s">
        <v>75</v>
      </c>
      <c r="AB2987" t="s">
        <v>122</v>
      </c>
      <c r="AC2987">
        <v>45</v>
      </c>
      <c r="AD2987">
        <v>11</v>
      </c>
      <c r="AE2987">
        <v>4</v>
      </c>
      <c r="AF2987">
        <v>2025</v>
      </c>
      <c r="AG2987">
        <v>20251105</v>
      </c>
      <c r="AH2987" s="2">
        <v>1800</v>
      </c>
      <c r="AI2987" s="2">
        <v>1557.213134765625</v>
      </c>
      <c r="AJ2987" s="2">
        <f t="shared" si="370"/>
        <v>242.786865234375</v>
      </c>
      <c r="AK2987" s="6">
        <f t="shared" si="371"/>
        <v>0.13488159179687501</v>
      </c>
      <c r="AL2987" s="12">
        <v>1800</v>
      </c>
      <c r="AM2987" s="12">
        <v>1431.075535759679</v>
      </c>
      <c r="AN2987" s="12">
        <f t="shared" si="372"/>
        <v>368.92446424032096</v>
      </c>
      <c r="AO2987" s="13">
        <f t="shared" si="373"/>
        <v>0.2049580356890672</v>
      </c>
      <c r="AP2987" s="16">
        <v>1800</v>
      </c>
      <c r="AQ2987" s="16">
        <v>1686.75628323257</v>
      </c>
      <c r="AR2987" s="16">
        <f t="shared" si="374"/>
        <v>113.24371676742999</v>
      </c>
      <c r="AS2987" s="17">
        <f t="shared" si="368"/>
        <v>6.2913175981905545E-2</v>
      </c>
      <c r="AT2987" s="20">
        <v>1800</v>
      </c>
      <c r="AU2987" s="20">
        <v>1644.258021978022</v>
      </c>
      <c r="AV2987" s="20">
        <f t="shared" si="369"/>
        <v>155.74197802197796</v>
      </c>
      <c r="AW2987" s="21">
        <f t="shared" si="375"/>
        <v>8.652332112332109E-2</v>
      </c>
    </row>
    <row r="2988" spans="1:49" x14ac:dyDescent="0.25">
      <c r="A2988" t="s">
        <v>38</v>
      </c>
      <c r="B2988" t="s">
        <v>65</v>
      </c>
      <c r="C2988">
        <v>72239</v>
      </c>
      <c r="D2988">
        <v>2017</v>
      </c>
      <c r="E2988" t="s">
        <v>66</v>
      </c>
      <c r="F2988" t="s">
        <v>366</v>
      </c>
      <c r="G2988" t="s">
        <v>214</v>
      </c>
      <c r="I2988">
        <v>4</v>
      </c>
      <c r="J2988" t="s">
        <v>129</v>
      </c>
      <c r="K2988">
        <v>4</v>
      </c>
      <c r="L2988" t="s">
        <v>44</v>
      </c>
      <c r="M2988">
        <v>1.5</v>
      </c>
      <c r="N2988" t="s">
        <v>45</v>
      </c>
      <c r="O2988" t="s">
        <v>46</v>
      </c>
      <c r="P2988">
        <v>4</v>
      </c>
      <c r="Q2988" t="s">
        <v>118</v>
      </c>
      <c r="R2988" t="s">
        <v>96</v>
      </c>
      <c r="S2988">
        <v>181</v>
      </c>
      <c r="T2988" t="s">
        <v>49</v>
      </c>
      <c r="U2988" t="s">
        <v>50</v>
      </c>
      <c r="W2988" t="s">
        <v>120</v>
      </c>
      <c r="X2988" t="s">
        <v>121</v>
      </c>
      <c r="Y2988">
        <v>23740</v>
      </c>
      <c r="Z2988">
        <v>0</v>
      </c>
      <c r="AA2988" t="s">
        <v>75</v>
      </c>
      <c r="AB2988" t="s">
        <v>122</v>
      </c>
      <c r="AC2988">
        <v>45</v>
      </c>
      <c r="AD2988">
        <v>11</v>
      </c>
      <c r="AE2988">
        <v>4</v>
      </c>
      <c r="AF2988">
        <v>2025</v>
      </c>
      <c r="AG2988">
        <v>20251104</v>
      </c>
      <c r="AH2988" s="2">
        <v>3000</v>
      </c>
      <c r="AI2988" s="2">
        <v>7329.76123046875</v>
      </c>
      <c r="AJ2988" s="2">
        <f t="shared" si="370"/>
        <v>4329.76123046875</v>
      </c>
      <c r="AK2988" s="6">
        <f t="shared" si="371"/>
        <v>1.4432537434895834</v>
      </c>
      <c r="AL2988" s="12">
        <v>3000</v>
      </c>
      <c r="AM2988" s="12">
        <v>7019.2667091477124</v>
      </c>
      <c r="AN2988" s="12">
        <f t="shared" si="372"/>
        <v>4019.2667091477124</v>
      </c>
      <c r="AO2988" s="13">
        <f t="shared" si="373"/>
        <v>1.339755569715904</v>
      </c>
      <c r="AP2988" s="16">
        <v>3000</v>
      </c>
      <c r="AQ2988" s="16">
        <v>7246.0610626866574</v>
      </c>
      <c r="AR2988" s="16">
        <f t="shared" si="374"/>
        <v>4246.0610626866574</v>
      </c>
      <c r="AS2988" s="17">
        <f t="shared" si="368"/>
        <v>1.415353687562219</v>
      </c>
      <c r="AT2988" s="20">
        <v>3000</v>
      </c>
      <c r="AU2988" s="20">
        <v>7393.366186504928</v>
      </c>
      <c r="AV2988" s="20">
        <f t="shared" si="369"/>
        <v>4393.366186504928</v>
      </c>
      <c r="AW2988" s="21">
        <f t="shared" si="375"/>
        <v>1.4644553955016426</v>
      </c>
    </row>
    <row r="2989" spans="1:49" x14ac:dyDescent="0.25">
      <c r="A2989" t="s">
        <v>38</v>
      </c>
      <c r="B2989" t="s">
        <v>65</v>
      </c>
      <c r="C2989">
        <v>93356</v>
      </c>
      <c r="D2989">
        <v>2016</v>
      </c>
      <c r="E2989" t="s">
        <v>504</v>
      </c>
      <c r="F2989" t="s">
        <v>948</v>
      </c>
      <c r="G2989" t="s">
        <v>113</v>
      </c>
      <c r="H2989" t="s">
        <v>229</v>
      </c>
      <c r="I2989">
        <v>6</v>
      </c>
      <c r="J2989" t="s">
        <v>117</v>
      </c>
      <c r="K2989">
        <v>4</v>
      </c>
      <c r="L2989" t="s">
        <v>44</v>
      </c>
      <c r="M2989">
        <v>3.5999999046325679</v>
      </c>
      <c r="N2989" t="s">
        <v>70</v>
      </c>
      <c r="O2989" t="s">
        <v>46</v>
      </c>
      <c r="P2989">
        <v>4</v>
      </c>
      <c r="Q2989" t="s">
        <v>118</v>
      </c>
      <c r="R2989" t="s">
        <v>172</v>
      </c>
      <c r="T2989" t="s">
        <v>49</v>
      </c>
      <c r="U2989" t="s">
        <v>72</v>
      </c>
      <c r="W2989" t="s">
        <v>120</v>
      </c>
      <c r="X2989" t="s">
        <v>98</v>
      </c>
      <c r="Z2989">
        <v>0</v>
      </c>
      <c r="AA2989" t="s">
        <v>75</v>
      </c>
      <c r="AB2989" t="s">
        <v>122</v>
      </c>
      <c r="AC2989">
        <v>45</v>
      </c>
      <c r="AD2989">
        <v>11</v>
      </c>
      <c r="AE2989">
        <v>4</v>
      </c>
      <c r="AF2989">
        <v>2025</v>
      </c>
      <c r="AG2989">
        <v>20251104</v>
      </c>
      <c r="AH2989" s="2">
        <v>10000</v>
      </c>
      <c r="AI2989" s="2">
        <v>9685.724609375</v>
      </c>
      <c r="AJ2989" s="2">
        <f t="shared" si="370"/>
        <v>314.275390625</v>
      </c>
      <c r="AK2989" s="6">
        <f t="shared" si="371"/>
        <v>3.1427539062500003E-2</v>
      </c>
      <c r="AL2989" s="12">
        <v>10000</v>
      </c>
      <c r="AM2989" s="12">
        <v>8946.7580941229589</v>
      </c>
      <c r="AN2989" s="12">
        <f t="shared" si="372"/>
        <v>1053.2419058770411</v>
      </c>
      <c r="AO2989" s="13">
        <f t="shared" si="373"/>
        <v>0.10532419058770411</v>
      </c>
      <c r="AP2989" s="16">
        <v>10000</v>
      </c>
      <c r="AQ2989" s="16">
        <v>9428.0414919530649</v>
      </c>
      <c r="AR2989" s="16">
        <f t="shared" si="374"/>
        <v>571.95850804693509</v>
      </c>
      <c r="AS2989" s="17">
        <f t="shared" si="368"/>
        <v>5.7195850804693513E-2</v>
      </c>
      <c r="AT2989" s="20">
        <v>10000</v>
      </c>
      <c r="AU2989" s="20">
        <v>9832.5709779179797</v>
      </c>
      <c r="AV2989" s="20">
        <f t="shared" si="369"/>
        <v>167.42902208202031</v>
      </c>
      <c r="AW2989" s="21">
        <f t="shared" si="375"/>
        <v>1.6742902208202032E-2</v>
      </c>
    </row>
    <row r="2990" spans="1:49" x14ac:dyDescent="0.25">
      <c r="A2990" t="s">
        <v>109</v>
      </c>
      <c r="B2990" t="s">
        <v>317</v>
      </c>
      <c r="C2990">
        <v>105999</v>
      </c>
      <c r="D2990">
        <v>2015</v>
      </c>
      <c r="E2990" t="s">
        <v>66</v>
      </c>
      <c r="F2990" t="s">
        <v>291</v>
      </c>
      <c r="G2990" t="s">
        <v>292</v>
      </c>
      <c r="I2990">
        <v>8</v>
      </c>
      <c r="J2990" t="s">
        <v>241</v>
      </c>
      <c r="K2990">
        <v>2</v>
      </c>
      <c r="L2990" t="s">
        <v>44</v>
      </c>
      <c r="M2990">
        <v>5</v>
      </c>
      <c r="N2990" t="s">
        <v>70</v>
      </c>
      <c r="O2990" t="s">
        <v>46</v>
      </c>
      <c r="P2990">
        <v>2</v>
      </c>
      <c r="Q2990" t="s">
        <v>187</v>
      </c>
      <c r="S2990">
        <v>406</v>
      </c>
      <c r="T2990" t="s">
        <v>49</v>
      </c>
      <c r="U2990" t="s">
        <v>72</v>
      </c>
      <c r="W2990" t="s">
        <v>120</v>
      </c>
      <c r="X2990" t="s">
        <v>74</v>
      </c>
      <c r="Z2990">
        <v>0</v>
      </c>
      <c r="AA2990" t="s">
        <v>75</v>
      </c>
      <c r="AB2990" t="s">
        <v>187</v>
      </c>
      <c r="AC2990">
        <v>45</v>
      </c>
      <c r="AD2990">
        <v>11</v>
      </c>
      <c r="AE2990">
        <v>4</v>
      </c>
      <c r="AF2990">
        <v>2025</v>
      </c>
      <c r="AG2990">
        <v>20251105</v>
      </c>
      <c r="AH2990" s="2">
        <v>14200</v>
      </c>
      <c r="AI2990" s="2">
        <v>7858.21044921875</v>
      </c>
      <c r="AJ2990" s="2">
        <f t="shared" si="370"/>
        <v>6341.78955078125</v>
      </c>
      <c r="AK2990" s="6">
        <f t="shared" si="371"/>
        <v>0.44660489794234154</v>
      </c>
      <c r="AL2990" s="12">
        <v>14200</v>
      </c>
      <c r="AM2990" s="12">
        <v>6975.9513761390344</v>
      </c>
      <c r="AN2990" s="12">
        <f t="shared" si="372"/>
        <v>7224.0486238609656</v>
      </c>
      <c r="AO2990" s="13">
        <f t="shared" si="373"/>
        <v>0.50873581858175809</v>
      </c>
      <c r="AP2990" s="16">
        <v>14200</v>
      </c>
      <c r="AQ2990" s="16">
        <v>6909.9975096028666</v>
      </c>
      <c r="AR2990" s="16">
        <f t="shared" si="374"/>
        <v>7290.0024903971334</v>
      </c>
      <c r="AS2990" s="17">
        <f t="shared" si="368"/>
        <v>0.51338045707022062</v>
      </c>
      <c r="AT2990" s="20">
        <v>14200</v>
      </c>
      <c r="AU2990" s="20">
        <v>8137.5762195121933</v>
      </c>
      <c r="AV2990" s="20">
        <f t="shared" si="369"/>
        <v>6062.4237804878067</v>
      </c>
      <c r="AW2990" s="21">
        <f t="shared" si="375"/>
        <v>0.42693125214702865</v>
      </c>
    </row>
    <row r="2991" spans="1:49" x14ac:dyDescent="0.25">
      <c r="A2991" t="s">
        <v>123</v>
      </c>
      <c r="B2991" t="s">
        <v>290</v>
      </c>
      <c r="C2991">
        <v>49714</v>
      </c>
      <c r="D2991">
        <v>2020</v>
      </c>
      <c r="E2991" t="s">
        <v>139</v>
      </c>
      <c r="F2991" t="s">
        <v>222</v>
      </c>
      <c r="G2991" t="s">
        <v>451</v>
      </c>
      <c r="I2991">
        <v>6</v>
      </c>
      <c r="J2991" t="s">
        <v>129</v>
      </c>
      <c r="K2991">
        <v>4</v>
      </c>
      <c r="L2991" t="s">
        <v>44</v>
      </c>
      <c r="M2991">
        <v>3.5</v>
      </c>
      <c r="N2991" t="s">
        <v>45</v>
      </c>
      <c r="O2991" t="s">
        <v>46</v>
      </c>
      <c r="P2991">
        <v>3</v>
      </c>
      <c r="Q2991" t="s">
        <v>60</v>
      </c>
      <c r="R2991" t="s">
        <v>48</v>
      </c>
      <c r="T2991" t="s">
        <v>49</v>
      </c>
      <c r="W2991" t="s">
        <v>134</v>
      </c>
      <c r="X2991" t="s">
        <v>74</v>
      </c>
      <c r="Z2991">
        <v>0</v>
      </c>
      <c r="AA2991" t="s">
        <v>75</v>
      </c>
      <c r="AB2991" t="s">
        <v>83</v>
      </c>
      <c r="AC2991">
        <v>45</v>
      </c>
      <c r="AD2991">
        <v>11</v>
      </c>
      <c r="AE2991">
        <v>4</v>
      </c>
      <c r="AF2991">
        <v>2025</v>
      </c>
      <c r="AG2991">
        <v>20251104</v>
      </c>
      <c r="AH2991" s="2">
        <v>17600</v>
      </c>
      <c r="AI2991" s="2">
        <v>15157.302734375</v>
      </c>
      <c r="AJ2991" s="2">
        <f t="shared" si="370"/>
        <v>2442.697265625</v>
      </c>
      <c r="AK2991" s="6">
        <f t="shared" si="371"/>
        <v>0.13878961736505682</v>
      </c>
      <c r="AL2991" s="12">
        <v>17600</v>
      </c>
      <c r="AM2991" s="12">
        <v>13738.185269059721</v>
      </c>
      <c r="AN2991" s="12">
        <f t="shared" si="372"/>
        <v>3861.8147309402793</v>
      </c>
      <c r="AO2991" s="13">
        <f t="shared" si="373"/>
        <v>0.2194212915306977</v>
      </c>
      <c r="AP2991" s="16">
        <v>17600</v>
      </c>
      <c r="AQ2991" s="16">
        <v>14836.66815954415</v>
      </c>
      <c r="AR2991" s="16">
        <f t="shared" si="374"/>
        <v>2763.3318404558504</v>
      </c>
      <c r="AS2991" s="17">
        <f t="shared" si="368"/>
        <v>0.1570074909349915</v>
      </c>
      <c r="AT2991" s="20">
        <v>17600</v>
      </c>
      <c r="AU2991" s="20">
        <v>15396.36706349206</v>
      </c>
      <c r="AV2991" s="20">
        <f t="shared" si="369"/>
        <v>2203.63293650794</v>
      </c>
      <c r="AW2991" s="21">
        <f t="shared" si="375"/>
        <v>0.12520641684704203</v>
      </c>
    </row>
    <row r="2992" spans="1:49" x14ac:dyDescent="0.25">
      <c r="A2992" t="s">
        <v>77</v>
      </c>
      <c r="B2992" t="s">
        <v>811</v>
      </c>
      <c r="C2992">
        <v>113709</v>
      </c>
      <c r="D2992">
        <v>2019</v>
      </c>
      <c r="E2992" t="s">
        <v>425</v>
      </c>
      <c r="F2992" t="s">
        <v>721</v>
      </c>
      <c r="G2992" t="s">
        <v>1776</v>
      </c>
      <c r="I2992">
        <v>6</v>
      </c>
      <c r="J2992" t="s">
        <v>129</v>
      </c>
      <c r="K2992">
        <v>4</v>
      </c>
      <c r="L2992" t="s">
        <v>44</v>
      </c>
      <c r="M2992">
        <v>3</v>
      </c>
      <c r="N2992" t="s">
        <v>44</v>
      </c>
      <c r="Q2992" t="s">
        <v>60</v>
      </c>
      <c r="R2992" t="s">
        <v>81</v>
      </c>
      <c r="S2992">
        <v>380</v>
      </c>
      <c r="T2992" t="s">
        <v>49</v>
      </c>
      <c r="U2992" t="s">
        <v>72</v>
      </c>
      <c r="V2992" t="s">
        <v>880</v>
      </c>
      <c r="W2992" t="s">
        <v>134</v>
      </c>
      <c r="X2992" t="s">
        <v>394</v>
      </c>
      <c r="Y2992">
        <v>74500</v>
      </c>
      <c r="Z2992">
        <v>0</v>
      </c>
      <c r="AA2992" t="s">
        <v>75</v>
      </c>
      <c r="AB2992" t="s">
        <v>83</v>
      </c>
      <c r="AC2992">
        <v>45</v>
      </c>
      <c r="AD2992">
        <v>11</v>
      </c>
      <c r="AE2992">
        <v>4</v>
      </c>
      <c r="AF2992">
        <v>2025</v>
      </c>
      <c r="AG2992">
        <v>20251105</v>
      </c>
      <c r="AH2992" s="2">
        <v>17250</v>
      </c>
      <c r="AI2992" s="2">
        <v>16534.193359375</v>
      </c>
      <c r="AJ2992" s="2">
        <f t="shared" si="370"/>
        <v>715.806640625</v>
      </c>
      <c r="AK2992" s="6">
        <f t="shared" si="371"/>
        <v>4.1496037137681158E-2</v>
      </c>
      <c r="AL2992" s="12">
        <v>17250</v>
      </c>
      <c r="AM2992" s="12">
        <v>16090.85370731369</v>
      </c>
      <c r="AN2992" s="12">
        <f t="shared" si="372"/>
        <v>1159.1462926863096</v>
      </c>
      <c r="AO2992" s="13">
        <f t="shared" si="373"/>
        <v>6.719688653253969E-2</v>
      </c>
      <c r="AP2992" s="16">
        <v>17250</v>
      </c>
      <c r="AQ2992" s="16">
        <v>18654.372404212929</v>
      </c>
      <c r="AR2992" s="16">
        <f t="shared" si="374"/>
        <v>1404.3724042129288</v>
      </c>
      <c r="AS2992" s="17">
        <f t="shared" si="368"/>
        <v>8.1412892997850941E-2</v>
      </c>
      <c r="AT2992" s="20">
        <v>17250</v>
      </c>
      <c r="AU2992" s="20">
        <v>16401.99512195123</v>
      </c>
      <c r="AV2992" s="20">
        <f t="shared" si="369"/>
        <v>848.00487804877048</v>
      </c>
      <c r="AW2992" s="21">
        <f t="shared" si="375"/>
        <v>4.9159703075291043E-2</v>
      </c>
    </row>
    <row r="2993" spans="1:49" x14ac:dyDescent="0.25">
      <c r="A2993" t="s">
        <v>123</v>
      </c>
      <c r="B2993" t="s">
        <v>200</v>
      </c>
      <c r="C2993">
        <v>7001</v>
      </c>
      <c r="D2993">
        <v>2024</v>
      </c>
      <c r="E2993" t="s">
        <v>57</v>
      </c>
      <c r="F2993" t="s">
        <v>58</v>
      </c>
      <c r="G2993" t="s">
        <v>2063</v>
      </c>
      <c r="J2993" t="s">
        <v>69</v>
      </c>
      <c r="K2993">
        <v>4</v>
      </c>
      <c r="L2993" t="s">
        <v>44</v>
      </c>
      <c r="N2993" t="s">
        <v>45</v>
      </c>
      <c r="O2993" t="s">
        <v>46</v>
      </c>
      <c r="P2993">
        <v>5</v>
      </c>
      <c r="Q2993" t="s">
        <v>60</v>
      </c>
      <c r="R2993" t="s">
        <v>48</v>
      </c>
      <c r="T2993" t="s">
        <v>542</v>
      </c>
      <c r="W2993" t="s">
        <v>62</v>
      </c>
      <c r="X2993" t="s">
        <v>63</v>
      </c>
      <c r="Z2993">
        <v>1</v>
      </c>
      <c r="AA2993" t="s">
        <v>543</v>
      </c>
      <c r="AB2993" t="s">
        <v>64</v>
      </c>
      <c r="AC2993">
        <v>45</v>
      </c>
      <c r="AD2993">
        <v>11</v>
      </c>
      <c r="AE2993">
        <v>4</v>
      </c>
      <c r="AF2993">
        <v>2025</v>
      </c>
      <c r="AG2993">
        <v>20251103</v>
      </c>
      <c r="AH2993" s="2">
        <v>22200</v>
      </c>
      <c r="AI2993" s="2">
        <v>23470.99609375</v>
      </c>
      <c r="AJ2993" s="2">
        <f t="shared" si="370"/>
        <v>1270.99609375</v>
      </c>
      <c r="AK2993" s="6">
        <f t="shared" si="371"/>
        <v>5.7252076295045043E-2</v>
      </c>
      <c r="AL2993" s="12">
        <v>22200</v>
      </c>
      <c r="AM2993" s="12">
        <v>23108.22942649162</v>
      </c>
      <c r="AN2993" s="12">
        <f t="shared" si="372"/>
        <v>908.22942649161996</v>
      </c>
      <c r="AO2993" s="13">
        <f t="shared" si="373"/>
        <v>4.0911235427550451E-2</v>
      </c>
      <c r="AP2993" s="16">
        <v>22200</v>
      </c>
      <c r="AQ2993" s="16">
        <v>22395.691078113581</v>
      </c>
      <c r="AR2993" s="16">
        <f t="shared" si="374"/>
        <v>195.69107811358117</v>
      </c>
      <c r="AS2993" s="17">
        <f t="shared" si="368"/>
        <v>8.8149134285396922E-3</v>
      </c>
      <c r="AT2993" s="20">
        <v>22200</v>
      </c>
      <c r="AU2993" s="20">
        <v>22983.60170045781</v>
      </c>
      <c r="AV2993" s="20">
        <f t="shared" si="369"/>
        <v>783.60170045780978</v>
      </c>
      <c r="AW2993" s="21">
        <f t="shared" si="375"/>
        <v>3.5297373894495936E-2</v>
      </c>
    </row>
    <row r="2994" spans="1:49" x14ac:dyDescent="0.25">
      <c r="A2994" t="s">
        <v>109</v>
      </c>
      <c r="B2994" t="s">
        <v>317</v>
      </c>
      <c r="C2994">
        <v>144545</v>
      </c>
      <c r="D2994">
        <v>2014</v>
      </c>
      <c r="E2994" t="s">
        <v>373</v>
      </c>
      <c r="F2994" t="s">
        <v>485</v>
      </c>
      <c r="G2994" t="s">
        <v>486</v>
      </c>
      <c r="I2994">
        <v>4</v>
      </c>
      <c r="J2994" t="s">
        <v>101</v>
      </c>
      <c r="K2994">
        <v>4</v>
      </c>
      <c r="L2994" t="s">
        <v>44</v>
      </c>
      <c r="M2994">
        <v>2</v>
      </c>
      <c r="N2994" t="s">
        <v>44</v>
      </c>
      <c r="O2994" t="s">
        <v>180</v>
      </c>
      <c r="P2994">
        <v>1</v>
      </c>
      <c r="Q2994" t="s">
        <v>118</v>
      </c>
      <c r="R2994" t="s">
        <v>81</v>
      </c>
      <c r="T2994" t="s">
        <v>49</v>
      </c>
      <c r="U2994" t="s">
        <v>50</v>
      </c>
      <c r="V2994" t="s">
        <v>487</v>
      </c>
      <c r="W2994" t="s">
        <v>120</v>
      </c>
      <c r="X2994" t="s">
        <v>74</v>
      </c>
      <c r="Z2994">
        <v>0</v>
      </c>
      <c r="AA2994" t="s">
        <v>75</v>
      </c>
      <c r="AB2994" t="s">
        <v>122</v>
      </c>
      <c r="AC2994">
        <v>45</v>
      </c>
      <c r="AD2994">
        <v>11</v>
      </c>
      <c r="AE2994">
        <v>4</v>
      </c>
      <c r="AF2994">
        <v>2025</v>
      </c>
      <c r="AG2994">
        <v>20251105</v>
      </c>
      <c r="AH2994" s="2">
        <v>1900</v>
      </c>
      <c r="AI2994" s="2">
        <v>1046.290283203125</v>
      </c>
      <c r="AJ2994" s="2">
        <f t="shared" si="370"/>
        <v>853.709716796875</v>
      </c>
      <c r="AK2994" s="6">
        <f t="shared" si="371"/>
        <v>0.44932090357730264</v>
      </c>
      <c r="AL2994" s="12">
        <v>1900</v>
      </c>
      <c r="AM2994" s="12">
        <v>1016.812631063193</v>
      </c>
      <c r="AN2994" s="12">
        <f t="shared" si="372"/>
        <v>883.18736893680705</v>
      </c>
      <c r="AO2994" s="13">
        <f t="shared" si="373"/>
        <v>0.46483545733516163</v>
      </c>
      <c r="AP2994" s="16">
        <v>1900</v>
      </c>
      <c r="AQ2994" s="16">
        <v>1045.1448978396249</v>
      </c>
      <c r="AR2994" s="16">
        <f t="shared" si="374"/>
        <v>854.85510216037505</v>
      </c>
      <c r="AS2994" s="17">
        <f t="shared" si="368"/>
        <v>0.44992373797914476</v>
      </c>
      <c r="AT2994" s="20">
        <v>1900</v>
      </c>
      <c r="AU2994" s="20">
        <v>1111.731548007838</v>
      </c>
      <c r="AV2994" s="20">
        <f t="shared" si="369"/>
        <v>788.268451992162</v>
      </c>
      <c r="AW2994" s="21">
        <f t="shared" si="375"/>
        <v>0.41487813262745371</v>
      </c>
    </row>
    <row r="2995" spans="1:49" x14ac:dyDescent="0.25">
      <c r="A2995" t="s">
        <v>123</v>
      </c>
      <c r="B2995" t="s">
        <v>290</v>
      </c>
      <c r="C2995">
        <v>81718</v>
      </c>
      <c r="D2995">
        <v>2020</v>
      </c>
      <c r="E2995" t="s">
        <v>57</v>
      </c>
      <c r="F2995" t="s">
        <v>106</v>
      </c>
      <c r="G2995" t="s">
        <v>1108</v>
      </c>
      <c r="I2995">
        <v>4</v>
      </c>
      <c r="J2995" t="s">
        <v>69</v>
      </c>
      <c r="K2995">
        <v>4</v>
      </c>
      <c r="L2995" t="s">
        <v>44</v>
      </c>
      <c r="M2995">
        <v>2</v>
      </c>
      <c r="N2995" t="s">
        <v>45</v>
      </c>
      <c r="O2995" t="s">
        <v>46</v>
      </c>
      <c r="P2995">
        <v>2</v>
      </c>
      <c r="Q2995" t="s">
        <v>60</v>
      </c>
      <c r="R2995" t="s">
        <v>48</v>
      </c>
      <c r="S2995">
        <v>147</v>
      </c>
      <c r="T2995" t="s">
        <v>49</v>
      </c>
      <c r="V2995" t="s">
        <v>1026</v>
      </c>
      <c r="W2995" t="s">
        <v>62</v>
      </c>
      <c r="X2995" t="s">
        <v>63</v>
      </c>
      <c r="Z2995">
        <v>0</v>
      </c>
      <c r="AA2995" t="s">
        <v>75</v>
      </c>
      <c r="AB2995" t="s">
        <v>83</v>
      </c>
      <c r="AC2995">
        <v>45</v>
      </c>
      <c r="AD2995">
        <v>11</v>
      </c>
      <c r="AE2995">
        <v>4</v>
      </c>
      <c r="AF2995">
        <v>2025</v>
      </c>
      <c r="AG2995">
        <v>20251104</v>
      </c>
      <c r="AH2995" s="2">
        <v>6000</v>
      </c>
      <c r="AI2995" s="2">
        <v>7365.3134765625</v>
      </c>
      <c r="AJ2995" s="2">
        <f t="shared" si="370"/>
        <v>1365.3134765625</v>
      </c>
      <c r="AK2995" s="6">
        <f t="shared" si="371"/>
        <v>0.22755224609374999</v>
      </c>
      <c r="AL2995" s="12">
        <v>6000</v>
      </c>
      <c r="AM2995" s="12">
        <v>7032.6839704285094</v>
      </c>
      <c r="AN2995" s="12">
        <f t="shared" si="372"/>
        <v>1032.6839704285094</v>
      </c>
      <c r="AO2995" s="13">
        <f t="shared" si="373"/>
        <v>0.17211399507141822</v>
      </c>
      <c r="AP2995" s="16">
        <v>6000</v>
      </c>
      <c r="AQ2995" s="16">
        <v>6736.8096482296942</v>
      </c>
      <c r="AR2995" s="16">
        <f t="shared" si="374"/>
        <v>736.80964822969418</v>
      </c>
      <c r="AS2995" s="17">
        <f t="shared" si="368"/>
        <v>0.12280160803828236</v>
      </c>
      <c r="AT2995" s="20">
        <v>6000</v>
      </c>
      <c r="AU2995" s="20">
        <v>7497.6900149031298</v>
      </c>
      <c r="AV2995" s="20">
        <f t="shared" si="369"/>
        <v>1497.6900149031298</v>
      </c>
      <c r="AW2995" s="21">
        <f t="shared" si="375"/>
        <v>0.24961500248385499</v>
      </c>
    </row>
    <row r="2996" spans="1:49" x14ac:dyDescent="0.25">
      <c r="A2996" t="s">
        <v>123</v>
      </c>
      <c r="B2996" t="s">
        <v>440</v>
      </c>
      <c r="C2996">
        <v>280245</v>
      </c>
      <c r="D2996">
        <v>2010</v>
      </c>
      <c r="E2996" t="s">
        <v>66</v>
      </c>
      <c r="F2996" t="s">
        <v>221</v>
      </c>
      <c r="G2996" t="s">
        <v>733</v>
      </c>
      <c r="H2996" t="s">
        <v>734</v>
      </c>
      <c r="I2996">
        <v>8</v>
      </c>
      <c r="J2996" t="s">
        <v>43</v>
      </c>
      <c r="K2996">
        <v>4</v>
      </c>
      <c r="L2996" t="s">
        <v>44</v>
      </c>
      <c r="M2996">
        <v>4.5999999046325684</v>
      </c>
      <c r="N2996" t="s">
        <v>70</v>
      </c>
      <c r="O2996" t="s">
        <v>95</v>
      </c>
      <c r="P2996">
        <v>2</v>
      </c>
      <c r="Q2996" t="s">
        <v>88</v>
      </c>
      <c r="R2996" t="s">
        <v>48</v>
      </c>
      <c r="S2996">
        <v>292</v>
      </c>
      <c r="T2996" t="s">
        <v>49</v>
      </c>
      <c r="U2996" t="s">
        <v>72</v>
      </c>
      <c r="V2996" t="s">
        <v>561</v>
      </c>
      <c r="W2996" t="s">
        <v>90</v>
      </c>
      <c r="X2996" t="s">
        <v>74</v>
      </c>
      <c r="Z2996">
        <v>0</v>
      </c>
      <c r="AA2996" t="s">
        <v>75</v>
      </c>
      <c r="AB2996" t="s">
        <v>91</v>
      </c>
      <c r="AC2996">
        <v>45</v>
      </c>
      <c r="AD2996">
        <v>11</v>
      </c>
      <c r="AE2996">
        <v>4</v>
      </c>
      <c r="AF2996">
        <v>2025</v>
      </c>
      <c r="AG2996">
        <v>20251105</v>
      </c>
      <c r="AH2996" s="2">
        <v>1200</v>
      </c>
      <c r="AI2996" s="2">
        <v>1119.845581054688</v>
      </c>
      <c r="AJ2996" s="2">
        <f t="shared" si="370"/>
        <v>80.154418945312045</v>
      </c>
      <c r="AK2996" s="6">
        <f t="shared" si="371"/>
        <v>6.6795349121093375E-2</v>
      </c>
      <c r="AL2996" s="12">
        <v>1200</v>
      </c>
      <c r="AM2996" s="12">
        <v>1071.0707248818139</v>
      </c>
      <c r="AN2996" s="12">
        <f t="shared" si="372"/>
        <v>128.92927511818607</v>
      </c>
      <c r="AO2996" s="13">
        <f t="shared" si="373"/>
        <v>0.10744106259848839</v>
      </c>
      <c r="AP2996" s="16">
        <v>1200</v>
      </c>
      <c r="AQ2996" s="16">
        <v>999.65085842225903</v>
      </c>
      <c r="AR2996" s="16">
        <f t="shared" si="374"/>
        <v>200.34914157774097</v>
      </c>
      <c r="AS2996" s="17">
        <f t="shared" si="368"/>
        <v>0.16695761798145081</v>
      </c>
      <c r="AT2996" s="20">
        <v>1200</v>
      </c>
      <c r="AU2996" s="20">
        <v>1163.5007836990601</v>
      </c>
      <c r="AV2996" s="20">
        <f t="shared" si="369"/>
        <v>36.499216300939906</v>
      </c>
      <c r="AW2996" s="21">
        <f t="shared" si="375"/>
        <v>3.0416013584116587E-2</v>
      </c>
    </row>
    <row r="2997" spans="1:49" x14ac:dyDescent="0.25">
      <c r="A2997" t="s">
        <v>77</v>
      </c>
      <c r="B2997" t="s">
        <v>151</v>
      </c>
      <c r="C2997">
        <v>111435</v>
      </c>
      <c r="D2997">
        <v>2003</v>
      </c>
      <c r="E2997" t="s">
        <v>322</v>
      </c>
      <c r="F2997" t="s">
        <v>2064</v>
      </c>
      <c r="I2997">
        <v>6</v>
      </c>
      <c r="J2997" t="s">
        <v>129</v>
      </c>
      <c r="K2997">
        <v>4</v>
      </c>
      <c r="L2997" t="s">
        <v>44</v>
      </c>
      <c r="M2997">
        <v>2.5</v>
      </c>
      <c r="N2997" t="s">
        <v>44</v>
      </c>
      <c r="O2997" t="s">
        <v>46</v>
      </c>
      <c r="Q2997" t="s">
        <v>118</v>
      </c>
      <c r="S2997">
        <v>184</v>
      </c>
      <c r="T2997" t="s">
        <v>49</v>
      </c>
      <c r="W2997" t="s">
        <v>62</v>
      </c>
      <c r="X2997" t="s">
        <v>131</v>
      </c>
      <c r="Z2997">
        <v>0</v>
      </c>
      <c r="AA2997" t="s">
        <v>75</v>
      </c>
      <c r="AB2997" t="s">
        <v>122</v>
      </c>
      <c r="AC2997">
        <v>45</v>
      </c>
      <c r="AD2997">
        <v>11</v>
      </c>
      <c r="AE2997">
        <v>4</v>
      </c>
      <c r="AF2997">
        <v>2025</v>
      </c>
      <c r="AG2997">
        <v>20251105</v>
      </c>
      <c r="AH2997" s="2">
        <v>2600</v>
      </c>
      <c r="AI2997" s="2">
        <v>1361.625122070312</v>
      </c>
      <c r="AJ2997" s="2">
        <f t="shared" si="370"/>
        <v>1238.374877929688</v>
      </c>
      <c r="AK2997" s="6">
        <f t="shared" si="371"/>
        <v>0.47629802997295689</v>
      </c>
      <c r="AL2997" s="12">
        <v>2600</v>
      </c>
      <c r="AM2997" s="12">
        <v>1361.6030122837401</v>
      </c>
      <c r="AN2997" s="12">
        <f t="shared" si="372"/>
        <v>1238.3969877162599</v>
      </c>
      <c r="AO2997" s="13">
        <f t="shared" si="373"/>
        <v>0.47630653373702303</v>
      </c>
      <c r="AP2997" s="16">
        <v>2600</v>
      </c>
      <c r="AQ2997" s="16">
        <v>1511.9345565229439</v>
      </c>
      <c r="AR2997" s="16">
        <f t="shared" si="374"/>
        <v>1088.0654434770561</v>
      </c>
      <c r="AS2997" s="17">
        <f t="shared" si="368"/>
        <v>0.41848670902963697</v>
      </c>
      <c r="AT2997" s="20">
        <v>2600</v>
      </c>
      <c r="AU2997" s="20">
        <v>1362.1326073030109</v>
      </c>
      <c r="AV2997" s="20">
        <f t="shared" si="369"/>
        <v>1237.8673926969891</v>
      </c>
      <c r="AW2997" s="21">
        <f t="shared" si="375"/>
        <v>0.47610284334499581</v>
      </c>
    </row>
    <row r="2998" spans="1:49" x14ac:dyDescent="0.25">
      <c r="A2998" t="s">
        <v>38</v>
      </c>
      <c r="B2998" t="s">
        <v>776</v>
      </c>
      <c r="C2998">
        <v>124226</v>
      </c>
      <c r="D2998">
        <v>2015</v>
      </c>
      <c r="E2998" t="s">
        <v>66</v>
      </c>
      <c r="F2998" t="s">
        <v>150</v>
      </c>
      <c r="G2998" t="s">
        <v>418</v>
      </c>
      <c r="I2998">
        <v>6</v>
      </c>
      <c r="J2998" t="s">
        <v>129</v>
      </c>
      <c r="K2998">
        <v>4</v>
      </c>
      <c r="L2998" t="s">
        <v>44</v>
      </c>
      <c r="M2998">
        <v>3.5</v>
      </c>
      <c r="N2998" t="s">
        <v>87</v>
      </c>
      <c r="O2998" t="s">
        <v>46</v>
      </c>
      <c r="P2998">
        <v>3</v>
      </c>
      <c r="Q2998" t="s">
        <v>60</v>
      </c>
      <c r="R2998" t="s">
        <v>89</v>
      </c>
      <c r="S2998">
        <v>365</v>
      </c>
      <c r="T2998" t="s">
        <v>49</v>
      </c>
      <c r="U2998" t="s">
        <v>72</v>
      </c>
      <c r="W2998" t="s">
        <v>90</v>
      </c>
      <c r="X2998" t="s">
        <v>74</v>
      </c>
      <c r="Z2998">
        <v>0</v>
      </c>
      <c r="AA2998" t="s">
        <v>75</v>
      </c>
      <c r="AB2998" t="s">
        <v>83</v>
      </c>
      <c r="AC2998">
        <v>45</v>
      </c>
      <c r="AD2998">
        <v>11</v>
      </c>
      <c r="AE2998">
        <v>4</v>
      </c>
      <c r="AF2998">
        <v>2025</v>
      </c>
      <c r="AG2998">
        <v>20251105</v>
      </c>
      <c r="AH2998" s="2">
        <v>3600</v>
      </c>
      <c r="AI2998" s="2">
        <v>6609.625</v>
      </c>
      <c r="AJ2998" s="2">
        <f t="shared" si="370"/>
        <v>3009.625</v>
      </c>
      <c r="AK2998" s="6">
        <f t="shared" si="371"/>
        <v>0.83600694444444446</v>
      </c>
      <c r="AL2998" s="12">
        <v>3600</v>
      </c>
      <c r="AM2998" s="12">
        <v>6440.0623883532216</v>
      </c>
      <c r="AN2998" s="12">
        <f t="shared" si="372"/>
        <v>2840.0623883532216</v>
      </c>
      <c r="AO2998" s="13">
        <f t="shared" si="373"/>
        <v>0.78890621898700597</v>
      </c>
      <c r="AP2998" s="16">
        <v>3600</v>
      </c>
      <c r="AQ2998" s="16">
        <v>6444.9448560143483</v>
      </c>
      <c r="AR2998" s="16">
        <f t="shared" si="374"/>
        <v>2844.9448560143483</v>
      </c>
      <c r="AS2998" s="17">
        <f t="shared" si="368"/>
        <v>0.79026246000398559</v>
      </c>
      <c r="AT2998" s="20">
        <v>3600</v>
      </c>
      <c r="AU2998" s="20">
        <v>6669.348611723226</v>
      </c>
      <c r="AV2998" s="20">
        <f t="shared" si="369"/>
        <v>3069.348611723226</v>
      </c>
      <c r="AW2998" s="21">
        <f t="shared" si="375"/>
        <v>0.85259683658978502</v>
      </c>
    </row>
    <row r="2999" spans="1:49" x14ac:dyDescent="0.25">
      <c r="A2999" t="s">
        <v>38</v>
      </c>
      <c r="B2999" t="s">
        <v>39</v>
      </c>
      <c r="C2999">
        <v>116469</v>
      </c>
      <c r="D2999">
        <v>2019</v>
      </c>
      <c r="E2999" t="s">
        <v>66</v>
      </c>
      <c r="F2999" t="s">
        <v>150</v>
      </c>
      <c r="G2999" t="s">
        <v>418</v>
      </c>
      <c r="I2999">
        <v>6</v>
      </c>
      <c r="J2999" t="s">
        <v>59</v>
      </c>
      <c r="K2999">
        <v>4</v>
      </c>
      <c r="L2999" t="s">
        <v>44</v>
      </c>
      <c r="M2999">
        <v>3.5</v>
      </c>
      <c r="N2999" t="s">
        <v>87</v>
      </c>
      <c r="O2999" t="s">
        <v>46</v>
      </c>
      <c r="P2999">
        <v>4</v>
      </c>
      <c r="Q2999" t="s">
        <v>60</v>
      </c>
      <c r="R2999" t="s">
        <v>89</v>
      </c>
      <c r="S2999">
        <v>365</v>
      </c>
      <c r="T2999" t="s">
        <v>49</v>
      </c>
      <c r="U2999" t="s">
        <v>72</v>
      </c>
      <c r="V2999" t="s">
        <v>102</v>
      </c>
      <c r="W2999" t="s">
        <v>90</v>
      </c>
      <c r="X2999" t="s">
        <v>74</v>
      </c>
      <c r="Y2999">
        <v>46625</v>
      </c>
      <c r="Z2999">
        <v>0</v>
      </c>
      <c r="AA2999" t="s">
        <v>75</v>
      </c>
      <c r="AB2999" t="s">
        <v>104</v>
      </c>
      <c r="AC2999">
        <v>45</v>
      </c>
      <c r="AD2999">
        <v>11</v>
      </c>
      <c r="AE2999">
        <v>4</v>
      </c>
      <c r="AF2999">
        <v>2025</v>
      </c>
      <c r="AG2999">
        <v>20251104</v>
      </c>
      <c r="AH2999" s="2">
        <v>12750</v>
      </c>
      <c r="AI2999" s="2">
        <v>13813.7890625</v>
      </c>
      <c r="AJ2999" s="2">
        <f t="shared" si="370"/>
        <v>1063.7890625</v>
      </c>
      <c r="AK2999" s="6">
        <f t="shared" si="371"/>
        <v>8.3434436274509804E-2</v>
      </c>
      <c r="AL2999" s="12">
        <v>12750</v>
      </c>
      <c r="AM2999" s="12">
        <v>13393.28008086553</v>
      </c>
      <c r="AN2999" s="12">
        <f t="shared" si="372"/>
        <v>643.28008086553018</v>
      </c>
      <c r="AO2999" s="13">
        <f t="shared" si="373"/>
        <v>5.0453339675727855E-2</v>
      </c>
      <c r="AP2999" s="16">
        <v>12750</v>
      </c>
      <c r="AQ2999" s="16">
        <v>12739.579038636801</v>
      </c>
      <c r="AR2999" s="16">
        <f t="shared" si="374"/>
        <v>10.42096136319924</v>
      </c>
      <c r="AS2999" s="17">
        <f t="shared" si="368"/>
        <v>8.173303029960188E-4</v>
      </c>
      <c r="AT2999" s="20">
        <v>12750</v>
      </c>
      <c r="AU2999" s="20">
        <v>13687.226961558719</v>
      </c>
      <c r="AV2999" s="20">
        <f t="shared" si="369"/>
        <v>937.22696155871927</v>
      </c>
      <c r="AW2999" s="21">
        <f t="shared" si="375"/>
        <v>7.3507996984997589E-2</v>
      </c>
    </row>
    <row r="3000" spans="1:49" x14ac:dyDescent="0.25">
      <c r="A3000" t="s">
        <v>38</v>
      </c>
      <c r="B3000" t="s">
        <v>65</v>
      </c>
      <c r="C3000">
        <v>96734</v>
      </c>
      <c r="D3000">
        <v>2020</v>
      </c>
      <c r="E3000" t="s">
        <v>111</v>
      </c>
      <c r="F3000" t="s">
        <v>240</v>
      </c>
      <c r="G3000" t="s">
        <v>2065</v>
      </c>
      <c r="I3000">
        <v>4</v>
      </c>
      <c r="J3000" t="s">
        <v>59</v>
      </c>
      <c r="K3000">
        <v>4</v>
      </c>
      <c r="L3000" t="s">
        <v>44</v>
      </c>
      <c r="M3000">
        <v>2.4000000953674321</v>
      </c>
      <c r="N3000" t="s">
        <v>45</v>
      </c>
      <c r="O3000" t="s">
        <v>46</v>
      </c>
      <c r="P3000">
        <v>4</v>
      </c>
      <c r="Q3000" t="s">
        <v>60</v>
      </c>
      <c r="R3000" t="s">
        <v>96</v>
      </c>
      <c r="S3000">
        <v>173</v>
      </c>
      <c r="T3000" t="s">
        <v>49</v>
      </c>
      <c r="U3000" t="s">
        <v>50</v>
      </c>
      <c r="W3000" t="s">
        <v>134</v>
      </c>
      <c r="X3000" t="s">
        <v>121</v>
      </c>
      <c r="Z3000">
        <v>0</v>
      </c>
      <c r="AA3000" t="s">
        <v>75</v>
      </c>
      <c r="AB3000" t="s">
        <v>83</v>
      </c>
      <c r="AC3000">
        <v>45</v>
      </c>
      <c r="AD3000">
        <v>11</v>
      </c>
      <c r="AE3000">
        <v>4</v>
      </c>
      <c r="AF3000">
        <v>2025</v>
      </c>
      <c r="AG3000">
        <v>20251104</v>
      </c>
      <c r="AH3000" s="2">
        <v>9000</v>
      </c>
      <c r="AI3000" s="2">
        <v>8822.943359375</v>
      </c>
      <c r="AJ3000" s="2">
        <f t="shared" si="370"/>
        <v>177.056640625</v>
      </c>
      <c r="AK3000" s="6">
        <f t="shared" si="371"/>
        <v>1.9672960069444443E-2</v>
      </c>
      <c r="AL3000" s="12">
        <v>9000</v>
      </c>
      <c r="AM3000" s="12">
        <v>8401.6203364133617</v>
      </c>
      <c r="AN3000" s="12">
        <f t="shared" si="372"/>
        <v>598.37966358663834</v>
      </c>
      <c r="AO3000" s="13">
        <f t="shared" si="373"/>
        <v>6.6486629287404259E-2</v>
      </c>
      <c r="AP3000" s="16">
        <v>9000</v>
      </c>
      <c r="AQ3000" s="16">
        <v>8127.2298436031069</v>
      </c>
      <c r="AR3000" s="16">
        <f t="shared" si="374"/>
        <v>872.77015639689307</v>
      </c>
      <c r="AS3000" s="17">
        <f t="shared" si="368"/>
        <v>9.6974461821877009E-2</v>
      </c>
      <c r="AT3000" s="20">
        <v>9000</v>
      </c>
      <c r="AU3000" s="20">
        <v>8898.0658591975807</v>
      </c>
      <c r="AV3000" s="20">
        <f t="shared" si="369"/>
        <v>101.93414080241928</v>
      </c>
      <c r="AW3000" s="21">
        <f t="shared" si="375"/>
        <v>1.1326015644713253E-2</v>
      </c>
    </row>
    <row r="3001" spans="1:49" x14ac:dyDescent="0.25">
      <c r="A3001" t="s">
        <v>77</v>
      </c>
      <c r="B3001" t="s">
        <v>811</v>
      </c>
      <c r="C3001">
        <v>267601</v>
      </c>
      <c r="D3001">
        <v>2008</v>
      </c>
      <c r="E3001" t="s">
        <v>167</v>
      </c>
      <c r="F3001" t="s">
        <v>294</v>
      </c>
      <c r="G3001" t="s">
        <v>295</v>
      </c>
      <c r="H3001" t="s">
        <v>170</v>
      </c>
      <c r="I3001">
        <v>8</v>
      </c>
      <c r="J3001" t="s">
        <v>69</v>
      </c>
      <c r="K3001">
        <v>4</v>
      </c>
      <c r="L3001" t="s">
        <v>44</v>
      </c>
      <c r="M3001">
        <v>6.5999999046325684</v>
      </c>
      <c r="N3001" t="s">
        <v>87</v>
      </c>
      <c r="Q3001" t="s">
        <v>88</v>
      </c>
      <c r="R3001" t="s">
        <v>89</v>
      </c>
      <c r="T3001" t="s">
        <v>219</v>
      </c>
      <c r="U3001" t="s">
        <v>72</v>
      </c>
      <c r="V3001" t="s">
        <v>1459</v>
      </c>
      <c r="W3001" t="s">
        <v>220</v>
      </c>
      <c r="X3001" t="s">
        <v>74</v>
      </c>
      <c r="Z3001">
        <v>0</v>
      </c>
      <c r="AA3001" t="s">
        <v>75</v>
      </c>
      <c r="AB3001" t="s">
        <v>91</v>
      </c>
      <c r="AC3001">
        <v>45</v>
      </c>
      <c r="AD3001">
        <v>11</v>
      </c>
      <c r="AE3001">
        <v>4</v>
      </c>
      <c r="AF3001">
        <v>2025</v>
      </c>
      <c r="AG3001">
        <v>20251105</v>
      </c>
      <c r="AH3001" s="2">
        <v>7200</v>
      </c>
      <c r="AI3001" s="2">
        <v>5090.19482421875</v>
      </c>
      <c r="AJ3001" s="2">
        <f t="shared" si="370"/>
        <v>2109.80517578125</v>
      </c>
      <c r="AK3001" s="6">
        <f t="shared" si="371"/>
        <v>0.29302849663628472</v>
      </c>
      <c r="AL3001" s="12">
        <v>7200</v>
      </c>
      <c r="AM3001" s="12">
        <v>4833.371006823184</v>
      </c>
      <c r="AN3001" s="12">
        <f t="shared" si="372"/>
        <v>2366.628993176816</v>
      </c>
      <c r="AO3001" s="13">
        <f t="shared" si="373"/>
        <v>0.32869847127455776</v>
      </c>
      <c r="AP3001" s="16">
        <v>7200</v>
      </c>
      <c r="AQ3001" s="16">
        <v>5658.3110753907376</v>
      </c>
      <c r="AR3001" s="16">
        <f t="shared" si="374"/>
        <v>1541.6889246092624</v>
      </c>
      <c r="AS3001" s="17">
        <f t="shared" si="368"/>
        <v>0.21412346175128644</v>
      </c>
      <c r="AT3001" s="20">
        <v>7200</v>
      </c>
      <c r="AU3001" s="20">
        <v>5217.8258891645974</v>
      </c>
      <c r="AV3001" s="20">
        <f t="shared" si="369"/>
        <v>1982.1741108354026</v>
      </c>
      <c r="AW3001" s="21">
        <f t="shared" si="375"/>
        <v>0.27530195983825034</v>
      </c>
    </row>
    <row r="3002" spans="1:49" x14ac:dyDescent="0.25">
      <c r="A3002" t="s">
        <v>38</v>
      </c>
      <c r="B3002" t="s">
        <v>65</v>
      </c>
      <c r="C3002">
        <v>138520</v>
      </c>
      <c r="D3002">
        <v>2018</v>
      </c>
      <c r="E3002" t="s">
        <v>93</v>
      </c>
      <c r="F3002" t="s">
        <v>152</v>
      </c>
      <c r="G3002" t="s">
        <v>148</v>
      </c>
      <c r="H3002" t="s">
        <v>85</v>
      </c>
      <c r="I3002">
        <v>8</v>
      </c>
      <c r="J3002" t="s">
        <v>59</v>
      </c>
      <c r="K3002">
        <v>4</v>
      </c>
      <c r="L3002" t="s">
        <v>44</v>
      </c>
      <c r="M3002">
        <v>5.3000001907348633</v>
      </c>
      <c r="N3002" t="s">
        <v>87</v>
      </c>
      <c r="O3002" t="s">
        <v>46</v>
      </c>
      <c r="P3002">
        <v>2</v>
      </c>
      <c r="Q3002" t="s">
        <v>88</v>
      </c>
      <c r="R3002" t="s">
        <v>89</v>
      </c>
      <c r="T3002" t="s">
        <v>49</v>
      </c>
      <c r="V3002" t="s">
        <v>391</v>
      </c>
      <c r="W3002" t="s">
        <v>103</v>
      </c>
      <c r="X3002" t="s">
        <v>121</v>
      </c>
      <c r="Z3002">
        <v>0</v>
      </c>
      <c r="AA3002" t="s">
        <v>75</v>
      </c>
      <c r="AB3002" t="s">
        <v>91</v>
      </c>
      <c r="AC3002">
        <v>45</v>
      </c>
      <c r="AD3002">
        <v>11</v>
      </c>
      <c r="AE3002">
        <v>4</v>
      </c>
      <c r="AF3002">
        <v>2025</v>
      </c>
      <c r="AG3002">
        <v>20251103</v>
      </c>
      <c r="AH3002" s="2">
        <v>10900</v>
      </c>
      <c r="AI3002" s="2">
        <v>12670.638671875</v>
      </c>
      <c r="AJ3002" s="2">
        <f t="shared" si="370"/>
        <v>1770.638671875</v>
      </c>
      <c r="AK3002" s="6">
        <f t="shared" si="371"/>
        <v>0.16244391485091744</v>
      </c>
      <c r="AL3002" s="12">
        <v>10900</v>
      </c>
      <c r="AM3002" s="12">
        <v>12116.572789157881</v>
      </c>
      <c r="AN3002" s="12">
        <f t="shared" si="372"/>
        <v>1216.5727891578808</v>
      </c>
      <c r="AO3002" s="13">
        <f t="shared" si="373"/>
        <v>0.11161218249154869</v>
      </c>
      <c r="AP3002" s="16">
        <v>10900</v>
      </c>
      <c r="AQ3002" s="16">
        <v>11611.445670954939</v>
      </c>
      <c r="AR3002" s="16">
        <f t="shared" si="374"/>
        <v>711.44567095493949</v>
      </c>
      <c r="AS3002" s="17">
        <f t="shared" si="368"/>
        <v>6.5270245041737562E-2</v>
      </c>
      <c r="AT3002" s="20">
        <v>10900</v>
      </c>
      <c r="AU3002" s="20">
        <v>12894.20911949686</v>
      </c>
      <c r="AV3002" s="20">
        <f t="shared" si="369"/>
        <v>1994.2091194968598</v>
      </c>
      <c r="AW3002" s="21">
        <f t="shared" si="375"/>
        <v>0.18295496509145504</v>
      </c>
    </row>
    <row r="3003" spans="1:49" x14ac:dyDescent="0.25">
      <c r="A3003" t="s">
        <v>38</v>
      </c>
      <c r="B3003" t="s">
        <v>65</v>
      </c>
      <c r="C3003">
        <v>105809</v>
      </c>
      <c r="D3003">
        <v>2017</v>
      </c>
      <c r="E3003" t="s">
        <v>66</v>
      </c>
      <c r="F3003" t="s">
        <v>769</v>
      </c>
      <c r="G3003" t="s">
        <v>409</v>
      </c>
      <c r="I3003">
        <v>4</v>
      </c>
      <c r="J3003" t="s">
        <v>129</v>
      </c>
      <c r="K3003">
        <v>4</v>
      </c>
      <c r="L3003" t="s">
        <v>44</v>
      </c>
      <c r="M3003">
        <v>2</v>
      </c>
      <c r="N3003" t="s">
        <v>45</v>
      </c>
      <c r="O3003" t="s">
        <v>46</v>
      </c>
      <c r="P3003">
        <v>3</v>
      </c>
      <c r="Q3003" t="s">
        <v>60</v>
      </c>
      <c r="R3003" t="s">
        <v>96</v>
      </c>
      <c r="S3003">
        <v>245</v>
      </c>
      <c r="T3003" t="s">
        <v>49</v>
      </c>
      <c r="U3003" t="s">
        <v>50</v>
      </c>
      <c r="V3003" t="s">
        <v>1424</v>
      </c>
      <c r="W3003" t="s">
        <v>134</v>
      </c>
      <c r="X3003" t="s">
        <v>98</v>
      </c>
      <c r="Y3003">
        <v>35600</v>
      </c>
      <c r="Z3003">
        <v>0</v>
      </c>
      <c r="AA3003" t="s">
        <v>75</v>
      </c>
      <c r="AB3003" t="s">
        <v>83</v>
      </c>
      <c r="AC3003">
        <v>45</v>
      </c>
      <c r="AD3003">
        <v>11</v>
      </c>
      <c r="AE3003">
        <v>4</v>
      </c>
      <c r="AF3003">
        <v>2025</v>
      </c>
      <c r="AG3003">
        <v>20251104</v>
      </c>
      <c r="AH3003" s="2">
        <v>7000</v>
      </c>
      <c r="AI3003" s="2">
        <v>6855.8408203125</v>
      </c>
      <c r="AJ3003" s="2">
        <f t="shared" si="370"/>
        <v>144.1591796875</v>
      </c>
      <c r="AK3003" s="6">
        <f t="shared" si="371"/>
        <v>2.0594168526785715E-2</v>
      </c>
      <c r="AL3003" s="12">
        <v>7000</v>
      </c>
      <c r="AM3003" s="12">
        <v>7040.3413716902078</v>
      </c>
      <c r="AN3003" s="12">
        <f t="shared" si="372"/>
        <v>40.341371690207779</v>
      </c>
      <c r="AO3003" s="13">
        <f t="shared" si="373"/>
        <v>5.7630530986011114E-3</v>
      </c>
      <c r="AP3003" s="16">
        <v>7000</v>
      </c>
      <c r="AQ3003" s="16">
        <v>6894.7161936334351</v>
      </c>
      <c r="AR3003" s="16">
        <f t="shared" si="374"/>
        <v>105.28380636656493</v>
      </c>
      <c r="AS3003" s="17">
        <f t="shared" si="368"/>
        <v>1.5040543766652132E-2</v>
      </c>
      <c r="AT3003" s="20">
        <v>7000</v>
      </c>
      <c r="AU3003" s="20">
        <v>6827.5085324232086</v>
      </c>
      <c r="AV3003" s="20">
        <f t="shared" si="369"/>
        <v>172.49146757679136</v>
      </c>
      <c r="AW3003" s="21">
        <f t="shared" si="375"/>
        <v>2.4641638225255908E-2</v>
      </c>
    </row>
    <row r="3004" spans="1:49" x14ac:dyDescent="0.25">
      <c r="A3004" t="s">
        <v>38</v>
      </c>
      <c r="B3004" t="s">
        <v>92</v>
      </c>
      <c r="C3004">
        <v>60723</v>
      </c>
      <c r="D3004">
        <v>2023</v>
      </c>
      <c r="E3004" t="s">
        <v>66</v>
      </c>
      <c r="F3004" t="s">
        <v>67</v>
      </c>
      <c r="H3004" t="s">
        <v>272</v>
      </c>
      <c r="I3004">
        <v>6</v>
      </c>
      <c r="J3004" t="s">
        <v>69</v>
      </c>
      <c r="K3004">
        <v>3</v>
      </c>
      <c r="L3004" t="s">
        <v>44</v>
      </c>
      <c r="M3004">
        <v>3.5</v>
      </c>
      <c r="N3004" t="s">
        <v>70</v>
      </c>
      <c r="O3004" t="s">
        <v>46</v>
      </c>
      <c r="P3004">
        <v>4</v>
      </c>
      <c r="Q3004" t="s">
        <v>76</v>
      </c>
      <c r="R3004" t="s">
        <v>172</v>
      </c>
      <c r="T3004" t="s">
        <v>49</v>
      </c>
      <c r="U3004" t="s">
        <v>72</v>
      </c>
      <c r="W3004" t="s">
        <v>220</v>
      </c>
      <c r="X3004" t="s">
        <v>74</v>
      </c>
      <c r="Z3004">
        <v>0</v>
      </c>
      <c r="AA3004" t="s">
        <v>75</v>
      </c>
      <c r="AB3004" t="s">
        <v>76</v>
      </c>
      <c r="AC3004">
        <v>45</v>
      </c>
      <c r="AD3004">
        <v>11</v>
      </c>
      <c r="AE3004">
        <v>4</v>
      </c>
      <c r="AF3004">
        <v>2025</v>
      </c>
      <c r="AG3004">
        <v>20251104</v>
      </c>
      <c r="AH3004" s="2">
        <v>32500</v>
      </c>
      <c r="AI3004" s="2">
        <v>34217.25390625</v>
      </c>
      <c r="AJ3004" s="2">
        <f t="shared" si="370"/>
        <v>1717.25390625</v>
      </c>
      <c r="AK3004" s="6">
        <f t="shared" si="371"/>
        <v>5.2838581730769232E-2</v>
      </c>
      <c r="AL3004" s="12">
        <v>32500</v>
      </c>
      <c r="AM3004" s="12">
        <v>33954.387980543441</v>
      </c>
      <c r="AN3004" s="12">
        <f t="shared" si="372"/>
        <v>1454.3879805434408</v>
      </c>
      <c r="AO3004" s="13">
        <f t="shared" si="373"/>
        <v>4.4750399401336641E-2</v>
      </c>
      <c r="AP3004" s="16">
        <v>32500</v>
      </c>
      <c r="AQ3004" s="16">
        <v>32398.80035615322</v>
      </c>
      <c r="AR3004" s="16">
        <f t="shared" si="374"/>
        <v>101.19964384677951</v>
      </c>
      <c r="AS3004" s="17">
        <f t="shared" si="368"/>
        <v>3.1138351952855236E-3</v>
      </c>
      <c r="AT3004" s="20">
        <v>32500</v>
      </c>
      <c r="AU3004" s="20">
        <v>32715.2493765586</v>
      </c>
      <c r="AV3004" s="20">
        <f t="shared" si="369"/>
        <v>215.24937655860049</v>
      </c>
      <c r="AW3004" s="21">
        <f t="shared" si="375"/>
        <v>6.6230577402646307E-3</v>
      </c>
    </row>
    <row r="3005" spans="1:49" x14ac:dyDescent="0.25">
      <c r="A3005" t="s">
        <v>123</v>
      </c>
      <c r="B3005" t="s">
        <v>124</v>
      </c>
      <c r="C3005">
        <v>273707</v>
      </c>
      <c r="D3005">
        <v>2012</v>
      </c>
      <c r="E3005" t="s">
        <v>40</v>
      </c>
      <c r="F3005" t="s">
        <v>205</v>
      </c>
      <c r="G3005" t="s">
        <v>113</v>
      </c>
      <c r="H3005" t="s">
        <v>1067</v>
      </c>
      <c r="I3005">
        <v>8</v>
      </c>
      <c r="J3005" t="s">
        <v>69</v>
      </c>
      <c r="K3005">
        <v>4</v>
      </c>
      <c r="L3005" t="s">
        <v>44</v>
      </c>
      <c r="M3005">
        <v>5.6999998092651367</v>
      </c>
      <c r="N3005" t="s">
        <v>70</v>
      </c>
      <c r="O3005" t="s">
        <v>46</v>
      </c>
      <c r="Q3005" t="s">
        <v>88</v>
      </c>
      <c r="R3005" t="s">
        <v>48</v>
      </c>
      <c r="S3005">
        <v>381</v>
      </c>
      <c r="T3005" t="s">
        <v>49</v>
      </c>
      <c r="U3005" t="s">
        <v>72</v>
      </c>
      <c r="V3005" t="s">
        <v>679</v>
      </c>
      <c r="W3005" t="s">
        <v>209</v>
      </c>
      <c r="X3005" t="s">
        <v>74</v>
      </c>
      <c r="Z3005">
        <v>0</v>
      </c>
      <c r="AA3005" t="s">
        <v>75</v>
      </c>
      <c r="AB3005" t="s">
        <v>91</v>
      </c>
      <c r="AC3005">
        <v>45</v>
      </c>
      <c r="AD3005">
        <v>11</v>
      </c>
      <c r="AE3005">
        <v>4</v>
      </c>
      <c r="AF3005">
        <v>2025</v>
      </c>
      <c r="AG3005">
        <v>20251104</v>
      </c>
      <c r="AH3005" s="2">
        <v>2400</v>
      </c>
      <c r="AI3005" s="2">
        <v>5384.7802734375</v>
      </c>
      <c r="AJ3005" s="2">
        <f t="shared" si="370"/>
        <v>2984.7802734375</v>
      </c>
      <c r="AK3005" s="6">
        <f t="shared" si="371"/>
        <v>1.2436584472656249</v>
      </c>
      <c r="AL3005" s="12">
        <v>2400</v>
      </c>
      <c r="AM3005" s="12">
        <v>5265.5151133896816</v>
      </c>
      <c r="AN3005" s="12">
        <f t="shared" si="372"/>
        <v>2865.5151133896816</v>
      </c>
      <c r="AO3005" s="13">
        <f t="shared" si="373"/>
        <v>1.1939646305790339</v>
      </c>
      <c r="AP3005" s="16">
        <v>2400</v>
      </c>
      <c r="AQ3005" s="16">
        <v>4888.2201078706839</v>
      </c>
      <c r="AR3005" s="16">
        <f t="shared" si="374"/>
        <v>2488.2201078706839</v>
      </c>
      <c r="AS3005" s="17">
        <f t="shared" si="368"/>
        <v>1.0367583782794516</v>
      </c>
      <c r="AT3005" s="20">
        <v>2400</v>
      </c>
      <c r="AU3005" s="20">
        <v>5336.6255813953476</v>
      </c>
      <c r="AV3005" s="20">
        <f t="shared" si="369"/>
        <v>2936.6255813953476</v>
      </c>
      <c r="AW3005" s="21">
        <f t="shared" si="375"/>
        <v>1.2235939922480614</v>
      </c>
    </row>
    <row r="3006" spans="1:49" x14ac:dyDescent="0.25">
      <c r="A3006" t="s">
        <v>123</v>
      </c>
      <c r="B3006" t="s">
        <v>440</v>
      </c>
      <c r="C3006">
        <v>178044</v>
      </c>
      <c r="D3006">
        <v>2015</v>
      </c>
      <c r="E3006" t="s">
        <v>84</v>
      </c>
      <c r="F3006" t="s">
        <v>85</v>
      </c>
      <c r="G3006" t="s">
        <v>86</v>
      </c>
      <c r="I3006">
        <v>8</v>
      </c>
      <c r="J3006" t="s">
        <v>69</v>
      </c>
      <c r="K3006">
        <v>4</v>
      </c>
      <c r="L3006" t="s">
        <v>44</v>
      </c>
      <c r="M3006">
        <v>5.6999998092651367</v>
      </c>
      <c r="N3006" t="s">
        <v>70</v>
      </c>
      <c r="O3006" t="s">
        <v>46</v>
      </c>
      <c r="P3006">
        <v>3</v>
      </c>
      <c r="Q3006" t="s">
        <v>88</v>
      </c>
      <c r="R3006" t="s">
        <v>48</v>
      </c>
      <c r="T3006" t="s">
        <v>49</v>
      </c>
      <c r="W3006" t="s">
        <v>90</v>
      </c>
      <c r="X3006" t="s">
        <v>74</v>
      </c>
      <c r="Z3006">
        <v>0</v>
      </c>
      <c r="AA3006" t="s">
        <v>75</v>
      </c>
      <c r="AB3006" t="s">
        <v>91</v>
      </c>
      <c r="AC3006">
        <v>45</v>
      </c>
      <c r="AD3006">
        <v>11</v>
      </c>
      <c r="AE3006">
        <v>4</v>
      </c>
      <c r="AF3006">
        <v>2025</v>
      </c>
      <c r="AG3006">
        <v>20251105</v>
      </c>
      <c r="AH3006" s="2">
        <v>7600</v>
      </c>
      <c r="AI3006" s="2">
        <v>7359.03564453125</v>
      </c>
      <c r="AJ3006" s="2">
        <f t="shared" si="370"/>
        <v>240.96435546875</v>
      </c>
      <c r="AK3006" s="6">
        <f t="shared" si="371"/>
        <v>3.1705836245888158E-2</v>
      </c>
      <c r="AL3006" s="12">
        <v>7600</v>
      </c>
      <c r="AM3006" s="12">
        <v>6939.2552569412846</v>
      </c>
      <c r="AN3006" s="12">
        <f t="shared" si="372"/>
        <v>660.74474305871536</v>
      </c>
      <c r="AO3006" s="13">
        <f t="shared" si="373"/>
        <v>8.6940097770883601E-2</v>
      </c>
      <c r="AP3006" s="16">
        <v>7600</v>
      </c>
      <c r="AQ3006" s="16">
        <v>6413.0888894876298</v>
      </c>
      <c r="AR3006" s="16">
        <f t="shared" si="374"/>
        <v>1186.9111105123702</v>
      </c>
      <c r="AS3006" s="17">
        <f t="shared" si="368"/>
        <v>0.15617251454110134</v>
      </c>
      <c r="AT3006" s="20">
        <v>7600</v>
      </c>
      <c r="AU3006" s="20">
        <v>7608.5883125410373</v>
      </c>
      <c r="AV3006" s="20">
        <f t="shared" si="369"/>
        <v>8.5883125410373395</v>
      </c>
      <c r="AW3006" s="21">
        <f t="shared" si="375"/>
        <v>1.1300411238207026E-3</v>
      </c>
    </row>
    <row r="3007" spans="1:49" x14ac:dyDescent="0.25">
      <c r="A3007" t="s">
        <v>38</v>
      </c>
      <c r="B3007" t="s">
        <v>776</v>
      </c>
      <c r="C3007">
        <v>28098</v>
      </c>
      <c r="D3007">
        <v>2022</v>
      </c>
      <c r="E3007" t="s">
        <v>93</v>
      </c>
      <c r="F3007" t="s">
        <v>430</v>
      </c>
      <c r="G3007" t="s">
        <v>466</v>
      </c>
      <c r="I3007">
        <v>4</v>
      </c>
      <c r="J3007" t="s">
        <v>59</v>
      </c>
      <c r="K3007">
        <v>4</v>
      </c>
      <c r="L3007" t="s">
        <v>44</v>
      </c>
      <c r="M3007">
        <v>1.5</v>
      </c>
      <c r="N3007" t="s">
        <v>45</v>
      </c>
      <c r="O3007" t="s">
        <v>46</v>
      </c>
      <c r="P3007">
        <v>3</v>
      </c>
      <c r="Q3007" t="s">
        <v>118</v>
      </c>
      <c r="R3007" t="s">
        <v>96</v>
      </c>
      <c r="T3007" t="s">
        <v>49</v>
      </c>
      <c r="U3007" t="s">
        <v>50</v>
      </c>
      <c r="V3007" t="s">
        <v>467</v>
      </c>
      <c r="W3007" t="s">
        <v>120</v>
      </c>
      <c r="X3007" t="s">
        <v>74</v>
      </c>
      <c r="Z3007">
        <v>0</v>
      </c>
      <c r="AA3007" t="s">
        <v>75</v>
      </c>
      <c r="AB3007" t="s">
        <v>122</v>
      </c>
      <c r="AC3007">
        <v>45</v>
      </c>
      <c r="AD3007">
        <v>11</v>
      </c>
      <c r="AE3007">
        <v>4</v>
      </c>
      <c r="AF3007">
        <v>2025</v>
      </c>
      <c r="AG3007">
        <v>20251105</v>
      </c>
      <c r="AH3007" s="2">
        <v>15250</v>
      </c>
      <c r="AI3007" s="2">
        <v>14830.7939453125</v>
      </c>
      <c r="AJ3007" s="2">
        <f t="shared" si="370"/>
        <v>419.2060546875</v>
      </c>
      <c r="AK3007" s="6">
        <f t="shared" si="371"/>
        <v>2.7488921618852458E-2</v>
      </c>
      <c r="AL3007" s="12">
        <v>15250</v>
      </c>
      <c r="AM3007" s="12">
        <v>14133.02825719873</v>
      </c>
      <c r="AN3007" s="12">
        <f t="shared" si="372"/>
        <v>1116.97174280127</v>
      </c>
      <c r="AO3007" s="13">
        <f t="shared" si="373"/>
        <v>7.3244048708279996E-2</v>
      </c>
      <c r="AP3007" s="16">
        <v>15250</v>
      </c>
      <c r="AQ3007" s="16">
        <v>12996.866136381879</v>
      </c>
      <c r="AR3007" s="16">
        <f t="shared" si="374"/>
        <v>2253.1338636181208</v>
      </c>
      <c r="AS3007" s="17">
        <f t="shared" si="368"/>
        <v>0.14774648286020464</v>
      </c>
      <c r="AT3007" s="20">
        <v>15250</v>
      </c>
      <c r="AU3007" s="20">
        <v>14965.314720812181</v>
      </c>
      <c r="AV3007" s="20">
        <f t="shared" si="369"/>
        <v>284.68527918781911</v>
      </c>
      <c r="AW3007" s="21">
        <f t="shared" si="375"/>
        <v>1.866788715985699E-2</v>
      </c>
    </row>
    <row r="3008" spans="1:49" x14ac:dyDescent="0.25">
      <c r="A3008" t="s">
        <v>123</v>
      </c>
      <c r="B3008" t="s">
        <v>440</v>
      </c>
      <c r="C3008">
        <v>141231</v>
      </c>
      <c r="D3008">
        <v>2016</v>
      </c>
      <c r="E3008" t="s">
        <v>139</v>
      </c>
      <c r="F3008" t="s">
        <v>140</v>
      </c>
      <c r="I3008">
        <v>4</v>
      </c>
      <c r="J3008" t="s">
        <v>129</v>
      </c>
      <c r="K3008">
        <v>4</v>
      </c>
      <c r="L3008" t="s">
        <v>44</v>
      </c>
      <c r="M3008">
        <v>2.5</v>
      </c>
      <c r="N3008" t="s">
        <v>45</v>
      </c>
      <c r="O3008" t="s">
        <v>46</v>
      </c>
      <c r="P3008">
        <v>3</v>
      </c>
      <c r="Q3008" t="s">
        <v>141</v>
      </c>
      <c r="R3008" t="s">
        <v>48</v>
      </c>
      <c r="T3008" t="s">
        <v>49</v>
      </c>
      <c r="W3008" t="s">
        <v>62</v>
      </c>
      <c r="X3008" t="s">
        <v>74</v>
      </c>
      <c r="Z3008">
        <v>0</v>
      </c>
      <c r="AA3008" t="s">
        <v>75</v>
      </c>
      <c r="AB3008" t="s">
        <v>83</v>
      </c>
      <c r="AC3008">
        <v>45</v>
      </c>
      <c r="AD3008">
        <v>11</v>
      </c>
      <c r="AE3008">
        <v>4</v>
      </c>
      <c r="AF3008">
        <v>2025</v>
      </c>
      <c r="AG3008">
        <v>20251105</v>
      </c>
      <c r="AH3008" s="2">
        <v>4300</v>
      </c>
      <c r="AI3008" s="2">
        <v>3252.35302734375</v>
      </c>
      <c r="AJ3008" s="2">
        <f t="shared" si="370"/>
        <v>1047.64697265625</v>
      </c>
      <c r="AK3008" s="6">
        <f t="shared" si="371"/>
        <v>0.2436388308502907</v>
      </c>
      <c r="AL3008" s="12">
        <v>4300</v>
      </c>
      <c r="AM3008" s="12">
        <v>3106.6675901350732</v>
      </c>
      <c r="AN3008" s="12">
        <f t="shared" si="372"/>
        <v>1193.3324098649268</v>
      </c>
      <c r="AO3008" s="13">
        <f t="shared" si="373"/>
        <v>0.27751916508486668</v>
      </c>
      <c r="AP3008" s="16">
        <v>4300</v>
      </c>
      <c r="AQ3008" s="16">
        <v>3011.389870920289</v>
      </c>
      <c r="AR3008" s="16">
        <f t="shared" si="374"/>
        <v>1288.610129079711</v>
      </c>
      <c r="AS3008" s="17">
        <f t="shared" si="368"/>
        <v>0.29967677420458394</v>
      </c>
      <c r="AT3008" s="20">
        <v>4300</v>
      </c>
      <c r="AU3008" s="20">
        <v>3314.6341463414628</v>
      </c>
      <c r="AV3008" s="20">
        <f t="shared" si="369"/>
        <v>985.36585365853716</v>
      </c>
      <c r="AW3008" s="21">
        <f t="shared" si="375"/>
        <v>0.2291548496880319</v>
      </c>
    </row>
    <row r="3009" spans="1:49" x14ac:dyDescent="0.25">
      <c r="A3009" t="s">
        <v>109</v>
      </c>
      <c r="B3009" t="s">
        <v>1419</v>
      </c>
      <c r="C3009">
        <v>200843</v>
      </c>
      <c r="D3009">
        <v>2011</v>
      </c>
      <c r="E3009" t="s">
        <v>370</v>
      </c>
      <c r="F3009" t="s">
        <v>448</v>
      </c>
      <c r="G3009" t="s">
        <v>1354</v>
      </c>
      <c r="I3009">
        <v>4</v>
      </c>
      <c r="J3009" t="s">
        <v>43</v>
      </c>
      <c r="K3009">
        <v>4</v>
      </c>
      <c r="L3009" t="s">
        <v>343</v>
      </c>
      <c r="M3009">
        <v>2.5</v>
      </c>
      <c r="N3009" t="s">
        <v>44</v>
      </c>
      <c r="O3009" t="s">
        <v>46</v>
      </c>
      <c r="Q3009" t="s">
        <v>60</v>
      </c>
      <c r="V3009" t="s">
        <v>972</v>
      </c>
      <c r="W3009" t="s">
        <v>62</v>
      </c>
      <c r="X3009" t="s">
        <v>53</v>
      </c>
      <c r="Z3009">
        <v>0</v>
      </c>
      <c r="AA3009" t="s">
        <v>75</v>
      </c>
      <c r="AB3009" t="s">
        <v>83</v>
      </c>
      <c r="AC3009">
        <v>45</v>
      </c>
      <c r="AD3009">
        <v>11</v>
      </c>
      <c r="AE3009">
        <v>4</v>
      </c>
      <c r="AF3009">
        <v>2025</v>
      </c>
      <c r="AG3009">
        <v>20251107</v>
      </c>
      <c r="AH3009" s="2">
        <v>199</v>
      </c>
      <c r="AI3009" s="2">
        <v>586.3480224609375</v>
      </c>
      <c r="AJ3009" s="2">
        <f t="shared" si="370"/>
        <v>387.3480224609375</v>
      </c>
      <c r="AK3009" s="6">
        <f t="shared" si="371"/>
        <v>1.9464724746780779</v>
      </c>
      <c r="AL3009" s="12">
        <v>199</v>
      </c>
      <c r="AM3009" s="12">
        <v>701.9305488745689</v>
      </c>
      <c r="AN3009" s="12">
        <f t="shared" si="372"/>
        <v>502.9305488745689</v>
      </c>
      <c r="AO3009" s="13">
        <f t="shared" si="373"/>
        <v>2.527289190324467</v>
      </c>
      <c r="AP3009" s="16">
        <v>199</v>
      </c>
      <c r="AQ3009" s="16">
        <v>989.70298182604381</v>
      </c>
      <c r="AR3009" s="16">
        <f t="shared" si="374"/>
        <v>790.70298182604381</v>
      </c>
      <c r="AS3009" s="17">
        <f t="shared" si="368"/>
        <v>3.9733818182213256</v>
      </c>
      <c r="AT3009" s="20">
        <v>199</v>
      </c>
      <c r="AU3009" s="20">
        <v>596.14968152866265</v>
      </c>
      <c r="AV3009" s="20">
        <f t="shared" si="369"/>
        <v>397.14968152866265</v>
      </c>
      <c r="AW3009" s="21">
        <f t="shared" si="375"/>
        <v>1.9957270428576013</v>
      </c>
    </row>
    <row r="3010" spans="1:49" x14ac:dyDescent="0.25">
      <c r="A3010" t="s">
        <v>123</v>
      </c>
      <c r="B3010" t="s">
        <v>290</v>
      </c>
      <c r="C3010">
        <v>103871</v>
      </c>
      <c r="D3010">
        <v>2019</v>
      </c>
      <c r="E3010" t="s">
        <v>167</v>
      </c>
      <c r="F3010" t="s">
        <v>579</v>
      </c>
      <c r="G3010" t="s">
        <v>723</v>
      </c>
      <c r="I3010">
        <v>6</v>
      </c>
      <c r="J3010" t="s">
        <v>69</v>
      </c>
      <c r="K3010">
        <v>4</v>
      </c>
      <c r="L3010" t="s">
        <v>44</v>
      </c>
      <c r="M3010">
        <v>3.5999999046325679</v>
      </c>
      <c r="N3010" t="s">
        <v>44</v>
      </c>
      <c r="O3010" t="s">
        <v>46</v>
      </c>
      <c r="P3010">
        <v>2</v>
      </c>
      <c r="Q3010" t="s">
        <v>60</v>
      </c>
      <c r="R3010" t="s">
        <v>81</v>
      </c>
      <c r="T3010" t="s">
        <v>49</v>
      </c>
      <c r="U3010" t="s">
        <v>72</v>
      </c>
      <c r="V3010" t="s">
        <v>580</v>
      </c>
      <c r="W3010" t="s">
        <v>90</v>
      </c>
      <c r="X3010" t="s">
        <v>74</v>
      </c>
      <c r="Z3010">
        <v>0</v>
      </c>
      <c r="AA3010" t="s">
        <v>75</v>
      </c>
      <c r="AB3010" t="s">
        <v>83</v>
      </c>
      <c r="AC3010">
        <v>45</v>
      </c>
      <c r="AD3010">
        <v>11</v>
      </c>
      <c r="AE3010">
        <v>4</v>
      </c>
      <c r="AF3010">
        <v>2025</v>
      </c>
      <c r="AG3010">
        <v>20251104</v>
      </c>
      <c r="AH3010" s="2">
        <v>12400</v>
      </c>
      <c r="AI3010" s="2">
        <v>7924.08203125</v>
      </c>
      <c r="AJ3010" s="2">
        <f t="shared" si="370"/>
        <v>4475.91796875</v>
      </c>
      <c r="AK3010" s="6">
        <f t="shared" si="371"/>
        <v>0.36096112651209677</v>
      </c>
      <c r="AL3010" s="12">
        <v>12400</v>
      </c>
      <c r="AM3010" s="12">
        <v>8642.5267040698018</v>
      </c>
      <c r="AN3010" s="12">
        <f t="shared" si="372"/>
        <v>3757.4732959301982</v>
      </c>
      <c r="AO3010" s="13">
        <f t="shared" si="373"/>
        <v>0.30302203999437083</v>
      </c>
      <c r="AP3010" s="16">
        <v>12400</v>
      </c>
      <c r="AQ3010" s="16">
        <v>8458.5413985915857</v>
      </c>
      <c r="AR3010" s="16">
        <f t="shared" si="374"/>
        <v>3941.4586014084143</v>
      </c>
      <c r="AS3010" s="17">
        <f t="shared" si="368"/>
        <v>0.31785956462971082</v>
      </c>
      <c r="AT3010" s="20">
        <v>12400</v>
      </c>
      <c r="AU3010" s="20">
        <v>7760.2659574468089</v>
      </c>
      <c r="AV3010" s="20">
        <f t="shared" si="369"/>
        <v>4639.7340425531911</v>
      </c>
      <c r="AW3010" s="21">
        <f t="shared" si="375"/>
        <v>0.37417210020590252</v>
      </c>
    </row>
    <row r="3011" spans="1:49" x14ac:dyDescent="0.25">
      <c r="A3011" t="s">
        <v>38</v>
      </c>
      <c r="B3011" t="s">
        <v>39</v>
      </c>
      <c r="C3011">
        <v>96141</v>
      </c>
      <c r="D3011">
        <v>2016</v>
      </c>
      <c r="E3011" t="s">
        <v>40</v>
      </c>
      <c r="F3011" t="s">
        <v>191</v>
      </c>
      <c r="G3011" t="s">
        <v>192</v>
      </c>
      <c r="H3011" t="s">
        <v>193</v>
      </c>
      <c r="I3011">
        <v>4</v>
      </c>
      <c r="J3011" t="s">
        <v>129</v>
      </c>
      <c r="K3011">
        <v>4</v>
      </c>
      <c r="L3011" t="s">
        <v>44</v>
      </c>
      <c r="M3011">
        <v>1.799999952316284</v>
      </c>
      <c r="N3011" t="s">
        <v>45</v>
      </c>
      <c r="O3011" t="s">
        <v>46</v>
      </c>
      <c r="Q3011" t="s">
        <v>118</v>
      </c>
      <c r="R3011" t="s">
        <v>48</v>
      </c>
      <c r="S3011">
        <v>132</v>
      </c>
      <c r="T3011" t="s">
        <v>49</v>
      </c>
      <c r="U3011" t="s">
        <v>50</v>
      </c>
      <c r="V3011" t="s">
        <v>194</v>
      </c>
      <c r="W3011" t="s">
        <v>120</v>
      </c>
      <c r="X3011" t="s">
        <v>74</v>
      </c>
      <c r="Z3011">
        <v>0</v>
      </c>
      <c r="AA3011" t="s">
        <v>75</v>
      </c>
      <c r="AB3011" t="s">
        <v>122</v>
      </c>
      <c r="AC3011">
        <v>45</v>
      </c>
      <c r="AD3011">
        <v>11</v>
      </c>
      <c r="AE3011">
        <v>4</v>
      </c>
      <c r="AF3011">
        <v>2025</v>
      </c>
      <c r="AG3011">
        <v>20251104</v>
      </c>
      <c r="AH3011" s="2">
        <v>9500</v>
      </c>
      <c r="AI3011" s="2">
        <v>7468.34716796875</v>
      </c>
      <c r="AJ3011" s="2">
        <f t="shared" si="370"/>
        <v>2031.65283203125</v>
      </c>
      <c r="AK3011" s="6">
        <f t="shared" si="371"/>
        <v>0.21385819284539473</v>
      </c>
      <c r="AL3011" s="12">
        <v>9500</v>
      </c>
      <c r="AM3011" s="12">
        <v>7401.7045331686677</v>
      </c>
      <c r="AN3011" s="12">
        <f t="shared" si="372"/>
        <v>2098.2954668313323</v>
      </c>
      <c r="AO3011" s="13">
        <f t="shared" si="373"/>
        <v>0.22087320703487709</v>
      </c>
      <c r="AP3011" s="16">
        <v>9500</v>
      </c>
      <c r="AQ3011" s="16">
        <v>6803.18689237531</v>
      </c>
      <c r="AR3011" s="16">
        <f t="shared" si="374"/>
        <v>2696.81310762469</v>
      </c>
      <c r="AS3011" s="17">
        <f t="shared" ref="AS3011:AS3074" si="376">ABS($AH3011-AQ3011)/$AH3011</f>
        <v>0.28387506396049367</v>
      </c>
      <c r="AT3011" s="20">
        <v>9500</v>
      </c>
      <c r="AU3011" s="20">
        <v>7608.5883125410373</v>
      </c>
      <c r="AV3011" s="20">
        <f t="shared" ref="AV3011:AV3074" si="377">ABS(AT3011-AU3011)</f>
        <v>1891.4116874589627</v>
      </c>
      <c r="AW3011" s="21">
        <f t="shared" si="375"/>
        <v>0.19909596710094343</v>
      </c>
    </row>
    <row r="3012" spans="1:49" x14ac:dyDescent="0.25">
      <c r="A3012" t="s">
        <v>77</v>
      </c>
      <c r="B3012" t="s">
        <v>596</v>
      </c>
      <c r="C3012">
        <v>75243</v>
      </c>
      <c r="D3012">
        <v>2021</v>
      </c>
      <c r="E3012" t="s">
        <v>159</v>
      </c>
      <c r="F3012" t="s">
        <v>508</v>
      </c>
      <c r="G3012" t="s">
        <v>2066</v>
      </c>
      <c r="I3012">
        <v>4</v>
      </c>
      <c r="J3012" t="s">
        <v>59</v>
      </c>
      <c r="K3012">
        <v>4</v>
      </c>
      <c r="L3012" t="s">
        <v>44</v>
      </c>
      <c r="M3012">
        <v>1.5</v>
      </c>
      <c r="N3012" t="s">
        <v>45</v>
      </c>
      <c r="Q3012" t="s">
        <v>118</v>
      </c>
      <c r="R3012" t="s">
        <v>48</v>
      </c>
      <c r="S3012">
        <v>192</v>
      </c>
      <c r="T3012" t="s">
        <v>49</v>
      </c>
      <c r="U3012" t="s">
        <v>50</v>
      </c>
      <c r="V3012" t="s">
        <v>238</v>
      </c>
      <c r="W3012" t="s">
        <v>62</v>
      </c>
      <c r="X3012" t="s">
        <v>74</v>
      </c>
      <c r="Y3012">
        <v>28920</v>
      </c>
      <c r="Z3012">
        <v>0</v>
      </c>
      <c r="AA3012" t="s">
        <v>75</v>
      </c>
      <c r="AB3012" t="s">
        <v>122</v>
      </c>
      <c r="AC3012">
        <v>45</v>
      </c>
      <c r="AD3012">
        <v>11</v>
      </c>
      <c r="AE3012">
        <v>4</v>
      </c>
      <c r="AF3012">
        <v>2025</v>
      </c>
      <c r="AG3012">
        <v>20251105</v>
      </c>
      <c r="AH3012" s="2">
        <v>18200</v>
      </c>
      <c r="AI3012" s="2">
        <v>18306.994140625</v>
      </c>
      <c r="AJ3012" s="2">
        <f t="shared" ref="AJ3012:AJ3075" si="378">ABS(AH3012-AI3012)</f>
        <v>106.994140625</v>
      </c>
      <c r="AK3012" s="6">
        <f t="shared" ref="AK3012:AK3075" si="379">ABS($AH3012-AI3012)/$AH3012</f>
        <v>5.8787989354395602E-3</v>
      </c>
      <c r="AL3012" s="12">
        <v>18200</v>
      </c>
      <c r="AM3012" s="12">
        <v>18047.60884886104</v>
      </c>
      <c r="AN3012" s="12">
        <f t="shared" ref="AN3012:AN3075" si="380">ABS(AL3012-AM3012)</f>
        <v>152.39115113895969</v>
      </c>
      <c r="AO3012" s="13">
        <f t="shared" ref="AO3012:AO3075" si="381">ABS($AH3012-AM3012)/$AH3012</f>
        <v>8.3731401724703117E-3</v>
      </c>
      <c r="AP3012" s="16">
        <v>18200</v>
      </c>
      <c r="AQ3012" s="16">
        <v>18418.390270455231</v>
      </c>
      <c r="AR3012" s="16">
        <f t="shared" ref="AR3012:AR3075" si="382">ABS(AP3012-AQ3012)</f>
        <v>218.39027045523108</v>
      </c>
      <c r="AS3012" s="17">
        <f t="shared" si="376"/>
        <v>1.1999465409628081E-2</v>
      </c>
      <c r="AT3012" s="20">
        <v>18200</v>
      </c>
      <c r="AU3012" s="20">
        <v>18153.464566929131</v>
      </c>
      <c r="AV3012" s="20">
        <f t="shared" si="377"/>
        <v>46.535433070868748</v>
      </c>
      <c r="AW3012" s="21">
        <f t="shared" ref="AW3012:AW3075" si="383">ABS($AH3012-AU3012)/$AH3012</f>
        <v>2.5568919269708104E-3</v>
      </c>
    </row>
    <row r="3013" spans="1:49" x14ac:dyDescent="0.25">
      <c r="A3013" t="s">
        <v>38</v>
      </c>
      <c r="B3013" t="s">
        <v>873</v>
      </c>
      <c r="C3013">
        <v>20195</v>
      </c>
      <c r="D3013">
        <v>2025</v>
      </c>
      <c r="E3013" t="s">
        <v>40</v>
      </c>
      <c r="F3013" t="s">
        <v>223</v>
      </c>
      <c r="H3013" t="s">
        <v>1210</v>
      </c>
      <c r="I3013">
        <v>4</v>
      </c>
      <c r="J3013" t="s">
        <v>101</v>
      </c>
      <c r="K3013">
        <v>4</v>
      </c>
      <c r="L3013" t="s">
        <v>44</v>
      </c>
      <c r="M3013">
        <v>2.5</v>
      </c>
      <c r="N3013" t="s">
        <v>45</v>
      </c>
      <c r="O3013" t="s">
        <v>46</v>
      </c>
      <c r="P3013">
        <v>5</v>
      </c>
      <c r="Q3013" t="s">
        <v>60</v>
      </c>
      <c r="R3013" t="s">
        <v>48</v>
      </c>
      <c r="S3013">
        <v>203</v>
      </c>
      <c r="T3013" t="s">
        <v>49</v>
      </c>
      <c r="U3013" t="s">
        <v>50</v>
      </c>
      <c r="V3013" t="s">
        <v>411</v>
      </c>
      <c r="W3013" t="s">
        <v>62</v>
      </c>
      <c r="X3013" t="s">
        <v>98</v>
      </c>
      <c r="Z3013">
        <v>0</v>
      </c>
      <c r="AA3013" t="s">
        <v>75</v>
      </c>
      <c r="AB3013" t="s">
        <v>83</v>
      </c>
      <c r="AC3013">
        <v>45</v>
      </c>
      <c r="AD3013">
        <v>11</v>
      </c>
      <c r="AE3013">
        <v>4</v>
      </c>
      <c r="AF3013">
        <v>2025</v>
      </c>
      <c r="AG3013">
        <v>20251104</v>
      </c>
      <c r="AH3013" s="2">
        <v>25400</v>
      </c>
      <c r="AI3013" s="2">
        <v>27127.203125</v>
      </c>
      <c r="AJ3013" s="2">
        <f t="shared" si="378"/>
        <v>1727.203125</v>
      </c>
      <c r="AK3013" s="6">
        <f t="shared" si="379"/>
        <v>6.8000123031496065E-2</v>
      </c>
      <c r="AL3013" s="12">
        <v>25400</v>
      </c>
      <c r="AM3013" s="12">
        <v>28253.789444105729</v>
      </c>
      <c r="AN3013" s="12">
        <f t="shared" si="380"/>
        <v>2853.7894441057288</v>
      </c>
      <c r="AO3013" s="13">
        <f t="shared" si="381"/>
        <v>0.11235391512227279</v>
      </c>
      <c r="AP3013" s="16">
        <v>25400</v>
      </c>
      <c r="AQ3013" s="16">
        <v>27808.850989470131</v>
      </c>
      <c r="AR3013" s="16">
        <f t="shared" si="382"/>
        <v>2408.850989470131</v>
      </c>
      <c r="AS3013" s="17">
        <f t="shared" si="376"/>
        <v>9.4836653128745313E-2</v>
      </c>
      <c r="AT3013" s="20">
        <v>25400</v>
      </c>
      <c r="AU3013" s="20">
        <v>26189.931185944359</v>
      </c>
      <c r="AV3013" s="20">
        <f t="shared" si="377"/>
        <v>789.93118594435873</v>
      </c>
      <c r="AW3013" s="21">
        <f t="shared" si="383"/>
        <v>3.1099652989935382E-2</v>
      </c>
    </row>
    <row r="3014" spans="1:49" x14ac:dyDescent="0.25">
      <c r="A3014" t="s">
        <v>38</v>
      </c>
      <c r="B3014" t="s">
        <v>776</v>
      </c>
      <c r="C3014">
        <v>89303</v>
      </c>
      <c r="D3014">
        <v>2020</v>
      </c>
      <c r="E3014" t="s">
        <v>159</v>
      </c>
      <c r="F3014" t="s">
        <v>160</v>
      </c>
      <c r="G3014" t="s">
        <v>237</v>
      </c>
      <c r="I3014">
        <v>6</v>
      </c>
      <c r="J3014" t="s">
        <v>196</v>
      </c>
      <c r="K3014">
        <v>4</v>
      </c>
      <c r="L3014" t="s">
        <v>44</v>
      </c>
      <c r="M3014">
        <v>3.5</v>
      </c>
      <c r="N3014" t="s">
        <v>45</v>
      </c>
      <c r="O3014" t="s">
        <v>46</v>
      </c>
      <c r="P3014">
        <v>4</v>
      </c>
      <c r="Q3014" t="s">
        <v>60</v>
      </c>
      <c r="R3014" t="s">
        <v>48</v>
      </c>
      <c r="S3014">
        <v>280</v>
      </c>
      <c r="T3014" t="s">
        <v>49</v>
      </c>
      <c r="U3014" t="s">
        <v>72</v>
      </c>
      <c r="V3014" t="s">
        <v>382</v>
      </c>
      <c r="W3014" t="s">
        <v>134</v>
      </c>
      <c r="X3014" t="s">
        <v>74</v>
      </c>
      <c r="Z3014">
        <v>0</v>
      </c>
      <c r="AA3014" t="s">
        <v>75</v>
      </c>
      <c r="AB3014" t="s">
        <v>104</v>
      </c>
      <c r="AC3014">
        <v>45</v>
      </c>
      <c r="AD3014">
        <v>11</v>
      </c>
      <c r="AE3014">
        <v>4</v>
      </c>
      <c r="AF3014">
        <v>2025</v>
      </c>
      <c r="AG3014">
        <v>20251105</v>
      </c>
      <c r="AH3014" s="2">
        <v>14000</v>
      </c>
      <c r="AI3014" s="2">
        <v>15766.20703125</v>
      </c>
      <c r="AJ3014" s="2">
        <f t="shared" si="378"/>
        <v>1766.20703125</v>
      </c>
      <c r="AK3014" s="6">
        <f t="shared" si="379"/>
        <v>0.1261576450892857</v>
      </c>
      <c r="AL3014" s="12">
        <v>14000</v>
      </c>
      <c r="AM3014" s="12">
        <v>16168.119078940539</v>
      </c>
      <c r="AN3014" s="12">
        <f t="shared" si="380"/>
        <v>2168.1190789405391</v>
      </c>
      <c r="AO3014" s="13">
        <f t="shared" si="381"/>
        <v>0.15486564849575279</v>
      </c>
      <c r="AP3014" s="16">
        <v>14000</v>
      </c>
      <c r="AQ3014" s="16">
        <v>14723.41037752197</v>
      </c>
      <c r="AR3014" s="16">
        <f t="shared" si="382"/>
        <v>723.41037752197008</v>
      </c>
      <c r="AS3014" s="17">
        <f t="shared" si="376"/>
        <v>5.1672169822997861E-2</v>
      </c>
      <c r="AT3014" s="20">
        <v>14000</v>
      </c>
      <c r="AU3014" s="20">
        <v>15396.36706349206</v>
      </c>
      <c r="AV3014" s="20">
        <f t="shared" si="377"/>
        <v>1396.36706349206</v>
      </c>
      <c r="AW3014" s="21">
        <f t="shared" si="383"/>
        <v>9.9740504535147143E-2</v>
      </c>
    </row>
    <row r="3015" spans="1:49" x14ac:dyDescent="0.25">
      <c r="A3015" t="s">
        <v>77</v>
      </c>
      <c r="B3015" t="s">
        <v>78</v>
      </c>
      <c r="C3015">
        <v>96129</v>
      </c>
      <c r="D3015">
        <v>2015</v>
      </c>
      <c r="E3015" t="s">
        <v>270</v>
      </c>
      <c r="F3015" t="s">
        <v>271</v>
      </c>
      <c r="G3015" t="s">
        <v>272</v>
      </c>
      <c r="H3015" t="s">
        <v>1658</v>
      </c>
      <c r="I3015">
        <v>6</v>
      </c>
      <c r="J3015" t="s">
        <v>207</v>
      </c>
      <c r="K3015">
        <v>4</v>
      </c>
      <c r="L3015" t="s">
        <v>44</v>
      </c>
      <c r="M3015">
        <v>3.5</v>
      </c>
      <c r="N3015" t="s">
        <v>44</v>
      </c>
      <c r="O3015" t="s">
        <v>46</v>
      </c>
      <c r="Q3015" t="s">
        <v>60</v>
      </c>
      <c r="R3015" t="s">
        <v>89</v>
      </c>
      <c r="S3015">
        <v>270</v>
      </c>
      <c r="T3015" t="s">
        <v>49</v>
      </c>
      <c r="U3015" t="s">
        <v>72</v>
      </c>
      <c r="V3015" t="s">
        <v>274</v>
      </c>
      <c r="W3015" t="s">
        <v>134</v>
      </c>
      <c r="X3015" t="s">
        <v>98</v>
      </c>
      <c r="Z3015">
        <v>0</v>
      </c>
      <c r="AA3015" t="s">
        <v>75</v>
      </c>
      <c r="AB3015" t="s">
        <v>83</v>
      </c>
      <c r="AC3015">
        <v>45</v>
      </c>
      <c r="AD3015">
        <v>11</v>
      </c>
      <c r="AE3015">
        <v>4</v>
      </c>
      <c r="AF3015">
        <v>2025</v>
      </c>
      <c r="AG3015">
        <v>20251103</v>
      </c>
      <c r="AH3015" s="2">
        <v>350</v>
      </c>
      <c r="AI3015" s="2">
        <v>12103.5498046875</v>
      </c>
      <c r="AJ3015" s="2">
        <f t="shared" si="378"/>
        <v>11753.5498046875</v>
      </c>
      <c r="AK3015" s="6">
        <f t="shared" si="379"/>
        <v>33.581570870535714</v>
      </c>
      <c r="AL3015" s="12">
        <v>350</v>
      </c>
      <c r="AM3015" s="12">
        <v>11424.233206761601</v>
      </c>
      <c r="AN3015" s="12">
        <f t="shared" si="380"/>
        <v>11074.233206761601</v>
      </c>
      <c r="AO3015" s="13">
        <f t="shared" si="381"/>
        <v>31.640666305033147</v>
      </c>
      <c r="AP3015" s="16">
        <v>350</v>
      </c>
      <c r="AQ3015" s="16">
        <v>11237.70714779532</v>
      </c>
      <c r="AR3015" s="16">
        <f t="shared" si="382"/>
        <v>10887.70714779532</v>
      </c>
      <c r="AS3015" s="17">
        <f t="shared" si="376"/>
        <v>31.107734707986626</v>
      </c>
      <c r="AT3015" s="20">
        <v>350</v>
      </c>
      <c r="AU3015" s="20">
        <v>12194.336316181951</v>
      </c>
      <c r="AV3015" s="20">
        <f t="shared" si="377"/>
        <v>11844.336316181951</v>
      </c>
      <c r="AW3015" s="21">
        <f t="shared" si="383"/>
        <v>33.840960903377002</v>
      </c>
    </row>
    <row r="3016" spans="1:49" x14ac:dyDescent="0.25">
      <c r="A3016" t="s">
        <v>38</v>
      </c>
      <c r="B3016" t="s">
        <v>39</v>
      </c>
      <c r="C3016">
        <v>159491</v>
      </c>
      <c r="D3016">
        <v>2014</v>
      </c>
      <c r="E3016" t="s">
        <v>66</v>
      </c>
      <c r="F3016" t="s">
        <v>620</v>
      </c>
      <c r="G3016" t="s">
        <v>214</v>
      </c>
      <c r="I3016">
        <v>4</v>
      </c>
      <c r="J3016" t="s">
        <v>101</v>
      </c>
      <c r="K3016">
        <v>4</v>
      </c>
      <c r="L3016" t="s">
        <v>44</v>
      </c>
      <c r="M3016">
        <v>2</v>
      </c>
      <c r="N3016" t="s">
        <v>45</v>
      </c>
      <c r="O3016" t="s">
        <v>46</v>
      </c>
      <c r="Q3016" t="s">
        <v>118</v>
      </c>
      <c r="S3016">
        <v>160</v>
      </c>
      <c r="T3016" t="s">
        <v>49</v>
      </c>
      <c r="U3016" t="s">
        <v>50</v>
      </c>
      <c r="W3016" t="s">
        <v>120</v>
      </c>
      <c r="X3016" t="s">
        <v>74</v>
      </c>
      <c r="Z3016">
        <v>0</v>
      </c>
      <c r="AA3016" t="s">
        <v>75</v>
      </c>
      <c r="AB3016" t="s">
        <v>122</v>
      </c>
      <c r="AC3016">
        <v>45</v>
      </c>
      <c r="AD3016">
        <v>11</v>
      </c>
      <c r="AE3016">
        <v>4</v>
      </c>
      <c r="AF3016">
        <v>2025</v>
      </c>
      <c r="AG3016">
        <v>20251104</v>
      </c>
      <c r="AH3016" s="2">
        <v>2200</v>
      </c>
      <c r="AI3016" s="2">
        <v>1233.359008789062</v>
      </c>
      <c r="AJ3016" s="2">
        <f t="shared" si="378"/>
        <v>966.64099121093795</v>
      </c>
      <c r="AK3016" s="6">
        <f t="shared" si="379"/>
        <v>0.43938226873224451</v>
      </c>
      <c r="AL3016" s="12">
        <v>2200</v>
      </c>
      <c r="AM3016" s="12">
        <v>1176.089588348058</v>
      </c>
      <c r="AN3016" s="12">
        <f t="shared" si="380"/>
        <v>1023.910411651942</v>
      </c>
      <c r="AO3016" s="13">
        <f t="shared" si="381"/>
        <v>0.46541382347815546</v>
      </c>
      <c r="AP3016" s="16">
        <v>2200</v>
      </c>
      <c r="AQ3016" s="16">
        <v>1129.0064112064531</v>
      </c>
      <c r="AR3016" s="16">
        <f t="shared" si="382"/>
        <v>1070.9935887935469</v>
      </c>
      <c r="AS3016" s="17">
        <f t="shared" si="376"/>
        <v>0.48681526763343042</v>
      </c>
      <c r="AT3016" s="20">
        <v>2200</v>
      </c>
      <c r="AU3016" s="20">
        <v>1305.327044025157</v>
      </c>
      <c r="AV3016" s="20">
        <f t="shared" si="377"/>
        <v>894.67295597484303</v>
      </c>
      <c r="AW3016" s="21">
        <f t="shared" si="383"/>
        <v>0.40666952544311047</v>
      </c>
    </row>
    <row r="3017" spans="1:49" x14ac:dyDescent="0.25">
      <c r="A3017" t="s">
        <v>77</v>
      </c>
      <c r="B3017" t="s">
        <v>811</v>
      </c>
      <c r="C3017">
        <v>105342</v>
      </c>
      <c r="D3017">
        <v>2020</v>
      </c>
      <c r="E3017" t="s">
        <v>139</v>
      </c>
      <c r="F3017" t="s">
        <v>311</v>
      </c>
      <c r="G3017" t="s">
        <v>180</v>
      </c>
      <c r="I3017">
        <v>4</v>
      </c>
      <c r="J3017" t="s">
        <v>43</v>
      </c>
      <c r="K3017">
        <v>4</v>
      </c>
      <c r="L3017" t="s">
        <v>44</v>
      </c>
      <c r="M3017">
        <v>2.5</v>
      </c>
      <c r="N3017" t="s">
        <v>45</v>
      </c>
      <c r="Q3017" t="s">
        <v>118</v>
      </c>
      <c r="R3017" t="s">
        <v>48</v>
      </c>
      <c r="T3017" t="s">
        <v>49</v>
      </c>
      <c r="W3017" t="s">
        <v>120</v>
      </c>
      <c r="X3017" t="s">
        <v>74</v>
      </c>
      <c r="Z3017">
        <v>0</v>
      </c>
      <c r="AA3017" t="s">
        <v>75</v>
      </c>
      <c r="AB3017" t="s">
        <v>122</v>
      </c>
      <c r="AC3017">
        <v>45</v>
      </c>
      <c r="AD3017">
        <v>11</v>
      </c>
      <c r="AE3017">
        <v>4</v>
      </c>
      <c r="AF3017">
        <v>2025</v>
      </c>
      <c r="AG3017">
        <v>20251105</v>
      </c>
      <c r="AH3017" s="2">
        <v>5000</v>
      </c>
      <c r="AI3017" s="2">
        <v>6602.59912109375</v>
      </c>
      <c r="AJ3017" s="2">
        <f t="shared" si="378"/>
        <v>1602.59912109375</v>
      </c>
      <c r="AK3017" s="6">
        <f t="shared" si="379"/>
        <v>0.32051982421875003</v>
      </c>
      <c r="AL3017" s="12">
        <v>5000</v>
      </c>
      <c r="AM3017" s="12">
        <v>6045.1453512170156</v>
      </c>
      <c r="AN3017" s="12">
        <f t="shared" si="380"/>
        <v>1045.1453512170156</v>
      </c>
      <c r="AO3017" s="13">
        <f t="shared" si="381"/>
        <v>0.20902907024340311</v>
      </c>
      <c r="AP3017" s="16">
        <v>5000</v>
      </c>
      <c r="AQ3017" s="16">
        <v>6224.5686257953384</v>
      </c>
      <c r="AR3017" s="16">
        <f t="shared" si="382"/>
        <v>1224.5686257953384</v>
      </c>
      <c r="AS3017" s="17">
        <f t="shared" si="376"/>
        <v>0.2449137251590677</v>
      </c>
      <c r="AT3017" s="20">
        <v>5000</v>
      </c>
      <c r="AU3017" s="20">
        <v>6827.5085324232086</v>
      </c>
      <c r="AV3017" s="20">
        <f t="shared" si="377"/>
        <v>1827.5085324232086</v>
      </c>
      <c r="AW3017" s="21">
        <f t="shared" si="383"/>
        <v>0.36550170648464175</v>
      </c>
    </row>
    <row r="3018" spans="1:49" x14ac:dyDescent="0.25">
      <c r="A3018" t="s">
        <v>77</v>
      </c>
      <c r="B3018" t="s">
        <v>897</v>
      </c>
      <c r="C3018">
        <v>88421</v>
      </c>
      <c r="D3018">
        <v>2020</v>
      </c>
      <c r="E3018" t="s">
        <v>318</v>
      </c>
      <c r="F3018" t="s">
        <v>518</v>
      </c>
      <c r="G3018" t="s">
        <v>519</v>
      </c>
      <c r="I3018">
        <v>6</v>
      </c>
      <c r="J3018" t="s">
        <v>43</v>
      </c>
      <c r="K3018">
        <v>4</v>
      </c>
      <c r="L3018" t="s">
        <v>44</v>
      </c>
      <c r="M3018">
        <v>3.5999999046325679</v>
      </c>
      <c r="N3018" t="s">
        <v>44</v>
      </c>
      <c r="Q3018" t="s">
        <v>60</v>
      </c>
      <c r="R3018" t="s">
        <v>81</v>
      </c>
      <c r="T3018" t="s">
        <v>49</v>
      </c>
      <c r="U3018" t="s">
        <v>72</v>
      </c>
      <c r="V3018" t="s">
        <v>520</v>
      </c>
      <c r="W3018" t="s">
        <v>90</v>
      </c>
      <c r="X3018" t="s">
        <v>74</v>
      </c>
      <c r="Y3018">
        <v>42000</v>
      </c>
      <c r="Z3018">
        <v>0</v>
      </c>
      <c r="AA3018" t="s">
        <v>75</v>
      </c>
      <c r="AB3018" t="s">
        <v>104</v>
      </c>
      <c r="AC3018">
        <v>45</v>
      </c>
      <c r="AD3018">
        <v>11</v>
      </c>
      <c r="AE3018">
        <v>4</v>
      </c>
      <c r="AF3018">
        <v>2025</v>
      </c>
      <c r="AG3018">
        <v>20251103</v>
      </c>
      <c r="AH3018" s="2">
        <v>17400</v>
      </c>
      <c r="AI3018" s="2">
        <v>15852.5732421875</v>
      </c>
      <c r="AJ3018" s="2">
        <f t="shared" si="378"/>
        <v>1547.4267578125</v>
      </c>
      <c r="AK3018" s="6">
        <f t="shared" si="379"/>
        <v>8.8932572288074718E-2</v>
      </c>
      <c r="AL3018" s="12">
        <v>17400</v>
      </c>
      <c r="AM3018" s="12">
        <v>16047.197470624469</v>
      </c>
      <c r="AN3018" s="12">
        <f t="shared" si="380"/>
        <v>1352.8025293755309</v>
      </c>
      <c r="AO3018" s="13">
        <f t="shared" si="381"/>
        <v>7.7747271803191423E-2</v>
      </c>
      <c r="AP3018" s="16">
        <v>17400</v>
      </c>
      <c r="AQ3018" s="16">
        <v>16443.72930214068</v>
      </c>
      <c r="AR3018" s="16">
        <f t="shared" si="382"/>
        <v>956.27069785931963</v>
      </c>
      <c r="AS3018" s="17">
        <f t="shared" si="376"/>
        <v>5.4958086083868943E-2</v>
      </c>
      <c r="AT3018" s="20">
        <v>17400</v>
      </c>
      <c r="AU3018" s="20">
        <v>15586.598865478119</v>
      </c>
      <c r="AV3018" s="20">
        <f t="shared" si="377"/>
        <v>1813.4011345218805</v>
      </c>
      <c r="AW3018" s="21">
        <f t="shared" si="383"/>
        <v>0.10421845600700463</v>
      </c>
    </row>
    <row r="3019" spans="1:49" x14ac:dyDescent="0.25">
      <c r="A3019" t="s">
        <v>123</v>
      </c>
      <c r="B3019" t="s">
        <v>124</v>
      </c>
      <c r="C3019">
        <v>141084</v>
      </c>
      <c r="D3019">
        <v>2018</v>
      </c>
      <c r="E3019" t="s">
        <v>155</v>
      </c>
      <c r="F3019" t="s">
        <v>482</v>
      </c>
      <c r="G3019" t="s">
        <v>483</v>
      </c>
      <c r="I3019">
        <v>6</v>
      </c>
      <c r="J3019" t="s">
        <v>129</v>
      </c>
      <c r="K3019">
        <v>4</v>
      </c>
      <c r="L3019" t="s">
        <v>44</v>
      </c>
      <c r="M3019">
        <v>3.2999999523162842</v>
      </c>
      <c r="N3019" t="s">
        <v>45</v>
      </c>
      <c r="O3019" t="s">
        <v>46</v>
      </c>
      <c r="Q3019" t="s">
        <v>60</v>
      </c>
      <c r="R3019" t="s">
        <v>48</v>
      </c>
      <c r="S3019">
        <v>290</v>
      </c>
      <c r="T3019" t="s">
        <v>49</v>
      </c>
      <c r="U3019" t="s">
        <v>72</v>
      </c>
      <c r="V3019" t="s">
        <v>484</v>
      </c>
      <c r="W3019" t="s">
        <v>134</v>
      </c>
      <c r="X3019" t="s">
        <v>63</v>
      </c>
      <c r="Z3019">
        <v>0</v>
      </c>
      <c r="AA3019" t="s">
        <v>75</v>
      </c>
      <c r="AB3019" t="s">
        <v>83</v>
      </c>
      <c r="AC3019">
        <v>45</v>
      </c>
      <c r="AD3019">
        <v>11</v>
      </c>
      <c r="AE3019">
        <v>4</v>
      </c>
      <c r="AF3019">
        <v>2025</v>
      </c>
      <c r="AG3019">
        <v>20251104</v>
      </c>
      <c r="AH3019" s="2">
        <v>4100</v>
      </c>
      <c r="AI3019" s="2">
        <v>4471.349609375</v>
      </c>
      <c r="AJ3019" s="2">
        <f t="shared" si="378"/>
        <v>371.349609375</v>
      </c>
      <c r="AK3019" s="6">
        <f t="shared" si="379"/>
        <v>9.0573075457317076E-2</v>
      </c>
      <c r="AL3019" s="12">
        <v>4100</v>
      </c>
      <c r="AM3019" s="12">
        <v>4680.7207240904008</v>
      </c>
      <c r="AN3019" s="12">
        <f t="shared" si="380"/>
        <v>580.72072409040084</v>
      </c>
      <c r="AO3019" s="13">
        <f t="shared" si="381"/>
        <v>0.14163920099765875</v>
      </c>
      <c r="AP3019" s="16">
        <v>4100</v>
      </c>
      <c r="AQ3019" s="16">
        <v>4669.7577075546769</v>
      </c>
      <c r="AR3019" s="16">
        <f t="shared" si="382"/>
        <v>569.75770755467693</v>
      </c>
      <c r="AS3019" s="17">
        <f t="shared" si="376"/>
        <v>0.13896529452553097</v>
      </c>
      <c r="AT3019" s="20">
        <v>4100</v>
      </c>
      <c r="AU3019" s="20">
        <v>4461.3632075471714</v>
      </c>
      <c r="AV3019" s="20">
        <f t="shared" si="377"/>
        <v>361.36320754717144</v>
      </c>
      <c r="AW3019" s="21">
        <f t="shared" si="383"/>
        <v>8.8137367694432062E-2</v>
      </c>
    </row>
    <row r="3020" spans="1:49" x14ac:dyDescent="0.25">
      <c r="A3020" t="s">
        <v>38</v>
      </c>
      <c r="B3020" t="s">
        <v>39</v>
      </c>
      <c r="C3020">
        <v>262632</v>
      </c>
      <c r="D3020">
        <v>1997</v>
      </c>
      <c r="E3020" t="s">
        <v>66</v>
      </c>
      <c r="F3020" t="s">
        <v>434</v>
      </c>
      <c r="I3020">
        <v>8</v>
      </c>
      <c r="J3020" t="s">
        <v>117</v>
      </c>
      <c r="K3020">
        <v>2</v>
      </c>
      <c r="L3020" t="s">
        <v>816</v>
      </c>
      <c r="M3020">
        <v>7.3000001907348633</v>
      </c>
      <c r="N3020" t="s">
        <v>70</v>
      </c>
      <c r="O3020" t="s">
        <v>46</v>
      </c>
      <c r="Q3020" t="s">
        <v>88</v>
      </c>
      <c r="R3020" t="s">
        <v>48</v>
      </c>
      <c r="S3020">
        <v>205</v>
      </c>
      <c r="T3020" t="s">
        <v>219</v>
      </c>
      <c r="U3020" t="s">
        <v>72</v>
      </c>
      <c r="V3020" t="s">
        <v>2067</v>
      </c>
      <c r="W3020" t="s">
        <v>73</v>
      </c>
      <c r="X3020" t="s">
        <v>74</v>
      </c>
      <c r="Z3020">
        <v>0</v>
      </c>
      <c r="AA3020" t="s">
        <v>75</v>
      </c>
      <c r="AB3020" t="s">
        <v>91</v>
      </c>
      <c r="AC3020">
        <v>45</v>
      </c>
      <c r="AD3020">
        <v>11</v>
      </c>
      <c r="AE3020">
        <v>4</v>
      </c>
      <c r="AF3020">
        <v>2025</v>
      </c>
      <c r="AG3020">
        <v>20251104</v>
      </c>
      <c r="AH3020" s="2">
        <v>6500</v>
      </c>
      <c r="AI3020" s="2">
        <v>3749.1328125</v>
      </c>
      <c r="AJ3020" s="2">
        <f t="shared" si="378"/>
        <v>2750.8671875</v>
      </c>
      <c r="AK3020" s="6">
        <f t="shared" si="379"/>
        <v>0.42321033653846152</v>
      </c>
      <c r="AL3020" s="12">
        <v>6500</v>
      </c>
      <c r="AM3020" s="12">
        <v>2604.1091785843992</v>
      </c>
      <c r="AN3020" s="12">
        <f t="shared" si="380"/>
        <v>3895.8908214156008</v>
      </c>
      <c r="AO3020" s="13">
        <f t="shared" si="381"/>
        <v>0.59936781867932321</v>
      </c>
      <c r="AP3020" s="16">
        <v>6500</v>
      </c>
      <c r="AQ3020" s="16">
        <v>3100.9126024470652</v>
      </c>
      <c r="AR3020" s="16">
        <f t="shared" si="382"/>
        <v>3399.0873975529348</v>
      </c>
      <c r="AS3020" s="17">
        <f t="shared" si="376"/>
        <v>0.52293652270045154</v>
      </c>
      <c r="AT3020" s="20">
        <v>6500</v>
      </c>
      <c r="AU3020" s="20">
        <v>4227.4611161939629</v>
      </c>
      <c r="AV3020" s="20">
        <f t="shared" si="377"/>
        <v>2272.5388838060371</v>
      </c>
      <c r="AW3020" s="21">
        <f t="shared" si="383"/>
        <v>0.34962136673939032</v>
      </c>
    </row>
    <row r="3021" spans="1:49" x14ac:dyDescent="0.25">
      <c r="A3021" t="s">
        <v>38</v>
      </c>
      <c r="B3021" t="s">
        <v>65</v>
      </c>
      <c r="C3021">
        <v>146885</v>
      </c>
      <c r="D3021">
        <v>2009</v>
      </c>
      <c r="E3021" t="s">
        <v>139</v>
      </c>
      <c r="F3021" t="s">
        <v>264</v>
      </c>
      <c r="I3021">
        <v>4</v>
      </c>
      <c r="J3021" t="s">
        <v>129</v>
      </c>
      <c r="K3021">
        <v>4</v>
      </c>
      <c r="L3021" t="s">
        <v>44</v>
      </c>
      <c r="M3021">
        <v>2</v>
      </c>
      <c r="N3021" t="s">
        <v>45</v>
      </c>
      <c r="O3021" t="s">
        <v>46</v>
      </c>
      <c r="Q3021" t="s">
        <v>118</v>
      </c>
      <c r="R3021" t="s">
        <v>48</v>
      </c>
      <c r="S3021">
        <v>140</v>
      </c>
      <c r="T3021" t="s">
        <v>49</v>
      </c>
      <c r="V3021" t="s">
        <v>824</v>
      </c>
      <c r="W3021" t="s">
        <v>120</v>
      </c>
      <c r="X3021" t="s">
        <v>121</v>
      </c>
      <c r="Z3021">
        <v>0</v>
      </c>
      <c r="AA3021" t="s">
        <v>75</v>
      </c>
      <c r="AB3021" t="s">
        <v>122</v>
      </c>
      <c r="AC3021">
        <v>45</v>
      </c>
      <c r="AD3021">
        <v>11</v>
      </c>
      <c r="AE3021">
        <v>4</v>
      </c>
      <c r="AF3021">
        <v>2025</v>
      </c>
      <c r="AG3021">
        <v>20251104</v>
      </c>
      <c r="AH3021" s="2">
        <v>1000</v>
      </c>
      <c r="AI3021" s="2">
        <v>1339.330078125</v>
      </c>
      <c r="AJ3021" s="2">
        <f t="shared" si="378"/>
        <v>339.330078125</v>
      </c>
      <c r="AK3021" s="6">
        <f t="shared" si="379"/>
        <v>0.33933007812499999</v>
      </c>
      <c r="AL3021" s="12">
        <v>1000</v>
      </c>
      <c r="AM3021" s="12">
        <v>1226.3979708747941</v>
      </c>
      <c r="AN3021" s="12">
        <f t="shared" si="380"/>
        <v>226.39797087479405</v>
      </c>
      <c r="AO3021" s="13">
        <f t="shared" si="381"/>
        <v>0.22639797087479405</v>
      </c>
      <c r="AP3021" s="16">
        <v>1000</v>
      </c>
      <c r="AQ3021" s="16">
        <v>1271.6946647918439</v>
      </c>
      <c r="AR3021" s="16">
        <f t="shared" si="382"/>
        <v>271.69466479184393</v>
      </c>
      <c r="AS3021" s="17">
        <f t="shared" si="376"/>
        <v>0.27169466479184395</v>
      </c>
      <c r="AT3021" s="20">
        <v>1000</v>
      </c>
      <c r="AU3021" s="20">
        <v>1388.2065906210389</v>
      </c>
      <c r="AV3021" s="20">
        <f t="shared" si="377"/>
        <v>388.20659062103891</v>
      </c>
      <c r="AW3021" s="21">
        <f t="shared" si="383"/>
        <v>0.38820659062103891</v>
      </c>
    </row>
    <row r="3022" spans="1:49" x14ac:dyDescent="0.25">
      <c r="A3022" t="s">
        <v>123</v>
      </c>
      <c r="B3022" t="s">
        <v>200</v>
      </c>
      <c r="C3022">
        <v>23975</v>
      </c>
      <c r="D3022">
        <v>2021</v>
      </c>
      <c r="E3022" t="s">
        <v>93</v>
      </c>
      <c r="F3022" t="s">
        <v>1374</v>
      </c>
      <c r="G3022" t="s">
        <v>2068</v>
      </c>
      <c r="I3022">
        <v>8</v>
      </c>
      <c r="J3022" t="s">
        <v>43</v>
      </c>
      <c r="K3022">
        <v>2</v>
      </c>
      <c r="L3022" t="s">
        <v>44</v>
      </c>
      <c r="M3022">
        <v>6.1999998092651367</v>
      </c>
      <c r="N3022" t="s">
        <v>70</v>
      </c>
      <c r="O3022" t="s">
        <v>46</v>
      </c>
      <c r="Q3022" t="s">
        <v>480</v>
      </c>
      <c r="R3022" t="s">
        <v>172</v>
      </c>
      <c r="T3022" t="s">
        <v>49</v>
      </c>
      <c r="V3022" t="s">
        <v>2069</v>
      </c>
      <c r="W3022" t="s">
        <v>120</v>
      </c>
      <c r="X3022" t="s">
        <v>74</v>
      </c>
      <c r="Z3022">
        <v>0</v>
      </c>
      <c r="AA3022" t="s">
        <v>75</v>
      </c>
      <c r="AB3022" t="s">
        <v>481</v>
      </c>
      <c r="AC3022">
        <v>45</v>
      </c>
      <c r="AD3022">
        <v>11</v>
      </c>
      <c r="AE3022">
        <v>4</v>
      </c>
      <c r="AF3022">
        <v>2025</v>
      </c>
      <c r="AG3022">
        <v>20251105</v>
      </c>
      <c r="AH3022" s="2">
        <v>65500</v>
      </c>
      <c r="AI3022" s="2">
        <v>57955.1796875</v>
      </c>
      <c r="AJ3022" s="2">
        <f t="shared" si="378"/>
        <v>7544.8203125</v>
      </c>
      <c r="AK3022" s="6">
        <f t="shared" si="379"/>
        <v>0.1151880963740458</v>
      </c>
      <c r="AL3022" s="12">
        <v>65500</v>
      </c>
      <c r="AM3022" s="12">
        <v>53842.278917534451</v>
      </c>
      <c r="AN3022" s="12">
        <f t="shared" si="380"/>
        <v>11657.721082465549</v>
      </c>
      <c r="AO3022" s="13">
        <f t="shared" si="381"/>
        <v>0.17798047454145877</v>
      </c>
      <c r="AP3022" s="16">
        <v>65500</v>
      </c>
      <c r="AQ3022" s="16">
        <v>53608.698464349072</v>
      </c>
      <c r="AR3022" s="16">
        <f t="shared" si="382"/>
        <v>11891.301535650928</v>
      </c>
      <c r="AS3022" s="17">
        <f t="shared" si="376"/>
        <v>0.18154658833054851</v>
      </c>
      <c r="AT3022" s="20">
        <v>65500</v>
      </c>
      <c r="AU3022" s="20">
        <v>57415.063999999998</v>
      </c>
      <c r="AV3022" s="20">
        <f t="shared" si="377"/>
        <v>8084.9360000000015</v>
      </c>
      <c r="AW3022" s="21">
        <f t="shared" si="383"/>
        <v>0.12343413740458017</v>
      </c>
    </row>
    <row r="3023" spans="1:49" x14ac:dyDescent="0.25">
      <c r="A3023" t="s">
        <v>77</v>
      </c>
      <c r="B3023" t="s">
        <v>818</v>
      </c>
      <c r="C3023">
        <v>96794</v>
      </c>
      <c r="D3023">
        <v>2021</v>
      </c>
      <c r="E3023" t="s">
        <v>40</v>
      </c>
      <c r="F3023" t="s">
        <v>223</v>
      </c>
      <c r="G3023" t="s">
        <v>1099</v>
      </c>
      <c r="H3023" t="s">
        <v>1191</v>
      </c>
      <c r="I3023">
        <v>4</v>
      </c>
      <c r="J3023" t="s">
        <v>129</v>
      </c>
      <c r="K3023">
        <v>4</v>
      </c>
      <c r="L3023" t="s">
        <v>44</v>
      </c>
      <c r="M3023">
        <v>2.5</v>
      </c>
      <c r="N3023" t="s">
        <v>45</v>
      </c>
      <c r="O3023" t="s">
        <v>46</v>
      </c>
      <c r="P3023">
        <v>4</v>
      </c>
      <c r="Q3023" t="s">
        <v>60</v>
      </c>
      <c r="R3023" t="s">
        <v>48</v>
      </c>
      <c r="S3023">
        <v>203</v>
      </c>
      <c r="T3023" t="s">
        <v>49</v>
      </c>
      <c r="U3023" t="s">
        <v>50</v>
      </c>
      <c r="V3023" t="s">
        <v>411</v>
      </c>
      <c r="W3023" t="s">
        <v>62</v>
      </c>
      <c r="X3023" t="s">
        <v>98</v>
      </c>
      <c r="Y3023">
        <v>27545</v>
      </c>
      <c r="Z3023">
        <v>0</v>
      </c>
      <c r="AA3023" t="s">
        <v>75</v>
      </c>
      <c r="AB3023" t="s">
        <v>83</v>
      </c>
      <c r="AC3023">
        <v>45</v>
      </c>
      <c r="AD3023">
        <v>11</v>
      </c>
      <c r="AE3023">
        <v>4</v>
      </c>
      <c r="AF3023">
        <v>2025</v>
      </c>
      <c r="AG3023">
        <v>20251105</v>
      </c>
      <c r="AH3023" s="2">
        <v>17600</v>
      </c>
      <c r="AI3023" s="2">
        <v>18112.310546875</v>
      </c>
      <c r="AJ3023" s="2">
        <f t="shared" si="378"/>
        <v>512.310546875</v>
      </c>
      <c r="AK3023" s="6">
        <f t="shared" si="379"/>
        <v>2.910855379971591E-2</v>
      </c>
      <c r="AL3023" s="12">
        <v>17600</v>
      </c>
      <c r="AM3023" s="12">
        <v>18252.34622770744</v>
      </c>
      <c r="AN3023" s="12">
        <f t="shared" si="380"/>
        <v>652.34622770743954</v>
      </c>
      <c r="AO3023" s="13">
        <f t="shared" si="381"/>
        <v>3.7065126574286338E-2</v>
      </c>
      <c r="AP3023" s="16">
        <v>17600</v>
      </c>
      <c r="AQ3023" s="16">
        <v>16292.38267184777</v>
      </c>
      <c r="AR3023" s="16">
        <f t="shared" si="382"/>
        <v>1307.6173281522297</v>
      </c>
      <c r="AS3023" s="17">
        <f t="shared" si="376"/>
        <v>7.4296439099558506E-2</v>
      </c>
      <c r="AT3023" s="20">
        <v>17600</v>
      </c>
      <c r="AU3023" s="20">
        <v>17924.451871657751</v>
      </c>
      <c r="AV3023" s="20">
        <f t="shared" si="377"/>
        <v>324.45187165775133</v>
      </c>
      <c r="AW3023" s="21">
        <f t="shared" si="383"/>
        <v>1.8434765435099507E-2</v>
      </c>
    </row>
    <row r="3024" spans="1:49" x14ac:dyDescent="0.25">
      <c r="A3024" t="s">
        <v>77</v>
      </c>
      <c r="B3024" t="s">
        <v>811</v>
      </c>
      <c r="C3024">
        <v>137051</v>
      </c>
      <c r="D3024">
        <v>2014</v>
      </c>
      <c r="E3024" t="s">
        <v>40</v>
      </c>
      <c r="F3024" t="s">
        <v>1786</v>
      </c>
      <c r="G3024" t="s">
        <v>1099</v>
      </c>
      <c r="H3024" t="s">
        <v>1787</v>
      </c>
      <c r="I3024">
        <v>6</v>
      </c>
      <c r="J3024" t="s">
        <v>196</v>
      </c>
      <c r="K3024">
        <v>4</v>
      </c>
      <c r="L3024" t="s">
        <v>44</v>
      </c>
      <c r="M3024">
        <v>3.5</v>
      </c>
      <c r="N3024" t="s">
        <v>45</v>
      </c>
      <c r="O3024" t="s">
        <v>588</v>
      </c>
      <c r="P3024">
        <v>3</v>
      </c>
      <c r="Q3024" t="s">
        <v>60</v>
      </c>
      <c r="R3024" t="s">
        <v>89</v>
      </c>
      <c r="S3024">
        <v>268</v>
      </c>
      <c r="T3024" t="s">
        <v>49</v>
      </c>
      <c r="U3024" t="s">
        <v>72</v>
      </c>
      <c r="V3024" t="s">
        <v>274</v>
      </c>
      <c r="W3024" t="s">
        <v>120</v>
      </c>
      <c r="X3024" t="s">
        <v>74</v>
      </c>
      <c r="Z3024">
        <v>0</v>
      </c>
      <c r="AA3024" t="s">
        <v>75</v>
      </c>
      <c r="AB3024" t="s">
        <v>83</v>
      </c>
      <c r="AC3024">
        <v>45</v>
      </c>
      <c r="AD3024">
        <v>11</v>
      </c>
      <c r="AE3024">
        <v>4</v>
      </c>
      <c r="AF3024">
        <v>2025</v>
      </c>
      <c r="AG3024">
        <v>20251105</v>
      </c>
      <c r="AH3024" s="2">
        <v>5000</v>
      </c>
      <c r="AI3024" s="2">
        <v>3838.50048828125</v>
      </c>
      <c r="AJ3024" s="2">
        <f t="shared" si="378"/>
        <v>1161.49951171875</v>
      </c>
      <c r="AK3024" s="6">
        <f t="shared" si="379"/>
        <v>0.23229990234375</v>
      </c>
      <c r="AL3024" s="12">
        <v>5000</v>
      </c>
      <c r="AM3024" s="12">
        <v>3953.2206188073592</v>
      </c>
      <c r="AN3024" s="12">
        <f t="shared" si="380"/>
        <v>1046.7793811926408</v>
      </c>
      <c r="AO3024" s="13">
        <f t="shared" si="381"/>
        <v>0.20935587623852817</v>
      </c>
      <c r="AP3024" s="16">
        <v>5000</v>
      </c>
      <c r="AQ3024" s="16">
        <v>4878.8953688224456</v>
      </c>
      <c r="AR3024" s="16">
        <f t="shared" si="382"/>
        <v>121.10463117755444</v>
      </c>
      <c r="AS3024" s="17">
        <f t="shared" si="376"/>
        <v>2.4220926235510889E-2</v>
      </c>
      <c r="AT3024" s="20">
        <v>5000</v>
      </c>
      <c r="AU3024" s="20">
        <v>3882.6404494382018</v>
      </c>
      <c r="AV3024" s="20">
        <f t="shared" si="377"/>
        <v>1117.3595505617982</v>
      </c>
      <c r="AW3024" s="21">
        <f t="shared" si="383"/>
        <v>0.22347191011235965</v>
      </c>
    </row>
    <row r="3025" spans="1:49" x14ac:dyDescent="0.25">
      <c r="A3025" t="s">
        <v>38</v>
      </c>
      <c r="B3025" t="s">
        <v>39</v>
      </c>
      <c r="C3025">
        <v>278749</v>
      </c>
      <c r="D3025">
        <v>2012</v>
      </c>
      <c r="E3025" t="s">
        <v>66</v>
      </c>
      <c r="F3025" t="s">
        <v>245</v>
      </c>
      <c r="H3025" t="s">
        <v>435</v>
      </c>
      <c r="I3025">
        <v>8</v>
      </c>
      <c r="J3025" t="s">
        <v>69</v>
      </c>
      <c r="K3025">
        <v>4</v>
      </c>
      <c r="L3025" t="s">
        <v>44</v>
      </c>
      <c r="M3025">
        <v>6.6999998092651367</v>
      </c>
      <c r="N3025" t="s">
        <v>87</v>
      </c>
      <c r="O3025" t="s">
        <v>46</v>
      </c>
      <c r="Q3025" t="s">
        <v>88</v>
      </c>
      <c r="R3025" t="s">
        <v>89</v>
      </c>
      <c r="S3025">
        <v>400</v>
      </c>
      <c r="T3025" t="s">
        <v>219</v>
      </c>
      <c r="U3025" t="s">
        <v>72</v>
      </c>
      <c r="W3025" t="s">
        <v>247</v>
      </c>
      <c r="X3025" t="s">
        <v>74</v>
      </c>
      <c r="Z3025">
        <v>0</v>
      </c>
      <c r="AA3025" t="s">
        <v>75</v>
      </c>
      <c r="AB3025" t="s">
        <v>248</v>
      </c>
      <c r="AC3025">
        <v>45</v>
      </c>
      <c r="AD3025">
        <v>11</v>
      </c>
      <c r="AE3025">
        <v>4</v>
      </c>
      <c r="AF3025">
        <v>2025</v>
      </c>
      <c r="AG3025">
        <v>20251104</v>
      </c>
      <c r="AH3025" s="2">
        <v>6200</v>
      </c>
      <c r="AI3025" s="2">
        <v>8084.18310546875</v>
      </c>
      <c r="AJ3025" s="2">
        <f t="shared" si="378"/>
        <v>1884.18310546875</v>
      </c>
      <c r="AK3025" s="6">
        <f t="shared" si="379"/>
        <v>0.30390050088205645</v>
      </c>
      <c r="AL3025" s="12">
        <v>6200</v>
      </c>
      <c r="AM3025" s="12">
        <v>8785.6175233156991</v>
      </c>
      <c r="AN3025" s="12">
        <f t="shared" si="380"/>
        <v>2585.6175233156991</v>
      </c>
      <c r="AO3025" s="13">
        <f t="shared" si="381"/>
        <v>0.41703508440575793</v>
      </c>
      <c r="AP3025" s="16">
        <v>6200</v>
      </c>
      <c r="AQ3025" s="16">
        <v>8830.6072161146167</v>
      </c>
      <c r="AR3025" s="16">
        <f t="shared" si="382"/>
        <v>2630.6072161146167</v>
      </c>
      <c r="AS3025" s="17">
        <f t="shared" si="376"/>
        <v>0.42429148647009945</v>
      </c>
      <c r="AT3025" s="20">
        <v>6200</v>
      </c>
      <c r="AU3025" s="20">
        <v>7930.03064351379</v>
      </c>
      <c r="AV3025" s="20">
        <f t="shared" si="377"/>
        <v>1730.03064351379</v>
      </c>
      <c r="AW3025" s="21">
        <f t="shared" si="383"/>
        <v>0.27903720056674031</v>
      </c>
    </row>
    <row r="3026" spans="1:49" x14ac:dyDescent="0.25">
      <c r="A3026" t="s">
        <v>123</v>
      </c>
      <c r="B3026" t="s">
        <v>440</v>
      </c>
      <c r="C3026">
        <v>88939</v>
      </c>
      <c r="D3026">
        <v>2018</v>
      </c>
      <c r="E3026" t="s">
        <v>66</v>
      </c>
      <c r="F3026" t="s">
        <v>221</v>
      </c>
      <c r="I3026">
        <v>6</v>
      </c>
      <c r="J3026" t="s">
        <v>129</v>
      </c>
      <c r="K3026">
        <v>4</v>
      </c>
      <c r="L3026" t="s">
        <v>44</v>
      </c>
      <c r="M3026">
        <v>2.7000000476837158</v>
      </c>
      <c r="N3026" t="s">
        <v>87</v>
      </c>
      <c r="O3026" t="s">
        <v>46</v>
      </c>
      <c r="P3026">
        <v>4</v>
      </c>
      <c r="Q3026" t="s">
        <v>88</v>
      </c>
      <c r="R3026" t="s">
        <v>89</v>
      </c>
      <c r="S3026">
        <v>325</v>
      </c>
      <c r="T3026" t="s">
        <v>49</v>
      </c>
      <c r="U3026" t="s">
        <v>72</v>
      </c>
      <c r="V3026" t="s">
        <v>465</v>
      </c>
      <c r="W3026" t="s">
        <v>90</v>
      </c>
      <c r="X3026" t="s">
        <v>74</v>
      </c>
      <c r="Z3026">
        <v>0</v>
      </c>
      <c r="AA3026" t="s">
        <v>75</v>
      </c>
      <c r="AB3026" t="s">
        <v>91</v>
      </c>
      <c r="AC3026">
        <v>45</v>
      </c>
      <c r="AD3026">
        <v>11</v>
      </c>
      <c r="AE3026">
        <v>4</v>
      </c>
      <c r="AF3026">
        <v>2025</v>
      </c>
      <c r="AG3026">
        <v>20251105</v>
      </c>
      <c r="AH3026" s="2">
        <v>17750</v>
      </c>
      <c r="AI3026" s="2">
        <v>19355.763671875</v>
      </c>
      <c r="AJ3026" s="2">
        <f t="shared" si="378"/>
        <v>1605.763671875</v>
      </c>
      <c r="AK3026" s="6">
        <f t="shared" si="379"/>
        <v>9.0465558978873234E-2</v>
      </c>
      <c r="AL3026" s="12">
        <v>17750</v>
      </c>
      <c r="AM3026" s="12">
        <v>19261.492592328181</v>
      </c>
      <c r="AN3026" s="12">
        <f t="shared" si="380"/>
        <v>1511.4925923281808</v>
      </c>
      <c r="AO3026" s="13">
        <f t="shared" si="381"/>
        <v>8.5154512243841171E-2</v>
      </c>
      <c r="AP3026" s="16">
        <v>17750</v>
      </c>
      <c r="AQ3026" s="16">
        <v>18730.730506622818</v>
      </c>
      <c r="AR3026" s="16">
        <f t="shared" si="382"/>
        <v>980.73050662281821</v>
      </c>
      <c r="AS3026" s="17">
        <f t="shared" si="376"/>
        <v>5.5252422908327783E-2</v>
      </c>
      <c r="AT3026" s="20">
        <v>17750</v>
      </c>
      <c r="AU3026" s="20">
        <v>19207.205164992822</v>
      </c>
      <c r="AV3026" s="20">
        <f t="shared" si="377"/>
        <v>1457.2051649928217</v>
      </c>
      <c r="AW3026" s="21">
        <f t="shared" si="383"/>
        <v>8.2096065633398399E-2</v>
      </c>
    </row>
    <row r="3027" spans="1:49" x14ac:dyDescent="0.25">
      <c r="A3027" t="s">
        <v>77</v>
      </c>
      <c r="B3027" t="s">
        <v>811</v>
      </c>
      <c r="C3027">
        <v>132738</v>
      </c>
      <c r="D3027">
        <v>2015</v>
      </c>
      <c r="E3027" t="s">
        <v>322</v>
      </c>
      <c r="F3027" t="s">
        <v>900</v>
      </c>
      <c r="G3027" t="s">
        <v>608</v>
      </c>
      <c r="H3027" t="s">
        <v>530</v>
      </c>
      <c r="I3027">
        <v>4</v>
      </c>
      <c r="J3027" t="s">
        <v>59</v>
      </c>
      <c r="K3027">
        <v>4</v>
      </c>
      <c r="L3027" t="s">
        <v>44</v>
      </c>
      <c r="M3027">
        <v>2</v>
      </c>
      <c r="N3027" t="s">
        <v>44</v>
      </c>
      <c r="O3027" t="s">
        <v>46</v>
      </c>
      <c r="P3027">
        <v>2</v>
      </c>
      <c r="Q3027" t="s">
        <v>118</v>
      </c>
      <c r="R3027" t="s">
        <v>81</v>
      </c>
      <c r="S3027">
        <v>181</v>
      </c>
      <c r="T3027" t="s">
        <v>49</v>
      </c>
      <c r="W3027" t="s">
        <v>120</v>
      </c>
      <c r="X3027" t="s">
        <v>131</v>
      </c>
      <c r="Z3027">
        <v>0</v>
      </c>
      <c r="AA3027" t="s">
        <v>75</v>
      </c>
      <c r="AB3027" t="s">
        <v>122</v>
      </c>
      <c r="AC3027">
        <v>45</v>
      </c>
      <c r="AD3027">
        <v>11</v>
      </c>
      <c r="AE3027">
        <v>4</v>
      </c>
      <c r="AF3027">
        <v>2025</v>
      </c>
      <c r="AG3027">
        <v>20251105</v>
      </c>
      <c r="AH3027" s="2">
        <v>2600</v>
      </c>
      <c r="AI3027" s="2">
        <v>2942.0048828125</v>
      </c>
      <c r="AJ3027" s="2">
        <f t="shared" si="378"/>
        <v>342.0048828125</v>
      </c>
      <c r="AK3027" s="6">
        <f t="shared" si="379"/>
        <v>0.13154033954326924</v>
      </c>
      <c r="AL3027" s="12">
        <v>2600</v>
      </c>
      <c r="AM3027" s="12">
        <v>2874.645499319578</v>
      </c>
      <c r="AN3027" s="12">
        <f t="shared" si="380"/>
        <v>274.64549931957799</v>
      </c>
      <c r="AO3027" s="13">
        <f t="shared" si="381"/>
        <v>0.10563288435368384</v>
      </c>
      <c r="AP3027" s="16">
        <v>2600</v>
      </c>
      <c r="AQ3027" s="16">
        <v>2931.902184388251</v>
      </c>
      <c r="AR3027" s="16">
        <f t="shared" si="382"/>
        <v>331.90218438825104</v>
      </c>
      <c r="AS3027" s="17">
        <f t="shared" si="376"/>
        <v>0.12765468630317348</v>
      </c>
      <c r="AT3027" s="20">
        <v>2600</v>
      </c>
      <c r="AU3027" s="20">
        <v>3002.5829538061162</v>
      </c>
      <c r="AV3027" s="20">
        <f t="shared" si="377"/>
        <v>402.58295380611617</v>
      </c>
      <c r="AW3027" s="21">
        <f t="shared" si="383"/>
        <v>0.154839597617737</v>
      </c>
    </row>
    <row r="3028" spans="1:49" x14ac:dyDescent="0.25">
      <c r="A3028" t="s">
        <v>123</v>
      </c>
      <c r="B3028" t="s">
        <v>124</v>
      </c>
      <c r="C3028">
        <v>195021</v>
      </c>
      <c r="D3028">
        <v>2016</v>
      </c>
      <c r="E3028" t="s">
        <v>139</v>
      </c>
      <c r="F3028" t="s">
        <v>1660</v>
      </c>
      <c r="I3028">
        <v>4</v>
      </c>
      <c r="J3028" t="s">
        <v>69</v>
      </c>
      <c r="K3028">
        <v>4</v>
      </c>
      <c r="L3028" t="s">
        <v>44</v>
      </c>
      <c r="M3028">
        <v>2</v>
      </c>
      <c r="N3028" t="s">
        <v>45</v>
      </c>
      <c r="O3028" t="s">
        <v>46</v>
      </c>
      <c r="P3028">
        <v>2</v>
      </c>
      <c r="Q3028" t="s">
        <v>71</v>
      </c>
      <c r="R3028" t="s">
        <v>89</v>
      </c>
      <c r="T3028" t="s">
        <v>49</v>
      </c>
      <c r="W3028" t="s">
        <v>62</v>
      </c>
      <c r="X3028" t="s">
        <v>121</v>
      </c>
      <c r="Z3028">
        <v>0</v>
      </c>
      <c r="AA3028" t="s">
        <v>75</v>
      </c>
      <c r="AB3028" t="s">
        <v>76</v>
      </c>
      <c r="AC3028">
        <v>45</v>
      </c>
      <c r="AD3028">
        <v>11</v>
      </c>
      <c r="AE3028">
        <v>4</v>
      </c>
      <c r="AF3028">
        <v>2025</v>
      </c>
      <c r="AG3028">
        <v>20251104</v>
      </c>
      <c r="AH3028" s="2">
        <v>1800</v>
      </c>
      <c r="AI3028" s="2">
        <v>1727.544799804688</v>
      </c>
      <c r="AJ3028" s="2">
        <f t="shared" si="378"/>
        <v>72.455200195312045</v>
      </c>
      <c r="AK3028" s="6">
        <f t="shared" si="379"/>
        <v>4.0252888997395583E-2</v>
      </c>
      <c r="AL3028" s="12">
        <v>1800</v>
      </c>
      <c r="AM3028" s="12">
        <v>1904.2139295362799</v>
      </c>
      <c r="AN3028" s="12">
        <f t="shared" si="380"/>
        <v>104.21392953627992</v>
      </c>
      <c r="AO3028" s="13">
        <f t="shared" si="381"/>
        <v>5.7896627520155508E-2</v>
      </c>
      <c r="AP3028" s="16">
        <v>1800</v>
      </c>
      <c r="AQ3028" s="16">
        <v>2162.5161844901718</v>
      </c>
      <c r="AR3028" s="16">
        <f t="shared" si="382"/>
        <v>362.51618449017178</v>
      </c>
      <c r="AS3028" s="17">
        <f t="shared" si="376"/>
        <v>0.20139788027231767</v>
      </c>
      <c r="AT3028" s="20">
        <v>1800</v>
      </c>
      <c r="AU3028" s="20">
        <v>1705.938101788171</v>
      </c>
      <c r="AV3028" s="20">
        <f t="shared" si="377"/>
        <v>94.061898211828975</v>
      </c>
      <c r="AW3028" s="21">
        <f t="shared" si="383"/>
        <v>5.2256610117682761E-2</v>
      </c>
    </row>
    <row r="3029" spans="1:49" x14ac:dyDescent="0.25">
      <c r="A3029" t="s">
        <v>77</v>
      </c>
      <c r="B3029" t="s">
        <v>596</v>
      </c>
      <c r="C3029">
        <v>99184</v>
      </c>
      <c r="D3029">
        <v>2021</v>
      </c>
      <c r="E3029" t="s">
        <v>468</v>
      </c>
      <c r="F3029" t="s">
        <v>2070</v>
      </c>
      <c r="G3029" t="s">
        <v>470</v>
      </c>
      <c r="I3029">
        <v>6</v>
      </c>
      <c r="J3029" t="s">
        <v>129</v>
      </c>
      <c r="K3029">
        <v>4</v>
      </c>
      <c r="L3029" t="s">
        <v>44</v>
      </c>
      <c r="M3029">
        <v>3</v>
      </c>
      <c r="N3029" t="s">
        <v>44</v>
      </c>
      <c r="O3029" t="s">
        <v>46</v>
      </c>
      <c r="P3029">
        <v>4</v>
      </c>
      <c r="Q3029" t="s">
        <v>674</v>
      </c>
      <c r="R3029" t="s">
        <v>81</v>
      </c>
      <c r="S3029">
        <v>335</v>
      </c>
      <c r="T3029" t="s">
        <v>49</v>
      </c>
      <c r="W3029" t="s">
        <v>120</v>
      </c>
      <c r="X3029" t="s">
        <v>131</v>
      </c>
      <c r="Y3029">
        <v>65900</v>
      </c>
      <c r="Z3029">
        <v>0</v>
      </c>
      <c r="AA3029" t="s">
        <v>75</v>
      </c>
      <c r="AB3029" t="s">
        <v>674</v>
      </c>
      <c r="AC3029">
        <v>45</v>
      </c>
      <c r="AD3029">
        <v>11</v>
      </c>
      <c r="AE3029">
        <v>4</v>
      </c>
      <c r="AF3029">
        <v>2025</v>
      </c>
      <c r="AG3029">
        <v>20251105</v>
      </c>
      <c r="AH3029" s="2">
        <v>25250</v>
      </c>
      <c r="AI3029" s="2">
        <v>20063.279296875</v>
      </c>
      <c r="AJ3029" s="2">
        <f t="shared" si="378"/>
        <v>5186.720703125</v>
      </c>
      <c r="AK3029" s="6">
        <f t="shared" si="379"/>
        <v>0.20541468131188118</v>
      </c>
      <c r="AL3029" s="12">
        <v>25250</v>
      </c>
      <c r="AM3029" s="12">
        <v>18904.28074118221</v>
      </c>
      <c r="AN3029" s="12">
        <f t="shared" si="380"/>
        <v>6345.7192588177895</v>
      </c>
      <c r="AO3029" s="13">
        <f t="shared" si="381"/>
        <v>0.2513156142106055</v>
      </c>
      <c r="AP3029" s="16">
        <v>25250</v>
      </c>
      <c r="AQ3029" s="16">
        <v>18147.589040067371</v>
      </c>
      <c r="AR3029" s="16">
        <f t="shared" si="382"/>
        <v>7102.4109599326293</v>
      </c>
      <c r="AS3029" s="17">
        <f t="shared" si="376"/>
        <v>0.28128360237356947</v>
      </c>
      <c r="AT3029" s="20">
        <v>25250</v>
      </c>
      <c r="AU3029" s="20">
        <v>20077.084690553751</v>
      </c>
      <c r="AV3029" s="20">
        <f t="shared" si="377"/>
        <v>5172.915309446249</v>
      </c>
      <c r="AW3029" s="21">
        <f t="shared" si="383"/>
        <v>0.20486793304737619</v>
      </c>
    </row>
    <row r="3030" spans="1:49" x14ac:dyDescent="0.25">
      <c r="A3030" t="s">
        <v>123</v>
      </c>
      <c r="B3030" t="s">
        <v>290</v>
      </c>
      <c r="C3030">
        <v>235298</v>
      </c>
      <c r="D3030">
        <v>2007</v>
      </c>
      <c r="E3030" t="s">
        <v>135</v>
      </c>
      <c r="F3030" t="s">
        <v>568</v>
      </c>
      <c r="G3030" t="s">
        <v>643</v>
      </c>
      <c r="H3030" t="s">
        <v>641</v>
      </c>
      <c r="I3030">
        <v>6</v>
      </c>
      <c r="J3030" t="s">
        <v>69</v>
      </c>
      <c r="K3030">
        <v>4</v>
      </c>
      <c r="L3030" t="s">
        <v>44</v>
      </c>
      <c r="M3030">
        <v>3.7999999523162842</v>
      </c>
      <c r="N3030" t="s">
        <v>87</v>
      </c>
      <c r="O3030" t="s">
        <v>46</v>
      </c>
      <c r="P3030">
        <v>1</v>
      </c>
      <c r="Q3030" t="s">
        <v>60</v>
      </c>
      <c r="R3030" t="s">
        <v>89</v>
      </c>
      <c r="T3030" t="s">
        <v>49</v>
      </c>
      <c r="U3030" t="s">
        <v>72</v>
      </c>
      <c r="W3030" t="s">
        <v>134</v>
      </c>
      <c r="X3030" t="s">
        <v>74</v>
      </c>
      <c r="Z3030">
        <v>0</v>
      </c>
      <c r="AA3030" t="s">
        <v>75</v>
      </c>
      <c r="AB3030" t="s">
        <v>83</v>
      </c>
      <c r="AC3030">
        <v>45</v>
      </c>
      <c r="AD3030">
        <v>11</v>
      </c>
      <c r="AE3030">
        <v>4</v>
      </c>
      <c r="AF3030">
        <v>2025</v>
      </c>
      <c r="AG3030">
        <v>20251104</v>
      </c>
      <c r="AH3030" s="2">
        <v>2800</v>
      </c>
      <c r="AI3030" s="2">
        <v>3126.519775390625</v>
      </c>
      <c r="AJ3030" s="2">
        <f t="shared" si="378"/>
        <v>326.519775390625</v>
      </c>
      <c r="AK3030" s="6">
        <f t="shared" si="379"/>
        <v>0.11661420549665179</v>
      </c>
      <c r="AL3030" s="12">
        <v>2800</v>
      </c>
      <c r="AM3030" s="12">
        <v>2669.8112213790928</v>
      </c>
      <c r="AN3030" s="12">
        <f t="shared" si="380"/>
        <v>130.18877862090721</v>
      </c>
      <c r="AO3030" s="13">
        <f t="shared" si="381"/>
        <v>4.6495992364609717E-2</v>
      </c>
      <c r="AP3030" s="16">
        <v>2800</v>
      </c>
      <c r="AQ3030" s="16">
        <v>2846.8540766442879</v>
      </c>
      <c r="AR3030" s="16">
        <f t="shared" si="382"/>
        <v>46.854076644287943</v>
      </c>
      <c r="AS3030" s="17">
        <f t="shared" si="376"/>
        <v>1.673359880153141E-2</v>
      </c>
      <c r="AT3030" s="20">
        <v>2800</v>
      </c>
      <c r="AU3030" s="20">
        <v>3274.2014984227121</v>
      </c>
      <c r="AV3030" s="20">
        <f t="shared" si="377"/>
        <v>474.20149842271212</v>
      </c>
      <c r="AW3030" s="21">
        <f t="shared" si="383"/>
        <v>0.16935767800811147</v>
      </c>
    </row>
    <row r="3031" spans="1:49" x14ac:dyDescent="0.25">
      <c r="A3031" t="s">
        <v>77</v>
      </c>
      <c r="B3031" t="s">
        <v>456</v>
      </c>
      <c r="C3031">
        <v>119473</v>
      </c>
      <c r="D3031">
        <v>2016</v>
      </c>
      <c r="E3031" t="s">
        <v>93</v>
      </c>
      <c r="F3031" t="s">
        <v>387</v>
      </c>
      <c r="G3031" t="s">
        <v>148</v>
      </c>
      <c r="I3031">
        <v>8</v>
      </c>
      <c r="J3031" t="s">
        <v>59</v>
      </c>
      <c r="K3031">
        <v>4</v>
      </c>
      <c r="L3031" t="s">
        <v>44</v>
      </c>
      <c r="M3031">
        <v>5.3000001907348633</v>
      </c>
      <c r="N3031" t="s">
        <v>70</v>
      </c>
      <c r="O3031" t="s">
        <v>46</v>
      </c>
      <c r="Q3031" t="s">
        <v>60</v>
      </c>
      <c r="R3031" t="s">
        <v>48</v>
      </c>
      <c r="T3031" t="s">
        <v>49</v>
      </c>
      <c r="V3031" t="s">
        <v>412</v>
      </c>
      <c r="W3031" t="s">
        <v>103</v>
      </c>
      <c r="X3031" t="s">
        <v>74</v>
      </c>
      <c r="Z3031">
        <v>0</v>
      </c>
      <c r="AA3031" t="s">
        <v>75</v>
      </c>
      <c r="AB3031" t="s">
        <v>83</v>
      </c>
      <c r="AC3031">
        <v>45</v>
      </c>
      <c r="AD3031">
        <v>11</v>
      </c>
      <c r="AE3031">
        <v>4</v>
      </c>
      <c r="AF3031">
        <v>2025</v>
      </c>
      <c r="AG3031">
        <v>20251105</v>
      </c>
      <c r="AH3031" s="2">
        <v>11400</v>
      </c>
      <c r="AI3031" s="2">
        <v>12041.603515625</v>
      </c>
      <c r="AJ3031" s="2">
        <f t="shared" si="378"/>
        <v>641.603515625</v>
      </c>
      <c r="AK3031" s="6">
        <f t="shared" si="379"/>
        <v>5.6281010142543858E-2</v>
      </c>
      <c r="AL3031" s="12">
        <v>11400</v>
      </c>
      <c r="AM3031" s="12">
        <v>12254.432425570931</v>
      </c>
      <c r="AN3031" s="12">
        <f t="shared" si="380"/>
        <v>854.43242557093072</v>
      </c>
      <c r="AO3031" s="13">
        <f t="shared" si="381"/>
        <v>7.4950212769379881E-2</v>
      </c>
      <c r="AP3031" s="16">
        <v>11400</v>
      </c>
      <c r="AQ3031" s="16">
        <v>12591.233846579569</v>
      </c>
      <c r="AR3031" s="16">
        <f t="shared" si="382"/>
        <v>1191.2338465795692</v>
      </c>
      <c r="AS3031" s="17">
        <f t="shared" si="376"/>
        <v>0.10449419706838327</v>
      </c>
      <c r="AT3031" s="20">
        <v>11400</v>
      </c>
      <c r="AU3031" s="20">
        <v>11869.48986722571</v>
      </c>
      <c r="AV3031" s="20">
        <f t="shared" si="377"/>
        <v>469.48986722570953</v>
      </c>
      <c r="AW3031" s="21">
        <f t="shared" si="383"/>
        <v>4.1183321686465747E-2</v>
      </c>
    </row>
    <row r="3032" spans="1:49" x14ac:dyDescent="0.25">
      <c r="A3032" t="s">
        <v>38</v>
      </c>
      <c r="B3032" t="s">
        <v>105</v>
      </c>
      <c r="C3032">
        <v>151877</v>
      </c>
      <c r="D3032">
        <v>2014</v>
      </c>
      <c r="E3032" t="s">
        <v>155</v>
      </c>
      <c r="F3032" t="s">
        <v>201</v>
      </c>
      <c r="G3032" t="s">
        <v>1307</v>
      </c>
      <c r="I3032">
        <v>4</v>
      </c>
      <c r="J3032" t="s">
        <v>43</v>
      </c>
      <c r="K3032">
        <v>4</v>
      </c>
      <c r="L3032" t="s">
        <v>372</v>
      </c>
      <c r="M3032">
        <v>2</v>
      </c>
      <c r="N3032" t="s">
        <v>45</v>
      </c>
      <c r="Q3032" t="s">
        <v>118</v>
      </c>
      <c r="T3032" t="s">
        <v>49</v>
      </c>
      <c r="V3032" t="s">
        <v>808</v>
      </c>
      <c r="W3032" t="s">
        <v>120</v>
      </c>
      <c r="X3032" t="s">
        <v>63</v>
      </c>
      <c r="Z3032">
        <v>0</v>
      </c>
      <c r="AA3032" t="s">
        <v>75</v>
      </c>
      <c r="AB3032" t="s">
        <v>122</v>
      </c>
      <c r="AC3032">
        <v>45</v>
      </c>
      <c r="AD3032">
        <v>11</v>
      </c>
      <c r="AE3032">
        <v>4</v>
      </c>
      <c r="AF3032">
        <v>2025</v>
      </c>
      <c r="AG3032">
        <v>20251104</v>
      </c>
      <c r="AH3032" s="2">
        <v>1400</v>
      </c>
      <c r="AI3032" s="2">
        <v>1696.3740234375</v>
      </c>
      <c r="AJ3032" s="2">
        <f t="shared" si="378"/>
        <v>296.3740234375</v>
      </c>
      <c r="AK3032" s="6">
        <f t="shared" si="379"/>
        <v>0.21169573102678571</v>
      </c>
      <c r="AL3032" s="12">
        <v>1400</v>
      </c>
      <c r="AM3032" s="12">
        <v>1557.706857618625</v>
      </c>
      <c r="AN3032" s="12">
        <f t="shared" si="380"/>
        <v>157.70685761862501</v>
      </c>
      <c r="AO3032" s="13">
        <f t="shared" si="381"/>
        <v>0.11264775544187501</v>
      </c>
      <c r="AP3032" s="16">
        <v>1400</v>
      </c>
      <c r="AQ3032" s="16">
        <v>1677.8776168833681</v>
      </c>
      <c r="AR3032" s="16">
        <f t="shared" si="382"/>
        <v>277.87761688336809</v>
      </c>
      <c r="AS3032" s="17">
        <f t="shared" si="376"/>
        <v>0.19848401205954863</v>
      </c>
      <c r="AT3032" s="20">
        <v>1400</v>
      </c>
      <c r="AU3032" s="20">
        <v>1739.496362618914</v>
      </c>
      <c r="AV3032" s="20">
        <f t="shared" si="377"/>
        <v>339.49636261891396</v>
      </c>
      <c r="AW3032" s="21">
        <f t="shared" si="383"/>
        <v>0.24249740187065283</v>
      </c>
    </row>
    <row r="3033" spans="1:49" x14ac:dyDescent="0.25">
      <c r="A3033" t="s">
        <v>109</v>
      </c>
      <c r="B3033" t="s">
        <v>538</v>
      </c>
      <c r="C3033">
        <v>14148</v>
      </c>
      <c r="D3033">
        <v>2024</v>
      </c>
      <c r="E3033" t="s">
        <v>93</v>
      </c>
      <c r="F3033" t="s">
        <v>539</v>
      </c>
      <c r="G3033" t="s">
        <v>533</v>
      </c>
      <c r="J3033" t="s">
        <v>69</v>
      </c>
      <c r="K3033">
        <v>4</v>
      </c>
      <c r="L3033" t="s">
        <v>44</v>
      </c>
      <c r="N3033" t="s">
        <v>44</v>
      </c>
      <c r="O3033" t="s">
        <v>46</v>
      </c>
      <c r="P3033">
        <v>5</v>
      </c>
      <c r="Q3033" t="s">
        <v>60</v>
      </c>
      <c r="T3033" t="s">
        <v>542</v>
      </c>
      <c r="V3033" t="s">
        <v>1707</v>
      </c>
      <c r="W3033" t="s">
        <v>90</v>
      </c>
      <c r="X3033" t="s">
        <v>121</v>
      </c>
      <c r="Z3033">
        <v>1</v>
      </c>
      <c r="AA3033" t="s">
        <v>543</v>
      </c>
      <c r="AB3033" t="s">
        <v>64</v>
      </c>
      <c r="AC3033">
        <v>45</v>
      </c>
      <c r="AD3033">
        <v>11</v>
      </c>
      <c r="AE3033">
        <v>4</v>
      </c>
      <c r="AF3033">
        <v>2025</v>
      </c>
      <c r="AG3033">
        <v>20251105</v>
      </c>
      <c r="AH3033" s="2">
        <v>23500</v>
      </c>
      <c r="AI3033" s="2">
        <v>33602.42578125</v>
      </c>
      <c r="AJ3033" s="2">
        <f t="shared" si="378"/>
        <v>10102.42578125</v>
      </c>
      <c r="AK3033" s="6">
        <f t="shared" si="379"/>
        <v>0.42989045877659576</v>
      </c>
      <c r="AL3033" s="12">
        <v>23500</v>
      </c>
      <c r="AM3033" s="12">
        <v>29875.226995597979</v>
      </c>
      <c r="AN3033" s="12">
        <f t="shared" si="380"/>
        <v>6375.2269955979791</v>
      </c>
      <c r="AO3033" s="13">
        <f t="shared" si="381"/>
        <v>0.27128625513182891</v>
      </c>
      <c r="AP3033" s="16">
        <v>23500</v>
      </c>
      <c r="AQ3033" s="16">
        <v>29970.70863641864</v>
      </c>
      <c r="AR3033" s="16">
        <f t="shared" si="382"/>
        <v>6470.7086364186398</v>
      </c>
      <c r="AS3033" s="17">
        <f t="shared" si="376"/>
        <v>0.27534930367738891</v>
      </c>
      <c r="AT3033" s="20">
        <v>23500</v>
      </c>
      <c r="AU3033" s="20">
        <v>33530.082089552241</v>
      </c>
      <c r="AV3033" s="20">
        <f t="shared" si="377"/>
        <v>10030.082089552241</v>
      </c>
      <c r="AW3033" s="21">
        <f t="shared" si="383"/>
        <v>0.42681200381073364</v>
      </c>
    </row>
    <row r="3034" spans="1:49" x14ac:dyDescent="0.25">
      <c r="A3034" t="s">
        <v>77</v>
      </c>
      <c r="B3034" t="s">
        <v>811</v>
      </c>
      <c r="C3034">
        <v>258466</v>
      </c>
      <c r="D3034">
        <v>2016</v>
      </c>
      <c r="E3034" t="s">
        <v>286</v>
      </c>
      <c r="F3034" t="s">
        <v>717</v>
      </c>
      <c r="I3034">
        <v>6</v>
      </c>
      <c r="J3034" t="s">
        <v>59</v>
      </c>
      <c r="K3034">
        <v>4</v>
      </c>
      <c r="L3034" t="s">
        <v>44</v>
      </c>
      <c r="M3034">
        <v>3.7000000476837158</v>
      </c>
      <c r="N3034" t="s">
        <v>45</v>
      </c>
      <c r="O3034" t="s">
        <v>46</v>
      </c>
      <c r="P3034">
        <v>2</v>
      </c>
      <c r="Q3034" t="s">
        <v>118</v>
      </c>
      <c r="R3034" t="s">
        <v>96</v>
      </c>
      <c r="S3034">
        <v>305</v>
      </c>
      <c r="T3034" t="s">
        <v>49</v>
      </c>
      <c r="U3034" t="s">
        <v>72</v>
      </c>
      <c r="W3034" t="s">
        <v>120</v>
      </c>
      <c r="X3034" t="s">
        <v>74</v>
      </c>
      <c r="Z3034">
        <v>0</v>
      </c>
      <c r="AA3034" t="s">
        <v>75</v>
      </c>
      <c r="AB3034" t="s">
        <v>122</v>
      </c>
      <c r="AC3034">
        <v>45</v>
      </c>
      <c r="AD3034">
        <v>11</v>
      </c>
      <c r="AE3034">
        <v>4</v>
      </c>
      <c r="AF3034">
        <v>2025</v>
      </c>
      <c r="AG3034">
        <v>20251105</v>
      </c>
      <c r="AH3034" s="2">
        <v>500</v>
      </c>
      <c r="AI3034" s="2">
        <v>1283.419311523438</v>
      </c>
      <c r="AJ3034" s="2">
        <f t="shared" si="378"/>
        <v>783.41931152343795</v>
      </c>
      <c r="AK3034" s="6">
        <f t="shared" si="379"/>
        <v>1.5668386230468758</v>
      </c>
      <c r="AL3034" s="12">
        <v>500</v>
      </c>
      <c r="AM3034" s="12">
        <v>1336.6515845442791</v>
      </c>
      <c r="AN3034" s="12">
        <f t="shared" si="380"/>
        <v>836.6515845442791</v>
      </c>
      <c r="AO3034" s="13">
        <f t="shared" si="381"/>
        <v>1.6733031690885583</v>
      </c>
      <c r="AP3034" s="16">
        <v>500</v>
      </c>
      <c r="AQ3034" s="16">
        <v>1508.67778697985</v>
      </c>
      <c r="AR3034" s="16">
        <f t="shared" si="382"/>
        <v>1008.67778697985</v>
      </c>
      <c r="AS3034" s="17">
        <f t="shared" si="376"/>
        <v>2.0173555739597</v>
      </c>
      <c r="AT3034" s="20">
        <v>500</v>
      </c>
      <c r="AU3034" s="20">
        <v>1305.327044025157</v>
      </c>
      <c r="AV3034" s="20">
        <f t="shared" si="377"/>
        <v>805.32704402515697</v>
      </c>
      <c r="AW3034" s="21">
        <f t="shared" si="383"/>
        <v>1.610654088050314</v>
      </c>
    </row>
    <row r="3035" spans="1:49" x14ac:dyDescent="0.25">
      <c r="A3035" t="s">
        <v>109</v>
      </c>
      <c r="B3035" t="s">
        <v>538</v>
      </c>
      <c r="C3035">
        <v>132538</v>
      </c>
      <c r="D3035">
        <v>2014</v>
      </c>
      <c r="E3035" t="s">
        <v>66</v>
      </c>
      <c r="F3035" t="s">
        <v>239</v>
      </c>
      <c r="G3035" t="s">
        <v>409</v>
      </c>
      <c r="I3035">
        <v>4</v>
      </c>
      <c r="J3035" t="s">
        <v>171</v>
      </c>
      <c r="K3035">
        <v>4</v>
      </c>
      <c r="L3035" t="s">
        <v>44</v>
      </c>
      <c r="M3035">
        <v>2</v>
      </c>
      <c r="N3035" t="s">
        <v>45</v>
      </c>
      <c r="O3035" t="s">
        <v>46</v>
      </c>
      <c r="P3035">
        <v>3</v>
      </c>
      <c r="Q3035" t="s">
        <v>60</v>
      </c>
      <c r="R3035" t="s">
        <v>48</v>
      </c>
      <c r="S3035">
        <v>240</v>
      </c>
      <c r="T3035" t="s">
        <v>49</v>
      </c>
      <c r="U3035" t="s">
        <v>50</v>
      </c>
      <c r="W3035" t="s">
        <v>62</v>
      </c>
      <c r="X3035" t="s">
        <v>74</v>
      </c>
      <c r="Z3035">
        <v>0</v>
      </c>
      <c r="AA3035" t="s">
        <v>75</v>
      </c>
      <c r="AB3035" t="s">
        <v>83</v>
      </c>
      <c r="AC3035">
        <v>45</v>
      </c>
      <c r="AD3035">
        <v>11</v>
      </c>
      <c r="AE3035">
        <v>4</v>
      </c>
      <c r="AF3035">
        <v>2025</v>
      </c>
      <c r="AG3035">
        <v>20251105</v>
      </c>
      <c r="AH3035" s="2">
        <v>1900</v>
      </c>
      <c r="AI3035" s="2">
        <v>2806.293701171875</v>
      </c>
      <c r="AJ3035" s="2">
        <f t="shared" si="378"/>
        <v>906.293701171875</v>
      </c>
      <c r="AK3035" s="6">
        <f t="shared" si="379"/>
        <v>0.47699668482730262</v>
      </c>
      <c r="AL3035" s="12">
        <v>1900</v>
      </c>
      <c r="AM3035" s="12">
        <v>2810.4736931316261</v>
      </c>
      <c r="AN3035" s="12">
        <f t="shared" si="380"/>
        <v>910.47369313162608</v>
      </c>
      <c r="AO3035" s="13">
        <f t="shared" si="381"/>
        <v>0.47919668059559267</v>
      </c>
      <c r="AP3035" s="16">
        <v>1900</v>
      </c>
      <c r="AQ3035" s="16">
        <v>2809.099646782272</v>
      </c>
      <c r="AR3035" s="16">
        <f t="shared" si="382"/>
        <v>909.09964678227198</v>
      </c>
      <c r="AS3035" s="17">
        <f t="shared" si="376"/>
        <v>0.47847349830645891</v>
      </c>
      <c r="AT3035" s="20">
        <v>1900</v>
      </c>
      <c r="AU3035" s="20">
        <v>2836.7369668246452</v>
      </c>
      <c r="AV3035" s="20">
        <f t="shared" si="377"/>
        <v>936.73696682464515</v>
      </c>
      <c r="AW3035" s="21">
        <f t="shared" si="383"/>
        <v>0.49301945622349747</v>
      </c>
    </row>
    <row r="3036" spans="1:49" x14ac:dyDescent="0.25">
      <c r="A3036" t="s">
        <v>123</v>
      </c>
      <c r="B3036" t="s">
        <v>440</v>
      </c>
      <c r="C3036">
        <v>119236</v>
      </c>
      <c r="D3036">
        <v>2022</v>
      </c>
      <c r="E3036" t="s">
        <v>40</v>
      </c>
      <c r="F3036" t="s">
        <v>498</v>
      </c>
      <c r="G3036" t="s">
        <v>759</v>
      </c>
      <c r="H3036" t="s">
        <v>1255</v>
      </c>
      <c r="I3036">
        <v>6</v>
      </c>
      <c r="J3036" t="s">
        <v>117</v>
      </c>
      <c r="K3036">
        <v>4</v>
      </c>
      <c r="L3036" t="s">
        <v>44</v>
      </c>
      <c r="M3036">
        <v>3.5</v>
      </c>
      <c r="N3036" t="s">
        <v>45</v>
      </c>
      <c r="O3036" t="s">
        <v>46</v>
      </c>
      <c r="P3036">
        <v>4</v>
      </c>
      <c r="Q3036" t="s">
        <v>60</v>
      </c>
      <c r="R3036" t="s">
        <v>48</v>
      </c>
      <c r="S3036">
        <v>295</v>
      </c>
      <c r="T3036" t="s">
        <v>49</v>
      </c>
      <c r="U3036" t="s">
        <v>72</v>
      </c>
      <c r="V3036" t="s">
        <v>145</v>
      </c>
      <c r="W3036" t="s">
        <v>134</v>
      </c>
      <c r="X3036" t="s">
        <v>74</v>
      </c>
      <c r="Z3036">
        <v>0</v>
      </c>
      <c r="AA3036" t="s">
        <v>75</v>
      </c>
      <c r="AB3036" t="s">
        <v>104</v>
      </c>
      <c r="AC3036">
        <v>45</v>
      </c>
      <c r="AD3036">
        <v>11</v>
      </c>
      <c r="AE3036">
        <v>4</v>
      </c>
      <c r="AF3036">
        <v>2025</v>
      </c>
      <c r="AG3036">
        <v>20251105</v>
      </c>
      <c r="AH3036" s="2">
        <v>22000</v>
      </c>
      <c r="AI3036" s="2">
        <v>21524.5</v>
      </c>
      <c r="AJ3036" s="2">
        <f t="shared" si="378"/>
        <v>475.5</v>
      </c>
      <c r="AK3036" s="6">
        <f t="shared" si="379"/>
        <v>2.1613636363636363E-2</v>
      </c>
      <c r="AL3036" s="12">
        <v>22000</v>
      </c>
      <c r="AM3036" s="12">
        <v>21953.149271840681</v>
      </c>
      <c r="AN3036" s="12">
        <f t="shared" si="380"/>
        <v>46.85072815931926</v>
      </c>
      <c r="AO3036" s="13">
        <f t="shared" si="381"/>
        <v>2.1295785526963301E-3</v>
      </c>
      <c r="AP3036" s="16">
        <v>22000</v>
      </c>
      <c r="AQ3036" s="16">
        <v>20843.363115162942</v>
      </c>
      <c r="AR3036" s="16">
        <f t="shared" si="382"/>
        <v>1156.6368848370585</v>
      </c>
      <c r="AS3036" s="17">
        <f t="shared" si="376"/>
        <v>5.2574403856229933E-2</v>
      </c>
      <c r="AT3036" s="20">
        <v>22000</v>
      </c>
      <c r="AU3036" s="20">
        <v>21149.352138307549</v>
      </c>
      <c r="AV3036" s="20">
        <f t="shared" si="377"/>
        <v>850.64786169245053</v>
      </c>
      <c r="AW3036" s="21">
        <f t="shared" si="383"/>
        <v>3.8665811895111389E-2</v>
      </c>
    </row>
    <row r="3037" spans="1:49" x14ac:dyDescent="0.25">
      <c r="A3037" t="s">
        <v>123</v>
      </c>
      <c r="B3037" t="s">
        <v>124</v>
      </c>
      <c r="C3037">
        <v>117106</v>
      </c>
      <c r="D3037">
        <v>2017</v>
      </c>
      <c r="E3037" t="s">
        <v>159</v>
      </c>
      <c r="F3037" t="s">
        <v>160</v>
      </c>
      <c r="G3037" t="s">
        <v>777</v>
      </c>
      <c r="I3037">
        <v>6</v>
      </c>
      <c r="J3037" t="s">
        <v>69</v>
      </c>
      <c r="K3037">
        <v>4</v>
      </c>
      <c r="L3037" t="s">
        <v>44</v>
      </c>
      <c r="M3037">
        <v>3.5</v>
      </c>
      <c r="N3037" t="s">
        <v>44</v>
      </c>
      <c r="O3037" t="s">
        <v>46</v>
      </c>
      <c r="Q3037" t="s">
        <v>60</v>
      </c>
      <c r="R3037" t="s">
        <v>89</v>
      </c>
      <c r="S3037">
        <v>280</v>
      </c>
      <c r="T3037" t="s">
        <v>49</v>
      </c>
      <c r="U3037" t="s">
        <v>72</v>
      </c>
      <c r="V3037" t="s">
        <v>382</v>
      </c>
      <c r="W3037" t="s">
        <v>134</v>
      </c>
      <c r="X3037" t="s">
        <v>74</v>
      </c>
      <c r="Y3037">
        <v>41670</v>
      </c>
      <c r="Z3037">
        <v>0</v>
      </c>
      <c r="AA3037" t="s">
        <v>75</v>
      </c>
      <c r="AB3037" t="s">
        <v>104</v>
      </c>
      <c r="AC3037">
        <v>45</v>
      </c>
      <c r="AD3037">
        <v>11</v>
      </c>
      <c r="AE3037">
        <v>4</v>
      </c>
      <c r="AF3037">
        <v>2025</v>
      </c>
      <c r="AG3037">
        <v>20251104</v>
      </c>
      <c r="AH3037" s="2">
        <v>12600</v>
      </c>
      <c r="AI3037" s="2">
        <v>12157.5791015625</v>
      </c>
      <c r="AJ3037" s="2">
        <f t="shared" si="378"/>
        <v>442.4208984375</v>
      </c>
      <c r="AK3037" s="6">
        <f t="shared" si="379"/>
        <v>3.5112769717261905E-2</v>
      </c>
      <c r="AL3037" s="12">
        <v>12600</v>
      </c>
      <c r="AM3037" s="12">
        <v>12044.77088326511</v>
      </c>
      <c r="AN3037" s="12">
        <f t="shared" si="380"/>
        <v>555.22911673489034</v>
      </c>
      <c r="AO3037" s="13">
        <f t="shared" si="381"/>
        <v>4.4065802915467488E-2</v>
      </c>
      <c r="AP3037" s="16">
        <v>12600</v>
      </c>
      <c r="AQ3037" s="16">
        <v>12006.182521448471</v>
      </c>
      <c r="AR3037" s="16">
        <f t="shared" si="382"/>
        <v>593.81747855152935</v>
      </c>
      <c r="AS3037" s="17">
        <f t="shared" si="376"/>
        <v>4.7128371313613443E-2</v>
      </c>
      <c r="AT3037" s="20">
        <v>12600</v>
      </c>
      <c r="AU3037" s="20">
        <v>12108.62955665025</v>
      </c>
      <c r="AV3037" s="20">
        <f t="shared" si="377"/>
        <v>491.37044334974962</v>
      </c>
      <c r="AW3037" s="21">
        <f t="shared" si="383"/>
        <v>3.8997654234107115E-2</v>
      </c>
    </row>
    <row r="3038" spans="1:49" x14ac:dyDescent="0.25">
      <c r="A3038" t="s">
        <v>123</v>
      </c>
      <c r="B3038" t="s">
        <v>440</v>
      </c>
      <c r="C3038">
        <v>96335</v>
      </c>
      <c r="D3038">
        <v>2019</v>
      </c>
      <c r="E3038" t="s">
        <v>155</v>
      </c>
      <c r="F3038" t="s">
        <v>618</v>
      </c>
      <c r="G3038" t="s">
        <v>1771</v>
      </c>
      <c r="I3038">
        <v>4</v>
      </c>
      <c r="J3038" t="s">
        <v>101</v>
      </c>
      <c r="K3038">
        <v>4</v>
      </c>
      <c r="L3038" t="s">
        <v>44</v>
      </c>
      <c r="M3038">
        <v>1.6000000238418579</v>
      </c>
      <c r="N3038" t="s">
        <v>45</v>
      </c>
      <c r="O3038" t="s">
        <v>46</v>
      </c>
      <c r="P3038">
        <v>3</v>
      </c>
      <c r="Q3038" t="s">
        <v>118</v>
      </c>
      <c r="S3038">
        <v>130</v>
      </c>
      <c r="T3038" t="s">
        <v>49</v>
      </c>
      <c r="V3038" t="s">
        <v>1772</v>
      </c>
      <c r="W3038" t="s">
        <v>120</v>
      </c>
      <c r="X3038" t="s">
        <v>121</v>
      </c>
      <c r="Z3038">
        <v>0</v>
      </c>
      <c r="AA3038" t="s">
        <v>75</v>
      </c>
      <c r="AB3038" t="s">
        <v>122</v>
      </c>
      <c r="AC3038">
        <v>45</v>
      </c>
      <c r="AD3038">
        <v>11</v>
      </c>
      <c r="AE3038">
        <v>4</v>
      </c>
      <c r="AF3038">
        <v>2025</v>
      </c>
      <c r="AG3038">
        <v>20251105</v>
      </c>
      <c r="AH3038" s="2">
        <v>3500</v>
      </c>
      <c r="AI3038" s="2">
        <v>4546.248046875</v>
      </c>
      <c r="AJ3038" s="2">
        <f t="shared" si="378"/>
        <v>1046.248046875</v>
      </c>
      <c r="AK3038" s="6">
        <f t="shared" si="379"/>
        <v>0.29892801339285713</v>
      </c>
      <c r="AL3038" s="12">
        <v>3500</v>
      </c>
      <c r="AM3038" s="12">
        <v>4511.2803556765684</v>
      </c>
      <c r="AN3038" s="12">
        <f t="shared" si="380"/>
        <v>1011.2803556765684</v>
      </c>
      <c r="AO3038" s="13">
        <f t="shared" si="381"/>
        <v>0.28893724447901953</v>
      </c>
      <c r="AP3038" s="16">
        <v>3500</v>
      </c>
      <c r="AQ3038" s="16">
        <v>4350.7474182509941</v>
      </c>
      <c r="AR3038" s="16">
        <f t="shared" si="382"/>
        <v>850.74741825099409</v>
      </c>
      <c r="AS3038" s="17">
        <f t="shared" si="376"/>
        <v>0.24307069092885544</v>
      </c>
      <c r="AT3038" s="20">
        <v>3500</v>
      </c>
      <c r="AU3038" s="20">
        <v>4642.093779015785</v>
      </c>
      <c r="AV3038" s="20">
        <f t="shared" si="377"/>
        <v>1142.093779015785</v>
      </c>
      <c r="AW3038" s="21">
        <f t="shared" si="383"/>
        <v>0.32631250829022429</v>
      </c>
    </row>
    <row r="3039" spans="1:49" x14ac:dyDescent="0.25">
      <c r="A3039" t="s">
        <v>38</v>
      </c>
      <c r="B3039" t="s">
        <v>105</v>
      </c>
      <c r="C3039">
        <v>15801</v>
      </c>
      <c r="D3039">
        <v>2023</v>
      </c>
      <c r="E3039" t="s">
        <v>66</v>
      </c>
      <c r="F3039" t="s">
        <v>221</v>
      </c>
      <c r="G3039" t="s">
        <v>675</v>
      </c>
      <c r="I3039">
        <v>8</v>
      </c>
      <c r="J3039" t="s">
        <v>129</v>
      </c>
      <c r="K3039">
        <v>4</v>
      </c>
      <c r="L3039" t="s">
        <v>44</v>
      </c>
      <c r="M3039">
        <v>5.1999998092651367</v>
      </c>
      <c r="N3039" t="s">
        <v>87</v>
      </c>
      <c r="Q3039" t="s">
        <v>88</v>
      </c>
      <c r="R3039" t="s">
        <v>89</v>
      </c>
      <c r="T3039" t="s">
        <v>49</v>
      </c>
      <c r="U3039" t="s">
        <v>72</v>
      </c>
      <c r="W3039" t="s">
        <v>103</v>
      </c>
      <c r="X3039" t="s">
        <v>74</v>
      </c>
      <c r="Z3039">
        <v>0</v>
      </c>
      <c r="AA3039" t="s">
        <v>75</v>
      </c>
      <c r="AB3039" t="s">
        <v>91</v>
      </c>
      <c r="AC3039">
        <v>45</v>
      </c>
      <c r="AD3039">
        <v>11</v>
      </c>
      <c r="AE3039">
        <v>4</v>
      </c>
      <c r="AF3039">
        <v>2025</v>
      </c>
      <c r="AG3039">
        <v>20251105</v>
      </c>
      <c r="AH3039" s="2">
        <v>102500</v>
      </c>
      <c r="AI3039" s="2">
        <v>52420.69921875</v>
      </c>
      <c r="AJ3039" s="2">
        <f t="shared" si="378"/>
        <v>50079.30078125</v>
      </c>
      <c r="AK3039" s="6">
        <f t="shared" si="379"/>
        <v>0.48857854420731706</v>
      </c>
      <c r="AL3039" s="12">
        <v>102500</v>
      </c>
      <c r="AM3039" s="12">
        <v>53027.142181605457</v>
      </c>
      <c r="AN3039" s="12">
        <f t="shared" si="380"/>
        <v>49472.857818394543</v>
      </c>
      <c r="AO3039" s="13">
        <f t="shared" si="381"/>
        <v>0.48266202749653214</v>
      </c>
      <c r="AP3039" s="16">
        <v>102500</v>
      </c>
      <c r="AQ3039" s="16">
        <v>55974.566671428853</v>
      </c>
      <c r="AR3039" s="16">
        <f t="shared" si="382"/>
        <v>46525.433328571147</v>
      </c>
      <c r="AS3039" s="17">
        <f t="shared" si="376"/>
        <v>0.45390666662020629</v>
      </c>
      <c r="AT3039" s="20">
        <v>102500</v>
      </c>
      <c r="AU3039" s="20">
        <v>50619.098591549293</v>
      </c>
      <c r="AV3039" s="20">
        <f t="shared" si="377"/>
        <v>51880.901408450707</v>
      </c>
      <c r="AW3039" s="21">
        <f t="shared" si="383"/>
        <v>0.50615513569220205</v>
      </c>
    </row>
    <row r="3040" spans="1:49" x14ac:dyDescent="0.25">
      <c r="A3040" t="s">
        <v>77</v>
      </c>
      <c r="B3040" t="s">
        <v>285</v>
      </c>
      <c r="C3040">
        <v>70774</v>
      </c>
      <c r="D3040">
        <v>2023</v>
      </c>
      <c r="E3040" t="s">
        <v>139</v>
      </c>
      <c r="F3040" t="s">
        <v>405</v>
      </c>
      <c r="G3040" t="s">
        <v>451</v>
      </c>
      <c r="I3040">
        <v>8</v>
      </c>
      <c r="J3040" t="s">
        <v>43</v>
      </c>
      <c r="K3040">
        <v>4</v>
      </c>
      <c r="L3040" t="s">
        <v>44</v>
      </c>
      <c r="M3040">
        <v>5.5999999046325684</v>
      </c>
      <c r="N3040" t="s">
        <v>87</v>
      </c>
      <c r="O3040" t="s">
        <v>46</v>
      </c>
      <c r="Q3040" t="s">
        <v>60</v>
      </c>
      <c r="R3040" t="s">
        <v>89</v>
      </c>
      <c r="T3040" t="s">
        <v>49</v>
      </c>
      <c r="U3040" t="s">
        <v>72</v>
      </c>
      <c r="W3040" t="s">
        <v>103</v>
      </c>
      <c r="X3040" t="s">
        <v>53</v>
      </c>
      <c r="Z3040">
        <v>0</v>
      </c>
      <c r="AA3040" t="s">
        <v>75</v>
      </c>
      <c r="AB3040" t="s">
        <v>104</v>
      </c>
      <c r="AC3040">
        <v>45</v>
      </c>
      <c r="AD3040">
        <v>11</v>
      </c>
      <c r="AE3040">
        <v>4</v>
      </c>
      <c r="AF3040">
        <v>2025</v>
      </c>
      <c r="AG3040">
        <v>20251103</v>
      </c>
      <c r="AH3040" s="2">
        <v>29400</v>
      </c>
      <c r="AI3040" s="2">
        <v>28286.396484375</v>
      </c>
      <c r="AJ3040" s="2">
        <f t="shared" si="378"/>
        <v>1113.603515625</v>
      </c>
      <c r="AK3040" s="6">
        <f t="shared" si="379"/>
        <v>3.7877670599489793E-2</v>
      </c>
      <c r="AL3040" s="12">
        <v>29400</v>
      </c>
      <c r="AM3040" s="12">
        <v>27685.35850178924</v>
      </c>
      <c r="AN3040" s="12">
        <f t="shared" si="380"/>
        <v>1714.6414982107599</v>
      </c>
      <c r="AO3040" s="13">
        <f t="shared" si="381"/>
        <v>5.8321139394923803E-2</v>
      </c>
      <c r="AP3040" s="16">
        <v>29400</v>
      </c>
      <c r="AQ3040" s="16">
        <v>29836.780744696989</v>
      </c>
      <c r="AR3040" s="16">
        <f t="shared" si="382"/>
        <v>436.78074469698913</v>
      </c>
      <c r="AS3040" s="17">
        <f t="shared" si="376"/>
        <v>1.4856487914863575E-2</v>
      </c>
      <c r="AT3040" s="20">
        <v>29400</v>
      </c>
      <c r="AU3040" s="20">
        <v>27449.205128205129</v>
      </c>
      <c r="AV3040" s="20">
        <f t="shared" si="377"/>
        <v>1950.7948717948711</v>
      </c>
      <c r="AW3040" s="21">
        <f t="shared" si="383"/>
        <v>6.6353567067852753E-2</v>
      </c>
    </row>
    <row r="3041" spans="1:49" x14ac:dyDescent="0.25">
      <c r="A3041" t="s">
        <v>109</v>
      </c>
      <c r="B3041" t="s">
        <v>538</v>
      </c>
      <c r="C3041">
        <v>123068</v>
      </c>
      <c r="D3041">
        <v>2019</v>
      </c>
      <c r="E3041" t="s">
        <v>93</v>
      </c>
      <c r="F3041" t="s">
        <v>351</v>
      </c>
      <c r="G3041" t="s">
        <v>189</v>
      </c>
      <c r="I3041">
        <v>4</v>
      </c>
      <c r="J3041" t="s">
        <v>59</v>
      </c>
      <c r="K3041">
        <v>4</v>
      </c>
      <c r="L3041" t="s">
        <v>44</v>
      </c>
      <c r="M3041">
        <v>1.3999999761581421</v>
      </c>
      <c r="N3041" t="s">
        <v>45</v>
      </c>
      <c r="O3041" t="s">
        <v>46</v>
      </c>
      <c r="P3041">
        <v>2</v>
      </c>
      <c r="Q3041" t="s">
        <v>118</v>
      </c>
      <c r="T3041" t="s">
        <v>49</v>
      </c>
      <c r="U3041" t="s">
        <v>50</v>
      </c>
      <c r="V3041" t="s">
        <v>390</v>
      </c>
      <c r="W3041" t="s">
        <v>120</v>
      </c>
      <c r="X3041" t="s">
        <v>74</v>
      </c>
      <c r="Y3041">
        <v>19995</v>
      </c>
      <c r="Z3041">
        <v>0</v>
      </c>
      <c r="AA3041" t="s">
        <v>75</v>
      </c>
      <c r="AB3041" t="s">
        <v>122</v>
      </c>
      <c r="AC3041">
        <v>45</v>
      </c>
      <c r="AD3041">
        <v>11</v>
      </c>
      <c r="AE3041">
        <v>4</v>
      </c>
      <c r="AF3041">
        <v>2025</v>
      </c>
      <c r="AG3041">
        <v>20251105</v>
      </c>
      <c r="AH3041" s="2">
        <v>6200</v>
      </c>
      <c r="AI3041" s="2">
        <v>3082.892822265625</v>
      </c>
      <c r="AJ3041" s="2">
        <f t="shared" si="378"/>
        <v>3117.107177734375</v>
      </c>
      <c r="AK3041" s="6">
        <f t="shared" si="379"/>
        <v>0.50275922221522173</v>
      </c>
      <c r="AL3041" s="12">
        <v>6200</v>
      </c>
      <c r="AM3041" s="12">
        <v>2825.107923957657</v>
      </c>
      <c r="AN3041" s="12">
        <f t="shared" si="380"/>
        <v>3374.892076042343</v>
      </c>
      <c r="AO3041" s="13">
        <f t="shared" si="381"/>
        <v>0.54433743161973269</v>
      </c>
      <c r="AP3041" s="16">
        <v>6200</v>
      </c>
      <c r="AQ3041" s="16">
        <v>2795.7460328133479</v>
      </c>
      <c r="AR3041" s="16">
        <f t="shared" si="382"/>
        <v>3404.2539671866521</v>
      </c>
      <c r="AS3041" s="17">
        <f t="shared" si="376"/>
        <v>0.54907322051397611</v>
      </c>
      <c r="AT3041" s="20">
        <v>6200</v>
      </c>
      <c r="AU3041" s="20">
        <v>3204.446373850868</v>
      </c>
      <c r="AV3041" s="20">
        <f t="shared" si="377"/>
        <v>2995.553626149132</v>
      </c>
      <c r="AW3041" s="21">
        <f t="shared" si="383"/>
        <v>0.48315381066921487</v>
      </c>
    </row>
    <row r="3042" spans="1:49" x14ac:dyDescent="0.25">
      <c r="A3042" t="s">
        <v>123</v>
      </c>
      <c r="B3042" t="s">
        <v>124</v>
      </c>
      <c r="C3042">
        <v>115578</v>
      </c>
      <c r="D3042">
        <v>2021</v>
      </c>
      <c r="E3042" t="s">
        <v>93</v>
      </c>
      <c r="F3042" t="s">
        <v>94</v>
      </c>
      <c r="G3042" t="s">
        <v>864</v>
      </c>
      <c r="I3042">
        <v>4</v>
      </c>
      <c r="J3042" t="s">
        <v>101</v>
      </c>
      <c r="K3042">
        <v>4</v>
      </c>
      <c r="L3042" t="s">
        <v>44</v>
      </c>
      <c r="M3042">
        <v>1.5</v>
      </c>
      <c r="N3042" t="s">
        <v>45</v>
      </c>
      <c r="O3042" t="s">
        <v>46</v>
      </c>
      <c r="Q3042" t="s">
        <v>60</v>
      </c>
      <c r="R3042" t="s">
        <v>96</v>
      </c>
      <c r="T3042" t="s">
        <v>49</v>
      </c>
      <c r="U3042" t="s">
        <v>50</v>
      </c>
      <c r="V3042" t="s">
        <v>243</v>
      </c>
      <c r="W3042" t="s">
        <v>62</v>
      </c>
      <c r="X3042" t="s">
        <v>121</v>
      </c>
      <c r="Z3042">
        <v>0</v>
      </c>
      <c r="AA3042" t="s">
        <v>75</v>
      </c>
      <c r="AB3042" t="s">
        <v>83</v>
      </c>
      <c r="AC3042">
        <v>45</v>
      </c>
      <c r="AD3042">
        <v>11</v>
      </c>
      <c r="AE3042">
        <v>4</v>
      </c>
      <c r="AF3042">
        <v>2025</v>
      </c>
      <c r="AG3042">
        <v>20251104</v>
      </c>
      <c r="AH3042" s="2">
        <v>7300</v>
      </c>
      <c r="AI3042" s="2">
        <v>8967.150390625</v>
      </c>
      <c r="AJ3042" s="2">
        <f t="shared" si="378"/>
        <v>1667.150390625</v>
      </c>
      <c r="AK3042" s="6">
        <f t="shared" si="379"/>
        <v>0.2283767658390411</v>
      </c>
      <c r="AL3042" s="12">
        <v>7300</v>
      </c>
      <c r="AM3042" s="12">
        <v>8423.0163310386524</v>
      </c>
      <c r="AN3042" s="12">
        <f t="shared" si="380"/>
        <v>1123.0163310386524</v>
      </c>
      <c r="AO3042" s="13">
        <f t="shared" si="381"/>
        <v>0.15383785356693869</v>
      </c>
      <c r="AP3042" s="16">
        <v>7300</v>
      </c>
      <c r="AQ3042" s="16">
        <v>8792.7909945775536</v>
      </c>
      <c r="AR3042" s="16">
        <f t="shared" si="382"/>
        <v>1492.7909945775536</v>
      </c>
      <c r="AS3042" s="17">
        <f t="shared" si="376"/>
        <v>0.2044919170654183</v>
      </c>
      <c r="AT3042" s="20">
        <v>7300</v>
      </c>
      <c r="AU3042" s="20">
        <v>9080.3432650527666</v>
      </c>
      <c r="AV3042" s="20">
        <f t="shared" si="377"/>
        <v>1780.3432650527666</v>
      </c>
      <c r="AW3042" s="21">
        <f t="shared" si="383"/>
        <v>0.24388263904832419</v>
      </c>
    </row>
    <row r="3043" spans="1:49" x14ac:dyDescent="0.25">
      <c r="A3043" t="s">
        <v>38</v>
      </c>
      <c r="B3043" t="s">
        <v>92</v>
      </c>
      <c r="C3043">
        <v>121960</v>
      </c>
      <c r="D3043">
        <v>2021</v>
      </c>
      <c r="E3043" t="s">
        <v>167</v>
      </c>
      <c r="F3043" t="s">
        <v>1261</v>
      </c>
      <c r="G3043" t="s">
        <v>1044</v>
      </c>
      <c r="I3043">
        <v>6</v>
      </c>
      <c r="J3043" t="s">
        <v>129</v>
      </c>
      <c r="K3043">
        <v>4</v>
      </c>
      <c r="L3043" t="s">
        <v>44</v>
      </c>
      <c r="M3043">
        <v>3.5999999046325679</v>
      </c>
      <c r="N3043" t="s">
        <v>87</v>
      </c>
      <c r="O3043" t="s">
        <v>46</v>
      </c>
      <c r="Q3043" t="s">
        <v>88</v>
      </c>
      <c r="R3043" t="s">
        <v>89</v>
      </c>
      <c r="T3043" t="s">
        <v>49</v>
      </c>
      <c r="U3043" t="s">
        <v>72</v>
      </c>
      <c r="V3043" t="s">
        <v>1421</v>
      </c>
      <c r="W3043" t="s">
        <v>134</v>
      </c>
      <c r="X3043" t="s">
        <v>74</v>
      </c>
      <c r="Z3043">
        <v>0</v>
      </c>
      <c r="AA3043" t="s">
        <v>75</v>
      </c>
      <c r="AB3043" t="s">
        <v>91</v>
      </c>
      <c r="AC3043">
        <v>45</v>
      </c>
      <c r="AD3043">
        <v>11</v>
      </c>
      <c r="AE3043">
        <v>4</v>
      </c>
      <c r="AF3043">
        <v>2025</v>
      </c>
      <c r="AG3043">
        <v>20251104</v>
      </c>
      <c r="AH3043" s="2">
        <v>19750</v>
      </c>
      <c r="AI3043" s="2">
        <v>20596.033203125</v>
      </c>
      <c r="AJ3043" s="2">
        <f t="shared" si="378"/>
        <v>846.033203125</v>
      </c>
      <c r="AK3043" s="6">
        <f t="shared" si="379"/>
        <v>4.2837124208860759E-2</v>
      </c>
      <c r="AL3043" s="12">
        <v>19750</v>
      </c>
      <c r="AM3043" s="12">
        <v>19154.316387936258</v>
      </c>
      <c r="AN3043" s="12">
        <f t="shared" si="380"/>
        <v>595.68361206374175</v>
      </c>
      <c r="AO3043" s="13">
        <f t="shared" si="381"/>
        <v>3.0161195547531227E-2</v>
      </c>
      <c r="AP3043" s="16">
        <v>19750</v>
      </c>
      <c r="AQ3043" s="16">
        <v>20365.528446246772</v>
      </c>
      <c r="AR3043" s="16">
        <f t="shared" si="382"/>
        <v>615.52844624677164</v>
      </c>
      <c r="AS3043" s="17">
        <f t="shared" si="376"/>
        <v>3.116599727831755E-2</v>
      </c>
      <c r="AT3043" s="20">
        <v>19750</v>
      </c>
      <c r="AU3043" s="20">
        <v>20614.64921465969</v>
      </c>
      <c r="AV3043" s="20">
        <f t="shared" si="377"/>
        <v>864.64921465969019</v>
      </c>
      <c r="AW3043" s="21">
        <f t="shared" si="383"/>
        <v>4.3779707071376718E-2</v>
      </c>
    </row>
    <row r="3044" spans="1:49" x14ac:dyDescent="0.25">
      <c r="A3044" t="s">
        <v>123</v>
      </c>
      <c r="B3044" t="s">
        <v>440</v>
      </c>
      <c r="C3044">
        <v>178703</v>
      </c>
      <c r="D3044">
        <v>2013</v>
      </c>
      <c r="E3044" t="s">
        <v>270</v>
      </c>
      <c r="F3044" t="s">
        <v>271</v>
      </c>
      <c r="G3044" t="s">
        <v>272</v>
      </c>
      <c r="H3044" t="s">
        <v>1658</v>
      </c>
      <c r="I3044">
        <v>6</v>
      </c>
      <c r="J3044" t="s">
        <v>59</v>
      </c>
      <c r="K3044">
        <v>4</v>
      </c>
      <c r="L3044" t="s">
        <v>44</v>
      </c>
      <c r="M3044">
        <v>3.5</v>
      </c>
      <c r="N3044" t="s">
        <v>45</v>
      </c>
      <c r="O3044" t="s">
        <v>46</v>
      </c>
      <c r="P3044">
        <v>4</v>
      </c>
      <c r="Q3044" t="s">
        <v>60</v>
      </c>
      <c r="R3044" t="s">
        <v>48</v>
      </c>
      <c r="S3044">
        <v>275</v>
      </c>
      <c r="T3044" t="s">
        <v>49</v>
      </c>
      <c r="U3044" t="s">
        <v>72</v>
      </c>
      <c r="V3044" t="s">
        <v>274</v>
      </c>
      <c r="W3044" t="s">
        <v>134</v>
      </c>
      <c r="X3044" t="s">
        <v>53</v>
      </c>
      <c r="Z3044">
        <v>0</v>
      </c>
      <c r="AA3044" t="s">
        <v>75</v>
      </c>
      <c r="AB3044" t="s">
        <v>83</v>
      </c>
      <c r="AC3044">
        <v>45</v>
      </c>
      <c r="AD3044">
        <v>11</v>
      </c>
      <c r="AE3044">
        <v>4</v>
      </c>
      <c r="AF3044">
        <v>2025</v>
      </c>
      <c r="AG3044">
        <v>20251105</v>
      </c>
      <c r="AH3044" s="2">
        <v>7100</v>
      </c>
      <c r="AI3044" s="2">
        <v>6683.7607421875</v>
      </c>
      <c r="AJ3044" s="2">
        <f t="shared" si="378"/>
        <v>416.2392578125</v>
      </c>
      <c r="AK3044" s="6">
        <f t="shared" si="379"/>
        <v>5.8625247579225354E-2</v>
      </c>
      <c r="AL3044" s="12">
        <v>7100</v>
      </c>
      <c r="AM3044" s="12">
        <v>6300.3122980173039</v>
      </c>
      <c r="AN3044" s="12">
        <f t="shared" si="380"/>
        <v>799.68770198269613</v>
      </c>
      <c r="AO3044" s="13">
        <f t="shared" si="381"/>
        <v>0.11263207070178818</v>
      </c>
      <c r="AP3044" s="16">
        <v>7100</v>
      </c>
      <c r="AQ3044" s="16">
        <v>6408.6113599219543</v>
      </c>
      <c r="AR3044" s="16">
        <f t="shared" si="382"/>
        <v>691.38864007804568</v>
      </c>
      <c r="AS3044" s="17">
        <f t="shared" si="376"/>
        <v>9.7378681701133188E-2</v>
      </c>
      <c r="AT3044" s="20">
        <v>7100</v>
      </c>
      <c r="AU3044" s="20">
        <v>6827.5085324232086</v>
      </c>
      <c r="AV3044" s="20">
        <f t="shared" si="377"/>
        <v>272.49146757679136</v>
      </c>
      <c r="AW3044" s="21">
        <f t="shared" si="383"/>
        <v>3.8379079940393149E-2</v>
      </c>
    </row>
    <row r="3045" spans="1:49" x14ac:dyDescent="0.25">
      <c r="A3045" t="s">
        <v>38</v>
      </c>
      <c r="B3045" t="s">
        <v>776</v>
      </c>
      <c r="C3045">
        <v>74536</v>
      </c>
      <c r="D3045">
        <v>2023</v>
      </c>
      <c r="E3045" t="s">
        <v>93</v>
      </c>
      <c r="F3045" t="s">
        <v>152</v>
      </c>
      <c r="G3045" t="s">
        <v>819</v>
      </c>
      <c r="H3045" t="s">
        <v>85</v>
      </c>
      <c r="I3045">
        <v>8</v>
      </c>
      <c r="J3045" t="s">
        <v>117</v>
      </c>
      <c r="K3045">
        <v>4</v>
      </c>
      <c r="L3045" t="s">
        <v>44</v>
      </c>
      <c r="M3045">
        <v>6.1999998092651367</v>
      </c>
      <c r="N3045" t="s">
        <v>87</v>
      </c>
      <c r="O3045" t="s">
        <v>46</v>
      </c>
      <c r="P3045">
        <v>4</v>
      </c>
      <c r="Q3045" t="s">
        <v>88</v>
      </c>
      <c r="R3045" t="s">
        <v>89</v>
      </c>
      <c r="T3045" t="s">
        <v>49</v>
      </c>
      <c r="U3045" t="s">
        <v>72</v>
      </c>
      <c r="V3045" t="s">
        <v>801</v>
      </c>
      <c r="W3045" t="s">
        <v>103</v>
      </c>
      <c r="X3045" t="s">
        <v>121</v>
      </c>
      <c r="Z3045">
        <v>0</v>
      </c>
      <c r="AA3045" t="s">
        <v>75</v>
      </c>
      <c r="AB3045" t="s">
        <v>91</v>
      </c>
      <c r="AC3045">
        <v>45</v>
      </c>
      <c r="AD3045">
        <v>11</v>
      </c>
      <c r="AE3045">
        <v>4</v>
      </c>
      <c r="AF3045">
        <v>2025</v>
      </c>
      <c r="AG3045">
        <v>20251105</v>
      </c>
      <c r="AH3045" s="2">
        <v>37750</v>
      </c>
      <c r="AI3045" s="2">
        <v>42023.55859375</v>
      </c>
      <c r="AJ3045" s="2">
        <f t="shared" si="378"/>
        <v>4273.55859375</v>
      </c>
      <c r="AK3045" s="6">
        <f t="shared" si="379"/>
        <v>0.11320685016556291</v>
      </c>
      <c r="AL3045" s="12">
        <v>37750</v>
      </c>
      <c r="AM3045" s="12">
        <v>37858.625673601622</v>
      </c>
      <c r="AN3045" s="12">
        <f t="shared" si="380"/>
        <v>108.62567360162211</v>
      </c>
      <c r="AO3045" s="13">
        <f t="shared" si="381"/>
        <v>2.8775012874601882E-3</v>
      </c>
      <c r="AP3045" s="16">
        <v>37750</v>
      </c>
      <c r="AQ3045" s="16">
        <v>38026.369344918938</v>
      </c>
      <c r="AR3045" s="16">
        <f t="shared" si="382"/>
        <v>276.36934491893771</v>
      </c>
      <c r="AS3045" s="17">
        <f t="shared" si="376"/>
        <v>7.3210422495082837E-3</v>
      </c>
      <c r="AT3045" s="20">
        <v>37750</v>
      </c>
      <c r="AU3045" s="20">
        <v>41848.092485549132</v>
      </c>
      <c r="AV3045" s="20">
        <f t="shared" si="377"/>
        <v>4098.0924855491321</v>
      </c>
      <c r="AW3045" s="21">
        <f t="shared" si="383"/>
        <v>0.10855874133904986</v>
      </c>
    </row>
    <row r="3046" spans="1:49" x14ac:dyDescent="0.25">
      <c r="A3046" t="s">
        <v>77</v>
      </c>
      <c r="B3046" t="s">
        <v>456</v>
      </c>
      <c r="C3046">
        <v>83641</v>
      </c>
      <c r="D3046">
        <v>2015</v>
      </c>
      <c r="E3046" t="s">
        <v>93</v>
      </c>
      <c r="F3046" t="s">
        <v>152</v>
      </c>
      <c r="G3046" t="s">
        <v>352</v>
      </c>
      <c r="H3046" t="s">
        <v>85</v>
      </c>
      <c r="I3046">
        <v>8</v>
      </c>
      <c r="J3046" t="s">
        <v>101</v>
      </c>
      <c r="K3046">
        <v>4</v>
      </c>
      <c r="L3046" t="s">
        <v>44</v>
      </c>
      <c r="M3046">
        <v>5.3000001907348633</v>
      </c>
      <c r="N3046" t="s">
        <v>87</v>
      </c>
      <c r="O3046" t="s">
        <v>46</v>
      </c>
      <c r="Q3046" t="s">
        <v>88</v>
      </c>
      <c r="R3046" t="s">
        <v>89</v>
      </c>
      <c r="T3046" t="s">
        <v>49</v>
      </c>
      <c r="V3046" t="s">
        <v>433</v>
      </c>
      <c r="W3046" t="s">
        <v>103</v>
      </c>
      <c r="X3046" t="s">
        <v>121</v>
      </c>
      <c r="Z3046">
        <v>0</v>
      </c>
      <c r="AA3046" t="s">
        <v>75</v>
      </c>
      <c r="AB3046" t="s">
        <v>91</v>
      </c>
      <c r="AC3046">
        <v>45</v>
      </c>
      <c r="AD3046">
        <v>11</v>
      </c>
      <c r="AE3046">
        <v>4</v>
      </c>
      <c r="AF3046">
        <v>2025</v>
      </c>
      <c r="AG3046">
        <v>20251105</v>
      </c>
      <c r="AH3046" s="2">
        <v>18800</v>
      </c>
      <c r="AI3046" s="2">
        <v>16732.85546875</v>
      </c>
      <c r="AJ3046" s="2">
        <f t="shared" si="378"/>
        <v>2067.14453125</v>
      </c>
      <c r="AK3046" s="6">
        <f t="shared" si="379"/>
        <v>0.1099544963430851</v>
      </c>
      <c r="AL3046" s="12">
        <v>18800</v>
      </c>
      <c r="AM3046" s="12">
        <v>16490.904803729129</v>
      </c>
      <c r="AN3046" s="12">
        <f t="shared" si="380"/>
        <v>2309.0951962708714</v>
      </c>
      <c r="AO3046" s="13">
        <f t="shared" si="381"/>
        <v>0.12282421256759954</v>
      </c>
      <c r="AP3046" s="16">
        <v>18800</v>
      </c>
      <c r="AQ3046" s="16">
        <v>17074.280346619162</v>
      </c>
      <c r="AR3046" s="16">
        <f t="shared" si="382"/>
        <v>1725.7196533808383</v>
      </c>
      <c r="AS3046" s="17">
        <f t="shared" si="376"/>
        <v>9.1793598584087144E-2</v>
      </c>
      <c r="AT3046" s="20">
        <v>18800</v>
      </c>
      <c r="AU3046" s="20">
        <v>16624.595615103539</v>
      </c>
      <c r="AV3046" s="20">
        <f t="shared" si="377"/>
        <v>2175.4043848964611</v>
      </c>
      <c r="AW3046" s="21">
        <f t="shared" si="383"/>
        <v>0.11571299919662027</v>
      </c>
    </row>
    <row r="3047" spans="1:49" x14ac:dyDescent="0.25">
      <c r="A3047" t="s">
        <v>38</v>
      </c>
      <c r="B3047" t="s">
        <v>105</v>
      </c>
      <c r="C3047">
        <v>310887</v>
      </c>
      <c r="D3047">
        <v>2013</v>
      </c>
      <c r="E3047" t="s">
        <v>93</v>
      </c>
      <c r="F3047" t="s">
        <v>152</v>
      </c>
      <c r="G3047" t="s">
        <v>352</v>
      </c>
      <c r="H3047" t="s">
        <v>85</v>
      </c>
      <c r="I3047">
        <v>8</v>
      </c>
      <c r="J3047" t="s">
        <v>69</v>
      </c>
      <c r="K3047">
        <v>2</v>
      </c>
      <c r="L3047" t="s">
        <v>44</v>
      </c>
      <c r="M3047">
        <v>5.3000001907348633</v>
      </c>
      <c r="N3047" t="s">
        <v>70</v>
      </c>
      <c r="O3047" t="s">
        <v>703</v>
      </c>
      <c r="Q3047" t="s">
        <v>88</v>
      </c>
      <c r="R3047" t="s">
        <v>48</v>
      </c>
      <c r="T3047" t="s">
        <v>173</v>
      </c>
      <c r="U3047" t="s">
        <v>72</v>
      </c>
      <c r="V3047" t="s">
        <v>174</v>
      </c>
      <c r="W3047" t="s">
        <v>90</v>
      </c>
      <c r="X3047" t="s">
        <v>74</v>
      </c>
      <c r="Z3047">
        <v>0</v>
      </c>
      <c r="AA3047" t="s">
        <v>75</v>
      </c>
      <c r="AB3047" t="s">
        <v>91</v>
      </c>
      <c r="AC3047">
        <v>45</v>
      </c>
      <c r="AD3047">
        <v>11</v>
      </c>
      <c r="AE3047">
        <v>4</v>
      </c>
      <c r="AF3047">
        <v>2025</v>
      </c>
      <c r="AG3047">
        <v>20251104</v>
      </c>
      <c r="AH3047" s="2">
        <v>1200</v>
      </c>
      <c r="AI3047" s="2">
        <v>1592.34814453125</v>
      </c>
      <c r="AJ3047" s="2">
        <f t="shared" si="378"/>
        <v>392.34814453125</v>
      </c>
      <c r="AK3047" s="6">
        <f t="shared" si="379"/>
        <v>0.32695678710937498</v>
      </c>
      <c r="AL3047" s="12">
        <v>1200</v>
      </c>
      <c r="AM3047" s="12">
        <v>1351.8248022959269</v>
      </c>
      <c r="AN3047" s="12">
        <f t="shared" si="380"/>
        <v>151.82480229592693</v>
      </c>
      <c r="AO3047" s="13">
        <f t="shared" si="381"/>
        <v>0.1265206685799391</v>
      </c>
      <c r="AP3047" s="16">
        <v>1200</v>
      </c>
      <c r="AQ3047" s="16">
        <v>1258.105998529021</v>
      </c>
      <c r="AR3047" s="16">
        <f t="shared" si="382"/>
        <v>58.105998529021008</v>
      </c>
      <c r="AS3047" s="17">
        <f t="shared" si="376"/>
        <v>4.8421665440850838E-2</v>
      </c>
      <c r="AT3047" s="20">
        <v>1200</v>
      </c>
      <c r="AU3047" s="20">
        <v>1705.938101788171</v>
      </c>
      <c r="AV3047" s="20">
        <f t="shared" si="377"/>
        <v>505.93810178817102</v>
      </c>
      <c r="AW3047" s="21">
        <f t="shared" si="383"/>
        <v>0.42161508482347587</v>
      </c>
    </row>
    <row r="3048" spans="1:49" x14ac:dyDescent="0.25">
      <c r="A3048" t="s">
        <v>38</v>
      </c>
      <c r="B3048" t="s">
        <v>92</v>
      </c>
      <c r="C3048">
        <v>61417</v>
      </c>
      <c r="D3048">
        <v>2022</v>
      </c>
      <c r="E3048" t="s">
        <v>114</v>
      </c>
      <c r="F3048" t="s">
        <v>834</v>
      </c>
      <c r="G3048" t="s">
        <v>214</v>
      </c>
      <c r="I3048">
        <v>4</v>
      </c>
      <c r="J3048" t="s">
        <v>129</v>
      </c>
      <c r="K3048">
        <v>4</v>
      </c>
      <c r="L3048" t="s">
        <v>44</v>
      </c>
      <c r="M3048">
        <v>2</v>
      </c>
      <c r="N3048" t="s">
        <v>45</v>
      </c>
      <c r="O3048" t="s">
        <v>46</v>
      </c>
      <c r="Q3048" t="s">
        <v>60</v>
      </c>
      <c r="S3048">
        <v>184</v>
      </c>
      <c r="T3048" t="s">
        <v>49</v>
      </c>
      <c r="W3048" t="s">
        <v>134</v>
      </c>
      <c r="X3048" t="s">
        <v>121</v>
      </c>
      <c r="Z3048">
        <v>0</v>
      </c>
      <c r="AA3048" t="s">
        <v>75</v>
      </c>
      <c r="AB3048" t="s">
        <v>83</v>
      </c>
      <c r="AC3048">
        <v>45</v>
      </c>
      <c r="AD3048">
        <v>11</v>
      </c>
      <c r="AE3048">
        <v>4</v>
      </c>
      <c r="AF3048">
        <v>2025</v>
      </c>
      <c r="AG3048">
        <v>20251104</v>
      </c>
      <c r="AH3048" s="2">
        <v>14500</v>
      </c>
      <c r="AI3048" s="2">
        <v>14122.52734375</v>
      </c>
      <c r="AJ3048" s="2">
        <f t="shared" si="378"/>
        <v>377.47265625</v>
      </c>
      <c r="AK3048" s="6">
        <f t="shared" si="379"/>
        <v>2.6032596982758619E-2</v>
      </c>
      <c r="AL3048" s="12">
        <v>14500</v>
      </c>
      <c r="AM3048" s="12">
        <v>12511.158042018589</v>
      </c>
      <c r="AN3048" s="12">
        <f t="shared" si="380"/>
        <v>1988.8419579814108</v>
      </c>
      <c r="AO3048" s="13">
        <f t="shared" si="381"/>
        <v>0.13716151434354557</v>
      </c>
      <c r="AP3048" s="16">
        <v>14500</v>
      </c>
      <c r="AQ3048" s="16">
        <v>13651.462743832881</v>
      </c>
      <c r="AR3048" s="16">
        <f t="shared" si="382"/>
        <v>848.53725616711927</v>
      </c>
      <c r="AS3048" s="17">
        <f t="shared" si="376"/>
        <v>5.8519810770146154E-2</v>
      </c>
      <c r="AT3048" s="20">
        <v>14500</v>
      </c>
      <c r="AU3048" s="20">
        <v>14478.94736842105</v>
      </c>
      <c r="AV3048" s="20">
        <f t="shared" si="377"/>
        <v>21.052631578950241</v>
      </c>
      <c r="AW3048" s="21">
        <f t="shared" si="383"/>
        <v>1.4519056261344994E-3</v>
      </c>
    </row>
    <row r="3049" spans="1:49" x14ac:dyDescent="0.25">
      <c r="A3049" t="s">
        <v>109</v>
      </c>
      <c r="B3049" t="s">
        <v>1419</v>
      </c>
      <c r="C3049">
        <v>172822</v>
      </c>
      <c r="D3049">
        <v>2007</v>
      </c>
      <c r="E3049" t="s">
        <v>139</v>
      </c>
      <c r="F3049" t="s">
        <v>311</v>
      </c>
      <c r="I3049">
        <v>4</v>
      </c>
      <c r="J3049" t="s">
        <v>101</v>
      </c>
      <c r="K3049">
        <v>4</v>
      </c>
      <c r="L3049" t="s">
        <v>343</v>
      </c>
      <c r="M3049">
        <v>2.5</v>
      </c>
      <c r="N3049" t="s">
        <v>45</v>
      </c>
      <c r="O3049" t="s">
        <v>46</v>
      </c>
      <c r="Q3049" t="s">
        <v>118</v>
      </c>
      <c r="R3049" t="s">
        <v>48</v>
      </c>
      <c r="T3049" t="s">
        <v>49</v>
      </c>
      <c r="U3049" t="s">
        <v>50</v>
      </c>
      <c r="V3049" t="s">
        <v>714</v>
      </c>
      <c r="W3049" t="s">
        <v>120</v>
      </c>
      <c r="X3049" t="s">
        <v>74</v>
      </c>
      <c r="Z3049">
        <v>0</v>
      </c>
      <c r="AA3049" t="s">
        <v>75</v>
      </c>
      <c r="AB3049" t="s">
        <v>122</v>
      </c>
      <c r="AC3049">
        <v>45</v>
      </c>
      <c r="AD3049">
        <v>11</v>
      </c>
      <c r="AE3049">
        <v>4</v>
      </c>
      <c r="AF3049">
        <v>2025</v>
      </c>
      <c r="AG3049">
        <v>20251107</v>
      </c>
      <c r="AH3049" s="2">
        <v>630</v>
      </c>
      <c r="AI3049" s="2">
        <v>289.07412719726563</v>
      </c>
      <c r="AJ3049" s="2">
        <f t="shared" si="378"/>
        <v>340.92587280273438</v>
      </c>
      <c r="AK3049" s="6">
        <f t="shared" si="379"/>
        <v>0.54115217905195934</v>
      </c>
      <c r="AL3049" s="12">
        <v>630</v>
      </c>
      <c r="AM3049" s="12">
        <v>343.08136343768871</v>
      </c>
      <c r="AN3049" s="12">
        <f t="shared" si="380"/>
        <v>286.91863656231129</v>
      </c>
      <c r="AO3049" s="13">
        <f t="shared" si="381"/>
        <v>0.45542640724176398</v>
      </c>
      <c r="AP3049" s="16">
        <v>630</v>
      </c>
      <c r="AQ3049" s="16">
        <v>472.90643397728229</v>
      </c>
      <c r="AR3049" s="16">
        <f t="shared" si="382"/>
        <v>157.09356602271771</v>
      </c>
      <c r="AS3049" s="17">
        <f t="shared" si="376"/>
        <v>0.24935486670272652</v>
      </c>
      <c r="AT3049" s="20">
        <v>630</v>
      </c>
      <c r="AU3049" s="20">
        <v>371.17475728155341</v>
      </c>
      <c r="AV3049" s="20">
        <f t="shared" si="377"/>
        <v>258.82524271844659</v>
      </c>
      <c r="AW3049" s="21">
        <f t="shared" si="383"/>
        <v>0.41083371860070889</v>
      </c>
    </row>
    <row r="3050" spans="1:49" x14ac:dyDescent="0.25">
      <c r="A3050" t="s">
        <v>38</v>
      </c>
      <c r="B3050" t="s">
        <v>92</v>
      </c>
      <c r="C3050">
        <v>16345</v>
      </c>
      <c r="D3050">
        <v>2025</v>
      </c>
      <c r="E3050" t="s">
        <v>155</v>
      </c>
      <c r="F3050" t="s">
        <v>482</v>
      </c>
      <c r="G3050" t="s">
        <v>269</v>
      </c>
      <c r="I3050">
        <v>4</v>
      </c>
      <c r="J3050" t="s">
        <v>196</v>
      </c>
      <c r="K3050">
        <v>4</v>
      </c>
      <c r="L3050" t="s">
        <v>44</v>
      </c>
      <c r="M3050">
        <v>2.5</v>
      </c>
      <c r="N3050" t="s">
        <v>45</v>
      </c>
      <c r="O3050" t="s">
        <v>46</v>
      </c>
      <c r="P3050">
        <v>5</v>
      </c>
      <c r="Q3050" t="s">
        <v>60</v>
      </c>
      <c r="R3050" t="s">
        <v>48</v>
      </c>
      <c r="T3050" t="s">
        <v>49</v>
      </c>
      <c r="V3050" t="s">
        <v>1641</v>
      </c>
      <c r="W3050" t="s">
        <v>134</v>
      </c>
      <c r="X3050" t="s">
        <v>74</v>
      </c>
      <c r="Z3050">
        <v>0</v>
      </c>
      <c r="AA3050" t="s">
        <v>75</v>
      </c>
      <c r="AB3050" t="s">
        <v>83</v>
      </c>
      <c r="AC3050">
        <v>45</v>
      </c>
      <c r="AD3050">
        <v>11</v>
      </c>
      <c r="AE3050">
        <v>4</v>
      </c>
      <c r="AF3050">
        <v>2025</v>
      </c>
      <c r="AG3050">
        <v>20251104</v>
      </c>
      <c r="AH3050" s="2">
        <v>27750</v>
      </c>
      <c r="AI3050" s="2">
        <v>26944.67578125</v>
      </c>
      <c r="AJ3050" s="2">
        <f t="shared" si="378"/>
        <v>805.32421875</v>
      </c>
      <c r="AK3050" s="6">
        <f t="shared" si="379"/>
        <v>2.9020692567567567E-2</v>
      </c>
      <c r="AL3050" s="12">
        <v>27750</v>
      </c>
      <c r="AM3050" s="12">
        <v>25626.494529695959</v>
      </c>
      <c r="AN3050" s="12">
        <f t="shared" si="380"/>
        <v>2123.5054703040405</v>
      </c>
      <c r="AO3050" s="13">
        <f t="shared" si="381"/>
        <v>7.6522719650596052E-2</v>
      </c>
      <c r="AP3050" s="16">
        <v>27750</v>
      </c>
      <c r="AQ3050" s="16">
        <v>26578.9420802803</v>
      </c>
      <c r="AR3050" s="16">
        <f t="shared" si="382"/>
        <v>1171.0579197197003</v>
      </c>
      <c r="AS3050" s="17">
        <f t="shared" si="376"/>
        <v>4.2200285395304515E-2</v>
      </c>
      <c r="AT3050" s="20">
        <v>27750</v>
      </c>
      <c r="AU3050" s="20">
        <v>26745.250709018721</v>
      </c>
      <c r="AV3050" s="20">
        <f t="shared" si="377"/>
        <v>1004.749290981279</v>
      </c>
      <c r="AW3050" s="21">
        <f t="shared" si="383"/>
        <v>3.6207181656983028E-2</v>
      </c>
    </row>
    <row r="3051" spans="1:49" x14ac:dyDescent="0.25">
      <c r="A3051" t="s">
        <v>38</v>
      </c>
      <c r="B3051" t="s">
        <v>105</v>
      </c>
      <c r="C3051">
        <v>191745</v>
      </c>
      <c r="D3051">
        <v>2011</v>
      </c>
      <c r="E3051" t="s">
        <v>297</v>
      </c>
      <c r="F3051" t="s">
        <v>1057</v>
      </c>
      <c r="I3051">
        <v>6</v>
      </c>
      <c r="J3051" t="s">
        <v>101</v>
      </c>
      <c r="K3051">
        <v>4</v>
      </c>
      <c r="L3051" t="s">
        <v>44</v>
      </c>
      <c r="M3051">
        <v>3.2000000476837158</v>
      </c>
      <c r="N3051" t="s">
        <v>45</v>
      </c>
      <c r="Q3051" t="s">
        <v>60</v>
      </c>
      <c r="R3051" t="s">
        <v>96</v>
      </c>
      <c r="S3051">
        <v>240</v>
      </c>
      <c r="T3051" t="s">
        <v>49</v>
      </c>
      <c r="V3051" t="s">
        <v>2071</v>
      </c>
      <c r="W3051" t="s">
        <v>134</v>
      </c>
      <c r="X3051" t="s">
        <v>668</v>
      </c>
      <c r="Z3051">
        <v>0</v>
      </c>
      <c r="AA3051" t="s">
        <v>75</v>
      </c>
      <c r="AB3051" t="s">
        <v>83</v>
      </c>
      <c r="AC3051">
        <v>45</v>
      </c>
      <c r="AD3051">
        <v>11</v>
      </c>
      <c r="AE3051">
        <v>4</v>
      </c>
      <c r="AF3051">
        <v>2025</v>
      </c>
      <c r="AG3051">
        <v>20251104</v>
      </c>
      <c r="AH3051" s="2">
        <v>2100</v>
      </c>
      <c r="AI3051" s="2">
        <v>1242.576416015625</v>
      </c>
      <c r="AJ3051" s="2">
        <f t="shared" si="378"/>
        <v>857.423583984375</v>
      </c>
      <c r="AK3051" s="6">
        <f t="shared" si="379"/>
        <v>0.40829694475446426</v>
      </c>
      <c r="AL3051" s="12">
        <v>2100</v>
      </c>
      <c r="AM3051" s="12">
        <v>1354.203698508237</v>
      </c>
      <c r="AN3051" s="12">
        <f t="shared" si="380"/>
        <v>745.79630149176296</v>
      </c>
      <c r="AO3051" s="13">
        <f t="shared" si="381"/>
        <v>0.35514109594845855</v>
      </c>
      <c r="AP3051" s="16">
        <v>2100</v>
      </c>
      <c r="AQ3051" s="16">
        <v>1366.063166364989</v>
      </c>
      <c r="AR3051" s="16">
        <f t="shared" si="382"/>
        <v>733.936833635011</v>
      </c>
      <c r="AS3051" s="17">
        <f t="shared" si="376"/>
        <v>0.34949373030238617</v>
      </c>
      <c r="AT3051" s="20">
        <v>2100</v>
      </c>
      <c r="AU3051" s="20">
        <v>1226.5212121212121</v>
      </c>
      <c r="AV3051" s="20">
        <f t="shared" si="377"/>
        <v>873.4787878787879</v>
      </c>
      <c r="AW3051" s="21">
        <f t="shared" si="383"/>
        <v>0.41594227994227995</v>
      </c>
    </row>
    <row r="3052" spans="1:49" x14ac:dyDescent="0.25">
      <c r="A3052" t="s">
        <v>38</v>
      </c>
      <c r="B3052" t="s">
        <v>65</v>
      </c>
      <c r="C3052">
        <v>133160</v>
      </c>
      <c r="D3052">
        <v>2015</v>
      </c>
      <c r="E3052" t="s">
        <v>135</v>
      </c>
      <c r="F3052" t="s">
        <v>568</v>
      </c>
      <c r="G3052" t="s">
        <v>418</v>
      </c>
      <c r="I3052">
        <v>6</v>
      </c>
      <c r="J3052" t="s">
        <v>59</v>
      </c>
      <c r="K3052">
        <v>4</v>
      </c>
      <c r="L3052" t="s">
        <v>44</v>
      </c>
      <c r="M3052">
        <v>3.5999999046325679</v>
      </c>
      <c r="N3052" t="s">
        <v>87</v>
      </c>
      <c r="O3052" t="s">
        <v>46</v>
      </c>
      <c r="Q3052" t="s">
        <v>60</v>
      </c>
      <c r="R3052" t="s">
        <v>89</v>
      </c>
      <c r="T3052" t="s">
        <v>49</v>
      </c>
      <c r="W3052" t="s">
        <v>134</v>
      </c>
      <c r="X3052" t="s">
        <v>74</v>
      </c>
      <c r="Z3052">
        <v>0</v>
      </c>
      <c r="AA3052" t="s">
        <v>75</v>
      </c>
      <c r="AB3052" t="s">
        <v>83</v>
      </c>
      <c r="AC3052">
        <v>45</v>
      </c>
      <c r="AD3052">
        <v>11</v>
      </c>
      <c r="AE3052">
        <v>4</v>
      </c>
      <c r="AF3052">
        <v>2025</v>
      </c>
      <c r="AG3052">
        <v>20251104</v>
      </c>
      <c r="AH3052" s="2">
        <v>11000</v>
      </c>
      <c r="AI3052" s="2">
        <v>9314.7744140625</v>
      </c>
      <c r="AJ3052" s="2">
        <f t="shared" si="378"/>
        <v>1685.2255859375</v>
      </c>
      <c r="AK3052" s="6">
        <f t="shared" si="379"/>
        <v>0.15320232599431818</v>
      </c>
      <c r="AL3052" s="12">
        <v>11000</v>
      </c>
      <c r="AM3052" s="12">
        <v>9265.4822214372743</v>
      </c>
      <c r="AN3052" s="12">
        <f t="shared" si="380"/>
        <v>1734.5177785627257</v>
      </c>
      <c r="AO3052" s="13">
        <f t="shared" si="381"/>
        <v>0.15768343441479324</v>
      </c>
      <c r="AP3052" s="16">
        <v>11000</v>
      </c>
      <c r="AQ3052" s="16">
        <v>9561.3429428413929</v>
      </c>
      <c r="AR3052" s="16">
        <f t="shared" si="382"/>
        <v>1438.6570571586071</v>
      </c>
      <c r="AS3052" s="17">
        <f t="shared" si="376"/>
        <v>0.13078700519623701</v>
      </c>
      <c r="AT3052" s="20">
        <v>11000</v>
      </c>
      <c r="AU3052" s="20">
        <v>9277.5935374149667</v>
      </c>
      <c r="AV3052" s="20">
        <f t="shared" si="377"/>
        <v>1722.4064625850333</v>
      </c>
      <c r="AW3052" s="21">
        <f t="shared" si="383"/>
        <v>0.15658240568954848</v>
      </c>
    </row>
    <row r="3053" spans="1:49" x14ac:dyDescent="0.25">
      <c r="A3053" t="s">
        <v>77</v>
      </c>
      <c r="B3053" t="s">
        <v>285</v>
      </c>
      <c r="C3053">
        <v>67996</v>
      </c>
      <c r="D3053">
        <v>2021</v>
      </c>
      <c r="E3053" t="s">
        <v>167</v>
      </c>
      <c r="F3053" t="s">
        <v>294</v>
      </c>
      <c r="G3053" t="s">
        <v>1346</v>
      </c>
      <c r="H3053" t="s">
        <v>85</v>
      </c>
      <c r="I3053">
        <v>8</v>
      </c>
      <c r="J3053" t="s">
        <v>69</v>
      </c>
      <c r="K3053">
        <v>4</v>
      </c>
      <c r="L3053" t="s">
        <v>44</v>
      </c>
      <c r="M3053">
        <v>5.3000001907348633</v>
      </c>
      <c r="N3053" t="s">
        <v>70</v>
      </c>
      <c r="O3053" t="s">
        <v>46</v>
      </c>
      <c r="Q3053" t="s">
        <v>88</v>
      </c>
      <c r="R3053" t="s">
        <v>48</v>
      </c>
      <c r="T3053" t="s">
        <v>49</v>
      </c>
      <c r="V3053" t="s">
        <v>316</v>
      </c>
      <c r="W3053" t="s">
        <v>90</v>
      </c>
      <c r="X3053" t="s">
        <v>121</v>
      </c>
      <c r="Z3053">
        <v>0</v>
      </c>
      <c r="AA3053" t="s">
        <v>75</v>
      </c>
      <c r="AB3053" t="s">
        <v>91</v>
      </c>
      <c r="AC3053">
        <v>45</v>
      </c>
      <c r="AD3053">
        <v>11</v>
      </c>
      <c r="AE3053">
        <v>4</v>
      </c>
      <c r="AF3053">
        <v>2025</v>
      </c>
      <c r="AG3053">
        <v>20251103</v>
      </c>
      <c r="AH3053" s="2">
        <v>30500</v>
      </c>
      <c r="AI3053" s="2">
        <v>31146.99609375</v>
      </c>
      <c r="AJ3053" s="2">
        <f t="shared" si="378"/>
        <v>646.99609375</v>
      </c>
      <c r="AK3053" s="6">
        <f t="shared" si="379"/>
        <v>2.121298668032787E-2</v>
      </c>
      <c r="AL3053" s="12">
        <v>30500</v>
      </c>
      <c r="AM3053" s="12">
        <v>28665.803939547459</v>
      </c>
      <c r="AN3053" s="12">
        <f t="shared" si="380"/>
        <v>1834.1960604525411</v>
      </c>
      <c r="AO3053" s="13">
        <f t="shared" si="381"/>
        <v>6.0137575752542333E-2</v>
      </c>
      <c r="AP3053" s="16">
        <v>30500</v>
      </c>
      <c r="AQ3053" s="16">
        <v>30696.305639769231</v>
      </c>
      <c r="AR3053" s="16">
        <f t="shared" si="382"/>
        <v>196.30563976923077</v>
      </c>
      <c r="AS3053" s="17">
        <f t="shared" si="376"/>
        <v>6.4362504842370742E-3</v>
      </c>
      <c r="AT3053" s="20">
        <v>30500</v>
      </c>
      <c r="AU3053" s="20">
        <v>30609.611231101509</v>
      </c>
      <c r="AV3053" s="20">
        <f t="shared" si="377"/>
        <v>109.61123110150947</v>
      </c>
      <c r="AW3053" s="21">
        <f t="shared" si="383"/>
        <v>3.5938108557871957E-3</v>
      </c>
    </row>
    <row r="3054" spans="1:49" x14ac:dyDescent="0.25">
      <c r="A3054" t="s">
        <v>123</v>
      </c>
      <c r="B3054" t="s">
        <v>124</v>
      </c>
      <c r="C3054">
        <v>162121</v>
      </c>
      <c r="D3054">
        <v>2015</v>
      </c>
      <c r="E3054" t="s">
        <v>111</v>
      </c>
      <c r="F3054" t="s">
        <v>240</v>
      </c>
      <c r="G3054" t="s">
        <v>214</v>
      </c>
      <c r="I3054">
        <v>4</v>
      </c>
      <c r="J3054" t="s">
        <v>69</v>
      </c>
      <c r="K3054">
        <v>4</v>
      </c>
      <c r="L3054" t="s">
        <v>44</v>
      </c>
      <c r="M3054">
        <v>2.4000000953674321</v>
      </c>
      <c r="N3054" t="s">
        <v>45</v>
      </c>
      <c r="Q3054" t="s">
        <v>60</v>
      </c>
      <c r="R3054" t="s">
        <v>96</v>
      </c>
      <c r="T3054" t="s">
        <v>49</v>
      </c>
      <c r="W3054" t="s">
        <v>134</v>
      </c>
      <c r="X3054" t="s">
        <v>121</v>
      </c>
      <c r="Z3054">
        <v>0</v>
      </c>
      <c r="AA3054" t="s">
        <v>75</v>
      </c>
      <c r="AB3054" t="s">
        <v>83</v>
      </c>
      <c r="AC3054">
        <v>45</v>
      </c>
      <c r="AD3054">
        <v>11</v>
      </c>
      <c r="AE3054">
        <v>4</v>
      </c>
      <c r="AF3054">
        <v>2025</v>
      </c>
      <c r="AG3054">
        <v>20251104</v>
      </c>
      <c r="AH3054" s="2">
        <v>1600</v>
      </c>
      <c r="AI3054" s="2">
        <v>1389.83544921875</v>
      </c>
      <c r="AJ3054" s="2">
        <f t="shared" si="378"/>
        <v>210.16455078125</v>
      </c>
      <c r="AK3054" s="6">
        <f t="shared" si="379"/>
        <v>0.13135284423828125</v>
      </c>
      <c r="AL3054" s="12">
        <v>1600</v>
      </c>
      <c r="AM3054" s="12">
        <v>1484.2005301186371</v>
      </c>
      <c r="AN3054" s="12">
        <f t="shared" si="380"/>
        <v>115.79946988136294</v>
      </c>
      <c r="AO3054" s="13">
        <f t="shared" si="381"/>
        <v>7.2374668675851836E-2</v>
      </c>
      <c r="AP3054" s="16">
        <v>1600</v>
      </c>
      <c r="AQ3054" s="16">
        <v>1564.657932164125</v>
      </c>
      <c r="AR3054" s="16">
        <f t="shared" si="382"/>
        <v>35.342067835875014</v>
      </c>
      <c r="AS3054" s="17">
        <f t="shared" si="376"/>
        <v>2.2088792397421883E-2</v>
      </c>
      <c r="AT3054" s="20">
        <v>1600</v>
      </c>
      <c r="AU3054" s="20">
        <v>1362.1326073030109</v>
      </c>
      <c r="AV3054" s="20">
        <f t="shared" si="377"/>
        <v>237.8673926969891</v>
      </c>
      <c r="AW3054" s="21">
        <f t="shared" si="383"/>
        <v>0.14866712043561819</v>
      </c>
    </row>
    <row r="3055" spans="1:49" x14ac:dyDescent="0.25">
      <c r="A3055" t="s">
        <v>38</v>
      </c>
      <c r="B3055" t="s">
        <v>65</v>
      </c>
      <c r="C3055">
        <v>141023</v>
      </c>
      <c r="D3055">
        <v>2017</v>
      </c>
      <c r="E3055" t="s">
        <v>93</v>
      </c>
      <c r="F3055" t="s">
        <v>152</v>
      </c>
      <c r="G3055" t="s">
        <v>148</v>
      </c>
      <c r="H3055" t="s">
        <v>85</v>
      </c>
      <c r="I3055">
        <v>8</v>
      </c>
      <c r="J3055" t="s">
        <v>59</v>
      </c>
      <c r="K3055">
        <v>4</v>
      </c>
      <c r="L3055" t="s">
        <v>44</v>
      </c>
      <c r="M3055">
        <v>5.3000001907348633</v>
      </c>
      <c r="N3055" t="s">
        <v>87</v>
      </c>
      <c r="O3055" t="s">
        <v>46</v>
      </c>
      <c r="P3055">
        <v>4</v>
      </c>
      <c r="Q3055" t="s">
        <v>88</v>
      </c>
      <c r="R3055" t="s">
        <v>89</v>
      </c>
      <c r="T3055" t="s">
        <v>49</v>
      </c>
      <c r="V3055" t="s">
        <v>391</v>
      </c>
      <c r="W3055" t="s">
        <v>103</v>
      </c>
      <c r="X3055" t="s">
        <v>121</v>
      </c>
      <c r="Y3055">
        <v>42905</v>
      </c>
      <c r="Z3055">
        <v>0</v>
      </c>
      <c r="AA3055" t="s">
        <v>75</v>
      </c>
      <c r="AB3055" t="s">
        <v>91</v>
      </c>
      <c r="AC3055">
        <v>45</v>
      </c>
      <c r="AD3055">
        <v>11</v>
      </c>
      <c r="AE3055">
        <v>4</v>
      </c>
      <c r="AF3055">
        <v>2025</v>
      </c>
      <c r="AG3055">
        <v>20251104</v>
      </c>
      <c r="AH3055" s="2">
        <v>15750</v>
      </c>
      <c r="AI3055" s="2">
        <v>15085.7412109375</v>
      </c>
      <c r="AJ3055" s="2">
        <f t="shared" si="378"/>
        <v>664.2587890625</v>
      </c>
      <c r="AK3055" s="6">
        <f t="shared" si="379"/>
        <v>4.2175161210317461E-2</v>
      </c>
      <c r="AL3055" s="12">
        <v>15750</v>
      </c>
      <c r="AM3055" s="12">
        <v>15200.97047032201</v>
      </c>
      <c r="AN3055" s="12">
        <f t="shared" si="380"/>
        <v>549.02952967798956</v>
      </c>
      <c r="AO3055" s="13">
        <f t="shared" si="381"/>
        <v>3.4859017757332668E-2</v>
      </c>
      <c r="AP3055" s="16">
        <v>15750</v>
      </c>
      <c r="AQ3055" s="16">
        <v>15033.56981673548</v>
      </c>
      <c r="AR3055" s="16">
        <f t="shared" si="382"/>
        <v>716.43018326451966</v>
      </c>
      <c r="AS3055" s="17">
        <f t="shared" si="376"/>
        <v>4.5487630683461566E-2</v>
      </c>
      <c r="AT3055" s="20">
        <v>15750</v>
      </c>
      <c r="AU3055" s="20">
        <v>14965.314720812181</v>
      </c>
      <c r="AV3055" s="20">
        <f t="shared" si="377"/>
        <v>784.68527918781911</v>
      </c>
      <c r="AW3055" s="21">
        <f t="shared" si="383"/>
        <v>4.9821287567480575E-2</v>
      </c>
    </row>
    <row r="3056" spans="1:49" x14ac:dyDescent="0.25">
      <c r="A3056" t="s">
        <v>109</v>
      </c>
      <c r="B3056" t="s">
        <v>538</v>
      </c>
      <c r="C3056">
        <v>78296</v>
      </c>
      <c r="D3056">
        <v>2020</v>
      </c>
      <c r="E3056" t="s">
        <v>127</v>
      </c>
      <c r="F3056" t="s">
        <v>803</v>
      </c>
      <c r="G3056" t="s">
        <v>1592</v>
      </c>
      <c r="I3056">
        <v>4</v>
      </c>
      <c r="J3056" t="s">
        <v>59</v>
      </c>
      <c r="K3056">
        <v>4</v>
      </c>
      <c r="L3056" t="s">
        <v>44</v>
      </c>
      <c r="M3056">
        <v>2</v>
      </c>
      <c r="N3056" t="s">
        <v>44</v>
      </c>
      <c r="O3056" t="s">
        <v>46</v>
      </c>
      <c r="P3056">
        <v>2</v>
      </c>
      <c r="Q3056" t="s">
        <v>60</v>
      </c>
      <c r="S3056">
        <v>255</v>
      </c>
      <c r="T3056" t="s">
        <v>49</v>
      </c>
      <c r="U3056" t="s">
        <v>50</v>
      </c>
      <c r="V3056" t="s">
        <v>708</v>
      </c>
      <c r="W3056" t="s">
        <v>134</v>
      </c>
      <c r="X3056" t="s">
        <v>131</v>
      </c>
      <c r="Y3056">
        <v>44500</v>
      </c>
      <c r="Z3056">
        <v>0</v>
      </c>
      <c r="AA3056" t="s">
        <v>75</v>
      </c>
      <c r="AB3056" t="s">
        <v>83</v>
      </c>
      <c r="AC3056">
        <v>45</v>
      </c>
      <c r="AD3056">
        <v>11</v>
      </c>
      <c r="AE3056">
        <v>4</v>
      </c>
      <c r="AF3056">
        <v>2025</v>
      </c>
      <c r="AG3056">
        <v>20251105</v>
      </c>
      <c r="AH3056" s="2">
        <v>19800</v>
      </c>
      <c r="AI3056" s="2">
        <v>14842.6806640625</v>
      </c>
      <c r="AJ3056" s="2">
        <f t="shared" si="378"/>
        <v>4957.3193359375</v>
      </c>
      <c r="AK3056" s="6">
        <f t="shared" si="379"/>
        <v>0.25036966343118688</v>
      </c>
      <c r="AL3056" s="12">
        <v>19800</v>
      </c>
      <c r="AM3056" s="12">
        <v>14079.766975342411</v>
      </c>
      <c r="AN3056" s="12">
        <f t="shared" si="380"/>
        <v>5720.2330246575893</v>
      </c>
      <c r="AO3056" s="13">
        <f t="shared" si="381"/>
        <v>0.28890065781098934</v>
      </c>
      <c r="AP3056" s="16">
        <v>19800</v>
      </c>
      <c r="AQ3056" s="16">
        <v>13433.75337616588</v>
      </c>
      <c r="AR3056" s="16">
        <f t="shared" si="382"/>
        <v>6366.2466238341203</v>
      </c>
      <c r="AS3056" s="17">
        <f t="shared" si="376"/>
        <v>0.32152760726434954</v>
      </c>
      <c r="AT3056" s="20">
        <v>19800</v>
      </c>
      <c r="AU3056" s="20">
        <v>14965.314720812181</v>
      </c>
      <c r="AV3056" s="20">
        <f t="shared" si="377"/>
        <v>4834.6852791878191</v>
      </c>
      <c r="AW3056" s="21">
        <f t="shared" si="383"/>
        <v>0.244176024201405</v>
      </c>
    </row>
    <row r="3057" spans="1:49" x14ac:dyDescent="0.25">
      <c r="A3057" t="s">
        <v>38</v>
      </c>
      <c r="B3057" t="s">
        <v>105</v>
      </c>
      <c r="C3057">
        <v>115798</v>
      </c>
      <c r="D3057">
        <v>2015</v>
      </c>
      <c r="E3057" t="s">
        <v>139</v>
      </c>
      <c r="F3057" t="s">
        <v>284</v>
      </c>
      <c r="I3057">
        <v>6</v>
      </c>
      <c r="J3057" t="s">
        <v>69</v>
      </c>
      <c r="K3057">
        <v>4</v>
      </c>
      <c r="L3057" t="s">
        <v>44</v>
      </c>
      <c r="M3057">
        <v>3.5</v>
      </c>
      <c r="N3057" t="s">
        <v>87</v>
      </c>
      <c r="O3057" t="s">
        <v>46</v>
      </c>
      <c r="P3057">
        <v>2</v>
      </c>
      <c r="Q3057" t="s">
        <v>141</v>
      </c>
      <c r="R3057" t="s">
        <v>89</v>
      </c>
      <c r="T3057" t="s">
        <v>49</v>
      </c>
      <c r="W3057" t="s">
        <v>134</v>
      </c>
      <c r="X3057" t="s">
        <v>74</v>
      </c>
      <c r="Z3057">
        <v>0</v>
      </c>
      <c r="AA3057" t="s">
        <v>75</v>
      </c>
      <c r="AB3057" t="s">
        <v>83</v>
      </c>
      <c r="AC3057">
        <v>45</v>
      </c>
      <c r="AD3057">
        <v>11</v>
      </c>
      <c r="AE3057">
        <v>4</v>
      </c>
      <c r="AF3057">
        <v>2025</v>
      </c>
      <c r="AG3057">
        <v>20251104</v>
      </c>
      <c r="AH3057" s="2">
        <v>1800</v>
      </c>
      <c r="AI3057" s="2">
        <v>2986.959716796875</v>
      </c>
      <c r="AJ3057" s="2">
        <f t="shared" si="378"/>
        <v>1186.959716796875</v>
      </c>
      <c r="AK3057" s="6">
        <f t="shared" si="379"/>
        <v>0.65942206488715283</v>
      </c>
      <c r="AL3057" s="12">
        <v>1800</v>
      </c>
      <c r="AM3057" s="12">
        <v>2997.0970639065149</v>
      </c>
      <c r="AN3057" s="12">
        <f t="shared" si="380"/>
        <v>1197.0970639065149</v>
      </c>
      <c r="AO3057" s="13">
        <f t="shared" si="381"/>
        <v>0.66505392439250832</v>
      </c>
      <c r="AP3057" s="16">
        <v>1800</v>
      </c>
      <c r="AQ3057" s="16">
        <v>3179.792571299311</v>
      </c>
      <c r="AR3057" s="16">
        <f t="shared" si="382"/>
        <v>1379.792571299311</v>
      </c>
      <c r="AS3057" s="17">
        <f t="shared" si="376"/>
        <v>0.76655142849961722</v>
      </c>
      <c r="AT3057" s="20">
        <v>1800</v>
      </c>
      <c r="AU3057" s="20">
        <v>3002.5829538061162</v>
      </c>
      <c r="AV3057" s="20">
        <f t="shared" si="377"/>
        <v>1202.5829538061162</v>
      </c>
      <c r="AW3057" s="21">
        <f t="shared" si="383"/>
        <v>0.66810164100339786</v>
      </c>
    </row>
    <row r="3058" spans="1:49" x14ac:dyDescent="0.25">
      <c r="A3058" t="s">
        <v>109</v>
      </c>
      <c r="B3058" t="s">
        <v>538</v>
      </c>
      <c r="C3058">
        <v>81812</v>
      </c>
      <c r="D3058">
        <v>2016</v>
      </c>
      <c r="E3058" t="s">
        <v>135</v>
      </c>
      <c r="F3058" t="s">
        <v>566</v>
      </c>
      <c r="G3058" t="s">
        <v>1891</v>
      </c>
      <c r="I3058">
        <v>4</v>
      </c>
      <c r="J3058" t="s">
        <v>241</v>
      </c>
      <c r="K3058">
        <v>4</v>
      </c>
      <c r="L3058" t="s">
        <v>44</v>
      </c>
      <c r="M3058">
        <v>2.4000000953674321</v>
      </c>
      <c r="N3058" t="s">
        <v>87</v>
      </c>
      <c r="O3058" t="s">
        <v>46</v>
      </c>
      <c r="P3058">
        <v>4</v>
      </c>
      <c r="Q3058" t="s">
        <v>60</v>
      </c>
      <c r="R3058" t="s">
        <v>81</v>
      </c>
      <c r="S3058">
        <v>184</v>
      </c>
      <c r="T3058" t="s">
        <v>49</v>
      </c>
      <c r="W3058" t="s">
        <v>62</v>
      </c>
      <c r="X3058" t="s">
        <v>567</v>
      </c>
      <c r="Z3058">
        <v>0</v>
      </c>
      <c r="AA3058" t="s">
        <v>75</v>
      </c>
      <c r="AB3058" t="s">
        <v>83</v>
      </c>
      <c r="AC3058">
        <v>45</v>
      </c>
      <c r="AD3058">
        <v>11</v>
      </c>
      <c r="AE3058">
        <v>4</v>
      </c>
      <c r="AF3058">
        <v>2025</v>
      </c>
      <c r="AG3058">
        <v>20251105</v>
      </c>
      <c r="AH3058" s="2">
        <v>7600</v>
      </c>
      <c r="AI3058" s="2">
        <v>9205.609375</v>
      </c>
      <c r="AJ3058" s="2">
        <f t="shared" si="378"/>
        <v>1605.609375</v>
      </c>
      <c r="AK3058" s="6">
        <f t="shared" si="379"/>
        <v>0.21126439144736842</v>
      </c>
      <c r="AL3058" s="12">
        <v>7600</v>
      </c>
      <c r="AM3058" s="12">
        <v>8409.9652345158502</v>
      </c>
      <c r="AN3058" s="12">
        <f t="shared" si="380"/>
        <v>809.96523451585017</v>
      </c>
      <c r="AO3058" s="13">
        <f t="shared" si="381"/>
        <v>0.10657437296261187</v>
      </c>
      <c r="AP3058" s="16">
        <v>7600</v>
      </c>
      <c r="AQ3058" s="16">
        <v>8503.6317582514348</v>
      </c>
      <c r="AR3058" s="16">
        <f t="shared" si="382"/>
        <v>903.6317582514348</v>
      </c>
      <c r="AS3058" s="17">
        <f t="shared" si="376"/>
        <v>0.11889891555939931</v>
      </c>
      <c r="AT3058" s="20">
        <v>7600</v>
      </c>
      <c r="AU3058" s="20">
        <v>9445.7416879795401</v>
      </c>
      <c r="AV3058" s="20">
        <f t="shared" si="377"/>
        <v>1845.7416879795401</v>
      </c>
      <c r="AW3058" s="21">
        <f t="shared" si="383"/>
        <v>0.24286074841836053</v>
      </c>
    </row>
    <row r="3059" spans="1:49" x14ac:dyDescent="0.25">
      <c r="A3059" t="s">
        <v>77</v>
      </c>
      <c r="B3059" t="s">
        <v>811</v>
      </c>
      <c r="C3059">
        <v>187363</v>
      </c>
      <c r="D3059">
        <v>2006</v>
      </c>
      <c r="E3059" t="s">
        <v>167</v>
      </c>
      <c r="F3059" t="s">
        <v>294</v>
      </c>
      <c r="H3059" t="s">
        <v>883</v>
      </c>
      <c r="I3059">
        <v>8</v>
      </c>
      <c r="J3059" t="s">
        <v>117</v>
      </c>
      <c r="K3059">
        <v>4</v>
      </c>
      <c r="L3059" t="s">
        <v>44</v>
      </c>
      <c r="M3059">
        <v>6.5999999046325684</v>
      </c>
      <c r="N3059" t="s">
        <v>70</v>
      </c>
      <c r="Q3059" t="s">
        <v>88</v>
      </c>
      <c r="R3059" t="s">
        <v>48</v>
      </c>
      <c r="T3059" t="s">
        <v>49</v>
      </c>
      <c r="V3059" t="s">
        <v>2072</v>
      </c>
      <c r="W3059" t="s">
        <v>220</v>
      </c>
      <c r="X3059" t="s">
        <v>74</v>
      </c>
      <c r="Z3059">
        <v>0</v>
      </c>
      <c r="AA3059" t="s">
        <v>75</v>
      </c>
      <c r="AB3059" t="s">
        <v>91</v>
      </c>
      <c r="AC3059">
        <v>45</v>
      </c>
      <c r="AD3059">
        <v>11</v>
      </c>
      <c r="AE3059">
        <v>4</v>
      </c>
      <c r="AF3059">
        <v>2025</v>
      </c>
      <c r="AG3059">
        <v>20251105</v>
      </c>
      <c r="AH3059" s="2">
        <v>8400</v>
      </c>
      <c r="AI3059" s="2">
        <v>4664.2421875</v>
      </c>
      <c r="AJ3059" s="2">
        <f t="shared" si="378"/>
        <v>3735.7578125</v>
      </c>
      <c r="AK3059" s="6">
        <f t="shared" si="379"/>
        <v>0.44473307291666669</v>
      </c>
      <c r="AL3059" s="12">
        <v>8400</v>
      </c>
      <c r="AM3059" s="12">
        <v>4028.3626973690748</v>
      </c>
      <c r="AN3059" s="12">
        <f t="shared" si="380"/>
        <v>4371.6373026309248</v>
      </c>
      <c r="AO3059" s="13">
        <f t="shared" si="381"/>
        <v>0.52043301221796723</v>
      </c>
      <c r="AP3059" s="16">
        <v>8400</v>
      </c>
      <c r="AQ3059" s="16">
        <v>4996.8375617102975</v>
      </c>
      <c r="AR3059" s="16">
        <f t="shared" si="382"/>
        <v>3403.1624382897025</v>
      </c>
      <c r="AS3059" s="17">
        <f t="shared" si="376"/>
        <v>0.40513838551067888</v>
      </c>
      <c r="AT3059" s="20">
        <v>8400</v>
      </c>
      <c r="AU3059" s="20">
        <v>4937.7323420074354</v>
      </c>
      <c r="AV3059" s="20">
        <f t="shared" si="377"/>
        <v>3462.2676579925646</v>
      </c>
      <c r="AW3059" s="21">
        <f t="shared" si="383"/>
        <v>0.41217472118959103</v>
      </c>
    </row>
    <row r="3060" spans="1:49" x14ac:dyDescent="0.25">
      <c r="A3060" t="s">
        <v>123</v>
      </c>
      <c r="B3060" t="s">
        <v>290</v>
      </c>
      <c r="C3060">
        <v>27637</v>
      </c>
      <c r="D3060">
        <v>2022</v>
      </c>
      <c r="E3060" t="s">
        <v>155</v>
      </c>
      <c r="F3060" t="s">
        <v>659</v>
      </c>
      <c r="G3060" t="s">
        <v>2073</v>
      </c>
      <c r="I3060">
        <v>4</v>
      </c>
      <c r="J3060" t="s">
        <v>196</v>
      </c>
      <c r="K3060">
        <v>4</v>
      </c>
      <c r="L3060" t="s">
        <v>44</v>
      </c>
      <c r="M3060">
        <v>2</v>
      </c>
      <c r="N3060" t="s">
        <v>45</v>
      </c>
      <c r="O3060" t="s">
        <v>46</v>
      </c>
      <c r="P3060">
        <v>3</v>
      </c>
      <c r="Q3060" t="s">
        <v>60</v>
      </c>
      <c r="R3060" t="s">
        <v>48</v>
      </c>
      <c r="S3060">
        <v>147</v>
      </c>
      <c r="T3060" t="s">
        <v>49</v>
      </c>
      <c r="V3060" t="s">
        <v>1185</v>
      </c>
      <c r="W3060" t="s">
        <v>52</v>
      </c>
      <c r="X3060" t="s">
        <v>63</v>
      </c>
      <c r="Z3060">
        <v>0</v>
      </c>
      <c r="AA3060" t="s">
        <v>75</v>
      </c>
      <c r="AB3060" t="s">
        <v>83</v>
      </c>
      <c r="AC3060">
        <v>45</v>
      </c>
      <c r="AD3060">
        <v>11</v>
      </c>
      <c r="AE3060">
        <v>4</v>
      </c>
      <c r="AF3060">
        <v>2025</v>
      </c>
      <c r="AG3060">
        <v>20251104</v>
      </c>
      <c r="AH3060" s="2">
        <v>15300</v>
      </c>
      <c r="AI3060" s="2">
        <v>18125.703125</v>
      </c>
      <c r="AJ3060" s="2">
        <f t="shared" si="378"/>
        <v>2825.703125</v>
      </c>
      <c r="AK3060" s="6">
        <f t="shared" si="379"/>
        <v>0.18468647875816993</v>
      </c>
      <c r="AL3060" s="12">
        <v>15300</v>
      </c>
      <c r="AM3060" s="12">
        <v>17759.973552480322</v>
      </c>
      <c r="AN3060" s="12">
        <f t="shared" si="380"/>
        <v>2459.9735524803218</v>
      </c>
      <c r="AO3060" s="13">
        <f t="shared" si="381"/>
        <v>0.1607825851294328</v>
      </c>
      <c r="AP3060" s="16">
        <v>15300</v>
      </c>
      <c r="AQ3060" s="16">
        <v>17106.4296033098</v>
      </c>
      <c r="AR3060" s="16">
        <f t="shared" si="382"/>
        <v>1806.4296033097999</v>
      </c>
      <c r="AS3060" s="17">
        <f t="shared" si="376"/>
        <v>0.11806729433397385</v>
      </c>
      <c r="AT3060" s="20">
        <v>15300</v>
      </c>
      <c r="AU3060" s="20">
        <v>18044.862537764351</v>
      </c>
      <c r="AV3060" s="20">
        <f t="shared" si="377"/>
        <v>2744.8625377643511</v>
      </c>
      <c r="AW3060" s="21">
        <f t="shared" si="383"/>
        <v>0.17940278024603601</v>
      </c>
    </row>
    <row r="3061" spans="1:49" x14ac:dyDescent="0.25">
      <c r="A3061" t="s">
        <v>38</v>
      </c>
      <c r="B3061" t="s">
        <v>92</v>
      </c>
      <c r="C3061">
        <v>51598</v>
      </c>
      <c r="D3061">
        <v>2024</v>
      </c>
      <c r="E3061" t="s">
        <v>155</v>
      </c>
      <c r="F3061" t="s">
        <v>605</v>
      </c>
      <c r="G3061" t="s">
        <v>269</v>
      </c>
      <c r="I3061">
        <v>4</v>
      </c>
      <c r="J3061" t="s">
        <v>101</v>
      </c>
      <c r="K3061">
        <v>4</v>
      </c>
      <c r="L3061" t="s">
        <v>44</v>
      </c>
      <c r="M3061">
        <v>2.5</v>
      </c>
      <c r="N3061" t="s">
        <v>44</v>
      </c>
      <c r="O3061" t="s">
        <v>46</v>
      </c>
      <c r="P3061">
        <v>4</v>
      </c>
      <c r="Q3061" t="s">
        <v>60</v>
      </c>
      <c r="R3061" t="s">
        <v>89</v>
      </c>
      <c r="S3061">
        <v>187.6</v>
      </c>
      <c r="T3061" t="s">
        <v>49</v>
      </c>
      <c r="V3061" t="s">
        <v>802</v>
      </c>
      <c r="W3061" t="s">
        <v>62</v>
      </c>
      <c r="X3061" t="s">
        <v>74</v>
      </c>
      <c r="Z3061">
        <v>0</v>
      </c>
      <c r="AA3061" t="s">
        <v>75</v>
      </c>
      <c r="AB3061" t="s">
        <v>83</v>
      </c>
      <c r="AC3061">
        <v>45</v>
      </c>
      <c r="AD3061">
        <v>11</v>
      </c>
      <c r="AE3061">
        <v>4</v>
      </c>
      <c r="AF3061">
        <v>2025</v>
      </c>
      <c r="AG3061">
        <v>20251104</v>
      </c>
      <c r="AH3061" s="2">
        <v>17000</v>
      </c>
      <c r="AI3061" s="2">
        <v>19965.08984375</v>
      </c>
      <c r="AJ3061" s="2">
        <f t="shared" si="378"/>
        <v>2965.08984375</v>
      </c>
      <c r="AK3061" s="6">
        <f t="shared" si="379"/>
        <v>0.17441704963235294</v>
      </c>
      <c r="AL3061" s="12">
        <v>17000</v>
      </c>
      <c r="AM3061" s="12">
        <v>19854.49838898782</v>
      </c>
      <c r="AN3061" s="12">
        <f t="shared" si="380"/>
        <v>2854.4983889878204</v>
      </c>
      <c r="AO3061" s="13">
        <f t="shared" si="381"/>
        <v>0.16791166994046003</v>
      </c>
      <c r="AP3061" s="16">
        <v>17000</v>
      </c>
      <c r="AQ3061" s="16">
        <v>20313.071890849991</v>
      </c>
      <c r="AR3061" s="16">
        <f t="shared" si="382"/>
        <v>3313.0718908499912</v>
      </c>
      <c r="AS3061" s="17">
        <f t="shared" si="376"/>
        <v>0.19488658181470536</v>
      </c>
      <c r="AT3061" s="20">
        <v>17000</v>
      </c>
      <c r="AU3061" s="20">
        <v>19721.205651491371</v>
      </c>
      <c r="AV3061" s="20">
        <f t="shared" si="377"/>
        <v>2721.2056514913711</v>
      </c>
      <c r="AW3061" s="21">
        <f t="shared" si="383"/>
        <v>0.16007092067596301</v>
      </c>
    </row>
    <row r="3062" spans="1:49" x14ac:dyDescent="0.25">
      <c r="A3062" t="s">
        <v>109</v>
      </c>
      <c r="B3062" t="s">
        <v>538</v>
      </c>
      <c r="C3062">
        <v>80522</v>
      </c>
      <c r="D3062">
        <v>2018</v>
      </c>
      <c r="E3062" t="s">
        <v>139</v>
      </c>
      <c r="F3062" t="s">
        <v>413</v>
      </c>
      <c r="I3062">
        <v>4</v>
      </c>
      <c r="J3062" t="s">
        <v>129</v>
      </c>
      <c r="K3062">
        <v>4</v>
      </c>
      <c r="L3062" t="s">
        <v>44</v>
      </c>
      <c r="M3062">
        <v>1.6000000238418579</v>
      </c>
      <c r="N3062" t="s">
        <v>45</v>
      </c>
      <c r="O3062" t="s">
        <v>95</v>
      </c>
      <c r="P3062">
        <v>2</v>
      </c>
      <c r="Q3062" t="s">
        <v>118</v>
      </c>
      <c r="R3062" t="s">
        <v>48</v>
      </c>
      <c r="S3062">
        <v>109</v>
      </c>
      <c r="T3062" t="s">
        <v>49</v>
      </c>
      <c r="U3062" t="s">
        <v>50</v>
      </c>
      <c r="W3062" t="s">
        <v>120</v>
      </c>
      <c r="X3062" t="s">
        <v>121</v>
      </c>
      <c r="Y3062">
        <v>13005</v>
      </c>
      <c r="Z3062">
        <v>0</v>
      </c>
      <c r="AA3062" t="s">
        <v>75</v>
      </c>
      <c r="AB3062" t="s">
        <v>122</v>
      </c>
      <c r="AC3062">
        <v>45</v>
      </c>
      <c r="AD3062">
        <v>11</v>
      </c>
      <c r="AE3062">
        <v>4</v>
      </c>
      <c r="AF3062">
        <v>2025</v>
      </c>
      <c r="AG3062">
        <v>20251105</v>
      </c>
      <c r="AH3062" s="2">
        <v>900</v>
      </c>
      <c r="AI3062" s="2">
        <v>1157.775390625</v>
      </c>
      <c r="AJ3062" s="2">
        <f t="shared" si="378"/>
        <v>257.775390625</v>
      </c>
      <c r="AK3062" s="6">
        <f t="shared" si="379"/>
        <v>0.28641710069444443</v>
      </c>
      <c r="AL3062" s="12">
        <v>900</v>
      </c>
      <c r="AM3062" s="12">
        <v>1339.770564487332</v>
      </c>
      <c r="AN3062" s="12">
        <f t="shared" si="380"/>
        <v>439.77056448733197</v>
      </c>
      <c r="AO3062" s="13">
        <f t="shared" si="381"/>
        <v>0.48863396054147995</v>
      </c>
      <c r="AP3062" s="16">
        <v>900</v>
      </c>
      <c r="AQ3062" s="16">
        <v>1496.383667165614</v>
      </c>
      <c r="AR3062" s="16">
        <f t="shared" si="382"/>
        <v>596.38366716561404</v>
      </c>
      <c r="AS3062" s="17">
        <f t="shared" si="376"/>
        <v>0.66264851907290445</v>
      </c>
      <c r="AT3062" s="20">
        <v>900</v>
      </c>
      <c r="AU3062" s="20">
        <v>1163.5007836990601</v>
      </c>
      <c r="AV3062" s="20">
        <f t="shared" si="377"/>
        <v>263.50078369906009</v>
      </c>
      <c r="AW3062" s="21">
        <f t="shared" si="383"/>
        <v>0.29277864855451119</v>
      </c>
    </row>
    <row r="3063" spans="1:49" x14ac:dyDescent="0.25">
      <c r="A3063" t="s">
        <v>77</v>
      </c>
      <c r="B3063" t="s">
        <v>596</v>
      </c>
      <c r="C3063">
        <v>79654</v>
      </c>
      <c r="D3063">
        <v>2011</v>
      </c>
      <c r="E3063" t="s">
        <v>297</v>
      </c>
      <c r="F3063" t="s">
        <v>1135</v>
      </c>
      <c r="I3063">
        <v>5</v>
      </c>
      <c r="J3063" t="s">
        <v>43</v>
      </c>
      <c r="K3063">
        <v>4</v>
      </c>
      <c r="L3063" t="s">
        <v>44</v>
      </c>
      <c r="M3063">
        <v>2.5</v>
      </c>
      <c r="N3063" t="s">
        <v>45</v>
      </c>
      <c r="O3063" t="s">
        <v>46</v>
      </c>
      <c r="Q3063" t="s">
        <v>118</v>
      </c>
      <c r="R3063" t="s">
        <v>96</v>
      </c>
      <c r="S3063">
        <v>227</v>
      </c>
      <c r="T3063" t="s">
        <v>49</v>
      </c>
      <c r="U3063" t="s">
        <v>50</v>
      </c>
      <c r="V3063" t="s">
        <v>1136</v>
      </c>
      <c r="W3063" t="s">
        <v>120</v>
      </c>
      <c r="X3063" t="s">
        <v>668</v>
      </c>
      <c r="Z3063">
        <v>0</v>
      </c>
      <c r="AA3063" t="s">
        <v>75</v>
      </c>
      <c r="AB3063" t="s">
        <v>122</v>
      </c>
      <c r="AC3063">
        <v>45</v>
      </c>
      <c r="AD3063">
        <v>11</v>
      </c>
      <c r="AE3063">
        <v>4</v>
      </c>
      <c r="AF3063">
        <v>2025</v>
      </c>
      <c r="AG3063">
        <v>20251105</v>
      </c>
      <c r="AH3063" s="2">
        <v>2300</v>
      </c>
      <c r="AI3063" s="2">
        <v>3338.794677734375</v>
      </c>
      <c r="AJ3063" s="2">
        <f t="shared" si="378"/>
        <v>1038.794677734375</v>
      </c>
      <c r="AK3063" s="6">
        <f t="shared" si="379"/>
        <v>0.4516498598845109</v>
      </c>
      <c r="AL3063" s="12">
        <v>2300</v>
      </c>
      <c r="AM3063" s="12">
        <v>3248.0954364648028</v>
      </c>
      <c r="AN3063" s="12">
        <f t="shared" si="380"/>
        <v>948.09543646480279</v>
      </c>
      <c r="AO3063" s="13">
        <f t="shared" si="381"/>
        <v>0.41221540715860988</v>
      </c>
      <c r="AP3063" s="16">
        <v>2300</v>
      </c>
      <c r="AQ3063" s="16">
        <v>3342.7027307826952</v>
      </c>
      <c r="AR3063" s="16">
        <f t="shared" si="382"/>
        <v>1042.7027307826952</v>
      </c>
      <c r="AS3063" s="17">
        <f t="shared" si="376"/>
        <v>0.45334901338378053</v>
      </c>
      <c r="AT3063" s="20">
        <v>2300</v>
      </c>
      <c r="AU3063" s="20">
        <v>3440.939730372721</v>
      </c>
      <c r="AV3063" s="20">
        <f t="shared" si="377"/>
        <v>1140.939730372721</v>
      </c>
      <c r="AW3063" s="21">
        <f t="shared" si="383"/>
        <v>0.49606075233596564</v>
      </c>
    </row>
    <row r="3064" spans="1:49" x14ac:dyDescent="0.25">
      <c r="A3064" t="s">
        <v>38</v>
      </c>
      <c r="B3064" t="s">
        <v>259</v>
      </c>
      <c r="C3064">
        <v>8507</v>
      </c>
      <c r="D3064">
        <v>2025</v>
      </c>
      <c r="E3064" t="s">
        <v>159</v>
      </c>
      <c r="F3064" t="s">
        <v>489</v>
      </c>
      <c r="G3064" t="s">
        <v>229</v>
      </c>
      <c r="I3064">
        <v>4</v>
      </c>
      <c r="J3064" t="s">
        <v>1464</v>
      </c>
      <c r="K3064">
        <v>4</v>
      </c>
      <c r="L3064" t="s">
        <v>44</v>
      </c>
      <c r="M3064">
        <v>2</v>
      </c>
      <c r="N3064" t="s">
        <v>45</v>
      </c>
      <c r="O3064" t="s">
        <v>46</v>
      </c>
      <c r="P3064">
        <v>4</v>
      </c>
      <c r="Q3064" t="s">
        <v>60</v>
      </c>
      <c r="R3064" t="s">
        <v>48</v>
      </c>
      <c r="S3064">
        <v>158</v>
      </c>
      <c r="T3064" t="s">
        <v>49</v>
      </c>
      <c r="U3064" t="s">
        <v>50</v>
      </c>
      <c r="V3064" t="s">
        <v>1713</v>
      </c>
      <c r="W3064" t="s">
        <v>62</v>
      </c>
      <c r="X3064" t="s">
        <v>121</v>
      </c>
      <c r="Z3064">
        <v>0</v>
      </c>
      <c r="AA3064" t="s">
        <v>75</v>
      </c>
      <c r="AB3064" t="s">
        <v>83</v>
      </c>
      <c r="AC3064">
        <v>45</v>
      </c>
      <c r="AD3064">
        <v>11</v>
      </c>
      <c r="AE3064">
        <v>4</v>
      </c>
      <c r="AF3064">
        <v>2025</v>
      </c>
      <c r="AG3064">
        <v>20251105</v>
      </c>
      <c r="AH3064" s="2">
        <v>19750</v>
      </c>
      <c r="AI3064" s="2">
        <v>22693.9921875</v>
      </c>
      <c r="AJ3064" s="2">
        <f t="shared" si="378"/>
        <v>2943.9921875</v>
      </c>
      <c r="AK3064" s="6">
        <f t="shared" si="379"/>
        <v>0.14906289556962024</v>
      </c>
      <c r="AL3064" s="12">
        <v>19750</v>
      </c>
      <c r="AM3064" s="12">
        <v>20633.17168719574</v>
      </c>
      <c r="AN3064" s="12">
        <f t="shared" si="380"/>
        <v>883.17168719573965</v>
      </c>
      <c r="AO3064" s="13">
        <f t="shared" si="381"/>
        <v>4.4717553782062769E-2</v>
      </c>
      <c r="AP3064" s="16">
        <v>19750</v>
      </c>
      <c r="AQ3064" s="16">
        <v>21490.147795073361</v>
      </c>
      <c r="AR3064" s="16">
        <f t="shared" si="382"/>
        <v>1740.1477950733606</v>
      </c>
      <c r="AS3064" s="17">
        <f t="shared" si="376"/>
        <v>8.810874911763851E-2</v>
      </c>
      <c r="AT3064" s="20">
        <v>19750</v>
      </c>
      <c r="AU3064" s="20">
        <v>22983.60170045781</v>
      </c>
      <c r="AV3064" s="20">
        <f t="shared" si="377"/>
        <v>3233.6017004578098</v>
      </c>
      <c r="AW3064" s="21">
        <f t="shared" si="383"/>
        <v>0.16372666837761063</v>
      </c>
    </row>
    <row r="3065" spans="1:49" x14ac:dyDescent="0.25">
      <c r="A3065" t="s">
        <v>77</v>
      </c>
      <c r="B3065" t="s">
        <v>811</v>
      </c>
      <c r="C3065">
        <v>156796</v>
      </c>
      <c r="D3065">
        <v>2016</v>
      </c>
      <c r="E3065" t="s">
        <v>135</v>
      </c>
      <c r="F3065" t="s">
        <v>583</v>
      </c>
      <c r="G3065" t="s">
        <v>313</v>
      </c>
      <c r="H3065" t="s">
        <v>584</v>
      </c>
      <c r="I3065">
        <v>4</v>
      </c>
      <c r="J3065" t="s">
        <v>59</v>
      </c>
      <c r="K3065">
        <v>4</v>
      </c>
      <c r="L3065" t="s">
        <v>44</v>
      </c>
      <c r="M3065">
        <v>2.4000000953674321</v>
      </c>
      <c r="N3065" t="s">
        <v>45</v>
      </c>
      <c r="O3065" t="s">
        <v>46</v>
      </c>
      <c r="P3065">
        <v>2</v>
      </c>
      <c r="Q3065" t="s">
        <v>60</v>
      </c>
      <c r="R3065" t="s">
        <v>96</v>
      </c>
      <c r="T3065" t="s">
        <v>49</v>
      </c>
      <c r="W3065" t="s">
        <v>62</v>
      </c>
      <c r="X3065" t="s">
        <v>74</v>
      </c>
      <c r="Z3065">
        <v>0</v>
      </c>
      <c r="AA3065" t="s">
        <v>75</v>
      </c>
      <c r="AB3065" t="s">
        <v>83</v>
      </c>
      <c r="AC3065">
        <v>45</v>
      </c>
      <c r="AD3065">
        <v>11</v>
      </c>
      <c r="AE3065">
        <v>4</v>
      </c>
      <c r="AF3065">
        <v>2025</v>
      </c>
      <c r="AG3065">
        <v>20251105</v>
      </c>
      <c r="AH3065" s="2">
        <v>600</v>
      </c>
      <c r="AI3065" s="2">
        <v>1395.664672851562</v>
      </c>
      <c r="AJ3065" s="2">
        <f t="shared" si="378"/>
        <v>795.66467285156205</v>
      </c>
      <c r="AK3065" s="6">
        <f t="shared" si="379"/>
        <v>1.3261077880859367</v>
      </c>
      <c r="AL3065" s="12">
        <v>600</v>
      </c>
      <c r="AM3065" s="12">
        <v>1376.5711592230959</v>
      </c>
      <c r="AN3065" s="12">
        <f t="shared" si="380"/>
        <v>776.57115922309595</v>
      </c>
      <c r="AO3065" s="13">
        <f t="shared" si="381"/>
        <v>1.2942852653718266</v>
      </c>
      <c r="AP3065" s="16">
        <v>600</v>
      </c>
      <c r="AQ3065" s="16">
        <v>1445.5068826693409</v>
      </c>
      <c r="AR3065" s="16">
        <f t="shared" si="382"/>
        <v>845.50688266934094</v>
      </c>
      <c r="AS3065" s="17">
        <f t="shared" si="376"/>
        <v>1.409178137782235</v>
      </c>
      <c r="AT3065" s="20">
        <v>600</v>
      </c>
      <c r="AU3065" s="20">
        <v>1409.2235481304699</v>
      </c>
      <c r="AV3065" s="20">
        <f t="shared" si="377"/>
        <v>809.22354813046991</v>
      </c>
      <c r="AW3065" s="21">
        <f t="shared" si="383"/>
        <v>1.3487059135507833</v>
      </c>
    </row>
    <row r="3066" spans="1:49" x14ac:dyDescent="0.25">
      <c r="A3066" t="s">
        <v>123</v>
      </c>
      <c r="B3066" t="s">
        <v>440</v>
      </c>
      <c r="C3066">
        <v>90760</v>
      </c>
      <c r="D3066">
        <v>2016</v>
      </c>
      <c r="E3066" t="s">
        <v>159</v>
      </c>
      <c r="F3066" t="s">
        <v>489</v>
      </c>
      <c r="G3066" t="s">
        <v>237</v>
      </c>
      <c r="I3066">
        <v>4</v>
      </c>
      <c r="J3066" t="s">
        <v>196</v>
      </c>
      <c r="K3066">
        <v>4</v>
      </c>
      <c r="L3066" t="s">
        <v>44</v>
      </c>
      <c r="M3066">
        <v>1.799999952316284</v>
      </c>
      <c r="N3066" t="s">
        <v>45</v>
      </c>
      <c r="O3066" t="s">
        <v>46</v>
      </c>
      <c r="P3066">
        <v>3</v>
      </c>
      <c r="Q3066" t="s">
        <v>60</v>
      </c>
      <c r="R3066" t="s">
        <v>48</v>
      </c>
      <c r="S3066">
        <v>141</v>
      </c>
      <c r="T3066" t="s">
        <v>49</v>
      </c>
      <c r="U3066" t="s">
        <v>50</v>
      </c>
      <c r="V3066" t="s">
        <v>490</v>
      </c>
      <c r="W3066" t="s">
        <v>62</v>
      </c>
      <c r="X3066" t="s">
        <v>121</v>
      </c>
      <c r="Z3066">
        <v>0</v>
      </c>
      <c r="AA3066" t="s">
        <v>75</v>
      </c>
      <c r="AB3066" t="s">
        <v>83</v>
      </c>
      <c r="AC3066">
        <v>45</v>
      </c>
      <c r="AD3066">
        <v>11</v>
      </c>
      <c r="AE3066">
        <v>4</v>
      </c>
      <c r="AF3066">
        <v>2025</v>
      </c>
      <c r="AG3066">
        <v>20251105</v>
      </c>
      <c r="AH3066" s="2">
        <v>7400</v>
      </c>
      <c r="AI3066" s="2">
        <v>8515.9716796875</v>
      </c>
      <c r="AJ3066" s="2">
        <f t="shared" si="378"/>
        <v>1115.9716796875</v>
      </c>
      <c r="AK3066" s="6">
        <f t="shared" si="379"/>
        <v>0.15080698374155405</v>
      </c>
      <c r="AL3066" s="12">
        <v>7400</v>
      </c>
      <c r="AM3066" s="12">
        <v>8703.4325446216571</v>
      </c>
      <c r="AN3066" s="12">
        <f t="shared" si="380"/>
        <v>1303.4325446216571</v>
      </c>
      <c r="AO3066" s="13">
        <f t="shared" si="381"/>
        <v>0.17613953305698068</v>
      </c>
      <c r="AP3066" s="16">
        <v>7400</v>
      </c>
      <c r="AQ3066" s="16">
        <v>7289.4517635325847</v>
      </c>
      <c r="AR3066" s="16">
        <f t="shared" si="382"/>
        <v>110.54823646741534</v>
      </c>
      <c r="AS3066" s="17">
        <f t="shared" si="376"/>
        <v>1.4938950873975045E-2</v>
      </c>
      <c r="AT3066" s="20">
        <v>7400</v>
      </c>
      <c r="AU3066" s="20">
        <v>8468.0871821484197</v>
      </c>
      <c r="AV3066" s="20">
        <f t="shared" si="377"/>
        <v>1068.0871821484197</v>
      </c>
      <c r="AW3066" s="21">
        <f t="shared" si="383"/>
        <v>0.14433610569573241</v>
      </c>
    </row>
    <row r="3067" spans="1:49" x14ac:dyDescent="0.25">
      <c r="A3067" t="s">
        <v>77</v>
      </c>
      <c r="B3067" t="s">
        <v>177</v>
      </c>
      <c r="C3067">
        <v>49573</v>
      </c>
      <c r="D3067">
        <v>2024</v>
      </c>
      <c r="E3067" t="s">
        <v>155</v>
      </c>
      <c r="F3067" t="s">
        <v>605</v>
      </c>
      <c r="G3067" t="s">
        <v>269</v>
      </c>
      <c r="I3067">
        <v>4</v>
      </c>
      <c r="J3067" t="s">
        <v>69</v>
      </c>
      <c r="K3067">
        <v>4</v>
      </c>
      <c r="L3067" t="s">
        <v>44</v>
      </c>
      <c r="M3067">
        <v>2.5</v>
      </c>
      <c r="N3067" t="s">
        <v>45</v>
      </c>
      <c r="O3067" t="s">
        <v>46</v>
      </c>
      <c r="Q3067" t="s">
        <v>60</v>
      </c>
      <c r="R3067" t="s">
        <v>48</v>
      </c>
      <c r="S3067">
        <v>187.6</v>
      </c>
      <c r="T3067" t="s">
        <v>49</v>
      </c>
      <c r="V3067" t="s">
        <v>802</v>
      </c>
      <c r="W3067" t="s">
        <v>62</v>
      </c>
      <c r="X3067" t="s">
        <v>74</v>
      </c>
      <c r="Z3067">
        <v>0</v>
      </c>
      <c r="AA3067" t="s">
        <v>75</v>
      </c>
      <c r="AB3067" t="s">
        <v>83</v>
      </c>
      <c r="AC3067">
        <v>45</v>
      </c>
      <c r="AD3067">
        <v>11</v>
      </c>
      <c r="AE3067">
        <v>4</v>
      </c>
      <c r="AF3067">
        <v>2025</v>
      </c>
      <c r="AG3067">
        <v>20251105</v>
      </c>
      <c r="AH3067" s="2">
        <v>13500</v>
      </c>
      <c r="AI3067" s="2">
        <v>17339.802734375</v>
      </c>
      <c r="AJ3067" s="2">
        <f t="shared" si="378"/>
        <v>3839.802734375</v>
      </c>
      <c r="AK3067" s="6">
        <f t="shared" si="379"/>
        <v>0.28442983217592593</v>
      </c>
      <c r="AL3067" s="12">
        <v>13500</v>
      </c>
      <c r="AM3067" s="12">
        <v>16806.834336216249</v>
      </c>
      <c r="AN3067" s="12">
        <f t="shared" si="380"/>
        <v>3306.8343362162486</v>
      </c>
      <c r="AO3067" s="13">
        <f t="shared" si="381"/>
        <v>0.24495069157157398</v>
      </c>
      <c r="AP3067" s="16">
        <v>13500</v>
      </c>
      <c r="AQ3067" s="16">
        <v>18850.513620456852</v>
      </c>
      <c r="AR3067" s="16">
        <f t="shared" si="382"/>
        <v>5350.5136204568516</v>
      </c>
      <c r="AS3067" s="17">
        <f t="shared" si="376"/>
        <v>0.39633434225606307</v>
      </c>
      <c r="AT3067" s="20">
        <v>13500</v>
      </c>
      <c r="AU3067" s="20">
        <v>17224.674750356629</v>
      </c>
      <c r="AV3067" s="20">
        <f t="shared" si="377"/>
        <v>3724.6747503566294</v>
      </c>
      <c r="AW3067" s="21">
        <f t="shared" si="383"/>
        <v>0.27590183335975033</v>
      </c>
    </row>
    <row r="3068" spans="1:49" x14ac:dyDescent="0.25">
      <c r="A3068" t="s">
        <v>109</v>
      </c>
      <c r="B3068" t="s">
        <v>538</v>
      </c>
      <c r="C3068">
        <v>105717</v>
      </c>
      <c r="D3068">
        <v>2012</v>
      </c>
      <c r="E3068" t="s">
        <v>66</v>
      </c>
      <c r="F3068" t="s">
        <v>150</v>
      </c>
      <c r="G3068" t="s">
        <v>113</v>
      </c>
      <c r="I3068">
        <v>6</v>
      </c>
      <c r="J3068" t="s">
        <v>43</v>
      </c>
      <c r="K3068">
        <v>4</v>
      </c>
      <c r="L3068" t="s">
        <v>44</v>
      </c>
      <c r="M3068">
        <v>3.5</v>
      </c>
      <c r="N3068" t="s">
        <v>87</v>
      </c>
      <c r="O3068" t="s">
        <v>46</v>
      </c>
      <c r="P3068">
        <v>4</v>
      </c>
      <c r="Q3068" t="s">
        <v>60</v>
      </c>
      <c r="R3068" t="s">
        <v>89</v>
      </c>
      <c r="S3068">
        <v>290</v>
      </c>
      <c r="T3068" t="s">
        <v>49</v>
      </c>
      <c r="U3068" t="s">
        <v>72</v>
      </c>
      <c r="W3068" t="s">
        <v>90</v>
      </c>
      <c r="X3068" t="s">
        <v>74</v>
      </c>
      <c r="Z3068">
        <v>0</v>
      </c>
      <c r="AA3068" t="s">
        <v>75</v>
      </c>
      <c r="AB3068" t="s">
        <v>83</v>
      </c>
      <c r="AC3068">
        <v>45</v>
      </c>
      <c r="AD3068">
        <v>11</v>
      </c>
      <c r="AE3068">
        <v>4</v>
      </c>
      <c r="AF3068">
        <v>2025</v>
      </c>
      <c r="AG3068">
        <v>20251105</v>
      </c>
      <c r="AH3068" s="2">
        <v>8300</v>
      </c>
      <c r="AI3068" s="2">
        <v>6572.05712890625</v>
      </c>
      <c r="AJ3068" s="2">
        <f t="shared" si="378"/>
        <v>1727.94287109375</v>
      </c>
      <c r="AK3068" s="6">
        <f t="shared" si="379"/>
        <v>0.20818588808358435</v>
      </c>
      <c r="AL3068" s="12">
        <v>8300</v>
      </c>
      <c r="AM3068" s="12">
        <v>6651.2671578401596</v>
      </c>
      <c r="AN3068" s="12">
        <f t="shared" si="380"/>
        <v>1648.7328421598404</v>
      </c>
      <c r="AO3068" s="13">
        <f t="shared" si="381"/>
        <v>0.19864251110359524</v>
      </c>
      <c r="AP3068" s="16">
        <v>8300</v>
      </c>
      <c r="AQ3068" s="16">
        <v>7035.9581552544523</v>
      </c>
      <c r="AR3068" s="16">
        <f t="shared" si="382"/>
        <v>1264.0418447455477</v>
      </c>
      <c r="AS3068" s="17">
        <f t="shared" si="376"/>
        <v>0.15229419816211417</v>
      </c>
      <c r="AT3068" s="20">
        <v>8300</v>
      </c>
      <c r="AU3068" s="20">
        <v>6668.5734870317001</v>
      </c>
      <c r="AV3068" s="20">
        <f t="shared" si="377"/>
        <v>1631.4265129682999</v>
      </c>
      <c r="AW3068" s="21">
        <f t="shared" si="383"/>
        <v>0.19655741120099998</v>
      </c>
    </row>
    <row r="3069" spans="1:49" x14ac:dyDescent="0.25">
      <c r="A3069" t="s">
        <v>123</v>
      </c>
      <c r="B3069" t="s">
        <v>440</v>
      </c>
      <c r="C3069">
        <v>79858</v>
      </c>
      <c r="D3069">
        <v>2021</v>
      </c>
      <c r="E3069" t="s">
        <v>84</v>
      </c>
      <c r="F3069" t="s">
        <v>2074</v>
      </c>
      <c r="G3069" t="s">
        <v>832</v>
      </c>
      <c r="I3069">
        <v>4</v>
      </c>
      <c r="J3069" t="s">
        <v>69</v>
      </c>
      <c r="K3069">
        <v>4</v>
      </c>
      <c r="L3069" t="s">
        <v>44</v>
      </c>
      <c r="M3069">
        <v>2.4000000953674321</v>
      </c>
      <c r="N3069" t="s">
        <v>45</v>
      </c>
      <c r="O3069" t="s">
        <v>46</v>
      </c>
      <c r="P3069">
        <v>5</v>
      </c>
      <c r="Q3069" t="s">
        <v>215</v>
      </c>
      <c r="R3069" t="s">
        <v>96</v>
      </c>
      <c r="S3069">
        <v>178</v>
      </c>
      <c r="T3069" t="s">
        <v>49</v>
      </c>
      <c r="U3069" t="s">
        <v>50</v>
      </c>
      <c r="W3069" t="s">
        <v>134</v>
      </c>
      <c r="X3069" t="s">
        <v>978</v>
      </c>
      <c r="Z3069">
        <v>0</v>
      </c>
      <c r="AA3069" t="s">
        <v>75</v>
      </c>
      <c r="AB3069" t="s">
        <v>215</v>
      </c>
      <c r="AC3069">
        <v>45</v>
      </c>
      <c r="AD3069">
        <v>11</v>
      </c>
      <c r="AE3069">
        <v>4</v>
      </c>
      <c r="AF3069">
        <v>2025</v>
      </c>
      <c r="AG3069">
        <v>20251105</v>
      </c>
      <c r="AH3069" s="2">
        <v>12600</v>
      </c>
      <c r="AI3069" s="2">
        <v>14323.791015625</v>
      </c>
      <c r="AJ3069" s="2">
        <f t="shared" si="378"/>
        <v>1723.791015625</v>
      </c>
      <c r="AK3069" s="6">
        <f t="shared" si="379"/>
        <v>0.1368088107638889</v>
      </c>
      <c r="AL3069" s="12">
        <v>12600</v>
      </c>
      <c r="AM3069" s="12">
        <v>14570.566131328431</v>
      </c>
      <c r="AN3069" s="12">
        <f t="shared" si="380"/>
        <v>1970.5661313284309</v>
      </c>
      <c r="AO3069" s="13">
        <f t="shared" si="381"/>
        <v>0.15639413740701832</v>
      </c>
      <c r="AP3069" s="16">
        <v>12600</v>
      </c>
      <c r="AQ3069" s="16">
        <v>13465.94560135075</v>
      </c>
      <c r="AR3069" s="16">
        <f t="shared" si="382"/>
        <v>865.94560135074971</v>
      </c>
      <c r="AS3069" s="17">
        <f t="shared" si="376"/>
        <v>6.8725841377043628E-2</v>
      </c>
      <c r="AT3069" s="20">
        <v>12600</v>
      </c>
      <c r="AU3069" s="20">
        <v>14362.9672029703</v>
      </c>
      <c r="AV3069" s="20">
        <f t="shared" si="377"/>
        <v>1762.9672029702997</v>
      </c>
      <c r="AW3069" s="21">
        <f t="shared" si="383"/>
        <v>0.13991803198176983</v>
      </c>
    </row>
    <row r="3070" spans="1:49" x14ac:dyDescent="0.25">
      <c r="A3070" t="s">
        <v>123</v>
      </c>
      <c r="B3070" t="s">
        <v>1337</v>
      </c>
      <c r="C3070">
        <v>96267</v>
      </c>
      <c r="D3070">
        <v>2016</v>
      </c>
      <c r="E3070" t="s">
        <v>135</v>
      </c>
      <c r="F3070" t="s">
        <v>568</v>
      </c>
      <c r="G3070" t="s">
        <v>418</v>
      </c>
      <c r="H3070" t="s">
        <v>570</v>
      </c>
      <c r="I3070">
        <v>6</v>
      </c>
      <c r="J3070" t="s">
        <v>59</v>
      </c>
      <c r="K3070">
        <v>4</v>
      </c>
      <c r="L3070" t="s">
        <v>372</v>
      </c>
      <c r="M3070">
        <v>3.5999999046325679</v>
      </c>
      <c r="N3070" t="s">
        <v>87</v>
      </c>
      <c r="O3070" t="s">
        <v>46</v>
      </c>
      <c r="Q3070" t="s">
        <v>60</v>
      </c>
      <c r="R3070" t="s">
        <v>89</v>
      </c>
      <c r="T3070" t="s">
        <v>49</v>
      </c>
      <c r="W3070" t="s">
        <v>134</v>
      </c>
      <c r="X3070" t="s">
        <v>74</v>
      </c>
      <c r="Z3070">
        <v>0</v>
      </c>
      <c r="AA3070" t="s">
        <v>75</v>
      </c>
      <c r="AB3070" t="s">
        <v>83</v>
      </c>
      <c r="AC3070">
        <v>45</v>
      </c>
      <c r="AD3070">
        <v>11</v>
      </c>
      <c r="AE3070">
        <v>4</v>
      </c>
      <c r="AF3070">
        <v>2025</v>
      </c>
      <c r="AG3070">
        <v>20251105</v>
      </c>
      <c r="AH3070" s="2">
        <v>10200</v>
      </c>
      <c r="AI3070" s="2">
        <v>11633.0947265625</v>
      </c>
      <c r="AJ3070" s="2">
        <f t="shared" si="378"/>
        <v>1433.0947265625</v>
      </c>
      <c r="AK3070" s="6">
        <f t="shared" si="379"/>
        <v>0.14049948299632353</v>
      </c>
      <c r="AL3070" s="12">
        <v>10200</v>
      </c>
      <c r="AM3070" s="12">
        <v>12009.16174923325</v>
      </c>
      <c r="AN3070" s="12">
        <f t="shared" si="380"/>
        <v>1809.1617492332498</v>
      </c>
      <c r="AO3070" s="13">
        <f t="shared" si="381"/>
        <v>0.17736879894443625</v>
      </c>
      <c r="AP3070" s="16">
        <v>10200</v>
      </c>
      <c r="AQ3070" s="16">
        <v>12007.279481730249</v>
      </c>
      <c r="AR3070" s="16">
        <f t="shared" si="382"/>
        <v>1807.2794817302492</v>
      </c>
      <c r="AS3070" s="17">
        <f t="shared" si="376"/>
        <v>0.17718426291473033</v>
      </c>
      <c r="AT3070" s="20">
        <v>10200</v>
      </c>
      <c r="AU3070" s="20">
        <v>11391.69741697417</v>
      </c>
      <c r="AV3070" s="20">
        <f t="shared" si="377"/>
        <v>1191.6974169741698</v>
      </c>
      <c r="AW3070" s="21">
        <f t="shared" si="383"/>
        <v>0.11683308009550684</v>
      </c>
    </row>
    <row r="3071" spans="1:49" x14ac:dyDescent="0.25">
      <c r="A3071" t="s">
        <v>109</v>
      </c>
      <c r="B3071" t="s">
        <v>538</v>
      </c>
      <c r="C3071">
        <v>36192</v>
      </c>
      <c r="D3071">
        <v>2024</v>
      </c>
      <c r="E3071" t="s">
        <v>139</v>
      </c>
      <c r="F3071" t="s">
        <v>140</v>
      </c>
      <c r="G3071" t="s">
        <v>180</v>
      </c>
      <c r="I3071">
        <v>3</v>
      </c>
      <c r="J3071" t="s">
        <v>117</v>
      </c>
      <c r="K3071">
        <v>4</v>
      </c>
      <c r="L3071" t="s">
        <v>44</v>
      </c>
      <c r="M3071">
        <v>1.5</v>
      </c>
      <c r="N3071" t="s">
        <v>44</v>
      </c>
      <c r="O3071" t="s">
        <v>46</v>
      </c>
      <c r="P3071">
        <v>4</v>
      </c>
      <c r="Q3071" t="s">
        <v>60</v>
      </c>
      <c r="R3071" t="s">
        <v>89</v>
      </c>
      <c r="T3071" t="s">
        <v>49</v>
      </c>
      <c r="W3071" t="s">
        <v>62</v>
      </c>
      <c r="X3071" t="s">
        <v>74</v>
      </c>
      <c r="Z3071">
        <v>0</v>
      </c>
      <c r="AA3071" t="s">
        <v>75</v>
      </c>
      <c r="AB3071" t="s">
        <v>83</v>
      </c>
      <c r="AC3071">
        <v>45</v>
      </c>
      <c r="AD3071">
        <v>11</v>
      </c>
      <c r="AE3071">
        <v>4</v>
      </c>
      <c r="AF3071">
        <v>2025</v>
      </c>
      <c r="AG3071">
        <v>20251105</v>
      </c>
      <c r="AH3071" s="2">
        <v>18200</v>
      </c>
      <c r="AI3071" s="2">
        <v>19951.328125</v>
      </c>
      <c r="AJ3071" s="2">
        <f t="shared" si="378"/>
        <v>1751.328125</v>
      </c>
      <c r="AK3071" s="6">
        <f t="shared" si="379"/>
        <v>9.6226820054945053E-2</v>
      </c>
      <c r="AL3071" s="12">
        <v>18200</v>
      </c>
      <c r="AM3071" s="12">
        <v>19170.413464400001</v>
      </c>
      <c r="AN3071" s="12">
        <f t="shared" si="380"/>
        <v>970.41346440000052</v>
      </c>
      <c r="AO3071" s="13">
        <f t="shared" si="381"/>
        <v>5.3319421120879153E-2</v>
      </c>
      <c r="AP3071" s="16">
        <v>18200</v>
      </c>
      <c r="AQ3071" s="16">
        <v>18835.160273406171</v>
      </c>
      <c r="AR3071" s="16">
        <f t="shared" si="382"/>
        <v>635.16027340617075</v>
      </c>
      <c r="AS3071" s="17">
        <f t="shared" si="376"/>
        <v>3.4898916121218169E-2</v>
      </c>
      <c r="AT3071" s="20">
        <v>18200</v>
      </c>
      <c r="AU3071" s="20">
        <v>19888.351758793971</v>
      </c>
      <c r="AV3071" s="20">
        <f t="shared" si="377"/>
        <v>1688.3517587939714</v>
      </c>
      <c r="AW3071" s="21">
        <f t="shared" si="383"/>
        <v>9.276658015351491E-2</v>
      </c>
    </row>
    <row r="3072" spans="1:49" x14ac:dyDescent="0.25">
      <c r="A3072" t="s">
        <v>38</v>
      </c>
      <c r="B3072" t="s">
        <v>92</v>
      </c>
      <c r="C3072">
        <v>96939</v>
      </c>
      <c r="D3072">
        <v>2017</v>
      </c>
      <c r="E3072" t="s">
        <v>139</v>
      </c>
      <c r="F3072" t="s">
        <v>140</v>
      </c>
      <c r="I3072">
        <v>4</v>
      </c>
      <c r="J3072" t="s">
        <v>117</v>
      </c>
      <c r="K3072">
        <v>4</v>
      </c>
      <c r="L3072" t="s">
        <v>44</v>
      </c>
      <c r="M3072">
        <v>2.5</v>
      </c>
      <c r="N3072" t="s">
        <v>45</v>
      </c>
      <c r="O3072" t="s">
        <v>46</v>
      </c>
      <c r="P3072">
        <v>3</v>
      </c>
      <c r="Q3072" t="s">
        <v>141</v>
      </c>
      <c r="R3072" t="s">
        <v>48</v>
      </c>
      <c r="S3072">
        <v>170</v>
      </c>
      <c r="T3072" t="s">
        <v>49</v>
      </c>
      <c r="W3072" t="s">
        <v>62</v>
      </c>
      <c r="X3072" t="s">
        <v>53</v>
      </c>
      <c r="Z3072">
        <v>0</v>
      </c>
      <c r="AA3072" t="s">
        <v>75</v>
      </c>
      <c r="AB3072" t="s">
        <v>83</v>
      </c>
      <c r="AC3072">
        <v>45</v>
      </c>
      <c r="AD3072">
        <v>11</v>
      </c>
      <c r="AE3072">
        <v>4</v>
      </c>
      <c r="AF3072">
        <v>2025</v>
      </c>
      <c r="AG3072">
        <v>20251104</v>
      </c>
      <c r="AH3072" s="2">
        <v>8500</v>
      </c>
      <c r="AI3072" s="2">
        <v>5925.0703125</v>
      </c>
      <c r="AJ3072" s="2">
        <f t="shared" si="378"/>
        <v>2574.9296875</v>
      </c>
      <c r="AK3072" s="6">
        <f t="shared" si="379"/>
        <v>0.30293290441176468</v>
      </c>
      <c r="AL3072" s="12">
        <v>8500</v>
      </c>
      <c r="AM3072" s="12">
        <v>6063.163225347861</v>
      </c>
      <c r="AN3072" s="12">
        <f t="shared" si="380"/>
        <v>2436.836774652139</v>
      </c>
      <c r="AO3072" s="13">
        <f t="shared" si="381"/>
        <v>0.28668667937083986</v>
      </c>
      <c r="AP3072" s="16">
        <v>8500</v>
      </c>
      <c r="AQ3072" s="16">
        <v>5644.9097201961331</v>
      </c>
      <c r="AR3072" s="16">
        <f t="shared" si="382"/>
        <v>2855.0902798038669</v>
      </c>
      <c r="AS3072" s="17">
        <f t="shared" si="376"/>
        <v>0.33589297409457258</v>
      </c>
      <c r="AT3072" s="20">
        <v>8500</v>
      </c>
      <c r="AU3072" s="20">
        <v>5944.339554485251</v>
      </c>
      <c r="AV3072" s="20">
        <f t="shared" si="377"/>
        <v>2555.660445514749</v>
      </c>
      <c r="AW3072" s="21">
        <f t="shared" si="383"/>
        <v>0.30066593476644105</v>
      </c>
    </row>
    <row r="3073" spans="1:49" x14ac:dyDescent="0.25">
      <c r="A3073" t="s">
        <v>38</v>
      </c>
      <c r="B3073" t="s">
        <v>39</v>
      </c>
      <c r="C3073">
        <v>109302</v>
      </c>
      <c r="D3073">
        <v>2019</v>
      </c>
      <c r="E3073" t="s">
        <v>286</v>
      </c>
      <c r="F3073" t="s">
        <v>902</v>
      </c>
      <c r="G3073" t="s">
        <v>288</v>
      </c>
      <c r="I3073">
        <v>6</v>
      </c>
      <c r="J3073" t="s">
        <v>59</v>
      </c>
      <c r="K3073">
        <v>4</v>
      </c>
      <c r="L3073" t="s">
        <v>44</v>
      </c>
      <c r="M3073">
        <v>3.5</v>
      </c>
      <c r="N3073" t="s">
        <v>87</v>
      </c>
      <c r="O3073" t="s">
        <v>46</v>
      </c>
      <c r="Q3073" t="s">
        <v>60</v>
      </c>
      <c r="R3073" t="s">
        <v>89</v>
      </c>
      <c r="S3073">
        <v>310</v>
      </c>
      <c r="T3073" t="s">
        <v>173</v>
      </c>
      <c r="U3073" t="s">
        <v>72</v>
      </c>
      <c r="V3073" t="s">
        <v>289</v>
      </c>
      <c r="W3073" t="s">
        <v>103</v>
      </c>
      <c r="X3073" t="s">
        <v>74</v>
      </c>
      <c r="Y3073">
        <v>85205</v>
      </c>
      <c r="Z3073">
        <v>0</v>
      </c>
      <c r="AA3073" t="s">
        <v>75</v>
      </c>
      <c r="AB3073" t="s">
        <v>104</v>
      </c>
      <c r="AC3073">
        <v>45</v>
      </c>
      <c r="AD3073">
        <v>11</v>
      </c>
      <c r="AE3073">
        <v>4</v>
      </c>
      <c r="AF3073">
        <v>2025</v>
      </c>
      <c r="AG3073">
        <v>20251104</v>
      </c>
      <c r="AH3073" s="2">
        <v>19000</v>
      </c>
      <c r="AI3073" s="2">
        <v>20713.240234375</v>
      </c>
      <c r="AJ3073" s="2">
        <f t="shared" si="378"/>
        <v>1713.240234375</v>
      </c>
      <c r="AK3073" s="6">
        <f t="shared" si="379"/>
        <v>9.0170538651315787E-2</v>
      </c>
      <c r="AL3073" s="12">
        <v>19000</v>
      </c>
      <c r="AM3073" s="12">
        <v>18540.387925180112</v>
      </c>
      <c r="AN3073" s="12">
        <f t="shared" si="380"/>
        <v>459.61207481988822</v>
      </c>
      <c r="AO3073" s="13">
        <f t="shared" si="381"/>
        <v>2.419010920104675E-2</v>
      </c>
      <c r="AP3073" s="16">
        <v>19000</v>
      </c>
      <c r="AQ3073" s="16">
        <v>18926.9321335192</v>
      </c>
      <c r="AR3073" s="16">
        <f t="shared" si="382"/>
        <v>73.067866480800149</v>
      </c>
      <c r="AS3073" s="17">
        <f t="shared" si="376"/>
        <v>3.8456771832000077E-3</v>
      </c>
      <c r="AT3073" s="20">
        <v>19000</v>
      </c>
      <c r="AU3073" s="20">
        <v>21149.352138307549</v>
      </c>
      <c r="AV3073" s="20">
        <f t="shared" si="377"/>
        <v>2149.3521383075495</v>
      </c>
      <c r="AW3073" s="21">
        <f t="shared" si="383"/>
        <v>0.11312379675302892</v>
      </c>
    </row>
    <row r="3074" spans="1:49" x14ac:dyDescent="0.25">
      <c r="A3074" t="s">
        <v>38</v>
      </c>
      <c r="B3074" t="s">
        <v>776</v>
      </c>
      <c r="C3074">
        <v>187958</v>
      </c>
      <c r="D3074">
        <v>2005</v>
      </c>
      <c r="E3074" t="s">
        <v>159</v>
      </c>
      <c r="F3074" t="s">
        <v>213</v>
      </c>
      <c r="G3074" t="s">
        <v>237</v>
      </c>
      <c r="I3074">
        <v>6</v>
      </c>
      <c r="J3074" t="s">
        <v>129</v>
      </c>
      <c r="K3074">
        <v>4</v>
      </c>
      <c r="L3074" t="s">
        <v>44</v>
      </c>
      <c r="M3074">
        <v>3.5</v>
      </c>
      <c r="N3074" t="s">
        <v>45</v>
      </c>
      <c r="O3074" t="s">
        <v>46</v>
      </c>
      <c r="P3074">
        <v>4</v>
      </c>
      <c r="Q3074" t="s">
        <v>215</v>
      </c>
      <c r="S3074">
        <v>255</v>
      </c>
      <c r="T3074" t="s">
        <v>49</v>
      </c>
      <c r="U3074" t="s">
        <v>72</v>
      </c>
      <c r="V3074" t="s">
        <v>1948</v>
      </c>
      <c r="W3074" t="s">
        <v>134</v>
      </c>
      <c r="X3074" t="s">
        <v>74</v>
      </c>
      <c r="Z3074">
        <v>0</v>
      </c>
      <c r="AA3074" t="s">
        <v>75</v>
      </c>
      <c r="AB3074" t="s">
        <v>215</v>
      </c>
      <c r="AC3074">
        <v>45</v>
      </c>
      <c r="AD3074">
        <v>11</v>
      </c>
      <c r="AE3074">
        <v>4</v>
      </c>
      <c r="AF3074">
        <v>2025</v>
      </c>
      <c r="AG3074">
        <v>20251105</v>
      </c>
      <c r="AH3074" s="2">
        <v>1000</v>
      </c>
      <c r="AI3074" s="2">
        <v>1465.373168945312</v>
      </c>
      <c r="AJ3074" s="2">
        <f t="shared" si="378"/>
        <v>465.37316894531205</v>
      </c>
      <c r="AK3074" s="6">
        <f t="shared" si="379"/>
        <v>0.46537316894531205</v>
      </c>
      <c r="AL3074" s="12">
        <v>1000</v>
      </c>
      <c r="AM3074" s="12">
        <v>1326.20125898636</v>
      </c>
      <c r="AN3074" s="12">
        <f t="shared" si="380"/>
        <v>326.20125898636002</v>
      </c>
      <c r="AO3074" s="13">
        <f t="shared" si="381"/>
        <v>0.32620125898636004</v>
      </c>
      <c r="AP3074" s="16">
        <v>1000</v>
      </c>
      <c r="AQ3074" s="16">
        <v>1453.859608192326</v>
      </c>
      <c r="AR3074" s="16">
        <f t="shared" si="382"/>
        <v>453.85960819232605</v>
      </c>
      <c r="AS3074" s="17">
        <f t="shared" si="376"/>
        <v>0.45385960819232607</v>
      </c>
      <c r="AT3074" s="20">
        <v>1000</v>
      </c>
      <c r="AU3074" s="20">
        <v>1520.3305500982319</v>
      </c>
      <c r="AV3074" s="20">
        <f t="shared" si="377"/>
        <v>520.33055009823192</v>
      </c>
      <c r="AW3074" s="21">
        <f t="shared" si="383"/>
        <v>0.52033055009823193</v>
      </c>
    </row>
    <row r="3075" spans="1:49" x14ac:dyDescent="0.25">
      <c r="A3075" t="s">
        <v>123</v>
      </c>
      <c r="B3075" t="s">
        <v>200</v>
      </c>
      <c r="C3075">
        <v>34643</v>
      </c>
      <c r="D3075">
        <v>2022</v>
      </c>
      <c r="E3075" t="s">
        <v>114</v>
      </c>
      <c r="F3075" t="s">
        <v>115</v>
      </c>
      <c r="G3075" t="s">
        <v>2075</v>
      </c>
      <c r="I3075">
        <v>4</v>
      </c>
      <c r="J3075" t="s">
        <v>101</v>
      </c>
      <c r="K3075">
        <v>4</v>
      </c>
      <c r="L3075" t="s">
        <v>44</v>
      </c>
      <c r="M3075">
        <v>1.5</v>
      </c>
      <c r="N3075" t="s">
        <v>45</v>
      </c>
      <c r="O3075" t="s">
        <v>46</v>
      </c>
      <c r="P3075">
        <v>4</v>
      </c>
      <c r="Q3075" t="s">
        <v>118</v>
      </c>
      <c r="S3075">
        <v>158</v>
      </c>
      <c r="T3075" t="s">
        <v>49</v>
      </c>
      <c r="V3075" t="s">
        <v>2076</v>
      </c>
      <c r="W3075" t="s">
        <v>120</v>
      </c>
      <c r="X3075" t="s">
        <v>121</v>
      </c>
      <c r="Z3075">
        <v>0</v>
      </c>
      <c r="AA3075" t="s">
        <v>75</v>
      </c>
      <c r="AB3075" t="s">
        <v>122</v>
      </c>
      <c r="AC3075">
        <v>45</v>
      </c>
      <c r="AD3075">
        <v>11</v>
      </c>
      <c r="AE3075">
        <v>4</v>
      </c>
      <c r="AF3075">
        <v>2025</v>
      </c>
      <c r="AG3075">
        <v>20251103</v>
      </c>
      <c r="AH3075" s="2">
        <v>16400</v>
      </c>
      <c r="AI3075" s="2">
        <v>14257.2255859375</v>
      </c>
      <c r="AJ3075" s="2">
        <f t="shared" si="378"/>
        <v>2142.7744140625</v>
      </c>
      <c r="AK3075" s="6">
        <f t="shared" si="379"/>
        <v>0.1306569764672256</v>
      </c>
      <c r="AL3075" s="12">
        <v>16400</v>
      </c>
      <c r="AM3075" s="12">
        <v>14209.856764020111</v>
      </c>
      <c r="AN3075" s="12">
        <f t="shared" si="380"/>
        <v>2190.1432359798891</v>
      </c>
      <c r="AO3075" s="13">
        <f t="shared" si="381"/>
        <v>0.13354531926706642</v>
      </c>
      <c r="AP3075" s="16">
        <v>16400</v>
      </c>
      <c r="AQ3075" s="16">
        <v>14638.15541094218</v>
      </c>
      <c r="AR3075" s="16">
        <f t="shared" si="382"/>
        <v>1761.8445890578205</v>
      </c>
      <c r="AS3075" s="17">
        <f t="shared" ref="AS3075:AS3138" si="384">ABS($AH3075-AQ3075)/$AH3075</f>
        <v>0.10742954811328173</v>
      </c>
      <c r="AT3075" s="20">
        <v>16400</v>
      </c>
      <c r="AU3075" s="20">
        <v>14362.9672029703</v>
      </c>
      <c r="AV3075" s="20">
        <f t="shared" ref="AV3075:AV3138" si="385">ABS(AT3075-AU3075)</f>
        <v>2037.0327970297003</v>
      </c>
      <c r="AW3075" s="21">
        <f t="shared" si="383"/>
        <v>0.1242093168920549</v>
      </c>
    </row>
    <row r="3076" spans="1:49" x14ac:dyDescent="0.25">
      <c r="A3076" t="s">
        <v>109</v>
      </c>
      <c r="B3076" t="s">
        <v>538</v>
      </c>
      <c r="C3076">
        <v>126732</v>
      </c>
      <c r="D3076">
        <v>2011</v>
      </c>
      <c r="E3076" t="s">
        <v>93</v>
      </c>
      <c r="F3076" t="s">
        <v>188</v>
      </c>
      <c r="G3076" t="s">
        <v>148</v>
      </c>
      <c r="I3076">
        <v>6</v>
      </c>
      <c r="J3076" t="s">
        <v>69</v>
      </c>
      <c r="K3076">
        <v>4</v>
      </c>
      <c r="L3076" t="s">
        <v>44</v>
      </c>
      <c r="M3076">
        <v>3.5999999046325679</v>
      </c>
      <c r="N3076" t="s">
        <v>45</v>
      </c>
      <c r="O3076" t="s">
        <v>46</v>
      </c>
      <c r="P3076">
        <v>2</v>
      </c>
      <c r="Q3076" t="s">
        <v>60</v>
      </c>
      <c r="R3076" t="s">
        <v>96</v>
      </c>
      <c r="T3076" t="s">
        <v>49</v>
      </c>
      <c r="U3076" t="s">
        <v>72</v>
      </c>
      <c r="V3076" t="s">
        <v>190</v>
      </c>
      <c r="W3076" t="s">
        <v>90</v>
      </c>
      <c r="X3076" t="s">
        <v>74</v>
      </c>
      <c r="Z3076">
        <v>0</v>
      </c>
      <c r="AA3076" t="s">
        <v>75</v>
      </c>
      <c r="AB3076" t="s">
        <v>83</v>
      </c>
      <c r="AC3076">
        <v>45</v>
      </c>
      <c r="AD3076">
        <v>11</v>
      </c>
      <c r="AE3076">
        <v>4</v>
      </c>
      <c r="AF3076">
        <v>2025</v>
      </c>
      <c r="AG3076">
        <v>20251105</v>
      </c>
      <c r="AH3076" s="2">
        <v>500</v>
      </c>
      <c r="AI3076" s="2">
        <v>1535.379516601562</v>
      </c>
      <c r="AJ3076" s="2">
        <f t="shared" ref="AJ3076:AJ3139" si="386">ABS(AH3076-AI3076)</f>
        <v>1035.379516601562</v>
      </c>
      <c r="AK3076" s="6">
        <f t="shared" ref="AK3076:AK3139" si="387">ABS($AH3076-AI3076)/$AH3076</f>
        <v>2.070759033203124</v>
      </c>
      <c r="AL3076" s="12">
        <v>500</v>
      </c>
      <c r="AM3076" s="12">
        <v>1516.3944252453141</v>
      </c>
      <c r="AN3076" s="12">
        <f t="shared" ref="AN3076:AN3139" si="388">ABS(AL3076-AM3076)</f>
        <v>1016.3944252453141</v>
      </c>
      <c r="AO3076" s="13">
        <f t="shared" ref="AO3076:AO3139" si="389">ABS($AH3076-AM3076)/$AH3076</f>
        <v>2.0327888504906282</v>
      </c>
      <c r="AP3076" s="16">
        <v>500</v>
      </c>
      <c r="AQ3076" s="16">
        <v>1538.215709692691</v>
      </c>
      <c r="AR3076" s="16">
        <f t="shared" ref="AR3076:AR3139" si="390">ABS(AP3076-AQ3076)</f>
        <v>1038.215709692691</v>
      </c>
      <c r="AS3076" s="17">
        <f t="shared" si="384"/>
        <v>2.0764314193853819</v>
      </c>
      <c r="AT3076" s="20">
        <v>500</v>
      </c>
      <c r="AU3076" s="20">
        <v>1573.8532901833869</v>
      </c>
      <c r="AV3076" s="20">
        <f t="shared" si="385"/>
        <v>1073.8532901833869</v>
      </c>
      <c r="AW3076" s="21">
        <f t="shared" ref="AW3076:AW3139" si="391">ABS($AH3076-AU3076)/$AH3076</f>
        <v>2.1477065803667736</v>
      </c>
    </row>
    <row r="3077" spans="1:49" x14ac:dyDescent="0.25">
      <c r="A3077" t="s">
        <v>38</v>
      </c>
      <c r="B3077" t="s">
        <v>92</v>
      </c>
      <c r="C3077">
        <v>135324</v>
      </c>
      <c r="D3077">
        <v>2017</v>
      </c>
      <c r="E3077" t="s">
        <v>84</v>
      </c>
      <c r="F3077" t="s">
        <v>85</v>
      </c>
      <c r="G3077" t="s">
        <v>169</v>
      </c>
      <c r="H3077" t="s">
        <v>1019</v>
      </c>
      <c r="I3077">
        <v>8</v>
      </c>
      <c r="J3077" t="s">
        <v>129</v>
      </c>
      <c r="K3077">
        <v>4</v>
      </c>
      <c r="L3077" t="s">
        <v>44</v>
      </c>
      <c r="M3077">
        <v>5.6999998092651367</v>
      </c>
      <c r="N3077" t="s">
        <v>70</v>
      </c>
      <c r="O3077" t="s">
        <v>46</v>
      </c>
      <c r="P3077">
        <v>2</v>
      </c>
      <c r="Q3077" t="s">
        <v>88</v>
      </c>
      <c r="R3077" t="s">
        <v>48</v>
      </c>
      <c r="S3077">
        <v>395</v>
      </c>
      <c r="T3077" t="s">
        <v>49</v>
      </c>
      <c r="U3077" t="s">
        <v>72</v>
      </c>
      <c r="W3077" t="s">
        <v>90</v>
      </c>
      <c r="X3077" t="s">
        <v>74</v>
      </c>
      <c r="Z3077">
        <v>0</v>
      </c>
      <c r="AA3077" t="s">
        <v>75</v>
      </c>
      <c r="AB3077" t="s">
        <v>91</v>
      </c>
      <c r="AC3077">
        <v>45</v>
      </c>
      <c r="AD3077">
        <v>11</v>
      </c>
      <c r="AE3077">
        <v>4</v>
      </c>
      <c r="AF3077">
        <v>2025</v>
      </c>
      <c r="AG3077">
        <v>20251104</v>
      </c>
      <c r="AH3077" s="2">
        <v>10400</v>
      </c>
      <c r="AI3077" s="2">
        <v>8023.01611328125</v>
      </c>
      <c r="AJ3077" s="2">
        <f t="shared" si="386"/>
        <v>2376.98388671875</v>
      </c>
      <c r="AK3077" s="6">
        <f t="shared" si="387"/>
        <v>0.22855614295372595</v>
      </c>
      <c r="AL3077" s="12">
        <v>10400</v>
      </c>
      <c r="AM3077" s="12">
        <v>7904.0377273260619</v>
      </c>
      <c r="AN3077" s="12">
        <f t="shared" si="388"/>
        <v>2495.9622726739381</v>
      </c>
      <c r="AO3077" s="13">
        <f t="shared" si="389"/>
        <v>0.23999637237249405</v>
      </c>
      <c r="AP3077" s="16">
        <v>10400</v>
      </c>
      <c r="AQ3077" s="16">
        <v>7910.9317432434464</v>
      </c>
      <c r="AR3077" s="16">
        <f t="shared" si="390"/>
        <v>2489.0682567565536</v>
      </c>
      <c r="AS3077" s="17">
        <f t="shared" si="384"/>
        <v>0.2393334862265917</v>
      </c>
      <c r="AT3077" s="20">
        <v>10400</v>
      </c>
      <c r="AU3077" s="20">
        <v>8099.0443896424167</v>
      </c>
      <c r="AV3077" s="20">
        <f t="shared" si="385"/>
        <v>2300.9556103575833</v>
      </c>
      <c r="AW3077" s="21">
        <f t="shared" si="391"/>
        <v>0.22124573176515225</v>
      </c>
    </row>
    <row r="3078" spans="1:49" x14ac:dyDescent="0.25">
      <c r="A3078" t="s">
        <v>77</v>
      </c>
      <c r="B3078" t="s">
        <v>811</v>
      </c>
      <c r="C3078">
        <v>25733</v>
      </c>
      <c r="D3078">
        <v>2022</v>
      </c>
      <c r="E3078" t="s">
        <v>93</v>
      </c>
      <c r="F3078" t="s">
        <v>336</v>
      </c>
      <c r="G3078" t="s">
        <v>125</v>
      </c>
      <c r="I3078">
        <v>4</v>
      </c>
      <c r="J3078" t="s">
        <v>69</v>
      </c>
      <c r="K3078">
        <v>4</v>
      </c>
      <c r="L3078" t="s">
        <v>44</v>
      </c>
      <c r="M3078">
        <v>1.3999999761581421</v>
      </c>
      <c r="N3078" t="s">
        <v>44</v>
      </c>
      <c r="O3078" t="s">
        <v>46</v>
      </c>
      <c r="P3078">
        <v>2</v>
      </c>
      <c r="Q3078" t="s">
        <v>60</v>
      </c>
      <c r="R3078" t="s">
        <v>81</v>
      </c>
      <c r="T3078" t="s">
        <v>49</v>
      </c>
      <c r="U3078" t="s">
        <v>50</v>
      </c>
      <c r="V3078" t="s">
        <v>686</v>
      </c>
      <c r="W3078" t="s">
        <v>62</v>
      </c>
      <c r="X3078" t="s">
        <v>63</v>
      </c>
      <c r="Z3078">
        <v>0</v>
      </c>
      <c r="AA3078" t="s">
        <v>75</v>
      </c>
      <c r="AB3078" t="s">
        <v>83</v>
      </c>
      <c r="AC3078">
        <v>45</v>
      </c>
      <c r="AD3078">
        <v>11</v>
      </c>
      <c r="AE3078">
        <v>4</v>
      </c>
      <c r="AF3078">
        <v>2025</v>
      </c>
      <c r="AG3078">
        <v>20251105</v>
      </c>
      <c r="AH3078" s="2">
        <v>11250</v>
      </c>
      <c r="AI3078" s="2">
        <v>12247.390625</v>
      </c>
      <c r="AJ3078" s="2">
        <f t="shared" si="386"/>
        <v>997.390625</v>
      </c>
      <c r="AK3078" s="6">
        <f t="shared" si="387"/>
        <v>8.8656944444444441E-2</v>
      </c>
      <c r="AL3078" s="12">
        <v>11250</v>
      </c>
      <c r="AM3078" s="12">
        <v>12010.79559902582</v>
      </c>
      <c r="AN3078" s="12">
        <f t="shared" si="388"/>
        <v>760.79559902581968</v>
      </c>
      <c r="AO3078" s="13">
        <f t="shared" si="389"/>
        <v>6.7626275468961744E-2</v>
      </c>
      <c r="AP3078" s="16">
        <v>11250</v>
      </c>
      <c r="AQ3078" s="16">
        <v>12489.874126906339</v>
      </c>
      <c r="AR3078" s="16">
        <f t="shared" si="390"/>
        <v>1239.8741269063394</v>
      </c>
      <c r="AS3078" s="17">
        <f t="shared" si="384"/>
        <v>0.11021103350278572</v>
      </c>
      <c r="AT3078" s="20">
        <v>11250</v>
      </c>
      <c r="AU3078" s="20">
        <v>12194.336316181951</v>
      </c>
      <c r="AV3078" s="20">
        <f t="shared" si="385"/>
        <v>944.33631618195068</v>
      </c>
      <c r="AW3078" s="21">
        <f t="shared" si="391"/>
        <v>8.3941005882840064E-2</v>
      </c>
    </row>
    <row r="3079" spans="1:49" x14ac:dyDescent="0.25">
      <c r="A3079" t="s">
        <v>123</v>
      </c>
      <c r="B3079" t="s">
        <v>200</v>
      </c>
      <c r="C3079">
        <v>132271</v>
      </c>
      <c r="D3079">
        <v>2016</v>
      </c>
      <c r="E3079" t="s">
        <v>127</v>
      </c>
      <c r="F3079" t="s">
        <v>334</v>
      </c>
      <c r="G3079" t="s">
        <v>928</v>
      </c>
      <c r="I3079">
        <v>4</v>
      </c>
      <c r="J3079" t="s">
        <v>59</v>
      </c>
      <c r="K3079">
        <v>4</v>
      </c>
      <c r="L3079" t="s">
        <v>44</v>
      </c>
      <c r="M3079">
        <v>2</v>
      </c>
      <c r="N3079" t="s">
        <v>70</v>
      </c>
      <c r="O3079" t="s">
        <v>46</v>
      </c>
      <c r="P3079">
        <v>4</v>
      </c>
      <c r="Q3079" t="s">
        <v>118</v>
      </c>
      <c r="T3079" t="s">
        <v>49</v>
      </c>
      <c r="U3079" t="s">
        <v>50</v>
      </c>
      <c r="W3079" t="s">
        <v>120</v>
      </c>
      <c r="X3079" t="s">
        <v>74</v>
      </c>
      <c r="Z3079">
        <v>0</v>
      </c>
      <c r="AA3079" t="s">
        <v>75</v>
      </c>
      <c r="AB3079" t="s">
        <v>122</v>
      </c>
      <c r="AC3079">
        <v>45</v>
      </c>
      <c r="AD3079">
        <v>11</v>
      </c>
      <c r="AE3079">
        <v>4</v>
      </c>
      <c r="AF3079">
        <v>2025</v>
      </c>
      <c r="AG3079">
        <v>20251103</v>
      </c>
      <c r="AH3079" s="2">
        <v>4100</v>
      </c>
      <c r="AI3079" s="2">
        <v>5342.18994140625</v>
      </c>
      <c r="AJ3079" s="2">
        <f t="shared" si="386"/>
        <v>1242.18994140625</v>
      </c>
      <c r="AK3079" s="6">
        <f t="shared" si="387"/>
        <v>0.30297315644054879</v>
      </c>
      <c r="AL3079" s="12">
        <v>4100</v>
      </c>
      <c r="AM3079" s="12">
        <v>5522.9131207406936</v>
      </c>
      <c r="AN3079" s="12">
        <f t="shared" si="388"/>
        <v>1422.9131207406936</v>
      </c>
      <c r="AO3079" s="13">
        <f t="shared" si="389"/>
        <v>0.34705198066846182</v>
      </c>
      <c r="AP3079" s="16">
        <v>4100</v>
      </c>
      <c r="AQ3079" s="16">
        <v>5553.3537092390106</v>
      </c>
      <c r="AR3079" s="16">
        <f t="shared" si="390"/>
        <v>1453.3537092390106</v>
      </c>
      <c r="AS3079" s="17">
        <f t="shared" si="384"/>
        <v>0.35447651444853917</v>
      </c>
      <c r="AT3079" s="20">
        <v>4100</v>
      </c>
      <c r="AU3079" s="20">
        <v>5334.9649859943966</v>
      </c>
      <c r="AV3079" s="20">
        <f t="shared" si="385"/>
        <v>1234.9649859943966</v>
      </c>
      <c r="AW3079" s="21">
        <f t="shared" si="391"/>
        <v>0.30121097219375526</v>
      </c>
    </row>
    <row r="3080" spans="1:49" x14ac:dyDescent="0.25">
      <c r="A3080" t="s">
        <v>38</v>
      </c>
      <c r="B3080" t="s">
        <v>92</v>
      </c>
      <c r="C3080">
        <v>117688</v>
      </c>
      <c r="D3080">
        <v>2019</v>
      </c>
      <c r="E3080" t="s">
        <v>139</v>
      </c>
      <c r="F3080" t="s">
        <v>405</v>
      </c>
      <c r="I3080">
        <v>8</v>
      </c>
      <c r="J3080" t="s">
        <v>69</v>
      </c>
      <c r="K3080">
        <v>4</v>
      </c>
      <c r="L3080" t="s">
        <v>44</v>
      </c>
      <c r="M3080">
        <v>5.5999999046325684</v>
      </c>
      <c r="N3080" t="s">
        <v>70</v>
      </c>
      <c r="O3080" t="s">
        <v>46</v>
      </c>
      <c r="P3080">
        <v>4</v>
      </c>
      <c r="Q3080" t="s">
        <v>60</v>
      </c>
      <c r="R3080" t="s">
        <v>48</v>
      </c>
      <c r="T3080" t="s">
        <v>49</v>
      </c>
      <c r="W3080" t="s">
        <v>103</v>
      </c>
      <c r="X3080" t="s">
        <v>53</v>
      </c>
      <c r="Z3080">
        <v>0</v>
      </c>
      <c r="AA3080" t="s">
        <v>75</v>
      </c>
      <c r="AB3080" t="s">
        <v>83</v>
      </c>
      <c r="AC3080">
        <v>45</v>
      </c>
      <c r="AD3080">
        <v>11</v>
      </c>
      <c r="AE3080">
        <v>4</v>
      </c>
      <c r="AF3080">
        <v>2025</v>
      </c>
      <c r="AG3080">
        <v>20251104</v>
      </c>
      <c r="AH3080" s="2">
        <v>12750</v>
      </c>
      <c r="AI3080" s="2">
        <v>12790.123046875</v>
      </c>
      <c r="AJ3080" s="2">
        <f t="shared" si="386"/>
        <v>40.123046875</v>
      </c>
      <c r="AK3080" s="6">
        <f t="shared" si="387"/>
        <v>3.1469056372549018E-3</v>
      </c>
      <c r="AL3080" s="12">
        <v>12750</v>
      </c>
      <c r="AM3080" s="12">
        <v>13642.158379877879</v>
      </c>
      <c r="AN3080" s="12">
        <f t="shared" si="388"/>
        <v>892.15837987787927</v>
      </c>
      <c r="AO3080" s="13">
        <f t="shared" si="389"/>
        <v>6.9973206264931712E-2</v>
      </c>
      <c r="AP3080" s="16">
        <v>12750</v>
      </c>
      <c r="AQ3080" s="16">
        <v>12646.98929626907</v>
      </c>
      <c r="AR3080" s="16">
        <f t="shared" si="390"/>
        <v>103.01070373092989</v>
      </c>
      <c r="AS3080" s="17">
        <f t="shared" si="384"/>
        <v>8.079270880857246E-3</v>
      </c>
      <c r="AT3080" s="20">
        <v>12750</v>
      </c>
      <c r="AU3080" s="20">
        <v>12473.39258114374</v>
      </c>
      <c r="AV3080" s="20">
        <f t="shared" si="385"/>
        <v>276.60741885625976</v>
      </c>
      <c r="AW3080" s="21">
        <f t="shared" si="391"/>
        <v>2.169469951813802E-2</v>
      </c>
    </row>
    <row r="3081" spans="1:49" x14ac:dyDescent="0.25">
      <c r="A3081" t="s">
        <v>77</v>
      </c>
      <c r="B3081" t="s">
        <v>596</v>
      </c>
      <c r="C3081">
        <v>170579</v>
      </c>
      <c r="D3081">
        <v>2010</v>
      </c>
      <c r="E3081" t="s">
        <v>114</v>
      </c>
      <c r="F3081" t="s">
        <v>115</v>
      </c>
      <c r="G3081" t="s">
        <v>2077</v>
      </c>
      <c r="I3081">
        <v>5</v>
      </c>
      <c r="J3081" t="s">
        <v>129</v>
      </c>
      <c r="K3081">
        <v>4</v>
      </c>
      <c r="L3081" t="s">
        <v>44</v>
      </c>
      <c r="M3081">
        <v>2.5</v>
      </c>
      <c r="N3081" t="s">
        <v>45</v>
      </c>
      <c r="Q3081" t="s">
        <v>118</v>
      </c>
      <c r="S3081">
        <v>170</v>
      </c>
      <c r="T3081" t="s">
        <v>49</v>
      </c>
      <c r="W3081" t="s">
        <v>120</v>
      </c>
      <c r="X3081" t="s">
        <v>121</v>
      </c>
      <c r="Z3081">
        <v>0</v>
      </c>
      <c r="AA3081" t="s">
        <v>75</v>
      </c>
      <c r="AB3081" t="s">
        <v>122</v>
      </c>
      <c r="AC3081">
        <v>45</v>
      </c>
      <c r="AD3081">
        <v>11</v>
      </c>
      <c r="AE3081">
        <v>4</v>
      </c>
      <c r="AF3081">
        <v>2025</v>
      </c>
      <c r="AG3081">
        <v>20251105</v>
      </c>
      <c r="AH3081" s="2">
        <v>1000</v>
      </c>
      <c r="AI3081" s="2">
        <v>965.64312744140625</v>
      </c>
      <c r="AJ3081" s="2">
        <f t="shared" si="386"/>
        <v>34.35687255859375</v>
      </c>
      <c r="AK3081" s="6">
        <f t="shared" si="387"/>
        <v>3.4356872558593751E-2</v>
      </c>
      <c r="AL3081" s="12">
        <v>1000</v>
      </c>
      <c r="AM3081" s="12">
        <v>898.43578899253146</v>
      </c>
      <c r="AN3081" s="12">
        <f t="shared" si="388"/>
        <v>101.56421100746854</v>
      </c>
      <c r="AO3081" s="13">
        <f t="shared" si="389"/>
        <v>0.10156421100746854</v>
      </c>
      <c r="AP3081" s="16">
        <v>1000</v>
      </c>
      <c r="AQ3081" s="16">
        <v>968.69107092143895</v>
      </c>
      <c r="AR3081" s="16">
        <f t="shared" si="390"/>
        <v>31.30892907856105</v>
      </c>
      <c r="AS3081" s="17">
        <f t="shared" si="384"/>
        <v>3.1308929078561053E-2</v>
      </c>
      <c r="AT3081" s="20">
        <v>1000</v>
      </c>
      <c r="AU3081" s="20">
        <v>1036.9831013916489</v>
      </c>
      <c r="AV3081" s="20">
        <f t="shared" si="385"/>
        <v>36.983101391648916</v>
      </c>
      <c r="AW3081" s="21">
        <f t="shared" si="391"/>
        <v>3.6983101391648912E-2</v>
      </c>
    </row>
    <row r="3082" spans="1:49" x14ac:dyDescent="0.25">
      <c r="A3082" t="s">
        <v>77</v>
      </c>
      <c r="B3082" t="s">
        <v>78</v>
      </c>
      <c r="C3082">
        <v>127344</v>
      </c>
      <c r="D3082">
        <v>2004</v>
      </c>
      <c r="E3082" t="s">
        <v>159</v>
      </c>
      <c r="F3082" t="s">
        <v>564</v>
      </c>
      <c r="G3082" t="s">
        <v>229</v>
      </c>
      <c r="I3082">
        <v>4</v>
      </c>
      <c r="J3082" t="s">
        <v>59</v>
      </c>
      <c r="K3082">
        <v>4</v>
      </c>
      <c r="L3082" t="s">
        <v>44</v>
      </c>
      <c r="M3082">
        <v>1.700000047683716</v>
      </c>
      <c r="N3082" t="s">
        <v>45</v>
      </c>
      <c r="O3082" t="s">
        <v>46</v>
      </c>
      <c r="Q3082" t="s">
        <v>118</v>
      </c>
      <c r="S3082">
        <v>115</v>
      </c>
      <c r="T3082" t="s">
        <v>49</v>
      </c>
      <c r="U3082" t="s">
        <v>50</v>
      </c>
      <c r="V3082" t="s">
        <v>1890</v>
      </c>
      <c r="W3082" t="s">
        <v>52</v>
      </c>
      <c r="X3082" t="s">
        <v>98</v>
      </c>
      <c r="Z3082">
        <v>0</v>
      </c>
      <c r="AA3082" t="s">
        <v>75</v>
      </c>
      <c r="AB3082" t="s">
        <v>122</v>
      </c>
      <c r="AC3082">
        <v>45</v>
      </c>
      <c r="AD3082">
        <v>11</v>
      </c>
      <c r="AE3082">
        <v>4</v>
      </c>
      <c r="AF3082">
        <v>2025</v>
      </c>
      <c r="AG3082">
        <v>20251103</v>
      </c>
      <c r="AH3082" s="2">
        <v>450</v>
      </c>
      <c r="AI3082" s="2">
        <v>1059.232299804688</v>
      </c>
      <c r="AJ3082" s="2">
        <f t="shared" si="386"/>
        <v>609.23229980468795</v>
      </c>
      <c r="AK3082" s="6">
        <f t="shared" si="387"/>
        <v>1.3538495551215288</v>
      </c>
      <c r="AL3082" s="12">
        <v>450</v>
      </c>
      <c r="AM3082" s="12">
        <v>1165.896030543279</v>
      </c>
      <c r="AN3082" s="12">
        <f t="shared" si="388"/>
        <v>715.89603054327904</v>
      </c>
      <c r="AO3082" s="13">
        <f t="shared" si="389"/>
        <v>1.5908800678739534</v>
      </c>
      <c r="AP3082" s="16">
        <v>450</v>
      </c>
      <c r="AQ3082" s="16">
        <v>1210.966793402951</v>
      </c>
      <c r="AR3082" s="16">
        <f t="shared" si="390"/>
        <v>760.966793402951</v>
      </c>
      <c r="AS3082" s="17">
        <f t="shared" si="384"/>
        <v>1.6910373186732244</v>
      </c>
      <c r="AT3082" s="20">
        <v>450</v>
      </c>
      <c r="AU3082" s="20">
        <v>1064.166666666667</v>
      </c>
      <c r="AV3082" s="20">
        <f t="shared" si="385"/>
        <v>614.16666666666697</v>
      </c>
      <c r="AW3082" s="21">
        <f t="shared" si="391"/>
        <v>1.3648148148148156</v>
      </c>
    </row>
    <row r="3083" spans="1:49" x14ac:dyDescent="0.25">
      <c r="A3083" t="s">
        <v>77</v>
      </c>
      <c r="B3083" t="s">
        <v>235</v>
      </c>
      <c r="C3083">
        <v>129382</v>
      </c>
      <c r="D3083">
        <v>2020</v>
      </c>
      <c r="E3083" t="s">
        <v>66</v>
      </c>
      <c r="F3083" t="s">
        <v>67</v>
      </c>
      <c r="G3083" t="s">
        <v>1192</v>
      </c>
      <c r="H3083" t="s">
        <v>68</v>
      </c>
      <c r="I3083">
        <v>6</v>
      </c>
      <c r="J3083" t="s">
        <v>69</v>
      </c>
      <c r="K3083">
        <v>3</v>
      </c>
      <c r="L3083" t="s">
        <v>44</v>
      </c>
      <c r="M3083">
        <v>3.5</v>
      </c>
      <c r="N3083" t="s">
        <v>70</v>
      </c>
      <c r="O3083" t="s">
        <v>46</v>
      </c>
      <c r="P3083">
        <v>3</v>
      </c>
      <c r="Q3083" t="s">
        <v>71</v>
      </c>
      <c r="R3083" t="s">
        <v>172</v>
      </c>
      <c r="S3083">
        <v>275</v>
      </c>
      <c r="T3083" t="s">
        <v>49</v>
      </c>
      <c r="U3083" t="s">
        <v>72</v>
      </c>
      <c r="V3083" t="s">
        <v>574</v>
      </c>
      <c r="W3083" t="s">
        <v>220</v>
      </c>
      <c r="X3083" t="s">
        <v>74</v>
      </c>
      <c r="Z3083">
        <v>0</v>
      </c>
      <c r="AA3083" t="s">
        <v>75</v>
      </c>
      <c r="AB3083" t="s">
        <v>76</v>
      </c>
      <c r="AC3083">
        <v>45</v>
      </c>
      <c r="AD3083">
        <v>11</v>
      </c>
      <c r="AE3083">
        <v>4</v>
      </c>
      <c r="AF3083">
        <v>2025</v>
      </c>
      <c r="AG3083">
        <v>20251103</v>
      </c>
      <c r="AH3083" s="2">
        <v>8000</v>
      </c>
      <c r="AI3083" s="2">
        <v>14574.025390625</v>
      </c>
      <c r="AJ3083" s="2">
        <f t="shared" si="386"/>
        <v>6574.025390625</v>
      </c>
      <c r="AK3083" s="6">
        <f t="shared" si="387"/>
        <v>0.82175317382812496</v>
      </c>
      <c r="AL3083" s="12">
        <v>8000</v>
      </c>
      <c r="AM3083" s="12">
        <v>13941.01750587103</v>
      </c>
      <c r="AN3083" s="12">
        <f t="shared" si="388"/>
        <v>5941.0175058710302</v>
      </c>
      <c r="AO3083" s="13">
        <f t="shared" si="389"/>
        <v>0.74262718823387874</v>
      </c>
      <c r="AP3083" s="16">
        <v>8000</v>
      </c>
      <c r="AQ3083" s="16">
        <v>14623.29123015402</v>
      </c>
      <c r="AR3083" s="16">
        <f t="shared" si="390"/>
        <v>6623.29123015402</v>
      </c>
      <c r="AS3083" s="17">
        <f t="shared" si="384"/>
        <v>0.82791140376925254</v>
      </c>
      <c r="AT3083" s="20">
        <v>8000</v>
      </c>
      <c r="AU3083" s="20">
        <v>14506.49044585987</v>
      </c>
      <c r="AV3083" s="20">
        <f t="shared" si="385"/>
        <v>6506.4904458598703</v>
      </c>
      <c r="AW3083" s="21">
        <f t="shared" si="391"/>
        <v>0.81331130573248378</v>
      </c>
    </row>
    <row r="3084" spans="1:49" x14ac:dyDescent="0.25">
      <c r="A3084" t="s">
        <v>77</v>
      </c>
      <c r="B3084" t="s">
        <v>811</v>
      </c>
      <c r="C3084">
        <v>241469</v>
      </c>
      <c r="D3084">
        <v>2002</v>
      </c>
      <c r="E3084" t="s">
        <v>270</v>
      </c>
      <c r="F3084" t="s">
        <v>587</v>
      </c>
      <c r="G3084" t="s">
        <v>948</v>
      </c>
      <c r="I3084">
        <v>6</v>
      </c>
      <c r="J3084" t="s">
        <v>69</v>
      </c>
      <c r="K3084">
        <v>4</v>
      </c>
      <c r="L3084" t="s">
        <v>44</v>
      </c>
      <c r="M3084">
        <v>3</v>
      </c>
      <c r="N3084" t="s">
        <v>45</v>
      </c>
      <c r="O3084" t="s">
        <v>46</v>
      </c>
      <c r="P3084">
        <v>3</v>
      </c>
      <c r="Q3084" t="s">
        <v>118</v>
      </c>
      <c r="R3084" t="s">
        <v>48</v>
      </c>
      <c r="S3084">
        <v>210</v>
      </c>
      <c r="T3084" t="s">
        <v>49</v>
      </c>
      <c r="U3084" t="s">
        <v>72</v>
      </c>
      <c r="V3084" t="s">
        <v>477</v>
      </c>
      <c r="W3084" t="s">
        <v>120</v>
      </c>
      <c r="X3084" t="s">
        <v>53</v>
      </c>
      <c r="Z3084">
        <v>0</v>
      </c>
      <c r="AA3084" t="s">
        <v>75</v>
      </c>
      <c r="AB3084" t="s">
        <v>122</v>
      </c>
      <c r="AC3084">
        <v>45</v>
      </c>
      <c r="AD3084">
        <v>11</v>
      </c>
      <c r="AE3084">
        <v>4</v>
      </c>
      <c r="AF3084">
        <v>2025</v>
      </c>
      <c r="AG3084">
        <v>20251105</v>
      </c>
      <c r="AH3084" s="2">
        <v>900</v>
      </c>
      <c r="AI3084" s="2">
        <v>1070.3251953125</v>
      </c>
      <c r="AJ3084" s="2">
        <f t="shared" si="386"/>
        <v>170.3251953125</v>
      </c>
      <c r="AK3084" s="6">
        <f t="shared" si="387"/>
        <v>0.18925021701388889</v>
      </c>
      <c r="AL3084" s="12">
        <v>900</v>
      </c>
      <c r="AM3084" s="12">
        <v>1047.7269603064101</v>
      </c>
      <c r="AN3084" s="12">
        <f t="shared" si="388"/>
        <v>147.72696030641009</v>
      </c>
      <c r="AO3084" s="13">
        <f t="shared" si="389"/>
        <v>0.16414106700712233</v>
      </c>
      <c r="AP3084" s="16">
        <v>900</v>
      </c>
      <c r="AQ3084" s="16">
        <v>840.56902362242306</v>
      </c>
      <c r="AR3084" s="16">
        <f t="shared" si="390"/>
        <v>59.43097637757694</v>
      </c>
      <c r="AS3084" s="17">
        <f t="shared" si="384"/>
        <v>6.6034418197307709E-2</v>
      </c>
      <c r="AT3084" s="20">
        <v>900</v>
      </c>
      <c r="AU3084" s="20">
        <v>1111.731548007838</v>
      </c>
      <c r="AV3084" s="20">
        <f t="shared" si="385"/>
        <v>211.731548007838</v>
      </c>
      <c r="AW3084" s="21">
        <f t="shared" si="391"/>
        <v>0.23525727556426446</v>
      </c>
    </row>
    <row r="3085" spans="1:49" x14ac:dyDescent="0.25">
      <c r="A3085" t="s">
        <v>109</v>
      </c>
      <c r="B3085" t="s">
        <v>538</v>
      </c>
      <c r="C3085">
        <v>95705</v>
      </c>
      <c r="D3085">
        <v>2019</v>
      </c>
      <c r="E3085" t="s">
        <v>370</v>
      </c>
      <c r="F3085" t="s">
        <v>448</v>
      </c>
      <c r="G3085" t="s">
        <v>2078</v>
      </c>
      <c r="I3085">
        <v>4</v>
      </c>
      <c r="J3085" t="s">
        <v>101</v>
      </c>
      <c r="K3085">
        <v>4</v>
      </c>
      <c r="L3085" t="s">
        <v>44</v>
      </c>
      <c r="M3085">
        <v>2.5</v>
      </c>
      <c r="N3085" t="s">
        <v>44</v>
      </c>
      <c r="O3085" t="s">
        <v>46</v>
      </c>
      <c r="P3085">
        <v>5</v>
      </c>
      <c r="Q3085" t="s">
        <v>60</v>
      </c>
      <c r="R3085" t="s">
        <v>81</v>
      </c>
      <c r="S3085">
        <v>182</v>
      </c>
      <c r="T3085" t="s">
        <v>49</v>
      </c>
      <c r="V3085" t="s">
        <v>843</v>
      </c>
      <c r="W3085" t="s">
        <v>62</v>
      </c>
      <c r="X3085" t="s">
        <v>53</v>
      </c>
      <c r="Y3085">
        <v>30795</v>
      </c>
      <c r="Z3085">
        <v>0</v>
      </c>
      <c r="AA3085" t="s">
        <v>75</v>
      </c>
      <c r="AB3085" t="s">
        <v>83</v>
      </c>
      <c r="AC3085">
        <v>45</v>
      </c>
      <c r="AD3085">
        <v>11</v>
      </c>
      <c r="AE3085">
        <v>4</v>
      </c>
      <c r="AF3085">
        <v>2025</v>
      </c>
      <c r="AG3085">
        <v>20251105</v>
      </c>
      <c r="AH3085" s="2">
        <v>14400</v>
      </c>
      <c r="AI3085" s="2">
        <v>15362.626953125</v>
      </c>
      <c r="AJ3085" s="2">
        <f t="shared" si="386"/>
        <v>962.626953125</v>
      </c>
      <c r="AK3085" s="6">
        <f t="shared" si="387"/>
        <v>6.6849093967013884E-2</v>
      </c>
      <c r="AL3085" s="12">
        <v>14400</v>
      </c>
      <c r="AM3085" s="12">
        <v>14018.524331700261</v>
      </c>
      <c r="AN3085" s="12">
        <f t="shared" si="388"/>
        <v>381.47566829973948</v>
      </c>
      <c r="AO3085" s="13">
        <f t="shared" si="389"/>
        <v>2.6491365854148574E-2</v>
      </c>
      <c r="AP3085" s="16">
        <v>14400</v>
      </c>
      <c r="AQ3085" s="16">
        <v>13450.17735928969</v>
      </c>
      <c r="AR3085" s="16">
        <f t="shared" si="390"/>
        <v>949.82264071031022</v>
      </c>
      <c r="AS3085" s="17">
        <f t="shared" si="384"/>
        <v>6.5959905604882657E-2</v>
      </c>
      <c r="AT3085" s="20">
        <v>14400</v>
      </c>
      <c r="AU3085" s="20">
        <v>15586.598865478119</v>
      </c>
      <c r="AV3085" s="20">
        <f t="shared" si="385"/>
        <v>1186.5988654781195</v>
      </c>
      <c r="AW3085" s="21">
        <f t="shared" si="391"/>
        <v>8.2402698991536072E-2</v>
      </c>
    </row>
    <row r="3086" spans="1:49" x14ac:dyDescent="0.25">
      <c r="A3086" t="s">
        <v>77</v>
      </c>
      <c r="B3086" t="s">
        <v>818</v>
      </c>
      <c r="C3086">
        <v>69235</v>
      </c>
      <c r="D3086">
        <v>2017</v>
      </c>
      <c r="E3086" t="s">
        <v>127</v>
      </c>
      <c r="F3086" t="s">
        <v>334</v>
      </c>
      <c r="G3086" t="s">
        <v>2079</v>
      </c>
      <c r="I3086">
        <v>6</v>
      </c>
      <c r="J3086" t="s">
        <v>59</v>
      </c>
      <c r="K3086">
        <v>4</v>
      </c>
      <c r="L3086" t="s">
        <v>44</v>
      </c>
      <c r="M3086">
        <v>3</v>
      </c>
      <c r="N3086" t="s">
        <v>44</v>
      </c>
      <c r="O3086" t="s">
        <v>46</v>
      </c>
      <c r="P3086">
        <v>4</v>
      </c>
      <c r="Q3086" t="s">
        <v>118</v>
      </c>
      <c r="T3086" t="s">
        <v>49</v>
      </c>
      <c r="U3086" t="s">
        <v>72</v>
      </c>
      <c r="W3086" t="s">
        <v>120</v>
      </c>
      <c r="X3086" t="s">
        <v>74</v>
      </c>
      <c r="Z3086">
        <v>0</v>
      </c>
      <c r="AA3086" t="s">
        <v>75</v>
      </c>
      <c r="AB3086" t="s">
        <v>122</v>
      </c>
      <c r="AC3086">
        <v>45</v>
      </c>
      <c r="AD3086">
        <v>11</v>
      </c>
      <c r="AE3086">
        <v>4</v>
      </c>
      <c r="AF3086">
        <v>2025</v>
      </c>
      <c r="AG3086">
        <v>20251105</v>
      </c>
      <c r="AH3086" s="2">
        <v>18100</v>
      </c>
      <c r="AI3086" s="2">
        <v>14141.5859375</v>
      </c>
      <c r="AJ3086" s="2">
        <f t="shared" si="386"/>
        <v>3958.4140625</v>
      </c>
      <c r="AK3086" s="6">
        <f t="shared" si="387"/>
        <v>0.21869690953038673</v>
      </c>
      <c r="AL3086" s="12">
        <v>18100</v>
      </c>
      <c r="AM3086" s="12">
        <v>13212.741858810859</v>
      </c>
      <c r="AN3086" s="12">
        <f t="shared" si="388"/>
        <v>4887.2581411891406</v>
      </c>
      <c r="AO3086" s="13">
        <f t="shared" si="389"/>
        <v>0.2700142619441514</v>
      </c>
      <c r="AP3086" s="16">
        <v>18100</v>
      </c>
      <c r="AQ3086" s="16">
        <v>13212.648371393099</v>
      </c>
      <c r="AR3086" s="16">
        <f t="shared" si="390"/>
        <v>4887.3516286069007</v>
      </c>
      <c r="AS3086" s="17">
        <f t="shared" si="384"/>
        <v>0.27001942699485637</v>
      </c>
      <c r="AT3086" s="20">
        <v>18100</v>
      </c>
      <c r="AU3086" s="20">
        <v>14429.147855530469</v>
      </c>
      <c r="AV3086" s="20">
        <f t="shared" si="385"/>
        <v>3670.8521444695307</v>
      </c>
      <c r="AW3086" s="21">
        <f t="shared" si="391"/>
        <v>0.20280951074417297</v>
      </c>
    </row>
    <row r="3087" spans="1:49" x14ac:dyDescent="0.25">
      <c r="A3087" t="s">
        <v>38</v>
      </c>
      <c r="B3087" t="s">
        <v>39</v>
      </c>
      <c r="C3087">
        <v>228373</v>
      </c>
      <c r="D3087">
        <v>2014</v>
      </c>
      <c r="E3087" t="s">
        <v>250</v>
      </c>
      <c r="F3087" t="s">
        <v>251</v>
      </c>
      <c r="G3087" t="s">
        <v>304</v>
      </c>
      <c r="I3087">
        <v>4</v>
      </c>
      <c r="J3087" t="s">
        <v>59</v>
      </c>
      <c r="K3087">
        <v>4</v>
      </c>
      <c r="L3087" t="s">
        <v>44</v>
      </c>
      <c r="M3087">
        <v>2.5</v>
      </c>
      <c r="N3087" t="s">
        <v>45</v>
      </c>
      <c r="O3087" t="s">
        <v>46</v>
      </c>
      <c r="Q3087" t="s">
        <v>60</v>
      </c>
      <c r="R3087" t="s">
        <v>48</v>
      </c>
      <c r="T3087" t="s">
        <v>49</v>
      </c>
      <c r="U3087" t="s">
        <v>50</v>
      </c>
      <c r="V3087" t="s">
        <v>253</v>
      </c>
      <c r="W3087" t="s">
        <v>62</v>
      </c>
      <c r="X3087" t="s">
        <v>53</v>
      </c>
      <c r="Z3087">
        <v>0</v>
      </c>
      <c r="AA3087" t="s">
        <v>75</v>
      </c>
      <c r="AB3087" t="s">
        <v>83</v>
      </c>
      <c r="AC3087">
        <v>45</v>
      </c>
      <c r="AD3087">
        <v>11</v>
      </c>
      <c r="AE3087">
        <v>4</v>
      </c>
      <c r="AF3087">
        <v>2025</v>
      </c>
      <c r="AG3087">
        <v>20251104</v>
      </c>
      <c r="AH3087" s="2">
        <v>4000</v>
      </c>
      <c r="AI3087" s="2">
        <v>2725.7412109375</v>
      </c>
      <c r="AJ3087" s="2">
        <f t="shared" si="386"/>
        <v>1274.2587890625</v>
      </c>
      <c r="AK3087" s="6">
        <f t="shared" si="387"/>
        <v>0.31856469726562497</v>
      </c>
      <c r="AL3087" s="12">
        <v>4000</v>
      </c>
      <c r="AM3087" s="12">
        <v>2530.6111351128252</v>
      </c>
      <c r="AN3087" s="12">
        <f t="shared" si="388"/>
        <v>1469.3888648871748</v>
      </c>
      <c r="AO3087" s="13">
        <f t="shared" si="389"/>
        <v>0.36734721622179373</v>
      </c>
      <c r="AP3087" s="16">
        <v>4000</v>
      </c>
      <c r="AQ3087" s="16">
        <v>2668.9990269966111</v>
      </c>
      <c r="AR3087" s="16">
        <f t="shared" si="390"/>
        <v>1331.0009730033889</v>
      </c>
      <c r="AS3087" s="17">
        <f t="shared" si="384"/>
        <v>0.33275024325084723</v>
      </c>
      <c r="AT3087" s="20">
        <v>4000</v>
      </c>
      <c r="AU3087" s="20">
        <v>2836.7369668246452</v>
      </c>
      <c r="AV3087" s="20">
        <f t="shared" si="385"/>
        <v>1163.2630331753548</v>
      </c>
      <c r="AW3087" s="21">
        <f t="shared" si="391"/>
        <v>0.29081575829383871</v>
      </c>
    </row>
    <row r="3088" spans="1:49" x14ac:dyDescent="0.25">
      <c r="A3088" t="s">
        <v>38</v>
      </c>
      <c r="B3088" t="s">
        <v>92</v>
      </c>
      <c r="C3088">
        <v>116765</v>
      </c>
      <c r="D3088">
        <v>2020</v>
      </c>
      <c r="E3088" t="s">
        <v>93</v>
      </c>
      <c r="F3088" t="s">
        <v>94</v>
      </c>
      <c r="G3088" t="s">
        <v>189</v>
      </c>
      <c r="I3088">
        <v>4</v>
      </c>
      <c r="J3088" t="s">
        <v>241</v>
      </c>
      <c r="K3088">
        <v>4</v>
      </c>
      <c r="L3088" t="s">
        <v>44</v>
      </c>
      <c r="M3088">
        <v>1.5</v>
      </c>
      <c r="N3088" t="s">
        <v>45</v>
      </c>
      <c r="O3088" t="s">
        <v>46</v>
      </c>
      <c r="P3088">
        <v>2</v>
      </c>
      <c r="Q3088" t="s">
        <v>60</v>
      </c>
      <c r="R3088" t="s">
        <v>96</v>
      </c>
      <c r="T3088" t="s">
        <v>49</v>
      </c>
      <c r="U3088" t="s">
        <v>50</v>
      </c>
      <c r="V3088" t="s">
        <v>775</v>
      </c>
      <c r="W3088" t="s">
        <v>62</v>
      </c>
      <c r="X3088" t="s">
        <v>98</v>
      </c>
      <c r="Z3088">
        <v>0</v>
      </c>
      <c r="AA3088" t="s">
        <v>75</v>
      </c>
      <c r="AB3088" t="s">
        <v>83</v>
      </c>
      <c r="AC3088">
        <v>45</v>
      </c>
      <c r="AD3088">
        <v>11</v>
      </c>
      <c r="AE3088">
        <v>4</v>
      </c>
      <c r="AF3088">
        <v>2025</v>
      </c>
      <c r="AG3088">
        <v>20251104</v>
      </c>
      <c r="AH3088" s="2">
        <v>6000</v>
      </c>
      <c r="AI3088" s="2">
        <v>5879.357421875</v>
      </c>
      <c r="AJ3088" s="2">
        <f t="shared" si="386"/>
        <v>120.642578125</v>
      </c>
      <c r="AK3088" s="6">
        <f t="shared" si="387"/>
        <v>2.0107096354166666E-2</v>
      </c>
      <c r="AL3088" s="12">
        <v>6000</v>
      </c>
      <c r="AM3088" s="12">
        <v>5778.9588607354017</v>
      </c>
      <c r="AN3088" s="12">
        <f t="shared" si="388"/>
        <v>221.04113926459831</v>
      </c>
      <c r="AO3088" s="13">
        <f t="shared" si="389"/>
        <v>3.6840189877433052E-2</v>
      </c>
      <c r="AP3088" s="16">
        <v>6000</v>
      </c>
      <c r="AQ3088" s="16">
        <v>5633.4270433971142</v>
      </c>
      <c r="AR3088" s="16">
        <f t="shared" si="390"/>
        <v>366.57295660288582</v>
      </c>
      <c r="AS3088" s="17">
        <f t="shared" si="384"/>
        <v>6.1095492767147638E-2</v>
      </c>
      <c r="AT3088" s="20">
        <v>6000</v>
      </c>
      <c r="AU3088" s="20">
        <v>5944.339554485251</v>
      </c>
      <c r="AV3088" s="20">
        <f t="shared" si="385"/>
        <v>55.660445514748972</v>
      </c>
      <c r="AW3088" s="21">
        <f t="shared" si="391"/>
        <v>9.2767409191248287E-3</v>
      </c>
    </row>
    <row r="3089" spans="1:49" x14ac:dyDescent="0.25">
      <c r="A3089" t="s">
        <v>109</v>
      </c>
      <c r="B3089" t="s">
        <v>1419</v>
      </c>
      <c r="C3089">
        <v>199000</v>
      </c>
      <c r="D3089">
        <v>2002</v>
      </c>
      <c r="E3089" t="s">
        <v>66</v>
      </c>
      <c r="F3089" t="s">
        <v>603</v>
      </c>
      <c r="I3089">
        <v>6</v>
      </c>
      <c r="J3089" t="s">
        <v>69</v>
      </c>
      <c r="K3089">
        <v>2</v>
      </c>
      <c r="L3089" t="s">
        <v>343</v>
      </c>
      <c r="M3089">
        <v>3</v>
      </c>
      <c r="N3089" t="s">
        <v>70</v>
      </c>
      <c r="O3089" t="s">
        <v>46</v>
      </c>
      <c r="Q3089" t="s">
        <v>88</v>
      </c>
      <c r="R3089" t="s">
        <v>48</v>
      </c>
      <c r="S3089">
        <v>154</v>
      </c>
      <c r="T3089" t="s">
        <v>49</v>
      </c>
      <c r="U3089" t="s">
        <v>72</v>
      </c>
      <c r="W3089" t="s">
        <v>62</v>
      </c>
      <c r="X3089" t="s">
        <v>74</v>
      </c>
      <c r="Z3089">
        <v>0</v>
      </c>
      <c r="AA3089" t="s">
        <v>75</v>
      </c>
      <c r="AB3089" t="s">
        <v>91</v>
      </c>
      <c r="AC3089">
        <v>45</v>
      </c>
      <c r="AD3089">
        <v>11</v>
      </c>
      <c r="AE3089">
        <v>4</v>
      </c>
      <c r="AF3089">
        <v>2025</v>
      </c>
      <c r="AG3089">
        <v>20251107</v>
      </c>
      <c r="AH3089" s="2">
        <v>235</v>
      </c>
      <c r="AI3089" s="2">
        <v>407.60589599609381</v>
      </c>
      <c r="AJ3089" s="2">
        <f t="shared" si="386"/>
        <v>172.60589599609381</v>
      </c>
      <c r="AK3089" s="6">
        <f t="shared" si="387"/>
        <v>0.734493174451463</v>
      </c>
      <c r="AL3089" s="12">
        <v>235</v>
      </c>
      <c r="AM3089" s="12">
        <v>405.59578145266551</v>
      </c>
      <c r="AN3089" s="12">
        <f t="shared" si="388"/>
        <v>170.59578145266551</v>
      </c>
      <c r="AO3089" s="13">
        <f t="shared" si="389"/>
        <v>0.72593949554325743</v>
      </c>
      <c r="AP3089" s="16">
        <v>235</v>
      </c>
      <c r="AQ3089" s="16">
        <v>493.99369096686479</v>
      </c>
      <c r="AR3089" s="16">
        <f t="shared" si="390"/>
        <v>258.99369096686479</v>
      </c>
      <c r="AS3089" s="17">
        <f t="shared" si="384"/>
        <v>1.1021008126249565</v>
      </c>
      <c r="AT3089" s="20">
        <v>235</v>
      </c>
      <c r="AU3089" s="20">
        <v>466.68354430379748</v>
      </c>
      <c r="AV3089" s="20">
        <f t="shared" si="385"/>
        <v>231.68354430379748</v>
      </c>
      <c r="AW3089" s="21">
        <f t="shared" si="391"/>
        <v>0.98588742256935091</v>
      </c>
    </row>
    <row r="3090" spans="1:49" x14ac:dyDescent="0.25">
      <c r="A3090" t="s">
        <v>38</v>
      </c>
      <c r="B3090" t="s">
        <v>92</v>
      </c>
      <c r="C3090">
        <v>71128</v>
      </c>
      <c r="D3090">
        <v>2024</v>
      </c>
      <c r="E3090" t="s">
        <v>167</v>
      </c>
      <c r="F3090" t="s">
        <v>1030</v>
      </c>
      <c r="G3090" t="s">
        <v>1044</v>
      </c>
      <c r="H3090" t="s">
        <v>293</v>
      </c>
      <c r="I3090">
        <v>8</v>
      </c>
      <c r="J3090" t="s">
        <v>129</v>
      </c>
      <c r="K3090">
        <v>4</v>
      </c>
      <c r="L3090" t="s">
        <v>44</v>
      </c>
      <c r="M3090">
        <v>6.5999999046325684</v>
      </c>
      <c r="N3090" t="s">
        <v>87</v>
      </c>
      <c r="O3090" t="s">
        <v>46</v>
      </c>
      <c r="P3090">
        <v>5</v>
      </c>
      <c r="Q3090" t="s">
        <v>88</v>
      </c>
      <c r="R3090" t="s">
        <v>89</v>
      </c>
      <c r="T3090" t="s">
        <v>219</v>
      </c>
      <c r="U3090" t="s">
        <v>72</v>
      </c>
      <c r="V3090" t="s">
        <v>1242</v>
      </c>
      <c r="W3090" t="s">
        <v>247</v>
      </c>
      <c r="X3090" t="s">
        <v>74</v>
      </c>
      <c r="Z3090">
        <v>0</v>
      </c>
      <c r="AA3090" t="s">
        <v>75</v>
      </c>
      <c r="AB3090" t="s">
        <v>248</v>
      </c>
      <c r="AC3090">
        <v>45</v>
      </c>
      <c r="AD3090">
        <v>11</v>
      </c>
      <c r="AE3090">
        <v>4</v>
      </c>
      <c r="AF3090">
        <v>2025</v>
      </c>
      <c r="AG3090">
        <v>20251104</v>
      </c>
      <c r="AH3090" s="2">
        <v>60750</v>
      </c>
      <c r="AI3090" s="2">
        <v>62659.734375</v>
      </c>
      <c r="AJ3090" s="2">
        <f t="shared" si="386"/>
        <v>1909.734375</v>
      </c>
      <c r="AK3090" s="6">
        <f t="shared" si="387"/>
        <v>3.1435956790123454E-2</v>
      </c>
      <c r="AL3090" s="12">
        <v>60750</v>
      </c>
      <c r="AM3090" s="12">
        <v>58546.255398475703</v>
      </c>
      <c r="AN3090" s="12">
        <f t="shared" si="388"/>
        <v>2203.7446015242967</v>
      </c>
      <c r="AO3090" s="13">
        <f t="shared" si="389"/>
        <v>3.6275631300811469E-2</v>
      </c>
      <c r="AP3090" s="16">
        <v>60750</v>
      </c>
      <c r="AQ3090" s="16">
        <v>57933.879551158367</v>
      </c>
      <c r="AR3090" s="16">
        <f t="shared" si="390"/>
        <v>2816.1204488416333</v>
      </c>
      <c r="AS3090" s="17">
        <f t="shared" si="384"/>
        <v>4.6355892162002192E-2</v>
      </c>
      <c r="AT3090" s="20">
        <v>60750</v>
      </c>
      <c r="AU3090" s="20">
        <v>59589.211453744487</v>
      </c>
      <c r="AV3090" s="20">
        <f t="shared" si="385"/>
        <v>1160.7885462555132</v>
      </c>
      <c r="AW3090" s="21">
        <f t="shared" si="391"/>
        <v>1.9107630391037255E-2</v>
      </c>
    </row>
    <row r="3091" spans="1:49" x14ac:dyDescent="0.25">
      <c r="A3091" t="s">
        <v>38</v>
      </c>
      <c r="B3091" t="s">
        <v>776</v>
      </c>
      <c r="C3091">
        <v>31942</v>
      </c>
      <c r="D3091">
        <v>2024</v>
      </c>
      <c r="E3091" t="s">
        <v>93</v>
      </c>
      <c r="F3091" t="s">
        <v>430</v>
      </c>
      <c r="G3091" t="s">
        <v>466</v>
      </c>
      <c r="I3091">
        <v>4</v>
      </c>
      <c r="J3091" t="s">
        <v>69</v>
      </c>
      <c r="K3091">
        <v>4</v>
      </c>
      <c r="L3091" t="s">
        <v>44</v>
      </c>
      <c r="M3091">
        <v>1.5</v>
      </c>
      <c r="N3091" t="s">
        <v>45</v>
      </c>
      <c r="O3091" t="s">
        <v>46</v>
      </c>
      <c r="P3091">
        <v>5</v>
      </c>
      <c r="Q3091" t="s">
        <v>118</v>
      </c>
      <c r="T3091" t="s">
        <v>49</v>
      </c>
      <c r="U3091" t="s">
        <v>50</v>
      </c>
      <c r="V3091" t="s">
        <v>669</v>
      </c>
      <c r="W3091" t="s">
        <v>52</v>
      </c>
      <c r="X3091" t="s">
        <v>74</v>
      </c>
      <c r="Z3091">
        <v>0</v>
      </c>
      <c r="AA3091" t="s">
        <v>75</v>
      </c>
      <c r="AB3091" t="s">
        <v>122</v>
      </c>
      <c r="AC3091">
        <v>45</v>
      </c>
      <c r="AD3091">
        <v>11</v>
      </c>
      <c r="AE3091">
        <v>4</v>
      </c>
      <c r="AF3091">
        <v>2025</v>
      </c>
      <c r="AG3091">
        <v>20251105</v>
      </c>
      <c r="AH3091" s="2">
        <v>17800</v>
      </c>
      <c r="AI3091" s="2">
        <v>17579.53515625</v>
      </c>
      <c r="AJ3091" s="2">
        <f t="shared" si="386"/>
        <v>220.46484375</v>
      </c>
      <c r="AK3091" s="6">
        <f t="shared" si="387"/>
        <v>1.2385665379213482E-2</v>
      </c>
      <c r="AL3091" s="12">
        <v>17800</v>
      </c>
      <c r="AM3091" s="12">
        <v>16366.12545061691</v>
      </c>
      <c r="AN3091" s="12">
        <f t="shared" si="388"/>
        <v>1433.8745493830902</v>
      </c>
      <c r="AO3091" s="13">
        <f t="shared" si="389"/>
        <v>8.0554749965342148E-2</v>
      </c>
      <c r="AP3091" s="16">
        <v>17800</v>
      </c>
      <c r="AQ3091" s="16">
        <v>17087.044003257572</v>
      </c>
      <c r="AR3091" s="16">
        <f t="shared" si="390"/>
        <v>712.9559967424284</v>
      </c>
      <c r="AS3091" s="17">
        <f t="shared" si="384"/>
        <v>4.00537076821589E-2</v>
      </c>
      <c r="AT3091" s="20">
        <v>17800</v>
      </c>
      <c r="AU3091" s="20">
        <v>17826.47614410906</v>
      </c>
      <c r="AV3091" s="20">
        <f t="shared" si="385"/>
        <v>26.476144109059533</v>
      </c>
      <c r="AW3091" s="21">
        <f t="shared" si="391"/>
        <v>1.4874238263516591E-3</v>
      </c>
    </row>
    <row r="3092" spans="1:49" x14ac:dyDescent="0.25">
      <c r="A3092" t="s">
        <v>38</v>
      </c>
      <c r="B3092" t="s">
        <v>105</v>
      </c>
      <c r="C3092">
        <v>147280</v>
      </c>
      <c r="D3092">
        <v>2017</v>
      </c>
      <c r="E3092" t="s">
        <v>40</v>
      </c>
      <c r="F3092" t="s">
        <v>577</v>
      </c>
      <c r="G3092" t="s">
        <v>994</v>
      </c>
      <c r="H3092" t="s">
        <v>1119</v>
      </c>
      <c r="I3092">
        <v>6</v>
      </c>
      <c r="J3092" t="s">
        <v>101</v>
      </c>
      <c r="K3092">
        <v>4</v>
      </c>
      <c r="L3092" t="s">
        <v>44</v>
      </c>
      <c r="M3092">
        <v>3.5</v>
      </c>
      <c r="N3092" t="s">
        <v>45</v>
      </c>
      <c r="Q3092" t="s">
        <v>215</v>
      </c>
      <c r="R3092" t="s">
        <v>48</v>
      </c>
      <c r="S3092">
        <v>296</v>
      </c>
      <c r="T3092" t="s">
        <v>49</v>
      </c>
      <c r="U3092" t="s">
        <v>72</v>
      </c>
      <c r="V3092" t="s">
        <v>145</v>
      </c>
      <c r="W3092" t="s">
        <v>134</v>
      </c>
      <c r="X3092" t="s">
        <v>74</v>
      </c>
      <c r="Y3092">
        <v>29750</v>
      </c>
      <c r="Z3092">
        <v>0</v>
      </c>
      <c r="AA3092" t="s">
        <v>75</v>
      </c>
      <c r="AB3092" t="s">
        <v>215</v>
      </c>
      <c r="AC3092">
        <v>45</v>
      </c>
      <c r="AD3092">
        <v>11</v>
      </c>
      <c r="AE3092">
        <v>4</v>
      </c>
      <c r="AF3092">
        <v>2025</v>
      </c>
      <c r="AG3092">
        <v>20251104</v>
      </c>
      <c r="AH3092" s="2">
        <v>6000</v>
      </c>
      <c r="AI3092" s="2">
        <v>8071.5859375</v>
      </c>
      <c r="AJ3092" s="2">
        <f t="shared" si="386"/>
        <v>2071.5859375</v>
      </c>
      <c r="AK3092" s="6">
        <f t="shared" si="387"/>
        <v>0.34526432291666664</v>
      </c>
      <c r="AL3092" s="12">
        <v>6000</v>
      </c>
      <c r="AM3092" s="12">
        <v>7789.978371274934</v>
      </c>
      <c r="AN3092" s="12">
        <f t="shared" si="388"/>
        <v>1789.978371274934</v>
      </c>
      <c r="AO3092" s="13">
        <f t="shared" si="389"/>
        <v>0.29832972854582235</v>
      </c>
      <c r="AP3092" s="16">
        <v>6000</v>
      </c>
      <c r="AQ3092" s="16">
        <v>7093.8353188480969</v>
      </c>
      <c r="AR3092" s="16">
        <f t="shared" si="390"/>
        <v>1093.8353188480969</v>
      </c>
      <c r="AS3092" s="17">
        <f t="shared" si="384"/>
        <v>0.18230588647468282</v>
      </c>
      <c r="AT3092" s="20">
        <v>6000</v>
      </c>
      <c r="AU3092" s="20">
        <v>8176.0177306677697</v>
      </c>
      <c r="AV3092" s="20">
        <f t="shared" si="385"/>
        <v>2176.0177306677697</v>
      </c>
      <c r="AW3092" s="21">
        <f t="shared" si="391"/>
        <v>0.36266962177796164</v>
      </c>
    </row>
    <row r="3093" spans="1:49" x14ac:dyDescent="0.25">
      <c r="A3093" t="s">
        <v>77</v>
      </c>
      <c r="B3093" t="s">
        <v>285</v>
      </c>
      <c r="C3093">
        <v>100</v>
      </c>
      <c r="D3093">
        <v>2025</v>
      </c>
      <c r="E3093" t="s">
        <v>127</v>
      </c>
      <c r="F3093" t="s">
        <v>840</v>
      </c>
      <c r="G3093" t="s">
        <v>1686</v>
      </c>
      <c r="H3093" t="s">
        <v>293</v>
      </c>
      <c r="I3093">
        <v>4</v>
      </c>
      <c r="J3093" t="s">
        <v>69</v>
      </c>
      <c r="K3093">
        <v>3</v>
      </c>
      <c r="L3093" t="s">
        <v>44</v>
      </c>
      <c r="M3093">
        <v>2</v>
      </c>
      <c r="N3093" t="s">
        <v>70</v>
      </c>
      <c r="O3093" t="s">
        <v>46</v>
      </c>
      <c r="Q3093" t="s">
        <v>71</v>
      </c>
      <c r="R3093" t="s">
        <v>48</v>
      </c>
      <c r="T3093" t="s">
        <v>219</v>
      </c>
      <c r="V3093" t="s">
        <v>2080</v>
      </c>
      <c r="W3093" t="s">
        <v>220</v>
      </c>
      <c r="X3093" t="s">
        <v>74</v>
      </c>
      <c r="Z3093">
        <v>0</v>
      </c>
      <c r="AA3093" t="s">
        <v>75</v>
      </c>
      <c r="AB3093" t="s">
        <v>76</v>
      </c>
      <c r="AC3093">
        <v>45</v>
      </c>
      <c r="AD3093">
        <v>11</v>
      </c>
      <c r="AE3093">
        <v>4</v>
      </c>
      <c r="AF3093">
        <v>2025</v>
      </c>
      <c r="AG3093">
        <v>20251105</v>
      </c>
      <c r="AH3093" s="2">
        <v>49100</v>
      </c>
      <c r="AI3093" s="2">
        <v>55940.30859375</v>
      </c>
      <c r="AJ3093" s="2">
        <f t="shared" si="386"/>
        <v>6840.30859375</v>
      </c>
      <c r="AK3093" s="6">
        <f t="shared" si="387"/>
        <v>0.13931382064663952</v>
      </c>
      <c r="AL3093" s="12">
        <v>49100</v>
      </c>
      <c r="AM3093" s="12">
        <v>51161.993536881128</v>
      </c>
      <c r="AN3093" s="12">
        <f t="shared" si="388"/>
        <v>2061.9935368811275</v>
      </c>
      <c r="AO3093" s="13">
        <f t="shared" si="389"/>
        <v>4.1995795048495467E-2</v>
      </c>
      <c r="AP3093" s="16">
        <v>49100</v>
      </c>
      <c r="AQ3093" s="16">
        <v>53608.133473658942</v>
      </c>
      <c r="AR3093" s="16">
        <f t="shared" si="390"/>
        <v>4508.1334736589415</v>
      </c>
      <c r="AS3093" s="17">
        <f t="shared" si="384"/>
        <v>9.1815345695701461E-2</v>
      </c>
      <c r="AT3093" s="20">
        <v>49100</v>
      </c>
      <c r="AU3093" s="20">
        <v>56373.748633879783</v>
      </c>
      <c r="AV3093" s="20">
        <f t="shared" si="385"/>
        <v>7273.7486338797826</v>
      </c>
      <c r="AW3093" s="21">
        <f t="shared" si="391"/>
        <v>0.14814152003828479</v>
      </c>
    </row>
    <row r="3094" spans="1:49" x14ac:dyDescent="0.25">
      <c r="A3094" t="s">
        <v>77</v>
      </c>
      <c r="B3094" t="s">
        <v>596</v>
      </c>
      <c r="C3094">
        <v>73885</v>
      </c>
      <c r="D3094">
        <v>2013</v>
      </c>
      <c r="E3094" t="s">
        <v>203</v>
      </c>
      <c r="F3094" t="s">
        <v>279</v>
      </c>
      <c r="I3094">
        <v>6</v>
      </c>
      <c r="J3094" t="s">
        <v>59</v>
      </c>
      <c r="K3094">
        <v>4</v>
      </c>
      <c r="L3094" t="s">
        <v>44</v>
      </c>
      <c r="M3094">
        <v>3.7000000476837158</v>
      </c>
      <c r="N3094" t="s">
        <v>44</v>
      </c>
      <c r="Q3094" t="s">
        <v>118</v>
      </c>
      <c r="R3094" t="s">
        <v>89</v>
      </c>
      <c r="T3094" t="s">
        <v>49</v>
      </c>
      <c r="U3094" t="s">
        <v>72</v>
      </c>
      <c r="W3094" t="s">
        <v>120</v>
      </c>
      <c r="X3094" t="s">
        <v>53</v>
      </c>
      <c r="Z3094">
        <v>0</v>
      </c>
      <c r="AA3094" t="s">
        <v>75</v>
      </c>
      <c r="AB3094" t="s">
        <v>122</v>
      </c>
      <c r="AC3094">
        <v>45</v>
      </c>
      <c r="AD3094">
        <v>11</v>
      </c>
      <c r="AE3094">
        <v>4</v>
      </c>
      <c r="AF3094">
        <v>2025</v>
      </c>
      <c r="AG3094">
        <v>20251105</v>
      </c>
      <c r="AH3094" s="2">
        <v>3800</v>
      </c>
      <c r="AI3094" s="2">
        <v>6727.13671875</v>
      </c>
      <c r="AJ3094" s="2">
        <f t="shared" si="386"/>
        <v>2927.13671875</v>
      </c>
      <c r="AK3094" s="6">
        <f t="shared" si="387"/>
        <v>0.77029913651315784</v>
      </c>
      <c r="AL3094" s="12">
        <v>3800</v>
      </c>
      <c r="AM3094" s="12">
        <v>6073.301161115337</v>
      </c>
      <c r="AN3094" s="12">
        <f t="shared" si="388"/>
        <v>2273.301161115337</v>
      </c>
      <c r="AO3094" s="13">
        <f t="shared" si="389"/>
        <v>0.59823714766193081</v>
      </c>
      <c r="AP3094" s="16">
        <v>3800</v>
      </c>
      <c r="AQ3094" s="16">
        <v>7317.0014756469054</v>
      </c>
      <c r="AR3094" s="16">
        <f t="shared" si="390"/>
        <v>3517.0014756469054</v>
      </c>
      <c r="AS3094" s="17">
        <f t="shared" si="384"/>
        <v>0.92552670411760674</v>
      </c>
      <c r="AT3094" s="20">
        <v>3800</v>
      </c>
      <c r="AU3094" s="20">
        <v>6950.5980861244016</v>
      </c>
      <c r="AV3094" s="20">
        <f t="shared" si="385"/>
        <v>3150.5980861244016</v>
      </c>
      <c r="AW3094" s="21">
        <f t="shared" si="391"/>
        <v>0.82910475950642148</v>
      </c>
    </row>
    <row r="3095" spans="1:49" x14ac:dyDescent="0.25">
      <c r="A3095" t="s">
        <v>38</v>
      </c>
      <c r="B3095" t="s">
        <v>92</v>
      </c>
      <c r="C3095">
        <v>132614</v>
      </c>
      <c r="D3095">
        <v>2018</v>
      </c>
      <c r="E3095" t="s">
        <v>93</v>
      </c>
      <c r="F3095" t="s">
        <v>152</v>
      </c>
      <c r="G3095" t="s">
        <v>148</v>
      </c>
      <c r="H3095" t="s">
        <v>85</v>
      </c>
      <c r="I3095">
        <v>8</v>
      </c>
      <c r="J3095" t="s">
        <v>69</v>
      </c>
      <c r="K3095">
        <v>4</v>
      </c>
      <c r="L3095" t="s">
        <v>44</v>
      </c>
      <c r="M3095">
        <v>5.3000001907348633</v>
      </c>
      <c r="N3095" t="s">
        <v>87</v>
      </c>
      <c r="O3095" t="s">
        <v>46</v>
      </c>
      <c r="P3095">
        <v>2</v>
      </c>
      <c r="Q3095" t="s">
        <v>88</v>
      </c>
      <c r="R3095" t="s">
        <v>89</v>
      </c>
      <c r="T3095" t="s">
        <v>49</v>
      </c>
      <c r="V3095" t="s">
        <v>391</v>
      </c>
      <c r="W3095" t="s">
        <v>103</v>
      </c>
      <c r="X3095" t="s">
        <v>121</v>
      </c>
      <c r="Z3095">
        <v>0</v>
      </c>
      <c r="AA3095" t="s">
        <v>75</v>
      </c>
      <c r="AB3095" t="s">
        <v>91</v>
      </c>
      <c r="AC3095">
        <v>45</v>
      </c>
      <c r="AD3095">
        <v>11</v>
      </c>
      <c r="AE3095">
        <v>4</v>
      </c>
      <c r="AF3095">
        <v>2025</v>
      </c>
      <c r="AG3095">
        <v>20251104</v>
      </c>
      <c r="AH3095" s="2">
        <v>11000</v>
      </c>
      <c r="AI3095" s="2">
        <v>12652.1513671875</v>
      </c>
      <c r="AJ3095" s="2">
        <f t="shared" si="386"/>
        <v>1652.1513671875</v>
      </c>
      <c r="AK3095" s="6">
        <f t="shared" si="387"/>
        <v>0.15019557883522727</v>
      </c>
      <c r="AL3095" s="12">
        <v>11000</v>
      </c>
      <c r="AM3095" s="12">
        <v>12409.41741020787</v>
      </c>
      <c r="AN3095" s="12">
        <f t="shared" si="388"/>
        <v>1409.4174102078705</v>
      </c>
      <c r="AO3095" s="13">
        <f t="shared" si="389"/>
        <v>0.12812885547344277</v>
      </c>
      <c r="AP3095" s="16">
        <v>11000</v>
      </c>
      <c r="AQ3095" s="16">
        <v>11759.970495785599</v>
      </c>
      <c r="AR3095" s="16">
        <f t="shared" si="390"/>
        <v>759.97049578559927</v>
      </c>
      <c r="AS3095" s="17">
        <f t="shared" si="384"/>
        <v>6.9088226889599938E-2</v>
      </c>
      <c r="AT3095" s="20">
        <v>11000</v>
      </c>
      <c r="AU3095" s="20">
        <v>12677.377521613829</v>
      </c>
      <c r="AV3095" s="20">
        <f t="shared" si="385"/>
        <v>1677.3775216138292</v>
      </c>
      <c r="AW3095" s="21">
        <f t="shared" si="391"/>
        <v>0.15248886560125721</v>
      </c>
    </row>
    <row r="3096" spans="1:49" x14ac:dyDescent="0.25">
      <c r="A3096" t="s">
        <v>77</v>
      </c>
      <c r="B3096" t="s">
        <v>596</v>
      </c>
      <c r="C3096">
        <v>55397</v>
      </c>
      <c r="D3096">
        <v>2022</v>
      </c>
      <c r="E3096" t="s">
        <v>127</v>
      </c>
      <c r="F3096" t="s">
        <v>612</v>
      </c>
      <c r="G3096" t="s">
        <v>2081</v>
      </c>
      <c r="I3096">
        <v>4</v>
      </c>
      <c r="J3096" t="s">
        <v>69</v>
      </c>
      <c r="K3096">
        <v>4</v>
      </c>
      <c r="L3096" t="s">
        <v>44</v>
      </c>
      <c r="M3096">
        <v>2</v>
      </c>
      <c r="N3096" t="s">
        <v>44</v>
      </c>
      <c r="O3096" t="s">
        <v>46</v>
      </c>
      <c r="P3096">
        <v>5</v>
      </c>
      <c r="Q3096" t="s">
        <v>60</v>
      </c>
      <c r="R3096" t="s">
        <v>81</v>
      </c>
      <c r="S3096">
        <v>221</v>
      </c>
      <c r="T3096" t="s">
        <v>49</v>
      </c>
      <c r="U3096" t="s">
        <v>50</v>
      </c>
      <c r="V3096" t="s">
        <v>901</v>
      </c>
      <c r="W3096" t="s">
        <v>62</v>
      </c>
      <c r="X3096" t="s">
        <v>131</v>
      </c>
      <c r="Z3096">
        <v>0</v>
      </c>
      <c r="AA3096" t="s">
        <v>75</v>
      </c>
      <c r="AB3096" t="s">
        <v>83</v>
      </c>
      <c r="AC3096">
        <v>45</v>
      </c>
      <c r="AD3096">
        <v>11</v>
      </c>
      <c r="AE3096">
        <v>4</v>
      </c>
      <c r="AF3096">
        <v>2025</v>
      </c>
      <c r="AG3096">
        <v>20251105</v>
      </c>
      <c r="AH3096" s="2">
        <v>20250</v>
      </c>
      <c r="AI3096" s="2">
        <v>23175.072265625</v>
      </c>
      <c r="AJ3096" s="2">
        <f t="shared" si="386"/>
        <v>2925.072265625</v>
      </c>
      <c r="AK3096" s="6">
        <f t="shared" si="387"/>
        <v>0.14444801311728395</v>
      </c>
      <c r="AL3096" s="12">
        <v>20250</v>
      </c>
      <c r="AM3096" s="12">
        <v>23664.8237385143</v>
      </c>
      <c r="AN3096" s="12">
        <f t="shared" si="388"/>
        <v>3414.8237385143002</v>
      </c>
      <c r="AO3096" s="13">
        <f t="shared" si="389"/>
        <v>0.16863327103774323</v>
      </c>
      <c r="AP3096" s="16">
        <v>20250</v>
      </c>
      <c r="AQ3096" s="16">
        <v>22426.417307090091</v>
      </c>
      <c r="AR3096" s="16">
        <f t="shared" si="390"/>
        <v>2176.4173070900906</v>
      </c>
      <c r="AS3096" s="17">
        <f t="shared" si="384"/>
        <v>0.10747739788099213</v>
      </c>
      <c r="AT3096" s="20">
        <v>20250</v>
      </c>
      <c r="AU3096" s="20">
        <v>22621.641958041961</v>
      </c>
      <c r="AV3096" s="20">
        <f t="shared" si="385"/>
        <v>2371.6419580419606</v>
      </c>
      <c r="AW3096" s="21">
        <f t="shared" si="391"/>
        <v>0.11711812138478818</v>
      </c>
    </row>
    <row r="3097" spans="1:49" x14ac:dyDescent="0.25">
      <c r="A3097" t="s">
        <v>77</v>
      </c>
      <c r="B3097" t="s">
        <v>811</v>
      </c>
      <c r="C3097">
        <v>91034</v>
      </c>
      <c r="D3097">
        <v>2020</v>
      </c>
      <c r="E3097" t="s">
        <v>155</v>
      </c>
      <c r="F3097" t="s">
        <v>598</v>
      </c>
      <c r="G3097" t="s">
        <v>113</v>
      </c>
      <c r="I3097">
        <v>6</v>
      </c>
      <c r="J3097" t="s">
        <v>59</v>
      </c>
      <c r="K3097">
        <v>4</v>
      </c>
      <c r="L3097" t="s">
        <v>44</v>
      </c>
      <c r="M3097">
        <v>3.7999999523162842</v>
      </c>
      <c r="N3097" t="s">
        <v>44</v>
      </c>
      <c r="Q3097" t="s">
        <v>60</v>
      </c>
      <c r="R3097" t="s">
        <v>89</v>
      </c>
      <c r="T3097" t="s">
        <v>49</v>
      </c>
      <c r="V3097" t="s">
        <v>599</v>
      </c>
      <c r="W3097" t="s">
        <v>134</v>
      </c>
      <c r="X3097" t="s">
        <v>63</v>
      </c>
      <c r="Y3097">
        <v>44700</v>
      </c>
      <c r="Z3097">
        <v>0</v>
      </c>
      <c r="AA3097" t="s">
        <v>75</v>
      </c>
      <c r="AB3097" t="s">
        <v>104</v>
      </c>
      <c r="AC3097">
        <v>45</v>
      </c>
      <c r="AD3097">
        <v>11</v>
      </c>
      <c r="AE3097">
        <v>4</v>
      </c>
      <c r="AF3097">
        <v>2025</v>
      </c>
      <c r="AG3097">
        <v>20251105</v>
      </c>
      <c r="AH3097" s="2">
        <v>17000</v>
      </c>
      <c r="AI3097" s="2">
        <v>17245.13671875</v>
      </c>
      <c r="AJ3097" s="2">
        <f t="shared" si="386"/>
        <v>245.13671875</v>
      </c>
      <c r="AK3097" s="6">
        <f t="shared" si="387"/>
        <v>1.4419806985294117E-2</v>
      </c>
      <c r="AL3097" s="12">
        <v>17000</v>
      </c>
      <c r="AM3097" s="12">
        <v>17893.012985772919</v>
      </c>
      <c r="AN3097" s="12">
        <f t="shared" si="388"/>
        <v>893.01298577291891</v>
      </c>
      <c r="AO3097" s="13">
        <f t="shared" si="389"/>
        <v>5.2530175633701111E-2</v>
      </c>
      <c r="AP3097" s="16">
        <v>17000</v>
      </c>
      <c r="AQ3097" s="16">
        <v>18629.4136244156</v>
      </c>
      <c r="AR3097" s="16">
        <f t="shared" si="390"/>
        <v>1629.4136244155998</v>
      </c>
      <c r="AS3097" s="17">
        <f t="shared" si="384"/>
        <v>9.5847860259741166E-2</v>
      </c>
      <c r="AT3097" s="20">
        <v>17000</v>
      </c>
      <c r="AU3097" s="20">
        <v>16906.05015673981</v>
      </c>
      <c r="AV3097" s="20">
        <f t="shared" si="385"/>
        <v>93.949843260190391</v>
      </c>
      <c r="AW3097" s="21">
        <f t="shared" si="391"/>
        <v>5.5264613682464939E-3</v>
      </c>
    </row>
    <row r="3098" spans="1:49" x14ac:dyDescent="0.25">
      <c r="A3098" t="s">
        <v>123</v>
      </c>
      <c r="B3098" t="s">
        <v>290</v>
      </c>
      <c r="C3098">
        <v>117078</v>
      </c>
      <c r="D3098">
        <v>2016</v>
      </c>
      <c r="E3098" t="s">
        <v>93</v>
      </c>
      <c r="F3098" t="s">
        <v>1449</v>
      </c>
      <c r="G3098" t="s">
        <v>189</v>
      </c>
      <c r="I3098">
        <v>4</v>
      </c>
      <c r="J3098" t="s">
        <v>69</v>
      </c>
      <c r="K3098">
        <v>4</v>
      </c>
      <c r="L3098" t="s">
        <v>44</v>
      </c>
      <c r="M3098">
        <v>1.799999952316284</v>
      </c>
      <c r="N3098" t="s">
        <v>45</v>
      </c>
      <c r="O3098" t="s">
        <v>46</v>
      </c>
      <c r="Q3098" t="s">
        <v>118</v>
      </c>
      <c r="T3098" t="s">
        <v>49</v>
      </c>
      <c r="V3098" t="s">
        <v>1385</v>
      </c>
      <c r="W3098" t="s">
        <v>120</v>
      </c>
      <c r="X3098" t="s">
        <v>74</v>
      </c>
      <c r="Z3098">
        <v>0</v>
      </c>
      <c r="AA3098" t="s">
        <v>75</v>
      </c>
      <c r="AB3098" t="s">
        <v>122</v>
      </c>
      <c r="AC3098">
        <v>45</v>
      </c>
      <c r="AD3098">
        <v>11</v>
      </c>
      <c r="AE3098">
        <v>4</v>
      </c>
      <c r="AF3098">
        <v>2025</v>
      </c>
      <c r="AG3098">
        <v>20251104</v>
      </c>
      <c r="AH3098" s="2">
        <v>1400</v>
      </c>
      <c r="AI3098" s="2">
        <v>2773.402587890625</v>
      </c>
      <c r="AJ3098" s="2">
        <f t="shared" si="386"/>
        <v>1373.402587890625</v>
      </c>
      <c r="AK3098" s="6">
        <f t="shared" si="387"/>
        <v>0.98100184849330352</v>
      </c>
      <c r="AL3098" s="12">
        <v>1400</v>
      </c>
      <c r="AM3098" s="12">
        <v>2705.213807057979</v>
      </c>
      <c r="AN3098" s="12">
        <f t="shared" si="388"/>
        <v>1305.213807057979</v>
      </c>
      <c r="AO3098" s="13">
        <f t="shared" si="389"/>
        <v>0.93229557646998495</v>
      </c>
      <c r="AP3098" s="16">
        <v>1400</v>
      </c>
      <c r="AQ3098" s="16">
        <v>2609.8985360132292</v>
      </c>
      <c r="AR3098" s="16">
        <f t="shared" si="390"/>
        <v>1209.8985360132292</v>
      </c>
      <c r="AS3098" s="17">
        <f t="shared" si="384"/>
        <v>0.86421324000944943</v>
      </c>
      <c r="AT3098" s="20">
        <v>1400</v>
      </c>
      <c r="AU3098" s="20">
        <v>2836.7369668246452</v>
      </c>
      <c r="AV3098" s="20">
        <f t="shared" si="385"/>
        <v>1436.7369668246452</v>
      </c>
      <c r="AW3098" s="21">
        <f t="shared" si="391"/>
        <v>1.0262406905890322</v>
      </c>
    </row>
    <row r="3099" spans="1:49" x14ac:dyDescent="0.25">
      <c r="A3099" t="s">
        <v>38</v>
      </c>
      <c r="B3099" t="s">
        <v>92</v>
      </c>
      <c r="C3099">
        <v>143404</v>
      </c>
      <c r="D3099">
        <v>2014</v>
      </c>
      <c r="E3099" t="s">
        <v>373</v>
      </c>
      <c r="F3099" t="s">
        <v>749</v>
      </c>
      <c r="G3099" t="s">
        <v>491</v>
      </c>
      <c r="I3099">
        <v>6</v>
      </c>
      <c r="J3099" t="s">
        <v>59</v>
      </c>
      <c r="K3099">
        <v>4</v>
      </c>
      <c r="L3099" t="s">
        <v>44</v>
      </c>
      <c r="M3099">
        <v>3.5999999046325679</v>
      </c>
      <c r="N3099" t="s">
        <v>45</v>
      </c>
      <c r="O3099" t="s">
        <v>46</v>
      </c>
      <c r="P3099">
        <v>2</v>
      </c>
      <c r="Q3099" t="s">
        <v>60</v>
      </c>
      <c r="R3099" t="s">
        <v>96</v>
      </c>
      <c r="T3099" t="s">
        <v>49</v>
      </c>
      <c r="V3099" t="s">
        <v>750</v>
      </c>
      <c r="W3099" t="s">
        <v>134</v>
      </c>
      <c r="X3099" t="s">
        <v>121</v>
      </c>
      <c r="Z3099">
        <v>0</v>
      </c>
      <c r="AA3099" t="s">
        <v>75</v>
      </c>
      <c r="AB3099" t="s">
        <v>83</v>
      </c>
      <c r="AC3099">
        <v>45</v>
      </c>
      <c r="AD3099">
        <v>11</v>
      </c>
      <c r="AE3099">
        <v>4</v>
      </c>
      <c r="AF3099">
        <v>2025</v>
      </c>
      <c r="AG3099">
        <v>20251104</v>
      </c>
      <c r="AH3099" s="2">
        <v>1900</v>
      </c>
      <c r="AI3099" s="2">
        <v>2663.902587890625</v>
      </c>
      <c r="AJ3099" s="2">
        <f t="shared" si="386"/>
        <v>763.902587890625</v>
      </c>
      <c r="AK3099" s="6">
        <f t="shared" si="387"/>
        <v>0.40205399362664473</v>
      </c>
      <c r="AL3099" s="12">
        <v>1900</v>
      </c>
      <c r="AM3099" s="12">
        <v>2712.5909132189049</v>
      </c>
      <c r="AN3099" s="12">
        <f t="shared" si="388"/>
        <v>812.59091321890492</v>
      </c>
      <c r="AO3099" s="13">
        <f t="shared" si="389"/>
        <v>0.42767942800994996</v>
      </c>
      <c r="AP3099" s="16">
        <v>1900</v>
      </c>
      <c r="AQ3099" s="16">
        <v>2637.91856231261</v>
      </c>
      <c r="AR3099" s="16">
        <f t="shared" si="390"/>
        <v>737.91856231260999</v>
      </c>
      <c r="AS3099" s="17">
        <f t="shared" si="384"/>
        <v>0.38837819069084739</v>
      </c>
      <c r="AT3099" s="20">
        <v>1900</v>
      </c>
      <c r="AU3099" s="20">
        <v>2724.0312815338029</v>
      </c>
      <c r="AV3099" s="20">
        <f t="shared" si="385"/>
        <v>824.03128153380294</v>
      </c>
      <c r="AW3099" s="21">
        <f t="shared" si="391"/>
        <v>0.43370067449147526</v>
      </c>
    </row>
    <row r="3100" spans="1:49" x14ac:dyDescent="0.25">
      <c r="A3100" t="s">
        <v>123</v>
      </c>
      <c r="B3100" t="s">
        <v>124</v>
      </c>
      <c r="C3100">
        <v>150288</v>
      </c>
      <c r="D3100">
        <v>2008</v>
      </c>
      <c r="E3100" t="s">
        <v>322</v>
      </c>
      <c r="F3100" t="s">
        <v>457</v>
      </c>
      <c r="G3100" t="s">
        <v>2082</v>
      </c>
      <c r="I3100">
        <v>6</v>
      </c>
      <c r="J3100" t="s">
        <v>59</v>
      </c>
      <c r="K3100">
        <v>4</v>
      </c>
      <c r="L3100" t="s">
        <v>44</v>
      </c>
      <c r="M3100">
        <v>3</v>
      </c>
      <c r="N3100" t="s">
        <v>44</v>
      </c>
      <c r="O3100" t="s">
        <v>46</v>
      </c>
      <c r="Q3100" t="s">
        <v>60</v>
      </c>
      <c r="S3100">
        <v>255</v>
      </c>
      <c r="T3100" t="s">
        <v>49</v>
      </c>
      <c r="W3100" t="s">
        <v>90</v>
      </c>
      <c r="X3100" t="s">
        <v>74</v>
      </c>
      <c r="Z3100">
        <v>0</v>
      </c>
      <c r="AA3100" t="s">
        <v>75</v>
      </c>
      <c r="AB3100" t="s">
        <v>83</v>
      </c>
      <c r="AC3100">
        <v>45</v>
      </c>
      <c r="AD3100">
        <v>11</v>
      </c>
      <c r="AE3100">
        <v>4</v>
      </c>
      <c r="AF3100">
        <v>2025</v>
      </c>
      <c r="AG3100">
        <v>20251104</v>
      </c>
      <c r="AH3100" s="2">
        <v>1300</v>
      </c>
      <c r="AI3100" s="2">
        <v>1543.598510742188</v>
      </c>
      <c r="AJ3100" s="2">
        <f t="shared" si="386"/>
        <v>243.59851074218795</v>
      </c>
      <c r="AK3100" s="6">
        <f t="shared" si="387"/>
        <v>0.18738346980168305</v>
      </c>
      <c r="AL3100" s="12">
        <v>1300</v>
      </c>
      <c r="AM3100" s="12">
        <v>1600.826173736587</v>
      </c>
      <c r="AN3100" s="12">
        <f t="shared" si="388"/>
        <v>300.82617373658695</v>
      </c>
      <c r="AO3100" s="13">
        <f t="shared" si="389"/>
        <v>0.23140474902814381</v>
      </c>
      <c r="AP3100" s="16">
        <v>1300</v>
      </c>
      <c r="AQ3100" s="16">
        <v>1705.650323106604</v>
      </c>
      <c r="AR3100" s="16">
        <f t="shared" si="390"/>
        <v>405.65032310660399</v>
      </c>
      <c r="AS3100" s="17">
        <f t="shared" si="384"/>
        <v>0.31203871008200307</v>
      </c>
      <c r="AT3100" s="20">
        <v>1300</v>
      </c>
      <c r="AU3100" s="20">
        <v>1573.8532901833869</v>
      </c>
      <c r="AV3100" s="20">
        <f t="shared" si="385"/>
        <v>273.85329018338689</v>
      </c>
      <c r="AW3100" s="21">
        <f t="shared" si="391"/>
        <v>0.21065637706414375</v>
      </c>
    </row>
    <row r="3101" spans="1:49" x14ac:dyDescent="0.25">
      <c r="A3101" t="s">
        <v>123</v>
      </c>
      <c r="B3101" t="s">
        <v>200</v>
      </c>
      <c r="C3101">
        <v>68432</v>
      </c>
      <c r="D3101">
        <v>2017</v>
      </c>
      <c r="E3101" t="s">
        <v>155</v>
      </c>
      <c r="F3101" t="s">
        <v>605</v>
      </c>
      <c r="G3101" t="s">
        <v>649</v>
      </c>
      <c r="I3101">
        <v>4</v>
      </c>
      <c r="J3101" t="s">
        <v>230</v>
      </c>
      <c r="K3101">
        <v>4</v>
      </c>
      <c r="L3101" t="s">
        <v>44</v>
      </c>
      <c r="M3101">
        <v>1.6000000238418579</v>
      </c>
      <c r="N3101" t="s">
        <v>45</v>
      </c>
      <c r="O3101" t="s">
        <v>46</v>
      </c>
      <c r="Q3101" t="s">
        <v>60</v>
      </c>
      <c r="R3101" t="s">
        <v>48</v>
      </c>
      <c r="S3101">
        <v>175</v>
      </c>
      <c r="T3101" t="s">
        <v>49</v>
      </c>
      <c r="V3101" t="s">
        <v>650</v>
      </c>
      <c r="W3101" t="s">
        <v>62</v>
      </c>
      <c r="X3101" t="s">
        <v>63</v>
      </c>
      <c r="Z3101">
        <v>0</v>
      </c>
      <c r="AA3101" t="s">
        <v>75</v>
      </c>
      <c r="AB3101" t="s">
        <v>83</v>
      </c>
      <c r="AC3101">
        <v>45</v>
      </c>
      <c r="AD3101">
        <v>11</v>
      </c>
      <c r="AE3101">
        <v>4</v>
      </c>
      <c r="AF3101">
        <v>2025</v>
      </c>
      <c r="AG3101">
        <v>20251105</v>
      </c>
      <c r="AH3101" s="2">
        <v>9200</v>
      </c>
      <c r="AI3101" s="2">
        <v>8255.16015625</v>
      </c>
      <c r="AJ3101" s="2">
        <f t="shared" si="386"/>
        <v>944.83984375</v>
      </c>
      <c r="AK3101" s="6">
        <f t="shared" si="387"/>
        <v>0.10269998301630434</v>
      </c>
      <c r="AL3101" s="12">
        <v>9200</v>
      </c>
      <c r="AM3101" s="12">
        <v>8030.5155930962073</v>
      </c>
      <c r="AN3101" s="12">
        <f t="shared" si="388"/>
        <v>1169.4844069037927</v>
      </c>
      <c r="AO3101" s="13">
        <f t="shared" si="389"/>
        <v>0.12711787031562963</v>
      </c>
      <c r="AP3101" s="16">
        <v>9200</v>
      </c>
      <c r="AQ3101" s="16">
        <v>7881.0401847861922</v>
      </c>
      <c r="AR3101" s="16">
        <f t="shared" si="390"/>
        <v>1318.9598152138078</v>
      </c>
      <c r="AS3101" s="17">
        <f t="shared" si="384"/>
        <v>0.14336519730584868</v>
      </c>
      <c r="AT3101" s="20">
        <v>9200</v>
      </c>
      <c r="AU3101" s="20">
        <v>8468.0871821484197</v>
      </c>
      <c r="AV3101" s="20">
        <f t="shared" si="385"/>
        <v>731.91281785158026</v>
      </c>
      <c r="AW3101" s="21">
        <f t="shared" si="391"/>
        <v>7.9555741070823943E-2</v>
      </c>
    </row>
    <row r="3102" spans="1:49" x14ac:dyDescent="0.25">
      <c r="A3102" t="s">
        <v>123</v>
      </c>
      <c r="B3102" t="s">
        <v>440</v>
      </c>
      <c r="C3102">
        <v>25890</v>
      </c>
      <c r="D3102">
        <v>2023</v>
      </c>
      <c r="E3102" t="s">
        <v>111</v>
      </c>
      <c r="F3102" t="s">
        <v>226</v>
      </c>
      <c r="G3102" t="s">
        <v>227</v>
      </c>
      <c r="H3102" t="s">
        <v>589</v>
      </c>
      <c r="I3102">
        <v>6</v>
      </c>
      <c r="J3102" t="s">
        <v>129</v>
      </c>
      <c r="K3102">
        <v>4</v>
      </c>
      <c r="L3102" t="s">
        <v>44</v>
      </c>
      <c r="M3102">
        <v>3.5999999046325679</v>
      </c>
      <c r="N3102" t="s">
        <v>44</v>
      </c>
      <c r="O3102" t="s">
        <v>46</v>
      </c>
      <c r="P3102">
        <v>4</v>
      </c>
      <c r="Q3102" t="s">
        <v>118</v>
      </c>
      <c r="R3102" t="s">
        <v>81</v>
      </c>
      <c r="S3102">
        <v>292</v>
      </c>
      <c r="T3102" t="s">
        <v>49</v>
      </c>
      <c r="U3102" t="s">
        <v>72</v>
      </c>
      <c r="W3102" t="s">
        <v>120</v>
      </c>
      <c r="X3102" t="s">
        <v>98</v>
      </c>
      <c r="Z3102">
        <v>0</v>
      </c>
      <c r="AA3102" t="s">
        <v>75</v>
      </c>
      <c r="AB3102" t="s">
        <v>122</v>
      </c>
      <c r="AC3102">
        <v>45</v>
      </c>
      <c r="AD3102">
        <v>11</v>
      </c>
      <c r="AE3102">
        <v>4</v>
      </c>
      <c r="AF3102">
        <v>2025</v>
      </c>
      <c r="AG3102">
        <v>20251105</v>
      </c>
      <c r="AH3102" s="2">
        <v>29500</v>
      </c>
      <c r="AI3102" s="2">
        <v>26230.267578125</v>
      </c>
      <c r="AJ3102" s="2">
        <f t="shared" si="386"/>
        <v>3269.732421875</v>
      </c>
      <c r="AK3102" s="6">
        <f t="shared" si="387"/>
        <v>0.11083838718220339</v>
      </c>
      <c r="AL3102" s="12">
        <v>29500</v>
      </c>
      <c r="AM3102" s="12">
        <v>24525.997335221669</v>
      </c>
      <c r="AN3102" s="12">
        <f t="shared" si="388"/>
        <v>4974.0026647783307</v>
      </c>
      <c r="AO3102" s="13">
        <f t="shared" si="389"/>
        <v>0.16861025982299427</v>
      </c>
      <c r="AP3102" s="16">
        <v>29500</v>
      </c>
      <c r="AQ3102" s="16">
        <v>23741.650492820041</v>
      </c>
      <c r="AR3102" s="16">
        <f t="shared" si="390"/>
        <v>5758.3495071799589</v>
      </c>
      <c r="AS3102" s="17">
        <f t="shared" si="384"/>
        <v>0.19519828837898165</v>
      </c>
      <c r="AT3102" s="20">
        <v>29500</v>
      </c>
      <c r="AU3102" s="20">
        <v>26189.931185944359</v>
      </c>
      <c r="AV3102" s="20">
        <f t="shared" si="385"/>
        <v>3310.0688140556413</v>
      </c>
      <c r="AW3102" s="21">
        <f t="shared" si="391"/>
        <v>0.11220572251036072</v>
      </c>
    </row>
    <row r="3103" spans="1:49" x14ac:dyDescent="0.25">
      <c r="A3103" t="s">
        <v>38</v>
      </c>
      <c r="B3103" t="s">
        <v>105</v>
      </c>
      <c r="C3103">
        <v>171313</v>
      </c>
      <c r="D3103">
        <v>2019</v>
      </c>
      <c r="E3103" t="s">
        <v>40</v>
      </c>
      <c r="F3103" t="s">
        <v>223</v>
      </c>
      <c r="G3103" t="s">
        <v>2083</v>
      </c>
      <c r="H3103" t="s">
        <v>885</v>
      </c>
      <c r="I3103">
        <v>4</v>
      </c>
      <c r="J3103" t="s">
        <v>69</v>
      </c>
      <c r="K3103">
        <v>4</v>
      </c>
      <c r="L3103" t="s">
        <v>44</v>
      </c>
      <c r="M3103">
        <v>2.5</v>
      </c>
      <c r="N3103" t="s">
        <v>45</v>
      </c>
      <c r="Q3103" t="s">
        <v>60</v>
      </c>
      <c r="R3103" t="s">
        <v>48</v>
      </c>
      <c r="S3103">
        <v>203</v>
      </c>
      <c r="T3103" t="s">
        <v>49</v>
      </c>
      <c r="U3103" t="s">
        <v>50</v>
      </c>
      <c r="V3103" t="s">
        <v>411</v>
      </c>
      <c r="W3103" t="s">
        <v>62</v>
      </c>
      <c r="X3103" t="s">
        <v>53</v>
      </c>
      <c r="Y3103">
        <v>29650</v>
      </c>
      <c r="Z3103">
        <v>0</v>
      </c>
      <c r="AA3103" t="s">
        <v>75</v>
      </c>
      <c r="AB3103" t="s">
        <v>83</v>
      </c>
      <c r="AC3103">
        <v>45</v>
      </c>
      <c r="AD3103">
        <v>11</v>
      </c>
      <c r="AE3103">
        <v>4</v>
      </c>
      <c r="AF3103">
        <v>2025</v>
      </c>
      <c r="AG3103">
        <v>20251104</v>
      </c>
      <c r="AH3103" s="2">
        <v>13000</v>
      </c>
      <c r="AI3103" s="2">
        <v>12051.5986328125</v>
      </c>
      <c r="AJ3103" s="2">
        <f t="shared" si="386"/>
        <v>948.4013671875</v>
      </c>
      <c r="AK3103" s="6">
        <f t="shared" si="387"/>
        <v>7.2953951322115379E-2</v>
      </c>
      <c r="AL3103" s="12">
        <v>13000</v>
      </c>
      <c r="AM3103" s="12">
        <v>10279.25590374115</v>
      </c>
      <c r="AN3103" s="12">
        <f t="shared" si="388"/>
        <v>2720.7440962588498</v>
      </c>
      <c r="AO3103" s="13">
        <f t="shared" si="389"/>
        <v>0.20928800740452691</v>
      </c>
      <c r="AP3103" s="16">
        <v>13000</v>
      </c>
      <c r="AQ3103" s="16">
        <v>9895.9426023091019</v>
      </c>
      <c r="AR3103" s="16">
        <f t="shared" si="390"/>
        <v>3104.0573976908981</v>
      </c>
      <c r="AS3103" s="17">
        <f t="shared" si="384"/>
        <v>0.23877364597622294</v>
      </c>
      <c r="AT3103" s="20">
        <v>13000</v>
      </c>
      <c r="AU3103" s="20">
        <v>12473.39258114374</v>
      </c>
      <c r="AV3103" s="20">
        <f t="shared" si="385"/>
        <v>526.60741885625976</v>
      </c>
      <c r="AW3103" s="21">
        <f t="shared" si="391"/>
        <v>4.0508262988943056E-2</v>
      </c>
    </row>
    <row r="3104" spans="1:49" x14ac:dyDescent="0.25">
      <c r="A3104" t="s">
        <v>109</v>
      </c>
      <c r="B3104" t="s">
        <v>317</v>
      </c>
      <c r="C3104">
        <v>87655</v>
      </c>
      <c r="D3104">
        <v>2016</v>
      </c>
      <c r="E3104" t="s">
        <v>57</v>
      </c>
      <c r="F3104" t="s">
        <v>106</v>
      </c>
      <c r="G3104" t="s">
        <v>959</v>
      </c>
      <c r="I3104">
        <v>4</v>
      </c>
      <c r="J3104" t="s">
        <v>101</v>
      </c>
      <c r="K3104">
        <v>4</v>
      </c>
      <c r="L3104" t="s">
        <v>44</v>
      </c>
      <c r="M3104">
        <v>1.6000000238418579</v>
      </c>
      <c r="N3104" t="s">
        <v>45</v>
      </c>
      <c r="O3104" t="s">
        <v>180</v>
      </c>
      <c r="P3104">
        <v>2</v>
      </c>
      <c r="Q3104" t="s">
        <v>60</v>
      </c>
      <c r="T3104" t="s">
        <v>49</v>
      </c>
      <c r="V3104" t="s">
        <v>713</v>
      </c>
      <c r="W3104" t="s">
        <v>52</v>
      </c>
      <c r="X3104" t="s">
        <v>63</v>
      </c>
      <c r="Z3104">
        <v>0</v>
      </c>
      <c r="AA3104" t="s">
        <v>75</v>
      </c>
      <c r="AB3104" t="s">
        <v>83</v>
      </c>
      <c r="AC3104">
        <v>45</v>
      </c>
      <c r="AD3104">
        <v>11</v>
      </c>
      <c r="AE3104">
        <v>4</v>
      </c>
      <c r="AF3104">
        <v>2025</v>
      </c>
      <c r="AG3104">
        <v>20251105</v>
      </c>
      <c r="AH3104" s="2">
        <v>1000</v>
      </c>
      <c r="AI3104" s="2">
        <v>1717.575805664062</v>
      </c>
      <c r="AJ3104" s="2">
        <f t="shared" si="386"/>
        <v>717.57580566406205</v>
      </c>
      <c r="AK3104" s="6">
        <f t="shared" si="387"/>
        <v>0.71757580566406209</v>
      </c>
      <c r="AL3104" s="12">
        <v>1000</v>
      </c>
      <c r="AM3104" s="12">
        <v>1730.9921543021931</v>
      </c>
      <c r="AN3104" s="12">
        <f t="shared" si="388"/>
        <v>730.99215430219306</v>
      </c>
      <c r="AO3104" s="13">
        <f t="shared" si="389"/>
        <v>0.73099215430219311</v>
      </c>
      <c r="AP3104" s="16">
        <v>1000</v>
      </c>
      <c r="AQ3104" s="16">
        <v>1635.7106572594089</v>
      </c>
      <c r="AR3104" s="16">
        <f t="shared" si="390"/>
        <v>635.71065725940889</v>
      </c>
      <c r="AS3104" s="17">
        <f t="shared" si="384"/>
        <v>0.6357106572594089</v>
      </c>
      <c r="AT3104" s="20">
        <v>1000</v>
      </c>
      <c r="AU3104" s="20">
        <v>1739.496362618914</v>
      </c>
      <c r="AV3104" s="20">
        <f t="shared" si="385"/>
        <v>739.49636261891396</v>
      </c>
      <c r="AW3104" s="21">
        <f t="shared" si="391"/>
        <v>0.73949636261891394</v>
      </c>
    </row>
    <row r="3105" spans="1:49" x14ac:dyDescent="0.25">
      <c r="A3105" t="s">
        <v>123</v>
      </c>
      <c r="B3105" t="s">
        <v>440</v>
      </c>
      <c r="C3105">
        <v>74643</v>
      </c>
      <c r="D3105">
        <v>2021</v>
      </c>
      <c r="E3105" t="s">
        <v>93</v>
      </c>
      <c r="F3105" t="s">
        <v>430</v>
      </c>
      <c r="G3105" t="s">
        <v>466</v>
      </c>
      <c r="I3105">
        <v>4</v>
      </c>
      <c r="J3105" t="s">
        <v>117</v>
      </c>
      <c r="K3105">
        <v>4</v>
      </c>
      <c r="L3105" t="s">
        <v>44</v>
      </c>
      <c r="M3105">
        <v>1.5</v>
      </c>
      <c r="N3105" t="s">
        <v>45</v>
      </c>
      <c r="O3105" t="s">
        <v>180</v>
      </c>
      <c r="P3105">
        <v>1</v>
      </c>
      <c r="Q3105" t="s">
        <v>118</v>
      </c>
      <c r="R3105" t="s">
        <v>96</v>
      </c>
      <c r="T3105" t="s">
        <v>49</v>
      </c>
      <c r="U3105" t="s">
        <v>50</v>
      </c>
      <c r="V3105" t="s">
        <v>467</v>
      </c>
      <c r="W3105" t="s">
        <v>120</v>
      </c>
      <c r="X3105" t="s">
        <v>74</v>
      </c>
      <c r="Z3105">
        <v>0</v>
      </c>
      <c r="AA3105" t="s">
        <v>75</v>
      </c>
      <c r="AB3105" t="s">
        <v>122</v>
      </c>
      <c r="AC3105">
        <v>45</v>
      </c>
      <c r="AD3105">
        <v>11</v>
      </c>
      <c r="AE3105">
        <v>4</v>
      </c>
      <c r="AF3105">
        <v>2025</v>
      </c>
      <c r="AG3105">
        <v>20251105</v>
      </c>
      <c r="AH3105" s="2">
        <v>1500</v>
      </c>
      <c r="AI3105" s="2">
        <v>5229.88134765625</v>
      </c>
      <c r="AJ3105" s="2">
        <f t="shared" si="386"/>
        <v>3729.88134765625</v>
      </c>
      <c r="AK3105" s="6">
        <f t="shared" si="387"/>
        <v>2.4865875651041667</v>
      </c>
      <c r="AL3105" s="12">
        <v>1500</v>
      </c>
      <c r="AM3105" s="12">
        <v>4688.7357015010766</v>
      </c>
      <c r="AN3105" s="12">
        <f t="shared" si="388"/>
        <v>3188.7357015010766</v>
      </c>
      <c r="AO3105" s="13">
        <f t="shared" si="389"/>
        <v>2.1258238010007178</v>
      </c>
      <c r="AP3105" s="16">
        <v>1500</v>
      </c>
      <c r="AQ3105" s="16">
        <v>3981.4280350677882</v>
      </c>
      <c r="AR3105" s="16">
        <f t="shared" si="390"/>
        <v>2481.4280350677882</v>
      </c>
      <c r="AS3105" s="17">
        <f t="shared" si="384"/>
        <v>1.6542853567118587</v>
      </c>
      <c r="AT3105" s="20">
        <v>1500</v>
      </c>
      <c r="AU3105" s="20">
        <v>5336.6255813953476</v>
      </c>
      <c r="AV3105" s="20">
        <f t="shared" si="385"/>
        <v>3836.6255813953476</v>
      </c>
      <c r="AW3105" s="21">
        <f t="shared" si="391"/>
        <v>2.5577503875968985</v>
      </c>
    </row>
    <row r="3106" spans="1:49" x14ac:dyDescent="0.25">
      <c r="A3106" t="s">
        <v>109</v>
      </c>
      <c r="B3106" t="s">
        <v>538</v>
      </c>
      <c r="C3106">
        <v>141183</v>
      </c>
      <c r="D3106">
        <v>2013</v>
      </c>
      <c r="E3106" t="s">
        <v>66</v>
      </c>
      <c r="F3106" t="s">
        <v>239</v>
      </c>
      <c r="G3106" t="s">
        <v>269</v>
      </c>
      <c r="I3106">
        <v>4</v>
      </c>
      <c r="J3106" t="s">
        <v>101</v>
      </c>
      <c r="K3106">
        <v>4</v>
      </c>
      <c r="L3106" t="s">
        <v>44</v>
      </c>
      <c r="M3106">
        <v>1.6000000238418579</v>
      </c>
      <c r="N3106" t="s">
        <v>87</v>
      </c>
      <c r="O3106" t="s">
        <v>46</v>
      </c>
      <c r="P3106">
        <v>3</v>
      </c>
      <c r="Q3106" t="s">
        <v>60</v>
      </c>
      <c r="R3106" t="s">
        <v>89</v>
      </c>
      <c r="S3106">
        <v>178</v>
      </c>
      <c r="T3106" t="s">
        <v>49</v>
      </c>
      <c r="U3106" t="s">
        <v>50</v>
      </c>
      <c r="W3106" t="s">
        <v>62</v>
      </c>
      <c r="X3106" t="s">
        <v>74</v>
      </c>
      <c r="Z3106">
        <v>0</v>
      </c>
      <c r="AA3106" t="s">
        <v>75</v>
      </c>
      <c r="AB3106" t="s">
        <v>83</v>
      </c>
      <c r="AC3106">
        <v>45</v>
      </c>
      <c r="AD3106">
        <v>11</v>
      </c>
      <c r="AE3106">
        <v>4</v>
      </c>
      <c r="AF3106">
        <v>2025</v>
      </c>
      <c r="AG3106">
        <v>20251105</v>
      </c>
      <c r="AH3106" s="2">
        <v>400</v>
      </c>
      <c r="AI3106" s="2">
        <v>1959.840698242188</v>
      </c>
      <c r="AJ3106" s="2">
        <f t="shared" si="386"/>
        <v>1559.840698242188</v>
      </c>
      <c r="AK3106" s="6">
        <f t="shared" si="387"/>
        <v>3.8996017456054699</v>
      </c>
      <c r="AL3106" s="12">
        <v>400</v>
      </c>
      <c r="AM3106" s="12">
        <v>2000.657967668473</v>
      </c>
      <c r="AN3106" s="12">
        <f t="shared" si="388"/>
        <v>1600.657967668473</v>
      </c>
      <c r="AO3106" s="13">
        <f t="shared" si="389"/>
        <v>4.0016449191711825</v>
      </c>
      <c r="AP3106" s="16">
        <v>400</v>
      </c>
      <c r="AQ3106" s="16">
        <v>2079.3020520607602</v>
      </c>
      <c r="AR3106" s="16">
        <f t="shared" si="390"/>
        <v>1679.3020520607602</v>
      </c>
      <c r="AS3106" s="17">
        <f t="shared" si="384"/>
        <v>4.1982551301519004</v>
      </c>
      <c r="AT3106" s="20">
        <v>400</v>
      </c>
      <c r="AU3106" s="20">
        <v>1995.6199460916439</v>
      </c>
      <c r="AV3106" s="20">
        <f t="shared" si="385"/>
        <v>1595.6199460916439</v>
      </c>
      <c r="AW3106" s="21">
        <f t="shared" si="391"/>
        <v>3.9890498652291098</v>
      </c>
    </row>
    <row r="3107" spans="1:49" x14ac:dyDescent="0.25">
      <c r="A3107" t="s">
        <v>109</v>
      </c>
      <c r="B3107" t="s">
        <v>317</v>
      </c>
      <c r="C3107">
        <v>77046</v>
      </c>
      <c r="D3107">
        <v>2019</v>
      </c>
      <c r="E3107" t="s">
        <v>135</v>
      </c>
      <c r="F3107" t="s">
        <v>136</v>
      </c>
      <c r="G3107" t="s">
        <v>113</v>
      </c>
      <c r="I3107">
        <v>6</v>
      </c>
      <c r="J3107" t="s">
        <v>129</v>
      </c>
      <c r="K3107">
        <v>4</v>
      </c>
      <c r="L3107" t="s">
        <v>44</v>
      </c>
      <c r="M3107">
        <v>3.2000000476837158</v>
      </c>
      <c r="N3107" t="s">
        <v>87</v>
      </c>
      <c r="O3107" t="s">
        <v>46</v>
      </c>
      <c r="P3107">
        <v>2</v>
      </c>
      <c r="Q3107" t="s">
        <v>60</v>
      </c>
      <c r="R3107" t="s">
        <v>89</v>
      </c>
      <c r="S3107">
        <v>271</v>
      </c>
      <c r="T3107" t="s">
        <v>49</v>
      </c>
      <c r="U3107" t="s">
        <v>72</v>
      </c>
      <c r="W3107" t="s">
        <v>134</v>
      </c>
      <c r="X3107" t="s">
        <v>74</v>
      </c>
      <c r="Y3107">
        <v>31450</v>
      </c>
      <c r="Z3107">
        <v>0</v>
      </c>
      <c r="AA3107" t="s">
        <v>75</v>
      </c>
      <c r="AB3107" t="s">
        <v>83</v>
      </c>
      <c r="AC3107">
        <v>45</v>
      </c>
      <c r="AD3107">
        <v>11</v>
      </c>
      <c r="AE3107">
        <v>4</v>
      </c>
      <c r="AF3107">
        <v>2025</v>
      </c>
      <c r="AG3107">
        <v>20251105</v>
      </c>
      <c r="AH3107" s="2">
        <v>9000</v>
      </c>
      <c r="AI3107" s="2">
        <v>9616.5859375</v>
      </c>
      <c r="AJ3107" s="2">
        <f t="shared" si="386"/>
        <v>616.5859375</v>
      </c>
      <c r="AK3107" s="6">
        <f t="shared" si="387"/>
        <v>6.850954861111111E-2</v>
      </c>
      <c r="AL3107" s="12">
        <v>9000</v>
      </c>
      <c r="AM3107" s="12">
        <v>9114.1187310133591</v>
      </c>
      <c r="AN3107" s="12">
        <f t="shared" si="388"/>
        <v>114.11873101335914</v>
      </c>
      <c r="AO3107" s="13">
        <f t="shared" si="389"/>
        <v>1.2679859001484349E-2</v>
      </c>
      <c r="AP3107" s="16">
        <v>9000</v>
      </c>
      <c r="AQ3107" s="16">
        <v>9512.2626599641044</v>
      </c>
      <c r="AR3107" s="16">
        <f t="shared" si="390"/>
        <v>512.26265996410439</v>
      </c>
      <c r="AS3107" s="17">
        <f t="shared" si="384"/>
        <v>5.6918073329344933E-2</v>
      </c>
      <c r="AT3107" s="20">
        <v>9000</v>
      </c>
      <c r="AU3107" s="20">
        <v>9801.2166030534354</v>
      </c>
      <c r="AV3107" s="20">
        <f t="shared" si="385"/>
        <v>801.21660305343539</v>
      </c>
      <c r="AW3107" s="21">
        <f t="shared" si="391"/>
        <v>8.9024067005937263E-2</v>
      </c>
    </row>
    <row r="3108" spans="1:49" x14ac:dyDescent="0.25">
      <c r="A3108" t="s">
        <v>109</v>
      </c>
      <c r="B3108" t="s">
        <v>538</v>
      </c>
      <c r="C3108">
        <v>33195</v>
      </c>
      <c r="D3108">
        <v>2024</v>
      </c>
      <c r="E3108" t="s">
        <v>40</v>
      </c>
      <c r="F3108" t="s">
        <v>191</v>
      </c>
      <c r="G3108" t="s">
        <v>772</v>
      </c>
      <c r="H3108" t="s">
        <v>773</v>
      </c>
      <c r="I3108">
        <v>4</v>
      </c>
      <c r="J3108" t="s">
        <v>117</v>
      </c>
      <c r="K3108">
        <v>4</v>
      </c>
      <c r="L3108" t="s">
        <v>44</v>
      </c>
      <c r="M3108">
        <v>2</v>
      </c>
      <c r="N3108" t="s">
        <v>45</v>
      </c>
      <c r="O3108" t="s">
        <v>46</v>
      </c>
      <c r="P3108">
        <v>4</v>
      </c>
      <c r="Q3108" t="s">
        <v>118</v>
      </c>
      <c r="R3108" t="s">
        <v>48</v>
      </c>
      <c r="S3108">
        <v>169</v>
      </c>
      <c r="T3108" t="s">
        <v>49</v>
      </c>
      <c r="U3108" t="s">
        <v>50</v>
      </c>
      <c r="V3108" t="s">
        <v>327</v>
      </c>
      <c r="W3108" t="s">
        <v>120</v>
      </c>
      <c r="X3108" t="s">
        <v>74</v>
      </c>
      <c r="Z3108">
        <v>0</v>
      </c>
      <c r="AA3108" t="s">
        <v>75</v>
      </c>
      <c r="AB3108" t="s">
        <v>122</v>
      </c>
      <c r="AC3108">
        <v>45</v>
      </c>
      <c r="AD3108">
        <v>11</v>
      </c>
      <c r="AE3108">
        <v>4</v>
      </c>
      <c r="AF3108">
        <v>2025</v>
      </c>
      <c r="AG3108">
        <v>20251104</v>
      </c>
      <c r="AH3108" s="2">
        <v>17800</v>
      </c>
      <c r="AI3108" s="2">
        <v>18317.017578125</v>
      </c>
      <c r="AJ3108" s="2">
        <f t="shared" si="386"/>
        <v>517.017578125</v>
      </c>
      <c r="AK3108" s="6">
        <f t="shared" si="387"/>
        <v>2.904593135533708E-2</v>
      </c>
      <c r="AL3108" s="12">
        <v>17800</v>
      </c>
      <c r="AM3108" s="12">
        <v>18503.132860075861</v>
      </c>
      <c r="AN3108" s="12">
        <f t="shared" si="388"/>
        <v>703.13286007586066</v>
      </c>
      <c r="AO3108" s="13">
        <f t="shared" si="389"/>
        <v>3.9501846071677567E-2</v>
      </c>
      <c r="AP3108" s="16">
        <v>17800</v>
      </c>
      <c r="AQ3108" s="16">
        <v>18836.022911899989</v>
      </c>
      <c r="AR3108" s="16">
        <f t="shared" si="390"/>
        <v>1036.0229118999887</v>
      </c>
      <c r="AS3108" s="17">
        <f t="shared" si="384"/>
        <v>5.8203534376403861E-2</v>
      </c>
      <c r="AT3108" s="20">
        <v>17800</v>
      </c>
      <c r="AU3108" s="20">
        <v>18044.862537764351</v>
      </c>
      <c r="AV3108" s="20">
        <f t="shared" si="385"/>
        <v>244.86253776435115</v>
      </c>
      <c r="AW3108" s="21">
        <f t="shared" si="391"/>
        <v>1.3756322346311863E-2</v>
      </c>
    </row>
    <row r="3109" spans="1:49" x14ac:dyDescent="0.25">
      <c r="A3109" t="s">
        <v>123</v>
      </c>
      <c r="B3109" t="s">
        <v>257</v>
      </c>
      <c r="C3109">
        <v>183776</v>
      </c>
      <c r="D3109">
        <v>2012</v>
      </c>
      <c r="E3109" t="s">
        <v>135</v>
      </c>
      <c r="F3109" t="s">
        <v>345</v>
      </c>
      <c r="G3109" t="s">
        <v>1125</v>
      </c>
      <c r="I3109">
        <v>8</v>
      </c>
      <c r="J3109" t="s">
        <v>171</v>
      </c>
      <c r="K3109">
        <v>4</v>
      </c>
      <c r="L3109" t="s">
        <v>44</v>
      </c>
      <c r="M3109">
        <v>5.6999998092651367</v>
      </c>
      <c r="N3109" t="s">
        <v>87</v>
      </c>
      <c r="Q3109" t="s">
        <v>60</v>
      </c>
      <c r="R3109" t="s">
        <v>89</v>
      </c>
      <c r="T3109" t="s">
        <v>49</v>
      </c>
      <c r="W3109" t="s">
        <v>90</v>
      </c>
      <c r="X3109" t="s">
        <v>74</v>
      </c>
      <c r="Z3109">
        <v>0</v>
      </c>
      <c r="AA3109" t="s">
        <v>75</v>
      </c>
      <c r="AB3109" t="s">
        <v>83</v>
      </c>
      <c r="AC3109">
        <v>45</v>
      </c>
      <c r="AD3109">
        <v>11</v>
      </c>
      <c r="AE3109">
        <v>4</v>
      </c>
      <c r="AF3109">
        <v>2025</v>
      </c>
      <c r="AG3109">
        <v>20251105</v>
      </c>
      <c r="AH3109" s="2">
        <v>2200</v>
      </c>
      <c r="AI3109" s="2">
        <v>2822.41943359375</v>
      </c>
      <c r="AJ3109" s="2">
        <f t="shared" si="386"/>
        <v>622.41943359375</v>
      </c>
      <c r="AK3109" s="6">
        <f t="shared" si="387"/>
        <v>0.28291792436079544</v>
      </c>
      <c r="AL3109" s="12">
        <v>2200</v>
      </c>
      <c r="AM3109" s="12">
        <v>2783.1532783585162</v>
      </c>
      <c r="AN3109" s="12">
        <f t="shared" si="388"/>
        <v>583.15327835851622</v>
      </c>
      <c r="AO3109" s="13">
        <f t="shared" si="389"/>
        <v>0.26506967198114373</v>
      </c>
      <c r="AP3109" s="16">
        <v>2200</v>
      </c>
      <c r="AQ3109" s="16">
        <v>3089.8212150998329</v>
      </c>
      <c r="AR3109" s="16">
        <f t="shared" si="390"/>
        <v>889.8212150998329</v>
      </c>
      <c r="AS3109" s="17">
        <f t="shared" si="384"/>
        <v>0.40446418868174222</v>
      </c>
      <c r="AT3109" s="20">
        <v>2200</v>
      </c>
      <c r="AU3109" s="20">
        <v>2847.564102564103</v>
      </c>
      <c r="AV3109" s="20">
        <f t="shared" si="385"/>
        <v>647.564102564103</v>
      </c>
      <c r="AW3109" s="21">
        <f t="shared" si="391"/>
        <v>0.29434731934731956</v>
      </c>
    </row>
    <row r="3110" spans="1:49" x14ac:dyDescent="0.25">
      <c r="A3110" t="s">
        <v>123</v>
      </c>
      <c r="B3110" t="s">
        <v>440</v>
      </c>
      <c r="C3110">
        <v>204009</v>
      </c>
      <c r="D3110">
        <v>2015</v>
      </c>
      <c r="E3110" t="s">
        <v>57</v>
      </c>
      <c r="F3110" t="s">
        <v>363</v>
      </c>
      <c r="G3110" t="s">
        <v>789</v>
      </c>
      <c r="I3110">
        <v>4</v>
      </c>
      <c r="J3110" t="s">
        <v>43</v>
      </c>
      <c r="K3110">
        <v>4</v>
      </c>
      <c r="L3110" t="s">
        <v>44</v>
      </c>
      <c r="M3110">
        <v>2.4000000953674321</v>
      </c>
      <c r="N3110" t="s">
        <v>45</v>
      </c>
      <c r="O3110" t="s">
        <v>95</v>
      </c>
      <c r="P3110">
        <v>1</v>
      </c>
      <c r="Q3110" t="s">
        <v>118</v>
      </c>
      <c r="T3110" t="s">
        <v>49</v>
      </c>
      <c r="V3110" t="s">
        <v>537</v>
      </c>
      <c r="W3110" t="s">
        <v>120</v>
      </c>
      <c r="X3110" t="s">
        <v>74</v>
      </c>
      <c r="Z3110">
        <v>0</v>
      </c>
      <c r="AA3110" t="s">
        <v>75</v>
      </c>
      <c r="AB3110" t="s">
        <v>122</v>
      </c>
      <c r="AC3110">
        <v>45</v>
      </c>
      <c r="AD3110">
        <v>11</v>
      </c>
      <c r="AE3110">
        <v>4</v>
      </c>
      <c r="AF3110">
        <v>2025</v>
      </c>
      <c r="AG3110">
        <v>20251105</v>
      </c>
      <c r="AH3110" s="2">
        <v>500</v>
      </c>
      <c r="AI3110" s="2">
        <v>597.75335693359375</v>
      </c>
      <c r="AJ3110" s="2">
        <f t="shared" si="386"/>
        <v>97.75335693359375</v>
      </c>
      <c r="AK3110" s="6">
        <f t="shared" si="387"/>
        <v>0.19550671386718749</v>
      </c>
      <c r="AL3110" s="12">
        <v>500</v>
      </c>
      <c r="AM3110" s="12">
        <v>608.13173957966103</v>
      </c>
      <c r="AN3110" s="12">
        <f t="shared" si="388"/>
        <v>108.13173957966103</v>
      </c>
      <c r="AO3110" s="13">
        <f t="shared" si="389"/>
        <v>0.21626347915932206</v>
      </c>
      <c r="AP3110" s="16">
        <v>500</v>
      </c>
      <c r="AQ3110" s="16">
        <v>585.84206518976669</v>
      </c>
      <c r="AR3110" s="16">
        <f t="shared" si="390"/>
        <v>85.842065189766686</v>
      </c>
      <c r="AS3110" s="17">
        <f t="shared" si="384"/>
        <v>0.17168413037953337</v>
      </c>
      <c r="AT3110" s="20">
        <v>500</v>
      </c>
      <c r="AU3110" s="20">
        <v>627.56521739130449</v>
      </c>
      <c r="AV3110" s="20">
        <f t="shared" si="385"/>
        <v>127.56521739130449</v>
      </c>
      <c r="AW3110" s="21">
        <f t="shared" si="391"/>
        <v>0.25513043478260899</v>
      </c>
    </row>
    <row r="3111" spans="1:49" x14ac:dyDescent="0.25">
      <c r="A3111" t="s">
        <v>123</v>
      </c>
      <c r="B3111" t="s">
        <v>440</v>
      </c>
      <c r="C3111">
        <v>103800</v>
      </c>
      <c r="D3111">
        <v>2020</v>
      </c>
      <c r="E3111" t="s">
        <v>111</v>
      </c>
      <c r="F3111" t="s">
        <v>226</v>
      </c>
      <c r="G3111" t="s">
        <v>367</v>
      </c>
      <c r="I3111">
        <v>6</v>
      </c>
      <c r="J3111" t="s">
        <v>69</v>
      </c>
      <c r="K3111">
        <v>4</v>
      </c>
      <c r="L3111" t="s">
        <v>44</v>
      </c>
      <c r="M3111">
        <v>3.5999999046325679</v>
      </c>
      <c r="N3111" t="s">
        <v>70</v>
      </c>
      <c r="O3111" t="s">
        <v>46</v>
      </c>
      <c r="P3111">
        <v>4</v>
      </c>
      <c r="Q3111" t="s">
        <v>118</v>
      </c>
      <c r="R3111" t="s">
        <v>172</v>
      </c>
      <c r="S3111">
        <v>292</v>
      </c>
      <c r="T3111" t="s">
        <v>49</v>
      </c>
      <c r="U3111" t="s">
        <v>72</v>
      </c>
      <c r="W3111" t="s">
        <v>120</v>
      </c>
      <c r="X3111" t="s">
        <v>98</v>
      </c>
      <c r="Y3111">
        <v>29895</v>
      </c>
      <c r="Z3111">
        <v>0</v>
      </c>
      <c r="AA3111" t="s">
        <v>75</v>
      </c>
      <c r="AB3111" t="s">
        <v>122</v>
      </c>
      <c r="AC3111">
        <v>45</v>
      </c>
      <c r="AD3111">
        <v>11</v>
      </c>
      <c r="AE3111">
        <v>4</v>
      </c>
      <c r="AF3111">
        <v>2025</v>
      </c>
      <c r="AG3111">
        <v>20251105</v>
      </c>
      <c r="AH3111" s="2">
        <v>10800</v>
      </c>
      <c r="AI3111" s="2">
        <v>12478.0390625</v>
      </c>
      <c r="AJ3111" s="2">
        <f t="shared" si="386"/>
        <v>1678.0390625</v>
      </c>
      <c r="AK3111" s="6">
        <f t="shared" si="387"/>
        <v>0.15537398726851853</v>
      </c>
      <c r="AL3111" s="12">
        <v>10800</v>
      </c>
      <c r="AM3111" s="12">
        <v>11491.18640811192</v>
      </c>
      <c r="AN3111" s="12">
        <f t="shared" si="388"/>
        <v>691.18640811192017</v>
      </c>
      <c r="AO3111" s="13">
        <f t="shared" si="389"/>
        <v>6.3998741491844466E-2</v>
      </c>
      <c r="AP3111" s="16">
        <v>10800</v>
      </c>
      <c r="AQ3111" s="16">
        <v>12053.728439743471</v>
      </c>
      <c r="AR3111" s="16">
        <f t="shared" si="390"/>
        <v>1253.7284397434705</v>
      </c>
      <c r="AS3111" s="17">
        <f t="shared" si="384"/>
        <v>0.11608596664291394</v>
      </c>
      <c r="AT3111" s="20">
        <v>10800</v>
      </c>
      <c r="AU3111" s="20">
        <v>12788.47926267281</v>
      </c>
      <c r="AV3111" s="20">
        <f t="shared" si="385"/>
        <v>1988.4792626728104</v>
      </c>
      <c r="AW3111" s="21">
        <f t="shared" si="391"/>
        <v>0.18411845024748244</v>
      </c>
    </row>
    <row r="3112" spans="1:49" x14ac:dyDescent="0.25">
      <c r="A3112" t="s">
        <v>123</v>
      </c>
      <c r="B3112" t="s">
        <v>124</v>
      </c>
      <c r="C3112">
        <v>218664</v>
      </c>
      <c r="D3112">
        <v>2002</v>
      </c>
      <c r="E3112" t="s">
        <v>139</v>
      </c>
      <c r="F3112" t="s">
        <v>264</v>
      </c>
      <c r="I3112">
        <v>4</v>
      </c>
      <c r="J3112" t="s">
        <v>69</v>
      </c>
      <c r="K3112">
        <v>4</v>
      </c>
      <c r="L3112" t="s">
        <v>44</v>
      </c>
      <c r="M3112">
        <v>1.799999952316284</v>
      </c>
      <c r="N3112" t="s">
        <v>45</v>
      </c>
      <c r="O3112" t="s">
        <v>46</v>
      </c>
      <c r="Q3112" t="s">
        <v>118</v>
      </c>
      <c r="T3112" t="s">
        <v>49</v>
      </c>
      <c r="U3112" t="s">
        <v>50</v>
      </c>
      <c r="V3112" t="s">
        <v>2084</v>
      </c>
      <c r="W3112" t="s">
        <v>120</v>
      </c>
      <c r="X3112" t="s">
        <v>121</v>
      </c>
      <c r="Z3112">
        <v>0</v>
      </c>
      <c r="AA3112" t="s">
        <v>75</v>
      </c>
      <c r="AB3112" t="s">
        <v>122</v>
      </c>
      <c r="AC3112">
        <v>45</v>
      </c>
      <c r="AD3112">
        <v>11</v>
      </c>
      <c r="AE3112">
        <v>4</v>
      </c>
      <c r="AF3112">
        <v>2025</v>
      </c>
      <c r="AG3112">
        <v>20251104</v>
      </c>
      <c r="AH3112" s="2">
        <v>700</v>
      </c>
      <c r="AI3112" s="2">
        <v>533.8568115234375</v>
      </c>
      <c r="AJ3112" s="2">
        <f t="shared" si="386"/>
        <v>166.1431884765625</v>
      </c>
      <c r="AK3112" s="6">
        <f t="shared" si="387"/>
        <v>0.23734741210937499</v>
      </c>
      <c r="AL3112" s="12">
        <v>700</v>
      </c>
      <c r="AM3112" s="12">
        <v>510.99212882898132</v>
      </c>
      <c r="AN3112" s="12">
        <f t="shared" si="388"/>
        <v>189.00787117101868</v>
      </c>
      <c r="AO3112" s="13">
        <f t="shared" si="389"/>
        <v>0.27001124453002667</v>
      </c>
      <c r="AP3112" s="16">
        <v>700</v>
      </c>
      <c r="AQ3112" s="16">
        <v>546.41378904955434</v>
      </c>
      <c r="AR3112" s="16">
        <f t="shared" si="390"/>
        <v>153.58621095044566</v>
      </c>
      <c r="AS3112" s="17">
        <f t="shared" si="384"/>
        <v>0.21940887278635093</v>
      </c>
      <c r="AT3112" s="20">
        <v>700</v>
      </c>
      <c r="AU3112" s="20">
        <v>567.53229974160195</v>
      </c>
      <c r="AV3112" s="20">
        <f t="shared" si="385"/>
        <v>132.46770025839805</v>
      </c>
      <c r="AW3112" s="21">
        <f t="shared" si="391"/>
        <v>0.1892395717977115</v>
      </c>
    </row>
    <row r="3113" spans="1:49" x14ac:dyDescent="0.25">
      <c r="A3113" t="s">
        <v>109</v>
      </c>
      <c r="B3113" t="s">
        <v>538</v>
      </c>
      <c r="C3113">
        <v>93445</v>
      </c>
      <c r="D3113">
        <v>2018</v>
      </c>
      <c r="E3113" t="s">
        <v>373</v>
      </c>
      <c r="F3113" t="s">
        <v>2085</v>
      </c>
      <c r="G3113" t="s">
        <v>375</v>
      </c>
      <c r="I3113">
        <v>6</v>
      </c>
      <c r="J3113" t="s">
        <v>69</v>
      </c>
      <c r="K3113">
        <v>4</v>
      </c>
      <c r="L3113" t="s">
        <v>44</v>
      </c>
      <c r="M3113">
        <v>3.5999999046325679</v>
      </c>
      <c r="N3113" t="s">
        <v>44</v>
      </c>
      <c r="O3113" t="s">
        <v>46</v>
      </c>
      <c r="P3113">
        <v>2</v>
      </c>
      <c r="Q3113" t="s">
        <v>118</v>
      </c>
      <c r="R3113" t="s">
        <v>81</v>
      </c>
      <c r="T3113" t="s">
        <v>49</v>
      </c>
      <c r="U3113" t="s">
        <v>72</v>
      </c>
      <c r="V3113" t="s">
        <v>1181</v>
      </c>
      <c r="W3113" t="s">
        <v>120</v>
      </c>
      <c r="X3113" t="s">
        <v>74</v>
      </c>
      <c r="Y3113">
        <v>56095</v>
      </c>
      <c r="Z3113">
        <v>0</v>
      </c>
      <c r="AA3113" t="s">
        <v>75</v>
      </c>
      <c r="AB3113" t="s">
        <v>122</v>
      </c>
      <c r="AC3113">
        <v>45</v>
      </c>
      <c r="AD3113">
        <v>11</v>
      </c>
      <c r="AE3113">
        <v>4</v>
      </c>
      <c r="AF3113">
        <v>2025</v>
      </c>
      <c r="AG3113">
        <v>20251105</v>
      </c>
      <c r="AH3113" s="2">
        <v>12000</v>
      </c>
      <c r="AI3113" s="2">
        <v>11384.3115234375</v>
      </c>
      <c r="AJ3113" s="2">
        <f t="shared" si="386"/>
        <v>615.6884765625</v>
      </c>
      <c r="AK3113" s="6">
        <f t="shared" si="387"/>
        <v>5.1307373046875E-2</v>
      </c>
      <c r="AL3113" s="12">
        <v>12000</v>
      </c>
      <c r="AM3113" s="12">
        <v>11220.084929103459</v>
      </c>
      <c r="AN3113" s="12">
        <f t="shared" si="388"/>
        <v>779.91507089654078</v>
      </c>
      <c r="AO3113" s="13">
        <f t="shared" si="389"/>
        <v>6.4992922574711731E-2</v>
      </c>
      <c r="AP3113" s="16">
        <v>12000</v>
      </c>
      <c r="AQ3113" s="16">
        <v>10580.9711570452</v>
      </c>
      <c r="AR3113" s="16">
        <f t="shared" si="390"/>
        <v>1419.0288429548</v>
      </c>
      <c r="AS3113" s="17">
        <f t="shared" si="384"/>
        <v>0.11825240357956666</v>
      </c>
      <c r="AT3113" s="20">
        <v>12000</v>
      </c>
      <c r="AU3113" s="20">
        <v>11383.281893004119</v>
      </c>
      <c r="AV3113" s="20">
        <f t="shared" si="385"/>
        <v>616.71810699588059</v>
      </c>
      <c r="AW3113" s="21">
        <f t="shared" si="391"/>
        <v>5.1393175582990051E-2</v>
      </c>
    </row>
    <row r="3114" spans="1:49" x14ac:dyDescent="0.25">
      <c r="A3114" t="s">
        <v>77</v>
      </c>
      <c r="B3114" t="s">
        <v>596</v>
      </c>
      <c r="C3114">
        <v>184443</v>
      </c>
      <c r="D3114">
        <v>2011</v>
      </c>
      <c r="E3114" t="s">
        <v>135</v>
      </c>
      <c r="F3114" t="s">
        <v>568</v>
      </c>
      <c r="G3114" t="s">
        <v>903</v>
      </c>
      <c r="H3114" t="s">
        <v>570</v>
      </c>
      <c r="I3114">
        <v>6</v>
      </c>
      <c r="J3114" t="s">
        <v>59</v>
      </c>
      <c r="K3114">
        <v>4</v>
      </c>
      <c r="L3114" t="s">
        <v>44</v>
      </c>
      <c r="M3114">
        <v>3.7999999523162842</v>
      </c>
      <c r="N3114" t="s">
        <v>87</v>
      </c>
      <c r="O3114" t="s">
        <v>46</v>
      </c>
      <c r="Q3114" t="s">
        <v>60</v>
      </c>
      <c r="R3114" t="s">
        <v>89</v>
      </c>
      <c r="T3114" t="s">
        <v>49</v>
      </c>
      <c r="W3114" t="s">
        <v>134</v>
      </c>
      <c r="X3114" t="s">
        <v>74</v>
      </c>
      <c r="Z3114">
        <v>0</v>
      </c>
      <c r="AA3114" t="s">
        <v>75</v>
      </c>
      <c r="AB3114" t="s">
        <v>83</v>
      </c>
      <c r="AC3114">
        <v>45</v>
      </c>
      <c r="AD3114">
        <v>11</v>
      </c>
      <c r="AE3114">
        <v>4</v>
      </c>
      <c r="AF3114">
        <v>2025</v>
      </c>
      <c r="AG3114">
        <v>20251105</v>
      </c>
      <c r="AH3114" s="2">
        <v>5300</v>
      </c>
      <c r="AI3114" s="2">
        <v>4637.06640625</v>
      </c>
      <c r="AJ3114" s="2">
        <f t="shared" si="386"/>
        <v>662.93359375</v>
      </c>
      <c r="AK3114" s="6">
        <f t="shared" si="387"/>
        <v>0.12508181014150943</v>
      </c>
      <c r="AL3114" s="12">
        <v>5300</v>
      </c>
      <c r="AM3114" s="12">
        <v>4602.1821603189492</v>
      </c>
      <c r="AN3114" s="12">
        <f t="shared" si="388"/>
        <v>697.81783968105083</v>
      </c>
      <c r="AO3114" s="13">
        <f t="shared" si="389"/>
        <v>0.13166374333604733</v>
      </c>
      <c r="AP3114" s="16">
        <v>5300</v>
      </c>
      <c r="AQ3114" s="16">
        <v>4660.3260253232784</v>
      </c>
      <c r="AR3114" s="16">
        <f t="shared" si="390"/>
        <v>639.67397467672163</v>
      </c>
      <c r="AS3114" s="17">
        <f t="shared" si="384"/>
        <v>0.12069320276919276</v>
      </c>
      <c r="AT3114" s="20">
        <v>5300</v>
      </c>
      <c r="AU3114" s="20">
        <v>4752.8273809523807</v>
      </c>
      <c r="AV3114" s="20">
        <f t="shared" si="385"/>
        <v>547.17261904761926</v>
      </c>
      <c r="AW3114" s="21">
        <f t="shared" si="391"/>
        <v>0.1032401168014376</v>
      </c>
    </row>
    <row r="3115" spans="1:49" x14ac:dyDescent="0.25">
      <c r="A3115" t="s">
        <v>123</v>
      </c>
      <c r="B3115" t="s">
        <v>290</v>
      </c>
      <c r="C3115">
        <v>93004</v>
      </c>
      <c r="D3115">
        <v>2020</v>
      </c>
      <c r="E3115" t="s">
        <v>57</v>
      </c>
      <c r="F3115" t="s">
        <v>888</v>
      </c>
      <c r="G3115" t="s">
        <v>941</v>
      </c>
      <c r="I3115">
        <v>4</v>
      </c>
      <c r="J3115" t="s">
        <v>59</v>
      </c>
      <c r="K3115">
        <v>4</v>
      </c>
      <c r="L3115" t="s">
        <v>44</v>
      </c>
      <c r="M3115">
        <v>1.6000000238418579</v>
      </c>
      <c r="N3115" t="s">
        <v>45</v>
      </c>
      <c r="O3115" t="s">
        <v>46</v>
      </c>
      <c r="P3115">
        <v>2</v>
      </c>
      <c r="Q3115" t="s">
        <v>118</v>
      </c>
      <c r="S3115">
        <v>113</v>
      </c>
      <c r="T3115" t="s">
        <v>49</v>
      </c>
      <c r="V3115" t="s">
        <v>1666</v>
      </c>
      <c r="W3115" t="s">
        <v>120</v>
      </c>
      <c r="X3115" t="s">
        <v>121</v>
      </c>
      <c r="Z3115">
        <v>0</v>
      </c>
      <c r="AA3115" t="s">
        <v>75</v>
      </c>
      <c r="AB3115" t="s">
        <v>122</v>
      </c>
      <c r="AC3115">
        <v>45</v>
      </c>
      <c r="AD3115">
        <v>11</v>
      </c>
      <c r="AE3115">
        <v>4</v>
      </c>
      <c r="AF3115">
        <v>2025</v>
      </c>
      <c r="AG3115">
        <v>20251104</v>
      </c>
      <c r="AH3115" s="2">
        <v>4700</v>
      </c>
      <c r="AI3115" s="2">
        <v>5329.9287109375</v>
      </c>
      <c r="AJ3115" s="2">
        <f t="shared" si="386"/>
        <v>629.9287109375</v>
      </c>
      <c r="AK3115" s="6">
        <f t="shared" si="387"/>
        <v>0.13402738530585107</v>
      </c>
      <c r="AL3115" s="12">
        <v>4700</v>
      </c>
      <c r="AM3115" s="12">
        <v>4791.5325379035121</v>
      </c>
      <c r="AN3115" s="12">
        <f t="shared" si="388"/>
        <v>91.532537903512093</v>
      </c>
      <c r="AO3115" s="13">
        <f t="shared" si="389"/>
        <v>1.947500806457704E-2</v>
      </c>
      <c r="AP3115" s="16">
        <v>4700</v>
      </c>
      <c r="AQ3115" s="16">
        <v>4934.6007686204384</v>
      </c>
      <c r="AR3115" s="16">
        <f t="shared" si="390"/>
        <v>234.60076862043843</v>
      </c>
      <c r="AS3115" s="17">
        <f t="shared" si="384"/>
        <v>4.9915057153284773E-2</v>
      </c>
      <c r="AT3115" s="20">
        <v>4700</v>
      </c>
      <c r="AU3115" s="20">
        <v>5498.2415902140656</v>
      </c>
      <c r="AV3115" s="20">
        <f t="shared" si="385"/>
        <v>798.24159021406558</v>
      </c>
      <c r="AW3115" s="21">
        <f t="shared" si="391"/>
        <v>0.16983863621575865</v>
      </c>
    </row>
    <row r="3116" spans="1:49" x14ac:dyDescent="0.25">
      <c r="A3116" t="s">
        <v>77</v>
      </c>
      <c r="B3116" t="s">
        <v>177</v>
      </c>
      <c r="C3116">
        <v>55900</v>
      </c>
      <c r="D3116">
        <v>2024</v>
      </c>
      <c r="E3116" t="s">
        <v>139</v>
      </c>
      <c r="F3116" t="s">
        <v>264</v>
      </c>
      <c r="G3116" t="s">
        <v>905</v>
      </c>
      <c r="I3116">
        <v>4</v>
      </c>
      <c r="J3116" t="s">
        <v>117</v>
      </c>
      <c r="K3116">
        <v>4</v>
      </c>
      <c r="L3116" t="s">
        <v>44</v>
      </c>
      <c r="M3116">
        <v>2</v>
      </c>
      <c r="N3116" t="s">
        <v>45</v>
      </c>
      <c r="O3116" t="s">
        <v>95</v>
      </c>
      <c r="Q3116" t="s">
        <v>118</v>
      </c>
      <c r="R3116" t="s">
        <v>48</v>
      </c>
      <c r="T3116" t="s">
        <v>49</v>
      </c>
      <c r="W3116" t="s">
        <v>52</v>
      </c>
      <c r="X3116" t="s">
        <v>121</v>
      </c>
      <c r="Z3116">
        <v>0</v>
      </c>
      <c r="AA3116" t="s">
        <v>75</v>
      </c>
      <c r="AB3116" t="s">
        <v>122</v>
      </c>
      <c r="AC3116">
        <v>45</v>
      </c>
      <c r="AD3116">
        <v>11</v>
      </c>
      <c r="AE3116">
        <v>4</v>
      </c>
      <c r="AF3116">
        <v>2025</v>
      </c>
      <c r="AG3116">
        <v>20251105</v>
      </c>
      <c r="AH3116" s="2">
        <v>9600</v>
      </c>
      <c r="AI3116" s="2">
        <v>4381.626953125</v>
      </c>
      <c r="AJ3116" s="2">
        <f t="shared" si="386"/>
        <v>5218.373046875</v>
      </c>
      <c r="AK3116" s="6">
        <f t="shared" si="387"/>
        <v>0.54358052571614579</v>
      </c>
      <c r="AL3116" s="12">
        <v>9600</v>
      </c>
      <c r="AM3116" s="12">
        <v>4346.3532105095464</v>
      </c>
      <c r="AN3116" s="12">
        <f t="shared" si="388"/>
        <v>5253.6467894904536</v>
      </c>
      <c r="AO3116" s="13">
        <f t="shared" si="389"/>
        <v>0.54725487390525562</v>
      </c>
      <c r="AP3116" s="16">
        <v>9600</v>
      </c>
      <c r="AQ3116" s="16">
        <v>4296.3434641289359</v>
      </c>
      <c r="AR3116" s="16">
        <f t="shared" si="390"/>
        <v>5303.6565358710641</v>
      </c>
      <c r="AS3116" s="17">
        <f t="shared" si="384"/>
        <v>0.55246422248656912</v>
      </c>
      <c r="AT3116" s="20">
        <v>9600</v>
      </c>
      <c r="AU3116" s="20">
        <v>4461.3632075471714</v>
      </c>
      <c r="AV3116" s="20">
        <f t="shared" si="385"/>
        <v>5138.6367924528286</v>
      </c>
      <c r="AW3116" s="21">
        <f t="shared" si="391"/>
        <v>0.53527466588050299</v>
      </c>
    </row>
    <row r="3117" spans="1:49" x14ac:dyDescent="0.25">
      <c r="A3117" t="s">
        <v>38</v>
      </c>
      <c r="B3117" t="s">
        <v>39</v>
      </c>
      <c r="C3117">
        <v>126222</v>
      </c>
      <c r="D3117">
        <v>2016</v>
      </c>
      <c r="E3117" t="s">
        <v>425</v>
      </c>
      <c r="F3117" t="s">
        <v>1779</v>
      </c>
      <c r="G3117" t="s">
        <v>751</v>
      </c>
      <c r="I3117">
        <v>6</v>
      </c>
      <c r="J3117" t="s">
        <v>59</v>
      </c>
      <c r="K3117">
        <v>4</v>
      </c>
      <c r="L3117" t="s">
        <v>44</v>
      </c>
      <c r="M3117">
        <v>3</v>
      </c>
      <c r="N3117" t="s">
        <v>87</v>
      </c>
      <c r="O3117" t="s">
        <v>46</v>
      </c>
      <c r="Q3117" t="s">
        <v>60</v>
      </c>
      <c r="S3117">
        <v>258</v>
      </c>
      <c r="T3117" t="s">
        <v>219</v>
      </c>
      <c r="U3117" t="s">
        <v>72</v>
      </c>
      <c r="V3117" t="s">
        <v>2053</v>
      </c>
      <c r="W3117" t="s">
        <v>90</v>
      </c>
      <c r="X3117" t="s">
        <v>428</v>
      </c>
      <c r="Z3117">
        <v>0</v>
      </c>
      <c r="AA3117" t="s">
        <v>75</v>
      </c>
      <c r="AB3117" t="s">
        <v>83</v>
      </c>
      <c r="AC3117">
        <v>45</v>
      </c>
      <c r="AD3117">
        <v>11</v>
      </c>
      <c r="AE3117">
        <v>4</v>
      </c>
      <c r="AF3117">
        <v>2025</v>
      </c>
      <c r="AG3117">
        <v>20251104</v>
      </c>
      <c r="AH3117" s="2">
        <v>8000</v>
      </c>
      <c r="AI3117" s="2">
        <v>9025.4716796875</v>
      </c>
      <c r="AJ3117" s="2">
        <f t="shared" si="386"/>
        <v>1025.4716796875</v>
      </c>
      <c r="AK3117" s="6">
        <f t="shared" si="387"/>
        <v>0.12818395996093751</v>
      </c>
      <c r="AL3117" s="12">
        <v>8000</v>
      </c>
      <c r="AM3117" s="12">
        <v>9340.093746675464</v>
      </c>
      <c r="AN3117" s="12">
        <f t="shared" si="388"/>
        <v>1340.093746675464</v>
      </c>
      <c r="AO3117" s="13">
        <f t="shared" si="389"/>
        <v>0.16751171833443299</v>
      </c>
      <c r="AP3117" s="16">
        <v>8000</v>
      </c>
      <c r="AQ3117" s="16">
        <v>8947.8558773418063</v>
      </c>
      <c r="AR3117" s="16">
        <f t="shared" si="390"/>
        <v>947.85587734180626</v>
      </c>
      <c r="AS3117" s="17">
        <f t="shared" si="384"/>
        <v>0.11848198466772578</v>
      </c>
      <c r="AT3117" s="20">
        <v>8000</v>
      </c>
      <c r="AU3117" s="20">
        <v>8898.0658591975807</v>
      </c>
      <c r="AV3117" s="20">
        <f t="shared" si="385"/>
        <v>898.06585919758072</v>
      </c>
      <c r="AW3117" s="21">
        <f t="shared" si="391"/>
        <v>0.11225823239969759</v>
      </c>
    </row>
    <row r="3118" spans="1:49" x14ac:dyDescent="0.25">
      <c r="A3118" t="s">
        <v>38</v>
      </c>
      <c r="B3118" t="s">
        <v>65</v>
      </c>
      <c r="C3118">
        <v>98151</v>
      </c>
      <c r="D3118">
        <v>2020</v>
      </c>
      <c r="E3118" t="s">
        <v>66</v>
      </c>
      <c r="F3118" t="s">
        <v>221</v>
      </c>
      <c r="I3118">
        <v>8</v>
      </c>
      <c r="J3118" t="s">
        <v>69</v>
      </c>
      <c r="K3118">
        <v>4</v>
      </c>
      <c r="L3118" t="s">
        <v>44</v>
      </c>
      <c r="M3118">
        <v>5</v>
      </c>
      <c r="N3118" t="s">
        <v>87</v>
      </c>
      <c r="O3118" t="s">
        <v>46</v>
      </c>
      <c r="P3118">
        <v>5</v>
      </c>
      <c r="Q3118" t="s">
        <v>88</v>
      </c>
      <c r="R3118" t="s">
        <v>89</v>
      </c>
      <c r="S3118">
        <v>395</v>
      </c>
      <c r="T3118" t="s">
        <v>49</v>
      </c>
      <c r="U3118" t="s">
        <v>72</v>
      </c>
      <c r="V3118" t="s">
        <v>586</v>
      </c>
      <c r="W3118" t="s">
        <v>90</v>
      </c>
      <c r="X3118" t="s">
        <v>74</v>
      </c>
      <c r="Z3118">
        <v>0</v>
      </c>
      <c r="AA3118" t="s">
        <v>75</v>
      </c>
      <c r="AB3118" t="s">
        <v>91</v>
      </c>
      <c r="AC3118">
        <v>45</v>
      </c>
      <c r="AD3118">
        <v>11</v>
      </c>
      <c r="AE3118">
        <v>4</v>
      </c>
      <c r="AF3118">
        <v>2025</v>
      </c>
      <c r="AG3118">
        <v>20251104</v>
      </c>
      <c r="AH3118" s="2">
        <v>15000</v>
      </c>
      <c r="AI3118" s="2">
        <v>22115.1328125</v>
      </c>
      <c r="AJ3118" s="2">
        <f t="shared" si="386"/>
        <v>7115.1328125</v>
      </c>
      <c r="AK3118" s="6">
        <f t="shared" si="387"/>
        <v>0.47434218750000001</v>
      </c>
      <c r="AL3118" s="12">
        <v>15000</v>
      </c>
      <c r="AM3118" s="12">
        <v>21319.507695001699</v>
      </c>
      <c r="AN3118" s="12">
        <f t="shared" si="388"/>
        <v>6319.5076950016992</v>
      </c>
      <c r="AO3118" s="13">
        <f t="shared" si="389"/>
        <v>0.42130051300011329</v>
      </c>
      <c r="AP3118" s="16">
        <v>15000</v>
      </c>
      <c r="AQ3118" s="16">
        <v>20786.244019072019</v>
      </c>
      <c r="AR3118" s="16">
        <f t="shared" si="390"/>
        <v>5786.244019072019</v>
      </c>
      <c r="AS3118" s="17">
        <f t="shared" si="384"/>
        <v>0.38574960127146796</v>
      </c>
      <c r="AT3118" s="20">
        <v>15000</v>
      </c>
      <c r="AU3118" s="20">
        <v>22016.221033868089</v>
      </c>
      <c r="AV3118" s="20">
        <f t="shared" si="385"/>
        <v>7016.2210338680889</v>
      </c>
      <c r="AW3118" s="21">
        <f t="shared" si="391"/>
        <v>0.46774806892453924</v>
      </c>
    </row>
    <row r="3119" spans="1:49" x14ac:dyDescent="0.25">
      <c r="A3119" t="s">
        <v>123</v>
      </c>
      <c r="B3119" t="s">
        <v>440</v>
      </c>
      <c r="C3119">
        <v>127525</v>
      </c>
      <c r="D3119">
        <v>2020</v>
      </c>
      <c r="E3119" t="s">
        <v>139</v>
      </c>
      <c r="F3119" t="s">
        <v>311</v>
      </c>
      <c r="G3119" t="s">
        <v>451</v>
      </c>
      <c r="I3119">
        <v>4</v>
      </c>
      <c r="J3119" t="s">
        <v>129</v>
      </c>
      <c r="K3119">
        <v>4</v>
      </c>
      <c r="L3119" t="s">
        <v>44</v>
      </c>
      <c r="M3119">
        <v>2.5</v>
      </c>
      <c r="N3119" t="s">
        <v>44</v>
      </c>
      <c r="O3119" t="s">
        <v>46</v>
      </c>
      <c r="P3119">
        <v>2</v>
      </c>
      <c r="Q3119" t="s">
        <v>118</v>
      </c>
      <c r="R3119" t="s">
        <v>89</v>
      </c>
      <c r="T3119" t="s">
        <v>49</v>
      </c>
      <c r="W3119" t="s">
        <v>120</v>
      </c>
      <c r="X3119" t="s">
        <v>74</v>
      </c>
      <c r="Z3119">
        <v>0</v>
      </c>
      <c r="AA3119" t="s">
        <v>75</v>
      </c>
      <c r="AB3119" t="s">
        <v>122</v>
      </c>
      <c r="AC3119">
        <v>45</v>
      </c>
      <c r="AD3119">
        <v>11</v>
      </c>
      <c r="AE3119">
        <v>4</v>
      </c>
      <c r="AF3119">
        <v>2025</v>
      </c>
      <c r="AG3119">
        <v>20251105</v>
      </c>
      <c r="AH3119" s="2">
        <v>5800</v>
      </c>
      <c r="AI3119" s="2">
        <v>4554.80322265625</v>
      </c>
      <c r="AJ3119" s="2">
        <f t="shared" si="386"/>
        <v>1245.19677734375</v>
      </c>
      <c r="AK3119" s="6">
        <f t="shared" si="387"/>
        <v>0.21468909954202586</v>
      </c>
      <c r="AL3119" s="12">
        <v>5800</v>
      </c>
      <c r="AM3119" s="12">
        <v>4474.8932010067128</v>
      </c>
      <c r="AN3119" s="12">
        <f t="shared" si="388"/>
        <v>1325.1067989932872</v>
      </c>
      <c r="AO3119" s="13">
        <f t="shared" si="389"/>
        <v>0.22846668948160123</v>
      </c>
      <c r="AP3119" s="16">
        <v>5800</v>
      </c>
      <c r="AQ3119" s="16">
        <v>4422.9946711901603</v>
      </c>
      <c r="AR3119" s="16">
        <f t="shared" si="390"/>
        <v>1377.0053288098397</v>
      </c>
      <c r="AS3119" s="17">
        <f t="shared" si="384"/>
        <v>0.23741471186376548</v>
      </c>
      <c r="AT3119" s="20">
        <v>5800</v>
      </c>
      <c r="AU3119" s="20">
        <v>4642.093779015785</v>
      </c>
      <c r="AV3119" s="20">
        <f t="shared" si="385"/>
        <v>1157.906220984215</v>
      </c>
      <c r="AW3119" s="21">
        <f t="shared" si="391"/>
        <v>0.1996390036179681</v>
      </c>
    </row>
    <row r="3120" spans="1:49" x14ac:dyDescent="0.25">
      <c r="A3120" t="s">
        <v>77</v>
      </c>
      <c r="B3120" t="s">
        <v>811</v>
      </c>
      <c r="C3120">
        <v>79453</v>
      </c>
      <c r="D3120">
        <v>2021</v>
      </c>
      <c r="E3120" t="s">
        <v>57</v>
      </c>
      <c r="F3120" t="s">
        <v>232</v>
      </c>
      <c r="G3120" t="s">
        <v>1049</v>
      </c>
      <c r="I3120">
        <v>4</v>
      </c>
      <c r="J3120" t="s">
        <v>129</v>
      </c>
      <c r="K3120">
        <v>4</v>
      </c>
      <c r="L3120" t="s">
        <v>44</v>
      </c>
      <c r="M3120">
        <v>2</v>
      </c>
      <c r="N3120" t="s">
        <v>45</v>
      </c>
      <c r="O3120" t="s">
        <v>46</v>
      </c>
      <c r="P3120">
        <v>4</v>
      </c>
      <c r="Q3120" t="s">
        <v>118</v>
      </c>
      <c r="R3120" t="s">
        <v>96</v>
      </c>
      <c r="S3120">
        <v>147</v>
      </c>
      <c r="T3120" t="s">
        <v>49</v>
      </c>
      <c r="V3120" t="s">
        <v>424</v>
      </c>
      <c r="W3120" t="s">
        <v>120</v>
      </c>
      <c r="X3120" t="s">
        <v>121</v>
      </c>
      <c r="Z3120">
        <v>0</v>
      </c>
      <c r="AA3120" t="s">
        <v>75</v>
      </c>
      <c r="AB3120" t="s">
        <v>122</v>
      </c>
      <c r="AC3120">
        <v>45</v>
      </c>
      <c r="AD3120">
        <v>11</v>
      </c>
      <c r="AE3120">
        <v>4</v>
      </c>
      <c r="AF3120">
        <v>2025</v>
      </c>
      <c r="AG3120">
        <v>20251105</v>
      </c>
      <c r="AH3120" s="2">
        <v>9000</v>
      </c>
      <c r="AI3120" s="2">
        <v>9762.3037109375</v>
      </c>
      <c r="AJ3120" s="2">
        <f t="shared" si="386"/>
        <v>762.3037109375</v>
      </c>
      <c r="AK3120" s="6">
        <f t="shared" si="387"/>
        <v>8.4700412326388891E-2</v>
      </c>
      <c r="AL3120" s="12">
        <v>9000</v>
      </c>
      <c r="AM3120" s="12">
        <v>9380.3673402391596</v>
      </c>
      <c r="AN3120" s="12">
        <f t="shared" si="388"/>
        <v>380.3673402391596</v>
      </c>
      <c r="AO3120" s="13">
        <f t="shared" si="389"/>
        <v>4.2263037804351068E-2</v>
      </c>
      <c r="AP3120" s="16">
        <v>9000</v>
      </c>
      <c r="AQ3120" s="16">
        <v>9284.3459952002213</v>
      </c>
      <c r="AR3120" s="16">
        <f t="shared" si="390"/>
        <v>284.3459952002213</v>
      </c>
      <c r="AS3120" s="17">
        <f t="shared" si="384"/>
        <v>3.1593999466691253E-2</v>
      </c>
      <c r="AT3120" s="20">
        <v>9000</v>
      </c>
      <c r="AU3120" s="20">
        <v>9830.4012345678984</v>
      </c>
      <c r="AV3120" s="20">
        <f t="shared" si="385"/>
        <v>830.40123456789843</v>
      </c>
      <c r="AW3120" s="21">
        <f t="shared" si="391"/>
        <v>9.2266803840877598E-2</v>
      </c>
    </row>
    <row r="3121" spans="1:49" x14ac:dyDescent="0.25">
      <c r="A3121" t="s">
        <v>109</v>
      </c>
      <c r="B3121" t="s">
        <v>317</v>
      </c>
      <c r="C3121">
        <v>31147</v>
      </c>
      <c r="D3121">
        <v>2023</v>
      </c>
      <c r="E3121" t="s">
        <v>139</v>
      </c>
      <c r="F3121" t="s">
        <v>783</v>
      </c>
      <c r="G3121" t="s">
        <v>180</v>
      </c>
      <c r="I3121">
        <v>4</v>
      </c>
      <c r="J3121" t="s">
        <v>129</v>
      </c>
      <c r="K3121">
        <v>4</v>
      </c>
      <c r="L3121" t="s">
        <v>44</v>
      </c>
      <c r="M3121">
        <v>1.6000000238418579</v>
      </c>
      <c r="N3121" t="s">
        <v>45</v>
      </c>
      <c r="O3121" t="s">
        <v>46</v>
      </c>
      <c r="P3121">
        <v>4</v>
      </c>
      <c r="Q3121" t="s">
        <v>47</v>
      </c>
      <c r="R3121" t="s">
        <v>48</v>
      </c>
      <c r="T3121" t="s">
        <v>49</v>
      </c>
      <c r="U3121" t="s">
        <v>50</v>
      </c>
      <c r="W3121" t="s">
        <v>52</v>
      </c>
      <c r="X3121" t="s">
        <v>121</v>
      </c>
      <c r="Z3121">
        <v>0</v>
      </c>
      <c r="AA3121" t="s">
        <v>75</v>
      </c>
      <c r="AB3121" t="s">
        <v>332</v>
      </c>
      <c r="AC3121">
        <v>45</v>
      </c>
      <c r="AD3121">
        <v>11</v>
      </c>
      <c r="AE3121">
        <v>4</v>
      </c>
      <c r="AF3121">
        <v>2025</v>
      </c>
      <c r="AG3121">
        <v>20251105</v>
      </c>
      <c r="AH3121" s="2">
        <v>12500</v>
      </c>
      <c r="AI3121" s="2">
        <v>14278.126953125</v>
      </c>
      <c r="AJ3121" s="2">
        <f t="shared" si="386"/>
        <v>1778.126953125</v>
      </c>
      <c r="AK3121" s="6">
        <f t="shared" si="387"/>
        <v>0.14225015625000001</v>
      </c>
      <c r="AL3121" s="12">
        <v>12500</v>
      </c>
      <c r="AM3121" s="12">
        <v>14394.79064509431</v>
      </c>
      <c r="AN3121" s="12">
        <f t="shared" si="388"/>
        <v>1894.7906450943101</v>
      </c>
      <c r="AO3121" s="13">
        <f t="shared" si="389"/>
        <v>0.15158325160754479</v>
      </c>
      <c r="AP3121" s="16">
        <v>12500</v>
      </c>
      <c r="AQ3121" s="16">
        <v>16470.782482914929</v>
      </c>
      <c r="AR3121" s="16">
        <f t="shared" si="390"/>
        <v>3970.7824829149286</v>
      </c>
      <c r="AS3121" s="17">
        <f t="shared" si="384"/>
        <v>0.31766259863319429</v>
      </c>
      <c r="AT3121" s="20">
        <v>12500</v>
      </c>
      <c r="AU3121" s="20">
        <v>14362.9672029703</v>
      </c>
      <c r="AV3121" s="20">
        <f t="shared" si="385"/>
        <v>1862.9672029702997</v>
      </c>
      <c r="AW3121" s="21">
        <f t="shared" si="391"/>
        <v>0.14903737623762398</v>
      </c>
    </row>
    <row r="3122" spans="1:49" x14ac:dyDescent="0.25">
      <c r="A3122" t="s">
        <v>109</v>
      </c>
      <c r="B3122" t="s">
        <v>538</v>
      </c>
      <c r="C3122">
        <v>81883</v>
      </c>
      <c r="D3122">
        <v>2018</v>
      </c>
      <c r="E3122" t="s">
        <v>93</v>
      </c>
      <c r="F3122" t="s">
        <v>188</v>
      </c>
      <c r="G3122" t="s">
        <v>337</v>
      </c>
      <c r="I3122">
        <v>6</v>
      </c>
      <c r="J3122" t="s">
        <v>59</v>
      </c>
      <c r="K3122">
        <v>4</v>
      </c>
      <c r="L3122" t="s">
        <v>44</v>
      </c>
      <c r="M3122">
        <v>3.5999999046325679</v>
      </c>
      <c r="N3122" t="s">
        <v>44</v>
      </c>
      <c r="O3122" t="s">
        <v>46</v>
      </c>
      <c r="P3122">
        <v>3</v>
      </c>
      <c r="Q3122" t="s">
        <v>60</v>
      </c>
      <c r="R3122" t="s">
        <v>81</v>
      </c>
      <c r="T3122" t="s">
        <v>49</v>
      </c>
      <c r="U3122" t="s">
        <v>72</v>
      </c>
      <c r="V3122" t="s">
        <v>926</v>
      </c>
      <c r="W3122" t="s">
        <v>90</v>
      </c>
      <c r="X3122" t="s">
        <v>74</v>
      </c>
      <c r="Y3122">
        <v>45000</v>
      </c>
      <c r="Z3122">
        <v>0</v>
      </c>
      <c r="AA3122" t="s">
        <v>75</v>
      </c>
      <c r="AB3122" t="s">
        <v>83</v>
      </c>
      <c r="AC3122">
        <v>45</v>
      </c>
      <c r="AD3122">
        <v>11</v>
      </c>
      <c r="AE3122">
        <v>4</v>
      </c>
      <c r="AF3122">
        <v>2025</v>
      </c>
      <c r="AG3122">
        <v>20251105</v>
      </c>
      <c r="AH3122" s="2">
        <v>17800</v>
      </c>
      <c r="AI3122" s="2">
        <v>15784.5625</v>
      </c>
      <c r="AJ3122" s="2">
        <f t="shared" si="386"/>
        <v>2015.4375</v>
      </c>
      <c r="AK3122" s="6">
        <f t="shared" si="387"/>
        <v>0.11322682584269662</v>
      </c>
      <c r="AL3122" s="12">
        <v>17800</v>
      </c>
      <c r="AM3122" s="12">
        <v>14706.316414370691</v>
      </c>
      <c r="AN3122" s="12">
        <f t="shared" si="388"/>
        <v>3093.6835856293092</v>
      </c>
      <c r="AO3122" s="13">
        <f t="shared" si="389"/>
        <v>0.17380244863086006</v>
      </c>
      <c r="AP3122" s="16">
        <v>17800</v>
      </c>
      <c r="AQ3122" s="16">
        <v>14683.59857220513</v>
      </c>
      <c r="AR3122" s="16">
        <f t="shared" si="390"/>
        <v>3116.40142779487</v>
      </c>
      <c r="AS3122" s="17">
        <f t="shared" si="384"/>
        <v>0.17507873189858819</v>
      </c>
      <c r="AT3122" s="20">
        <v>17800</v>
      </c>
      <c r="AU3122" s="20">
        <v>15963.517730496451</v>
      </c>
      <c r="AV3122" s="20">
        <f t="shared" si="385"/>
        <v>1836.4822695035491</v>
      </c>
      <c r="AW3122" s="21">
        <f t="shared" si="391"/>
        <v>0.10317316120806455</v>
      </c>
    </row>
    <row r="3123" spans="1:49" x14ac:dyDescent="0.25">
      <c r="A3123" t="s">
        <v>77</v>
      </c>
      <c r="B3123" t="s">
        <v>151</v>
      </c>
      <c r="C3123">
        <v>147061</v>
      </c>
      <c r="D3123">
        <v>2015</v>
      </c>
      <c r="E3123" t="s">
        <v>111</v>
      </c>
      <c r="F3123" t="s">
        <v>226</v>
      </c>
      <c r="G3123" t="s">
        <v>367</v>
      </c>
      <c r="I3123">
        <v>6</v>
      </c>
      <c r="J3123" t="s">
        <v>43</v>
      </c>
      <c r="K3123">
        <v>4</v>
      </c>
      <c r="L3123" t="s">
        <v>44</v>
      </c>
      <c r="M3123">
        <v>3.5999999046325679</v>
      </c>
      <c r="N3123" t="s">
        <v>70</v>
      </c>
      <c r="O3123" t="s">
        <v>46</v>
      </c>
      <c r="P3123">
        <v>3</v>
      </c>
      <c r="Q3123" t="s">
        <v>118</v>
      </c>
      <c r="R3123" t="s">
        <v>172</v>
      </c>
      <c r="S3123">
        <v>292</v>
      </c>
      <c r="T3123" t="s">
        <v>49</v>
      </c>
      <c r="U3123" t="s">
        <v>72</v>
      </c>
      <c r="W3123" t="s">
        <v>120</v>
      </c>
      <c r="X3123" t="s">
        <v>98</v>
      </c>
      <c r="Z3123">
        <v>0</v>
      </c>
      <c r="AA3123" t="s">
        <v>75</v>
      </c>
      <c r="AB3123" t="s">
        <v>122</v>
      </c>
      <c r="AC3123">
        <v>45</v>
      </c>
      <c r="AD3123">
        <v>11</v>
      </c>
      <c r="AE3123">
        <v>4</v>
      </c>
      <c r="AF3123">
        <v>2025</v>
      </c>
      <c r="AG3123">
        <v>20251105</v>
      </c>
      <c r="AH3123" s="2">
        <v>3200</v>
      </c>
      <c r="AI3123" s="2">
        <v>4366.72705078125</v>
      </c>
      <c r="AJ3123" s="2">
        <f t="shared" si="386"/>
        <v>1166.72705078125</v>
      </c>
      <c r="AK3123" s="6">
        <f t="shared" si="387"/>
        <v>0.36460220336914062</v>
      </c>
      <c r="AL3123" s="12">
        <v>3200</v>
      </c>
      <c r="AM3123" s="12">
        <v>3963.0208033450622</v>
      </c>
      <c r="AN3123" s="12">
        <f t="shared" si="388"/>
        <v>763.02080334506218</v>
      </c>
      <c r="AO3123" s="13">
        <f t="shared" si="389"/>
        <v>0.23844400104533192</v>
      </c>
      <c r="AP3123" s="16">
        <v>3200</v>
      </c>
      <c r="AQ3123" s="16">
        <v>4129.6445543611471</v>
      </c>
      <c r="AR3123" s="16">
        <f t="shared" si="390"/>
        <v>929.64455436114713</v>
      </c>
      <c r="AS3123" s="17">
        <f t="shared" si="384"/>
        <v>0.29051392323785846</v>
      </c>
      <c r="AT3123" s="20">
        <v>3200</v>
      </c>
      <c r="AU3123" s="20">
        <v>4509.7071256038662</v>
      </c>
      <c r="AV3123" s="20">
        <f t="shared" si="385"/>
        <v>1309.7071256038662</v>
      </c>
      <c r="AW3123" s="21">
        <f t="shared" si="391"/>
        <v>0.40928347675120819</v>
      </c>
    </row>
    <row r="3124" spans="1:49" x14ac:dyDescent="0.25">
      <c r="A3124" t="s">
        <v>77</v>
      </c>
      <c r="B3124" t="s">
        <v>596</v>
      </c>
      <c r="C3124">
        <v>117437</v>
      </c>
      <c r="D3124">
        <v>2014</v>
      </c>
      <c r="E3124" t="s">
        <v>66</v>
      </c>
      <c r="F3124" t="s">
        <v>1961</v>
      </c>
      <c r="H3124" t="s">
        <v>218</v>
      </c>
      <c r="I3124">
        <v>8</v>
      </c>
      <c r="J3124" t="s">
        <v>69</v>
      </c>
      <c r="K3124">
        <v>3</v>
      </c>
      <c r="L3124" t="s">
        <v>44</v>
      </c>
      <c r="M3124">
        <v>5.4000000953674316</v>
      </c>
      <c r="N3124" t="s">
        <v>70</v>
      </c>
      <c r="O3124" t="s">
        <v>46</v>
      </c>
      <c r="P3124">
        <v>2</v>
      </c>
      <c r="Q3124" t="s">
        <v>71</v>
      </c>
      <c r="R3124" t="s">
        <v>48</v>
      </c>
      <c r="S3124">
        <v>255</v>
      </c>
      <c r="T3124" t="s">
        <v>49</v>
      </c>
      <c r="U3124" t="s">
        <v>72</v>
      </c>
      <c r="V3124" t="s">
        <v>561</v>
      </c>
      <c r="W3124" t="s">
        <v>73</v>
      </c>
      <c r="X3124" t="s">
        <v>74</v>
      </c>
      <c r="Z3124">
        <v>0</v>
      </c>
      <c r="AA3124" t="s">
        <v>75</v>
      </c>
      <c r="AB3124" t="s">
        <v>76</v>
      </c>
      <c r="AC3124">
        <v>45</v>
      </c>
      <c r="AD3124">
        <v>11</v>
      </c>
      <c r="AE3124">
        <v>4</v>
      </c>
      <c r="AF3124">
        <v>2025</v>
      </c>
      <c r="AG3124">
        <v>20251105</v>
      </c>
      <c r="AH3124" s="2">
        <v>4600</v>
      </c>
      <c r="AI3124" s="2">
        <v>5038.95849609375</v>
      </c>
      <c r="AJ3124" s="2">
        <f t="shared" si="386"/>
        <v>438.95849609375</v>
      </c>
      <c r="AK3124" s="6">
        <f t="shared" si="387"/>
        <v>9.5425760020380432E-2</v>
      </c>
      <c r="AL3124" s="12">
        <v>4600</v>
      </c>
      <c r="AM3124" s="12">
        <v>5076.3608763604498</v>
      </c>
      <c r="AN3124" s="12">
        <f t="shared" si="388"/>
        <v>476.36087636044977</v>
      </c>
      <c r="AO3124" s="13">
        <f t="shared" si="389"/>
        <v>0.10355671225227168</v>
      </c>
      <c r="AP3124" s="16">
        <v>4600</v>
      </c>
      <c r="AQ3124" s="16">
        <v>5440.4649235888583</v>
      </c>
      <c r="AR3124" s="16">
        <f t="shared" si="390"/>
        <v>840.46492358885826</v>
      </c>
      <c r="AS3124" s="17">
        <f t="shared" si="384"/>
        <v>0.18270976599757788</v>
      </c>
      <c r="AT3124" s="20">
        <v>4600</v>
      </c>
      <c r="AU3124" s="20">
        <v>5109.7312463083272</v>
      </c>
      <c r="AV3124" s="20">
        <f t="shared" si="385"/>
        <v>509.73124630832717</v>
      </c>
      <c r="AW3124" s="21">
        <f t="shared" si="391"/>
        <v>0.11081114050181025</v>
      </c>
    </row>
    <row r="3125" spans="1:49" x14ac:dyDescent="0.25">
      <c r="A3125" t="s">
        <v>109</v>
      </c>
      <c r="B3125" t="s">
        <v>538</v>
      </c>
      <c r="C3125">
        <v>36521</v>
      </c>
      <c r="D3125">
        <v>2024</v>
      </c>
      <c r="E3125" t="s">
        <v>57</v>
      </c>
      <c r="F3125" t="s">
        <v>1942</v>
      </c>
      <c r="G3125" t="s">
        <v>1943</v>
      </c>
      <c r="I3125">
        <v>6</v>
      </c>
      <c r="J3125" t="s">
        <v>69</v>
      </c>
      <c r="K3125">
        <v>4</v>
      </c>
      <c r="L3125" t="s">
        <v>44</v>
      </c>
      <c r="M3125">
        <v>3.5</v>
      </c>
      <c r="N3125" t="s">
        <v>45</v>
      </c>
      <c r="O3125" t="s">
        <v>46</v>
      </c>
      <c r="P3125">
        <v>4</v>
      </c>
      <c r="Q3125" t="s">
        <v>215</v>
      </c>
      <c r="R3125" t="s">
        <v>48</v>
      </c>
      <c r="T3125" t="s">
        <v>49</v>
      </c>
      <c r="V3125" t="s">
        <v>1944</v>
      </c>
      <c r="W3125" t="s">
        <v>134</v>
      </c>
      <c r="X3125" t="s">
        <v>63</v>
      </c>
      <c r="Z3125">
        <v>0</v>
      </c>
      <c r="AA3125" t="s">
        <v>75</v>
      </c>
      <c r="AB3125" t="s">
        <v>215</v>
      </c>
      <c r="AC3125">
        <v>45</v>
      </c>
      <c r="AD3125">
        <v>11</v>
      </c>
      <c r="AE3125">
        <v>4</v>
      </c>
      <c r="AF3125">
        <v>2025</v>
      </c>
      <c r="AG3125">
        <v>20251105</v>
      </c>
      <c r="AH3125" s="2">
        <v>28400</v>
      </c>
      <c r="AI3125" s="2">
        <v>33263.26953125</v>
      </c>
      <c r="AJ3125" s="2">
        <f t="shared" si="386"/>
        <v>4863.26953125</v>
      </c>
      <c r="AK3125" s="6">
        <f t="shared" si="387"/>
        <v>0.17124188490316902</v>
      </c>
      <c r="AL3125" s="12">
        <v>28400</v>
      </c>
      <c r="AM3125" s="12">
        <v>27739.467428432868</v>
      </c>
      <c r="AN3125" s="12">
        <f t="shared" si="388"/>
        <v>660.53257156713153</v>
      </c>
      <c r="AO3125" s="13">
        <f t="shared" si="389"/>
        <v>2.3258189139687729E-2</v>
      </c>
      <c r="AP3125" s="16">
        <v>28400</v>
      </c>
      <c r="AQ3125" s="16">
        <v>24661.67116174617</v>
      </c>
      <c r="AR3125" s="16">
        <f t="shared" si="390"/>
        <v>3738.3288382538303</v>
      </c>
      <c r="AS3125" s="17">
        <f t="shared" si="384"/>
        <v>0.13163129712161376</v>
      </c>
      <c r="AT3125" s="20">
        <v>28400</v>
      </c>
      <c r="AU3125" s="20">
        <v>34115.378119001929</v>
      </c>
      <c r="AV3125" s="20">
        <f t="shared" si="385"/>
        <v>5715.378119001929</v>
      </c>
      <c r="AW3125" s="21">
        <f t="shared" si="391"/>
        <v>0.20124570841556089</v>
      </c>
    </row>
    <row r="3126" spans="1:49" x14ac:dyDescent="0.25">
      <c r="A3126" t="s">
        <v>77</v>
      </c>
      <c r="B3126" t="s">
        <v>818</v>
      </c>
      <c r="C3126">
        <v>156459</v>
      </c>
      <c r="D3126">
        <v>2012</v>
      </c>
      <c r="E3126" t="s">
        <v>370</v>
      </c>
      <c r="F3126" t="s">
        <v>371</v>
      </c>
      <c r="G3126" t="s">
        <v>107</v>
      </c>
      <c r="I3126">
        <v>4</v>
      </c>
      <c r="J3126" t="s">
        <v>541</v>
      </c>
      <c r="K3126">
        <v>4</v>
      </c>
      <c r="L3126" t="s">
        <v>331</v>
      </c>
      <c r="M3126">
        <v>2</v>
      </c>
      <c r="N3126" t="s">
        <v>44</v>
      </c>
      <c r="O3126" t="s">
        <v>46</v>
      </c>
      <c r="Q3126" t="s">
        <v>674</v>
      </c>
      <c r="W3126" t="s">
        <v>120</v>
      </c>
      <c r="X3126" t="s">
        <v>53</v>
      </c>
      <c r="Z3126">
        <v>0</v>
      </c>
      <c r="AA3126" t="s">
        <v>75</v>
      </c>
      <c r="AB3126" t="s">
        <v>674</v>
      </c>
      <c r="AC3126">
        <v>45</v>
      </c>
      <c r="AD3126">
        <v>11</v>
      </c>
      <c r="AE3126">
        <v>4</v>
      </c>
      <c r="AF3126">
        <v>2025</v>
      </c>
      <c r="AG3126">
        <v>20251105</v>
      </c>
      <c r="AH3126" s="2">
        <v>2100</v>
      </c>
      <c r="AI3126" s="2">
        <v>2612.999267578125</v>
      </c>
      <c r="AJ3126" s="2">
        <f t="shared" si="386"/>
        <v>512.999267578125</v>
      </c>
      <c r="AK3126" s="6">
        <f t="shared" si="387"/>
        <v>0.24428536551339286</v>
      </c>
      <c r="AL3126" s="12">
        <v>2100</v>
      </c>
      <c r="AM3126" s="12">
        <v>2402.6792858724798</v>
      </c>
      <c r="AN3126" s="12">
        <f t="shared" si="388"/>
        <v>302.6792858724798</v>
      </c>
      <c r="AO3126" s="13">
        <f t="shared" si="389"/>
        <v>0.14413299327260942</v>
      </c>
      <c r="AP3126" s="16">
        <v>2100</v>
      </c>
      <c r="AQ3126" s="16">
        <v>2305.6288824845169</v>
      </c>
      <c r="AR3126" s="16">
        <f t="shared" si="390"/>
        <v>205.62888248451691</v>
      </c>
      <c r="AS3126" s="17">
        <f t="shared" si="384"/>
        <v>9.791851546881758E-2</v>
      </c>
      <c r="AT3126" s="20">
        <v>2100</v>
      </c>
      <c r="AU3126" s="20">
        <v>2724.0312815338029</v>
      </c>
      <c r="AV3126" s="20">
        <f t="shared" si="385"/>
        <v>624.03128153380294</v>
      </c>
      <c r="AW3126" s="21">
        <f t="shared" si="391"/>
        <v>0.29715775311133474</v>
      </c>
    </row>
    <row r="3127" spans="1:49" x14ac:dyDescent="0.25">
      <c r="A3127" t="s">
        <v>38</v>
      </c>
      <c r="B3127" t="s">
        <v>39</v>
      </c>
      <c r="C3127">
        <v>108676</v>
      </c>
      <c r="D3127">
        <v>2019</v>
      </c>
      <c r="E3127" t="s">
        <v>84</v>
      </c>
      <c r="F3127" t="s">
        <v>85</v>
      </c>
      <c r="G3127" t="s">
        <v>169</v>
      </c>
      <c r="I3127">
        <v>8</v>
      </c>
      <c r="J3127" t="s">
        <v>101</v>
      </c>
      <c r="K3127">
        <v>4</v>
      </c>
      <c r="L3127" t="s">
        <v>44</v>
      </c>
      <c r="M3127">
        <v>5.6999998092651367</v>
      </c>
      <c r="N3127" t="s">
        <v>70</v>
      </c>
      <c r="O3127" t="s">
        <v>46</v>
      </c>
      <c r="Q3127" t="s">
        <v>88</v>
      </c>
      <c r="R3127" t="s">
        <v>48</v>
      </c>
      <c r="S3127">
        <v>395</v>
      </c>
      <c r="T3127" t="s">
        <v>49</v>
      </c>
      <c r="U3127" t="s">
        <v>72</v>
      </c>
      <c r="W3127" t="s">
        <v>90</v>
      </c>
      <c r="X3127" t="s">
        <v>74</v>
      </c>
      <c r="Z3127">
        <v>0</v>
      </c>
      <c r="AA3127" t="s">
        <v>75</v>
      </c>
      <c r="AB3127" t="s">
        <v>91</v>
      </c>
      <c r="AC3127">
        <v>45</v>
      </c>
      <c r="AD3127">
        <v>11</v>
      </c>
      <c r="AE3127">
        <v>4</v>
      </c>
      <c r="AF3127">
        <v>2025</v>
      </c>
      <c r="AG3127">
        <v>20251104</v>
      </c>
      <c r="AH3127" s="2">
        <v>13400</v>
      </c>
      <c r="AI3127" s="2">
        <v>13517.947265625</v>
      </c>
      <c r="AJ3127" s="2">
        <f t="shared" si="386"/>
        <v>117.947265625</v>
      </c>
      <c r="AK3127" s="6">
        <f t="shared" si="387"/>
        <v>8.802034748134329E-3</v>
      </c>
      <c r="AL3127" s="12">
        <v>13400</v>
      </c>
      <c r="AM3127" s="12">
        <v>12924.55783900873</v>
      </c>
      <c r="AN3127" s="12">
        <f t="shared" si="388"/>
        <v>475.4421609912697</v>
      </c>
      <c r="AO3127" s="13">
        <f t="shared" si="389"/>
        <v>3.5480758282930576E-2</v>
      </c>
      <c r="AP3127" s="16">
        <v>13400</v>
      </c>
      <c r="AQ3127" s="16">
        <v>13781.8755346454</v>
      </c>
      <c r="AR3127" s="16">
        <f t="shared" si="390"/>
        <v>381.87553464539997</v>
      </c>
      <c r="AS3127" s="17">
        <f t="shared" si="384"/>
        <v>2.8498174227268653E-2</v>
      </c>
      <c r="AT3127" s="20">
        <v>13400</v>
      </c>
      <c r="AU3127" s="20">
        <v>13599.470198675501</v>
      </c>
      <c r="AV3127" s="20">
        <f t="shared" si="385"/>
        <v>199.4701986755008</v>
      </c>
      <c r="AW3127" s="21">
        <f t="shared" si="391"/>
        <v>1.4885835722052298E-2</v>
      </c>
    </row>
    <row r="3128" spans="1:49" x14ac:dyDescent="0.25">
      <c r="A3128" t="s">
        <v>77</v>
      </c>
      <c r="B3128" t="s">
        <v>811</v>
      </c>
      <c r="C3128">
        <v>152060</v>
      </c>
      <c r="D3128">
        <v>2017</v>
      </c>
      <c r="E3128" t="s">
        <v>57</v>
      </c>
      <c r="F3128" t="s">
        <v>210</v>
      </c>
      <c r="G3128" t="s">
        <v>386</v>
      </c>
      <c r="I3128">
        <v>4</v>
      </c>
      <c r="J3128" t="s">
        <v>69</v>
      </c>
      <c r="K3128">
        <v>4</v>
      </c>
      <c r="L3128" t="s">
        <v>44</v>
      </c>
      <c r="M3128">
        <v>2.4000000953674321</v>
      </c>
      <c r="N3128" t="s">
        <v>45</v>
      </c>
      <c r="O3128" t="s">
        <v>46</v>
      </c>
      <c r="P3128">
        <v>1</v>
      </c>
      <c r="Q3128" t="s">
        <v>60</v>
      </c>
      <c r="R3128" t="s">
        <v>48</v>
      </c>
      <c r="S3128">
        <v>185</v>
      </c>
      <c r="T3128" t="s">
        <v>49</v>
      </c>
      <c r="W3128" t="s">
        <v>134</v>
      </c>
      <c r="X3128" t="s">
        <v>74</v>
      </c>
      <c r="Y3128">
        <v>26900</v>
      </c>
      <c r="Z3128">
        <v>0</v>
      </c>
      <c r="AA3128" t="s">
        <v>75</v>
      </c>
      <c r="AB3128" t="s">
        <v>83</v>
      </c>
      <c r="AC3128">
        <v>45</v>
      </c>
      <c r="AD3128">
        <v>11</v>
      </c>
      <c r="AE3128">
        <v>4</v>
      </c>
      <c r="AF3128">
        <v>2025</v>
      </c>
      <c r="AG3128">
        <v>20251105</v>
      </c>
      <c r="AH3128" s="2">
        <v>2100</v>
      </c>
      <c r="AI3128" s="2">
        <v>2314.302001953125</v>
      </c>
      <c r="AJ3128" s="2">
        <f t="shared" si="386"/>
        <v>214.302001953125</v>
      </c>
      <c r="AK3128" s="6">
        <f t="shared" si="387"/>
        <v>0.10204857235863095</v>
      </c>
      <c r="AL3128" s="12">
        <v>2100</v>
      </c>
      <c r="AM3128" s="12">
        <v>2133.854812801248</v>
      </c>
      <c r="AN3128" s="12">
        <f t="shared" si="388"/>
        <v>33.854812801248045</v>
      </c>
      <c r="AO3128" s="13">
        <f t="shared" si="389"/>
        <v>1.6121339429165736E-2</v>
      </c>
      <c r="AP3128" s="16">
        <v>2100</v>
      </c>
      <c r="AQ3128" s="16">
        <v>2206.1799131456928</v>
      </c>
      <c r="AR3128" s="16">
        <f t="shared" si="390"/>
        <v>106.17991314569281</v>
      </c>
      <c r="AS3128" s="17">
        <f t="shared" si="384"/>
        <v>5.0561863402710863E-2</v>
      </c>
      <c r="AT3128" s="20">
        <v>2100</v>
      </c>
      <c r="AU3128" s="20">
        <v>2391.102974828375</v>
      </c>
      <c r="AV3128" s="20">
        <f t="shared" si="385"/>
        <v>291.10297482837495</v>
      </c>
      <c r="AW3128" s="21">
        <f t="shared" si="391"/>
        <v>0.13862046420398808</v>
      </c>
    </row>
    <row r="3129" spans="1:49" x14ac:dyDescent="0.25">
      <c r="A3129" t="s">
        <v>38</v>
      </c>
      <c r="B3129" t="s">
        <v>65</v>
      </c>
      <c r="C3129">
        <v>115416</v>
      </c>
      <c r="D3129">
        <v>2020</v>
      </c>
      <c r="E3129" t="s">
        <v>111</v>
      </c>
      <c r="F3129" t="s">
        <v>112</v>
      </c>
      <c r="G3129" t="s">
        <v>367</v>
      </c>
      <c r="I3129">
        <v>6</v>
      </c>
      <c r="J3129" t="s">
        <v>69</v>
      </c>
      <c r="K3129">
        <v>4</v>
      </c>
      <c r="L3129" t="s">
        <v>44</v>
      </c>
      <c r="M3129">
        <v>3.5999999046325679</v>
      </c>
      <c r="N3129" t="s">
        <v>44</v>
      </c>
      <c r="O3129" t="s">
        <v>46</v>
      </c>
      <c r="P3129">
        <v>4</v>
      </c>
      <c r="Q3129" t="s">
        <v>60</v>
      </c>
      <c r="R3129" t="s">
        <v>81</v>
      </c>
      <c r="S3129">
        <v>295</v>
      </c>
      <c r="T3129" t="s">
        <v>49</v>
      </c>
      <c r="U3129" t="s">
        <v>72</v>
      </c>
      <c r="W3129" t="s">
        <v>90</v>
      </c>
      <c r="X3129" t="s">
        <v>74</v>
      </c>
      <c r="Y3129">
        <v>30495</v>
      </c>
      <c r="Z3129">
        <v>0</v>
      </c>
      <c r="AA3129" t="s">
        <v>75</v>
      </c>
      <c r="AB3129" t="s">
        <v>83</v>
      </c>
      <c r="AC3129">
        <v>45</v>
      </c>
      <c r="AD3129">
        <v>11</v>
      </c>
      <c r="AE3129">
        <v>4</v>
      </c>
      <c r="AF3129">
        <v>2025</v>
      </c>
      <c r="AG3129">
        <v>20251104</v>
      </c>
      <c r="AH3129" s="2">
        <v>11750</v>
      </c>
      <c r="AI3129" s="2">
        <v>13074.8125</v>
      </c>
      <c r="AJ3129" s="2">
        <f t="shared" si="386"/>
        <v>1324.8125</v>
      </c>
      <c r="AK3129" s="6">
        <f t="shared" si="387"/>
        <v>0.11275</v>
      </c>
      <c r="AL3129" s="12">
        <v>11750</v>
      </c>
      <c r="AM3129" s="12">
        <v>12526.744273370339</v>
      </c>
      <c r="AN3129" s="12">
        <f t="shared" si="388"/>
        <v>776.74427337033922</v>
      </c>
      <c r="AO3129" s="13">
        <f t="shared" si="389"/>
        <v>6.6105895605986315E-2</v>
      </c>
      <c r="AP3129" s="16">
        <v>11750</v>
      </c>
      <c r="AQ3129" s="16">
        <v>12484.158504001431</v>
      </c>
      <c r="AR3129" s="16">
        <f t="shared" si="390"/>
        <v>734.15850400143063</v>
      </c>
      <c r="AS3129" s="17">
        <f t="shared" si="384"/>
        <v>6.2481574808632395E-2</v>
      </c>
      <c r="AT3129" s="20">
        <v>11750</v>
      </c>
      <c r="AU3129" s="20">
        <v>13132.874135546341</v>
      </c>
      <c r="AV3129" s="20">
        <f t="shared" si="385"/>
        <v>1382.8741355463408</v>
      </c>
      <c r="AW3129" s="21">
        <f t="shared" si="391"/>
        <v>0.11769141579117794</v>
      </c>
    </row>
    <row r="3130" spans="1:49" x14ac:dyDescent="0.25">
      <c r="A3130" t="s">
        <v>38</v>
      </c>
      <c r="B3130" t="s">
        <v>259</v>
      </c>
      <c r="C3130">
        <v>30209</v>
      </c>
      <c r="D3130">
        <v>2022</v>
      </c>
      <c r="E3130" t="s">
        <v>159</v>
      </c>
      <c r="F3130" t="s">
        <v>1111</v>
      </c>
      <c r="G3130" t="s">
        <v>1746</v>
      </c>
      <c r="I3130">
        <v>6</v>
      </c>
      <c r="J3130" t="s">
        <v>69</v>
      </c>
      <c r="K3130">
        <v>4</v>
      </c>
      <c r="L3130" t="s">
        <v>44</v>
      </c>
      <c r="M3130">
        <v>3.5</v>
      </c>
      <c r="N3130" t="s">
        <v>44</v>
      </c>
      <c r="O3130" t="s">
        <v>46</v>
      </c>
      <c r="P3130">
        <v>4</v>
      </c>
      <c r="Q3130" t="s">
        <v>88</v>
      </c>
      <c r="R3130" t="s">
        <v>89</v>
      </c>
      <c r="S3130">
        <v>280</v>
      </c>
      <c r="T3130" t="s">
        <v>49</v>
      </c>
      <c r="U3130" t="s">
        <v>72</v>
      </c>
      <c r="V3130" t="s">
        <v>382</v>
      </c>
      <c r="W3130" t="s">
        <v>90</v>
      </c>
      <c r="X3130" t="s">
        <v>74</v>
      </c>
      <c r="Z3130">
        <v>0</v>
      </c>
      <c r="AA3130" t="s">
        <v>75</v>
      </c>
      <c r="AB3130" t="s">
        <v>91</v>
      </c>
      <c r="AC3130">
        <v>45</v>
      </c>
      <c r="AD3130">
        <v>11</v>
      </c>
      <c r="AE3130">
        <v>4</v>
      </c>
      <c r="AF3130">
        <v>2025</v>
      </c>
      <c r="AG3130">
        <v>20251105</v>
      </c>
      <c r="AH3130" s="2">
        <v>29500</v>
      </c>
      <c r="AI3130" s="2">
        <v>29965.25</v>
      </c>
      <c r="AJ3130" s="2">
        <f t="shared" si="386"/>
        <v>465.25</v>
      </c>
      <c r="AK3130" s="6">
        <f t="shared" si="387"/>
        <v>1.5771186440677966E-2</v>
      </c>
      <c r="AL3130" s="12">
        <v>29500</v>
      </c>
      <c r="AM3130" s="12">
        <v>28758.269366364151</v>
      </c>
      <c r="AN3130" s="12">
        <f t="shared" si="388"/>
        <v>741.73063363584879</v>
      </c>
      <c r="AO3130" s="13">
        <f t="shared" si="389"/>
        <v>2.5143411309689789E-2</v>
      </c>
      <c r="AP3130" s="16">
        <v>29500</v>
      </c>
      <c r="AQ3130" s="16">
        <v>28191.88842203917</v>
      </c>
      <c r="AR3130" s="16">
        <f t="shared" si="390"/>
        <v>1308.1115779608299</v>
      </c>
      <c r="AS3130" s="17">
        <f t="shared" si="384"/>
        <v>4.4342765354604401E-2</v>
      </c>
      <c r="AT3130" s="20">
        <v>29500</v>
      </c>
      <c r="AU3130" s="20">
        <v>29371.90476190476</v>
      </c>
      <c r="AV3130" s="20">
        <f t="shared" si="385"/>
        <v>128.09523809524035</v>
      </c>
      <c r="AW3130" s="21">
        <f t="shared" si="391"/>
        <v>4.3422114608556049E-3</v>
      </c>
    </row>
    <row r="3131" spans="1:49" x14ac:dyDescent="0.25">
      <c r="A3131" t="s">
        <v>123</v>
      </c>
      <c r="B3131" t="s">
        <v>200</v>
      </c>
      <c r="C3131">
        <v>17524</v>
      </c>
      <c r="D3131">
        <v>2024</v>
      </c>
      <c r="E3131" t="s">
        <v>66</v>
      </c>
      <c r="F3131" t="s">
        <v>67</v>
      </c>
      <c r="G3131" t="s">
        <v>1192</v>
      </c>
      <c r="H3131" t="s">
        <v>68</v>
      </c>
      <c r="I3131">
        <v>6</v>
      </c>
      <c r="J3131" t="s">
        <v>69</v>
      </c>
      <c r="K3131">
        <v>3</v>
      </c>
      <c r="L3131" t="s">
        <v>44</v>
      </c>
      <c r="M3131">
        <v>3.5</v>
      </c>
      <c r="N3131" t="s">
        <v>70</v>
      </c>
      <c r="O3131" t="s">
        <v>46</v>
      </c>
      <c r="P3131">
        <v>4</v>
      </c>
      <c r="Q3131" t="s">
        <v>71</v>
      </c>
      <c r="R3131" t="s">
        <v>172</v>
      </c>
      <c r="T3131" t="s">
        <v>49</v>
      </c>
      <c r="U3131" t="s">
        <v>72</v>
      </c>
      <c r="V3131" t="s">
        <v>574</v>
      </c>
      <c r="W3131" t="s">
        <v>220</v>
      </c>
      <c r="X3131" t="s">
        <v>74</v>
      </c>
      <c r="Z3131">
        <v>0</v>
      </c>
      <c r="AA3131" t="s">
        <v>75</v>
      </c>
      <c r="AB3131" t="s">
        <v>76</v>
      </c>
      <c r="AC3131">
        <v>45</v>
      </c>
      <c r="AD3131">
        <v>11</v>
      </c>
      <c r="AE3131">
        <v>4</v>
      </c>
      <c r="AF3131">
        <v>2025</v>
      </c>
      <c r="AG3131">
        <v>20251105</v>
      </c>
      <c r="AH3131" s="2">
        <v>28800</v>
      </c>
      <c r="AI3131" s="2">
        <v>41610.19921875</v>
      </c>
      <c r="AJ3131" s="2">
        <f t="shared" si="386"/>
        <v>12810.19921875</v>
      </c>
      <c r="AK3131" s="6">
        <f t="shared" si="387"/>
        <v>0.444798583984375</v>
      </c>
      <c r="AL3131" s="12">
        <v>28800</v>
      </c>
      <c r="AM3131" s="12">
        <v>35498.624532197107</v>
      </c>
      <c r="AN3131" s="12">
        <f t="shared" si="388"/>
        <v>6698.6245321971073</v>
      </c>
      <c r="AO3131" s="13">
        <f t="shared" si="389"/>
        <v>0.23259112959017733</v>
      </c>
      <c r="AP3131" s="16">
        <v>28800</v>
      </c>
      <c r="AQ3131" s="16">
        <v>36904.038220063339</v>
      </c>
      <c r="AR3131" s="16">
        <f t="shared" si="390"/>
        <v>8104.0382200633394</v>
      </c>
      <c r="AS3131" s="17">
        <f t="shared" si="384"/>
        <v>0.28139021597442149</v>
      </c>
      <c r="AT3131" s="20">
        <v>28800</v>
      </c>
      <c r="AU3131" s="20">
        <v>41848.092485549132</v>
      </c>
      <c r="AV3131" s="20">
        <f t="shared" si="385"/>
        <v>13048.092485549132</v>
      </c>
      <c r="AW3131" s="21">
        <f t="shared" si="391"/>
        <v>0.45305876685934487</v>
      </c>
    </row>
    <row r="3132" spans="1:49" x14ac:dyDescent="0.25">
      <c r="A3132" t="s">
        <v>38</v>
      </c>
      <c r="B3132" t="s">
        <v>776</v>
      </c>
      <c r="C3132">
        <v>73399</v>
      </c>
      <c r="D3132">
        <v>2022</v>
      </c>
      <c r="E3132" t="s">
        <v>66</v>
      </c>
      <c r="F3132" t="s">
        <v>221</v>
      </c>
      <c r="G3132" t="s">
        <v>680</v>
      </c>
      <c r="I3132">
        <v>6</v>
      </c>
      <c r="J3132" t="s">
        <v>101</v>
      </c>
      <c r="K3132">
        <v>4</v>
      </c>
      <c r="L3132" t="s">
        <v>44</v>
      </c>
      <c r="M3132">
        <v>3.5</v>
      </c>
      <c r="N3132" t="s">
        <v>87</v>
      </c>
      <c r="O3132" t="s">
        <v>46</v>
      </c>
      <c r="P3132">
        <v>5</v>
      </c>
      <c r="Q3132" t="s">
        <v>88</v>
      </c>
      <c r="R3132" t="s">
        <v>89</v>
      </c>
      <c r="S3132">
        <v>400</v>
      </c>
      <c r="T3132" t="s">
        <v>49</v>
      </c>
      <c r="U3132" t="s">
        <v>72</v>
      </c>
      <c r="V3132" t="s">
        <v>289</v>
      </c>
      <c r="W3132" t="s">
        <v>103</v>
      </c>
      <c r="X3132" t="s">
        <v>74</v>
      </c>
      <c r="Z3132">
        <v>0</v>
      </c>
      <c r="AA3132" t="s">
        <v>75</v>
      </c>
      <c r="AB3132" t="s">
        <v>91</v>
      </c>
      <c r="AC3132">
        <v>45</v>
      </c>
      <c r="AD3132">
        <v>11</v>
      </c>
      <c r="AE3132">
        <v>4</v>
      </c>
      <c r="AF3132">
        <v>2025</v>
      </c>
      <c r="AG3132">
        <v>20251105</v>
      </c>
      <c r="AH3132" s="2">
        <v>28250</v>
      </c>
      <c r="AI3132" s="2">
        <v>32871.18359375</v>
      </c>
      <c r="AJ3132" s="2">
        <f t="shared" si="386"/>
        <v>4621.18359375</v>
      </c>
      <c r="AK3132" s="6">
        <f t="shared" si="387"/>
        <v>0.16358172013274336</v>
      </c>
      <c r="AL3132" s="12">
        <v>28250</v>
      </c>
      <c r="AM3132" s="12">
        <v>31315.058313289239</v>
      </c>
      <c r="AN3132" s="12">
        <f t="shared" si="388"/>
        <v>3065.0583132892389</v>
      </c>
      <c r="AO3132" s="13">
        <f t="shared" si="389"/>
        <v>0.10849763940846863</v>
      </c>
      <c r="AP3132" s="16">
        <v>28250</v>
      </c>
      <c r="AQ3132" s="16">
        <v>29935.75271847564</v>
      </c>
      <c r="AR3132" s="16">
        <f t="shared" si="390"/>
        <v>1685.75271847564</v>
      </c>
      <c r="AS3132" s="17">
        <f t="shared" si="384"/>
        <v>5.967266260090761E-2</v>
      </c>
      <c r="AT3132" s="20">
        <v>28250</v>
      </c>
      <c r="AU3132" s="20">
        <v>32084.720194647201</v>
      </c>
      <c r="AV3132" s="20">
        <f t="shared" si="385"/>
        <v>3834.7201946472014</v>
      </c>
      <c r="AW3132" s="21">
        <f t="shared" si="391"/>
        <v>0.13574230777512217</v>
      </c>
    </row>
    <row r="3133" spans="1:49" x14ac:dyDescent="0.25">
      <c r="A3133" t="s">
        <v>38</v>
      </c>
      <c r="B3133" t="s">
        <v>105</v>
      </c>
      <c r="C3133">
        <v>69892</v>
      </c>
      <c r="D3133">
        <v>2019</v>
      </c>
      <c r="E3133" t="s">
        <v>360</v>
      </c>
      <c r="F3133" t="s">
        <v>600</v>
      </c>
      <c r="I3133">
        <v>3</v>
      </c>
      <c r="J3133" t="s">
        <v>117</v>
      </c>
      <c r="K3133">
        <v>4</v>
      </c>
      <c r="L3133" t="s">
        <v>44</v>
      </c>
      <c r="M3133">
        <v>1.200000047683716</v>
      </c>
      <c r="N3133" t="s">
        <v>45</v>
      </c>
      <c r="Q3133" t="s">
        <v>118</v>
      </c>
      <c r="R3133" t="s">
        <v>96</v>
      </c>
      <c r="T3133" t="s">
        <v>49</v>
      </c>
      <c r="U3133" t="s">
        <v>50</v>
      </c>
      <c r="W3133" t="s">
        <v>120</v>
      </c>
      <c r="X3133" t="s">
        <v>404</v>
      </c>
      <c r="Z3133">
        <v>0</v>
      </c>
      <c r="AA3133" t="s">
        <v>75</v>
      </c>
      <c r="AB3133" t="s">
        <v>122</v>
      </c>
      <c r="AC3133">
        <v>45</v>
      </c>
      <c r="AD3133">
        <v>11</v>
      </c>
      <c r="AE3133">
        <v>4</v>
      </c>
      <c r="AF3133">
        <v>2025</v>
      </c>
      <c r="AG3133">
        <v>20251104</v>
      </c>
      <c r="AH3133" s="2">
        <v>3900</v>
      </c>
      <c r="AI3133" s="2">
        <v>3526.906494140625</v>
      </c>
      <c r="AJ3133" s="2">
        <f t="shared" si="386"/>
        <v>373.093505859375</v>
      </c>
      <c r="AK3133" s="6">
        <f t="shared" si="387"/>
        <v>9.566500150240384E-2</v>
      </c>
      <c r="AL3133" s="12">
        <v>3900</v>
      </c>
      <c r="AM3133" s="12">
        <v>3747.1375522181652</v>
      </c>
      <c r="AN3133" s="12">
        <f t="shared" si="388"/>
        <v>152.86244778183482</v>
      </c>
      <c r="AO3133" s="13">
        <f t="shared" si="389"/>
        <v>3.9195499431239698E-2</v>
      </c>
      <c r="AP3133" s="16">
        <v>3900</v>
      </c>
      <c r="AQ3133" s="16">
        <v>3923.2092875701169</v>
      </c>
      <c r="AR3133" s="16">
        <f t="shared" si="390"/>
        <v>23.209287570116885</v>
      </c>
      <c r="AS3133" s="17">
        <f t="shared" si="384"/>
        <v>5.9510993769530474E-3</v>
      </c>
      <c r="AT3133" s="20">
        <v>3900</v>
      </c>
      <c r="AU3133" s="20">
        <v>3532.4876339653752</v>
      </c>
      <c r="AV3133" s="20">
        <f t="shared" si="385"/>
        <v>367.51236603462485</v>
      </c>
      <c r="AW3133" s="21">
        <f t="shared" si="391"/>
        <v>9.4233940008878164E-2</v>
      </c>
    </row>
    <row r="3134" spans="1:49" x14ac:dyDescent="0.25">
      <c r="A3134" t="s">
        <v>109</v>
      </c>
      <c r="B3134" t="s">
        <v>538</v>
      </c>
      <c r="C3134">
        <v>60455</v>
      </c>
      <c r="D3134">
        <v>2018</v>
      </c>
      <c r="E3134" t="s">
        <v>111</v>
      </c>
      <c r="F3134" t="s">
        <v>184</v>
      </c>
      <c r="G3134" t="s">
        <v>367</v>
      </c>
      <c r="I3134">
        <v>6</v>
      </c>
      <c r="J3134" t="s">
        <v>101</v>
      </c>
      <c r="K3134">
        <v>2</v>
      </c>
      <c r="L3134" t="s">
        <v>44</v>
      </c>
      <c r="M3134">
        <v>3.5999999046325679</v>
      </c>
      <c r="N3134" t="s">
        <v>70</v>
      </c>
      <c r="O3134" t="s">
        <v>46</v>
      </c>
      <c r="P3134">
        <v>4</v>
      </c>
      <c r="Q3134" t="s">
        <v>187</v>
      </c>
      <c r="R3134" t="s">
        <v>172</v>
      </c>
      <c r="S3134">
        <v>305</v>
      </c>
      <c r="T3134" t="s">
        <v>49</v>
      </c>
      <c r="U3134" t="s">
        <v>72</v>
      </c>
      <c r="W3134" t="s">
        <v>120</v>
      </c>
      <c r="X3134" t="s">
        <v>98</v>
      </c>
      <c r="Y3134">
        <v>27295</v>
      </c>
      <c r="Z3134">
        <v>0</v>
      </c>
      <c r="AA3134" t="s">
        <v>75</v>
      </c>
      <c r="AB3134" t="s">
        <v>187</v>
      </c>
      <c r="AC3134">
        <v>45</v>
      </c>
      <c r="AD3134">
        <v>11</v>
      </c>
      <c r="AE3134">
        <v>4</v>
      </c>
      <c r="AF3134">
        <v>2025</v>
      </c>
      <c r="AG3134">
        <v>20251105</v>
      </c>
      <c r="AH3134" s="2">
        <v>14600</v>
      </c>
      <c r="AI3134" s="2">
        <v>15184.388671875</v>
      </c>
      <c r="AJ3134" s="2">
        <f t="shared" si="386"/>
        <v>584.388671875</v>
      </c>
      <c r="AK3134" s="6">
        <f t="shared" si="387"/>
        <v>4.0026621361301369E-2</v>
      </c>
      <c r="AL3134" s="12">
        <v>14600</v>
      </c>
      <c r="AM3134" s="12">
        <v>14897.56935685047</v>
      </c>
      <c r="AN3134" s="12">
        <f t="shared" si="388"/>
        <v>297.56935685047029</v>
      </c>
      <c r="AO3134" s="13">
        <f t="shared" si="389"/>
        <v>2.0381462797977416E-2</v>
      </c>
      <c r="AP3134" s="16">
        <v>14600</v>
      </c>
      <c r="AQ3134" s="16">
        <v>15893.19737107861</v>
      </c>
      <c r="AR3134" s="16">
        <f t="shared" si="390"/>
        <v>1293.1973710786096</v>
      </c>
      <c r="AS3134" s="17">
        <f t="shared" si="384"/>
        <v>8.85751624026445E-2</v>
      </c>
      <c r="AT3134" s="20">
        <v>14600</v>
      </c>
      <c r="AU3134" s="20">
        <v>15148.551116333731</v>
      </c>
      <c r="AV3134" s="20">
        <f t="shared" si="385"/>
        <v>548.55111633373053</v>
      </c>
      <c r="AW3134" s="21">
        <f t="shared" si="391"/>
        <v>3.7571994269433598E-2</v>
      </c>
    </row>
    <row r="3135" spans="1:49" x14ac:dyDescent="0.25">
      <c r="A3135" t="s">
        <v>77</v>
      </c>
      <c r="B3135" t="s">
        <v>811</v>
      </c>
      <c r="C3135">
        <v>146792</v>
      </c>
      <c r="D3135">
        <v>2019</v>
      </c>
      <c r="E3135" t="s">
        <v>40</v>
      </c>
      <c r="F3135" t="s">
        <v>191</v>
      </c>
      <c r="G3135" t="s">
        <v>943</v>
      </c>
      <c r="H3135" t="s">
        <v>193</v>
      </c>
      <c r="I3135">
        <v>4</v>
      </c>
      <c r="J3135" t="s">
        <v>117</v>
      </c>
      <c r="K3135">
        <v>4</v>
      </c>
      <c r="L3135" t="s">
        <v>44</v>
      </c>
      <c r="M3135">
        <v>1.799999952316284</v>
      </c>
      <c r="N3135" t="s">
        <v>45</v>
      </c>
      <c r="O3135" t="s">
        <v>46</v>
      </c>
      <c r="P3135">
        <v>3</v>
      </c>
      <c r="Q3135" t="s">
        <v>118</v>
      </c>
      <c r="R3135" t="s">
        <v>48</v>
      </c>
      <c r="S3135">
        <v>132</v>
      </c>
      <c r="T3135" t="s">
        <v>49</v>
      </c>
      <c r="U3135" t="s">
        <v>50</v>
      </c>
      <c r="V3135" t="s">
        <v>194</v>
      </c>
      <c r="W3135" t="s">
        <v>120</v>
      </c>
      <c r="X3135" t="s">
        <v>98</v>
      </c>
      <c r="Z3135">
        <v>0</v>
      </c>
      <c r="AA3135" t="s">
        <v>75</v>
      </c>
      <c r="AB3135" t="s">
        <v>122</v>
      </c>
      <c r="AC3135">
        <v>45</v>
      </c>
      <c r="AD3135">
        <v>11</v>
      </c>
      <c r="AE3135">
        <v>4</v>
      </c>
      <c r="AF3135">
        <v>2025</v>
      </c>
      <c r="AG3135">
        <v>20251105</v>
      </c>
      <c r="AH3135" s="2">
        <v>4900</v>
      </c>
      <c r="AI3135" s="2">
        <v>6383.8388671875</v>
      </c>
      <c r="AJ3135" s="2">
        <f t="shared" si="386"/>
        <v>1483.8388671875</v>
      </c>
      <c r="AK3135" s="6">
        <f t="shared" si="387"/>
        <v>0.30282425860969386</v>
      </c>
      <c r="AL3135" s="12">
        <v>4900</v>
      </c>
      <c r="AM3135" s="12">
        <v>6253.2946538869701</v>
      </c>
      <c r="AN3135" s="12">
        <f t="shared" si="388"/>
        <v>1353.2946538869701</v>
      </c>
      <c r="AO3135" s="13">
        <f t="shared" si="389"/>
        <v>0.27618258242591226</v>
      </c>
      <c r="AP3135" s="16">
        <v>4900</v>
      </c>
      <c r="AQ3135" s="16">
        <v>6129.5107058717276</v>
      </c>
      <c r="AR3135" s="16">
        <f t="shared" si="390"/>
        <v>1229.5107058717276</v>
      </c>
      <c r="AS3135" s="17">
        <f t="shared" si="384"/>
        <v>0.25092055221871995</v>
      </c>
      <c r="AT3135" s="20">
        <v>4900</v>
      </c>
      <c r="AU3135" s="20">
        <v>6441.05</v>
      </c>
      <c r="AV3135" s="20">
        <f t="shared" si="385"/>
        <v>1541.0500000000002</v>
      </c>
      <c r="AW3135" s="21">
        <f t="shared" si="391"/>
        <v>0.31450000000000006</v>
      </c>
    </row>
    <row r="3136" spans="1:49" x14ac:dyDescent="0.25">
      <c r="A3136" t="s">
        <v>77</v>
      </c>
      <c r="B3136" t="s">
        <v>151</v>
      </c>
      <c r="C3136">
        <v>198689</v>
      </c>
      <c r="D3136">
        <v>2005</v>
      </c>
      <c r="E3136" t="s">
        <v>66</v>
      </c>
      <c r="F3136" t="s">
        <v>620</v>
      </c>
      <c r="G3136" t="s">
        <v>214</v>
      </c>
      <c r="I3136">
        <v>4</v>
      </c>
      <c r="J3136" t="s">
        <v>43</v>
      </c>
      <c r="K3136">
        <v>4</v>
      </c>
      <c r="L3136" t="s">
        <v>44</v>
      </c>
      <c r="M3136">
        <v>2</v>
      </c>
      <c r="N3136" t="s">
        <v>45</v>
      </c>
      <c r="O3136" t="s">
        <v>46</v>
      </c>
      <c r="P3136">
        <v>1</v>
      </c>
      <c r="Q3136" t="s">
        <v>118</v>
      </c>
      <c r="S3136">
        <v>130</v>
      </c>
      <c r="T3136" t="s">
        <v>49</v>
      </c>
      <c r="U3136" t="s">
        <v>50</v>
      </c>
      <c r="W3136" t="s">
        <v>120</v>
      </c>
      <c r="X3136" t="s">
        <v>74</v>
      </c>
      <c r="Z3136">
        <v>0</v>
      </c>
      <c r="AA3136" t="s">
        <v>75</v>
      </c>
      <c r="AB3136" t="s">
        <v>122</v>
      </c>
      <c r="AC3136">
        <v>45</v>
      </c>
      <c r="AD3136">
        <v>11</v>
      </c>
      <c r="AE3136">
        <v>4</v>
      </c>
      <c r="AF3136">
        <v>2025</v>
      </c>
      <c r="AG3136">
        <v>20251105</v>
      </c>
      <c r="AH3136" s="2">
        <v>350</v>
      </c>
      <c r="AI3136" s="2">
        <v>348.434326171875</v>
      </c>
      <c r="AJ3136" s="2">
        <f t="shared" si="386"/>
        <v>1.565673828125</v>
      </c>
      <c r="AK3136" s="6">
        <f t="shared" si="387"/>
        <v>4.4733537946428569E-3</v>
      </c>
      <c r="AL3136" s="12">
        <v>350</v>
      </c>
      <c r="AM3136" s="12">
        <v>357.05179252672838</v>
      </c>
      <c r="AN3136" s="12">
        <f t="shared" si="388"/>
        <v>7.0517925267283772</v>
      </c>
      <c r="AO3136" s="13">
        <f t="shared" si="389"/>
        <v>2.0147978647795363E-2</v>
      </c>
      <c r="AP3136" s="16">
        <v>350</v>
      </c>
      <c r="AQ3136" s="16">
        <v>369.60127455512571</v>
      </c>
      <c r="AR3136" s="16">
        <f t="shared" si="390"/>
        <v>19.601274555125713</v>
      </c>
      <c r="AS3136" s="17">
        <f t="shared" si="384"/>
        <v>5.6003641586073467E-2</v>
      </c>
      <c r="AT3136" s="20">
        <v>350</v>
      </c>
      <c r="AU3136" s="20">
        <v>397.79156327543433</v>
      </c>
      <c r="AV3136" s="20">
        <f t="shared" si="385"/>
        <v>47.791563275434328</v>
      </c>
      <c r="AW3136" s="21">
        <f t="shared" si="391"/>
        <v>0.13654732364409808</v>
      </c>
    </row>
    <row r="3137" spans="1:49" x14ac:dyDescent="0.25">
      <c r="A3137" t="s">
        <v>38</v>
      </c>
      <c r="B3137" t="s">
        <v>776</v>
      </c>
      <c r="C3137">
        <v>48345</v>
      </c>
      <c r="D3137">
        <v>2022</v>
      </c>
      <c r="E3137" t="s">
        <v>111</v>
      </c>
      <c r="F3137" t="s">
        <v>226</v>
      </c>
      <c r="G3137" t="s">
        <v>185</v>
      </c>
      <c r="H3137" t="s">
        <v>589</v>
      </c>
      <c r="I3137">
        <v>8</v>
      </c>
      <c r="J3137" t="s">
        <v>43</v>
      </c>
      <c r="K3137">
        <v>4</v>
      </c>
      <c r="L3137" t="s">
        <v>44</v>
      </c>
      <c r="M3137">
        <v>5.6999998092651367</v>
      </c>
      <c r="N3137" t="s">
        <v>70</v>
      </c>
      <c r="O3137" t="s">
        <v>46</v>
      </c>
      <c r="P3137">
        <v>3</v>
      </c>
      <c r="Q3137" t="s">
        <v>118</v>
      </c>
      <c r="R3137" t="s">
        <v>172</v>
      </c>
      <c r="S3137">
        <v>370</v>
      </c>
      <c r="T3137" t="s">
        <v>49</v>
      </c>
      <c r="U3137" t="s">
        <v>72</v>
      </c>
      <c r="W3137" t="s">
        <v>120</v>
      </c>
      <c r="X3137" t="s">
        <v>98</v>
      </c>
      <c r="Z3137">
        <v>0</v>
      </c>
      <c r="AA3137" t="s">
        <v>75</v>
      </c>
      <c r="AB3137" t="s">
        <v>122</v>
      </c>
      <c r="AC3137">
        <v>45</v>
      </c>
      <c r="AD3137">
        <v>11</v>
      </c>
      <c r="AE3137">
        <v>4</v>
      </c>
      <c r="AF3137">
        <v>2025</v>
      </c>
      <c r="AG3137">
        <v>20251105</v>
      </c>
      <c r="AH3137" s="2">
        <v>27000</v>
      </c>
      <c r="AI3137" s="2">
        <v>22792.990234375</v>
      </c>
      <c r="AJ3137" s="2">
        <f t="shared" si="386"/>
        <v>4207.009765625</v>
      </c>
      <c r="AK3137" s="6">
        <f t="shared" si="387"/>
        <v>0.15581517650462964</v>
      </c>
      <c r="AL3137" s="12">
        <v>27000</v>
      </c>
      <c r="AM3137" s="12">
        <v>22071.3783755849</v>
      </c>
      <c r="AN3137" s="12">
        <f t="shared" si="388"/>
        <v>4928.6216244151001</v>
      </c>
      <c r="AO3137" s="13">
        <f t="shared" si="389"/>
        <v>0.18254154164500372</v>
      </c>
      <c r="AP3137" s="16">
        <v>27000</v>
      </c>
      <c r="AQ3137" s="16">
        <v>21614.896132885689</v>
      </c>
      <c r="AR3137" s="16">
        <f t="shared" si="390"/>
        <v>5385.1038671143106</v>
      </c>
      <c r="AS3137" s="17">
        <f t="shared" si="384"/>
        <v>0.1994482913746041</v>
      </c>
      <c r="AT3137" s="20">
        <v>27000</v>
      </c>
      <c r="AU3137" s="20">
        <v>22621.641958041961</v>
      </c>
      <c r="AV3137" s="20">
        <f t="shared" si="385"/>
        <v>4378.3580419580394</v>
      </c>
      <c r="AW3137" s="21">
        <f t="shared" si="391"/>
        <v>0.16216140896140888</v>
      </c>
    </row>
    <row r="3138" spans="1:49" x14ac:dyDescent="0.25">
      <c r="A3138" t="s">
        <v>77</v>
      </c>
      <c r="B3138" t="s">
        <v>596</v>
      </c>
      <c r="C3138">
        <v>146664</v>
      </c>
      <c r="D3138">
        <v>2004</v>
      </c>
      <c r="E3138" t="s">
        <v>40</v>
      </c>
      <c r="F3138" t="s">
        <v>191</v>
      </c>
      <c r="G3138" t="s">
        <v>1144</v>
      </c>
      <c r="H3138" t="s">
        <v>348</v>
      </c>
      <c r="I3138">
        <v>4</v>
      </c>
      <c r="J3138" t="s">
        <v>101</v>
      </c>
      <c r="K3138">
        <v>4</v>
      </c>
      <c r="L3138" t="s">
        <v>44</v>
      </c>
      <c r="M3138">
        <v>1.799999952316284</v>
      </c>
      <c r="N3138" t="s">
        <v>45</v>
      </c>
      <c r="Q3138" t="s">
        <v>118</v>
      </c>
      <c r="R3138" t="s">
        <v>48</v>
      </c>
      <c r="S3138">
        <v>130</v>
      </c>
      <c r="T3138" t="s">
        <v>49</v>
      </c>
      <c r="U3138" t="s">
        <v>50</v>
      </c>
      <c r="V3138" t="s">
        <v>349</v>
      </c>
      <c r="W3138" t="s">
        <v>120</v>
      </c>
      <c r="X3138" t="s">
        <v>53</v>
      </c>
      <c r="Z3138">
        <v>0</v>
      </c>
      <c r="AA3138" t="s">
        <v>75</v>
      </c>
      <c r="AB3138" t="s">
        <v>122</v>
      </c>
      <c r="AC3138">
        <v>45</v>
      </c>
      <c r="AD3138">
        <v>11</v>
      </c>
      <c r="AE3138">
        <v>4</v>
      </c>
      <c r="AF3138">
        <v>2025</v>
      </c>
      <c r="AG3138">
        <v>20251105</v>
      </c>
      <c r="AH3138" s="2">
        <v>1400</v>
      </c>
      <c r="AI3138" s="2">
        <v>1383.791015625</v>
      </c>
      <c r="AJ3138" s="2">
        <f t="shared" si="386"/>
        <v>16.208984375</v>
      </c>
      <c r="AK3138" s="6">
        <f t="shared" si="387"/>
        <v>1.1577845982142856E-2</v>
      </c>
      <c r="AL3138" s="12">
        <v>1400</v>
      </c>
      <c r="AM3138" s="12">
        <v>1443.3056080002029</v>
      </c>
      <c r="AN3138" s="12">
        <f t="shared" si="388"/>
        <v>43.305608000202938</v>
      </c>
      <c r="AO3138" s="13">
        <f t="shared" si="389"/>
        <v>3.0932577143002099E-2</v>
      </c>
      <c r="AP3138" s="16">
        <v>1400</v>
      </c>
      <c r="AQ3138" s="16">
        <v>1514.2537509646579</v>
      </c>
      <c r="AR3138" s="16">
        <f t="shared" si="390"/>
        <v>114.25375096465791</v>
      </c>
      <c r="AS3138" s="17">
        <f t="shared" si="384"/>
        <v>8.1609822117612793E-2</v>
      </c>
      <c r="AT3138" s="20">
        <v>1400</v>
      </c>
      <c r="AU3138" s="20">
        <v>1388.2065906210389</v>
      </c>
      <c r="AV3138" s="20">
        <f t="shared" si="385"/>
        <v>11.793409378961087</v>
      </c>
      <c r="AW3138" s="21">
        <f t="shared" si="391"/>
        <v>8.4238638421150619E-3</v>
      </c>
    </row>
    <row r="3139" spans="1:49" x14ac:dyDescent="0.25">
      <c r="A3139" t="s">
        <v>123</v>
      </c>
      <c r="B3139" t="s">
        <v>440</v>
      </c>
      <c r="C3139">
        <v>49293</v>
      </c>
      <c r="D3139">
        <v>2022</v>
      </c>
      <c r="E3139" t="s">
        <v>93</v>
      </c>
      <c r="F3139" t="s">
        <v>147</v>
      </c>
      <c r="G3139" t="s">
        <v>148</v>
      </c>
      <c r="I3139">
        <v>4</v>
      </c>
      <c r="J3139" t="s">
        <v>69</v>
      </c>
      <c r="K3139">
        <v>2</v>
      </c>
      <c r="L3139" t="s">
        <v>44</v>
      </c>
      <c r="M3139">
        <v>2.5</v>
      </c>
      <c r="N3139" t="s">
        <v>70</v>
      </c>
      <c r="O3139" t="s">
        <v>46</v>
      </c>
      <c r="P3139">
        <v>4</v>
      </c>
      <c r="Q3139" t="s">
        <v>88</v>
      </c>
      <c r="R3139" t="s">
        <v>48</v>
      </c>
      <c r="T3139" t="s">
        <v>49</v>
      </c>
      <c r="U3139" t="s">
        <v>50</v>
      </c>
      <c r="V3139" t="s">
        <v>559</v>
      </c>
      <c r="W3139" t="s">
        <v>134</v>
      </c>
      <c r="X3139" t="s">
        <v>74</v>
      </c>
      <c r="Z3139">
        <v>0</v>
      </c>
      <c r="AA3139" t="s">
        <v>75</v>
      </c>
      <c r="AB3139" t="s">
        <v>91</v>
      </c>
      <c r="AC3139">
        <v>45</v>
      </c>
      <c r="AD3139">
        <v>11</v>
      </c>
      <c r="AE3139">
        <v>4</v>
      </c>
      <c r="AF3139">
        <v>2025</v>
      </c>
      <c r="AG3139">
        <v>20251105</v>
      </c>
      <c r="AH3139" s="2">
        <v>17100</v>
      </c>
      <c r="AI3139" s="2">
        <v>17245.92578125</v>
      </c>
      <c r="AJ3139" s="2">
        <f t="shared" si="386"/>
        <v>145.92578125</v>
      </c>
      <c r="AK3139" s="6">
        <f t="shared" si="387"/>
        <v>8.5336714181286546E-3</v>
      </c>
      <c r="AL3139" s="12">
        <v>17100</v>
      </c>
      <c r="AM3139" s="12">
        <v>16719.837697650051</v>
      </c>
      <c r="AN3139" s="12">
        <f t="shared" si="388"/>
        <v>380.16230234994873</v>
      </c>
      <c r="AO3139" s="13">
        <f t="shared" si="389"/>
        <v>2.2231713587716299E-2</v>
      </c>
      <c r="AP3139" s="16">
        <v>17100</v>
      </c>
      <c r="AQ3139" s="16">
        <v>16275.80480393184</v>
      </c>
      <c r="AR3139" s="16">
        <f t="shared" si="390"/>
        <v>824.19519606815993</v>
      </c>
      <c r="AS3139" s="17">
        <f t="shared" ref="AS3139:AS3202" si="392">ABS($AH3139-AQ3139)/$AH3139</f>
        <v>4.8198549477670175E-2</v>
      </c>
      <c r="AT3139" s="20">
        <v>17100</v>
      </c>
      <c r="AU3139" s="20">
        <v>17224.674750356629</v>
      </c>
      <c r="AV3139" s="20">
        <f t="shared" ref="AV3139:AV3202" si="393">ABS(AT3139-AU3139)</f>
        <v>124.67475035662937</v>
      </c>
      <c r="AW3139" s="21">
        <f t="shared" si="391"/>
        <v>7.290921073487098E-3</v>
      </c>
    </row>
    <row r="3140" spans="1:49" x14ac:dyDescent="0.25">
      <c r="A3140" t="s">
        <v>77</v>
      </c>
      <c r="B3140" t="s">
        <v>818</v>
      </c>
      <c r="C3140">
        <v>57933</v>
      </c>
      <c r="D3140">
        <v>2010</v>
      </c>
      <c r="E3140" t="s">
        <v>66</v>
      </c>
      <c r="F3140" t="s">
        <v>769</v>
      </c>
      <c r="G3140" t="s">
        <v>269</v>
      </c>
      <c r="I3140">
        <v>6</v>
      </c>
      <c r="J3140" t="s">
        <v>129</v>
      </c>
      <c r="K3140">
        <v>4</v>
      </c>
      <c r="L3140" t="s">
        <v>44</v>
      </c>
      <c r="M3140">
        <v>3.5</v>
      </c>
      <c r="N3140" t="s">
        <v>44</v>
      </c>
      <c r="O3140" t="s">
        <v>46</v>
      </c>
      <c r="Q3140" t="s">
        <v>60</v>
      </c>
      <c r="R3140" t="s">
        <v>81</v>
      </c>
      <c r="S3140">
        <v>262</v>
      </c>
      <c r="T3140" t="s">
        <v>49</v>
      </c>
      <c r="U3140" t="s">
        <v>72</v>
      </c>
      <c r="V3140" t="s">
        <v>561</v>
      </c>
      <c r="W3140" t="s">
        <v>134</v>
      </c>
      <c r="X3140" t="s">
        <v>98</v>
      </c>
      <c r="Z3140">
        <v>0</v>
      </c>
      <c r="AA3140" t="s">
        <v>75</v>
      </c>
      <c r="AB3140" t="s">
        <v>83</v>
      </c>
      <c r="AC3140">
        <v>45</v>
      </c>
      <c r="AD3140">
        <v>11</v>
      </c>
      <c r="AE3140">
        <v>4</v>
      </c>
      <c r="AF3140">
        <v>2025</v>
      </c>
      <c r="AG3140">
        <v>20251105</v>
      </c>
      <c r="AH3140" s="2">
        <v>5800</v>
      </c>
      <c r="AI3140" s="2">
        <v>5180.34619140625</v>
      </c>
      <c r="AJ3140" s="2">
        <f t="shared" ref="AJ3140:AJ3203" si="394">ABS(AH3140-AI3140)</f>
        <v>619.65380859375</v>
      </c>
      <c r="AK3140" s="6">
        <f t="shared" ref="AK3140:AK3203" si="395">ABS($AH3140-AI3140)/$AH3140</f>
        <v>0.10683686355064655</v>
      </c>
      <c r="AL3140" s="12">
        <v>5800</v>
      </c>
      <c r="AM3140" s="12">
        <v>5415.6816642241647</v>
      </c>
      <c r="AN3140" s="12">
        <f t="shared" ref="AN3140:AN3203" si="396">ABS(AL3140-AM3140)</f>
        <v>384.31833577583529</v>
      </c>
      <c r="AO3140" s="13">
        <f t="shared" ref="AO3140:AO3203" si="397">ABS($AH3140-AM3140)/$AH3140</f>
        <v>6.6261782030316435E-2</v>
      </c>
      <c r="AP3140" s="16">
        <v>5800</v>
      </c>
      <c r="AQ3140" s="16">
        <v>5308.4905256881102</v>
      </c>
      <c r="AR3140" s="16">
        <f t="shared" ref="AR3140:AR3203" si="398">ABS(AP3140-AQ3140)</f>
        <v>491.50947431188979</v>
      </c>
      <c r="AS3140" s="17">
        <f t="shared" si="392"/>
        <v>8.4743012812394797E-2</v>
      </c>
      <c r="AT3140" s="20">
        <v>5800</v>
      </c>
      <c r="AU3140" s="20">
        <v>5138.7569832402232</v>
      </c>
      <c r="AV3140" s="20">
        <f t="shared" si="393"/>
        <v>661.24301675977676</v>
      </c>
      <c r="AW3140" s="21">
        <f t="shared" ref="AW3140:AW3203" si="399">ABS($AH3140-AU3140)/$AH3140</f>
        <v>0.11400741668272013</v>
      </c>
    </row>
    <row r="3141" spans="1:49" x14ac:dyDescent="0.25">
      <c r="A3141" t="s">
        <v>38</v>
      </c>
      <c r="B3141" t="s">
        <v>39</v>
      </c>
      <c r="C3141">
        <v>136162</v>
      </c>
      <c r="D3141">
        <v>2017</v>
      </c>
      <c r="E3141" t="s">
        <v>155</v>
      </c>
      <c r="F3141" t="s">
        <v>605</v>
      </c>
      <c r="G3141" t="s">
        <v>649</v>
      </c>
      <c r="I3141">
        <v>4</v>
      </c>
      <c r="J3141" t="s">
        <v>129</v>
      </c>
      <c r="K3141">
        <v>4</v>
      </c>
      <c r="L3141" t="s">
        <v>44</v>
      </c>
      <c r="M3141">
        <v>1.6000000238418579</v>
      </c>
      <c r="N3141" t="s">
        <v>45</v>
      </c>
      <c r="O3141" t="s">
        <v>46</v>
      </c>
      <c r="Q3141" t="s">
        <v>60</v>
      </c>
      <c r="R3141" t="s">
        <v>48</v>
      </c>
      <c r="S3141">
        <v>175</v>
      </c>
      <c r="T3141" t="s">
        <v>49</v>
      </c>
      <c r="V3141" t="s">
        <v>650</v>
      </c>
      <c r="W3141" t="s">
        <v>62</v>
      </c>
      <c r="X3141" t="s">
        <v>63</v>
      </c>
      <c r="Z3141">
        <v>0</v>
      </c>
      <c r="AA3141" t="s">
        <v>75</v>
      </c>
      <c r="AB3141" t="s">
        <v>83</v>
      </c>
      <c r="AC3141">
        <v>45</v>
      </c>
      <c r="AD3141">
        <v>11</v>
      </c>
      <c r="AE3141">
        <v>4</v>
      </c>
      <c r="AF3141">
        <v>2025</v>
      </c>
      <c r="AG3141">
        <v>20251104</v>
      </c>
      <c r="AH3141" s="2">
        <v>6000</v>
      </c>
      <c r="AI3141" s="2">
        <v>4510.55517578125</v>
      </c>
      <c r="AJ3141" s="2">
        <f t="shared" si="394"/>
        <v>1489.44482421875</v>
      </c>
      <c r="AK3141" s="6">
        <f t="shared" si="395"/>
        <v>0.24824080403645835</v>
      </c>
      <c r="AL3141" s="12">
        <v>6000</v>
      </c>
      <c r="AM3141" s="12">
        <v>4254.1783982708812</v>
      </c>
      <c r="AN3141" s="12">
        <f t="shared" si="396"/>
        <v>1745.8216017291188</v>
      </c>
      <c r="AO3141" s="13">
        <f t="shared" si="397"/>
        <v>0.29097026695485312</v>
      </c>
      <c r="AP3141" s="16">
        <v>6000</v>
      </c>
      <c r="AQ3141" s="16">
        <v>4447.3164971148817</v>
      </c>
      <c r="AR3141" s="16">
        <f t="shared" si="398"/>
        <v>1552.6835028851183</v>
      </c>
      <c r="AS3141" s="17">
        <f t="shared" si="392"/>
        <v>0.25878058381418639</v>
      </c>
      <c r="AT3141" s="20">
        <v>6000</v>
      </c>
      <c r="AU3141" s="20">
        <v>4642.093779015785</v>
      </c>
      <c r="AV3141" s="20">
        <f t="shared" si="393"/>
        <v>1357.906220984215</v>
      </c>
      <c r="AW3141" s="21">
        <f t="shared" si="399"/>
        <v>0.22631770349736915</v>
      </c>
    </row>
    <row r="3142" spans="1:49" x14ac:dyDescent="0.25">
      <c r="A3142" t="s">
        <v>38</v>
      </c>
      <c r="B3142" t="s">
        <v>92</v>
      </c>
      <c r="C3142">
        <v>99478</v>
      </c>
      <c r="D3142">
        <v>2017</v>
      </c>
      <c r="E3142" t="s">
        <v>322</v>
      </c>
      <c r="F3142" t="s">
        <v>900</v>
      </c>
      <c r="H3142" t="s">
        <v>530</v>
      </c>
      <c r="I3142">
        <v>4</v>
      </c>
      <c r="J3142" t="s">
        <v>59</v>
      </c>
      <c r="K3142">
        <v>4</v>
      </c>
      <c r="L3142" t="s">
        <v>44</v>
      </c>
      <c r="M3142">
        <v>2</v>
      </c>
      <c r="N3142" t="s">
        <v>70</v>
      </c>
      <c r="O3142" t="s">
        <v>46</v>
      </c>
      <c r="P3142">
        <v>3</v>
      </c>
      <c r="Q3142" t="s">
        <v>118</v>
      </c>
      <c r="S3142">
        <v>180</v>
      </c>
      <c r="T3142" t="s">
        <v>49</v>
      </c>
      <c r="W3142" t="s">
        <v>120</v>
      </c>
      <c r="X3142" t="s">
        <v>131</v>
      </c>
      <c r="Y3142">
        <v>35450</v>
      </c>
      <c r="Z3142">
        <v>0</v>
      </c>
      <c r="AA3142" t="s">
        <v>75</v>
      </c>
      <c r="AB3142" t="s">
        <v>122</v>
      </c>
      <c r="AC3142">
        <v>45</v>
      </c>
      <c r="AD3142">
        <v>11</v>
      </c>
      <c r="AE3142">
        <v>4</v>
      </c>
      <c r="AF3142">
        <v>2025</v>
      </c>
      <c r="AG3142">
        <v>20251104</v>
      </c>
      <c r="AH3142" s="2">
        <v>4600</v>
      </c>
      <c r="AI3142" s="2">
        <v>6108.40478515625</v>
      </c>
      <c r="AJ3142" s="2">
        <f t="shared" si="394"/>
        <v>1508.40478515625</v>
      </c>
      <c r="AK3142" s="6">
        <f t="shared" si="395"/>
        <v>0.32791408372961955</v>
      </c>
      <c r="AL3142" s="12">
        <v>4600</v>
      </c>
      <c r="AM3142" s="12">
        <v>6100.4951115710774</v>
      </c>
      <c r="AN3142" s="12">
        <f t="shared" si="396"/>
        <v>1500.4951115710774</v>
      </c>
      <c r="AO3142" s="13">
        <f t="shared" si="397"/>
        <v>0.32619458947197333</v>
      </c>
      <c r="AP3142" s="16">
        <v>4600</v>
      </c>
      <c r="AQ3142" s="16">
        <v>5897.6009595658716</v>
      </c>
      <c r="AR3142" s="16">
        <f t="shared" si="398"/>
        <v>1297.6009595658716</v>
      </c>
      <c r="AS3142" s="17">
        <f t="shared" si="392"/>
        <v>0.28208716512301557</v>
      </c>
      <c r="AT3142" s="20">
        <v>4600</v>
      </c>
      <c r="AU3142" s="20">
        <v>6144.7540473225426</v>
      </c>
      <c r="AV3142" s="20">
        <f t="shared" si="393"/>
        <v>1544.7540473225426</v>
      </c>
      <c r="AW3142" s="21">
        <f t="shared" si="399"/>
        <v>0.335816097244031</v>
      </c>
    </row>
    <row r="3143" spans="1:49" x14ac:dyDescent="0.25">
      <c r="A3143" t="s">
        <v>109</v>
      </c>
      <c r="B3143" t="s">
        <v>538</v>
      </c>
      <c r="C3143">
        <v>119185</v>
      </c>
      <c r="D3143">
        <v>2019</v>
      </c>
      <c r="E3143" t="s">
        <v>40</v>
      </c>
      <c r="F3143" t="s">
        <v>223</v>
      </c>
      <c r="G3143" t="s">
        <v>517</v>
      </c>
      <c r="H3143" t="s">
        <v>885</v>
      </c>
      <c r="I3143">
        <v>4</v>
      </c>
      <c r="J3143" t="s">
        <v>43</v>
      </c>
      <c r="K3143">
        <v>4</v>
      </c>
      <c r="L3143" t="s">
        <v>44</v>
      </c>
      <c r="M3143">
        <v>2.5</v>
      </c>
      <c r="N3143" t="s">
        <v>45</v>
      </c>
      <c r="O3143" t="s">
        <v>46</v>
      </c>
      <c r="P3143">
        <v>4</v>
      </c>
      <c r="Q3143" t="s">
        <v>60</v>
      </c>
      <c r="R3143" t="s">
        <v>48</v>
      </c>
      <c r="S3143">
        <v>203</v>
      </c>
      <c r="T3143" t="s">
        <v>49</v>
      </c>
      <c r="U3143" t="s">
        <v>50</v>
      </c>
      <c r="V3143" t="s">
        <v>411</v>
      </c>
      <c r="W3143" t="s">
        <v>62</v>
      </c>
      <c r="X3143" t="s">
        <v>98</v>
      </c>
      <c r="Y3143">
        <v>25650</v>
      </c>
      <c r="Z3143">
        <v>0</v>
      </c>
      <c r="AA3143" t="s">
        <v>75</v>
      </c>
      <c r="AB3143" t="s">
        <v>83</v>
      </c>
      <c r="AC3143">
        <v>45</v>
      </c>
      <c r="AD3143">
        <v>11</v>
      </c>
      <c r="AE3143">
        <v>4</v>
      </c>
      <c r="AF3143">
        <v>2025</v>
      </c>
      <c r="AG3143">
        <v>20251105</v>
      </c>
      <c r="AH3143" s="2">
        <v>12800</v>
      </c>
      <c r="AI3143" s="2">
        <v>13626.6806640625</v>
      </c>
      <c r="AJ3143" s="2">
        <f t="shared" si="394"/>
        <v>826.6806640625</v>
      </c>
      <c r="AK3143" s="6">
        <f t="shared" si="395"/>
        <v>6.4584426879882806E-2</v>
      </c>
      <c r="AL3143" s="12">
        <v>12800</v>
      </c>
      <c r="AM3143" s="12">
        <v>13018.876168615339</v>
      </c>
      <c r="AN3143" s="12">
        <f t="shared" si="396"/>
        <v>218.87616861533934</v>
      </c>
      <c r="AO3143" s="13">
        <f t="shared" si="397"/>
        <v>1.7099700673073384E-2</v>
      </c>
      <c r="AP3143" s="16">
        <v>12800</v>
      </c>
      <c r="AQ3143" s="16">
        <v>13240.92299983016</v>
      </c>
      <c r="AR3143" s="16">
        <f t="shared" si="398"/>
        <v>440.92299983015982</v>
      </c>
      <c r="AS3143" s="17">
        <f t="shared" si="392"/>
        <v>3.4447109361731239E-2</v>
      </c>
      <c r="AT3143" s="20">
        <v>12800</v>
      </c>
      <c r="AU3143" s="20">
        <v>13687.226961558719</v>
      </c>
      <c r="AV3143" s="20">
        <f t="shared" si="393"/>
        <v>887.22696155871927</v>
      </c>
      <c r="AW3143" s="21">
        <f t="shared" si="399"/>
        <v>6.9314606371774945E-2</v>
      </c>
    </row>
    <row r="3144" spans="1:49" x14ac:dyDescent="0.25">
      <c r="A3144" t="s">
        <v>123</v>
      </c>
      <c r="B3144" t="s">
        <v>200</v>
      </c>
      <c r="C3144">
        <v>48437</v>
      </c>
      <c r="D3144">
        <v>2021</v>
      </c>
      <c r="E3144" t="s">
        <v>66</v>
      </c>
      <c r="F3144" t="s">
        <v>150</v>
      </c>
      <c r="G3144" t="s">
        <v>113</v>
      </c>
      <c r="I3144">
        <v>6</v>
      </c>
      <c r="J3144" t="s">
        <v>117</v>
      </c>
      <c r="K3144">
        <v>4</v>
      </c>
      <c r="L3144" t="s">
        <v>44</v>
      </c>
      <c r="M3144">
        <v>3.2999999523162842</v>
      </c>
      <c r="N3144" t="s">
        <v>70</v>
      </c>
      <c r="O3144" t="s">
        <v>46</v>
      </c>
      <c r="P3144">
        <v>4</v>
      </c>
      <c r="Q3144" t="s">
        <v>60</v>
      </c>
      <c r="R3144" t="s">
        <v>172</v>
      </c>
      <c r="T3144" t="s">
        <v>49</v>
      </c>
      <c r="W3144" t="s">
        <v>90</v>
      </c>
      <c r="X3144" t="s">
        <v>74</v>
      </c>
      <c r="Z3144">
        <v>1</v>
      </c>
      <c r="AA3144" t="s">
        <v>54</v>
      </c>
      <c r="AB3144" t="s">
        <v>444</v>
      </c>
      <c r="AC3144">
        <v>45</v>
      </c>
      <c r="AD3144">
        <v>11</v>
      </c>
      <c r="AE3144">
        <v>4</v>
      </c>
      <c r="AF3144">
        <v>2025</v>
      </c>
      <c r="AG3144">
        <v>20251105</v>
      </c>
      <c r="AH3144" s="2">
        <v>23800</v>
      </c>
      <c r="AI3144" s="2">
        <v>23355.396484375</v>
      </c>
      <c r="AJ3144" s="2">
        <f t="shared" si="394"/>
        <v>444.603515625</v>
      </c>
      <c r="AK3144" s="6">
        <f t="shared" si="395"/>
        <v>1.8680819984243698E-2</v>
      </c>
      <c r="AL3144" s="12">
        <v>23800</v>
      </c>
      <c r="AM3144" s="12">
        <v>23010.943043261799</v>
      </c>
      <c r="AN3144" s="12">
        <f t="shared" si="396"/>
        <v>789.05695673820082</v>
      </c>
      <c r="AO3144" s="13">
        <f t="shared" si="397"/>
        <v>3.3153653644462218E-2</v>
      </c>
      <c r="AP3144" s="16">
        <v>23800</v>
      </c>
      <c r="AQ3144" s="16">
        <v>23802.32316729864</v>
      </c>
      <c r="AR3144" s="16">
        <f t="shared" si="398"/>
        <v>2.3231672986403282</v>
      </c>
      <c r="AS3144" s="17">
        <f t="shared" si="392"/>
        <v>9.7612071371442366E-5</v>
      </c>
      <c r="AT3144" s="20">
        <v>23800</v>
      </c>
      <c r="AU3144" s="20">
        <v>22983.60170045781</v>
      </c>
      <c r="AV3144" s="20">
        <f t="shared" si="393"/>
        <v>816.39829954219022</v>
      </c>
      <c r="AW3144" s="21">
        <f t="shared" si="399"/>
        <v>3.4302449560596228E-2</v>
      </c>
    </row>
    <row r="3145" spans="1:49" x14ac:dyDescent="0.25">
      <c r="A3145" t="s">
        <v>77</v>
      </c>
      <c r="B3145" t="s">
        <v>151</v>
      </c>
      <c r="C3145">
        <v>163884</v>
      </c>
      <c r="D3145">
        <v>2014</v>
      </c>
      <c r="E3145" t="s">
        <v>159</v>
      </c>
      <c r="F3145" t="s">
        <v>236</v>
      </c>
      <c r="G3145" t="s">
        <v>524</v>
      </c>
      <c r="I3145">
        <v>4</v>
      </c>
      <c r="J3145" t="s">
        <v>541</v>
      </c>
      <c r="K3145">
        <v>4</v>
      </c>
      <c r="L3145" t="s">
        <v>44</v>
      </c>
      <c r="M3145">
        <v>2.4000000953674321</v>
      </c>
      <c r="N3145" t="s">
        <v>44</v>
      </c>
      <c r="O3145" t="s">
        <v>46</v>
      </c>
      <c r="Q3145" t="s">
        <v>60</v>
      </c>
      <c r="R3145" t="s">
        <v>81</v>
      </c>
      <c r="S3145">
        <v>185</v>
      </c>
      <c r="T3145" t="s">
        <v>49</v>
      </c>
      <c r="U3145" t="s">
        <v>50</v>
      </c>
      <c r="V3145" t="s">
        <v>720</v>
      </c>
      <c r="W3145" t="s">
        <v>62</v>
      </c>
      <c r="X3145" t="s">
        <v>74</v>
      </c>
      <c r="Z3145">
        <v>0</v>
      </c>
      <c r="AA3145" t="s">
        <v>75</v>
      </c>
      <c r="AB3145" t="s">
        <v>83</v>
      </c>
      <c r="AC3145">
        <v>45</v>
      </c>
      <c r="AD3145">
        <v>11</v>
      </c>
      <c r="AE3145">
        <v>4</v>
      </c>
      <c r="AF3145">
        <v>2025</v>
      </c>
      <c r="AG3145">
        <v>20251105</v>
      </c>
      <c r="AH3145" s="2">
        <v>6600</v>
      </c>
      <c r="AI3145" s="2">
        <v>6455.615234375</v>
      </c>
      <c r="AJ3145" s="2">
        <f t="shared" si="394"/>
        <v>144.384765625</v>
      </c>
      <c r="AK3145" s="6">
        <f t="shared" si="395"/>
        <v>2.1876479640151516E-2</v>
      </c>
      <c r="AL3145" s="12">
        <v>6600</v>
      </c>
      <c r="AM3145" s="12">
        <v>5271.0708745000493</v>
      </c>
      <c r="AN3145" s="12">
        <f t="shared" si="396"/>
        <v>1328.9291254999507</v>
      </c>
      <c r="AO3145" s="13">
        <f t="shared" si="397"/>
        <v>0.20135289780302285</v>
      </c>
      <c r="AP3145" s="16">
        <v>6600</v>
      </c>
      <c r="AQ3145" s="16">
        <v>5756.0610353161373</v>
      </c>
      <c r="AR3145" s="16">
        <f t="shared" si="398"/>
        <v>843.93896468386265</v>
      </c>
      <c r="AS3145" s="17">
        <f t="shared" si="392"/>
        <v>0.12786954010361556</v>
      </c>
      <c r="AT3145" s="20">
        <v>6600</v>
      </c>
      <c r="AU3145" s="20">
        <v>6852.2891566265062</v>
      </c>
      <c r="AV3145" s="20">
        <f t="shared" si="393"/>
        <v>252.28915662650616</v>
      </c>
      <c r="AW3145" s="21">
        <f t="shared" si="399"/>
        <v>3.8225629791894873E-2</v>
      </c>
    </row>
    <row r="3146" spans="1:49" x14ac:dyDescent="0.25">
      <c r="A3146" t="s">
        <v>77</v>
      </c>
      <c r="B3146" t="s">
        <v>1558</v>
      </c>
      <c r="C3146">
        <v>66000</v>
      </c>
      <c r="D3146">
        <v>2016</v>
      </c>
      <c r="E3146" t="s">
        <v>93</v>
      </c>
      <c r="F3146" t="s">
        <v>152</v>
      </c>
      <c r="G3146" t="s">
        <v>445</v>
      </c>
      <c r="H3146" t="s">
        <v>85</v>
      </c>
      <c r="I3146">
        <v>8</v>
      </c>
      <c r="J3146" t="s">
        <v>59</v>
      </c>
      <c r="K3146">
        <v>4</v>
      </c>
      <c r="L3146" t="s">
        <v>44</v>
      </c>
      <c r="M3146">
        <v>5.3000001907348633</v>
      </c>
      <c r="N3146" t="s">
        <v>87</v>
      </c>
      <c r="O3146" t="s">
        <v>46</v>
      </c>
      <c r="P3146">
        <v>4</v>
      </c>
      <c r="Q3146" t="s">
        <v>88</v>
      </c>
      <c r="R3146" t="s">
        <v>89</v>
      </c>
      <c r="T3146" t="s">
        <v>49</v>
      </c>
      <c r="V3146" t="s">
        <v>412</v>
      </c>
      <c r="W3146" t="s">
        <v>103</v>
      </c>
      <c r="X3146" t="s">
        <v>74</v>
      </c>
      <c r="Z3146">
        <v>0</v>
      </c>
      <c r="AA3146" t="s">
        <v>75</v>
      </c>
      <c r="AB3146" t="s">
        <v>91</v>
      </c>
      <c r="AC3146">
        <v>45</v>
      </c>
      <c r="AD3146">
        <v>11</v>
      </c>
      <c r="AE3146">
        <v>4</v>
      </c>
      <c r="AF3146">
        <v>2025</v>
      </c>
      <c r="AG3146">
        <v>20251106</v>
      </c>
      <c r="AH3146" s="2">
        <v>11000</v>
      </c>
      <c r="AI3146" s="2">
        <v>15747.9326171875</v>
      </c>
      <c r="AJ3146" s="2">
        <f t="shared" si="394"/>
        <v>4747.9326171875</v>
      </c>
      <c r="AK3146" s="6">
        <f t="shared" si="395"/>
        <v>0.43163023792613636</v>
      </c>
      <c r="AL3146" s="12">
        <v>11000</v>
      </c>
      <c r="AM3146" s="12">
        <v>15966.10900859253</v>
      </c>
      <c r="AN3146" s="12">
        <f t="shared" si="396"/>
        <v>4966.1090085925298</v>
      </c>
      <c r="AO3146" s="13">
        <f t="shared" si="397"/>
        <v>0.45146445532659363</v>
      </c>
      <c r="AP3146" s="16">
        <v>11000</v>
      </c>
      <c r="AQ3146" s="16">
        <v>16600.82525851368</v>
      </c>
      <c r="AR3146" s="16">
        <f t="shared" si="398"/>
        <v>5600.8252585136797</v>
      </c>
      <c r="AS3146" s="17">
        <f t="shared" si="392"/>
        <v>0.5091659325921527</v>
      </c>
      <c r="AT3146" s="20">
        <v>11000</v>
      </c>
      <c r="AU3146" s="20">
        <v>15479.96624472574</v>
      </c>
      <c r="AV3146" s="20">
        <f t="shared" si="393"/>
        <v>4479.9662447257397</v>
      </c>
      <c r="AW3146" s="21">
        <f t="shared" si="399"/>
        <v>0.40726965861143088</v>
      </c>
    </row>
    <row r="3147" spans="1:49" x14ac:dyDescent="0.25">
      <c r="A3147" t="s">
        <v>38</v>
      </c>
      <c r="B3147" t="s">
        <v>92</v>
      </c>
      <c r="C3147">
        <v>147141</v>
      </c>
      <c r="D3147">
        <v>2018</v>
      </c>
      <c r="E3147" t="s">
        <v>370</v>
      </c>
      <c r="F3147" t="s">
        <v>791</v>
      </c>
      <c r="G3147" t="s">
        <v>2086</v>
      </c>
      <c r="I3147">
        <v>4</v>
      </c>
      <c r="J3147" t="s">
        <v>59</v>
      </c>
      <c r="K3147">
        <v>4</v>
      </c>
      <c r="L3147" t="s">
        <v>44</v>
      </c>
      <c r="M3147">
        <v>2</v>
      </c>
      <c r="N3147" t="s">
        <v>44</v>
      </c>
      <c r="O3147" t="s">
        <v>46</v>
      </c>
      <c r="Q3147" t="s">
        <v>60</v>
      </c>
      <c r="R3147" t="s">
        <v>81</v>
      </c>
      <c r="S3147">
        <v>152</v>
      </c>
      <c r="T3147" t="s">
        <v>49</v>
      </c>
      <c r="V3147" t="s">
        <v>793</v>
      </c>
      <c r="W3147" t="s">
        <v>62</v>
      </c>
      <c r="X3147" t="s">
        <v>53</v>
      </c>
      <c r="Y3147">
        <v>26295</v>
      </c>
      <c r="Z3147">
        <v>0</v>
      </c>
      <c r="AA3147" t="s">
        <v>75</v>
      </c>
      <c r="AB3147" t="s">
        <v>83</v>
      </c>
      <c r="AC3147">
        <v>45</v>
      </c>
      <c r="AD3147">
        <v>11</v>
      </c>
      <c r="AE3147">
        <v>4</v>
      </c>
      <c r="AF3147">
        <v>2025</v>
      </c>
      <c r="AG3147">
        <v>20251104</v>
      </c>
      <c r="AH3147" s="2">
        <v>8500</v>
      </c>
      <c r="AI3147" s="2">
        <v>6947.1220703125</v>
      </c>
      <c r="AJ3147" s="2">
        <f t="shared" si="394"/>
        <v>1552.8779296875</v>
      </c>
      <c r="AK3147" s="6">
        <f t="shared" si="395"/>
        <v>0.18269152113970588</v>
      </c>
      <c r="AL3147" s="12">
        <v>8500</v>
      </c>
      <c r="AM3147" s="12">
        <v>6374.2168825225226</v>
      </c>
      <c r="AN3147" s="12">
        <f t="shared" si="396"/>
        <v>2125.7831174774774</v>
      </c>
      <c r="AO3147" s="13">
        <f t="shared" si="397"/>
        <v>0.25009213146793852</v>
      </c>
      <c r="AP3147" s="16">
        <v>8500</v>
      </c>
      <c r="AQ3147" s="16">
        <v>6788.3498537721316</v>
      </c>
      <c r="AR3147" s="16">
        <f t="shared" si="398"/>
        <v>1711.6501462278684</v>
      </c>
      <c r="AS3147" s="17">
        <f t="shared" si="392"/>
        <v>0.20137060543857274</v>
      </c>
      <c r="AT3147" s="20">
        <v>8500</v>
      </c>
      <c r="AU3147" s="20">
        <v>7159.6488549618334</v>
      </c>
      <c r="AV3147" s="20">
        <f t="shared" si="393"/>
        <v>1340.3511450381666</v>
      </c>
      <c r="AW3147" s="21">
        <f t="shared" si="399"/>
        <v>0.15768837000449018</v>
      </c>
    </row>
    <row r="3148" spans="1:49" x14ac:dyDescent="0.25">
      <c r="A3148" t="s">
        <v>38</v>
      </c>
      <c r="B3148" t="s">
        <v>65</v>
      </c>
      <c r="C3148">
        <v>97109</v>
      </c>
      <c r="D3148">
        <v>2016</v>
      </c>
      <c r="E3148" t="s">
        <v>66</v>
      </c>
      <c r="F3148" t="s">
        <v>291</v>
      </c>
      <c r="G3148" t="s">
        <v>385</v>
      </c>
      <c r="I3148">
        <v>6</v>
      </c>
      <c r="J3148" t="s">
        <v>129</v>
      </c>
      <c r="K3148">
        <v>2</v>
      </c>
      <c r="L3148" t="s">
        <v>44</v>
      </c>
      <c r="M3148">
        <v>3.7000000476837158</v>
      </c>
      <c r="N3148" t="s">
        <v>70</v>
      </c>
      <c r="O3148" t="s">
        <v>46</v>
      </c>
      <c r="P3148">
        <v>4</v>
      </c>
      <c r="Q3148" t="s">
        <v>187</v>
      </c>
      <c r="S3148">
        <v>300</v>
      </c>
      <c r="T3148" t="s">
        <v>49</v>
      </c>
      <c r="U3148" t="s">
        <v>72</v>
      </c>
      <c r="W3148" t="s">
        <v>120</v>
      </c>
      <c r="X3148" t="s">
        <v>74</v>
      </c>
      <c r="Z3148">
        <v>0</v>
      </c>
      <c r="AA3148" t="s">
        <v>75</v>
      </c>
      <c r="AB3148" t="s">
        <v>187</v>
      </c>
      <c r="AC3148">
        <v>45</v>
      </c>
      <c r="AD3148">
        <v>11</v>
      </c>
      <c r="AE3148">
        <v>4</v>
      </c>
      <c r="AF3148">
        <v>2025</v>
      </c>
      <c r="AG3148">
        <v>20251104</v>
      </c>
      <c r="AH3148" s="2">
        <v>10000</v>
      </c>
      <c r="AI3148" s="2">
        <v>10642.4541015625</v>
      </c>
      <c r="AJ3148" s="2">
        <f t="shared" si="394"/>
        <v>642.4541015625</v>
      </c>
      <c r="AK3148" s="6">
        <f t="shared" si="395"/>
        <v>6.4245410156250002E-2</v>
      </c>
      <c r="AL3148" s="12">
        <v>10000</v>
      </c>
      <c r="AM3148" s="12">
        <v>10737.357553916079</v>
      </c>
      <c r="AN3148" s="12">
        <f t="shared" si="396"/>
        <v>737.35755391607927</v>
      </c>
      <c r="AO3148" s="13">
        <f t="shared" si="397"/>
        <v>7.3735755391607927E-2</v>
      </c>
      <c r="AP3148" s="16">
        <v>10000</v>
      </c>
      <c r="AQ3148" s="16">
        <v>10306.06598403878</v>
      </c>
      <c r="AR3148" s="16">
        <f t="shared" si="398"/>
        <v>306.06598403877979</v>
      </c>
      <c r="AS3148" s="17">
        <f t="shared" si="392"/>
        <v>3.0606598403877978E-2</v>
      </c>
      <c r="AT3148" s="20">
        <v>10000</v>
      </c>
      <c r="AU3148" s="20">
        <v>10468.7339055794</v>
      </c>
      <c r="AV3148" s="20">
        <f t="shared" si="393"/>
        <v>468.73390557940002</v>
      </c>
      <c r="AW3148" s="21">
        <f t="shared" si="399"/>
        <v>4.6873390557940001E-2</v>
      </c>
    </row>
    <row r="3149" spans="1:49" x14ac:dyDescent="0.25">
      <c r="A3149" t="s">
        <v>77</v>
      </c>
      <c r="B3149" t="s">
        <v>78</v>
      </c>
      <c r="C3149">
        <v>114572</v>
      </c>
      <c r="D3149">
        <v>2013</v>
      </c>
      <c r="E3149" t="s">
        <v>40</v>
      </c>
      <c r="F3149" t="s">
        <v>280</v>
      </c>
      <c r="H3149" t="s">
        <v>281</v>
      </c>
      <c r="I3149">
        <v>4</v>
      </c>
      <c r="J3149" t="s">
        <v>69</v>
      </c>
      <c r="K3149">
        <v>4</v>
      </c>
      <c r="L3149" t="s">
        <v>44</v>
      </c>
      <c r="M3149">
        <v>2.5</v>
      </c>
      <c r="N3149" t="s">
        <v>45</v>
      </c>
      <c r="O3149" t="s">
        <v>46</v>
      </c>
      <c r="Q3149" t="s">
        <v>118</v>
      </c>
      <c r="R3149" t="s">
        <v>48</v>
      </c>
      <c r="S3149">
        <v>178</v>
      </c>
      <c r="T3149" t="s">
        <v>49</v>
      </c>
      <c r="U3149" t="s">
        <v>50</v>
      </c>
      <c r="V3149" t="s">
        <v>225</v>
      </c>
      <c r="W3149" t="s">
        <v>120</v>
      </c>
      <c r="X3149" t="s">
        <v>74</v>
      </c>
      <c r="Z3149">
        <v>0</v>
      </c>
      <c r="AA3149" t="s">
        <v>75</v>
      </c>
      <c r="AB3149" t="s">
        <v>122</v>
      </c>
      <c r="AC3149">
        <v>45</v>
      </c>
      <c r="AD3149">
        <v>11</v>
      </c>
      <c r="AE3149">
        <v>4</v>
      </c>
      <c r="AF3149">
        <v>2025</v>
      </c>
      <c r="AG3149">
        <v>20251103</v>
      </c>
      <c r="AH3149" s="2">
        <v>6500</v>
      </c>
      <c r="AI3149" s="2">
        <v>5492.71826171875</v>
      </c>
      <c r="AJ3149" s="2">
        <f t="shared" si="394"/>
        <v>1007.28173828125</v>
      </c>
      <c r="AK3149" s="6">
        <f t="shared" si="395"/>
        <v>0.15496642127403845</v>
      </c>
      <c r="AL3149" s="12">
        <v>6500</v>
      </c>
      <c r="AM3149" s="12">
        <v>5421.2303466761941</v>
      </c>
      <c r="AN3149" s="12">
        <f t="shared" si="396"/>
        <v>1078.7696533238059</v>
      </c>
      <c r="AO3149" s="13">
        <f t="shared" si="397"/>
        <v>0.1659645620498163</v>
      </c>
      <c r="AP3149" s="16">
        <v>6500</v>
      </c>
      <c r="AQ3149" s="16">
        <v>5295.5032983634828</v>
      </c>
      <c r="AR3149" s="16">
        <f t="shared" si="398"/>
        <v>1204.4967016365172</v>
      </c>
      <c r="AS3149" s="17">
        <f t="shared" si="392"/>
        <v>0.1853071848671565</v>
      </c>
      <c r="AT3149" s="20">
        <v>6500</v>
      </c>
      <c r="AU3149" s="20">
        <v>5498.2415902140656</v>
      </c>
      <c r="AV3149" s="20">
        <f t="shared" si="393"/>
        <v>1001.7584097859344</v>
      </c>
      <c r="AW3149" s="21">
        <f t="shared" si="399"/>
        <v>0.1541166784286053</v>
      </c>
    </row>
    <row r="3150" spans="1:49" x14ac:dyDescent="0.25">
      <c r="A3150" t="s">
        <v>77</v>
      </c>
      <c r="B3150" t="s">
        <v>596</v>
      </c>
      <c r="C3150">
        <v>82857</v>
      </c>
      <c r="D3150">
        <v>2014</v>
      </c>
      <c r="E3150" t="s">
        <v>270</v>
      </c>
      <c r="F3150" t="s">
        <v>587</v>
      </c>
      <c r="G3150" t="s">
        <v>272</v>
      </c>
      <c r="H3150" t="s">
        <v>798</v>
      </c>
      <c r="I3150">
        <v>6</v>
      </c>
      <c r="J3150" t="s">
        <v>230</v>
      </c>
      <c r="K3150">
        <v>4</v>
      </c>
      <c r="L3150" t="s">
        <v>44</v>
      </c>
      <c r="M3150">
        <v>3.5</v>
      </c>
      <c r="N3150" t="s">
        <v>45</v>
      </c>
      <c r="Q3150" t="s">
        <v>118</v>
      </c>
      <c r="R3150" t="s">
        <v>48</v>
      </c>
      <c r="T3150" t="s">
        <v>49</v>
      </c>
      <c r="U3150" t="s">
        <v>72</v>
      </c>
      <c r="V3150" t="s">
        <v>274</v>
      </c>
      <c r="W3150" t="s">
        <v>120</v>
      </c>
      <c r="X3150" t="s">
        <v>53</v>
      </c>
      <c r="Z3150">
        <v>0</v>
      </c>
      <c r="AA3150" t="s">
        <v>75</v>
      </c>
      <c r="AB3150" t="s">
        <v>122</v>
      </c>
      <c r="AC3150">
        <v>45</v>
      </c>
      <c r="AD3150">
        <v>11</v>
      </c>
      <c r="AE3150">
        <v>4</v>
      </c>
      <c r="AF3150">
        <v>2025</v>
      </c>
      <c r="AG3150">
        <v>20251105</v>
      </c>
      <c r="AH3150" s="2">
        <v>11200</v>
      </c>
      <c r="AI3150" s="2">
        <v>11110.7958984375</v>
      </c>
      <c r="AJ3150" s="2">
        <f t="shared" si="394"/>
        <v>89.2041015625</v>
      </c>
      <c r="AK3150" s="6">
        <f t="shared" si="395"/>
        <v>7.9646519252232137E-3</v>
      </c>
      <c r="AL3150" s="12">
        <v>11200</v>
      </c>
      <c r="AM3150" s="12">
        <v>9783.6848520870481</v>
      </c>
      <c r="AN3150" s="12">
        <f t="shared" si="396"/>
        <v>1416.3151479129519</v>
      </c>
      <c r="AO3150" s="13">
        <f t="shared" si="397"/>
        <v>0.12645670963508499</v>
      </c>
      <c r="AP3150" s="16">
        <v>11200</v>
      </c>
      <c r="AQ3150" s="16">
        <v>10357.626795878001</v>
      </c>
      <c r="AR3150" s="16">
        <f t="shared" si="398"/>
        <v>842.37320412199915</v>
      </c>
      <c r="AS3150" s="17">
        <f t="shared" si="392"/>
        <v>7.5211893225178489E-2</v>
      </c>
      <c r="AT3150" s="20">
        <v>11200</v>
      </c>
      <c r="AU3150" s="20">
        <v>11391.69741697417</v>
      </c>
      <c r="AV3150" s="20">
        <f t="shared" si="393"/>
        <v>191.69741697416976</v>
      </c>
      <c r="AW3150" s="21">
        <f t="shared" si="399"/>
        <v>1.7115840801265155E-2</v>
      </c>
    </row>
    <row r="3151" spans="1:49" x14ac:dyDescent="0.25">
      <c r="A3151" t="s">
        <v>38</v>
      </c>
      <c r="B3151" t="s">
        <v>39</v>
      </c>
      <c r="C3151">
        <v>146026</v>
      </c>
      <c r="D3151">
        <v>2005</v>
      </c>
      <c r="E3151" t="s">
        <v>159</v>
      </c>
      <c r="F3151" t="s">
        <v>2087</v>
      </c>
      <c r="G3151" t="s">
        <v>237</v>
      </c>
      <c r="I3151">
        <v>4</v>
      </c>
      <c r="J3151" t="s">
        <v>59</v>
      </c>
      <c r="K3151">
        <v>4</v>
      </c>
      <c r="L3151" t="s">
        <v>44</v>
      </c>
      <c r="M3151">
        <v>2.4000000953674321</v>
      </c>
      <c r="N3151" t="s">
        <v>45</v>
      </c>
      <c r="O3151" t="s">
        <v>46</v>
      </c>
      <c r="Q3151" t="s">
        <v>60</v>
      </c>
      <c r="R3151" t="s">
        <v>96</v>
      </c>
      <c r="S3151">
        <v>160</v>
      </c>
      <c r="T3151" t="s">
        <v>49</v>
      </c>
      <c r="U3151" t="s">
        <v>50</v>
      </c>
      <c r="V3151" t="s">
        <v>611</v>
      </c>
      <c r="W3151" t="s">
        <v>62</v>
      </c>
      <c r="X3151" t="s">
        <v>74</v>
      </c>
      <c r="Z3151">
        <v>0</v>
      </c>
      <c r="AA3151" t="s">
        <v>75</v>
      </c>
      <c r="AB3151" t="s">
        <v>83</v>
      </c>
      <c r="AC3151">
        <v>45</v>
      </c>
      <c r="AD3151">
        <v>11</v>
      </c>
      <c r="AE3151">
        <v>4</v>
      </c>
      <c r="AF3151">
        <v>2025</v>
      </c>
      <c r="AG3151">
        <v>20251104</v>
      </c>
      <c r="AH3151" s="2">
        <v>4600</v>
      </c>
      <c r="AI3151" s="2">
        <v>2636.260009765625</v>
      </c>
      <c r="AJ3151" s="2">
        <f t="shared" si="394"/>
        <v>1963.739990234375</v>
      </c>
      <c r="AK3151" s="6">
        <f t="shared" si="395"/>
        <v>0.42689999787703803</v>
      </c>
      <c r="AL3151" s="12">
        <v>4600</v>
      </c>
      <c r="AM3151" s="12">
        <v>2185.8201560604939</v>
      </c>
      <c r="AN3151" s="12">
        <f t="shared" si="396"/>
        <v>2414.1798439395061</v>
      </c>
      <c r="AO3151" s="13">
        <f t="shared" si="397"/>
        <v>0.52482170520424043</v>
      </c>
      <c r="AP3151" s="16">
        <v>4600</v>
      </c>
      <c r="AQ3151" s="16">
        <v>2403.7596112727201</v>
      </c>
      <c r="AR3151" s="16">
        <f t="shared" si="398"/>
        <v>2196.2403887272799</v>
      </c>
      <c r="AS3151" s="17">
        <f t="shared" si="392"/>
        <v>0.4774435627668</v>
      </c>
      <c r="AT3151" s="20">
        <v>4600</v>
      </c>
      <c r="AU3151" s="20">
        <v>2793.138101109741</v>
      </c>
      <c r="AV3151" s="20">
        <f t="shared" si="393"/>
        <v>1806.861898890259</v>
      </c>
      <c r="AW3151" s="21">
        <f t="shared" si="399"/>
        <v>0.39279606497614328</v>
      </c>
    </row>
    <row r="3152" spans="1:49" x14ac:dyDescent="0.25">
      <c r="A3152" t="s">
        <v>109</v>
      </c>
      <c r="B3152" t="s">
        <v>538</v>
      </c>
      <c r="C3152">
        <v>4570</v>
      </c>
      <c r="D3152">
        <v>2024</v>
      </c>
      <c r="E3152" t="s">
        <v>93</v>
      </c>
      <c r="F3152" t="s">
        <v>539</v>
      </c>
      <c r="G3152" t="s">
        <v>1101</v>
      </c>
      <c r="J3152" t="s">
        <v>59</v>
      </c>
      <c r="K3152">
        <v>4</v>
      </c>
      <c r="L3152" t="s">
        <v>44</v>
      </c>
      <c r="N3152" t="s">
        <v>44</v>
      </c>
      <c r="O3152" t="s">
        <v>46</v>
      </c>
      <c r="P3152">
        <v>5</v>
      </c>
      <c r="Q3152" t="s">
        <v>60</v>
      </c>
      <c r="T3152" t="s">
        <v>542</v>
      </c>
      <c r="V3152" t="s">
        <v>1707</v>
      </c>
      <c r="W3152" t="s">
        <v>90</v>
      </c>
      <c r="X3152" t="s">
        <v>121</v>
      </c>
      <c r="Z3152">
        <v>1</v>
      </c>
      <c r="AA3152" t="s">
        <v>543</v>
      </c>
      <c r="AB3152" t="s">
        <v>64</v>
      </c>
      <c r="AC3152">
        <v>45</v>
      </c>
      <c r="AD3152">
        <v>11</v>
      </c>
      <c r="AE3152">
        <v>4</v>
      </c>
      <c r="AF3152">
        <v>2025</v>
      </c>
      <c r="AG3152">
        <v>20251105</v>
      </c>
      <c r="AH3152" s="2">
        <v>25300</v>
      </c>
      <c r="AI3152" s="2">
        <v>39825.8515625</v>
      </c>
      <c r="AJ3152" s="2">
        <f t="shared" si="394"/>
        <v>14525.8515625</v>
      </c>
      <c r="AK3152" s="6">
        <f t="shared" si="395"/>
        <v>0.57414433053359681</v>
      </c>
      <c r="AL3152" s="12">
        <v>25300</v>
      </c>
      <c r="AM3152" s="12">
        <v>35518.600151651553</v>
      </c>
      <c r="AN3152" s="12">
        <f t="shared" si="396"/>
        <v>10218.600151651553</v>
      </c>
      <c r="AO3152" s="13">
        <f t="shared" si="397"/>
        <v>0.40389723919571358</v>
      </c>
      <c r="AP3152" s="16">
        <v>25300</v>
      </c>
      <c r="AQ3152" s="16">
        <v>30477.877589746051</v>
      </c>
      <c r="AR3152" s="16">
        <f t="shared" si="398"/>
        <v>5177.8775897460509</v>
      </c>
      <c r="AS3152" s="17">
        <f t="shared" si="392"/>
        <v>0.2046591932705949</v>
      </c>
      <c r="AT3152" s="20">
        <v>25300</v>
      </c>
      <c r="AU3152" s="20">
        <v>39895.679790026254</v>
      </c>
      <c r="AV3152" s="20">
        <f t="shared" si="393"/>
        <v>14595.679790026254</v>
      </c>
      <c r="AW3152" s="21">
        <f t="shared" si="399"/>
        <v>0.57690433952672937</v>
      </c>
    </row>
    <row r="3153" spans="1:49" x14ac:dyDescent="0.25">
      <c r="A3153" t="s">
        <v>77</v>
      </c>
      <c r="B3153" t="s">
        <v>818</v>
      </c>
      <c r="C3153">
        <v>44369</v>
      </c>
      <c r="D3153">
        <v>2024</v>
      </c>
      <c r="E3153" t="s">
        <v>66</v>
      </c>
      <c r="F3153" t="s">
        <v>99</v>
      </c>
      <c r="G3153" t="s">
        <v>100</v>
      </c>
      <c r="I3153">
        <v>6</v>
      </c>
      <c r="J3153" t="s">
        <v>69</v>
      </c>
      <c r="K3153">
        <v>4</v>
      </c>
      <c r="L3153" t="s">
        <v>44</v>
      </c>
      <c r="M3153">
        <v>3.5</v>
      </c>
      <c r="N3153" t="s">
        <v>87</v>
      </c>
      <c r="O3153" t="s">
        <v>46</v>
      </c>
      <c r="P3153">
        <v>4</v>
      </c>
      <c r="Q3153" t="s">
        <v>60</v>
      </c>
      <c r="R3153" t="s">
        <v>89</v>
      </c>
      <c r="T3153" t="s">
        <v>173</v>
      </c>
      <c r="U3153" t="s">
        <v>72</v>
      </c>
      <c r="V3153" t="s">
        <v>1654</v>
      </c>
      <c r="W3153" t="s">
        <v>103</v>
      </c>
      <c r="X3153" t="s">
        <v>74</v>
      </c>
      <c r="Z3153">
        <v>0</v>
      </c>
      <c r="AA3153" t="s">
        <v>75</v>
      </c>
      <c r="AB3153" t="s">
        <v>83</v>
      </c>
      <c r="AC3153">
        <v>45</v>
      </c>
      <c r="AD3153">
        <v>11</v>
      </c>
      <c r="AE3153">
        <v>4</v>
      </c>
      <c r="AF3153">
        <v>2025</v>
      </c>
      <c r="AG3153">
        <v>20251105</v>
      </c>
      <c r="AH3153" s="2">
        <v>41600</v>
      </c>
      <c r="AI3153" s="2">
        <v>43338.0078125</v>
      </c>
      <c r="AJ3153" s="2">
        <f t="shared" si="394"/>
        <v>1738.0078125</v>
      </c>
      <c r="AK3153" s="6">
        <f t="shared" si="395"/>
        <v>4.1779033954326923E-2</v>
      </c>
      <c r="AL3153" s="12">
        <v>41600</v>
      </c>
      <c r="AM3153" s="12">
        <v>37667.820644532403</v>
      </c>
      <c r="AN3153" s="12">
        <f t="shared" si="396"/>
        <v>3932.1793554675969</v>
      </c>
      <c r="AO3153" s="13">
        <f t="shared" si="397"/>
        <v>9.4523542198740304E-2</v>
      </c>
      <c r="AP3153" s="16">
        <v>41600</v>
      </c>
      <c r="AQ3153" s="16">
        <v>36996.615250155017</v>
      </c>
      <c r="AR3153" s="16">
        <f t="shared" si="398"/>
        <v>4603.3847498449832</v>
      </c>
      <c r="AS3153" s="17">
        <f t="shared" si="392"/>
        <v>0.11065828725588901</v>
      </c>
      <c r="AT3153" s="20">
        <v>41600</v>
      </c>
      <c r="AU3153" s="20">
        <v>42925.241379310348</v>
      </c>
      <c r="AV3153" s="20">
        <f t="shared" si="393"/>
        <v>1325.2413793103478</v>
      </c>
      <c r="AW3153" s="21">
        <f t="shared" si="399"/>
        <v>3.1856763925729517E-2</v>
      </c>
    </row>
    <row r="3154" spans="1:49" x14ac:dyDescent="0.25">
      <c r="A3154" t="s">
        <v>123</v>
      </c>
      <c r="B3154" t="s">
        <v>440</v>
      </c>
      <c r="C3154">
        <v>129165</v>
      </c>
      <c r="D3154">
        <v>2017</v>
      </c>
      <c r="E3154" t="s">
        <v>93</v>
      </c>
      <c r="F3154" t="s">
        <v>94</v>
      </c>
      <c r="G3154" t="s">
        <v>189</v>
      </c>
      <c r="I3154">
        <v>4</v>
      </c>
      <c r="J3154" t="s">
        <v>101</v>
      </c>
      <c r="K3154">
        <v>4</v>
      </c>
      <c r="L3154" t="s">
        <v>44</v>
      </c>
      <c r="M3154">
        <v>2.4000000953674321</v>
      </c>
      <c r="N3154" t="s">
        <v>45</v>
      </c>
      <c r="O3154" t="s">
        <v>46</v>
      </c>
      <c r="P3154">
        <v>2</v>
      </c>
      <c r="Q3154" t="s">
        <v>60</v>
      </c>
      <c r="R3154" t="s">
        <v>96</v>
      </c>
      <c r="T3154" t="s">
        <v>49</v>
      </c>
      <c r="V3154" t="s">
        <v>1283</v>
      </c>
      <c r="W3154" t="s">
        <v>62</v>
      </c>
      <c r="X3154" t="s">
        <v>98</v>
      </c>
      <c r="Y3154">
        <v>25510</v>
      </c>
      <c r="Z3154">
        <v>0</v>
      </c>
      <c r="AA3154" t="s">
        <v>75</v>
      </c>
      <c r="AB3154" t="s">
        <v>83</v>
      </c>
      <c r="AC3154">
        <v>45</v>
      </c>
      <c r="AD3154">
        <v>11</v>
      </c>
      <c r="AE3154">
        <v>4</v>
      </c>
      <c r="AF3154">
        <v>2025</v>
      </c>
      <c r="AG3154">
        <v>20251105</v>
      </c>
      <c r="AH3154" s="2">
        <v>1900</v>
      </c>
      <c r="AI3154" s="2">
        <v>2832.987548828125</v>
      </c>
      <c r="AJ3154" s="2">
        <f t="shared" si="394"/>
        <v>932.987548828125</v>
      </c>
      <c r="AK3154" s="6">
        <f t="shared" si="395"/>
        <v>0.49104607833059211</v>
      </c>
      <c r="AL3154" s="12">
        <v>1900</v>
      </c>
      <c r="AM3154" s="12">
        <v>2852.8141972343601</v>
      </c>
      <c r="AN3154" s="12">
        <f t="shared" si="396"/>
        <v>952.81419723436011</v>
      </c>
      <c r="AO3154" s="13">
        <f t="shared" si="397"/>
        <v>0.50148115643913693</v>
      </c>
      <c r="AP3154" s="16">
        <v>1900</v>
      </c>
      <c r="AQ3154" s="16">
        <v>2767.3567934408129</v>
      </c>
      <c r="AR3154" s="16">
        <f t="shared" si="398"/>
        <v>867.35679344081291</v>
      </c>
      <c r="AS3154" s="17">
        <f t="shared" si="392"/>
        <v>0.45650357549516468</v>
      </c>
      <c r="AT3154" s="20">
        <v>1900</v>
      </c>
      <c r="AU3154" s="20">
        <v>2847.564102564103</v>
      </c>
      <c r="AV3154" s="20">
        <f t="shared" si="393"/>
        <v>947.564102564103</v>
      </c>
      <c r="AW3154" s="21">
        <f t="shared" si="399"/>
        <v>0.49871794871794894</v>
      </c>
    </row>
    <row r="3155" spans="1:49" x14ac:dyDescent="0.25">
      <c r="A3155" t="s">
        <v>77</v>
      </c>
      <c r="B3155" t="s">
        <v>78</v>
      </c>
      <c r="C3155">
        <v>133814</v>
      </c>
      <c r="D3155">
        <v>2013</v>
      </c>
      <c r="E3155" t="s">
        <v>66</v>
      </c>
      <c r="F3155" t="s">
        <v>366</v>
      </c>
      <c r="G3155" t="s">
        <v>1253</v>
      </c>
      <c r="I3155">
        <v>4</v>
      </c>
      <c r="J3155" t="s">
        <v>129</v>
      </c>
      <c r="K3155">
        <v>4</v>
      </c>
      <c r="L3155" t="s">
        <v>44</v>
      </c>
      <c r="M3155">
        <v>2</v>
      </c>
      <c r="N3155" t="s">
        <v>45</v>
      </c>
      <c r="O3155" t="s">
        <v>46</v>
      </c>
      <c r="Q3155" t="s">
        <v>118</v>
      </c>
      <c r="S3155">
        <v>185</v>
      </c>
      <c r="T3155" t="s">
        <v>49</v>
      </c>
      <c r="U3155" t="s">
        <v>50</v>
      </c>
      <c r="W3155" t="s">
        <v>120</v>
      </c>
      <c r="X3155" t="s">
        <v>121</v>
      </c>
      <c r="Z3155">
        <v>1</v>
      </c>
      <c r="AA3155" t="s">
        <v>54</v>
      </c>
      <c r="AB3155" t="s">
        <v>365</v>
      </c>
      <c r="AC3155">
        <v>45</v>
      </c>
      <c r="AD3155">
        <v>11</v>
      </c>
      <c r="AE3155">
        <v>4</v>
      </c>
      <c r="AF3155">
        <v>2025</v>
      </c>
      <c r="AG3155">
        <v>20251103</v>
      </c>
      <c r="AH3155" s="2">
        <v>550</v>
      </c>
      <c r="AI3155" s="2">
        <v>2108.656982421875</v>
      </c>
      <c r="AJ3155" s="2">
        <f t="shared" si="394"/>
        <v>1558.656982421875</v>
      </c>
      <c r="AK3155" s="6">
        <f t="shared" si="395"/>
        <v>2.8339217862215911</v>
      </c>
      <c r="AL3155" s="12">
        <v>550</v>
      </c>
      <c r="AM3155" s="12">
        <v>2041.776442600147</v>
      </c>
      <c r="AN3155" s="12">
        <f t="shared" si="396"/>
        <v>1491.776442600147</v>
      </c>
      <c r="AO3155" s="13">
        <f t="shared" si="397"/>
        <v>2.7123208047275398</v>
      </c>
      <c r="AP3155" s="16">
        <v>550</v>
      </c>
      <c r="AQ3155" s="16">
        <v>2064.9834081844492</v>
      </c>
      <c r="AR3155" s="16">
        <f t="shared" si="398"/>
        <v>1514.9834081844492</v>
      </c>
      <c r="AS3155" s="17">
        <f t="shared" si="392"/>
        <v>2.7545152876080894</v>
      </c>
      <c r="AT3155" s="20">
        <v>550</v>
      </c>
      <c r="AU3155" s="20">
        <v>2218.895569620252</v>
      </c>
      <c r="AV3155" s="20">
        <f t="shared" si="393"/>
        <v>1668.895569620252</v>
      </c>
      <c r="AW3155" s="21">
        <f t="shared" si="399"/>
        <v>3.034355581127731</v>
      </c>
    </row>
    <row r="3156" spans="1:49" x14ac:dyDescent="0.25">
      <c r="A3156" t="s">
        <v>123</v>
      </c>
      <c r="B3156" t="s">
        <v>440</v>
      </c>
      <c r="C3156">
        <v>186803</v>
      </c>
      <c r="D3156">
        <v>2016</v>
      </c>
      <c r="E3156" t="s">
        <v>139</v>
      </c>
      <c r="F3156" t="s">
        <v>140</v>
      </c>
      <c r="I3156">
        <v>4</v>
      </c>
      <c r="J3156" t="s">
        <v>117</v>
      </c>
      <c r="K3156">
        <v>4</v>
      </c>
      <c r="L3156" t="s">
        <v>44</v>
      </c>
      <c r="M3156">
        <v>2.5</v>
      </c>
      <c r="N3156" t="s">
        <v>45</v>
      </c>
      <c r="O3156" t="s">
        <v>46</v>
      </c>
      <c r="P3156">
        <v>2</v>
      </c>
      <c r="Q3156" t="s">
        <v>141</v>
      </c>
      <c r="R3156" t="s">
        <v>48</v>
      </c>
      <c r="T3156" t="s">
        <v>49</v>
      </c>
      <c r="W3156" t="s">
        <v>62</v>
      </c>
      <c r="X3156" t="s">
        <v>74</v>
      </c>
      <c r="Z3156">
        <v>0</v>
      </c>
      <c r="AA3156" t="s">
        <v>75</v>
      </c>
      <c r="AB3156" t="s">
        <v>83</v>
      </c>
      <c r="AC3156">
        <v>45</v>
      </c>
      <c r="AD3156">
        <v>11</v>
      </c>
      <c r="AE3156">
        <v>4</v>
      </c>
      <c r="AF3156">
        <v>2025</v>
      </c>
      <c r="AG3156">
        <v>20251105</v>
      </c>
      <c r="AH3156" s="2">
        <v>800</v>
      </c>
      <c r="AI3156" s="2">
        <v>1718.465087890625</v>
      </c>
      <c r="AJ3156" s="2">
        <f t="shared" si="394"/>
        <v>918.465087890625</v>
      </c>
      <c r="AK3156" s="6">
        <f t="shared" si="395"/>
        <v>1.1480813598632813</v>
      </c>
      <c r="AL3156" s="12">
        <v>800</v>
      </c>
      <c r="AM3156" s="12">
        <v>1676.0649093364591</v>
      </c>
      <c r="AN3156" s="12">
        <f t="shared" si="396"/>
        <v>876.0649093364591</v>
      </c>
      <c r="AO3156" s="13">
        <f t="shared" si="397"/>
        <v>1.0950811366705739</v>
      </c>
      <c r="AP3156" s="16">
        <v>800</v>
      </c>
      <c r="AQ3156" s="16">
        <v>1679.7593872101741</v>
      </c>
      <c r="AR3156" s="16">
        <f t="shared" si="398"/>
        <v>879.75938721017405</v>
      </c>
      <c r="AS3156" s="17">
        <f t="shared" si="392"/>
        <v>1.0996992340127176</v>
      </c>
      <c r="AT3156" s="20">
        <v>800</v>
      </c>
      <c r="AU3156" s="20">
        <v>1739.496362618914</v>
      </c>
      <c r="AV3156" s="20">
        <f t="shared" si="393"/>
        <v>939.49636261891396</v>
      </c>
      <c r="AW3156" s="21">
        <f t="shared" si="399"/>
        <v>1.1743704532736425</v>
      </c>
    </row>
    <row r="3157" spans="1:49" x14ac:dyDescent="0.25">
      <c r="A3157" t="s">
        <v>123</v>
      </c>
      <c r="B3157" t="s">
        <v>124</v>
      </c>
      <c r="C3157">
        <v>158854</v>
      </c>
      <c r="D3157">
        <v>2013</v>
      </c>
      <c r="E3157" t="s">
        <v>504</v>
      </c>
      <c r="F3157" t="s">
        <v>948</v>
      </c>
      <c r="G3157" t="s">
        <v>1819</v>
      </c>
      <c r="I3157">
        <v>6</v>
      </c>
      <c r="J3157" t="s">
        <v>69</v>
      </c>
      <c r="K3157">
        <v>4</v>
      </c>
      <c r="L3157" t="s">
        <v>44</v>
      </c>
      <c r="M3157">
        <v>3.5999999046325679</v>
      </c>
      <c r="N3157" t="s">
        <v>70</v>
      </c>
      <c r="O3157" t="s">
        <v>46</v>
      </c>
      <c r="Q3157" t="s">
        <v>118</v>
      </c>
      <c r="R3157" t="s">
        <v>172</v>
      </c>
      <c r="T3157" t="s">
        <v>49</v>
      </c>
      <c r="W3157" t="s">
        <v>120</v>
      </c>
      <c r="X3157" t="s">
        <v>98</v>
      </c>
      <c r="Z3157">
        <v>0</v>
      </c>
      <c r="AA3157" t="s">
        <v>75</v>
      </c>
      <c r="AB3157" t="s">
        <v>122</v>
      </c>
      <c r="AC3157">
        <v>45</v>
      </c>
      <c r="AD3157">
        <v>11</v>
      </c>
      <c r="AE3157">
        <v>4</v>
      </c>
      <c r="AF3157">
        <v>2025</v>
      </c>
      <c r="AG3157">
        <v>20251104</v>
      </c>
      <c r="AH3157" s="2">
        <v>1600</v>
      </c>
      <c r="AI3157" s="2">
        <v>2183.095947265625</v>
      </c>
      <c r="AJ3157" s="2">
        <f t="shared" si="394"/>
        <v>583.095947265625</v>
      </c>
      <c r="AK3157" s="6">
        <f t="shared" si="395"/>
        <v>0.36443496704101563</v>
      </c>
      <c r="AL3157" s="12">
        <v>1600</v>
      </c>
      <c r="AM3157" s="12">
        <v>2187.145776967071</v>
      </c>
      <c r="AN3157" s="12">
        <f t="shared" si="396"/>
        <v>587.14577696707101</v>
      </c>
      <c r="AO3157" s="13">
        <f t="shared" si="397"/>
        <v>0.36696611060441936</v>
      </c>
      <c r="AP3157" s="16">
        <v>1600</v>
      </c>
      <c r="AQ3157" s="16">
        <v>2272.387402885106</v>
      </c>
      <c r="AR3157" s="16">
        <f t="shared" si="398"/>
        <v>672.38740288510598</v>
      </c>
      <c r="AS3157" s="17">
        <f t="shared" si="392"/>
        <v>0.42024212680319123</v>
      </c>
      <c r="AT3157" s="20">
        <v>1600</v>
      </c>
      <c r="AU3157" s="20">
        <v>2226.2121573301552</v>
      </c>
      <c r="AV3157" s="20">
        <f t="shared" si="393"/>
        <v>626.21215733015515</v>
      </c>
      <c r="AW3157" s="21">
        <f t="shared" si="399"/>
        <v>0.39138259833134698</v>
      </c>
    </row>
    <row r="3158" spans="1:49" x14ac:dyDescent="0.25">
      <c r="A3158" t="s">
        <v>109</v>
      </c>
      <c r="B3158" t="s">
        <v>317</v>
      </c>
      <c r="C3158">
        <v>223726</v>
      </c>
      <c r="D3158">
        <v>2002</v>
      </c>
      <c r="E3158" t="s">
        <v>79</v>
      </c>
      <c r="F3158" t="s">
        <v>178</v>
      </c>
      <c r="G3158" t="s">
        <v>491</v>
      </c>
      <c r="I3158">
        <v>6</v>
      </c>
      <c r="J3158" t="s">
        <v>43</v>
      </c>
      <c r="K3158">
        <v>4</v>
      </c>
      <c r="L3158" t="s">
        <v>44</v>
      </c>
      <c r="M3158">
        <v>3.5</v>
      </c>
      <c r="N3158" t="s">
        <v>44</v>
      </c>
      <c r="O3158" t="s">
        <v>46</v>
      </c>
      <c r="P3158">
        <v>3</v>
      </c>
      <c r="Q3158" t="s">
        <v>60</v>
      </c>
      <c r="S3158">
        <v>240</v>
      </c>
      <c r="T3158" t="s">
        <v>49</v>
      </c>
      <c r="U3158" t="s">
        <v>72</v>
      </c>
      <c r="V3158" t="s">
        <v>2088</v>
      </c>
      <c r="W3158" t="s">
        <v>134</v>
      </c>
      <c r="X3158" t="s">
        <v>98</v>
      </c>
      <c r="Z3158">
        <v>0</v>
      </c>
      <c r="AA3158" t="s">
        <v>75</v>
      </c>
      <c r="AB3158" t="s">
        <v>83</v>
      </c>
      <c r="AC3158">
        <v>45</v>
      </c>
      <c r="AD3158">
        <v>11</v>
      </c>
      <c r="AE3158">
        <v>4</v>
      </c>
      <c r="AF3158">
        <v>2025</v>
      </c>
      <c r="AG3158">
        <v>20251104</v>
      </c>
      <c r="AH3158" s="2">
        <v>1100</v>
      </c>
      <c r="AI3158" s="2">
        <v>813.0638427734375</v>
      </c>
      <c r="AJ3158" s="2">
        <f t="shared" si="394"/>
        <v>286.9361572265625</v>
      </c>
      <c r="AK3158" s="6">
        <f t="shared" si="395"/>
        <v>0.26085105202414771</v>
      </c>
      <c r="AL3158" s="12">
        <v>1100</v>
      </c>
      <c r="AM3158" s="12">
        <v>744.39350503704384</v>
      </c>
      <c r="AN3158" s="12">
        <f t="shared" si="396"/>
        <v>355.60649496295616</v>
      </c>
      <c r="AO3158" s="13">
        <f t="shared" si="397"/>
        <v>0.32327863178450561</v>
      </c>
      <c r="AP3158" s="16">
        <v>1100</v>
      </c>
      <c r="AQ3158" s="16">
        <v>769.58563267747468</v>
      </c>
      <c r="AR3158" s="16">
        <f t="shared" si="398"/>
        <v>330.41436732252532</v>
      </c>
      <c r="AS3158" s="17">
        <f t="shared" si="392"/>
        <v>0.3003766975659321</v>
      </c>
      <c r="AT3158" s="20">
        <v>1100</v>
      </c>
      <c r="AU3158" s="20">
        <v>860.21326164874552</v>
      </c>
      <c r="AV3158" s="20">
        <f t="shared" si="393"/>
        <v>239.78673835125448</v>
      </c>
      <c r="AW3158" s="21">
        <f t="shared" si="399"/>
        <v>0.21798794395568591</v>
      </c>
    </row>
    <row r="3159" spans="1:49" x14ac:dyDescent="0.25">
      <c r="A3159" t="s">
        <v>38</v>
      </c>
      <c r="B3159" t="s">
        <v>65</v>
      </c>
      <c r="C3159">
        <v>101327</v>
      </c>
      <c r="D3159">
        <v>2021</v>
      </c>
      <c r="E3159" t="s">
        <v>66</v>
      </c>
      <c r="F3159" t="s">
        <v>150</v>
      </c>
      <c r="G3159" t="s">
        <v>874</v>
      </c>
      <c r="I3159">
        <v>6</v>
      </c>
      <c r="J3159" t="s">
        <v>59</v>
      </c>
      <c r="K3159">
        <v>4</v>
      </c>
      <c r="L3159" t="s">
        <v>44</v>
      </c>
      <c r="M3159">
        <v>3.2999999523162842</v>
      </c>
      <c r="N3159" t="s">
        <v>44</v>
      </c>
      <c r="O3159" t="s">
        <v>46</v>
      </c>
      <c r="P3159">
        <v>3</v>
      </c>
      <c r="Q3159" t="s">
        <v>60</v>
      </c>
      <c r="R3159" t="s">
        <v>89</v>
      </c>
      <c r="T3159" t="s">
        <v>49</v>
      </c>
      <c r="U3159" t="s">
        <v>72</v>
      </c>
      <c r="W3159" t="s">
        <v>90</v>
      </c>
      <c r="X3159" t="s">
        <v>74</v>
      </c>
      <c r="Z3159">
        <v>0</v>
      </c>
      <c r="AA3159" t="s">
        <v>75</v>
      </c>
      <c r="AB3159" t="s">
        <v>104</v>
      </c>
      <c r="AC3159">
        <v>45</v>
      </c>
      <c r="AD3159">
        <v>11</v>
      </c>
      <c r="AE3159">
        <v>4</v>
      </c>
      <c r="AF3159">
        <v>2025</v>
      </c>
      <c r="AG3159">
        <v>20251104</v>
      </c>
      <c r="AH3159" s="2">
        <v>4400</v>
      </c>
      <c r="AI3159" s="2">
        <v>9219.5546875</v>
      </c>
      <c r="AJ3159" s="2">
        <f t="shared" si="394"/>
        <v>4819.5546875</v>
      </c>
      <c r="AK3159" s="6">
        <f t="shared" si="395"/>
        <v>1.0953533380681819</v>
      </c>
      <c r="AL3159" s="12">
        <v>4400</v>
      </c>
      <c r="AM3159" s="12">
        <v>8915.1871800000463</v>
      </c>
      <c r="AN3159" s="12">
        <f t="shared" si="396"/>
        <v>4515.1871800000463</v>
      </c>
      <c r="AO3159" s="13">
        <f t="shared" si="397"/>
        <v>1.026178904545465</v>
      </c>
      <c r="AP3159" s="16">
        <v>4400</v>
      </c>
      <c r="AQ3159" s="16">
        <v>8597.5319002985798</v>
      </c>
      <c r="AR3159" s="16">
        <f t="shared" si="398"/>
        <v>4197.5319002985798</v>
      </c>
      <c r="AS3159" s="17">
        <f t="shared" si="392"/>
        <v>0.9539845227951318</v>
      </c>
      <c r="AT3159" s="20">
        <v>4400</v>
      </c>
      <c r="AU3159" s="20">
        <v>9277.5935374149667</v>
      </c>
      <c r="AV3159" s="20">
        <f t="shared" si="393"/>
        <v>4877.5935374149667</v>
      </c>
      <c r="AW3159" s="21">
        <f t="shared" si="399"/>
        <v>1.1085439857761288</v>
      </c>
    </row>
    <row r="3160" spans="1:49" x14ac:dyDescent="0.25">
      <c r="A3160" t="s">
        <v>38</v>
      </c>
      <c r="B3160" t="s">
        <v>39</v>
      </c>
      <c r="C3160">
        <v>138076</v>
      </c>
      <c r="D3160">
        <v>2012</v>
      </c>
      <c r="E3160" t="s">
        <v>111</v>
      </c>
      <c r="F3160" t="s">
        <v>625</v>
      </c>
      <c r="G3160" t="s">
        <v>418</v>
      </c>
      <c r="H3160" t="s">
        <v>85</v>
      </c>
      <c r="I3160">
        <v>8</v>
      </c>
      <c r="J3160" t="s">
        <v>59</v>
      </c>
      <c r="K3160">
        <v>4</v>
      </c>
      <c r="L3160" t="s">
        <v>44</v>
      </c>
      <c r="M3160">
        <v>5.6999998092651367</v>
      </c>
      <c r="N3160" t="s">
        <v>87</v>
      </c>
      <c r="O3160" t="s">
        <v>46</v>
      </c>
      <c r="Q3160" t="s">
        <v>88</v>
      </c>
      <c r="R3160" t="s">
        <v>89</v>
      </c>
      <c r="T3160" t="s">
        <v>49</v>
      </c>
      <c r="W3160" t="s">
        <v>90</v>
      </c>
      <c r="X3160" t="s">
        <v>74</v>
      </c>
      <c r="Z3160">
        <v>0</v>
      </c>
      <c r="AA3160" t="s">
        <v>75</v>
      </c>
      <c r="AB3160" t="s">
        <v>91</v>
      </c>
      <c r="AC3160">
        <v>45</v>
      </c>
      <c r="AD3160">
        <v>11</v>
      </c>
      <c r="AE3160">
        <v>4</v>
      </c>
      <c r="AF3160">
        <v>2025</v>
      </c>
      <c r="AG3160">
        <v>20251104</v>
      </c>
      <c r="AH3160" s="2">
        <v>4250</v>
      </c>
      <c r="AI3160" s="2">
        <v>6738.6318359375</v>
      </c>
      <c r="AJ3160" s="2">
        <f t="shared" si="394"/>
        <v>2488.6318359375</v>
      </c>
      <c r="AK3160" s="6">
        <f t="shared" si="395"/>
        <v>0.58556043198529417</v>
      </c>
      <c r="AL3160" s="12">
        <v>4250</v>
      </c>
      <c r="AM3160" s="12">
        <v>6681.2157099099459</v>
      </c>
      <c r="AN3160" s="12">
        <f t="shared" si="396"/>
        <v>2431.2157099099459</v>
      </c>
      <c r="AO3160" s="13">
        <f t="shared" si="397"/>
        <v>0.57205075527292848</v>
      </c>
      <c r="AP3160" s="16">
        <v>4250</v>
      </c>
      <c r="AQ3160" s="16">
        <v>6512.9072637099971</v>
      </c>
      <c r="AR3160" s="16">
        <f t="shared" si="398"/>
        <v>2262.9072637099971</v>
      </c>
      <c r="AS3160" s="17">
        <f t="shared" si="392"/>
        <v>0.53244876793176399</v>
      </c>
      <c r="AT3160" s="20">
        <v>4250</v>
      </c>
      <c r="AU3160" s="20">
        <v>6669.348611723226</v>
      </c>
      <c r="AV3160" s="20">
        <f t="shared" si="393"/>
        <v>2419.348611723226</v>
      </c>
      <c r="AW3160" s="21">
        <f t="shared" si="399"/>
        <v>0.56925849687605312</v>
      </c>
    </row>
    <row r="3161" spans="1:49" x14ac:dyDescent="0.25">
      <c r="A3161" t="s">
        <v>38</v>
      </c>
      <c r="B3161" t="s">
        <v>92</v>
      </c>
      <c r="C3161">
        <v>23379</v>
      </c>
      <c r="D3161">
        <v>2022</v>
      </c>
      <c r="E3161" t="s">
        <v>40</v>
      </c>
      <c r="F3161" t="s">
        <v>142</v>
      </c>
      <c r="G3161" t="s">
        <v>143</v>
      </c>
      <c r="H3161" t="s">
        <v>1091</v>
      </c>
      <c r="I3161">
        <v>6</v>
      </c>
      <c r="J3161" t="s">
        <v>117</v>
      </c>
      <c r="K3161">
        <v>4</v>
      </c>
      <c r="L3161" t="s">
        <v>44</v>
      </c>
      <c r="M3161">
        <v>3.5</v>
      </c>
      <c r="N3161" t="s">
        <v>87</v>
      </c>
      <c r="O3161" t="s">
        <v>46</v>
      </c>
      <c r="Q3161" t="s">
        <v>88</v>
      </c>
      <c r="R3161" t="s">
        <v>89</v>
      </c>
      <c r="S3161">
        <v>278</v>
      </c>
      <c r="T3161" t="s">
        <v>49</v>
      </c>
      <c r="U3161" t="s">
        <v>72</v>
      </c>
      <c r="V3161" t="s">
        <v>145</v>
      </c>
      <c r="W3161" t="s">
        <v>134</v>
      </c>
      <c r="X3161" t="s">
        <v>121</v>
      </c>
      <c r="Z3161">
        <v>0</v>
      </c>
      <c r="AA3161" t="s">
        <v>75</v>
      </c>
      <c r="AB3161" t="s">
        <v>91</v>
      </c>
      <c r="AC3161">
        <v>45</v>
      </c>
      <c r="AD3161">
        <v>11</v>
      </c>
      <c r="AE3161">
        <v>4</v>
      </c>
      <c r="AF3161">
        <v>2025</v>
      </c>
      <c r="AG3161">
        <v>20251104</v>
      </c>
      <c r="AH3161" s="2">
        <v>29250</v>
      </c>
      <c r="AI3161" s="2">
        <v>33216.3203125</v>
      </c>
      <c r="AJ3161" s="2">
        <f t="shared" si="394"/>
        <v>3966.3203125</v>
      </c>
      <c r="AK3161" s="6">
        <f t="shared" si="395"/>
        <v>0.13560069444444445</v>
      </c>
      <c r="AL3161" s="12">
        <v>29250</v>
      </c>
      <c r="AM3161" s="12">
        <v>34121.279760153921</v>
      </c>
      <c r="AN3161" s="12">
        <f t="shared" si="396"/>
        <v>4871.2797601539205</v>
      </c>
      <c r="AO3161" s="13">
        <f t="shared" si="397"/>
        <v>0.16653947897962121</v>
      </c>
      <c r="AP3161" s="16">
        <v>29250</v>
      </c>
      <c r="AQ3161" s="16">
        <v>34169.000984177917</v>
      </c>
      <c r="AR3161" s="16">
        <f t="shared" si="398"/>
        <v>4919.0009841779174</v>
      </c>
      <c r="AS3161" s="17">
        <f t="shared" si="392"/>
        <v>0.16817097381804846</v>
      </c>
      <c r="AT3161" s="20">
        <v>29250</v>
      </c>
      <c r="AU3161" s="20">
        <v>31238.974895397489</v>
      </c>
      <c r="AV3161" s="20">
        <f t="shared" si="393"/>
        <v>1988.9748953974886</v>
      </c>
      <c r="AW3161" s="21">
        <f t="shared" si="399"/>
        <v>6.7999141722991069E-2</v>
      </c>
    </row>
    <row r="3162" spans="1:49" x14ac:dyDescent="0.25">
      <c r="A3162" t="s">
        <v>38</v>
      </c>
      <c r="B3162" t="s">
        <v>357</v>
      </c>
      <c r="C3162">
        <v>54767</v>
      </c>
      <c r="D3162">
        <v>2022</v>
      </c>
      <c r="E3162" t="s">
        <v>139</v>
      </c>
      <c r="F3162" t="s">
        <v>311</v>
      </c>
      <c r="G3162" t="s">
        <v>642</v>
      </c>
      <c r="I3162">
        <v>4</v>
      </c>
      <c r="J3162" t="s">
        <v>59</v>
      </c>
      <c r="K3162">
        <v>4</v>
      </c>
      <c r="L3162" t="s">
        <v>44</v>
      </c>
      <c r="M3162">
        <v>2.5</v>
      </c>
      <c r="N3162" t="s">
        <v>45</v>
      </c>
      <c r="O3162" t="s">
        <v>46</v>
      </c>
      <c r="P3162">
        <v>3</v>
      </c>
      <c r="Q3162" t="s">
        <v>118</v>
      </c>
      <c r="R3162" t="s">
        <v>48</v>
      </c>
      <c r="T3162" t="s">
        <v>49</v>
      </c>
      <c r="W3162" t="s">
        <v>120</v>
      </c>
      <c r="X3162" t="s">
        <v>74</v>
      </c>
      <c r="Z3162">
        <v>0</v>
      </c>
      <c r="AA3162" t="s">
        <v>75</v>
      </c>
      <c r="AB3162" t="s">
        <v>122</v>
      </c>
      <c r="AC3162">
        <v>45</v>
      </c>
      <c r="AD3162">
        <v>11</v>
      </c>
      <c r="AE3162">
        <v>4</v>
      </c>
      <c r="AF3162">
        <v>2025</v>
      </c>
      <c r="AG3162">
        <v>20251105</v>
      </c>
      <c r="AH3162" s="2">
        <v>14500</v>
      </c>
      <c r="AI3162" s="2">
        <v>14519.29296875</v>
      </c>
      <c r="AJ3162" s="2">
        <f t="shared" si="394"/>
        <v>19.29296875</v>
      </c>
      <c r="AK3162" s="6">
        <f t="shared" si="395"/>
        <v>1.3305495689655172E-3</v>
      </c>
      <c r="AL3162" s="12">
        <v>14500</v>
      </c>
      <c r="AM3162" s="12">
        <v>13381.75580420878</v>
      </c>
      <c r="AN3162" s="12">
        <f t="shared" si="396"/>
        <v>1118.2441957912197</v>
      </c>
      <c r="AO3162" s="13">
        <f t="shared" si="397"/>
        <v>7.7120289364911707E-2</v>
      </c>
      <c r="AP3162" s="16">
        <v>14500</v>
      </c>
      <c r="AQ3162" s="16">
        <v>13042.550105489539</v>
      </c>
      <c r="AR3162" s="16">
        <f t="shared" si="398"/>
        <v>1457.4498945104606</v>
      </c>
      <c r="AS3162" s="17">
        <f t="shared" si="392"/>
        <v>0.10051378582830763</v>
      </c>
      <c r="AT3162" s="20">
        <v>14500</v>
      </c>
      <c r="AU3162" s="20">
        <v>14778.365487674169</v>
      </c>
      <c r="AV3162" s="20">
        <f t="shared" si="393"/>
        <v>278.36548767416934</v>
      </c>
      <c r="AW3162" s="21">
        <f t="shared" si="399"/>
        <v>1.9197619839597887E-2</v>
      </c>
    </row>
    <row r="3163" spans="1:49" x14ac:dyDescent="0.25">
      <c r="A3163" t="s">
        <v>123</v>
      </c>
      <c r="B3163" t="s">
        <v>124</v>
      </c>
      <c r="C3163">
        <v>184810</v>
      </c>
      <c r="D3163">
        <v>2013</v>
      </c>
      <c r="E3163" t="s">
        <v>66</v>
      </c>
      <c r="F3163" t="s">
        <v>769</v>
      </c>
      <c r="G3163" t="s">
        <v>113</v>
      </c>
      <c r="I3163">
        <v>6</v>
      </c>
      <c r="J3163" t="s">
        <v>207</v>
      </c>
      <c r="K3163">
        <v>4</v>
      </c>
      <c r="L3163" t="s">
        <v>44</v>
      </c>
      <c r="M3163">
        <v>3.5</v>
      </c>
      <c r="N3163" t="s">
        <v>44</v>
      </c>
      <c r="O3163" t="s">
        <v>46</v>
      </c>
      <c r="P3163">
        <v>3</v>
      </c>
      <c r="Q3163" t="s">
        <v>60</v>
      </c>
      <c r="R3163" t="s">
        <v>81</v>
      </c>
      <c r="S3163">
        <v>285</v>
      </c>
      <c r="T3163" t="s">
        <v>49</v>
      </c>
      <c r="U3163" t="s">
        <v>72</v>
      </c>
      <c r="W3163" t="s">
        <v>134</v>
      </c>
      <c r="X3163" t="s">
        <v>98</v>
      </c>
      <c r="Z3163">
        <v>0</v>
      </c>
      <c r="AA3163" t="s">
        <v>75</v>
      </c>
      <c r="AB3163" t="s">
        <v>83</v>
      </c>
      <c r="AC3163">
        <v>45</v>
      </c>
      <c r="AD3163">
        <v>11</v>
      </c>
      <c r="AE3163">
        <v>4</v>
      </c>
      <c r="AF3163">
        <v>2025</v>
      </c>
      <c r="AG3163">
        <v>20251104</v>
      </c>
      <c r="AH3163" s="2">
        <v>1700</v>
      </c>
      <c r="AI3163" s="2">
        <v>2049.116455078125</v>
      </c>
      <c r="AJ3163" s="2">
        <f t="shared" si="394"/>
        <v>349.116455078125</v>
      </c>
      <c r="AK3163" s="6">
        <f t="shared" si="395"/>
        <v>0.20536262063419117</v>
      </c>
      <c r="AL3163" s="12">
        <v>1700</v>
      </c>
      <c r="AM3163" s="12">
        <v>2073.9023089820089</v>
      </c>
      <c r="AN3163" s="12">
        <f t="shared" si="396"/>
        <v>373.90230898200889</v>
      </c>
      <c r="AO3163" s="13">
        <f t="shared" si="397"/>
        <v>0.21994253469529934</v>
      </c>
      <c r="AP3163" s="16">
        <v>1700</v>
      </c>
      <c r="AQ3163" s="16">
        <v>1926.949797836897</v>
      </c>
      <c r="AR3163" s="16">
        <f t="shared" si="398"/>
        <v>226.94979783689701</v>
      </c>
      <c r="AS3163" s="17">
        <f t="shared" si="392"/>
        <v>0.13349988108052765</v>
      </c>
      <c r="AT3163" s="20">
        <v>1700</v>
      </c>
      <c r="AU3163" s="20">
        <v>2045.7265647533891</v>
      </c>
      <c r="AV3163" s="20">
        <f t="shared" si="393"/>
        <v>345.72656475338908</v>
      </c>
      <c r="AW3163" s="21">
        <f t="shared" si="399"/>
        <v>0.20336856750199359</v>
      </c>
    </row>
    <row r="3164" spans="1:49" x14ac:dyDescent="0.25">
      <c r="A3164" t="s">
        <v>38</v>
      </c>
      <c r="B3164" t="s">
        <v>65</v>
      </c>
      <c r="C3164">
        <v>151051</v>
      </c>
      <c r="D3164">
        <v>2010</v>
      </c>
      <c r="E3164" t="s">
        <v>135</v>
      </c>
      <c r="F3164" t="s">
        <v>568</v>
      </c>
      <c r="G3164" t="s">
        <v>643</v>
      </c>
      <c r="H3164" t="s">
        <v>570</v>
      </c>
      <c r="I3164">
        <v>6</v>
      </c>
      <c r="J3164" t="s">
        <v>241</v>
      </c>
      <c r="K3164">
        <v>4</v>
      </c>
      <c r="L3164" t="s">
        <v>44</v>
      </c>
      <c r="M3164">
        <v>3.7999999523162842</v>
      </c>
      <c r="N3164" t="s">
        <v>87</v>
      </c>
      <c r="O3164" t="s">
        <v>46</v>
      </c>
      <c r="P3164">
        <v>3</v>
      </c>
      <c r="Q3164" t="s">
        <v>60</v>
      </c>
      <c r="R3164" t="s">
        <v>89</v>
      </c>
      <c r="T3164" t="s">
        <v>49</v>
      </c>
      <c r="W3164" t="s">
        <v>134</v>
      </c>
      <c r="X3164" t="s">
        <v>74</v>
      </c>
      <c r="Z3164">
        <v>0</v>
      </c>
      <c r="AA3164" t="s">
        <v>75</v>
      </c>
      <c r="AB3164" t="s">
        <v>83</v>
      </c>
      <c r="AC3164">
        <v>45</v>
      </c>
      <c r="AD3164">
        <v>11</v>
      </c>
      <c r="AE3164">
        <v>4</v>
      </c>
      <c r="AF3164">
        <v>2025</v>
      </c>
      <c r="AG3164">
        <v>20251104</v>
      </c>
      <c r="AH3164" s="2">
        <v>4500</v>
      </c>
      <c r="AI3164" s="2">
        <v>7570.35986328125</v>
      </c>
      <c r="AJ3164" s="2">
        <f t="shared" si="394"/>
        <v>3070.35986328125</v>
      </c>
      <c r="AK3164" s="6">
        <f t="shared" si="395"/>
        <v>0.68230219184027774</v>
      </c>
      <c r="AL3164" s="12">
        <v>4500</v>
      </c>
      <c r="AM3164" s="12">
        <v>7137.5719119884789</v>
      </c>
      <c r="AN3164" s="12">
        <f t="shared" si="396"/>
        <v>2637.5719119884789</v>
      </c>
      <c r="AO3164" s="13">
        <f t="shared" si="397"/>
        <v>0.58612709155299525</v>
      </c>
      <c r="AP3164" s="16">
        <v>4500</v>
      </c>
      <c r="AQ3164" s="16">
        <v>6942.3055485931209</v>
      </c>
      <c r="AR3164" s="16">
        <f t="shared" si="398"/>
        <v>2442.3055485931209</v>
      </c>
      <c r="AS3164" s="17">
        <f t="shared" si="392"/>
        <v>0.54273456635402684</v>
      </c>
      <c r="AT3164" s="20">
        <v>4500</v>
      </c>
      <c r="AU3164" s="20">
        <v>7758.5690515806991</v>
      </c>
      <c r="AV3164" s="20">
        <f t="shared" si="393"/>
        <v>3258.5690515806991</v>
      </c>
      <c r="AW3164" s="21">
        <f t="shared" si="399"/>
        <v>0.72412645590682201</v>
      </c>
    </row>
    <row r="3165" spans="1:49" x14ac:dyDescent="0.25">
      <c r="A3165" t="s">
        <v>109</v>
      </c>
      <c r="B3165" t="s">
        <v>538</v>
      </c>
      <c r="C3165">
        <v>118480</v>
      </c>
      <c r="D3165">
        <v>2016</v>
      </c>
      <c r="E3165" t="s">
        <v>93</v>
      </c>
      <c r="F3165" t="s">
        <v>336</v>
      </c>
      <c r="G3165" t="s">
        <v>125</v>
      </c>
      <c r="I3165">
        <v>4</v>
      </c>
      <c r="J3165" t="s">
        <v>241</v>
      </c>
      <c r="K3165">
        <v>4</v>
      </c>
      <c r="L3165" t="s">
        <v>44</v>
      </c>
      <c r="M3165">
        <v>1.3999999761581421</v>
      </c>
      <c r="N3165" t="s">
        <v>45</v>
      </c>
      <c r="O3165" t="s">
        <v>46</v>
      </c>
      <c r="Q3165" t="s">
        <v>60</v>
      </c>
      <c r="R3165" t="s">
        <v>96</v>
      </c>
      <c r="T3165" t="s">
        <v>49</v>
      </c>
      <c r="U3165" t="s">
        <v>50</v>
      </c>
      <c r="V3165" t="s">
        <v>1319</v>
      </c>
      <c r="W3165" t="s">
        <v>62</v>
      </c>
      <c r="X3165" t="s">
        <v>63</v>
      </c>
      <c r="Z3165">
        <v>0</v>
      </c>
      <c r="AA3165" t="s">
        <v>75</v>
      </c>
      <c r="AB3165" t="s">
        <v>83</v>
      </c>
      <c r="AC3165">
        <v>45</v>
      </c>
      <c r="AD3165">
        <v>11</v>
      </c>
      <c r="AE3165">
        <v>4</v>
      </c>
      <c r="AF3165">
        <v>2025</v>
      </c>
      <c r="AG3165">
        <v>20251105</v>
      </c>
      <c r="AH3165" s="2">
        <v>3600</v>
      </c>
      <c r="AI3165" s="2">
        <v>3381.384033203125</v>
      </c>
      <c r="AJ3165" s="2">
        <f t="shared" si="394"/>
        <v>218.615966796875</v>
      </c>
      <c r="AK3165" s="6">
        <f t="shared" si="395"/>
        <v>6.0726657443576387E-2</v>
      </c>
      <c r="AL3165" s="12">
        <v>3600</v>
      </c>
      <c r="AM3165" s="12">
        <v>3349.4105949871282</v>
      </c>
      <c r="AN3165" s="12">
        <f t="shared" si="396"/>
        <v>250.58940501287179</v>
      </c>
      <c r="AO3165" s="13">
        <f t="shared" si="397"/>
        <v>6.9608168059131059E-2</v>
      </c>
      <c r="AP3165" s="16">
        <v>3600</v>
      </c>
      <c r="AQ3165" s="16">
        <v>3514.8114805397872</v>
      </c>
      <c r="AR3165" s="16">
        <f t="shared" si="398"/>
        <v>85.188519460212774</v>
      </c>
      <c r="AS3165" s="17">
        <f t="shared" si="392"/>
        <v>2.3663477627836882E-2</v>
      </c>
      <c r="AT3165" s="20">
        <v>3600</v>
      </c>
      <c r="AU3165" s="20">
        <v>3440.939730372721</v>
      </c>
      <c r="AV3165" s="20">
        <f t="shared" si="393"/>
        <v>159.06026962727901</v>
      </c>
      <c r="AW3165" s="21">
        <f t="shared" si="399"/>
        <v>4.4183408229799728E-2</v>
      </c>
    </row>
    <row r="3166" spans="1:49" x14ac:dyDescent="0.25">
      <c r="A3166" t="s">
        <v>123</v>
      </c>
      <c r="B3166" t="s">
        <v>200</v>
      </c>
      <c r="C3166">
        <v>55772</v>
      </c>
      <c r="D3166">
        <v>2018</v>
      </c>
      <c r="E3166" t="s">
        <v>1803</v>
      </c>
      <c r="F3166" t="s">
        <v>1804</v>
      </c>
      <c r="H3166" t="s">
        <v>1805</v>
      </c>
      <c r="I3166">
        <v>4</v>
      </c>
      <c r="J3166" t="s">
        <v>230</v>
      </c>
      <c r="K3166">
        <v>4</v>
      </c>
      <c r="L3166" t="s">
        <v>44</v>
      </c>
      <c r="M3166">
        <v>2</v>
      </c>
      <c r="N3166" t="s">
        <v>44</v>
      </c>
      <c r="O3166" t="s">
        <v>46</v>
      </c>
      <c r="P3166">
        <v>3</v>
      </c>
      <c r="Q3166" t="s">
        <v>60</v>
      </c>
      <c r="R3166" t="s">
        <v>81</v>
      </c>
      <c r="S3166">
        <v>280</v>
      </c>
      <c r="T3166" t="s">
        <v>49</v>
      </c>
      <c r="U3166" t="s">
        <v>50</v>
      </c>
      <c r="W3166" t="s">
        <v>134</v>
      </c>
      <c r="X3166" t="s">
        <v>567</v>
      </c>
      <c r="Z3166">
        <v>0</v>
      </c>
      <c r="AA3166" t="s">
        <v>75</v>
      </c>
      <c r="AB3166" t="s">
        <v>83</v>
      </c>
      <c r="AC3166">
        <v>45</v>
      </c>
      <c r="AD3166">
        <v>11</v>
      </c>
      <c r="AE3166">
        <v>4</v>
      </c>
      <c r="AF3166">
        <v>2025</v>
      </c>
      <c r="AG3166">
        <v>20251103</v>
      </c>
      <c r="AH3166" s="2">
        <v>8800</v>
      </c>
      <c r="AI3166" s="2">
        <v>12730.501953125</v>
      </c>
      <c r="AJ3166" s="2">
        <f t="shared" si="394"/>
        <v>3930.501953125</v>
      </c>
      <c r="AK3166" s="6">
        <f t="shared" si="395"/>
        <v>0.44664794921875001</v>
      </c>
      <c r="AL3166" s="12">
        <v>8800</v>
      </c>
      <c r="AM3166" s="12">
        <v>13176.373855194101</v>
      </c>
      <c r="AN3166" s="12">
        <f t="shared" si="396"/>
        <v>4376.3738551941005</v>
      </c>
      <c r="AO3166" s="13">
        <f t="shared" si="397"/>
        <v>0.4973152108175114</v>
      </c>
      <c r="AP3166" s="16">
        <v>8800</v>
      </c>
      <c r="AQ3166" s="16">
        <v>10883.74219479304</v>
      </c>
      <c r="AR3166" s="16">
        <f t="shared" si="398"/>
        <v>2083.7421947930397</v>
      </c>
      <c r="AS3166" s="17">
        <f t="shared" si="392"/>
        <v>0.23678888577193632</v>
      </c>
      <c r="AT3166" s="20">
        <v>8800</v>
      </c>
      <c r="AU3166" s="20">
        <v>12473.39258114374</v>
      </c>
      <c r="AV3166" s="20">
        <f t="shared" si="393"/>
        <v>3673.3925811437402</v>
      </c>
      <c r="AW3166" s="21">
        <f t="shared" si="399"/>
        <v>0.41743097512997046</v>
      </c>
    </row>
    <row r="3167" spans="1:49" x14ac:dyDescent="0.25">
      <c r="A3167" t="s">
        <v>38</v>
      </c>
      <c r="B3167" t="s">
        <v>105</v>
      </c>
      <c r="C3167">
        <v>33513</v>
      </c>
      <c r="D3167">
        <v>2024</v>
      </c>
      <c r="E3167" t="s">
        <v>139</v>
      </c>
      <c r="F3167" t="s">
        <v>140</v>
      </c>
      <c r="G3167" t="s">
        <v>180</v>
      </c>
      <c r="I3167">
        <v>3</v>
      </c>
      <c r="J3167" t="s">
        <v>101</v>
      </c>
      <c r="K3167">
        <v>4</v>
      </c>
      <c r="L3167" t="s">
        <v>44</v>
      </c>
      <c r="M3167">
        <v>1.5</v>
      </c>
      <c r="N3167" t="s">
        <v>45</v>
      </c>
      <c r="O3167" t="s">
        <v>46</v>
      </c>
      <c r="P3167">
        <v>3</v>
      </c>
      <c r="Q3167" t="s">
        <v>60</v>
      </c>
      <c r="R3167" t="s">
        <v>48</v>
      </c>
      <c r="T3167" t="s">
        <v>49</v>
      </c>
      <c r="W3167" t="s">
        <v>62</v>
      </c>
      <c r="X3167" t="s">
        <v>74</v>
      </c>
      <c r="Z3167">
        <v>0</v>
      </c>
      <c r="AA3167" t="s">
        <v>75</v>
      </c>
      <c r="AB3167" t="s">
        <v>83</v>
      </c>
      <c r="AC3167">
        <v>45</v>
      </c>
      <c r="AD3167">
        <v>11</v>
      </c>
      <c r="AE3167">
        <v>4</v>
      </c>
      <c r="AF3167">
        <v>2025</v>
      </c>
      <c r="AG3167">
        <v>20251104</v>
      </c>
      <c r="AH3167" s="2">
        <v>16250</v>
      </c>
      <c r="AI3167" s="2">
        <v>15475.4482421875</v>
      </c>
      <c r="AJ3167" s="2">
        <f t="shared" si="394"/>
        <v>774.5517578125</v>
      </c>
      <c r="AK3167" s="6">
        <f t="shared" si="395"/>
        <v>4.7664723557692308E-2</v>
      </c>
      <c r="AL3167" s="12">
        <v>16250</v>
      </c>
      <c r="AM3167" s="12">
        <v>14905.661100644949</v>
      </c>
      <c r="AN3167" s="12">
        <f t="shared" si="396"/>
        <v>1344.3388993550507</v>
      </c>
      <c r="AO3167" s="13">
        <f t="shared" si="397"/>
        <v>8.27285476526185E-2</v>
      </c>
      <c r="AP3167" s="16">
        <v>16250</v>
      </c>
      <c r="AQ3167" s="16">
        <v>14760.5225031424</v>
      </c>
      <c r="AR3167" s="16">
        <f t="shared" si="398"/>
        <v>1489.4774968576003</v>
      </c>
      <c r="AS3167" s="17">
        <f t="shared" si="392"/>
        <v>9.1660153652775397E-2</v>
      </c>
      <c r="AT3167" s="20">
        <v>16250</v>
      </c>
      <c r="AU3167" s="20">
        <v>15396.36706349206</v>
      </c>
      <c r="AV3167" s="20">
        <f t="shared" si="393"/>
        <v>853.63293650794003</v>
      </c>
      <c r="AW3167" s="21">
        <f t="shared" si="399"/>
        <v>5.2531257631257849E-2</v>
      </c>
    </row>
    <row r="3168" spans="1:49" x14ac:dyDescent="0.25">
      <c r="A3168" t="s">
        <v>123</v>
      </c>
      <c r="B3168" t="s">
        <v>257</v>
      </c>
      <c r="C3168">
        <v>215644</v>
      </c>
      <c r="D3168">
        <v>2006</v>
      </c>
      <c r="E3168" t="s">
        <v>66</v>
      </c>
      <c r="F3168" t="s">
        <v>2089</v>
      </c>
      <c r="G3168" t="s">
        <v>269</v>
      </c>
      <c r="I3168">
        <v>6</v>
      </c>
      <c r="J3168" t="s">
        <v>69</v>
      </c>
      <c r="K3168">
        <v>4</v>
      </c>
      <c r="L3168" t="s">
        <v>44</v>
      </c>
      <c r="M3168">
        <v>3</v>
      </c>
      <c r="N3168" t="s">
        <v>45</v>
      </c>
      <c r="O3168" t="s">
        <v>46</v>
      </c>
      <c r="Q3168" t="s">
        <v>60</v>
      </c>
      <c r="R3168" t="s">
        <v>96</v>
      </c>
      <c r="S3168">
        <v>203</v>
      </c>
      <c r="T3168" t="s">
        <v>49</v>
      </c>
      <c r="U3168" t="s">
        <v>72</v>
      </c>
      <c r="W3168" t="s">
        <v>134</v>
      </c>
      <c r="X3168" t="s">
        <v>74</v>
      </c>
      <c r="Z3168">
        <v>0</v>
      </c>
      <c r="AA3168" t="s">
        <v>75</v>
      </c>
      <c r="AB3168" t="s">
        <v>83</v>
      </c>
      <c r="AC3168">
        <v>45</v>
      </c>
      <c r="AD3168">
        <v>11</v>
      </c>
      <c r="AE3168">
        <v>4</v>
      </c>
      <c r="AF3168">
        <v>2025</v>
      </c>
      <c r="AG3168">
        <v>20251105</v>
      </c>
      <c r="AH3168" s="2">
        <v>1200</v>
      </c>
      <c r="AI3168" s="2">
        <v>660.35601806640625</v>
      </c>
      <c r="AJ3168" s="2">
        <f t="shared" si="394"/>
        <v>539.64398193359375</v>
      </c>
      <c r="AK3168" s="6">
        <f t="shared" si="395"/>
        <v>0.44970331827799481</v>
      </c>
      <c r="AL3168" s="12">
        <v>1200</v>
      </c>
      <c r="AM3168" s="12">
        <v>620.59391408751696</v>
      </c>
      <c r="AN3168" s="12">
        <f t="shared" si="396"/>
        <v>579.40608591248304</v>
      </c>
      <c r="AO3168" s="13">
        <f t="shared" si="397"/>
        <v>0.4828384049270692</v>
      </c>
      <c r="AP3168" s="16">
        <v>1200</v>
      </c>
      <c r="AQ3168" s="16">
        <v>681.54633247855509</v>
      </c>
      <c r="AR3168" s="16">
        <f t="shared" si="398"/>
        <v>518.45366752144491</v>
      </c>
      <c r="AS3168" s="17">
        <f t="shared" si="392"/>
        <v>0.43204472293453744</v>
      </c>
      <c r="AT3168" s="20">
        <v>1200</v>
      </c>
      <c r="AU3168" s="20">
        <v>689.78397839783975</v>
      </c>
      <c r="AV3168" s="20">
        <f t="shared" si="393"/>
        <v>510.21602160216025</v>
      </c>
      <c r="AW3168" s="21">
        <f t="shared" si="399"/>
        <v>0.42518001800180022</v>
      </c>
    </row>
    <row r="3169" spans="1:49" x14ac:dyDescent="0.25">
      <c r="A3169" t="s">
        <v>38</v>
      </c>
      <c r="B3169" t="s">
        <v>776</v>
      </c>
      <c r="C3169">
        <v>72848</v>
      </c>
      <c r="D3169">
        <v>2018</v>
      </c>
      <c r="E3169" t="s">
        <v>111</v>
      </c>
      <c r="F3169" t="s">
        <v>184</v>
      </c>
      <c r="G3169" t="s">
        <v>797</v>
      </c>
      <c r="I3169">
        <v>8</v>
      </c>
      <c r="J3169" t="s">
        <v>101</v>
      </c>
      <c r="K3169">
        <v>2</v>
      </c>
      <c r="L3169" t="s">
        <v>372</v>
      </c>
      <c r="M3169">
        <v>6.4000000953674316</v>
      </c>
      <c r="N3169" t="s">
        <v>70</v>
      </c>
      <c r="O3169" t="s">
        <v>46</v>
      </c>
      <c r="P3169">
        <v>5</v>
      </c>
      <c r="Q3169" t="s">
        <v>187</v>
      </c>
      <c r="R3169" t="s">
        <v>172</v>
      </c>
      <c r="S3169">
        <v>485</v>
      </c>
      <c r="T3169" t="s">
        <v>49</v>
      </c>
      <c r="U3169" t="s">
        <v>72</v>
      </c>
      <c r="W3169" t="s">
        <v>120</v>
      </c>
      <c r="X3169" t="s">
        <v>98</v>
      </c>
      <c r="Y3169">
        <v>38995</v>
      </c>
      <c r="Z3169">
        <v>0</v>
      </c>
      <c r="AA3169" t="s">
        <v>75</v>
      </c>
      <c r="AB3169" t="s">
        <v>187</v>
      </c>
      <c r="AC3169">
        <v>45</v>
      </c>
      <c r="AD3169">
        <v>11</v>
      </c>
      <c r="AE3169">
        <v>4</v>
      </c>
      <c r="AF3169">
        <v>2025</v>
      </c>
      <c r="AG3169">
        <v>20251105</v>
      </c>
      <c r="AH3169" s="2">
        <v>23200</v>
      </c>
      <c r="AI3169" s="2">
        <v>23278.609375</v>
      </c>
      <c r="AJ3169" s="2">
        <f t="shared" si="394"/>
        <v>78.609375</v>
      </c>
      <c r="AK3169" s="6">
        <f t="shared" si="395"/>
        <v>3.3883351293103447E-3</v>
      </c>
      <c r="AL3169" s="12">
        <v>23200</v>
      </c>
      <c r="AM3169" s="12">
        <v>21374.983762723681</v>
      </c>
      <c r="AN3169" s="12">
        <f t="shared" si="396"/>
        <v>1825.0162372763189</v>
      </c>
      <c r="AO3169" s="13">
        <f t="shared" si="397"/>
        <v>7.8664492986048232E-2</v>
      </c>
      <c r="AP3169" s="16">
        <v>23200</v>
      </c>
      <c r="AQ3169" s="16">
        <v>21738.8608077522</v>
      </c>
      <c r="AR3169" s="16">
        <f t="shared" si="398"/>
        <v>1461.1391922477997</v>
      </c>
      <c r="AS3169" s="17">
        <f t="shared" si="392"/>
        <v>6.298013759688792E-2</v>
      </c>
      <c r="AT3169" s="20">
        <v>23200</v>
      </c>
      <c r="AU3169" s="20">
        <v>23389.397565922922</v>
      </c>
      <c r="AV3169" s="20">
        <f t="shared" si="393"/>
        <v>189.39756592292179</v>
      </c>
      <c r="AW3169" s="21">
        <f t="shared" si="399"/>
        <v>8.1636881863328351E-3</v>
      </c>
    </row>
    <row r="3170" spans="1:49" x14ac:dyDescent="0.25">
      <c r="A3170" t="s">
        <v>123</v>
      </c>
      <c r="B3170" t="s">
        <v>257</v>
      </c>
      <c r="C3170">
        <v>106478</v>
      </c>
      <c r="D3170">
        <v>2020</v>
      </c>
      <c r="E3170" t="s">
        <v>155</v>
      </c>
      <c r="F3170" t="s">
        <v>598</v>
      </c>
      <c r="G3170" t="s">
        <v>113</v>
      </c>
      <c r="I3170">
        <v>6</v>
      </c>
      <c r="J3170" t="s">
        <v>69</v>
      </c>
      <c r="K3170">
        <v>4</v>
      </c>
      <c r="L3170" t="s">
        <v>44</v>
      </c>
      <c r="M3170">
        <v>3.7999999523162842</v>
      </c>
      <c r="N3170" t="s">
        <v>45</v>
      </c>
      <c r="O3170" t="s">
        <v>46</v>
      </c>
      <c r="P3170">
        <v>4</v>
      </c>
      <c r="Q3170" t="s">
        <v>60</v>
      </c>
      <c r="R3170" t="s">
        <v>48</v>
      </c>
      <c r="T3170" t="s">
        <v>49</v>
      </c>
      <c r="V3170" t="s">
        <v>599</v>
      </c>
      <c r="W3170" t="s">
        <v>134</v>
      </c>
      <c r="X3170" t="s">
        <v>63</v>
      </c>
      <c r="Y3170">
        <v>44700</v>
      </c>
      <c r="Z3170">
        <v>0</v>
      </c>
      <c r="AA3170" t="s">
        <v>75</v>
      </c>
      <c r="AB3170" t="s">
        <v>104</v>
      </c>
      <c r="AC3170">
        <v>45</v>
      </c>
      <c r="AD3170">
        <v>11</v>
      </c>
      <c r="AE3170">
        <v>4</v>
      </c>
      <c r="AF3170">
        <v>2025</v>
      </c>
      <c r="AG3170">
        <v>20251105</v>
      </c>
      <c r="AH3170" s="2">
        <v>17400</v>
      </c>
      <c r="AI3170" s="2">
        <v>15124.4794921875</v>
      </c>
      <c r="AJ3170" s="2">
        <f t="shared" si="394"/>
        <v>2275.5205078125</v>
      </c>
      <c r="AK3170" s="6">
        <f t="shared" si="395"/>
        <v>0.1307770406788793</v>
      </c>
      <c r="AL3170" s="12">
        <v>17400</v>
      </c>
      <c r="AM3170" s="12">
        <v>15971.39721362928</v>
      </c>
      <c r="AN3170" s="12">
        <f t="shared" si="396"/>
        <v>1428.6027863707204</v>
      </c>
      <c r="AO3170" s="13">
        <f t="shared" si="397"/>
        <v>8.2103608412110368E-2</v>
      </c>
      <c r="AP3170" s="16">
        <v>17400</v>
      </c>
      <c r="AQ3170" s="16">
        <v>15344.385044459261</v>
      </c>
      <c r="AR3170" s="16">
        <f t="shared" si="398"/>
        <v>2055.6149555407392</v>
      </c>
      <c r="AS3170" s="17">
        <f t="shared" si="392"/>
        <v>0.11813879054831834</v>
      </c>
      <c r="AT3170" s="20">
        <v>17400</v>
      </c>
      <c r="AU3170" s="20">
        <v>14778.365487674169</v>
      </c>
      <c r="AV3170" s="20">
        <f t="shared" si="393"/>
        <v>2621.6345123258307</v>
      </c>
      <c r="AW3170" s="21">
        <f t="shared" si="399"/>
        <v>0.15066865013366842</v>
      </c>
    </row>
    <row r="3171" spans="1:49" x14ac:dyDescent="0.25">
      <c r="A3171" t="s">
        <v>38</v>
      </c>
      <c r="B3171" t="s">
        <v>65</v>
      </c>
      <c r="C3171">
        <v>72336</v>
      </c>
      <c r="D3171">
        <v>2020</v>
      </c>
      <c r="E3171" t="s">
        <v>66</v>
      </c>
      <c r="F3171" t="s">
        <v>150</v>
      </c>
      <c r="G3171" t="s">
        <v>795</v>
      </c>
      <c r="I3171">
        <v>6</v>
      </c>
      <c r="J3171" t="s">
        <v>69</v>
      </c>
      <c r="K3171">
        <v>4</v>
      </c>
      <c r="L3171" t="s">
        <v>44</v>
      </c>
      <c r="M3171">
        <v>3</v>
      </c>
      <c r="N3171" t="s">
        <v>87</v>
      </c>
      <c r="O3171" t="s">
        <v>46</v>
      </c>
      <c r="P3171">
        <v>5</v>
      </c>
      <c r="Q3171" t="s">
        <v>60</v>
      </c>
      <c r="R3171" t="s">
        <v>89</v>
      </c>
      <c r="T3171" t="s">
        <v>49</v>
      </c>
      <c r="U3171" t="s">
        <v>72</v>
      </c>
      <c r="V3171" t="s">
        <v>289</v>
      </c>
      <c r="W3171" t="s">
        <v>90</v>
      </c>
      <c r="X3171" t="s">
        <v>74</v>
      </c>
      <c r="Z3171">
        <v>0</v>
      </c>
      <c r="AA3171" t="s">
        <v>75</v>
      </c>
      <c r="AB3171" t="s">
        <v>104</v>
      </c>
      <c r="AC3171">
        <v>45</v>
      </c>
      <c r="AD3171">
        <v>11</v>
      </c>
      <c r="AE3171">
        <v>4</v>
      </c>
      <c r="AF3171">
        <v>2025</v>
      </c>
      <c r="AG3171">
        <v>20251104</v>
      </c>
      <c r="AH3171" s="2">
        <v>23500</v>
      </c>
      <c r="AI3171" s="2">
        <v>26348.408203125</v>
      </c>
      <c r="AJ3171" s="2">
        <f t="shared" si="394"/>
        <v>2848.408203125</v>
      </c>
      <c r="AK3171" s="6">
        <f t="shared" si="395"/>
        <v>0.12120885970744681</v>
      </c>
      <c r="AL3171" s="12">
        <v>23500</v>
      </c>
      <c r="AM3171" s="12">
        <v>24138.990368956591</v>
      </c>
      <c r="AN3171" s="12">
        <f t="shared" si="396"/>
        <v>638.99036895659083</v>
      </c>
      <c r="AO3171" s="13">
        <f t="shared" si="397"/>
        <v>2.7191079530067695E-2</v>
      </c>
      <c r="AP3171" s="16">
        <v>23500</v>
      </c>
      <c r="AQ3171" s="16">
        <v>25052.671214916591</v>
      </c>
      <c r="AR3171" s="16">
        <f t="shared" si="398"/>
        <v>1552.6712149165905</v>
      </c>
      <c r="AS3171" s="17">
        <f t="shared" si="392"/>
        <v>6.6071115528365559E-2</v>
      </c>
      <c r="AT3171" s="20">
        <v>23500</v>
      </c>
      <c r="AU3171" s="20">
        <v>26189.931185944359</v>
      </c>
      <c r="AV3171" s="20">
        <f t="shared" si="393"/>
        <v>2689.9311859443587</v>
      </c>
      <c r="AW3171" s="21">
        <f t="shared" si="399"/>
        <v>0.11446515684869611</v>
      </c>
    </row>
    <row r="3172" spans="1:49" x14ac:dyDescent="0.25">
      <c r="A3172" t="s">
        <v>123</v>
      </c>
      <c r="B3172" t="s">
        <v>200</v>
      </c>
      <c r="C3172">
        <v>188699</v>
      </c>
      <c r="D3172">
        <v>2016</v>
      </c>
      <c r="E3172" t="s">
        <v>93</v>
      </c>
      <c r="F3172" t="s">
        <v>152</v>
      </c>
      <c r="G3172" t="s">
        <v>148</v>
      </c>
      <c r="H3172" t="s">
        <v>85</v>
      </c>
      <c r="I3172">
        <v>8</v>
      </c>
      <c r="J3172" t="s">
        <v>69</v>
      </c>
      <c r="K3172">
        <v>4</v>
      </c>
      <c r="L3172" t="s">
        <v>44</v>
      </c>
      <c r="M3172">
        <v>5.3000001907348633</v>
      </c>
      <c r="N3172" t="s">
        <v>70</v>
      </c>
      <c r="O3172" t="s">
        <v>46</v>
      </c>
      <c r="Q3172" t="s">
        <v>88</v>
      </c>
      <c r="R3172" t="s">
        <v>48</v>
      </c>
      <c r="T3172" t="s">
        <v>49</v>
      </c>
      <c r="V3172" t="s">
        <v>412</v>
      </c>
      <c r="W3172" t="s">
        <v>90</v>
      </c>
      <c r="X3172" t="s">
        <v>121</v>
      </c>
      <c r="Z3172">
        <v>0</v>
      </c>
      <c r="AA3172" t="s">
        <v>75</v>
      </c>
      <c r="AB3172" t="s">
        <v>91</v>
      </c>
      <c r="AC3172">
        <v>45</v>
      </c>
      <c r="AD3172">
        <v>11</v>
      </c>
      <c r="AE3172">
        <v>4</v>
      </c>
      <c r="AF3172">
        <v>2025</v>
      </c>
      <c r="AG3172">
        <v>20251105</v>
      </c>
      <c r="AH3172" s="2">
        <v>4600</v>
      </c>
      <c r="AI3172" s="2">
        <v>7726.12939453125</v>
      </c>
      <c r="AJ3172" s="2">
        <f t="shared" si="394"/>
        <v>3126.12939453125</v>
      </c>
      <c r="AK3172" s="6">
        <f t="shared" si="395"/>
        <v>0.67959334663722826</v>
      </c>
      <c r="AL3172" s="12">
        <v>4600</v>
      </c>
      <c r="AM3172" s="12">
        <v>7945.9403721036106</v>
      </c>
      <c r="AN3172" s="12">
        <f t="shared" si="396"/>
        <v>3345.9403721036106</v>
      </c>
      <c r="AO3172" s="13">
        <f t="shared" si="397"/>
        <v>0.7273783417616545</v>
      </c>
      <c r="AP3172" s="16">
        <v>4600</v>
      </c>
      <c r="AQ3172" s="16">
        <v>8284.6257329932087</v>
      </c>
      <c r="AR3172" s="16">
        <f t="shared" si="398"/>
        <v>3684.6257329932087</v>
      </c>
      <c r="AS3172" s="17">
        <f t="shared" si="392"/>
        <v>0.80100559412895844</v>
      </c>
      <c r="AT3172" s="20">
        <v>4600</v>
      </c>
      <c r="AU3172" s="20">
        <v>7749.5686900958463</v>
      </c>
      <c r="AV3172" s="20">
        <f t="shared" si="393"/>
        <v>3149.5686900958463</v>
      </c>
      <c r="AW3172" s="21">
        <f t="shared" si="399"/>
        <v>0.68468884567301003</v>
      </c>
    </row>
    <row r="3173" spans="1:49" x14ac:dyDescent="0.25">
      <c r="A3173" t="s">
        <v>109</v>
      </c>
      <c r="B3173" t="s">
        <v>317</v>
      </c>
      <c r="C3173">
        <v>111681</v>
      </c>
      <c r="D3173">
        <v>2018</v>
      </c>
      <c r="E3173" t="s">
        <v>93</v>
      </c>
      <c r="F3173" t="s">
        <v>147</v>
      </c>
      <c r="G3173" t="s">
        <v>153</v>
      </c>
      <c r="I3173">
        <v>4</v>
      </c>
      <c r="J3173" t="s">
        <v>69</v>
      </c>
      <c r="K3173">
        <v>2</v>
      </c>
      <c r="L3173" t="s">
        <v>44</v>
      </c>
      <c r="M3173">
        <v>2.5</v>
      </c>
      <c r="N3173" t="s">
        <v>70</v>
      </c>
      <c r="O3173" t="s">
        <v>46</v>
      </c>
      <c r="P3173">
        <v>3</v>
      </c>
      <c r="Q3173" t="s">
        <v>88</v>
      </c>
      <c r="R3173" t="s">
        <v>48</v>
      </c>
      <c r="T3173" t="s">
        <v>49</v>
      </c>
      <c r="U3173" t="s">
        <v>50</v>
      </c>
      <c r="V3173" t="s">
        <v>149</v>
      </c>
      <c r="W3173" t="s">
        <v>134</v>
      </c>
      <c r="X3173" t="s">
        <v>74</v>
      </c>
      <c r="Y3173">
        <v>23700</v>
      </c>
      <c r="Z3173">
        <v>0</v>
      </c>
      <c r="AA3173" t="s">
        <v>75</v>
      </c>
      <c r="AB3173" t="s">
        <v>91</v>
      </c>
      <c r="AC3173">
        <v>45</v>
      </c>
      <c r="AD3173">
        <v>11</v>
      </c>
      <c r="AE3173">
        <v>4</v>
      </c>
      <c r="AF3173">
        <v>2025</v>
      </c>
      <c r="AG3173">
        <v>20251105</v>
      </c>
      <c r="AH3173" s="2">
        <v>6400</v>
      </c>
      <c r="AI3173" s="2">
        <v>6804.44677734375</v>
      </c>
      <c r="AJ3173" s="2">
        <f t="shared" si="394"/>
        <v>404.44677734375</v>
      </c>
      <c r="AK3173" s="6">
        <f t="shared" si="395"/>
        <v>6.3194808959960935E-2</v>
      </c>
      <c r="AL3173" s="12">
        <v>6400</v>
      </c>
      <c r="AM3173" s="12">
        <v>6418.5962308922844</v>
      </c>
      <c r="AN3173" s="12">
        <f t="shared" si="396"/>
        <v>18.596230892284439</v>
      </c>
      <c r="AO3173" s="13">
        <f t="shared" si="397"/>
        <v>2.9056610769194434E-3</v>
      </c>
      <c r="AP3173" s="16">
        <v>6400</v>
      </c>
      <c r="AQ3173" s="16">
        <v>6854.4285514678513</v>
      </c>
      <c r="AR3173" s="16">
        <f t="shared" si="398"/>
        <v>454.42855146785132</v>
      </c>
      <c r="AS3173" s="17">
        <f t="shared" si="392"/>
        <v>7.1004461166851773E-2</v>
      </c>
      <c r="AT3173" s="20">
        <v>6400</v>
      </c>
      <c r="AU3173" s="20">
        <v>6950.5980861244016</v>
      </c>
      <c r="AV3173" s="20">
        <f t="shared" si="393"/>
        <v>550.59808612440156</v>
      </c>
      <c r="AW3173" s="21">
        <f t="shared" si="399"/>
        <v>8.6030950956937746E-2</v>
      </c>
    </row>
    <row r="3174" spans="1:49" x14ac:dyDescent="0.25">
      <c r="A3174" t="s">
        <v>77</v>
      </c>
      <c r="B3174" t="s">
        <v>596</v>
      </c>
      <c r="C3174">
        <v>151667</v>
      </c>
      <c r="D3174">
        <v>2015</v>
      </c>
      <c r="E3174" t="s">
        <v>40</v>
      </c>
      <c r="F3174" t="s">
        <v>498</v>
      </c>
      <c r="G3174" t="s">
        <v>646</v>
      </c>
      <c r="H3174" t="s">
        <v>647</v>
      </c>
      <c r="I3174">
        <v>6</v>
      </c>
      <c r="J3174" t="s">
        <v>117</v>
      </c>
      <c r="K3174">
        <v>4</v>
      </c>
      <c r="L3174" t="s">
        <v>44</v>
      </c>
      <c r="M3174">
        <v>3.5</v>
      </c>
      <c r="N3174" t="s">
        <v>44</v>
      </c>
      <c r="Q3174" t="s">
        <v>60</v>
      </c>
      <c r="R3174" t="s">
        <v>89</v>
      </c>
      <c r="S3174">
        <v>231</v>
      </c>
      <c r="T3174" t="s">
        <v>49</v>
      </c>
      <c r="U3174" t="s">
        <v>72</v>
      </c>
      <c r="V3174" t="s">
        <v>274</v>
      </c>
      <c r="W3174" t="s">
        <v>134</v>
      </c>
      <c r="X3174" t="s">
        <v>74</v>
      </c>
      <c r="Z3174">
        <v>0</v>
      </c>
      <c r="AA3174" t="s">
        <v>75</v>
      </c>
      <c r="AB3174" t="s">
        <v>83</v>
      </c>
      <c r="AC3174">
        <v>45</v>
      </c>
      <c r="AD3174">
        <v>11</v>
      </c>
      <c r="AE3174">
        <v>4</v>
      </c>
      <c r="AF3174">
        <v>2025</v>
      </c>
      <c r="AG3174">
        <v>20251105</v>
      </c>
      <c r="AH3174" s="2">
        <v>8000</v>
      </c>
      <c r="AI3174" s="2">
        <v>11146.841796875</v>
      </c>
      <c r="AJ3174" s="2">
        <f t="shared" si="394"/>
        <v>3146.841796875</v>
      </c>
      <c r="AK3174" s="6">
        <f t="shared" si="395"/>
        <v>0.393355224609375</v>
      </c>
      <c r="AL3174" s="12">
        <v>8000</v>
      </c>
      <c r="AM3174" s="12">
        <v>9214.9548528402865</v>
      </c>
      <c r="AN3174" s="12">
        <f t="shared" si="396"/>
        <v>1214.9548528402865</v>
      </c>
      <c r="AO3174" s="13">
        <f t="shared" si="397"/>
        <v>0.15186935660503581</v>
      </c>
      <c r="AP3174" s="16">
        <v>8000</v>
      </c>
      <c r="AQ3174" s="16">
        <v>10249.46001116084</v>
      </c>
      <c r="AR3174" s="16">
        <f t="shared" si="398"/>
        <v>2249.4600111608397</v>
      </c>
      <c r="AS3174" s="17">
        <f t="shared" si="392"/>
        <v>0.28118250139510498</v>
      </c>
      <c r="AT3174" s="20">
        <v>8000</v>
      </c>
      <c r="AU3174" s="20">
        <v>11658.65360303413</v>
      </c>
      <c r="AV3174" s="20">
        <f t="shared" si="393"/>
        <v>3658.6536030341304</v>
      </c>
      <c r="AW3174" s="21">
        <f t="shared" si="399"/>
        <v>0.45733170037926629</v>
      </c>
    </row>
    <row r="3175" spans="1:49" x14ac:dyDescent="0.25">
      <c r="A3175" t="s">
        <v>109</v>
      </c>
      <c r="B3175" t="s">
        <v>317</v>
      </c>
      <c r="C3175">
        <v>89161</v>
      </c>
      <c r="D3175">
        <v>2020</v>
      </c>
      <c r="E3175" t="s">
        <v>318</v>
      </c>
      <c r="F3175" t="s">
        <v>535</v>
      </c>
      <c r="G3175" t="s">
        <v>519</v>
      </c>
      <c r="I3175">
        <v>4</v>
      </c>
      <c r="J3175" t="s">
        <v>69</v>
      </c>
      <c r="K3175">
        <v>4</v>
      </c>
      <c r="L3175" t="s">
        <v>44</v>
      </c>
      <c r="M3175">
        <v>1.3999999761581421</v>
      </c>
      <c r="N3175" t="s">
        <v>45</v>
      </c>
      <c r="O3175" t="s">
        <v>46</v>
      </c>
      <c r="P3175">
        <v>1</v>
      </c>
      <c r="Q3175" t="s">
        <v>60</v>
      </c>
      <c r="R3175" t="s">
        <v>96</v>
      </c>
      <c r="T3175" t="s">
        <v>49</v>
      </c>
      <c r="V3175" t="s">
        <v>968</v>
      </c>
      <c r="W3175" t="s">
        <v>62</v>
      </c>
      <c r="X3175" t="s">
        <v>63</v>
      </c>
      <c r="Y3175">
        <v>24195</v>
      </c>
      <c r="Z3175">
        <v>0</v>
      </c>
      <c r="AA3175" t="s">
        <v>75</v>
      </c>
      <c r="AB3175" t="s">
        <v>83</v>
      </c>
      <c r="AC3175">
        <v>45</v>
      </c>
      <c r="AD3175">
        <v>11</v>
      </c>
      <c r="AE3175">
        <v>4</v>
      </c>
      <c r="AF3175">
        <v>2025</v>
      </c>
      <c r="AG3175">
        <v>20251105</v>
      </c>
      <c r="AH3175" s="2">
        <v>2100</v>
      </c>
      <c r="AI3175" s="2">
        <v>5052.376953125</v>
      </c>
      <c r="AJ3175" s="2">
        <f t="shared" si="394"/>
        <v>2952.376953125</v>
      </c>
      <c r="AK3175" s="6">
        <f t="shared" si="395"/>
        <v>1.4058937872023809</v>
      </c>
      <c r="AL3175" s="12">
        <v>2100</v>
      </c>
      <c r="AM3175" s="12">
        <v>5151.4642213802726</v>
      </c>
      <c r="AN3175" s="12">
        <f t="shared" si="396"/>
        <v>3051.4642213802726</v>
      </c>
      <c r="AO3175" s="13">
        <f t="shared" si="397"/>
        <v>1.4530782006572727</v>
      </c>
      <c r="AP3175" s="16">
        <v>2100</v>
      </c>
      <c r="AQ3175" s="16">
        <v>5007.3448792634836</v>
      </c>
      <c r="AR3175" s="16">
        <f t="shared" si="398"/>
        <v>2907.3448792634836</v>
      </c>
      <c r="AS3175" s="17">
        <f t="shared" si="392"/>
        <v>1.3844499425064207</v>
      </c>
      <c r="AT3175" s="20">
        <v>2100</v>
      </c>
      <c r="AU3175" s="20">
        <v>5109.7312463083272</v>
      </c>
      <c r="AV3175" s="20">
        <f t="shared" si="393"/>
        <v>3009.7312463083272</v>
      </c>
      <c r="AW3175" s="21">
        <f t="shared" si="399"/>
        <v>1.4332053553849178</v>
      </c>
    </row>
    <row r="3176" spans="1:49" x14ac:dyDescent="0.25">
      <c r="A3176" t="s">
        <v>38</v>
      </c>
      <c r="B3176" t="s">
        <v>259</v>
      </c>
      <c r="C3176">
        <v>22446</v>
      </c>
      <c r="D3176">
        <v>2024</v>
      </c>
      <c r="E3176" t="s">
        <v>159</v>
      </c>
      <c r="F3176" t="s">
        <v>564</v>
      </c>
      <c r="G3176" t="s">
        <v>418</v>
      </c>
      <c r="I3176">
        <v>4</v>
      </c>
      <c r="J3176" t="s">
        <v>43</v>
      </c>
      <c r="K3176">
        <v>4</v>
      </c>
      <c r="L3176" t="s">
        <v>44</v>
      </c>
      <c r="M3176">
        <v>2</v>
      </c>
      <c r="N3176" t="s">
        <v>45</v>
      </c>
      <c r="O3176" t="s">
        <v>46</v>
      </c>
      <c r="P3176">
        <v>4</v>
      </c>
      <c r="Q3176" t="s">
        <v>47</v>
      </c>
      <c r="R3176" t="s">
        <v>48</v>
      </c>
      <c r="S3176">
        <v>158</v>
      </c>
      <c r="T3176" t="s">
        <v>49</v>
      </c>
      <c r="U3176" t="s">
        <v>50</v>
      </c>
      <c r="V3176" t="s">
        <v>707</v>
      </c>
      <c r="W3176" t="s">
        <v>52</v>
      </c>
      <c r="X3176" t="s">
        <v>74</v>
      </c>
      <c r="Z3176">
        <v>0</v>
      </c>
      <c r="AA3176" t="s">
        <v>75</v>
      </c>
      <c r="AB3176" t="s">
        <v>332</v>
      </c>
      <c r="AC3176">
        <v>45</v>
      </c>
      <c r="AD3176">
        <v>11</v>
      </c>
      <c r="AE3176">
        <v>4</v>
      </c>
      <c r="AF3176">
        <v>2025</v>
      </c>
      <c r="AG3176">
        <v>20251105</v>
      </c>
      <c r="AH3176" s="2">
        <v>22100</v>
      </c>
      <c r="AI3176" s="2">
        <v>21535.546875</v>
      </c>
      <c r="AJ3176" s="2">
        <f t="shared" si="394"/>
        <v>564.453125</v>
      </c>
      <c r="AK3176" s="6">
        <f t="shared" si="395"/>
        <v>2.5540865384615384E-2</v>
      </c>
      <c r="AL3176" s="12">
        <v>22100</v>
      </c>
      <c r="AM3176" s="12">
        <v>20136.494590750721</v>
      </c>
      <c r="AN3176" s="12">
        <f t="shared" si="396"/>
        <v>1963.5054092492792</v>
      </c>
      <c r="AO3176" s="13">
        <f t="shared" si="397"/>
        <v>8.8846398608564664E-2</v>
      </c>
      <c r="AP3176" s="16">
        <v>22100</v>
      </c>
      <c r="AQ3176" s="16">
        <v>20830.445913521409</v>
      </c>
      <c r="AR3176" s="16">
        <f t="shared" si="398"/>
        <v>1269.5540864785908</v>
      </c>
      <c r="AS3176" s="17">
        <f t="shared" si="392"/>
        <v>5.7445886265999585E-2</v>
      </c>
      <c r="AT3176" s="20">
        <v>22100</v>
      </c>
      <c r="AU3176" s="20">
        <v>21763.20139771283</v>
      </c>
      <c r="AV3176" s="20">
        <f t="shared" si="393"/>
        <v>336.79860228717007</v>
      </c>
      <c r="AW3176" s="21">
        <f t="shared" si="399"/>
        <v>1.5239755759600456E-2</v>
      </c>
    </row>
    <row r="3177" spans="1:49" x14ac:dyDescent="0.25">
      <c r="A3177" t="s">
        <v>77</v>
      </c>
      <c r="B3177" t="s">
        <v>811</v>
      </c>
      <c r="C3177">
        <v>117637</v>
      </c>
      <c r="D3177">
        <v>2019</v>
      </c>
      <c r="E3177" t="s">
        <v>159</v>
      </c>
      <c r="F3177" t="s">
        <v>564</v>
      </c>
      <c r="G3177" t="s">
        <v>418</v>
      </c>
      <c r="I3177">
        <v>4</v>
      </c>
      <c r="J3177" t="s">
        <v>101</v>
      </c>
      <c r="K3177">
        <v>4</v>
      </c>
      <c r="L3177" t="s">
        <v>44</v>
      </c>
      <c r="M3177">
        <v>2</v>
      </c>
      <c r="N3177" t="s">
        <v>45</v>
      </c>
      <c r="O3177" t="s">
        <v>46</v>
      </c>
      <c r="P3177">
        <v>2</v>
      </c>
      <c r="Q3177" t="s">
        <v>118</v>
      </c>
      <c r="R3177" t="s">
        <v>48</v>
      </c>
      <c r="S3177">
        <v>158</v>
      </c>
      <c r="T3177" t="s">
        <v>49</v>
      </c>
      <c r="U3177" t="s">
        <v>50</v>
      </c>
      <c r="V3177" t="s">
        <v>707</v>
      </c>
      <c r="W3177" t="s">
        <v>52</v>
      </c>
      <c r="X3177" t="s">
        <v>98</v>
      </c>
      <c r="Y3177">
        <v>21150</v>
      </c>
      <c r="Z3177">
        <v>0</v>
      </c>
      <c r="AA3177" t="s">
        <v>75</v>
      </c>
      <c r="AB3177" t="s">
        <v>122</v>
      </c>
      <c r="AC3177">
        <v>45</v>
      </c>
      <c r="AD3177">
        <v>11</v>
      </c>
      <c r="AE3177">
        <v>4</v>
      </c>
      <c r="AF3177">
        <v>2025</v>
      </c>
      <c r="AG3177">
        <v>20251105</v>
      </c>
      <c r="AH3177" s="2">
        <v>9000</v>
      </c>
      <c r="AI3177" s="2">
        <v>8327.5673828125</v>
      </c>
      <c r="AJ3177" s="2">
        <f t="shared" si="394"/>
        <v>672.4326171875</v>
      </c>
      <c r="AK3177" s="6">
        <f t="shared" si="395"/>
        <v>7.4714735243055552E-2</v>
      </c>
      <c r="AL3177" s="12">
        <v>9000</v>
      </c>
      <c r="AM3177" s="12">
        <v>7612.9259077486249</v>
      </c>
      <c r="AN3177" s="12">
        <f t="shared" si="396"/>
        <v>1387.0740922513751</v>
      </c>
      <c r="AO3177" s="13">
        <f t="shared" si="397"/>
        <v>0.15411934358348611</v>
      </c>
      <c r="AP3177" s="16">
        <v>9000</v>
      </c>
      <c r="AQ3177" s="16">
        <v>7404.5647413731867</v>
      </c>
      <c r="AR3177" s="16">
        <f t="shared" si="398"/>
        <v>1595.4352586268133</v>
      </c>
      <c r="AS3177" s="17">
        <f t="shared" si="392"/>
        <v>0.17727058429186815</v>
      </c>
      <c r="AT3177" s="20">
        <v>9000</v>
      </c>
      <c r="AU3177" s="20">
        <v>8521.3468468468491</v>
      </c>
      <c r="AV3177" s="20">
        <f t="shared" si="393"/>
        <v>478.65315315315092</v>
      </c>
      <c r="AW3177" s="21">
        <f t="shared" si="399"/>
        <v>5.3183683683683439E-2</v>
      </c>
    </row>
    <row r="3178" spans="1:49" x14ac:dyDescent="0.25">
      <c r="A3178" t="s">
        <v>77</v>
      </c>
      <c r="B3178" t="s">
        <v>456</v>
      </c>
      <c r="C3178">
        <v>196812</v>
      </c>
      <c r="D3178">
        <v>2008</v>
      </c>
      <c r="E3178" t="s">
        <v>40</v>
      </c>
      <c r="F3178" t="s">
        <v>498</v>
      </c>
      <c r="G3178" t="s">
        <v>850</v>
      </c>
      <c r="H3178" t="s">
        <v>499</v>
      </c>
      <c r="I3178">
        <v>6</v>
      </c>
      <c r="J3178" t="s">
        <v>101</v>
      </c>
      <c r="K3178">
        <v>4</v>
      </c>
      <c r="L3178" t="s">
        <v>44</v>
      </c>
      <c r="M3178">
        <v>3.2999999523162842</v>
      </c>
      <c r="N3178" t="s">
        <v>44</v>
      </c>
      <c r="O3178" t="s">
        <v>46</v>
      </c>
      <c r="Q3178" t="s">
        <v>60</v>
      </c>
      <c r="R3178" t="s">
        <v>89</v>
      </c>
      <c r="T3178" t="s">
        <v>49</v>
      </c>
      <c r="U3178" t="s">
        <v>72</v>
      </c>
      <c r="V3178" t="s">
        <v>1968</v>
      </c>
      <c r="W3178" t="s">
        <v>134</v>
      </c>
      <c r="X3178" t="s">
        <v>53</v>
      </c>
      <c r="Z3178">
        <v>1</v>
      </c>
      <c r="AA3178" t="s">
        <v>54</v>
      </c>
      <c r="AB3178" t="s">
        <v>64</v>
      </c>
      <c r="AC3178">
        <v>45</v>
      </c>
      <c r="AD3178">
        <v>11</v>
      </c>
      <c r="AE3178">
        <v>4</v>
      </c>
      <c r="AF3178">
        <v>2025</v>
      </c>
      <c r="AG3178">
        <v>20251105</v>
      </c>
      <c r="AH3178" s="2">
        <v>1200</v>
      </c>
      <c r="AI3178" s="2">
        <v>2793.722900390625</v>
      </c>
      <c r="AJ3178" s="2">
        <f t="shared" si="394"/>
        <v>1593.722900390625</v>
      </c>
      <c r="AK3178" s="6">
        <f t="shared" si="395"/>
        <v>1.3281024169921876</v>
      </c>
      <c r="AL3178" s="12">
        <v>1200</v>
      </c>
      <c r="AM3178" s="12">
        <v>2704.3816892357681</v>
      </c>
      <c r="AN3178" s="12">
        <f t="shared" si="396"/>
        <v>1504.3816892357681</v>
      </c>
      <c r="AO3178" s="13">
        <f t="shared" si="397"/>
        <v>1.2536514076964735</v>
      </c>
      <c r="AP3178" s="16">
        <v>1200</v>
      </c>
      <c r="AQ3178" s="16">
        <v>2770.443652027795</v>
      </c>
      <c r="AR3178" s="16">
        <f t="shared" si="398"/>
        <v>1570.443652027795</v>
      </c>
      <c r="AS3178" s="17">
        <f t="shared" si="392"/>
        <v>1.3087030433564959</v>
      </c>
      <c r="AT3178" s="20">
        <v>1200</v>
      </c>
      <c r="AU3178" s="20">
        <v>2836.7369668246452</v>
      </c>
      <c r="AV3178" s="20">
        <f t="shared" si="393"/>
        <v>1636.7369668246452</v>
      </c>
      <c r="AW3178" s="21">
        <f t="shared" si="399"/>
        <v>1.3639474723538709</v>
      </c>
    </row>
    <row r="3179" spans="1:49" x14ac:dyDescent="0.25">
      <c r="A3179" t="s">
        <v>38</v>
      </c>
      <c r="B3179" t="s">
        <v>39</v>
      </c>
      <c r="C3179">
        <v>161026</v>
      </c>
      <c r="D3179">
        <v>2011</v>
      </c>
      <c r="E3179" t="s">
        <v>167</v>
      </c>
      <c r="F3179" t="s">
        <v>579</v>
      </c>
      <c r="G3179" t="s">
        <v>1854</v>
      </c>
      <c r="I3179">
        <v>6</v>
      </c>
      <c r="J3179" t="s">
        <v>230</v>
      </c>
      <c r="K3179">
        <v>4</v>
      </c>
      <c r="L3179" t="s">
        <v>44</v>
      </c>
      <c r="M3179">
        <v>3.5999999046325679</v>
      </c>
      <c r="N3179" t="s">
        <v>45</v>
      </c>
      <c r="O3179" t="s">
        <v>46</v>
      </c>
      <c r="Q3179" t="s">
        <v>60</v>
      </c>
      <c r="R3179" t="s">
        <v>96</v>
      </c>
      <c r="T3179" t="s">
        <v>49</v>
      </c>
      <c r="U3179" t="s">
        <v>72</v>
      </c>
      <c r="V3179" t="s">
        <v>190</v>
      </c>
      <c r="W3179" t="s">
        <v>90</v>
      </c>
      <c r="X3179" t="s">
        <v>74</v>
      </c>
      <c r="Z3179">
        <v>0</v>
      </c>
      <c r="AA3179" t="s">
        <v>75</v>
      </c>
      <c r="AB3179" t="s">
        <v>83</v>
      </c>
      <c r="AC3179">
        <v>45</v>
      </c>
      <c r="AD3179">
        <v>11</v>
      </c>
      <c r="AE3179">
        <v>4</v>
      </c>
      <c r="AF3179">
        <v>2025</v>
      </c>
      <c r="AG3179">
        <v>20251104</v>
      </c>
      <c r="AH3179" s="2">
        <v>800</v>
      </c>
      <c r="AI3179" s="2">
        <v>2014.977661132812</v>
      </c>
      <c r="AJ3179" s="2">
        <f t="shared" si="394"/>
        <v>1214.977661132812</v>
      </c>
      <c r="AK3179" s="6">
        <f t="shared" si="395"/>
        <v>1.518722076416015</v>
      </c>
      <c r="AL3179" s="12">
        <v>800</v>
      </c>
      <c r="AM3179" s="12">
        <v>1923.6141672296401</v>
      </c>
      <c r="AN3179" s="12">
        <f t="shared" si="396"/>
        <v>1123.6141672296401</v>
      </c>
      <c r="AO3179" s="13">
        <f t="shared" si="397"/>
        <v>1.4045177090370502</v>
      </c>
      <c r="AP3179" s="16">
        <v>800</v>
      </c>
      <c r="AQ3179" s="16">
        <v>2018.722036833846</v>
      </c>
      <c r="AR3179" s="16">
        <f t="shared" si="398"/>
        <v>1218.722036833846</v>
      </c>
      <c r="AS3179" s="17">
        <f t="shared" si="392"/>
        <v>1.5234025460423075</v>
      </c>
      <c r="AT3179" s="20">
        <v>800</v>
      </c>
      <c r="AU3179" s="20">
        <v>2045.7265647533891</v>
      </c>
      <c r="AV3179" s="20">
        <f t="shared" si="393"/>
        <v>1245.7265647533891</v>
      </c>
      <c r="AW3179" s="21">
        <f t="shared" si="399"/>
        <v>1.5571582059417364</v>
      </c>
    </row>
    <row r="3180" spans="1:49" x14ac:dyDescent="0.25">
      <c r="A3180" t="s">
        <v>77</v>
      </c>
      <c r="B3180" t="s">
        <v>596</v>
      </c>
      <c r="C3180">
        <v>118867</v>
      </c>
      <c r="D3180">
        <v>2011</v>
      </c>
      <c r="E3180" t="s">
        <v>468</v>
      </c>
      <c r="F3180" t="s">
        <v>945</v>
      </c>
      <c r="G3180" t="s">
        <v>470</v>
      </c>
      <c r="I3180">
        <v>4</v>
      </c>
      <c r="J3180" t="s">
        <v>43</v>
      </c>
      <c r="K3180">
        <v>4</v>
      </c>
      <c r="L3180" t="s">
        <v>44</v>
      </c>
      <c r="M3180">
        <v>2</v>
      </c>
      <c r="N3180" t="s">
        <v>44</v>
      </c>
      <c r="O3180" t="s">
        <v>46</v>
      </c>
      <c r="Q3180" t="s">
        <v>118</v>
      </c>
      <c r="R3180" t="s">
        <v>81</v>
      </c>
      <c r="S3180">
        <v>211</v>
      </c>
      <c r="T3180" t="s">
        <v>49</v>
      </c>
      <c r="W3180" t="s">
        <v>120</v>
      </c>
      <c r="X3180" t="s">
        <v>131</v>
      </c>
      <c r="Z3180">
        <v>0</v>
      </c>
      <c r="AA3180" t="s">
        <v>75</v>
      </c>
      <c r="AB3180" t="s">
        <v>122</v>
      </c>
      <c r="AC3180">
        <v>45</v>
      </c>
      <c r="AD3180">
        <v>11</v>
      </c>
      <c r="AE3180">
        <v>4</v>
      </c>
      <c r="AF3180">
        <v>2025</v>
      </c>
      <c r="AG3180">
        <v>20251105</v>
      </c>
      <c r="AH3180" s="2">
        <v>1400</v>
      </c>
      <c r="AI3180" s="2">
        <v>2657.1357421875</v>
      </c>
      <c r="AJ3180" s="2">
        <f t="shared" si="394"/>
        <v>1257.1357421875</v>
      </c>
      <c r="AK3180" s="6">
        <f t="shared" si="395"/>
        <v>0.8979541015625</v>
      </c>
      <c r="AL3180" s="12">
        <v>1400</v>
      </c>
      <c r="AM3180" s="12">
        <v>2673.170886597934</v>
      </c>
      <c r="AN3180" s="12">
        <f t="shared" si="396"/>
        <v>1273.170886597934</v>
      </c>
      <c r="AO3180" s="13">
        <f t="shared" si="397"/>
        <v>0.90940777614138146</v>
      </c>
      <c r="AP3180" s="16">
        <v>1400</v>
      </c>
      <c r="AQ3180" s="16">
        <v>2648.597496561868</v>
      </c>
      <c r="AR3180" s="16">
        <f t="shared" si="398"/>
        <v>1248.597496561868</v>
      </c>
      <c r="AS3180" s="17">
        <f t="shared" si="392"/>
        <v>0.89185535468704857</v>
      </c>
      <c r="AT3180" s="20">
        <v>1400</v>
      </c>
      <c r="AU3180" s="20">
        <v>2724.0312815338029</v>
      </c>
      <c r="AV3180" s="20">
        <f t="shared" si="393"/>
        <v>1324.0312815338029</v>
      </c>
      <c r="AW3180" s="21">
        <f t="shared" si="399"/>
        <v>0.94573662966700212</v>
      </c>
    </row>
    <row r="3181" spans="1:49" x14ac:dyDescent="0.25">
      <c r="A3181" t="s">
        <v>38</v>
      </c>
      <c r="B3181" t="s">
        <v>92</v>
      </c>
      <c r="C3181">
        <v>38322</v>
      </c>
      <c r="D3181">
        <v>2020</v>
      </c>
      <c r="E3181" t="s">
        <v>139</v>
      </c>
      <c r="F3181" t="s">
        <v>770</v>
      </c>
      <c r="I3181">
        <v>4</v>
      </c>
      <c r="J3181" t="s">
        <v>101</v>
      </c>
      <c r="K3181">
        <v>4</v>
      </c>
      <c r="L3181" t="s">
        <v>44</v>
      </c>
      <c r="M3181">
        <v>2</v>
      </c>
      <c r="N3181" t="s">
        <v>45</v>
      </c>
      <c r="O3181" t="s">
        <v>46</v>
      </c>
      <c r="P3181">
        <v>5</v>
      </c>
      <c r="Q3181" t="s">
        <v>47</v>
      </c>
      <c r="R3181" t="s">
        <v>48</v>
      </c>
      <c r="T3181" t="s">
        <v>49</v>
      </c>
      <c r="W3181" t="s">
        <v>120</v>
      </c>
      <c r="X3181" t="s">
        <v>53</v>
      </c>
      <c r="Z3181">
        <v>0</v>
      </c>
      <c r="AA3181" t="s">
        <v>75</v>
      </c>
      <c r="AB3181" t="s">
        <v>332</v>
      </c>
      <c r="AC3181">
        <v>45</v>
      </c>
      <c r="AD3181">
        <v>11</v>
      </c>
      <c r="AE3181">
        <v>4</v>
      </c>
      <c r="AF3181">
        <v>2025</v>
      </c>
      <c r="AG3181">
        <v>20251104</v>
      </c>
      <c r="AH3181" s="2">
        <v>14500</v>
      </c>
      <c r="AI3181" s="2">
        <v>15222.5087890625</v>
      </c>
      <c r="AJ3181" s="2">
        <f t="shared" si="394"/>
        <v>722.5087890625</v>
      </c>
      <c r="AK3181" s="6">
        <f t="shared" si="395"/>
        <v>4.9828192349137934E-2</v>
      </c>
      <c r="AL3181" s="12">
        <v>14500</v>
      </c>
      <c r="AM3181" s="12">
        <v>14898.38729809345</v>
      </c>
      <c r="AN3181" s="12">
        <f t="shared" si="396"/>
        <v>398.38729809345023</v>
      </c>
      <c r="AO3181" s="13">
        <f t="shared" si="397"/>
        <v>2.7474986075410362E-2</v>
      </c>
      <c r="AP3181" s="16">
        <v>14500</v>
      </c>
      <c r="AQ3181" s="16">
        <v>15333.887918228491</v>
      </c>
      <c r="AR3181" s="16">
        <f t="shared" si="398"/>
        <v>833.88791822849089</v>
      </c>
      <c r="AS3181" s="17">
        <f t="shared" si="392"/>
        <v>5.7509511601964887E-2</v>
      </c>
      <c r="AT3181" s="20">
        <v>14500</v>
      </c>
      <c r="AU3181" s="20">
        <v>15149.607638888891</v>
      </c>
      <c r="AV3181" s="20">
        <f t="shared" si="393"/>
        <v>649.60763888889051</v>
      </c>
      <c r="AW3181" s="21">
        <f t="shared" si="399"/>
        <v>4.4800526819923484E-2</v>
      </c>
    </row>
    <row r="3182" spans="1:49" x14ac:dyDescent="0.25">
      <c r="A3182" t="s">
        <v>38</v>
      </c>
      <c r="B3182" t="s">
        <v>259</v>
      </c>
      <c r="C3182">
        <v>143926</v>
      </c>
      <c r="D3182">
        <v>2015</v>
      </c>
      <c r="E3182" t="s">
        <v>40</v>
      </c>
      <c r="F3182" t="s">
        <v>461</v>
      </c>
      <c r="H3182" t="s">
        <v>462</v>
      </c>
      <c r="I3182">
        <v>4</v>
      </c>
      <c r="J3182" t="s">
        <v>117</v>
      </c>
      <c r="K3182">
        <v>2</v>
      </c>
      <c r="L3182" t="s">
        <v>44</v>
      </c>
      <c r="M3182">
        <v>2.5</v>
      </c>
      <c r="N3182" t="s">
        <v>45</v>
      </c>
      <c r="O3182" t="s">
        <v>46</v>
      </c>
      <c r="P3182">
        <v>2</v>
      </c>
      <c r="Q3182" t="s">
        <v>47</v>
      </c>
      <c r="R3182" t="s">
        <v>48</v>
      </c>
      <c r="T3182" t="s">
        <v>49</v>
      </c>
      <c r="U3182" t="s">
        <v>50</v>
      </c>
      <c r="V3182" t="s">
        <v>225</v>
      </c>
      <c r="W3182" t="s">
        <v>120</v>
      </c>
      <c r="X3182" t="s">
        <v>53</v>
      </c>
      <c r="Z3182">
        <v>0</v>
      </c>
      <c r="AA3182" t="s">
        <v>75</v>
      </c>
      <c r="AB3182" t="s">
        <v>332</v>
      </c>
      <c r="AC3182">
        <v>45</v>
      </c>
      <c r="AD3182">
        <v>11</v>
      </c>
      <c r="AE3182">
        <v>4</v>
      </c>
      <c r="AF3182">
        <v>2025</v>
      </c>
      <c r="AG3182">
        <v>20251105</v>
      </c>
      <c r="AH3182" s="2">
        <v>2700</v>
      </c>
      <c r="AI3182" s="2">
        <v>3196.411865234375</v>
      </c>
      <c r="AJ3182" s="2">
        <f t="shared" si="394"/>
        <v>496.411865234375</v>
      </c>
      <c r="AK3182" s="6">
        <f t="shared" si="395"/>
        <v>0.18385624638310186</v>
      </c>
      <c r="AL3182" s="12">
        <v>2700</v>
      </c>
      <c r="AM3182" s="12">
        <v>3047.922734248416</v>
      </c>
      <c r="AN3182" s="12">
        <f t="shared" si="396"/>
        <v>347.92273424841596</v>
      </c>
      <c r="AO3182" s="13">
        <f t="shared" si="397"/>
        <v>0.12886027194385777</v>
      </c>
      <c r="AP3182" s="16">
        <v>2700</v>
      </c>
      <c r="AQ3182" s="16">
        <v>2718.778279242093</v>
      </c>
      <c r="AR3182" s="16">
        <f t="shared" si="398"/>
        <v>18.778279242093049</v>
      </c>
      <c r="AS3182" s="17">
        <f t="shared" si="392"/>
        <v>6.9549182378122404E-3</v>
      </c>
      <c r="AT3182" s="20">
        <v>2700</v>
      </c>
      <c r="AU3182" s="20">
        <v>3274.2014984227121</v>
      </c>
      <c r="AV3182" s="20">
        <f t="shared" si="393"/>
        <v>574.20149842271212</v>
      </c>
      <c r="AW3182" s="21">
        <f t="shared" si="399"/>
        <v>0.21266722163804153</v>
      </c>
    </row>
    <row r="3183" spans="1:49" x14ac:dyDescent="0.25">
      <c r="A3183" t="s">
        <v>77</v>
      </c>
      <c r="B3183" t="s">
        <v>596</v>
      </c>
      <c r="C3183">
        <v>93289</v>
      </c>
      <c r="D3183">
        <v>2014</v>
      </c>
      <c r="E3183" t="s">
        <v>468</v>
      </c>
      <c r="F3183" t="s">
        <v>945</v>
      </c>
      <c r="G3183" t="s">
        <v>470</v>
      </c>
      <c r="I3183">
        <v>4</v>
      </c>
      <c r="J3183" t="s">
        <v>43</v>
      </c>
      <c r="K3183">
        <v>4</v>
      </c>
      <c r="L3183" t="s">
        <v>44</v>
      </c>
      <c r="M3183">
        <v>2</v>
      </c>
      <c r="N3183" t="s">
        <v>44</v>
      </c>
      <c r="Q3183" t="s">
        <v>118</v>
      </c>
      <c r="R3183" t="s">
        <v>81</v>
      </c>
      <c r="S3183">
        <v>220</v>
      </c>
      <c r="T3183" t="s">
        <v>49</v>
      </c>
      <c r="V3183" t="s">
        <v>2090</v>
      </c>
      <c r="W3183" t="s">
        <v>120</v>
      </c>
      <c r="X3183" t="s">
        <v>131</v>
      </c>
      <c r="Z3183">
        <v>0</v>
      </c>
      <c r="AA3183" t="s">
        <v>75</v>
      </c>
      <c r="AB3183" t="s">
        <v>122</v>
      </c>
      <c r="AC3183">
        <v>45</v>
      </c>
      <c r="AD3183">
        <v>11</v>
      </c>
      <c r="AE3183">
        <v>4</v>
      </c>
      <c r="AF3183">
        <v>2025</v>
      </c>
      <c r="AG3183">
        <v>20251105</v>
      </c>
      <c r="AH3183" s="2">
        <v>6800</v>
      </c>
      <c r="AI3183" s="2">
        <v>5798.68994140625</v>
      </c>
      <c r="AJ3183" s="2">
        <f t="shared" si="394"/>
        <v>1001.31005859375</v>
      </c>
      <c r="AK3183" s="6">
        <f t="shared" si="395"/>
        <v>0.14725147920496323</v>
      </c>
      <c r="AL3183" s="12">
        <v>6800</v>
      </c>
      <c r="AM3183" s="12">
        <v>4727.67817762709</v>
      </c>
      <c r="AN3183" s="12">
        <f t="shared" si="396"/>
        <v>2072.32182237291</v>
      </c>
      <c r="AO3183" s="13">
        <f t="shared" si="397"/>
        <v>0.30475320917248677</v>
      </c>
      <c r="AP3183" s="16">
        <v>6800</v>
      </c>
      <c r="AQ3183" s="16">
        <v>5553.395664723419</v>
      </c>
      <c r="AR3183" s="16">
        <f t="shared" si="398"/>
        <v>1246.604335276581</v>
      </c>
      <c r="AS3183" s="17">
        <f t="shared" si="392"/>
        <v>0.18332416695243839</v>
      </c>
      <c r="AT3183" s="20">
        <v>6800</v>
      </c>
      <c r="AU3183" s="20">
        <v>6144.7540473225426</v>
      </c>
      <c r="AV3183" s="20">
        <f t="shared" si="393"/>
        <v>655.24595267745735</v>
      </c>
      <c r="AW3183" s="21">
        <f t="shared" si="399"/>
        <v>9.635969892315549E-2</v>
      </c>
    </row>
    <row r="3184" spans="1:49" x14ac:dyDescent="0.25">
      <c r="A3184" t="s">
        <v>77</v>
      </c>
      <c r="B3184" t="s">
        <v>818</v>
      </c>
      <c r="C3184">
        <v>122562</v>
      </c>
      <c r="D3184">
        <v>2016</v>
      </c>
      <c r="E3184" t="s">
        <v>93</v>
      </c>
      <c r="F3184" t="s">
        <v>152</v>
      </c>
      <c r="G3184" t="s">
        <v>148</v>
      </c>
      <c r="H3184" t="s">
        <v>85</v>
      </c>
      <c r="I3184">
        <v>8</v>
      </c>
      <c r="J3184" t="s">
        <v>59</v>
      </c>
      <c r="K3184">
        <v>4</v>
      </c>
      <c r="L3184" t="s">
        <v>44</v>
      </c>
      <c r="M3184">
        <v>5.3000001907348633</v>
      </c>
      <c r="N3184" t="s">
        <v>87</v>
      </c>
      <c r="O3184" t="s">
        <v>46</v>
      </c>
      <c r="Q3184" t="s">
        <v>88</v>
      </c>
      <c r="R3184" t="s">
        <v>89</v>
      </c>
      <c r="T3184" t="s">
        <v>49</v>
      </c>
      <c r="V3184" t="s">
        <v>412</v>
      </c>
      <c r="W3184" t="s">
        <v>103</v>
      </c>
      <c r="X3184" t="s">
        <v>74</v>
      </c>
      <c r="Z3184">
        <v>0</v>
      </c>
      <c r="AA3184" t="s">
        <v>75</v>
      </c>
      <c r="AB3184" t="s">
        <v>91</v>
      </c>
      <c r="AC3184">
        <v>45</v>
      </c>
      <c r="AD3184">
        <v>11</v>
      </c>
      <c r="AE3184">
        <v>4</v>
      </c>
      <c r="AF3184">
        <v>2025</v>
      </c>
      <c r="AG3184">
        <v>20251105</v>
      </c>
      <c r="AH3184" s="2">
        <v>13000</v>
      </c>
      <c r="AI3184" s="2">
        <v>13952.5927734375</v>
      </c>
      <c r="AJ3184" s="2">
        <f t="shared" si="394"/>
        <v>952.5927734375</v>
      </c>
      <c r="AK3184" s="6">
        <f t="shared" si="395"/>
        <v>7.3276367187499997E-2</v>
      </c>
      <c r="AL3184" s="12">
        <v>13000</v>
      </c>
      <c r="AM3184" s="12">
        <v>13983.200473905141</v>
      </c>
      <c r="AN3184" s="12">
        <f t="shared" si="396"/>
        <v>983.20047390514083</v>
      </c>
      <c r="AO3184" s="13">
        <f t="shared" si="397"/>
        <v>7.5630805685010835E-2</v>
      </c>
      <c r="AP3184" s="16">
        <v>13000</v>
      </c>
      <c r="AQ3184" s="16">
        <v>14314.5651907102</v>
      </c>
      <c r="AR3184" s="16">
        <f t="shared" si="398"/>
        <v>1314.5651907102001</v>
      </c>
      <c r="AS3184" s="17">
        <f t="shared" si="392"/>
        <v>0.10112039928540001</v>
      </c>
      <c r="AT3184" s="20">
        <v>13000</v>
      </c>
      <c r="AU3184" s="20">
        <v>13916.6095890411</v>
      </c>
      <c r="AV3184" s="20">
        <f t="shared" si="393"/>
        <v>916.60958904109975</v>
      </c>
      <c r="AW3184" s="21">
        <f t="shared" si="399"/>
        <v>7.0508429926238445E-2</v>
      </c>
    </row>
    <row r="3185" spans="1:49" x14ac:dyDescent="0.25">
      <c r="A3185" t="s">
        <v>77</v>
      </c>
      <c r="B3185" t="s">
        <v>596</v>
      </c>
      <c r="C3185">
        <v>172438</v>
      </c>
      <c r="D3185">
        <v>2016</v>
      </c>
      <c r="E3185" t="s">
        <v>40</v>
      </c>
      <c r="F3185" t="s">
        <v>191</v>
      </c>
      <c r="G3185" t="s">
        <v>192</v>
      </c>
      <c r="H3185" t="s">
        <v>193</v>
      </c>
      <c r="I3185">
        <v>4</v>
      </c>
      <c r="J3185" t="s">
        <v>69</v>
      </c>
      <c r="K3185">
        <v>4</v>
      </c>
      <c r="L3185" t="s">
        <v>44</v>
      </c>
      <c r="M3185">
        <v>1.799999952316284</v>
      </c>
      <c r="N3185" t="s">
        <v>45</v>
      </c>
      <c r="O3185" t="s">
        <v>46</v>
      </c>
      <c r="P3185">
        <v>4</v>
      </c>
      <c r="Q3185" t="s">
        <v>118</v>
      </c>
      <c r="R3185" t="s">
        <v>48</v>
      </c>
      <c r="S3185">
        <v>132</v>
      </c>
      <c r="T3185" t="s">
        <v>49</v>
      </c>
      <c r="U3185" t="s">
        <v>50</v>
      </c>
      <c r="V3185" t="s">
        <v>194</v>
      </c>
      <c r="W3185" t="s">
        <v>120</v>
      </c>
      <c r="X3185" t="s">
        <v>98</v>
      </c>
      <c r="Z3185">
        <v>0</v>
      </c>
      <c r="AA3185" t="s">
        <v>75</v>
      </c>
      <c r="AB3185" t="s">
        <v>122</v>
      </c>
      <c r="AC3185">
        <v>45</v>
      </c>
      <c r="AD3185">
        <v>11</v>
      </c>
      <c r="AE3185">
        <v>4</v>
      </c>
      <c r="AF3185">
        <v>2025</v>
      </c>
      <c r="AG3185">
        <v>20251105</v>
      </c>
      <c r="AH3185" s="2">
        <v>4900</v>
      </c>
      <c r="AI3185" s="2">
        <v>5007.31640625</v>
      </c>
      <c r="AJ3185" s="2">
        <f t="shared" si="394"/>
        <v>107.31640625</v>
      </c>
      <c r="AK3185" s="6">
        <f t="shared" si="395"/>
        <v>2.1901307397959185E-2</v>
      </c>
      <c r="AL3185" s="12">
        <v>4900</v>
      </c>
      <c r="AM3185" s="12">
        <v>4598.3059683511892</v>
      </c>
      <c r="AN3185" s="12">
        <f t="shared" si="396"/>
        <v>301.69403164881078</v>
      </c>
      <c r="AO3185" s="13">
        <f t="shared" si="397"/>
        <v>6.1570210540573628E-2</v>
      </c>
      <c r="AP3185" s="16">
        <v>4900</v>
      </c>
      <c r="AQ3185" s="16">
        <v>4707.3548238532594</v>
      </c>
      <c r="AR3185" s="16">
        <f t="shared" si="398"/>
        <v>192.6451761467406</v>
      </c>
      <c r="AS3185" s="17">
        <f t="shared" si="392"/>
        <v>3.9315342070763384E-2</v>
      </c>
      <c r="AT3185" s="20">
        <v>4900</v>
      </c>
      <c r="AU3185" s="20">
        <v>5217.8258891645974</v>
      </c>
      <c r="AV3185" s="20">
        <f t="shared" si="393"/>
        <v>317.82588916459736</v>
      </c>
      <c r="AW3185" s="21">
        <f t="shared" si="399"/>
        <v>6.4862426360121905E-2</v>
      </c>
    </row>
    <row r="3186" spans="1:49" x14ac:dyDescent="0.25">
      <c r="A3186" t="s">
        <v>123</v>
      </c>
      <c r="B3186" t="s">
        <v>440</v>
      </c>
      <c r="C3186">
        <v>216764</v>
      </c>
      <c r="D3186">
        <v>2012</v>
      </c>
      <c r="E3186" t="s">
        <v>111</v>
      </c>
      <c r="F3186" t="s">
        <v>625</v>
      </c>
      <c r="G3186" t="s">
        <v>832</v>
      </c>
      <c r="H3186" t="s">
        <v>85</v>
      </c>
      <c r="I3186">
        <v>8</v>
      </c>
      <c r="J3186" t="s">
        <v>69</v>
      </c>
      <c r="K3186">
        <v>4</v>
      </c>
      <c r="L3186" t="s">
        <v>44</v>
      </c>
      <c r="M3186">
        <v>5.6999998092651367</v>
      </c>
      <c r="N3186" t="s">
        <v>87</v>
      </c>
      <c r="O3186" t="s">
        <v>180</v>
      </c>
      <c r="P3186">
        <v>1</v>
      </c>
      <c r="Q3186" t="s">
        <v>88</v>
      </c>
      <c r="R3186" t="s">
        <v>89</v>
      </c>
      <c r="T3186" t="s">
        <v>49</v>
      </c>
      <c r="W3186" t="s">
        <v>90</v>
      </c>
      <c r="X3186" t="s">
        <v>74</v>
      </c>
      <c r="Z3186">
        <v>0</v>
      </c>
      <c r="AA3186" t="s">
        <v>75</v>
      </c>
      <c r="AB3186" t="s">
        <v>91</v>
      </c>
      <c r="AC3186">
        <v>45</v>
      </c>
      <c r="AD3186">
        <v>11</v>
      </c>
      <c r="AE3186">
        <v>4</v>
      </c>
      <c r="AF3186">
        <v>2025</v>
      </c>
      <c r="AG3186">
        <v>20251105</v>
      </c>
      <c r="AH3186" s="2">
        <v>1600</v>
      </c>
      <c r="AI3186" s="2">
        <v>1246.760375976562</v>
      </c>
      <c r="AJ3186" s="2">
        <f t="shared" si="394"/>
        <v>353.23962402343795</v>
      </c>
      <c r="AK3186" s="6">
        <f t="shared" si="395"/>
        <v>0.22077476501464871</v>
      </c>
      <c r="AL3186" s="12">
        <v>1600</v>
      </c>
      <c r="AM3186" s="12">
        <v>1313.029246276496</v>
      </c>
      <c r="AN3186" s="12">
        <f t="shared" si="396"/>
        <v>286.970753723504</v>
      </c>
      <c r="AO3186" s="13">
        <f t="shared" si="397"/>
        <v>0.17935672107719</v>
      </c>
      <c r="AP3186" s="16">
        <v>1600</v>
      </c>
      <c r="AQ3186" s="16">
        <v>1356.4007926853719</v>
      </c>
      <c r="AR3186" s="16">
        <f t="shared" si="398"/>
        <v>243.59920731462807</v>
      </c>
      <c r="AS3186" s="17">
        <f t="shared" si="392"/>
        <v>0.15224950457164255</v>
      </c>
      <c r="AT3186" s="20">
        <v>1600</v>
      </c>
      <c r="AU3186" s="20">
        <v>1242.612540192926</v>
      </c>
      <c r="AV3186" s="20">
        <f t="shared" si="393"/>
        <v>357.38745980707404</v>
      </c>
      <c r="AW3186" s="21">
        <f t="shared" si="399"/>
        <v>0.22336716237942128</v>
      </c>
    </row>
    <row r="3187" spans="1:49" x14ac:dyDescent="0.25">
      <c r="A3187" t="s">
        <v>109</v>
      </c>
      <c r="B3187" t="s">
        <v>538</v>
      </c>
      <c r="C3187">
        <v>10021</v>
      </c>
      <c r="D3187">
        <v>2024</v>
      </c>
      <c r="E3187" t="s">
        <v>93</v>
      </c>
      <c r="F3187" t="s">
        <v>539</v>
      </c>
      <c r="G3187" t="s">
        <v>533</v>
      </c>
      <c r="J3187" t="s">
        <v>129</v>
      </c>
      <c r="K3187">
        <v>4</v>
      </c>
      <c r="L3187" t="s">
        <v>44</v>
      </c>
      <c r="N3187" t="s">
        <v>44</v>
      </c>
      <c r="O3187" t="s">
        <v>46</v>
      </c>
      <c r="P3187">
        <v>4</v>
      </c>
      <c r="Q3187" t="s">
        <v>60</v>
      </c>
      <c r="T3187" t="s">
        <v>542</v>
      </c>
      <c r="V3187" t="s">
        <v>1707</v>
      </c>
      <c r="W3187" t="s">
        <v>90</v>
      </c>
      <c r="X3187" t="s">
        <v>121</v>
      </c>
      <c r="Z3187">
        <v>1</v>
      </c>
      <c r="AA3187" t="s">
        <v>543</v>
      </c>
      <c r="AB3187" t="s">
        <v>64</v>
      </c>
      <c r="AC3187">
        <v>45</v>
      </c>
      <c r="AD3187">
        <v>11</v>
      </c>
      <c r="AE3187">
        <v>4</v>
      </c>
      <c r="AF3187">
        <v>2025</v>
      </c>
      <c r="AG3187">
        <v>20251105</v>
      </c>
      <c r="AH3187" s="2">
        <v>22600</v>
      </c>
      <c r="AI3187" s="2">
        <v>32995.78125</v>
      </c>
      <c r="AJ3187" s="2">
        <f t="shared" si="394"/>
        <v>10395.78125</v>
      </c>
      <c r="AK3187" s="6">
        <f t="shared" si="395"/>
        <v>0.45999032079646018</v>
      </c>
      <c r="AL3187" s="12">
        <v>22600</v>
      </c>
      <c r="AM3187" s="12">
        <v>29570.2232917576</v>
      </c>
      <c r="AN3187" s="12">
        <f t="shared" si="396"/>
        <v>6970.2232917576002</v>
      </c>
      <c r="AO3187" s="13">
        <f t="shared" si="397"/>
        <v>0.30841695981228318</v>
      </c>
      <c r="AP3187" s="16">
        <v>22600</v>
      </c>
      <c r="AQ3187" s="16">
        <v>29233.278970327301</v>
      </c>
      <c r="AR3187" s="16">
        <f t="shared" si="398"/>
        <v>6633.2789703273011</v>
      </c>
      <c r="AS3187" s="17">
        <f t="shared" si="392"/>
        <v>0.29350791904103102</v>
      </c>
      <c r="AT3187" s="20">
        <v>22600</v>
      </c>
      <c r="AU3187" s="20">
        <v>32715.2493765586</v>
      </c>
      <c r="AV3187" s="20">
        <f t="shared" si="393"/>
        <v>10115.2493765586</v>
      </c>
      <c r="AW3187" s="21">
        <f t="shared" si="399"/>
        <v>0.44757740604241597</v>
      </c>
    </row>
    <row r="3188" spans="1:49" x14ac:dyDescent="0.25">
      <c r="A3188" t="s">
        <v>38</v>
      </c>
      <c r="B3188" t="s">
        <v>65</v>
      </c>
      <c r="C3188">
        <v>138457</v>
      </c>
      <c r="D3188">
        <v>2014</v>
      </c>
      <c r="E3188" t="s">
        <v>139</v>
      </c>
      <c r="F3188" t="s">
        <v>284</v>
      </c>
      <c r="I3188">
        <v>6</v>
      </c>
      <c r="J3188" t="s">
        <v>101</v>
      </c>
      <c r="K3188">
        <v>4</v>
      </c>
      <c r="L3188" t="s">
        <v>44</v>
      </c>
      <c r="M3188">
        <v>3.5</v>
      </c>
      <c r="N3188" t="s">
        <v>45</v>
      </c>
      <c r="O3188" t="s">
        <v>46</v>
      </c>
      <c r="P3188">
        <v>2</v>
      </c>
      <c r="Q3188" t="s">
        <v>141</v>
      </c>
      <c r="R3188" t="s">
        <v>48</v>
      </c>
      <c r="T3188" t="s">
        <v>49</v>
      </c>
      <c r="W3188" t="s">
        <v>134</v>
      </c>
      <c r="X3188" t="s">
        <v>74</v>
      </c>
      <c r="Z3188">
        <v>0</v>
      </c>
      <c r="AA3188" t="s">
        <v>75</v>
      </c>
      <c r="AB3188" t="s">
        <v>83</v>
      </c>
      <c r="AC3188">
        <v>45</v>
      </c>
      <c r="AD3188">
        <v>11</v>
      </c>
      <c r="AE3188">
        <v>4</v>
      </c>
      <c r="AF3188">
        <v>2025</v>
      </c>
      <c r="AG3188">
        <v>20251104</v>
      </c>
      <c r="AH3188" s="2">
        <v>3000</v>
      </c>
      <c r="AI3188" s="2">
        <v>1937.6708984375</v>
      </c>
      <c r="AJ3188" s="2">
        <f t="shared" si="394"/>
        <v>1062.3291015625</v>
      </c>
      <c r="AK3188" s="6">
        <f t="shared" si="395"/>
        <v>0.35410970052083335</v>
      </c>
      <c r="AL3188" s="12">
        <v>3000</v>
      </c>
      <c r="AM3188" s="12">
        <v>2070.4034828355771</v>
      </c>
      <c r="AN3188" s="12">
        <f t="shared" si="396"/>
        <v>929.59651716442295</v>
      </c>
      <c r="AO3188" s="13">
        <f t="shared" si="397"/>
        <v>0.30986550572147431</v>
      </c>
      <c r="AP3188" s="16">
        <v>3000</v>
      </c>
      <c r="AQ3188" s="16">
        <v>2207.65040774917</v>
      </c>
      <c r="AR3188" s="16">
        <f t="shared" si="398"/>
        <v>792.34959225083003</v>
      </c>
      <c r="AS3188" s="17">
        <f t="shared" si="392"/>
        <v>0.26411653075027669</v>
      </c>
      <c r="AT3188" s="20">
        <v>3000</v>
      </c>
      <c r="AU3188" s="20">
        <v>1914.412529550827</v>
      </c>
      <c r="AV3188" s="20">
        <f t="shared" si="393"/>
        <v>1085.587470449173</v>
      </c>
      <c r="AW3188" s="21">
        <f t="shared" si="399"/>
        <v>0.36186249014972433</v>
      </c>
    </row>
    <row r="3189" spans="1:49" x14ac:dyDescent="0.25">
      <c r="A3189" t="s">
        <v>77</v>
      </c>
      <c r="B3189" t="s">
        <v>78</v>
      </c>
      <c r="C3189">
        <v>172000</v>
      </c>
      <c r="D3189">
        <v>2008</v>
      </c>
      <c r="E3189" t="s">
        <v>425</v>
      </c>
      <c r="F3189" t="s">
        <v>1334</v>
      </c>
      <c r="G3189" t="s">
        <v>751</v>
      </c>
      <c r="I3189">
        <v>8</v>
      </c>
      <c r="J3189" t="s">
        <v>129</v>
      </c>
      <c r="K3189">
        <v>4</v>
      </c>
      <c r="L3189" t="s">
        <v>44</v>
      </c>
      <c r="M3189">
        <v>4.4000000953674316</v>
      </c>
      <c r="N3189" t="s">
        <v>87</v>
      </c>
      <c r="O3189" t="s">
        <v>46</v>
      </c>
      <c r="Q3189" t="s">
        <v>60</v>
      </c>
      <c r="T3189" t="s">
        <v>49</v>
      </c>
      <c r="U3189" t="s">
        <v>72</v>
      </c>
      <c r="W3189" t="s">
        <v>90</v>
      </c>
      <c r="X3189" t="s">
        <v>428</v>
      </c>
      <c r="Z3189">
        <v>0</v>
      </c>
      <c r="AA3189" t="s">
        <v>75</v>
      </c>
      <c r="AB3189" t="s">
        <v>83</v>
      </c>
      <c r="AC3189">
        <v>45</v>
      </c>
      <c r="AD3189">
        <v>11</v>
      </c>
      <c r="AE3189">
        <v>4</v>
      </c>
      <c r="AF3189">
        <v>2025</v>
      </c>
      <c r="AG3189">
        <v>20251103</v>
      </c>
      <c r="AH3189" s="2">
        <v>500</v>
      </c>
      <c r="AI3189" s="2">
        <v>880.64569091796875</v>
      </c>
      <c r="AJ3189" s="2">
        <f t="shared" si="394"/>
        <v>380.64569091796875</v>
      </c>
      <c r="AK3189" s="6">
        <f t="shared" si="395"/>
        <v>0.76129138183593748</v>
      </c>
      <c r="AL3189" s="12">
        <v>500</v>
      </c>
      <c r="AM3189" s="12">
        <v>1282.23552297839</v>
      </c>
      <c r="AN3189" s="12">
        <f t="shared" si="396"/>
        <v>782.23552297839001</v>
      </c>
      <c r="AO3189" s="13">
        <f t="shared" si="397"/>
        <v>1.5644710459567801</v>
      </c>
      <c r="AP3189" s="16">
        <v>500</v>
      </c>
      <c r="AQ3189" s="16">
        <v>1478.331347130279</v>
      </c>
      <c r="AR3189" s="16">
        <f t="shared" si="398"/>
        <v>978.33134713027903</v>
      </c>
      <c r="AS3189" s="17">
        <f t="shared" si="392"/>
        <v>1.9566626942605581</v>
      </c>
      <c r="AT3189" s="20">
        <v>500</v>
      </c>
      <c r="AU3189" s="20">
        <v>839.02208835341366</v>
      </c>
      <c r="AV3189" s="20">
        <f t="shared" si="393"/>
        <v>339.02208835341366</v>
      </c>
      <c r="AW3189" s="21">
        <f t="shared" si="399"/>
        <v>0.67804417670682737</v>
      </c>
    </row>
    <row r="3190" spans="1:49" x14ac:dyDescent="0.25">
      <c r="A3190" t="s">
        <v>77</v>
      </c>
      <c r="B3190" t="s">
        <v>811</v>
      </c>
      <c r="C3190">
        <v>201900</v>
      </c>
      <c r="D3190">
        <v>2015</v>
      </c>
      <c r="E3190" t="s">
        <v>66</v>
      </c>
      <c r="F3190" t="s">
        <v>150</v>
      </c>
      <c r="G3190" t="s">
        <v>100</v>
      </c>
      <c r="I3190">
        <v>6</v>
      </c>
      <c r="J3190" t="s">
        <v>129</v>
      </c>
      <c r="K3190">
        <v>4</v>
      </c>
      <c r="L3190" t="s">
        <v>44</v>
      </c>
      <c r="M3190">
        <v>3.5</v>
      </c>
      <c r="N3190" t="s">
        <v>45</v>
      </c>
      <c r="O3190" t="s">
        <v>46</v>
      </c>
      <c r="P3190">
        <v>3</v>
      </c>
      <c r="Q3190" t="s">
        <v>60</v>
      </c>
      <c r="S3190">
        <v>290</v>
      </c>
      <c r="T3190" t="s">
        <v>49</v>
      </c>
      <c r="U3190" t="s">
        <v>72</v>
      </c>
      <c r="W3190" t="s">
        <v>90</v>
      </c>
      <c r="X3190" t="s">
        <v>74</v>
      </c>
      <c r="Z3190">
        <v>0</v>
      </c>
      <c r="AA3190" t="s">
        <v>75</v>
      </c>
      <c r="AB3190" t="s">
        <v>83</v>
      </c>
      <c r="AC3190">
        <v>45</v>
      </c>
      <c r="AD3190">
        <v>11</v>
      </c>
      <c r="AE3190">
        <v>4</v>
      </c>
      <c r="AF3190">
        <v>2025</v>
      </c>
      <c r="AG3190">
        <v>20251105</v>
      </c>
      <c r="AH3190" s="2">
        <v>1400</v>
      </c>
      <c r="AI3190" s="2">
        <v>2757.422607421875</v>
      </c>
      <c r="AJ3190" s="2">
        <f t="shared" si="394"/>
        <v>1357.422607421875</v>
      </c>
      <c r="AK3190" s="6">
        <f t="shared" si="395"/>
        <v>0.96958757672991069</v>
      </c>
      <c r="AL3190" s="12">
        <v>1400</v>
      </c>
      <c r="AM3190" s="12">
        <v>2778.6242369028041</v>
      </c>
      <c r="AN3190" s="12">
        <f t="shared" si="396"/>
        <v>1378.6242369028041</v>
      </c>
      <c r="AO3190" s="13">
        <f t="shared" si="397"/>
        <v>0.98473159778771724</v>
      </c>
      <c r="AP3190" s="16">
        <v>1400</v>
      </c>
      <c r="AQ3190" s="16">
        <v>2814.4291472581181</v>
      </c>
      <c r="AR3190" s="16">
        <f t="shared" si="398"/>
        <v>1414.4291472581181</v>
      </c>
      <c r="AS3190" s="17">
        <f t="shared" si="392"/>
        <v>1.0103065337557986</v>
      </c>
      <c r="AT3190" s="20">
        <v>1400</v>
      </c>
      <c r="AU3190" s="20">
        <v>2764.2669362992929</v>
      </c>
      <c r="AV3190" s="20">
        <f t="shared" si="393"/>
        <v>1364.2669362992929</v>
      </c>
      <c r="AW3190" s="21">
        <f t="shared" si="399"/>
        <v>0.97447638307092344</v>
      </c>
    </row>
    <row r="3191" spans="1:49" x14ac:dyDescent="0.25">
      <c r="A3191" t="s">
        <v>109</v>
      </c>
      <c r="B3191" t="s">
        <v>323</v>
      </c>
      <c r="C3191">
        <v>75082</v>
      </c>
      <c r="D3191">
        <v>2021</v>
      </c>
      <c r="E3191" t="s">
        <v>66</v>
      </c>
      <c r="F3191" t="s">
        <v>384</v>
      </c>
      <c r="G3191" t="s">
        <v>113</v>
      </c>
      <c r="I3191">
        <v>6</v>
      </c>
      <c r="J3191" t="s">
        <v>117</v>
      </c>
      <c r="K3191">
        <v>4</v>
      </c>
      <c r="L3191" t="s">
        <v>44</v>
      </c>
      <c r="M3191">
        <v>3.5</v>
      </c>
      <c r="N3191" t="s">
        <v>87</v>
      </c>
      <c r="O3191" t="s">
        <v>46</v>
      </c>
      <c r="P3191">
        <v>4</v>
      </c>
      <c r="Q3191" t="s">
        <v>60</v>
      </c>
      <c r="R3191" t="s">
        <v>89</v>
      </c>
      <c r="S3191">
        <v>310</v>
      </c>
      <c r="T3191" t="s">
        <v>49</v>
      </c>
      <c r="U3191" t="s">
        <v>72</v>
      </c>
      <c r="V3191" t="s">
        <v>102</v>
      </c>
      <c r="W3191" t="s">
        <v>103</v>
      </c>
      <c r="X3191" t="s">
        <v>74</v>
      </c>
      <c r="Z3191">
        <v>0</v>
      </c>
      <c r="AA3191" t="s">
        <v>75</v>
      </c>
      <c r="AB3191" t="s">
        <v>104</v>
      </c>
      <c r="AC3191">
        <v>45</v>
      </c>
      <c r="AD3191">
        <v>11</v>
      </c>
      <c r="AE3191">
        <v>4</v>
      </c>
      <c r="AF3191">
        <v>2025</v>
      </c>
      <c r="AG3191">
        <v>20251105</v>
      </c>
      <c r="AH3191" s="2">
        <v>31000</v>
      </c>
      <c r="AI3191" s="2">
        <v>29995.0703125</v>
      </c>
      <c r="AJ3191" s="2">
        <f t="shared" si="394"/>
        <v>1004.9296875</v>
      </c>
      <c r="AK3191" s="6">
        <f t="shared" si="395"/>
        <v>3.241708669354839E-2</v>
      </c>
      <c r="AL3191" s="12">
        <v>31000</v>
      </c>
      <c r="AM3191" s="12">
        <v>28808.578227253209</v>
      </c>
      <c r="AN3191" s="12">
        <f t="shared" si="396"/>
        <v>2191.4217727467912</v>
      </c>
      <c r="AO3191" s="13">
        <f t="shared" si="397"/>
        <v>7.069102492731584E-2</v>
      </c>
      <c r="AP3191" s="16">
        <v>31000</v>
      </c>
      <c r="AQ3191" s="16">
        <v>28643.815358221629</v>
      </c>
      <c r="AR3191" s="16">
        <f t="shared" si="398"/>
        <v>2356.1846417783709</v>
      </c>
      <c r="AS3191" s="17">
        <f t="shared" si="392"/>
        <v>7.6005956186399062E-2</v>
      </c>
      <c r="AT3191" s="20">
        <v>31000</v>
      </c>
      <c r="AU3191" s="20">
        <v>29371.90476190476</v>
      </c>
      <c r="AV3191" s="20">
        <f t="shared" si="393"/>
        <v>1628.0952380952403</v>
      </c>
      <c r="AW3191" s="21">
        <f t="shared" si="399"/>
        <v>5.2519201228878723E-2</v>
      </c>
    </row>
    <row r="3192" spans="1:49" x14ac:dyDescent="0.25">
      <c r="A3192" t="s">
        <v>123</v>
      </c>
      <c r="B3192" t="s">
        <v>440</v>
      </c>
      <c r="C3192">
        <v>108310</v>
      </c>
      <c r="D3192">
        <v>2015</v>
      </c>
      <c r="E3192" t="s">
        <v>139</v>
      </c>
      <c r="F3192" t="s">
        <v>264</v>
      </c>
      <c r="I3192">
        <v>4</v>
      </c>
      <c r="J3192" t="s">
        <v>59</v>
      </c>
      <c r="K3192">
        <v>4</v>
      </c>
      <c r="L3192" t="s">
        <v>44</v>
      </c>
      <c r="M3192">
        <v>1.799999952316284</v>
      </c>
      <c r="N3192" t="s">
        <v>45</v>
      </c>
      <c r="O3192" t="s">
        <v>46</v>
      </c>
      <c r="P3192">
        <v>1</v>
      </c>
      <c r="Q3192" t="s">
        <v>118</v>
      </c>
      <c r="R3192" t="s">
        <v>96</v>
      </c>
      <c r="T3192" t="s">
        <v>49</v>
      </c>
      <c r="W3192" t="s">
        <v>120</v>
      </c>
      <c r="X3192" t="s">
        <v>121</v>
      </c>
      <c r="Z3192">
        <v>0</v>
      </c>
      <c r="AA3192" t="s">
        <v>75</v>
      </c>
      <c r="AB3192" t="s">
        <v>122</v>
      </c>
      <c r="AC3192">
        <v>45</v>
      </c>
      <c r="AD3192">
        <v>11</v>
      </c>
      <c r="AE3192">
        <v>4</v>
      </c>
      <c r="AF3192">
        <v>2025</v>
      </c>
      <c r="AG3192">
        <v>20251105</v>
      </c>
      <c r="AH3192" s="2">
        <v>1000</v>
      </c>
      <c r="AI3192" s="2">
        <v>1201.562255859375</v>
      </c>
      <c r="AJ3192" s="2">
        <f t="shared" si="394"/>
        <v>201.562255859375</v>
      </c>
      <c r="AK3192" s="6">
        <f t="shared" si="395"/>
        <v>0.20156225585937501</v>
      </c>
      <c r="AL3192" s="12">
        <v>1000</v>
      </c>
      <c r="AM3192" s="12">
        <v>1196.4553094803771</v>
      </c>
      <c r="AN3192" s="12">
        <f t="shared" si="396"/>
        <v>196.45530948037708</v>
      </c>
      <c r="AO3192" s="13">
        <f t="shared" si="397"/>
        <v>0.19645530948037709</v>
      </c>
      <c r="AP3192" s="16">
        <v>1000</v>
      </c>
      <c r="AQ3192" s="16">
        <v>1329.171679254159</v>
      </c>
      <c r="AR3192" s="16">
        <f t="shared" si="398"/>
        <v>329.17167925415902</v>
      </c>
      <c r="AS3192" s="17">
        <f t="shared" si="392"/>
        <v>0.32917167925415902</v>
      </c>
      <c r="AT3192" s="20">
        <v>1000</v>
      </c>
      <c r="AU3192" s="20">
        <v>1226.5212121212121</v>
      </c>
      <c r="AV3192" s="20">
        <f t="shared" si="393"/>
        <v>226.5212121212121</v>
      </c>
      <c r="AW3192" s="21">
        <f t="shared" si="399"/>
        <v>0.2265212121212121</v>
      </c>
    </row>
    <row r="3193" spans="1:49" x14ac:dyDescent="0.25">
      <c r="A3193" t="s">
        <v>38</v>
      </c>
      <c r="B3193" t="s">
        <v>39</v>
      </c>
      <c r="C3193">
        <v>161035</v>
      </c>
      <c r="D3193">
        <v>2017</v>
      </c>
      <c r="E3193" t="s">
        <v>203</v>
      </c>
      <c r="F3193" t="s">
        <v>754</v>
      </c>
      <c r="I3193">
        <v>6</v>
      </c>
      <c r="J3193" t="s">
        <v>129</v>
      </c>
      <c r="K3193">
        <v>4</v>
      </c>
      <c r="L3193" t="s">
        <v>44</v>
      </c>
      <c r="M3193">
        <v>3.7000000476837158</v>
      </c>
      <c r="N3193" t="s">
        <v>70</v>
      </c>
      <c r="O3193" t="s">
        <v>46</v>
      </c>
      <c r="Q3193" t="s">
        <v>674</v>
      </c>
      <c r="R3193" t="s">
        <v>48</v>
      </c>
      <c r="T3193" t="s">
        <v>49</v>
      </c>
      <c r="W3193" t="s">
        <v>120</v>
      </c>
      <c r="X3193" t="s">
        <v>53</v>
      </c>
      <c r="Z3193">
        <v>0</v>
      </c>
      <c r="AA3193" t="s">
        <v>75</v>
      </c>
      <c r="AB3193" t="s">
        <v>674</v>
      </c>
      <c r="AC3193">
        <v>45</v>
      </c>
      <c r="AD3193">
        <v>11</v>
      </c>
      <c r="AE3193">
        <v>4</v>
      </c>
      <c r="AF3193">
        <v>2025</v>
      </c>
      <c r="AG3193">
        <v>20251104</v>
      </c>
      <c r="AH3193" s="2">
        <v>4800</v>
      </c>
      <c r="AI3193" s="2">
        <v>4604.35791015625</v>
      </c>
      <c r="AJ3193" s="2">
        <f t="shared" si="394"/>
        <v>195.64208984375</v>
      </c>
      <c r="AK3193" s="6">
        <f t="shared" si="395"/>
        <v>4.0758768717447914E-2</v>
      </c>
      <c r="AL3193" s="12">
        <v>4800</v>
      </c>
      <c r="AM3193" s="12">
        <v>5018.9854643942163</v>
      </c>
      <c r="AN3193" s="12">
        <f t="shared" si="396"/>
        <v>218.98546439421625</v>
      </c>
      <c r="AO3193" s="13">
        <f t="shared" si="397"/>
        <v>4.5621971748795051E-2</v>
      </c>
      <c r="AP3193" s="16">
        <v>4800</v>
      </c>
      <c r="AQ3193" s="16">
        <v>4835.5720334514581</v>
      </c>
      <c r="AR3193" s="16">
        <f t="shared" si="398"/>
        <v>35.572033451458083</v>
      </c>
      <c r="AS3193" s="17">
        <f t="shared" si="392"/>
        <v>7.4108403023871007E-3</v>
      </c>
      <c r="AT3193" s="20">
        <v>4800</v>
      </c>
      <c r="AU3193" s="20">
        <v>4509.7071256038662</v>
      </c>
      <c r="AV3193" s="20">
        <f t="shared" si="393"/>
        <v>290.29287439613381</v>
      </c>
      <c r="AW3193" s="21">
        <f t="shared" si="399"/>
        <v>6.0477682165861212E-2</v>
      </c>
    </row>
    <row r="3194" spans="1:49" x14ac:dyDescent="0.25">
      <c r="A3194" t="s">
        <v>77</v>
      </c>
      <c r="B3194" t="s">
        <v>596</v>
      </c>
      <c r="C3194">
        <v>127512</v>
      </c>
      <c r="D3194">
        <v>2013</v>
      </c>
      <c r="E3194" t="s">
        <v>114</v>
      </c>
      <c r="F3194" t="s">
        <v>834</v>
      </c>
      <c r="I3194">
        <v>4</v>
      </c>
      <c r="J3194" t="s">
        <v>129</v>
      </c>
      <c r="K3194">
        <v>4</v>
      </c>
      <c r="L3194" t="s">
        <v>44</v>
      </c>
      <c r="M3194">
        <v>2</v>
      </c>
      <c r="N3194" t="s">
        <v>45</v>
      </c>
      <c r="Q3194" t="s">
        <v>60</v>
      </c>
      <c r="S3194">
        <v>200</v>
      </c>
      <c r="T3194" t="s">
        <v>49</v>
      </c>
      <c r="W3194" t="s">
        <v>62</v>
      </c>
      <c r="X3194" t="s">
        <v>131</v>
      </c>
      <c r="Z3194">
        <v>0</v>
      </c>
      <c r="AA3194" t="s">
        <v>75</v>
      </c>
      <c r="AB3194" t="s">
        <v>83</v>
      </c>
      <c r="AC3194">
        <v>45</v>
      </c>
      <c r="AD3194">
        <v>11</v>
      </c>
      <c r="AE3194">
        <v>4</v>
      </c>
      <c r="AF3194">
        <v>2025</v>
      </c>
      <c r="AG3194">
        <v>20251105</v>
      </c>
      <c r="AH3194" s="2">
        <v>2200</v>
      </c>
      <c r="AI3194" s="2">
        <v>2298.67333984375</v>
      </c>
      <c r="AJ3194" s="2">
        <f t="shared" si="394"/>
        <v>98.67333984375</v>
      </c>
      <c r="AK3194" s="6">
        <f t="shared" si="395"/>
        <v>4.4851518110795456E-2</v>
      </c>
      <c r="AL3194" s="12">
        <v>2200</v>
      </c>
      <c r="AM3194" s="12">
        <v>2270.44282526391</v>
      </c>
      <c r="AN3194" s="12">
        <f t="shared" si="396"/>
        <v>70.442825263909981</v>
      </c>
      <c r="AO3194" s="13">
        <f t="shared" si="397"/>
        <v>3.2019466029049988E-2</v>
      </c>
      <c r="AP3194" s="16">
        <v>2200</v>
      </c>
      <c r="AQ3194" s="16">
        <v>2262.3679179102401</v>
      </c>
      <c r="AR3194" s="16">
        <f t="shared" si="398"/>
        <v>62.367917910240067</v>
      </c>
      <c r="AS3194" s="17">
        <f t="shared" si="392"/>
        <v>2.8349053595563667E-2</v>
      </c>
      <c r="AT3194" s="20">
        <v>2200</v>
      </c>
      <c r="AU3194" s="20">
        <v>2315.567501527184</v>
      </c>
      <c r="AV3194" s="20">
        <f t="shared" si="393"/>
        <v>115.56750152718405</v>
      </c>
      <c r="AW3194" s="21">
        <f t="shared" si="399"/>
        <v>5.2530682512356389E-2</v>
      </c>
    </row>
    <row r="3195" spans="1:49" x14ac:dyDescent="0.25">
      <c r="A3195" t="s">
        <v>38</v>
      </c>
      <c r="B3195" t="s">
        <v>92</v>
      </c>
      <c r="C3195">
        <v>40392</v>
      </c>
      <c r="D3195">
        <v>2023</v>
      </c>
      <c r="E3195" t="s">
        <v>66</v>
      </c>
      <c r="F3195" t="s">
        <v>221</v>
      </c>
      <c r="G3195" t="s">
        <v>680</v>
      </c>
      <c r="I3195">
        <v>6</v>
      </c>
      <c r="J3195" t="s">
        <v>129</v>
      </c>
      <c r="K3195">
        <v>4</v>
      </c>
      <c r="L3195" t="s">
        <v>44</v>
      </c>
      <c r="M3195">
        <v>2.7000000476837158</v>
      </c>
      <c r="N3195" t="s">
        <v>70</v>
      </c>
      <c r="O3195" t="s">
        <v>46</v>
      </c>
      <c r="P3195">
        <v>5</v>
      </c>
      <c r="Q3195" t="s">
        <v>88</v>
      </c>
      <c r="R3195" t="s">
        <v>48</v>
      </c>
      <c r="T3195" t="s">
        <v>49</v>
      </c>
      <c r="U3195" t="s">
        <v>72</v>
      </c>
      <c r="V3195" t="s">
        <v>465</v>
      </c>
      <c r="W3195" t="s">
        <v>90</v>
      </c>
      <c r="X3195" t="s">
        <v>74</v>
      </c>
      <c r="Z3195">
        <v>0</v>
      </c>
      <c r="AA3195" t="s">
        <v>75</v>
      </c>
      <c r="AB3195" t="s">
        <v>91</v>
      </c>
      <c r="AC3195">
        <v>45</v>
      </c>
      <c r="AD3195">
        <v>11</v>
      </c>
      <c r="AE3195">
        <v>4</v>
      </c>
      <c r="AF3195">
        <v>2025</v>
      </c>
      <c r="AG3195">
        <v>20251104</v>
      </c>
      <c r="AH3195" s="2">
        <v>28500</v>
      </c>
      <c r="AI3195" s="2">
        <v>30455.8203125</v>
      </c>
      <c r="AJ3195" s="2">
        <f t="shared" si="394"/>
        <v>1955.8203125</v>
      </c>
      <c r="AK3195" s="6">
        <f t="shared" si="395"/>
        <v>6.8625274122807015E-2</v>
      </c>
      <c r="AL3195" s="12">
        <v>28500</v>
      </c>
      <c r="AM3195" s="12">
        <v>31456.681453503021</v>
      </c>
      <c r="AN3195" s="12">
        <f t="shared" si="396"/>
        <v>2956.6814535030207</v>
      </c>
      <c r="AO3195" s="13">
        <f t="shared" si="397"/>
        <v>0.10374320889484283</v>
      </c>
      <c r="AP3195" s="16">
        <v>28500</v>
      </c>
      <c r="AQ3195" s="16">
        <v>30018.563845227571</v>
      </c>
      <c r="AR3195" s="16">
        <f t="shared" si="398"/>
        <v>1518.5638452275707</v>
      </c>
      <c r="AS3195" s="17">
        <f t="shared" si="392"/>
        <v>5.3282941937809497E-2</v>
      </c>
      <c r="AT3195" s="20">
        <v>28500</v>
      </c>
      <c r="AU3195" s="20">
        <v>28875.61689814815</v>
      </c>
      <c r="AV3195" s="20">
        <f t="shared" si="393"/>
        <v>375.61689814814963</v>
      </c>
      <c r="AW3195" s="21">
        <f t="shared" si="399"/>
        <v>1.3179540285899988E-2</v>
      </c>
    </row>
    <row r="3196" spans="1:49" x14ac:dyDescent="0.25">
      <c r="A3196" t="s">
        <v>109</v>
      </c>
      <c r="B3196" t="s">
        <v>538</v>
      </c>
      <c r="C3196">
        <v>29602</v>
      </c>
      <c r="D3196">
        <v>2024</v>
      </c>
      <c r="E3196" t="s">
        <v>40</v>
      </c>
      <c r="F3196" t="s">
        <v>191</v>
      </c>
      <c r="G3196" t="s">
        <v>214</v>
      </c>
      <c r="H3196" t="s">
        <v>326</v>
      </c>
      <c r="I3196">
        <v>4</v>
      </c>
      <c r="J3196" t="s">
        <v>69</v>
      </c>
      <c r="K3196">
        <v>4</v>
      </c>
      <c r="L3196" t="s">
        <v>44</v>
      </c>
      <c r="M3196">
        <v>2</v>
      </c>
      <c r="N3196" t="s">
        <v>45</v>
      </c>
      <c r="O3196" t="s">
        <v>46</v>
      </c>
      <c r="P3196">
        <v>4</v>
      </c>
      <c r="Q3196" t="s">
        <v>118</v>
      </c>
      <c r="R3196" t="s">
        <v>48</v>
      </c>
      <c r="S3196">
        <v>169</v>
      </c>
      <c r="T3196" t="s">
        <v>49</v>
      </c>
      <c r="U3196" t="s">
        <v>50</v>
      </c>
      <c r="V3196" t="s">
        <v>327</v>
      </c>
      <c r="W3196" t="s">
        <v>120</v>
      </c>
      <c r="X3196" t="s">
        <v>74</v>
      </c>
      <c r="Z3196">
        <v>0</v>
      </c>
      <c r="AA3196" t="s">
        <v>75</v>
      </c>
      <c r="AB3196" t="s">
        <v>122</v>
      </c>
      <c r="AC3196">
        <v>45</v>
      </c>
      <c r="AD3196">
        <v>11</v>
      </c>
      <c r="AE3196">
        <v>4</v>
      </c>
      <c r="AF3196">
        <v>2025</v>
      </c>
      <c r="AG3196">
        <v>20251105</v>
      </c>
      <c r="AH3196" s="2">
        <v>20500</v>
      </c>
      <c r="AI3196" s="2">
        <v>18606.283203125</v>
      </c>
      <c r="AJ3196" s="2">
        <f t="shared" si="394"/>
        <v>1893.716796875</v>
      </c>
      <c r="AK3196" s="6">
        <f t="shared" si="395"/>
        <v>9.2376429115853656E-2</v>
      </c>
      <c r="AL3196" s="12">
        <v>20500</v>
      </c>
      <c r="AM3196" s="12">
        <v>18885.244549137729</v>
      </c>
      <c r="AN3196" s="12">
        <f t="shared" si="396"/>
        <v>1614.7554508622707</v>
      </c>
      <c r="AO3196" s="13">
        <f t="shared" si="397"/>
        <v>7.8768558578647355E-2</v>
      </c>
      <c r="AP3196" s="16">
        <v>20500</v>
      </c>
      <c r="AQ3196" s="16">
        <v>19210.583320846748</v>
      </c>
      <c r="AR3196" s="16">
        <f t="shared" si="398"/>
        <v>1289.4166791532516</v>
      </c>
      <c r="AS3196" s="17">
        <f t="shared" si="392"/>
        <v>6.2898374592841547E-2</v>
      </c>
      <c r="AT3196" s="20">
        <v>20500</v>
      </c>
      <c r="AU3196" s="20">
        <v>18443.982558139542</v>
      </c>
      <c r="AV3196" s="20">
        <f t="shared" si="393"/>
        <v>2056.0174418604583</v>
      </c>
      <c r="AW3196" s="21">
        <f t="shared" si="399"/>
        <v>0.10029353374929065</v>
      </c>
    </row>
    <row r="3197" spans="1:49" x14ac:dyDescent="0.25">
      <c r="A3197" t="s">
        <v>38</v>
      </c>
      <c r="B3197" t="s">
        <v>39</v>
      </c>
      <c r="C3197">
        <v>194427</v>
      </c>
      <c r="D3197">
        <v>2008</v>
      </c>
      <c r="E3197" t="s">
        <v>370</v>
      </c>
      <c r="F3197" t="s">
        <v>371</v>
      </c>
      <c r="G3197" t="s">
        <v>2091</v>
      </c>
      <c r="I3197">
        <v>4</v>
      </c>
      <c r="J3197" t="s">
        <v>101</v>
      </c>
      <c r="K3197">
        <v>4</v>
      </c>
      <c r="L3197" t="s">
        <v>44</v>
      </c>
      <c r="M3197">
        <v>2.5</v>
      </c>
      <c r="N3197" t="s">
        <v>44</v>
      </c>
      <c r="O3197" t="s">
        <v>46</v>
      </c>
      <c r="Q3197" t="s">
        <v>118</v>
      </c>
      <c r="R3197" t="s">
        <v>81</v>
      </c>
      <c r="W3197" t="s">
        <v>120</v>
      </c>
      <c r="X3197" t="s">
        <v>53</v>
      </c>
      <c r="Z3197">
        <v>0</v>
      </c>
      <c r="AA3197" t="s">
        <v>75</v>
      </c>
      <c r="AB3197" t="s">
        <v>122</v>
      </c>
      <c r="AC3197">
        <v>45</v>
      </c>
      <c r="AD3197">
        <v>11</v>
      </c>
      <c r="AE3197">
        <v>4</v>
      </c>
      <c r="AF3197">
        <v>2025</v>
      </c>
      <c r="AG3197">
        <v>20251104</v>
      </c>
      <c r="AH3197" s="2">
        <v>700</v>
      </c>
      <c r="AI3197" s="2">
        <v>978.76605224609375</v>
      </c>
      <c r="AJ3197" s="2">
        <f t="shared" si="394"/>
        <v>278.76605224609375</v>
      </c>
      <c r="AK3197" s="6">
        <f t="shared" si="395"/>
        <v>0.39823721749441965</v>
      </c>
      <c r="AL3197" s="12">
        <v>700</v>
      </c>
      <c r="AM3197" s="12">
        <v>1065.3755892504571</v>
      </c>
      <c r="AN3197" s="12">
        <f t="shared" si="396"/>
        <v>365.3755892504571</v>
      </c>
      <c r="AO3197" s="13">
        <f t="shared" si="397"/>
        <v>0.52196512750065305</v>
      </c>
      <c r="AP3197" s="16">
        <v>700</v>
      </c>
      <c r="AQ3197" s="16">
        <v>1029.6051349962961</v>
      </c>
      <c r="AR3197" s="16">
        <f t="shared" si="398"/>
        <v>329.6051349962961</v>
      </c>
      <c r="AS3197" s="17">
        <f t="shared" si="392"/>
        <v>0.47086447856613728</v>
      </c>
      <c r="AT3197" s="20">
        <v>700</v>
      </c>
      <c r="AU3197" s="20">
        <v>985.31054131054134</v>
      </c>
      <c r="AV3197" s="20">
        <f t="shared" si="393"/>
        <v>285.31054131054134</v>
      </c>
      <c r="AW3197" s="21">
        <f t="shared" si="399"/>
        <v>0.40758648758648763</v>
      </c>
    </row>
    <row r="3198" spans="1:49" x14ac:dyDescent="0.25">
      <c r="A3198" t="s">
        <v>123</v>
      </c>
      <c r="B3198" t="s">
        <v>440</v>
      </c>
      <c r="C3198">
        <v>83127</v>
      </c>
      <c r="D3198">
        <v>2022</v>
      </c>
      <c r="E3198" t="s">
        <v>167</v>
      </c>
      <c r="F3198" t="s">
        <v>242</v>
      </c>
      <c r="G3198" t="s">
        <v>295</v>
      </c>
      <c r="I3198">
        <v>4</v>
      </c>
      <c r="J3198" t="s">
        <v>59</v>
      </c>
      <c r="K3198">
        <v>4</v>
      </c>
      <c r="L3198" t="s">
        <v>44</v>
      </c>
      <c r="M3198">
        <v>1.5</v>
      </c>
      <c r="N3198" t="s">
        <v>45</v>
      </c>
      <c r="O3198" t="s">
        <v>46</v>
      </c>
      <c r="P3198">
        <v>4</v>
      </c>
      <c r="Q3198" t="s">
        <v>60</v>
      </c>
      <c r="R3198" t="s">
        <v>96</v>
      </c>
      <c r="T3198" t="s">
        <v>49</v>
      </c>
      <c r="U3198" t="s">
        <v>50</v>
      </c>
      <c r="V3198" t="s">
        <v>243</v>
      </c>
      <c r="W3198" t="s">
        <v>62</v>
      </c>
      <c r="X3198" t="s">
        <v>121</v>
      </c>
      <c r="Z3198">
        <v>0</v>
      </c>
      <c r="AA3198" t="s">
        <v>75</v>
      </c>
      <c r="AB3198" t="s">
        <v>83</v>
      </c>
      <c r="AC3198">
        <v>45</v>
      </c>
      <c r="AD3198">
        <v>11</v>
      </c>
      <c r="AE3198">
        <v>4</v>
      </c>
      <c r="AF3198">
        <v>2025</v>
      </c>
      <c r="AG3198">
        <v>20251105</v>
      </c>
      <c r="AH3198" s="2">
        <v>14500</v>
      </c>
      <c r="AI3198" s="2">
        <v>14621.6962890625</v>
      </c>
      <c r="AJ3198" s="2">
        <f t="shared" si="394"/>
        <v>121.6962890625</v>
      </c>
      <c r="AK3198" s="6">
        <f t="shared" si="395"/>
        <v>8.3928475215517238E-3</v>
      </c>
      <c r="AL3198" s="12">
        <v>14500</v>
      </c>
      <c r="AM3198" s="12">
        <v>13939.805652216381</v>
      </c>
      <c r="AN3198" s="12">
        <f t="shared" si="396"/>
        <v>560.19434778361938</v>
      </c>
      <c r="AO3198" s="13">
        <f t="shared" si="397"/>
        <v>3.8634092950594438E-2</v>
      </c>
      <c r="AP3198" s="16">
        <v>14500</v>
      </c>
      <c r="AQ3198" s="16">
        <v>14179.35285103243</v>
      </c>
      <c r="AR3198" s="16">
        <f t="shared" si="398"/>
        <v>320.64714896756959</v>
      </c>
      <c r="AS3198" s="17">
        <f t="shared" si="392"/>
        <v>2.2113596480522042E-2</v>
      </c>
      <c r="AT3198" s="20">
        <v>14500</v>
      </c>
      <c r="AU3198" s="20">
        <v>14506.49044585987</v>
      </c>
      <c r="AV3198" s="20">
        <f t="shared" si="393"/>
        <v>6.4904458598703059</v>
      </c>
      <c r="AW3198" s="21">
        <f t="shared" si="399"/>
        <v>4.4761695585312453E-4</v>
      </c>
    </row>
    <row r="3199" spans="1:49" x14ac:dyDescent="0.25">
      <c r="A3199" t="s">
        <v>123</v>
      </c>
      <c r="B3199" t="s">
        <v>440</v>
      </c>
      <c r="C3199">
        <v>143215</v>
      </c>
      <c r="D3199">
        <v>2018</v>
      </c>
      <c r="E3199" t="s">
        <v>135</v>
      </c>
      <c r="F3199" t="s">
        <v>312</v>
      </c>
      <c r="G3199" t="s">
        <v>418</v>
      </c>
      <c r="I3199">
        <v>4</v>
      </c>
      <c r="J3199" t="s">
        <v>101</v>
      </c>
      <c r="K3199">
        <v>4</v>
      </c>
      <c r="L3199" t="s">
        <v>44</v>
      </c>
      <c r="M3199">
        <v>2.4000000953674321</v>
      </c>
      <c r="N3199" t="s">
        <v>45</v>
      </c>
      <c r="O3199" t="s">
        <v>180</v>
      </c>
      <c r="P3199">
        <v>2</v>
      </c>
      <c r="Q3199" t="s">
        <v>60</v>
      </c>
      <c r="R3199" t="s">
        <v>96</v>
      </c>
      <c r="S3199">
        <v>180</v>
      </c>
      <c r="T3199" t="s">
        <v>49</v>
      </c>
      <c r="U3199" t="s">
        <v>50</v>
      </c>
      <c r="W3199" t="s">
        <v>62</v>
      </c>
      <c r="X3199" t="s">
        <v>121</v>
      </c>
      <c r="Y3199">
        <v>22595</v>
      </c>
      <c r="Z3199">
        <v>0</v>
      </c>
      <c r="AA3199" t="s">
        <v>75</v>
      </c>
      <c r="AB3199" t="s">
        <v>83</v>
      </c>
      <c r="AC3199">
        <v>45</v>
      </c>
      <c r="AD3199">
        <v>11</v>
      </c>
      <c r="AE3199">
        <v>4</v>
      </c>
      <c r="AF3199">
        <v>2025</v>
      </c>
      <c r="AG3199">
        <v>20251105</v>
      </c>
      <c r="AH3199" s="2">
        <v>1300</v>
      </c>
      <c r="AI3199" s="2">
        <v>1672.108642578125</v>
      </c>
      <c r="AJ3199" s="2">
        <f t="shared" si="394"/>
        <v>372.108642578125</v>
      </c>
      <c r="AK3199" s="6">
        <f t="shared" si="395"/>
        <v>0.28623741736778846</v>
      </c>
      <c r="AL3199" s="12">
        <v>1300</v>
      </c>
      <c r="AM3199" s="12">
        <v>1636.2086496306781</v>
      </c>
      <c r="AN3199" s="12">
        <f t="shared" si="396"/>
        <v>336.20864963067811</v>
      </c>
      <c r="AO3199" s="13">
        <f t="shared" si="397"/>
        <v>0.25862203817744472</v>
      </c>
      <c r="AP3199" s="16">
        <v>1300</v>
      </c>
      <c r="AQ3199" s="16">
        <v>1979.200656355308</v>
      </c>
      <c r="AR3199" s="16">
        <f t="shared" si="398"/>
        <v>679.20065635530796</v>
      </c>
      <c r="AS3199" s="17">
        <f t="shared" si="392"/>
        <v>0.52246204335023694</v>
      </c>
      <c r="AT3199" s="20">
        <v>1300</v>
      </c>
      <c r="AU3199" s="20">
        <v>1705.938101788171</v>
      </c>
      <c r="AV3199" s="20">
        <f t="shared" si="393"/>
        <v>405.93810178817102</v>
      </c>
      <c r="AW3199" s="21">
        <f t="shared" si="399"/>
        <v>0.31226007829859309</v>
      </c>
    </row>
    <row r="3200" spans="1:49" x14ac:dyDescent="0.25">
      <c r="A3200" t="s">
        <v>38</v>
      </c>
      <c r="B3200" t="s">
        <v>259</v>
      </c>
      <c r="C3200">
        <v>171019</v>
      </c>
      <c r="D3200">
        <v>2015</v>
      </c>
      <c r="E3200" t="s">
        <v>57</v>
      </c>
      <c r="F3200" t="s">
        <v>278</v>
      </c>
      <c r="G3200" t="s">
        <v>2092</v>
      </c>
      <c r="I3200">
        <v>6</v>
      </c>
      <c r="J3200" t="s">
        <v>43</v>
      </c>
      <c r="K3200">
        <v>4</v>
      </c>
      <c r="L3200" t="s">
        <v>44</v>
      </c>
      <c r="M3200">
        <v>3.2999999523162842</v>
      </c>
      <c r="N3200" t="s">
        <v>45</v>
      </c>
      <c r="O3200" t="s">
        <v>46</v>
      </c>
      <c r="P3200">
        <v>3</v>
      </c>
      <c r="Q3200" t="s">
        <v>215</v>
      </c>
      <c r="T3200" t="s">
        <v>49</v>
      </c>
      <c r="V3200" t="s">
        <v>884</v>
      </c>
      <c r="W3200" t="s">
        <v>90</v>
      </c>
      <c r="X3200" t="s">
        <v>63</v>
      </c>
      <c r="Z3200">
        <v>0</v>
      </c>
      <c r="AA3200" t="s">
        <v>75</v>
      </c>
      <c r="AB3200" t="s">
        <v>215</v>
      </c>
      <c r="AC3200">
        <v>45</v>
      </c>
      <c r="AD3200">
        <v>11</v>
      </c>
      <c r="AE3200">
        <v>4</v>
      </c>
      <c r="AF3200">
        <v>2025</v>
      </c>
      <c r="AG3200">
        <v>20251105</v>
      </c>
      <c r="AH3200" s="2">
        <v>3700</v>
      </c>
      <c r="AI3200" s="2">
        <v>1831.453491210938</v>
      </c>
      <c r="AJ3200" s="2">
        <f t="shared" si="394"/>
        <v>1868.546508789062</v>
      </c>
      <c r="AK3200" s="6">
        <f t="shared" si="395"/>
        <v>0.50501256994298971</v>
      </c>
      <c r="AL3200" s="12">
        <v>3700</v>
      </c>
      <c r="AM3200" s="12">
        <v>1923.0810448888931</v>
      </c>
      <c r="AN3200" s="12">
        <f t="shared" si="396"/>
        <v>1776.9189551111069</v>
      </c>
      <c r="AO3200" s="13">
        <f t="shared" si="397"/>
        <v>0.48024836624624512</v>
      </c>
      <c r="AP3200" s="16">
        <v>3700</v>
      </c>
      <c r="AQ3200" s="16">
        <v>1879.797389963893</v>
      </c>
      <c r="AR3200" s="16">
        <f t="shared" si="398"/>
        <v>1820.202610036107</v>
      </c>
      <c r="AS3200" s="17">
        <f t="shared" si="392"/>
        <v>0.49194665136110999</v>
      </c>
      <c r="AT3200" s="20">
        <v>3700</v>
      </c>
      <c r="AU3200" s="20">
        <v>1859.9586288416081</v>
      </c>
      <c r="AV3200" s="20">
        <f t="shared" si="393"/>
        <v>1840.0413711583919</v>
      </c>
      <c r="AW3200" s="21">
        <f t="shared" si="399"/>
        <v>0.49730847869145728</v>
      </c>
    </row>
    <row r="3201" spans="1:49" x14ac:dyDescent="0.25">
      <c r="A3201" t="s">
        <v>38</v>
      </c>
      <c r="B3201" t="s">
        <v>776</v>
      </c>
      <c r="C3201">
        <v>2318</v>
      </c>
      <c r="D3201">
        <v>2025</v>
      </c>
      <c r="E3201" t="s">
        <v>139</v>
      </c>
      <c r="F3201" t="s">
        <v>264</v>
      </c>
      <c r="G3201" t="s">
        <v>180</v>
      </c>
      <c r="I3201">
        <v>4</v>
      </c>
      <c r="J3201" t="s">
        <v>129</v>
      </c>
      <c r="K3201">
        <v>4</v>
      </c>
      <c r="L3201" t="s">
        <v>44</v>
      </c>
      <c r="M3201">
        <v>2</v>
      </c>
      <c r="N3201" t="s">
        <v>45</v>
      </c>
      <c r="O3201" t="s">
        <v>46</v>
      </c>
      <c r="P3201">
        <v>5</v>
      </c>
      <c r="Q3201" t="s">
        <v>118</v>
      </c>
      <c r="R3201" t="s">
        <v>48</v>
      </c>
      <c r="T3201" t="s">
        <v>49</v>
      </c>
      <c r="W3201" t="s">
        <v>52</v>
      </c>
      <c r="X3201" t="s">
        <v>121</v>
      </c>
      <c r="Z3201">
        <v>0</v>
      </c>
      <c r="AA3201" t="s">
        <v>75</v>
      </c>
      <c r="AB3201" t="s">
        <v>122</v>
      </c>
      <c r="AC3201">
        <v>45</v>
      </c>
      <c r="AD3201">
        <v>11</v>
      </c>
      <c r="AE3201">
        <v>4</v>
      </c>
      <c r="AF3201">
        <v>2025</v>
      </c>
      <c r="AG3201">
        <v>20251105</v>
      </c>
      <c r="AH3201" s="2">
        <v>16750</v>
      </c>
      <c r="AI3201" s="2">
        <v>18355.3515625</v>
      </c>
      <c r="AJ3201" s="2">
        <f t="shared" si="394"/>
        <v>1605.3515625</v>
      </c>
      <c r="AK3201" s="6">
        <f t="shared" si="395"/>
        <v>9.5841884328358204E-2</v>
      </c>
      <c r="AL3201" s="12">
        <v>16750</v>
      </c>
      <c r="AM3201" s="12">
        <v>17688.20910382484</v>
      </c>
      <c r="AN3201" s="12">
        <f t="shared" si="396"/>
        <v>938.20910382483999</v>
      </c>
      <c r="AO3201" s="13">
        <f t="shared" si="397"/>
        <v>5.6012483810438211E-2</v>
      </c>
      <c r="AP3201" s="16">
        <v>16750</v>
      </c>
      <c r="AQ3201" s="16">
        <v>17196.968308540239</v>
      </c>
      <c r="AR3201" s="16">
        <f t="shared" si="398"/>
        <v>446.96830854023938</v>
      </c>
      <c r="AS3201" s="17">
        <f t="shared" si="392"/>
        <v>2.6684675136730708E-2</v>
      </c>
      <c r="AT3201" s="20">
        <v>16750</v>
      </c>
      <c r="AU3201" s="20">
        <v>18443.982558139542</v>
      </c>
      <c r="AV3201" s="20">
        <f t="shared" si="393"/>
        <v>1693.9825581395417</v>
      </c>
      <c r="AW3201" s="21">
        <f t="shared" si="399"/>
        <v>0.10113328705310697</v>
      </c>
    </row>
    <row r="3202" spans="1:49" x14ac:dyDescent="0.25">
      <c r="A3202" t="s">
        <v>109</v>
      </c>
      <c r="B3202" t="s">
        <v>317</v>
      </c>
      <c r="C3202">
        <v>6528</v>
      </c>
      <c r="D3202">
        <v>2025</v>
      </c>
      <c r="E3202" t="s">
        <v>167</v>
      </c>
      <c r="F3202" t="s">
        <v>294</v>
      </c>
      <c r="G3202" t="s">
        <v>169</v>
      </c>
      <c r="H3202" t="s">
        <v>85</v>
      </c>
      <c r="I3202">
        <v>8</v>
      </c>
      <c r="J3202" t="s">
        <v>69</v>
      </c>
      <c r="K3202">
        <v>4</v>
      </c>
      <c r="L3202" t="s">
        <v>44</v>
      </c>
      <c r="M3202">
        <v>5.3000001907348633</v>
      </c>
      <c r="N3202" t="s">
        <v>87</v>
      </c>
      <c r="O3202" t="s">
        <v>46</v>
      </c>
      <c r="P3202">
        <v>5</v>
      </c>
      <c r="Q3202" t="s">
        <v>88</v>
      </c>
      <c r="R3202" t="s">
        <v>89</v>
      </c>
      <c r="T3202" t="s">
        <v>49</v>
      </c>
      <c r="V3202" t="s">
        <v>154</v>
      </c>
      <c r="W3202" t="s">
        <v>103</v>
      </c>
      <c r="X3202" t="s">
        <v>121</v>
      </c>
      <c r="Z3202">
        <v>0</v>
      </c>
      <c r="AA3202" t="s">
        <v>75</v>
      </c>
      <c r="AB3202" t="s">
        <v>91</v>
      </c>
      <c r="AC3202">
        <v>45</v>
      </c>
      <c r="AD3202">
        <v>11</v>
      </c>
      <c r="AE3202">
        <v>4</v>
      </c>
      <c r="AF3202">
        <v>2025</v>
      </c>
      <c r="AG3202">
        <v>20251105</v>
      </c>
      <c r="AH3202" s="2">
        <v>45750</v>
      </c>
      <c r="AI3202" s="2">
        <v>51174.47265625</v>
      </c>
      <c r="AJ3202" s="2">
        <f t="shared" si="394"/>
        <v>5424.47265625</v>
      </c>
      <c r="AK3202" s="6">
        <f t="shared" si="395"/>
        <v>0.11856770833333333</v>
      </c>
      <c r="AL3202" s="12">
        <v>45750</v>
      </c>
      <c r="AM3202" s="12">
        <v>49777.757444610987</v>
      </c>
      <c r="AN3202" s="12">
        <f t="shared" si="396"/>
        <v>4027.7574446109866</v>
      </c>
      <c r="AO3202" s="13">
        <f t="shared" si="397"/>
        <v>8.8038414089857631E-2</v>
      </c>
      <c r="AP3202" s="16">
        <v>45750</v>
      </c>
      <c r="AQ3202" s="16">
        <v>50517.153778075997</v>
      </c>
      <c r="AR3202" s="16">
        <f t="shared" si="398"/>
        <v>4767.1537780759973</v>
      </c>
      <c r="AS3202" s="17">
        <f t="shared" si="392"/>
        <v>0.10420008258089611</v>
      </c>
      <c r="AT3202" s="20">
        <v>45750</v>
      </c>
      <c r="AU3202" s="20">
        <v>50619.098591549293</v>
      </c>
      <c r="AV3202" s="20">
        <f t="shared" si="393"/>
        <v>4869.0985915492929</v>
      </c>
      <c r="AW3202" s="21">
        <f t="shared" si="399"/>
        <v>0.10642838451473864</v>
      </c>
    </row>
    <row r="3203" spans="1:49" x14ac:dyDescent="0.25">
      <c r="A3203" t="s">
        <v>38</v>
      </c>
      <c r="B3203" t="s">
        <v>105</v>
      </c>
      <c r="C3203">
        <v>104122</v>
      </c>
      <c r="D3203">
        <v>2021</v>
      </c>
      <c r="E3203" t="s">
        <v>57</v>
      </c>
      <c r="F3203" t="s">
        <v>1229</v>
      </c>
      <c r="G3203" t="s">
        <v>355</v>
      </c>
      <c r="I3203">
        <v>4</v>
      </c>
      <c r="J3203" t="s">
        <v>69</v>
      </c>
      <c r="K3203">
        <v>4</v>
      </c>
      <c r="L3203" t="s">
        <v>44</v>
      </c>
      <c r="M3203">
        <v>1.6000000238418579</v>
      </c>
      <c r="N3203" t="s">
        <v>44</v>
      </c>
      <c r="Q3203" t="s">
        <v>60</v>
      </c>
      <c r="R3203" t="s">
        <v>89</v>
      </c>
      <c r="S3203">
        <v>175</v>
      </c>
      <c r="T3203" t="s">
        <v>49</v>
      </c>
      <c r="V3203" t="s">
        <v>2093</v>
      </c>
      <c r="W3203" t="s">
        <v>62</v>
      </c>
      <c r="X3203" t="s">
        <v>63</v>
      </c>
      <c r="Z3203">
        <v>0</v>
      </c>
      <c r="AA3203" t="s">
        <v>75</v>
      </c>
      <c r="AB3203" t="s">
        <v>83</v>
      </c>
      <c r="AC3203">
        <v>45</v>
      </c>
      <c r="AD3203">
        <v>11</v>
      </c>
      <c r="AE3203">
        <v>4</v>
      </c>
      <c r="AF3203">
        <v>2025</v>
      </c>
      <c r="AG3203">
        <v>20251104</v>
      </c>
      <c r="AH3203" s="2">
        <v>8500</v>
      </c>
      <c r="AI3203" s="2">
        <v>10137.103515625</v>
      </c>
      <c r="AJ3203" s="2">
        <f t="shared" si="394"/>
        <v>1637.103515625</v>
      </c>
      <c r="AK3203" s="6">
        <f t="shared" si="395"/>
        <v>0.19260041360294117</v>
      </c>
      <c r="AL3203" s="12">
        <v>8500</v>
      </c>
      <c r="AM3203" s="12">
        <v>9792.4530680653806</v>
      </c>
      <c r="AN3203" s="12">
        <f t="shared" si="396"/>
        <v>1292.4530680653806</v>
      </c>
      <c r="AO3203" s="13">
        <f t="shared" si="397"/>
        <v>0.15205330212533891</v>
      </c>
      <c r="AP3203" s="16">
        <v>8500</v>
      </c>
      <c r="AQ3203" s="16">
        <v>9621.7626829023957</v>
      </c>
      <c r="AR3203" s="16">
        <f t="shared" si="398"/>
        <v>1121.7626829023957</v>
      </c>
      <c r="AS3203" s="17">
        <f t="shared" ref="AS3203:AS3266" si="400">ABS($AH3203-AQ3203)/$AH3203</f>
        <v>0.13197208034145833</v>
      </c>
      <c r="AT3203" s="20">
        <v>8500</v>
      </c>
      <c r="AU3203" s="20">
        <v>10199.38504823151</v>
      </c>
      <c r="AV3203" s="20">
        <f t="shared" ref="AV3203:AV3266" si="401">ABS(AT3203-AU3203)</f>
        <v>1699.3850482315102</v>
      </c>
      <c r="AW3203" s="21">
        <f t="shared" si="399"/>
        <v>0.19992765273311885</v>
      </c>
    </row>
    <row r="3204" spans="1:49" x14ac:dyDescent="0.25">
      <c r="A3204" t="s">
        <v>38</v>
      </c>
      <c r="B3204" t="s">
        <v>342</v>
      </c>
      <c r="C3204">
        <v>5790</v>
      </c>
      <c r="D3204">
        <v>2024</v>
      </c>
      <c r="E3204" t="s">
        <v>544</v>
      </c>
      <c r="F3204" t="s">
        <v>545</v>
      </c>
      <c r="G3204" t="s">
        <v>2094</v>
      </c>
      <c r="H3204" t="s">
        <v>2095</v>
      </c>
      <c r="J3204" t="s">
        <v>43</v>
      </c>
      <c r="K3204">
        <v>4</v>
      </c>
      <c r="L3204" t="s">
        <v>44</v>
      </c>
      <c r="N3204" t="s">
        <v>44</v>
      </c>
      <c r="O3204" t="s">
        <v>46</v>
      </c>
      <c r="P3204">
        <v>5</v>
      </c>
      <c r="Q3204" t="s">
        <v>118</v>
      </c>
      <c r="T3204" t="s">
        <v>542</v>
      </c>
      <c r="W3204" t="s">
        <v>120</v>
      </c>
      <c r="X3204" t="s">
        <v>63</v>
      </c>
      <c r="Z3204">
        <v>1</v>
      </c>
      <c r="AA3204" t="s">
        <v>543</v>
      </c>
      <c r="AB3204" t="s">
        <v>365</v>
      </c>
      <c r="AC3204">
        <v>45</v>
      </c>
      <c r="AD3204">
        <v>11</v>
      </c>
      <c r="AE3204">
        <v>4</v>
      </c>
      <c r="AF3204">
        <v>2025</v>
      </c>
      <c r="AG3204">
        <v>20251104</v>
      </c>
      <c r="AH3204" s="2">
        <v>36100</v>
      </c>
      <c r="AI3204" s="2">
        <v>36186.5859375</v>
      </c>
      <c r="AJ3204" s="2">
        <f t="shared" ref="AJ3204:AJ3267" si="402">ABS(AH3204-AI3204)</f>
        <v>86.5859375</v>
      </c>
      <c r="AK3204" s="6">
        <f t="shared" ref="AK3204:AK3267" si="403">ABS($AH3204-AI3204)/$AH3204</f>
        <v>2.3985024238227146E-3</v>
      </c>
      <c r="AL3204" s="12">
        <v>36100</v>
      </c>
      <c r="AM3204" s="12">
        <v>29705.452193155081</v>
      </c>
      <c r="AN3204" s="12">
        <f t="shared" ref="AN3204:AN3267" si="404">ABS(AL3204-AM3204)</f>
        <v>6394.5478068449193</v>
      </c>
      <c r="AO3204" s="13">
        <f t="shared" ref="AO3204:AO3267" si="405">ABS($AH3204-AM3204)/$AH3204</f>
        <v>0.17713428827825262</v>
      </c>
      <c r="AP3204" s="16">
        <v>36100</v>
      </c>
      <c r="AQ3204" s="16">
        <v>30480.362513194781</v>
      </c>
      <c r="AR3204" s="16">
        <f t="shared" ref="AR3204:AR3267" si="406">ABS(AP3204-AQ3204)</f>
        <v>5619.6374868052189</v>
      </c>
      <c r="AS3204" s="17">
        <f t="shared" si="400"/>
        <v>0.15566862844335785</v>
      </c>
      <c r="AT3204" s="20">
        <v>36100</v>
      </c>
      <c r="AU3204" s="20">
        <v>37003.160000000003</v>
      </c>
      <c r="AV3204" s="20">
        <f t="shared" si="401"/>
        <v>903.16000000000349</v>
      </c>
      <c r="AW3204" s="21">
        <f t="shared" ref="AW3204:AW3267" si="407">ABS($AH3204-AU3204)/$AH3204</f>
        <v>2.5018282548476552E-2</v>
      </c>
    </row>
    <row r="3205" spans="1:49" x14ac:dyDescent="0.25">
      <c r="A3205" t="s">
        <v>77</v>
      </c>
      <c r="B3205" t="s">
        <v>151</v>
      </c>
      <c r="C3205">
        <v>133244</v>
      </c>
      <c r="D3205">
        <v>2015</v>
      </c>
      <c r="E3205" t="s">
        <v>135</v>
      </c>
      <c r="F3205" t="s">
        <v>345</v>
      </c>
      <c r="G3205" t="s">
        <v>113</v>
      </c>
      <c r="I3205">
        <v>6</v>
      </c>
      <c r="J3205" t="s">
        <v>69</v>
      </c>
      <c r="K3205">
        <v>4</v>
      </c>
      <c r="L3205" t="s">
        <v>44</v>
      </c>
      <c r="M3205">
        <v>3.5999999046325679</v>
      </c>
      <c r="N3205" t="s">
        <v>87</v>
      </c>
      <c r="O3205" t="s">
        <v>46</v>
      </c>
      <c r="P3205">
        <v>4</v>
      </c>
      <c r="Q3205" t="s">
        <v>60</v>
      </c>
      <c r="R3205" t="s">
        <v>89</v>
      </c>
      <c r="T3205" t="s">
        <v>49</v>
      </c>
      <c r="W3205" t="s">
        <v>90</v>
      </c>
      <c r="X3205" t="s">
        <v>74</v>
      </c>
      <c r="Z3205">
        <v>0</v>
      </c>
      <c r="AA3205" t="s">
        <v>75</v>
      </c>
      <c r="AB3205" t="s">
        <v>83</v>
      </c>
      <c r="AC3205">
        <v>45</v>
      </c>
      <c r="AD3205">
        <v>11</v>
      </c>
      <c r="AE3205">
        <v>4</v>
      </c>
      <c r="AF3205">
        <v>2025</v>
      </c>
      <c r="AG3205">
        <v>20251105</v>
      </c>
      <c r="AH3205" s="2">
        <v>8800</v>
      </c>
      <c r="AI3205" s="2">
        <v>7323.611328125</v>
      </c>
      <c r="AJ3205" s="2">
        <f t="shared" si="402"/>
        <v>1476.388671875</v>
      </c>
      <c r="AK3205" s="6">
        <f t="shared" si="403"/>
        <v>0.16777143998579547</v>
      </c>
      <c r="AL3205" s="12">
        <v>8800</v>
      </c>
      <c r="AM3205" s="12">
        <v>6895.3247092648089</v>
      </c>
      <c r="AN3205" s="12">
        <f t="shared" si="404"/>
        <v>1904.6752907351911</v>
      </c>
      <c r="AO3205" s="13">
        <f t="shared" si="405"/>
        <v>0.2164403739471808</v>
      </c>
      <c r="AP3205" s="16">
        <v>8800</v>
      </c>
      <c r="AQ3205" s="16">
        <v>7010.0486254121124</v>
      </c>
      <c r="AR3205" s="16">
        <f t="shared" si="406"/>
        <v>1789.9513745878876</v>
      </c>
      <c r="AS3205" s="17">
        <f t="shared" si="400"/>
        <v>0.20340356529407813</v>
      </c>
      <c r="AT3205" s="20">
        <v>8800</v>
      </c>
      <c r="AU3205" s="20">
        <v>7497.6900149031298</v>
      </c>
      <c r="AV3205" s="20">
        <f t="shared" si="401"/>
        <v>1302.3099850968702</v>
      </c>
      <c r="AW3205" s="21">
        <f t="shared" si="407"/>
        <v>0.14798977103373526</v>
      </c>
    </row>
    <row r="3206" spans="1:49" x14ac:dyDescent="0.25">
      <c r="A3206" t="s">
        <v>109</v>
      </c>
      <c r="B3206" t="s">
        <v>538</v>
      </c>
      <c r="C3206">
        <v>116214</v>
      </c>
      <c r="D3206">
        <v>2016</v>
      </c>
      <c r="E3206" t="s">
        <v>111</v>
      </c>
      <c r="F3206" t="s">
        <v>240</v>
      </c>
      <c r="G3206" t="s">
        <v>1092</v>
      </c>
      <c r="H3206" t="s">
        <v>762</v>
      </c>
      <c r="I3206">
        <v>6</v>
      </c>
      <c r="J3206" t="s">
        <v>129</v>
      </c>
      <c r="K3206">
        <v>4</v>
      </c>
      <c r="L3206" t="s">
        <v>44</v>
      </c>
      <c r="M3206">
        <v>3.5999999046325679</v>
      </c>
      <c r="N3206" t="s">
        <v>44</v>
      </c>
      <c r="O3206" t="s">
        <v>46</v>
      </c>
      <c r="P3206">
        <v>4</v>
      </c>
      <c r="Q3206" t="s">
        <v>60</v>
      </c>
      <c r="R3206" t="s">
        <v>81</v>
      </c>
      <c r="T3206" t="s">
        <v>49</v>
      </c>
      <c r="W3206" t="s">
        <v>134</v>
      </c>
      <c r="X3206" t="s">
        <v>121</v>
      </c>
      <c r="Z3206">
        <v>0</v>
      </c>
      <c r="AA3206" t="s">
        <v>75</v>
      </c>
      <c r="AB3206" t="s">
        <v>83</v>
      </c>
      <c r="AC3206">
        <v>45</v>
      </c>
      <c r="AD3206">
        <v>11</v>
      </c>
      <c r="AE3206">
        <v>4</v>
      </c>
      <c r="AF3206">
        <v>2025</v>
      </c>
      <c r="AG3206">
        <v>20251105</v>
      </c>
      <c r="AH3206" s="2">
        <v>3100</v>
      </c>
      <c r="AI3206" s="2">
        <v>5073.06005859375</v>
      </c>
      <c r="AJ3206" s="2">
        <f t="shared" si="402"/>
        <v>1973.06005859375</v>
      </c>
      <c r="AK3206" s="6">
        <f t="shared" si="403"/>
        <v>0.63647098664314516</v>
      </c>
      <c r="AL3206" s="12">
        <v>3100</v>
      </c>
      <c r="AM3206" s="12">
        <v>5043.4281750959426</v>
      </c>
      <c r="AN3206" s="12">
        <f t="shared" si="404"/>
        <v>1943.4281750959426</v>
      </c>
      <c r="AO3206" s="13">
        <f t="shared" si="405"/>
        <v>0.6269123145470783</v>
      </c>
      <c r="AP3206" s="16">
        <v>3100</v>
      </c>
      <c r="AQ3206" s="16">
        <v>5089.4305821532434</v>
      </c>
      <c r="AR3206" s="16">
        <f t="shared" si="406"/>
        <v>1989.4305821532434</v>
      </c>
      <c r="AS3206" s="17">
        <f t="shared" si="400"/>
        <v>0.6417518006945947</v>
      </c>
      <c r="AT3206" s="20">
        <v>3100</v>
      </c>
      <c r="AU3206" s="20">
        <v>5109.7312463083272</v>
      </c>
      <c r="AV3206" s="20">
        <f t="shared" si="401"/>
        <v>2009.7312463083272</v>
      </c>
      <c r="AW3206" s="21">
        <f t="shared" si="407"/>
        <v>0.64830040203494421</v>
      </c>
    </row>
    <row r="3207" spans="1:49" x14ac:dyDescent="0.25">
      <c r="A3207" t="s">
        <v>77</v>
      </c>
      <c r="B3207" t="s">
        <v>456</v>
      </c>
      <c r="C3207">
        <v>168628</v>
      </c>
      <c r="D3207">
        <v>2019</v>
      </c>
      <c r="E3207" t="s">
        <v>93</v>
      </c>
      <c r="F3207" t="s">
        <v>188</v>
      </c>
      <c r="G3207" t="s">
        <v>189</v>
      </c>
      <c r="I3207">
        <v>6</v>
      </c>
      <c r="J3207" t="s">
        <v>129</v>
      </c>
      <c r="K3207">
        <v>4</v>
      </c>
      <c r="L3207" t="s">
        <v>44</v>
      </c>
      <c r="M3207">
        <v>3.5999999046325679</v>
      </c>
      <c r="N3207" t="s">
        <v>45</v>
      </c>
      <c r="O3207" t="s">
        <v>46</v>
      </c>
      <c r="Q3207" t="s">
        <v>60</v>
      </c>
      <c r="R3207" t="s">
        <v>96</v>
      </c>
      <c r="T3207" t="s">
        <v>49</v>
      </c>
      <c r="U3207" t="s">
        <v>72</v>
      </c>
      <c r="V3207" t="s">
        <v>926</v>
      </c>
      <c r="W3207" t="s">
        <v>90</v>
      </c>
      <c r="X3207" t="s">
        <v>74</v>
      </c>
      <c r="Y3207">
        <v>34095</v>
      </c>
      <c r="Z3207">
        <v>0</v>
      </c>
      <c r="AA3207" t="s">
        <v>75</v>
      </c>
      <c r="AB3207" t="s">
        <v>104</v>
      </c>
      <c r="AC3207">
        <v>45</v>
      </c>
      <c r="AD3207">
        <v>11</v>
      </c>
      <c r="AE3207">
        <v>4</v>
      </c>
      <c r="AF3207">
        <v>2025</v>
      </c>
      <c r="AG3207">
        <v>20251105</v>
      </c>
      <c r="AH3207" s="2">
        <v>5200</v>
      </c>
      <c r="AI3207" s="2">
        <v>4537.8125</v>
      </c>
      <c r="AJ3207" s="2">
        <f t="shared" si="402"/>
        <v>662.1875</v>
      </c>
      <c r="AK3207" s="6">
        <f t="shared" si="403"/>
        <v>0.12734375000000001</v>
      </c>
      <c r="AL3207" s="12">
        <v>5200</v>
      </c>
      <c r="AM3207" s="12">
        <v>4776.9835502566266</v>
      </c>
      <c r="AN3207" s="12">
        <f t="shared" si="404"/>
        <v>423.01644974337341</v>
      </c>
      <c r="AO3207" s="13">
        <f t="shared" si="405"/>
        <v>8.1349317258341047E-2</v>
      </c>
      <c r="AP3207" s="16">
        <v>5200</v>
      </c>
      <c r="AQ3207" s="16">
        <v>4893.2798878708609</v>
      </c>
      <c r="AR3207" s="16">
        <f t="shared" si="406"/>
        <v>306.72011212913912</v>
      </c>
      <c r="AS3207" s="17">
        <f t="shared" si="400"/>
        <v>5.8984636947911367E-2</v>
      </c>
      <c r="AT3207" s="20">
        <v>5200</v>
      </c>
      <c r="AU3207" s="20">
        <v>4509.7071256038662</v>
      </c>
      <c r="AV3207" s="20">
        <f t="shared" si="401"/>
        <v>690.29287439613381</v>
      </c>
      <c r="AW3207" s="21">
        <f t="shared" si="407"/>
        <v>0.1327486296915642</v>
      </c>
    </row>
    <row r="3208" spans="1:49" x14ac:dyDescent="0.25">
      <c r="A3208" t="s">
        <v>77</v>
      </c>
      <c r="B3208" t="s">
        <v>596</v>
      </c>
      <c r="C3208">
        <v>198762</v>
      </c>
      <c r="D3208">
        <v>2013</v>
      </c>
      <c r="E3208" t="s">
        <v>159</v>
      </c>
      <c r="F3208" t="s">
        <v>236</v>
      </c>
      <c r="G3208" t="s">
        <v>237</v>
      </c>
      <c r="I3208">
        <v>4</v>
      </c>
      <c r="J3208" t="s">
        <v>59</v>
      </c>
      <c r="K3208">
        <v>4</v>
      </c>
      <c r="L3208" t="s">
        <v>44</v>
      </c>
      <c r="M3208">
        <v>2.4000000953674321</v>
      </c>
      <c r="N3208" t="s">
        <v>44</v>
      </c>
      <c r="O3208" t="s">
        <v>46</v>
      </c>
      <c r="P3208">
        <v>3</v>
      </c>
      <c r="Q3208" t="s">
        <v>60</v>
      </c>
      <c r="R3208" t="s">
        <v>81</v>
      </c>
      <c r="S3208">
        <v>185</v>
      </c>
      <c r="T3208" t="s">
        <v>49</v>
      </c>
      <c r="U3208" t="s">
        <v>50</v>
      </c>
      <c r="V3208" t="s">
        <v>720</v>
      </c>
      <c r="W3208" t="s">
        <v>62</v>
      </c>
      <c r="X3208" t="s">
        <v>98</v>
      </c>
      <c r="Z3208">
        <v>0</v>
      </c>
      <c r="AA3208" t="s">
        <v>75</v>
      </c>
      <c r="AB3208" t="s">
        <v>83</v>
      </c>
      <c r="AC3208">
        <v>45</v>
      </c>
      <c r="AD3208">
        <v>11</v>
      </c>
      <c r="AE3208">
        <v>4</v>
      </c>
      <c r="AF3208">
        <v>2025</v>
      </c>
      <c r="AG3208">
        <v>20251105</v>
      </c>
      <c r="AH3208" s="2">
        <v>3800</v>
      </c>
      <c r="AI3208" s="2">
        <v>3710.49365234375</v>
      </c>
      <c r="AJ3208" s="2">
        <f t="shared" si="402"/>
        <v>89.50634765625</v>
      </c>
      <c r="AK3208" s="6">
        <f t="shared" si="403"/>
        <v>2.3554302014802631E-2</v>
      </c>
      <c r="AL3208" s="12">
        <v>3800</v>
      </c>
      <c r="AM3208" s="12">
        <v>3503.6337346684249</v>
      </c>
      <c r="AN3208" s="12">
        <f t="shared" si="404"/>
        <v>296.36626533157505</v>
      </c>
      <c r="AO3208" s="13">
        <f t="shared" si="405"/>
        <v>7.7991122455677644E-2</v>
      </c>
      <c r="AP3208" s="16">
        <v>3800</v>
      </c>
      <c r="AQ3208" s="16">
        <v>3533.9544095291972</v>
      </c>
      <c r="AR3208" s="16">
        <f t="shared" si="406"/>
        <v>266.04559047080284</v>
      </c>
      <c r="AS3208" s="17">
        <f t="shared" si="400"/>
        <v>7.0011997492316541E-2</v>
      </c>
      <c r="AT3208" s="20">
        <v>3800</v>
      </c>
      <c r="AU3208" s="20">
        <v>3858.188405797101</v>
      </c>
      <c r="AV3208" s="20">
        <f t="shared" si="401"/>
        <v>58.188405797101041</v>
      </c>
      <c r="AW3208" s="21">
        <f t="shared" si="407"/>
        <v>1.5312738367658169E-2</v>
      </c>
    </row>
    <row r="3209" spans="1:49" x14ac:dyDescent="0.25">
      <c r="A3209" t="s">
        <v>123</v>
      </c>
      <c r="B3209" t="s">
        <v>440</v>
      </c>
      <c r="C3209">
        <v>111023</v>
      </c>
      <c r="D3209">
        <v>2015</v>
      </c>
      <c r="E3209" t="s">
        <v>159</v>
      </c>
      <c r="F3209" t="s">
        <v>236</v>
      </c>
      <c r="G3209" t="s">
        <v>229</v>
      </c>
      <c r="I3209">
        <v>4</v>
      </c>
      <c r="J3209" t="s">
        <v>59</v>
      </c>
      <c r="K3209">
        <v>4</v>
      </c>
      <c r="L3209" t="s">
        <v>44</v>
      </c>
      <c r="M3209">
        <v>2.4000000953674321</v>
      </c>
      <c r="N3209" t="s">
        <v>45</v>
      </c>
      <c r="O3209" t="s">
        <v>46</v>
      </c>
      <c r="P3209">
        <v>4</v>
      </c>
      <c r="Q3209" t="s">
        <v>60</v>
      </c>
      <c r="R3209" t="s">
        <v>48</v>
      </c>
      <c r="S3209">
        <v>185</v>
      </c>
      <c r="T3209" t="s">
        <v>49</v>
      </c>
      <c r="U3209" t="s">
        <v>50</v>
      </c>
      <c r="V3209" t="s">
        <v>1680</v>
      </c>
      <c r="W3209" t="s">
        <v>62</v>
      </c>
      <c r="X3209" t="s">
        <v>121</v>
      </c>
      <c r="Z3209">
        <v>0</v>
      </c>
      <c r="AA3209" t="s">
        <v>75</v>
      </c>
      <c r="AB3209" t="s">
        <v>83</v>
      </c>
      <c r="AC3209">
        <v>45</v>
      </c>
      <c r="AD3209">
        <v>11</v>
      </c>
      <c r="AE3209">
        <v>4</v>
      </c>
      <c r="AF3209">
        <v>2025</v>
      </c>
      <c r="AG3209">
        <v>20251105</v>
      </c>
      <c r="AH3209" s="2">
        <v>8000</v>
      </c>
      <c r="AI3209" s="2">
        <v>9418.3759765625</v>
      </c>
      <c r="AJ3209" s="2">
        <f t="shared" si="402"/>
        <v>1418.3759765625</v>
      </c>
      <c r="AK3209" s="6">
        <f t="shared" si="403"/>
        <v>0.17729699707031249</v>
      </c>
      <c r="AL3209" s="12">
        <v>8000</v>
      </c>
      <c r="AM3209" s="12">
        <v>8765.5662986783373</v>
      </c>
      <c r="AN3209" s="12">
        <f t="shared" si="404"/>
        <v>765.56629867833726</v>
      </c>
      <c r="AO3209" s="13">
        <f t="shared" si="405"/>
        <v>9.5695787334792157E-2</v>
      </c>
      <c r="AP3209" s="16">
        <v>8000</v>
      </c>
      <c r="AQ3209" s="16">
        <v>7931.6515890868577</v>
      </c>
      <c r="AR3209" s="16">
        <f t="shared" si="406"/>
        <v>68.348410913142288</v>
      </c>
      <c r="AS3209" s="17">
        <f t="shared" si="400"/>
        <v>8.5435513641427853E-3</v>
      </c>
      <c r="AT3209" s="20">
        <v>8000</v>
      </c>
      <c r="AU3209" s="20">
        <v>9563.8032670454559</v>
      </c>
      <c r="AV3209" s="20">
        <f t="shared" si="401"/>
        <v>1563.8032670454559</v>
      </c>
      <c r="AW3209" s="21">
        <f t="shared" si="407"/>
        <v>0.19547540838068198</v>
      </c>
    </row>
    <row r="3210" spans="1:49" x14ac:dyDescent="0.25">
      <c r="A3210" t="s">
        <v>38</v>
      </c>
      <c r="B3210" t="s">
        <v>92</v>
      </c>
      <c r="C3210">
        <v>68126</v>
      </c>
      <c r="D3210">
        <v>2022</v>
      </c>
      <c r="E3210" t="s">
        <v>360</v>
      </c>
      <c r="F3210" t="s">
        <v>361</v>
      </c>
      <c r="I3210">
        <v>4</v>
      </c>
      <c r="J3210" t="s">
        <v>69</v>
      </c>
      <c r="K3210">
        <v>4</v>
      </c>
      <c r="L3210" t="s">
        <v>44</v>
      </c>
      <c r="M3210">
        <v>2.5</v>
      </c>
      <c r="N3210" t="s">
        <v>45</v>
      </c>
      <c r="O3210" t="s">
        <v>46</v>
      </c>
      <c r="P3210">
        <v>5</v>
      </c>
      <c r="Q3210" t="s">
        <v>60</v>
      </c>
      <c r="R3210" t="s">
        <v>48</v>
      </c>
      <c r="T3210" t="s">
        <v>49</v>
      </c>
      <c r="U3210" t="s">
        <v>50</v>
      </c>
      <c r="W3210" t="s">
        <v>134</v>
      </c>
      <c r="X3210" t="s">
        <v>53</v>
      </c>
      <c r="Z3210">
        <v>0</v>
      </c>
      <c r="AA3210" t="s">
        <v>75</v>
      </c>
      <c r="AB3210" t="s">
        <v>104</v>
      </c>
      <c r="AC3210">
        <v>45</v>
      </c>
      <c r="AD3210">
        <v>11</v>
      </c>
      <c r="AE3210">
        <v>4</v>
      </c>
      <c r="AF3210">
        <v>2025</v>
      </c>
      <c r="AG3210">
        <v>20251104</v>
      </c>
      <c r="AH3210" s="2">
        <v>18000</v>
      </c>
      <c r="AI3210" s="2">
        <v>16300.5830078125</v>
      </c>
      <c r="AJ3210" s="2">
        <f t="shared" si="402"/>
        <v>1699.4169921875</v>
      </c>
      <c r="AK3210" s="6">
        <f t="shared" si="403"/>
        <v>9.4412055121527783E-2</v>
      </c>
      <c r="AL3210" s="12">
        <v>18000</v>
      </c>
      <c r="AM3210" s="12">
        <v>14542.943796557949</v>
      </c>
      <c r="AN3210" s="12">
        <f t="shared" si="404"/>
        <v>3457.0562034420509</v>
      </c>
      <c r="AO3210" s="13">
        <f t="shared" si="405"/>
        <v>0.19205867796900283</v>
      </c>
      <c r="AP3210" s="16">
        <v>18000</v>
      </c>
      <c r="AQ3210" s="16">
        <v>14666.880405951029</v>
      </c>
      <c r="AR3210" s="16">
        <f t="shared" si="406"/>
        <v>3333.1195940489706</v>
      </c>
      <c r="AS3210" s="17">
        <f t="shared" si="400"/>
        <v>0.18517331078049837</v>
      </c>
      <c r="AT3210" s="20">
        <v>18000</v>
      </c>
      <c r="AU3210" s="20">
        <v>16624.595615103539</v>
      </c>
      <c r="AV3210" s="20">
        <f t="shared" si="401"/>
        <v>1375.4043848964611</v>
      </c>
      <c r="AW3210" s="21">
        <f t="shared" si="407"/>
        <v>7.6411354716470065E-2</v>
      </c>
    </row>
    <row r="3211" spans="1:49" x14ac:dyDescent="0.25">
      <c r="A3211" t="s">
        <v>38</v>
      </c>
      <c r="B3211" t="s">
        <v>65</v>
      </c>
      <c r="C3211">
        <v>117308</v>
      </c>
      <c r="D3211">
        <v>2020</v>
      </c>
      <c r="E3211" t="s">
        <v>93</v>
      </c>
      <c r="F3211" t="s">
        <v>152</v>
      </c>
      <c r="G3211" t="s">
        <v>522</v>
      </c>
      <c r="H3211" t="s">
        <v>85</v>
      </c>
      <c r="I3211">
        <v>6</v>
      </c>
      <c r="J3211" t="s">
        <v>59</v>
      </c>
      <c r="K3211">
        <v>4</v>
      </c>
      <c r="L3211" t="s">
        <v>44</v>
      </c>
      <c r="M3211">
        <v>4.3000001907348633</v>
      </c>
      <c r="N3211" t="s">
        <v>70</v>
      </c>
      <c r="O3211" t="s">
        <v>46</v>
      </c>
      <c r="P3211">
        <v>2</v>
      </c>
      <c r="Q3211" t="s">
        <v>88</v>
      </c>
      <c r="R3211" t="s">
        <v>48</v>
      </c>
      <c r="T3211" t="s">
        <v>49</v>
      </c>
      <c r="U3211" t="s">
        <v>72</v>
      </c>
      <c r="V3211" t="s">
        <v>1190</v>
      </c>
      <c r="W3211" t="s">
        <v>90</v>
      </c>
      <c r="X3211" t="s">
        <v>121</v>
      </c>
      <c r="Z3211">
        <v>0</v>
      </c>
      <c r="AA3211" t="s">
        <v>75</v>
      </c>
      <c r="AB3211" t="s">
        <v>91</v>
      </c>
      <c r="AC3211">
        <v>45</v>
      </c>
      <c r="AD3211">
        <v>11</v>
      </c>
      <c r="AE3211">
        <v>4</v>
      </c>
      <c r="AF3211">
        <v>2025</v>
      </c>
      <c r="AG3211">
        <v>20251104</v>
      </c>
      <c r="AH3211" s="2">
        <v>9750</v>
      </c>
      <c r="AI3211" s="2">
        <v>12232.8798828125</v>
      </c>
      <c r="AJ3211" s="2">
        <f t="shared" si="402"/>
        <v>2482.8798828125</v>
      </c>
      <c r="AK3211" s="6">
        <f t="shared" si="403"/>
        <v>0.25465434695512823</v>
      </c>
      <c r="AL3211" s="12">
        <v>9750</v>
      </c>
      <c r="AM3211" s="12">
        <v>12312.610004062049</v>
      </c>
      <c r="AN3211" s="12">
        <f t="shared" si="404"/>
        <v>2562.6100040620495</v>
      </c>
      <c r="AO3211" s="13">
        <f t="shared" si="405"/>
        <v>0.26283179528841533</v>
      </c>
      <c r="AP3211" s="16">
        <v>9750</v>
      </c>
      <c r="AQ3211" s="16">
        <v>11462.62624204866</v>
      </c>
      <c r="AR3211" s="16">
        <f t="shared" si="406"/>
        <v>1712.6262420486601</v>
      </c>
      <c r="AS3211" s="17">
        <f t="shared" si="400"/>
        <v>0.1756539735434523</v>
      </c>
      <c r="AT3211" s="20">
        <v>9750</v>
      </c>
      <c r="AU3211" s="20">
        <v>12108.62955665025</v>
      </c>
      <c r="AV3211" s="20">
        <f t="shared" si="401"/>
        <v>2358.6295566502504</v>
      </c>
      <c r="AW3211" s="21">
        <f t="shared" si="407"/>
        <v>0.24191072375900005</v>
      </c>
    </row>
    <row r="3212" spans="1:49" x14ac:dyDescent="0.25">
      <c r="A3212" t="s">
        <v>123</v>
      </c>
      <c r="B3212" t="s">
        <v>200</v>
      </c>
      <c r="C3212">
        <v>100277</v>
      </c>
      <c r="D3212">
        <v>2015</v>
      </c>
      <c r="E3212" t="s">
        <v>468</v>
      </c>
      <c r="F3212" t="s">
        <v>2096</v>
      </c>
      <c r="G3212" t="s">
        <v>994</v>
      </c>
      <c r="I3212">
        <v>6</v>
      </c>
      <c r="J3212" t="s">
        <v>101</v>
      </c>
      <c r="K3212">
        <v>4</v>
      </c>
      <c r="L3212" t="s">
        <v>44</v>
      </c>
      <c r="M3212">
        <v>3</v>
      </c>
      <c r="N3212" t="s">
        <v>44</v>
      </c>
      <c r="O3212" t="s">
        <v>46</v>
      </c>
      <c r="P3212">
        <v>5</v>
      </c>
      <c r="Q3212" t="s">
        <v>118</v>
      </c>
      <c r="S3212">
        <v>333</v>
      </c>
      <c r="T3212" t="s">
        <v>49</v>
      </c>
      <c r="W3212" t="s">
        <v>134</v>
      </c>
      <c r="X3212" t="s">
        <v>131</v>
      </c>
      <c r="Z3212">
        <v>0</v>
      </c>
      <c r="AA3212" t="s">
        <v>75</v>
      </c>
      <c r="AB3212" t="s">
        <v>122</v>
      </c>
      <c r="AC3212">
        <v>45</v>
      </c>
      <c r="AD3212">
        <v>11</v>
      </c>
      <c r="AE3212">
        <v>4</v>
      </c>
      <c r="AF3212">
        <v>2025</v>
      </c>
      <c r="AG3212">
        <v>20251103</v>
      </c>
      <c r="AH3212" s="2">
        <v>13800</v>
      </c>
      <c r="AI3212" s="2">
        <v>10140.3525390625</v>
      </c>
      <c r="AJ3212" s="2">
        <f t="shared" si="402"/>
        <v>3659.6474609375</v>
      </c>
      <c r="AK3212" s="6">
        <f t="shared" si="403"/>
        <v>0.26519184499547099</v>
      </c>
      <c r="AL3212" s="12">
        <v>13800</v>
      </c>
      <c r="AM3212" s="12">
        <v>9790.7181272468133</v>
      </c>
      <c r="AN3212" s="12">
        <f t="shared" si="404"/>
        <v>4009.2818727531867</v>
      </c>
      <c r="AO3212" s="13">
        <f t="shared" si="405"/>
        <v>0.29052767193863671</v>
      </c>
      <c r="AP3212" s="16">
        <v>13800</v>
      </c>
      <c r="AQ3212" s="16">
        <v>9348.7146037009716</v>
      </c>
      <c r="AR3212" s="16">
        <f t="shared" si="406"/>
        <v>4451.2853962990284</v>
      </c>
      <c r="AS3212" s="17">
        <f t="shared" si="400"/>
        <v>0.32255691277529192</v>
      </c>
      <c r="AT3212" s="20">
        <v>13800</v>
      </c>
      <c r="AU3212" s="20">
        <v>10324.80729166667</v>
      </c>
      <c r="AV3212" s="20">
        <f t="shared" si="401"/>
        <v>3475.1927083333303</v>
      </c>
      <c r="AW3212" s="21">
        <f t="shared" si="407"/>
        <v>0.25182555857487898</v>
      </c>
    </row>
    <row r="3213" spans="1:49" x14ac:dyDescent="0.25">
      <c r="A3213" t="s">
        <v>109</v>
      </c>
      <c r="B3213" t="s">
        <v>1419</v>
      </c>
      <c r="C3213">
        <v>13002</v>
      </c>
      <c r="D3213">
        <v>1991</v>
      </c>
      <c r="E3213" t="s">
        <v>2097</v>
      </c>
      <c r="F3213" t="s">
        <v>2098</v>
      </c>
      <c r="G3213" t="s">
        <v>2099</v>
      </c>
      <c r="I3213">
        <v>3</v>
      </c>
      <c r="J3213" t="s">
        <v>1163</v>
      </c>
      <c r="K3213">
        <v>2</v>
      </c>
      <c r="L3213" t="s">
        <v>343</v>
      </c>
      <c r="M3213">
        <v>1</v>
      </c>
      <c r="N3213" t="s">
        <v>45</v>
      </c>
      <c r="O3213" t="s">
        <v>46</v>
      </c>
      <c r="Q3213" t="s">
        <v>480</v>
      </c>
      <c r="T3213" t="s">
        <v>49</v>
      </c>
      <c r="U3213" t="s">
        <v>50</v>
      </c>
      <c r="X3213" t="s">
        <v>53</v>
      </c>
      <c r="Z3213">
        <v>0</v>
      </c>
      <c r="AA3213" t="s">
        <v>75</v>
      </c>
      <c r="AB3213" t="s">
        <v>481</v>
      </c>
      <c r="AC3213">
        <v>45</v>
      </c>
      <c r="AD3213">
        <v>11</v>
      </c>
      <c r="AE3213">
        <v>4</v>
      </c>
      <c r="AF3213">
        <v>2025</v>
      </c>
      <c r="AG3213">
        <v>20251107</v>
      </c>
      <c r="AH3213" s="2">
        <v>625</v>
      </c>
      <c r="AI3213" s="2">
        <v>525.3028564453125</v>
      </c>
      <c r="AJ3213" s="2">
        <f t="shared" si="402"/>
        <v>99.6971435546875</v>
      </c>
      <c r="AK3213" s="6">
        <f t="shared" si="403"/>
        <v>0.15951542968749999</v>
      </c>
      <c r="AL3213" s="12">
        <v>625</v>
      </c>
      <c r="AM3213" s="12">
        <v>571.028503272183</v>
      </c>
      <c r="AN3213" s="12">
        <f t="shared" si="404"/>
        <v>53.971496727816998</v>
      </c>
      <c r="AO3213" s="13">
        <f t="shared" si="405"/>
        <v>8.6354394764507195E-2</v>
      </c>
      <c r="AP3213" s="16">
        <v>625</v>
      </c>
      <c r="AQ3213" s="16">
        <v>446.21126392791803</v>
      </c>
      <c r="AR3213" s="16">
        <f t="shared" si="406"/>
        <v>178.78873607208197</v>
      </c>
      <c r="AS3213" s="17">
        <f t="shared" si="400"/>
        <v>0.28606197771533115</v>
      </c>
      <c r="AT3213" s="20">
        <v>625</v>
      </c>
      <c r="AU3213" s="20">
        <v>546.44978165938869</v>
      </c>
      <c r="AV3213" s="20">
        <f t="shared" si="401"/>
        <v>78.550218340611309</v>
      </c>
      <c r="AW3213" s="21">
        <f t="shared" si="407"/>
        <v>0.1256803493449781</v>
      </c>
    </row>
    <row r="3214" spans="1:49" x14ac:dyDescent="0.25">
      <c r="A3214" t="s">
        <v>77</v>
      </c>
      <c r="B3214" t="s">
        <v>811</v>
      </c>
      <c r="C3214">
        <v>165267</v>
      </c>
      <c r="D3214">
        <v>2011</v>
      </c>
      <c r="E3214" t="s">
        <v>40</v>
      </c>
      <c r="F3214" t="s">
        <v>280</v>
      </c>
      <c r="H3214" t="s">
        <v>532</v>
      </c>
      <c r="I3214">
        <v>4</v>
      </c>
      <c r="J3214" t="s">
        <v>69</v>
      </c>
      <c r="K3214">
        <v>4</v>
      </c>
      <c r="L3214" t="s">
        <v>44</v>
      </c>
      <c r="M3214">
        <v>2.5</v>
      </c>
      <c r="N3214" t="s">
        <v>45</v>
      </c>
      <c r="Q3214" t="s">
        <v>118</v>
      </c>
      <c r="R3214" t="s">
        <v>48</v>
      </c>
      <c r="S3214">
        <v>169</v>
      </c>
      <c r="T3214" t="s">
        <v>49</v>
      </c>
      <c r="U3214" t="s">
        <v>50</v>
      </c>
      <c r="V3214" t="s">
        <v>225</v>
      </c>
      <c r="W3214" t="s">
        <v>120</v>
      </c>
      <c r="X3214" t="s">
        <v>74</v>
      </c>
      <c r="Z3214">
        <v>0</v>
      </c>
      <c r="AA3214" t="s">
        <v>75</v>
      </c>
      <c r="AB3214" t="s">
        <v>122</v>
      </c>
      <c r="AC3214">
        <v>45</v>
      </c>
      <c r="AD3214">
        <v>11</v>
      </c>
      <c r="AE3214">
        <v>4</v>
      </c>
      <c r="AF3214">
        <v>2025</v>
      </c>
      <c r="AG3214">
        <v>20251105</v>
      </c>
      <c r="AH3214" s="2">
        <v>4500</v>
      </c>
      <c r="AI3214" s="2">
        <v>3132.93896484375</v>
      </c>
      <c r="AJ3214" s="2">
        <f t="shared" si="402"/>
        <v>1367.06103515625</v>
      </c>
      <c r="AK3214" s="6">
        <f t="shared" si="403"/>
        <v>0.30379134114583334</v>
      </c>
      <c r="AL3214" s="12">
        <v>4500</v>
      </c>
      <c r="AM3214" s="12">
        <v>2835.1043668908028</v>
      </c>
      <c r="AN3214" s="12">
        <f t="shared" si="404"/>
        <v>1664.8956331091972</v>
      </c>
      <c r="AO3214" s="13">
        <f t="shared" si="405"/>
        <v>0.36997680735759936</v>
      </c>
      <c r="AP3214" s="16">
        <v>4500</v>
      </c>
      <c r="AQ3214" s="16">
        <v>3153.376988209061</v>
      </c>
      <c r="AR3214" s="16">
        <f t="shared" si="406"/>
        <v>1346.623011790939</v>
      </c>
      <c r="AS3214" s="17">
        <f t="shared" si="400"/>
        <v>0.29924955817576421</v>
      </c>
      <c r="AT3214" s="20">
        <v>4500</v>
      </c>
      <c r="AU3214" s="20">
        <v>3274.2014984227121</v>
      </c>
      <c r="AV3214" s="20">
        <f t="shared" si="401"/>
        <v>1225.7985015772879</v>
      </c>
      <c r="AW3214" s="21">
        <f t="shared" si="407"/>
        <v>0.27239966701717511</v>
      </c>
    </row>
    <row r="3215" spans="1:49" x14ac:dyDescent="0.25">
      <c r="A3215" t="s">
        <v>38</v>
      </c>
      <c r="B3215" t="s">
        <v>65</v>
      </c>
      <c r="C3215">
        <v>23584</v>
      </c>
      <c r="D3215">
        <v>2024</v>
      </c>
      <c r="E3215" t="s">
        <v>127</v>
      </c>
      <c r="F3215" t="s">
        <v>597</v>
      </c>
      <c r="G3215" t="s">
        <v>2100</v>
      </c>
      <c r="I3215">
        <v>4</v>
      </c>
      <c r="J3215" t="s">
        <v>196</v>
      </c>
      <c r="K3215">
        <v>4</v>
      </c>
      <c r="L3215" t="s">
        <v>44</v>
      </c>
      <c r="M3215">
        <v>2</v>
      </c>
      <c r="N3215" t="s">
        <v>44</v>
      </c>
      <c r="O3215" t="s">
        <v>46</v>
      </c>
      <c r="Q3215" t="s">
        <v>60</v>
      </c>
      <c r="R3215" t="s">
        <v>81</v>
      </c>
      <c r="S3215">
        <v>255</v>
      </c>
      <c r="T3215" t="s">
        <v>49</v>
      </c>
      <c r="U3215" t="s">
        <v>50</v>
      </c>
      <c r="V3215" t="s">
        <v>708</v>
      </c>
      <c r="W3215" t="s">
        <v>90</v>
      </c>
      <c r="X3215" t="s">
        <v>74</v>
      </c>
      <c r="Z3215">
        <v>0</v>
      </c>
      <c r="AA3215" t="s">
        <v>75</v>
      </c>
      <c r="AB3215" t="s">
        <v>83</v>
      </c>
      <c r="AC3215">
        <v>45</v>
      </c>
      <c r="AD3215">
        <v>11</v>
      </c>
      <c r="AE3215">
        <v>4</v>
      </c>
      <c r="AF3215">
        <v>2025</v>
      </c>
      <c r="AG3215">
        <v>20251104</v>
      </c>
      <c r="AH3215" s="2">
        <v>48700</v>
      </c>
      <c r="AI3215" s="2">
        <v>46392.3828125</v>
      </c>
      <c r="AJ3215" s="2">
        <f t="shared" si="402"/>
        <v>2307.6171875</v>
      </c>
      <c r="AK3215" s="6">
        <f t="shared" si="403"/>
        <v>4.7384336498973306E-2</v>
      </c>
      <c r="AL3215" s="12">
        <v>48700</v>
      </c>
      <c r="AM3215" s="12">
        <v>41844.416976107867</v>
      </c>
      <c r="AN3215" s="12">
        <f t="shared" si="404"/>
        <v>6855.5830238921335</v>
      </c>
      <c r="AO3215" s="13">
        <f t="shared" si="405"/>
        <v>0.14077172533659413</v>
      </c>
      <c r="AP3215" s="16">
        <v>48700</v>
      </c>
      <c r="AQ3215" s="16">
        <v>46800.826637579979</v>
      </c>
      <c r="AR3215" s="16">
        <f t="shared" si="406"/>
        <v>1899.1733624200206</v>
      </c>
      <c r="AS3215" s="17">
        <f t="shared" si="400"/>
        <v>3.8997399639014795E-2</v>
      </c>
      <c r="AT3215" s="20">
        <v>48700</v>
      </c>
      <c r="AU3215" s="20">
        <v>46319.797183098577</v>
      </c>
      <c r="AV3215" s="20">
        <f t="shared" si="401"/>
        <v>2380.2028169014229</v>
      </c>
      <c r="AW3215" s="21">
        <f t="shared" si="407"/>
        <v>4.8874801168407041E-2</v>
      </c>
    </row>
    <row r="3216" spans="1:49" x14ac:dyDescent="0.25">
      <c r="A3216" t="s">
        <v>77</v>
      </c>
      <c r="B3216" t="s">
        <v>596</v>
      </c>
      <c r="C3216">
        <v>110170</v>
      </c>
      <c r="D3216">
        <v>2019</v>
      </c>
      <c r="E3216" t="s">
        <v>57</v>
      </c>
      <c r="F3216" t="s">
        <v>228</v>
      </c>
      <c r="G3216" t="s">
        <v>229</v>
      </c>
      <c r="I3216">
        <v>4</v>
      </c>
      <c r="J3216" t="s">
        <v>43</v>
      </c>
      <c r="K3216">
        <v>4</v>
      </c>
      <c r="L3216" t="s">
        <v>44</v>
      </c>
      <c r="M3216">
        <v>2.4000000953674321</v>
      </c>
      <c r="N3216" t="s">
        <v>44</v>
      </c>
      <c r="O3216" t="s">
        <v>46</v>
      </c>
      <c r="P3216">
        <v>4</v>
      </c>
      <c r="Q3216" t="s">
        <v>60</v>
      </c>
      <c r="R3216" t="s">
        <v>89</v>
      </c>
      <c r="S3216">
        <v>181</v>
      </c>
      <c r="T3216" t="s">
        <v>49</v>
      </c>
      <c r="U3216" t="s">
        <v>50</v>
      </c>
      <c r="V3216" t="s">
        <v>231</v>
      </c>
      <c r="W3216" t="s">
        <v>62</v>
      </c>
      <c r="X3216" t="s">
        <v>63</v>
      </c>
      <c r="Y3216">
        <v>23750</v>
      </c>
      <c r="Z3216">
        <v>0</v>
      </c>
      <c r="AA3216" t="s">
        <v>75</v>
      </c>
      <c r="AB3216" t="s">
        <v>83</v>
      </c>
      <c r="AC3216">
        <v>45</v>
      </c>
      <c r="AD3216">
        <v>11</v>
      </c>
      <c r="AE3216">
        <v>4</v>
      </c>
      <c r="AF3216">
        <v>2025</v>
      </c>
      <c r="AG3216">
        <v>20251105</v>
      </c>
      <c r="AH3216" s="2">
        <v>5100</v>
      </c>
      <c r="AI3216" s="2">
        <v>7202.41064453125</v>
      </c>
      <c r="AJ3216" s="2">
        <f t="shared" si="402"/>
        <v>2102.41064453125</v>
      </c>
      <c r="AK3216" s="6">
        <f t="shared" si="403"/>
        <v>0.41223738128063725</v>
      </c>
      <c r="AL3216" s="12">
        <v>5100</v>
      </c>
      <c r="AM3216" s="12">
        <v>7030.8501734330739</v>
      </c>
      <c r="AN3216" s="12">
        <f t="shared" si="404"/>
        <v>1930.8501734330739</v>
      </c>
      <c r="AO3216" s="13">
        <f t="shared" si="405"/>
        <v>0.37859807322217137</v>
      </c>
      <c r="AP3216" s="16">
        <v>5100</v>
      </c>
      <c r="AQ3216" s="16">
        <v>7313.4966027050596</v>
      </c>
      <c r="AR3216" s="16">
        <f t="shared" si="406"/>
        <v>2213.4966027050596</v>
      </c>
      <c r="AS3216" s="17">
        <f t="shared" si="400"/>
        <v>0.43401894170687444</v>
      </c>
      <c r="AT3216" s="20">
        <v>5100</v>
      </c>
      <c r="AU3216" s="20">
        <v>7355.0746018440896</v>
      </c>
      <c r="AV3216" s="20">
        <f t="shared" si="401"/>
        <v>2255.0746018440896</v>
      </c>
      <c r="AW3216" s="21">
        <f t="shared" si="407"/>
        <v>0.44217149055766464</v>
      </c>
    </row>
    <row r="3217" spans="1:49" x14ac:dyDescent="0.25">
      <c r="A3217" t="s">
        <v>38</v>
      </c>
      <c r="B3217" t="s">
        <v>357</v>
      </c>
      <c r="C3217">
        <v>139218</v>
      </c>
      <c r="D3217">
        <v>2019</v>
      </c>
      <c r="E3217" t="s">
        <v>135</v>
      </c>
      <c r="F3217" t="s">
        <v>345</v>
      </c>
      <c r="G3217" t="s">
        <v>113</v>
      </c>
      <c r="I3217">
        <v>6</v>
      </c>
      <c r="J3217" t="s">
        <v>59</v>
      </c>
      <c r="K3217">
        <v>4</v>
      </c>
      <c r="L3217" t="s">
        <v>44</v>
      </c>
      <c r="M3217">
        <v>3.5999999046325679</v>
      </c>
      <c r="N3217" t="s">
        <v>70</v>
      </c>
      <c r="O3217" t="s">
        <v>46</v>
      </c>
      <c r="P3217">
        <v>4</v>
      </c>
      <c r="Q3217" t="s">
        <v>60</v>
      </c>
      <c r="R3217" t="s">
        <v>48</v>
      </c>
      <c r="S3217">
        <v>295</v>
      </c>
      <c r="T3217" t="s">
        <v>49</v>
      </c>
      <c r="U3217" t="s">
        <v>72</v>
      </c>
      <c r="W3217" t="s">
        <v>90</v>
      </c>
      <c r="X3217" t="s">
        <v>74</v>
      </c>
      <c r="Y3217">
        <v>38445</v>
      </c>
      <c r="Z3217">
        <v>0</v>
      </c>
      <c r="AA3217" t="s">
        <v>75</v>
      </c>
      <c r="AB3217" t="s">
        <v>83</v>
      </c>
      <c r="AC3217">
        <v>45</v>
      </c>
      <c r="AD3217">
        <v>11</v>
      </c>
      <c r="AE3217">
        <v>4</v>
      </c>
      <c r="AF3217">
        <v>2025</v>
      </c>
      <c r="AG3217">
        <v>20251105</v>
      </c>
      <c r="AH3217" s="2">
        <v>9000</v>
      </c>
      <c r="AI3217" s="2">
        <v>9089.458984375</v>
      </c>
      <c r="AJ3217" s="2">
        <f t="shared" si="402"/>
        <v>89.458984375</v>
      </c>
      <c r="AK3217" s="6">
        <f t="shared" si="403"/>
        <v>9.939887152777778E-3</v>
      </c>
      <c r="AL3217" s="12">
        <v>9000</v>
      </c>
      <c r="AM3217" s="12">
        <v>8848.723287293773</v>
      </c>
      <c r="AN3217" s="12">
        <f t="shared" si="404"/>
        <v>151.27671270622704</v>
      </c>
      <c r="AO3217" s="13">
        <f t="shared" si="405"/>
        <v>1.6808523634025227E-2</v>
      </c>
      <c r="AP3217" s="16">
        <v>9000</v>
      </c>
      <c r="AQ3217" s="16">
        <v>9035.0946325763671</v>
      </c>
      <c r="AR3217" s="16">
        <f t="shared" si="406"/>
        <v>35.094632576367076</v>
      </c>
      <c r="AS3217" s="17">
        <f t="shared" si="400"/>
        <v>3.8994036195963418E-3</v>
      </c>
      <c r="AT3217" s="20">
        <v>9000</v>
      </c>
      <c r="AU3217" s="20">
        <v>9080.3432650527666</v>
      </c>
      <c r="AV3217" s="20">
        <f t="shared" si="401"/>
        <v>80.343265052766583</v>
      </c>
      <c r="AW3217" s="21">
        <f t="shared" si="407"/>
        <v>8.9270294503073985E-3</v>
      </c>
    </row>
    <row r="3218" spans="1:49" x14ac:dyDescent="0.25">
      <c r="A3218" t="s">
        <v>123</v>
      </c>
      <c r="B3218" t="s">
        <v>200</v>
      </c>
      <c r="C3218">
        <v>37367</v>
      </c>
      <c r="D3218">
        <v>2021</v>
      </c>
      <c r="E3218" t="s">
        <v>139</v>
      </c>
      <c r="F3218" t="s">
        <v>264</v>
      </c>
      <c r="G3218" t="s">
        <v>905</v>
      </c>
      <c r="I3218">
        <v>4</v>
      </c>
      <c r="J3218" t="s">
        <v>59</v>
      </c>
      <c r="K3218">
        <v>4</v>
      </c>
      <c r="L3218" t="s">
        <v>44</v>
      </c>
      <c r="M3218">
        <v>2</v>
      </c>
      <c r="N3218" t="s">
        <v>45</v>
      </c>
      <c r="O3218" t="s">
        <v>46</v>
      </c>
      <c r="Q3218" t="s">
        <v>118</v>
      </c>
      <c r="R3218" t="s">
        <v>48</v>
      </c>
      <c r="T3218" t="s">
        <v>49</v>
      </c>
      <c r="W3218" t="s">
        <v>120</v>
      </c>
      <c r="X3218" t="s">
        <v>121</v>
      </c>
      <c r="Z3218">
        <v>0</v>
      </c>
      <c r="AA3218" t="s">
        <v>75</v>
      </c>
      <c r="AB3218" t="s">
        <v>122</v>
      </c>
      <c r="AC3218">
        <v>45</v>
      </c>
      <c r="AD3218">
        <v>11</v>
      </c>
      <c r="AE3218">
        <v>4</v>
      </c>
      <c r="AF3218">
        <v>2025</v>
      </c>
      <c r="AG3218">
        <v>20251105</v>
      </c>
      <c r="AH3218" s="2">
        <v>13400</v>
      </c>
      <c r="AI3218" s="2">
        <v>12572.3037109375</v>
      </c>
      <c r="AJ3218" s="2">
        <f t="shared" si="402"/>
        <v>827.6962890625</v>
      </c>
      <c r="AK3218" s="6">
        <f t="shared" si="403"/>
        <v>6.1768379780783582E-2</v>
      </c>
      <c r="AL3218" s="12">
        <v>13400</v>
      </c>
      <c r="AM3218" s="12">
        <v>11593.912903140281</v>
      </c>
      <c r="AN3218" s="12">
        <f t="shared" si="404"/>
        <v>1806.0870968597192</v>
      </c>
      <c r="AO3218" s="13">
        <f t="shared" si="405"/>
        <v>0.13478261916863576</v>
      </c>
      <c r="AP3218" s="16">
        <v>13400</v>
      </c>
      <c r="AQ3218" s="16">
        <v>11828.755106778881</v>
      </c>
      <c r="AR3218" s="16">
        <f t="shared" si="406"/>
        <v>1571.2448932211191</v>
      </c>
      <c r="AS3218" s="17">
        <f t="shared" si="400"/>
        <v>0.1172570815836656</v>
      </c>
      <c r="AT3218" s="20">
        <v>13400</v>
      </c>
      <c r="AU3218" s="20">
        <v>12894.20911949686</v>
      </c>
      <c r="AV3218" s="20">
        <f t="shared" si="401"/>
        <v>505.79088050314022</v>
      </c>
      <c r="AW3218" s="21">
        <f t="shared" si="407"/>
        <v>3.7745588097249268E-2</v>
      </c>
    </row>
    <row r="3219" spans="1:49" x14ac:dyDescent="0.25">
      <c r="A3219" t="s">
        <v>77</v>
      </c>
      <c r="B3219" t="s">
        <v>596</v>
      </c>
      <c r="C3219">
        <v>100707</v>
      </c>
      <c r="D3219">
        <v>2015</v>
      </c>
      <c r="E3219" t="s">
        <v>139</v>
      </c>
      <c r="F3219" t="s">
        <v>264</v>
      </c>
      <c r="I3219">
        <v>4</v>
      </c>
      <c r="J3219" t="s">
        <v>129</v>
      </c>
      <c r="K3219">
        <v>4</v>
      </c>
      <c r="L3219" t="s">
        <v>44</v>
      </c>
      <c r="M3219">
        <v>1.799999952316284</v>
      </c>
      <c r="N3219" t="s">
        <v>45</v>
      </c>
      <c r="O3219" t="s">
        <v>46</v>
      </c>
      <c r="Q3219" t="s">
        <v>118</v>
      </c>
      <c r="R3219" t="s">
        <v>96</v>
      </c>
      <c r="T3219" t="s">
        <v>49</v>
      </c>
      <c r="W3219" t="s">
        <v>120</v>
      </c>
      <c r="X3219" t="s">
        <v>121</v>
      </c>
      <c r="Z3219">
        <v>0</v>
      </c>
      <c r="AA3219" t="s">
        <v>75</v>
      </c>
      <c r="AB3219" t="s">
        <v>122</v>
      </c>
      <c r="AC3219">
        <v>45</v>
      </c>
      <c r="AD3219">
        <v>11</v>
      </c>
      <c r="AE3219">
        <v>4</v>
      </c>
      <c r="AF3219">
        <v>2025</v>
      </c>
      <c r="AG3219">
        <v>20251105</v>
      </c>
      <c r="AH3219" s="2">
        <v>3200</v>
      </c>
      <c r="AI3219" s="2">
        <v>2309.80517578125</v>
      </c>
      <c r="AJ3219" s="2">
        <f t="shared" si="402"/>
        <v>890.19482421875</v>
      </c>
      <c r="AK3219" s="6">
        <f t="shared" si="403"/>
        <v>0.27818588256835936</v>
      </c>
      <c r="AL3219" s="12">
        <v>3200</v>
      </c>
      <c r="AM3219" s="12">
        <v>2494.312550445361</v>
      </c>
      <c r="AN3219" s="12">
        <f t="shared" si="404"/>
        <v>705.68744955463899</v>
      </c>
      <c r="AO3219" s="13">
        <f t="shared" si="405"/>
        <v>0.22052732798582469</v>
      </c>
      <c r="AP3219" s="16">
        <v>3200</v>
      </c>
      <c r="AQ3219" s="16">
        <v>2337.3063644627532</v>
      </c>
      <c r="AR3219" s="16">
        <f t="shared" si="406"/>
        <v>862.69363553724679</v>
      </c>
      <c r="AS3219" s="17">
        <f t="shared" si="400"/>
        <v>0.26959176110538963</v>
      </c>
      <c r="AT3219" s="20">
        <v>3200</v>
      </c>
      <c r="AU3219" s="20">
        <v>2274.0689655172409</v>
      </c>
      <c r="AV3219" s="20">
        <f t="shared" si="401"/>
        <v>925.93103448275906</v>
      </c>
      <c r="AW3219" s="21">
        <f t="shared" si="407"/>
        <v>0.28935344827586218</v>
      </c>
    </row>
    <row r="3220" spans="1:49" x14ac:dyDescent="0.25">
      <c r="A3220" t="s">
        <v>77</v>
      </c>
      <c r="B3220" t="s">
        <v>596</v>
      </c>
      <c r="C3220">
        <v>126787</v>
      </c>
      <c r="D3220">
        <v>2017</v>
      </c>
      <c r="E3220" t="s">
        <v>370</v>
      </c>
      <c r="F3220" t="s">
        <v>448</v>
      </c>
      <c r="G3220" t="s">
        <v>2101</v>
      </c>
      <c r="I3220">
        <v>4</v>
      </c>
      <c r="J3220" t="s">
        <v>69</v>
      </c>
      <c r="K3220">
        <v>4</v>
      </c>
      <c r="L3220" t="s">
        <v>44</v>
      </c>
      <c r="M3220">
        <v>2.5</v>
      </c>
      <c r="N3220" t="s">
        <v>44</v>
      </c>
      <c r="O3220" t="s">
        <v>46</v>
      </c>
      <c r="P3220">
        <v>2</v>
      </c>
      <c r="Q3220" t="s">
        <v>60</v>
      </c>
      <c r="R3220" t="s">
        <v>81</v>
      </c>
      <c r="S3220">
        <v>170</v>
      </c>
      <c r="T3220" t="s">
        <v>49</v>
      </c>
      <c r="V3220" t="s">
        <v>843</v>
      </c>
      <c r="W3220" t="s">
        <v>62</v>
      </c>
      <c r="X3220" t="s">
        <v>53</v>
      </c>
      <c r="Y3220">
        <v>22595</v>
      </c>
      <c r="Z3220">
        <v>0</v>
      </c>
      <c r="AA3220" t="s">
        <v>75</v>
      </c>
      <c r="AB3220" t="s">
        <v>83</v>
      </c>
      <c r="AC3220">
        <v>45</v>
      </c>
      <c r="AD3220">
        <v>11</v>
      </c>
      <c r="AE3220">
        <v>4</v>
      </c>
      <c r="AF3220">
        <v>2025</v>
      </c>
      <c r="AG3220">
        <v>20251105</v>
      </c>
      <c r="AH3220" s="2">
        <v>3600</v>
      </c>
      <c r="AI3220" s="2">
        <v>4908.0537109375</v>
      </c>
      <c r="AJ3220" s="2">
        <f t="shared" si="402"/>
        <v>1308.0537109375</v>
      </c>
      <c r="AK3220" s="6">
        <f t="shared" si="403"/>
        <v>0.36334825303819446</v>
      </c>
      <c r="AL3220" s="12">
        <v>3600</v>
      </c>
      <c r="AM3220" s="12">
        <v>4906.4437083107869</v>
      </c>
      <c r="AN3220" s="12">
        <f t="shared" si="404"/>
        <v>1306.4437083107869</v>
      </c>
      <c r="AO3220" s="13">
        <f t="shared" si="405"/>
        <v>0.36290103008632968</v>
      </c>
      <c r="AP3220" s="16">
        <v>3600</v>
      </c>
      <c r="AQ3220" s="16">
        <v>4864.8642166326053</v>
      </c>
      <c r="AR3220" s="16">
        <f t="shared" si="406"/>
        <v>1264.8642166326053</v>
      </c>
      <c r="AS3220" s="17">
        <f t="shared" si="400"/>
        <v>0.3513511712868348</v>
      </c>
      <c r="AT3220" s="20">
        <v>3600</v>
      </c>
      <c r="AU3220" s="20">
        <v>4947.7244819646994</v>
      </c>
      <c r="AV3220" s="20">
        <f t="shared" si="401"/>
        <v>1347.7244819646994</v>
      </c>
      <c r="AW3220" s="21">
        <f t="shared" si="407"/>
        <v>0.37436791165686095</v>
      </c>
    </row>
    <row r="3221" spans="1:49" x14ac:dyDescent="0.25">
      <c r="A3221" t="s">
        <v>77</v>
      </c>
      <c r="B3221" t="s">
        <v>818</v>
      </c>
      <c r="C3221">
        <v>81579</v>
      </c>
      <c r="D3221">
        <v>2016</v>
      </c>
      <c r="E3221" t="s">
        <v>93</v>
      </c>
      <c r="F3221" t="s">
        <v>1449</v>
      </c>
      <c r="G3221" t="s">
        <v>189</v>
      </c>
      <c r="I3221">
        <v>4</v>
      </c>
      <c r="J3221" t="s">
        <v>101</v>
      </c>
      <c r="K3221">
        <v>4</v>
      </c>
      <c r="L3221" t="s">
        <v>44</v>
      </c>
      <c r="M3221">
        <v>1.799999952316284</v>
      </c>
      <c r="N3221" t="s">
        <v>45</v>
      </c>
      <c r="O3221" t="s">
        <v>46</v>
      </c>
      <c r="Q3221" t="s">
        <v>118</v>
      </c>
      <c r="T3221" t="s">
        <v>49</v>
      </c>
      <c r="V3221" t="s">
        <v>1054</v>
      </c>
      <c r="W3221" t="s">
        <v>120</v>
      </c>
      <c r="X3221" t="s">
        <v>74</v>
      </c>
      <c r="Z3221">
        <v>0</v>
      </c>
      <c r="AA3221" t="s">
        <v>75</v>
      </c>
      <c r="AB3221" t="s">
        <v>122</v>
      </c>
      <c r="AC3221">
        <v>45</v>
      </c>
      <c r="AD3221">
        <v>11</v>
      </c>
      <c r="AE3221">
        <v>4</v>
      </c>
      <c r="AF3221">
        <v>2025</v>
      </c>
      <c r="AG3221">
        <v>20251105</v>
      </c>
      <c r="AH3221" s="2">
        <v>6000</v>
      </c>
      <c r="AI3221" s="2">
        <v>5259.81787109375</v>
      </c>
      <c r="AJ3221" s="2">
        <f t="shared" si="402"/>
        <v>740.18212890625</v>
      </c>
      <c r="AK3221" s="6">
        <f t="shared" si="403"/>
        <v>0.12336368815104166</v>
      </c>
      <c r="AL3221" s="12">
        <v>6000</v>
      </c>
      <c r="AM3221" s="12">
        <v>5043.9807138132601</v>
      </c>
      <c r="AN3221" s="12">
        <f t="shared" si="404"/>
        <v>956.01928618673992</v>
      </c>
      <c r="AO3221" s="13">
        <f t="shared" si="405"/>
        <v>0.15933654769778999</v>
      </c>
      <c r="AP3221" s="16">
        <v>6000</v>
      </c>
      <c r="AQ3221" s="16">
        <v>5154.9339470993255</v>
      </c>
      <c r="AR3221" s="16">
        <f t="shared" si="406"/>
        <v>845.06605290067455</v>
      </c>
      <c r="AS3221" s="17">
        <f t="shared" si="400"/>
        <v>0.14084434215011243</v>
      </c>
      <c r="AT3221" s="20">
        <v>6000</v>
      </c>
      <c r="AU3221" s="20">
        <v>5334.9649859943966</v>
      </c>
      <c r="AV3221" s="20">
        <f t="shared" si="401"/>
        <v>665.03501400560344</v>
      </c>
      <c r="AW3221" s="21">
        <f t="shared" si="407"/>
        <v>0.11083916900093391</v>
      </c>
    </row>
    <row r="3222" spans="1:49" x14ac:dyDescent="0.25">
      <c r="A3222" t="s">
        <v>38</v>
      </c>
      <c r="B3222" t="s">
        <v>92</v>
      </c>
      <c r="C3222">
        <v>113498</v>
      </c>
      <c r="D3222">
        <v>2020</v>
      </c>
      <c r="E3222" t="s">
        <v>93</v>
      </c>
      <c r="F3222" t="s">
        <v>94</v>
      </c>
      <c r="G3222" t="s">
        <v>466</v>
      </c>
      <c r="I3222">
        <v>4</v>
      </c>
      <c r="J3222" t="s">
        <v>69</v>
      </c>
      <c r="K3222">
        <v>4</v>
      </c>
      <c r="L3222" t="s">
        <v>44</v>
      </c>
      <c r="M3222">
        <v>1.5</v>
      </c>
      <c r="N3222" t="s">
        <v>45</v>
      </c>
      <c r="O3222" t="s">
        <v>46</v>
      </c>
      <c r="P3222">
        <v>3</v>
      </c>
      <c r="Q3222" t="s">
        <v>60</v>
      </c>
      <c r="R3222" t="s">
        <v>96</v>
      </c>
      <c r="T3222" t="s">
        <v>49</v>
      </c>
      <c r="U3222" t="s">
        <v>50</v>
      </c>
      <c r="V3222" t="s">
        <v>775</v>
      </c>
      <c r="W3222" t="s">
        <v>62</v>
      </c>
      <c r="X3222" t="s">
        <v>121</v>
      </c>
      <c r="Z3222">
        <v>0</v>
      </c>
      <c r="AA3222" t="s">
        <v>75</v>
      </c>
      <c r="AB3222" t="s">
        <v>83</v>
      </c>
      <c r="AC3222">
        <v>45</v>
      </c>
      <c r="AD3222">
        <v>11</v>
      </c>
      <c r="AE3222">
        <v>4</v>
      </c>
      <c r="AF3222">
        <v>2025</v>
      </c>
      <c r="AG3222">
        <v>20251104</v>
      </c>
      <c r="AH3222" s="2">
        <v>7250</v>
      </c>
      <c r="AI3222" s="2">
        <v>8286.9365234375</v>
      </c>
      <c r="AJ3222" s="2">
        <f t="shared" si="402"/>
        <v>1036.9365234375</v>
      </c>
      <c r="AK3222" s="6">
        <f t="shared" si="403"/>
        <v>0.14302572737068966</v>
      </c>
      <c r="AL3222" s="12">
        <v>7250</v>
      </c>
      <c r="AM3222" s="12">
        <v>7928.0546089677327</v>
      </c>
      <c r="AN3222" s="12">
        <f t="shared" si="404"/>
        <v>678.05460896773275</v>
      </c>
      <c r="AO3222" s="13">
        <f t="shared" si="405"/>
        <v>9.352477365072176E-2</v>
      </c>
      <c r="AP3222" s="16">
        <v>7250</v>
      </c>
      <c r="AQ3222" s="16">
        <v>7811.6036886170359</v>
      </c>
      <c r="AR3222" s="16">
        <f t="shared" si="406"/>
        <v>561.60368861703591</v>
      </c>
      <c r="AS3222" s="17">
        <f t="shared" si="400"/>
        <v>7.7462577740280814E-2</v>
      </c>
      <c r="AT3222" s="20">
        <v>7250</v>
      </c>
      <c r="AU3222" s="20">
        <v>8468.0871821484197</v>
      </c>
      <c r="AV3222" s="20">
        <f t="shared" si="401"/>
        <v>1218.0871821484197</v>
      </c>
      <c r="AW3222" s="21">
        <f t="shared" si="407"/>
        <v>0.16801202512391997</v>
      </c>
    </row>
    <row r="3223" spans="1:49" x14ac:dyDescent="0.25">
      <c r="A3223" t="s">
        <v>38</v>
      </c>
      <c r="B3223" t="s">
        <v>65</v>
      </c>
      <c r="C3223">
        <v>34654</v>
      </c>
      <c r="D3223">
        <v>2023</v>
      </c>
      <c r="E3223" t="s">
        <v>111</v>
      </c>
      <c r="F3223" t="s">
        <v>112</v>
      </c>
      <c r="G3223" t="s">
        <v>2102</v>
      </c>
      <c r="I3223">
        <v>6</v>
      </c>
      <c r="J3223" t="s">
        <v>59</v>
      </c>
      <c r="K3223">
        <v>4</v>
      </c>
      <c r="L3223" t="s">
        <v>44</v>
      </c>
      <c r="M3223">
        <v>3.5999999046325679</v>
      </c>
      <c r="N3223" t="s">
        <v>44</v>
      </c>
      <c r="O3223" t="s">
        <v>95</v>
      </c>
      <c r="P3223">
        <v>2</v>
      </c>
      <c r="Q3223" t="s">
        <v>60</v>
      </c>
      <c r="R3223" t="s">
        <v>81</v>
      </c>
      <c r="S3223">
        <v>295</v>
      </c>
      <c r="T3223" t="s">
        <v>49</v>
      </c>
      <c r="U3223" t="s">
        <v>72</v>
      </c>
      <c r="W3223" t="s">
        <v>90</v>
      </c>
      <c r="X3223" t="s">
        <v>74</v>
      </c>
      <c r="Z3223">
        <v>0</v>
      </c>
      <c r="AA3223" t="s">
        <v>75</v>
      </c>
      <c r="AB3223" t="s">
        <v>83</v>
      </c>
      <c r="AC3223">
        <v>45</v>
      </c>
      <c r="AD3223">
        <v>11</v>
      </c>
      <c r="AE3223">
        <v>4</v>
      </c>
      <c r="AF3223">
        <v>2025</v>
      </c>
      <c r="AG3223">
        <v>20251104</v>
      </c>
      <c r="AH3223" s="2">
        <v>7500</v>
      </c>
      <c r="AI3223" s="2">
        <v>11157.435546875</v>
      </c>
      <c r="AJ3223" s="2">
        <f t="shared" si="402"/>
        <v>3657.435546875</v>
      </c>
      <c r="AK3223" s="6">
        <f t="shared" si="403"/>
        <v>0.48765807291666668</v>
      </c>
      <c r="AL3223" s="12">
        <v>7500</v>
      </c>
      <c r="AM3223" s="12">
        <v>10661.369442091391</v>
      </c>
      <c r="AN3223" s="12">
        <f t="shared" si="404"/>
        <v>3161.3694420913907</v>
      </c>
      <c r="AO3223" s="13">
        <f t="shared" si="405"/>
        <v>0.42151592561218543</v>
      </c>
      <c r="AP3223" s="16">
        <v>7500</v>
      </c>
      <c r="AQ3223" s="16">
        <v>11816.851564826449</v>
      </c>
      <c r="AR3223" s="16">
        <f t="shared" si="406"/>
        <v>4316.8515648264492</v>
      </c>
      <c r="AS3223" s="17">
        <f t="shared" si="400"/>
        <v>0.57558020864352655</v>
      </c>
      <c r="AT3223" s="20">
        <v>7500</v>
      </c>
      <c r="AU3223" s="20">
        <v>11309.97777777778</v>
      </c>
      <c r="AV3223" s="20">
        <f t="shared" si="401"/>
        <v>3809.9777777777799</v>
      </c>
      <c r="AW3223" s="21">
        <f t="shared" si="407"/>
        <v>0.50799703703703736</v>
      </c>
    </row>
    <row r="3224" spans="1:49" x14ac:dyDescent="0.25">
      <c r="A3224" t="s">
        <v>123</v>
      </c>
      <c r="B3224" t="s">
        <v>440</v>
      </c>
      <c r="C3224">
        <v>27823</v>
      </c>
      <c r="D3224">
        <v>2021</v>
      </c>
      <c r="E3224" t="s">
        <v>66</v>
      </c>
      <c r="F3224" t="s">
        <v>291</v>
      </c>
      <c r="G3224" t="s">
        <v>292</v>
      </c>
      <c r="I3224">
        <v>8</v>
      </c>
      <c r="J3224" t="s">
        <v>117</v>
      </c>
      <c r="K3224">
        <v>2</v>
      </c>
      <c r="L3224" t="s">
        <v>372</v>
      </c>
      <c r="M3224">
        <v>5</v>
      </c>
      <c r="N3224" t="s">
        <v>70</v>
      </c>
      <c r="O3224" t="s">
        <v>46</v>
      </c>
      <c r="P3224">
        <v>4</v>
      </c>
      <c r="Q3224" t="s">
        <v>187</v>
      </c>
      <c r="R3224" t="s">
        <v>172</v>
      </c>
      <c r="S3224">
        <v>435</v>
      </c>
      <c r="T3224" t="s">
        <v>49</v>
      </c>
      <c r="U3224" t="s">
        <v>72</v>
      </c>
      <c r="V3224" t="s">
        <v>1170</v>
      </c>
      <c r="W3224" t="s">
        <v>120</v>
      </c>
      <c r="X3224" t="s">
        <v>74</v>
      </c>
      <c r="Z3224">
        <v>0</v>
      </c>
      <c r="AA3224" t="s">
        <v>75</v>
      </c>
      <c r="AB3224" t="s">
        <v>187</v>
      </c>
      <c r="AC3224">
        <v>45</v>
      </c>
      <c r="AD3224">
        <v>11</v>
      </c>
      <c r="AE3224">
        <v>4</v>
      </c>
      <c r="AF3224">
        <v>2025</v>
      </c>
      <c r="AG3224">
        <v>20251105</v>
      </c>
      <c r="AH3224" s="2">
        <v>32200</v>
      </c>
      <c r="AI3224" s="2">
        <v>29638.736328125</v>
      </c>
      <c r="AJ3224" s="2">
        <f t="shared" si="402"/>
        <v>2561.263671875</v>
      </c>
      <c r="AK3224" s="6">
        <f t="shared" si="403"/>
        <v>7.9542350058229808E-2</v>
      </c>
      <c r="AL3224" s="12">
        <v>32200</v>
      </c>
      <c r="AM3224" s="12">
        <v>27695.21144754269</v>
      </c>
      <c r="AN3224" s="12">
        <f t="shared" si="404"/>
        <v>4504.7885524573103</v>
      </c>
      <c r="AO3224" s="13">
        <f t="shared" si="405"/>
        <v>0.1399002656042643</v>
      </c>
      <c r="AP3224" s="16">
        <v>32200</v>
      </c>
      <c r="AQ3224" s="16">
        <v>27262.34778599596</v>
      </c>
      <c r="AR3224" s="16">
        <f t="shared" si="406"/>
        <v>4937.6522140040397</v>
      </c>
      <c r="AS3224" s="17">
        <f t="shared" si="400"/>
        <v>0.15334323645975279</v>
      </c>
      <c r="AT3224" s="20">
        <v>32200</v>
      </c>
      <c r="AU3224" s="20">
        <v>28875.61689814815</v>
      </c>
      <c r="AV3224" s="20">
        <f t="shared" si="401"/>
        <v>3324.3831018518504</v>
      </c>
      <c r="AW3224" s="21">
        <f t="shared" si="407"/>
        <v>0.10324171123763511</v>
      </c>
    </row>
    <row r="3225" spans="1:49" x14ac:dyDescent="0.25">
      <c r="A3225" t="s">
        <v>38</v>
      </c>
      <c r="B3225" t="s">
        <v>259</v>
      </c>
      <c r="C3225">
        <v>94048</v>
      </c>
      <c r="D3225">
        <v>2020</v>
      </c>
      <c r="E3225" t="s">
        <v>139</v>
      </c>
      <c r="F3225" t="s">
        <v>284</v>
      </c>
      <c r="G3225" t="s">
        <v>451</v>
      </c>
      <c r="I3225">
        <v>6</v>
      </c>
      <c r="J3225" t="s">
        <v>101</v>
      </c>
      <c r="K3225">
        <v>4</v>
      </c>
      <c r="L3225" t="s">
        <v>44</v>
      </c>
      <c r="M3225">
        <v>3.5</v>
      </c>
      <c r="N3225" t="s">
        <v>87</v>
      </c>
      <c r="O3225" t="s">
        <v>46</v>
      </c>
      <c r="P3225">
        <v>2</v>
      </c>
      <c r="Q3225" t="s">
        <v>60</v>
      </c>
      <c r="R3225" t="s">
        <v>89</v>
      </c>
      <c r="T3225" t="s">
        <v>49</v>
      </c>
      <c r="W3225" t="s">
        <v>134</v>
      </c>
      <c r="X3225" t="s">
        <v>74</v>
      </c>
      <c r="Z3225">
        <v>0</v>
      </c>
      <c r="AA3225" t="s">
        <v>75</v>
      </c>
      <c r="AB3225" t="s">
        <v>104</v>
      </c>
      <c r="AC3225">
        <v>45</v>
      </c>
      <c r="AD3225">
        <v>11</v>
      </c>
      <c r="AE3225">
        <v>4</v>
      </c>
      <c r="AF3225">
        <v>2025</v>
      </c>
      <c r="AG3225">
        <v>20251105</v>
      </c>
      <c r="AH3225" s="2">
        <v>9200</v>
      </c>
      <c r="AI3225" s="2">
        <v>7673.80224609375</v>
      </c>
      <c r="AJ3225" s="2">
        <f t="shared" si="402"/>
        <v>1526.19775390625</v>
      </c>
      <c r="AK3225" s="6">
        <f t="shared" si="403"/>
        <v>0.1658910602072011</v>
      </c>
      <c r="AL3225" s="12">
        <v>9200</v>
      </c>
      <c r="AM3225" s="12">
        <v>7530.8520115306555</v>
      </c>
      <c r="AN3225" s="12">
        <f t="shared" si="404"/>
        <v>1669.1479884693445</v>
      </c>
      <c r="AO3225" s="13">
        <f t="shared" si="405"/>
        <v>0.18142912918145049</v>
      </c>
      <c r="AP3225" s="16">
        <v>9200</v>
      </c>
      <c r="AQ3225" s="16">
        <v>8266.3366920518311</v>
      </c>
      <c r="AR3225" s="16">
        <f t="shared" si="406"/>
        <v>933.66330794816895</v>
      </c>
      <c r="AS3225" s="17">
        <f t="shared" si="400"/>
        <v>0.10148514216827924</v>
      </c>
      <c r="AT3225" s="20">
        <v>9200</v>
      </c>
      <c r="AU3225" s="20">
        <v>7758.5690515806991</v>
      </c>
      <c r="AV3225" s="20">
        <f t="shared" si="401"/>
        <v>1441.4309484193009</v>
      </c>
      <c r="AW3225" s="21">
        <f t="shared" si="407"/>
        <v>0.15667727700209791</v>
      </c>
    </row>
    <row r="3226" spans="1:49" x14ac:dyDescent="0.25">
      <c r="A3226" t="s">
        <v>77</v>
      </c>
      <c r="B3226" t="s">
        <v>596</v>
      </c>
      <c r="C3226">
        <v>205968</v>
      </c>
      <c r="D3226">
        <v>2014</v>
      </c>
      <c r="E3226" t="s">
        <v>159</v>
      </c>
      <c r="F3226" t="s">
        <v>160</v>
      </c>
      <c r="G3226" t="s">
        <v>1847</v>
      </c>
      <c r="I3226">
        <v>6</v>
      </c>
      <c r="J3226" t="s">
        <v>43</v>
      </c>
      <c r="K3226">
        <v>4</v>
      </c>
      <c r="L3226" t="s">
        <v>44</v>
      </c>
      <c r="M3226">
        <v>3.5</v>
      </c>
      <c r="N3226" t="s">
        <v>87</v>
      </c>
      <c r="O3226" t="s">
        <v>46</v>
      </c>
      <c r="Q3226" t="s">
        <v>60</v>
      </c>
      <c r="R3226" t="s">
        <v>89</v>
      </c>
      <c r="S3226">
        <v>250</v>
      </c>
      <c r="T3226" t="s">
        <v>49</v>
      </c>
      <c r="U3226" t="s">
        <v>72</v>
      </c>
      <c r="V3226" t="s">
        <v>162</v>
      </c>
      <c r="W3226" t="s">
        <v>90</v>
      </c>
      <c r="X3226" t="s">
        <v>74</v>
      </c>
      <c r="Z3226">
        <v>0</v>
      </c>
      <c r="AA3226" t="s">
        <v>75</v>
      </c>
      <c r="AB3226" t="s">
        <v>83</v>
      </c>
      <c r="AC3226">
        <v>45</v>
      </c>
      <c r="AD3226">
        <v>11</v>
      </c>
      <c r="AE3226">
        <v>4</v>
      </c>
      <c r="AF3226">
        <v>2025</v>
      </c>
      <c r="AG3226">
        <v>20251105</v>
      </c>
      <c r="AH3226" s="2">
        <v>4000</v>
      </c>
      <c r="AI3226" s="2">
        <v>3484.8408203125</v>
      </c>
      <c r="AJ3226" s="2">
        <f t="shared" si="402"/>
        <v>515.1591796875</v>
      </c>
      <c r="AK3226" s="6">
        <f t="shared" si="403"/>
        <v>0.12878979492187501</v>
      </c>
      <c r="AL3226" s="12">
        <v>4000</v>
      </c>
      <c r="AM3226" s="12">
        <v>3222.9849169565368</v>
      </c>
      <c r="AN3226" s="12">
        <f t="shared" si="404"/>
        <v>777.01508304346316</v>
      </c>
      <c r="AO3226" s="13">
        <f t="shared" si="405"/>
        <v>0.19425377076086578</v>
      </c>
      <c r="AP3226" s="16">
        <v>4000</v>
      </c>
      <c r="AQ3226" s="16">
        <v>3627.9716560498769</v>
      </c>
      <c r="AR3226" s="16">
        <f t="shared" si="406"/>
        <v>372.02834395012314</v>
      </c>
      <c r="AS3226" s="17">
        <f t="shared" si="400"/>
        <v>9.3007085987530783E-2</v>
      </c>
      <c r="AT3226" s="20">
        <v>4000</v>
      </c>
      <c r="AU3226" s="20">
        <v>3645.472483221477</v>
      </c>
      <c r="AV3226" s="20">
        <f t="shared" si="401"/>
        <v>354.52751677852302</v>
      </c>
      <c r="AW3226" s="21">
        <f t="shared" si="407"/>
        <v>8.8631879194630753E-2</v>
      </c>
    </row>
    <row r="3227" spans="1:49" x14ac:dyDescent="0.25">
      <c r="A3227" t="s">
        <v>77</v>
      </c>
      <c r="B3227" t="s">
        <v>596</v>
      </c>
      <c r="C3227">
        <v>81076</v>
      </c>
      <c r="D3227">
        <v>2013</v>
      </c>
      <c r="E3227" t="s">
        <v>159</v>
      </c>
      <c r="F3227" t="s">
        <v>564</v>
      </c>
      <c r="G3227" t="s">
        <v>229</v>
      </c>
      <c r="I3227">
        <v>4</v>
      </c>
      <c r="J3227" t="s">
        <v>69</v>
      </c>
      <c r="K3227">
        <v>4</v>
      </c>
      <c r="L3227" t="s">
        <v>44</v>
      </c>
      <c r="M3227">
        <v>1.799999952316284</v>
      </c>
      <c r="N3227" t="s">
        <v>45</v>
      </c>
      <c r="Q3227" t="s">
        <v>118</v>
      </c>
      <c r="S3227">
        <v>140</v>
      </c>
      <c r="T3227" t="s">
        <v>49</v>
      </c>
      <c r="U3227" t="s">
        <v>50</v>
      </c>
      <c r="V3227" t="s">
        <v>565</v>
      </c>
      <c r="W3227" t="s">
        <v>52</v>
      </c>
      <c r="X3227" t="s">
        <v>98</v>
      </c>
      <c r="Z3227">
        <v>0</v>
      </c>
      <c r="AA3227" t="s">
        <v>75</v>
      </c>
      <c r="AB3227" t="s">
        <v>122</v>
      </c>
      <c r="AC3227">
        <v>45</v>
      </c>
      <c r="AD3227">
        <v>11</v>
      </c>
      <c r="AE3227">
        <v>4</v>
      </c>
      <c r="AF3227">
        <v>2025</v>
      </c>
      <c r="AG3227">
        <v>20251105</v>
      </c>
      <c r="AH3227" s="2">
        <v>7200</v>
      </c>
      <c r="AI3227" s="2">
        <v>6845.30126953125</v>
      </c>
      <c r="AJ3227" s="2">
        <f t="shared" si="402"/>
        <v>354.69873046875</v>
      </c>
      <c r="AK3227" s="6">
        <f t="shared" si="403"/>
        <v>4.9263712565104166E-2</v>
      </c>
      <c r="AL3227" s="12">
        <v>7200</v>
      </c>
      <c r="AM3227" s="12">
        <v>6066.674745187177</v>
      </c>
      <c r="AN3227" s="12">
        <f t="shared" si="404"/>
        <v>1133.325254812823</v>
      </c>
      <c r="AO3227" s="13">
        <f t="shared" si="405"/>
        <v>0.15740628539066986</v>
      </c>
      <c r="AP3227" s="16">
        <v>7200</v>
      </c>
      <c r="AQ3227" s="16">
        <v>6179.5958105353484</v>
      </c>
      <c r="AR3227" s="16">
        <f t="shared" si="406"/>
        <v>1020.4041894646516</v>
      </c>
      <c r="AS3227" s="17">
        <f t="shared" si="400"/>
        <v>0.14172280409231272</v>
      </c>
      <c r="AT3227" s="20">
        <v>7200</v>
      </c>
      <c r="AU3227" s="20">
        <v>7159.6488549618334</v>
      </c>
      <c r="AV3227" s="20">
        <f t="shared" si="401"/>
        <v>40.351145038166578</v>
      </c>
      <c r="AW3227" s="21">
        <f t="shared" si="407"/>
        <v>5.6043256997453583E-3</v>
      </c>
    </row>
    <row r="3228" spans="1:49" x14ac:dyDescent="0.25">
      <c r="A3228" t="s">
        <v>109</v>
      </c>
      <c r="B3228" t="s">
        <v>317</v>
      </c>
      <c r="C3228">
        <v>96026</v>
      </c>
      <c r="D3228">
        <v>2021</v>
      </c>
      <c r="E3228" t="s">
        <v>57</v>
      </c>
      <c r="F3228" t="s">
        <v>739</v>
      </c>
      <c r="G3228" t="s">
        <v>1540</v>
      </c>
      <c r="I3228">
        <v>4</v>
      </c>
      <c r="J3228" t="s">
        <v>101</v>
      </c>
      <c r="K3228">
        <v>4</v>
      </c>
      <c r="L3228" t="s">
        <v>44</v>
      </c>
      <c r="M3228">
        <v>1.6000000238418579</v>
      </c>
      <c r="N3228" t="s">
        <v>45</v>
      </c>
      <c r="O3228" t="s">
        <v>46</v>
      </c>
      <c r="P3228">
        <v>2</v>
      </c>
      <c r="Q3228" t="s">
        <v>118</v>
      </c>
      <c r="T3228" t="s">
        <v>49</v>
      </c>
      <c r="V3228" t="s">
        <v>741</v>
      </c>
      <c r="W3228" t="s">
        <v>120</v>
      </c>
      <c r="X3228" t="s">
        <v>74</v>
      </c>
      <c r="Z3228">
        <v>0</v>
      </c>
      <c r="AA3228" t="s">
        <v>75</v>
      </c>
      <c r="AB3228" t="s">
        <v>122</v>
      </c>
      <c r="AC3228">
        <v>45</v>
      </c>
      <c r="AD3228">
        <v>11</v>
      </c>
      <c r="AE3228">
        <v>4</v>
      </c>
      <c r="AF3228">
        <v>2025</v>
      </c>
      <c r="AG3228">
        <v>20251105</v>
      </c>
      <c r="AH3228" s="2">
        <v>8300</v>
      </c>
      <c r="AI3228" s="2">
        <v>9162.3642578125</v>
      </c>
      <c r="AJ3228" s="2">
        <f t="shared" si="402"/>
        <v>862.3642578125</v>
      </c>
      <c r="AK3228" s="6">
        <f t="shared" si="403"/>
        <v>0.10389930817018073</v>
      </c>
      <c r="AL3228" s="12">
        <v>8300</v>
      </c>
      <c r="AM3228" s="12">
        <v>8739.5957085415994</v>
      </c>
      <c r="AN3228" s="12">
        <f t="shared" si="404"/>
        <v>439.59570854159938</v>
      </c>
      <c r="AO3228" s="13">
        <f t="shared" si="405"/>
        <v>5.2963338378505948E-2</v>
      </c>
      <c r="AP3228" s="16">
        <v>8300</v>
      </c>
      <c r="AQ3228" s="16">
        <v>8513.9281223248381</v>
      </c>
      <c r="AR3228" s="16">
        <f t="shared" si="406"/>
        <v>213.92812232483811</v>
      </c>
      <c r="AS3228" s="17">
        <f t="shared" si="400"/>
        <v>2.5774472569257603E-2</v>
      </c>
      <c r="AT3228" s="20">
        <v>8300</v>
      </c>
      <c r="AU3228" s="20">
        <v>9277.5935374149667</v>
      </c>
      <c r="AV3228" s="20">
        <f t="shared" si="401"/>
        <v>977.5935374149667</v>
      </c>
      <c r="AW3228" s="21">
        <f t="shared" si="407"/>
        <v>0.11778235390541768</v>
      </c>
    </row>
    <row r="3229" spans="1:49" x14ac:dyDescent="0.25">
      <c r="A3229" t="s">
        <v>38</v>
      </c>
      <c r="B3229" t="s">
        <v>39</v>
      </c>
      <c r="C3229">
        <v>46847</v>
      </c>
      <c r="D3229">
        <v>2021</v>
      </c>
      <c r="E3229" t="s">
        <v>40</v>
      </c>
      <c r="F3229" t="s">
        <v>191</v>
      </c>
      <c r="G3229" t="s">
        <v>2103</v>
      </c>
      <c r="H3229" t="s">
        <v>1338</v>
      </c>
      <c r="I3229">
        <v>4</v>
      </c>
      <c r="J3229" t="s">
        <v>59</v>
      </c>
      <c r="K3229">
        <v>4</v>
      </c>
      <c r="L3229" t="s">
        <v>44</v>
      </c>
      <c r="M3229">
        <v>2</v>
      </c>
      <c r="N3229" t="s">
        <v>45</v>
      </c>
      <c r="O3229" t="s">
        <v>46</v>
      </c>
      <c r="Q3229" t="s">
        <v>118</v>
      </c>
      <c r="R3229" t="s">
        <v>48</v>
      </c>
      <c r="S3229">
        <v>169</v>
      </c>
      <c r="T3229" t="s">
        <v>49</v>
      </c>
      <c r="U3229" t="s">
        <v>50</v>
      </c>
      <c r="V3229" t="s">
        <v>454</v>
      </c>
      <c r="W3229" t="s">
        <v>120</v>
      </c>
      <c r="X3229" t="s">
        <v>53</v>
      </c>
      <c r="Z3229">
        <v>0</v>
      </c>
      <c r="AA3229" t="s">
        <v>75</v>
      </c>
      <c r="AB3229" t="s">
        <v>122</v>
      </c>
      <c r="AC3229">
        <v>45</v>
      </c>
      <c r="AD3229">
        <v>11</v>
      </c>
      <c r="AE3229">
        <v>4</v>
      </c>
      <c r="AF3229">
        <v>2025</v>
      </c>
      <c r="AG3229">
        <v>20251104</v>
      </c>
      <c r="AH3229" s="2">
        <v>15300</v>
      </c>
      <c r="AI3229" s="2">
        <v>15680.7001953125</v>
      </c>
      <c r="AJ3229" s="2">
        <f t="shared" si="402"/>
        <v>380.7001953125</v>
      </c>
      <c r="AK3229" s="6">
        <f t="shared" si="403"/>
        <v>2.4882365706699345E-2</v>
      </c>
      <c r="AL3229" s="12">
        <v>15300</v>
      </c>
      <c r="AM3229" s="12">
        <v>16061.03023925313</v>
      </c>
      <c r="AN3229" s="12">
        <f t="shared" si="404"/>
        <v>761.03023925313028</v>
      </c>
      <c r="AO3229" s="13">
        <f t="shared" si="405"/>
        <v>4.9740538513276492E-2</v>
      </c>
      <c r="AP3229" s="16">
        <v>15300</v>
      </c>
      <c r="AQ3229" s="16">
        <v>15662.00295919344</v>
      </c>
      <c r="AR3229" s="16">
        <f t="shared" si="406"/>
        <v>362.00295919343989</v>
      </c>
      <c r="AS3229" s="17">
        <f t="shared" si="400"/>
        <v>2.3660324130290188E-2</v>
      </c>
      <c r="AT3229" s="20">
        <v>15300</v>
      </c>
      <c r="AU3229" s="20">
        <v>15371.19565217391</v>
      </c>
      <c r="AV3229" s="20">
        <f t="shared" si="401"/>
        <v>71.195652173910275</v>
      </c>
      <c r="AW3229" s="21">
        <f t="shared" si="407"/>
        <v>4.6533105996019791E-3</v>
      </c>
    </row>
    <row r="3230" spans="1:49" x14ac:dyDescent="0.25">
      <c r="A3230" t="s">
        <v>123</v>
      </c>
      <c r="B3230" t="s">
        <v>290</v>
      </c>
      <c r="C3230">
        <v>114798</v>
      </c>
      <c r="D3230">
        <v>2013</v>
      </c>
      <c r="E3230" t="s">
        <v>322</v>
      </c>
      <c r="F3230" t="s">
        <v>1032</v>
      </c>
      <c r="H3230" t="s">
        <v>636</v>
      </c>
      <c r="I3230">
        <v>6</v>
      </c>
      <c r="J3230" t="s">
        <v>69</v>
      </c>
      <c r="K3230">
        <v>4</v>
      </c>
      <c r="L3230" t="s">
        <v>44</v>
      </c>
      <c r="M3230">
        <v>3</v>
      </c>
      <c r="N3230" t="s">
        <v>70</v>
      </c>
      <c r="O3230" t="s">
        <v>46</v>
      </c>
      <c r="P3230">
        <v>2</v>
      </c>
      <c r="Q3230" t="s">
        <v>118</v>
      </c>
      <c r="S3230">
        <v>300</v>
      </c>
      <c r="T3230" t="s">
        <v>49</v>
      </c>
      <c r="W3230" t="s">
        <v>120</v>
      </c>
      <c r="X3230" t="s">
        <v>131</v>
      </c>
      <c r="Z3230">
        <v>0</v>
      </c>
      <c r="AA3230" t="s">
        <v>75</v>
      </c>
      <c r="AB3230" t="s">
        <v>122</v>
      </c>
      <c r="AC3230">
        <v>45</v>
      </c>
      <c r="AD3230">
        <v>11</v>
      </c>
      <c r="AE3230">
        <v>4</v>
      </c>
      <c r="AF3230">
        <v>2025</v>
      </c>
      <c r="AG3230">
        <v>20251104</v>
      </c>
      <c r="AH3230" s="2">
        <v>4400</v>
      </c>
      <c r="AI3230" s="2">
        <v>3536.811767578125</v>
      </c>
      <c r="AJ3230" s="2">
        <f t="shared" si="402"/>
        <v>863.188232421875</v>
      </c>
      <c r="AK3230" s="6">
        <f t="shared" si="403"/>
        <v>0.19617914373224432</v>
      </c>
      <c r="AL3230" s="12">
        <v>4400</v>
      </c>
      <c r="AM3230" s="12">
        <v>3238.155946743695</v>
      </c>
      <c r="AN3230" s="12">
        <f t="shared" si="404"/>
        <v>1161.844053256305</v>
      </c>
      <c r="AO3230" s="13">
        <f t="shared" si="405"/>
        <v>0.26405546664916024</v>
      </c>
      <c r="AP3230" s="16">
        <v>4400</v>
      </c>
      <c r="AQ3230" s="16">
        <v>3476.5652619838829</v>
      </c>
      <c r="AR3230" s="16">
        <f t="shared" si="406"/>
        <v>923.43473801611708</v>
      </c>
      <c r="AS3230" s="17">
        <f t="shared" si="400"/>
        <v>0.20987153136729933</v>
      </c>
      <c r="AT3230" s="20">
        <v>4400</v>
      </c>
      <c r="AU3230" s="20">
        <v>3724.47379032258</v>
      </c>
      <c r="AV3230" s="20">
        <f t="shared" si="401"/>
        <v>675.52620967741996</v>
      </c>
      <c r="AW3230" s="21">
        <f t="shared" si="407"/>
        <v>0.15352868401759545</v>
      </c>
    </row>
    <row r="3231" spans="1:49" x14ac:dyDescent="0.25">
      <c r="A3231" t="s">
        <v>77</v>
      </c>
      <c r="B3231" t="s">
        <v>151</v>
      </c>
      <c r="C3231">
        <v>185279</v>
      </c>
      <c r="D3231">
        <v>2014</v>
      </c>
      <c r="E3231" t="s">
        <v>159</v>
      </c>
      <c r="F3231" t="s">
        <v>236</v>
      </c>
      <c r="G3231" t="s">
        <v>524</v>
      </c>
      <c r="I3231">
        <v>4</v>
      </c>
      <c r="J3231" t="s">
        <v>59</v>
      </c>
      <c r="K3231">
        <v>4</v>
      </c>
      <c r="L3231" t="s">
        <v>44</v>
      </c>
      <c r="M3231">
        <v>2.4000000953674321</v>
      </c>
      <c r="N3231" t="s">
        <v>44</v>
      </c>
      <c r="O3231" t="s">
        <v>46</v>
      </c>
      <c r="P3231">
        <v>3</v>
      </c>
      <c r="Q3231" t="s">
        <v>60</v>
      </c>
      <c r="R3231" t="s">
        <v>81</v>
      </c>
      <c r="S3231">
        <v>185</v>
      </c>
      <c r="T3231" t="s">
        <v>49</v>
      </c>
      <c r="U3231" t="s">
        <v>50</v>
      </c>
      <c r="V3231" t="s">
        <v>720</v>
      </c>
      <c r="W3231" t="s">
        <v>62</v>
      </c>
      <c r="X3231" t="s">
        <v>74</v>
      </c>
      <c r="Z3231">
        <v>0</v>
      </c>
      <c r="AA3231" t="s">
        <v>75</v>
      </c>
      <c r="AB3231" t="s">
        <v>83</v>
      </c>
      <c r="AC3231">
        <v>45</v>
      </c>
      <c r="AD3231">
        <v>11</v>
      </c>
      <c r="AE3231">
        <v>4</v>
      </c>
      <c r="AF3231">
        <v>2025</v>
      </c>
      <c r="AG3231">
        <v>20251105</v>
      </c>
      <c r="AH3231" s="2">
        <v>4400</v>
      </c>
      <c r="AI3231" s="2">
        <v>5418.6884765625</v>
      </c>
      <c r="AJ3231" s="2">
        <f t="shared" si="402"/>
        <v>1018.6884765625</v>
      </c>
      <c r="AK3231" s="6">
        <f t="shared" si="403"/>
        <v>0.23152010830965908</v>
      </c>
      <c r="AL3231" s="12">
        <v>4400</v>
      </c>
      <c r="AM3231" s="12">
        <v>4442.070879504281</v>
      </c>
      <c r="AN3231" s="12">
        <f t="shared" si="404"/>
        <v>42.070879504281038</v>
      </c>
      <c r="AO3231" s="13">
        <f t="shared" si="405"/>
        <v>9.5615635237002363E-3</v>
      </c>
      <c r="AP3231" s="16">
        <v>4400</v>
      </c>
      <c r="AQ3231" s="16">
        <v>4375.7996511744959</v>
      </c>
      <c r="AR3231" s="16">
        <f t="shared" si="406"/>
        <v>24.200348825504079</v>
      </c>
      <c r="AS3231" s="17">
        <f t="shared" si="400"/>
        <v>5.5000792785236544E-3</v>
      </c>
      <c r="AT3231" s="20">
        <v>4400</v>
      </c>
      <c r="AU3231" s="20">
        <v>5845.3151618398642</v>
      </c>
      <c r="AV3231" s="20">
        <f t="shared" si="401"/>
        <v>1445.3151618398642</v>
      </c>
      <c r="AW3231" s="21">
        <f t="shared" si="407"/>
        <v>0.32848071859996913</v>
      </c>
    </row>
    <row r="3232" spans="1:49" x14ac:dyDescent="0.25">
      <c r="A3232" t="s">
        <v>109</v>
      </c>
      <c r="B3232" t="s">
        <v>317</v>
      </c>
      <c r="C3232">
        <v>80552</v>
      </c>
      <c r="D3232">
        <v>2018</v>
      </c>
      <c r="E3232" t="s">
        <v>155</v>
      </c>
      <c r="F3232" t="s">
        <v>244</v>
      </c>
      <c r="G3232" t="s">
        <v>1621</v>
      </c>
      <c r="I3232">
        <v>4</v>
      </c>
      <c r="J3232" t="s">
        <v>69</v>
      </c>
      <c r="K3232">
        <v>4</v>
      </c>
      <c r="L3232" t="s">
        <v>44</v>
      </c>
      <c r="M3232">
        <v>2.4000000953674321</v>
      </c>
      <c r="N3232" t="s">
        <v>44</v>
      </c>
      <c r="O3232" t="s">
        <v>46</v>
      </c>
      <c r="P3232">
        <v>3</v>
      </c>
      <c r="Q3232" t="s">
        <v>60</v>
      </c>
      <c r="R3232" t="s">
        <v>89</v>
      </c>
      <c r="S3232">
        <v>185</v>
      </c>
      <c r="T3232" t="s">
        <v>49</v>
      </c>
      <c r="V3232" t="s">
        <v>231</v>
      </c>
      <c r="W3232" t="s">
        <v>134</v>
      </c>
      <c r="X3232" t="s">
        <v>74</v>
      </c>
      <c r="Z3232">
        <v>0</v>
      </c>
      <c r="AA3232" t="s">
        <v>75</v>
      </c>
      <c r="AB3232" t="s">
        <v>83</v>
      </c>
      <c r="AC3232">
        <v>45</v>
      </c>
      <c r="AD3232">
        <v>11</v>
      </c>
      <c r="AE3232">
        <v>4</v>
      </c>
      <c r="AF3232">
        <v>2025</v>
      </c>
      <c r="AG3232">
        <v>20251105</v>
      </c>
      <c r="AH3232" s="2">
        <v>8000</v>
      </c>
      <c r="AI3232" s="2">
        <v>8271.24609375</v>
      </c>
      <c r="AJ3232" s="2">
        <f t="shared" si="402"/>
        <v>271.24609375</v>
      </c>
      <c r="AK3232" s="6">
        <f t="shared" si="403"/>
        <v>3.3905761718749997E-2</v>
      </c>
      <c r="AL3232" s="12">
        <v>8000</v>
      </c>
      <c r="AM3232" s="12">
        <v>8722.3563934559734</v>
      </c>
      <c r="AN3232" s="12">
        <f t="shared" si="404"/>
        <v>722.35639345597338</v>
      </c>
      <c r="AO3232" s="13">
        <f t="shared" si="405"/>
        <v>9.0294549181996669E-2</v>
      </c>
      <c r="AP3232" s="16">
        <v>8000</v>
      </c>
      <c r="AQ3232" s="16">
        <v>8805.5436999993708</v>
      </c>
      <c r="AR3232" s="16">
        <f t="shared" si="406"/>
        <v>805.5436999993708</v>
      </c>
      <c r="AS3232" s="17">
        <f t="shared" si="400"/>
        <v>0.10069296249992135</v>
      </c>
      <c r="AT3232" s="20">
        <v>8000</v>
      </c>
      <c r="AU3232" s="20">
        <v>8137.5762195121933</v>
      </c>
      <c r="AV3232" s="20">
        <f t="shared" si="401"/>
        <v>137.57621951219335</v>
      </c>
      <c r="AW3232" s="21">
        <f t="shared" si="407"/>
        <v>1.7197027439024168E-2</v>
      </c>
    </row>
    <row r="3233" spans="1:49" x14ac:dyDescent="0.25">
      <c r="A3233" t="s">
        <v>77</v>
      </c>
      <c r="B3233" t="s">
        <v>811</v>
      </c>
      <c r="C3233">
        <v>62777</v>
      </c>
      <c r="D3233">
        <v>2017</v>
      </c>
      <c r="E3233" t="s">
        <v>139</v>
      </c>
      <c r="F3233" t="s">
        <v>770</v>
      </c>
      <c r="I3233">
        <v>4</v>
      </c>
      <c r="J3233" t="s">
        <v>241</v>
      </c>
      <c r="K3233">
        <v>4</v>
      </c>
      <c r="L3233" t="s">
        <v>44</v>
      </c>
      <c r="M3233">
        <v>2</v>
      </c>
      <c r="N3233" t="s">
        <v>44</v>
      </c>
      <c r="Q3233" t="s">
        <v>47</v>
      </c>
      <c r="R3233" t="s">
        <v>89</v>
      </c>
      <c r="T3233" t="s">
        <v>49</v>
      </c>
      <c r="W3233" t="s">
        <v>120</v>
      </c>
      <c r="X3233" t="s">
        <v>53</v>
      </c>
      <c r="Z3233">
        <v>0</v>
      </c>
      <c r="AA3233" t="s">
        <v>75</v>
      </c>
      <c r="AB3233" t="s">
        <v>332</v>
      </c>
      <c r="AC3233">
        <v>45</v>
      </c>
      <c r="AD3233">
        <v>11</v>
      </c>
      <c r="AE3233">
        <v>4</v>
      </c>
      <c r="AF3233">
        <v>2025</v>
      </c>
      <c r="AG3233">
        <v>20251103</v>
      </c>
      <c r="AH3233" s="2">
        <v>6525</v>
      </c>
      <c r="AI3233" s="2">
        <v>8661.974609375</v>
      </c>
      <c r="AJ3233" s="2">
        <f t="shared" si="402"/>
        <v>2136.974609375</v>
      </c>
      <c r="AK3233" s="6">
        <f t="shared" si="403"/>
        <v>0.32750568726053642</v>
      </c>
      <c r="AL3233" s="12">
        <v>6525</v>
      </c>
      <c r="AM3233" s="12">
        <v>9104.3046320187805</v>
      </c>
      <c r="AN3233" s="12">
        <f t="shared" si="404"/>
        <v>2579.3046320187805</v>
      </c>
      <c r="AO3233" s="13">
        <f t="shared" si="405"/>
        <v>0.3952957290450238</v>
      </c>
      <c r="AP3233" s="16">
        <v>6525</v>
      </c>
      <c r="AQ3233" s="16">
        <v>8991.1357987600786</v>
      </c>
      <c r="AR3233" s="16">
        <f t="shared" si="406"/>
        <v>2466.1357987600786</v>
      </c>
      <c r="AS3233" s="17">
        <f t="shared" si="400"/>
        <v>0.37795184655326874</v>
      </c>
      <c r="AT3233" s="20">
        <v>6525</v>
      </c>
      <c r="AU3233" s="20">
        <v>8469.5711183496205</v>
      </c>
      <c r="AV3233" s="20">
        <f t="shared" si="401"/>
        <v>1944.5711183496205</v>
      </c>
      <c r="AW3233" s="21">
        <f t="shared" si="407"/>
        <v>0.29801856219917555</v>
      </c>
    </row>
    <row r="3234" spans="1:49" x14ac:dyDescent="0.25">
      <c r="A3234" t="s">
        <v>38</v>
      </c>
      <c r="B3234" t="s">
        <v>105</v>
      </c>
      <c r="C3234">
        <v>133877</v>
      </c>
      <c r="D3234">
        <v>2006</v>
      </c>
      <c r="E3234" t="s">
        <v>373</v>
      </c>
      <c r="F3234" t="s">
        <v>930</v>
      </c>
      <c r="I3234">
        <v>8</v>
      </c>
      <c r="J3234" t="s">
        <v>43</v>
      </c>
      <c r="K3234">
        <v>4</v>
      </c>
      <c r="L3234" t="s">
        <v>44</v>
      </c>
      <c r="M3234">
        <v>4.5999999046325684</v>
      </c>
      <c r="N3234" t="s">
        <v>45</v>
      </c>
      <c r="Q3234" t="s">
        <v>118</v>
      </c>
      <c r="T3234" t="s">
        <v>49</v>
      </c>
      <c r="U3234" t="s">
        <v>72</v>
      </c>
      <c r="V3234" t="s">
        <v>860</v>
      </c>
      <c r="W3234" t="s">
        <v>120</v>
      </c>
      <c r="X3234" t="s">
        <v>74</v>
      </c>
      <c r="Z3234">
        <v>0</v>
      </c>
      <c r="AA3234" t="s">
        <v>75</v>
      </c>
      <c r="AB3234" t="s">
        <v>122</v>
      </c>
      <c r="AC3234">
        <v>45</v>
      </c>
      <c r="AD3234">
        <v>11</v>
      </c>
      <c r="AE3234">
        <v>4</v>
      </c>
      <c r="AF3234">
        <v>2025</v>
      </c>
      <c r="AG3234">
        <v>20251104</v>
      </c>
      <c r="AH3234" s="2">
        <v>500</v>
      </c>
      <c r="AI3234" s="2">
        <v>1052.580810546875</v>
      </c>
      <c r="AJ3234" s="2">
        <f t="shared" si="402"/>
        <v>552.580810546875</v>
      </c>
      <c r="AK3234" s="6">
        <f t="shared" si="403"/>
        <v>1.10516162109375</v>
      </c>
      <c r="AL3234" s="12">
        <v>500</v>
      </c>
      <c r="AM3234" s="12">
        <v>945.08349949974149</v>
      </c>
      <c r="AN3234" s="12">
        <f t="shared" si="404"/>
        <v>445.08349949974149</v>
      </c>
      <c r="AO3234" s="13">
        <f t="shared" si="405"/>
        <v>0.89016699899948304</v>
      </c>
      <c r="AP3234" s="16">
        <v>500</v>
      </c>
      <c r="AQ3234" s="16">
        <v>980.05030312361373</v>
      </c>
      <c r="AR3234" s="16">
        <f t="shared" si="406"/>
        <v>480.05030312361373</v>
      </c>
      <c r="AS3234" s="17">
        <f t="shared" si="400"/>
        <v>0.96010060624722748</v>
      </c>
      <c r="AT3234" s="20">
        <v>500</v>
      </c>
      <c r="AU3234" s="20">
        <v>1163.5007836990601</v>
      </c>
      <c r="AV3234" s="20">
        <f t="shared" si="401"/>
        <v>663.50078369906009</v>
      </c>
      <c r="AW3234" s="21">
        <f t="shared" si="407"/>
        <v>1.3270015673981201</v>
      </c>
    </row>
    <row r="3235" spans="1:49" x14ac:dyDescent="0.25">
      <c r="A3235" t="s">
        <v>77</v>
      </c>
      <c r="B3235" t="s">
        <v>818</v>
      </c>
      <c r="C3235">
        <v>131330</v>
      </c>
      <c r="D3235">
        <v>2023</v>
      </c>
      <c r="E3235" t="s">
        <v>159</v>
      </c>
      <c r="F3235" t="s">
        <v>213</v>
      </c>
      <c r="G3235" t="s">
        <v>524</v>
      </c>
      <c r="I3235">
        <v>6</v>
      </c>
      <c r="J3235" t="s">
        <v>117</v>
      </c>
      <c r="K3235">
        <v>4</v>
      </c>
      <c r="L3235" t="s">
        <v>44</v>
      </c>
      <c r="M3235">
        <v>3.5</v>
      </c>
      <c r="N3235" t="s">
        <v>45</v>
      </c>
      <c r="O3235" t="s">
        <v>46</v>
      </c>
      <c r="P3235">
        <v>1</v>
      </c>
      <c r="Q3235" t="s">
        <v>215</v>
      </c>
      <c r="R3235" t="s">
        <v>48</v>
      </c>
      <c r="S3235">
        <v>280</v>
      </c>
      <c r="T3235" t="s">
        <v>49</v>
      </c>
      <c r="U3235" t="s">
        <v>72</v>
      </c>
      <c r="V3235" t="s">
        <v>1221</v>
      </c>
      <c r="W3235" t="s">
        <v>90</v>
      </c>
      <c r="X3235" t="s">
        <v>74</v>
      </c>
      <c r="Z3235">
        <v>0</v>
      </c>
      <c r="AA3235" t="s">
        <v>75</v>
      </c>
      <c r="AB3235" t="s">
        <v>215</v>
      </c>
      <c r="AC3235">
        <v>45</v>
      </c>
      <c r="AD3235">
        <v>11</v>
      </c>
      <c r="AE3235">
        <v>4</v>
      </c>
      <c r="AF3235">
        <v>2025</v>
      </c>
      <c r="AG3235">
        <v>20251105</v>
      </c>
      <c r="AH3235" s="2">
        <v>15250</v>
      </c>
      <c r="AI3235" s="2">
        <v>10364.2275390625</v>
      </c>
      <c r="AJ3235" s="2">
        <f t="shared" si="402"/>
        <v>4885.7724609375</v>
      </c>
      <c r="AK3235" s="6">
        <f t="shared" si="403"/>
        <v>0.32037852202868855</v>
      </c>
      <c r="AL3235" s="12">
        <v>15250</v>
      </c>
      <c r="AM3235" s="12">
        <v>10485.579747354441</v>
      </c>
      <c r="AN3235" s="12">
        <f t="shared" si="404"/>
        <v>4764.4202526455592</v>
      </c>
      <c r="AO3235" s="13">
        <f t="shared" si="405"/>
        <v>0.31242100017347929</v>
      </c>
      <c r="AP3235" s="16">
        <v>15250</v>
      </c>
      <c r="AQ3235" s="16">
        <v>9255.002358988615</v>
      </c>
      <c r="AR3235" s="16">
        <f t="shared" si="406"/>
        <v>5994.997641011385</v>
      </c>
      <c r="AS3235" s="17">
        <f t="shared" si="400"/>
        <v>0.39311459941058263</v>
      </c>
      <c r="AT3235" s="20">
        <v>15250</v>
      </c>
      <c r="AU3235" s="20">
        <v>10324.80729166667</v>
      </c>
      <c r="AV3235" s="20">
        <f t="shared" si="401"/>
        <v>4925.1927083333303</v>
      </c>
      <c r="AW3235" s="21">
        <f t="shared" si="407"/>
        <v>0.32296345628415279</v>
      </c>
    </row>
    <row r="3236" spans="1:49" x14ac:dyDescent="0.25">
      <c r="A3236" t="s">
        <v>109</v>
      </c>
      <c r="B3236" t="s">
        <v>538</v>
      </c>
      <c r="C3236">
        <v>46252</v>
      </c>
      <c r="D3236">
        <v>2022</v>
      </c>
      <c r="E3236" t="s">
        <v>66</v>
      </c>
      <c r="F3236" t="s">
        <v>221</v>
      </c>
      <c r="G3236" t="s">
        <v>680</v>
      </c>
      <c r="I3236">
        <v>8</v>
      </c>
      <c r="J3236" t="s">
        <v>117</v>
      </c>
      <c r="K3236">
        <v>4</v>
      </c>
      <c r="L3236" t="s">
        <v>44</v>
      </c>
      <c r="M3236">
        <v>5</v>
      </c>
      <c r="N3236" t="s">
        <v>87</v>
      </c>
      <c r="O3236" t="s">
        <v>46</v>
      </c>
      <c r="P3236">
        <v>4</v>
      </c>
      <c r="Q3236" t="s">
        <v>88</v>
      </c>
      <c r="R3236" t="s">
        <v>89</v>
      </c>
      <c r="S3236">
        <v>400</v>
      </c>
      <c r="T3236" t="s">
        <v>49</v>
      </c>
      <c r="U3236" t="s">
        <v>72</v>
      </c>
      <c r="V3236" t="s">
        <v>359</v>
      </c>
      <c r="W3236" t="s">
        <v>103</v>
      </c>
      <c r="X3236" t="s">
        <v>74</v>
      </c>
      <c r="Z3236">
        <v>0</v>
      </c>
      <c r="AA3236" t="s">
        <v>75</v>
      </c>
      <c r="AB3236" t="s">
        <v>91</v>
      </c>
      <c r="AC3236">
        <v>45</v>
      </c>
      <c r="AD3236">
        <v>11</v>
      </c>
      <c r="AE3236">
        <v>4</v>
      </c>
      <c r="AF3236">
        <v>2025</v>
      </c>
      <c r="AG3236">
        <v>20251105</v>
      </c>
      <c r="AH3236" s="2">
        <v>36800</v>
      </c>
      <c r="AI3236" s="2">
        <v>34238.05078125</v>
      </c>
      <c r="AJ3236" s="2">
        <f t="shared" si="402"/>
        <v>2561.94921875</v>
      </c>
      <c r="AK3236" s="6">
        <f t="shared" si="403"/>
        <v>6.9618185292119564E-2</v>
      </c>
      <c r="AL3236" s="12">
        <v>36800</v>
      </c>
      <c r="AM3236" s="12">
        <v>33269.732137257051</v>
      </c>
      <c r="AN3236" s="12">
        <f t="shared" si="404"/>
        <v>3530.2678627429486</v>
      </c>
      <c r="AO3236" s="13">
        <f t="shared" si="405"/>
        <v>9.5931191922362741E-2</v>
      </c>
      <c r="AP3236" s="16">
        <v>36800</v>
      </c>
      <c r="AQ3236" s="16">
        <v>32156.510554073531</v>
      </c>
      <c r="AR3236" s="16">
        <f t="shared" si="406"/>
        <v>4643.4894459264688</v>
      </c>
      <c r="AS3236" s="17">
        <f t="shared" si="400"/>
        <v>0.12618177842191491</v>
      </c>
      <c r="AT3236" s="20">
        <v>36800</v>
      </c>
      <c r="AU3236" s="20">
        <v>33164.285714285717</v>
      </c>
      <c r="AV3236" s="20">
        <f t="shared" si="401"/>
        <v>3635.7142857142826</v>
      </c>
      <c r="AW3236" s="21">
        <f t="shared" si="407"/>
        <v>9.8796583850931596E-2</v>
      </c>
    </row>
    <row r="3237" spans="1:49" x14ac:dyDescent="0.25">
      <c r="A3237" t="s">
        <v>123</v>
      </c>
      <c r="B3237" t="s">
        <v>440</v>
      </c>
      <c r="C3237">
        <v>78352</v>
      </c>
      <c r="D3237">
        <v>2020</v>
      </c>
      <c r="E3237" t="s">
        <v>111</v>
      </c>
      <c r="F3237" t="s">
        <v>226</v>
      </c>
      <c r="G3237" t="s">
        <v>367</v>
      </c>
      <c r="I3237">
        <v>6</v>
      </c>
      <c r="J3237" t="s">
        <v>43</v>
      </c>
      <c r="K3237">
        <v>4</v>
      </c>
      <c r="L3237" t="s">
        <v>44</v>
      </c>
      <c r="M3237">
        <v>3.5999999046325679</v>
      </c>
      <c r="N3237" t="s">
        <v>70</v>
      </c>
      <c r="O3237" t="s">
        <v>46</v>
      </c>
      <c r="P3237">
        <v>4</v>
      </c>
      <c r="Q3237" t="s">
        <v>118</v>
      </c>
      <c r="R3237" t="s">
        <v>172</v>
      </c>
      <c r="S3237">
        <v>292</v>
      </c>
      <c r="T3237" t="s">
        <v>49</v>
      </c>
      <c r="U3237" t="s">
        <v>72</v>
      </c>
      <c r="W3237" t="s">
        <v>120</v>
      </c>
      <c r="X3237" t="s">
        <v>98</v>
      </c>
      <c r="Y3237">
        <v>29895</v>
      </c>
      <c r="Z3237">
        <v>0</v>
      </c>
      <c r="AA3237" t="s">
        <v>75</v>
      </c>
      <c r="AB3237" t="s">
        <v>122</v>
      </c>
      <c r="AC3237">
        <v>45</v>
      </c>
      <c r="AD3237">
        <v>11</v>
      </c>
      <c r="AE3237">
        <v>4</v>
      </c>
      <c r="AF3237">
        <v>2025</v>
      </c>
      <c r="AG3237">
        <v>20251105</v>
      </c>
      <c r="AH3237" s="2">
        <v>15900</v>
      </c>
      <c r="AI3237" s="2">
        <v>15044.259765625</v>
      </c>
      <c r="AJ3237" s="2">
        <f t="shared" si="402"/>
        <v>855.740234375</v>
      </c>
      <c r="AK3237" s="6">
        <f t="shared" si="403"/>
        <v>5.3820140526729558E-2</v>
      </c>
      <c r="AL3237" s="12">
        <v>15900</v>
      </c>
      <c r="AM3237" s="12">
        <v>14553.14697041647</v>
      </c>
      <c r="AN3237" s="12">
        <f t="shared" si="404"/>
        <v>1346.8530295835299</v>
      </c>
      <c r="AO3237" s="13">
        <f t="shared" si="405"/>
        <v>8.4707737709655964E-2</v>
      </c>
      <c r="AP3237" s="16">
        <v>15900</v>
      </c>
      <c r="AQ3237" s="16">
        <v>14895.771923252159</v>
      </c>
      <c r="AR3237" s="16">
        <f t="shared" si="406"/>
        <v>1004.2280767478405</v>
      </c>
      <c r="AS3237" s="17">
        <f t="shared" si="400"/>
        <v>6.3158998537600028E-2</v>
      </c>
      <c r="AT3237" s="20">
        <v>15900</v>
      </c>
      <c r="AU3237" s="20">
        <v>15148.551116333731</v>
      </c>
      <c r="AV3237" s="20">
        <f t="shared" si="401"/>
        <v>751.44888366626947</v>
      </c>
      <c r="AW3237" s="21">
        <f t="shared" si="407"/>
        <v>4.726093607963959E-2</v>
      </c>
    </row>
    <row r="3238" spans="1:49" x14ac:dyDescent="0.25">
      <c r="A3238" t="s">
        <v>123</v>
      </c>
      <c r="B3238" t="s">
        <v>290</v>
      </c>
      <c r="C3238">
        <v>177077</v>
      </c>
      <c r="D3238">
        <v>2014</v>
      </c>
      <c r="E3238" t="s">
        <v>84</v>
      </c>
      <c r="F3238" t="s">
        <v>85</v>
      </c>
      <c r="G3238" t="s">
        <v>169</v>
      </c>
      <c r="I3238">
        <v>8</v>
      </c>
      <c r="J3238" t="s">
        <v>59</v>
      </c>
      <c r="K3238">
        <v>4</v>
      </c>
      <c r="L3238" t="s">
        <v>44</v>
      </c>
      <c r="M3238">
        <v>5.6999998092651367</v>
      </c>
      <c r="N3238" t="s">
        <v>87</v>
      </c>
      <c r="Q3238" t="s">
        <v>88</v>
      </c>
      <c r="R3238" t="s">
        <v>89</v>
      </c>
      <c r="T3238" t="s">
        <v>49</v>
      </c>
      <c r="W3238" t="s">
        <v>90</v>
      </c>
      <c r="X3238" t="s">
        <v>74</v>
      </c>
      <c r="Z3238">
        <v>0</v>
      </c>
      <c r="AA3238" t="s">
        <v>75</v>
      </c>
      <c r="AB3238" t="s">
        <v>91</v>
      </c>
      <c r="AC3238">
        <v>45</v>
      </c>
      <c r="AD3238">
        <v>11</v>
      </c>
      <c r="AE3238">
        <v>4</v>
      </c>
      <c r="AF3238">
        <v>2025</v>
      </c>
      <c r="AG3238">
        <v>20251104</v>
      </c>
      <c r="AH3238" s="2">
        <v>8000</v>
      </c>
      <c r="AI3238" s="2">
        <v>5808.693359375</v>
      </c>
      <c r="AJ3238" s="2">
        <f t="shared" si="402"/>
        <v>2191.306640625</v>
      </c>
      <c r="AK3238" s="6">
        <f t="shared" si="403"/>
        <v>0.27391333007812502</v>
      </c>
      <c r="AL3238" s="12">
        <v>8000</v>
      </c>
      <c r="AM3238" s="12">
        <v>5960.0678987104884</v>
      </c>
      <c r="AN3238" s="12">
        <f t="shared" si="404"/>
        <v>2039.9321012895116</v>
      </c>
      <c r="AO3238" s="13">
        <f t="shared" si="405"/>
        <v>0.25499151266118897</v>
      </c>
      <c r="AP3238" s="16">
        <v>8000</v>
      </c>
      <c r="AQ3238" s="16">
        <v>6673.0390253011656</v>
      </c>
      <c r="AR3238" s="16">
        <f t="shared" si="406"/>
        <v>1326.9609746988344</v>
      </c>
      <c r="AS3238" s="17">
        <f t="shared" si="400"/>
        <v>0.16587012183735431</v>
      </c>
      <c r="AT3238" s="20">
        <v>8000</v>
      </c>
      <c r="AU3238" s="20">
        <v>5845.3151618398642</v>
      </c>
      <c r="AV3238" s="20">
        <f t="shared" si="401"/>
        <v>2154.6848381601358</v>
      </c>
      <c r="AW3238" s="21">
        <f t="shared" si="407"/>
        <v>0.26933560477001695</v>
      </c>
    </row>
    <row r="3239" spans="1:49" x14ac:dyDescent="0.25">
      <c r="A3239" t="s">
        <v>77</v>
      </c>
      <c r="B3239" t="s">
        <v>811</v>
      </c>
      <c r="C3239">
        <v>100529</v>
      </c>
      <c r="D3239">
        <v>2018</v>
      </c>
      <c r="E3239" t="s">
        <v>57</v>
      </c>
      <c r="F3239" t="s">
        <v>106</v>
      </c>
      <c r="G3239" t="s">
        <v>959</v>
      </c>
      <c r="I3239">
        <v>4</v>
      </c>
      <c r="J3239" t="s">
        <v>129</v>
      </c>
      <c r="K3239">
        <v>4</v>
      </c>
      <c r="L3239" t="s">
        <v>44</v>
      </c>
      <c r="M3239">
        <v>2</v>
      </c>
      <c r="N3239" t="s">
        <v>45</v>
      </c>
      <c r="O3239" t="s">
        <v>46</v>
      </c>
      <c r="P3239">
        <v>3</v>
      </c>
      <c r="Q3239" t="s">
        <v>60</v>
      </c>
      <c r="R3239" t="s">
        <v>48</v>
      </c>
      <c r="S3239">
        <v>161</v>
      </c>
      <c r="T3239" t="s">
        <v>49</v>
      </c>
      <c r="V3239" t="s">
        <v>1167</v>
      </c>
      <c r="W3239" t="s">
        <v>62</v>
      </c>
      <c r="X3239" t="s">
        <v>63</v>
      </c>
      <c r="Z3239">
        <v>0</v>
      </c>
      <c r="AA3239" t="s">
        <v>75</v>
      </c>
      <c r="AB3239" t="s">
        <v>83</v>
      </c>
      <c r="AC3239">
        <v>45</v>
      </c>
      <c r="AD3239">
        <v>11</v>
      </c>
      <c r="AE3239">
        <v>4</v>
      </c>
      <c r="AF3239">
        <v>2025</v>
      </c>
      <c r="AG3239">
        <v>20251105</v>
      </c>
      <c r="AH3239" s="2">
        <v>4500</v>
      </c>
      <c r="AI3239" s="2">
        <v>4065.0361328125</v>
      </c>
      <c r="AJ3239" s="2">
        <f t="shared" si="402"/>
        <v>434.9638671875</v>
      </c>
      <c r="AK3239" s="6">
        <f t="shared" si="403"/>
        <v>9.6658637152777782E-2</v>
      </c>
      <c r="AL3239" s="12">
        <v>4500</v>
      </c>
      <c r="AM3239" s="12">
        <v>4481.5134435120481</v>
      </c>
      <c r="AN3239" s="12">
        <f t="shared" si="404"/>
        <v>18.48655648795193</v>
      </c>
      <c r="AO3239" s="13">
        <f t="shared" si="405"/>
        <v>4.1081236639893175E-3</v>
      </c>
      <c r="AP3239" s="16">
        <v>4500</v>
      </c>
      <c r="AQ3239" s="16">
        <v>4233.5372797101099</v>
      </c>
      <c r="AR3239" s="16">
        <f t="shared" si="406"/>
        <v>266.46272028989006</v>
      </c>
      <c r="AS3239" s="17">
        <f t="shared" si="400"/>
        <v>5.9213937842197792E-2</v>
      </c>
      <c r="AT3239" s="20">
        <v>4500</v>
      </c>
      <c r="AU3239" s="20">
        <v>3966.9237565445028</v>
      </c>
      <c r="AV3239" s="20">
        <f t="shared" si="401"/>
        <v>533.07624345549721</v>
      </c>
      <c r="AW3239" s="21">
        <f t="shared" si="407"/>
        <v>0.11846138743455494</v>
      </c>
    </row>
    <row r="3240" spans="1:49" x14ac:dyDescent="0.25">
      <c r="A3240" t="s">
        <v>77</v>
      </c>
      <c r="B3240" t="s">
        <v>596</v>
      </c>
      <c r="C3240">
        <v>91384</v>
      </c>
      <c r="D3240">
        <v>2017</v>
      </c>
      <c r="E3240" t="s">
        <v>40</v>
      </c>
      <c r="F3240" t="s">
        <v>498</v>
      </c>
      <c r="G3240" t="s">
        <v>2043</v>
      </c>
      <c r="H3240" t="s">
        <v>647</v>
      </c>
      <c r="I3240">
        <v>6</v>
      </c>
      <c r="J3240" t="s">
        <v>69</v>
      </c>
      <c r="K3240">
        <v>4</v>
      </c>
      <c r="L3240" t="s">
        <v>44</v>
      </c>
      <c r="M3240">
        <v>3.5</v>
      </c>
      <c r="N3240" t="s">
        <v>44</v>
      </c>
      <c r="O3240" t="s">
        <v>46</v>
      </c>
      <c r="P3240">
        <v>4</v>
      </c>
      <c r="Q3240" t="s">
        <v>60</v>
      </c>
      <c r="R3240" t="s">
        <v>89</v>
      </c>
      <c r="S3240">
        <v>295</v>
      </c>
      <c r="T3240" t="s">
        <v>49</v>
      </c>
      <c r="U3240" t="s">
        <v>72</v>
      </c>
      <c r="V3240" t="s">
        <v>145</v>
      </c>
      <c r="W3240" t="s">
        <v>134</v>
      </c>
      <c r="X3240" t="s">
        <v>74</v>
      </c>
      <c r="Y3240">
        <v>41680</v>
      </c>
      <c r="Z3240">
        <v>0</v>
      </c>
      <c r="AA3240" t="s">
        <v>75</v>
      </c>
      <c r="AB3240" t="s">
        <v>104</v>
      </c>
      <c r="AC3240">
        <v>45</v>
      </c>
      <c r="AD3240">
        <v>11</v>
      </c>
      <c r="AE3240">
        <v>4</v>
      </c>
      <c r="AF3240">
        <v>2025</v>
      </c>
      <c r="AG3240">
        <v>20251105</v>
      </c>
      <c r="AH3240" s="2">
        <v>18300</v>
      </c>
      <c r="AI3240" s="2">
        <v>19176.51953125</v>
      </c>
      <c r="AJ3240" s="2">
        <f t="shared" si="402"/>
        <v>876.51953125</v>
      </c>
      <c r="AK3240" s="6">
        <f t="shared" si="403"/>
        <v>4.7897242144808741E-2</v>
      </c>
      <c r="AL3240" s="12">
        <v>18300</v>
      </c>
      <c r="AM3240" s="12">
        <v>18639.51636951484</v>
      </c>
      <c r="AN3240" s="12">
        <f t="shared" si="404"/>
        <v>339.51636951484033</v>
      </c>
      <c r="AO3240" s="13">
        <f t="shared" si="405"/>
        <v>1.8552807077313681E-2</v>
      </c>
      <c r="AP3240" s="16">
        <v>18300</v>
      </c>
      <c r="AQ3240" s="16">
        <v>16378.06555648209</v>
      </c>
      <c r="AR3240" s="16">
        <f t="shared" si="406"/>
        <v>1921.93444351791</v>
      </c>
      <c r="AS3240" s="17">
        <f t="shared" si="400"/>
        <v>0.1050237400829459</v>
      </c>
      <c r="AT3240" s="20">
        <v>18300</v>
      </c>
      <c r="AU3240" s="20">
        <v>19207.205164992822</v>
      </c>
      <c r="AV3240" s="20">
        <f t="shared" si="401"/>
        <v>907.20516499282166</v>
      </c>
      <c r="AW3240" s="21">
        <f t="shared" si="407"/>
        <v>4.957405273184818E-2</v>
      </c>
    </row>
    <row r="3241" spans="1:49" x14ac:dyDescent="0.25">
      <c r="A3241" t="s">
        <v>38</v>
      </c>
      <c r="B3241" t="s">
        <v>259</v>
      </c>
      <c r="C3241">
        <v>81320</v>
      </c>
      <c r="D3241">
        <v>2021</v>
      </c>
      <c r="E3241" t="s">
        <v>159</v>
      </c>
      <c r="F3241" t="s">
        <v>160</v>
      </c>
      <c r="G3241" t="s">
        <v>524</v>
      </c>
      <c r="I3241">
        <v>6</v>
      </c>
      <c r="J3241" t="s">
        <v>59</v>
      </c>
      <c r="K3241">
        <v>4</v>
      </c>
      <c r="L3241" t="s">
        <v>44</v>
      </c>
      <c r="M3241">
        <v>3.5</v>
      </c>
      <c r="N3241" t="s">
        <v>45</v>
      </c>
      <c r="O3241" t="s">
        <v>46</v>
      </c>
      <c r="P3241">
        <v>4</v>
      </c>
      <c r="Q3241" t="s">
        <v>60</v>
      </c>
      <c r="R3241" t="s">
        <v>48</v>
      </c>
      <c r="S3241">
        <v>280</v>
      </c>
      <c r="T3241" t="s">
        <v>49</v>
      </c>
      <c r="U3241" t="s">
        <v>72</v>
      </c>
      <c r="V3241" t="s">
        <v>382</v>
      </c>
      <c r="W3241" t="s">
        <v>134</v>
      </c>
      <c r="X3241" t="s">
        <v>74</v>
      </c>
      <c r="Y3241">
        <v>38660</v>
      </c>
      <c r="Z3241">
        <v>0</v>
      </c>
      <c r="AA3241" t="s">
        <v>75</v>
      </c>
      <c r="AB3241" t="s">
        <v>104</v>
      </c>
      <c r="AC3241">
        <v>45</v>
      </c>
      <c r="AD3241">
        <v>11</v>
      </c>
      <c r="AE3241">
        <v>4</v>
      </c>
      <c r="AF3241">
        <v>2025</v>
      </c>
      <c r="AG3241">
        <v>20251105</v>
      </c>
      <c r="AH3241" s="2">
        <v>19250</v>
      </c>
      <c r="AI3241" s="2">
        <v>18879.650390625</v>
      </c>
      <c r="AJ3241" s="2">
        <f t="shared" si="402"/>
        <v>370.349609375</v>
      </c>
      <c r="AK3241" s="6">
        <f t="shared" si="403"/>
        <v>1.9238940746753246E-2</v>
      </c>
      <c r="AL3241" s="12">
        <v>19250</v>
      </c>
      <c r="AM3241" s="12">
        <v>18913.376412840029</v>
      </c>
      <c r="AN3241" s="12">
        <f t="shared" si="404"/>
        <v>336.62358715997107</v>
      </c>
      <c r="AO3241" s="13">
        <f t="shared" si="405"/>
        <v>1.7486939592725771E-2</v>
      </c>
      <c r="AP3241" s="16">
        <v>19250</v>
      </c>
      <c r="AQ3241" s="16">
        <v>17590.019506138538</v>
      </c>
      <c r="AR3241" s="16">
        <f t="shared" si="406"/>
        <v>1659.9804938614616</v>
      </c>
      <c r="AS3241" s="17">
        <f t="shared" si="400"/>
        <v>8.6232752927868139E-2</v>
      </c>
      <c r="AT3241" s="20">
        <v>19250</v>
      </c>
      <c r="AU3241" s="20">
        <v>18673.899099099101</v>
      </c>
      <c r="AV3241" s="20">
        <f t="shared" si="401"/>
        <v>576.10090090089943</v>
      </c>
      <c r="AW3241" s="21">
        <f t="shared" si="407"/>
        <v>2.9927319527319449E-2</v>
      </c>
    </row>
    <row r="3242" spans="1:49" x14ac:dyDescent="0.25">
      <c r="A3242" t="s">
        <v>123</v>
      </c>
      <c r="B3242" t="s">
        <v>1337</v>
      </c>
      <c r="C3242">
        <v>187657</v>
      </c>
      <c r="D3242">
        <v>2014</v>
      </c>
      <c r="E3242" t="s">
        <v>93</v>
      </c>
      <c r="F3242" t="s">
        <v>152</v>
      </c>
      <c r="G3242" t="s">
        <v>148</v>
      </c>
      <c r="H3242" t="s">
        <v>85</v>
      </c>
      <c r="I3242">
        <v>8</v>
      </c>
      <c r="J3242" t="s">
        <v>117</v>
      </c>
      <c r="K3242">
        <v>4</v>
      </c>
      <c r="L3242" t="s">
        <v>44</v>
      </c>
      <c r="M3242">
        <v>5.3000001907348633</v>
      </c>
      <c r="N3242" t="s">
        <v>87</v>
      </c>
      <c r="O3242" t="s">
        <v>46</v>
      </c>
      <c r="P3242">
        <v>3</v>
      </c>
      <c r="Q3242" t="s">
        <v>88</v>
      </c>
      <c r="R3242" t="s">
        <v>89</v>
      </c>
      <c r="T3242" t="s">
        <v>49</v>
      </c>
      <c r="V3242" t="s">
        <v>638</v>
      </c>
      <c r="W3242" t="s">
        <v>103</v>
      </c>
      <c r="X3242" t="s">
        <v>74</v>
      </c>
      <c r="Z3242">
        <v>0</v>
      </c>
      <c r="AA3242" t="s">
        <v>75</v>
      </c>
      <c r="AB3242" t="s">
        <v>91</v>
      </c>
      <c r="AC3242">
        <v>45</v>
      </c>
      <c r="AD3242">
        <v>11</v>
      </c>
      <c r="AE3242">
        <v>4</v>
      </c>
      <c r="AF3242">
        <v>2025</v>
      </c>
      <c r="AG3242">
        <v>20251105</v>
      </c>
      <c r="AH3242" s="2">
        <v>8200</v>
      </c>
      <c r="AI3242" s="2">
        <v>7646.55712890625</v>
      </c>
      <c r="AJ3242" s="2">
        <f t="shared" si="402"/>
        <v>553.44287109375</v>
      </c>
      <c r="AK3242" s="6">
        <f t="shared" si="403"/>
        <v>6.7493033060213412E-2</v>
      </c>
      <c r="AL3242" s="12">
        <v>8200</v>
      </c>
      <c r="AM3242" s="12">
        <v>8174.0412548675558</v>
      </c>
      <c r="AN3242" s="12">
        <f t="shared" si="404"/>
        <v>25.958745132444164</v>
      </c>
      <c r="AO3242" s="13">
        <f t="shared" si="405"/>
        <v>3.1657006259078247E-3</v>
      </c>
      <c r="AP3242" s="16">
        <v>8200</v>
      </c>
      <c r="AQ3242" s="16">
        <v>7417.3269106280877</v>
      </c>
      <c r="AR3242" s="16">
        <f t="shared" si="406"/>
        <v>782.67308937191228</v>
      </c>
      <c r="AS3242" s="17">
        <f t="shared" si="400"/>
        <v>9.5447937728281987E-2</v>
      </c>
      <c r="AT3242" s="20">
        <v>8200</v>
      </c>
      <c r="AU3242" s="20">
        <v>7608.5883125410373</v>
      </c>
      <c r="AV3242" s="20">
        <f t="shared" si="401"/>
        <v>591.41168745896266</v>
      </c>
      <c r="AW3242" s="21">
        <f t="shared" si="407"/>
        <v>7.212337651938569E-2</v>
      </c>
    </row>
    <row r="3243" spans="1:49" x14ac:dyDescent="0.25">
      <c r="A3243" t="s">
        <v>123</v>
      </c>
      <c r="B3243" t="s">
        <v>124</v>
      </c>
      <c r="C3243">
        <v>207714</v>
      </c>
      <c r="D3243">
        <v>2015</v>
      </c>
      <c r="E3243" t="s">
        <v>93</v>
      </c>
      <c r="F3243" t="s">
        <v>188</v>
      </c>
      <c r="G3243" t="s">
        <v>533</v>
      </c>
      <c r="I3243">
        <v>6</v>
      </c>
      <c r="J3243" t="s">
        <v>101</v>
      </c>
      <c r="K3243">
        <v>4</v>
      </c>
      <c r="L3243" t="s">
        <v>44</v>
      </c>
      <c r="M3243">
        <v>3.5999999046325679</v>
      </c>
      <c r="N3243" t="s">
        <v>45</v>
      </c>
      <c r="Q3243" t="s">
        <v>60</v>
      </c>
      <c r="R3243" t="s">
        <v>96</v>
      </c>
      <c r="T3243" t="s">
        <v>49</v>
      </c>
      <c r="U3243" t="s">
        <v>72</v>
      </c>
      <c r="V3243" t="s">
        <v>190</v>
      </c>
      <c r="W3243" t="s">
        <v>90</v>
      </c>
      <c r="X3243" t="s">
        <v>74</v>
      </c>
      <c r="Z3243">
        <v>0</v>
      </c>
      <c r="AA3243" t="s">
        <v>75</v>
      </c>
      <c r="AB3243" t="s">
        <v>83</v>
      </c>
      <c r="AC3243">
        <v>45</v>
      </c>
      <c r="AD3243">
        <v>11</v>
      </c>
      <c r="AE3243">
        <v>4</v>
      </c>
      <c r="AF3243">
        <v>2025</v>
      </c>
      <c r="AG3243">
        <v>20251104</v>
      </c>
      <c r="AH3243" s="2">
        <v>1300</v>
      </c>
      <c r="AI3243" s="2">
        <v>1556.043334960938</v>
      </c>
      <c r="AJ3243" s="2">
        <f t="shared" si="402"/>
        <v>256.04333496093795</v>
      </c>
      <c r="AK3243" s="6">
        <f t="shared" si="403"/>
        <v>0.19695641150841381</v>
      </c>
      <c r="AL3243" s="12">
        <v>1300</v>
      </c>
      <c r="AM3243" s="12">
        <v>1744.993396338632</v>
      </c>
      <c r="AN3243" s="12">
        <f t="shared" si="404"/>
        <v>444.99339633863201</v>
      </c>
      <c r="AO3243" s="13">
        <f t="shared" si="405"/>
        <v>0.34230261256817845</v>
      </c>
      <c r="AP3243" s="16">
        <v>1300</v>
      </c>
      <c r="AQ3243" s="16">
        <v>1687.7107528566439</v>
      </c>
      <c r="AR3243" s="16">
        <f t="shared" si="406"/>
        <v>387.71075285664392</v>
      </c>
      <c r="AS3243" s="17">
        <f t="shared" si="400"/>
        <v>0.29823904065895684</v>
      </c>
      <c r="AT3243" s="20">
        <v>1300</v>
      </c>
      <c r="AU3243" s="20">
        <v>1520.3305500982319</v>
      </c>
      <c r="AV3243" s="20">
        <f t="shared" si="401"/>
        <v>220.33055009823192</v>
      </c>
      <c r="AW3243" s="21">
        <f t="shared" si="407"/>
        <v>0.16948503853710148</v>
      </c>
    </row>
    <row r="3244" spans="1:49" x14ac:dyDescent="0.25">
      <c r="A3244" t="s">
        <v>38</v>
      </c>
      <c r="B3244" t="s">
        <v>259</v>
      </c>
      <c r="C3244">
        <v>16592</v>
      </c>
      <c r="D3244">
        <v>2025</v>
      </c>
      <c r="E3244" t="s">
        <v>79</v>
      </c>
      <c r="F3244" t="s">
        <v>1006</v>
      </c>
      <c r="G3244" t="s">
        <v>2104</v>
      </c>
      <c r="I3244">
        <v>4</v>
      </c>
      <c r="J3244" t="s">
        <v>129</v>
      </c>
      <c r="K3244">
        <v>4</v>
      </c>
      <c r="L3244" t="s">
        <v>44</v>
      </c>
      <c r="M3244">
        <v>2</v>
      </c>
      <c r="N3244" t="s">
        <v>44</v>
      </c>
      <c r="O3244" t="s">
        <v>46</v>
      </c>
      <c r="P3244">
        <v>4</v>
      </c>
      <c r="Q3244" t="s">
        <v>118</v>
      </c>
      <c r="R3244" t="s">
        <v>81</v>
      </c>
      <c r="S3244">
        <v>272</v>
      </c>
      <c r="T3244" t="s">
        <v>49</v>
      </c>
      <c r="U3244" t="s">
        <v>50</v>
      </c>
      <c r="V3244" t="s">
        <v>2105</v>
      </c>
      <c r="W3244" t="s">
        <v>134</v>
      </c>
      <c r="X3244" t="s">
        <v>74</v>
      </c>
      <c r="Z3244">
        <v>0</v>
      </c>
      <c r="AA3244" t="s">
        <v>75</v>
      </c>
      <c r="AB3244" t="s">
        <v>122</v>
      </c>
      <c r="AC3244">
        <v>45</v>
      </c>
      <c r="AD3244">
        <v>11</v>
      </c>
      <c r="AE3244">
        <v>4</v>
      </c>
      <c r="AF3244">
        <v>2025</v>
      </c>
      <c r="AG3244">
        <v>20251105</v>
      </c>
      <c r="AH3244" s="2">
        <v>39250</v>
      </c>
      <c r="AI3244" s="2">
        <v>36021.6875</v>
      </c>
      <c r="AJ3244" s="2">
        <f t="shared" si="402"/>
        <v>3228.3125</v>
      </c>
      <c r="AK3244" s="6">
        <f t="shared" si="403"/>
        <v>8.2250000000000004E-2</v>
      </c>
      <c r="AL3244" s="12">
        <v>39250</v>
      </c>
      <c r="AM3244" s="12">
        <v>31476.257159462959</v>
      </c>
      <c r="AN3244" s="12">
        <f t="shared" si="404"/>
        <v>7773.742840537041</v>
      </c>
      <c r="AO3244" s="13">
        <f t="shared" si="405"/>
        <v>0.19805714243406475</v>
      </c>
      <c r="AP3244" s="16">
        <v>39250</v>
      </c>
      <c r="AQ3244" s="16">
        <v>31070.906072913662</v>
      </c>
      <c r="AR3244" s="16">
        <f t="shared" si="406"/>
        <v>8179.0939270863382</v>
      </c>
      <c r="AS3244" s="17">
        <f t="shared" si="400"/>
        <v>0.20838455865188124</v>
      </c>
      <c r="AT3244" s="20">
        <v>39250</v>
      </c>
      <c r="AU3244" s="20">
        <v>36533.944444444453</v>
      </c>
      <c r="AV3244" s="20">
        <f t="shared" si="401"/>
        <v>2716.0555555555475</v>
      </c>
      <c r="AW3244" s="21">
        <f t="shared" si="407"/>
        <v>6.9198867657466176E-2</v>
      </c>
    </row>
    <row r="3245" spans="1:49" x14ac:dyDescent="0.25">
      <c r="A3245" t="s">
        <v>38</v>
      </c>
      <c r="B3245" t="s">
        <v>56</v>
      </c>
      <c r="C3245">
        <v>175044</v>
      </c>
      <c r="D3245">
        <v>2015</v>
      </c>
      <c r="E3245" t="s">
        <v>155</v>
      </c>
      <c r="F3245" t="s">
        <v>156</v>
      </c>
      <c r="G3245" t="s">
        <v>939</v>
      </c>
      <c r="I3245">
        <v>4</v>
      </c>
      <c r="J3245" t="s">
        <v>69</v>
      </c>
      <c r="K3245">
        <v>4</v>
      </c>
      <c r="L3245" t="s">
        <v>44</v>
      </c>
      <c r="M3245">
        <v>2.4000000953674321</v>
      </c>
      <c r="N3245" t="s">
        <v>45</v>
      </c>
      <c r="O3245" t="s">
        <v>46</v>
      </c>
      <c r="P3245">
        <v>3</v>
      </c>
      <c r="Q3245" t="s">
        <v>118</v>
      </c>
      <c r="T3245" t="s">
        <v>49</v>
      </c>
      <c r="V3245" t="s">
        <v>158</v>
      </c>
      <c r="W3245" t="s">
        <v>120</v>
      </c>
      <c r="X3245" t="s">
        <v>74</v>
      </c>
      <c r="Z3245">
        <v>0</v>
      </c>
      <c r="AA3245" t="s">
        <v>75</v>
      </c>
      <c r="AB3245" t="s">
        <v>122</v>
      </c>
      <c r="AC3245">
        <v>45</v>
      </c>
      <c r="AD3245">
        <v>11</v>
      </c>
      <c r="AE3245">
        <v>4</v>
      </c>
      <c r="AF3245">
        <v>2025</v>
      </c>
      <c r="AG3245">
        <v>20251104</v>
      </c>
      <c r="AH3245" s="2">
        <v>3200</v>
      </c>
      <c r="AI3245" s="2">
        <v>1989.048706054688</v>
      </c>
      <c r="AJ3245" s="2">
        <f t="shared" si="402"/>
        <v>1210.951293945312</v>
      </c>
      <c r="AK3245" s="6">
        <f t="shared" si="403"/>
        <v>0.37842227935791001</v>
      </c>
      <c r="AL3245" s="12">
        <v>3200</v>
      </c>
      <c r="AM3245" s="12">
        <v>1927.7911516586771</v>
      </c>
      <c r="AN3245" s="12">
        <f t="shared" si="404"/>
        <v>1272.2088483413229</v>
      </c>
      <c r="AO3245" s="13">
        <f t="shared" si="405"/>
        <v>0.3975652651066634</v>
      </c>
      <c r="AP3245" s="16">
        <v>3200</v>
      </c>
      <c r="AQ3245" s="16">
        <v>2055.0063572452791</v>
      </c>
      <c r="AR3245" s="16">
        <f t="shared" si="406"/>
        <v>1144.9936427547209</v>
      </c>
      <c r="AS3245" s="17">
        <f t="shared" si="400"/>
        <v>0.35781051336085029</v>
      </c>
      <c r="AT3245" s="20">
        <v>3200</v>
      </c>
      <c r="AU3245" s="20">
        <v>2045.7265647533891</v>
      </c>
      <c r="AV3245" s="20">
        <f t="shared" si="401"/>
        <v>1154.2734352466109</v>
      </c>
      <c r="AW3245" s="21">
        <f t="shared" si="407"/>
        <v>0.36071044851456591</v>
      </c>
    </row>
    <row r="3246" spans="1:49" x14ac:dyDescent="0.25">
      <c r="A3246" t="s">
        <v>123</v>
      </c>
      <c r="B3246" t="s">
        <v>440</v>
      </c>
      <c r="C3246">
        <v>214548</v>
      </c>
      <c r="D3246">
        <v>2018</v>
      </c>
      <c r="E3246" t="s">
        <v>84</v>
      </c>
      <c r="F3246" t="s">
        <v>293</v>
      </c>
      <c r="G3246" t="s">
        <v>832</v>
      </c>
      <c r="H3246" t="s">
        <v>1311</v>
      </c>
      <c r="I3246">
        <v>8</v>
      </c>
      <c r="J3246" t="s">
        <v>69</v>
      </c>
      <c r="K3246">
        <v>4</v>
      </c>
      <c r="L3246" t="s">
        <v>44</v>
      </c>
      <c r="M3246">
        <v>6.4000000953674316</v>
      </c>
      <c r="N3246" t="s">
        <v>87</v>
      </c>
      <c r="O3246" t="s">
        <v>46</v>
      </c>
      <c r="P3246">
        <v>3</v>
      </c>
      <c r="Q3246" t="s">
        <v>88</v>
      </c>
      <c r="R3246" t="s">
        <v>89</v>
      </c>
      <c r="S3246">
        <v>410</v>
      </c>
      <c r="T3246" t="s">
        <v>49</v>
      </c>
      <c r="U3246" t="s">
        <v>72</v>
      </c>
      <c r="W3246" t="s">
        <v>220</v>
      </c>
      <c r="X3246" t="s">
        <v>121</v>
      </c>
      <c r="Z3246">
        <v>0</v>
      </c>
      <c r="AA3246" t="s">
        <v>75</v>
      </c>
      <c r="AB3246" t="s">
        <v>91</v>
      </c>
      <c r="AC3246">
        <v>45</v>
      </c>
      <c r="AD3246">
        <v>11</v>
      </c>
      <c r="AE3246">
        <v>4</v>
      </c>
      <c r="AF3246">
        <v>2025</v>
      </c>
      <c r="AG3246">
        <v>20251105</v>
      </c>
      <c r="AH3246" s="2">
        <v>6800</v>
      </c>
      <c r="AI3246" s="2">
        <v>7357.84228515625</v>
      </c>
      <c r="AJ3246" s="2">
        <f t="shared" si="402"/>
        <v>557.84228515625</v>
      </c>
      <c r="AK3246" s="6">
        <f t="shared" si="403"/>
        <v>8.2035630170036761E-2</v>
      </c>
      <c r="AL3246" s="12">
        <v>6800</v>
      </c>
      <c r="AM3246" s="12">
        <v>8416.8915913897963</v>
      </c>
      <c r="AN3246" s="12">
        <f t="shared" si="404"/>
        <v>1616.8915913897963</v>
      </c>
      <c r="AO3246" s="13">
        <f t="shared" si="405"/>
        <v>0.2377781752043818</v>
      </c>
      <c r="AP3246" s="16">
        <v>6800</v>
      </c>
      <c r="AQ3246" s="16">
        <v>7647.3166973099742</v>
      </c>
      <c r="AR3246" s="16">
        <f t="shared" si="406"/>
        <v>847.31669730997419</v>
      </c>
      <c r="AS3246" s="17">
        <f t="shared" si="400"/>
        <v>0.1246053966632315</v>
      </c>
      <c r="AT3246" s="20">
        <v>6800</v>
      </c>
      <c r="AU3246" s="20">
        <v>7148.931623931624</v>
      </c>
      <c r="AV3246" s="20">
        <f t="shared" si="401"/>
        <v>348.93162393162402</v>
      </c>
      <c r="AW3246" s="21">
        <f t="shared" si="407"/>
        <v>5.1313474107591767E-2</v>
      </c>
    </row>
    <row r="3247" spans="1:49" x14ac:dyDescent="0.25">
      <c r="A3247" t="s">
        <v>109</v>
      </c>
      <c r="B3247" t="s">
        <v>538</v>
      </c>
      <c r="C3247">
        <v>71910</v>
      </c>
      <c r="D3247">
        <v>2020</v>
      </c>
      <c r="E3247" t="s">
        <v>57</v>
      </c>
      <c r="F3247" t="s">
        <v>232</v>
      </c>
      <c r="G3247" t="s">
        <v>1016</v>
      </c>
      <c r="I3247">
        <v>4</v>
      </c>
      <c r="J3247" t="s">
        <v>117</v>
      </c>
      <c r="K3247">
        <v>4</v>
      </c>
      <c r="L3247" t="s">
        <v>44</v>
      </c>
      <c r="M3247">
        <v>2</v>
      </c>
      <c r="N3247" t="s">
        <v>45</v>
      </c>
      <c r="O3247" t="s">
        <v>46</v>
      </c>
      <c r="P3247">
        <v>3</v>
      </c>
      <c r="Q3247" t="s">
        <v>118</v>
      </c>
      <c r="S3247">
        <v>147</v>
      </c>
      <c r="T3247" t="s">
        <v>49</v>
      </c>
      <c r="V3247" t="s">
        <v>424</v>
      </c>
      <c r="W3247" t="s">
        <v>120</v>
      </c>
      <c r="X3247" t="s">
        <v>121</v>
      </c>
      <c r="Z3247">
        <v>0</v>
      </c>
      <c r="AA3247" t="s">
        <v>75</v>
      </c>
      <c r="AB3247" t="s">
        <v>122</v>
      </c>
      <c r="AC3247">
        <v>45</v>
      </c>
      <c r="AD3247">
        <v>11</v>
      </c>
      <c r="AE3247">
        <v>4</v>
      </c>
      <c r="AF3247">
        <v>2025</v>
      </c>
      <c r="AG3247">
        <v>20251105</v>
      </c>
      <c r="AH3247" s="2">
        <v>4900</v>
      </c>
      <c r="AI3247" s="2">
        <v>8814.34765625</v>
      </c>
      <c r="AJ3247" s="2">
        <f t="shared" si="402"/>
        <v>3914.34765625</v>
      </c>
      <c r="AK3247" s="6">
        <f t="shared" si="403"/>
        <v>0.79884646045918373</v>
      </c>
      <c r="AL3247" s="12">
        <v>4900</v>
      </c>
      <c r="AM3247" s="12">
        <v>8366.0723043801936</v>
      </c>
      <c r="AN3247" s="12">
        <f t="shared" si="404"/>
        <v>3466.0723043801936</v>
      </c>
      <c r="AO3247" s="13">
        <f t="shared" si="405"/>
        <v>0.70736169477146804</v>
      </c>
      <c r="AP3247" s="16">
        <v>4900</v>
      </c>
      <c r="AQ3247" s="16">
        <v>8211.8988911217493</v>
      </c>
      <c r="AR3247" s="16">
        <f t="shared" si="406"/>
        <v>3311.8988911217493</v>
      </c>
      <c r="AS3247" s="17">
        <f t="shared" si="400"/>
        <v>0.67589773288198962</v>
      </c>
      <c r="AT3247" s="20">
        <v>4900</v>
      </c>
      <c r="AU3247" s="20">
        <v>8898.0658591975807</v>
      </c>
      <c r="AV3247" s="20">
        <f t="shared" si="401"/>
        <v>3998.0658591975807</v>
      </c>
      <c r="AW3247" s="21">
        <f t="shared" si="407"/>
        <v>0.81593180799950626</v>
      </c>
    </row>
    <row r="3248" spans="1:49" x14ac:dyDescent="0.25">
      <c r="A3248" t="s">
        <v>109</v>
      </c>
      <c r="B3248" t="s">
        <v>317</v>
      </c>
      <c r="C3248">
        <v>130691</v>
      </c>
      <c r="D3248">
        <v>2015</v>
      </c>
      <c r="E3248" t="s">
        <v>139</v>
      </c>
      <c r="F3248" t="s">
        <v>284</v>
      </c>
      <c r="I3248">
        <v>6</v>
      </c>
      <c r="J3248" t="s">
        <v>69</v>
      </c>
      <c r="K3248">
        <v>4</v>
      </c>
      <c r="L3248" t="s">
        <v>44</v>
      </c>
      <c r="M3248">
        <v>3.5</v>
      </c>
      <c r="N3248" t="s">
        <v>87</v>
      </c>
      <c r="O3248" t="s">
        <v>180</v>
      </c>
      <c r="P3248">
        <v>3</v>
      </c>
      <c r="Q3248" t="s">
        <v>141</v>
      </c>
      <c r="R3248" t="s">
        <v>89</v>
      </c>
      <c r="T3248" t="s">
        <v>49</v>
      </c>
      <c r="W3248" t="s">
        <v>134</v>
      </c>
      <c r="X3248" t="s">
        <v>74</v>
      </c>
      <c r="Z3248">
        <v>0</v>
      </c>
      <c r="AA3248" t="s">
        <v>75</v>
      </c>
      <c r="AB3248" t="s">
        <v>83</v>
      </c>
      <c r="AC3248">
        <v>45</v>
      </c>
      <c r="AD3248">
        <v>11</v>
      </c>
      <c r="AE3248">
        <v>4</v>
      </c>
      <c r="AF3248">
        <v>2025</v>
      </c>
      <c r="AG3248">
        <v>20251104</v>
      </c>
      <c r="AH3248" s="2">
        <v>1500</v>
      </c>
      <c r="AI3248" s="2">
        <v>1450.6630859375</v>
      </c>
      <c r="AJ3248" s="2">
        <f t="shared" si="402"/>
        <v>49.3369140625</v>
      </c>
      <c r="AK3248" s="6">
        <f t="shared" si="403"/>
        <v>3.2891276041666667E-2</v>
      </c>
      <c r="AL3248" s="12">
        <v>1500</v>
      </c>
      <c r="AM3248" s="12">
        <v>1536.1047833539851</v>
      </c>
      <c r="AN3248" s="12">
        <f t="shared" si="404"/>
        <v>36.104783353985113</v>
      </c>
      <c r="AO3248" s="13">
        <f t="shared" si="405"/>
        <v>2.4069855569323409E-2</v>
      </c>
      <c r="AP3248" s="16">
        <v>1500</v>
      </c>
      <c r="AQ3248" s="16">
        <v>1615.7174804092051</v>
      </c>
      <c r="AR3248" s="16">
        <f t="shared" si="406"/>
        <v>115.71748040920511</v>
      </c>
      <c r="AS3248" s="17">
        <f t="shared" si="400"/>
        <v>7.714498693947007E-2</v>
      </c>
      <c r="AT3248" s="20">
        <v>1500</v>
      </c>
      <c r="AU3248" s="20">
        <v>1449.8324727481361</v>
      </c>
      <c r="AV3248" s="20">
        <f t="shared" si="401"/>
        <v>50.16752725186393</v>
      </c>
      <c r="AW3248" s="21">
        <f t="shared" si="407"/>
        <v>3.3445018167909284E-2</v>
      </c>
    </row>
    <row r="3249" spans="1:49" x14ac:dyDescent="0.25">
      <c r="A3249" t="s">
        <v>38</v>
      </c>
      <c r="B3249" t="s">
        <v>65</v>
      </c>
      <c r="C3249">
        <v>257784</v>
      </c>
      <c r="D3249">
        <v>2012</v>
      </c>
      <c r="E3249" t="s">
        <v>66</v>
      </c>
      <c r="F3249" t="s">
        <v>221</v>
      </c>
      <c r="I3249">
        <v>6</v>
      </c>
      <c r="J3249" t="s">
        <v>59</v>
      </c>
      <c r="K3249">
        <v>4</v>
      </c>
      <c r="L3249" t="s">
        <v>44</v>
      </c>
      <c r="M3249">
        <v>3.5</v>
      </c>
      <c r="N3249" t="s">
        <v>70</v>
      </c>
      <c r="O3249" t="s">
        <v>46</v>
      </c>
      <c r="P3249">
        <v>3</v>
      </c>
      <c r="Q3249" t="s">
        <v>88</v>
      </c>
      <c r="R3249" t="s">
        <v>48</v>
      </c>
      <c r="S3249">
        <v>365</v>
      </c>
      <c r="T3249" t="s">
        <v>49</v>
      </c>
      <c r="U3249" t="s">
        <v>72</v>
      </c>
      <c r="W3249" t="s">
        <v>103</v>
      </c>
      <c r="X3249" t="s">
        <v>74</v>
      </c>
      <c r="Z3249">
        <v>0</v>
      </c>
      <c r="AA3249" t="s">
        <v>75</v>
      </c>
      <c r="AB3249" t="s">
        <v>91</v>
      </c>
      <c r="AC3249">
        <v>45</v>
      </c>
      <c r="AD3249">
        <v>11</v>
      </c>
      <c r="AE3249">
        <v>4</v>
      </c>
      <c r="AF3249">
        <v>2025</v>
      </c>
      <c r="AG3249">
        <v>20251104</v>
      </c>
      <c r="AH3249" s="2">
        <v>3750</v>
      </c>
      <c r="AI3249" s="2">
        <v>3894.974853515625</v>
      </c>
      <c r="AJ3249" s="2">
        <f t="shared" si="402"/>
        <v>144.974853515625</v>
      </c>
      <c r="AK3249" s="6">
        <f t="shared" si="403"/>
        <v>3.8659960937500001E-2</v>
      </c>
      <c r="AL3249" s="12">
        <v>3750</v>
      </c>
      <c r="AM3249" s="12">
        <v>3719.6018707449962</v>
      </c>
      <c r="AN3249" s="12">
        <f t="shared" si="404"/>
        <v>30.398129255003823</v>
      </c>
      <c r="AO3249" s="13">
        <f t="shared" si="405"/>
        <v>8.1061678013343522E-3</v>
      </c>
      <c r="AP3249" s="16">
        <v>3750</v>
      </c>
      <c r="AQ3249" s="16">
        <v>3447.8515063891919</v>
      </c>
      <c r="AR3249" s="16">
        <f t="shared" si="406"/>
        <v>302.14849361080815</v>
      </c>
      <c r="AS3249" s="17">
        <f t="shared" si="400"/>
        <v>8.0572931629548844E-2</v>
      </c>
      <c r="AT3249" s="20">
        <v>3750</v>
      </c>
      <c r="AU3249" s="20">
        <v>3966.9237565445028</v>
      </c>
      <c r="AV3249" s="20">
        <f t="shared" si="401"/>
        <v>216.92375654450279</v>
      </c>
      <c r="AW3249" s="21">
        <f t="shared" si="407"/>
        <v>5.7846335078534081E-2</v>
      </c>
    </row>
    <row r="3250" spans="1:49" x14ac:dyDescent="0.25">
      <c r="A3250" t="s">
        <v>38</v>
      </c>
      <c r="B3250" t="s">
        <v>776</v>
      </c>
      <c r="C3250">
        <v>15460</v>
      </c>
      <c r="D3250">
        <v>2024</v>
      </c>
      <c r="E3250" t="s">
        <v>159</v>
      </c>
      <c r="F3250" t="s">
        <v>236</v>
      </c>
      <c r="G3250" t="s">
        <v>1553</v>
      </c>
      <c r="I3250">
        <v>4</v>
      </c>
      <c r="J3250" t="s">
        <v>101</v>
      </c>
      <c r="K3250">
        <v>4</v>
      </c>
      <c r="L3250" t="s">
        <v>44</v>
      </c>
      <c r="M3250">
        <v>2</v>
      </c>
      <c r="N3250" t="s">
        <v>44</v>
      </c>
      <c r="O3250" t="s">
        <v>46</v>
      </c>
      <c r="P3250">
        <v>3</v>
      </c>
      <c r="Q3250" t="s">
        <v>60</v>
      </c>
      <c r="R3250" t="s">
        <v>89</v>
      </c>
      <c r="S3250">
        <v>145</v>
      </c>
      <c r="T3250" t="s">
        <v>49</v>
      </c>
      <c r="U3250" t="s">
        <v>50</v>
      </c>
      <c r="V3250" t="s">
        <v>1481</v>
      </c>
      <c r="W3250" t="s">
        <v>134</v>
      </c>
      <c r="X3250" t="s">
        <v>74</v>
      </c>
      <c r="Z3250">
        <v>1</v>
      </c>
      <c r="AA3250" t="s">
        <v>54</v>
      </c>
      <c r="AB3250" t="s">
        <v>64</v>
      </c>
      <c r="AC3250">
        <v>45</v>
      </c>
      <c r="AD3250">
        <v>11</v>
      </c>
      <c r="AE3250">
        <v>4</v>
      </c>
      <c r="AF3250">
        <v>2025</v>
      </c>
      <c r="AG3250">
        <v>20251105</v>
      </c>
      <c r="AH3250" s="2">
        <v>30250</v>
      </c>
      <c r="AI3250" s="2">
        <v>33562.45703125</v>
      </c>
      <c r="AJ3250" s="2">
        <f t="shared" si="402"/>
        <v>3312.45703125</v>
      </c>
      <c r="AK3250" s="6">
        <f t="shared" si="403"/>
        <v>0.10950271177685951</v>
      </c>
      <c r="AL3250" s="12">
        <v>30250</v>
      </c>
      <c r="AM3250" s="12">
        <v>29409.374202187271</v>
      </c>
      <c r="AN3250" s="12">
        <f t="shared" si="404"/>
        <v>840.62579781272871</v>
      </c>
      <c r="AO3250" s="13">
        <f t="shared" si="405"/>
        <v>2.7789282572321609E-2</v>
      </c>
      <c r="AP3250" s="16">
        <v>30250</v>
      </c>
      <c r="AQ3250" s="16">
        <v>29725.14087851435</v>
      </c>
      <c r="AR3250" s="16">
        <f t="shared" si="406"/>
        <v>524.85912148564967</v>
      </c>
      <c r="AS3250" s="17">
        <f t="shared" si="400"/>
        <v>1.7350714759856188E-2</v>
      </c>
      <c r="AT3250" s="20">
        <v>30250</v>
      </c>
      <c r="AU3250" s="20">
        <v>34115.378119001929</v>
      </c>
      <c r="AV3250" s="20">
        <f t="shared" si="401"/>
        <v>3865.378119001929</v>
      </c>
      <c r="AW3250" s="21">
        <f t="shared" si="407"/>
        <v>0.12778109484303898</v>
      </c>
    </row>
    <row r="3251" spans="1:49" x14ac:dyDescent="0.25">
      <c r="A3251" t="s">
        <v>109</v>
      </c>
      <c r="B3251" t="s">
        <v>317</v>
      </c>
      <c r="C3251">
        <v>81164</v>
      </c>
      <c r="D3251">
        <v>2020</v>
      </c>
      <c r="E3251" t="s">
        <v>425</v>
      </c>
      <c r="F3251" t="s">
        <v>938</v>
      </c>
      <c r="G3251" t="s">
        <v>214</v>
      </c>
      <c r="I3251">
        <v>6</v>
      </c>
      <c r="J3251" t="s">
        <v>59</v>
      </c>
      <c r="K3251">
        <v>4</v>
      </c>
      <c r="L3251" t="s">
        <v>44</v>
      </c>
      <c r="M3251">
        <v>3</v>
      </c>
      <c r="N3251" t="s">
        <v>87</v>
      </c>
      <c r="O3251" t="s">
        <v>46</v>
      </c>
      <c r="P3251">
        <v>4</v>
      </c>
      <c r="Q3251" t="s">
        <v>60</v>
      </c>
      <c r="R3251" t="s">
        <v>81</v>
      </c>
      <c r="S3251">
        <v>340</v>
      </c>
      <c r="T3251" t="s">
        <v>49</v>
      </c>
      <c r="U3251" t="s">
        <v>72</v>
      </c>
      <c r="V3251" t="s">
        <v>880</v>
      </c>
      <c r="W3251" t="s">
        <v>90</v>
      </c>
      <c r="X3251" t="s">
        <v>1083</v>
      </c>
      <c r="Y3251">
        <v>52300</v>
      </c>
      <c r="Z3251">
        <v>0</v>
      </c>
      <c r="AA3251" t="s">
        <v>75</v>
      </c>
      <c r="AB3251" t="s">
        <v>83</v>
      </c>
      <c r="AC3251">
        <v>45</v>
      </c>
      <c r="AD3251">
        <v>11</v>
      </c>
      <c r="AE3251">
        <v>4</v>
      </c>
      <c r="AF3251">
        <v>2025</v>
      </c>
      <c r="AG3251">
        <v>20251105</v>
      </c>
      <c r="AH3251" s="2">
        <v>12600</v>
      </c>
      <c r="AI3251" s="2">
        <v>15724.9697265625</v>
      </c>
      <c r="AJ3251" s="2">
        <f t="shared" si="402"/>
        <v>3124.9697265625</v>
      </c>
      <c r="AK3251" s="6">
        <f t="shared" si="403"/>
        <v>0.24801347036210317</v>
      </c>
      <c r="AL3251" s="12">
        <v>12600</v>
      </c>
      <c r="AM3251" s="12">
        <v>18111.25080505856</v>
      </c>
      <c r="AN3251" s="12">
        <f t="shared" si="404"/>
        <v>5511.2508050585602</v>
      </c>
      <c r="AO3251" s="13">
        <f t="shared" si="405"/>
        <v>0.43740085754433017</v>
      </c>
      <c r="AP3251" s="16">
        <v>12600</v>
      </c>
      <c r="AQ3251" s="16">
        <v>15220.004680985199</v>
      </c>
      <c r="AR3251" s="16">
        <f t="shared" si="406"/>
        <v>2620.0046809851992</v>
      </c>
      <c r="AS3251" s="17">
        <f t="shared" si="400"/>
        <v>0.20793687944326977</v>
      </c>
      <c r="AT3251" s="20">
        <v>12600</v>
      </c>
      <c r="AU3251" s="20">
        <v>14965.314720812181</v>
      </c>
      <c r="AV3251" s="20">
        <f t="shared" si="401"/>
        <v>2365.3147208121809</v>
      </c>
      <c r="AW3251" s="21">
        <f t="shared" si="407"/>
        <v>0.18772339054064927</v>
      </c>
    </row>
    <row r="3252" spans="1:49" x14ac:dyDescent="0.25">
      <c r="A3252" t="s">
        <v>123</v>
      </c>
      <c r="B3252" t="s">
        <v>440</v>
      </c>
      <c r="C3252">
        <v>117869</v>
      </c>
      <c r="D3252">
        <v>2020</v>
      </c>
      <c r="E3252" t="s">
        <v>93</v>
      </c>
      <c r="F3252" t="s">
        <v>430</v>
      </c>
      <c r="G3252" t="s">
        <v>466</v>
      </c>
      <c r="I3252">
        <v>4</v>
      </c>
      <c r="J3252" t="s">
        <v>129</v>
      </c>
      <c r="K3252">
        <v>4</v>
      </c>
      <c r="L3252" t="s">
        <v>44</v>
      </c>
      <c r="M3252">
        <v>1.5</v>
      </c>
      <c r="N3252" t="s">
        <v>45</v>
      </c>
      <c r="O3252" t="s">
        <v>46</v>
      </c>
      <c r="P3252">
        <v>4</v>
      </c>
      <c r="Q3252" t="s">
        <v>118</v>
      </c>
      <c r="R3252" t="s">
        <v>96</v>
      </c>
      <c r="T3252" t="s">
        <v>49</v>
      </c>
      <c r="U3252" t="s">
        <v>50</v>
      </c>
      <c r="V3252" t="s">
        <v>617</v>
      </c>
      <c r="W3252" t="s">
        <v>120</v>
      </c>
      <c r="X3252" t="s">
        <v>74</v>
      </c>
      <c r="Z3252">
        <v>0</v>
      </c>
      <c r="AA3252" t="s">
        <v>75</v>
      </c>
      <c r="AB3252" t="s">
        <v>122</v>
      </c>
      <c r="AC3252">
        <v>45</v>
      </c>
      <c r="AD3252">
        <v>11</v>
      </c>
      <c r="AE3252">
        <v>4</v>
      </c>
      <c r="AF3252">
        <v>2025</v>
      </c>
      <c r="AG3252">
        <v>20251105</v>
      </c>
      <c r="AH3252" s="2">
        <v>7200</v>
      </c>
      <c r="AI3252" s="2">
        <v>7698.015625</v>
      </c>
      <c r="AJ3252" s="2">
        <f t="shared" si="402"/>
        <v>498.015625</v>
      </c>
      <c r="AK3252" s="6">
        <f t="shared" si="403"/>
        <v>6.916883680555555E-2</v>
      </c>
      <c r="AL3252" s="12">
        <v>7200</v>
      </c>
      <c r="AM3252" s="12">
        <v>7602.8793536696021</v>
      </c>
      <c r="AN3252" s="12">
        <f t="shared" si="404"/>
        <v>402.8793536696021</v>
      </c>
      <c r="AO3252" s="13">
        <f t="shared" si="405"/>
        <v>5.5955465787444737E-2</v>
      </c>
      <c r="AP3252" s="16">
        <v>7200</v>
      </c>
      <c r="AQ3252" s="16">
        <v>7280.3838228748491</v>
      </c>
      <c r="AR3252" s="16">
        <f t="shared" si="406"/>
        <v>80.383822874849102</v>
      </c>
      <c r="AS3252" s="17">
        <f t="shared" si="400"/>
        <v>1.1164419843729042E-2</v>
      </c>
      <c r="AT3252" s="20">
        <v>7200</v>
      </c>
      <c r="AU3252" s="20">
        <v>7758.5690515806991</v>
      </c>
      <c r="AV3252" s="20">
        <f t="shared" si="401"/>
        <v>558.56905158069912</v>
      </c>
      <c r="AW3252" s="21">
        <f t="shared" si="407"/>
        <v>7.7579034941763769E-2</v>
      </c>
    </row>
    <row r="3253" spans="1:49" x14ac:dyDescent="0.25">
      <c r="A3253" t="s">
        <v>109</v>
      </c>
      <c r="B3253" t="s">
        <v>1419</v>
      </c>
      <c r="C3253">
        <v>118000</v>
      </c>
      <c r="D3253">
        <v>2004</v>
      </c>
      <c r="E3253" t="s">
        <v>93</v>
      </c>
      <c r="F3253" t="s">
        <v>147</v>
      </c>
      <c r="H3253" t="s">
        <v>2106</v>
      </c>
      <c r="I3253">
        <v>5</v>
      </c>
      <c r="J3253" t="s">
        <v>117</v>
      </c>
      <c r="K3253">
        <v>4</v>
      </c>
      <c r="L3253" t="s">
        <v>343</v>
      </c>
      <c r="M3253">
        <v>3.5</v>
      </c>
      <c r="N3253" t="s">
        <v>87</v>
      </c>
      <c r="O3253" t="s">
        <v>46</v>
      </c>
      <c r="Q3253" t="s">
        <v>88</v>
      </c>
      <c r="R3253" t="s">
        <v>89</v>
      </c>
      <c r="T3253" t="s">
        <v>49</v>
      </c>
      <c r="U3253" t="s">
        <v>50</v>
      </c>
      <c r="V3253" t="s">
        <v>1690</v>
      </c>
      <c r="W3253" t="s">
        <v>134</v>
      </c>
      <c r="X3253" t="s">
        <v>74</v>
      </c>
      <c r="Z3253">
        <v>0</v>
      </c>
      <c r="AA3253" t="s">
        <v>75</v>
      </c>
      <c r="AB3253" t="s">
        <v>91</v>
      </c>
      <c r="AC3253">
        <v>45</v>
      </c>
      <c r="AD3253">
        <v>11</v>
      </c>
      <c r="AE3253">
        <v>4</v>
      </c>
      <c r="AF3253">
        <v>2025</v>
      </c>
      <c r="AG3253">
        <v>20251107</v>
      </c>
      <c r="AH3253" s="2">
        <v>530</v>
      </c>
      <c r="AI3253" s="2">
        <v>993.87298583984375</v>
      </c>
      <c r="AJ3253" s="2">
        <f t="shared" si="402"/>
        <v>463.87298583984375</v>
      </c>
      <c r="AK3253" s="6">
        <f t="shared" si="403"/>
        <v>0.87523204875442218</v>
      </c>
      <c r="AL3253" s="12">
        <v>530</v>
      </c>
      <c r="AM3253" s="12">
        <v>1119.881533804835</v>
      </c>
      <c r="AN3253" s="12">
        <f t="shared" si="404"/>
        <v>589.88153380483504</v>
      </c>
      <c r="AO3253" s="13">
        <f t="shared" si="405"/>
        <v>1.1129840260468586</v>
      </c>
      <c r="AP3253" s="16">
        <v>530</v>
      </c>
      <c r="AQ3253" s="16">
        <v>1633.0828518321391</v>
      </c>
      <c r="AR3253" s="16">
        <f t="shared" si="406"/>
        <v>1103.0828518321391</v>
      </c>
      <c r="AS3253" s="17">
        <f t="shared" si="400"/>
        <v>2.0812883996832814</v>
      </c>
      <c r="AT3253" s="20">
        <v>530</v>
      </c>
      <c r="AU3253" s="20">
        <v>985.31054131054134</v>
      </c>
      <c r="AV3253" s="20">
        <f t="shared" si="401"/>
        <v>455.31054131054134</v>
      </c>
      <c r="AW3253" s="21">
        <f t="shared" si="407"/>
        <v>0.85907649303875722</v>
      </c>
    </row>
    <row r="3254" spans="1:49" x14ac:dyDescent="0.25">
      <c r="A3254" t="s">
        <v>77</v>
      </c>
      <c r="B3254" t="s">
        <v>596</v>
      </c>
      <c r="C3254">
        <v>81981</v>
      </c>
      <c r="D3254">
        <v>2018</v>
      </c>
      <c r="E3254" t="s">
        <v>159</v>
      </c>
      <c r="F3254" t="s">
        <v>160</v>
      </c>
      <c r="G3254" t="s">
        <v>381</v>
      </c>
      <c r="I3254">
        <v>6</v>
      </c>
      <c r="J3254" t="s">
        <v>59</v>
      </c>
      <c r="K3254">
        <v>4</v>
      </c>
      <c r="L3254" t="s">
        <v>44</v>
      </c>
      <c r="M3254">
        <v>3.5</v>
      </c>
      <c r="N3254" t="s">
        <v>44</v>
      </c>
      <c r="O3254" t="s">
        <v>46</v>
      </c>
      <c r="P3254">
        <v>4</v>
      </c>
      <c r="Q3254" t="s">
        <v>60</v>
      </c>
      <c r="R3254" t="s">
        <v>89</v>
      </c>
      <c r="S3254">
        <v>280</v>
      </c>
      <c r="T3254" t="s">
        <v>49</v>
      </c>
      <c r="U3254" t="s">
        <v>72</v>
      </c>
      <c r="V3254" t="s">
        <v>382</v>
      </c>
      <c r="W3254" t="s">
        <v>134</v>
      </c>
      <c r="X3254" t="s">
        <v>74</v>
      </c>
      <c r="Y3254">
        <v>36760</v>
      </c>
      <c r="Z3254">
        <v>0</v>
      </c>
      <c r="AA3254" t="s">
        <v>75</v>
      </c>
      <c r="AB3254" t="s">
        <v>104</v>
      </c>
      <c r="AC3254">
        <v>45</v>
      </c>
      <c r="AD3254">
        <v>11</v>
      </c>
      <c r="AE3254">
        <v>4</v>
      </c>
      <c r="AF3254">
        <v>2025</v>
      </c>
      <c r="AG3254">
        <v>20251105</v>
      </c>
      <c r="AH3254" s="2">
        <v>16800</v>
      </c>
      <c r="AI3254" s="2">
        <v>17702.58984375</v>
      </c>
      <c r="AJ3254" s="2">
        <f t="shared" si="402"/>
        <v>902.58984375</v>
      </c>
      <c r="AK3254" s="6">
        <f t="shared" si="403"/>
        <v>5.3725585937500001E-2</v>
      </c>
      <c r="AL3254" s="12">
        <v>16800</v>
      </c>
      <c r="AM3254" s="12">
        <v>17011.49718639507</v>
      </c>
      <c r="AN3254" s="12">
        <f t="shared" si="404"/>
        <v>211.49718639507046</v>
      </c>
      <c r="AO3254" s="13">
        <f t="shared" si="405"/>
        <v>1.2589118237801813E-2</v>
      </c>
      <c r="AP3254" s="16">
        <v>16800</v>
      </c>
      <c r="AQ3254" s="16">
        <v>16913.16912041555</v>
      </c>
      <c r="AR3254" s="16">
        <f t="shared" si="406"/>
        <v>113.16912041555042</v>
      </c>
      <c r="AS3254" s="17">
        <f t="shared" si="400"/>
        <v>6.7362571675922871E-3</v>
      </c>
      <c r="AT3254" s="20">
        <v>16800</v>
      </c>
      <c r="AU3254" s="20">
        <v>17826.47614410906</v>
      </c>
      <c r="AV3254" s="20">
        <f t="shared" si="401"/>
        <v>1026.4761441090595</v>
      </c>
      <c r="AW3254" s="21">
        <f t="shared" si="407"/>
        <v>6.1099770482682114E-2</v>
      </c>
    </row>
    <row r="3255" spans="1:49" x14ac:dyDescent="0.25">
      <c r="A3255" t="s">
        <v>123</v>
      </c>
      <c r="B3255" t="s">
        <v>257</v>
      </c>
      <c r="C3255">
        <v>185602</v>
      </c>
      <c r="D3255">
        <v>2006</v>
      </c>
      <c r="E3255" t="s">
        <v>139</v>
      </c>
      <c r="F3255" t="s">
        <v>284</v>
      </c>
      <c r="I3255">
        <v>6</v>
      </c>
      <c r="J3255" t="s">
        <v>43</v>
      </c>
      <c r="K3255">
        <v>4</v>
      </c>
      <c r="L3255" t="s">
        <v>44</v>
      </c>
      <c r="M3255">
        <v>4</v>
      </c>
      <c r="N3255" t="s">
        <v>70</v>
      </c>
      <c r="O3255" t="s">
        <v>46</v>
      </c>
      <c r="Q3255" t="s">
        <v>60</v>
      </c>
      <c r="R3255" t="s">
        <v>48</v>
      </c>
      <c r="T3255" t="s">
        <v>49</v>
      </c>
      <c r="W3255" t="s">
        <v>134</v>
      </c>
      <c r="X3255" t="s">
        <v>74</v>
      </c>
      <c r="Z3255">
        <v>0</v>
      </c>
      <c r="AA3255" t="s">
        <v>75</v>
      </c>
      <c r="AB3255" t="s">
        <v>83</v>
      </c>
      <c r="AC3255">
        <v>45</v>
      </c>
      <c r="AD3255">
        <v>11</v>
      </c>
      <c r="AE3255">
        <v>4</v>
      </c>
      <c r="AF3255">
        <v>2025</v>
      </c>
      <c r="AG3255">
        <v>20251105</v>
      </c>
      <c r="AH3255" s="2">
        <v>300</v>
      </c>
      <c r="AI3255" s="2">
        <v>1190.213012695312</v>
      </c>
      <c r="AJ3255" s="2">
        <f t="shared" si="402"/>
        <v>890.21301269531205</v>
      </c>
      <c r="AK3255" s="6">
        <f t="shared" si="403"/>
        <v>2.9673767089843737</v>
      </c>
      <c r="AL3255" s="12">
        <v>300</v>
      </c>
      <c r="AM3255" s="12">
        <v>1158.506510559492</v>
      </c>
      <c r="AN3255" s="12">
        <f t="shared" si="404"/>
        <v>858.50651055949197</v>
      </c>
      <c r="AO3255" s="13">
        <f t="shared" si="405"/>
        <v>2.8616883685316399</v>
      </c>
      <c r="AP3255" s="16">
        <v>300</v>
      </c>
      <c r="AQ3255" s="16">
        <v>1198.279526125845</v>
      </c>
      <c r="AR3255" s="16">
        <f t="shared" si="406"/>
        <v>898.279526125845</v>
      </c>
      <c r="AS3255" s="17">
        <f t="shared" si="400"/>
        <v>2.9942650870861498</v>
      </c>
      <c r="AT3255" s="20">
        <v>300</v>
      </c>
      <c r="AU3255" s="20">
        <v>1226.5212121212121</v>
      </c>
      <c r="AV3255" s="20">
        <f t="shared" si="401"/>
        <v>926.5212121212121</v>
      </c>
      <c r="AW3255" s="21">
        <f t="shared" si="407"/>
        <v>3.0884040404040403</v>
      </c>
    </row>
    <row r="3256" spans="1:49" x14ac:dyDescent="0.25">
      <c r="A3256" t="s">
        <v>123</v>
      </c>
      <c r="B3256" t="s">
        <v>290</v>
      </c>
      <c r="C3256">
        <v>152519</v>
      </c>
      <c r="D3256">
        <v>2011</v>
      </c>
      <c r="E3256" t="s">
        <v>392</v>
      </c>
      <c r="F3256" t="s">
        <v>998</v>
      </c>
      <c r="H3256" t="s">
        <v>393</v>
      </c>
      <c r="I3256">
        <v>4</v>
      </c>
      <c r="J3256" t="s">
        <v>117</v>
      </c>
      <c r="K3256">
        <v>2</v>
      </c>
      <c r="L3256" t="s">
        <v>44</v>
      </c>
      <c r="M3256">
        <v>1.6000000238418579</v>
      </c>
      <c r="N3256" t="s">
        <v>45</v>
      </c>
      <c r="Q3256" t="s">
        <v>47</v>
      </c>
      <c r="S3256">
        <v>122</v>
      </c>
      <c r="T3256" t="s">
        <v>49</v>
      </c>
      <c r="W3256" t="s">
        <v>120</v>
      </c>
      <c r="X3256" t="s">
        <v>394</v>
      </c>
      <c r="Z3256">
        <v>0</v>
      </c>
      <c r="AA3256" t="s">
        <v>75</v>
      </c>
      <c r="AB3256" t="s">
        <v>332</v>
      </c>
      <c r="AC3256">
        <v>45</v>
      </c>
      <c r="AD3256">
        <v>11</v>
      </c>
      <c r="AE3256">
        <v>4</v>
      </c>
      <c r="AF3256">
        <v>2025</v>
      </c>
      <c r="AG3256">
        <v>20251104</v>
      </c>
      <c r="AH3256" s="2">
        <v>2000</v>
      </c>
      <c r="AI3256" s="2">
        <v>1413.914184570312</v>
      </c>
      <c r="AJ3256" s="2">
        <f t="shared" si="402"/>
        <v>586.08581542968795</v>
      </c>
      <c r="AK3256" s="6">
        <f t="shared" si="403"/>
        <v>0.29304290771484398</v>
      </c>
      <c r="AL3256" s="12">
        <v>2000</v>
      </c>
      <c r="AM3256" s="12">
        <v>1336.7777275857491</v>
      </c>
      <c r="AN3256" s="12">
        <f t="shared" si="404"/>
        <v>663.22227241425094</v>
      </c>
      <c r="AO3256" s="13">
        <f t="shared" si="405"/>
        <v>0.33161113620712546</v>
      </c>
      <c r="AP3256" s="16">
        <v>2000</v>
      </c>
      <c r="AQ3256" s="16">
        <v>1492.62857255323</v>
      </c>
      <c r="AR3256" s="16">
        <f t="shared" si="406"/>
        <v>507.37142744676999</v>
      </c>
      <c r="AS3256" s="17">
        <f t="shared" si="400"/>
        <v>0.253685713723385</v>
      </c>
      <c r="AT3256" s="20">
        <v>2000</v>
      </c>
      <c r="AU3256" s="20">
        <v>1449.8324727481361</v>
      </c>
      <c r="AV3256" s="20">
        <f t="shared" si="401"/>
        <v>550.16752725186393</v>
      </c>
      <c r="AW3256" s="21">
        <f t="shared" si="407"/>
        <v>0.27508376362593195</v>
      </c>
    </row>
    <row r="3257" spans="1:49" x14ac:dyDescent="0.25">
      <c r="A3257" t="s">
        <v>38</v>
      </c>
      <c r="B3257" t="s">
        <v>776</v>
      </c>
      <c r="C3257">
        <v>100965</v>
      </c>
      <c r="D3257">
        <v>2019</v>
      </c>
      <c r="E3257" t="s">
        <v>111</v>
      </c>
      <c r="F3257" t="s">
        <v>226</v>
      </c>
      <c r="G3257" t="s">
        <v>227</v>
      </c>
      <c r="I3257">
        <v>6</v>
      </c>
      <c r="J3257" t="s">
        <v>59</v>
      </c>
      <c r="K3257">
        <v>4</v>
      </c>
      <c r="L3257" t="s">
        <v>44</v>
      </c>
      <c r="M3257">
        <v>3.5999999046325679</v>
      </c>
      <c r="N3257" t="s">
        <v>70</v>
      </c>
      <c r="O3257" t="s">
        <v>46</v>
      </c>
      <c r="P3257">
        <v>4</v>
      </c>
      <c r="Q3257" t="s">
        <v>118</v>
      </c>
      <c r="R3257" t="s">
        <v>172</v>
      </c>
      <c r="S3257">
        <v>292</v>
      </c>
      <c r="T3257" t="s">
        <v>49</v>
      </c>
      <c r="U3257" t="s">
        <v>72</v>
      </c>
      <c r="W3257" t="s">
        <v>120</v>
      </c>
      <c r="X3257" t="s">
        <v>98</v>
      </c>
      <c r="Z3257">
        <v>0</v>
      </c>
      <c r="AA3257" t="s">
        <v>75</v>
      </c>
      <c r="AB3257" t="s">
        <v>122</v>
      </c>
      <c r="AC3257">
        <v>45</v>
      </c>
      <c r="AD3257">
        <v>11</v>
      </c>
      <c r="AE3257">
        <v>4</v>
      </c>
      <c r="AF3257">
        <v>2025</v>
      </c>
      <c r="AG3257">
        <v>20251105</v>
      </c>
      <c r="AH3257" s="2">
        <v>10500</v>
      </c>
      <c r="AI3257" s="2">
        <v>11584.9638671875</v>
      </c>
      <c r="AJ3257" s="2">
        <f t="shared" si="402"/>
        <v>1084.9638671875</v>
      </c>
      <c r="AK3257" s="6">
        <f t="shared" si="403"/>
        <v>0.10332989211309523</v>
      </c>
      <c r="AL3257" s="12">
        <v>10500</v>
      </c>
      <c r="AM3257" s="12">
        <v>10461.017036372221</v>
      </c>
      <c r="AN3257" s="12">
        <f t="shared" si="404"/>
        <v>38.9829636277791</v>
      </c>
      <c r="AO3257" s="13">
        <f t="shared" si="405"/>
        <v>3.7126632026456287E-3</v>
      </c>
      <c r="AP3257" s="16">
        <v>10500</v>
      </c>
      <c r="AQ3257" s="16">
        <v>11316.563969366811</v>
      </c>
      <c r="AR3257" s="16">
        <f t="shared" si="406"/>
        <v>816.56396936681085</v>
      </c>
      <c r="AS3257" s="17">
        <f t="shared" si="400"/>
        <v>7.7767997082553414E-2</v>
      </c>
      <c r="AT3257" s="20">
        <v>10500</v>
      </c>
      <c r="AU3257" s="20">
        <v>11869.48986722571</v>
      </c>
      <c r="AV3257" s="20">
        <f t="shared" si="401"/>
        <v>1369.4898672257095</v>
      </c>
      <c r="AW3257" s="21">
        <f t="shared" si="407"/>
        <v>0.13042760640244852</v>
      </c>
    </row>
    <row r="3258" spans="1:49" x14ac:dyDescent="0.25">
      <c r="A3258" t="s">
        <v>77</v>
      </c>
      <c r="B3258" t="s">
        <v>818</v>
      </c>
      <c r="C3258">
        <v>17025</v>
      </c>
      <c r="D3258">
        <v>2025</v>
      </c>
      <c r="E3258" t="s">
        <v>93</v>
      </c>
      <c r="F3258" t="s">
        <v>539</v>
      </c>
      <c r="G3258" t="s">
        <v>1101</v>
      </c>
      <c r="I3258">
        <v>6</v>
      </c>
      <c r="J3258" t="s">
        <v>59</v>
      </c>
      <c r="K3258">
        <v>4</v>
      </c>
      <c r="L3258" t="s">
        <v>44</v>
      </c>
      <c r="M3258">
        <v>3.5999999046325679</v>
      </c>
      <c r="N3258" t="s">
        <v>45</v>
      </c>
      <c r="O3258" t="s">
        <v>46</v>
      </c>
      <c r="P3258">
        <v>5</v>
      </c>
      <c r="Q3258" t="s">
        <v>60</v>
      </c>
      <c r="R3258" t="s">
        <v>96</v>
      </c>
      <c r="T3258" t="s">
        <v>49</v>
      </c>
      <c r="U3258" t="s">
        <v>72</v>
      </c>
      <c r="V3258" t="s">
        <v>1181</v>
      </c>
      <c r="W3258" t="s">
        <v>90</v>
      </c>
      <c r="X3258" t="s">
        <v>121</v>
      </c>
      <c r="Z3258">
        <v>0</v>
      </c>
      <c r="AA3258" t="s">
        <v>75</v>
      </c>
      <c r="AB3258" t="s">
        <v>83</v>
      </c>
      <c r="AC3258">
        <v>45</v>
      </c>
      <c r="AD3258">
        <v>11</v>
      </c>
      <c r="AE3258">
        <v>4</v>
      </c>
      <c r="AF3258">
        <v>2025</v>
      </c>
      <c r="AG3258">
        <v>20251105</v>
      </c>
      <c r="AH3258" s="2">
        <v>31200</v>
      </c>
      <c r="AI3258" s="2">
        <v>34959.1328125</v>
      </c>
      <c r="AJ3258" s="2">
        <f t="shared" si="402"/>
        <v>3759.1328125</v>
      </c>
      <c r="AK3258" s="6">
        <f t="shared" si="403"/>
        <v>0.12048502604166667</v>
      </c>
      <c r="AL3258" s="12">
        <v>31200</v>
      </c>
      <c r="AM3258" s="12">
        <v>32815.173165241336</v>
      </c>
      <c r="AN3258" s="12">
        <f t="shared" si="404"/>
        <v>1615.1731652413364</v>
      </c>
      <c r="AO3258" s="13">
        <f t="shared" si="405"/>
        <v>5.1768370680812061E-2</v>
      </c>
      <c r="AP3258" s="16">
        <v>31200</v>
      </c>
      <c r="AQ3258" s="16">
        <v>31195.678624137661</v>
      </c>
      <c r="AR3258" s="16">
        <f t="shared" si="406"/>
        <v>4.3213758623387548</v>
      </c>
      <c r="AS3258" s="17">
        <f t="shared" si="400"/>
        <v>1.3850563661342162E-4</v>
      </c>
      <c r="AT3258" s="20">
        <v>31200</v>
      </c>
      <c r="AU3258" s="20">
        <v>34623.170500676613</v>
      </c>
      <c r="AV3258" s="20">
        <f t="shared" si="401"/>
        <v>3423.1705006766133</v>
      </c>
      <c r="AW3258" s="21">
        <f t="shared" si="407"/>
        <v>0.10971700322681453</v>
      </c>
    </row>
    <row r="3259" spans="1:49" x14ac:dyDescent="0.25">
      <c r="A3259" t="s">
        <v>109</v>
      </c>
      <c r="B3259" t="s">
        <v>323</v>
      </c>
      <c r="C3259">
        <v>81685</v>
      </c>
      <c r="D3259">
        <v>2020</v>
      </c>
      <c r="E3259" t="s">
        <v>57</v>
      </c>
      <c r="F3259" t="s">
        <v>232</v>
      </c>
      <c r="G3259" t="s">
        <v>1016</v>
      </c>
      <c r="I3259">
        <v>4</v>
      </c>
      <c r="J3259" t="s">
        <v>129</v>
      </c>
      <c r="K3259">
        <v>4</v>
      </c>
      <c r="L3259" t="s">
        <v>44</v>
      </c>
      <c r="M3259">
        <v>2</v>
      </c>
      <c r="N3259" t="s">
        <v>45</v>
      </c>
      <c r="O3259" t="s">
        <v>46</v>
      </c>
      <c r="P3259">
        <v>1</v>
      </c>
      <c r="Q3259" t="s">
        <v>118</v>
      </c>
      <c r="S3259">
        <v>147</v>
      </c>
      <c r="T3259" t="s">
        <v>49</v>
      </c>
      <c r="V3259" t="s">
        <v>424</v>
      </c>
      <c r="W3259" t="s">
        <v>120</v>
      </c>
      <c r="X3259" t="s">
        <v>121</v>
      </c>
      <c r="Z3259">
        <v>0</v>
      </c>
      <c r="AA3259" t="s">
        <v>75</v>
      </c>
      <c r="AB3259" t="s">
        <v>122</v>
      </c>
      <c r="AC3259">
        <v>45</v>
      </c>
      <c r="AD3259">
        <v>11</v>
      </c>
      <c r="AE3259">
        <v>4</v>
      </c>
      <c r="AF3259">
        <v>2025</v>
      </c>
      <c r="AG3259">
        <v>20251104</v>
      </c>
      <c r="AH3259" s="2">
        <v>5000</v>
      </c>
      <c r="AI3259" s="2">
        <v>4289.8359375</v>
      </c>
      <c r="AJ3259" s="2">
        <f t="shared" si="402"/>
        <v>710.1640625</v>
      </c>
      <c r="AK3259" s="6">
        <f t="shared" si="403"/>
        <v>0.14203281249999999</v>
      </c>
      <c r="AL3259" s="12">
        <v>5000</v>
      </c>
      <c r="AM3259" s="12">
        <v>4338.8946153632642</v>
      </c>
      <c r="AN3259" s="12">
        <f t="shared" si="404"/>
        <v>661.10538463673583</v>
      </c>
      <c r="AO3259" s="13">
        <f t="shared" si="405"/>
        <v>0.13222107692734716</v>
      </c>
      <c r="AP3259" s="16">
        <v>5000</v>
      </c>
      <c r="AQ3259" s="16">
        <v>4491.6762213958509</v>
      </c>
      <c r="AR3259" s="16">
        <f t="shared" si="406"/>
        <v>508.32377860414908</v>
      </c>
      <c r="AS3259" s="17">
        <f t="shared" si="400"/>
        <v>0.10166475572082982</v>
      </c>
      <c r="AT3259" s="20">
        <v>5000</v>
      </c>
      <c r="AU3259" s="20">
        <v>4269.1111457036122</v>
      </c>
      <c r="AV3259" s="20">
        <f t="shared" si="401"/>
        <v>730.88885429638776</v>
      </c>
      <c r="AW3259" s="21">
        <f t="shared" si="407"/>
        <v>0.14617777085927755</v>
      </c>
    </row>
    <row r="3260" spans="1:49" x14ac:dyDescent="0.25">
      <c r="A3260" t="s">
        <v>109</v>
      </c>
      <c r="B3260" t="s">
        <v>538</v>
      </c>
      <c r="C3260">
        <v>158803</v>
      </c>
      <c r="D3260">
        <v>2011</v>
      </c>
      <c r="E3260" t="s">
        <v>270</v>
      </c>
      <c r="F3260" t="s">
        <v>271</v>
      </c>
      <c r="G3260" t="s">
        <v>272</v>
      </c>
      <c r="H3260" t="s">
        <v>1658</v>
      </c>
      <c r="I3260">
        <v>6</v>
      </c>
      <c r="J3260" t="s">
        <v>129</v>
      </c>
      <c r="K3260">
        <v>4</v>
      </c>
      <c r="L3260" t="s">
        <v>44</v>
      </c>
      <c r="M3260">
        <v>3.5</v>
      </c>
      <c r="N3260" t="s">
        <v>44</v>
      </c>
      <c r="O3260" t="s">
        <v>46</v>
      </c>
      <c r="Q3260" t="s">
        <v>60</v>
      </c>
      <c r="R3260" t="s">
        <v>89</v>
      </c>
      <c r="S3260">
        <v>275</v>
      </c>
      <c r="T3260" t="s">
        <v>49</v>
      </c>
      <c r="U3260" t="s">
        <v>72</v>
      </c>
      <c r="V3260" t="s">
        <v>274</v>
      </c>
      <c r="W3260" t="s">
        <v>134</v>
      </c>
      <c r="X3260" t="s">
        <v>53</v>
      </c>
      <c r="Z3260">
        <v>0</v>
      </c>
      <c r="AA3260" t="s">
        <v>75</v>
      </c>
      <c r="AB3260" t="s">
        <v>83</v>
      </c>
      <c r="AC3260">
        <v>45</v>
      </c>
      <c r="AD3260">
        <v>11</v>
      </c>
      <c r="AE3260">
        <v>4</v>
      </c>
      <c r="AF3260">
        <v>2025</v>
      </c>
      <c r="AG3260">
        <v>20251105</v>
      </c>
      <c r="AH3260" s="2">
        <v>6800</v>
      </c>
      <c r="AI3260" s="2">
        <v>5271.82275390625</v>
      </c>
      <c r="AJ3260" s="2">
        <f t="shared" si="402"/>
        <v>1528.17724609375</v>
      </c>
      <c r="AK3260" s="6">
        <f t="shared" si="403"/>
        <v>0.22473194795496323</v>
      </c>
      <c r="AL3260" s="12">
        <v>6800</v>
      </c>
      <c r="AM3260" s="12">
        <v>4952.1368592700519</v>
      </c>
      <c r="AN3260" s="12">
        <f t="shared" si="404"/>
        <v>1847.8631407299481</v>
      </c>
      <c r="AO3260" s="13">
        <f t="shared" si="405"/>
        <v>0.27174457951911002</v>
      </c>
      <c r="AP3260" s="16">
        <v>6800</v>
      </c>
      <c r="AQ3260" s="16">
        <v>5592.0679834696684</v>
      </c>
      <c r="AR3260" s="16">
        <f t="shared" si="406"/>
        <v>1207.9320165303316</v>
      </c>
      <c r="AS3260" s="17">
        <f t="shared" si="400"/>
        <v>0.17763706125446052</v>
      </c>
      <c r="AT3260" s="20">
        <v>6800</v>
      </c>
      <c r="AU3260" s="20">
        <v>5334.9649859943966</v>
      </c>
      <c r="AV3260" s="20">
        <f t="shared" si="401"/>
        <v>1465.0350140056034</v>
      </c>
      <c r="AW3260" s="21">
        <f t="shared" si="407"/>
        <v>0.21544632558905932</v>
      </c>
    </row>
    <row r="3261" spans="1:49" x14ac:dyDescent="0.25">
      <c r="A3261" t="s">
        <v>123</v>
      </c>
      <c r="B3261" t="s">
        <v>124</v>
      </c>
      <c r="C3261">
        <v>108104</v>
      </c>
      <c r="D3261">
        <v>2013</v>
      </c>
      <c r="E3261" t="s">
        <v>66</v>
      </c>
      <c r="F3261" t="s">
        <v>366</v>
      </c>
      <c r="G3261" t="s">
        <v>214</v>
      </c>
      <c r="I3261">
        <v>4</v>
      </c>
      <c r="J3261" t="s">
        <v>129</v>
      </c>
      <c r="K3261">
        <v>4</v>
      </c>
      <c r="L3261" t="s">
        <v>44</v>
      </c>
      <c r="M3261">
        <v>1.6000000238418579</v>
      </c>
      <c r="N3261" t="s">
        <v>45</v>
      </c>
      <c r="O3261" t="s">
        <v>46</v>
      </c>
      <c r="Q3261" t="s">
        <v>118</v>
      </c>
      <c r="T3261" t="s">
        <v>49</v>
      </c>
      <c r="U3261" t="s">
        <v>50</v>
      </c>
      <c r="W3261" t="s">
        <v>120</v>
      </c>
      <c r="X3261" t="s">
        <v>121</v>
      </c>
      <c r="Z3261">
        <v>0</v>
      </c>
      <c r="AA3261" t="s">
        <v>75</v>
      </c>
      <c r="AB3261" t="s">
        <v>122</v>
      </c>
      <c r="AC3261">
        <v>45</v>
      </c>
      <c r="AD3261">
        <v>11</v>
      </c>
      <c r="AE3261">
        <v>4</v>
      </c>
      <c r="AF3261">
        <v>2025</v>
      </c>
      <c r="AG3261">
        <v>20251104</v>
      </c>
      <c r="AH3261" s="2">
        <v>4400</v>
      </c>
      <c r="AI3261" s="2">
        <v>2306.71435546875</v>
      </c>
      <c r="AJ3261" s="2">
        <f t="shared" si="402"/>
        <v>2093.28564453125</v>
      </c>
      <c r="AK3261" s="6">
        <f t="shared" si="403"/>
        <v>0.4757467373934659</v>
      </c>
      <c r="AL3261" s="12">
        <v>4400</v>
      </c>
      <c r="AM3261" s="12">
        <v>2307.9170050892239</v>
      </c>
      <c r="AN3261" s="12">
        <f t="shared" si="404"/>
        <v>2092.0829949107761</v>
      </c>
      <c r="AO3261" s="13">
        <f t="shared" si="405"/>
        <v>0.47547340793426729</v>
      </c>
      <c r="AP3261" s="16">
        <v>4400</v>
      </c>
      <c r="AQ3261" s="16">
        <v>2443.5431263841851</v>
      </c>
      <c r="AR3261" s="16">
        <f t="shared" si="406"/>
        <v>1956.4568736158149</v>
      </c>
      <c r="AS3261" s="17">
        <f t="shared" si="400"/>
        <v>0.44464928945813975</v>
      </c>
      <c r="AT3261" s="20">
        <v>4400</v>
      </c>
      <c r="AU3261" s="20">
        <v>2315.567501527184</v>
      </c>
      <c r="AV3261" s="20">
        <f t="shared" si="401"/>
        <v>2084.432498472816</v>
      </c>
      <c r="AW3261" s="21">
        <f t="shared" si="407"/>
        <v>0.47373465874382181</v>
      </c>
    </row>
    <row r="3262" spans="1:49" x14ac:dyDescent="0.25">
      <c r="A3262" t="s">
        <v>77</v>
      </c>
      <c r="B3262" t="s">
        <v>818</v>
      </c>
      <c r="C3262">
        <v>41940</v>
      </c>
      <c r="D3262">
        <v>2022</v>
      </c>
      <c r="E3262" t="s">
        <v>159</v>
      </c>
      <c r="F3262" t="s">
        <v>564</v>
      </c>
      <c r="G3262" t="s">
        <v>237</v>
      </c>
      <c r="I3262">
        <v>4</v>
      </c>
      <c r="J3262" t="s">
        <v>129</v>
      </c>
      <c r="K3262">
        <v>4</v>
      </c>
      <c r="L3262" t="s">
        <v>44</v>
      </c>
      <c r="M3262">
        <v>1.5</v>
      </c>
      <c r="N3262" t="s">
        <v>45</v>
      </c>
      <c r="O3262" t="s">
        <v>46</v>
      </c>
      <c r="P3262">
        <v>4</v>
      </c>
      <c r="Q3262" t="s">
        <v>118</v>
      </c>
      <c r="R3262" t="s">
        <v>48</v>
      </c>
      <c r="S3262">
        <v>180</v>
      </c>
      <c r="T3262" t="s">
        <v>49</v>
      </c>
      <c r="U3262" t="s">
        <v>50</v>
      </c>
      <c r="V3262" t="s">
        <v>1143</v>
      </c>
      <c r="W3262" t="s">
        <v>62</v>
      </c>
      <c r="X3262" t="s">
        <v>53</v>
      </c>
      <c r="Z3262">
        <v>0</v>
      </c>
      <c r="AA3262" t="s">
        <v>75</v>
      </c>
      <c r="AB3262" t="s">
        <v>122</v>
      </c>
      <c r="AC3262">
        <v>45</v>
      </c>
      <c r="AD3262">
        <v>11</v>
      </c>
      <c r="AE3262">
        <v>4</v>
      </c>
      <c r="AF3262">
        <v>2025</v>
      </c>
      <c r="AG3262">
        <v>20251105</v>
      </c>
      <c r="AH3262" s="2">
        <v>20300</v>
      </c>
      <c r="AI3262" s="2">
        <v>20627.91796875</v>
      </c>
      <c r="AJ3262" s="2">
        <f t="shared" si="402"/>
        <v>327.91796875</v>
      </c>
      <c r="AK3262" s="6">
        <f t="shared" si="403"/>
        <v>1.6153594519704433E-2</v>
      </c>
      <c r="AL3262" s="12">
        <v>20300</v>
      </c>
      <c r="AM3262" s="12">
        <v>21289.50582572689</v>
      </c>
      <c r="AN3262" s="12">
        <f t="shared" si="404"/>
        <v>989.50582572689018</v>
      </c>
      <c r="AO3262" s="13">
        <f t="shared" si="405"/>
        <v>4.8744129346152229E-2</v>
      </c>
      <c r="AP3262" s="16">
        <v>20300</v>
      </c>
      <c r="AQ3262" s="16">
        <v>20452.422546873149</v>
      </c>
      <c r="AR3262" s="16">
        <f t="shared" si="406"/>
        <v>152.42254687314926</v>
      </c>
      <c r="AS3262" s="17">
        <f t="shared" si="400"/>
        <v>7.5084998459679433E-3</v>
      </c>
      <c r="AT3262" s="20">
        <v>20300</v>
      </c>
      <c r="AU3262" s="20">
        <v>20077.084690553751</v>
      </c>
      <c r="AV3262" s="20">
        <f t="shared" si="401"/>
        <v>222.91530944624901</v>
      </c>
      <c r="AW3262" s="21">
        <f t="shared" si="407"/>
        <v>1.0981049726416208E-2</v>
      </c>
    </row>
    <row r="3263" spans="1:49" x14ac:dyDescent="0.25">
      <c r="A3263" t="s">
        <v>38</v>
      </c>
      <c r="B3263" t="s">
        <v>776</v>
      </c>
      <c r="C3263">
        <v>133955</v>
      </c>
      <c r="D3263">
        <v>2019</v>
      </c>
      <c r="E3263" t="s">
        <v>504</v>
      </c>
      <c r="F3263" t="s">
        <v>948</v>
      </c>
      <c r="G3263" t="s">
        <v>1200</v>
      </c>
      <c r="I3263">
        <v>6</v>
      </c>
      <c r="J3263" t="s">
        <v>69</v>
      </c>
      <c r="K3263">
        <v>4</v>
      </c>
      <c r="L3263" t="s">
        <v>44</v>
      </c>
      <c r="M3263">
        <v>3.5999999046325679</v>
      </c>
      <c r="N3263" t="s">
        <v>70</v>
      </c>
      <c r="O3263" t="s">
        <v>46</v>
      </c>
      <c r="P3263">
        <v>4</v>
      </c>
      <c r="Q3263" t="s">
        <v>118</v>
      </c>
      <c r="R3263" t="s">
        <v>172</v>
      </c>
      <c r="S3263">
        <v>292</v>
      </c>
      <c r="T3263" t="s">
        <v>49</v>
      </c>
      <c r="U3263" t="s">
        <v>72</v>
      </c>
      <c r="W3263" t="s">
        <v>120</v>
      </c>
      <c r="X3263" t="s">
        <v>98</v>
      </c>
      <c r="Z3263">
        <v>0</v>
      </c>
      <c r="AA3263" t="s">
        <v>75</v>
      </c>
      <c r="AB3263" t="s">
        <v>122</v>
      </c>
      <c r="AC3263">
        <v>45</v>
      </c>
      <c r="AD3263">
        <v>11</v>
      </c>
      <c r="AE3263">
        <v>4</v>
      </c>
      <c r="AF3263">
        <v>2025</v>
      </c>
      <c r="AG3263">
        <v>20251105</v>
      </c>
      <c r="AH3263" s="2">
        <v>6500</v>
      </c>
      <c r="AI3263" s="2">
        <v>7546.90771484375</v>
      </c>
      <c r="AJ3263" s="2">
        <f t="shared" si="402"/>
        <v>1046.90771484375</v>
      </c>
      <c r="AK3263" s="6">
        <f t="shared" si="403"/>
        <v>0.16106272536057692</v>
      </c>
      <c r="AL3263" s="12">
        <v>6500</v>
      </c>
      <c r="AM3263" s="12">
        <v>7116.4772729361976</v>
      </c>
      <c r="AN3263" s="12">
        <f t="shared" si="404"/>
        <v>616.47727293619755</v>
      </c>
      <c r="AO3263" s="13">
        <f t="shared" si="405"/>
        <v>9.4842657374799619E-2</v>
      </c>
      <c r="AP3263" s="16">
        <v>6500</v>
      </c>
      <c r="AQ3263" s="16">
        <v>7627.6268251988704</v>
      </c>
      <c r="AR3263" s="16">
        <f t="shared" si="406"/>
        <v>1127.6268251988704</v>
      </c>
      <c r="AS3263" s="17">
        <f t="shared" si="400"/>
        <v>0.17348105003059544</v>
      </c>
      <c r="AT3263" s="20">
        <v>6500</v>
      </c>
      <c r="AU3263" s="20">
        <v>7749.5686900958463</v>
      </c>
      <c r="AV3263" s="20">
        <f t="shared" si="401"/>
        <v>1249.5686900958463</v>
      </c>
      <c r="AW3263" s="21">
        <f t="shared" si="407"/>
        <v>0.1922413369378225</v>
      </c>
    </row>
    <row r="3264" spans="1:49" x14ac:dyDescent="0.25">
      <c r="A3264" t="s">
        <v>77</v>
      </c>
      <c r="B3264" t="s">
        <v>811</v>
      </c>
      <c r="C3264">
        <v>101163</v>
      </c>
      <c r="D3264">
        <v>2019</v>
      </c>
      <c r="E3264" t="s">
        <v>159</v>
      </c>
      <c r="F3264" t="s">
        <v>1093</v>
      </c>
      <c r="G3264" t="s">
        <v>237</v>
      </c>
      <c r="I3264">
        <v>4</v>
      </c>
      <c r="J3264" t="s">
        <v>129</v>
      </c>
      <c r="K3264">
        <v>4</v>
      </c>
      <c r="L3264" t="s">
        <v>44</v>
      </c>
      <c r="M3264">
        <v>1.5</v>
      </c>
      <c r="N3264" t="s">
        <v>45</v>
      </c>
      <c r="O3264" t="s">
        <v>46</v>
      </c>
      <c r="P3264">
        <v>2</v>
      </c>
      <c r="Q3264" t="s">
        <v>118</v>
      </c>
      <c r="R3264" t="s">
        <v>48</v>
      </c>
      <c r="S3264">
        <v>107</v>
      </c>
      <c r="T3264" t="s">
        <v>49</v>
      </c>
      <c r="U3264" t="s">
        <v>50</v>
      </c>
      <c r="V3264" t="s">
        <v>2107</v>
      </c>
      <c r="W3264" t="s">
        <v>120</v>
      </c>
      <c r="X3264" t="s">
        <v>74</v>
      </c>
      <c r="Y3264">
        <v>24160</v>
      </c>
      <c r="Z3264">
        <v>1</v>
      </c>
      <c r="AA3264" t="s">
        <v>54</v>
      </c>
      <c r="AB3264" t="s">
        <v>365</v>
      </c>
      <c r="AC3264">
        <v>45</v>
      </c>
      <c r="AD3264">
        <v>11</v>
      </c>
      <c r="AE3264">
        <v>4</v>
      </c>
      <c r="AF3264">
        <v>2025</v>
      </c>
      <c r="AG3264">
        <v>20251105</v>
      </c>
      <c r="AH3264" s="2">
        <v>8700</v>
      </c>
      <c r="AI3264" s="2">
        <v>8154.28955078125</v>
      </c>
      <c r="AJ3264" s="2">
        <f t="shared" si="402"/>
        <v>545.71044921875</v>
      </c>
      <c r="AK3264" s="6">
        <f t="shared" si="403"/>
        <v>6.272533899066092E-2</v>
      </c>
      <c r="AL3264" s="12">
        <v>8700</v>
      </c>
      <c r="AM3264" s="12">
        <v>7610.9308351757727</v>
      </c>
      <c r="AN3264" s="12">
        <f t="shared" si="404"/>
        <v>1089.0691648242273</v>
      </c>
      <c r="AO3264" s="13">
        <f t="shared" si="405"/>
        <v>0.12518036377289968</v>
      </c>
      <c r="AP3264" s="16">
        <v>8700</v>
      </c>
      <c r="AQ3264" s="16">
        <v>7571.258565548289</v>
      </c>
      <c r="AR3264" s="16">
        <f t="shared" si="406"/>
        <v>1128.741434451711</v>
      </c>
      <c r="AS3264" s="17">
        <f t="shared" si="400"/>
        <v>0.12974039476456448</v>
      </c>
      <c r="AT3264" s="20">
        <v>8700</v>
      </c>
      <c r="AU3264" s="20">
        <v>8468.0871821484197</v>
      </c>
      <c r="AV3264" s="20">
        <f t="shared" si="401"/>
        <v>231.91281785158026</v>
      </c>
      <c r="AW3264" s="21">
        <f t="shared" si="407"/>
        <v>2.6656645730066698E-2</v>
      </c>
    </row>
    <row r="3265" spans="1:49" x14ac:dyDescent="0.25">
      <c r="A3265" t="s">
        <v>109</v>
      </c>
      <c r="B3265" t="s">
        <v>323</v>
      </c>
      <c r="C3265">
        <v>35979</v>
      </c>
      <c r="D3265">
        <v>2022</v>
      </c>
      <c r="E3265" t="s">
        <v>135</v>
      </c>
      <c r="F3265" t="s">
        <v>568</v>
      </c>
      <c r="G3265" t="s">
        <v>2108</v>
      </c>
      <c r="I3265">
        <v>4</v>
      </c>
      <c r="J3265" t="s">
        <v>101</v>
      </c>
      <c r="K3265">
        <v>4</v>
      </c>
      <c r="L3265" t="s">
        <v>44</v>
      </c>
      <c r="M3265">
        <v>2</v>
      </c>
      <c r="N3265" t="s">
        <v>87</v>
      </c>
      <c r="O3265" t="s">
        <v>46</v>
      </c>
      <c r="P3265">
        <v>5</v>
      </c>
      <c r="Q3265" t="s">
        <v>60</v>
      </c>
      <c r="R3265" t="s">
        <v>89</v>
      </c>
      <c r="S3265">
        <v>375</v>
      </c>
      <c r="T3265" t="s">
        <v>542</v>
      </c>
      <c r="U3265" t="s">
        <v>50</v>
      </c>
      <c r="W3265" t="s">
        <v>90</v>
      </c>
      <c r="X3265" t="s">
        <v>74</v>
      </c>
      <c r="Z3265">
        <v>1</v>
      </c>
      <c r="AA3265" t="s">
        <v>543</v>
      </c>
      <c r="AB3265" t="s">
        <v>64</v>
      </c>
      <c r="AC3265">
        <v>45</v>
      </c>
      <c r="AD3265">
        <v>11</v>
      </c>
      <c r="AE3265">
        <v>4</v>
      </c>
      <c r="AF3265">
        <v>2025</v>
      </c>
      <c r="AG3265">
        <v>20251103</v>
      </c>
      <c r="AH3265" s="2">
        <v>26500</v>
      </c>
      <c r="AI3265" s="2">
        <v>30230.62109375</v>
      </c>
      <c r="AJ3265" s="2">
        <f t="shared" si="402"/>
        <v>3730.62109375</v>
      </c>
      <c r="AK3265" s="6">
        <f t="shared" si="403"/>
        <v>0.14077815448113207</v>
      </c>
      <c r="AL3265" s="12">
        <v>26500</v>
      </c>
      <c r="AM3265" s="12">
        <v>29866.751377584169</v>
      </c>
      <c r="AN3265" s="12">
        <f t="shared" si="404"/>
        <v>3366.7513775841689</v>
      </c>
      <c r="AO3265" s="13">
        <f t="shared" si="405"/>
        <v>0.12704722179562902</v>
      </c>
      <c r="AP3265" s="16">
        <v>26500</v>
      </c>
      <c r="AQ3265" s="16">
        <v>29129.396065283199</v>
      </c>
      <c r="AR3265" s="16">
        <f t="shared" si="406"/>
        <v>2629.3960652831993</v>
      </c>
      <c r="AS3265" s="17">
        <f t="shared" si="400"/>
        <v>9.9222493029554687E-2</v>
      </c>
      <c r="AT3265" s="20">
        <v>26500</v>
      </c>
      <c r="AU3265" s="20">
        <v>29371.90476190476</v>
      </c>
      <c r="AV3265" s="20">
        <f t="shared" si="401"/>
        <v>2871.9047619047597</v>
      </c>
      <c r="AW3265" s="21">
        <f t="shared" si="407"/>
        <v>0.10837376460017961</v>
      </c>
    </row>
    <row r="3266" spans="1:49" x14ac:dyDescent="0.25">
      <c r="A3266" t="s">
        <v>123</v>
      </c>
      <c r="B3266" t="s">
        <v>200</v>
      </c>
      <c r="C3266">
        <v>20562</v>
      </c>
      <c r="D3266">
        <v>2020</v>
      </c>
      <c r="E3266" t="s">
        <v>66</v>
      </c>
      <c r="F3266" t="s">
        <v>239</v>
      </c>
      <c r="G3266" t="s">
        <v>269</v>
      </c>
      <c r="I3266">
        <v>3</v>
      </c>
      <c r="J3266" t="s">
        <v>69</v>
      </c>
      <c r="K3266">
        <v>4</v>
      </c>
      <c r="L3266" t="s">
        <v>44</v>
      </c>
      <c r="M3266">
        <v>1.5</v>
      </c>
      <c r="N3266" t="s">
        <v>45</v>
      </c>
      <c r="O3266" t="s">
        <v>46</v>
      </c>
      <c r="P3266">
        <v>5</v>
      </c>
      <c r="Q3266" t="s">
        <v>60</v>
      </c>
      <c r="R3266" t="s">
        <v>48</v>
      </c>
      <c r="T3266" t="s">
        <v>49</v>
      </c>
      <c r="U3266" t="s">
        <v>50</v>
      </c>
      <c r="W3266" t="s">
        <v>62</v>
      </c>
      <c r="X3266" t="s">
        <v>74</v>
      </c>
      <c r="Z3266">
        <v>0</v>
      </c>
      <c r="AA3266" t="s">
        <v>75</v>
      </c>
      <c r="AB3266" t="s">
        <v>83</v>
      </c>
      <c r="AC3266">
        <v>45</v>
      </c>
      <c r="AD3266">
        <v>11</v>
      </c>
      <c r="AE3266">
        <v>4</v>
      </c>
      <c r="AF3266">
        <v>2025</v>
      </c>
      <c r="AG3266">
        <v>20251103</v>
      </c>
      <c r="AH3266" s="2">
        <v>15900</v>
      </c>
      <c r="AI3266" s="2">
        <v>15660.5830078125</v>
      </c>
      <c r="AJ3266" s="2">
        <f t="shared" si="402"/>
        <v>239.4169921875</v>
      </c>
      <c r="AK3266" s="6">
        <f t="shared" si="403"/>
        <v>1.5057672464622642E-2</v>
      </c>
      <c r="AL3266" s="12">
        <v>15900</v>
      </c>
      <c r="AM3266" s="12">
        <v>14588.33876403811</v>
      </c>
      <c r="AN3266" s="12">
        <f t="shared" si="404"/>
        <v>1311.6612359618903</v>
      </c>
      <c r="AO3266" s="13">
        <f t="shared" si="405"/>
        <v>8.2494417356093724E-2</v>
      </c>
      <c r="AP3266" s="16">
        <v>15900</v>
      </c>
      <c r="AQ3266" s="16">
        <v>14842.97248128311</v>
      </c>
      <c r="AR3266" s="16">
        <f t="shared" si="406"/>
        <v>1057.02751871689</v>
      </c>
      <c r="AS3266" s="17">
        <f t="shared" si="400"/>
        <v>6.6479718158294968E-2</v>
      </c>
      <c r="AT3266" s="20">
        <v>15900</v>
      </c>
      <c r="AU3266" s="20">
        <v>15694.129370629371</v>
      </c>
      <c r="AV3266" s="20">
        <f t="shared" si="401"/>
        <v>205.8706293706291</v>
      </c>
      <c r="AW3266" s="21">
        <f t="shared" si="407"/>
        <v>1.29478383251968E-2</v>
      </c>
    </row>
    <row r="3267" spans="1:49" x14ac:dyDescent="0.25">
      <c r="A3267" t="s">
        <v>38</v>
      </c>
      <c r="B3267" t="s">
        <v>776</v>
      </c>
      <c r="C3267">
        <v>120046</v>
      </c>
      <c r="D3267">
        <v>2016</v>
      </c>
      <c r="E3267" t="s">
        <v>111</v>
      </c>
      <c r="F3267" t="s">
        <v>973</v>
      </c>
      <c r="G3267" t="s">
        <v>2109</v>
      </c>
      <c r="H3267" t="s">
        <v>2110</v>
      </c>
      <c r="I3267">
        <v>4</v>
      </c>
      <c r="J3267" t="s">
        <v>69</v>
      </c>
      <c r="K3267">
        <v>4</v>
      </c>
      <c r="L3267" t="s">
        <v>44</v>
      </c>
      <c r="M3267">
        <v>2.4000000953674321</v>
      </c>
      <c r="N3267" t="s">
        <v>45</v>
      </c>
      <c r="O3267" t="s">
        <v>46</v>
      </c>
      <c r="P3267">
        <v>1</v>
      </c>
      <c r="Q3267" t="s">
        <v>118</v>
      </c>
      <c r="R3267" t="s">
        <v>96</v>
      </c>
      <c r="T3267" t="s">
        <v>49</v>
      </c>
      <c r="U3267" t="s">
        <v>50</v>
      </c>
      <c r="W3267" t="s">
        <v>120</v>
      </c>
      <c r="X3267" t="s">
        <v>74</v>
      </c>
      <c r="Z3267">
        <v>0</v>
      </c>
      <c r="AA3267" t="s">
        <v>75</v>
      </c>
      <c r="AB3267" t="s">
        <v>122</v>
      </c>
      <c r="AC3267">
        <v>45</v>
      </c>
      <c r="AD3267">
        <v>11</v>
      </c>
      <c r="AE3267">
        <v>4</v>
      </c>
      <c r="AF3267">
        <v>2025</v>
      </c>
      <c r="AG3267">
        <v>20251105</v>
      </c>
      <c r="AH3267" s="2">
        <v>2000</v>
      </c>
      <c r="AI3267" s="2">
        <v>1491.4482421875</v>
      </c>
      <c r="AJ3267" s="2">
        <f t="shared" si="402"/>
        <v>508.5517578125</v>
      </c>
      <c r="AK3267" s="6">
        <f t="shared" si="403"/>
        <v>0.25427587890624997</v>
      </c>
      <c r="AL3267" s="12">
        <v>2000</v>
      </c>
      <c r="AM3267" s="12">
        <v>1463.105213963958</v>
      </c>
      <c r="AN3267" s="12">
        <f t="shared" si="404"/>
        <v>536.89478603604198</v>
      </c>
      <c r="AO3267" s="13">
        <f t="shared" si="405"/>
        <v>0.26844739301802101</v>
      </c>
      <c r="AP3267" s="16">
        <v>2000</v>
      </c>
      <c r="AQ3267" s="16">
        <v>1519.5117836475581</v>
      </c>
      <c r="AR3267" s="16">
        <f t="shared" si="406"/>
        <v>480.4882163524419</v>
      </c>
      <c r="AS3267" s="17">
        <f t="shared" ref="AS3267:AS3330" si="408">ABS($AH3267-AQ3267)/$AH3267</f>
        <v>0.24024410817622094</v>
      </c>
      <c r="AT3267" s="20">
        <v>2000</v>
      </c>
      <c r="AU3267" s="20">
        <v>1520.3305500982319</v>
      </c>
      <c r="AV3267" s="20">
        <f t="shared" ref="AV3267:AV3330" si="409">ABS(AT3267-AU3267)</f>
        <v>479.66944990176808</v>
      </c>
      <c r="AW3267" s="21">
        <f t="shared" si="407"/>
        <v>0.23983472495088404</v>
      </c>
    </row>
    <row r="3268" spans="1:49" x14ac:dyDescent="0.25">
      <c r="A3268" t="s">
        <v>77</v>
      </c>
      <c r="B3268" t="s">
        <v>151</v>
      </c>
      <c r="C3268">
        <v>154885</v>
      </c>
      <c r="D3268">
        <v>2016</v>
      </c>
      <c r="E3268" t="s">
        <v>93</v>
      </c>
      <c r="F3268" t="s">
        <v>152</v>
      </c>
      <c r="G3268" t="s">
        <v>352</v>
      </c>
      <c r="H3268" t="s">
        <v>85</v>
      </c>
      <c r="I3268">
        <v>8</v>
      </c>
      <c r="J3268" t="s">
        <v>43</v>
      </c>
      <c r="K3268">
        <v>4</v>
      </c>
      <c r="L3268" t="s">
        <v>44</v>
      </c>
      <c r="M3268">
        <v>5.3000001907348633</v>
      </c>
      <c r="N3268" t="s">
        <v>87</v>
      </c>
      <c r="O3268" t="s">
        <v>46</v>
      </c>
      <c r="Q3268" t="s">
        <v>88</v>
      </c>
      <c r="R3268" t="s">
        <v>89</v>
      </c>
      <c r="T3268" t="s">
        <v>49</v>
      </c>
      <c r="V3268" t="s">
        <v>412</v>
      </c>
      <c r="W3268" t="s">
        <v>103</v>
      </c>
      <c r="X3268" t="s">
        <v>74</v>
      </c>
      <c r="Z3268">
        <v>0</v>
      </c>
      <c r="AA3268" t="s">
        <v>75</v>
      </c>
      <c r="AB3268" t="s">
        <v>91</v>
      </c>
      <c r="AC3268">
        <v>45</v>
      </c>
      <c r="AD3268">
        <v>11</v>
      </c>
      <c r="AE3268">
        <v>4</v>
      </c>
      <c r="AF3268">
        <v>2025</v>
      </c>
      <c r="AG3268">
        <v>20251105</v>
      </c>
      <c r="AH3268" s="2">
        <v>9800</v>
      </c>
      <c r="AI3268" s="2">
        <v>10987.1962890625</v>
      </c>
      <c r="AJ3268" s="2">
        <f t="shared" ref="AJ3268:AJ3331" si="410">ABS(AH3268-AI3268)</f>
        <v>1187.1962890625</v>
      </c>
      <c r="AK3268" s="6">
        <f t="shared" ref="AK3268:AK3331" si="411">ABS($AH3268-AI3268)/$AH3268</f>
        <v>0.1211424784757653</v>
      </c>
      <c r="AL3268" s="12">
        <v>9800</v>
      </c>
      <c r="AM3268" s="12">
        <v>10520.84143689345</v>
      </c>
      <c r="AN3268" s="12">
        <f t="shared" ref="AN3268:AN3331" si="412">ABS(AL3268-AM3268)</f>
        <v>720.84143689345001</v>
      </c>
      <c r="AO3268" s="13">
        <f t="shared" ref="AO3268:AO3331" si="413">ABS($AH3268-AM3268)/$AH3268</f>
        <v>7.3555248662596939E-2</v>
      </c>
      <c r="AP3268" s="16">
        <v>9800</v>
      </c>
      <c r="AQ3268" s="16">
        <v>10681.960461254461</v>
      </c>
      <c r="AR3268" s="16">
        <f t="shared" ref="AR3268:AR3331" si="414">ABS(AP3268-AQ3268)</f>
        <v>881.96046125446082</v>
      </c>
      <c r="AS3268" s="17">
        <f t="shared" si="408"/>
        <v>8.9995965434128661E-2</v>
      </c>
      <c r="AT3268" s="20">
        <v>9800</v>
      </c>
      <c r="AU3268" s="20">
        <v>11088.8602383532</v>
      </c>
      <c r="AV3268" s="20">
        <f t="shared" si="409"/>
        <v>1288.8602383531997</v>
      </c>
      <c r="AW3268" s="21">
        <f t="shared" ref="AW3268:AW3331" si="415">ABS($AH3268-AU3268)/$AH3268</f>
        <v>0.13151635085236732</v>
      </c>
    </row>
    <row r="3269" spans="1:49" x14ac:dyDescent="0.25">
      <c r="A3269" t="s">
        <v>77</v>
      </c>
      <c r="B3269" t="s">
        <v>818</v>
      </c>
      <c r="C3269">
        <v>255787</v>
      </c>
      <c r="D3269">
        <v>2010</v>
      </c>
      <c r="E3269" t="s">
        <v>57</v>
      </c>
      <c r="F3269" t="s">
        <v>232</v>
      </c>
      <c r="G3269" t="s">
        <v>276</v>
      </c>
      <c r="I3269">
        <v>4</v>
      </c>
      <c r="J3269" t="s">
        <v>59</v>
      </c>
      <c r="K3269">
        <v>4</v>
      </c>
      <c r="L3269" t="s">
        <v>44</v>
      </c>
      <c r="M3269">
        <v>2</v>
      </c>
      <c r="N3269" t="s">
        <v>45</v>
      </c>
      <c r="O3269" t="s">
        <v>46</v>
      </c>
      <c r="Q3269" t="s">
        <v>118</v>
      </c>
      <c r="T3269" t="s">
        <v>49</v>
      </c>
      <c r="W3269" t="s">
        <v>120</v>
      </c>
      <c r="X3269" t="s">
        <v>63</v>
      </c>
      <c r="Z3269">
        <v>0</v>
      </c>
      <c r="AA3269" t="s">
        <v>75</v>
      </c>
      <c r="AB3269" t="s">
        <v>122</v>
      </c>
      <c r="AC3269">
        <v>45</v>
      </c>
      <c r="AD3269">
        <v>11</v>
      </c>
      <c r="AE3269">
        <v>4</v>
      </c>
      <c r="AF3269">
        <v>2025</v>
      </c>
      <c r="AG3269">
        <v>20251105</v>
      </c>
      <c r="AH3269" s="2">
        <v>600</v>
      </c>
      <c r="AI3269" s="2">
        <v>789.04547119140625</v>
      </c>
      <c r="AJ3269" s="2">
        <f t="shared" si="410"/>
        <v>189.04547119140625</v>
      </c>
      <c r="AK3269" s="6">
        <f t="shared" si="411"/>
        <v>0.31507578531901043</v>
      </c>
      <c r="AL3269" s="12">
        <v>600</v>
      </c>
      <c r="AM3269" s="12">
        <v>760.90643386352338</v>
      </c>
      <c r="AN3269" s="12">
        <f t="shared" si="412"/>
        <v>160.90643386352338</v>
      </c>
      <c r="AO3269" s="13">
        <f t="shared" si="413"/>
        <v>0.26817738977253897</v>
      </c>
      <c r="AP3269" s="16">
        <v>600</v>
      </c>
      <c r="AQ3269" s="16">
        <v>768.43148182163213</v>
      </c>
      <c r="AR3269" s="16">
        <f t="shared" si="414"/>
        <v>168.43148182163213</v>
      </c>
      <c r="AS3269" s="17">
        <f t="shared" si="408"/>
        <v>0.28071913636938689</v>
      </c>
      <c r="AT3269" s="20">
        <v>600</v>
      </c>
      <c r="AU3269" s="20">
        <v>839.02208835341366</v>
      </c>
      <c r="AV3269" s="20">
        <f t="shared" si="409"/>
        <v>239.02208835341366</v>
      </c>
      <c r="AW3269" s="21">
        <f t="shared" si="415"/>
        <v>0.39837014725568942</v>
      </c>
    </row>
    <row r="3270" spans="1:49" x14ac:dyDescent="0.25">
      <c r="A3270" t="s">
        <v>38</v>
      </c>
      <c r="B3270" t="s">
        <v>92</v>
      </c>
      <c r="C3270">
        <v>40559</v>
      </c>
      <c r="D3270">
        <v>2025</v>
      </c>
      <c r="E3270" t="s">
        <v>159</v>
      </c>
      <c r="F3270" t="s">
        <v>489</v>
      </c>
      <c r="G3270" t="s">
        <v>229</v>
      </c>
      <c r="I3270">
        <v>4</v>
      </c>
      <c r="J3270" t="s">
        <v>129</v>
      </c>
      <c r="K3270">
        <v>4</v>
      </c>
      <c r="L3270" t="s">
        <v>44</v>
      </c>
      <c r="M3270">
        <v>2</v>
      </c>
      <c r="N3270" t="s">
        <v>45</v>
      </c>
      <c r="O3270" t="s">
        <v>46</v>
      </c>
      <c r="P3270">
        <v>5</v>
      </c>
      <c r="Q3270" t="s">
        <v>60</v>
      </c>
      <c r="R3270" t="s">
        <v>48</v>
      </c>
      <c r="S3270">
        <v>158</v>
      </c>
      <c r="T3270" t="s">
        <v>49</v>
      </c>
      <c r="U3270" t="s">
        <v>50</v>
      </c>
      <c r="V3270" t="s">
        <v>1713</v>
      </c>
      <c r="W3270" t="s">
        <v>62</v>
      </c>
      <c r="X3270" t="s">
        <v>121</v>
      </c>
      <c r="Z3270">
        <v>0</v>
      </c>
      <c r="AA3270" t="s">
        <v>75</v>
      </c>
      <c r="AB3270" t="s">
        <v>83</v>
      </c>
      <c r="AC3270">
        <v>45</v>
      </c>
      <c r="AD3270">
        <v>11</v>
      </c>
      <c r="AE3270">
        <v>4</v>
      </c>
      <c r="AF3270">
        <v>2025</v>
      </c>
      <c r="AG3270">
        <v>20251104</v>
      </c>
      <c r="AH3270" s="2">
        <v>18200</v>
      </c>
      <c r="AI3270" s="2">
        <v>21545.67578125</v>
      </c>
      <c r="AJ3270" s="2">
        <f t="shared" si="410"/>
        <v>3345.67578125</v>
      </c>
      <c r="AK3270" s="6">
        <f t="shared" si="411"/>
        <v>0.18382833962912087</v>
      </c>
      <c r="AL3270" s="12">
        <v>18200</v>
      </c>
      <c r="AM3270" s="12">
        <v>20231.222806151629</v>
      </c>
      <c r="AN3270" s="12">
        <f t="shared" si="412"/>
        <v>2031.2228061516289</v>
      </c>
      <c r="AO3270" s="13">
        <f t="shared" si="413"/>
        <v>0.11160564868964994</v>
      </c>
      <c r="AP3270" s="16">
        <v>18200</v>
      </c>
      <c r="AQ3270" s="16">
        <v>20456.042796190432</v>
      </c>
      <c r="AR3270" s="16">
        <f t="shared" si="414"/>
        <v>2256.0427961904315</v>
      </c>
      <c r="AS3270" s="17">
        <f t="shared" si="408"/>
        <v>0.12395839539507866</v>
      </c>
      <c r="AT3270" s="20">
        <v>18200</v>
      </c>
      <c r="AU3270" s="20">
        <v>21763.20139771283</v>
      </c>
      <c r="AV3270" s="20">
        <f t="shared" si="409"/>
        <v>3563.2013977128299</v>
      </c>
      <c r="AW3270" s="21">
        <f t="shared" si="415"/>
        <v>0.19578029657762802</v>
      </c>
    </row>
    <row r="3271" spans="1:49" x14ac:dyDescent="0.25">
      <c r="A3271" t="s">
        <v>123</v>
      </c>
      <c r="B3271" t="s">
        <v>440</v>
      </c>
      <c r="C3271">
        <v>230293</v>
      </c>
      <c r="D3271">
        <v>2013</v>
      </c>
      <c r="E3271" t="s">
        <v>155</v>
      </c>
      <c r="F3271" t="s">
        <v>201</v>
      </c>
      <c r="G3271" t="s">
        <v>202</v>
      </c>
      <c r="I3271">
        <v>4</v>
      </c>
      <c r="J3271" t="s">
        <v>230</v>
      </c>
      <c r="K3271">
        <v>4</v>
      </c>
      <c r="L3271" t="s">
        <v>44</v>
      </c>
      <c r="M3271">
        <v>1.799999952316284</v>
      </c>
      <c r="N3271" t="s">
        <v>45</v>
      </c>
      <c r="O3271" t="s">
        <v>46</v>
      </c>
      <c r="P3271">
        <v>2</v>
      </c>
      <c r="Q3271" t="s">
        <v>118</v>
      </c>
      <c r="T3271" t="s">
        <v>49</v>
      </c>
      <c r="W3271" t="s">
        <v>120</v>
      </c>
      <c r="X3271" t="s">
        <v>74</v>
      </c>
      <c r="Z3271">
        <v>0</v>
      </c>
      <c r="AA3271" t="s">
        <v>75</v>
      </c>
      <c r="AB3271" t="s">
        <v>122</v>
      </c>
      <c r="AC3271">
        <v>45</v>
      </c>
      <c r="AD3271">
        <v>11</v>
      </c>
      <c r="AE3271">
        <v>4</v>
      </c>
      <c r="AF3271">
        <v>2025</v>
      </c>
      <c r="AG3271">
        <v>20251105</v>
      </c>
      <c r="AH3271" s="2">
        <v>1200</v>
      </c>
      <c r="AI3271" s="2">
        <v>862.08306884765625</v>
      </c>
      <c r="AJ3271" s="2">
        <f t="shared" si="410"/>
        <v>337.91693115234375</v>
      </c>
      <c r="AK3271" s="6">
        <f t="shared" si="411"/>
        <v>0.28159744262695313</v>
      </c>
      <c r="AL3271" s="12">
        <v>1200</v>
      </c>
      <c r="AM3271" s="12">
        <v>853.92226826654417</v>
      </c>
      <c r="AN3271" s="12">
        <f t="shared" si="412"/>
        <v>346.07773173345583</v>
      </c>
      <c r="AO3271" s="13">
        <f t="shared" si="413"/>
        <v>0.28839810977787989</v>
      </c>
      <c r="AP3271" s="16">
        <v>1200</v>
      </c>
      <c r="AQ3271" s="16">
        <v>917.34465178671394</v>
      </c>
      <c r="AR3271" s="16">
        <f t="shared" si="414"/>
        <v>282.65534821328606</v>
      </c>
      <c r="AS3271" s="17">
        <f t="shared" si="408"/>
        <v>0.23554612351107171</v>
      </c>
      <c r="AT3271" s="20">
        <v>1200</v>
      </c>
      <c r="AU3271" s="20">
        <v>910.73161953727504</v>
      </c>
      <c r="AV3271" s="20">
        <f t="shared" si="409"/>
        <v>289.26838046272496</v>
      </c>
      <c r="AW3271" s="21">
        <f t="shared" si="415"/>
        <v>0.24105698371893747</v>
      </c>
    </row>
    <row r="3272" spans="1:49" x14ac:dyDescent="0.25">
      <c r="A3272" t="s">
        <v>109</v>
      </c>
      <c r="B3272" t="s">
        <v>538</v>
      </c>
      <c r="C3272">
        <v>45233</v>
      </c>
      <c r="D3272">
        <v>2022</v>
      </c>
      <c r="E3272" t="s">
        <v>84</v>
      </c>
      <c r="F3272" t="s">
        <v>85</v>
      </c>
      <c r="G3272" t="s">
        <v>1619</v>
      </c>
      <c r="I3272">
        <v>6</v>
      </c>
      <c r="J3272" t="s">
        <v>43</v>
      </c>
      <c r="K3272">
        <v>4</v>
      </c>
      <c r="L3272" t="s">
        <v>44</v>
      </c>
      <c r="M3272">
        <v>3.5999999046325679</v>
      </c>
      <c r="N3272" t="s">
        <v>87</v>
      </c>
      <c r="O3272" t="s">
        <v>46</v>
      </c>
      <c r="P3272">
        <v>2</v>
      </c>
      <c r="Q3272" t="s">
        <v>88</v>
      </c>
      <c r="R3272" t="s">
        <v>89</v>
      </c>
      <c r="S3272">
        <v>305</v>
      </c>
      <c r="T3272" t="s">
        <v>49</v>
      </c>
      <c r="U3272" t="s">
        <v>72</v>
      </c>
      <c r="W3272" t="s">
        <v>90</v>
      </c>
      <c r="X3272" t="s">
        <v>74</v>
      </c>
      <c r="Z3272">
        <v>0</v>
      </c>
      <c r="AA3272" t="s">
        <v>75</v>
      </c>
      <c r="AB3272" t="s">
        <v>91</v>
      </c>
      <c r="AC3272">
        <v>45</v>
      </c>
      <c r="AD3272">
        <v>11</v>
      </c>
      <c r="AE3272">
        <v>4</v>
      </c>
      <c r="AF3272">
        <v>2025</v>
      </c>
      <c r="AG3272">
        <v>20251105</v>
      </c>
      <c r="AH3272" s="2">
        <v>23400</v>
      </c>
      <c r="AI3272" s="2">
        <v>19242.19921875</v>
      </c>
      <c r="AJ3272" s="2">
        <f t="shared" si="410"/>
        <v>4157.80078125</v>
      </c>
      <c r="AK3272" s="6">
        <f t="shared" si="411"/>
        <v>0.17768379407051282</v>
      </c>
      <c r="AL3272" s="12">
        <v>23400</v>
      </c>
      <c r="AM3272" s="12">
        <v>17875.678172977139</v>
      </c>
      <c r="AN3272" s="12">
        <f t="shared" si="412"/>
        <v>5524.3218270228608</v>
      </c>
      <c r="AO3272" s="13">
        <f t="shared" si="413"/>
        <v>0.23608212935995132</v>
      </c>
      <c r="AP3272" s="16">
        <v>23400</v>
      </c>
      <c r="AQ3272" s="16">
        <v>17448.324958774381</v>
      </c>
      <c r="AR3272" s="16">
        <f t="shared" si="414"/>
        <v>5951.6750412256188</v>
      </c>
      <c r="AS3272" s="17">
        <f t="shared" si="408"/>
        <v>0.25434508723186405</v>
      </c>
      <c r="AT3272" s="20">
        <v>23400</v>
      </c>
      <c r="AU3272" s="20">
        <v>19352.698545861302</v>
      </c>
      <c r="AV3272" s="20">
        <f t="shared" si="409"/>
        <v>4047.3014541386983</v>
      </c>
      <c r="AW3272" s="21">
        <f t="shared" si="415"/>
        <v>0.17296160060421786</v>
      </c>
    </row>
    <row r="3273" spans="1:49" x14ac:dyDescent="0.25">
      <c r="A3273" t="s">
        <v>123</v>
      </c>
      <c r="B3273" t="s">
        <v>200</v>
      </c>
      <c r="C3273">
        <v>111550</v>
      </c>
      <c r="D3273">
        <v>2021</v>
      </c>
      <c r="E3273" t="s">
        <v>373</v>
      </c>
      <c r="F3273" t="s">
        <v>1330</v>
      </c>
      <c r="G3273" t="s">
        <v>418</v>
      </c>
      <c r="I3273">
        <v>8</v>
      </c>
      <c r="J3273" t="s">
        <v>69</v>
      </c>
      <c r="K3273">
        <v>4</v>
      </c>
      <c r="L3273" t="s">
        <v>44</v>
      </c>
      <c r="M3273">
        <v>6.1999998092651367</v>
      </c>
      <c r="N3273" t="s">
        <v>87</v>
      </c>
      <c r="O3273" t="s">
        <v>46</v>
      </c>
      <c r="Q3273" t="s">
        <v>60</v>
      </c>
      <c r="R3273" t="s">
        <v>89</v>
      </c>
      <c r="T3273" t="s">
        <v>49</v>
      </c>
      <c r="U3273" t="s">
        <v>72</v>
      </c>
      <c r="V3273" t="s">
        <v>801</v>
      </c>
      <c r="W3273" t="s">
        <v>103</v>
      </c>
      <c r="X3273" t="s">
        <v>74</v>
      </c>
      <c r="Z3273">
        <v>0</v>
      </c>
      <c r="AA3273" t="s">
        <v>75</v>
      </c>
      <c r="AB3273" t="s">
        <v>104</v>
      </c>
      <c r="AC3273">
        <v>45</v>
      </c>
      <c r="AD3273">
        <v>11</v>
      </c>
      <c r="AE3273">
        <v>4</v>
      </c>
      <c r="AF3273">
        <v>2025</v>
      </c>
      <c r="AG3273">
        <v>20251105</v>
      </c>
      <c r="AH3273" s="2">
        <v>38000</v>
      </c>
      <c r="AI3273" s="2">
        <v>32044.078125</v>
      </c>
      <c r="AJ3273" s="2">
        <f t="shared" si="410"/>
        <v>5955.921875</v>
      </c>
      <c r="AK3273" s="6">
        <f t="shared" si="411"/>
        <v>0.15673478618421052</v>
      </c>
      <c r="AL3273" s="12">
        <v>38000</v>
      </c>
      <c r="AM3273" s="12">
        <v>31931.056332406541</v>
      </c>
      <c r="AN3273" s="12">
        <f t="shared" si="412"/>
        <v>6068.9436675934594</v>
      </c>
      <c r="AO3273" s="13">
        <f t="shared" si="413"/>
        <v>0.15970904388403839</v>
      </c>
      <c r="AP3273" s="16">
        <v>38000</v>
      </c>
      <c r="AQ3273" s="16">
        <v>31871.482661301121</v>
      </c>
      <c r="AR3273" s="16">
        <f t="shared" si="414"/>
        <v>6128.517338698879</v>
      </c>
      <c r="AS3273" s="17">
        <f t="shared" si="408"/>
        <v>0.16127677207102314</v>
      </c>
      <c r="AT3273" s="20">
        <v>38000</v>
      </c>
      <c r="AU3273" s="20">
        <v>30609.611231101509</v>
      </c>
      <c r="AV3273" s="20">
        <f t="shared" si="409"/>
        <v>7390.3887688984905</v>
      </c>
      <c r="AW3273" s="21">
        <f t="shared" si="415"/>
        <v>0.19448391497101292</v>
      </c>
    </row>
    <row r="3274" spans="1:49" x14ac:dyDescent="0.25">
      <c r="A3274" t="s">
        <v>38</v>
      </c>
      <c r="B3274" t="s">
        <v>105</v>
      </c>
      <c r="C3274">
        <v>171699</v>
      </c>
      <c r="D3274">
        <v>2014</v>
      </c>
      <c r="E3274" t="s">
        <v>167</v>
      </c>
      <c r="F3274" t="s">
        <v>579</v>
      </c>
      <c r="G3274" t="s">
        <v>723</v>
      </c>
      <c r="I3274">
        <v>6</v>
      </c>
      <c r="J3274" t="s">
        <v>69</v>
      </c>
      <c r="K3274">
        <v>4</v>
      </c>
      <c r="L3274" t="s">
        <v>44</v>
      </c>
      <c r="M3274">
        <v>3.5999999046325679</v>
      </c>
      <c r="N3274" t="s">
        <v>45</v>
      </c>
      <c r="Q3274" t="s">
        <v>60</v>
      </c>
      <c r="R3274" t="s">
        <v>96</v>
      </c>
      <c r="T3274" t="s">
        <v>49</v>
      </c>
      <c r="U3274" t="s">
        <v>72</v>
      </c>
      <c r="V3274" t="s">
        <v>190</v>
      </c>
      <c r="W3274" t="s">
        <v>90</v>
      </c>
      <c r="X3274" t="s">
        <v>74</v>
      </c>
      <c r="Z3274">
        <v>0</v>
      </c>
      <c r="AA3274" t="s">
        <v>75</v>
      </c>
      <c r="AB3274" t="s">
        <v>83</v>
      </c>
      <c r="AC3274">
        <v>45</v>
      </c>
      <c r="AD3274">
        <v>11</v>
      </c>
      <c r="AE3274">
        <v>4</v>
      </c>
      <c r="AF3274">
        <v>2025</v>
      </c>
      <c r="AG3274">
        <v>20251104</v>
      </c>
      <c r="AH3274" s="2">
        <v>2600</v>
      </c>
      <c r="AI3274" s="2">
        <v>1945.087890625</v>
      </c>
      <c r="AJ3274" s="2">
        <f t="shared" si="410"/>
        <v>654.912109375</v>
      </c>
      <c r="AK3274" s="6">
        <f t="shared" si="411"/>
        <v>0.25188927283653845</v>
      </c>
      <c r="AL3274" s="12">
        <v>2600</v>
      </c>
      <c r="AM3274" s="12">
        <v>1802.673165274635</v>
      </c>
      <c r="AN3274" s="12">
        <f t="shared" si="412"/>
        <v>797.32683472536496</v>
      </c>
      <c r="AO3274" s="13">
        <f t="shared" si="413"/>
        <v>0.30666416720206346</v>
      </c>
      <c r="AP3274" s="16">
        <v>2600</v>
      </c>
      <c r="AQ3274" s="16">
        <v>1894.9162111380749</v>
      </c>
      <c r="AR3274" s="16">
        <f t="shared" si="414"/>
        <v>705.08378886192509</v>
      </c>
      <c r="AS3274" s="17">
        <f t="shared" si="408"/>
        <v>0.27118607263920197</v>
      </c>
      <c r="AT3274" s="20">
        <v>2600</v>
      </c>
      <c r="AU3274" s="20">
        <v>2045.7265647533891</v>
      </c>
      <c r="AV3274" s="20">
        <f t="shared" si="409"/>
        <v>554.27343524661092</v>
      </c>
      <c r="AW3274" s="21">
        <f t="shared" si="415"/>
        <v>0.21318209047946574</v>
      </c>
    </row>
    <row r="3275" spans="1:49" x14ac:dyDescent="0.25">
      <c r="A3275" t="s">
        <v>109</v>
      </c>
      <c r="B3275" t="s">
        <v>317</v>
      </c>
      <c r="C3275">
        <v>104281</v>
      </c>
      <c r="D3275">
        <v>2018</v>
      </c>
      <c r="E3275" t="s">
        <v>66</v>
      </c>
      <c r="F3275" t="s">
        <v>150</v>
      </c>
      <c r="G3275" t="s">
        <v>100</v>
      </c>
      <c r="I3275">
        <v>6</v>
      </c>
      <c r="J3275" t="s">
        <v>59</v>
      </c>
      <c r="K3275">
        <v>4</v>
      </c>
      <c r="L3275" t="s">
        <v>44</v>
      </c>
      <c r="M3275">
        <v>3.5</v>
      </c>
      <c r="N3275" t="s">
        <v>45</v>
      </c>
      <c r="O3275" t="s">
        <v>180</v>
      </c>
      <c r="P3275">
        <v>2</v>
      </c>
      <c r="Q3275" t="s">
        <v>60</v>
      </c>
      <c r="R3275" t="s">
        <v>96</v>
      </c>
      <c r="S3275">
        <v>290</v>
      </c>
      <c r="T3275" t="s">
        <v>49</v>
      </c>
      <c r="U3275" t="s">
        <v>72</v>
      </c>
      <c r="V3275" t="s">
        <v>548</v>
      </c>
      <c r="W3275" t="s">
        <v>90</v>
      </c>
      <c r="X3275" t="s">
        <v>74</v>
      </c>
      <c r="Y3275">
        <v>34175</v>
      </c>
      <c r="Z3275">
        <v>0</v>
      </c>
      <c r="AA3275" t="s">
        <v>75</v>
      </c>
      <c r="AB3275" t="s">
        <v>104</v>
      </c>
      <c r="AC3275">
        <v>45</v>
      </c>
      <c r="AD3275">
        <v>11</v>
      </c>
      <c r="AE3275">
        <v>4</v>
      </c>
      <c r="AF3275">
        <v>2025</v>
      </c>
      <c r="AG3275">
        <v>20251105</v>
      </c>
      <c r="AH3275" s="2">
        <v>4900</v>
      </c>
      <c r="AI3275" s="2">
        <v>4275.65185546875</v>
      </c>
      <c r="AJ3275" s="2">
        <f t="shared" si="410"/>
        <v>624.34814453125</v>
      </c>
      <c r="AK3275" s="6">
        <f t="shared" si="411"/>
        <v>0.12741798867984694</v>
      </c>
      <c r="AL3275" s="12">
        <v>4900</v>
      </c>
      <c r="AM3275" s="12">
        <v>4617.7747936856658</v>
      </c>
      <c r="AN3275" s="12">
        <f t="shared" si="412"/>
        <v>282.22520631433417</v>
      </c>
      <c r="AO3275" s="13">
        <f t="shared" si="413"/>
        <v>5.7596980880476364E-2</v>
      </c>
      <c r="AP3275" s="16">
        <v>4900</v>
      </c>
      <c r="AQ3275" s="16">
        <v>4475.4591239480424</v>
      </c>
      <c r="AR3275" s="16">
        <f t="shared" si="414"/>
        <v>424.54087605195764</v>
      </c>
      <c r="AS3275" s="17">
        <f t="shared" si="408"/>
        <v>8.664099511264442E-2</v>
      </c>
      <c r="AT3275" s="20">
        <v>4900</v>
      </c>
      <c r="AU3275" s="20">
        <v>4227.4611161939629</v>
      </c>
      <c r="AV3275" s="20">
        <f t="shared" si="409"/>
        <v>672.53888380603712</v>
      </c>
      <c r="AW3275" s="21">
        <f t="shared" si="415"/>
        <v>0.13725283342980349</v>
      </c>
    </row>
    <row r="3276" spans="1:49" x14ac:dyDescent="0.25">
      <c r="A3276" t="s">
        <v>77</v>
      </c>
      <c r="B3276" t="s">
        <v>818</v>
      </c>
      <c r="C3276">
        <v>120366</v>
      </c>
      <c r="D3276">
        <v>2012</v>
      </c>
      <c r="E3276" t="s">
        <v>93</v>
      </c>
      <c r="F3276" t="s">
        <v>430</v>
      </c>
      <c r="G3276" t="s">
        <v>2111</v>
      </c>
      <c r="I3276">
        <v>4</v>
      </c>
      <c r="J3276" t="s">
        <v>69</v>
      </c>
      <c r="K3276">
        <v>4</v>
      </c>
      <c r="L3276" t="s">
        <v>44</v>
      </c>
      <c r="M3276">
        <v>2.4000000953674321</v>
      </c>
      <c r="N3276" t="s">
        <v>45</v>
      </c>
      <c r="O3276" t="s">
        <v>46</v>
      </c>
      <c r="P3276">
        <v>4</v>
      </c>
      <c r="Q3276" t="s">
        <v>118</v>
      </c>
      <c r="T3276" t="s">
        <v>173</v>
      </c>
      <c r="U3276" t="s">
        <v>50</v>
      </c>
      <c r="V3276" t="s">
        <v>1965</v>
      </c>
      <c r="W3276" t="s">
        <v>120</v>
      </c>
      <c r="X3276" t="s">
        <v>74</v>
      </c>
      <c r="Z3276">
        <v>0</v>
      </c>
      <c r="AA3276" t="s">
        <v>75</v>
      </c>
      <c r="AB3276" t="s">
        <v>122</v>
      </c>
      <c r="AC3276">
        <v>45</v>
      </c>
      <c r="AD3276">
        <v>11</v>
      </c>
      <c r="AE3276">
        <v>4</v>
      </c>
      <c r="AF3276">
        <v>2025</v>
      </c>
      <c r="AG3276">
        <v>20251105</v>
      </c>
      <c r="AH3276" s="2">
        <v>3900</v>
      </c>
      <c r="AI3276" s="2">
        <v>3648.720703125</v>
      </c>
      <c r="AJ3276" s="2">
        <f t="shared" si="410"/>
        <v>251.279296875</v>
      </c>
      <c r="AK3276" s="6">
        <f t="shared" si="411"/>
        <v>6.4430588942307687E-2</v>
      </c>
      <c r="AL3276" s="12">
        <v>3900</v>
      </c>
      <c r="AM3276" s="12">
        <v>3210.869494195224</v>
      </c>
      <c r="AN3276" s="12">
        <f t="shared" si="412"/>
        <v>689.13050580477602</v>
      </c>
      <c r="AO3276" s="13">
        <f t="shared" si="413"/>
        <v>0.17670012969353233</v>
      </c>
      <c r="AP3276" s="16">
        <v>3900</v>
      </c>
      <c r="AQ3276" s="16">
        <v>3356.1857244246039</v>
      </c>
      <c r="AR3276" s="16">
        <f t="shared" si="414"/>
        <v>543.8142755753961</v>
      </c>
      <c r="AS3276" s="17">
        <f t="shared" si="408"/>
        <v>0.13943955783984516</v>
      </c>
      <c r="AT3276" s="20">
        <v>3900</v>
      </c>
      <c r="AU3276" s="20">
        <v>3882.6404494382018</v>
      </c>
      <c r="AV3276" s="20">
        <f t="shared" si="409"/>
        <v>17.359550561798187</v>
      </c>
      <c r="AW3276" s="21">
        <f t="shared" si="415"/>
        <v>4.4511668107174839E-3</v>
      </c>
    </row>
    <row r="3277" spans="1:49" x14ac:dyDescent="0.25">
      <c r="A3277" t="s">
        <v>77</v>
      </c>
      <c r="B3277" t="s">
        <v>811</v>
      </c>
      <c r="C3277">
        <v>147210</v>
      </c>
      <c r="D3277">
        <v>2014</v>
      </c>
      <c r="E3277" t="s">
        <v>155</v>
      </c>
      <c r="F3277" t="s">
        <v>244</v>
      </c>
      <c r="G3277" t="s">
        <v>276</v>
      </c>
      <c r="I3277">
        <v>4</v>
      </c>
      <c r="J3277" t="s">
        <v>230</v>
      </c>
      <c r="K3277">
        <v>4</v>
      </c>
      <c r="L3277" t="s">
        <v>44</v>
      </c>
      <c r="M3277">
        <v>2.4000000953674321</v>
      </c>
      <c r="N3277" t="s">
        <v>45</v>
      </c>
      <c r="O3277" t="s">
        <v>46</v>
      </c>
      <c r="P3277">
        <v>2</v>
      </c>
      <c r="Q3277" t="s">
        <v>60</v>
      </c>
      <c r="R3277" t="s">
        <v>48</v>
      </c>
      <c r="T3277" t="s">
        <v>49</v>
      </c>
      <c r="V3277" t="s">
        <v>263</v>
      </c>
      <c r="W3277" t="s">
        <v>62</v>
      </c>
      <c r="X3277" t="s">
        <v>74</v>
      </c>
      <c r="Z3277">
        <v>0</v>
      </c>
      <c r="AA3277" t="s">
        <v>75</v>
      </c>
      <c r="AB3277" t="s">
        <v>83</v>
      </c>
      <c r="AC3277">
        <v>45</v>
      </c>
      <c r="AD3277">
        <v>11</v>
      </c>
      <c r="AE3277">
        <v>4</v>
      </c>
      <c r="AF3277">
        <v>2025</v>
      </c>
      <c r="AG3277">
        <v>20251105</v>
      </c>
      <c r="AH3277" s="2">
        <v>3400</v>
      </c>
      <c r="AI3277" s="2">
        <v>2530.237060546875</v>
      </c>
      <c r="AJ3277" s="2">
        <f t="shared" si="410"/>
        <v>869.762939453125</v>
      </c>
      <c r="AK3277" s="6">
        <f t="shared" si="411"/>
        <v>0.25581262925091913</v>
      </c>
      <c r="AL3277" s="12">
        <v>3400</v>
      </c>
      <c r="AM3277" s="12">
        <v>2146.51193028632</v>
      </c>
      <c r="AN3277" s="12">
        <f t="shared" si="412"/>
        <v>1253.48806971368</v>
      </c>
      <c r="AO3277" s="13">
        <f t="shared" si="413"/>
        <v>0.36867296168049413</v>
      </c>
      <c r="AP3277" s="16">
        <v>3400</v>
      </c>
      <c r="AQ3277" s="16">
        <v>2356.4652974091291</v>
      </c>
      <c r="AR3277" s="16">
        <f t="shared" si="414"/>
        <v>1043.5347025908709</v>
      </c>
      <c r="AS3277" s="17">
        <f t="shared" si="408"/>
        <v>0.30692197135025612</v>
      </c>
      <c r="AT3277" s="20">
        <v>3400</v>
      </c>
      <c r="AU3277" s="20">
        <v>2724.0312815338029</v>
      </c>
      <c r="AV3277" s="20">
        <f t="shared" si="409"/>
        <v>675.96871846619706</v>
      </c>
      <c r="AW3277" s="21">
        <f t="shared" si="415"/>
        <v>0.19881432896064619</v>
      </c>
    </row>
    <row r="3278" spans="1:49" x14ac:dyDescent="0.25">
      <c r="A3278" t="s">
        <v>109</v>
      </c>
      <c r="B3278" t="s">
        <v>1419</v>
      </c>
      <c r="C3278">
        <v>170000</v>
      </c>
      <c r="D3278">
        <v>2001</v>
      </c>
      <c r="E3278" t="s">
        <v>114</v>
      </c>
      <c r="F3278" t="s">
        <v>627</v>
      </c>
      <c r="G3278" t="s">
        <v>2112</v>
      </c>
      <c r="I3278">
        <v>4</v>
      </c>
      <c r="J3278" t="s">
        <v>43</v>
      </c>
      <c r="K3278">
        <v>2</v>
      </c>
      <c r="L3278" t="s">
        <v>343</v>
      </c>
      <c r="M3278">
        <v>1.799999952316284</v>
      </c>
      <c r="N3278" t="s">
        <v>45</v>
      </c>
      <c r="O3278" t="s">
        <v>46</v>
      </c>
      <c r="Q3278" t="s">
        <v>47</v>
      </c>
      <c r="S3278">
        <v>150</v>
      </c>
      <c r="T3278" t="s">
        <v>49</v>
      </c>
      <c r="W3278" t="s">
        <v>120</v>
      </c>
      <c r="X3278" t="s">
        <v>121</v>
      </c>
      <c r="Z3278">
        <v>0</v>
      </c>
      <c r="AA3278" t="s">
        <v>75</v>
      </c>
      <c r="AB3278" t="s">
        <v>332</v>
      </c>
      <c r="AC3278">
        <v>45</v>
      </c>
      <c r="AD3278">
        <v>11</v>
      </c>
      <c r="AE3278">
        <v>4</v>
      </c>
      <c r="AF3278">
        <v>2025</v>
      </c>
      <c r="AG3278">
        <v>20251107</v>
      </c>
      <c r="AH3278" s="2">
        <v>195</v>
      </c>
      <c r="AI3278" s="2">
        <v>232.26678466796881</v>
      </c>
      <c r="AJ3278" s="2">
        <f t="shared" si="410"/>
        <v>37.266784667968807</v>
      </c>
      <c r="AK3278" s="6">
        <f t="shared" si="411"/>
        <v>0.19111171624599388</v>
      </c>
      <c r="AL3278" s="12">
        <v>195</v>
      </c>
      <c r="AM3278" s="12">
        <v>246.30870505209259</v>
      </c>
      <c r="AN3278" s="12">
        <f t="shared" si="412"/>
        <v>51.308705052092591</v>
      </c>
      <c r="AO3278" s="13">
        <f t="shared" si="413"/>
        <v>0.26312156436970557</v>
      </c>
      <c r="AP3278" s="16">
        <v>195</v>
      </c>
      <c r="AQ3278" s="16">
        <v>307.72797779367772</v>
      </c>
      <c r="AR3278" s="16">
        <f t="shared" si="414"/>
        <v>112.72797779367772</v>
      </c>
      <c r="AS3278" s="17">
        <f t="shared" si="408"/>
        <v>0.57809219381373189</v>
      </c>
      <c r="AT3278" s="20">
        <v>195</v>
      </c>
      <c r="AU3278" s="20">
        <v>325.93854748603349</v>
      </c>
      <c r="AV3278" s="20">
        <f t="shared" si="409"/>
        <v>130.93854748603349</v>
      </c>
      <c r="AW3278" s="21">
        <f t="shared" si="415"/>
        <v>0.67147973069760758</v>
      </c>
    </row>
    <row r="3279" spans="1:49" x14ac:dyDescent="0.25">
      <c r="A3279" t="s">
        <v>38</v>
      </c>
      <c r="B3279" t="s">
        <v>259</v>
      </c>
      <c r="C3279">
        <v>112963</v>
      </c>
      <c r="D3279">
        <v>2019</v>
      </c>
      <c r="E3279" t="s">
        <v>139</v>
      </c>
      <c r="F3279" t="s">
        <v>511</v>
      </c>
      <c r="I3279">
        <v>8</v>
      </c>
      <c r="J3279" t="s">
        <v>129</v>
      </c>
      <c r="K3279">
        <v>4</v>
      </c>
      <c r="L3279" t="s">
        <v>44</v>
      </c>
      <c r="M3279">
        <v>5.5999999046325684</v>
      </c>
      <c r="N3279" t="s">
        <v>87</v>
      </c>
      <c r="O3279" t="s">
        <v>46</v>
      </c>
      <c r="P3279">
        <v>2</v>
      </c>
      <c r="Q3279" t="s">
        <v>88</v>
      </c>
      <c r="R3279" t="s">
        <v>89</v>
      </c>
      <c r="T3279" t="s">
        <v>49</v>
      </c>
      <c r="W3279" t="s">
        <v>103</v>
      </c>
      <c r="X3279" t="s">
        <v>74</v>
      </c>
      <c r="Z3279">
        <v>0</v>
      </c>
      <c r="AA3279" t="s">
        <v>75</v>
      </c>
      <c r="AB3279" t="s">
        <v>91</v>
      </c>
      <c r="AC3279">
        <v>45</v>
      </c>
      <c r="AD3279">
        <v>11</v>
      </c>
      <c r="AE3279">
        <v>4</v>
      </c>
      <c r="AF3279">
        <v>2025</v>
      </c>
      <c r="AG3279">
        <v>20251105</v>
      </c>
      <c r="AH3279" s="2">
        <v>9500</v>
      </c>
      <c r="AI3279" s="2">
        <v>12268.796875</v>
      </c>
      <c r="AJ3279" s="2">
        <f t="shared" si="410"/>
        <v>2768.796875</v>
      </c>
      <c r="AK3279" s="6">
        <f t="shared" si="411"/>
        <v>0.29145230263157895</v>
      </c>
      <c r="AL3279" s="12">
        <v>9500</v>
      </c>
      <c r="AM3279" s="12">
        <v>11198.0141184188</v>
      </c>
      <c r="AN3279" s="12">
        <f t="shared" si="412"/>
        <v>1698.0141184187996</v>
      </c>
      <c r="AO3279" s="13">
        <f t="shared" si="413"/>
        <v>0.17873832825461047</v>
      </c>
      <c r="AP3279" s="16">
        <v>9500</v>
      </c>
      <c r="AQ3279" s="16">
        <v>11458.261381596551</v>
      </c>
      <c r="AR3279" s="16">
        <f t="shared" si="414"/>
        <v>1958.2613815965506</v>
      </c>
      <c r="AS3279" s="17">
        <f t="shared" si="408"/>
        <v>0.20613277701016322</v>
      </c>
      <c r="AT3279" s="20">
        <v>9500</v>
      </c>
      <c r="AU3279" s="20">
        <v>12473.39258114374</v>
      </c>
      <c r="AV3279" s="20">
        <f t="shared" si="409"/>
        <v>2973.3925811437402</v>
      </c>
      <c r="AW3279" s="21">
        <f t="shared" si="415"/>
        <v>0.31298869275197266</v>
      </c>
    </row>
    <row r="3280" spans="1:49" x14ac:dyDescent="0.25">
      <c r="A3280" t="s">
        <v>109</v>
      </c>
      <c r="B3280" t="s">
        <v>1419</v>
      </c>
      <c r="C3280">
        <v>190000</v>
      </c>
      <c r="D3280">
        <v>2007</v>
      </c>
      <c r="E3280" t="s">
        <v>893</v>
      </c>
      <c r="F3280" t="s">
        <v>894</v>
      </c>
      <c r="H3280" t="s">
        <v>2113</v>
      </c>
      <c r="I3280">
        <v>4</v>
      </c>
      <c r="J3280" t="s">
        <v>59</v>
      </c>
      <c r="K3280">
        <v>4</v>
      </c>
      <c r="L3280" t="s">
        <v>343</v>
      </c>
      <c r="M3280">
        <v>2.2000000476837158</v>
      </c>
      <c r="N3280" t="s">
        <v>45</v>
      </c>
      <c r="O3280" t="s">
        <v>46</v>
      </c>
      <c r="Q3280" t="s">
        <v>187</v>
      </c>
      <c r="S3280">
        <v>170</v>
      </c>
      <c r="T3280" t="s">
        <v>49</v>
      </c>
      <c r="U3280" t="s">
        <v>50</v>
      </c>
      <c r="V3280" t="s">
        <v>896</v>
      </c>
      <c r="W3280" t="s">
        <v>120</v>
      </c>
      <c r="X3280" t="s">
        <v>74</v>
      </c>
      <c r="Z3280">
        <v>0</v>
      </c>
      <c r="AA3280" t="s">
        <v>75</v>
      </c>
      <c r="AB3280" t="s">
        <v>187</v>
      </c>
      <c r="AC3280">
        <v>45</v>
      </c>
      <c r="AD3280">
        <v>11</v>
      </c>
      <c r="AE3280">
        <v>4</v>
      </c>
      <c r="AF3280">
        <v>2025</v>
      </c>
      <c r="AG3280">
        <v>20251107</v>
      </c>
      <c r="AH3280" s="2">
        <v>199</v>
      </c>
      <c r="AI3280" s="2">
        <v>176.6031494140625</v>
      </c>
      <c r="AJ3280" s="2">
        <f t="shared" si="410"/>
        <v>22.3968505859375</v>
      </c>
      <c r="AK3280" s="6">
        <f t="shared" si="411"/>
        <v>0.11254698786903267</v>
      </c>
      <c r="AL3280" s="12">
        <v>199</v>
      </c>
      <c r="AM3280" s="12">
        <v>236.77383486849411</v>
      </c>
      <c r="AN3280" s="12">
        <f t="shared" si="412"/>
        <v>37.773834868494106</v>
      </c>
      <c r="AO3280" s="13">
        <f t="shared" si="413"/>
        <v>0.18981826567082466</v>
      </c>
      <c r="AP3280" s="16">
        <v>199</v>
      </c>
      <c r="AQ3280" s="16">
        <v>319.77393418197681</v>
      </c>
      <c r="AR3280" s="16">
        <f t="shared" si="414"/>
        <v>120.77393418197681</v>
      </c>
      <c r="AS3280" s="17">
        <f t="shared" si="408"/>
        <v>0.60690419186923017</v>
      </c>
      <c r="AT3280" s="20">
        <v>199</v>
      </c>
      <c r="AU3280" s="20">
        <v>307.57142857142861</v>
      </c>
      <c r="AV3280" s="20">
        <f t="shared" si="409"/>
        <v>108.57142857142861</v>
      </c>
      <c r="AW3280" s="21">
        <f t="shared" si="415"/>
        <v>0.54558506819813368</v>
      </c>
    </row>
    <row r="3281" spans="1:49" x14ac:dyDescent="0.25">
      <c r="A3281" t="s">
        <v>38</v>
      </c>
      <c r="B3281" t="s">
        <v>39</v>
      </c>
      <c r="C3281">
        <v>52657</v>
      </c>
      <c r="D3281">
        <v>2022</v>
      </c>
      <c r="E3281" t="s">
        <v>468</v>
      </c>
      <c r="F3281" t="s">
        <v>1343</v>
      </c>
      <c r="G3281" t="s">
        <v>491</v>
      </c>
      <c r="I3281">
        <v>4</v>
      </c>
      <c r="J3281" t="s">
        <v>129</v>
      </c>
      <c r="K3281">
        <v>4</v>
      </c>
      <c r="L3281" t="s">
        <v>44</v>
      </c>
      <c r="M3281">
        <v>2</v>
      </c>
      <c r="N3281" t="s">
        <v>45</v>
      </c>
      <c r="O3281" t="s">
        <v>46</v>
      </c>
      <c r="Q3281" t="s">
        <v>118</v>
      </c>
      <c r="R3281" t="s">
        <v>96</v>
      </c>
      <c r="S3281">
        <v>201</v>
      </c>
      <c r="T3281" t="s">
        <v>49</v>
      </c>
      <c r="V3281" t="s">
        <v>2114</v>
      </c>
      <c r="W3281" t="s">
        <v>120</v>
      </c>
      <c r="X3281" t="s">
        <v>131</v>
      </c>
      <c r="Z3281">
        <v>0</v>
      </c>
      <c r="AA3281" t="s">
        <v>75</v>
      </c>
      <c r="AB3281" t="s">
        <v>122</v>
      </c>
      <c r="AC3281">
        <v>45</v>
      </c>
      <c r="AD3281">
        <v>11</v>
      </c>
      <c r="AE3281">
        <v>4</v>
      </c>
      <c r="AF3281">
        <v>2025</v>
      </c>
      <c r="AG3281">
        <v>20251104</v>
      </c>
      <c r="AH3281" s="2">
        <v>16000</v>
      </c>
      <c r="AI3281" s="2">
        <v>17821.4765625</v>
      </c>
      <c r="AJ3281" s="2">
        <f t="shared" si="410"/>
        <v>1821.4765625</v>
      </c>
      <c r="AK3281" s="6">
        <f t="shared" si="411"/>
        <v>0.11384228515625</v>
      </c>
      <c r="AL3281" s="12">
        <v>16000</v>
      </c>
      <c r="AM3281" s="12">
        <v>16688.4060906671</v>
      </c>
      <c r="AN3281" s="12">
        <f t="shared" si="412"/>
        <v>688.40609066710022</v>
      </c>
      <c r="AO3281" s="13">
        <f t="shared" si="413"/>
        <v>4.3025380666693765E-2</v>
      </c>
      <c r="AP3281" s="16">
        <v>16000</v>
      </c>
      <c r="AQ3281" s="16">
        <v>16251.983810903061</v>
      </c>
      <c r="AR3281" s="16">
        <f t="shared" si="414"/>
        <v>251.98381090306066</v>
      </c>
      <c r="AS3281" s="17">
        <f t="shared" si="408"/>
        <v>1.5748988181441291E-2</v>
      </c>
      <c r="AT3281" s="20">
        <v>16000</v>
      </c>
      <c r="AU3281" s="20">
        <v>17924.451871657751</v>
      </c>
      <c r="AV3281" s="20">
        <f t="shared" si="409"/>
        <v>1924.4518716577513</v>
      </c>
      <c r="AW3281" s="21">
        <f t="shared" si="415"/>
        <v>0.12027824197860945</v>
      </c>
    </row>
    <row r="3282" spans="1:49" x14ac:dyDescent="0.25">
      <c r="A3282" t="s">
        <v>109</v>
      </c>
      <c r="B3282" t="s">
        <v>538</v>
      </c>
      <c r="C3282">
        <v>74854</v>
      </c>
      <c r="D3282">
        <v>2021</v>
      </c>
      <c r="E3282" t="s">
        <v>139</v>
      </c>
      <c r="F3282" t="s">
        <v>264</v>
      </c>
      <c r="G3282" t="s">
        <v>905</v>
      </c>
      <c r="I3282">
        <v>4</v>
      </c>
      <c r="J3282" t="s">
        <v>117</v>
      </c>
      <c r="K3282">
        <v>4</v>
      </c>
      <c r="L3282" t="s">
        <v>44</v>
      </c>
      <c r="M3282">
        <v>2</v>
      </c>
      <c r="N3282" t="s">
        <v>45</v>
      </c>
      <c r="O3282" t="s">
        <v>46</v>
      </c>
      <c r="P3282">
        <v>3</v>
      </c>
      <c r="Q3282" t="s">
        <v>118</v>
      </c>
      <c r="R3282" t="s">
        <v>48</v>
      </c>
      <c r="T3282" t="s">
        <v>49</v>
      </c>
      <c r="W3282" t="s">
        <v>120</v>
      </c>
      <c r="X3282" t="s">
        <v>121</v>
      </c>
      <c r="Z3282">
        <v>0</v>
      </c>
      <c r="AA3282" t="s">
        <v>75</v>
      </c>
      <c r="AB3282" t="s">
        <v>122</v>
      </c>
      <c r="AC3282">
        <v>45</v>
      </c>
      <c r="AD3282">
        <v>11</v>
      </c>
      <c r="AE3282">
        <v>4</v>
      </c>
      <c r="AF3282">
        <v>2025</v>
      </c>
      <c r="AG3282">
        <v>20251105</v>
      </c>
      <c r="AH3282" s="2">
        <v>9800</v>
      </c>
      <c r="AI3282" s="2">
        <v>10032.904296875</v>
      </c>
      <c r="AJ3282" s="2">
        <f t="shared" si="410"/>
        <v>232.904296875</v>
      </c>
      <c r="AK3282" s="6">
        <f t="shared" si="411"/>
        <v>2.3765744579081632E-2</v>
      </c>
      <c r="AL3282" s="12">
        <v>9800</v>
      </c>
      <c r="AM3282" s="12">
        <v>9581.3653473968534</v>
      </c>
      <c r="AN3282" s="12">
        <f t="shared" si="412"/>
        <v>218.63465260314661</v>
      </c>
      <c r="AO3282" s="13">
        <f t="shared" si="413"/>
        <v>2.2309658428892511E-2</v>
      </c>
      <c r="AP3282" s="16">
        <v>9800</v>
      </c>
      <c r="AQ3282" s="16">
        <v>9231.4380142809077</v>
      </c>
      <c r="AR3282" s="16">
        <f t="shared" si="414"/>
        <v>568.56198571909226</v>
      </c>
      <c r="AS3282" s="17">
        <f t="shared" si="408"/>
        <v>5.8016529155009412E-2</v>
      </c>
      <c r="AT3282" s="20">
        <v>9800</v>
      </c>
      <c r="AU3282" s="20">
        <v>10199.38504823151</v>
      </c>
      <c r="AV3282" s="20">
        <f t="shared" si="409"/>
        <v>399.38504823151015</v>
      </c>
      <c r="AW3282" s="21">
        <f t="shared" si="415"/>
        <v>4.07535763501541E-2</v>
      </c>
    </row>
    <row r="3283" spans="1:49" x14ac:dyDescent="0.25">
      <c r="A3283" t="s">
        <v>109</v>
      </c>
      <c r="B3283" t="s">
        <v>538</v>
      </c>
      <c r="C3283">
        <v>119276</v>
      </c>
      <c r="D3283">
        <v>2018</v>
      </c>
      <c r="E3283" t="s">
        <v>159</v>
      </c>
      <c r="F3283" t="s">
        <v>564</v>
      </c>
      <c r="G3283" t="s">
        <v>237</v>
      </c>
      <c r="I3283">
        <v>4</v>
      </c>
      <c r="J3283" t="s">
        <v>129</v>
      </c>
      <c r="K3283">
        <v>4</v>
      </c>
      <c r="L3283" t="s">
        <v>44</v>
      </c>
      <c r="M3283">
        <v>2</v>
      </c>
      <c r="N3283" t="s">
        <v>45</v>
      </c>
      <c r="O3283" t="s">
        <v>46</v>
      </c>
      <c r="P3283">
        <v>3</v>
      </c>
      <c r="Q3283" t="s">
        <v>118</v>
      </c>
      <c r="R3283" t="s">
        <v>48</v>
      </c>
      <c r="S3283">
        <v>158</v>
      </c>
      <c r="T3283" t="s">
        <v>49</v>
      </c>
      <c r="U3283" t="s">
        <v>50</v>
      </c>
      <c r="V3283" t="s">
        <v>707</v>
      </c>
      <c r="W3283" t="s">
        <v>52</v>
      </c>
      <c r="X3283" t="s">
        <v>98</v>
      </c>
      <c r="Y3283">
        <v>21340</v>
      </c>
      <c r="Z3283">
        <v>0</v>
      </c>
      <c r="AA3283" t="s">
        <v>75</v>
      </c>
      <c r="AB3283" t="s">
        <v>122</v>
      </c>
      <c r="AC3283">
        <v>45</v>
      </c>
      <c r="AD3283">
        <v>11</v>
      </c>
      <c r="AE3283">
        <v>4</v>
      </c>
      <c r="AF3283">
        <v>2025</v>
      </c>
      <c r="AG3283">
        <v>20251105</v>
      </c>
      <c r="AH3283" s="2">
        <v>8200</v>
      </c>
      <c r="AI3283" s="2">
        <v>8877.7099609375</v>
      </c>
      <c r="AJ3283" s="2">
        <f t="shared" si="410"/>
        <v>677.7099609375</v>
      </c>
      <c r="AK3283" s="6">
        <f t="shared" si="411"/>
        <v>8.2647556211890238E-2</v>
      </c>
      <c r="AL3283" s="12">
        <v>8200</v>
      </c>
      <c r="AM3283" s="12">
        <v>8340.5737187748273</v>
      </c>
      <c r="AN3283" s="12">
        <f t="shared" si="412"/>
        <v>140.57371877482728</v>
      </c>
      <c r="AO3283" s="13">
        <f t="shared" si="413"/>
        <v>1.7143136435954547E-2</v>
      </c>
      <c r="AP3283" s="16">
        <v>8200</v>
      </c>
      <c r="AQ3283" s="16">
        <v>8273.4204075523339</v>
      </c>
      <c r="AR3283" s="16">
        <f t="shared" si="414"/>
        <v>73.420407552333927</v>
      </c>
      <c r="AS3283" s="17">
        <f t="shared" si="408"/>
        <v>8.9537082380895024E-3</v>
      </c>
      <c r="AT3283" s="20">
        <v>8200</v>
      </c>
      <c r="AU3283" s="20">
        <v>8898.0658591975807</v>
      </c>
      <c r="AV3283" s="20">
        <f t="shared" si="409"/>
        <v>698.06585919758072</v>
      </c>
      <c r="AW3283" s="21">
        <f t="shared" si="415"/>
        <v>8.5129982828973258E-2</v>
      </c>
    </row>
    <row r="3284" spans="1:49" x14ac:dyDescent="0.25">
      <c r="A3284" t="s">
        <v>109</v>
      </c>
      <c r="B3284" t="s">
        <v>1419</v>
      </c>
      <c r="C3284">
        <v>245000</v>
      </c>
      <c r="D3284">
        <v>2008</v>
      </c>
      <c r="E3284" t="s">
        <v>93</v>
      </c>
      <c r="F3284" t="s">
        <v>628</v>
      </c>
      <c r="G3284" t="s">
        <v>851</v>
      </c>
      <c r="I3284">
        <v>6</v>
      </c>
      <c r="J3284" t="s">
        <v>117</v>
      </c>
      <c r="K3284">
        <v>4</v>
      </c>
      <c r="L3284" t="s">
        <v>44</v>
      </c>
      <c r="M3284">
        <v>3.9000000953674321</v>
      </c>
      <c r="N3284" t="s">
        <v>45</v>
      </c>
      <c r="O3284" t="s">
        <v>46</v>
      </c>
      <c r="Q3284" t="s">
        <v>118</v>
      </c>
      <c r="T3284" t="s">
        <v>173</v>
      </c>
      <c r="U3284" t="s">
        <v>72</v>
      </c>
      <c r="V3284" t="s">
        <v>852</v>
      </c>
      <c r="W3284" t="s">
        <v>120</v>
      </c>
      <c r="X3284" t="s">
        <v>98</v>
      </c>
      <c r="Z3284">
        <v>0</v>
      </c>
      <c r="AA3284" t="s">
        <v>75</v>
      </c>
      <c r="AB3284" t="s">
        <v>122</v>
      </c>
      <c r="AC3284">
        <v>45</v>
      </c>
      <c r="AD3284">
        <v>11</v>
      </c>
      <c r="AE3284">
        <v>4</v>
      </c>
      <c r="AF3284">
        <v>2025</v>
      </c>
      <c r="AG3284">
        <v>20251107</v>
      </c>
      <c r="AH3284" s="2">
        <v>330</v>
      </c>
      <c r="AI3284" s="2">
        <v>630.13470458984375</v>
      </c>
      <c r="AJ3284" s="2">
        <f t="shared" si="410"/>
        <v>300.13470458984375</v>
      </c>
      <c r="AK3284" s="6">
        <f t="shared" si="411"/>
        <v>0.90949910481770835</v>
      </c>
      <c r="AL3284" s="12">
        <v>330</v>
      </c>
      <c r="AM3284" s="12">
        <v>638.47877497320371</v>
      </c>
      <c r="AN3284" s="12">
        <f t="shared" si="412"/>
        <v>308.47877497320371</v>
      </c>
      <c r="AO3284" s="13">
        <f t="shared" si="413"/>
        <v>0.93478416658546581</v>
      </c>
      <c r="AP3284" s="16">
        <v>330</v>
      </c>
      <c r="AQ3284" s="16">
        <v>673.28505706592091</v>
      </c>
      <c r="AR3284" s="16">
        <f t="shared" si="414"/>
        <v>343.28505706592091</v>
      </c>
      <c r="AS3284" s="17">
        <f t="shared" si="408"/>
        <v>1.0402577486846087</v>
      </c>
      <c r="AT3284" s="20">
        <v>330</v>
      </c>
      <c r="AU3284" s="20">
        <v>640.20531757754804</v>
      </c>
      <c r="AV3284" s="20">
        <f t="shared" si="409"/>
        <v>310.20531757754804</v>
      </c>
      <c r="AW3284" s="21">
        <f t="shared" si="415"/>
        <v>0.94001611387135775</v>
      </c>
    </row>
    <row r="3285" spans="1:49" x14ac:dyDescent="0.25">
      <c r="A3285" t="s">
        <v>38</v>
      </c>
      <c r="B3285" t="s">
        <v>65</v>
      </c>
      <c r="C3285">
        <v>122619</v>
      </c>
      <c r="D3285">
        <v>2004</v>
      </c>
      <c r="E3285" t="s">
        <v>111</v>
      </c>
      <c r="F3285" t="s">
        <v>625</v>
      </c>
      <c r="H3285" t="s">
        <v>85</v>
      </c>
      <c r="I3285">
        <v>8</v>
      </c>
      <c r="J3285" t="s">
        <v>59</v>
      </c>
      <c r="K3285">
        <v>4</v>
      </c>
      <c r="L3285" t="s">
        <v>44</v>
      </c>
      <c r="M3285">
        <v>5.6999998092651367</v>
      </c>
      <c r="N3285" t="s">
        <v>70</v>
      </c>
      <c r="O3285" t="s">
        <v>46</v>
      </c>
      <c r="Q3285" t="s">
        <v>88</v>
      </c>
      <c r="R3285" t="s">
        <v>48</v>
      </c>
      <c r="T3285" t="s">
        <v>49</v>
      </c>
      <c r="U3285" t="s">
        <v>72</v>
      </c>
      <c r="W3285" t="s">
        <v>90</v>
      </c>
      <c r="X3285" t="s">
        <v>74</v>
      </c>
      <c r="Z3285">
        <v>0</v>
      </c>
      <c r="AA3285" t="s">
        <v>75</v>
      </c>
      <c r="AB3285" t="s">
        <v>91</v>
      </c>
      <c r="AC3285">
        <v>45</v>
      </c>
      <c r="AD3285">
        <v>11</v>
      </c>
      <c r="AE3285">
        <v>4</v>
      </c>
      <c r="AF3285">
        <v>2025</v>
      </c>
      <c r="AG3285">
        <v>20251104</v>
      </c>
      <c r="AH3285" s="2">
        <v>5000</v>
      </c>
      <c r="AI3285" s="2">
        <v>3038.569580078125</v>
      </c>
      <c r="AJ3285" s="2">
        <f t="shared" si="410"/>
        <v>1961.430419921875</v>
      </c>
      <c r="AK3285" s="6">
        <f t="shared" si="411"/>
        <v>0.39228608398437498</v>
      </c>
      <c r="AL3285" s="12">
        <v>5000</v>
      </c>
      <c r="AM3285" s="12">
        <v>3585.0542836308009</v>
      </c>
      <c r="AN3285" s="12">
        <f t="shared" si="412"/>
        <v>1414.9457163691991</v>
      </c>
      <c r="AO3285" s="13">
        <f t="shared" si="413"/>
        <v>0.28298914327383984</v>
      </c>
      <c r="AP3285" s="16">
        <v>5000</v>
      </c>
      <c r="AQ3285" s="16">
        <v>3517.5449544361131</v>
      </c>
      <c r="AR3285" s="16">
        <f t="shared" si="414"/>
        <v>1482.4550455638869</v>
      </c>
      <c r="AS3285" s="17">
        <f t="shared" si="408"/>
        <v>0.29649100911277737</v>
      </c>
      <c r="AT3285" s="20">
        <v>5000</v>
      </c>
      <c r="AU3285" s="20">
        <v>2915.1848830886352</v>
      </c>
      <c r="AV3285" s="20">
        <f t="shared" si="409"/>
        <v>2084.8151169113648</v>
      </c>
      <c r="AW3285" s="21">
        <f t="shared" si="415"/>
        <v>0.41696302338227298</v>
      </c>
    </row>
    <row r="3286" spans="1:49" x14ac:dyDescent="0.25">
      <c r="A3286" t="s">
        <v>38</v>
      </c>
      <c r="B3286" t="s">
        <v>92</v>
      </c>
      <c r="C3286">
        <v>209610</v>
      </c>
      <c r="D3286">
        <v>2013</v>
      </c>
      <c r="E3286" t="s">
        <v>93</v>
      </c>
      <c r="F3286" t="s">
        <v>94</v>
      </c>
      <c r="G3286" t="s">
        <v>533</v>
      </c>
      <c r="I3286">
        <v>4</v>
      </c>
      <c r="J3286" t="s">
        <v>101</v>
      </c>
      <c r="K3286">
        <v>4</v>
      </c>
      <c r="L3286" t="s">
        <v>44</v>
      </c>
      <c r="M3286">
        <v>2.4000000953674321</v>
      </c>
      <c r="N3286" t="s">
        <v>45</v>
      </c>
      <c r="O3286" t="s">
        <v>46</v>
      </c>
      <c r="Q3286" t="s">
        <v>60</v>
      </c>
      <c r="R3286" t="s">
        <v>96</v>
      </c>
      <c r="T3286" t="s">
        <v>49</v>
      </c>
      <c r="V3286" t="s">
        <v>437</v>
      </c>
      <c r="W3286" t="s">
        <v>62</v>
      </c>
      <c r="X3286" t="s">
        <v>98</v>
      </c>
      <c r="Z3286">
        <v>0</v>
      </c>
      <c r="AA3286" t="s">
        <v>75</v>
      </c>
      <c r="AB3286" t="s">
        <v>83</v>
      </c>
      <c r="AC3286">
        <v>45</v>
      </c>
      <c r="AD3286">
        <v>11</v>
      </c>
      <c r="AE3286">
        <v>4</v>
      </c>
      <c r="AF3286">
        <v>2025</v>
      </c>
      <c r="AG3286">
        <v>20251104</v>
      </c>
      <c r="AH3286" s="2">
        <v>2100</v>
      </c>
      <c r="AI3286" s="2">
        <v>1553.580322265625</v>
      </c>
      <c r="AJ3286" s="2">
        <f t="shared" si="410"/>
        <v>546.419677734375</v>
      </c>
      <c r="AK3286" s="6">
        <f t="shared" si="411"/>
        <v>0.26019984654017858</v>
      </c>
      <c r="AL3286" s="12">
        <v>2100</v>
      </c>
      <c r="AM3286" s="12">
        <v>1552.2926903513369</v>
      </c>
      <c r="AN3286" s="12">
        <f t="shared" si="412"/>
        <v>547.70730964866311</v>
      </c>
      <c r="AO3286" s="13">
        <f t="shared" si="413"/>
        <v>0.26081300459460149</v>
      </c>
      <c r="AP3286" s="16">
        <v>2100</v>
      </c>
      <c r="AQ3286" s="16">
        <v>1481.247909981267</v>
      </c>
      <c r="AR3286" s="16">
        <f t="shared" si="414"/>
        <v>618.75209001873304</v>
      </c>
      <c r="AS3286" s="17">
        <f t="shared" si="408"/>
        <v>0.2946438523898729</v>
      </c>
      <c r="AT3286" s="20">
        <v>2100</v>
      </c>
      <c r="AU3286" s="20">
        <v>1573.8532901833869</v>
      </c>
      <c r="AV3286" s="20">
        <f t="shared" si="409"/>
        <v>526.14670981661311</v>
      </c>
      <c r="AW3286" s="21">
        <f t="shared" si="415"/>
        <v>0.25054605229362531</v>
      </c>
    </row>
    <row r="3287" spans="1:49" x14ac:dyDescent="0.25">
      <c r="A3287" t="s">
        <v>123</v>
      </c>
      <c r="B3287" t="s">
        <v>440</v>
      </c>
      <c r="C3287">
        <v>142781</v>
      </c>
      <c r="D3287">
        <v>2014</v>
      </c>
      <c r="E3287" t="s">
        <v>111</v>
      </c>
      <c r="F3287" t="s">
        <v>184</v>
      </c>
      <c r="G3287" t="s">
        <v>185</v>
      </c>
      <c r="I3287">
        <v>8</v>
      </c>
      <c r="J3287" t="s">
        <v>59</v>
      </c>
      <c r="K3287">
        <v>2</v>
      </c>
      <c r="L3287" t="s">
        <v>372</v>
      </c>
      <c r="M3287">
        <v>5.6999998092651367</v>
      </c>
      <c r="N3287" t="s">
        <v>70</v>
      </c>
      <c r="O3287" t="s">
        <v>46</v>
      </c>
      <c r="P3287">
        <v>4</v>
      </c>
      <c r="Q3287" t="s">
        <v>187</v>
      </c>
      <c r="R3287" t="s">
        <v>172</v>
      </c>
      <c r="T3287" t="s">
        <v>49</v>
      </c>
      <c r="W3287" t="s">
        <v>120</v>
      </c>
      <c r="X3287" t="s">
        <v>98</v>
      </c>
      <c r="Z3287">
        <v>0</v>
      </c>
      <c r="AA3287" t="s">
        <v>75</v>
      </c>
      <c r="AB3287" t="s">
        <v>187</v>
      </c>
      <c r="AC3287">
        <v>45</v>
      </c>
      <c r="AD3287">
        <v>11</v>
      </c>
      <c r="AE3287">
        <v>4</v>
      </c>
      <c r="AF3287">
        <v>2025</v>
      </c>
      <c r="AG3287">
        <v>20251105</v>
      </c>
      <c r="AH3287" s="2">
        <v>8750</v>
      </c>
      <c r="AI3287" s="2">
        <v>8366.8095703125</v>
      </c>
      <c r="AJ3287" s="2">
        <f t="shared" si="410"/>
        <v>383.1904296875</v>
      </c>
      <c r="AK3287" s="6">
        <f t="shared" si="411"/>
        <v>4.3793191964285716E-2</v>
      </c>
      <c r="AL3287" s="12">
        <v>8750</v>
      </c>
      <c r="AM3287" s="12">
        <v>8182.9087823036853</v>
      </c>
      <c r="AN3287" s="12">
        <f t="shared" si="412"/>
        <v>567.09121769631474</v>
      </c>
      <c r="AO3287" s="13">
        <f t="shared" si="413"/>
        <v>6.4810424879578832E-2</v>
      </c>
      <c r="AP3287" s="16">
        <v>8750</v>
      </c>
      <c r="AQ3287" s="16">
        <v>8210.9522848976176</v>
      </c>
      <c r="AR3287" s="16">
        <f t="shared" si="414"/>
        <v>539.04771510238243</v>
      </c>
      <c r="AS3287" s="17">
        <f t="shared" si="408"/>
        <v>6.1605453154557989E-2</v>
      </c>
      <c r="AT3287" s="20">
        <v>8750</v>
      </c>
      <c r="AU3287" s="20">
        <v>8468.0871821484197</v>
      </c>
      <c r="AV3287" s="20">
        <f t="shared" si="409"/>
        <v>281.91281785158026</v>
      </c>
      <c r="AW3287" s="21">
        <f t="shared" si="415"/>
        <v>3.2218607754466312E-2</v>
      </c>
    </row>
    <row r="3288" spans="1:49" x14ac:dyDescent="0.25">
      <c r="A3288" t="s">
        <v>38</v>
      </c>
      <c r="B3288" t="s">
        <v>39</v>
      </c>
      <c r="C3288">
        <v>175957</v>
      </c>
      <c r="D3288">
        <v>2012</v>
      </c>
      <c r="E3288" t="s">
        <v>66</v>
      </c>
      <c r="F3288" t="s">
        <v>99</v>
      </c>
      <c r="G3288" t="s">
        <v>113</v>
      </c>
      <c r="I3288">
        <v>8</v>
      </c>
      <c r="J3288" t="s">
        <v>101</v>
      </c>
      <c r="K3288">
        <v>4</v>
      </c>
      <c r="L3288" t="s">
        <v>44</v>
      </c>
      <c r="M3288">
        <v>5.4000000953674316</v>
      </c>
      <c r="N3288" t="s">
        <v>70</v>
      </c>
      <c r="O3288" t="s">
        <v>180</v>
      </c>
      <c r="P3288">
        <v>1</v>
      </c>
      <c r="Q3288" t="s">
        <v>60</v>
      </c>
      <c r="R3288" t="s">
        <v>48</v>
      </c>
      <c r="S3288">
        <v>310</v>
      </c>
      <c r="T3288" t="s">
        <v>49</v>
      </c>
      <c r="U3288" t="s">
        <v>72</v>
      </c>
      <c r="W3288" t="s">
        <v>103</v>
      </c>
      <c r="X3288" t="s">
        <v>74</v>
      </c>
      <c r="Z3288">
        <v>0</v>
      </c>
      <c r="AA3288" t="s">
        <v>75</v>
      </c>
      <c r="AB3288" t="s">
        <v>83</v>
      </c>
      <c r="AC3288">
        <v>45</v>
      </c>
      <c r="AD3288">
        <v>11</v>
      </c>
      <c r="AE3288">
        <v>4</v>
      </c>
      <c r="AF3288">
        <v>2025</v>
      </c>
      <c r="AG3288">
        <v>20251104</v>
      </c>
      <c r="AH3288" s="2">
        <v>1400</v>
      </c>
      <c r="AI3288" s="2">
        <v>902.1900634765625</v>
      </c>
      <c r="AJ3288" s="2">
        <f t="shared" si="410"/>
        <v>497.8099365234375</v>
      </c>
      <c r="AK3288" s="6">
        <f t="shared" si="411"/>
        <v>0.35557852608816964</v>
      </c>
      <c r="AL3288" s="12">
        <v>1400</v>
      </c>
      <c r="AM3288" s="12">
        <v>925.7577598018712</v>
      </c>
      <c r="AN3288" s="12">
        <f t="shared" si="412"/>
        <v>474.2422401981288</v>
      </c>
      <c r="AO3288" s="13">
        <f t="shared" si="413"/>
        <v>0.33874445728437769</v>
      </c>
      <c r="AP3288" s="16">
        <v>1400</v>
      </c>
      <c r="AQ3288" s="16">
        <v>1062.689847681688</v>
      </c>
      <c r="AR3288" s="16">
        <f t="shared" si="414"/>
        <v>337.31015231831202</v>
      </c>
      <c r="AS3288" s="17">
        <f t="shared" si="408"/>
        <v>0.24093582308450859</v>
      </c>
      <c r="AT3288" s="20">
        <v>1400</v>
      </c>
      <c r="AU3288" s="20">
        <v>910.73161953727504</v>
      </c>
      <c r="AV3288" s="20">
        <f t="shared" si="409"/>
        <v>489.26838046272496</v>
      </c>
      <c r="AW3288" s="21">
        <f t="shared" si="415"/>
        <v>0.34947741461623211</v>
      </c>
    </row>
    <row r="3289" spans="1:49" x14ac:dyDescent="0.25">
      <c r="A3289" t="s">
        <v>38</v>
      </c>
      <c r="B3289" t="s">
        <v>92</v>
      </c>
      <c r="C3289">
        <v>54397</v>
      </c>
      <c r="D3289">
        <v>2023</v>
      </c>
      <c r="E3289" t="s">
        <v>250</v>
      </c>
      <c r="F3289" t="s">
        <v>550</v>
      </c>
      <c r="G3289" t="s">
        <v>825</v>
      </c>
      <c r="I3289">
        <v>4</v>
      </c>
      <c r="J3289" t="s">
        <v>129</v>
      </c>
      <c r="K3289">
        <v>4</v>
      </c>
      <c r="L3289" t="s">
        <v>44</v>
      </c>
      <c r="M3289">
        <v>2.5</v>
      </c>
      <c r="N3289" t="s">
        <v>44</v>
      </c>
      <c r="O3289" t="s">
        <v>46</v>
      </c>
      <c r="P3289">
        <v>5</v>
      </c>
      <c r="Q3289" t="s">
        <v>118</v>
      </c>
      <c r="R3289" t="s">
        <v>89</v>
      </c>
      <c r="S3289">
        <v>186</v>
      </c>
      <c r="T3289" t="s">
        <v>49</v>
      </c>
      <c r="U3289" t="s">
        <v>50</v>
      </c>
      <c r="V3289" t="s">
        <v>826</v>
      </c>
      <c r="W3289" t="s">
        <v>120</v>
      </c>
      <c r="X3289" t="s">
        <v>121</v>
      </c>
      <c r="Z3289">
        <v>0</v>
      </c>
      <c r="AA3289" t="s">
        <v>75</v>
      </c>
      <c r="AB3289" t="s">
        <v>122</v>
      </c>
      <c r="AC3289">
        <v>45</v>
      </c>
      <c r="AD3289">
        <v>11</v>
      </c>
      <c r="AE3289">
        <v>4</v>
      </c>
      <c r="AF3289">
        <v>2025</v>
      </c>
      <c r="AG3289">
        <v>20251104</v>
      </c>
      <c r="AH3289" s="2">
        <v>18500</v>
      </c>
      <c r="AI3289" s="2">
        <v>19183.34375</v>
      </c>
      <c r="AJ3289" s="2">
        <f t="shared" si="410"/>
        <v>683.34375</v>
      </c>
      <c r="AK3289" s="6">
        <f t="shared" si="411"/>
        <v>3.6937499999999998E-2</v>
      </c>
      <c r="AL3289" s="12">
        <v>18500</v>
      </c>
      <c r="AM3289" s="12">
        <v>21244.841486607969</v>
      </c>
      <c r="AN3289" s="12">
        <f t="shared" si="412"/>
        <v>2744.8414866079693</v>
      </c>
      <c r="AO3289" s="13">
        <f t="shared" si="413"/>
        <v>0.14836981008691727</v>
      </c>
      <c r="AP3289" s="16">
        <v>18500</v>
      </c>
      <c r="AQ3289" s="16">
        <v>19220.842051238771</v>
      </c>
      <c r="AR3289" s="16">
        <f t="shared" si="414"/>
        <v>720.84205123877109</v>
      </c>
      <c r="AS3289" s="17">
        <f t="shared" si="408"/>
        <v>3.8964435202095735E-2</v>
      </c>
      <c r="AT3289" s="20">
        <v>18500</v>
      </c>
      <c r="AU3289" s="20">
        <v>18443.982558139542</v>
      </c>
      <c r="AV3289" s="20">
        <f t="shared" si="409"/>
        <v>56.017441860458348</v>
      </c>
      <c r="AW3289" s="21">
        <f t="shared" si="415"/>
        <v>3.027969830295046E-3</v>
      </c>
    </row>
    <row r="3290" spans="1:49" x14ac:dyDescent="0.25">
      <c r="A3290" t="s">
        <v>109</v>
      </c>
      <c r="B3290" t="s">
        <v>1419</v>
      </c>
      <c r="C3290">
        <v>130477</v>
      </c>
      <c r="D3290">
        <v>2005</v>
      </c>
      <c r="E3290" t="s">
        <v>93</v>
      </c>
      <c r="F3290" t="s">
        <v>233</v>
      </c>
      <c r="H3290" t="s">
        <v>696</v>
      </c>
      <c r="I3290">
        <v>8</v>
      </c>
      <c r="J3290" t="s">
        <v>43</v>
      </c>
      <c r="K3290">
        <v>4</v>
      </c>
      <c r="L3290" t="s">
        <v>343</v>
      </c>
      <c r="M3290">
        <v>5.3000001907348633</v>
      </c>
      <c r="N3290" t="s">
        <v>87</v>
      </c>
      <c r="O3290" t="s">
        <v>46</v>
      </c>
      <c r="Q3290" t="s">
        <v>60</v>
      </c>
      <c r="R3290" t="s">
        <v>89</v>
      </c>
      <c r="T3290" t="s">
        <v>173</v>
      </c>
      <c r="U3290" t="s">
        <v>72</v>
      </c>
      <c r="V3290" t="s">
        <v>1017</v>
      </c>
      <c r="W3290" t="s">
        <v>103</v>
      </c>
      <c r="X3290" t="s">
        <v>121</v>
      </c>
      <c r="Z3290">
        <v>0</v>
      </c>
      <c r="AA3290" t="s">
        <v>75</v>
      </c>
      <c r="AB3290" t="s">
        <v>83</v>
      </c>
      <c r="AC3290">
        <v>45</v>
      </c>
      <c r="AD3290">
        <v>11</v>
      </c>
      <c r="AE3290">
        <v>4</v>
      </c>
      <c r="AF3290">
        <v>2025</v>
      </c>
      <c r="AG3290">
        <v>20251107</v>
      </c>
      <c r="AH3290" s="2">
        <v>235</v>
      </c>
      <c r="AI3290" s="2">
        <v>917.86676025390625</v>
      </c>
      <c r="AJ3290" s="2">
        <f t="shared" si="410"/>
        <v>682.86676025390625</v>
      </c>
      <c r="AK3290" s="6">
        <f t="shared" si="411"/>
        <v>2.9058160010804523</v>
      </c>
      <c r="AL3290" s="12">
        <v>235</v>
      </c>
      <c r="AM3290" s="12">
        <v>940.76683908140183</v>
      </c>
      <c r="AN3290" s="12">
        <f t="shared" si="412"/>
        <v>705.76683908140183</v>
      </c>
      <c r="AO3290" s="13">
        <f t="shared" si="413"/>
        <v>3.0032631450272418</v>
      </c>
      <c r="AP3290" s="16">
        <v>235</v>
      </c>
      <c r="AQ3290" s="16">
        <v>1136.129536252495</v>
      </c>
      <c r="AR3290" s="16">
        <f t="shared" si="414"/>
        <v>901.12953625249497</v>
      </c>
      <c r="AS3290" s="17">
        <f t="shared" si="408"/>
        <v>3.8345937712872127</v>
      </c>
      <c r="AT3290" s="20">
        <v>235</v>
      </c>
      <c r="AU3290" s="20">
        <v>937.55555555555554</v>
      </c>
      <c r="AV3290" s="20">
        <f t="shared" si="409"/>
        <v>702.55555555555554</v>
      </c>
      <c r="AW3290" s="21">
        <f t="shared" si="415"/>
        <v>2.9895981087470447</v>
      </c>
    </row>
    <row r="3291" spans="1:49" x14ac:dyDescent="0.25">
      <c r="A3291" t="s">
        <v>77</v>
      </c>
      <c r="B3291" t="s">
        <v>818</v>
      </c>
      <c r="C3291">
        <v>41123</v>
      </c>
      <c r="D3291">
        <v>2022</v>
      </c>
      <c r="E3291" t="s">
        <v>127</v>
      </c>
      <c r="F3291" t="s">
        <v>612</v>
      </c>
      <c r="G3291" t="s">
        <v>2081</v>
      </c>
      <c r="I3291">
        <v>4</v>
      </c>
      <c r="J3291" t="s">
        <v>43</v>
      </c>
      <c r="K3291">
        <v>4</v>
      </c>
      <c r="L3291" t="s">
        <v>44</v>
      </c>
      <c r="M3291">
        <v>2</v>
      </c>
      <c r="N3291" t="s">
        <v>44</v>
      </c>
      <c r="O3291" t="s">
        <v>46</v>
      </c>
      <c r="P3291">
        <v>5</v>
      </c>
      <c r="Q3291" t="s">
        <v>60</v>
      </c>
      <c r="R3291" t="s">
        <v>81</v>
      </c>
      <c r="S3291">
        <v>221</v>
      </c>
      <c r="T3291" t="s">
        <v>49</v>
      </c>
      <c r="U3291" t="s">
        <v>50</v>
      </c>
      <c r="V3291" t="s">
        <v>901</v>
      </c>
      <c r="W3291" t="s">
        <v>62</v>
      </c>
      <c r="X3291" t="s">
        <v>131</v>
      </c>
      <c r="Z3291">
        <v>0</v>
      </c>
      <c r="AA3291" t="s">
        <v>75</v>
      </c>
      <c r="AB3291" t="s">
        <v>83</v>
      </c>
      <c r="AC3291">
        <v>45</v>
      </c>
      <c r="AD3291">
        <v>11</v>
      </c>
      <c r="AE3291">
        <v>4</v>
      </c>
      <c r="AF3291">
        <v>2025</v>
      </c>
      <c r="AG3291">
        <v>20251105</v>
      </c>
      <c r="AH3291" s="2">
        <v>24500</v>
      </c>
      <c r="AI3291" s="2">
        <v>24844.357421875</v>
      </c>
      <c r="AJ3291" s="2">
        <f t="shared" si="410"/>
        <v>344.357421875</v>
      </c>
      <c r="AK3291" s="6">
        <f t="shared" si="411"/>
        <v>1.4055404974489797E-2</v>
      </c>
      <c r="AL3291" s="12">
        <v>24500</v>
      </c>
      <c r="AM3291" s="12">
        <v>24238.100441334911</v>
      </c>
      <c r="AN3291" s="12">
        <f t="shared" si="412"/>
        <v>261.89955866508899</v>
      </c>
      <c r="AO3291" s="13">
        <f t="shared" si="413"/>
        <v>1.0689777904697511E-2</v>
      </c>
      <c r="AP3291" s="16">
        <v>24500</v>
      </c>
      <c r="AQ3291" s="16">
        <v>22995.2632324884</v>
      </c>
      <c r="AR3291" s="16">
        <f t="shared" si="414"/>
        <v>1504.7367675116002</v>
      </c>
      <c r="AS3291" s="17">
        <f t="shared" si="408"/>
        <v>6.141782724537144E-2</v>
      </c>
      <c r="AT3291" s="20">
        <v>24500</v>
      </c>
      <c r="AU3291" s="20">
        <v>24472.473404255321</v>
      </c>
      <c r="AV3291" s="20">
        <f t="shared" si="409"/>
        <v>27.526595744679071</v>
      </c>
      <c r="AW3291" s="21">
        <f t="shared" si="415"/>
        <v>1.1235345201909826E-3</v>
      </c>
    </row>
    <row r="3292" spans="1:49" x14ac:dyDescent="0.25">
      <c r="A3292" t="s">
        <v>77</v>
      </c>
      <c r="B3292" t="s">
        <v>596</v>
      </c>
      <c r="C3292">
        <v>95997</v>
      </c>
      <c r="D3292">
        <v>2016</v>
      </c>
      <c r="E3292" t="s">
        <v>135</v>
      </c>
      <c r="F3292" t="s">
        <v>566</v>
      </c>
      <c r="G3292" t="s">
        <v>1891</v>
      </c>
      <c r="I3292">
        <v>4</v>
      </c>
      <c r="J3292" t="s">
        <v>262</v>
      </c>
      <c r="K3292">
        <v>4</v>
      </c>
      <c r="L3292" t="s">
        <v>372</v>
      </c>
      <c r="M3292">
        <v>1.3999999761581421</v>
      </c>
      <c r="N3292" t="s">
        <v>87</v>
      </c>
      <c r="O3292" t="s">
        <v>46</v>
      </c>
      <c r="Q3292" t="s">
        <v>60</v>
      </c>
      <c r="R3292" t="s">
        <v>81</v>
      </c>
      <c r="S3292">
        <v>160</v>
      </c>
      <c r="T3292" t="s">
        <v>49</v>
      </c>
      <c r="W3292" t="s">
        <v>62</v>
      </c>
      <c r="X3292" t="s">
        <v>567</v>
      </c>
      <c r="Z3292">
        <v>0</v>
      </c>
      <c r="AA3292" t="s">
        <v>75</v>
      </c>
      <c r="AB3292" t="s">
        <v>83</v>
      </c>
      <c r="AC3292">
        <v>45</v>
      </c>
      <c r="AD3292">
        <v>11</v>
      </c>
      <c r="AE3292">
        <v>4</v>
      </c>
      <c r="AF3292">
        <v>2025</v>
      </c>
      <c r="AG3292">
        <v>20251105</v>
      </c>
      <c r="AH3292" s="2">
        <v>3000</v>
      </c>
      <c r="AI3292" s="2">
        <v>5109.32666015625</v>
      </c>
      <c r="AJ3292" s="2">
        <f t="shared" si="410"/>
        <v>2109.32666015625</v>
      </c>
      <c r="AK3292" s="6">
        <f t="shared" si="411"/>
        <v>0.70310888671875005</v>
      </c>
      <c r="AL3292" s="12">
        <v>3000</v>
      </c>
      <c r="AM3292" s="12">
        <v>5036.1080046528141</v>
      </c>
      <c r="AN3292" s="12">
        <f t="shared" si="412"/>
        <v>2036.1080046528141</v>
      </c>
      <c r="AO3292" s="13">
        <f t="shared" si="413"/>
        <v>0.67870266821760472</v>
      </c>
      <c r="AP3292" s="16">
        <v>3000</v>
      </c>
      <c r="AQ3292" s="16">
        <v>5138.1730962044849</v>
      </c>
      <c r="AR3292" s="16">
        <f t="shared" si="414"/>
        <v>2138.1730962044849</v>
      </c>
      <c r="AS3292" s="17">
        <f t="shared" si="408"/>
        <v>0.71272436540149497</v>
      </c>
      <c r="AT3292" s="20">
        <v>3000</v>
      </c>
      <c r="AU3292" s="20">
        <v>5217.8258891645974</v>
      </c>
      <c r="AV3292" s="20">
        <f t="shared" si="409"/>
        <v>2217.8258891645974</v>
      </c>
      <c r="AW3292" s="21">
        <f t="shared" si="415"/>
        <v>0.73927529638819911</v>
      </c>
    </row>
    <row r="3293" spans="1:49" x14ac:dyDescent="0.25">
      <c r="A3293" t="s">
        <v>38</v>
      </c>
      <c r="B3293" t="s">
        <v>92</v>
      </c>
      <c r="C3293">
        <v>76426</v>
      </c>
      <c r="D3293">
        <v>2021</v>
      </c>
      <c r="E3293" t="s">
        <v>155</v>
      </c>
      <c r="F3293" t="s">
        <v>1086</v>
      </c>
      <c r="G3293" t="s">
        <v>214</v>
      </c>
      <c r="I3293">
        <v>4</v>
      </c>
      <c r="J3293" t="s">
        <v>43</v>
      </c>
      <c r="K3293">
        <v>4</v>
      </c>
      <c r="L3293" t="s">
        <v>44</v>
      </c>
      <c r="M3293">
        <v>1.6000000238418579</v>
      </c>
      <c r="N3293" t="s">
        <v>45</v>
      </c>
      <c r="O3293" t="s">
        <v>46</v>
      </c>
      <c r="P3293">
        <v>4</v>
      </c>
      <c r="Q3293" t="s">
        <v>674</v>
      </c>
      <c r="R3293" t="s">
        <v>96</v>
      </c>
      <c r="T3293" t="s">
        <v>49</v>
      </c>
      <c r="V3293" t="s">
        <v>1088</v>
      </c>
      <c r="W3293" t="s">
        <v>120</v>
      </c>
      <c r="X3293" t="s">
        <v>63</v>
      </c>
      <c r="Z3293">
        <v>0</v>
      </c>
      <c r="AA3293" t="s">
        <v>75</v>
      </c>
      <c r="AB3293" t="s">
        <v>674</v>
      </c>
      <c r="AC3293">
        <v>45</v>
      </c>
      <c r="AD3293">
        <v>11</v>
      </c>
      <c r="AE3293">
        <v>4</v>
      </c>
      <c r="AF3293">
        <v>2025</v>
      </c>
      <c r="AG3293">
        <v>20251104</v>
      </c>
      <c r="AH3293" s="2">
        <v>9250</v>
      </c>
      <c r="AI3293" s="2">
        <v>10304.4580078125</v>
      </c>
      <c r="AJ3293" s="2">
        <f t="shared" si="410"/>
        <v>1054.4580078125</v>
      </c>
      <c r="AK3293" s="6">
        <f t="shared" si="411"/>
        <v>0.11399546030405405</v>
      </c>
      <c r="AL3293" s="12">
        <v>9250</v>
      </c>
      <c r="AM3293" s="12">
        <v>10726.833407102269</v>
      </c>
      <c r="AN3293" s="12">
        <f t="shared" si="412"/>
        <v>1476.8334071022691</v>
      </c>
      <c r="AO3293" s="13">
        <f t="shared" si="413"/>
        <v>0.15965766563267775</v>
      </c>
      <c r="AP3293" s="16">
        <v>9250</v>
      </c>
      <c r="AQ3293" s="16">
        <v>9578.7107891176656</v>
      </c>
      <c r="AR3293" s="16">
        <f t="shared" si="414"/>
        <v>328.71078911766563</v>
      </c>
      <c r="AS3293" s="17">
        <f t="shared" si="408"/>
        <v>3.5536301526234125E-2</v>
      </c>
      <c r="AT3293" s="20">
        <v>9250</v>
      </c>
      <c r="AU3293" s="20">
        <v>10199.38504823151</v>
      </c>
      <c r="AV3293" s="20">
        <f t="shared" si="409"/>
        <v>949.38504823151015</v>
      </c>
      <c r="AW3293" s="21">
        <f t="shared" si="415"/>
        <v>0.10263622143043354</v>
      </c>
    </row>
    <row r="3294" spans="1:49" x14ac:dyDescent="0.25">
      <c r="A3294" t="s">
        <v>38</v>
      </c>
      <c r="B3294" t="s">
        <v>259</v>
      </c>
      <c r="C3294">
        <v>67240</v>
      </c>
      <c r="D3294">
        <v>2022</v>
      </c>
      <c r="E3294" t="s">
        <v>155</v>
      </c>
      <c r="F3294" t="s">
        <v>605</v>
      </c>
      <c r="G3294" t="s">
        <v>269</v>
      </c>
      <c r="I3294">
        <v>4</v>
      </c>
      <c r="J3294" t="s">
        <v>59</v>
      </c>
      <c r="K3294">
        <v>4</v>
      </c>
      <c r="L3294" t="s">
        <v>44</v>
      </c>
      <c r="M3294">
        <v>2.5</v>
      </c>
      <c r="N3294" t="s">
        <v>45</v>
      </c>
      <c r="O3294" t="s">
        <v>46</v>
      </c>
      <c r="P3294">
        <v>5</v>
      </c>
      <c r="Q3294" t="s">
        <v>60</v>
      </c>
      <c r="R3294" t="s">
        <v>48</v>
      </c>
      <c r="T3294" t="s">
        <v>49</v>
      </c>
      <c r="V3294" t="s">
        <v>802</v>
      </c>
      <c r="W3294" t="s">
        <v>62</v>
      </c>
      <c r="X3294" t="s">
        <v>74</v>
      </c>
      <c r="Z3294">
        <v>0</v>
      </c>
      <c r="AA3294" t="s">
        <v>75</v>
      </c>
      <c r="AB3294" t="s">
        <v>83</v>
      </c>
      <c r="AC3294">
        <v>45</v>
      </c>
      <c r="AD3294">
        <v>11</v>
      </c>
      <c r="AE3294">
        <v>4</v>
      </c>
      <c r="AF3294">
        <v>2025</v>
      </c>
      <c r="AG3294">
        <v>20251105</v>
      </c>
      <c r="AH3294" s="2">
        <v>15750</v>
      </c>
      <c r="AI3294" s="2">
        <v>16814.345703125</v>
      </c>
      <c r="AJ3294" s="2">
        <f t="shared" si="410"/>
        <v>1064.345703125</v>
      </c>
      <c r="AK3294" s="6">
        <f t="shared" si="411"/>
        <v>6.7577504960317461E-2</v>
      </c>
      <c r="AL3294" s="12">
        <v>15750</v>
      </c>
      <c r="AM3294" s="12">
        <v>17073.15367218254</v>
      </c>
      <c r="AN3294" s="12">
        <f t="shared" si="412"/>
        <v>1323.1536721825396</v>
      </c>
      <c r="AO3294" s="13">
        <f t="shared" si="413"/>
        <v>8.4009756963970769E-2</v>
      </c>
      <c r="AP3294" s="16">
        <v>15750</v>
      </c>
      <c r="AQ3294" s="16">
        <v>16831.411150917469</v>
      </c>
      <c r="AR3294" s="16">
        <f t="shared" si="414"/>
        <v>1081.4111509174691</v>
      </c>
      <c r="AS3294" s="17">
        <f t="shared" si="408"/>
        <v>6.8661025455077407E-2</v>
      </c>
      <c r="AT3294" s="20">
        <v>15750</v>
      </c>
      <c r="AU3294" s="20">
        <v>16401.99512195123</v>
      </c>
      <c r="AV3294" s="20">
        <f t="shared" si="409"/>
        <v>651.99512195122952</v>
      </c>
      <c r="AW3294" s="21">
        <f t="shared" si="415"/>
        <v>4.1396515679443142E-2</v>
      </c>
    </row>
    <row r="3295" spans="1:49" x14ac:dyDescent="0.25">
      <c r="A3295" t="s">
        <v>38</v>
      </c>
      <c r="B3295" t="s">
        <v>39</v>
      </c>
      <c r="C3295">
        <v>9649</v>
      </c>
      <c r="D3295">
        <v>2025</v>
      </c>
      <c r="E3295" t="s">
        <v>135</v>
      </c>
      <c r="F3295" t="s">
        <v>312</v>
      </c>
      <c r="G3295" t="s">
        <v>113</v>
      </c>
      <c r="I3295">
        <v>4</v>
      </c>
      <c r="J3295" t="s">
        <v>101</v>
      </c>
      <c r="K3295">
        <v>4</v>
      </c>
      <c r="L3295" t="s">
        <v>44</v>
      </c>
      <c r="M3295">
        <v>2</v>
      </c>
      <c r="N3295" t="s">
        <v>87</v>
      </c>
      <c r="O3295" t="s">
        <v>46</v>
      </c>
      <c r="Q3295" t="s">
        <v>60</v>
      </c>
      <c r="R3295" t="s">
        <v>89</v>
      </c>
      <c r="S3295">
        <v>200</v>
      </c>
      <c r="T3295" t="s">
        <v>49</v>
      </c>
      <c r="U3295" t="s">
        <v>50</v>
      </c>
      <c r="W3295" t="s">
        <v>62</v>
      </c>
      <c r="X3295" t="s">
        <v>121</v>
      </c>
      <c r="Z3295">
        <v>0</v>
      </c>
      <c r="AA3295" t="s">
        <v>75</v>
      </c>
      <c r="AB3295" t="s">
        <v>83</v>
      </c>
      <c r="AC3295">
        <v>45</v>
      </c>
      <c r="AD3295">
        <v>11</v>
      </c>
      <c r="AE3295">
        <v>4</v>
      </c>
      <c r="AF3295">
        <v>2025</v>
      </c>
      <c r="AG3295">
        <v>20251104</v>
      </c>
      <c r="AH3295" s="2">
        <v>15000</v>
      </c>
      <c r="AI3295" s="2">
        <v>22051.802734375</v>
      </c>
      <c r="AJ3295" s="2">
        <f t="shared" si="410"/>
        <v>7051.802734375</v>
      </c>
      <c r="AK3295" s="6">
        <f t="shared" si="411"/>
        <v>0.47012018229166669</v>
      </c>
      <c r="AL3295" s="12">
        <v>15000</v>
      </c>
      <c r="AM3295" s="12">
        <v>22131.75612873381</v>
      </c>
      <c r="AN3295" s="12">
        <f t="shared" si="412"/>
        <v>7131.7561287338103</v>
      </c>
      <c r="AO3295" s="13">
        <f t="shared" si="413"/>
        <v>0.47545040858225401</v>
      </c>
      <c r="AP3295" s="16">
        <v>15000</v>
      </c>
      <c r="AQ3295" s="16">
        <v>23723.12137759999</v>
      </c>
      <c r="AR3295" s="16">
        <f t="shared" si="414"/>
        <v>8723.1213775999895</v>
      </c>
      <c r="AS3295" s="17">
        <f t="shared" si="408"/>
        <v>0.58154142517333263</v>
      </c>
      <c r="AT3295" s="20">
        <v>15000</v>
      </c>
      <c r="AU3295" s="20">
        <v>21763.20139771283</v>
      </c>
      <c r="AV3295" s="20">
        <f t="shared" si="409"/>
        <v>6763.2013977128299</v>
      </c>
      <c r="AW3295" s="21">
        <f t="shared" si="415"/>
        <v>0.45088009318085531</v>
      </c>
    </row>
    <row r="3296" spans="1:49" x14ac:dyDescent="0.25">
      <c r="A3296" t="s">
        <v>38</v>
      </c>
      <c r="B3296" t="s">
        <v>65</v>
      </c>
      <c r="C3296">
        <v>40629</v>
      </c>
      <c r="D3296">
        <v>2024</v>
      </c>
      <c r="E3296" t="s">
        <v>339</v>
      </c>
      <c r="F3296" t="s">
        <v>1857</v>
      </c>
      <c r="G3296" t="s">
        <v>1857</v>
      </c>
      <c r="H3296" t="s">
        <v>1858</v>
      </c>
      <c r="I3296">
        <v>6</v>
      </c>
      <c r="J3296" t="s">
        <v>43</v>
      </c>
      <c r="K3296">
        <v>4</v>
      </c>
      <c r="L3296" t="s">
        <v>44</v>
      </c>
      <c r="M3296">
        <v>3</v>
      </c>
      <c r="N3296" t="s">
        <v>44</v>
      </c>
      <c r="O3296" t="s">
        <v>46</v>
      </c>
      <c r="P3296">
        <v>5</v>
      </c>
      <c r="Q3296" t="s">
        <v>60</v>
      </c>
      <c r="R3296" t="s">
        <v>81</v>
      </c>
      <c r="S3296">
        <v>348</v>
      </c>
      <c r="T3296" t="s">
        <v>49</v>
      </c>
      <c r="W3296" t="s">
        <v>90</v>
      </c>
      <c r="X3296" t="s">
        <v>1083</v>
      </c>
      <c r="Z3296">
        <v>0</v>
      </c>
      <c r="AA3296" t="s">
        <v>75</v>
      </c>
      <c r="AB3296" t="s">
        <v>83</v>
      </c>
      <c r="AC3296">
        <v>45</v>
      </c>
      <c r="AD3296">
        <v>11</v>
      </c>
      <c r="AE3296">
        <v>4</v>
      </c>
      <c r="AF3296">
        <v>2025</v>
      </c>
      <c r="AG3296">
        <v>20251103</v>
      </c>
      <c r="AH3296" s="2">
        <v>56000</v>
      </c>
      <c r="AI3296" s="2">
        <v>60596.83203125</v>
      </c>
      <c r="AJ3296" s="2">
        <f t="shared" si="410"/>
        <v>4596.83203125</v>
      </c>
      <c r="AK3296" s="6">
        <f t="shared" si="411"/>
        <v>8.2086286272321424E-2</v>
      </c>
      <c r="AL3296" s="12">
        <v>56000</v>
      </c>
      <c r="AM3296" s="12">
        <v>49636.16244505543</v>
      </c>
      <c r="AN3296" s="12">
        <f t="shared" si="412"/>
        <v>6363.83755494457</v>
      </c>
      <c r="AO3296" s="13">
        <f t="shared" si="413"/>
        <v>0.11363995633829589</v>
      </c>
      <c r="AP3296" s="16">
        <v>56000</v>
      </c>
      <c r="AQ3296" s="16">
        <v>49960.650772125453</v>
      </c>
      <c r="AR3296" s="16">
        <f t="shared" si="414"/>
        <v>6039.3492278745471</v>
      </c>
      <c r="AS3296" s="17">
        <f t="shared" si="408"/>
        <v>0.10784552192633119</v>
      </c>
      <c r="AT3296" s="20">
        <v>56000</v>
      </c>
      <c r="AU3296" s="20">
        <v>59589.211453744487</v>
      </c>
      <c r="AV3296" s="20">
        <f t="shared" si="409"/>
        <v>3589.2114537444868</v>
      </c>
      <c r="AW3296" s="21">
        <f t="shared" si="415"/>
        <v>6.4093061674008689E-2</v>
      </c>
    </row>
    <row r="3297" spans="1:49" x14ac:dyDescent="0.25">
      <c r="A3297" t="s">
        <v>123</v>
      </c>
      <c r="B3297" t="s">
        <v>290</v>
      </c>
      <c r="C3297">
        <v>15306</v>
      </c>
      <c r="D3297">
        <v>2024</v>
      </c>
      <c r="E3297" t="s">
        <v>93</v>
      </c>
      <c r="F3297" t="s">
        <v>94</v>
      </c>
      <c r="G3297" t="s">
        <v>533</v>
      </c>
      <c r="J3297" t="s">
        <v>129</v>
      </c>
      <c r="K3297">
        <v>4</v>
      </c>
      <c r="L3297" t="s">
        <v>44</v>
      </c>
      <c r="N3297" t="s">
        <v>45</v>
      </c>
      <c r="O3297" t="s">
        <v>46</v>
      </c>
      <c r="P3297">
        <v>3</v>
      </c>
      <c r="Q3297" t="s">
        <v>60</v>
      </c>
      <c r="R3297" t="s">
        <v>96</v>
      </c>
      <c r="T3297" t="s">
        <v>542</v>
      </c>
      <c r="V3297" t="s">
        <v>2115</v>
      </c>
      <c r="W3297" t="s">
        <v>90</v>
      </c>
      <c r="X3297" t="s">
        <v>121</v>
      </c>
      <c r="Z3297">
        <v>1</v>
      </c>
      <c r="AA3297" t="s">
        <v>543</v>
      </c>
      <c r="AB3297" t="s">
        <v>64</v>
      </c>
      <c r="AC3297">
        <v>45</v>
      </c>
      <c r="AD3297">
        <v>11</v>
      </c>
      <c r="AE3297">
        <v>4</v>
      </c>
      <c r="AF3297">
        <v>2025</v>
      </c>
      <c r="AG3297">
        <v>20251104</v>
      </c>
      <c r="AH3297" s="2">
        <v>19000</v>
      </c>
      <c r="AI3297" s="2">
        <v>24402.779296875</v>
      </c>
      <c r="AJ3297" s="2">
        <f t="shared" si="410"/>
        <v>5402.779296875</v>
      </c>
      <c r="AK3297" s="6">
        <f t="shared" si="411"/>
        <v>0.28435680509868422</v>
      </c>
      <c r="AL3297" s="12">
        <v>19000</v>
      </c>
      <c r="AM3297" s="12">
        <v>21464.04926277752</v>
      </c>
      <c r="AN3297" s="12">
        <f t="shared" si="412"/>
        <v>2464.0492627775202</v>
      </c>
      <c r="AO3297" s="13">
        <f t="shared" si="413"/>
        <v>0.12968680330408</v>
      </c>
      <c r="AP3297" s="16">
        <v>19000</v>
      </c>
      <c r="AQ3297" s="16">
        <v>18651.47860519094</v>
      </c>
      <c r="AR3297" s="16">
        <f t="shared" si="414"/>
        <v>348.52139480906044</v>
      </c>
      <c r="AS3297" s="17">
        <f t="shared" si="408"/>
        <v>1.8343231305740022E-2</v>
      </c>
      <c r="AT3297" s="20">
        <v>19000</v>
      </c>
      <c r="AU3297" s="20">
        <v>24665.261780104709</v>
      </c>
      <c r="AV3297" s="20">
        <f t="shared" si="409"/>
        <v>5665.261780104709</v>
      </c>
      <c r="AW3297" s="21">
        <f t="shared" si="415"/>
        <v>0.29817167263708994</v>
      </c>
    </row>
    <row r="3298" spans="1:49" x14ac:dyDescent="0.25">
      <c r="A3298" t="s">
        <v>38</v>
      </c>
      <c r="B3298" t="s">
        <v>92</v>
      </c>
      <c r="C3298">
        <v>131867</v>
      </c>
      <c r="D3298">
        <v>2017</v>
      </c>
      <c r="E3298" t="s">
        <v>135</v>
      </c>
      <c r="F3298" t="s">
        <v>136</v>
      </c>
      <c r="G3298" t="s">
        <v>1548</v>
      </c>
      <c r="H3298" t="s">
        <v>138</v>
      </c>
      <c r="I3298">
        <v>6</v>
      </c>
      <c r="J3298" t="s">
        <v>69</v>
      </c>
      <c r="K3298">
        <v>4</v>
      </c>
      <c r="L3298" t="s">
        <v>44</v>
      </c>
      <c r="M3298">
        <v>3.2000000476837158</v>
      </c>
      <c r="N3298" t="s">
        <v>45</v>
      </c>
      <c r="O3298" t="s">
        <v>46</v>
      </c>
      <c r="P3298">
        <v>1</v>
      </c>
      <c r="Q3298" t="s">
        <v>60</v>
      </c>
      <c r="R3298" t="s">
        <v>48</v>
      </c>
      <c r="S3298">
        <v>271</v>
      </c>
      <c r="T3298" t="s">
        <v>49</v>
      </c>
      <c r="U3298" t="s">
        <v>72</v>
      </c>
      <c r="W3298" t="s">
        <v>134</v>
      </c>
      <c r="X3298" t="s">
        <v>74</v>
      </c>
      <c r="Y3298">
        <v>25645</v>
      </c>
      <c r="Z3298">
        <v>0</v>
      </c>
      <c r="AA3298" t="s">
        <v>75</v>
      </c>
      <c r="AB3298" t="s">
        <v>83</v>
      </c>
      <c r="AC3298">
        <v>45</v>
      </c>
      <c r="AD3298">
        <v>11</v>
      </c>
      <c r="AE3298">
        <v>4</v>
      </c>
      <c r="AF3298">
        <v>2025</v>
      </c>
      <c r="AG3298">
        <v>20251104</v>
      </c>
      <c r="AH3298" s="2">
        <v>2000</v>
      </c>
      <c r="AI3298" s="2">
        <v>3095.91943359375</v>
      </c>
      <c r="AJ3298" s="2">
        <f t="shared" si="410"/>
        <v>1095.91943359375</v>
      </c>
      <c r="AK3298" s="6">
        <f t="shared" si="411"/>
        <v>0.54795971679687505</v>
      </c>
      <c r="AL3298" s="12">
        <v>2000</v>
      </c>
      <c r="AM3298" s="12">
        <v>3318.0746837578499</v>
      </c>
      <c r="AN3298" s="12">
        <f t="shared" si="412"/>
        <v>1318.0746837578499</v>
      </c>
      <c r="AO3298" s="13">
        <f t="shared" si="413"/>
        <v>0.65903734187892493</v>
      </c>
      <c r="AP3298" s="16">
        <v>2000</v>
      </c>
      <c r="AQ3298" s="16">
        <v>3492.6535030142531</v>
      </c>
      <c r="AR3298" s="16">
        <f t="shared" si="414"/>
        <v>1492.6535030142531</v>
      </c>
      <c r="AS3298" s="17">
        <f t="shared" si="408"/>
        <v>0.74632675150712657</v>
      </c>
      <c r="AT3298" s="20">
        <v>2000</v>
      </c>
      <c r="AU3298" s="20">
        <v>3102.9884726224791</v>
      </c>
      <c r="AV3298" s="20">
        <f t="shared" si="409"/>
        <v>1102.9884726224791</v>
      </c>
      <c r="AW3298" s="21">
        <f t="shared" si="415"/>
        <v>0.55149423631123951</v>
      </c>
    </row>
    <row r="3299" spans="1:49" x14ac:dyDescent="0.25">
      <c r="A3299" t="s">
        <v>77</v>
      </c>
      <c r="B3299" t="s">
        <v>818</v>
      </c>
      <c r="C3299">
        <v>36275</v>
      </c>
      <c r="D3299">
        <v>2024</v>
      </c>
      <c r="E3299" t="s">
        <v>139</v>
      </c>
      <c r="F3299" t="s">
        <v>311</v>
      </c>
      <c r="G3299" t="s">
        <v>905</v>
      </c>
      <c r="I3299">
        <v>4</v>
      </c>
      <c r="J3299" t="s">
        <v>101</v>
      </c>
      <c r="K3299">
        <v>4</v>
      </c>
      <c r="L3299" t="s">
        <v>44</v>
      </c>
      <c r="M3299">
        <v>2.5</v>
      </c>
      <c r="N3299" t="s">
        <v>45</v>
      </c>
      <c r="O3299" t="s">
        <v>46</v>
      </c>
      <c r="P3299">
        <v>4</v>
      </c>
      <c r="Q3299" t="s">
        <v>118</v>
      </c>
      <c r="R3299" t="s">
        <v>48</v>
      </c>
      <c r="T3299" t="s">
        <v>49</v>
      </c>
      <c r="W3299" t="s">
        <v>62</v>
      </c>
      <c r="X3299" t="s">
        <v>74</v>
      </c>
      <c r="Z3299">
        <v>0</v>
      </c>
      <c r="AA3299" t="s">
        <v>75</v>
      </c>
      <c r="AB3299" t="s">
        <v>122</v>
      </c>
      <c r="AC3299">
        <v>45</v>
      </c>
      <c r="AD3299">
        <v>11</v>
      </c>
      <c r="AE3299">
        <v>4</v>
      </c>
      <c r="AF3299">
        <v>2025</v>
      </c>
      <c r="AG3299">
        <v>20251105</v>
      </c>
      <c r="AH3299" s="2">
        <v>16900</v>
      </c>
      <c r="AI3299" s="2">
        <v>18067.349609375</v>
      </c>
      <c r="AJ3299" s="2">
        <f t="shared" si="410"/>
        <v>1167.349609375</v>
      </c>
      <c r="AK3299" s="6">
        <f t="shared" si="411"/>
        <v>6.9073941383136092E-2</v>
      </c>
      <c r="AL3299" s="12">
        <v>16900</v>
      </c>
      <c r="AM3299" s="12">
        <v>17464.021630511539</v>
      </c>
      <c r="AN3299" s="12">
        <f t="shared" si="412"/>
        <v>564.02163051153912</v>
      </c>
      <c r="AO3299" s="13">
        <f t="shared" si="413"/>
        <v>3.3374060977014147E-2</v>
      </c>
      <c r="AP3299" s="16">
        <v>16900</v>
      </c>
      <c r="AQ3299" s="16">
        <v>19075.233597809889</v>
      </c>
      <c r="AR3299" s="16">
        <f t="shared" si="414"/>
        <v>2175.233597809889</v>
      </c>
      <c r="AS3299" s="17">
        <f t="shared" si="408"/>
        <v>0.12871204720768575</v>
      </c>
      <c r="AT3299" s="20">
        <v>16900</v>
      </c>
      <c r="AU3299" s="20">
        <v>18044.862537764351</v>
      </c>
      <c r="AV3299" s="20">
        <f t="shared" si="409"/>
        <v>1144.8625377643511</v>
      </c>
      <c r="AW3299" s="21">
        <f t="shared" si="415"/>
        <v>6.7743345429843269E-2</v>
      </c>
    </row>
    <row r="3300" spans="1:49" x14ac:dyDescent="0.25">
      <c r="A3300" t="s">
        <v>77</v>
      </c>
      <c r="B3300" t="s">
        <v>456</v>
      </c>
      <c r="C3300">
        <v>177638</v>
      </c>
      <c r="D3300">
        <v>2019</v>
      </c>
      <c r="E3300" t="s">
        <v>139</v>
      </c>
      <c r="F3300" t="s">
        <v>264</v>
      </c>
      <c r="I3300">
        <v>4</v>
      </c>
      <c r="J3300" t="s">
        <v>129</v>
      </c>
      <c r="K3300">
        <v>4</v>
      </c>
      <c r="L3300" t="s">
        <v>44</v>
      </c>
      <c r="M3300">
        <v>1.799999952316284</v>
      </c>
      <c r="N3300" t="s">
        <v>45</v>
      </c>
      <c r="O3300" t="s">
        <v>46</v>
      </c>
      <c r="P3300">
        <v>2</v>
      </c>
      <c r="Q3300" t="s">
        <v>118</v>
      </c>
      <c r="R3300" t="s">
        <v>48</v>
      </c>
      <c r="T3300" t="s">
        <v>49</v>
      </c>
      <c r="W3300" t="s">
        <v>120</v>
      </c>
      <c r="X3300" t="s">
        <v>121</v>
      </c>
      <c r="Z3300">
        <v>0</v>
      </c>
      <c r="AA3300" t="s">
        <v>75</v>
      </c>
      <c r="AB3300" t="s">
        <v>122</v>
      </c>
      <c r="AC3300">
        <v>45</v>
      </c>
      <c r="AD3300">
        <v>11</v>
      </c>
      <c r="AE3300">
        <v>4</v>
      </c>
      <c r="AF3300">
        <v>2025</v>
      </c>
      <c r="AG3300">
        <v>20251105</v>
      </c>
      <c r="AH3300" s="2">
        <v>1500</v>
      </c>
      <c r="AI3300" s="2">
        <v>1646.791625976562</v>
      </c>
      <c r="AJ3300" s="2">
        <f t="shared" si="410"/>
        <v>146.79162597656205</v>
      </c>
      <c r="AK3300" s="6">
        <f t="shared" si="411"/>
        <v>9.7861083984374694E-2</v>
      </c>
      <c r="AL3300" s="12">
        <v>1500</v>
      </c>
      <c r="AM3300" s="12">
        <v>1551.0131793793421</v>
      </c>
      <c r="AN3300" s="12">
        <f t="shared" si="412"/>
        <v>51.013179379342091</v>
      </c>
      <c r="AO3300" s="13">
        <f t="shared" si="413"/>
        <v>3.4008786252894725E-2</v>
      </c>
      <c r="AP3300" s="16">
        <v>1500</v>
      </c>
      <c r="AQ3300" s="16">
        <v>1468.681632517922</v>
      </c>
      <c r="AR3300" s="16">
        <f t="shared" si="414"/>
        <v>31.318367482077974</v>
      </c>
      <c r="AS3300" s="17">
        <f t="shared" si="408"/>
        <v>2.0878911654718651E-2</v>
      </c>
      <c r="AT3300" s="20">
        <v>1500</v>
      </c>
      <c r="AU3300" s="20">
        <v>1705.938101788171</v>
      </c>
      <c r="AV3300" s="20">
        <f t="shared" si="409"/>
        <v>205.93810178817102</v>
      </c>
      <c r="AW3300" s="21">
        <f t="shared" si="415"/>
        <v>0.13729206785878068</v>
      </c>
    </row>
    <row r="3301" spans="1:49" x14ac:dyDescent="0.25">
      <c r="A3301" t="s">
        <v>38</v>
      </c>
      <c r="B3301" t="s">
        <v>65</v>
      </c>
      <c r="C3301">
        <v>54776</v>
      </c>
      <c r="D3301">
        <v>2018</v>
      </c>
      <c r="E3301" t="s">
        <v>468</v>
      </c>
      <c r="F3301" t="s">
        <v>1160</v>
      </c>
      <c r="G3301" t="s">
        <v>2116</v>
      </c>
      <c r="I3301">
        <v>4</v>
      </c>
      <c r="J3301" t="s">
        <v>101</v>
      </c>
      <c r="K3301">
        <v>4</v>
      </c>
      <c r="L3301" t="s">
        <v>44</v>
      </c>
      <c r="M3301">
        <v>2</v>
      </c>
      <c r="N3301" t="s">
        <v>45</v>
      </c>
      <c r="O3301" t="s">
        <v>46</v>
      </c>
      <c r="P3301">
        <v>5</v>
      </c>
      <c r="Q3301" t="s">
        <v>118</v>
      </c>
      <c r="S3301">
        <v>252</v>
      </c>
      <c r="T3301" t="s">
        <v>49</v>
      </c>
      <c r="V3301" t="s">
        <v>1021</v>
      </c>
      <c r="W3301" t="s">
        <v>120</v>
      </c>
      <c r="X3301" t="s">
        <v>131</v>
      </c>
      <c r="Z3301">
        <v>0</v>
      </c>
      <c r="AA3301" t="s">
        <v>75</v>
      </c>
      <c r="AB3301" t="s">
        <v>122</v>
      </c>
      <c r="AC3301">
        <v>45</v>
      </c>
      <c r="AD3301">
        <v>11</v>
      </c>
      <c r="AE3301">
        <v>4</v>
      </c>
      <c r="AF3301">
        <v>2025</v>
      </c>
      <c r="AG3301">
        <v>20251104</v>
      </c>
      <c r="AH3301" s="2">
        <v>16600</v>
      </c>
      <c r="AI3301" s="2">
        <v>14899.8251953125</v>
      </c>
      <c r="AJ3301" s="2">
        <f t="shared" si="410"/>
        <v>1700.1748046875</v>
      </c>
      <c r="AK3301" s="6">
        <f t="shared" si="411"/>
        <v>0.10242016895707831</v>
      </c>
      <c r="AL3301" s="12">
        <v>16600</v>
      </c>
      <c r="AM3301" s="12">
        <v>14843.04836221896</v>
      </c>
      <c r="AN3301" s="12">
        <f t="shared" si="412"/>
        <v>1756.9516377810396</v>
      </c>
      <c r="AO3301" s="13">
        <f t="shared" si="413"/>
        <v>0.10584046010729155</v>
      </c>
      <c r="AP3301" s="16">
        <v>16600</v>
      </c>
      <c r="AQ3301" s="16">
        <v>13260.580672313161</v>
      </c>
      <c r="AR3301" s="16">
        <f t="shared" si="414"/>
        <v>3339.4193276868391</v>
      </c>
      <c r="AS3301" s="17">
        <f t="shared" si="408"/>
        <v>0.20116983901727947</v>
      </c>
      <c r="AT3301" s="20">
        <v>16600</v>
      </c>
      <c r="AU3301" s="20">
        <v>14778.365487674169</v>
      </c>
      <c r="AV3301" s="20">
        <f t="shared" si="409"/>
        <v>1821.6345123258307</v>
      </c>
      <c r="AW3301" s="21">
        <f t="shared" si="415"/>
        <v>0.10973701881480907</v>
      </c>
    </row>
    <row r="3302" spans="1:49" x14ac:dyDescent="0.25">
      <c r="A3302" t="s">
        <v>38</v>
      </c>
      <c r="B3302" t="s">
        <v>92</v>
      </c>
      <c r="C3302">
        <v>130616</v>
      </c>
      <c r="D3302">
        <v>2013</v>
      </c>
      <c r="E3302" t="s">
        <v>93</v>
      </c>
      <c r="F3302" t="s">
        <v>406</v>
      </c>
      <c r="G3302" t="s">
        <v>1205</v>
      </c>
      <c r="I3302">
        <v>6</v>
      </c>
      <c r="J3302" t="s">
        <v>117</v>
      </c>
      <c r="K3302">
        <v>2</v>
      </c>
      <c r="L3302" t="s">
        <v>44</v>
      </c>
      <c r="M3302">
        <v>3.5999999046325679</v>
      </c>
      <c r="N3302" t="s">
        <v>70</v>
      </c>
      <c r="O3302" t="s">
        <v>46</v>
      </c>
      <c r="P3302">
        <v>3</v>
      </c>
      <c r="Q3302" t="s">
        <v>187</v>
      </c>
      <c r="T3302" t="s">
        <v>49</v>
      </c>
      <c r="V3302" t="s">
        <v>376</v>
      </c>
      <c r="W3302" t="s">
        <v>120</v>
      </c>
      <c r="X3302" t="s">
        <v>98</v>
      </c>
      <c r="Z3302">
        <v>0</v>
      </c>
      <c r="AA3302" t="s">
        <v>75</v>
      </c>
      <c r="AB3302" t="s">
        <v>187</v>
      </c>
      <c r="AC3302">
        <v>45</v>
      </c>
      <c r="AD3302">
        <v>11</v>
      </c>
      <c r="AE3302">
        <v>4</v>
      </c>
      <c r="AF3302">
        <v>2025</v>
      </c>
      <c r="AG3302">
        <v>20251104</v>
      </c>
      <c r="AH3302" s="2">
        <v>4000</v>
      </c>
      <c r="AI3302" s="2">
        <v>5007.11083984375</v>
      </c>
      <c r="AJ3302" s="2">
        <f t="shared" si="410"/>
        <v>1007.11083984375</v>
      </c>
      <c r="AK3302" s="6">
        <f t="shared" si="411"/>
        <v>0.25177770996093751</v>
      </c>
      <c r="AL3302" s="12">
        <v>4000</v>
      </c>
      <c r="AM3302" s="12">
        <v>4890.5256433461263</v>
      </c>
      <c r="AN3302" s="12">
        <f t="shared" si="412"/>
        <v>890.52564334612634</v>
      </c>
      <c r="AO3302" s="13">
        <f t="shared" si="413"/>
        <v>0.2226314108365316</v>
      </c>
      <c r="AP3302" s="16">
        <v>4000</v>
      </c>
      <c r="AQ3302" s="16">
        <v>4589.8557146930843</v>
      </c>
      <c r="AR3302" s="16">
        <f t="shared" si="414"/>
        <v>589.85571469308434</v>
      </c>
      <c r="AS3302" s="17">
        <f t="shared" si="408"/>
        <v>0.14746392867327107</v>
      </c>
      <c r="AT3302" s="20">
        <v>4000</v>
      </c>
      <c r="AU3302" s="20">
        <v>5109.7312463083272</v>
      </c>
      <c r="AV3302" s="20">
        <f t="shared" si="409"/>
        <v>1109.7312463083272</v>
      </c>
      <c r="AW3302" s="21">
        <f t="shared" si="415"/>
        <v>0.27743281157708177</v>
      </c>
    </row>
    <row r="3303" spans="1:49" x14ac:dyDescent="0.25">
      <c r="A3303" t="s">
        <v>38</v>
      </c>
      <c r="B3303" t="s">
        <v>65</v>
      </c>
      <c r="C3303">
        <v>90640</v>
      </c>
      <c r="D3303">
        <v>2019</v>
      </c>
      <c r="E3303" t="s">
        <v>167</v>
      </c>
      <c r="F3303" t="s">
        <v>294</v>
      </c>
      <c r="G3303" t="s">
        <v>1044</v>
      </c>
      <c r="H3303" t="s">
        <v>85</v>
      </c>
      <c r="I3303">
        <v>8</v>
      </c>
      <c r="J3303" t="s">
        <v>59</v>
      </c>
      <c r="K3303">
        <v>4</v>
      </c>
      <c r="L3303" t="s">
        <v>44</v>
      </c>
      <c r="M3303">
        <v>5.3000001907348633</v>
      </c>
      <c r="N3303" t="s">
        <v>87</v>
      </c>
      <c r="O3303" t="s">
        <v>46</v>
      </c>
      <c r="P3303">
        <v>4</v>
      </c>
      <c r="Q3303" t="s">
        <v>88</v>
      </c>
      <c r="R3303" t="s">
        <v>89</v>
      </c>
      <c r="T3303" t="s">
        <v>49</v>
      </c>
      <c r="V3303" t="s">
        <v>521</v>
      </c>
      <c r="W3303" t="s">
        <v>90</v>
      </c>
      <c r="X3303" t="s">
        <v>121</v>
      </c>
      <c r="Z3303">
        <v>0</v>
      </c>
      <c r="AA3303" t="s">
        <v>75</v>
      </c>
      <c r="AB3303" t="s">
        <v>91</v>
      </c>
      <c r="AC3303">
        <v>45</v>
      </c>
      <c r="AD3303">
        <v>11</v>
      </c>
      <c r="AE3303">
        <v>4</v>
      </c>
      <c r="AF3303">
        <v>2025</v>
      </c>
      <c r="AG3303">
        <v>20251104</v>
      </c>
      <c r="AH3303" s="2">
        <v>28250</v>
      </c>
      <c r="AI3303" s="2">
        <v>29620.05859375</v>
      </c>
      <c r="AJ3303" s="2">
        <f t="shared" si="410"/>
        <v>1370.05859375</v>
      </c>
      <c r="AK3303" s="6">
        <f t="shared" si="411"/>
        <v>4.8497649336283186E-2</v>
      </c>
      <c r="AL3303" s="12">
        <v>28250</v>
      </c>
      <c r="AM3303" s="12">
        <v>27962.883724150452</v>
      </c>
      <c r="AN3303" s="12">
        <f t="shared" si="412"/>
        <v>287.1162758495484</v>
      </c>
      <c r="AO3303" s="13">
        <f t="shared" si="413"/>
        <v>1.016340799467428E-2</v>
      </c>
      <c r="AP3303" s="16">
        <v>28250</v>
      </c>
      <c r="AQ3303" s="16">
        <v>27481.853651163481</v>
      </c>
      <c r="AR3303" s="16">
        <f t="shared" si="414"/>
        <v>768.14634883651888</v>
      </c>
      <c r="AS3303" s="17">
        <f t="shared" si="408"/>
        <v>2.7191021197752879E-2</v>
      </c>
      <c r="AT3303" s="20">
        <v>28250</v>
      </c>
      <c r="AU3303" s="20">
        <v>28875.61689814815</v>
      </c>
      <c r="AV3303" s="20">
        <f t="shared" si="409"/>
        <v>625.61689814814963</v>
      </c>
      <c r="AW3303" s="21">
        <f t="shared" si="415"/>
        <v>2.2145730907899102E-2</v>
      </c>
    </row>
    <row r="3304" spans="1:49" x14ac:dyDescent="0.25">
      <c r="A3304" t="s">
        <v>77</v>
      </c>
      <c r="B3304" t="s">
        <v>811</v>
      </c>
      <c r="C3304">
        <v>249798</v>
      </c>
      <c r="D3304">
        <v>2015</v>
      </c>
      <c r="E3304" t="s">
        <v>66</v>
      </c>
      <c r="F3304" t="s">
        <v>769</v>
      </c>
      <c r="G3304" t="s">
        <v>409</v>
      </c>
      <c r="I3304">
        <v>6</v>
      </c>
      <c r="J3304" t="s">
        <v>117</v>
      </c>
      <c r="K3304">
        <v>4</v>
      </c>
      <c r="L3304" t="s">
        <v>44</v>
      </c>
      <c r="M3304">
        <v>3.5</v>
      </c>
      <c r="N3304" t="s">
        <v>45</v>
      </c>
      <c r="Q3304" t="s">
        <v>60</v>
      </c>
      <c r="R3304" t="s">
        <v>96</v>
      </c>
      <c r="T3304" t="s">
        <v>49</v>
      </c>
      <c r="U3304" t="s">
        <v>72</v>
      </c>
      <c r="W3304" t="s">
        <v>134</v>
      </c>
      <c r="X3304" t="s">
        <v>98</v>
      </c>
      <c r="Z3304">
        <v>0</v>
      </c>
      <c r="AA3304" t="s">
        <v>75</v>
      </c>
      <c r="AB3304" t="s">
        <v>83</v>
      </c>
      <c r="AC3304">
        <v>45</v>
      </c>
      <c r="AD3304">
        <v>11</v>
      </c>
      <c r="AE3304">
        <v>4</v>
      </c>
      <c r="AF3304">
        <v>2025</v>
      </c>
      <c r="AG3304">
        <v>20251105</v>
      </c>
      <c r="AH3304" s="2">
        <v>2300</v>
      </c>
      <c r="AI3304" s="2">
        <v>1956.586791992188</v>
      </c>
      <c r="AJ3304" s="2">
        <f t="shared" si="410"/>
        <v>343.41320800781205</v>
      </c>
      <c r="AK3304" s="6">
        <f t="shared" si="411"/>
        <v>0.14931009043817914</v>
      </c>
      <c r="AL3304" s="12">
        <v>2300</v>
      </c>
      <c r="AM3304" s="12">
        <v>1971.757872252673</v>
      </c>
      <c r="AN3304" s="12">
        <f t="shared" si="412"/>
        <v>328.242127747327</v>
      </c>
      <c r="AO3304" s="13">
        <f t="shared" si="413"/>
        <v>0.14271396858579435</v>
      </c>
      <c r="AP3304" s="16">
        <v>2300</v>
      </c>
      <c r="AQ3304" s="16">
        <v>1876.3937738369159</v>
      </c>
      <c r="AR3304" s="16">
        <f t="shared" si="414"/>
        <v>423.6062261630841</v>
      </c>
      <c r="AS3304" s="17">
        <f t="shared" si="408"/>
        <v>0.18417662007090613</v>
      </c>
      <c r="AT3304" s="20">
        <v>2300</v>
      </c>
      <c r="AU3304" s="20">
        <v>2013.2409793814429</v>
      </c>
      <c r="AV3304" s="20">
        <f t="shared" si="409"/>
        <v>286.75902061855709</v>
      </c>
      <c r="AW3304" s="21">
        <f t="shared" si="415"/>
        <v>0.12467783505154656</v>
      </c>
    </row>
    <row r="3305" spans="1:49" x14ac:dyDescent="0.25">
      <c r="A3305" t="s">
        <v>123</v>
      </c>
      <c r="B3305" t="s">
        <v>200</v>
      </c>
      <c r="C3305">
        <v>105966</v>
      </c>
      <c r="D3305">
        <v>2011</v>
      </c>
      <c r="E3305" t="s">
        <v>373</v>
      </c>
      <c r="F3305" t="s">
        <v>749</v>
      </c>
      <c r="G3305" t="s">
        <v>375</v>
      </c>
      <c r="I3305">
        <v>6</v>
      </c>
      <c r="J3305" t="s">
        <v>230</v>
      </c>
      <c r="K3305">
        <v>4</v>
      </c>
      <c r="L3305" t="s">
        <v>44</v>
      </c>
      <c r="M3305">
        <v>3</v>
      </c>
      <c r="N3305" t="s">
        <v>45</v>
      </c>
      <c r="O3305" t="s">
        <v>46</v>
      </c>
      <c r="P3305">
        <v>4</v>
      </c>
      <c r="Q3305" t="s">
        <v>60</v>
      </c>
      <c r="R3305" t="s">
        <v>96</v>
      </c>
      <c r="T3305" t="s">
        <v>49</v>
      </c>
      <c r="V3305" t="s">
        <v>763</v>
      </c>
      <c r="W3305" t="s">
        <v>134</v>
      </c>
      <c r="X3305" t="s">
        <v>121</v>
      </c>
      <c r="Z3305">
        <v>0</v>
      </c>
      <c r="AA3305" t="s">
        <v>75</v>
      </c>
      <c r="AB3305" t="s">
        <v>83</v>
      </c>
      <c r="AC3305">
        <v>45</v>
      </c>
      <c r="AD3305">
        <v>11</v>
      </c>
      <c r="AE3305">
        <v>4</v>
      </c>
      <c r="AF3305">
        <v>2025</v>
      </c>
      <c r="AG3305">
        <v>20251103</v>
      </c>
      <c r="AH3305" s="2">
        <v>3800</v>
      </c>
      <c r="AI3305" s="2">
        <v>4001.898681640625</v>
      </c>
      <c r="AJ3305" s="2">
        <f t="shared" si="410"/>
        <v>201.898681640625</v>
      </c>
      <c r="AK3305" s="6">
        <f t="shared" si="411"/>
        <v>5.3131232010690789E-2</v>
      </c>
      <c r="AL3305" s="12">
        <v>3800</v>
      </c>
      <c r="AM3305" s="12">
        <v>4324.1975526436236</v>
      </c>
      <c r="AN3305" s="12">
        <f t="shared" si="412"/>
        <v>524.19755264362357</v>
      </c>
      <c r="AO3305" s="13">
        <f t="shared" si="413"/>
        <v>0.13794672437990094</v>
      </c>
      <c r="AP3305" s="16">
        <v>3800</v>
      </c>
      <c r="AQ3305" s="16">
        <v>4057.2436774603229</v>
      </c>
      <c r="AR3305" s="16">
        <f t="shared" si="414"/>
        <v>257.24367746032294</v>
      </c>
      <c r="AS3305" s="17">
        <f t="shared" si="408"/>
        <v>6.7695704594821826E-2</v>
      </c>
      <c r="AT3305" s="20">
        <v>3800</v>
      </c>
      <c r="AU3305" s="20">
        <v>3966.9237565445028</v>
      </c>
      <c r="AV3305" s="20">
        <f t="shared" si="409"/>
        <v>166.92375654450279</v>
      </c>
      <c r="AW3305" s="21">
        <f t="shared" si="415"/>
        <v>4.3927304353816525E-2</v>
      </c>
    </row>
    <row r="3306" spans="1:49" x14ac:dyDescent="0.25">
      <c r="A3306" t="s">
        <v>109</v>
      </c>
      <c r="B3306" t="s">
        <v>538</v>
      </c>
      <c r="C3306">
        <v>153646</v>
      </c>
      <c r="D3306">
        <v>2018</v>
      </c>
      <c r="E3306" t="s">
        <v>111</v>
      </c>
      <c r="F3306" t="s">
        <v>226</v>
      </c>
      <c r="G3306" t="s">
        <v>1320</v>
      </c>
      <c r="I3306">
        <v>6</v>
      </c>
      <c r="J3306" t="s">
        <v>129</v>
      </c>
      <c r="K3306">
        <v>4</v>
      </c>
      <c r="L3306" t="s">
        <v>44</v>
      </c>
      <c r="M3306">
        <v>3.5999999046325679</v>
      </c>
      <c r="N3306" t="s">
        <v>70</v>
      </c>
      <c r="O3306" t="s">
        <v>46</v>
      </c>
      <c r="P3306">
        <v>2</v>
      </c>
      <c r="Q3306" t="s">
        <v>118</v>
      </c>
      <c r="R3306" t="s">
        <v>172</v>
      </c>
      <c r="S3306">
        <v>292</v>
      </c>
      <c r="T3306" t="s">
        <v>49</v>
      </c>
      <c r="U3306" t="s">
        <v>72</v>
      </c>
      <c r="W3306" t="s">
        <v>120</v>
      </c>
      <c r="X3306" t="s">
        <v>98</v>
      </c>
      <c r="Y3306">
        <v>30495</v>
      </c>
      <c r="Z3306">
        <v>0</v>
      </c>
      <c r="AA3306" t="s">
        <v>75</v>
      </c>
      <c r="AB3306" t="s">
        <v>122</v>
      </c>
      <c r="AC3306">
        <v>45</v>
      </c>
      <c r="AD3306">
        <v>11</v>
      </c>
      <c r="AE3306">
        <v>4</v>
      </c>
      <c r="AF3306">
        <v>2025</v>
      </c>
      <c r="AG3306">
        <v>20251105</v>
      </c>
      <c r="AH3306" s="2">
        <v>6500</v>
      </c>
      <c r="AI3306" s="2">
        <v>5242.0771484375</v>
      </c>
      <c r="AJ3306" s="2">
        <f t="shared" si="410"/>
        <v>1257.9228515625</v>
      </c>
      <c r="AK3306" s="6">
        <f t="shared" si="411"/>
        <v>0.19352659254807691</v>
      </c>
      <c r="AL3306" s="12">
        <v>6500</v>
      </c>
      <c r="AM3306" s="12">
        <v>4611.0233666172771</v>
      </c>
      <c r="AN3306" s="12">
        <f t="shared" si="412"/>
        <v>1888.9766333827229</v>
      </c>
      <c r="AO3306" s="13">
        <f t="shared" si="413"/>
        <v>0.29061178975118812</v>
      </c>
      <c r="AP3306" s="16">
        <v>6500</v>
      </c>
      <c r="AQ3306" s="16">
        <v>4883.9407472573766</v>
      </c>
      <c r="AR3306" s="16">
        <f t="shared" si="414"/>
        <v>1616.0592527426234</v>
      </c>
      <c r="AS3306" s="17">
        <f t="shared" si="408"/>
        <v>0.24862450042194206</v>
      </c>
      <c r="AT3306" s="20">
        <v>6500</v>
      </c>
      <c r="AU3306" s="20">
        <v>5498.2415902140656</v>
      </c>
      <c r="AV3306" s="20">
        <f t="shared" si="409"/>
        <v>1001.7584097859344</v>
      </c>
      <c r="AW3306" s="21">
        <f t="shared" si="415"/>
        <v>0.1541166784286053</v>
      </c>
    </row>
    <row r="3307" spans="1:49" x14ac:dyDescent="0.25">
      <c r="A3307" t="s">
        <v>38</v>
      </c>
      <c r="B3307" t="s">
        <v>39</v>
      </c>
      <c r="C3307">
        <v>142049</v>
      </c>
      <c r="D3307">
        <v>2015</v>
      </c>
      <c r="E3307" t="s">
        <v>40</v>
      </c>
      <c r="F3307" t="s">
        <v>498</v>
      </c>
      <c r="G3307" t="s">
        <v>646</v>
      </c>
      <c r="H3307" t="s">
        <v>647</v>
      </c>
      <c r="I3307">
        <v>6</v>
      </c>
      <c r="J3307" t="s">
        <v>69</v>
      </c>
      <c r="K3307">
        <v>4</v>
      </c>
      <c r="L3307" t="s">
        <v>44</v>
      </c>
      <c r="M3307">
        <v>3.5</v>
      </c>
      <c r="N3307" t="s">
        <v>45</v>
      </c>
      <c r="O3307" t="s">
        <v>46</v>
      </c>
      <c r="P3307">
        <v>3</v>
      </c>
      <c r="Q3307" t="s">
        <v>60</v>
      </c>
      <c r="R3307" t="s">
        <v>48</v>
      </c>
      <c r="S3307">
        <v>231</v>
      </c>
      <c r="T3307" t="s">
        <v>49</v>
      </c>
      <c r="U3307" t="s">
        <v>72</v>
      </c>
      <c r="V3307" t="s">
        <v>274</v>
      </c>
      <c r="W3307" t="s">
        <v>134</v>
      </c>
      <c r="X3307" t="s">
        <v>74</v>
      </c>
      <c r="Z3307">
        <v>0</v>
      </c>
      <c r="AA3307" t="s">
        <v>75</v>
      </c>
      <c r="AB3307" t="s">
        <v>83</v>
      </c>
      <c r="AC3307">
        <v>45</v>
      </c>
      <c r="AD3307">
        <v>11</v>
      </c>
      <c r="AE3307">
        <v>4</v>
      </c>
      <c r="AF3307">
        <v>2025</v>
      </c>
      <c r="AG3307">
        <v>20251104</v>
      </c>
      <c r="AH3307" s="2">
        <v>9200</v>
      </c>
      <c r="AI3307" s="2">
        <v>10836.0771484375</v>
      </c>
      <c r="AJ3307" s="2">
        <f t="shared" si="410"/>
        <v>1636.0771484375</v>
      </c>
      <c r="AK3307" s="6">
        <f t="shared" si="411"/>
        <v>0.17783447265624999</v>
      </c>
      <c r="AL3307" s="12">
        <v>9200</v>
      </c>
      <c r="AM3307" s="12">
        <v>9871.4526036613424</v>
      </c>
      <c r="AN3307" s="12">
        <f t="shared" si="412"/>
        <v>671.45260366134244</v>
      </c>
      <c r="AO3307" s="13">
        <f t="shared" si="413"/>
        <v>7.298397865884157E-2</v>
      </c>
      <c r="AP3307" s="16">
        <v>9200</v>
      </c>
      <c r="AQ3307" s="16">
        <v>10132.028328816519</v>
      </c>
      <c r="AR3307" s="16">
        <f t="shared" si="414"/>
        <v>932.02832881651921</v>
      </c>
      <c r="AS3307" s="17">
        <f t="shared" si="408"/>
        <v>0.10130742704527383</v>
      </c>
      <c r="AT3307" s="20">
        <v>9200</v>
      </c>
      <c r="AU3307" s="20">
        <v>11088.8602383532</v>
      </c>
      <c r="AV3307" s="20">
        <f t="shared" si="409"/>
        <v>1888.8602383531997</v>
      </c>
      <c r="AW3307" s="21">
        <f t="shared" si="415"/>
        <v>0.20531089547317388</v>
      </c>
    </row>
    <row r="3308" spans="1:49" x14ac:dyDescent="0.25">
      <c r="A3308" t="s">
        <v>77</v>
      </c>
      <c r="B3308" t="s">
        <v>818</v>
      </c>
      <c r="C3308">
        <v>16382</v>
      </c>
      <c r="D3308">
        <v>2024</v>
      </c>
      <c r="E3308" t="s">
        <v>93</v>
      </c>
      <c r="F3308" t="s">
        <v>164</v>
      </c>
      <c r="H3308" t="s">
        <v>165</v>
      </c>
      <c r="I3308">
        <v>6</v>
      </c>
      <c r="J3308" t="s">
        <v>69</v>
      </c>
      <c r="K3308">
        <v>3</v>
      </c>
      <c r="L3308" t="s">
        <v>44</v>
      </c>
      <c r="M3308">
        <v>4.3000001907348633</v>
      </c>
      <c r="N3308" t="s">
        <v>70</v>
      </c>
      <c r="O3308" t="s">
        <v>46</v>
      </c>
      <c r="P3308">
        <v>5</v>
      </c>
      <c r="Q3308" t="s">
        <v>71</v>
      </c>
      <c r="T3308" t="s">
        <v>49</v>
      </c>
      <c r="U3308" t="s">
        <v>72</v>
      </c>
      <c r="V3308" t="s">
        <v>166</v>
      </c>
      <c r="W3308" t="s">
        <v>73</v>
      </c>
      <c r="X3308" t="s">
        <v>74</v>
      </c>
      <c r="Z3308">
        <v>0</v>
      </c>
      <c r="AA3308" t="s">
        <v>75</v>
      </c>
      <c r="AB3308" t="s">
        <v>76</v>
      </c>
      <c r="AC3308">
        <v>45</v>
      </c>
      <c r="AD3308">
        <v>11</v>
      </c>
      <c r="AE3308">
        <v>4</v>
      </c>
      <c r="AF3308">
        <v>2025</v>
      </c>
      <c r="AG3308">
        <v>20251105</v>
      </c>
      <c r="AH3308" s="2">
        <v>27800</v>
      </c>
      <c r="AI3308" s="2">
        <v>31189.830078125</v>
      </c>
      <c r="AJ3308" s="2">
        <f t="shared" si="410"/>
        <v>3389.830078125</v>
      </c>
      <c r="AK3308" s="6">
        <f t="shared" si="411"/>
        <v>0.1219363337455036</v>
      </c>
      <c r="AL3308" s="12">
        <v>27800</v>
      </c>
      <c r="AM3308" s="12">
        <v>29203.532219409259</v>
      </c>
      <c r="AN3308" s="12">
        <f t="shared" si="412"/>
        <v>1403.5322194092587</v>
      </c>
      <c r="AO3308" s="13">
        <f t="shared" si="413"/>
        <v>5.0486770482347433E-2</v>
      </c>
      <c r="AP3308" s="16">
        <v>27800</v>
      </c>
      <c r="AQ3308" s="16">
        <v>31282.6473003957</v>
      </c>
      <c r="AR3308" s="16">
        <f t="shared" si="414"/>
        <v>3482.6473003956999</v>
      </c>
      <c r="AS3308" s="17">
        <f t="shared" si="408"/>
        <v>0.12527508274804675</v>
      </c>
      <c r="AT3308" s="20">
        <v>27800</v>
      </c>
      <c r="AU3308" s="20">
        <v>30384.063492063491</v>
      </c>
      <c r="AV3308" s="20">
        <f t="shared" si="409"/>
        <v>2584.0634920634911</v>
      </c>
      <c r="AW3308" s="21">
        <f t="shared" si="415"/>
        <v>9.295192417494573E-2</v>
      </c>
    </row>
    <row r="3309" spans="1:49" x14ac:dyDescent="0.25">
      <c r="A3309" t="s">
        <v>77</v>
      </c>
      <c r="B3309" t="s">
        <v>78</v>
      </c>
      <c r="C3309">
        <v>139808</v>
      </c>
      <c r="D3309">
        <v>2008</v>
      </c>
      <c r="E3309" t="s">
        <v>373</v>
      </c>
      <c r="F3309" t="s">
        <v>930</v>
      </c>
      <c r="I3309">
        <v>8</v>
      </c>
      <c r="J3309" t="s">
        <v>59</v>
      </c>
      <c r="K3309">
        <v>4</v>
      </c>
      <c r="L3309" t="s">
        <v>44</v>
      </c>
      <c r="M3309">
        <v>4.5999999046325684</v>
      </c>
      <c r="N3309" t="s">
        <v>45</v>
      </c>
      <c r="O3309" t="s">
        <v>46</v>
      </c>
      <c r="Q3309" t="s">
        <v>118</v>
      </c>
      <c r="T3309" t="s">
        <v>49</v>
      </c>
      <c r="U3309" t="s">
        <v>72</v>
      </c>
      <c r="V3309" t="s">
        <v>2117</v>
      </c>
      <c r="W3309" t="s">
        <v>120</v>
      </c>
      <c r="X3309" t="s">
        <v>74</v>
      </c>
      <c r="Z3309">
        <v>0</v>
      </c>
      <c r="AA3309" t="s">
        <v>75</v>
      </c>
      <c r="AB3309" t="s">
        <v>122</v>
      </c>
      <c r="AC3309">
        <v>45</v>
      </c>
      <c r="AD3309">
        <v>11</v>
      </c>
      <c r="AE3309">
        <v>4</v>
      </c>
      <c r="AF3309">
        <v>2025</v>
      </c>
      <c r="AG3309">
        <v>20251103</v>
      </c>
      <c r="AH3309" s="2">
        <v>1000</v>
      </c>
      <c r="AI3309" s="2">
        <v>781.5341796875</v>
      </c>
      <c r="AJ3309" s="2">
        <f t="shared" si="410"/>
        <v>218.4658203125</v>
      </c>
      <c r="AK3309" s="6">
        <f t="shared" si="411"/>
        <v>0.2184658203125</v>
      </c>
      <c r="AL3309" s="12">
        <v>1000</v>
      </c>
      <c r="AM3309" s="12">
        <v>891.03436800799545</v>
      </c>
      <c r="AN3309" s="12">
        <f t="shared" si="412"/>
        <v>108.96563199200455</v>
      </c>
      <c r="AO3309" s="13">
        <f t="shared" si="413"/>
        <v>0.10896563199200454</v>
      </c>
      <c r="AP3309" s="16">
        <v>1000</v>
      </c>
      <c r="AQ3309" s="16">
        <v>942.77888309812158</v>
      </c>
      <c r="AR3309" s="16">
        <f t="shared" si="414"/>
        <v>57.221116901878418</v>
      </c>
      <c r="AS3309" s="17">
        <f t="shared" si="408"/>
        <v>5.7221116901878415E-2</v>
      </c>
      <c r="AT3309" s="20">
        <v>1000</v>
      </c>
      <c r="AU3309" s="20">
        <v>764.11654135338347</v>
      </c>
      <c r="AV3309" s="20">
        <f t="shared" si="409"/>
        <v>235.88345864661653</v>
      </c>
      <c r="AW3309" s="21">
        <f t="shared" si="415"/>
        <v>0.23588345864661653</v>
      </c>
    </row>
    <row r="3310" spans="1:49" x14ac:dyDescent="0.25">
      <c r="A3310" t="s">
        <v>109</v>
      </c>
      <c r="B3310" t="s">
        <v>317</v>
      </c>
      <c r="C3310">
        <v>104689</v>
      </c>
      <c r="D3310">
        <v>2019</v>
      </c>
      <c r="E3310" t="s">
        <v>135</v>
      </c>
      <c r="F3310" t="s">
        <v>136</v>
      </c>
      <c r="G3310" t="s">
        <v>1548</v>
      </c>
      <c r="I3310">
        <v>4</v>
      </c>
      <c r="J3310" t="s">
        <v>59</v>
      </c>
      <c r="K3310">
        <v>4</v>
      </c>
      <c r="L3310" t="s">
        <v>44</v>
      </c>
      <c r="M3310">
        <v>2.4000000953674321</v>
      </c>
      <c r="N3310" t="s">
        <v>87</v>
      </c>
      <c r="O3310" t="s">
        <v>46</v>
      </c>
      <c r="P3310">
        <v>2</v>
      </c>
      <c r="Q3310" t="s">
        <v>60</v>
      </c>
      <c r="R3310" t="s">
        <v>89</v>
      </c>
      <c r="S3310">
        <v>184</v>
      </c>
      <c r="T3310" t="s">
        <v>49</v>
      </c>
      <c r="U3310" t="s">
        <v>50</v>
      </c>
      <c r="W3310" t="s">
        <v>134</v>
      </c>
      <c r="X3310" t="s">
        <v>74</v>
      </c>
      <c r="Y3310">
        <v>25740</v>
      </c>
      <c r="Z3310">
        <v>0</v>
      </c>
      <c r="AA3310" t="s">
        <v>75</v>
      </c>
      <c r="AB3310" t="s">
        <v>83</v>
      </c>
      <c r="AC3310">
        <v>45</v>
      </c>
      <c r="AD3310">
        <v>11</v>
      </c>
      <c r="AE3310">
        <v>4</v>
      </c>
      <c r="AF3310">
        <v>2025</v>
      </c>
      <c r="AG3310">
        <v>20251105</v>
      </c>
      <c r="AH3310" s="2">
        <v>5900</v>
      </c>
      <c r="AI3310" s="2">
        <v>6654.8486328125</v>
      </c>
      <c r="AJ3310" s="2">
        <f t="shared" si="410"/>
        <v>754.8486328125</v>
      </c>
      <c r="AK3310" s="6">
        <f t="shared" si="411"/>
        <v>0.12794044623940679</v>
      </c>
      <c r="AL3310" s="12">
        <v>5900</v>
      </c>
      <c r="AM3310" s="12">
        <v>6034.0635164575688</v>
      </c>
      <c r="AN3310" s="12">
        <f t="shared" si="412"/>
        <v>134.06351645756877</v>
      </c>
      <c r="AO3310" s="13">
        <f t="shared" si="413"/>
        <v>2.2722629908062501E-2</v>
      </c>
      <c r="AP3310" s="16">
        <v>5900</v>
      </c>
      <c r="AQ3310" s="16">
        <v>6268.0880414434296</v>
      </c>
      <c r="AR3310" s="16">
        <f t="shared" si="414"/>
        <v>368.08804144342957</v>
      </c>
      <c r="AS3310" s="17">
        <f t="shared" si="408"/>
        <v>6.2387803634479586E-2</v>
      </c>
      <c r="AT3310" s="20">
        <v>5900</v>
      </c>
      <c r="AU3310" s="20">
        <v>6852.2891566265062</v>
      </c>
      <c r="AV3310" s="20">
        <f t="shared" si="409"/>
        <v>952.28915662650616</v>
      </c>
      <c r="AW3310" s="21">
        <f t="shared" si="415"/>
        <v>0.16140494180110274</v>
      </c>
    </row>
    <row r="3311" spans="1:49" x14ac:dyDescent="0.25">
      <c r="A3311" t="s">
        <v>38</v>
      </c>
      <c r="B3311" t="s">
        <v>776</v>
      </c>
      <c r="C3311">
        <v>228575</v>
      </c>
      <c r="D3311">
        <v>2009</v>
      </c>
      <c r="E3311" t="s">
        <v>159</v>
      </c>
      <c r="F3311" t="s">
        <v>508</v>
      </c>
      <c r="G3311" t="s">
        <v>524</v>
      </c>
      <c r="I3311">
        <v>4</v>
      </c>
      <c r="J3311" t="s">
        <v>129</v>
      </c>
      <c r="K3311">
        <v>4</v>
      </c>
      <c r="L3311" t="s">
        <v>44</v>
      </c>
      <c r="M3311">
        <v>2.4000000953674321</v>
      </c>
      <c r="N3311" t="s">
        <v>45</v>
      </c>
      <c r="O3311" t="s">
        <v>46</v>
      </c>
      <c r="P3311">
        <v>4</v>
      </c>
      <c r="Q3311" t="s">
        <v>118</v>
      </c>
      <c r="S3311">
        <v>177</v>
      </c>
      <c r="T3311" t="s">
        <v>49</v>
      </c>
      <c r="U3311" t="s">
        <v>50</v>
      </c>
      <c r="V3311" t="s">
        <v>682</v>
      </c>
      <c r="W3311" t="s">
        <v>62</v>
      </c>
      <c r="X3311" t="s">
        <v>74</v>
      </c>
      <c r="Z3311">
        <v>0</v>
      </c>
      <c r="AA3311" t="s">
        <v>75</v>
      </c>
      <c r="AB3311" t="s">
        <v>122</v>
      </c>
      <c r="AC3311">
        <v>45</v>
      </c>
      <c r="AD3311">
        <v>11</v>
      </c>
      <c r="AE3311">
        <v>4</v>
      </c>
      <c r="AF3311">
        <v>2025</v>
      </c>
      <c r="AG3311">
        <v>20251105</v>
      </c>
      <c r="AH3311" s="2">
        <v>2100</v>
      </c>
      <c r="AI3311" s="2">
        <v>2217.480712890625</v>
      </c>
      <c r="AJ3311" s="2">
        <f t="shared" si="410"/>
        <v>117.480712890625</v>
      </c>
      <c r="AK3311" s="6">
        <f t="shared" si="411"/>
        <v>5.5943196614583336E-2</v>
      </c>
      <c r="AL3311" s="12">
        <v>2100</v>
      </c>
      <c r="AM3311" s="12">
        <v>2264.4098176702619</v>
      </c>
      <c r="AN3311" s="12">
        <f t="shared" si="412"/>
        <v>164.40981767026187</v>
      </c>
      <c r="AO3311" s="13">
        <f t="shared" si="413"/>
        <v>7.8290389366791363E-2</v>
      </c>
      <c r="AP3311" s="16">
        <v>2100</v>
      </c>
      <c r="AQ3311" s="16">
        <v>2371.5003484726608</v>
      </c>
      <c r="AR3311" s="16">
        <f t="shared" si="414"/>
        <v>271.50034847266079</v>
      </c>
      <c r="AS3311" s="17">
        <f t="shared" si="408"/>
        <v>0.12928588022507656</v>
      </c>
      <c r="AT3311" s="20">
        <v>2100</v>
      </c>
      <c r="AU3311" s="20">
        <v>2226.2121573301552</v>
      </c>
      <c r="AV3311" s="20">
        <f t="shared" si="409"/>
        <v>126.21215733015515</v>
      </c>
      <c r="AW3311" s="21">
        <f t="shared" si="415"/>
        <v>6.0101027300073884E-2</v>
      </c>
    </row>
    <row r="3312" spans="1:49" x14ac:dyDescent="0.25">
      <c r="A3312" t="s">
        <v>77</v>
      </c>
      <c r="B3312" t="s">
        <v>811</v>
      </c>
      <c r="C3312">
        <v>43030</v>
      </c>
      <c r="D3312">
        <v>2021</v>
      </c>
      <c r="E3312" t="s">
        <v>159</v>
      </c>
      <c r="F3312" t="s">
        <v>236</v>
      </c>
      <c r="G3312" t="s">
        <v>524</v>
      </c>
      <c r="I3312">
        <v>4</v>
      </c>
      <c r="J3312" t="s">
        <v>69</v>
      </c>
      <c r="K3312">
        <v>4</v>
      </c>
      <c r="L3312" t="s">
        <v>44</v>
      </c>
      <c r="M3312">
        <v>1.5</v>
      </c>
      <c r="N3312" t="s">
        <v>44</v>
      </c>
      <c r="O3312" t="s">
        <v>46</v>
      </c>
      <c r="P3312">
        <v>4</v>
      </c>
      <c r="Q3312" t="s">
        <v>60</v>
      </c>
      <c r="R3312" t="s">
        <v>89</v>
      </c>
      <c r="S3312">
        <v>190</v>
      </c>
      <c r="T3312" t="s">
        <v>49</v>
      </c>
      <c r="U3312" t="s">
        <v>50</v>
      </c>
      <c r="V3312" t="s">
        <v>238</v>
      </c>
      <c r="W3312" t="s">
        <v>62</v>
      </c>
      <c r="X3312" t="s">
        <v>98</v>
      </c>
      <c r="Y3312">
        <v>30450</v>
      </c>
      <c r="Z3312">
        <v>0</v>
      </c>
      <c r="AA3312" t="s">
        <v>75</v>
      </c>
      <c r="AB3312" t="s">
        <v>83</v>
      </c>
      <c r="AC3312">
        <v>45</v>
      </c>
      <c r="AD3312">
        <v>11</v>
      </c>
      <c r="AE3312">
        <v>4</v>
      </c>
      <c r="AF3312">
        <v>2025</v>
      </c>
      <c r="AG3312">
        <v>20251105</v>
      </c>
      <c r="AH3312" s="2">
        <v>23600</v>
      </c>
      <c r="AI3312" s="2">
        <v>24211.8046875</v>
      </c>
      <c r="AJ3312" s="2">
        <f t="shared" si="410"/>
        <v>611.8046875</v>
      </c>
      <c r="AK3312" s="6">
        <f t="shared" si="411"/>
        <v>2.5923927436440678E-2</v>
      </c>
      <c r="AL3312" s="12">
        <v>23600</v>
      </c>
      <c r="AM3312" s="12">
        <v>21953.264523046098</v>
      </c>
      <c r="AN3312" s="12">
        <f t="shared" si="412"/>
        <v>1646.7354769539015</v>
      </c>
      <c r="AO3312" s="13">
        <f t="shared" si="413"/>
        <v>6.9776926989572094E-2</v>
      </c>
      <c r="AP3312" s="16">
        <v>23600</v>
      </c>
      <c r="AQ3312" s="16">
        <v>21339.572983444519</v>
      </c>
      <c r="AR3312" s="16">
        <f t="shared" si="414"/>
        <v>2260.4270165554808</v>
      </c>
      <c r="AS3312" s="17">
        <f t="shared" si="408"/>
        <v>9.5780805786249187E-2</v>
      </c>
      <c r="AT3312" s="20">
        <v>23600</v>
      </c>
      <c r="AU3312" s="20">
        <v>24472.473404255321</v>
      </c>
      <c r="AV3312" s="20">
        <f t="shared" si="409"/>
        <v>872.47340425532093</v>
      </c>
      <c r="AW3312" s="21">
        <f t="shared" si="415"/>
        <v>3.6969212044716988E-2</v>
      </c>
    </row>
    <row r="3313" spans="1:49" x14ac:dyDescent="0.25">
      <c r="A3313" t="s">
        <v>109</v>
      </c>
      <c r="B3313" t="s">
        <v>538</v>
      </c>
      <c r="C3313">
        <v>11280</v>
      </c>
      <c r="D3313">
        <v>2023</v>
      </c>
      <c r="E3313" t="s">
        <v>318</v>
      </c>
      <c r="F3313" t="s">
        <v>867</v>
      </c>
      <c r="G3313" t="s">
        <v>1071</v>
      </c>
      <c r="I3313">
        <v>3</v>
      </c>
      <c r="J3313" t="s">
        <v>117</v>
      </c>
      <c r="K3313">
        <v>4</v>
      </c>
      <c r="L3313" t="s">
        <v>44</v>
      </c>
      <c r="M3313">
        <v>1.299999952316284</v>
      </c>
      <c r="N3313" t="s">
        <v>45</v>
      </c>
      <c r="O3313" t="s">
        <v>46</v>
      </c>
      <c r="P3313">
        <v>5</v>
      </c>
      <c r="Q3313" t="s">
        <v>60</v>
      </c>
      <c r="R3313" t="s">
        <v>96</v>
      </c>
      <c r="T3313" t="s">
        <v>49</v>
      </c>
      <c r="U3313" t="s">
        <v>50</v>
      </c>
      <c r="V3313" t="s">
        <v>1520</v>
      </c>
      <c r="W3313" t="s">
        <v>62</v>
      </c>
      <c r="X3313" t="s">
        <v>63</v>
      </c>
      <c r="Z3313">
        <v>0</v>
      </c>
      <c r="AA3313" t="s">
        <v>75</v>
      </c>
      <c r="AB3313" t="s">
        <v>83</v>
      </c>
      <c r="AC3313">
        <v>45</v>
      </c>
      <c r="AD3313">
        <v>11</v>
      </c>
      <c r="AE3313">
        <v>4</v>
      </c>
      <c r="AF3313">
        <v>2025</v>
      </c>
      <c r="AG3313">
        <v>20251105</v>
      </c>
      <c r="AH3313" s="2">
        <v>19200</v>
      </c>
      <c r="AI3313" s="2">
        <v>20729.72265625</v>
      </c>
      <c r="AJ3313" s="2">
        <f t="shared" si="410"/>
        <v>1529.72265625</v>
      </c>
      <c r="AK3313" s="6">
        <f t="shared" si="411"/>
        <v>7.9673055013020827E-2</v>
      </c>
      <c r="AL3313" s="12">
        <v>19200</v>
      </c>
      <c r="AM3313" s="12">
        <v>20267.769282657951</v>
      </c>
      <c r="AN3313" s="12">
        <f t="shared" si="412"/>
        <v>1067.7692826579514</v>
      </c>
      <c r="AO3313" s="13">
        <f t="shared" si="413"/>
        <v>5.5612983471768303E-2</v>
      </c>
      <c r="AP3313" s="16">
        <v>19200</v>
      </c>
      <c r="AQ3313" s="16">
        <v>20275.464186249112</v>
      </c>
      <c r="AR3313" s="16">
        <f t="shared" si="414"/>
        <v>1075.4641862491117</v>
      </c>
      <c r="AS3313" s="17">
        <f t="shared" si="408"/>
        <v>5.6013759700474564E-2</v>
      </c>
      <c r="AT3313" s="20">
        <v>19200</v>
      </c>
      <c r="AU3313" s="20">
        <v>20579.609105180542</v>
      </c>
      <c r="AV3313" s="20">
        <f t="shared" si="409"/>
        <v>1379.6091051805415</v>
      </c>
      <c r="AW3313" s="21">
        <f t="shared" si="415"/>
        <v>7.1854640894819868E-2</v>
      </c>
    </row>
    <row r="3314" spans="1:49" x14ac:dyDescent="0.25">
      <c r="A3314" t="s">
        <v>109</v>
      </c>
      <c r="B3314" t="s">
        <v>317</v>
      </c>
      <c r="C3314">
        <v>186081</v>
      </c>
      <c r="D3314">
        <v>2013</v>
      </c>
      <c r="E3314" t="s">
        <v>66</v>
      </c>
      <c r="F3314" t="s">
        <v>221</v>
      </c>
      <c r="I3314">
        <v>6</v>
      </c>
      <c r="J3314" t="s">
        <v>129</v>
      </c>
      <c r="K3314">
        <v>4</v>
      </c>
      <c r="L3314" t="s">
        <v>44</v>
      </c>
      <c r="M3314">
        <v>3.5</v>
      </c>
      <c r="N3314" t="s">
        <v>70</v>
      </c>
      <c r="O3314" t="s">
        <v>95</v>
      </c>
      <c r="P3314">
        <v>1</v>
      </c>
      <c r="Q3314" t="s">
        <v>88</v>
      </c>
      <c r="R3314" t="s">
        <v>48</v>
      </c>
      <c r="S3314">
        <v>365</v>
      </c>
      <c r="T3314" t="s">
        <v>49</v>
      </c>
      <c r="U3314" t="s">
        <v>72</v>
      </c>
      <c r="W3314" t="s">
        <v>103</v>
      </c>
      <c r="X3314" t="s">
        <v>74</v>
      </c>
      <c r="Z3314">
        <v>0</v>
      </c>
      <c r="AA3314" t="s">
        <v>75</v>
      </c>
      <c r="AB3314" t="s">
        <v>91</v>
      </c>
      <c r="AC3314">
        <v>45</v>
      </c>
      <c r="AD3314">
        <v>11</v>
      </c>
      <c r="AE3314">
        <v>4</v>
      </c>
      <c r="AF3314">
        <v>2025</v>
      </c>
      <c r="AG3314">
        <v>20251105</v>
      </c>
      <c r="AH3314" s="2">
        <v>1000</v>
      </c>
      <c r="AI3314" s="2">
        <v>1506.009521484375</v>
      </c>
      <c r="AJ3314" s="2">
        <f t="shared" si="410"/>
        <v>506.009521484375</v>
      </c>
      <c r="AK3314" s="6">
        <f t="shared" si="411"/>
        <v>0.50600952148437495</v>
      </c>
      <c r="AL3314" s="12">
        <v>1000</v>
      </c>
      <c r="AM3314" s="12">
        <v>1630.283459348655</v>
      </c>
      <c r="AN3314" s="12">
        <f t="shared" si="412"/>
        <v>630.28345934865501</v>
      </c>
      <c r="AO3314" s="13">
        <f t="shared" si="413"/>
        <v>0.63028345934865504</v>
      </c>
      <c r="AP3314" s="16">
        <v>1000</v>
      </c>
      <c r="AQ3314" s="16">
        <v>1431.2199180911441</v>
      </c>
      <c r="AR3314" s="16">
        <f t="shared" si="414"/>
        <v>431.21991809114411</v>
      </c>
      <c r="AS3314" s="17">
        <f t="shared" si="408"/>
        <v>0.43121991809114413</v>
      </c>
      <c r="AT3314" s="20">
        <v>1000</v>
      </c>
      <c r="AU3314" s="20">
        <v>1520.3305500982319</v>
      </c>
      <c r="AV3314" s="20">
        <f t="shared" si="409"/>
        <v>520.33055009823192</v>
      </c>
      <c r="AW3314" s="21">
        <f t="shared" si="415"/>
        <v>0.52033055009823193</v>
      </c>
    </row>
    <row r="3315" spans="1:49" x14ac:dyDescent="0.25">
      <c r="A3315" t="s">
        <v>123</v>
      </c>
      <c r="B3315" t="s">
        <v>200</v>
      </c>
      <c r="C3315">
        <v>88012</v>
      </c>
      <c r="D3315">
        <v>2016</v>
      </c>
      <c r="E3315" t="s">
        <v>468</v>
      </c>
      <c r="F3315" t="s">
        <v>1160</v>
      </c>
      <c r="G3315" t="s">
        <v>1020</v>
      </c>
      <c r="I3315">
        <v>4</v>
      </c>
      <c r="J3315" t="s">
        <v>59</v>
      </c>
      <c r="K3315">
        <v>4</v>
      </c>
      <c r="L3315" t="s">
        <v>44</v>
      </c>
      <c r="M3315">
        <v>2</v>
      </c>
      <c r="N3315" t="s">
        <v>45</v>
      </c>
      <c r="O3315" t="s">
        <v>46</v>
      </c>
      <c r="P3315">
        <v>3</v>
      </c>
      <c r="Q3315" t="s">
        <v>118</v>
      </c>
      <c r="S3315">
        <v>252</v>
      </c>
      <c r="T3315" t="s">
        <v>49</v>
      </c>
      <c r="U3315" t="s">
        <v>50</v>
      </c>
      <c r="V3315" t="s">
        <v>1021</v>
      </c>
      <c r="W3315" t="s">
        <v>120</v>
      </c>
      <c r="X3315" t="s">
        <v>131</v>
      </c>
      <c r="Z3315">
        <v>0</v>
      </c>
      <c r="AA3315" t="s">
        <v>75</v>
      </c>
      <c r="AB3315" t="s">
        <v>122</v>
      </c>
      <c r="AC3315">
        <v>45</v>
      </c>
      <c r="AD3315">
        <v>11</v>
      </c>
      <c r="AE3315">
        <v>4</v>
      </c>
      <c r="AF3315">
        <v>2025</v>
      </c>
      <c r="AG3315">
        <v>20251103</v>
      </c>
      <c r="AH3315" s="2">
        <v>11000</v>
      </c>
      <c r="AI3315" s="2">
        <v>6283.80810546875</v>
      </c>
      <c r="AJ3315" s="2">
        <f t="shared" si="410"/>
        <v>4716.19189453125</v>
      </c>
      <c r="AK3315" s="6">
        <f t="shared" si="411"/>
        <v>0.4287447176846591</v>
      </c>
      <c r="AL3315" s="12">
        <v>11000</v>
      </c>
      <c r="AM3315" s="12">
        <v>6703.1807441871051</v>
      </c>
      <c r="AN3315" s="12">
        <f t="shared" si="412"/>
        <v>4296.8192558128949</v>
      </c>
      <c r="AO3315" s="13">
        <f t="shared" si="413"/>
        <v>0.39061993234662679</v>
      </c>
      <c r="AP3315" s="16">
        <v>11000</v>
      </c>
      <c r="AQ3315" s="16">
        <v>5842.6170581260603</v>
      </c>
      <c r="AR3315" s="16">
        <f t="shared" si="414"/>
        <v>5157.3829418739397</v>
      </c>
      <c r="AS3315" s="17">
        <f t="shared" si="408"/>
        <v>0.46885299471581271</v>
      </c>
      <c r="AT3315" s="20">
        <v>11000</v>
      </c>
      <c r="AU3315" s="20">
        <v>6144.7540473225426</v>
      </c>
      <c r="AV3315" s="20">
        <f t="shared" si="409"/>
        <v>4855.2459526774574</v>
      </c>
      <c r="AW3315" s="21">
        <f t="shared" si="415"/>
        <v>0.44138599569795067</v>
      </c>
    </row>
    <row r="3316" spans="1:49" x14ac:dyDescent="0.25">
      <c r="A3316" t="s">
        <v>109</v>
      </c>
      <c r="B3316" t="s">
        <v>1419</v>
      </c>
      <c r="C3316">
        <v>209115</v>
      </c>
      <c r="D3316">
        <v>1998</v>
      </c>
      <c r="E3316" t="s">
        <v>66</v>
      </c>
      <c r="F3316" t="s">
        <v>291</v>
      </c>
      <c r="G3316" t="s">
        <v>107</v>
      </c>
      <c r="I3316">
        <v>6</v>
      </c>
      <c r="J3316" t="s">
        <v>1163</v>
      </c>
      <c r="K3316">
        <v>2</v>
      </c>
      <c r="L3316" t="s">
        <v>343</v>
      </c>
      <c r="M3316">
        <v>3.7999999523162842</v>
      </c>
      <c r="N3316" t="s">
        <v>70</v>
      </c>
      <c r="O3316" t="s">
        <v>46</v>
      </c>
      <c r="Q3316" t="s">
        <v>480</v>
      </c>
      <c r="S3316">
        <v>150</v>
      </c>
      <c r="T3316" t="s">
        <v>49</v>
      </c>
      <c r="U3316" t="s">
        <v>72</v>
      </c>
      <c r="W3316" t="s">
        <v>120</v>
      </c>
      <c r="X3316" t="s">
        <v>74</v>
      </c>
      <c r="Z3316">
        <v>0</v>
      </c>
      <c r="AA3316" t="s">
        <v>75</v>
      </c>
      <c r="AB3316" t="s">
        <v>481</v>
      </c>
      <c r="AC3316">
        <v>45</v>
      </c>
      <c r="AD3316">
        <v>11</v>
      </c>
      <c r="AE3316">
        <v>4</v>
      </c>
      <c r="AF3316">
        <v>2025</v>
      </c>
      <c r="AG3316">
        <v>20251107</v>
      </c>
      <c r="AH3316" s="2">
        <v>235</v>
      </c>
      <c r="AI3316" s="2">
        <v>370.74322509765619</v>
      </c>
      <c r="AJ3316" s="2">
        <f t="shared" si="410"/>
        <v>135.74322509765619</v>
      </c>
      <c r="AK3316" s="6">
        <f t="shared" si="411"/>
        <v>0.57763074509640933</v>
      </c>
      <c r="AL3316" s="12">
        <v>235</v>
      </c>
      <c r="AM3316" s="12">
        <v>339.24281984191327</v>
      </c>
      <c r="AN3316" s="12">
        <f t="shared" si="412"/>
        <v>104.24281984191327</v>
      </c>
      <c r="AO3316" s="13">
        <f t="shared" si="413"/>
        <v>0.44358646741239693</v>
      </c>
      <c r="AP3316" s="16">
        <v>235</v>
      </c>
      <c r="AQ3316" s="16">
        <v>374.54847439860538</v>
      </c>
      <c r="AR3316" s="16">
        <f t="shared" si="414"/>
        <v>139.54847439860538</v>
      </c>
      <c r="AS3316" s="17">
        <f t="shared" si="408"/>
        <v>0.59382329531321443</v>
      </c>
      <c r="AT3316" s="20">
        <v>235</v>
      </c>
      <c r="AU3316" s="20">
        <v>442.02739726027397</v>
      </c>
      <c r="AV3316" s="20">
        <f t="shared" si="409"/>
        <v>207.02739726027397</v>
      </c>
      <c r="AW3316" s="21">
        <f t="shared" si="415"/>
        <v>0.88096764791605942</v>
      </c>
    </row>
    <row r="3317" spans="1:49" x14ac:dyDescent="0.25">
      <c r="A3317" t="s">
        <v>123</v>
      </c>
      <c r="B3317" t="s">
        <v>257</v>
      </c>
      <c r="C3317">
        <v>164445</v>
      </c>
      <c r="D3317">
        <v>2018</v>
      </c>
      <c r="E3317" t="s">
        <v>139</v>
      </c>
      <c r="F3317" t="s">
        <v>405</v>
      </c>
      <c r="I3317">
        <v>8</v>
      </c>
      <c r="J3317" t="s">
        <v>59</v>
      </c>
      <c r="K3317">
        <v>4</v>
      </c>
      <c r="L3317" t="s">
        <v>44</v>
      </c>
      <c r="M3317">
        <v>5.5999999046325684</v>
      </c>
      <c r="N3317" t="s">
        <v>70</v>
      </c>
      <c r="O3317" t="s">
        <v>46</v>
      </c>
      <c r="P3317">
        <v>4</v>
      </c>
      <c r="Q3317" t="s">
        <v>60</v>
      </c>
      <c r="R3317" t="s">
        <v>48</v>
      </c>
      <c r="S3317">
        <v>390</v>
      </c>
      <c r="T3317" t="s">
        <v>49</v>
      </c>
      <c r="U3317" t="s">
        <v>72</v>
      </c>
      <c r="W3317" t="s">
        <v>103</v>
      </c>
      <c r="X3317" t="s">
        <v>53</v>
      </c>
      <c r="Y3317">
        <v>46090</v>
      </c>
      <c r="Z3317">
        <v>0</v>
      </c>
      <c r="AA3317" t="s">
        <v>75</v>
      </c>
      <c r="AB3317" t="s">
        <v>104</v>
      </c>
      <c r="AC3317">
        <v>45</v>
      </c>
      <c r="AD3317">
        <v>11</v>
      </c>
      <c r="AE3317">
        <v>4</v>
      </c>
      <c r="AF3317">
        <v>2025</v>
      </c>
      <c r="AG3317">
        <v>20251105</v>
      </c>
      <c r="AH3317" s="2">
        <v>6200</v>
      </c>
      <c r="AI3317" s="2">
        <v>7294.13720703125</v>
      </c>
      <c r="AJ3317" s="2">
        <f t="shared" si="410"/>
        <v>1094.13720703125</v>
      </c>
      <c r="AK3317" s="6">
        <f t="shared" si="411"/>
        <v>0.17647374306955646</v>
      </c>
      <c r="AL3317" s="12">
        <v>6200</v>
      </c>
      <c r="AM3317" s="12">
        <v>8240.7358444122146</v>
      </c>
      <c r="AN3317" s="12">
        <f t="shared" si="412"/>
        <v>2040.7358444122146</v>
      </c>
      <c r="AO3317" s="13">
        <f t="shared" si="413"/>
        <v>0.32915094264713141</v>
      </c>
      <c r="AP3317" s="16">
        <v>6200</v>
      </c>
      <c r="AQ3317" s="16">
        <v>8371.3200477518512</v>
      </c>
      <c r="AR3317" s="16">
        <f t="shared" si="414"/>
        <v>2171.3200477518512</v>
      </c>
      <c r="AS3317" s="17">
        <f t="shared" si="408"/>
        <v>0.35021291092771795</v>
      </c>
      <c r="AT3317" s="20">
        <v>6200</v>
      </c>
      <c r="AU3317" s="20">
        <v>6976.8506493506493</v>
      </c>
      <c r="AV3317" s="20">
        <f t="shared" si="409"/>
        <v>776.85064935064929</v>
      </c>
      <c r="AW3317" s="21">
        <f t="shared" si="415"/>
        <v>0.1252984918307499</v>
      </c>
    </row>
    <row r="3318" spans="1:49" x14ac:dyDescent="0.25">
      <c r="A3318" t="s">
        <v>38</v>
      </c>
      <c r="B3318" t="s">
        <v>65</v>
      </c>
      <c r="C3318">
        <v>49299</v>
      </c>
      <c r="D3318">
        <v>2023</v>
      </c>
      <c r="E3318" t="s">
        <v>322</v>
      </c>
      <c r="F3318" t="s">
        <v>929</v>
      </c>
      <c r="H3318" t="s">
        <v>530</v>
      </c>
      <c r="I3318">
        <v>4</v>
      </c>
      <c r="J3318" t="s">
        <v>59</v>
      </c>
      <c r="K3318">
        <v>4</v>
      </c>
      <c r="L3318" t="s">
        <v>44</v>
      </c>
      <c r="M3318">
        <v>2</v>
      </c>
      <c r="N3318" t="s">
        <v>70</v>
      </c>
      <c r="O3318" t="s">
        <v>46</v>
      </c>
      <c r="P3318">
        <v>5</v>
      </c>
      <c r="Q3318" t="s">
        <v>118</v>
      </c>
      <c r="S3318">
        <v>255</v>
      </c>
      <c r="T3318" t="s">
        <v>49</v>
      </c>
      <c r="W3318" t="s">
        <v>62</v>
      </c>
      <c r="X3318" t="s">
        <v>121</v>
      </c>
      <c r="Z3318">
        <v>0</v>
      </c>
      <c r="AA3318" t="s">
        <v>75</v>
      </c>
      <c r="AB3318" t="s">
        <v>122</v>
      </c>
      <c r="AC3318">
        <v>45</v>
      </c>
      <c r="AD3318">
        <v>11</v>
      </c>
      <c r="AE3318">
        <v>4</v>
      </c>
      <c r="AF3318">
        <v>2025</v>
      </c>
      <c r="AG3318">
        <v>20251104</v>
      </c>
      <c r="AH3318" s="2">
        <v>28000</v>
      </c>
      <c r="AI3318" s="2">
        <v>24966.279296875</v>
      </c>
      <c r="AJ3318" s="2">
        <f t="shared" si="410"/>
        <v>3033.720703125</v>
      </c>
      <c r="AK3318" s="6">
        <f t="shared" si="411"/>
        <v>0.10834716796875</v>
      </c>
      <c r="AL3318" s="12">
        <v>28000</v>
      </c>
      <c r="AM3318" s="12">
        <v>21900.215839189521</v>
      </c>
      <c r="AN3318" s="12">
        <f t="shared" si="412"/>
        <v>6099.7841608104791</v>
      </c>
      <c r="AO3318" s="13">
        <f t="shared" si="413"/>
        <v>0.21784943431465997</v>
      </c>
      <c r="AP3318" s="16">
        <v>28000</v>
      </c>
      <c r="AQ3318" s="16">
        <v>23565.32658863546</v>
      </c>
      <c r="AR3318" s="16">
        <f t="shared" si="414"/>
        <v>4434.6734113645398</v>
      </c>
      <c r="AS3318" s="17">
        <f t="shared" si="408"/>
        <v>0.15838119326301928</v>
      </c>
      <c r="AT3318" s="20">
        <v>28000</v>
      </c>
      <c r="AU3318" s="20">
        <v>25461.548507462681</v>
      </c>
      <c r="AV3318" s="20">
        <f t="shared" si="409"/>
        <v>2538.4514925373187</v>
      </c>
      <c r="AW3318" s="21">
        <f t="shared" si="415"/>
        <v>9.0658981876332811E-2</v>
      </c>
    </row>
    <row r="3319" spans="1:49" x14ac:dyDescent="0.25">
      <c r="A3319" t="s">
        <v>123</v>
      </c>
      <c r="B3319" t="s">
        <v>200</v>
      </c>
      <c r="C3319">
        <v>50233</v>
      </c>
      <c r="D3319">
        <v>2022</v>
      </c>
      <c r="E3319" t="s">
        <v>155</v>
      </c>
      <c r="F3319" t="s">
        <v>598</v>
      </c>
      <c r="G3319" t="s">
        <v>2118</v>
      </c>
      <c r="I3319">
        <v>6</v>
      </c>
      <c r="J3319" t="s">
        <v>59</v>
      </c>
      <c r="K3319">
        <v>4</v>
      </c>
      <c r="L3319" t="s">
        <v>44</v>
      </c>
      <c r="M3319">
        <v>3.7999999523162842</v>
      </c>
      <c r="N3319" t="s">
        <v>44</v>
      </c>
      <c r="O3319" t="s">
        <v>46</v>
      </c>
      <c r="P3319">
        <v>5</v>
      </c>
      <c r="Q3319" t="s">
        <v>60</v>
      </c>
      <c r="R3319" t="s">
        <v>89</v>
      </c>
      <c r="T3319" t="s">
        <v>49</v>
      </c>
      <c r="V3319" t="s">
        <v>599</v>
      </c>
      <c r="W3319" t="s">
        <v>134</v>
      </c>
      <c r="X3319" t="s">
        <v>63</v>
      </c>
      <c r="Z3319">
        <v>0</v>
      </c>
      <c r="AA3319" t="s">
        <v>75</v>
      </c>
      <c r="AB3319" t="s">
        <v>104</v>
      </c>
      <c r="AC3319">
        <v>45</v>
      </c>
      <c r="AD3319">
        <v>11</v>
      </c>
      <c r="AE3319">
        <v>4</v>
      </c>
      <c r="AF3319">
        <v>2025</v>
      </c>
      <c r="AG3319">
        <v>20251103</v>
      </c>
      <c r="AH3319" s="2">
        <v>25200</v>
      </c>
      <c r="AI3319" s="2">
        <v>28709.671875</v>
      </c>
      <c r="AJ3319" s="2">
        <f t="shared" si="410"/>
        <v>3509.671875</v>
      </c>
      <c r="AK3319" s="6">
        <f t="shared" si="411"/>
        <v>0.13927269345238094</v>
      </c>
      <c r="AL3319" s="12">
        <v>25200</v>
      </c>
      <c r="AM3319" s="12">
        <v>27789.949361696919</v>
      </c>
      <c r="AN3319" s="12">
        <f t="shared" si="412"/>
        <v>2589.9493616969194</v>
      </c>
      <c r="AO3319" s="13">
        <f t="shared" si="413"/>
        <v>0.10277576832130632</v>
      </c>
      <c r="AP3319" s="16">
        <v>25200</v>
      </c>
      <c r="AQ3319" s="16">
        <v>29208.78756272855</v>
      </c>
      <c r="AR3319" s="16">
        <f t="shared" si="414"/>
        <v>4008.7875627285503</v>
      </c>
      <c r="AS3319" s="17">
        <f t="shared" si="408"/>
        <v>0.15907887153684724</v>
      </c>
      <c r="AT3319" s="20">
        <v>25200</v>
      </c>
      <c r="AU3319" s="20">
        <v>27967.089041095889</v>
      </c>
      <c r="AV3319" s="20">
        <f t="shared" si="409"/>
        <v>2767.0890410958891</v>
      </c>
      <c r="AW3319" s="21">
        <f t="shared" si="415"/>
        <v>0.10980512067840829</v>
      </c>
    </row>
    <row r="3320" spans="1:49" x14ac:dyDescent="0.25">
      <c r="A3320" t="s">
        <v>109</v>
      </c>
      <c r="B3320" t="s">
        <v>317</v>
      </c>
      <c r="C3320">
        <v>166694</v>
      </c>
      <c r="D3320">
        <v>2013</v>
      </c>
      <c r="E3320" t="s">
        <v>66</v>
      </c>
      <c r="F3320" t="s">
        <v>150</v>
      </c>
      <c r="G3320" t="s">
        <v>100</v>
      </c>
      <c r="I3320">
        <v>6</v>
      </c>
      <c r="J3320" t="s">
        <v>129</v>
      </c>
      <c r="K3320">
        <v>4</v>
      </c>
      <c r="L3320" t="s">
        <v>44</v>
      </c>
      <c r="M3320">
        <v>3.5</v>
      </c>
      <c r="N3320" t="s">
        <v>45</v>
      </c>
      <c r="O3320" t="s">
        <v>46</v>
      </c>
      <c r="P3320">
        <v>2</v>
      </c>
      <c r="Q3320" t="s">
        <v>60</v>
      </c>
      <c r="S3320">
        <v>290</v>
      </c>
      <c r="T3320" t="s">
        <v>49</v>
      </c>
      <c r="U3320" t="s">
        <v>72</v>
      </c>
      <c r="W3320" t="s">
        <v>90</v>
      </c>
      <c r="X3320" t="s">
        <v>74</v>
      </c>
      <c r="Z3320">
        <v>0</v>
      </c>
      <c r="AA3320" t="s">
        <v>75</v>
      </c>
      <c r="AB3320" t="s">
        <v>83</v>
      </c>
      <c r="AC3320">
        <v>45</v>
      </c>
      <c r="AD3320">
        <v>11</v>
      </c>
      <c r="AE3320">
        <v>4</v>
      </c>
      <c r="AF3320">
        <v>2025</v>
      </c>
      <c r="AG3320">
        <v>20251105</v>
      </c>
      <c r="AH3320" s="2">
        <v>3100</v>
      </c>
      <c r="AI3320" s="2">
        <v>2420.938720703125</v>
      </c>
      <c r="AJ3320" s="2">
        <f t="shared" si="410"/>
        <v>679.061279296875</v>
      </c>
      <c r="AK3320" s="6">
        <f t="shared" si="411"/>
        <v>0.2190520255796371</v>
      </c>
      <c r="AL3320" s="12">
        <v>3100</v>
      </c>
      <c r="AM3320" s="12">
        <v>2244.832230852915</v>
      </c>
      <c r="AN3320" s="12">
        <f t="shared" si="412"/>
        <v>855.16776914708498</v>
      </c>
      <c r="AO3320" s="13">
        <f t="shared" si="413"/>
        <v>0.27586057069260805</v>
      </c>
      <c r="AP3320" s="16">
        <v>3100</v>
      </c>
      <c r="AQ3320" s="16">
        <v>2485.0260151620419</v>
      </c>
      <c r="AR3320" s="16">
        <f t="shared" si="414"/>
        <v>614.97398483795814</v>
      </c>
      <c r="AS3320" s="17">
        <f t="shared" si="408"/>
        <v>0.1983787047864381</v>
      </c>
      <c r="AT3320" s="20">
        <v>3100</v>
      </c>
      <c r="AU3320" s="20">
        <v>2513.0397236614849</v>
      </c>
      <c r="AV3320" s="20">
        <f t="shared" si="409"/>
        <v>586.96027633851509</v>
      </c>
      <c r="AW3320" s="21">
        <f t="shared" si="415"/>
        <v>0.18934202462532745</v>
      </c>
    </row>
    <row r="3321" spans="1:49" x14ac:dyDescent="0.25">
      <c r="A3321" t="s">
        <v>38</v>
      </c>
      <c r="B3321" t="s">
        <v>105</v>
      </c>
      <c r="C3321">
        <v>45289</v>
      </c>
      <c r="D3321">
        <v>2022</v>
      </c>
      <c r="E3321" t="s">
        <v>203</v>
      </c>
      <c r="F3321" t="s">
        <v>478</v>
      </c>
      <c r="G3321" t="s">
        <v>2119</v>
      </c>
      <c r="I3321">
        <v>6</v>
      </c>
      <c r="J3321" t="s">
        <v>59</v>
      </c>
      <c r="K3321">
        <v>4</v>
      </c>
      <c r="L3321" t="s">
        <v>343</v>
      </c>
      <c r="M3321">
        <v>3</v>
      </c>
      <c r="N3321" t="s">
        <v>44</v>
      </c>
      <c r="Q3321" t="s">
        <v>118</v>
      </c>
      <c r="R3321" t="s">
        <v>89</v>
      </c>
      <c r="T3321" t="s">
        <v>49</v>
      </c>
      <c r="V3321" t="s">
        <v>2120</v>
      </c>
      <c r="W3321" t="s">
        <v>120</v>
      </c>
      <c r="X3321" t="s">
        <v>53</v>
      </c>
      <c r="Z3321">
        <v>0</v>
      </c>
      <c r="AA3321" t="s">
        <v>75</v>
      </c>
      <c r="AB3321" t="s">
        <v>122</v>
      </c>
      <c r="AC3321">
        <v>45</v>
      </c>
      <c r="AD3321">
        <v>11</v>
      </c>
      <c r="AE3321">
        <v>4</v>
      </c>
      <c r="AF3321">
        <v>2025</v>
      </c>
      <c r="AG3321">
        <v>20251104</v>
      </c>
      <c r="AH3321" s="2">
        <v>26300</v>
      </c>
      <c r="AI3321" s="2">
        <v>22041.79296875</v>
      </c>
      <c r="AJ3321" s="2">
        <f t="shared" si="410"/>
        <v>4258.20703125</v>
      </c>
      <c r="AK3321" s="6">
        <f t="shared" si="411"/>
        <v>0.16190901259505702</v>
      </c>
      <c r="AL3321" s="12">
        <v>26300</v>
      </c>
      <c r="AM3321" s="12">
        <v>23071.09515533645</v>
      </c>
      <c r="AN3321" s="12">
        <f t="shared" si="412"/>
        <v>3228.9048446635497</v>
      </c>
      <c r="AO3321" s="13">
        <f t="shared" si="413"/>
        <v>0.12277204732561026</v>
      </c>
      <c r="AP3321" s="16">
        <v>26300</v>
      </c>
      <c r="AQ3321" s="16">
        <v>22222.370701742992</v>
      </c>
      <c r="AR3321" s="16">
        <f t="shared" si="414"/>
        <v>4077.6292982570085</v>
      </c>
      <c r="AS3321" s="17">
        <f t="shared" si="408"/>
        <v>0.15504293909722466</v>
      </c>
      <c r="AT3321" s="20">
        <v>26300</v>
      </c>
      <c r="AU3321" s="20">
        <v>21400.405898876412</v>
      </c>
      <c r="AV3321" s="20">
        <f t="shared" si="409"/>
        <v>4899.5941011235882</v>
      </c>
      <c r="AW3321" s="21">
        <f t="shared" si="415"/>
        <v>0.18629635365488928</v>
      </c>
    </row>
    <row r="3322" spans="1:49" x14ac:dyDescent="0.25">
      <c r="A3322" t="s">
        <v>109</v>
      </c>
      <c r="B3322" t="s">
        <v>317</v>
      </c>
      <c r="C3322">
        <v>100593</v>
      </c>
      <c r="D3322">
        <v>1998</v>
      </c>
      <c r="E3322" t="s">
        <v>159</v>
      </c>
      <c r="F3322" t="s">
        <v>564</v>
      </c>
      <c r="G3322" t="s">
        <v>237</v>
      </c>
      <c r="I3322">
        <v>4</v>
      </c>
      <c r="J3322" t="s">
        <v>59</v>
      </c>
      <c r="K3322">
        <v>2</v>
      </c>
      <c r="L3322" t="s">
        <v>44</v>
      </c>
      <c r="M3322">
        <v>1.6000000238418579</v>
      </c>
      <c r="N3322" t="s">
        <v>45</v>
      </c>
      <c r="O3322" t="s">
        <v>46</v>
      </c>
      <c r="P3322">
        <v>3</v>
      </c>
      <c r="Q3322" t="s">
        <v>187</v>
      </c>
      <c r="S3322">
        <v>127</v>
      </c>
      <c r="T3322" t="s">
        <v>49</v>
      </c>
      <c r="U3322" t="s">
        <v>50</v>
      </c>
      <c r="V3322" t="s">
        <v>2121</v>
      </c>
      <c r="W3322" t="s">
        <v>52</v>
      </c>
      <c r="X3322" t="s">
        <v>74</v>
      </c>
      <c r="Z3322">
        <v>0</v>
      </c>
      <c r="AA3322" t="s">
        <v>75</v>
      </c>
      <c r="AB3322" t="s">
        <v>187</v>
      </c>
      <c r="AC3322">
        <v>45</v>
      </c>
      <c r="AD3322">
        <v>11</v>
      </c>
      <c r="AE3322">
        <v>4</v>
      </c>
      <c r="AF3322">
        <v>2025</v>
      </c>
      <c r="AG3322">
        <v>20251104</v>
      </c>
      <c r="AH3322" s="2">
        <v>1100</v>
      </c>
      <c r="AI3322" s="2">
        <v>1263.155883789062</v>
      </c>
      <c r="AJ3322" s="2">
        <f t="shared" si="410"/>
        <v>163.15588378906205</v>
      </c>
      <c r="AK3322" s="6">
        <f t="shared" si="411"/>
        <v>0.14832353071732912</v>
      </c>
      <c r="AL3322" s="12">
        <v>1100</v>
      </c>
      <c r="AM3322" s="12">
        <v>1123.1541295008501</v>
      </c>
      <c r="AN3322" s="12">
        <f t="shared" si="412"/>
        <v>23.154129500850104</v>
      </c>
      <c r="AO3322" s="13">
        <f t="shared" si="413"/>
        <v>2.1049208637136458E-2</v>
      </c>
      <c r="AP3322" s="16">
        <v>1100</v>
      </c>
      <c r="AQ3322" s="16">
        <v>1155.26034051182</v>
      </c>
      <c r="AR3322" s="16">
        <f t="shared" si="414"/>
        <v>55.260340511820004</v>
      </c>
      <c r="AS3322" s="17">
        <f t="shared" si="408"/>
        <v>5.0236673192563641E-2</v>
      </c>
      <c r="AT3322" s="20">
        <v>1100</v>
      </c>
      <c r="AU3322" s="20">
        <v>1359.311437403401</v>
      </c>
      <c r="AV3322" s="20">
        <f t="shared" si="409"/>
        <v>259.31143740340099</v>
      </c>
      <c r="AW3322" s="21">
        <f t="shared" si="415"/>
        <v>0.23573767036672816</v>
      </c>
    </row>
    <row r="3323" spans="1:49" x14ac:dyDescent="0.25">
      <c r="A3323" t="s">
        <v>77</v>
      </c>
      <c r="B3323" t="s">
        <v>811</v>
      </c>
      <c r="C3323">
        <v>79876</v>
      </c>
      <c r="D3323">
        <v>2017</v>
      </c>
      <c r="E3323" t="s">
        <v>66</v>
      </c>
      <c r="F3323" t="s">
        <v>150</v>
      </c>
      <c r="G3323" t="s">
        <v>100</v>
      </c>
      <c r="I3323">
        <v>6</v>
      </c>
      <c r="J3323" t="s">
        <v>101</v>
      </c>
      <c r="K3323">
        <v>4</v>
      </c>
      <c r="L3323" t="s">
        <v>44</v>
      </c>
      <c r="M3323">
        <v>3.5</v>
      </c>
      <c r="N3323" t="s">
        <v>45</v>
      </c>
      <c r="O3323" t="s">
        <v>46</v>
      </c>
      <c r="P3323">
        <v>1</v>
      </c>
      <c r="Q3323" t="s">
        <v>60</v>
      </c>
      <c r="R3323" t="s">
        <v>96</v>
      </c>
      <c r="S3323">
        <v>290</v>
      </c>
      <c r="T3323" t="s">
        <v>49</v>
      </c>
      <c r="U3323" t="s">
        <v>72</v>
      </c>
      <c r="V3323" t="s">
        <v>548</v>
      </c>
      <c r="W3323" t="s">
        <v>90</v>
      </c>
      <c r="X3323" t="s">
        <v>74</v>
      </c>
      <c r="Y3323">
        <v>33775</v>
      </c>
      <c r="Z3323">
        <v>0</v>
      </c>
      <c r="AA3323" t="s">
        <v>75</v>
      </c>
      <c r="AB3323" t="s">
        <v>104</v>
      </c>
      <c r="AC3323">
        <v>45</v>
      </c>
      <c r="AD3323">
        <v>11</v>
      </c>
      <c r="AE3323">
        <v>4</v>
      </c>
      <c r="AF3323">
        <v>2025</v>
      </c>
      <c r="AG3323">
        <v>20251105</v>
      </c>
      <c r="AH3323" s="2">
        <v>11100</v>
      </c>
      <c r="AI3323" s="2">
        <v>6539.1044921875</v>
      </c>
      <c r="AJ3323" s="2">
        <f t="shared" si="410"/>
        <v>4560.8955078125</v>
      </c>
      <c r="AK3323" s="6">
        <f t="shared" si="411"/>
        <v>0.41089148719031532</v>
      </c>
      <c r="AL3323" s="12">
        <v>11100</v>
      </c>
      <c r="AM3323" s="12">
        <v>6672.4458980955706</v>
      </c>
      <c r="AN3323" s="12">
        <f t="shared" si="412"/>
        <v>4427.5541019044294</v>
      </c>
      <c r="AO3323" s="13">
        <f t="shared" si="413"/>
        <v>0.39887874791931799</v>
      </c>
      <c r="AP3323" s="16">
        <v>11100</v>
      </c>
      <c r="AQ3323" s="16">
        <v>6646.1942825912593</v>
      </c>
      <c r="AR3323" s="16">
        <f t="shared" si="414"/>
        <v>4453.8057174087407</v>
      </c>
      <c r="AS3323" s="17">
        <f t="shared" si="408"/>
        <v>0.40124375832511178</v>
      </c>
      <c r="AT3323" s="20">
        <v>11100</v>
      </c>
      <c r="AU3323" s="20">
        <v>6544.7893569844791</v>
      </c>
      <c r="AV3323" s="20">
        <f t="shared" si="409"/>
        <v>4555.2106430155209</v>
      </c>
      <c r="AW3323" s="21">
        <f t="shared" si="415"/>
        <v>0.41037933720860548</v>
      </c>
    </row>
    <row r="3324" spans="1:49" x14ac:dyDescent="0.25">
      <c r="A3324" t="s">
        <v>109</v>
      </c>
      <c r="B3324" t="s">
        <v>538</v>
      </c>
      <c r="C3324">
        <v>99251</v>
      </c>
      <c r="D3324">
        <v>2017</v>
      </c>
      <c r="E3324" t="s">
        <v>93</v>
      </c>
      <c r="F3324" t="s">
        <v>164</v>
      </c>
      <c r="H3324" t="s">
        <v>1926</v>
      </c>
      <c r="I3324">
        <v>8</v>
      </c>
      <c r="J3324" t="s">
        <v>117</v>
      </c>
      <c r="K3324">
        <v>3</v>
      </c>
      <c r="L3324" t="s">
        <v>44</v>
      </c>
      <c r="M3324">
        <v>4.8000001907348633</v>
      </c>
      <c r="N3324" t="s">
        <v>70</v>
      </c>
      <c r="O3324" t="s">
        <v>46</v>
      </c>
      <c r="Q3324" t="s">
        <v>71</v>
      </c>
      <c r="T3324" t="s">
        <v>49</v>
      </c>
      <c r="V3324" t="s">
        <v>1177</v>
      </c>
      <c r="W3324" t="s">
        <v>220</v>
      </c>
      <c r="X3324" t="s">
        <v>74</v>
      </c>
      <c r="Y3324">
        <v>34065</v>
      </c>
      <c r="Z3324">
        <v>0</v>
      </c>
      <c r="AA3324" t="s">
        <v>75</v>
      </c>
      <c r="AB3324" t="s">
        <v>76</v>
      </c>
      <c r="AC3324">
        <v>45</v>
      </c>
      <c r="AD3324">
        <v>11</v>
      </c>
      <c r="AE3324">
        <v>4</v>
      </c>
      <c r="AF3324">
        <v>2025</v>
      </c>
      <c r="AG3324">
        <v>20251105</v>
      </c>
      <c r="AH3324" s="2">
        <v>10900</v>
      </c>
      <c r="AI3324" s="2">
        <v>12725.197265625</v>
      </c>
      <c r="AJ3324" s="2">
        <f t="shared" si="410"/>
        <v>1825.197265625</v>
      </c>
      <c r="AK3324" s="6">
        <f t="shared" si="411"/>
        <v>0.16744929042431192</v>
      </c>
      <c r="AL3324" s="12">
        <v>10900</v>
      </c>
      <c r="AM3324" s="12">
        <v>12624.873717589569</v>
      </c>
      <c r="AN3324" s="12">
        <f t="shared" si="412"/>
        <v>1724.8737175895694</v>
      </c>
      <c r="AO3324" s="13">
        <f t="shared" si="413"/>
        <v>0.15824529519170361</v>
      </c>
      <c r="AP3324" s="16">
        <v>10900</v>
      </c>
      <c r="AQ3324" s="16">
        <v>13977.429677657239</v>
      </c>
      <c r="AR3324" s="16">
        <f t="shared" si="414"/>
        <v>3077.4296776572392</v>
      </c>
      <c r="AS3324" s="17">
        <f t="shared" si="408"/>
        <v>0.28233299795020544</v>
      </c>
      <c r="AT3324" s="20">
        <v>10900</v>
      </c>
      <c r="AU3324" s="20">
        <v>12778.639240506331</v>
      </c>
      <c r="AV3324" s="20">
        <f t="shared" si="409"/>
        <v>1878.6392405063307</v>
      </c>
      <c r="AW3324" s="21">
        <f t="shared" si="415"/>
        <v>0.17235222389966337</v>
      </c>
    </row>
    <row r="3325" spans="1:49" x14ac:dyDescent="0.25">
      <c r="A3325" t="s">
        <v>109</v>
      </c>
      <c r="B3325" t="s">
        <v>1419</v>
      </c>
      <c r="C3325">
        <v>110000</v>
      </c>
      <c r="D3325">
        <v>2006</v>
      </c>
      <c r="E3325" t="s">
        <v>322</v>
      </c>
      <c r="F3325" t="s">
        <v>1869</v>
      </c>
      <c r="H3325" t="s">
        <v>530</v>
      </c>
      <c r="I3325">
        <v>6</v>
      </c>
      <c r="J3325" t="s">
        <v>69</v>
      </c>
      <c r="K3325">
        <v>4</v>
      </c>
      <c r="L3325" t="s">
        <v>44</v>
      </c>
      <c r="M3325">
        <v>3</v>
      </c>
      <c r="N3325" t="s">
        <v>70</v>
      </c>
      <c r="O3325" t="s">
        <v>46</v>
      </c>
      <c r="Q3325" t="s">
        <v>118</v>
      </c>
      <c r="S3325">
        <v>215</v>
      </c>
      <c r="T3325" t="s">
        <v>49</v>
      </c>
      <c r="W3325" t="s">
        <v>62</v>
      </c>
      <c r="X3325" t="s">
        <v>131</v>
      </c>
      <c r="Z3325">
        <v>0</v>
      </c>
      <c r="AA3325" t="s">
        <v>75</v>
      </c>
      <c r="AB3325" t="s">
        <v>122</v>
      </c>
      <c r="AC3325">
        <v>45</v>
      </c>
      <c r="AD3325">
        <v>11</v>
      </c>
      <c r="AE3325">
        <v>4</v>
      </c>
      <c r="AF3325">
        <v>2025</v>
      </c>
      <c r="AG3325">
        <v>20251107</v>
      </c>
      <c r="AH3325" s="2">
        <v>700</v>
      </c>
      <c r="AI3325" s="2">
        <v>1378.634887695312</v>
      </c>
      <c r="AJ3325" s="2">
        <f t="shared" si="410"/>
        <v>678.63488769531205</v>
      </c>
      <c r="AK3325" s="6">
        <f t="shared" si="411"/>
        <v>0.9694784109933029</v>
      </c>
      <c r="AL3325" s="12">
        <v>700</v>
      </c>
      <c r="AM3325" s="12">
        <v>1284.738086156199</v>
      </c>
      <c r="AN3325" s="12">
        <f t="shared" si="412"/>
        <v>584.73808615619896</v>
      </c>
      <c r="AO3325" s="13">
        <f t="shared" si="413"/>
        <v>0.83534012308028427</v>
      </c>
      <c r="AP3325" s="16">
        <v>700</v>
      </c>
      <c r="AQ3325" s="16">
        <v>1550.5252645066359</v>
      </c>
      <c r="AR3325" s="16">
        <f t="shared" si="414"/>
        <v>850.52526450663595</v>
      </c>
      <c r="AS3325" s="17">
        <f t="shared" si="408"/>
        <v>1.2150360921523371</v>
      </c>
      <c r="AT3325" s="20">
        <v>700</v>
      </c>
      <c r="AU3325" s="20">
        <v>1409.2235481304699</v>
      </c>
      <c r="AV3325" s="20">
        <f t="shared" si="409"/>
        <v>709.22354813046991</v>
      </c>
      <c r="AW3325" s="21">
        <f t="shared" si="415"/>
        <v>1.0131764973292428</v>
      </c>
    </row>
    <row r="3326" spans="1:49" x14ac:dyDescent="0.25">
      <c r="A3326" t="s">
        <v>38</v>
      </c>
      <c r="B3326" t="s">
        <v>39</v>
      </c>
      <c r="C3326">
        <v>101906</v>
      </c>
      <c r="D3326">
        <v>2014</v>
      </c>
      <c r="E3326" t="s">
        <v>40</v>
      </c>
      <c r="F3326" t="s">
        <v>205</v>
      </c>
      <c r="G3326" t="s">
        <v>143</v>
      </c>
      <c r="H3326" t="s">
        <v>610</v>
      </c>
      <c r="I3326">
        <v>8</v>
      </c>
      <c r="J3326" t="s">
        <v>129</v>
      </c>
      <c r="K3326">
        <v>4</v>
      </c>
      <c r="L3326" t="s">
        <v>44</v>
      </c>
      <c r="M3326">
        <v>4.5999999046325684</v>
      </c>
      <c r="N3326" t="s">
        <v>70</v>
      </c>
      <c r="O3326" t="s">
        <v>46</v>
      </c>
      <c r="Q3326" t="s">
        <v>88</v>
      </c>
      <c r="R3326" t="s">
        <v>48</v>
      </c>
      <c r="S3326">
        <v>310</v>
      </c>
      <c r="T3326" t="s">
        <v>49</v>
      </c>
      <c r="U3326" t="s">
        <v>72</v>
      </c>
      <c r="V3326" t="s">
        <v>208</v>
      </c>
      <c r="W3326" t="s">
        <v>209</v>
      </c>
      <c r="X3326" t="s">
        <v>74</v>
      </c>
      <c r="Z3326">
        <v>0</v>
      </c>
      <c r="AA3326" t="s">
        <v>75</v>
      </c>
      <c r="AB3326" t="s">
        <v>91</v>
      </c>
      <c r="AC3326">
        <v>45</v>
      </c>
      <c r="AD3326">
        <v>11</v>
      </c>
      <c r="AE3326">
        <v>4</v>
      </c>
      <c r="AF3326">
        <v>2025</v>
      </c>
      <c r="AG3326">
        <v>20251104</v>
      </c>
      <c r="AH3326" s="2">
        <v>15000</v>
      </c>
      <c r="AI3326" s="2">
        <v>14306.4658203125</v>
      </c>
      <c r="AJ3326" s="2">
        <f t="shared" si="410"/>
        <v>693.5341796875</v>
      </c>
      <c r="AK3326" s="6">
        <f t="shared" si="411"/>
        <v>4.6235611979166667E-2</v>
      </c>
      <c r="AL3326" s="12">
        <v>15000</v>
      </c>
      <c r="AM3326" s="12">
        <v>13327.22275812619</v>
      </c>
      <c r="AN3326" s="12">
        <f t="shared" si="412"/>
        <v>1672.7772418738095</v>
      </c>
      <c r="AO3326" s="13">
        <f t="shared" si="413"/>
        <v>0.1115184827915873</v>
      </c>
      <c r="AP3326" s="16">
        <v>15000</v>
      </c>
      <c r="AQ3326" s="16">
        <v>12722.48457495179</v>
      </c>
      <c r="AR3326" s="16">
        <f t="shared" si="414"/>
        <v>2277.5154250482101</v>
      </c>
      <c r="AS3326" s="17">
        <f t="shared" si="408"/>
        <v>0.15183436166988068</v>
      </c>
      <c r="AT3326" s="20">
        <v>15000</v>
      </c>
      <c r="AU3326" s="20">
        <v>14478.94736842105</v>
      </c>
      <c r="AV3326" s="20">
        <f t="shared" si="409"/>
        <v>521.05263157895024</v>
      </c>
      <c r="AW3326" s="21">
        <f t="shared" si="415"/>
        <v>3.4736842105263351E-2</v>
      </c>
    </row>
    <row r="3327" spans="1:49" x14ac:dyDescent="0.25">
      <c r="A3327" t="s">
        <v>77</v>
      </c>
      <c r="B3327" t="s">
        <v>151</v>
      </c>
      <c r="C3327">
        <v>104044</v>
      </c>
      <c r="D3327">
        <v>2016</v>
      </c>
      <c r="E3327" t="s">
        <v>425</v>
      </c>
      <c r="F3327" t="s">
        <v>1334</v>
      </c>
      <c r="G3327" t="s">
        <v>1335</v>
      </c>
      <c r="I3327">
        <v>8</v>
      </c>
      <c r="J3327" t="s">
        <v>69</v>
      </c>
      <c r="K3327">
        <v>4</v>
      </c>
      <c r="L3327" t="s">
        <v>44</v>
      </c>
      <c r="M3327">
        <v>5</v>
      </c>
      <c r="N3327" t="s">
        <v>87</v>
      </c>
      <c r="O3327" t="s">
        <v>46</v>
      </c>
      <c r="P3327">
        <v>4</v>
      </c>
      <c r="Q3327" t="s">
        <v>60</v>
      </c>
      <c r="S3327">
        <v>510</v>
      </c>
      <c r="T3327" t="s">
        <v>49</v>
      </c>
      <c r="U3327" t="s">
        <v>72</v>
      </c>
      <c r="V3327" t="s">
        <v>1336</v>
      </c>
      <c r="W3327" t="s">
        <v>90</v>
      </c>
      <c r="X3327" t="s">
        <v>428</v>
      </c>
      <c r="Z3327">
        <v>0</v>
      </c>
      <c r="AA3327" t="s">
        <v>75</v>
      </c>
      <c r="AB3327" t="s">
        <v>83</v>
      </c>
      <c r="AC3327">
        <v>45</v>
      </c>
      <c r="AD3327">
        <v>11</v>
      </c>
      <c r="AE3327">
        <v>4</v>
      </c>
      <c r="AF3327">
        <v>2025</v>
      </c>
      <c r="AG3327">
        <v>20251105</v>
      </c>
      <c r="AH3327" s="2">
        <v>13000</v>
      </c>
      <c r="AI3327" s="2">
        <v>15080.2021484375</v>
      </c>
      <c r="AJ3327" s="2">
        <f t="shared" si="410"/>
        <v>2080.2021484375</v>
      </c>
      <c r="AK3327" s="6">
        <f t="shared" si="411"/>
        <v>0.16001554987980771</v>
      </c>
      <c r="AL3327" s="12">
        <v>13000</v>
      </c>
      <c r="AM3327" s="12">
        <v>16787.57217552383</v>
      </c>
      <c r="AN3327" s="12">
        <f t="shared" si="412"/>
        <v>3787.5721755238301</v>
      </c>
      <c r="AO3327" s="13">
        <f t="shared" si="413"/>
        <v>0.29135170580952541</v>
      </c>
      <c r="AP3327" s="16">
        <v>13000</v>
      </c>
      <c r="AQ3327" s="16">
        <v>14071.186297056371</v>
      </c>
      <c r="AR3327" s="16">
        <f t="shared" si="414"/>
        <v>1071.1862970563707</v>
      </c>
      <c r="AS3327" s="17">
        <f t="shared" si="408"/>
        <v>8.2398945927413134E-2</v>
      </c>
      <c r="AT3327" s="20">
        <v>13000</v>
      </c>
      <c r="AU3327" s="20">
        <v>14478.94736842105</v>
      </c>
      <c r="AV3327" s="20">
        <f t="shared" si="409"/>
        <v>1478.9473684210498</v>
      </c>
      <c r="AW3327" s="21">
        <f t="shared" si="415"/>
        <v>0.1137651821862346</v>
      </c>
    </row>
    <row r="3328" spans="1:49" x14ac:dyDescent="0.25">
      <c r="A3328" t="s">
        <v>77</v>
      </c>
      <c r="B3328" t="s">
        <v>596</v>
      </c>
      <c r="C3328">
        <v>121794</v>
      </c>
      <c r="D3328">
        <v>2014</v>
      </c>
      <c r="E3328" t="s">
        <v>139</v>
      </c>
      <c r="F3328" t="s">
        <v>800</v>
      </c>
      <c r="I3328">
        <v>6</v>
      </c>
      <c r="J3328" t="s">
        <v>59</v>
      </c>
      <c r="K3328">
        <v>4</v>
      </c>
      <c r="L3328" t="s">
        <v>44</v>
      </c>
      <c r="M3328">
        <v>4</v>
      </c>
      <c r="N3328" t="s">
        <v>87</v>
      </c>
      <c r="O3328" t="s">
        <v>46</v>
      </c>
      <c r="P3328">
        <v>4</v>
      </c>
      <c r="Q3328" t="s">
        <v>60</v>
      </c>
      <c r="R3328" t="s">
        <v>89</v>
      </c>
      <c r="T3328" t="s">
        <v>49</v>
      </c>
      <c r="W3328" t="s">
        <v>134</v>
      </c>
      <c r="X3328" t="s">
        <v>74</v>
      </c>
      <c r="Z3328">
        <v>0</v>
      </c>
      <c r="AA3328" t="s">
        <v>75</v>
      </c>
      <c r="AB3328" t="s">
        <v>83</v>
      </c>
      <c r="AC3328">
        <v>45</v>
      </c>
      <c r="AD3328">
        <v>11</v>
      </c>
      <c r="AE3328">
        <v>4</v>
      </c>
      <c r="AF3328">
        <v>2025</v>
      </c>
      <c r="AG3328">
        <v>20251105</v>
      </c>
      <c r="AH3328" s="2">
        <v>6000</v>
      </c>
      <c r="AI3328" s="2">
        <v>5008.28125</v>
      </c>
      <c r="AJ3328" s="2">
        <f t="shared" si="410"/>
        <v>991.71875</v>
      </c>
      <c r="AK3328" s="6">
        <f t="shared" si="411"/>
        <v>0.16528645833333333</v>
      </c>
      <c r="AL3328" s="12">
        <v>6000</v>
      </c>
      <c r="AM3328" s="12">
        <v>4208.6650799989666</v>
      </c>
      <c r="AN3328" s="12">
        <f t="shared" si="412"/>
        <v>1791.3349200010334</v>
      </c>
      <c r="AO3328" s="13">
        <f t="shared" si="413"/>
        <v>0.29855582000017222</v>
      </c>
      <c r="AP3328" s="16">
        <v>6000</v>
      </c>
      <c r="AQ3328" s="16">
        <v>4620.8482148102767</v>
      </c>
      <c r="AR3328" s="16">
        <f t="shared" si="414"/>
        <v>1379.1517851897233</v>
      </c>
      <c r="AS3328" s="17">
        <f t="shared" si="408"/>
        <v>0.22985863086495389</v>
      </c>
      <c r="AT3328" s="20">
        <v>6000</v>
      </c>
      <c r="AU3328" s="20">
        <v>5314.7200772200777</v>
      </c>
      <c r="AV3328" s="20">
        <f t="shared" si="409"/>
        <v>685.27992277992234</v>
      </c>
      <c r="AW3328" s="21">
        <f t="shared" si="415"/>
        <v>0.11421332046332039</v>
      </c>
    </row>
    <row r="3329" spans="1:49" x14ac:dyDescent="0.25">
      <c r="A3329" t="s">
        <v>38</v>
      </c>
      <c r="B3329" t="s">
        <v>105</v>
      </c>
      <c r="C3329">
        <v>196817</v>
      </c>
      <c r="D3329">
        <v>2018</v>
      </c>
      <c r="E3329" t="s">
        <v>93</v>
      </c>
      <c r="F3329" t="s">
        <v>351</v>
      </c>
      <c r="G3329" t="s">
        <v>337</v>
      </c>
      <c r="I3329">
        <v>4</v>
      </c>
      <c r="J3329" t="s">
        <v>69</v>
      </c>
      <c r="K3329">
        <v>4</v>
      </c>
      <c r="L3329" t="s">
        <v>44</v>
      </c>
      <c r="M3329">
        <v>1.3999999761581421</v>
      </c>
      <c r="N3329" t="s">
        <v>45</v>
      </c>
      <c r="Q3329" t="s">
        <v>118</v>
      </c>
      <c r="R3329" t="s">
        <v>96</v>
      </c>
      <c r="T3329" t="s">
        <v>49</v>
      </c>
      <c r="U3329" t="s">
        <v>50</v>
      </c>
      <c r="V3329" t="s">
        <v>390</v>
      </c>
      <c r="W3329" t="s">
        <v>120</v>
      </c>
      <c r="X3329" t="s">
        <v>74</v>
      </c>
      <c r="Y3329">
        <v>23520</v>
      </c>
      <c r="Z3329">
        <v>0</v>
      </c>
      <c r="AA3329" t="s">
        <v>75</v>
      </c>
      <c r="AB3329" t="s">
        <v>122</v>
      </c>
      <c r="AC3329">
        <v>45</v>
      </c>
      <c r="AD3329">
        <v>11</v>
      </c>
      <c r="AE3329">
        <v>4</v>
      </c>
      <c r="AF3329">
        <v>2025</v>
      </c>
      <c r="AG3329">
        <v>20251104</v>
      </c>
      <c r="AH3329" s="2">
        <v>2400</v>
      </c>
      <c r="AI3329" s="2">
        <v>2170.642333984375</v>
      </c>
      <c r="AJ3329" s="2">
        <f t="shared" si="410"/>
        <v>229.357666015625</v>
      </c>
      <c r="AK3329" s="6">
        <f t="shared" si="411"/>
        <v>9.5565694173177076E-2</v>
      </c>
      <c r="AL3329" s="12">
        <v>2400</v>
      </c>
      <c r="AM3329" s="12">
        <v>1918.8923414025401</v>
      </c>
      <c r="AN3329" s="12">
        <f t="shared" si="412"/>
        <v>481.10765859745993</v>
      </c>
      <c r="AO3329" s="13">
        <f t="shared" si="413"/>
        <v>0.2004615244156083</v>
      </c>
      <c r="AP3329" s="16">
        <v>2400</v>
      </c>
      <c r="AQ3329" s="16">
        <v>2054.3297360770971</v>
      </c>
      <c r="AR3329" s="16">
        <f t="shared" si="414"/>
        <v>345.6702639229029</v>
      </c>
      <c r="AS3329" s="17">
        <f t="shared" si="408"/>
        <v>0.14402927663454287</v>
      </c>
      <c r="AT3329" s="20">
        <v>2400</v>
      </c>
      <c r="AU3329" s="20">
        <v>2274.0689655172409</v>
      </c>
      <c r="AV3329" s="20">
        <f t="shared" si="409"/>
        <v>125.93103448275906</v>
      </c>
      <c r="AW3329" s="21">
        <f t="shared" si="415"/>
        <v>5.2471264367816274E-2</v>
      </c>
    </row>
    <row r="3330" spans="1:49" x14ac:dyDescent="0.25">
      <c r="A3330" t="s">
        <v>123</v>
      </c>
      <c r="B3330" t="s">
        <v>440</v>
      </c>
      <c r="C3330">
        <v>33049</v>
      </c>
      <c r="D3330">
        <v>2024</v>
      </c>
      <c r="E3330" t="s">
        <v>40</v>
      </c>
      <c r="F3330" t="s">
        <v>223</v>
      </c>
      <c r="G3330" t="s">
        <v>1099</v>
      </c>
      <c r="H3330" t="s">
        <v>1210</v>
      </c>
      <c r="I3330">
        <v>4</v>
      </c>
      <c r="J3330" t="s">
        <v>69</v>
      </c>
      <c r="K3330">
        <v>4</v>
      </c>
      <c r="L3330" t="s">
        <v>44</v>
      </c>
      <c r="M3330">
        <v>2.5</v>
      </c>
      <c r="N3330" t="s">
        <v>44</v>
      </c>
      <c r="O3330" t="s">
        <v>46</v>
      </c>
      <c r="P3330">
        <v>4</v>
      </c>
      <c r="Q3330" t="s">
        <v>60</v>
      </c>
      <c r="R3330" t="s">
        <v>89</v>
      </c>
      <c r="S3330">
        <v>203</v>
      </c>
      <c r="T3330" t="s">
        <v>49</v>
      </c>
      <c r="U3330" t="s">
        <v>50</v>
      </c>
      <c r="V3330" t="s">
        <v>411</v>
      </c>
      <c r="W3330" t="s">
        <v>62</v>
      </c>
      <c r="X3330" t="s">
        <v>98</v>
      </c>
      <c r="Z3330">
        <v>0</v>
      </c>
      <c r="AA3330" t="s">
        <v>75</v>
      </c>
      <c r="AB3330" t="s">
        <v>83</v>
      </c>
      <c r="AC3330">
        <v>45</v>
      </c>
      <c r="AD3330">
        <v>11</v>
      </c>
      <c r="AE3330">
        <v>4</v>
      </c>
      <c r="AF3330">
        <v>2025</v>
      </c>
      <c r="AG3330">
        <v>20251105</v>
      </c>
      <c r="AH3330" s="2">
        <v>24250</v>
      </c>
      <c r="AI3330" s="2">
        <v>26075.501953125</v>
      </c>
      <c r="AJ3330" s="2">
        <f t="shared" si="410"/>
        <v>1825.501953125</v>
      </c>
      <c r="AK3330" s="6">
        <f t="shared" si="411"/>
        <v>7.5278431056701026E-2</v>
      </c>
      <c r="AL3330" s="12">
        <v>24250</v>
      </c>
      <c r="AM3330" s="12">
        <v>25911.245385380778</v>
      </c>
      <c r="AN3330" s="12">
        <f t="shared" si="412"/>
        <v>1661.2453853807783</v>
      </c>
      <c r="AO3330" s="13">
        <f t="shared" si="413"/>
        <v>6.8504964345599106E-2</v>
      </c>
      <c r="AP3330" s="16">
        <v>24250</v>
      </c>
      <c r="AQ3330" s="16">
        <v>25915.55036584799</v>
      </c>
      <c r="AR3330" s="16">
        <f t="shared" si="414"/>
        <v>1665.5503658479902</v>
      </c>
      <c r="AS3330" s="17">
        <f t="shared" si="408"/>
        <v>6.8682489313319189E-2</v>
      </c>
      <c r="AT3330" s="20">
        <v>24250</v>
      </c>
      <c r="AU3330" s="20">
        <v>25488.505924170619</v>
      </c>
      <c r="AV3330" s="20">
        <f t="shared" si="409"/>
        <v>1238.5059241706185</v>
      </c>
      <c r="AW3330" s="21">
        <f t="shared" si="415"/>
        <v>5.1072409244149221E-2</v>
      </c>
    </row>
    <row r="3331" spans="1:49" x14ac:dyDescent="0.25">
      <c r="A3331" t="s">
        <v>109</v>
      </c>
      <c r="B3331" t="s">
        <v>317</v>
      </c>
      <c r="C3331">
        <v>174115</v>
      </c>
      <c r="D3331">
        <v>2015</v>
      </c>
      <c r="E3331" t="s">
        <v>111</v>
      </c>
      <c r="F3331" t="s">
        <v>112</v>
      </c>
      <c r="G3331" t="s">
        <v>367</v>
      </c>
      <c r="I3331">
        <v>6</v>
      </c>
      <c r="J3331" t="s">
        <v>59</v>
      </c>
      <c r="K3331">
        <v>4</v>
      </c>
      <c r="L3331" t="s">
        <v>44</v>
      </c>
      <c r="M3331">
        <v>3.5999999046325679</v>
      </c>
      <c r="N3331" t="s">
        <v>70</v>
      </c>
      <c r="O3331" t="s">
        <v>46</v>
      </c>
      <c r="P3331">
        <v>3</v>
      </c>
      <c r="Q3331" t="s">
        <v>60</v>
      </c>
      <c r="R3331" t="s">
        <v>48</v>
      </c>
      <c r="S3331">
        <v>295</v>
      </c>
      <c r="T3331" t="s">
        <v>49</v>
      </c>
      <c r="U3331" t="s">
        <v>72</v>
      </c>
      <c r="W3331" t="s">
        <v>90</v>
      </c>
      <c r="X3331" t="s">
        <v>74</v>
      </c>
      <c r="Z3331">
        <v>0</v>
      </c>
      <c r="AA3331" t="s">
        <v>75</v>
      </c>
      <c r="AB3331" t="s">
        <v>83</v>
      </c>
      <c r="AC3331">
        <v>45</v>
      </c>
      <c r="AD3331">
        <v>11</v>
      </c>
      <c r="AE3331">
        <v>4</v>
      </c>
      <c r="AF3331">
        <v>2025</v>
      </c>
      <c r="AG3331">
        <v>20251105</v>
      </c>
      <c r="AH3331" s="2">
        <v>5200</v>
      </c>
      <c r="AI3331" s="2">
        <v>3296.150390625</v>
      </c>
      <c r="AJ3331" s="2">
        <f t="shared" si="410"/>
        <v>1903.849609375</v>
      </c>
      <c r="AK3331" s="6">
        <f t="shared" si="411"/>
        <v>0.36612492487980769</v>
      </c>
      <c r="AL3331" s="12">
        <v>5200</v>
      </c>
      <c r="AM3331" s="12">
        <v>3389.494015982712</v>
      </c>
      <c r="AN3331" s="12">
        <f t="shared" si="412"/>
        <v>1810.505984017288</v>
      </c>
      <c r="AO3331" s="13">
        <f t="shared" si="413"/>
        <v>0.34817422769563233</v>
      </c>
      <c r="AP3331" s="16">
        <v>5200</v>
      </c>
      <c r="AQ3331" s="16">
        <v>3401.571657509156</v>
      </c>
      <c r="AR3331" s="16">
        <f t="shared" si="414"/>
        <v>1798.428342490844</v>
      </c>
      <c r="AS3331" s="17">
        <f t="shared" ref="AS3331:AS3394" si="416">ABS($AH3331-AQ3331)/$AH3331</f>
        <v>0.34585160432516232</v>
      </c>
      <c r="AT3331" s="20">
        <v>5200</v>
      </c>
      <c r="AU3331" s="20">
        <v>3274.2014984227121</v>
      </c>
      <c r="AV3331" s="20">
        <f t="shared" ref="AV3331:AV3394" si="417">ABS(AT3331-AU3331)</f>
        <v>1925.7985015772879</v>
      </c>
      <c r="AW3331" s="21">
        <f t="shared" si="415"/>
        <v>0.37034586568793998</v>
      </c>
    </row>
    <row r="3332" spans="1:49" x14ac:dyDescent="0.25">
      <c r="A3332" t="s">
        <v>77</v>
      </c>
      <c r="B3332" t="s">
        <v>596</v>
      </c>
      <c r="C3332">
        <v>62654</v>
      </c>
      <c r="D3332">
        <v>2017</v>
      </c>
      <c r="E3332" t="s">
        <v>425</v>
      </c>
      <c r="F3332" t="s">
        <v>426</v>
      </c>
      <c r="G3332" t="s">
        <v>751</v>
      </c>
      <c r="I3332">
        <v>4</v>
      </c>
      <c r="J3332" t="s">
        <v>129</v>
      </c>
      <c r="K3332">
        <v>4</v>
      </c>
      <c r="L3332" t="s">
        <v>44</v>
      </c>
      <c r="M3332">
        <v>2</v>
      </c>
      <c r="N3332" t="s">
        <v>87</v>
      </c>
      <c r="O3332" t="s">
        <v>46</v>
      </c>
      <c r="P3332">
        <v>4</v>
      </c>
      <c r="Q3332" t="s">
        <v>60</v>
      </c>
      <c r="S3332">
        <v>240</v>
      </c>
      <c r="T3332" t="s">
        <v>49</v>
      </c>
      <c r="U3332" t="s">
        <v>50</v>
      </c>
      <c r="V3332" t="s">
        <v>1134</v>
      </c>
      <c r="W3332" t="s">
        <v>134</v>
      </c>
      <c r="X3332" t="s">
        <v>428</v>
      </c>
      <c r="Y3332">
        <v>51000</v>
      </c>
      <c r="Z3332">
        <v>0</v>
      </c>
      <c r="AA3332" t="s">
        <v>75</v>
      </c>
      <c r="AB3332" t="s">
        <v>83</v>
      </c>
      <c r="AC3332">
        <v>45</v>
      </c>
      <c r="AD3332">
        <v>11</v>
      </c>
      <c r="AE3332">
        <v>4</v>
      </c>
      <c r="AF3332">
        <v>2025</v>
      </c>
      <c r="AG3332">
        <v>20251105</v>
      </c>
      <c r="AH3332" s="2">
        <v>12900</v>
      </c>
      <c r="AI3332" s="2">
        <v>11137.521484375</v>
      </c>
      <c r="AJ3332" s="2">
        <f t="shared" ref="AJ3332:AJ3395" si="418">ABS(AH3332-AI3332)</f>
        <v>1762.478515625</v>
      </c>
      <c r="AK3332" s="6">
        <f t="shared" ref="AK3332:AK3395" si="419">ABS($AH3332-AI3332)/$AH3332</f>
        <v>0.13662624152131783</v>
      </c>
      <c r="AL3332" s="12">
        <v>12900</v>
      </c>
      <c r="AM3332" s="12">
        <v>10864.9936412732</v>
      </c>
      <c r="AN3332" s="12">
        <f t="shared" ref="AN3332:AN3395" si="420">ABS(AL3332-AM3332)</f>
        <v>2035.0063587267996</v>
      </c>
      <c r="AO3332" s="13">
        <f t="shared" ref="AO3332:AO3395" si="421">ABS($AH3332-AM3332)/$AH3332</f>
        <v>0.15775243090905422</v>
      </c>
      <c r="AP3332" s="16">
        <v>12900</v>
      </c>
      <c r="AQ3332" s="16">
        <v>10594.52468001229</v>
      </c>
      <c r="AR3332" s="16">
        <f t="shared" ref="AR3332:AR3395" si="422">ABS(AP3332-AQ3332)</f>
        <v>2305.4753199877105</v>
      </c>
      <c r="AS3332" s="17">
        <f t="shared" si="416"/>
        <v>0.17871901705331089</v>
      </c>
      <c r="AT3332" s="20">
        <v>12900</v>
      </c>
      <c r="AU3332" s="20">
        <v>11088.8602383532</v>
      </c>
      <c r="AV3332" s="20">
        <f t="shared" si="417"/>
        <v>1811.1397616468003</v>
      </c>
      <c r="AW3332" s="21">
        <f t="shared" ref="AW3332:AW3395" si="423">ABS($AH3332-AU3332)/$AH3332</f>
        <v>0.14039843113541087</v>
      </c>
    </row>
    <row r="3333" spans="1:49" x14ac:dyDescent="0.25">
      <c r="A3333" t="s">
        <v>123</v>
      </c>
      <c r="B3333" t="s">
        <v>290</v>
      </c>
      <c r="C3333">
        <v>104904</v>
      </c>
      <c r="D3333">
        <v>2018</v>
      </c>
      <c r="E3333" t="s">
        <v>159</v>
      </c>
      <c r="F3333" t="s">
        <v>564</v>
      </c>
      <c r="G3333" t="s">
        <v>2122</v>
      </c>
      <c r="I3333">
        <v>4</v>
      </c>
      <c r="J3333" t="s">
        <v>101</v>
      </c>
      <c r="K3333">
        <v>4</v>
      </c>
      <c r="L3333" t="s">
        <v>44</v>
      </c>
      <c r="M3333">
        <v>1.5</v>
      </c>
      <c r="N3333" t="s">
        <v>45</v>
      </c>
      <c r="O3333" t="s">
        <v>46</v>
      </c>
      <c r="P3333">
        <v>3</v>
      </c>
      <c r="Q3333" t="s">
        <v>118</v>
      </c>
      <c r="R3333" t="s">
        <v>48</v>
      </c>
      <c r="S3333">
        <v>174</v>
      </c>
      <c r="T3333" t="s">
        <v>49</v>
      </c>
      <c r="U3333" t="s">
        <v>50</v>
      </c>
      <c r="V3333" t="s">
        <v>771</v>
      </c>
      <c r="W3333" t="s">
        <v>52</v>
      </c>
      <c r="X3333" t="s">
        <v>53</v>
      </c>
      <c r="Z3333">
        <v>0</v>
      </c>
      <c r="AA3333" t="s">
        <v>75</v>
      </c>
      <c r="AB3333" t="s">
        <v>122</v>
      </c>
      <c r="AC3333">
        <v>45</v>
      </c>
      <c r="AD3333">
        <v>11</v>
      </c>
      <c r="AE3333">
        <v>4</v>
      </c>
      <c r="AF3333">
        <v>2025</v>
      </c>
      <c r="AG3333">
        <v>20251104</v>
      </c>
      <c r="AH3333" s="2">
        <v>8900</v>
      </c>
      <c r="AI3333" s="2">
        <v>11061.259765625</v>
      </c>
      <c r="AJ3333" s="2">
        <f t="shared" si="418"/>
        <v>2161.259765625</v>
      </c>
      <c r="AK3333" s="6">
        <f t="shared" si="419"/>
        <v>0.24283817591292134</v>
      </c>
      <c r="AL3333" s="12">
        <v>8900</v>
      </c>
      <c r="AM3333" s="12">
        <v>10325.190552348129</v>
      </c>
      <c r="AN3333" s="12">
        <f t="shared" si="420"/>
        <v>1425.1905523481291</v>
      </c>
      <c r="AO3333" s="13">
        <f t="shared" si="421"/>
        <v>0.16013376992675607</v>
      </c>
      <c r="AP3333" s="16">
        <v>8900</v>
      </c>
      <c r="AQ3333" s="16">
        <v>10213.37354530668</v>
      </c>
      <c r="AR3333" s="16">
        <f t="shared" si="422"/>
        <v>1313.3735453066802</v>
      </c>
      <c r="AS3333" s="17">
        <f t="shared" si="416"/>
        <v>0.1475700612704135</v>
      </c>
      <c r="AT3333" s="20">
        <v>8900</v>
      </c>
      <c r="AU3333" s="20">
        <v>11167.216796875</v>
      </c>
      <c r="AV3333" s="20">
        <f t="shared" si="417"/>
        <v>2267.216796875</v>
      </c>
      <c r="AW3333" s="21">
        <f t="shared" si="423"/>
        <v>0.25474346032303369</v>
      </c>
    </row>
    <row r="3334" spans="1:49" x14ac:dyDescent="0.25">
      <c r="A3334" t="s">
        <v>38</v>
      </c>
      <c r="B3334" t="s">
        <v>105</v>
      </c>
      <c r="C3334">
        <v>103378</v>
      </c>
      <c r="D3334">
        <v>2018</v>
      </c>
      <c r="E3334" t="s">
        <v>167</v>
      </c>
      <c r="F3334" t="s">
        <v>242</v>
      </c>
      <c r="H3334" t="s">
        <v>1812</v>
      </c>
      <c r="I3334">
        <v>4</v>
      </c>
      <c r="J3334" t="s">
        <v>230</v>
      </c>
      <c r="K3334">
        <v>4</v>
      </c>
      <c r="L3334" t="s">
        <v>44</v>
      </c>
      <c r="M3334">
        <v>1.6000000238418579</v>
      </c>
      <c r="N3334" t="s">
        <v>45</v>
      </c>
      <c r="Q3334" t="s">
        <v>60</v>
      </c>
      <c r="R3334" t="s">
        <v>96</v>
      </c>
      <c r="T3334" t="s">
        <v>219</v>
      </c>
      <c r="U3334" t="s">
        <v>50</v>
      </c>
      <c r="V3334" t="s">
        <v>1813</v>
      </c>
      <c r="W3334" t="s">
        <v>62</v>
      </c>
      <c r="X3334" t="s">
        <v>121</v>
      </c>
      <c r="Y3334">
        <v>31600</v>
      </c>
      <c r="Z3334">
        <v>0</v>
      </c>
      <c r="AA3334" t="s">
        <v>75</v>
      </c>
      <c r="AB3334" t="s">
        <v>83</v>
      </c>
      <c r="AC3334">
        <v>45</v>
      </c>
      <c r="AD3334">
        <v>11</v>
      </c>
      <c r="AE3334">
        <v>4</v>
      </c>
      <c r="AF3334">
        <v>2025</v>
      </c>
      <c r="AG3334">
        <v>20251104</v>
      </c>
      <c r="AH3334" s="2">
        <v>4750</v>
      </c>
      <c r="AI3334" s="2">
        <v>7070.34375</v>
      </c>
      <c r="AJ3334" s="2">
        <f t="shared" si="418"/>
        <v>2320.34375</v>
      </c>
      <c r="AK3334" s="6">
        <f t="shared" si="419"/>
        <v>0.4884934210526316</v>
      </c>
      <c r="AL3334" s="12">
        <v>4750</v>
      </c>
      <c r="AM3334" s="12">
        <v>6648.5012593969313</v>
      </c>
      <c r="AN3334" s="12">
        <f t="shared" si="420"/>
        <v>1898.5012593969313</v>
      </c>
      <c r="AO3334" s="13">
        <f t="shared" si="421"/>
        <v>0.39968447566251186</v>
      </c>
      <c r="AP3334" s="16">
        <v>4750</v>
      </c>
      <c r="AQ3334" s="16">
        <v>6820.6180363391786</v>
      </c>
      <c r="AR3334" s="16">
        <f t="shared" si="422"/>
        <v>2070.6180363391786</v>
      </c>
      <c r="AS3334" s="17">
        <f t="shared" si="416"/>
        <v>0.43591958659772179</v>
      </c>
      <c r="AT3334" s="20">
        <v>4750</v>
      </c>
      <c r="AU3334" s="20">
        <v>7159.6488549618334</v>
      </c>
      <c r="AV3334" s="20">
        <f t="shared" si="417"/>
        <v>2409.6488549618334</v>
      </c>
      <c r="AW3334" s="21">
        <f t="shared" si="423"/>
        <v>0.50729449578143859</v>
      </c>
    </row>
    <row r="3335" spans="1:49" x14ac:dyDescent="0.25">
      <c r="A3335" t="s">
        <v>109</v>
      </c>
      <c r="B3335" t="s">
        <v>317</v>
      </c>
      <c r="C3335">
        <v>113187</v>
      </c>
      <c r="D3335">
        <v>2011</v>
      </c>
      <c r="E3335" t="s">
        <v>139</v>
      </c>
      <c r="F3335" t="s">
        <v>222</v>
      </c>
      <c r="I3335">
        <v>6</v>
      </c>
      <c r="J3335" t="s">
        <v>59</v>
      </c>
      <c r="K3335">
        <v>2</v>
      </c>
      <c r="L3335" t="s">
        <v>44</v>
      </c>
      <c r="M3335">
        <v>3.5</v>
      </c>
      <c r="N3335" t="s">
        <v>44</v>
      </c>
      <c r="O3335" t="s">
        <v>46</v>
      </c>
      <c r="P3335">
        <v>3</v>
      </c>
      <c r="Q3335" t="s">
        <v>141</v>
      </c>
      <c r="R3335" t="s">
        <v>89</v>
      </c>
      <c r="T3335" t="s">
        <v>49</v>
      </c>
      <c r="W3335" t="s">
        <v>134</v>
      </c>
      <c r="X3335" t="s">
        <v>53</v>
      </c>
      <c r="Z3335">
        <v>0</v>
      </c>
      <c r="AA3335" t="s">
        <v>75</v>
      </c>
      <c r="AB3335" t="s">
        <v>83</v>
      </c>
      <c r="AC3335">
        <v>45</v>
      </c>
      <c r="AD3335">
        <v>11</v>
      </c>
      <c r="AE3335">
        <v>4</v>
      </c>
      <c r="AF3335">
        <v>2025</v>
      </c>
      <c r="AG3335">
        <v>20251104</v>
      </c>
      <c r="AH3335" s="2">
        <v>2100</v>
      </c>
      <c r="AI3335" s="2">
        <v>2538.52099609375</v>
      </c>
      <c r="AJ3335" s="2">
        <f t="shared" si="418"/>
        <v>438.52099609375</v>
      </c>
      <c r="AK3335" s="6">
        <f t="shared" si="419"/>
        <v>0.20881952194940476</v>
      </c>
      <c r="AL3335" s="12">
        <v>2100</v>
      </c>
      <c r="AM3335" s="12">
        <v>2720.696155381745</v>
      </c>
      <c r="AN3335" s="12">
        <f t="shared" si="420"/>
        <v>620.69615538174503</v>
      </c>
      <c r="AO3335" s="13">
        <f t="shared" si="421"/>
        <v>0.29556959780083097</v>
      </c>
      <c r="AP3335" s="16">
        <v>2100</v>
      </c>
      <c r="AQ3335" s="16">
        <v>2208.0731115673061</v>
      </c>
      <c r="AR3335" s="16">
        <f t="shared" si="422"/>
        <v>108.07311156730611</v>
      </c>
      <c r="AS3335" s="17">
        <f t="shared" si="416"/>
        <v>5.1463386460621957E-2</v>
      </c>
      <c r="AT3335" s="20">
        <v>2100</v>
      </c>
      <c r="AU3335" s="20">
        <v>2533.5435313262819</v>
      </c>
      <c r="AV3335" s="20">
        <f t="shared" si="417"/>
        <v>433.54353132628194</v>
      </c>
      <c r="AW3335" s="21">
        <f t="shared" si="423"/>
        <v>0.20644930063156283</v>
      </c>
    </row>
    <row r="3336" spans="1:49" x14ac:dyDescent="0.25">
      <c r="A3336" t="s">
        <v>77</v>
      </c>
      <c r="B3336" t="s">
        <v>818</v>
      </c>
      <c r="C3336">
        <v>97995</v>
      </c>
      <c r="D3336">
        <v>2016</v>
      </c>
      <c r="E3336" t="s">
        <v>155</v>
      </c>
      <c r="F3336" t="s">
        <v>605</v>
      </c>
      <c r="G3336" t="s">
        <v>606</v>
      </c>
      <c r="I3336">
        <v>4</v>
      </c>
      <c r="J3336" t="s">
        <v>59</v>
      </c>
      <c r="K3336">
        <v>4</v>
      </c>
      <c r="L3336" t="s">
        <v>44</v>
      </c>
      <c r="M3336">
        <v>1.6000000238418579</v>
      </c>
      <c r="N3336" t="s">
        <v>44</v>
      </c>
      <c r="O3336" t="s">
        <v>46</v>
      </c>
      <c r="Q3336" t="s">
        <v>60</v>
      </c>
      <c r="T3336" t="s">
        <v>49</v>
      </c>
      <c r="W3336" t="s">
        <v>62</v>
      </c>
      <c r="X3336" t="s">
        <v>63</v>
      </c>
      <c r="Z3336">
        <v>0</v>
      </c>
      <c r="AA3336" t="s">
        <v>75</v>
      </c>
      <c r="AB3336" t="s">
        <v>83</v>
      </c>
      <c r="AC3336">
        <v>45</v>
      </c>
      <c r="AD3336">
        <v>11</v>
      </c>
      <c r="AE3336">
        <v>4</v>
      </c>
      <c r="AF3336">
        <v>2025</v>
      </c>
      <c r="AG3336">
        <v>20251105</v>
      </c>
      <c r="AH3336" s="2">
        <v>7800</v>
      </c>
      <c r="AI3336" s="2">
        <v>6401.6318359375</v>
      </c>
      <c r="AJ3336" s="2">
        <f t="shared" si="418"/>
        <v>1398.3681640625</v>
      </c>
      <c r="AK3336" s="6">
        <f t="shared" si="419"/>
        <v>0.17927796975160257</v>
      </c>
      <c r="AL3336" s="12">
        <v>7800</v>
      </c>
      <c r="AM3336" s="12">
        <v>6371.0134193376598</v>
      </c>
      <c r="AN3336" s="12">
        <f t="shared" si="420"/>
        <v>1428.9865806623402</v>
      </c>
      <c r="AO3336" s="13">
        <f t="shared" si="421"/>
        <v>0.1832034077772231</v>
      </c>
      <c r="AP3336" s="16">
        <v>7800</v>
      </c>
      <c r="AQ3336" s="16">
        <v>6531.2949654373506</v>
      </c>
      <c r="AR3336" s="16">
        <f t="shared" si="422"/>
        <v>1268.7050345626494</v>
      </c>
      <c r="AS3336" s="17">
        <f t="shared" si="416"/>
        <v>0.16265449161059609</v>
      </c>
      <c r="AT3336" s="20">
        <v>7800</v>
      </c>
      <c r="AU3336" s="20">
        <v>6441.05</v>
      </c>
      <c r="AV3336" s="20">
        <f t="shared" si="417"/>
        <v>1358.9499999999998</v>
      </c>
      <c r="AW3336" s="21">
        <f t="shared" si="423"/>
        <v>0.17422435897435895</v>
      </c>
    </row>
    <row r="3337" spans="1:49" x14ac:dyDescent="0.25">
      <c r="A3337" t="s">
        <v>123</v>
      </c>
      <c r="B3337" t="s">
        <v>290</v>
      </c>
      <c r="C3337">
        <v>92823</v>
      </c>
      <c r="D3337">
        <v>2020</v>
      </c>
      <c r="E3337" t="s">
        <v>139</v>
      </c>
      <c r="F3337" t="s">
        <v>311</v>
      </c>
      <c r="G3337" t="s">
        <v>451</v>
      </c>
      <c r="I3337">
        <v>4</v>
      </c>
      <c r="J3337" t="s">
        <v>69</v>
      </c>
      <c r="K3337">
        <v>4</v>
      </c>
      <c r="L3337" t="s">
        <v>44</v>
      </c>
      <c r="M3337">
        <v>2.5</v>
      </c>
      <c r="N3337" t="s">
        <v>44</v>
      </c>
      <c r="O3337" t="s">
        <v>46</v>
      </c>
      <c r="P3337">
        <v>1</v>
      </c>
      <c r="Q3337" t="s">
        <v>118</v>
      </c>
      <c r="R3337" t="s">
        <v>89</v>
      </c>
      <c r="T3337" t="s">
        <v>49</v>
      </c>
      <c r="W3337" t="s">
        <v>120</v>
      </c>
      <c r="X3337" t="s">
        <v>74</v>
      </c>
      <c r="Z3337">
        <v>0</v>
      </c>
      <c r="AA3337" t="s">
        <v>75</v>
      </c>
      <c r="AB3337" t="s">
        <v>122</v>
      </c>
      <c r="AC3337">
        <v>45</v>
      </c>
      <c r="AD3337">
        <v>11</v>
      </c>
      <c r="AE3337">
        <v>4</v>
      </c>
      <c r="AF3337">
        <v>2025</v>
      </c>
      <c r="AG3337">
        <v>20251104</v>
      </c>
      <c r="AH3337" s="2">
        <v>5800</v>
      </c>
      <c r="AI3337" s="2">
        <v>6886.39453125</v>
      </c>
      <c r="AJ3337" s="2">
        <f t="shared" si="418"/>
        <v>1086.39453125</v>
      </c>
      <c r="AK3337" s="6">
        <f t="shared" si="419"/>
        <v>0.18730940193965517</v>
      </c>
      <c r="AL3337" s="12">
        <v>5800</v>
      </c>
      <c r="AM3337" s="12">
        <v>5925.8685974908694</v>
      </c>
      <c r="AN3337" s="12">
        <f t="shared" si="420"/>
        <v>125.86859749086943</v>
      </c>
      <c r="AO3337" s="13">
        <f t="shared" si="421"/>
        <v>2.1701482326011972E-2</v>
      </c>
      <c r="AP3337" s="16">
        <v>5800</v>
      </c>
      <c r="AQ3337" s="16">
        <v>6137.070439657341</v>
      </c>
      <c r="AR3337" s="16">
        <f t="shared" si="422"/>
        <v>337.07043965734101</v>
      </c>
      <c r="AS3337" s="17">
        <f t="shared" si="416"/>
        <v>5.811559304436914E-2</v>
      </c>
      <c r="AT3337" s="20">
        <v>5800</v>
      </c>
      <c r="AU3337" s="20">
        <v>7159.6488549618334</v>
      </c>
      <c r="AV3337" s="20">
        <f t="shared" si="417"/>
        <v>1359.6488549618334</v>
      </c>
      <c r="AW3337" s="21">
        <f t="shared" si="423"/>
        <v>0.23442221637272989</v>
      </c>
    </row>
    <row r="3338" spans="1:49" x14ac:dyDescent="0.25">
      <c r="A3338" t="s">
        <v>123</v>
      </c>
      <c r="B3338" t="s">
        <v>124</v>
      </c>
      <c r="C3338">
        <v>101861</v>
      </c>
      <c r="D3338">
        <v>2015</v>
      </c>
      <c r="E3338" t="s">
        <v>155</v>
      </c>
      <c r="F3338" t="s">
        <v>156</v>
      </c>
      <c r="G3338" t="s">
        <v>939</v>
      </c>
      <c r="I3338">
        <v>4</v>
      </c>
      <c r="J3338" t="s">
        <v>69</v>
      </c>
      <c r="K3338">
        <v>4</v>
      </c>
      <c r="L3338" t="s">
        <v>44</v>
      </c>
      <c r="M3338">
        <v>2.4000000953674321</v>
      </c>
      <c r="N3338" t="s">
        <v>45</v>
      </c>
      <c r="O3338" t="s">
        <v>95</v>
      </c>
      <c r="P3338">
        <v>1</v>
      </c>
      <c r="Q3338" t="s">
        <v>118</v>
      </c>
      <c r="T3338" t="s">
        <v>49</v>
      </c>
      <c r="V3338" t="s">
        <v>158</v>
      </c>
      <c r="W3338" t="s">
        <v>120</v>
      </c>
      <c r="X3338" t="s">
        <v>74</v>
      </c>
      <c r="Z3338">
        <v>0</v>
      </c>
      <c r="AA3338" t="s">
        <v>75</v>
      </c>
      <c r="AB3338" t="s">
        <v>122</v>
      </c>
      <c r="AC3338">
        <v>45</v>
      </c>
      <c r="AD3338">
        <v>11</v>
      </c>
      <c r="AE3338">
        <v>4</v>
      </c>
      <c r="AF3338">
        <v>2025</v>
      </c>
      <c r="AG3338">
        <v>20251104</v>
      </c>
      <c r="AH3338" s="2">
        <v>2200</v>
      </c>
      <c r="AI3338" s="2">
        <v>1433.163818359375</v>
      </c>
      <c r="AJ3338" s="2">
        <f t="shared" si="418"/>
        <v>766.836181640625</v>
      </c>
      <c r="AK3338" s="6">
        <f t="shared" si="419"/>
        <v>0.34856190074573862</v>
      </c>
      <c r="AL3338" s="12">
        <v>2200</v>
      </c>
      <c r="AM3338" s="12">
        <v>1441.4691627195621</v>
      </c>
      <c r="AN3338" s="12">
        <f t="shared" si="420"/>
        <v>758.53083728043794</v>
      </c>
      <c r="AO3338" s="13">
        <f t="shared" si="421"/>
        <v>0.3447867442183809</v>
      </c>
      <c r="AP3338" s="16">
        <v>2200</v>
      </c>
      <c r="AQ3338" s="16">
        <v>1527.3529163876819</v>
      </c>
      <c r="AR3338" s="16">
        <f t="shared" si="422"/>
        <v>672.64708361231806</v>
      </c>
      <c r="AS3338" s="17">
        <f t="shared" si="416"/>
        <v>0.30574867436923547</v>
      </c>
      <c r="AT3338" s="20">
        <v>2200</v>
      </c>
      <c r="AU3338" s="20">
        <v>1449.8324727481361</v>
      </c>
      <c r="AV3338" s="20">
        <f t="shared" si="417"/>
        <v>750.16752725186393</v>
      </c>
      <c r="AW3338" s="21">
        <f t="shared" si="423"/>
        <v>0.34098523965993816</v>
      </c>
    </row>
    <row r="3339" spans="1:49" x14ac:dyDescent="0.25">
      <c r="A3339" t="s">
        <v>38</v>
      </c>
      <c r="B3339" t="s">
        <v>92</v>
      </c>
      <c r="C3339">
        <v>66348</v>
      </c>
      <c r="D3339">
        <v>2019</v>
      </c>
      <c r="E3339" t="s">
        <v>135</v>
      </c>
      <c r="F3339" t="s">
        <v>136</v>
      </c>
      <c r="G3339" t="s">
        <v>820</v>
      </c>
      <c r="I3339">
        <v>6</v>
      </c>
      <c r="J3339" t="s">
        <v>69</v>
      </c>
      <c r="K3339">
        <v>4</v>
      </c>
      <c r="L3339" t="s">
        <v>44</v>
      </c>
      <c r="M3339">
        <v>3.2000000476837158</v>
      </c>
      <c r="N3339" t="s">
        <v>87</v>
      </c>
      <c r="O3339" t="s">
        <v>46</v>
      </c>
      <c r="P3339">
        <v>4</v>
      </c>
      <c r="Q3339" t="s">
        <v>60</v>
      </c>
      <c r="R3339" t="s">
        <v>89</v>
      </c>
      <c r="S3339">
        <v>271</v>
      </c>
      <c r="T3339" t="s">
        <v>49</v>
      </c>
      <c r="U3339" t="s">
        <v>72</v>
      </c>
      <c r="W3339" t="s">
        <v>134</v>
      </c>
      <c r="X3339" t="s">
        <v>74</v>
      </c>
      <c r="Y3339">
        <v>27395</v>
      </c>
      <c r="Z3339">
        <v>0</v>
      </c>
      <c r="AA3339" t="s">
        <v>75</v>
      </c>
      <c r="AB3339" t="s">
        <v>83</v>
      </c>
      <c r="AC3339">
        <v>45</v>
      </c>
      <c r="AD3339">
        <v>11</v>
      </c>
      <c r="AE3339">
        <v>4</v>
      </c>
      <c r="AF3339">
        <v>2025</v>
      </c>
      <c r="AG3339">
        <v>20251104</v>
      </c>
      <c r="AH3339" s="2">
        <v>12400</v>
      </c>
      <c r="AI3339" s="2">
        <v>13590.9228515625</v>
      </c>
      <c r="AJ3339" s="2">
        <f t="shared" si="418"/>
        <v>1190.9228515625</v>
      </c>
      <c r="AK3339" s="6">
        <f t="shared" si="419"/>
        <v>9.6042165448588707E-2</v>
      </c>
      <c r="AL3339" s="12">
        <v>12400</v>
      </c>
      <c r="AM3339" s="12">
        <v>13769.41996179657</v>
      </c>
      <c r="AN3339" s="12">
        <f t="shared" si="420"/>
        <v>1369.4199617965696</v>
      </c>
      <c r="AO3339" s="13">
        <f t="shared" si="421"/>
        <v>0.11043709369327175</v>
      </c>
      <c r="AP3339" s="16">
        <v>12400</v>
      </c>
      <c r="AQ3339" s="16">
        <v>13724.63248563448</v>
      </c>
      <c r="AR3339" s="16">
        <f t="shared" si="422"/>
        <v>1324.63248563448</v>
      </c>
      <c r="AS3339" s="17">
        <f t="shared" si="416"/>
        <v>0.10682520045439355</v>
      </c>
      <c r="AT3339" s="20">
        <v>12400</v>
      </c>
      <c r="AU3339" s="20">
        <v>13282.89622641509</v>
      </c>
      <c r="AV3339" s="20">
        <f t="shared" si="417"/>
        <v>882.8962264150905</v>
      </c>
      <c r="AW3339" s="21">
        <f t="shared" si="423"/>
        <v>7.1201308581862133E-2</v>
      </c>
    </row>
    <row r="3340" spans="1:49" x14ac:dyDescent="0.25">
      <c r="A3340" t="s">
        <v>123</v>
      </c>
      <c r="B3340" t="s">
        <v>200</v>
      </c>
      <c r="C3340">
        <v>127696</v>
      </c>
      <c r="D3340">
        <v>2019</v>
      </c>
      <c r="E3340" t="s">
        <v>93</v>
      </c>
      <c r="F3340" t="s">
        <v>152</v>
      </c>
      <c r="G3340" t="s">
        <v>315</v>
      </c>
      <c r="H3340" t="s">
        <v>85</v>
      </c>
      <c r="I3340">
        <v>8</v>
      </c>
      <c r="J3340" t="s">
        <v>129</v>
      </c>
      <c r="K3340">
        <v>4</v>
      </c>
      <c r="L3340" t="s">
        <v>44</v>
      </c>
      <c r="M3340">
        <v>5.3000001907348633</v>
      </c>
      <c r="N3340" t="s">
        <v>87</v>
      </c>
      <c r="O3340" t="s">
        <v>46</v>
      </c>
      <c r="Q3340" t="s">
        <v>88</v>
      </c>
      <c r="R3340" t="s">
        <v>89</v>
      </c>
      <c r="T3340" t="s">
        <v>49</v>
      </c>
      <c r="V3340" t="s">
        <v>521</v>
      </c>
      <c r="W3340" t="s">
        <v>103</v>
      </c>
      <c r="X3340" t="s">
        <v>121</v>
      </c>
      <c r="Y3340">
        <v>46095</v>
      </c>
      <c r="Z3340">
        <v>0</v>
      </c>
      <c r="AA3340" t="s">
        <v>75</v>
      </c>
      <c r="AB3340" t="s">
        <v>91</v>
      </c>
      <c r="AC3340">
        <v>45</v>
      </c>
      <c r="AD3340">
        <v>11</v>
      </c>
      <c r="AE3340">
        <v>4</v>
      </c>
      <c r="AF3340">
        <v>2025</v>
      </c>
      <c r="AG3340">
        <v>20251105</v>
      </c>
      <c r="AH3340" s="2">
        <v>12000</v>
      </c>
      <c r="AI3340" s="2">
        <v>21250.68359375</v>
      </c>
      <c r="AJ3340" s="2">
        <f t="shared" si="418"/>
        <v>9250.68359375</v>
      </c>
      <c r="AK3340" s="6">
        <f t="shared" si="419"/>
        <v>0.77089029947916665</v>
      </c>
      <c r="AL3340" s="12">
        <v>12000</v>
      </c>
      <c r="AM3340" s="12">
        <v>20240.92621067027</v>
      </c>
      <c r="AN3340" s="12">
        <f t="shared" si="420"/>
        <v>8240.9262106702699</v>
      </c>
      <c r="AO3340" s="13">
        <f t="shared" si="421"/>
        <v>0.68674385088918921</v>
      </c>
      <c r="AP3340" s="16">
        <v>12000</v>
      </c>
      <c r="AQ3340" s="16">
        <v>20844.83544338106</v>
      </c>
      <c r="AR3340" s="16">
        <f t="shared" si="422"/>
        <v>8844.83544338106</v>
      </c>
      <c r="AS3340" s="17">
        <f t="shared" si="416"/>
        <v>0.73706962028175504</v>
      </c>
      <c r="AT3340" s="20">
        <v>12000</v>
      </c>
      <c r="AU3340" s="20">
        <v>21149.352138307549</v>
      </c>
      <c r="AV3340" s="20">
        <f t="shared" si="417"/>
        <v>9149.3521383075495</v>
      </c>
      <c r="AW3340" s="21">
        <f t="shared" si="423"/>
        <v>0.76244601152562907</v>
      </c>
    </row>
    <row r="3341" spans="1:49" x14ac:dyDescent="0.25">
      <c r="A3341" t="s">
        <v>77</v>
      </c>
      <c r="B3341" t="s">
        <v>596</v>
      </c>
      <c r="C3341">
        <v>32805</v>
      </c>
      <c r="D3341">
        <v>2013</v>
      </c>
      <c r="E3341" t="s">
        <v>84</v>
      </c>
      <c r="F3341" t="s">
        <v>71</v>
      </c>
      <c r="I3341">
        <v>6</v>
      </c>
      <c r="J3341" t="s">
        <v>69</v>
      </c>
      <c r="K3341">
        <v>4</v>
      </c>
      <c r="L3341" t="s">
        <v>44</v>
      </c>
      <c r="M3341">
        <v>3.5999999046325679</v>
      </c>
      <c r="N3341" t="s">
        <v>45</v>
      </c>
      <c r="O3341" t="s">
        <v>46</v>
      </c>
      <c r="Q3341" t="s">
        <v>71</v>
      </c>
      <c r="R3341" t="s">
        <v>96</v>
      </c>
      <c r="S3341">
        <v>283</v>
      </c>
      <c r="T3341" t="s">
        <v>49</v>
      </c>
      <c r="W3341" t="s">
        <v>90</v>
      </c>
      <c r="X3341" t="s">
        <v>98</v>
      </c>
      <c r="Z3341">
        <v>0</v>
      </c>
      <c r="AA3341" t="s">
        <v>75</v>
      </c>
      <c r="AB3341" t="s">
        <v>76</v>
      </c>
      <c r="AC3341">
        <v>45</v>
      </c>
      <c r="AD3341">
        <v>11</v>
      </c>
      <c r="AE3341">
        <v>4</v>
      </c>
      <c r="AF3341">
        <v>2025</v>
      </c>
      <c r="AG3341">
        <v>20251105</v>
      </c>
      <c r="AH3341" s="2">
        <v>2900</v>
      </c>
      <c r="AI3341" s="2">
        <v>5604.2568359375</v>
      </c>
      <c r="AJ3341" s="2">
        <f t="shared" si="418"/>
        <v>2704.2568359375</v>
      </c>
      <c r="AK3341" s="6">
        <f t="shared" si="419"/>
        <v>0.93250235721982755</v>
      </c>
      <c r="AL3341" s="12">
        <v>2900</v>
      </c>
      <c r="AM3341" s="12">
        <v>5323.3987207459741</v>
      </c>
      <c r="AN3341" s="12">
        <f t="shared" si="420"/>
        <v>2423.3987207459741</v>
      </c>
      <c r="AO3341" s="13">
        <f t="shared" si="421"/>
        <v>0.83565473129171519</v>
      </c>
      <c r="AP3341" s="16">
        <v>2900</v>
      </c>
      <c r="AQ3341" s="16">
        <v>6348.0022082786008</v>
      </c>
      <c r="AR3341" s="16">
        <f t="shared" si="422"/>
        <v>3448.0022082786008</v>
      </c>
      <c r="AS3341" s="17">
        <f t="shared" si="416"/>
        <v>1.188966278716759</v>
      </c>
      <c r="AT3341" s="20">
        <v>2900</v>
      </c>
      <c r="AU3341" s="20">
        <v>5820.3294573643389</v>
      </c>
      <c r="AV3341" s="20">
        <f t="shared" si="417"/>
        <v>2920.3294573643389</v>
      </c>
      <c r="AW3341" s="21">
        <f t="shared" si="423"/>
        <v>1.0070101577118409</v>
      </c>
    </row>
    <row r="3342" spans="1:49" x14ac:dyDescent="0.25">
      <c r="A3342" t="s">
        <v>38</v>
      </c>
      <c r="B3342" t="s">
        <v>39</v>
      </c>
      <c r="C3342">
        <v>199869</v>
      </c>
      <c r="D3342">
        <v>2008</v>
      </c>
      <c r="E3342" t="s">
        <v>40</v>
      </c>
      <c r="F3342" t="s">
        <v>142</v>
      </c>
      <c r="G3342" t="s">
        <v>1145</v>
      </c>
      <c r="H3342" t="s">
        <v>2123</v>
      </c>
      <c r="I3342">
        <v>6</v>
      </c>
      <c r="J3342" t="s">
        <v>101</v>
      </c>
      <c r="K3342">
        <v>4</v>
      </c>
      <c r="L3342" t="s">
        <v>44</v>
      </c>
      <c r="M3342">
        <v>4</v>
      </c>
      <c r="N3342" t="s">
        <v>70</v>
      </c>
      <c r="O3342" t="s">
        <v>46</v>
      </c>
      <c r="Q3342" t="s">
        <v>88</v>
      </c>
      <c r="R3342" t="s">
        <v>48</v>
      </c>
      <c r="S3342">
        <v>236</v>
      </c>
      <c r="T3342" t="s">
        <v>49</v>
      </c>
      <c r="U3342" t="s">
        <v>72</v>
      </c>
      <c r="V3342" t="s">
        <v>176</v>
      </c>
      <c r="W3342" t="s">
        <v>120</v>
      </c>
      <c r="X3342" t="s">
        <v>121</v>
      </c>
      <c r="Z3342">
        <v>0</v>
      </c>
      <c r="AA3342" t="s">
        <v>75</v>
      </c>
      <c r="AB3342" t="s">
        <v>91</v>
      </c>
      <c r="AC3342">
        <v>45</v>
      </c>
      <c r="AD3342">
        <v>11</v>
      </c>
      <c r="AE3342">
        <v>4</v>
      </c>
      <c r="AF3342">
        <v>2025</v>
      </c>
      <c r="AG3342">
        <v>20251104</v>
      </c>
      <c r="AH3342" s="2">
        <v>7250</v>
      </c>
      <c r="AI3342" s="2">
        <v>7531.46875</v>
      </c>
      <c r="AJ3342" s="2">
        <f t="shared" si="418"/>
        <v>281.46875</v>
      </c>
      <c r="AK3342" s="6">
        <f t="shared" si="419"/>
        <v>3.8823275862068962E-2</v>
      </c>
      <c r="AL3342" s="12">
        <v>7250</v>
      </c>
      <c r="AM3342" s="12">
        <v>6752.5795964681338</v>
      </c>
      <c r="AN3342" s="12">
        <f t="shared" si="420"/>
        <v>497.42040353186621</v>
      </c>
      <c r="AO3342" s="13">
        <f t="shared" si="421"/>
        <v>6.8609710831981544E-2</v>
      </c>
      <c r="AP3342" s="16">
        <v>7250</v>
      </c>
      <c r="AQ3342" s="16">
        <v>6851.1615137735162</v>
      </c>
      <c r="AR3342" s="16">
        <f t="shared" si="422"/>
        <v>398.83848622648384</v>
      </c>
      <c r="AS3342" s="17">
        <f t="shared" si="416"/>
        <v>5.5012204996756395E-2</v>
      </c>
      <c r="AT3342" s="20">
        <v>7250</v>
      </c>
      <c r="AU3342" s="20">
        <v>7859.6699410609044</v>
      </c>
      <c r="AV3342" s="20">
        <f t="shared" si="417"/>
        <v>609.66994106090442</v>
      </c>
      <c r="AW3342" s="21">
        <f t="shared" si="423"/>
        <v>8.4092405663573025E-2</v>
      </c>
    </row>
    <row r="3343" spans="1:49" x14ac:dyDescent="0.25">
      <c r="A3343" t="s">
        <v>123</v>
      </c>
      <c r="B3343" t="s">
        <v>290</v>
      </c>
      <c r="C3343">
        <v>120403</v>
      </c>
      <c r="D3343">
        <v>2021</v>
      </c>
      <c r="E3343" t="s">
        <v>111</v>
      </c>
      <c r="F3343" t="s">
        <v>226</v>
      </c>
      <c r="G3343" t="s">
        <v>367</v>
      </c>
      <c r="I3343">
        <v>6</v>
      </c>
      <c r="J3343" t="s">
        <v>59</v>
      </c>
      <c r="K3343">
        <v>4</v>
      </c>
      <c r="L3343" t="s">
        <v>44</v>
      </c>
      <c r="M3343">
        <v>3.5999999046325679</v>
      </c>
      <c r="N3343" t="s">
        <v>70</v>
      </c>
      <c r="O3343" t="s">
        <v>46</v>
      </c>
      <c r="P3343">
        <v>2</v>
      </c>
      <c r="Q3343" t="s">
        <v>118</v>
      </c>
      <c r="R3343" t="s">
        <v>172</v>
      </c>
      <c r="S3343">
        <v>292</v>
      </c>
      <c r="T3343" t="s">
        <v>49</v>
      </c>
      <c r="U3343" t="s">
        <v>72</v>
      </c>
      <c r="W3343" t="s">
        <v>120</v>
      </c>
      <c r="X3343" t="s">
        <v>98</v>
      </c>
      <c r="Z3343">
        <v>0</v>
      </c>
      <c r="AA3343" t="s">
        <v>75</v>
      </c>
      <c r="AB3343" t="s">
        <v>122</v>
      </c>
      <c r="AC3343">
        <v>45</v>
      </c>
      <c r="AD3343">
        <v>11</v>
      </c>
      <c r="AE3343">
        <v>4</v>
      </c>
      <c r="AF3343">
        <v>2025</v>
      </c>
      <c r="AG3343">
        <v>20251104</v>
      </c>
      <c r="AH3343" s="2">
        <v>9500</v>
      </c>
      <c r="AI3343" s="2">
        <v>9779.7587890625</v>
      </c>
      <c r="AJ3343" s="2">
        <f t="shared" si="418"/>
        <v>279.7587890625</v>
      </c>
      <c r="AK3343" s="6">
        <f t="shared" si="419"/>
        <v>2.9448293585526315E-2</v>
      </c>
      <c r="AL3343" s="12">
        <v>9500</v>
      </c>
      <c r="AM3343" s="12">
        <v>8536.5001850925255</v>
      </c>
      <c r="AN3343" s="12">
        <f t="shared" si="420"/>
        <v>963.4998149074745</v>
      </c>
      <c r="AO3343" s="13">
        <f t="shared" si="421"/>
        <v>0.1014210331481552</v>
      </c>
      <c r="AP3343" s="16">
        <v>9500</v>
      </c>
      <c r="AQ3343" s="16">
        <v>8913.0920914003818</v>
      </c>
      <c r="AR3343" s="16">
        <f t="shared" si="422"/>
        <v>586.90790859961817</v>
      </c>
      <c r="AS3343" s="17">
        <f t="shared" si="416"/>
        <v>6.1779779852591386E-2</v>
      </c>
      <c r="AT3343" s="20">
        <v>9500</v>
      </c>
      <c r="AU3343" s="20">
        <v>10199.38504823151</v>
      </c>
      <c r="AV3343" s="20">
        <f t="shared" si="417"/>
        <v>699.38504823151015</v>
      </c>
      <c r="AW3343" s="21">
        <f t="shared" si="423"/>
        <v>7.3619478761211596E-2</v>
      </c>
    </row>
    <row r="3344" spans="1:49" x14ac:dyDescent="0.25">
      <c r="A3344" t="s">
        <v>109</v>
      </c>
      <c r="B3344" t="s">
        <v>538</v>
      </c>
      <c r="C3344">
        <v>58854</v>
      </c>
      <c r="D3344">
        <v>2019</v>
      </c>
      <c r="E3344" t="s">
        <v>135</v>
      </c>
      <c r="F3344" t="s">
        <v>312</v>
      </c>
      <c r="G3344" t="s">
        <v>113</v>
      </c>
      <c r="I3344">
        <v>4</v>
      </c>
      <c r="J3344" t="s">
        <v>196</v>
      </c>
      <c r="K3344">
        <v>4</v>
      </c>
      <c r="L3344" t="s">
        <v>44</v>
      </c>
      <c r="M3344">
        <v>2.4000000953674321</v>
      </c>
      <c r="N3344" t="s">
        <v>45</v>
      </c>
      <c r="O3344" t="s">
        <v>46</v>
      </c>
      <c r="P3344">
        <v>3</v>
      </c>
      <c r="Q3344" t="s">
        <v>60</v>
      </c>
      <c r="R3344" t="s">
        <v>96</v>
      </c>
      <c r="S3344">
        <v>180</v>
      </c>
      <c r="T3344" t="s">
        <v>49</v>
      </c>
      <c r="U3344" t="s">
        <v>50</v>
      </c>
      <c r="W3344" t="s">
        <v>62</v>
      </c>
      <c r="X3344" t="s">
        <v>121</v>
      </c>
      <c r="Y3344">
        <v>28940</v>
      </c>
      <c r="Z3344">
        <v>0</v>
      </c>
      <c r="AA3344" t="s">
        <v>75</v>
      </c>
      <c r="AB3344" t="s">
        <v>83</v>
      </c>
      <c r="AC3344">
        <v>45</v>
      </c>
      <c r="AD3344">
        <v>11</v>
      </c>
      <c r="AE3344">
        <v>4</v>
      </c>
      <c r="AF3344">
        <v>2025</v>
      </c>
      <c r="AG3344">
        <v>20251105</v>
      </c>
      <c r="AH3344" s="2">
        <v>11000</v>
      </c>
      <c r="AI3344" s="2">
        <v>12101.1142578125</v>
      </c>
      <c r="AJ3344" s="2">
        <f t="shared" si="418"/>
        <v>1101.1142578125</v>
      </c>
      <c r="AK3344" s="6">
        <f t="shared" si="419"/>
        <v>0.10010129616477273</v>
      </c>
      <c r="AL3344" s="12">
        <v>11000</v>
      </c>
      <c r="AM3344" s="12">
        <v>11053.204554149401</v>
      </c>
      <c r="AN3344" s="12">
        <f t="shared" si="420"/>
        <v>53.204554149400792</v>
      </c>
      <c r="AO3344" s="13">
        <f t="shared" si="421"/>
        <v>4.8367776499455267E-3</v>
      </c>
      <c r="AP3344" s="16">
        <v>11000</v>
      </c>
      <c r="AQ3344" s="16">
        <v>10891.45847208912</v>
      </c>
      <c r="AR3344" s="16">
        <f t="shared" si="422"/>
        <v>108.54152791088018</v>
      </c>
      <c r="AS3344" s="17">
        <f t="shared" si="416"/>
        <v>9.8674116282618345E-3</v>
      </c>
      <c r="AT3344" s="20">
        <v>11000</v>
      </c>
      <c r="AU3344" s="20">
        <v>12242.513611615241</v>
      </c>
      <c r="AV3344" s="20">
        <f t="shared" si="417"/>
        <v>1242.5136116152407</v>
      </c>
      <c r="AW3344" s="21">
        <f t="shared" si="423"/>
        <v>0.1129557828741128</v>
      </c>
    </row>
    <row r="3345" spans="1:49" x14ac:dyDescent="0.25">
      <c r="A3345" t="s">
        <v>77</v>
      </c>
      <c r="B3345" t="s">
        <v>818</v>
      </c>
      <c r="C3345">
        <v>80642</v>
      </c>
      <c r="D3345">
        <v>2016</v>
      </c>
      <c r="E3345" t="s">
        <v>79</v>
      </c>
      <c r="F3345" t="s">
        <v>924</v>
      </c>
      <c r="G3345" t="s">
        <v>1864</v>
      </c>
      <c r="I3345">
        <v>4</v>
      </c>
      <c r="J3345" t="s">
        <v>43</v>
      </c>
      <c r="K3345">
        <v>4</v>
      </c>
      <c r="L3345" t="s">
        <v>44</v>
      </c>
      <c r="M3345">
        <v>2.4000000953674321</v>
      </c>
      <c r="N3345" t="s">
        <v>45</v>
      </c>
      <c r="O3345" t="s">
        <v>46</v>
      </c>
      <c r="P3345">
        <v>4</v>
      </c>
      <c r="Q3345" t="s">
        <v>118</v>
      </c>
      <c r="R3345" t="s">
        <v>48</v>
      </c>
      <c r="S3345">
        <v>201</v>
      </c>
      <c r="T3345" t="s">
        <v>49</v>
      </c>
      <c r="U3345" t="s">
        <v>50</v>
      </c>
      <c r="V3345" t="s">
        <v>1202</v>
      </c>
      <c r="W3345" t="s">
        <v>62</v>
      </c>
      <c r="X3345" t="s">
        <v>74</v>
      </c>
      <c r="Z3345">
        <v>0</v>
      </c>
      <c r="AA3345" t="s">
        <v>75</v>
      </c>
      <c r="AB3345" t="s">
        <v>122</v>
      </c>
      <c r="AC3345">
        <v>45</v>
      </c>
      <c r="AD3345">
        <v>11</v>
      </c>
      <c r="AE3345">
        <v>4</v>
      </c>
      <c r="AF3345">
        <v>2025</v>
      </c>
      <c r="AG3345">
        <v>20251105</v>
      </c>
      <c r="AH3345" s="2">
        <v>11500</v>
      </c>
      <c r="AI3345" s="2">
        <v>12072.099609375</v>
      </c>
      <c r="AJ3345" s="2">
        <f t="shared" si="418"/>
        <v>572.099609375</v>
      </c>
      <c r="AK3345" s="6">
        <f t="shared" si="419"/>
        <v>4.9747792119565218E-2</v>
      </c>
      <c r="AL3345" s="12">
        <v>11500</v>
      </c>
      <c r="AM3345" s="12">
        <v>11131.73969856644</v>
      </c>
      <c r="AN3345" s="12">
        <f t="shared" si="420"/>
        <v>368.26030143356002</v>
      </c>
      <c r="AO3345" s="13">
        <f t="shared" si="421"/>
        <v>3.202263490726609E-2</v>
      </c>
      <c r="AP3345" s="16">
        <v>11500</v>
      </c>
      <c r="AQ3345" s="16">
        <v>10084.292171123219</v>
      </c>
      <c r="AR3345" s="16">
        <f t="shared" si="422"/>
        <v>1415.7078288767807</v>
      </c>
      <c r="AS3345" s="17">
        <f t="shared" si="416"/>
        <v>0.12310502859798093</v>
      </c>
      <c r="AT3345" s="20">
        <v>11500</v>
      </c>
      <c r="AU3345" s="20">
        <v>12194.336316181951</v>
      </c>
      <c r="AV3345" s="20">
        <f t="shared" si="417"/>
        <v>694.33631618195068</v>
      </c>
      <c r="AW3345" s="21">
        <f t="shared" si="423"/>
        <v>6.0377070972343537E-2</v>
      </c>
    </row>
    <row r="3346" spans="1:49" x14ac:dyDescent="0.25">
      <c r="A3346" t="s">
        <v>109</v>
      </c>
      <c r="B3346" t="s">
        <v>538</v>
      </c>
      <c r="C3346">
        <v>86233</v>
      </c>
      <c r="D3346">
        <v>2011</v>
      </c>
      <c r="E3346" t="s">
        <v>66</v>
      </c>
      <c r="F3346" t="s">
        <v>366</v>
      </c>
      <c r="G3346" t="s">
        <v>180</v>
      </c>
      <c r="I3346">
        <v>4</v>
      </c>
      <c r="J3346" t="s">
        <v>101</v>
      </c>
      <c r="K3346">
        <v>4</v>
      </c>
      <c r="L3346" t="s">
        <v>44</v>
      </c>
      <c r="M3346">
        <v>2.5</v>
      </c>
      <c r="N3346" t="s">
        <v>45</v>
      </c>
      <c r="O3346" t="s">
        <v>46</v>
      </c>
      <c r="P3346">
        <v>3</v>
      </c>
      <c r="Q3346" t="s">
        <v>118</v>
      </c>
      <c r="S3346">
        <v>175</v>
      </c>
      <c r="T3346" t="s">
        <v>49</v>
      </c>
      <c r="U3346" t="s">
        <v>50</v>
      </c>
      <c r="W3346" t="s">
        <v>120</v>
      </c>
      <c r="X3346" t="s">
        <v>121</v>
      </c>
      <c r="Z3346">
        <v>0</v>
      </c>
      <c r="AA3346" t="s">
        <v>75</v>
      </c>
      <c r="AB3346" t="s">
        <v>122</v>
      </c>
      <c r="AC3346">
        <v>45</v>
      </c>
      <c r="AD3346">
        <v>11</v>
      </c>
      <c r="AE3346">
        <v>4</v>
      </c>
      <c r="AF3346">
        <v>2025</v>
      </c>
      <c r="AG3346">
        <v>20251105</v>
      </c>
      <c r="AH3346" s="2">
        <v>3000</v>
      </c>
      <c r="AI3346" s="2">
        <v>2897.870361328125</v>
      </c>
      <c r="AJ3346" s="2">
        <f t="shared" si="418"/>
        <v>102.129638671875</v>
      </c>
      <c r="AK3346" s="6">
        <f t="shared" si="419"/>
        <v>3.4043212890625001E-2</v>
      </c>
      <c r="AL3346" s="12">
        <v>3000</v>
      </c>
      <c r="AM3346" s="12">
        <v>2953.8280282881628</v>
      </c>
      <c r="AN3346" s="12">
        <f t="shared" si="420"/>
        <v>46.171971711837159</v>
      </c>
      <c r="AO3346" s="13">
        <f t="shared" si="421"/>
        <v>1.5390657237279053E-2</v>
      </c>
      <c r="AP3346" s="16">
        <v>3000</v>
      </c>
      <c r="AQ3346" s="16">
        <v>2681.2293669157561</v>
      </c>
      <c r="AR3346" s="16">
        <f t="shared" si="422"/>
        <v>318.77063308424385</v>
      </c>
      <c r="AS3346" s="17">
        <f t="shared" si="416"/>
        <v>0.10625687769474795</v>
      </c>
      <c r="AT3346" s="20">
        <v>3000</v>
      </c>
      <c r="AU3346" s="20">
        <v>2915.1848830886352</v>
      </c>
      <c r="AV3346" s="20">
        <f t="shared" si="417"/>
        <v>84.815116911364839</v>
      </c>
      <c r="AW3346" s="21">
        <f t="shared" si="423"/>
        <v>2.8271705637121614E-2</v>
      </c>
    </row>
    <row r="3347" spans="1:49" x14ac:dyDescent="0.25">
      <c r="A3347" t="s">
        <v>123</v>
      </c>
      <c r="B3347" t="s">
        <v>440</v>
      </c>
      <c r="C3347">
        <v>132935</v>
      </c>
      <c r="D3347">
        <v>2018</v>
      </c>
      <c r="E3347" t="s">
        <v>93</v>
      </c>
      <c r="F3347" t="s">
        <v>336</v>
      </c>
      <c r="G3347" t="s">
        <v>125</v>
      </c>
      <c r="I3347">
        <v>4</v>
      </c>
      <c r="J3347" t="s">
        <v>69</v>
      </c>
      <c r="K3347">
        <v>4</v>
      </c>
      <c r="L3347" t="s">
        <v>44</v>
      </c>
      <c r="M3347">
        <v>1.3999999761581421</v>
      </c>
      <c r="N3347" t="s">
        <v>45</v>
      </c>
      <c r="O3347" t="s">
        <v>46</v>
      </c>
      <c r="P3347">
        <v>2</v>
      </c>
      <c r="Q3347" t="s">
        <v>60</v>
      </c>
      <c r="R3347" t="s">
        <v>96</v>
      </c>
      <c r="T3347" t="s">
        <v>49</v>
      </c>
      <c r="V3347" t="s">
        <v>338</v>
      </c>
      <c r="W3347" t="s">
        <v>62</v>
      </c>
      <c r="X3347" t="s">
        <v>121</v>
      </c>
      <c r="Z3347">
        <v>0</v>
      </c>
      <c r="AA3347" t="s">
        <v>75</v>
      </c>
      <c r="AB3347" t="s">
        <v>83</v>
      </c>
      <c r="AC3347">
        <v>45</v>
      </c>
      <c r="AD3347">
        <v>11</v>
      </c>
      <c r="AE3347">
        <v>4</v>
      </c>
      <c r="AF3347">
        <v>2025</v>
      </c>
      <c r="AG3347">
        <v>20251105</v>
      </c>
      <c r="AH3347" s="2">
        <v>2900</v>
      </c>
      <c r="AI3347" s="2">
        <v>2572.89501953125</v>
      </c>
      <c r="AJ3347" s="2">
        <f t="shared" si="418"/>
        <v>327.10498046875</v>
      </c>
      <c r="AK3347" s="6">
        <f t="shared" si="419"/>
        <v>0.11279482085129311</v>
      </c>
      <c r="AL3347" s="12">
        <v>2900</v>
      </c>
      <c r="AM3347" s="12">
        <v>2667.6401292459709</v>
      </c>
      <c r="AN3347" s="12">
        <f t="shared" si="420"/>
        <v>232.35987075402909</v>
      </c>
      <c r="AO3347" s="13">
        <f t="shared" si="421"/>
        <v>8.0124093363458312E-2</v>
      </c>
      <c r="AP3347" s="16">
        <v>2900</v>
      </c>
      <c r="AQ3347" s="16">
        <v>2461.465460146947</v>
      </c>
      <c r="AR3347" s="16">
        <f t="shared" si="422"/>
        <v>438.53453985305305</v>
      </c>
      <c r="AS3347" s="17">
        <f t="shared" si="416"/>
        <v>0.15121880684588035</v>
      </c>
      <c r="AT3347" s="20">
        <v>2900</v>
      </c>
      <c r="AU3347" s="20">
        <v>2627.498408656907</v>
      </c>
      <c r="AV3347" s="20">
        <f t="shared" si="417"/>
        <v>272.50159134309297</v>
      </c>
      <c r="AW3347" s="21">
        <f t="shared" si="423"/>
        <v>9.3966065980376892E-2</v>
      </c>
    </row>
    <row r="3348" spans="1:49" x14ac:dyDescent="0.25">
      <c r="A3348" t="s">
        <v>109</v>
      </c>
      <c r="B3348" t="s">
        <v>317</v>
      </c>
      <c r="C3348">
        <v>28765</v>
      </c>
      <c r="D3348">
        <v>1996</v>
      </c>
      <c r="E3348" t="s">
        <v>893</v>
      </c>
      <c r="F3348" t="s">
        <v>2124</v>
      </c>
      <c r="H3348" t="s">
        <v>2125</v>
      </c>
      <c r="I3348">
        <v>4</v>
      </c>
      <c r="J3348" t="s">
        <v>43</v>
      </c>
      <c r="K3348">
        <v>2</v>
      </c>
      <c r="L3348" t="s">
        <v>44</v>
      </c>
      <c r="M3348">
        <v>1.8999999761581421</v>
      </c>
      <c r="N3348" t="s">
        <v>45</v>
      </c>
      <c r="O3348" t="s">
        <v>46</v>
      </c>
      <c r="P3348">
        <v>3</v>
      </c>
      <c r="Q3348" t="s">
        <v>187</v>
      </c>
      <c r="U3348" t="s">
        <v>50</v>
      </c>
      <c r="V3348" t="s">
        <v>2126</v>
      </c>
      <c r="W3348" t="s">
        <v>120</v>
      </c>
      <c r="X3348" t="s">
        <v>74</v>
      </c>
      <c r="Z3348">
        <v>0</v>
      </c>
      <c r="AA3348" t="s">
        <v>75</v>
      </c>
      <c r="AB3348" t="s">
        <v>187</v>
      </c>
      <c r="AC3348">
        <v>45</v>
      </c>
      <c r="AD3348">
        <v>11</v>
      </c>
      <c r="AE3348">
        <v>4</v>
      </c>
      <c r="AF3348">
        <v>2025</v>
      </c>
      <c r="AG3348">
        <v>20251104</v>
      </c>
      <c r="AH3348" s="2">
        <v>500</v>
      </c>
      <c r="AI3348" s="2">
        <v>1280.81591796875</v>
      </c>
      <c r="AJ3348" s="2">
        <f t="shared" si="418"/>
        <v>780.81591796875</v>
      </c>
      <c r="AK3348" s="6">
        <f t="shared" si="419"/>
        <v>1.5616318359375001</v>
      </c>
      <c r="AL3348" s="12">
        <v>500</v>
      </c>
      <c r="AM3348" s="12">
        <v>1163.906560931192</v>
      </c>
      <c r="AN3348" s="12">
        <f t="shared" si="420"/>
        <v>663.90656093119196</v>
      </c>
      <c r="AO3348" s="13">
        <f t="shared" si="421"/>
        <v>1.3278131218623839</v>
      </c>
      <c r="AP3348" s="16">
        <v>500</v>
      </c>
      <c r="AQ3348" s="16">
        <v>1029.9066447981679</v>
      </c>
      <c r="AR3348" s="16">
        <f t="shared" si="422"/>
        <v>529.90664479816792</v>
      </c>
      <c r="AS3348" s="17">
        <f t="shared" si="416"/>
        <v>1.0598132895963359</v>
      </c>
      <c r="AT3348" s="20">
        <v>500</v>
      </c>
      <c r="AU3348" s="20">
        <v>1359.311437403401</v>
      </c>
      <c r="AV3348" s="20">
        <f t="shared" si="417"/>
        <v>859.31143740340099</v>
      </c>
      <c r="AW3348" s="21">
        <f t="shared" si="423"/>
        <v>1.718622874806802</v>
      </c>
    </row>
    <row r="3349" spans="1:49" x14ac:dyDescent="0.25">
      <c r="A3349" t="s">
        <v>38</v>
      </c>
      <c r="B3349" t="s">
        <v>39</v>
      </c>
      <c r="C3349">
        <v>123346</v>
      </c>
      <c r="D3349">
        <v>2017</v>
      </c>
      <c r="E3349" t="s">
        <v>360</v>
      </c>
      <c r="F3349" t="s">
        <v>600</v>
      </c>
      <c r="I3349">
        <v>3</v>
      </c>
      <c r="J3349" t="s">
        <v>59</v>
      </c>
      <c r="K3349">
        <v>4</v>
      </c>
      <c r="L3349" t="s">
        <v>44</v>
      </c>
      <c r="M3349">
        <v>1.200000047683716</v>
      </c>
      <c r="N3349" t="s">
        <v>45</v>
      </c>
      <c r="O3349" t="s">
        <v>46</v>
      </c>
      <c r="Q3349" t="s">
        <v>118</v>
      </c>
      <c r="T3349" t="s">
        <v>49</v>
      </c>
      <c r="U3349" t="s">
        <v>50</v>
      </c>
      <c r="W3349" t="s">
        <v>120</v>
      </c>
      <c r="X3349" t="s">
        <v>404</v>
      </c>
      <c r="Z3349">
        <v>0</v>
      </c>
      <c r="AA3349" t="s">
        <v>75</v>
      </c>
      <c r="AB3349" t="s">
        <v>122</v>
      </c>
      <c r="AC3349">
        <v>45</v>
      </c>
      <c r="AD3349">
        <v>11</v>
      </c>
      <c r="AE3349">
        <v>4</v>
      </c>
      <c r="AF3349">
        <v>2025</v>
      </c>
      <c r="AG3349">
        <v>20251104</v>
      </c>
      <c r="AH3349" s="2">
        <v>1600</v>
      </c>
      <c r="AI3349" s="2">
        <v>1956.960205078125</v>
      </c>
      <c r="AJ3349" s="2">
        <f t="shared" si="418"/>
        <v>356.960205078125</v>
      </c>
      <c r="AK3349" s="6">
        <f t="shared" si="419"/>
        <v>0.22310012817382813</v>
      </c>
      <c r="AL3349" s="12">
        <v>1600</v>
      </c>
      <c r="AM3349" s="12">
        <v>1914.0661104274841</v>
      </c>
      <c r="AN3349" s="12">
        <f t="shared" si="420"/>
        <v>314.06611042748409</v>
      </c>
      <c r="AO3349" s="13">
        <f t="shared" si="421"/>
        <v>0.19629131901717756</v>
      </c>
      <c r="AP3349" s="16">
        <v>1600</v>
      </c>
      <c r="AQ3349" s="16">
        <v>2182.170704932586</v>
      </c>
      <c r="AR3349" s="16">
        <f t="shared" si="422"/>
        <v>582.17070493258598</v>
      </c>
      <c r="AS3349" s="17">
        <f t="shared" si="416"/>
        <v>0.36385669058286624</v>
      </c>
      <c r="AT3349" s="20">
        <v>1600</v>
      </c>
      <c r="AU3349" s="20">
        <v>2013.2409793814429</v>
      </c>
      <c r="AV3349" s="20">
        <f t="shared" si="417"/>
        <v>413.24097938144291</v>
      </c>
      <c r="AW3349" s="21">
        <f t="shared" si="423"/>
        <v>0.25827561211340183</v>
      </c>
    </row>
    <row r="3350" spans="1:49" x14ac:dyDescent="0.25">
      <c r="A3350" t="s">
        <v>109</v>
      </c>
      <c r="B3350" t="s">
        <v>317</v>
      </c>
      <c r="C3350">
        <v>163195</v>
      </c>
      <c r="D3350">
        <v>2015</v>
      </c>
      <c r="E3350" t="s">
        <v>84</v>
      </c>
      <c r="F3350" t="s">
        <v>85</v>
      </c>
      <c r="G3350" t="s">
        <v>169</v>
      </c>
      <c r="I3350">
        <v>8</v>
      </c>
      <c r="J3350" t="s">
        <v>101</v>
      </c>
      <c r="K3350">
        <v>4</v>
      </c>
      <c r="L3350" t="s">
        <v>44</v>
      </c>
      <c r="M3350">
        <v>5.6999998092651367</v>
      </c>
      <c r="N3350" t="s">
        <v>87</v>
      </c>
      <c r="O3350" t="s">
        <v>46</v>
      </c>
      <c r="P3350">
        <v>1</v>
      </c>
      <c r="Q3350" t="s">
        <v>88</v>
      </c>
      <c r="R3350" t="s">
        <v>89</v>
      </c>
      <c r="T3350" t="s">
        <v>49</v>
      </c>
      <c r="W3350" t="s">
        <v>90</v>
      </c>
      <c r="X3350" t="s">
        <v>74</v>
      </c>
      <c r="Z3350">
        <v>0</v>
      </c>
      <c r="AA3350" t="s">
        <v>75</v>
      </c>
      <c r="AB3350" t="s">
        <v>91</v>
      </c>
      <c r="AC3350">
        <v>45</v>
      </c>
      <c r="AD3350">
        <v>11</v>
      </c>
      <c r="AE3350">
        <v>4</v>
      </c>
      <c r="AF3350">
        <v>2025</v>
      </c>
      <c r="AG3350">
        <v>20251105</v>
      </c>
      <c r="AH3350" s="2">
        <v>5600</v>
      </c>
      <c r="AI3350" s="2">
        <v>4877.72216796875</v>
      </c>
      <c r="AJ3350" s="2">
        <f t="shared" si="418"/>
        <v>722.27783203125</v>
      </c>
      <c r="AK3350" s="6">
        <f t="shared" si="419"/>
        <v>0.12897818429129465</v>
      </c>
      <c r="AL3350" s="12">
        <v>5600</v>
      </c>
      <c r="AM3350" s="12">
        <v>4645.7592208023962</v>
      </c>
      <c r="AN3350" s="12">
        <f t="shared" si="420"/>
        <v>954.24077919760384</v>
      </c>
      <c r="AO3350" s="13">
        <f t="shared" si="421"/>
        <v>0.17040013914242927</v>
      </c>
      <c r="AP3350" s="16">
        <v>5600</v>
      </c>
      <c r="AQ3350" s="16">
        <v>4826.7669013620816</v>
      </c>
      <c r="AR3350" s="16">
        <f t="shared" si="422"/>
        <v>773.23309863791837</v>
      </c>
      <c r="AS3350" s="17">
        <f t="shared" si="416"/>
        <v>0.13807733904248543</v>
      </c>
      <c r="AT3350" s="20">
        <v>5600</v>
      </c>
      <c r="AU3350" s="20">
        <v>5010</v>
      </c>
      <c r="AV3350" s="20">
        <f t="shared" si="417"/>
        <v>590</v>
      </c>
      <c r="AW3350" s="21">
        <f t="shared" si="423"/>
        <v>0.10535714285714286</v>
      </c>
    </row>
    <row r="3351" spans="1:49" x14ac:dyDescent="0.25">
      <c r="A3351" t="s">
        <v>77</v>
      </c>
      <c r="B3351" t="s">
        <v>596</v>
      </c>
      <c r="C3351">
        <v>165098</v>
      </c>
      <c r="D3351">
        <v>2016</v>
      </c>
      <c r="E3351" t="s">
        <v>40</v>
      </c>
      <c r="F3351" t="s">
        <v>191</v>
      </c>
      <c r="G3351" t="s">
        <v>192</v>
      </c>
      <c r="H3351" t="s">
        <v>193</v>
      </c>
      <c r="I3351">
        <v>4</v>
      </c>
      <c r="J3351" t="s">
        <v>101</v>
      </c>
      <c r="K3351">
        <v>4</v>
      </c>
      <c r="L3351" t="s">
        <v>44</v>
      </c>
      <c r="M3351">
        <v>1.799999952316284</v>
      </c>
      <c r="N3351" t="s">
        <v>45</v>
      </c>
      <c r="O3351" t="s">
        <v>46</v>
      </c>
      <c r="Q3351" t="s">
        <v>118</v>
      </c>
      <c r="R3351" t="s">
        <v>48</v>
      </c>
      <c r="S3351">
        <v>132</v>
      </c>
      <c r="T3351" t="s">
        <v>49</v>
      </c>
      <c r="U3351" t="s">
        <v>50</v>
      </c>
      <c r="V3351" t="s">
        <v>194</v>
      </c>
      <c r="W3351" t="s">
        <v>120</v>
      </c>
      <c r="X3351" t="s">
        <v>98</v>
      </c>
      <c r="Z3351">
        <v>0</v>
      </c>
      <c r="AA3351" t="s">
        <v>75</v>
      </c>
      <c r="AB3351" t="s">
        <v>122</v>
      </c>
      <c r="AC3351">
        <v>45</v>
      </c>
      <c r="AD3351">
        <v>11</v>
      </c>
      <c r="AE3351">
        <v>4</v>
      </c>
      <c r="AF3351">
        <v>2025</v>
      </c>
      <c r="AG3351">
        <v>20251105</v>
      </c>
      <c r="AH3351" s="2">
        <v>5100</v>
      </c>
      <c r="AI3351" s="2">
        <v>4863.5380859375</v>
      </c>
      <c r="AJ3351" s="2">
        <f t="shared" si="418"/>
        <v>236.4619140625</v>
      </c>
      <c r="AK3351" s="6">
        <f t="shared" si="419"/>
        <v>4.6365081188725489E-2</v>
      </c>
      <c r="AL3351" s="12">
        <v>5100</v>
      </c>
      <c r="AM3351" s="12">
        <v>4458.5910449579333</v>
      </c>
      <c r="AN3351" s="12">
        <f t="shared" si="420"/>
        <v>641.40895504206674</v>
      </c>
      <c r="AO3351" s="13">
        <f t="shared" si="421"/>
        <v>0.12576646177295425</v>
      </c>
      <c r="AP3351" s="16">
        <v>5100</v>
      </c>
      <c r="AQ3351" s="16">
        <v>4598.4828833082229</v>
      </c>
      <c r="AR3351" s="16">
        <f t="shared" si="422"/>
        <v>501.51711669177712</v>
      </c>
      <c r="AS3351" s="17">
        <f t="shared" si="416"/>
        <v>9.8336689547407277E-2</v>
      </c>
      <c r="AT3351" s="20">
        <v>5100</v>
      </c>
      <c r="AU3351" s="20">
        <v>5077.8914919852032</v>
      </c>
      <c r="AV3351" s="20">
        <f t="shared" si="417"/>
        <v>22.108508014796826</v>
      </c>
      <c r="AW3351" s="21">
        <f t="shared" si="423"/>
        <v>4.3350015715287894E-3</v>
      </c>
    </row>
    <row r="3352" spans="1:49" x14ac:dyDescent="0.25">
      <c r="A3352" t="s">
        <v>77</v>
      </c>
      <c r="B3352" t="s">
        <v>596</v>
      </c>
      <c r="C3352">
        <v>79401</v>
      </c>
      <c r="D3352">
        <v>2017</v>
      </c>
      <c r="E3352" t="s">
        <v>159</v>
      </c>
      <c r="F3352" t="s">
        <v>236</v>
      </c>
      <c r="G3352" t="s">
        <v>237</v>
      </c>
      <c r="I3352">
        <v>4</v>
      </c>
      <c r="J3352" t="s">
        <v>196</v>
      </c>
      <c r="K3352">
        <v>4</v>
      </c>
      <c r="L3352" t="s">
        <v>44</v>
      </c>
      <c r="M3352">
        <v>1.5</v>
      </c>
      <c r="N3352" t="s">
        <v>44</v>
      </c>
      <c r="O3352" t="s">
        <v>46</v>
      </c>
      <c r="P3352">
        <v>4</v>
      </c>
      <c r="Q3352" t="s">
        <v>60</v>
      </c>
      <c r="R3352" t="s">
        <v>89</v>
      </c>
      <c r="S3352">
        <v>190</v>
      </c>
      <c r="T3352" t="s">
        <v>49</v>
      </c>
      <c r="U3352" t="s">
        <v>50</v>
      </c>
      <c r="V3352" t="s">
        <v>238</v>
      </c>
      <c r="W3352" t="s">
        <v>62</v>
      </c>
      <c r="X3352" t="s">
        <v>98</v>
      </c>
      <c r="Y3352">
        <v>26795</v>
      </c>
      <c r="Z3352">
        <v>0</v>
      </c>
      <c r="AA3352" t="s">
        <v>75</v>
      </c>
      <c r="AB3352" t="s">
        <v>83</v>
      </c>
      <c r="AC3352">
        <v>45</v>
      </c>
      <c r="AD3352">
        <v>11</v>
      </c>
      <c r="AE3352">
        <v>4</v>
      </c>
      <c r="AF3352">
        <v>2025</v>
      </c>
      <c r="AG3352">
        <v>20251105</v>
      </c>
      <c r="AH3352" s="2">
        <v>14900</v>
      </c>
      <c r="AI3352" s="2">
        <v>14550.609375</v>
      </c>
      <c r="AJ3352" s="2">
        <f t="shared" si="418"/>
        <v>349.390625</v>
      </c>
      <c r="AK3352" s="6">
        <f t="shared" si="419"/>
        <v>2.3449035234899329E-2</v>
      </c>
      <c r="AL3352" s="12">
        <v>14900</v>
      </c>
      <c r="AM3352" s="12">
        <v>14041.17636108244</v>
      </c>
      <c r="AN3352" s="12">
        <f t="shared" si="420"/>
        <v>858.82363891755995</v>
      </c>
      <c r="AO3352" s="13">
        <f t="shared" si="421"/>
        <v>5.7639170397151676E-2</v>
      </c>
      <c r="AP3352" s="16">
        <v>14900</v>
      </c>
      <c r="AQ3352" s="16">
        <v>14124.49438990821</v>
      </c>
      <c r="AR3352" s="16">
        <f t="shared" si="422"/>
        <v>775.50561009179</v>
      </c>
      <c r="AS3352" s="17">
        <f t="shared" si="416"/>
        <v>5.2047356381999331E-2</v>
      </c>
      <c r="AT3352" s="20">
        <v>14900</v>
      </c>
      <c r="AU3352" s="20">
        <v>14478.94736842105</v>
      </c>
      <c r="AV3352" s="20">
        <f t="shared" si="417"/>
        <v>421.05263157895024</v>
      </c>
      <c r="AW3352" s="21">
        <f t="shared" si="423"/>
        <v>2.8258565877781895E-2</v>
      </c>
    </row>
    <row r="3353" spans="1:49" x14ac:dyDescent="0.25">
      <c r="A3353" t="s">
        <v>123</v>
      </c>
      <c r="B3353" t="s">
        <v>200</v>
      </c>
      <c r="C3353">
        <v>83773</v>
      </c>
      <c r="D3353">
        <v>2016</v>
      </c>
      <c r="E3353" t="s">
        <v>159</v>
      </c>
      <c r="F3353" t="s">
        <v>564</v>
      </c>
      <c r="G3353" t="s">
        <v>237</v>
      </c>
      <c r="I3353">
        <v>4</v>
      </c>
      <c r="J3353" t="s">
        <v>129</v>
      </c>
      <c r="K3353">
        <v>4</v>
      </c>
      <c r="L3353" t="s">
        <v>44</v>
      </c>
      <c r="M3353">
        <v>2</v>
      </c>
      <c r="N3353" t="s">
        <v>45</v>
      </c>
      <c r="O3353" t="s">
        <v>46</v>
      </c>
      <c r="P3353">
        <v>4</v>
      </c>
      <c r="Q3353" t="s">
        <v>118</v>
      </c>
      <c r="S3353">
        <v>158</v>
      </c>
      <c r="T3353" t="s">
        <v>49</v>
      </c>
      <c r="U3353" t="s">
        <v>50</v>
      </c>
      <c r="V3353" t="s">
        <v>707</v>
      </c>
      <c r="W3353" t="s">
        <v>52</v>
      </c>
      <c r="X3353" t="s">
        <v>74</v>
      </c>
      <c r="Z3353">
        <v>0</v>
      </c>
      <c r="AA3353" t="s">
        <v>75</v>
      </c>
      <c r="AB3353" t="s">
        <v>122</v>
      </c>
      <c r="AC3353">
        <v>45</v>
      </c>
      <c r="AD3353">
        <v>11</v>
      </c>
      <c r="AE3353">
        <v>4</v>
      </c>
      <c r="AF3353">
        <v>2025</v>
      </c>
      <c r="AG3353">
        <v>20251103</v>
      </c>
      <c r="AH3353" s="2">
        <v>10600</v>
      </c>
      <c r="AI3353" s="2">
        <v>10770.853515625</v>
      </c>
      <c r="AJ3353" s="2">
        <f t="shared" si="418"/>
        <v>170.853515625</v>
      </c>
      <c r="AK3353" s="6">
        <f t="shared" si="419"/>
        <v>1.6118256191037735E-2</v>
      </c>
      <c r="AL3353" s="12">
        <v>10600</v>
      </c>
      <c r="AM3353" s="12">
        <v>10498.105105788551</v>
      </c>
      <c r="AN3353" s="12">
        <f t="shared" si="420"/>
        <v>101.89489421144935</v>
      </c>
      <c r="AO3353" s="13">
        <f t="shared" si="421"/>
        <v>9.6127258690046555E-3</v>
      </c>
      <c r="AP3353" s="16">
        <v>10600</v>
      </c>
      <c r="AQ3353" s="16">
        <v>10464.22623685997</v>
      </c>
      <c r="AR3353" s="16">
        <f t="shared" si="422"/>
        <v>135.7737631400305</v>
      </c>
      <c r="AS3353" s="17">
        <f t="shared" si="416"/>
        <v>1.2808845579248161E-2</v>
      </c>
      <c r="AT3353" s="20">
        <v>10600</v>
      </c>
      <c r="AU3353" s="20">
        <v>10936.944444444451</v>
      </c>
      <c r="AV3353" s="20">
        <f t="shared" si="417"/>
        <v>336.94444444445071</v>
      </c>
      <c r="AW3353" s="21">
        <f t="shared" si="423"/>
        <v>3.1787211740042523E-2</v>
      </c>
    </row>
    <row r="3354" spans="1:49" x14ac:dyDescent="0.25">
      <c r="A3354" t="s">
        <v>123</v>
      </c>
      <c r="B3354" t="s">
        <v>440</v>
      </c>
      <c r="C3354">
        <v>110266</v>
      </c>
      <c r="D3354">
        <v>2019</v>
      </c>
      <c r="E3354" t="s">
        <v>93</v>
      </c>
      <c r="F3354" t="s">
        <v>188</v>
      </c>
      <c r="G3354" t="s">
        <v>148</v>
      </c>
      <c r="I3354">
        <v>6</v>
      </c>
      <c r="J3354" t="s">
        <v>69</v>
      </c>
      <c r="K3354">
        <v>4</v>
      </c>
      <c r="L3354" t="s">
        <v>44</v>
      </c>
      <c r="M3354">
        <v>3.5999999046325679</v>
      </c>
      <c r="N3354" t="s">
        <v>45</v>
      </c>
      <c r="O3354" t="s">
        <v>46</v>
      </c>
      <c r="P3354">
        <v>4</v>
      </c>
      <c r="Q3354" t="s">
        <v>60</v>
      </c>
      <c r="R3354" t="s">
        <v>96</v>
      </c>
      <c r="T3354" t="s">
        <v>49</v>
      </c>
      <c r="U3354" t="s">
        <v>72</v>
      </c>
      <c r="V3354" t="s">
        <v>926</v>
      </c>
      <c r="W3354" t="s">
        <v>90</v>
      </c>
      <c r="X3354" t="s">
        <v>74</v>
      </c>
      <c r="Y3354">
        <v>36595</v>
      </c>
      <c r="Z3354">
        <v>0</v>
      </c>
      <c r="AA3354" t="s">
        <v>75</v>
      </c>
      <c r="AB3354" t="s">
        <v>104</v>
      </c>
      <c r="AC3354">
        <v>45</v>
      </c>
      <c r="AD3354">
        <v>11</v>
      </c>
      <c r="AE3354">
        <v>4</v>
      </c>
      <c r="AF3354">
        <v>2025</v>
      </c>
      <c r="AG3354">
        <v>20251105</v>
      </c>
      <c r="AH3354" s="2">
        <v>12900</v>
      </c>
      <c r="AI3354" s="2">
        <v>11160.7666015625</v>
      </c>
      <c r="AJ3354" s="2">
        <f t="shared" si="418"/>
        <v>1739.2333984375</v>
      </c>
      <c r="AK3354" s="6">
        <f t="shared" si="419"/>
        <v>0.13482429445251937</v>
      </c>
      <c r="AL3354" s="12">
        <v>12900</v>
      </c>
      <c r="AM3354" s="12">
        <v>11309.620945954201</v>
      </c>
      <c r="AN3354" s="12">
        <f t="shared" si="420"/>
        <v>1590.3790540457994</v>
      </c>
      <c r="AO3354" s="13">
        <f t="shared" si="421"/>
        <v>0.12328519798804646</v>
      </c>
      <c r="AP3354" s="16">
        <v>12900</v>
      </c>
      <c r="AQ3354" s="16">
        <v>11251.55226943764</v>
      </c>
      <c r="AR3354" s="16">
        <f t="shared" si="422"/>
        <v>1648.4477305623604</v>
      </c>
      <c r="AS3354" s="17">
        <f t="shared" si="416"/>
        <v>0.12778664578002794</v>
      </c>
      <c r="AT3354" s="20">
        <v>12900</v>
      </c>
      <c r="AU3354" s="20">
        <v>11088.8602383532</v>
      </c>
      <c r="AV3354" s="20">
        <f t="shared" si="417"/>
        <v>1811.1397616468003</v>
      </c>
      <c r="AW3354" s="21">
        <f t="shared" si="423"/>
        <v>0.14039843113541087</v>
      </c>
    </row>
    <row r="3355" spans="1:49" x14ac:dyDescent="0.25">
      <c r="A3355" t="s">
        <v>77</v>
      </c>
      <c r="B3355" t="s">
        <v>818</v>
      </c>
      <c r="C3355">
        <v>86984</v>
      </c>
      <c r="D3355">
        <v>2018</v>
      </c>
      <c r="E3355" t="s">
        <v>370</v>
      </c>
      <c r="F3355" t="s">
        <v>791</v>
      </c>
      <c r="G3355" t="s">
        <v>491</v>
      </c>
      <c r="I3355">
        <v>4</v>
      </c>
      <c r="J3355" t="s">
        <v>101</v>
      </c>
      <c r="K3355">
        <v>4</v>
      </c>
      <c r="L3355" t="s">
        <v>44</v>
      </c>
      <c r="M3355">
        <v>2</v>
      </c>
      <c r="N3355" t="s">
        <v>44</v>
      </c>
      <c r="O3355" t="s">
        <v>46</v>
      </c>
      <c r="Q3355" t="s">
        <v>60</v>
      </c>
      <c r="R3355" t="s">
        <v>81</v>
      </c>
      <c r="S3355">
        <v>152</v>
      </c>
      <c r="T3355" t="s">
        <v>49</v>
      </c>
      <c r="V3355" t="s">
        <v>793</v>
      </c>
      <c r="W3355" t="s">
        <v>62</v>
      </c>
      <c r="X3355" t="s">
        <v>53</v>
      </c>
      <c r="Y3355">
        <v>22595</v>
      </c>
      <c r="Z3355">
        <v>0</v>
      </c>
      <c r="AA3355" t="s">
        <v>75</v>
      </c>
      <c r="AB3355" t="s">
        <v>83</v>
      </c>
      <c r="AC3355">
        <v>45</v>
      </c>
      <c r="AD3355">
        <v>11</v>
      </c>
      <c r="AE3355">
        <v>4</v>
      </c>
      <c r="AF3355">
        <v>2025</v>
      </c>
      <c r="AG3355">
        <v>20251105</v>
      </c>
      <c r="AH3355" s="2">
        <v>13200</v>
      </c>
      <c r="AI3355" s="2">
        <v>11276.41015625</v>
      </c>
      <c r="AJ3355" s="2">
        <f t="shared" si="418"/>
        <v>1923.58984375</v>
      </c>
      <c r="AK3355" s="6">
        <f t="shared" si="419"/>
        <v>0.14572650331439393</v>
      </c>
      <c r="AL3355" s="12">
        <v>13200</v>
      </c>
      <c r="AM3355" s="12">
        <v>10607.562893817179</v>
      </c>
      <c r="AN3355" s="12">
        <f t="shared" si="420"/>
        <v>2592.4371061828206</v>
      </c>
      <c r="AO3355" s="13">
        <f t="shared" si="421"/>
        <v>0.1963967504683955</v>
      </c>
      <c r="AP3355" s="16">
        <v>13200</v>
      </c>
      <c r="AQ3355" s="16">
        <v>11301.214176572301</v>
      </c>
      <c r="AR3355" s="16">
        <f t="shared" si="422"/>
        <v>1898.7858234276991</v>
      </c>
      <c r="AS3355" s="17">
        <f t="shared" si="416"/>
        <v>0.14384741086573477</v>
      </c>
      <c r="AT3355" s="20">
        <v>13200</v>
      </c>
      <c r="AU3355" s="20">
        <v>11383.281893004119</v>
      </c>
      <c r="AV3355" s="20">
        <f t="shared" si="417"/>
        <v>1816.7181069958806</v>
      </c>
      <c r="AW3355" s="21">
        <f t="shared" si="423"/>
        <v>0.13763015962090006</v>
      </c>
    </row>
    <row r="3356" spans="1:49" x14ac:dyDescent="0.25">
      <c r="A3356" t="s">
        <v>77</v>
      </c>
      <c r="B3356" t="s">
        <v>596</v>
      </c>
      <c r="C3356">
        <v>162573</v>
      </c>
      <c r="D3356">
        <v>2010</v>
      </c>
      <c r="E3356" t="s">
        <v>40</v>
      </c>
      <c r="F3356" t="s">
        <v>223</v>
      </c>
      <c r="G3356" t="s">
        <v>486</v>
      </c>
      <c r="H3356" t="s">
        <v>923</v>
      </c>
      <c r="I3356">
        <v>4</v>
      </c>
      <c r="J3356" t="s">
        <v>43</v>
      </c>
      <c r="K3356">
        <v>4</v>
      </c>
      <c r="L3356" t="s">
        <v>44</v>
      </c>
      <c r="M3356">
        <v>2.5</v>
      </c>
      <c r="N3356" t="s">
        <v>87</v>
      </c>
      <c r="O3356" t="s">
        <v>46</v>
      </c>
      <c r="P3356">
        <v>3</v>
      </c>
      <c r="Q3356" t="s">
        <v>60</v>
      </c>
      <c r="R3356" t="s">
        <v>89</v>
      </c>
      <c r="S3356">
        <v>179</v>
      </c>
      <c r="T3356" t="s">
        <v>49</v>
      </c>
      <c r="U3356" t="s">
        <v>50</v>
      </c>
      <c r="V3356" t="s">
        <v>225</v>
      </c>
      <c r="W3356" t="s">
        <v>62</v>
      </c>
      <c r="X3356" t="s">
        <v>98</v>
      </c>
      <c r="Z3356">
        <v>0</v>
      </c>
      <c r="AA3356" t="s">
        <v>75</v>
      </c>
      <c r="AB3356" t="s">
        <v>83</v>
      </c>
      <c r="AC3356">
        <v>45</v>
      </c>
      <c r="AD3356">
        <v>11</v>
      </c>
      <c r="AE3356">
        <v>4</v>
      </c>
      <c r="AF3356">
        <v>2025</v>
      </c>
      <c r="AG3356">
        <v>20251105</v>
      </c>
      <c r="AH3356" s="2">
        <v>3100</v>
      </c>
      <c r="AI3356" s="2">
        <v>3349.552001953125</v>
      </c>
      <c r="AJ3356" s="2">
        <f t="shared" si="418"/>
        <v>249.552001953125</v>
      </c>
      <c r="AK3356" s="6">
        <f t="shared" si="419"/>
        <v>8.0500645791330649E-2</v>
      </c>
      <c r="AL3356" s="12">
        <v>3100</v>
      </c>
      <c r="AM3356" s="12">
        <v>3310.8665526176801</v>
      </c>
      <c r="AN3356" s="12">
        <f t="shared" si="420"/>
        <v>210.8665526176801</v>
      </c>
      <c r="AO3356" s="13">
        <f t="shared" si="421"/>
        <v>6.8021468586348416E-2</v>
      </c>
      <c r="AP3356" s="16">
        <v>3100</v>
      </c>
      <c r="AQ3356" s="16">
        <v>3154.6560428753978</v>
      </c>
      <c r="AR3356" s="16">
        <f t="shared" si="422"/>
        <v>54.656042875397816</v>
      </c>
      <c r="AS3356" s="17">
        <f t="shared" si="416"/>
        <v>1.7630981572708974E-2</v>
      </c>
      <c r="AT3356" s="20">
        <v>3100</v>
      </c>
      <c r="AU3356" s="20">
        <v>3440.939730372721</v>
      </c>
      <c r="AV3356" s="20">
        <f t="shared" si="417"/>
        <v>340.93973037272099</v>
      </c>
      <c r="AW3356" s="21">
        <f t="shared" si="423"/>
        <v>0.10998055818474871</v>
      </c>
    </row>
    <row r="3357" spans="1:49" x14ac:dyDescent="0.25">
      <c r="A3357" t="s">
        <v>38</v>
      </c>
      <c r="B3357" t="s">
        <v>92</v>
      </c>
      <c r="C3357">
        <v>89913</v>
      </c>
      <c r="D3357">
        <v>2016</v>
      </c>
      <c r="E3357" t="s">
        <v>159</v>
      </c>
      <c r="F3357" t="s">
        <v>564</v>
      </c>
      <c r="G3357" t="s">
        <v>1422</v>
      </c>
      <c r="I3357">
        <v>4</v>
      </c>
      <c r="J3357" t="s">
        <v>129</v>
      </c>
      <c r="K3357">
        <v>4</v>
      </c>
      <c r="L3357" t="s">
        <v>44</v>
      </c>
      <c r="M3357">
        <v>1.5</v>
      </c>
      <c r="N3357" t="s">
        <v>45</v>
      </c>
      <c r="O3357" t="s">
        <v>180</v>
      </c>
      <c r="P3357">
        <v>3</v>
      </c>
      <c r="Q3357" t="s">
        <v>118</v>
      </c>
      <c r="R3357" t="s">
        <v>48</v>
      </c>
      <c r="S3357">
        <v>174</v>
      </c>
      <c r="T3357" t="s">
        <v>49</v>
      </c>
      <c r="U3357" t="s">
        <v>50</v>
      </c>
      <c r="V3357" t="s">
        <v>771</v>
      </c>
      <c r="W3357" t="s">
        <v>52</v>
      </c>
      <c r="X3357" t="s">
        <v>74</v>
      </c>
      <c r="Z3357">
        <v>0</v>
      </c>
      <c r="AA3357" t="s">
        <v>75</v>
      </c>
      <c r="AB3357" t="s">
        <v>122</v>
      </c>
      <c r="AC3357">
        <v>45</v>
      </c>
      <c r="AD3357">
        <v>11</v>
      </c>
      <c r="AE3357">
        <v>4</v>
      </c>
      <c r="AF3357">
        <v>2025</v>
      </c>
      <c r="AG3357">
        <v>20251104</v>
      </c>
      <c r="AH3357" s="2">
        <v>7200</v>
      </c>
      <c r="AI3357" s="2">
        <v>4817.68359375</v>
      </c>
      <c r="AJ3357" s="2">
        <f t="shared" si="418"/>
        <v>2382.31640625</v>
      </c>
      <c r="AK3357" s="6">
        <f t="shared" si="419"/>
        <v>0.33087727864583333</v>
      </c>
      <c r="AL3357" s="12">
        <v>7200</v>
      </c>
      <c r="AM3357" s="12">
        <v>5324.6166884823724</v>
      </c>
      <c r="AN3357" s="12">
        <f t="shared" si="420"/>
        <v>1875.3833115176276</v>
      </c>
      <c r="AO3357" s="13">
        <f t="shared" si="421"/>
        <v>0.26046990437744827</v>
      </c>
      <c r="AP3357" s="16">
        <v>7200</v>
      </c>
      <c r="AQ3357" s="16">
        <v>5093.4696782852916</v>
      </c>
      <c r="AR3357" s="16">
        <f t="shared" si="422"/>
        <v>2106.5303217147084</v>
      </c>
      <c r="AS3357" s="17">
        <f t="shared" si="416"/>
        <v>0.29257365579370948</v>
      </c>
      <c r="AT3357" s="20">
        <v>7200</v>
      </c>
      <c r="AU3357" s="20">
        <v>4759.75</v>
      </c>
      <c r="AV3357" s="20">
        <f t="shared" si="417"/>
        <v>2440.25</v>
      </c>
      <c r="AW3357" s="21">
        <f t="shared" si="423"/>
        <v>0.33892361111111113</v>
      </c>
    </row>
    <row r="3358" spans="1:49" x14ac:dyDescent="0.25">
      <c r="A3358" t="s">
        <v>109</v>
      </c>
      <c r="B3358" t="s">
        <v>538</v>
      </c>
      <c r="C3358">
        <v>118843</v>
      </c>
      <c r="D3358">
        <v>2016</v>
      </c>
      <c r="E3358" t="s">
        <v>57</v>
      </c>
      <c r="F3358" t="s">
        <v>210</v>
      </c>
      <c r="G3358" t="s">
        <v>463</v>
      </c>
      <c r="I3358">
        <v>6</v>
      </c>
      <c r="J3358" t="s">
        <v>69</v>
      </c>
      <c r="K3358">
        <v>4</v>
      </c>
      <c r="L3358" t="s">
        <v>44</v>
      </c>
      <c r="M3358">
        <v>3.2999999523162842</v>
      </c>
      <c r="N3358" t="s">
        <v>44</v>
      </c>
      <c r="O3358" t="s">
        <v>46</v>
      </c>
      <c r="P3358">
        <v>5</v>
      </c>
      <c r="Q3358" t="s">
        <v>60</v>
      </c>
      <c r="R3358" t="s">
        <v>89</v>
      </c>
      <c r="T3358" t="s">
        <v>49</v>
      </c>
      <c r="V3358" t="s">
        <v>884</v>
      </c>
      <c r="W3358" t="s">
        <v>134</v>
      </c>
      <c r="X3358" t="s">
        <v>74</v>
      </c>
      <c r="Z3358">
        <v>0</v>
      </c>
      <c r="AA3358" t="s">
        <v>75</v>
      </c>
      <c r="AB3358" t="s">
        <v>83</v>
      </c>
      <c r="AC3358">
        <v>45</v>
      </c>
      <c r="AD3358">
        <v>11</v>
      </c>
      <c r="AE3358">
        <v>4</v>
      </c>
      <c r="AF3358">
        <v>2025</v>
      </c>
      <c r="AG3358">
        <v>20251105</v>
      </c>
      <c r="AH3358" s="2">
        <v>5500</v>
      </c>
      <c r="AI3358" s="2">
        <v>6472.873046875</v>
      </c>
      <c r="AJ3358" s="2">
        <f t="shared" si="418"/>
        <v>972.873046875</v>
      </c>
      <c r="AK3358" s="6">
        <f t="shared" si="419"/>
        <v>0.17688600852272726</v>
      </c>
      <c r="AL3358" s="12">
        <v>5500</v>
      </c>
      <c r="AM3358" s="12">
        <v>6257.321246521481</v>
      </c>
      <c r="AN3358" s="12">
        <f t="shared" si="420"/>
        <v>757.32124652148104</v>
      </c>
      <c r="AO3358" s="13">
        <f t="shared" si="421"/>
        <v>0.13769477209481473</v>
      </c>
      <c r="AP3358" s="16">
        <v>5500</v>
      </c>
      <c r="AQ3358" s="16">
        <v>6547.6848016454587</v>
      </c>
      <c r="AR3358" s="16">
        <f t="shared" si="422"/>
        <v>1047.6848016454587</v>
      </c>
      <c r="AS3358" s="17">
        <f t="shared" si="416"/>
        <v>0.19048814575371978</v>
      </c>
      <c r="AT3358" s="20">
        <v>5500</v>
      </c>
      <c r="AU3358" s="20">
        <v>6556.7982456140353</v>
      </c>
      <c r="AV3358" s="20">
        <f t="shared" si="417"/>
        <v>1056.7982456140353</v>
      </c>
      <c r="AW3358" s="21">
        <f t="shared" si="423"/>
        <v>0.19214513556618823</v>
      </c>
    </row>
    <row r="3359" spans="1:49" x14ac:dyDescent="0.25">
      <c r="A3359" t="s">
        <v>77</v>
      </c>
      <c r="B3359" t="s">
        <v>235</v>
      </c>
      <c r="C3359">
        <v>24465</v>
      </c>
      <c r="D3359">
        <v>2023</v>
      </c>
      <c r="E3359" t="s">
        <v>66</v>
      </c>
      <c r="F3359" t="s">
        <v>512</v>
      </c>
      <c r="G3359" t="s">
        <v>513</v>
      </c>
      <c r="I3359">
        <v>6</v>
      </c>
      <c r="J3359" t="s">
        <v>129</v>
      </c>
      <c r="K3359">
        <v>4</v>
      </c>
      <c r="L3359" t="s">
        <v>44</v>
      </c>
      <c r="M3359">
        <v>2.7000000476837158</v>
      </c>
      <c r="N3359" t="s">
        <v>87</v>
      </c>
      <c r="O3359" t="s">
        <v>46</v>
      </c>
      <c r="P3359">
        <v>4</v>
      </c>
      <c r="Q3359" t="s">
        <v>60</v>
      </c>
      <c r="R3359" t="s">
        <v>81</v>
      </c>
      <c r="T3359" t="s">
        <v>49</v>
      </c>
      <c r="U3359" t="s">
        <v>72</v>
      </c>
      <c r="V3359" t="s">
        <v>514</v>
      </c>
      <c r="W3359" t="s">
        <v>90</v>
      </c>
      <c r="X3359" t="s">
        <v>74</v>
      </c>
      <c r="Z3359">
        <v>0</v>
      </c>
      <c r="AA3359" t="s">
        <v>75</v>
      </c>
      <c r="AB3359" t="s">
        <v>83</v>
      </c>
      <c r="AC3359">
        <v>45</v>
      </c>
      <c r="AD3359">
        <v>11</v>
      </c>
      <c r="AE3359">
        <v>4</v>
      </c>
      <c r="AF3359">
        <v>2025</v>
      </c>
      <c r="AG3359">
        <v>20251105</v>
      </c>
      <c r="AH3359" s="2">
        <v>43100</v>
      </c>
      <c r="AI3359" s="2">
        <v>40128.2265625</v>
      </c>
      <c r="AJ3359" s="2">
        <f t="shared" si="418"/>
        <v>2971.7734375</v>
      </c>
      <c r="AK3359" s="6">
        <f t="shared" si="419"/>
        <v>6.8950659802784225E-2</v>
      </c>
      <c r="AL3359" s="12">
        <v>43100</v>
      </c>
      <c r="AM3359" s="12">
        <v>36152.099655857528</v>
      </c>
      <c r="AN3359" s="12">
        <f t="shared" si="420"/>
        <v>6947.900344142472</v>
      </c>
      <c r="AO3359" s="13">
        <f t="shared" si="421"/>
        <v>0.16120418431885086</v>
      </c>
      <c r="AP3359" s="16">
        <v>43100</v>
      </c>
      <c r="AQ3359" s="16">
        <v>37199.25226967768</v>
      </c>
      <c r="AR3359" s="16">
        <f t="shared" si="422"/>
        <v>5900.7477303223204</v>
      </c>
      <c r="AS3359" s="17">
        <f t="shared" si="416"/>
        <v>0.13690830000747845</v>
      </c>
      <c r="AT3359" s="20">
        <v>43100</v>
      </c>
      <c r="AU3359" s="20">
        <v>39895.679790026254</v>
      </c>
      <c r="AV3359" s="20">
        <f t="shared" si="417"/>
        <v>3204.3202099737464</v>
      </c>
      <c r="AW3359" s="21">
        <f t="shared" si="423"/>
        <v>7.4346176565516162E-2</v>
      </c>
    </row>
    <row r="3360" spans="1:49" x14ac:dyDescent="0.25">
      <c r="A3360" t="s">
        <v>77</v>
      </c>
      <c r="B3360" t="s">
        <v>818</v>
      </c>
      <c r="C3360">
        <v>52200</v>
      </c>
      <c r="D3360">
        <v>2021</v>
      </c>
      <c r="E3360" t="s">
        <v>167</v>
      </c>
      <c r="F3360" t="s">
        <v>168</v>
      </c>
      <c r="G3360" t="s">
        <v>169</v>
      </c>
      <c r="I3360">
        <v>8</v>
      </c>
      <c r="J3360" t="s">
        <v>117</v>
      </c>
      <c r="K3360">
        <v>4</v>
      </c>
      <c r="L3360" t="s">
        <v>44</v>
      </c>
      <c r="M3360">
        <v>5.3000001907348633</v>
      </c>
      <c r="N3360" t="s">
        <v>87</v>
      </c>
      <c r="O3360" t="s">
        <v>46</v>
      </c>
      <c r="P3360">
        <v>4</v>
      </c>
      <c r="Q3360" t="s">
        <v>60</v>
      </c>
      <c r="R3360" t="s">
        <v>89</v>
      </c>
      <c r="T3360" t="s">
        <v>49</v>
      </c>
      <c r="V3360" t="s">
        <v>316</v>
      </c>
      <c r="W3360" t="s">
        <v>103</v>
      </c>
      <c r="X3360" t="s">
        <v>74</v>
      </c>
      <c r="Z3360">
        <v>0</v>
      </c>
      <c r="AA3360" t="s">
        <v>75</v>
      </c>
      <c r="AB3360" t="s">
        <v>83</v>
      </c>
      <c r="AC3360">
        <v>45</v>
      </c>
      <c r="AD3360">
        <v>11</v>
      </c>
      <c r="AE3360">
        <v>4</v>
      </c>
      <c r="AF3360">
        <v>2025</v>
      </c>
      <c r="AG3360">
        <v>20251105</v>
      </c>
      <c r="AH3360" s="2">
        <v>44500</v>
      </c>
      <c r="AI3360" s="2">
        <v>42687.3828125</v>
      </c>
      <c r="AJ3360" s="2">
        <f t="shared" si="418"/>
        <v>1812.6171875</v>
      </c>
      <c r="AK3360" s="6">
        <f t="shared" si="419"/>
        <v>4.0732970505617978E-2</v>
      </c>
      <c r="AL3360" s="12">
        <v>44500</v>
      </c>
      <c r="AM3360" s="12">
        <v>40039.513939909782</v>
      </c>
      <c r="AN3360" s="12">
        <f t="shared" si="420"/>
        <v>4460.4860600902175</v>
      </c>
      <c r="AO3360" s="13">
        <f t="shared" si="421"/>
        <v>0.10023564179978017</v>
      </c>
      <c r="AP3360" s="16">
        <v>44500</v>
      </c>
      <c r="AQ3360" s="16">
        <v>38421.595631633783</v>
      </c>
      <c r="AR3360" s="16">
        <f t="shared" si="422"/>
        <v>6078.4043683662167</v>
      </c>
      <c r="AS3360" s="17">
        <f t="shared" si="416"/>
        <v>0.13659335659249924</v>
      </c>
      <c r="AT3360" s="20">
        <v>44500</v>
      </c>
      <c r="AU3360" s="20">
        <v>41848.092485549132</v>
      </c>
      <c r="AV3360" s="20">
        <f t="shared" si="417"/>
        <v>2651.9075144508679</v>
      </c>
      <c r="AW3360" s="21">
        <f t="shared" si="423"/>
        <v>5.9593427291030739E-2</v>
      </c>
    </row>
    <row r="3361" spans="1:49" x14ac:dyDescent="0.25">
      <c r="A3361" t="s">
        <v>38</v>
      </c>
      <c r="B3361" t="s">
        <v>92</v>
      </c>
      <c r="C3361">
        <v>73252</v>
      </c>
      <c r="D3361">
        <v>2021</v>
      </c>
      <c r="E3361" t="s">
        <v>66</v>
      </c>
      <c r="F3361" t="s">
        <v>239</v>
      </c>
      <c r="G3361" t="s">
        <v>2127</v>
      </c>
      <c r="I3361">
        <v>4</v>
      </c>
      <c r="J3361" t="s">
        <v>129</v>
      </c>
      <c r="K3361">
        <v>4</v>
      </c>
      <c r="L3361" t="s">
        <v>44</v>
      </c>
      <c r="M3361">
        <v>2.5</v>
      </c>
      <c r="N3361" t="s">
        <v>45</v>
      </c>
      <c r="O3361" t="s">
        <v>46</v>
      </c>
      <c r="P3361">
        <v>5</v>
      </c>
      <c r="Q3361" t="s">
        <v>60</v>
      </c>
      <c r="R3361" t="s">
        <v>48</v>
      </c>
      <c r="T3361" t="s">
        <v>49</v>
      </c>
      <c r="U3361" t="s">
        <v>50</v>
      </c>
      <c r="V3361" t="s">
        <v>2128</v>
      </c>
      <c r="W3361" t="s">
        <v>62</v>
      </c>
      <c r="X3361" t="s">
        <v>74</v>
      </c>
      <c r="Z3361">
        <v>1</v>
      </c>
      <c r="AA3361" t="s">
        <v>54</v>
      </c>
      <c r="AB3361" t="s">
        <v>64</v>
      </c>
      <c r="AC3361">
        <v>45</v>
      </c>
      <c r="AD3361">
        <v>11</v>
      </c>
      <c r="AE3361">
        <v>4</v>
      </c>
      <c r="AF3361">
        <v>2025</v>
      </c>
      <c r="AG3361">
        <v>20251104</v>
      </c>
      <c r="AH3361" s="2">
        <v>11600</v>
      </c>
      <c r="AI3361" s="2">
        <v>14686.3076171875</v>
      </c>
      <c r="AJ3361" s="2">
        <f t="shared" si="418"/>
        <v>3086.3076171875</v>
      </c>
      <c r="AK3361" s="6">
        <f t="shared" si="419"/>
        <v>0.26606100148168105</v>
      </c>
      <c r="AL3361" s="12">
        <v>11600</v>
      </c>
      <c r="AM3361" s="12">
        <v>14350.60715519392</v>
      </c>
      <c r="AN3361" s="12">
        <f t="shared" si="420"/>
        <v>2750.6071551939203</v>
      </c>
      <c r="AO3361" s="13">
        <f t="shared" si="421"/>
        <v>0.23712130648223451</v>
      </c>
      <c r="AP3361" s="16">
        <v>11600</v>
      </c>
      <c r="AQ3361" s="16">
        <v>15350.35429858164</v>
      </c>
      <c r="AR3361" s="16">
        <f t="shared" si="422"/>
        <v>3750.3542985816403</v>
      </c>
      <c r="AS3361" s="17">
        <f t="shared" si="416"/>
        <v>0.32330640505014141</v>
      </c>
      <c r="AT3361" s="20">
        <v>11600</v>
      </c>
      <c r="AU3361" s="20">
        <v>14506.49044585987</v>
      </c>
      <c r="AV3361" s="20">
        <f t="shared" si="417"/>
        <v>2906.4904458598703</v>
      </c>
      <c r="AW3361" s="21">
        <f t="shared" si="423"/>
        <v>0.25055952119481639</v>
      </c>
    </row>
    <row r="3362" spans="1:49" x14ac:dyDescent="0.25">
      <c r="A3362" t="s">
        <v>77</v>
      </c>
      <c r="B3362" t="s">
        <v>818</v>
      </c>
      <c r="C3362">
        <v>100990</v>
      </c>
      <c r="D3362">
        <v>2018</v>
      </c>
      <c r="E3362" t="s">
        <v>155</v>
      </c>
      <c r="F3362" t="s">
        <v>156</v>
      </c>
      <c r="G3362" t="s">
        <v>421</v>
      </c>
      <c r="I3362">
        <v>4</v>
      </c>
      <c r="J3362" t="s">
        <v>43</v>
      </c>
      <c r="K3362">
        <v>4</v>
      </c>
      <c r="L3362" t="s">
        <v>44</v>
      </c>
      <c r="M3362">
        <v>2.4000000953674321</v>
      </c>
      <c r="N3362" t="s">
        <v>45</v>
      </c>
      <c r="O3362" t="s">
        <v>46</v>
      </c>
      <c r="Q3362" t="s">
        <v>118</v>
      </c>
      <c r="R3362" t="s">
        <v>96</v>
      </c>
      <c r="S3362">
        <v>187</v>
      </c>
      <c r="T3362" t="s">
        <v>49</v>
      </c>
      <c r="V3362" t="s">
        <v>283</v>
      </c>
      <c r="W3362" t="s">
        <v>120</v>
      </c>
      <c r="X3362" t="s">
        <v>74</v>
      </c>
      <c r="Y3362">
        <v>23700</v>
      </c>
      <c r="Z3362">
        <v>0</v>
      </c>
      <c r="AA3362" t="s">
        <v>75</v>
      </c>
      <c r="AB3362" t="s">
        <v>122</v>
      </c>
      <c r="AC3362">
        <v>45</v>
      </c>
      <c r="AD3362">
        <v>11</v>
      </c>
      <c r="AE3362">
        <v>4</v>
      </c>
      <c r="AF3362">
        <v>2025</v>
      </c>
      <c r="AG3362">
        <v>20251105</v>
      </c>
      <c r="AH3362" s="2">
        <v>8400</v>
      </c>
      <c r="AI3362" s="2">
        <v>6435.5732421875</v>
      </c>
      <c r="AJ3362" s="2">
        <f t="shared" si="418"/>
        <v>1964.4267578125</v>
      </c>
      <c r="AK3362" s="6">
        <f t="shared" si="419"/>
        <v>0.23386032831101192</v>
      </c>
      <c r="AL3362" s="12">
        <v>8400</v>
      </c>
      <c r="AM3362" s="12">
        <v>6680.5697221202836</v>
      </c>
      <c r="AN3362" s="12">
        <f t="shared" si="420"/>
        <v>1719.4302778797164</v>
      </c>
      <c r="AO3362" s="13">
        <f t="shared" si="421"/>
        <v>0.20469408069996625</v>
      </c>
      <c r="AP3362" s="16">
        <v>8400</v>
      </c>
      <c r="AQ3362" s="16">
        <v>7260.5803799950818</v>
      </c>
      <c r="AR3362" s="16">
        <f t="shared" si="422"/>
        <v>1139.4196200049182</v>
      </c>
      <c r="AS3362" s="17">
        <f t="shared" si="416"/>
        <v>0.13564519285772836</v>
      </c>
      <c r="AT3362" s="20">
        <v>8400</v>
      </c>
      <c r="AU3362" s="20">
        <v>6362.0129870129867</v>
      </c>
      <c r="AV3362" s="20">
        <f t="shared" si="417"/>
        <v>2037.9870129870133</v>
      </c>
      <c r="AW3362" s="21">
        <f t="shared" si="423"/>
        <v>0.24261750154607301</v>
      </c>
    </row>
    <row r="3363" spans="1:49" x14ac:dyDescent="0.25">
      <c r="A3363" t="s">
        <v>77</v>
      </c>
      <c r="B3363" t="s">
        <v>818</v>
      </c>
      <c r="C3363">
        <v>99603</v>
      </c>
      <c r="D3363">
        <v>2019</v>
      </c>
      <c r="E3363" t="s">
        <v>66</v>
      </c>
      <c r="F3363" t="s">
        <v>969</v>
      </c>
      <c r="G3363" t="s">
        <v>995</v>
      </c>
      <c r="I3363">
        <v>4</v>
      </c>
      <c r="J3363" t="s">
        <v>69</v>
      </c>
      <c r="K3363">
        <v>4</v>
      </c>
      <c r="L3363" t="s">
        <v>44</v>
      </c>
      <c r="M3363">
        <v>2</v>
      </c>
      <c r="N3363" t="s">
        <v>45</v>
      </c>
      <c r="O3363" t="s">
        <v>46</v>
      </c>
      <c r="P3363">
        <v>2</v>
      </c>
      <c r="Q3363" t="s">
        <v>71</v>
      </c>
      <c r="T3363" t="s">
        <v>49</v>
      </c>
      <c r="U3363" t="s">
        <v>50</v>
      </c>
      <c r="W3363" t="s">
        <v>134</v>
      </c>
      <c r="X3363" t="s">
        <v>970</v>
      </c>
      <c r="Z3363">
        <v>0</v>
      </c>
      <c r="AA3363" t="s">
        <v>75</v>
      </c>
      <c r="AB3363" t="s">
        <v>76</v>
      </c>
      <c r="AC3363">
        <v>45</v>
      </c>
      <c r="AD3363">
        <v>11</v>
      </c>
      <c r="AE3363">
        <v>4</v>
      </c>
      <c r="AF3363">
        <v>2025</v>
      </c>
      <c r="AG3363">
        <v>20251105</v>
      </c>
      <c r="AH3363" s="2">
        <v>8000</v>
      </c>
      <c r="AI3363" s="2">
        <v>6762.771484375</v>
      </c>
      <c r="AJ3363" s="2">
        <f t="shared" si="418"/>
        <v>1237.228515625</v>
      </c>
      <c r="AK3363" s="6">
        <f t="shared" si="419"/>
        <v>0.154653564453125</v>
      </c>
      <c r="AL3363" s="12">
        <v>8000</v>
      </c>
      <c r="AM3363" s="12">
        <v>7113.0479188216259</v>
      </c>
      <c r="AN3363" s="12">
        <f t="shared" si="420"/>
        <v>886.9520811783741</v>
      </c>
      <c r="AO3363" s="13">
        <f t="shared" si="421"/>
        <v>0.11086901014729676</v>
      </c>
      <c r="AP3363" s="16">
        <v>8000</v>
      </c>
      <c r="AQ3363" s="16">
        <v>6820.1723402332273</v>
      </c>
      <c r="AR3363" s="16">
        <f t="shared" si="422"/>
        <v>1179.8276597667727</v>
      </c>
      <c r="AS3363" s="17">
        <f t="shared" si="416"/>
        <v>0.14747845747084659</v>
      </c>
      <c r="AT3363" s="20">
        <v>8000</v>
      </c>
      <c r="AU3363" s="20">
        <v>6669.348611723226</v>
      </c>
      <c r="AV3363" s="20">
        <f t="shared" si="417"/>
        <v>1330.651388276774</v>
      </c>
      <c r="AW3363" s="21">
        <f t="shared" si="423"/>
        <v>0.16633142353459676</v>
      </c>
    </row>
    <row r="3364" spans="1:49" x14ac:dyDescent="0.25">
      <c r="A3364" t="s">
        <v>123</v>
      </c>
      <c r="B3364" t="s">
        <v>200</v>
      </c>
      <c r="C3364">
        <v>36575</v>
      </c>
      <c r="D3364">
        <v>2019</v>
      </c>
      <c r="E3364" t="s">
        <v>114</v>
      </c>
      <c r="F3364" t="s">
        <v>2129</v>
      </c>
      <c r="G3364" t="s">
        <v>107</v>
      </c>
      <c r="I3364">
        <v>4</v>
      </c>
      <c r="J3364" t="s">
        <v>129</v>
      </c>
      <c r="K3364">
        <v>4</v>
      </c>
      <c r="L3364" t="s">
        <v>44</v>
      </c>
      <c r="M3364">
        <v>2</v>
      </c>
      <c r="N3364" t="s">
        <v>44</v>
      </c>
      <c r="O3364" t="s">
        <v>46</v>
      </c>
      <c r="P3364">
        <v>5</v>
      </c>
      <c r="Q3364" t="s">
        <v>47</v>
      </c>
      <c r="S3364">
        <v>288</v>
      </c>
      <c r="T3364" t="s">
        <v>49</v>
      </c>
      <c r="W3364" t="s">
        <v>120</v>
      </c>
      <c r="X3364" t="s">
        <v>131</v>
      </c>
      <c r="Y3364">
        <v>40395</v>
      </c>
      <c r="Z3364">
        <v>0</v>
      </c>
      <c r="AA3364" t="s">
        <v>75</v>
      </c>
      <c r="AB3364" t="s">
        <v>332</v>
      </c>
      <c r="AC3364">
        <v>45</v>
      </c>
      <c r="AD3364">
        <v>11</v>
      </c>
      <c r="AE3364">
        <v>4</v>
      </c>
      <c r="AF3364">
        <v>2025</v>
      </c>
      <c r="AG3364">
        <v>20251103</v>
      </c>
      <c r="AH3364" s="2">
        <v>30000</v>
      </c>
      <c r="AI3364" s="2">
        <v>20917.236328125</v>
      </c>
      <c r="AJ3364" s="2">
        <f t="shared" si="418"/>
        <v>9082.763671875</v>
      </c>
      <c r="AK3364" s="6">
        <f t="shared" si="419"/>
        <v>0.30275878906249998</v>
      </c>
      <c r="AL3364" s="12">
        <v>30000</v>
      </c>
      <c r="AM3364" s="12">
        <v>19959.138631186761</v>
      </c>
      <c r="AN3364" s="12">
        <f t="shared" si="420"/>
        <v>10040.861368813239</v>
      </c>
      <c r="AO3364" s="13">
        <f t="shared" si="421"/>
        <v>0.33469537896044133</v>
      </c>
      <c r="AP3364" s="16">
        <v>30000</v>
      </c>
      <c r="AQ3364" s="16">
        <v>20632.57613335898</v>
      </c>
      <c r="AR3364" s="16">
        <f t="shared" si="422"/>
        <v>9367.4238666410201</v>
      </c>
      <c r="AS3364" s="17">
        <f t="shared" si="416"/>
        <v>0.31224746222136734</v>
      </c>
      <c r="AT3364" s="20">
        <v>30000</v>
      </c>
      <c r="AU3364" s="20">
        <v>20713.086642599279</v>
      </c>
      <c r="AV3364" s="20">
        <f t="shared" si="417"/>
        <v>9286.913357400721</v>
      </c>
      <c r="AW3364" s="21">
        <f t="shared" si="423"/>
        <v>0.30956377858002404</v>
      </c>
    </row>
    <row r="3365" spans="1:49" x14ac:dyDescent="0.25">
      <c r="A3365" t="s">
        <v>38</v>
      </c>
      <c r="B3365" t="s">
        <v>342</v>
      </c>
      <c r="C3365">
        <v>35496</v>
      </c>
      <c r="D3365">
        <v>2024</v>
      </c>
      <c r="E3365" t="s">
        <v>93</v>
      </c>
      <c r="F3365" t="s">
        <v>670</v>
      </c>
      <c r="G3365" t="s">
        <v>148</v>
      </c>
      <c r="H3365" t="s">
        <v>293</v>
      </c>
      <c r="I3365">
        <v>8</v>
      </c>
      <c r="J3365" t="s">
        <v>69</v>
      </c>
      <c r="K3365">
        <v>4</v>
      </c>
      <c r="L3365" t="s">
        <v>44</v>
      </c>
      <c r="M3365">
        <v>6.5999999046325684</v>
      </c>
      <c r="N3365" t="s">
        <v>87</v>
      </c>
      <c r="O3365" t="s">
        <v>46</v>
      </c>
      <c r="Q3365" t="s">
        <v>88</v>
      </c>
      <c r="R3365" t="s">
        <v>89</v>
      </c>
      <c r="T3365" t="s">
        <v>49</v>
      </c>
      <c r="V3365" t="s">
        <v>671</v>
      </c>
      <c r="W3365" t="s">
        <v>247</v>
      </c>
      <c r="X3365" t="s">
        <v>74</v>
      </c>
      <c r="Z3365">
        <v>0</v>
      </c>
      <c r="AA3365" t="s">
        <v>75</v>
      </c>
      <c r="AB3365" t="s">
        <v>248</v>
      </c>
      <c r="AC3365">
        <v>45</v>
      </c>
      <c r="AD3365">
        <v>11</v>
      </c>
      <c r="AE3365">
        <v>4</v>
      </c>
      <c r="AF3365">
        <v>2025</v>
      </c>
      <c r="AG3365">
        <v>20251105</v>
      </c>
      <c r="AH3365" s="2">
        <v>47100</v>
      </c>
      <c r="AI3365" s="2">
        <v>45227.2734375</v>
      </c>
      <c r="AJ3365" s="2">
        <f t="shared" si="418"/>
        <v>1872.7265625</v>
      </c>
      <c r="AK3365" s="6">
        <f t="shared" si="419"/>
        <v>3.9760648885350316E-2</v>
      </c>
      <c r="AL3365" s="12">
        <v>47100</v>
      </c>
      <c r="AM3365" s="12">
        <v>43264.445221837646</v>
      </c>
      <c r="AN3365" s="12">
        <f t="shared" si="420"/>
        <v>3835.5547781623536</v>
      </c>
      <c r="AO3365" s="13">
        <f t="shared" si="421"/>
        <v>8.1434284037417273E-2</v>
      </c>
      <c r="AP3365" s="16">
        <v>47100</v>
      </c>
      <c r="AQ3365" s="16">
        <v>44917.372445812012</v>
      </c>
      <c r="AR3365" s="16">
        <f t="shared" si="422"/>
        <v>2182.6275541879877</v>
      </c>
      <c r="AS3365" s="17">
        <f t="shared" si="416"/>
        <v>4.6340287774691881E-2</v>
      </c>
      <c r="AT3365" s="20">
        <v>47100</v>
      </c>
      <c r="AU3365" s="20">
        <v>44148.173076923078</v>
      </c>
      <c r="AV3365" s="20">
        <f t="shared" si="417"/>
        <v>2951.826923076922</v>
      </c>
      <c r="AW3365" s="21">
        <f t="shared" si="423"/>
        <v>6.2671484566389005E-2</v>
      </c>
    </row>
    <row r="3366" spans="1:49" x14ac:dyDescent="0.25">
      <c r="A3366" t="s">
        <v>38</v>
      </c>
      <c r="B3366" t="s">
        <v>776</v>
      </c>
      <c r="C3366">
        <v>115051</v>
      </c>
      <c r="D3366">
        <v>2015</v>
      </c>
      <c r="E3366" t="s">
        <v>139</v>
      </c>
      <c r="F3366" t="s">
        <v>405</v>
      </c>
      <c r="I3366">
        <v>8</v>
      </c>
      <c r="J3366" t="s">
        <v>69</v>
      </c>
      <c r="K3366">
        <v>4</v>
      </c>
      <c r="L3366" t="s">
        <v>44</v>
      </c>
      <c r="M3366">
        <v>5.5999999046325684</v>
      </c>
      <c r="N3366" t="s">
        <v>70</v>
      </c>
      <c r="O3366" t="s">
        <v>46</v>
      </c>
      <c r="P3366">
        <v>2</v>
      </c>
      <c r="Q3366" t="s">
        <v>60</v>
      </c>
      <c r="R3366" t="s">
        <v>48</v>
      </c>
      <c r="T3366" t="s">
        <v>173</v>
      </c>
      <c r="W3366" t="s">
        <v>103</v>
      </c>
      <c r="X3366" t="s">
        <v>74</v>
      </c>
      <c r="Z3366">
        <v>0</v>
      </c>
      <c r="AA3366" t="s">
        <v>75</v>
      </c>
      <c r="AB3366" t="s">
        <v>83</v>
      </c>
      <c r="AC3366">
        <v>45</v>
      </c>
      <c r="AD3366">
        <v>11</v>
      </c>
      <c r="AE3366">
        <v>4</v>
      </c>
      <c r="AF3366">
        <v>2025</v>
      </c>
      <c r="AG3366">
        <v>20251105</v>
      </c>
      <c r="AH3366" s="2">
        <v>4250</v>
      </c>
      <c r="AI3366" s="2">
        <v>5498.5419921875</v>
      </c>
      <c r="AJ3366" s="2">
        <f t="shared" si="418"/>
        <v>1248.5419921875</v>
      </c>
      <c r="AK3366" s="6">
        <f t="shared" si="419"/>
        <v>0.29377458639705883</v>
      </c>
      <c r="AL3366" s="12">
        <v>4250</v>
      </c>
      <c r="AM3366" s="12">
        <v>5568.0808366440278</v>
      </c>
      <c r="AN3366" s="12">
        <f t="shared" si="420"/>
        <v>1318.0808366440278</v>
      </c>
      <c r="AO3366" s="13">
        <f t="shared" si="421"/>
        <v>0.3101366674456536</v>
      </c>
      <c r="AP3366" s="16">
        <v>4250</v>
      </c>
      <c r="AQ3366" s="16">
        <v>5220.4586554420875</v>
      </c>
      <c r="AR3366" s="16">
        <f t="shared" si="422"/>
        <v>970.45865544208755</v>
      </c>
      <c r="AS3366" s="17">
        <f t="shared" si="416"/>
        <v>0.22834321304519706</v>
      </c>
      <c r="AT3366" s="20">
        <v>4250</v>
      </c>
      <c r="AU3366" s="20">
        <v>5498.2415902140656</v>
      </c>
      <c r="AV3366" s="20">
        <f t="shared" si="417"/>
        <v>1248.2415902140656</v>
      </c>
      <c r="AW3366" s="21">
        <f t="shared" si="423"/>
        <v>0.29370390357978016</v>
      </c>
    </row>
    <row r="3367" spans="1:49" x14ac:dyDescent="0.25">
      <c r="A3367" t="s">
        <v>77</v>
      </c>
      <c r="B3367" t="s">
        <v>151</v>
      </c>
      <c r="C3367">
        <v>206552</v>
      </c>
      <c r="D3367">
        <v>2016</v>
      </c>
      <c r="E3367" t="s">
        <v>84</v>
      </c>
      <c r="F3367" t="s">
        <v>1433</v>
      </c>
      <c r="I3367">
        <v>6</v>
      </c>
      <c r="J3367" t="s">
        <v>117</v>
      </c>
      <c r="K3367">
        <v>4</v>
      </c>
      <c r="L3367" t="s">
        <v>44</v>
      </c>
      <c r="M3367">
        <v>6.6999998092651367</v>
      </c>
      <c r="N3367" t="s">
        <v>70</v>
      </c>
      <c r="O3367" t="s">
        <v>46</v>
      </c>
      <c r="P3367">
        <v>3</v>
      </c>
      <c r="Q3367" t="s">
        <v>817</v>
      </c>
      <c r="R3367" t="s">
        <v>48</v>
      </c>
      <c r="T3367" t="s">
        <v>219</v>
      </c>
      <c r="W3367" t="s">
        <v>1123</v>
      </c>
      <c r="X3367" t="s">
        <v>121</v>
      </c>
      <c r="Z3367">
        <v>0</v>
      </c>
      <c r="AA3367" t="s">
        <v>75</v>
      </c>
      <c r="AB3367" t="s">
        <v>1124</v>
      </c>
      <c r="AC3367">
        <v>45</v>
      </c>
      <c r="AD3367">
        <v>11</v>
      </c>
      <c r="AE3367">
        <v>4</v>
      </c>
      <c r="AF3367">
        <v>2025</v>
      </c>
      <c r="AG3367">
        <v>20251105</v>
      </c>
      <c r="AH3367" s="2">
        <v>12800</v>
      </c>
      <c r="AI3367" s="2">
        <v>15374.91015625</v>
      </c>
      <c r="AJ3367" s="2">
        <f t="shared" si="418"/>
        <v>2574.91015625</v>
      </c>
      <c r="AK3367" s="6">
        <f t="shared" si="419"/>
        <v>0.20116485595703126</v>
      </c>
      <c r="AL3367" s="12">
        <v>12800</v>
      </c>
      <c r="AM3367" s="12">
        <v>12034.487105374181</v>
      </c>
      <c r="AN3367" s="12">
        <f t="shared" si="420"/>
        <v>765.51289462581917</v>
      </c>
      <c r="AO3367" s="13">
        <f t="shared" si="421"/>
        <v>5.9805694892642119E-2</v>
      </c>
      <c r="AP3367" s="16">
        <v>12800</v>
      </c>
      <c r="AQ3367" s="16">
        <v>11757.783787345899</v>
      </c>
      <c r="AR3367" s="16">
        <f t="shared" si="422"/>
        <v>1042.2162126541007</v>
      </c>
      <c r="AS3367" s="17">
        <f t="shared" si="416"/>
        <v>8.1423141613601618E-2</v>
      </c>
      <c r="AT3367" s="20">
        <v>12800</v>
      </c>
      <c r="AU3367" s="20">
        <v>16170.10554442218</v>
      </c>
      <c r="AV3367" s="20">
        <f t="shared" si="417"/>
        <v>3370.1055444221802</v>
      </c>
      <c r="AW3367" s="21">
        <f t="shared" si="423"/>
        <v>0.26328949565798282</v>
      </c>
    </row>
    <row r="3368" spans="1:49" x14ac:dyDescent="0.25">
      <c r="A3368" t="s">
        <v>77</v>
      </c>
      <c r="B3368" t="s">
        <v>818</v>
      </c>
      <c r="C3368">
        <v>169274</v>
      </c>
      <c r="D3368">
        <v>2009</v>
      </c>
      <c r="E3368" t="s">
        <v>373</v>
      </c>
      <c r="F3368" t="s">
        <v>502</v>
      </c>
      <c r="G3368" t="s">
        <v>2130</v>
      </c>
      <c r="H3368" t="s">
        <v>170</v>
      </c>
      <c r="I3368">
        <v>8</v>
      </c>
      <c r="J3368" t="s">
        <v>59</v>
      </c>
      <c r="K3368">
        <v>4</v>
      </c>
      <c r="L3368" t="s">
        <v>44</v>
      </c>
      <c r="M3368">
        <v>6.1999998092651367</v>
      </c>
      <c r="N3368" t="s">
        <v>44</v>
      </c>
      <c r="O3368" t="s">
        <v>46</v>
      </c>
      <c r="Q3368" t="s">
        <v>60</v>
      </c>
      <c r="R3368" t="s">
        <v>89</v>
      </c>
      <c r="T3368" t="s">
        <v>173</v>
      </c>
      <c r="U3368" t="s">
        <v>72</v>
      </c>
      <c r="V3368" t="s">
        <v>2131</v>
      </c>
      <c r="W3368" t="s">
        <v>103</v>
      </c>
      <c r="X3368" t="s">
        <v>74</v>
      </c>
      <c r="Z3368">
        <v>0</v>
      </c>
      <c r="AA3368" t="s">
        <v>75</v>
      </c>
      <c r="AB3368" t="s">
        <v>83</v>
      </c>
      <c r="AC3368">
        <v>45</v>
      </c>
      <c r="AD3368">
        <v>11</v>
      </c>
      <c r="AE3368">
        <v>4</v>
      </c>
      <c r="AF3368">
        <v>2025</v>
      </c>
      <c r="AG3368">
        <v>20251105</v>
      </c>
      <c r="AH3368" s="2">
        <v>1700</v>
      </c>
      <c r="AI3368" s="2">
        <v>3587.021240234375</v>
      </c>
      <c r="AJ3368" s="2">
        <f t="shared" si="418"/>
        <v>1887.021240234375</v>
      </c>
      <c r="AK3368" s="6">
        <f t="shared" si="419"/>
        <v>1.1100124942555147</v>
      </c>
      <c r="AL3368" s="12">
        <v>1700</v>
      </c>
      <c r="AM3368" s="12">
        <v>3868.7657104871382</v>
      </c>
      <c r="AN3368" s="12">
        <f t="shared" si="420"/>
        <v>2168.7657104871382</v>
      </c>
      <c r="AO3368" s="13">
        <f t="shared" si="421"/>
        <v>1.2757445355806696</v>
      </c>
      <c r="AP3368" s="16">
        <v>1700</v>
      </c>
      <c r="AQ3368" s="16">
        <v>4093.7311165270762</v>
      </c>
      <c r="AR3368" s="16">
        <f t="shared" si="422"/>
        <v>2393.7311165270762</v>
      </c>
      <c r="AS3368" s="17">
        <f t="shared" si="416"/>
        <v>1.4080771273688684</v>
      </c>
      <c r="AT3368" s="20">
        <v>1700</v>
      </c>
      <c r="AU3368" s="20">
        <v>3532.4876339653752</v>
      </c>
      <c r="AV3368" s="20">
        <f t="shared" si="417"/>
        <v>1832.4876339653752</v>
      </c>
      <c r="AW3368" s="21">
        <f t="shared" si="423"/>
        <v>1.0779339023325736</v>
      </c>
    </row>
    <row r="3369" spans="1:49" x14ac:dyDescent="0.25">
      <c r="A3369" t="s">
        <v>38</v>
      </c>
      <c r="B3369" t="s">
        <v>39</v>
      </c>
      <c r="C3369">
        <v>151576</v>
      </c>
      <c r="D3369">
        <v>2020</v>
      </c>
      <c r="E3369" t="s">
        <v>167</v>
      </c>
      <c r="F3369" t="s">
        <v>294</v>
      </c>
      <c r="G3369" t="s">
        <v>1044</v>
      </c>
      <c r="H3369" t="s">
        <v>293</v>
      </c>
      <c r="I3369">
        <v>8</v>
      </c>
      <c r="J3369" t="s">
        <v>43</v>
      </c>
      <c r="K3369">
        <v>4</v>
      </c>
      <c r="L3369" t="s">
        <v>44</v>
      </c>
      <c r="M3369">
        <v>6.5999999046325684</v>
      </c>
      <c r="N3369" t="s">
        <v>87</v>
      </c>
      <c r="O3369" t="s">
        <v>46</v>
      </c>
      <c r="Q3369" t="s">
        <v>88</v>
      </c>
      <c r="R3369" t="s">
        <v>89</v>
      </c>
      <c r="T3369" t="s">
        <v>49</v>
      </c>
      <c r="V3369" t="s">
        <v>2132</v>
      </c>
      <c r="W3369" t="s">
        <v>247</v>
      </c>
      <c r="X3369" t="s">
        <v>74</v>
      </c>
      <c r="Z3369">
        <v>0</v>
      </c>
      <c r="AA3369" t="s">
        <v>75</v>
      </c>
      <c r="AB3369" t="s">
        <v>248</v>
      </c>
      <c r="AC3369">
        <v>45</v>
      </c>
      <c r="AD3369">
        <v>11</v>
      </c>
      <c r="AE3369">
        <v>4</v>
      </c>
      <c r="AF3369">
        <v>2025</v>
      </c>
      <c r="AG3369">
        <v>20251104</v>
      </c>
      <c r="AH3369" s="2">
        <v>25000</v>
      </c>
      <c r="AI3369" s="2">
        <v>28995.875</v>
      </c>
      <c r="AJ3369" s="2">
        <f t="shared" si="418"/>
        <v>3995.875</v>
      </c>
      <c r="AK3369" s="6">
        <f t="shared" si="419"/>
        <v>0.159835</v>
      </c>
      <c r="AL3369" s="12">
        <v>25000</v>
      </c>
      <c r="AM3369" s="12">
        <v>24656.960994219131</v>
      </c>
      <c r="AN3369" s="12">
        <f t="shared" si="420"/>
        <v>343.03900578086905</v>
      </c>
      <c r="AO3369" s="13">
        <f t="shared" si="421"/>
        <v>1.3721560231234761E-2</v>
      </c>
      <c r="AP3369" s="16">
        <v>25000</v>
      </c>
      <c r="AQ3369" s="16">
        <v>26507.5255090682</v>
      </c>
      <c r="AR3369" s="16">
        <f t="shared" si="422"/>
        <v>1507.5255090682003</v>
      </c>
      <c r="AS3369" s="17">
        <f t="shared" si="416"/>
        <v>6.0301020362728011E-2</v>
      </c>
      <c r="AT3369" s="20">
        <v>25000</v>
      </c>
      <c r="AU3369" s="20">
        <v>29371.90476190476</v>
      </c>
      <c r="AV3369" s="20">
        <f t="shared" si="417"/>
        <v>4371.9047619047597</v>
      </c>
      <c r="AW3369" s="21">
        <f t="shared" si="423"/>
        <v>0.17487619047619038</v>
      </c>
    </row>
    <row r="3370" spans="1:49" x14ac:dyDescent="0.25">
      <c r="A3370" t="s">
        <v>77</v>
      </c>
      <c r="B3370" t="s">
        <v>811</v>
      </c>
      <c r="C3370">
        <v>195895</v>
      </c>
      <c r="D3370">
        <v>2005</v>
      </c>
      <c r="E3370" t="s">
        <v>66</v>
      </c>
      <c r="F3370" t="s">
        <v>221</v>
      </c>
      <c r="G3370" t="s">
        <v>733</v>
      </c>
      <c r="H3370" t="s">
        <v>734</v>
      </c>
      <c r="I3370">
        <v>8</v>
      </c>
      <c r="J3370" t="s">
        <v>101</v>
      </c>
      <c r="K3370">
        <v>2</v>
      </c>
      <c r="L3370" t="s">
        <v>44</v>
      </c>
      <c r="M3370">
        <v>4.5999999046325684</v>
      </c>
      <c r="N3370" t="s">
        <v>70</v>
      </c>
      <c r="Q3370" t="s">
        <v>88</v>
      </c>
      <c r="R3370" t="s">
        <v>48</v>
      </c>
      <c r="S3370">
        <v>231</v>
      </c>
      <c r="T3370" t="s">
        <v>49</v>
      </c>
      <c r="U3370" t="s">
        <v>72</v>
      </c>
      <c r="W3370" t="s">
        <v>90</v>
      </c>
      <c r="X3370" t="s">
        <v>74</v>
      </c>
      <c r="Z3370">
        <v>0</v>
      </c>
      <c r="AA3370" t="s">
        <v>75</v>
      </c>
      <c r="AB3370" t="s">
        <v>91</v>
      </c>
      <c r="AC3370">
        <v>45</v>
      </c>
      <c r="AD3370">
        <v>11</v>
      </c>
      <c r="AE3370">
        <v>4</v>
      </c>
      <c r="AF3370">
        <v>2025</v>
      </c>
      <c r="AG3370">
        <v>20251105</v>
      </c>
      <c r="AH3370" s="2">
        <v>1100</v>
      </c>
      <c r="AI3370" s="2">
        <v>1485.831787109375</v>
      </c>
      <c r="AJ3370" s="2">
        <f t="shared" si="418"/>
        <v>385.831787109375</v>
      </c>
      <c r="AK3370" s="6">
        <f t="shared" si="419"/>
        <v>0.35075617009943183</v>
      </c>
      <c r="AL3370" s="12">
        <v>1100</v>
      </c>
      <c r="AM3370" s="12">
        <v>1337.0837758319869</v>
      </c>
      <c r="AN3370" s="12">
        <f t="shared" si="420"/>
        <v>237.08377583198694</v>
      </c>
      <c r="AO3370" s="13">
        <f t="shared" si="421"/>
        <v>0.21553070530180632</v>
      </c>
      <c r="AP3370" s="16">
        <v>1100</v>
      </c>
      <c r="AQ3370" s="16">
        <v>1443.174802664139</v>
      </c>
      <c r="AR3370" s="16">
        <f t="shared" si="422"/>
        <v>343.17480266413895</v>
      </c>
      <c r="AS3370" s="17">
        <f t="shared" si="416"/>
        <v>0.3119770933310354</v>
      </c>
      <c r="AT3370" s="20">
        <v>1100</v>
      </c>
      <c r="AU3370" s="20">
        <v>1573.8532901833869</v>
      </c>
      <c r="AV3370" s="20">
        <f t="shared" si="417"/>
        <v>473.85329018338689</v>
      </c>
      <c r="AW3370" s="21">
        <f t="shared" si="423"/>
        <v>0.43077571834853351</v>
      </c>
    </row>
    <row r="3371" spans="1:49" x14ac:dyDescent="0.25">
      <c r="A3371" t="s">
        <v>77</v>
      </c>
      <c r="B3371" t="s">
        <v>811</v>
      </c>
      <c r="C3371">
        <v>125508</v>
      </c>
      <c r="D3371">
        <v>2008</v>
      </c>
      <c r="E3371" t="s">
        <v>135</v>
      </c>
      <c r="F3371" t="s">
        <v>1116</v>
      </c>
      <c r="G3371" t="s">
        <v>418</v>
      </c>
      <c r="H3371" t="s">
        <v>1117</v>
      </c>
      <c r="I3371">
        <v>6</v>
      </c>
      <c r="J3371" t="s">
        <v>101</v>
      </c>
      <c r="K3371">
        <v>4</v>
      </c>
      <c r="L3371" t="s">
        <v>44</v>
      </c>
      <c r="M3371">
        <v>3.7000000476837158</v>
      </c>
      <c r="N3371" t="s">
        <v>87</v>
      </c>
      <c r="Q3371" t="s">
        <v>60</v>
      </c>
      <c r="R3371" t="s">
        <v>89</v>
      </c>
      <c r="T3371" t="s">
        <v>49</v>
      </c>
      <c r="U3371" t="s">
        <v>72</v>
      </c>
      <c r="W3371" t="s">
        <v>134</v>
      </c>
      <c r="X3371" t="s">
        <v>74</v>
      </c>
      <c r="Z3371">
        <v>0</v>
      </c>
      <c r="AA3371" t="s">
        <v>75</v>
      </c>
      <c r="AB3371" t="s">
        <v>83</v>
      </c>
      <c r="AC3371">
        <v>45</v>
      </c>
      <c r="AD3371">
        <v>11</v>
      </c>
      <c r="AE3371">
        <v>4</v>
      </c>
      <c r="AF3371">
        <v>2025</v>
      </c>
      <c r="AG3371">
        <v>20251105</v>
      </c>
      <c r="AH3371" s="2">
        <v>2200</v>
      </c>
      <c r="AI3371" s="2">
        <v>1473.212646484375</v>
      </c>
      <c r="AJ3371" s="2">
        <f t="shared" si="418"/>
        <v>726.787353515625</v>
      </c>
      <c r="AK3371" s="6">
        <f t="shared" si="419"/>
        <v>0.33035788796164772</v>
      </c>
      <c r="AL3371" s="12">
        <v>2200</v>
      </c>
      <c r="AM3371" s="12">
        <v>1440.5908250434061</v>
      </c>
      <c r="AN3371" s="12">
        <f t="shared" si="420"/>
        <v>759.40917495659392</v>
      </c>
      <c r="AO3371" s="13">
        <f t="shared" si="421"/>
        <v>0.34518598861663358</v>
      </c>
      <c r="AP3371" s="16">
        <v>2200</v>
      </c>
      <c r="AQ3371" s="16">
        <v>1528.2972926569751</v>
      </c>
      <c r="AR3371" s="16">
        <f t="shared" si="422"/>
        <v>671.70270734302494</v>
      </c>
      <c r="AS3371" s="17">
        <f t="shared" si="416"/>
        <v>0.30531941242864769</v>
      </c>
      <c r="AT3371" s="20">
        <v>2200</v>
      </c>
      <c r="AU3371" s="20">
        <v>1520.3305500982319</v>
      </c>
      <c r="AV3371" s="20">
        <f t="shared" si="417"/>
        <v>679.66944990176808</v>
      </c>
      <c r="AW3371" s="21">
        <f t="shared" si="423"/>
        <v>0.30894065904625823</v>
      </c>
    </row>
    <row r="3372" spans="1:49" x14ac:dyDescent="0.25">
      <c r="A3372" t="s">
        <v>109</v>
      </c>
      <c r="B3372" t="s">
        <v>538</v>
      </c>
      <c r="C3372">
        <v>67990</v>
      </c>
      <c r="D3372">
        <v>2022</v>
      </c>
      <c r="E3372" t="s">
        <v>93</v>
      </c>
      <c r="F3372" t="s">
        <v>430</v>
      </c>
      <c r="G3372" t="s">
        <v>466</v>
      </c>
      <c r="I3372">
        <v>4</v>
      </c>
      <c r="J3372" t="s">
        <v>59</v>
      </c>
      <c r="K3372">
        <v>4</v>
      </c>
      <c r="L3372" t="s">
        <v>44</v>
      </c>
      <c r="M3372">
        <v>1.5</v>
      </c>
      <c r="N3372" t="s">
        <v>45</v>
      </c>
      <c r="O3372" t="s">
        <v>46</v>
      </c>
      <c r="P3372">
        <v>4</v>
      </c>
      <c r="Q3372" t="s">
        <v>118</v>
      </c>
      <c r="R3372" t="s">
        <v>96</v>
      </c>
      <c r="T3372" t="s">
        <v>49</v>
      </c>
      <c r="U3372" t="s">
        <v>50</v>
      </c>
      <c r="V3372" t="s">
        <v>467</v>
      </c>
      <c r="W3372" t="s">
        <v>120</v>
      </c>
      <c r="X3372" t="s">
        <v>74</v>
      </c>
      <c r="Z3372">
        <v>0</v>
      </c>
      <c r="AA3372" t="s">
        <v>75</v>
      </c>
      <c r="AB3372" t="s">
        <v>122</v>
      </c>
      <c r="AC3372">
        <v>45</v>
      </c>
      <c r="AD3372">
        <v>11</v>
      </c>
      <c r="AE3372">
        <v>4</v>
      </c>
      <c r="AF3372">
        <v>2025</v>
      </c>
      <c r="AG3372">
        <v>20251105</v>
      </c>
      <c r="AH3372" s="2">
        <v>12400</v>
      </c>
      <c r="AI3372" s="2">
        <v>13714.5458984375</v>
      </c>
      <c r="AJ3372" s="2">
        <f t="shared" si="418"/>
        <v>1314.5458984375</v>
      </c>
      <c r="AK3372" s="6">
        <f t="shared" si="419"/>
        <v>0.1060117660030242</v>
      </c>
      <c r="AL3372" s="12">
        <v>12400</v>
      </c>
      <c r="AM3372" s="12">
        <v>13728.523406485519</v>
      </c>
      <c r="AN3372" s="12">
        <f t="shared" si="420"/>
        <v>1328.5234064855194</v>
      </c>
      <c r="AO3372" s="13">
        <f t="shared" si="421"/>
        <v>0.1071389843939935</v>
      </c>
      <c r="AP3372" s="16">
        <v>12400</v>
      </c>
      <c r="AQ3372" s="16">
        <v>13443.354263237439</v>
      </c>
      <c r="AR3372" s="16">
        <f t="shared" si="422"/>
        <v>1043.3542632374392</v>
      </c>
      <c r="AS3372" s="17">
        <f t="shared" si="416"/>
        <v>8.4141472841728973E-2</v>
      </c>
      <c r="AT3372" s="20">
        <v>12400</v>
      </c>
      <c r="AU3372" s="20">
        <v>13687.226961558719</v>
      </c>
      <c r="AV3372" s="20">
        <f t="shared" si="417"/>
        <v>1287.2269615587193</v>
      </c>
      <c r="AW3372" s="21">
        <f t="shared" si="423"/>
        <v>0.10380862593215479</v>
      </c>
    </row>
    <row r="3373" spans="1:49" x14ac:dyDescent="0.25">
      <c r="A3373" t="s">
        <v>109</v>
      </c>
      <c r="B3373" t="s">
        <v>1419</v>
      </c>
      <c r="C3373">
        <v>200000</v>
      </c>
      <c r="D3373">
        <v>2008</v>
      </c>
      <c r="E3373" t="s">
        <v>93</v>
      </c>
      <c r="F3373" t="s">
        <v>94</v>
      </c>
      <c r="G3373" t="s">
        <v>125</v>
      </c>
      <c r="I3373">
        <v>6</v>
      </c>
      <c r="J3373" t="s">
        <v>59</v>
      </c>
      <c r="K3373">
        <v>4</v>
      </c>
      <c r="L3373" t="s">
        <v>44</v>
      </c>
      <c r="M3373">
        <v>3.4000000953674321</v>
      </c>
      <c r="N3373" t="s">
        <v>45</v>
      </c>
      <c r="O3373" t="s">
        <v>46</v>
      </c>
      <c r="Q3373" t="s">
        <v>60</v>
      </c>
      <c r="R3373" t="s">
        <v>96</v>
      </c>
      <c r="U3373" t="s">
        <v>72</v>
      </c>
      <c r="V3373" t="s">
        <v>1129</v>
      </c>
      <c r="W3373" t="s">
        <v>134</v>
      </c>
      <c r="X3373" t="s">
        <v>98</v>
      </c>
      <c r="Z3373">
        <v>0</v>
      </c>
      <c r="AA3373" t="s">
        <v>75</v>
      </c>
      <c r="AB3373" t="s">
        <v>83</v>
      </c>
      <c r="AC3373">
        <v>45</v>
      </c>
      <c r="AD3373">
        <v>11</v>
      </c>
      <c r="AE3373">
        <v>4</v>
      </c>
      <c r="AF3373">
        <v>2025</v>
      </c>
      <c r="AG3373">
        <v>20251107</v>
      </c>
      <c r="AH3373" s="2">
        <v>275</v>
      </c>
      <c r="AI3373" s="2">
        <v>586.53399658203125</v>
      </c>
      <c r="AJ3373" s="2">
        <f t="shared" si="418"/>
        <v>311.53399658203125</v>
      </c>
      <c r="AK3373" s="6">
        <f t="shared" si="419"/>
        <v>1.1328508966619317</v>
      </c>
      <c r="AL3373" s="12">
        <v>275</v>
      </c>
      <c r="AM3373" s="12">
        <v>574.60163763298942</v>
      </c>
      <c r="AN3373" s="12">
        <f t="shared" si="420"/>
        <v>299.60163763298942</v>
      </c>
      <c r="AO3373" s="13">
        <f t="shared" si="421"/>
        <v>1.089460500483598</v>
      </c>
      <c r="AP3373" s="16">
        <v>275</v>
      </c>
      <c r="AQ3373" s="16">
        <v>625.10427457261846</v>
      </c>
      <c r="AR3373" s="16">
        <f t="shared" si="422"/>
        <v>350.10427457261846</v>
      </c>
      <c r="AS3373" s="17">
        <f t="shared" si="416"/>
        <v>1.2731064529913398</v>
      </c>
      <c r="AT3373" s="20">
        <v>275</v>
      </c>
      <c r="AU3373" s="20">
        <v>603.42741935483866</v>
      </c>
      <c r="AV3373" s="20">
        <f t="shared" si="417"/>
        <v>328.42741935483866</v>
      </c>
      <c r="AW3373" s="21">
        <f t="shared" si="423"/>
        <v>1.194281524926686</v>
      </c>
    </row>
    <row r="3374" spans="1:49" x14ac:dyDescent="0.25">
      <c r="A3374" t="s">
        <v>77</v>
      </c>
      <c r="B3374" t="s">
        <v>78</v>
      </c>
      <c r="C3374">
        <v>147811</v>
      </c>
      <c r="D3374">
        <v>2000</v>
      </c>
      <c r="E3374" t="s">
        <v>318</v>
      </c>
      <c r="F3374" t="s">
        <v>2133</v>
      </c>
      <c r="I3374">
        <v>6</v>
      </c>
      <c r="J3374" t="s">
        <v>43</v>
      </c>
      <c r="K3374">
        <v>4</v>
      </c>
      <c r="L3374" t="s">
        <v>44</v>
      </c>
      <c r="M3374">
        <v>3.7999999523162842</v>
      </c>
      <c r="N3374" t="s">
        <v>45</v>
      </c>
      <c r="O3374" t="s">
        <v>46</v>
      </c>
      <c r="Q3374" t="s">
        <v>118</v>
      </c>
      <c r="U3374" t="s">
        <v>72</v>
      </c>
      <c r="V3374" t="s">
        <v>1324</v>
      </c>
      <c r="W3374" t="s">
        <v>120</v>
      </c>
      <c r="X3374" t="s">
        <v>74</v>
      </c>
      <c r="Z3374">
        <v>0</v>
      </c>
      <c r="AA3374" t="s">
        <v>75</v>
      </c>
      <c r="AB3374" t="s">
        <v>122</v>
      </c>
      <c r="AC3374">
        <v>45</v>
      </c>
      <c r="AD3374">
        <v>11</v>
      </c>
      <c r="AE3374">
        <v>4</v>
      </c>
      <c r="AF3374">
        <v>2025</v>
      </c>
      <c r="AG3374">
        <v>20251103</v>
      </c>
      <c r="AH3374" s="2">
        <v>300</v>
      </c>
      <c r="AI3374" s="2">
        <v>589.49066162109375</v>
      </c>
      <c r="AJ3374" s="2">
        <f t="shared" si="418"/>
        <v>289.49066162109375</v>
      </c>
      <c r="AK3374" s="6">
        <f t="shared" si="419"/>
        <v>0.96496887207031246</v>
      </c>
      <c r="AL3374" s="12">
        <v>300</v>
      </c>
      <c r="AM3374" s="12">
        <v>544.31717185834987</v>
      </c>
      <c r="AN3374" s="12">
        <f t="shared" si="420"/>
        <v>244.31717185834987</v>
      </c>
      <c r="AO3374" s="13">
        <f t="shared" si="421"/>
        <v>0.81439057286116623</v>
      </c>
      <c r="AP3374" s="16">
        <v>300</v>
      </c>
      <c r="AQ3374" s="16">
        <v>582.79667871997754</v>
      </c>
      <c r="AR3374" s="16">
        <f t="shared" si="422"/>
        <v>282.79667871997754</v>
      </c>
      <c r="AS3374" s="17">
        <f t="shared" si="416"/>
        <v>0.94265559573325841</v>
      </c>
      <c r="AT3374" s="20">
        <v>300</v>
      </c>
      <c r="AU3374" s="20">
        <v>635.03813559322032</v>
      </c>
      <c r="AV3374" s="20">
        <f t="shared" si="417"/>
        <v>335.03813559322032</v>
      </c>
      <c r="AW3374" s="21">
        <f t="shared" si="423"/>
        <v>1.1167937853107344</v>
      </c>
    </row>
    <row r="3375" spans="1:49" x14ac:dyDescent="0.25">
      <c r="A3375" t="s">
        <v>77</v>
      </c>
      <c r="B3375" t="s">
        <v>596</v>
      </c>
      <c r="C3375">
        <v>7656</v>
      </c>
      <c r="D3375">
        <v>2025</v>
      </c>
      <c r="E3375" t="s">
        <v>425</v>
      </c>
      <c r="F3375" t="s">
        <v>1581</v>
      </c>
      <c r="G3375" t="s">
        <v>2134</v>
      </c>
      <c r="I3375">
        <v>8</v>
      </c>
      <c r="J3375" t="s">
        <v>59</v>
      </c>
      <c r="K3375">
        <v>4</v>
      </c>
      <c r="L3375" t="s">
        <v>44</v>
      </c>
      <c r="M3375">
        <v>5</v>
      </c>
      <c r="N3375" t="s">
        <v>44</v>
      </c>
      <c r="Q3375" t="s">
        <v>60</v>
      </c>
      <c r="R3375" t="s">
        <v>81</v>
      </c>
      <c r="S3375">
        <v>493</v>
      </c>
      <c r="T3375" t="s">
        <v>49</v>
      </c>
      <c r="U3375" t="s">
        <v>72</v>
      </c>
      <c r="V3375" t="s">
        <v>2135</v>
      </c>
      <c r="W3375" t="s">
        <v>90</v>
      </c>
      <c r="X3375" t="s">
        <v>1083</v>
      </c>
      <c r="Z3375">
        <v>0</v>
      </c>
      <c r="AA3375" t="s">
        <v>75</v>
      </c>
      <c r="AB3375" t="s">
        <v>83</v>
      </c>
      <c r="AC3375">
        <v>45</v>
      </c>
      <c r="AD3375">
        <v>11</v>
      </c>
      <c r="AE3375">
        <v>4</v>
      </c>
      <c r="AF3375">
        <v>2025</v>
      </c>
      <c r="AG3375">
        <v>20251103</v>
      </c>
      <c r="AH3375" s="2">
        <v>86000</v>
      </c>
      <c r="AI3375" s="2">
        <v>104891.2578125</v>
      </c>
      <c r="AJ3375" s="2">
        <f t="shared" si="418"/>
        <v>18891.2578125</v>
      </c>
      <c r="AK3375" s="6">
        <f t="shared" si="419"/>
        <v>0.21966578851744187</v>
      </c>
      <c r="AL3375" s="12">
        <v>86000</v>
      </c>
      <c r="AM3375" s="12">
        <v>104242.9337504953</v>
      </c>
      <c r="AN3375" s="12">
        <f t="shared" si="420"/>
        <v>18242.9337504953</v>
      </c>
      <c r="AO3375" s="13">
        <f t="shared" si="421"/>
        <v>0.21212713663366628</v>
      </c>
      <c r="AP3375" s="16">
        <v>86000</v>
      </c>
      <c r="AQ3375" s="16">
        <v>108254.4247370692</v>
      </c>
      <c r="AR3375" s="16">
        <f t="shared" si="422"/>
        <v>22254.424737069203</v>
      </c>
      <c r="AS3375" s="17">
        <f t="shared" si="416"/>
        <v>0.25877238066359537</v>
      </c>
      <c r="AT3375" s="20">
        <v>86000</v>
      </c>
      <c r="AU3375" s="20">
        <v>99731.666666666672</v>
      </c>
      <c r="AV3375" s="20">
        <f t="shared" si="417"/>
        <v>13731.666666666672</v>
      </c>
      <c r="AW3375" s="21">
        <f t="shared" si="423"/>
        <v>0.15967054263565897</v>
      </c>
    </row>
    <row r="3376" spans="1:49" x14ac:dyDescent="0.25">
      <c r="A3376" t="s">
        <v>123</v>
      </c>
      <c r="B3376" t="s">
        <v>200</v>
      </c>
      <c r="C3376">
        <v>74412</v>
      </c>
      <c r="D3376">
        <v>2011</v>
      </c>
      <c r="E3376" t="s">
        <v>373</v>
      </c>
      <c r="F3376" t="s">
        <v>930</v>
      </c>
      <c r="G3376" t="s">
        <v>375</v>
      </c>
      <c r="I3376">
        <v>8</v>
      </c>
      <c r="J3376" t="s">
        <v>69</v>
      </c>
      <c r="K3376">
        <v>4</v>
      </c>
      <c r="L3376" t="s">
        <v>44</v>
      </c>
      <c r="M3376">
        <v>4.5999999046325684</v>
      </c>
      <c r="N3376" t="s">
        <v>45</v>
      </c>
      <c r="O3376" t="s">
        <v>46</v>
      </c>
      <c r="Q3376" t="s">
        <v>118</v>
      </c>
      <c r="T3376" t="s">
        <v>49</v>
      </c>
      <c r="U3376" t="s">
        <v>72</v>
      </c>
      <c r="V3376" t="s">
        <v>860</v>
      </c>
      <c r="W3376" t="s">
        <v>120</v>
      </c>
      <c r="X3376" t="s">
        <v>74</v>
      </c>
      <c r="Z3376">
        <v>0</v>
      </c>
      <c r="AA3376" t="s">
        <v>75</v>
      </c>
      <c r="AB3376" t="s">
        <v>122</v>
      </c>
      <c r="AC3376">
        <v>45</v>
      </c>
      <c r="AD3376">
        <v>11</v>
      </c>
      <c r="AE3376">
        <v>4</v>
      </c>
      <c r="AF3376">
        <v>2025</v>
      </c>
      <c r="AG3376">
        <v>20251105</v>
      </c>
      <c r="AH3376" s="2">
        <v>5400</v>
      </c>
      <c r="AI3376" s="2">
        <v>3618.585205078125</v>
      </c>
      <c r="AJ3376" s="2">
        <f t="shared" si="418"/>
        <v>1781.414794921875</v>
      </c>
      <c r="AK3376" s="6">
        <f t="shared" si="419"/>
        <v>0.3298916286892361</v>
      </c>
      <c r="AL3376" s="12">
        <v>5400</v>
      </c>
      <c r="AM3376" s="12">
        <v>3347.6345811405881</v>
      </c>
      <c r="AN3376" s="12">
        <f t="shared" si="420"/>
        <v>2052.3654188594119</v>
      </c>
      <c r="AO3376" s="13">
        <f t="shared" si="421"/>
        <v>0.38006767015915033</v>
      </c>
      <c r="AP3376" s="16">
        <v>5400</v>
      </c>
      <c r="AQ3376" s="16">
        <v>3482.7949524815099</v>
      </c>
      <c r="AR3376" s="16">
        <f t="shared" si="422"/>
        <v>1917.2050475184901</v>
      </c>
      <c r="AS3376" s="17">
        <f t="shared" si="416"/>
        <v>0.35503797176268337</v>
      </c>
      <c r="AT3376" s="20">
        <v>5400</v>
      </c>
      <c r="AU3376" s="20">
        <v>3740</v>
      </c>
      <c r="AV3376" s="20">
        <f t="shared" si="417"/>
        <v>1660</v>
      </c>
      <c r="AW3376" s="21">
        <f t="shared" si="423"/>
        <v>0.30740740740740741</v>
      </c>
    </row>
    <row r="3377" spans="1:49" x14ac:dyDescent="0.25">
      <c r="A3377" t="s">
        <v>38</v>
      </c>
      <c r="B3377" t="s">
        <v>105</v>
      </c>
      <c r="C3377">
        <v>116148</v>
      </c>
      <c r="D3377">
        <v>2019</v>
      </c>
      <c r="E3377" t="s">
        <v>66</v>
      </c>
      <c r="F3377" t="s">
        <v>366</v>
      </c>
      <c r="G3377" t="s">
        <v>547</v>
      </c>
      <c r="I3377">
        <v>4</v>
      </c>
      <c r="J3377" t="s">
        <v>69</v>
      </c>
      <c r="K3377">
        <v>4</v>
      </c>
      <c r="L3377" t="s">
        <v>44</v>
      </c>
      <c r="M3377">
        <v>1.5</v>
      </c>
      <c r="N3377" t="s">
        <v>45</v>
      </c>
      <c r="Q3377" t="s">
        <v>118</v>
      </c>
      <c r="S3377">
        <v>181</v>
      </c>
      <c r="T3377" t="s">
        <v>49</v>
      </c>
      <c r="U3377" t="s">
        <v>50</v>
      </c>
      <c r="W3377" t="s">
        <v>120</v>
      </c>
      <c r="X3377" t="s">
        <v>121</v>
      </c>
      <c r="Y3377">
        <v>28580</v>
      </c>
      <c r="Z3377">
        <v>0</v>
      </c>
      <c r="AA3377" t="s">
        <v>75</v>
      </c>
      <c r="AB3377" t="s">
        <v>122</v>
      </c>
      <c r="AC3377">
        <v>45</v>
      </c>
      <c r="AD3377">
        <v>11</v>
      </c>
      <c r="AE3377">
        <v>4</v>
      </c>
      <c r="AF3377">
        <v>2025</v>
      </c>
      <c r="AG3377">
        <v>20251104</v>
      </c>
      <c r="AH3377" s="2">
        <v>5000</v>
      </c>
      <c r="AI3377" s="2">
        <v>4632.875</v>
      </c>
      <c r="AJ3377" s="2">
        <f t="shared" si="418"/>
        <v>367.125</v>
      </c>
      <c r="AK3377" s="6">
        <f t="shared" si="419"/>
        <v>7.3425000000000004E-2</v>
      </c>
      <c r="AL3377" s="12">
        <v>5000</v>
      </c>
      <c r="AM3377" s="12">
        <v>4246.0084128164381</v>
      </c>
      <c r="AN3377" s="12">
        <f t="shared" si="420"/>
        <v>753.99158718356193</v>
      </c>
      <c r="AO3377" s="13">
        <f t="shared" si="421"/>
        <v>0.15079831743671238</v>
      </c>
      <c r="AP3377" s="16">
        <v>5000</v>
      </c>
      <c r="AQ3377" s="16">
        <v>4282.6776939242955</v>
      </c>
      <c r="AR3377" s="16">
        <f t="shared" si="422"/>
        <v>717.32230607570455</v>
      </c>
      <c r="AS3377" s="17">
        <f t="shared" si="416"/>
        <v>0.14346446121514092</v>
      </c>
      <c r="AT3377" s="20">
        <v>5000</v>
      </c>
      <c r="AU3377" s="20">
        <v>4869.6843373493994</v>
      </c>
      <c r="AV3377" s="20">
        <f t="shared" si="417"/>
        <v>130.31566265060064</v>
      </c>
      <c r="AW3377" s="21">
        <f t="shared" si="423"/>
        <v>2.6063132530120128E-2</v>
      </c>
    </row>
    <row r="3378" spans="1:49" x14ac:dyDescent="0.25">
      <c r="A3378" t="s">
        <v>77</v>
      </c>
      <c r="B3378" t="s">
        <v>596</v>
      </c>
      <c r="C3378">
        <v>50177</v>
      </c>
      <c r="D3378">
        <v>2023</v>
      </c>
      <c r="E3378" t="s">
        <v>93</v>
      </c>
      <c r="F3378" t="s">
        <v>152</v>
      </c>
      <c r="G3378" t="s">
        <v>352</v>
      </c>
      <c r="H3378" t="s">
        <v>85</v>
      </c>
      <c r="I3378">
        <v>8</v>
      </c>
      <c r="J3378" t="s">
        <v>69</v>
      </c>
      <c r="K3378">
        <v>4</v>
      </c>
      <c r="L3378" t="s">
        <v>44</v>
      </c>
      <c r="M3378">
        <v>5.3000001907348633</v>
      </c>
      <c r="N3378" t="s">
        <v>87</v>
      </c>
      <c r="O3378" t="s">
        <v>46</v>
      </c>
      <c r="P3378">
        <v>5</v>
      </c>
      <c r="Q3378" t="s">
        <v>88</v>
      </c>
      <c r="R3378" t="s">
        <v>89</v>
      </c>
      <c r="T3378" t="s">
        <v>49</v>
      </c>
      <c r="V3378" t="s">
        <v>154</v>
      </c>
      <c r="W3378" t="s">
        <v>103</v>
      </c>
      <c r="X3378" t="s">
        <v>98</v>
      </c>
      <c r="Z3378">
        <v>0</v>
      </c>
      <c r="AA3378" t="s">
        <v>75</v>
      </c>
      <c r="AB3378" t="s">
        <v>91</v>
      </c>
      <c r="AC3378">
        <v>45</v>
      </c>
      <c r="AD3378">
        <v>11</v>
      </c>
      <c r="AE3378">
        <v>4</v>
      </c>
      <c r="AF3378">
        <v>2025</v>
      </c>
      <c r="AG3378">
        <v>20251105</v>
      </c>
      <c r="AH3378" s="2">
        <v>39500</v>
      </c>
      <c r="AI3378" s="2">
        <v>35968.375</v>
      </c>
      <c r="AJ3378" s="2">
        <f t="shared" si="418"/>
        <v>3531.625</v>
      </c>
      <c r="AK3378" s="6">
        <f t="shared" si="419"/>
        <v>8.9408227848101263E-2</v>
      </c>
      <c r="AL3378" s="12">
        <v>39500</v>
      </c>
      <c r="AM3378" s="12">
        <v>32629.52081150567</v>
      </c>
      <c r="AN3378" s="12">
        <f t="shared" si="420"/>
        <v>6870.4791884943297</v>
      </c>
      <c r="AO3378" s="13">
        <f t="shared" si="421"/>
        <v>0.17393618198719821</v>
      </c>
      <c r="AP3378" s="16">
        <v>39500</v>
      </c>
      <c r="AQ3378" s="16">
        <v>33387.691430398627</v>
      </c>
      <c r="AR3378" s="16">
        <f t="shared" si="422"/>
        <v>6112.3085696013732</v>
      </c>
      <c r="AS3378" s="17">
        <f t="shared" si="416"/>
        <v>0.15474198910383224</v>
      </c>
      <c r="AT3378" s="20">
        <v>39500</v>
      </c>
      <c r="AU3378" s="20">
        <v>36168.965346534656</v>
      </c>
      <c r="AV3378" s="20">
        <f t="shared" si="417"/>
        <v>3331.0346534653436</v>
      </c>
      <c r="AW3378" s="21">
        <f t="shared" si="423"/>
        <v>8.4329991226970727E-2</v>
      </c>
    </row>
    <row r="3379" spans="1:49" x14ac:dyDescent="0.25">
      <c r="A3379" t="s">
        <v>109</v>
      </c>
      <c r="B3379" t="s">
        <v>1419</v>
      </c>
      <c r="C3379">
        <v>255079</v>
      </c>
      <c r="D3379">
        <v>2012</v>
      </c>
      <c r="E3379" t="s">
        <v>111</v>
      </c>
      <c r="F3379" t="s">
        <v>823</v>
      </c>
      <c r="G3379" t="s">
        <v>367</v>
      </c>
      <c r="I3379">
        <v>6</v>
      </c>
      <c r="J3379" t="s">
        <v>101</v>
      </c>
      <c r="K3379">
        <v>4</v>
      </c>
      <c r="L3379" t="s">
        <v>44</v>
      </c>
      <c r="M3379">
        <v>3.5999999046325679</v>
      </c>
      <c r="N3379" t="s">
        <v>45</v>
      </c>
      <c r="O3379" t="s">
        <v>46</v>
      </c>
      <c r="Q3379" t="s">
        <v>215</v>
      </c>
      <c r="R3379" t="s">
        <v>96</v>
      </c>
      <c r="S3379">
        <v>283</v>
      </c>
      <c r="T3379" t="s">
        <v>173</v>
      </c>
      <c r="W3379" t="s">
        <v>90</v>
      </c>
      <c r="X3379" t="s">
        <v>98</v>
      </c>
      <c r="Z3379">
        <v>0</v>
      </c>
      <c r="AA3379" t="s">
        <v>75</v>
      </c>
      <c r="AB3379" t="s">
        <v>215</v>
      </c>
      <c r="AC3379">
        <v>45</v>
      </c>
      <c r="AD3379">
        <v>11</v>
      </c>
      <c r="AE3379">
        <v>4</v>
      </c>
      <c r="AF3379">
        <v>2025</v>
      </c>
      <c r="AG3379">
        <v>20251107</v>
      </c>
      <c r="AH3379" s="2">
        <v>240</v>
      </c>
      <c r="AI3379" s="2">
        <v>818.1976318359375</v>
      </c>
      <c r="AJ3379" s="2">
        <f t="shared" si="418"/>
        <v>578.1976318359375</v>
      </c>
      <c r="AK3379" s="6">
        <f t="shared" si="419"/>
        <v>2.4091567993164063</v>
      </c>
      <c r="AL3379" s="12">
        <v>240</v>
      </c>
      <c r="AM3379" s="12">
        <v>874.19771622863641</v>
      </c>
      <c r="AN3379" s="12">
        <f t="shared" si="420"/>
        <v>634.19771622863641</v>
      </c>
      <c r="AO3379" s="13">
        <f t="shared" si="421"/>
        <v>2.6424904842859851</v>
      </c>
      <c r="AP3379" s="16">
        <v>240</v>
      </c>
      <c r="AQ3379" s="16">
        <v>835.91256758746488</v>
      </c>
      <c r="AR3379" s="16">
        <f t="shared" si="422"/>
        <v>595.91256758746488</v>
      </c>
      <c r="AS3379" s="17">
        <f t="shared" si="416"/>
        <v>2.482969031614437</v>
      </c>
      <c r="AT3379" s="20">
        <v>240</v>
      </c>
      <c r="AU3379" s="20">
        <v>839.02208835341366</v>
      </c>
      <c r="AV3379" s="20">
        <f t="shared" si="417"/>
        <v>599.02208835341366</v>
      </c>
      <c r="AW3379" s="21">
        <f t="shared" si="423"/>
        <v>2.4959253681392237</v>
      </c>
    </row>
    <row r="3380" spans="1:49" x14ac:dyDescent="0.25">
      <c r="A3380" t="s">
        <v>38</v>
      </c>
      <c r="B3380" t="s">
        <v>105</v>
      </c>
      <c r="C3380">
        <v>105246</v>
      </c>
      <c r="D3380">
        <v>2014</v>
      </c>
      <c r="E3380" t="s">
        <v>286</v>
      </c>
      <c r="F3380" t="s">
        <v>979</v>
      </c>
      <c r="I3380">
        <v>6</v>
      </c>
      <c r="J3380" t="s">
        <v>129</v>
      </c>
      <c r="K3380">
        <v>4</v>
      </c>
      <c r="L3380" t="s">
        <v>44</v>
      </c>
      <c r="M3380">
        <v>3.7000000476837158</v>
      </c>
      <c r="N3380" t="s">
        <v>45</v>
      </c>
      <c r="Q3380" t="s">
        <v>118</v>
      </c>
      <c r="R3380" t="s">
        <v>96</v>
      </c>
      <c r="S3380">
        <v>300</v>
      </c>
      <c r="T3380" t="s">
        <v>49</v>
      </c>
      <c r="U3380" t="s">
        <v>72</v>
      </c>
      <c r="W3380" t="s">
        <v>120</v>
      </c>
      <c r="X3380" t="s">
        <v>121</v>
      </c>
      <c r="Z3380">
        <v>0</v>
      </c>
      <c r="AA3380" t="s">
        <v>75</v>
      </c>
      <c r="AB3380" t="s">
        <v>122</v>
      </c>
      <c r="AC3380">
        <v>45</v>
      </c>
      <c r="AD3380">
        <v>11</v>
      </c>
      <c r="AE3380">
        <v>4</v>
      </c>
      <c r="AF3380">
        <v>2025</v>
      </c>
      <c r="AG3380">
        <v>20251104</v>
      </c>
      <c r="AH3380" s="2">
        <v>1500</v>
      </c>
      <c r="AI3380" s="2">
        <v>3945.292724609375</v>
      </c>
      <c r="AJ3380" s="2">
        <f t="shared" si="418"/>
        <v>2445.292724609375</v>
      </c>
      <c r="AK3380" s="6">
        <f t="shared" si="419"/>
        <v>1.6301951497395832</v>
      </c>
      <c r="AL3380" s="12">
        <v>1500</v>
      </c>
      <c r="AM3380" s="12">
        <v>3672.3792585779961</v>
      </c>
      <c r="AN3380" s="12">
        <f t="shared" si="420"/>
        <v>2172.3792585779961</v>
      </c>
      <c r="AO3380" s="13">
        <f t="shared" si="421"/>
        <v>1.4482528390519973</v>
      </c>
      <c r="AP3380" s="16">
        <v>1500</v>
      </c>
      <c r="AQ3380" s="16">
        <v>3775.3025692695091</v>
      </c>
      <c r="AR3380" s="16">
        <f t="shared" si="422"/>
        <v>2275.3025692695091</v>
      </c>
      <c r="AS3380" s="17">
        <f t="shared" si="416"/>
        <v>1.516868379513006</v>
      </c>
      <c r="AT3380" s="20">
        <v>1500</v>
      </c>
      <c r="AU3380" s="20">
        <v>4077.3800259403379</v>
      </c>
      <c r="AV3380" s="20">
        <f t="shared" si="417"/>
        <v>2577.3800259403379</v>
      </c>
      <c r="AW3380" s="21">
        <f t="shared" si="423"/>
        <v>1.718253350626892</v>
      </c>
    </row>
    <row r="3381" spans="1:49" x14ac:dyDescent="0.25">
      <c r="A3381" t="s">
        <v>77</v>
      </c>
      <c r="B3381" t="s">
        <v>78</v>
      </c>
      <c r="C3381">
        <v>114492</v>
      </c>
      <c r="D3381">
        <v>2015</v>
      </c>
      <c r="E3381" t="s">
        <v>139</v>
      </c>
      <c r="F3381" t="s">
        <v>284</v>
      </c>
      <c r="I3381">
        <v>6</v>
      </c>
      <c r="J3381" t="s">
        <v>129</v>
      </c>
      <c r="K3381">
        <v>4</v>
      </c>
      <c r="L3381" t="s">
        <v>44</v>
      </c>
      <c r="M3381">
        <v>3.5</v>
      </c>
      <c r="N3381" t="s">
        <v>87</v>
      </c>
      <c r="O3381" t="s">
        <v>46</v>
      </c>
      <c r="Q3381" t="s">
        <v>141</v>
      </c>
      <c r="R3381" t="s">
        <v>89</v>
      </c>
      <c r="T3381" t="s">
        <v>49</v>
      </c>
      <c r="W3381" t="s">
        <v>134</v>
      </c>
      <c r="X3381" t="s">
        <v>74</v>
      </c>
      <c r="Z3381">
        <v>0</v>
      </c>
      <c r="AA3381" t="s">
        <v>75</v>
      </c>
      <c r="AB3381" t="s">
        <v>83</v>
      </c>
      <c r="AC3381">
        <v>45</v>
      </c>
      <c r="AD3381">
        <v>11</v>
      </c>
      <c r="AE3381">
        <v>4</v>
      </c>
      <c r="AF3381">
        <v>2025</v>
      </c>
      <c r="AG3381">
        <v>20251103</v>
      </c>
      <c r="AH3381" s="2">
        <v>3250</v>
      </c>
      <c r="AI3381" s="2">
        <v>3821.1142578125</v>
      </c>
      <c r="AJ3381" s="2">
        <f t="shared" si="418"/>
        <v>571.1142578125</v>
      </c>
      <c r="AK3381" s="6">
        <f t="shared" si="419"/>
        <v>0.1757274639423077</v>
      </c>
      <c r="AL3381" s="12">
        <v>3250</v>
      </c>
      <c r="AM3381" s="12">
        <v>3840.9167258007642</v>
      </c>
      <c r="AN3381" s="12">
        <f t="shared" si="420"/>
        <v>590.9167258007642</v>
      </c>
      <c r="AO3381" s="13">
        <f t="shared" si="421"/>
        <v>0.18182053101561976</v>
      </c>
      <c r="AP3381" s="16">
        <v>3250</v>
      </c>
      <c r="AQ3381" s="16">
        <v>3679.71226723053</v>
      </c>
      <c r="AR3381" s="16">
        <f t="shared" si="422"/>
        <v>429.71226723052996</v>
      </c>
      <c r="AS3381" s="17">
        <f t="shared" si="416"/>
        <v>0.13221915914785537</v>
      </c>
      <c r="AT3381" s="20">
        <v>3250</v>
      </c>
      <c r="AU3381" s="20">
        <v>3894.0961155378491</v>
      </c>
      <c r="AV3381" s="20">
        <f t="shared" si="417"/>
        <v>644.09611553784907</v>
      </c>
      <c r="AW3381" s="21">
        <f t="shared" si="423"/>
        <v>0.19818342016549204</v>
      </c>
    </row>
    <row r="3382" spans="1:49" x14ac:dyDescent="0.25">
      <c r="A3382" t="s">
        <v>77</v>
      </c>
      <c r="B3382" t="s">
        <v>811</v>
      </c>
      <c r="C3382">
        <v>85536</v>
      </c>
      <c r="D3382">
        <v>2016</v>
      </c>
      <c r="E3382" t="s">
        <v>155</v>
      </c>
      <c r="F3382" t="s">
        <v>377</v>
      </c>
      <c r="G3382" t="s">
        <v>876</v>
      </c>
      <c r="I3382">
        <v>6</v>
      </c>
      <c r="J3382" t="s">
        <v>129</v>
      </c>
      <c r="K3382">
        <v>4</v>
      </c>
      <c r="L3382" t="s">
        <v>44</v>
      </c>
      <c r="M3382">
        <v>3.7999999523162842</v>
      </c>
      <c r="N3382" t="s">
        <v>44</v>
      </c>
      <c r="O3382" t="s">
        <v>46</v>
      </c>
      <c r="P3382">
        <v>1</v>
      </c>
      <c r="Q3382" t="s">
        <v>118</v>
      </c>
      <c r="S3382">
        <v>348</v>
      </c>
      <c r="T3382" t="s">
        <v>49</v>
      </c>
      <c r="U3382" t="s">
        <v>72</v>
      </c>
      <c r="V3382" t="s">
        <v>884</v>
      </c>
      <c r="W3382" t="s">
        <v>120</v>
      </c>
      <c r="X3382" t="s">
        <v>63</v>
      </c>
      <c r="Z3382">
        <v>0</v>
      </c>
      <c r="AA3382" t="s">
        <v>75</v>
      </c>
      <c r="AB3382" t="s">
        <v>122</v>
      </c>
      <c r="AC3382">
        <v>45</v>
      </c>
      <c r="AD3382">
        <v>11</v>
      </c>
      <c r="AE3382">
        <v>4</v>
      </c>
      <c r="AF3382">
        <v>2025</v>
      </c>
      <c r="AG3382">
        <v>20251105</v>
      </c>
      <c r="AH3382" s="2">
        <v>8000</v>
      </c>
      <c r="AI3382" s="2">
        <v>4797.0439453125</v>
      </c>
      <c r="AJ3382" s="2">
        <f t="shared" si="418"/>
        <v>3202.9560546875</v>
      </c>
      <c r="AK3382" s="6">
        <f t="shared" si="419"/>
        <v>0.40036950683593753</v>
      </c>
      <c r="AL3382" s="12">
        <v>8000</v>
      </c>
      <c r="AM3382" s="12">
        <v>4511.287883942593</v>
      </c>
      <c r="AN3382" s="12">
        <f t="shared" si="420"/>
        <v>3488.712116057407</v>
      </c>
      <c r="AO3382" s="13">
        <f t="shared" si="421"/>
        <v>0.43608901450717585</v>
      </c>
      <c r="AP3382" s="16">
        <v>8000</v>
      </c>
      <c r="AQ3382" s="16">
        <v>5034.4492543756551</v>
      </c>
      <c r="AR3382" s="16">
        <f t="shared" si="422"/>
        <v>2965.5507456243449</v>
      </c>
      <c r="AS3382" s="17">
        <f t="shared" si="416"/>
        <v>0.37069384320304311</v>
      </c>
      <c r="AT3382" s="20">
        <v>8000</v>
      </c>
      <c r="AU3382" s="20">
        <v>4947.7244819646994</v>
      </c>
      <c r="AV3382" s="20">
        <f t="shared" si="417"/>
        <v>3052.2755180353006</v>
      </c>
      <c r="AW3382" s="21">
        <f t="shared" si="423"/>
        <v>0.38153443975441259</v>
      </c>
    </row>
    <row r="3383" spans="1:49" x14ac:dyDescent="0.25">
      <c r="A3383" t="s">
        <v>109</v>
      </c>
      <c r="B3383" t="s">
        <v>317</v>
      </c>
      <c r="C3383">
        <v>168759</v>
      </c>
      <c r="D3383">
        <v>2011</v>
      </c>
      <c r="E3383" t="s">
        <v>111</v>
      </c>
      <c r="F3383" t="s">
        <v>226</v>
      </c>
      <c r="G3383" t="s">
        <v>214</v>
      </c>
      <c r="I3383">
        <v>6</v>
      </c>
      <c r="J3383" t="s">
        <v>129</v>
      </c>
      <c r="K3383">
        <v>4</v>
      </c>
      <c r="L3383" t="s">
        <v>44</v>
      </c>
      <c r="M3383">
        <v>3.5999999046325679</v>
      </c>
      <c r="N3383" t="s">
        <v>70</v>
      </c>
      <c r="O3383" t="s">
        <v>46</v>
      </c>
      <c r="P3383">
        <v>3</v>
      </c>
      <c r="Q3383" t="s">
        <v>118</v>
      </c>
      <c r="R3383" t="s">
        <v>172</v>
      </c>
      <c r="T3383" t="s">
        <v>49</v>
      </c>
      <c r="U3383" t="s">
        <v>72</v>
      </c>
      <c r="V3383" t="s">
        <v>507</v>
      </c>
      <c r="W3383" t="s">
        <v>120</v>
      </c>
      <c r="X3383" t="s">
        <v>98</v>
      </c>
      <c r="Z3383">
        <v>0</v>
      </c>
      <c r="AA3383" t="s">
        <v>75</v>
      </c>
      <c r="AB3383" t="s">
        <v>122</v>
      </c>
      <c r="AC3383">
        <v>45</v>
      </c>
      <c r="AD3383">
        <v>11</v>
      </c>
      <c r="AE3383">
        <v>4</v>
      </c>
      <c r="AF3383">
        <v>2025</v>
      </c>
      <c r="AG3383">
        <v>20251105</v>
      </c>
      <c r="AH3383" s="2">
        <v>1450</v>
      </c>
      <c r="AI3383" s="2">
        <v>1729.359985351562</v>
      </c>
      <c r="AJ3383" s="2">
        <f t="shared" si="418"/>
        <v>279.35998535156205</v>
      </c>
      <c r="AK3383" s="6">
        <f t="shared" si="419"/>
        <v>0.19266205886314625</v>
      </c>
      <c r="AL3383" s="12">
        <v>1450</v>
      </c>
      <c r="AM3383" s="12">
        <v>1794.219525127899</v>
      </c>
      <c r="AN3383" s="12">
        <f t="shared" si="420"/>
        <v>344.21952512789903</v>
      </c>
      <c r="AO3383" s="13">
        <f t="shared" si="421"/>
        <v>0.23739277595027519</v>
      </c>
      <c r="AP3383" s="16">
        <v>1450</v>
      </c>
      <c r="AQ3383" s="16">
        <v>1853.0509918530449</v>
      </c>
      <c r="AR3383" s="16">
        <f t="shared" si="422"/>
        <v>403.05099185304493</v>
      </c>
      <c r="AS3383" s="17">
        <f t="shared" si="416"/>
        <v>0.27796620127796201</v>
      </c>
      <c r="AT3383" s="20">
        <v>1450</v>
      </c>
      <c r="AU3383" s="20">
        <v>1739.496362618914</v>
      </c>
      <c r="AV3383" s="20">
        <f t="shared" si="417"/>
        <v>289.49636261891396</v>
      </c>
      <c r="AW3383" s="21">
        <f t="shared" si="423"/>
        <v>0.19965266387511307</v>
      </c>
    </row>
    <row r="3384" spans="1:49" x14ac:dyDescent="0.25">
      <c r="A3384" t="s">
        <v>123</v>
      </c>
      <c r="B3384" t="s">
        <v>124</v>
      </c>
      <c r="C3384">
        <v>89347</v>
      </c>
      <c r="D3384">
        <v>2013</v>
      </c>
      <c r="E3384" t="s">
        <v>139</v>
      </c>
      <c r="F3384" t="s">
        <v>311</v>
      </c>
      <c r="I3384">
        <v>4</v>
      </c>
      <c r="J3384" t="s">
        <v>230</v>
      </c>
      <c r="K3384">
        <v>4</v>
      </c>
      <c r="L3384" t="s">
        <v>44</v>
      </c>
      <c r="M3384">
        <v>2.5</v>
      </c>
      <c r="N3384" t="s">
        <v>45</v>
      </c>
      <c r="Q3384" t="s">
        <v>118</v>
      </c>
      <c r="R3384" t="s">
        <v>48</v>
      </c>
      <c r="T3384" t="s">
        <v>49</v>
      </c>
      <c r="W3384" t="s">
        <v>120</v>
      </c>
      <c r="X3384" t="s">
        <v>74</v>
      </c>
      <c r="Z3384">
        <v>0</v>
      </c>
      <c r="AA3384" t="s">
        <v>75</v>
      </c>
      <c r="AB3384" t="s">
        <v>122</v>
      </c>
      <c r="AC3384">
        <v>45</v>
      </c>
      <c r="AD3384">
        <v>11</v>
      </c>
      <c r="AE3384">
        <v>4</v>
      </c>
      <c r="AF3384">
        <v>2025</v>
      </c>
      <c r="AG3384">
        <v>20251104</v>
      </c>
      <c r="AH3384" s="2">
        <v>6700</v>
      </c>
      <c r="AI3384" s="2">
        <v>3484.924072265625</v>
      </c>
      <c r="AJ3384" s="2">
        <f t="shared" si="418"/>
        <v>3215.075927734375</v>
      </c>
      <c r="AK3384" s="6">
        <f t="shared" si="419"/>
        <v>0.47986207876632464</v>
      </c>
      <c r="AL3384" s="12">
        <v>6700</v>
      </c>
      <c r="AM3384" s="12">
        <v>3034.761718819987</v>
      </c>
      <c r="AN3384" s="12">
        <f t="shared" si="420"/>
        <v>3665.238281180013</v>
      </c>
      <c r="AO3384" s="13">
        <f t="shared" si="421"/>
        <v>0.54705048972836012</v>
      </c>
      <c r="AP3384" s="16">
        <v>6700</v>
      </c>
      <c r="AQ3384" s="16">
        <v>3411.1969104281761</v>
      </c>
      <c r="AR3384" s="16">
        <f t="shared" si="422"/>
        <v>3288.8030895718239</v>
      </c>
      <c r="AS3384" s="17">
        <f t="shared" si="416"/>
        <v>0.49086613277191399</v>
      </c>
      <c r="AT3384" s="20">
        <v>6700</v>
      </c>
      <c r="AU3384" s="20">
        <v>3724.47379032258</v>
      </c>
      <c r="AV3384" s="20">
        <f t="shared" si="417"/>
        <v>2975.52620967742</v>
      </c>
      <c r="AW3384" s="21">
        <f t="shared" si="423"/>
        <v>0.44410838950409254</v>
      </c>
    </row>
    <row r="3385" spans="1:49" x14ac:dyDescent="0.25">
      <c r="A3385" t="s">
        <v>77</v>
      </c>
      <c r="B3385" t="s">
        <v>596</v>
      </c>
      <c r="C3385">
        <v>63082</v>
      </c>
      <c r="D3385">
        <v>2016</v>
      </c>
      <c r="E3385" t="s">
        <v>392</v>
      </c>
      <c r="F3385" t="s">
        <v>998</v>
      </c>
      <c r="H3385" t="s">
        <v>393</v>
      </c>
      <c r="I3385">
        <v>3</v>
      </c>
      <c r="J3385" t="s">
        <v>69</v>
      </c>
      <c r="K3385">
        <v>4</v>
      </c>
      <c r="L3385" t="s">
        <v>44</v>
      </c>
      <c r="M3385">
        <v>1.5</v>
      </c>
      <c r="N3385" t="s">
        <v>45</v>
      </c>
      <c r="O3385" t="s">
        <v>46</v>
      </c>
      <c r="P3385">
        <v>4</v>
      </c>
      <c r="Q3385" t="s">
        <v>47</v>
      </c>
      <c r="S3385">
        <v>134</v>
      </c>
      <c r="T3385" t="s">
        <v>49</v>
      </c>
      <c r="W3385" t="s">
        <v>120</v>
      </c>
      <c r="X3385" t="s">
        <v>428</v>
      </c>
      <c r="Z3385">
        <v>0</v>
      </c>
      <c r="AA3385" t="s">
        <v>75</v>
      </c>
      <c r="AB3385" t="s">
        <v>332</v>
      </c>
      <c r="AC3385">
        <v>45</v>
      </c>
      <c r="AD3385">
        <v>11</v>
      </c>
      <c r="AE3385">
        <v>4</v>
      </c>
      <c r="AF3385">
        <v>2025</v>
      </c>
      <c r="AG3385">
        <v>20251105</v>
      </c>
      <c r="AH3385" s="2">
        <v>5200</v>
      </c>
      <c r="AI3385" s="2">
        <v>6868.92529296875</v>
      </c>
      <c r="AJ3385" s="2">
        <f t="shared" si="418"/>
        <v>1668.92529296875</v>
      </c>
      <c r="AK3385" s="6">
        <f t="shared" si="419"/>
        <v>0.32094717172475962</v>
      </c>
      <c r="AL3385" s="12">
        <v>5200</v>
      </c>
      <c r="AM3385" s="12">
        <v>6667.0868731708488</v>
      </c>
      <c r="AN3385" s="12">
        <f t="shared" si="420"/>
        <v>1467.0868731708488</v>
      </c>
      <c r="AO3385" s="13">
        <f t="shared" si="421"/>
        <v>0.28213209099439401</v>
      </c>
      <c r="AP3385" s="16">
        <v>5200</v>
      </c>
      <c r="AQ3385" s="16">
        <v>6563.2262195487083</v>
      </c>
      <c r="AR3385" s="16">
        <f t="shared" si="422"/>
        <v>1363.2262195487083</v>
      </c>
      <c r="AS3385" s="17">
        <f t="shared" si="416"/>
        <v>0.2621588883747516</v>
      </c>
      <c r="AT3385" s="20">
        <v>5200</v>
      </c>
      <c r="AU3385" s="20">
        <v>6950.5980861244016</v>
      </c>
      <c r="AV3385" s="20">
        <f t="shared" si="417"/>
        <v>1750.5980861244016</v>
      </c>
      <c r="AW3385" s="21">
        <f t="shared" si="423"/>
        <v>0.33665347810084645</v>
      </c>
    </row>
    <row r="3386" spans="1:49" x14ac:dyDescent="0.25">
      <c r="A3386" t="s">
        <v>38</v>
      </c>
      <c r="B3386" t="s">
        <v>776</v>
      </c>
      <c r="C3386">
        <v>80906</v>
      </c>
      <c r="D3386">
        <v>2020</v>
      </c>
      <c r="E3386" t="s">
        <v>57</v>
      </c>
      <c r="F3386" t="s">
        <v>363</v>
      </c>
      <c r="G3386" t="s">
        <v>626</v>
      </c>
      <c r="I3386">
        <v>4</v>
      </c>
      <c r="J3386" t="s">
        <v>101</v>
      </c>
      <c r="K3386">
        <v>4</v>
      </c>
      <c r="L3386" t="s">
        <v>44</v>
      </c>
      <c r="M3386">
        <v>2.4000000953674321</v>
      </c>
      <c r="N3386" t="s">
        <v>45</v>
      </c>
      <c r="O3386" t="s">
        <v>46</v>
      </c>
      <c r="P3386">
        <v>4</v>
      </c>
      <c r="Q3386" t="s">
        <v>118</v>
      </c>
      <c r="R3386" t="s">
        <v>96</v>
      </c>
      <c r="S3386">
        <v>185</v>
      </c>
      <c r="T3386" t="s">
        <v>49</v>
      </c>
      <c r="V3386" t="s">
        <v>61</v>
      </c>
      <c r="W3386" t="s">
        <v>120</v>
      </c>
      <c r="X3386" t="s">
        <v>74</v>
      </c>
      <c r="Y3386">
        <v>22990</v>
      </c>
      <c r="Z3386">
        <v>0</v>
      </c>
      <c r="AA3386" t="s">
        <v>75</v>
      </c>
      <c r="AB3386" t="s">
        <v>122</v>
      </c>
      <c r="AC3386">
        <v>45</v>
      </c>
      <c r="AD3386">
        <v>11</v>
      </c>
      <c r="AE3386">
        <v>4</v>
      </c>
      <c r="AF3386">
        <v>2025</v>
      </c>
      <c r="AG3386">
        <v>20251105</v>
      </c>
      <c r="AH3386" s="2">
        <v>9500</v>
      </c>
      <c r="AI3386" s="2">
        <v>9700.63671875</v>
      </c>
      <c r="AJ3386" s="2">
        <f t="shared" si="418"/>
        <v>200.63671875</v>
      </c>
      <c r="AK3386" s="6">
        <f t="shared" si="419"/>
        <v>2.1119654605263157E-2</v>
      </c>
      <c r="AL3386" s="12">
        <v>9500</v>
      </c>
      <c r="AM3386" s="12">
        <v>10267.824170865741</v>
      </c>
      <c r="AN3386" s="12">
        <f t="shared" si="420"/>
        <v>767.8241708657406</v>
      </c>
      <c r="AO3386" s="13">
        <f t="shared" si="421"/>
        <v>8.0823596933235847E-2</v>
      </c>
      <c r="AP3386" s="16">
        <v>9500</v>
      </c>
      <c r="AQ3386" s="16">
        <v>9392.8873994494643</v>
      </c>
      <c r="AR3386" s="16">
        <f t="shared" si="422"/>
        <v>107.11260055053572</v>
      </c>
      <c r="AS3386" s="17">
        <f t="shared" si="416"/>
        <v>1.1275010584266918E-2</v>
      </c>
      <c r="AT3386" s="20">
        <v>9500</v>
      </c>
      <c r="AU3386" s="20">
        <v>9563.8032670454559</v>
      </c>
      <c r="AV3386" s="20">
        <f t="shared" si="417"/>
        <v>63.803267045455868</v>
      </c>
      <c r="AW3386" s="21">
        <f t="shared" si="423"/>
        <v>6.7161333732058811E-3</v>
      </c>
    </row>
    <row r="3387" spans="1:49" x14ac:dyDescent="0.25">
      <c r="A3387" t="s">
        <v>77</v>
      </c>
      <c r="B3387" t="s">
        <v>818</v>
      </c>
      <c r="C3387">
        <v>117236</v>
      </c>
      <c r="D3387">
        <v>2022</v>
      </c>
      <c r="E3387" t="s">
        <v>66</v>
      </c>
      <c r="F3387" t="s">
        <v>245</v>
      </c>
      <c r="H3387" t="s">
        <v>435</v>
      </c>
      <c r="I3387">
        <v>8</v>
      </c>
      <c r="J3387" t="s">
        <v>69</v>
      </c>
      <c r="K3387">
        <v>4</v>
      </c>
      <c r="L3387" t="s">
        <v>44</v>
      </c>
      <c r="M3387">
        <v>7.3000001907348633</v>
      </c>
      <c r="N3387" t="s">
        <v>87</v>
      </c>
      <c r="O3387" t="s">
        <v>46</v>
      </c>
      <c r="P3387">
        <v>5</v>
      </c>
      <c r="Q3387" t="s">
        <v>88</v>
      </c>
      <c r="R3387" t="s">
        <v>89</v>
      </c>
      <c r="T3387" t="s">
        <v>49</v>
      </c>
      <c r="U3387" t="s">
        <v>72</v>
      </c>
      <c r="W3387" t="s">
        <v>247</v>
      </c>
      <c r="X3387" t="s">
        <v>74</v>
      </c>
      <c r="Z3387">
        <v>0</v>
      </c>
      <c r="AA3387" t="s">
        <v>75</v>
      </c>
      <c r="AB3387" t="s">
        <v>248</v>
      </c>
      <c r="AC3387">
        <v>45</v>
      </c>
      <c r="AD3387">
        <v>11</v>
      </c>
      <c r="AE3387">
        <v>4</v>
      </c>
      <c r="AF3387">
        <v>2025</v>
      </c>
      <c r="AG3387">
        <v>20251105</v>
      </c>
      <c r="AH3387" s="2">
        <v>33400</v>
      </c>
      <c r="AI3387" s="2">
        <v>35975.68359375</v>
      </c>
      <c r="AJ3387" s="2">
        <f t="shared" si="418"/>
        <v>2575.68359375</v>
      </c>
      <c r="AK3387" s="6">
        <f t="shared" si="419"/>
        <v>7.711627526197605E-2</v>
      </c>
      <c r="AL3387" s="12">
        <v>33400</v>
      </c>
      <c r="AM3387" s="12">
        <v>34051.577936248643</v>
      </c>
      <c r="AN3387" s="12">
        <f t="shared" si="420"/>
        <v>651.5779362486428</v>
      </c>
      <c r="AO3387" s="13">
        <f t="shared" si="421"/>
        <v>1.9508321444570143E-2</v>
      </c>
      <c r="AP3387" s="16">
        <v>33400</v>
      </c>
      <c r="AQ3387" s="16">
        <v>32732.221436703301</v>
      </c>
      <c r="AR3387" s="16">
        <f t="shared" si="422"/>
        <v>667.77856329669885</v>
      </c>
      <c r="AS3387" s="17">
        <f t="shared" si="416"/>
        <v>1.9993370158583799E-2</v>
      </c>
      <c r="AT3387" s="20">
        <v>33400</v>
      </c>
      <c r="AU3387" s="20">
        <v>35559.382022471902</v>
      </c>
      <c r="AV3387" s="20">
        <f t="shared" si="417"/>
        <v>2159.382022471902</v>
      </c>
      <c r="AW3387" s="21">
        <f t="shared" si="423"/>
        <v>6.465215636143419E-2</v>
      </c>
    </row>
    <row r="3388" spans="1:49" x14ac:dyDescent="0.25">
      <c r="A3388" t="s">
        <v>123</v>
      </c>
      <c r="B3388" t="s">
        <v>124</v>
      </c>
      <c r="C3388">
        <v>131353</v>
      </c>
      <c r="D3388">
        <v>2017</v>
      </c>
      <c r="E3388" t="s">
        <v>66</v>
      </c>
      <c r="F3388" t="s">
        <v>221</v>
      </c>
      <c r="G3388" t="s">
        <v>680</v>
      </c>
      <c r="I3388">
        <v>6</v>
      </c>
      <c r="J3388" t="s">
        <v>43</v>
      </c>
      <c r="K3388">
        <v>4</v>
      </c>
      <c r="L3388" t="s">
        <v>44</v>
      </c>
      <c r="M3388">
        <v>3.5</v>
      </c>
      <c r="N3388" t="s">
        <v>70</v>
      </c>
      <c r="O3388" t="s">
        <v>46</v>
      </c>
      <c r="Q3388" t="s">
        <v>88</v>
      </c>
      <c r="R3388" t="s">
        <v>48</v>
      </c>
      <c r="S3388">
        <v>365</v>
      </c>
      <c r="T3388" t="s">
        <v>49</v>
      </c>
      <c r="U3388" t="s">
        <v>72</v>
      </c>
      <c r="V3388" t="s">
        <v>289</v>
      </c>
      <c r="W3388" t="s">
        <v>90</v>
      </c>
      <c r="X3388" t="s">
        <v>74</v>
      </c>
      <c r="Y3388">
        <v>33650</v>
      </c>
      <c r="Z3388">
        <v>0</v>
      </c>
      <c r="AA3388" t="s">
        <v>75</v>
      </c>
      <c r="AB3388" t="s">
        <v>91</v>
      </c>
      <c r="AC3388">
        <v>45</v>
      </c>
      <c r="AD3388">
        <v>11</v>
      </c>
      <c r="AE3388">
        <v>4</v>
      </c>
      <c r="AF3388">
        <v>2025</v>
      </c>
      <c r="AG3388">
        <v>20251104</v>
      </c>
      <c r="AH3388" s="2">
        <v>10800</v>
      </c>
      <c r="AI3388" s="2">
        <v>11443.3896484375</v>
      </c>
      <c r="AJ3388" s="2">
        <f t="shared" si="418"/>
        <v>643.3896484375</v>
      </c>
      <c r="AK3388" s="6">
        <f t="shared" si="419"/>
        <v>5.9573115596064811E-2</v>
      </c>
      <c r="AL3388" s="12">
        <v>10800</v>
      </c>
      <c r="AM3388" s="12">
        <v>12531.620799001241</v>
      </c>
      <c r="AN3388" s="12">
        <f t="shared" si="420"/>
        <v>1731.6207990012408</v>
      </c>
      <c r="AO3388" s="13">
        <f t="shared" si="421"/>
        <v>0.16033525916678157</v>
      </c>
      <c r="AP3388" s="16">
        <v>10800</v>
      </c>
      <c r="AQ3388" s="16">
        <v>12557.196767103371</v>
      </c>
      <c r="AR3388" s="16">
        <f t="shared" si="422"/>
        <v>1757.1967671033708</v>
      </c>
      <c r="AS3388" s="17">
        <f t="shared" si="416"/>
        <v>0.16270340436142322</v>
      </c>
      <c r="AT3388" s="20">
        <v>10800</v>
      </c>
      <c r="AU3388" s="20">
        <v>11088.8602383532</v>
      </c>
      <c r="AV3388" s="20">
        <f t="shared" si="417"/>
        <v>288.86023835319975</v>
      </c>
      <c r="AW3388" s="21">
        <f t="shared" si="423"/>
        <v>2.6746318366037015E-2</v>
      </c>
    </row>
    <row r="3389" spans="1:49" x14ac:dyDescent="0.25">
      <c r="A3389" t="s">
        <v>123</v>
      </c>
      <c r="B3389" t="s">
        <v>290</v>
      </c>
      <c r="C3389">
        <v>132314</v>
      </c>
      <c r="D3389">
        <v>2013</v>
      </c>
      <c r="E3389" t="s">
        <v>111</v>
      </c>
      <c r="F3389" t="s">
        <v>973</v>
      </c>
      <c r="G3389" t="s">
        <v>974</v>
      </c>
      <c r="I3389">
        <v>4</v>
      </c>
      <c r="J3389" t="s">
        <v>129</v>
      </c>
      <c r="K3389">
        <v>4</v>
      </c>
      <c r="L3389" t="s">
        <v>44</v>
      </c>
      <c r="M3389">
        <v>2</v>
      </c>
      <c r="N3389" t="s">
        <v>45</v>
      </c>
      <c r="Q3389" t="s">
        <v>118</v>
      </c>
      <c r="R3389" t="s">
        <v>96</v>
      </c>
      <c r="T3389" t="s">
        <v>49</v>
      </c>
      <c r="W3389" t="s">
        <v>120</v>
      </c>
      <c r="X3389" t="s">
        <v>74</v>
      </c>
      <c r="Z3389">
        <v>0</v>
      </c>
      <c r="AA3389" t="s">
        <v>75</v>
      </c>
      <c r="AB3389" t="s">
        <v>122</v>
      </c>
      <c r="AC3389">
        <v>45</v>
      </c>
      <c r="AD3389">
        <v>11</v>
      </c>
      <c r="AE3389">
        <v>4</v>
      </c>
      <c r="AF3389">
        <v>2025</v>
      </c>
      <c r="AG3389">
        <v>20251104</v>
      </c>
      <c r="AH3389" s="2">
        <v>1600</v>
      </c>
      <c r="AI3389" s="2">
        <v>1656.167602539062</v>
      </c>
      <c r="AJ3389" s="2">
        <f t="shared" si="418"/>
        <v>56.167602539062045</v>
      </c>
      <c r="AK3389" s="6">
        <f t="shared" si="419"/>
        <v>3.5104751586913778E-2</v>
      </c>
      <c r="AL3389" s="12">
        <v>1600</v>
      </c>
      <c r="AM3389" s="12">
        <v>1481.885264615677</v>
      </c>
      <c r="AN3389" s="12">
        <f t="shared" si="420"/>
        <v>118.11473538432301</v>
      </c>
      <c r="AO3389" s="13">
        <f t="shared" si="421"/>
        <v>7.3821709615201889E-2</v>
      </c>
      <c r="AP3389" s="16">
        <v>1600</v>
      </c>
      <c r="AQ3389" s="16">
        <v>1681.8328991064529</v>
      </c>
      <c r="AR3389" s="16">
        <f t="shared" si="422"/>
        <v>81.832899106452942</v>
      </c>
      <c r="AS3389" s="17">
        <f t="shared" si="416"/>
        <v>5.1145561941533087E-2</v>
      </c>
      <c r="AT3389" s="20">
        <v>1600</v>
      </c>
      <c r="AU3389" s="20">
        <v>1739.496362618914</v>
      </c>
      <c r="AV3389" s="20">
        <f t="shared" si="417"/>
        <v>139.49636261891396</v>
      </c>
      <c r="AW3389" s="21">
        <f t="shared" si="423"/>
        <v>8.7185226636821225E-2</v>
      </c>
    </row>
    <row r="3390" spans="1:49" x14ac:dyDescent="0.25">
      <c r="A3390" t="s">
        <v>38</v>
      </c>
      <c r="B3390" t="s">
        <v>105</v>
      </c>
      <c r="C3390">
        <v>108702</v>
      </c>
      <c r="D3390">
        <v>2021</v>
      </c>
      <c r="E3390" t="s">
        <v>504</v>
      </c>
      <c r="F3390" t="s">
        <v>948</v>
      </c>
      <c r="G3390" t="s">
        <v>1518</v>
      </c>
      <c r="I3390">
        <v>6</v>
      </c>
      <c r="J3390" t="s">
        <v>59</v>
      </c>
      <c r="K3390">
        <v>4</v>
      </c>
      <c r="L3390" t="s">
        <v>44</v>
      </c>
      <c r="M3390">
        <v>3.5999999046325679</v>
      </c>
      <c r="N3390" t="s">
        <v>70</v>
      </c>
      <c r="O3390" t="s">
        <v>46</v>
      </c>
      <c r="P3390">
        <v>3</v>
      </c>
      <c r="Q3390" t="s">
        <v>118</v>
      </c>
      <c r="R3390" t="s">
        <v>172</v>
      </c>
      <c r="S3390">
        <v>292</v>
      </c>
      <c r="T3390" t="s">
        <v>49</v>
      </c>
      <c r="U3390" t="s">
        <v>72</v>
      </c>
      <c r="W3390" t="s">
        <v>120</v>
      </c>
      <c r="X3390" t="s">
        <v>98</v>
      </c>
      <c r="Z3390">
        <v>0</v>
      </c>
      <c r="AA3390" t="s">
        <v>75</v>
      </c>
      <c r="AB3390" t="s">
        <v>122</v>
      </c>
      <c r="AC3390">
        <v>45</v>
      </c>
      <c r="AD3390">
        <v>11</v>
      </c>
      <c r="AE3390">
        <v>4</v>
      </c>
      <c r="AF3390">
        <v>2025</v>
      </c>
      <c r="AG3390">
        <v>20251104</v>
      </c>
      <c r="AH3390" s="2">
        <v>10750</v>
      </c>
      <c r="AI3390" s="2">
        <v>10186.1640625</v>
      </c>
      <c r="AJ3390" s="2">
        <f t="shared" si="418"/>
        <v>563.8359375</v>
      </c>
      <c r="AK3390" s="6">
        <f t="shared" si="419"/>
        <v>5.2449854651162787E-2</v>
      </c>
      <c r="AL3390" s="12">
        <v>10750</v>
      </c>
      <c r="AM3390" s="12">
        <v>9893.0115546207635</v>
      </c>
      <c r="AN3390" s="12">
        <f t="shared" si="420"/>
        <v>856.98844537923651</v>
      </c>
      <c r="AO3390" s="13">
        <f t="shared" si="421"/>
        <v>7.9719855384115024E-2</v>
      </c>
      <c r="AP3390" s="16">
        <v>10750</v>
      </c>
      <c r="AQ3390" s="16">
        <v>10038.87817960555</v>
      </c>
      <c r="AR3390" s="16">
        <f t="shared" si="422"/>
        <v>711.12182039444997</v>
      </c>
      <c r="AS3390" s="17">
        <f t="shared" si="416"/>
        <v>6.6150867013437212E-2</v>
      </c>
      <c r="AT3390" s="20">
        <v>10750</v>
      </c>
      <c r="AU3390" s="20">
        <v>10324.80729166667</v>
      </c>
      <c r="AV3390" s="20">
        <f t="shared" si="417"/>
        <v>425.1927083333303</v>
      </c>
      <c r="AW3390" s="21">
        <f t="shared" si="423"/>
        <v>3.9552810077519096E-2</v>
      </c>
    </row>
    <row r="3391" spans="1:49" x14ac:dyDescent="0.25">
      <c r="A3391" t="s">
        <v>77</v>
      </c>
      <c r="B3391" t="s">
        <v>596</v>
      </c>
      <c r="C3391">
        <v>129778</v>
      </c>
      <c r="D3391">
        <v>2014</v>
      </c>
      <c r="E3391" t="s">
        <v>250</v>
      </c>
      <c r="F3391" t="s">
        <v>251</v>
      </c>
      <c r="G3391" t="s">
        <v>304</v>
      </c>
      <c r="I3391">
        <v>4</v>
      </c>
      <c r="J3391" t="s">
        <v>117</v>
      </c>
      <c r="K3391">
        <v>4</v>
      </c>
      <c r="L3391" t="s">
        <v>44</v>
      </c>
      <c r="M3391">
        <v>2.5</v>
      </c>
      <c r="N3391" t="s">
        <v>44</v>
      </c>
      <c r="O3391" t="s">
        <v>46</v>
      </c>
      <c r="Q3391" t="s">
        <v>60</v>
      </c>
      <c r="R3391" t="s">
        <v>89</v>
      </c>
      <c r="T3391" t="s">
        <v>49</v>
      </c>
      <c r="U3391" t="s">
        <v>50</v>
      </c>
      <c r="V3391" t="s">
        <v>253</v>
      </c>
      <c r="W3391" t="s">
        <v>62</v>
      </c>
      <c r="X3391" t="s">
        <v>53</v>
      </c>
      <c r="Z3391">
        <v>0</v>
      </c>
      <c r="AA3391" t="s">
        <v>75</v>
      </c>
      <c r="AB3391" t="s">
        <v>83</v>
      </c>
      <c r="AC3391">
        <v>45</v>
      </c>
      <c r="AD3391">
        <v>11</v>
      </c>
      <c r="AE3391">
        <v>4</v>
      </c>
      <c r="AF3391">
        <v>2025</v>
      </c>
      <c r="AG3391">
        <v>20251105</v>
      </c>
      <c r="AH3391" s="2">
        <v>3200</v>
      </c>
      <c r="AI3391" s="2">
        <v>5128.2763671875</v>
      </c>
      <c r="AJ3391" s="2">
        <f t="shared" si="418"/>
        <v>1928.2763671875</v>
      </c>
      <c r="AK3391" s="6">
        <f t="shared" si="419"/>
        <v>0.60258636474609373</v>
      </c>
      <c r="AL3391" s="12">
        <v>3200</v>
      </c>
      <c r="AM3391" s="12">
        <v>4797.3610119981904</v>
      </c>
      <c r="AN3391" s="12">
        <f t="shared" si="420"/>
        <v>1597.3610119981904</v>
      </c>
      <c r="AO3391" s="13">
        <f t="shared" si="421"/>
        <v>0.49917531624943451</v>
      </c>
      <c r="AP3391" s="16">
        <v>3200</v>
      </c>
      <c r="AQ3391" s="16">
        <v>5232.509374534503</v>
      </c>
      <c r="AR3391" s="16">
        <f t="shared" si="422"/>
        <v>2032.509374534503</v>
      </c>
      <c r="AS3391" s="17">
        <f t="shared" si="416"/>
        <v>0.63515917954203216</v>
      </c>
      <c r="AT3391" s="20">
        <v>3200</v>
      </c>
      <c r="AU3391" s="20">
        <v>5217.8258891645974</v>
      </c>
      <c r="AV3391" s="20">
        <f t="shared" si="417"/>
        <v>2017.8258891645974</v>
      </c>
      <c r="AW3391" s="21">
        <f t="shared" si="423"/>
        <v>0.6305705903639367</v>
      </c>
    </row>
    <row r="3392" spans="1:49" x14ac:dyDescent="0.25">
      <c r="A3392" t="s">
        <v>38</v>
      </c>
      <c r="B3392" t="s">
        <v>39</v>
      </c>
      <c r="C3392">
        <v>175660</v>
      </c>
      <c r="D3392">
        <v>2012</v>
      </c>
      <c r="E3392" t="s">
        <v>286</v>
      </c>
      <c r="F3392" t="s">
        <v>630</v>
      </c>
      <c r="I3392">
        <v>6</v>
      </c>
      <c r="J3392" t="s">
        <v>117</v>
      </c>
      <c r="K3392">
        <v>4</v>
      </c>
      <c r="L3392" t="s">
        <v>44</v>
      </c>
      <c r="M3392">
        <v>3.7000000476837158</v>
      </c>
      <c r="N3392" t="s">
        <v>45</v>
      </c>
      <c r="O3392" t="s">
        <v>46</v>
      </c>
      <c r="Q3392" t="s">
        <v>60</v>
      </c>
      <c r="R3392" t="s">
        <v>96</v>
      </c>
      <c r="S3392">
        <v>305</v>
      </c>
      <c r="T3392" t="s">
        <v>49</v>
      </c>
      <c r="W3392" t="s">
        <v>134</v>
      </c>
      <c r="X3392" t="s">
        <v>98</v>
      </c>
      <c r="Z3392">
        <v>0</v>
      </c>
      <c r="AA3392" t="s">
        <v>75</v>
      </c>
      <c r="AB3392" t="s">
        <v>83</v>
      </c>
      <c r="AC3392">
        <v>45</v>
      </c>
      <c r="AD3392">
        <v>11</v>
      </c>
      <c r="AE3392">
        <v>4</v>
      </c>
      <c r="AF3392">
        <v>2025</v>
      </c>
      <c r="AG3392">
        <v>20251104</v>
      </c>
      <c r="AH3392" s="2">
        <v>3000</v>
      </c>
      <c r="AI3392" s="2">
        <v>2519.09716796875</v>
      </c>
      <c r="AJ3392" s="2">
        <f t="shared" si="418"/>
        <v>480.90283203125</v>
      </c>
      <c r="AK3392" s="6">
        <f t="shared" si="419"/>
        <v>0.16030094401041667</v>
      </c>
      <c r="AL3392" s="12">
        <v>3000</v>
      </c>
      <c r="AM3392" s="12">
        <v>2299.179000285952</v>
      </c>
      <c r="AN3392" s="12">
        <f t="shared" si="420"/>
        <v>700.82099971404796</v>
      </c>
      <c r="AO3392" s="13">
        <f t="shared" si="421"/>
        <v>0.23360699990468264</v>
      </c>
      <c r="AP3392" s="16">
        <v>3000</v>
      </c>
      <c r="AQ3392" s="16">
        <v>2477.1952871747599</v>
      </c>
      <c r="AR3392" s="16">
        <f t="shared" si="422"/>
        <v>522.80471282524013</v>
      </c>
      <c r="AS3392" s="17">
        <f t="shared" si="416"/>
        <v>0.17426823760841337</v>
      </c>
      <c r="AT3392" s="20">
        <v>3000</v>
      </c>
      <c r="AU3392" s="20">
        <v>2627.498408656907</v>
      </c>
      <c r="AV3392" s="20">
        <f t="shared" si="417"/>
        <v>372.50159134309297</v>
      </c>
      <c r="AW3392" s="21">
        <f t="shared" si="423"/>
        <v>0.12416719711436432</v>
      </c>
    </row>
    <row r="3393" spans="1:49" x14ac:dyDescent="0.25">
      <c r="A3393" t="s">
        <v>38</v>
      </c>
      <c r="B3393" t="s">
        <v>105</v>
      </c>
      <c r="C3393">
        <v>62366</v>
      </c>
      <c r="D3393">
        <v>2021</v>
      </c>
      <c r="E3393" t="s">
        <v>159</v>
      </c>
      <c r="F3393" t="s">
        <v>489</v>
      </c>
      <c r="G3393" t="s">
        <v>551</v>
      </c>
      <c r="I3393">
        <v>4</v>
      </c>
      <c r="J3393" t="s">
        <v>59</v>
      </c>
      <c r="K3393">
        <v>4</v>
      </c>
      <c r="L3393" t="s">
        <v>44</v>
      </c>
      <c r="M3393">
        <v>1.799999952316284</v>
      </c>
      <c r="N3393" t="s">
        <v>45</v>
      </c>
      <c r="Q3393" t="s">
        <v>60</v>
      </c>
      <c r="R3393" t="s">
        <v>48</v>
      </c>
      <c r="S3393">
        <v>141</v>
      </c>
      <c r="T3393" t="s">
        <v>49</v>
      </c>
      <c r="U3393" t="s">
        <v>50</v>
      </c>
      <c r="V3393" t="s">
        <v>490</v>
      </c>
      <c r="W3393" t="s">
        <v>62</v>
      </c>
      <c r="X3393" t="s">
        <v>121</v>
      </c>
      <c r="Y3393">
        <v>23170</v>
      </c>
      <c r="Z3393">
        <v>0</v>
      </c>
      <c r="AA3393" t="s">
        <v>75</v>
      </c>
      <c r="AB3393" t="s">
        <v>83</v>
      </c>
      <c r="AC3393">
        <v>45</v>
      </c>
      <c r="AD3393">
        <v>11</v>
      </c>
      <c r="AE3393">
        <v>4</v>
      </c>
      <c r="AF3393">
        <v>2025</v>
      </c>
      <c r="AG3393">
        <v>20251104</v>
      </c>
      <c r="AH3393" s="2">
        <v>13600</v>
      </c>
      <c r="AI3393" s="2">
        <v>13447.8388671875</v>
      </c>
      <c r="AJ3393" s="2">
        <f t="shared" si="418"/>
        <v>152.1611328125</v>
      </c>
      <c r="AK3393" s="6">
        <f t="shared" si="419"/>
        <v>1.1188318589154412E-2</v>
      </c>
      <c r="AL3393" s="12">
        <v>13600</v>
      </c>
      <c r="AM3393" s="12">
        <v>13430.429703468801</v>
      </c>
      <c r="AN3393" s="12">
        <f t="shared" si="420"/>
        <v>169.57029653119935</v>
      </c>
      <c r="AO3393" s="13">
        <f t="shared" si="421"/>
        <v>1.2468404156705835E-2</v>
      </c>
      <c r="AP3393" s="16">
        <v>13600</v>
      </c>
      <c r="AQ3393" s="16">
        <v>12151.467703077969</v>
      </c>
      <c r="AR3393" s="16">
        <f t="shared" si="422"/>
        <v>1448.5322969220306</v>
      </c>
      <c r="AS3393" s="17">
        <f t="shared" si="416"/>
        <v>0.10650972771485519</v>
      </c>
      <c r="AT3393" s="20">
        <v>13600</v>
      </c>
      <c r="AU3393" s="20">
        <v>13282.89622641509</v>
      </c>
      <c r="AV3393" s="20">
        <f t="shared" si="417"/>
        <v>317.1037735849095</v>
      </c>
      <c r="AW3393" s="21">
        <f t="shared" si="423"/>
        <v>2.3316453940066876E-2</v>
      </c>
    </row>
    <row r="3394" spans="1:49" x14ac:dyDescent="0.25">
      <c r="A3394" t="s">
        <v>109</v>
      </c>
      <c r="B3394" t="s">
        <v>538</v>
      </c>
      <c r="C3394">
        <v>123066</v>
      </c>
      <c r="D3394">
        <v>2016</v>
      </c>
      <c r="E3394" t="s">
        <v>111</v>
      </c>
      <c r="F3394" t="s">
        <v>823</v>
      </c>
      <c r="G3394" t="s">
        <v>367</v>
      </c>
      <c r="H3394" t="s">
        <v>767</v>
      </c>
      <c r="I3394">
        <v>6</v>
      </c>
      <c r="J3394" t="s">
        <v>129</v>
      </c>
      <c r="K3394">
        <v>4</v>
      </c>
      <c r="L3394" t="s">
        <v>44</v>
      </c>
      <c r="M3394">
        <v>3.5999999046325679</v>
      </c>
      <c r="N3394" t="s">
        <v>45</v>
      </c>
      <c r="O3394" t="s">
        <v>46</v>
      </c>
      <c r="P3394">
        <v>1</v>
      </c>
      <c r="Q3394" t="s">
        <v>215</v>
      </c>
      <c r="R3394" t="s">
        <v>96</v>
      </c>
      <c r="T3394" t="s">
        <v>49</v>
      </c>
      <c r="W3394" t="s">
        <v>90</v>
      </c>
      <c r="X3394" t="s">
        <v>98</v>
      </c>
      <c r="Z3394">
        <v>0</v>
      </c>
      <c r="AA3394" t="s">
        <v>75</v>
      </c>
      <c r="AB3394" t="s">
        <v>215</v>
      </c>
      <c r="AC3394">
        <v>45</v>
      </c>
      <c r="AD3394">
        <v>11</v>
      </c>
      <c r="AE3394">
        <v>4</v>
      </c>
      <c r="AF3394">
        <v>2025</v>
      </c>
      <c r="AG3394">
        <v>20251105</v>
      </c>
      <c r="AH3394" s="2">
        <v>1900</v>
      </c>
      <c r="AI3394" s="2">
        <v>2254.968017578125</v>
      </c>
      <c r="AJ3394" s="2">
        <f t="shared" si="418"/>
        <v>354.968017578125</v>
      </c>
      <c r="AK3394" s="6">
        <f t="shared" si="419"/>
        <v>0.18682527240953947</v>
      </c>
      <c r="AL3394" s="12">
        <v>1900</v>
      </c>
      <c r="AM3394" s="12">
        <v>2050.327273196091</v>
      </c>
      <c r="AN3394" s="12">
        <f t="shared" si="420"/>
        <v>150.32727319609103</v>
      </c>
      <c r="AO3394" s="13">
        <f t="shared" si="421"/>
        <v>7.9119617471626852E-2</v>
      </c>
      <c r="AP3394" s="16">
        <v>1900</v>
      </c>
      <c r="AQ3394" s="16">
        <v>2105.752808005318</v>
      </c>
      <c r="AR3394" s="16">
        <f t="shared" si="422"/>
        <v>205.752808005318</v>
      </c>
      <c r="AS3394" s="17">
        <f t="shared" si="416"/>
        <v>0.10829095158174631</v>
      </c>
      <c r="AT3394" s="20">
        <v>1900</v>
      </c>
      <c r="AU3394" s="20">
        <v>2315.567501527184</v>
      </c>
      <c r="AV3394" s="20">
        <f t="shared" si="417"/>
        <v>415.56750152718405</v>
      </c>
      <c r="AW3394" s="21">
        <f t="shared" si="423"/>
        <v>0.21871973764588634</v>
      </c>
    </row>
    <row r="3395" spans="1:49" x14ac:dyDescent="0.25">
      <c r="A3395" t="s">
        <v>38</v>
      </c>
      <c r="B3395" t="s">
        <v>65</v>
      </c>
      <c r="C3395">
        <v>156767</v>
      </c>
      <c r="D3395">
        <v>2011</v>
      </c>
      <c r="E3395" t="s">
        <v>66</v>
      </c>
      <c r="F3395" t="s">
        <v>221</v>
      </c>
      <c r="I3395">
        <v>6</v>
      </c>
      <c r="J3395" t="s">
        <v>129</v>
      </c>
      <c r="K3395">
        <v>4</v>
      </c>
      <c r="L3395" t="s">
        <v>44</v>
      </c>
      <c r="M3395">
        <v>3.5</v>
      </c>
      <c r="N3395" t="s">
        <v>87</v>
      </c>
      <c r="O3395" t="s">
        <v>46</v>
      </c>
      <c r="P3395">
        <v>4</v>
      </c>
      <c r="Q3395" t="s">
        <v>88</v>
      </c>
      <c r="R3395" t="s">
        <v>89</v>
      </c>
      <c r="T3395" t="s">
        <v>49</v>
      </c>
      <c r="U3395" t="s">
        <v>72</v>
      </c>
      <c r="W3395" t="s">
        <v>103</v>
      </c>
      <c r="X3395" t="s">
        <v>74</v>
      </c>
      <c r="Z3395">
        <v>0</v>
      </c>
      <c r="AA3395" t="s">
        <v>75</v>
      </c>
      <c r="AB3395" t="s">
        <v>91</v>
      </c>
      <c r="AC3395">
        <v>45</v>
      </c>
      <c r="AD3395">
        <v>11</v>
      </c>
      <c r="AE3395">
        <v>4</v>
      </c>
      <c r="AF3395">
        <v>2025</v>
      </c>
      <c r="AG3395">
        <v>20251104</v>
      </c>
      <c r="AH3395" s="2">
        <v>5200</v>
      </c>
      <c r="AI3395" s="2">
        <v>7540.978515625</v>
      </c>
      <c r="AJ3395" s="2">
        <f t="shared" si="418"/>
        <v>2340.978515625</v>
      </c>
      <c r="AK3395" s="6">
        <f t="shared" si="419"/>
        <v>0.45018817608173078</v>
      </c>
      <c r="AL3395" s="12">
        <v>5200</v>
      </c>
      <c r="AM3395" s="12">
        <v>7265.175698243539</v>
      </c>
      <c r="AN3395" s="12">
        <f t="shared" si="420"/>
        <v>2065.175698243539</v>
      </c>
      <c r="AO3395" s="13">
        <f t="shared" si="421"/>
        <v>0.39714917273914213</v>
      </c>
      <c r="AP3395" s="16">
        <v>5200</v>
      </c>
      <c r="AQ3395" s="16">
        <v>7904.8998284509562</v>
      </c>
      <c r="AR3395" s="16">
        <f t="shared" si="422"/>
        <v>2704.8998284509562</v>
      </c>
      <c r="AS3395" s="17">
        <f t="shared" ref="AS3395:AS3458" si="424">ABS($AH3395-AQ3395)/$AH3395</f>
        <v>0.52017304393287622</v>
      </c>
      <c r="AT3395" s="20">
        <v>5200</v>
      </c>
      <c r="AU3395" s="20">
        <v>7615.2418699186992</v>
      </c>
      <c r="AV3395" s="20">
        <f t="shared" ref="AV3395:AV3458" si="425">ABS(AT3395-AU3395)</f>
        <v>2415.2418699186992</v>
      </c>
      <c r="AW3395" s="21">
        <f t="shared" si="423"/>
        <v>0.46446959036898061</v>
      </c>
    </row>
    <row r="3396" spans="1:49" x14ac:dyDescent="0.25">
      <c r="A3396" t="s">
        <v>38</v>
      </c>
      <c r="B3396" t="s">
        <v>488</v>
      </c>
      <c r="C3396">
        <v>48373</v>
      </c>
      <c r="D3396">
        <v>2021</v>
      </c>
      <c r="E3396" t="s">
        <v>155</v>
      </c>
      <c r="F3396" t="s">
        <v>201</v>
      </c>
      <c r="G3396" t="s">
        <v>269</v>
      </c>
      <c r="I3396">
        <v>4</v>
      </c>
      <c r="J3396" t="s">
        <v>43</v>
      </c>
      <c r="K3396">
        <v>4</v>
      </c>
      <c r="L3396" t="s">
        <v>44</v>
      </c>
      <c r="M3396">
        <v>2</v>
      </c>
      <c r="N3396" t="s">
        <v>45</v>
      </c>
      <c r="O3396" t="s">
        <v>46</v>
      </c>
      <c r="P3396">
        <v>3</v>
      </c>
      <c r="Q3396" t="s">
        <v>118</v>
      </c>
      <c r="R3396" t="s">
        <v>96</v>
      </c>
      <c r="S3396">
        <v>147</v>
      </c>
      <c r="T3396" t="s">
        <v>49</v>
      </c>
      <c r="V3396" t="s">
        <v>661</v>
      </c>
      <c r="W3396" t="s">
        <v>120</v>
      </c>
      <c r="X3396" t="s">
        <v>74</v>
      </c>
      <c r="Z3396">
        <v>0</v>
      </c>
      <c r="AA3396" t="s">
        <v>75</v>
      </c>
      <c r="AB3396" t="s">
        <v>122</v>
      </c>
      <c r="AC3396">
        <v>45</v>
      </c>
      <c r="AD3396">
        <v>11</v>
      </c>
      <c r="AE3396">
        <v>4</v>
      </c>
      <c r="AF3396">
        <v>2025</v>
      </c>
      <c r="AG3396">
        <v>20251103</v>
      </c>
      <c r="AH3396" s="2">
        <v>10500</v>
      </c>
      <c r="AI3396" s="2">
        <v>11663.8359375</v>
      </c>
      <c r="AJ3396" s="2">
        <f t="shared" ref="AJ3396:AJ3459" si="426">ABS(AH3396-AI3396)</f>
        <v>1163.8359375</v>
      </c>
      <c r="AK3396" s="6">
        <f t="shared" ref="AK3396:AK3459" si="427">ABS($AH3396-AI3396)/$AH3396</f>
        <v>0.11084151785714286</v>
      </c>
      <c r="AL3396" s="12">
        <v>10500</v>
      </c>
      <c r="AM3396" s="12">
        <v>11248.141785636681</v>
      </c>
      <c r="AN3396" s="12">
        <f t="shared" ref="AN3396:AN3459" si="428">ABS(AL3396-AM3396)</f>
        <v>748.14178563668065</v>
      </c>
      <c r="AO3396" s="13">
        <f t="shared" ref="AO3396:AO3459" si="429">ABS($AH3396-AM3396)/$AH3396</f>
        <v>7.125159863206483E-2</v>
      </c>
      <c r="AP3396" s="16">
        <v>10500</v>
      </c>
      <c r="AQ3396" s="16">
        <v>10914.58142447608</v>
      </c>
      <c r="AR3396" s="16">
        <f t="shared" ref="AR3396:AR3459" si="430">ABS(AP3396-AQ3396)</f>
        <v>414.58142447608043</v>
      </c>
      <c r="AS3396" s="17">
        <f t="shared" si="424"/>
        <v>3.9483945188198137E-2</v>
      </c>
      <c r="AT3396" s="20">
        <v>10500</v>
      </c>
      <c r="AU3396" s="20">
        <v>11658.65360303413</v>
      </c>
      <c r="AV3396" s="20">
        <f t="shared" si="425"/>
        <v>1158.6536030341304</v>
      </c>
      <c r="AW3396" s="21">
        <f t="shared" ref="AW3396:AW3459" si="431">ABS($AH3396-AU3396)/$AH3396</f>
        <v>0.1103479621937267</v>
      </c>
    </row>
    <row r="3397" spans="1:49" x14ac:dyDescent="0.25">
      <c r="A3397" t="s">
        <v>38</v>
      </c>
      <c r="B3397" t="s">
        <v>56</v>
      </c>
      <c r="C3397">
        <v>171469</v>
      </c>
      <c r="D3397">
        <v>1998</v>
      </c>
      <c r="E3397" t="s">
        <v>66</v>
      </c>
      <c r="F3397" t="s">
        <v>603</v>
      </c>
      <c r="I3397">
        <v>6</v>
      </c>
      <c r="J3397" t="s">
        <v>117</v>
      </c>
      <c r="K3397">
        <v>2</v>
      </c>
      <c r="L3397" t="s">
        <v>44</v>
      </c>
      <c r="M3397">
        <v>4</v>
      </c>
      <c r="N3397" t="s">
        <v>87</v>
      </c>
      <c r="O3397" t="s">
        <v>46</v>
      </c>
      <c r="P3397">
        <v>4</v>
      </c>
      <c r="Q3397" t="s">
        <v>88</v>
      </c>
      <c r="R3397" t="s">
        <v>89</v>
      </c>
      <c r="S3397">
        <v>160</v>
      </c>
      <c r="T3397" t="s">
        <v>49</v>
      </c>
      <c r="U3397" t="s">
        <v>72</v>
      </c>
      <c r="W3397" t="s">
        <v>134</v>
      </c>
      <c r="X3397" t="s">
        <v>74</v>
      </c>
      <c r="Z3397">
        <v>0</v>
      </c>
      <c r="AA3397" t="s">
        <v>75</v>
      </c>
      <c r="AB3397" t="s">
        <v>91</v>
      </c>
      <c r="AC3397">
        <v>45</v>
      </c>
      <c r="AD3397">
        <v>11</v>
      </c>
      <c r="AE3397">
        <v>4</v>
      </c>
      <c r="AF3397">
        <v>2025</v>
      </c>
      <c r="AG3397">
        <v>20251104</v>
      </c>
      <c r="AH3397" s="2">
        <v>2500</v>
      </c>
      <c r="AI3397" s="2">
        <v>3007.842529296875</v>
      </c>
      <c r="AJ3397" s="2">
        <f t="shared" si="426"/>
        <v>507.842529296875</v>
      </c>
      <c r="AK3397" s="6">
        <f t="shared" si="427"/>
        <v>0.20313701171875001</v>
      </c>
      <c r="AL3397" s="12">
        <v>2500</v>
      </c>
      <c r="AM3397" s="12">
        <v>2269.6937206151979</v>
      </c>
      <c r="AN3397" s="12">
        <f t="shared" si="428"/>
        <v>230.30627938480211</v>
      </c>
      <c r="AO3397" s="13">
        <f t="shared" si="429"/>
        <v>9.2122511753920847E-2</v>
      </c>
      <c r="AP3397" s="16">
        <v>2500</v>
      </c>
      <c r="AQ3397" s="16">
        <v>2303.4195940470072</v>
      </c>
      <c r="AR3397" s="16">
        <f t="shared" si="430"/>
        <v>196.58040595299281</v>
      </c>
      <c r="AS3397" s="17">
        <f t="shared" si="424"/>
        <v>7.8632162381197121E-2</v>
      </c>
      <c r="AT3397" s="20">
        <v>2500</v>
      </c>
      <c r="AU3397" s="20">
        <v>3274.2014984227121</v>
      </c>
      <c r="AV3397" s="20">
        <f t="shared" si="425"/>
        <v>774.20149842271212</v>
      </c>
      <c r="AW3397" s="21">
        <f t="shared" si="431"/>
        <v>0.30968059936908487</v>
      </c>
    </row>
    <row r="3398" spans="1:49" x14ac:dyDescent="0.25">
      <c r="A3398" t="s">
        <v>38</v>
      </c>
      <c r="B3398" t="s">
        <v>259</v>
      </c>
      <c r="C3398">
        <v>162347</v>
      </c>
      <c r="D3398">
        <v>2018</v>
      </c>
      <c r="E3398" t="s">
        <v>111</v>
      </c>
      <c r="F3398" t="s">
        <v>240</v>
      </c>
      <c r="G3398" t="s">
        <v>2136</v>
      </c>
      <c r="I3398">
        <v>6</v>
      </c>
      <c r="J3398" t="s">
        <v>101</v>
      </c>
      <c r="K3398">
        <v>4</v>
      </c>
      <c r="L3398" t="s">
        <v>44</v>
      </c>
      <c r="M3398">
        <v>3.5999999046325679</v>
      </c>
      <c r="N3398" t="s">
        <v>45</v>
      </c>
      <c r="O3398" t="s">
        <v>46</v>
      </c>
      <c r="P3398">
        <v>2</v>
      </c>
      <c r="Q3398" t="s">
        <v>60</v>
      </c>
      <c r="R3398" t="s">
        <v>96</v>
      </c>
      <c r="S3398">
        <v>283</v>
      </c>
      <c r="T3398" t="s">
        <v>49</v>
      </c>
      <c r="U3398" t="s">
        <v>72</v>
      </c>
      <c r="W3398" t="s">
        <v>134</v>
      </c>
      <c r="X3398" t="s">
        <v>121</v>
      </c>
      <c r="Z3398">
        <v>0</v>
      </c>
      <c r="AA3398" t="s">
        <v>75</v>
      </c>
      <c r="AB3398" t="s">
        <v>83</v>
      </c>
      <c r="AC3398">
        <v>45</v>
      </c>
      <c r="AD3398">
        <v>11</v>
      </c>
      <c r="AE3398">
        <v>4</v>
      </c>
      <c r="AF3398">
        <v>2025</v>
      </c>
      <c r="AG3398">
        <v>20251105</v>
      </c>
      <c r="AH3398" s="2">
        <v>2400</v>
      </c>
      <c r="AI3398" s="2">
        <v>2064.055908203125</v>
      </c>
      <c r="AJ3398" s="2">
        <f t="shared" si="426"/>
        <v>335.944091796875</v>
      </c>
      <c r="AK3398" s="6">
        <f t="shared" si="427"/>
        <v>0.1399767049153646</v>
      </c>
      <c r="AL3398" s="12">
        <v>2400</v>
      </c>
      <c r="AM3398" s="12">
        <v>2213.403021019481</v>
      </c>
      <c r="AN3398" s="12">
        <f t="shared" si="428"/>
        <v>186.596978980519</v>
      </c>
      <c r="AO3398" s="13">
        <f t="shared" si="429"/>
        <v>7.7748741241882913E-2</v>
      </c>
      <c r="AP3398" s="16">
        <v>2400</v>
      </c>
      <c r="AQ3398" s="16">
        <v>2210.9551970823309</v>
      </c>
      <c r="AR3398" s="16">
        <f t="shared" si="430"/>
        <v>189.04480291766913</v>
      </c>
      <c r="AS3398" s="17">
        <f t="shared" si="424"/>
        <v>7.8768667882362142E-2</v>
      </c>
      <c r="AT3398" s="20">
        <v>2400</v>
      </c>
      <c r="AU3398" s="20">
        <v>2045.7265647533891</v>
      </c>
      <c r="AV3398" s="20">
        <f t="shared" si="425"/>
        <v>354.27343524661092</v>
      </c>
      <c r="AW3398" s="21">
        <f t="shared" si="431"/>
        <v>0.14761393135275455</v>
      </c>
    </row>
    <row r="3399" spans="1:49" x14ac:dyDescent="0.25">
      <c r="A3399" t="s">
        <v>38</v>
      </c>
      <c r="B3399" t="s">
        <v>105</v>
      </c>
      <c r="C3399">
        <v>289472</v>
      </c>
      <c r="D3399">
        <v>2010</v>
      </c>
      <c r="E3399" t="s">
        <v>40</v>
      </c>
      <c r="F3399" t="s">
        <v>205</v>
      </c>
      <c r="G3399" t="s">
        <v>143</v>
      </c>
      <c r="H3399" t="s">
        <v>1067</v>
      </c>
      <c r="I3399">
        <v>8</v>
      </c>
      <c r="J3399" t="s">
        <v>69</v>
      </c>
      <c r="K3399">
        <v>4</v>
      </c>
      <c r="L3399" t="s">
        <v>44</v>
      </c>
      <c r="M3399">
        <v>4.5999999046325684</v>
      </c>
      <c r="N3399" t="s">
        <v>70</v>
      </c>
      <c r="Q3399" t="s">
        <v>88</v>
      </c>
      <c r="R3399" t="s">
        <v>48</v>
      </c>
      <c r="S3399">
        <v>310</v>
      </c>
      <c r="T3399" t="s">
        <v>49</v>
      </c>
      <c r="U3399" t="s">
        <v>72</v>
      </c>
      <c r="V3399" t="s">
        <v>208</v>
      </c>
      <c r="W3399" t="s">
        <v>209</v>
      </c>
      <c r="X3399" t="s">
        <v>74</v>
      </c>
      <c r="Z3399">
        <v>0</v>
      </c>
      <c r="AA3399" t="s">
        <v>75</v>
      </c>
      <c r="AB3399" t="s">
        <v>91</v>
      </c>
      <c r="AC3399">
        <v>45</v>
      </c>
      <c r="AD3399">
        <v>11</v>
      </c>
      <c r="AE3399">
        <v>4</v>
      </c>
      <c r="AF3399">
        <v>2025</v>
      </c>
      <c r="AG3399">
        <v>20251104</v>
      </c>
      <c r="AH3399" s="2">
        <v>4000</v>
      </c>
      <c r="AI3399" s="2">
        <v>4171.0849609375</v>
      </c>
      <c r="AJ3399" s="2">
        <f t="shared" si="426"/>
        <v>171.0849609375</v>
      </c>
      <c r="AK3399" s="6">
        <f t="shared" si="427"/>
        <v>4.2771240234375001E-2</v>
      </c>
      <c r="AL3399" s="12">
        <v>4000</v>
      </c>
      <c r="AM3399" s="12">
        <v>3805.1977018078451</v>
      </c>
      <c r="AN3399" s="12">
        <f t="shared" si="428"/>
        <v>194.80229819215492</v>
      </c>
      <c r="AO3399" s="13">
        <f t="shared" si="429"/>
        <v>4.8700574548038729E-2</v>
      </c>
      <c r="AP3399" s="16">
        <v>4000</v>
      </c>
      <c r="AQ3399" s="16">
        <v>3853.9794518844028</v>
      </c>
      <c r="AR3399" s="16">
        <f t="shared" si="430"/>
        <v>146.02054811559719</v>
      </c>
      <c r="AS3399" s="17">
        <f t="shared" si="424"/>
        <v>3.65051370288993E-2</v>
      </c>
      <c r="AT3399" s="20">
        <v>4000</v>
      </c>
      <c r="AU3399" s="20">
        <v>4269.1111457036122</v>
      </c>
      <c r="AV3399" s="20">
        <f t="shared" si="425"/>
        <v>269.11114570361224</v>
      </c>
      <c r="AW3399" s="21">
        <f t="shared" si="431"/>
        <v>6.7277786425903055E-2</v>
      </c>
    </row>
    <row r="3400" spans="1:49" x14ac:dyDescent="0.25">
      <c r="A3400" t="s">
        <v>38</v>
      </c>
      <c r="B3400" t="s">
        <v>105</v>
      </c>
      <c r="C3400">
        <v>118346</v>
      </c>
      <c r="D3400">
        <v>2016</v>
      </c>
      <c r="E3400" t="s">
        <v>93</v>
      </c>
      <c r="F3400" t="s">
        <v>94</v>
      </c>
      <c r="G3400" t="s">
        <v>189</v>
      </c>
      <c r="I3400">
        <v>4</v>
      </c>
      <c r="J3400" t="s">
        <v>171</v>
      </c>
      <c r="K3400">
        <v>4</v>
      </c>
      <c r="L3400" t="s">
        <v>44</v>
      </c>
      <c r="M3400">
        <v>2.4000000953674321</v>
      </c>
      <c r="N3400" t="s">
        <v>45</v>
      </c>
      <c r="Q3400" t="s">
        <v>60</v>
      </c>
      <c r="R3400" t="s">
        <v>96</v>
      </c>
      <c r="T3400" t="s">
        <v>49</v>
      </c>
      <c r="V3400" t="s">
        <v>664</v>
      </c>
      <c r="W3400" t="s">
        <v>62</v>
      </c>
      <c r="X3400" t="s">
        <v>98</v>
      </c>
      <c r="Z3400">
        <v>0</v>
      </c>
      <c r="AA3400" t="s">
        <v>75</v>
      </c>
      <c r="AB3400" t="s">
        <v>83</v>
      </c>
      <c r="AC3400">
        <v>45</v>
      </c>
      <c r="AD3400">
        <v>11</v>
      </c>
      <c r="AE3400">
        <v>4</v>
      </c>
      <c r="AF3400">
        <v>2025</v>
      </c>
      <c r="AG3400">
        <v>20251104</v>
      </c>
      <c r="AH3400" s="2">
        <v>4500</v>
      </c>
      <c r="AI3400" s="2">
        <v>3456.384765625</v>
      </c>
      <c r="AJ3400" s="2">
        <f t="shared" si="426"/>
        <v>1043.615234375</v>
      </c>
      <c r="AK3400" s="6">
        <f t="shared" si="427"/>
        <v>0.23191449652777779</v>
      </c>
      <c r="AL3400" s="12">
        <v>4500</v>
      </c>
      <c r="AM3400" s="12">
        <v>3459.032751935335</v>
      </c>
      <c r="AN3400" s="12">
        <f t="shared" si="428"/>
        <v>1040.967248064665</v>
      </c>
      <c r="AO3400" s="13">
        <f t="shared" si="429"/>
        <v>0.2313260551254811</v>
      </c>
      <c r="AP3400" s="16">
        <v>4500</v>
      </c>
      <c r="AQ3400" s="16">
        <v>3347.0252905449979</v>
      </c>
      <c r="AR3400" s="16">
        <f t="shared" si="430"/>
        <v>1152.9747094550021</v>
      </c>
      <c r="AS3400" s="17">
        <f t="shared" si="424"/>
        <v>0.25621660210111158</v>
      </c>
      <c r="AT3400" s="20">
        <v>4500</v>
      </c>
      <c r="AU3400" s="20">
        <v>3532.4876339653752</v>
      </c>
      <c r="AV3400" s="20">
        <f t="shared" si="425"/>
        <v>967.51236603462485</v>
      </c>
      <c r="AW3400" s="21">
        <f t="shared" si="431"/>
        <v>0.21500274800769442</v>
      </c>
    </row>
    <row r="3401" spans="1:49" x14ac:dyDescent="0.25">
      <c r="A3401" t="s">
        <v>77</v>
      </c>
      <c r="B3401" t="s">
        <v>818</v>
      </c>
      <c r="C3401">
        <v>76516</v>
      </c>
      <c r="D3401">
        <v>2014</v>
      </c>
      <c r="E3401" t="s">
        <v>203</v>
      </c>
      <c r="F3401" t="s">
        <v>754</v>
      </c>
      <c r="I3401">
        <v>6</v>
      </c>
      <c r="J3401" t="s">
        <v>69</v>
      </c>
      <c r="K3401">
        <v>4</v>
      </c>
      <c r="L3401" t="s">
        <v>44</v>
      </c>
      <c r="M3401">
        <v>3.7000000476837158</v>
      </c>
      <c r="N3401" t="s">
        <v>44</v>
      </c>
      <c r="O3401" t="s">
        <v>46</v>
      </c>
      <c r="P3401">
        <v>3</v>
      </c>
      <c r="Q3401" t="s">
        <v>674</v>
      </c>
      <c r="R3401" t="s">
        <v>89</v>
      </c>
      <c r="T3401" t="s">
        <v>49</v>
      </c>
      <c r="W3401" t="s">
        <v>120</v>
      </c>
      <c r="X3401" t="s">
        <v>53</v>
      </c>
      <c r="Z3401">
        <v>0</v>
      </c>
      <c r="AA3401" t="s">
        <v>75</v>
      </c>
      <c r="AB3401" t="s">
        <v>674</v>
      </c>
      <c r="AC3401">
        <v>45</v>
      </c>
      <c r="AD3401">
        <v>11</v>
      </c>
      <c r="AE3401">
        <v>4</v>
      </c>
      <c r="AF3401">
        <v>2025</v>
      </c>
      <c r="AG3401">
        <v>20251105</v>
      </c>
      <c r="AH3401" s="2">
        <v>8600</v>
      </c>
      <c r="AI3401" s="2">
        <v>8911.40625</v>
      </c>
      <c r="AJ3401" s="2">
        <f t="shared" si="426"/>
        <v>311.40625</v>
      </c>
      <c r="AK3401" s="6">
        <f t="shared" si="427"/>
        <v>3.621002906976744E-2</v>
      </c>
      <c r="AL3401" s="12">
        <v>8600</v>
      </c>
      <c r="AM3401" s="12">
        <v>8633.0442161061728</v>
      </c>
      <c r="AN3401" s="12">
        <f t="shared" si="428"/>
        <v>33.044216106172826</v>
      </c>
      <c r="AO3401" s="13">
        <f t="shared" si="429"/>
        <v>3.8423507100200961E-3</v>
      </c>
      <c r="AP3401" s="16">
        <v>8600</v>
      </c>
      <c r="AQ3401" s="16">
        <v>8293.1615591824229</v>
      </c>
      <c r="AR3401" s="16">
        <f t="shared" si="430"/>
        <v>306.83844081757707</v>
      </c>
      <c r="AS3401" s="17">
        <f t="shared" si="424"/>
        <v>3.5678888467160122E-2</v>
      </c>
      <c r="AT3401" s="20">
        <v>8600</v>
      </c>
      <c r="AU3401" s="20">
        <v>8898.0658591975807</v>
      </c>
      <c r="AV3401" s="20">
        <f t="shared" si="425"/>
        <v>298.06585919758072</v>
      </c>
      <c r="AW3401" s="21">
        <f t="shared" si="431"/>
        <v>3.4658820836927992E-2</v>
      </c>
    </row>
    <row r="3402" spans="1:49" x14ac:dyDescent="0.25">
      <c r="A3402" t="s">
        <v>38</v>
      </c>
      <c r="B3402" t="s">
        <v>65</v>
      </c>
      <c r="C3402">
        <v>135144</v>
      </c>
      <c r="D3402">
        <v>2018</v>
      </c>
      <c r="E3402" t="s">
        <v>139</v>
      </c>
      <c r="F3402" t="s">
        <v>311</v>
      </c>
      <c r="I3402">
        <v>4</v>
      </c>
      <c r="J3402" t="s">
        <v>101</v>
      </c>
      <c r="K3402">
        <v>4</v>
      </c>
      <c r="L3402" t="s">
        <v>44</v>
      </c>
      <c r="M3402">
        <v>2.5</v>
      </c>
      <c r="N3402" t="s">
        <v>45</v>
      </c>
      <c r="O3402" t="s">
        <v>46</v>
      </c>
      <c r="P3402">
        <v>4</v>
      </c>
      <c r="Q3402" t="s">
        <v>118</v>
      </c>
      <c r="R3402" t="s">
        <v>48</v>
      </c>
      <c r="T3402" t="s">
        <v>49</v>
      </c>
      <c r="U3402" t="s">
        <v>50</v>
      </c>
      <c r="W3402" t="s">
        <v>120</v>
      </c>
      <c r="X3402" t="s">
        <v>74</v>
      </c>
      <c r="Y3402">
        <v>23260</v>
      </c>
      <c r="Z3402">
        <v>0</v>
      </c>
      <c r="AA3402" t="s">
        <v>75</v>
      </c>
      <c r="AB3402" t="s">
        <v>122</v>
      </c>
      <c r="AC3402">
        <v>45</v>
      </c>
      <c r="AD3402">
        <v>11</v>
      </c>
      <c r="AE3402">
        <v>4</v>
      </c>
      <c r="AF3402">
        <v>2025</v>
      </c>
      <c r="AG3402">
        <v>20251104</v>
      </c>
      <c r="AH3402" s="2">
        <v>3250</v>
      </c>
      <c r="AI3402" s="2">
        <v>4778.9443359375</v>
      </c>
      <c r="AJ3402" s="2">
        <f t="shared" si="426"/>
        <v>1528.9443359375</v>
      </c>
      <c r="AK3402" s="6">
        <f t="shared" si="427"/>
        <v>0.4704444110576923</v>
      </c>
      <c r="AL3402" s="12">
        <v>3250</v>
      </c>
      <c r="AM3402" s="12">
        <v>4875.6513590446302</v>
      </c>
      <c r="AN3402" s="12">
        <f t="shared" si="428"/>
        <v>1625.6513590446302</v>
      </c>
      <c r="AO3402" s="13">
        <f t="shared" si="429"/>
        <v>0.50020041816757854</v>
      </c>
      <c r="AP3402" s="16">
        <v>3250</v>
      </c>
      <c r="AQ3402" s="16">
        <v>4875.9628409137586</v>
      </c>
      <c r="AR3402" s="16">
        <f t="shared" si="430"/>
        <v>1625.9628409137586</v>
      </c>
      <c r="AS3402" s="17">
        <f t="shared" si="424"/>
        <v>0.5002962587426949</v>
      </c>
      <c r="AT3402" s="20">
        <v>3250</v>
      </c>
      <c r="AU3402" s="20">
        <v>4869.6843373493994</v>
      </c>
      <c r="AV3402" s="20">
        <f t="shared" si="425"/>
        <v>1619.6843373493994</v>
      </c>
      <c r="AW3402" s="21">
        <f t="shared" si="431"/>
        <v>0.49836441149212291</v>
      </c>
    </row>
    <row r="3403" spans="1:49" x14ac:dyDescent="0.25">
      <c r="A3403" t="s">
        <v>38</v>
      </c>
      <c r="B3403" t="s">
        <v>105</v>
      </c>
      <c r="C3403">
        <v>164045</v>
      </c>
      <c r="D3403">
        <v>2015</v>
      </c>
      <c r="E3403" t="s">
        <v>84</v>
      </c>
      <c r="F3403" t="s">
        <v>293</v>
      </c>
      <c r="G3403" t="s">
        <v>832</v>
      </c>
      <c r="I3403">
        <v>8</v>
      </c>
      <c r="J3403" t="s">
        <v>69</v>
      </c>
      <c r="K3403">
        <v>4</v>
      </c>
      <c r="L3403" t="s">
        <v>44</v>
      </c>
      <c r="M3403">
        <v>5.6999998092651367</v>
      </c>
      <c r="N3403" t="s">
        <v>87</v>
      </c>
      <c r="Q3403" t="s">
        <v>88</v>
      </c>
      <c r="R3403" t="s">
        <v>89</v>
      </c>
      <c r="T3403" t="s">
        <v>49</v>
      </c>
      <c r="W3403" t="s">
        <v>73</v>
      </c>
      <c r="X3403" t="s">
        <v>121</v>
      </c>
      <c r="Z3403">
        <v>0</v>
      </c>
      <c r="AA3403" t="s">
        <v>75</v>
      </c>
      <c r="AB3403" t="s">
        <v>91</v>
      </c>
      <c r="AC3403">
        <v>45</v>
      </c>
      <c r="AD3403">
        <v>11</v>
      </c>
      <c r="AE3403">
        <v>4</v>
      </c>
      <c r="AF3403">
        <v>2025</v>
      </c>
      <c r="AG3403">
        <v>20251104</v>
      </c>
      <c r="AH3403" s="2">
        <v>8250</v>
      </c>
      <c r="AI3403" s="2">
        <v>7235.240234375</v>
      </c>
      <c r="AJ3403" s="2">
        <f t="shared" si="426"/>
        <v>1014.759765625</v>
      </c>
      <c r="AK3403" s="6">
        <f t="shared" si="427"/>
        <v>0.12300118371212121</v>
      </c>
      <c r="AL3403" s="12">
        <v>8250</v>
      </c>
      <c r="AM3403" s="12">
        <v>6961.9490193374049</v>
      </c>
      <c r="AN3403" s="12">
        <f t="shared" si="428"/>
        <v>1288.0509806625951</v>
      </c>
      <c r="AO3403" s="13">
        <f t="shared" si="429"/>
        <v>0.15612739159546607</v>
      </c>
      <c r="AP3403" s="16">
        <v>8250</v>
      </c>
      <c r="AQ3403" s="16">
        <v>7410.1191455331136</v>
      </c>
      <c r="AR3403" s="16">
        <f t="shared" si="430"/>
        <v>839.88085446688638</v>
      </c>
      <c r="AS3403" s="17">
        <f t="shared" si="424"/>
        <v>0.10180373993538017</v>
      </c>
      <c r="AT3403" s="20">
        <v>8250</v>
      </c>
      <c r="AU3403" s="20">
        <v>7355.0746018440896</v>
      </c>
      <c r="AV3403" s="20">
        <f t="shared" si="425"/>
        <v>894.92539815591044</v>
      </c>
      <c r="AW3403" s="21">
        <f t="shared" si="431"/>
        <v>0.10847580583708005</v>
      </c>
    </row>
    <row r="3404" spans="1:49" x14ac:dyDescent="0.25">
      <c r="A3404" t="s">
        <v>123</v>
      </c>
      <c r="B3404" t="s">
        <v>290</v>
      </c>
      <c r="C3404">
        <v>93376</v>
      </c>
      <c r="D3404">
        <v>2020</v>
      </c>
      <c r="E3404" t="s">
        <v>84</v>
      </c>
      <c r="F3404" t="s">
        <v>85</v>
      </c>
      <c r="G3404" t="s">
        <v>1347</v>
      </c>
      <c r="I3404">
        <v>8</v>
      </c>
      <c r="J3404" t="s">
        <v>101</v>
      </c>
      <c r="K3404">
        <v>4</v>
      </c>
      <c r="L3404" t="s">
        <v>44</v>
      </c>
      <c r="M3404">
        <v>5.6999998092651367</v>
      </c>
      <c r="N3404" t="s">
        <v>87</v>
      </c>
      <c r="O3404" t="s">
        <v>46</v>
      </c>
      <c r="P3404">
        <v>1</v>
      </c>
      <c r="Q3404" t="s">
        <v>88</v>
      </c>
      <c r="R3404" t="s">
        <v>89</v>
      </c>
      <c r="S3404">
        <v>395</v>
      </c>
      <c r="T3404" t="s">
        <v>49</v>
      </c>
      <c r="U3404" t="s">
        <v>72</v>
      </c>
      <c r="W3404" t="s">
        <v>103</v>
      </c>
      <c r="X3404" t="s">
        <v>74</v>
      </c>
      <c r="Z3404">
        <v>0</v>
      </c>
      <c r="AA3404" t="s">
        <v>75</v>
      </c>
      <c r="AB3404" t="s">
        <v>91</v>
      </c>
      <c r="AC3404">
        <v>45</v>
      </c>
      <c r="AD3404">
        <v>11</v>
      </c>
      <c r="AE3404">
        <v>4</v>
      </c>
      <c r="AF3404">
        <v>2025</v>
      </c>
      <c r="AG3404">
        <v>20251104</v>
      </c>
      <c r="AH3404" s="2">
        <v>17800</v>
      </c>
      <c r="AI3404" s="2">
        <v>18119.376953125</v>
      </c>
      <c r="AJ3404" s="2">
        <f t="shared" si="426"/>
        <v>319.376953125</v>
      </c>
      <c r="AK3404" s="6">
        <f t="shared" si="427"/>
        <v>1.7942525456460676E-2</v>
      </c>
      <c r="AL3404" s="12">
        <v>17800</v>
      </c>
      <c r="AM3404" s="12">
        <v>16582.05239054151</v>
      </c>
      <c r="AN3404" s="12">
        <f t="shared" si="428"/>
        <v>1217.9476094584898</v>
      </c>
      <c r="AO3404" s="13">
        <f t="shared" si="429"/>
        <v>6.8424023003285941E-2</v>
      </c>
      <c r="AP3404" s="16">
        <v>17800</v>
      </c>
      <c r="AQ3404" s="16">
        <v>15034.156895685741</v>
      </c>
      <c r="AR3404" s="16">
        <f t="shared" si="430"/>
        <v>2765.8431043142591</v>
      </c>
      <c r="AS3404" s="17">
        <f t="shared" si="424"/>
        <v>0.15538444406259883</v>
      </c>
      <c r="AT3404" s="20">
        <v>17800</v>
      </c>
      <c r="AU3404" s="20">
        <v>18443.982558139542</v>
      </c>
      <c r="AV3404" s="20">
        <f t="shared" si="425"/>
        <v>643.98255813954165</v>
      </c>
      <c r="AW3404" s="21">
        <f t="shared" si="431"/>
        <v>3.6178795401097849E-2</v>
      </c>
    </row>
    <row r="3405" spans="1:49" x14ac:dyDescent="0.25">
      <c r="A3405" t="s">
        <v>123</v>
      </c>
      <c r="B3405" t="s">
        <v>440</v>
      </c>
      <c r="C3405">
        <v>100443</v>
      </c>
      <c r="D3405">
        <v>2012</v>
      </c>
      <c r="E3405" t="s">
        <v>111</v>
      </c>
      <c r="F3405" t="s">
        <v>625</v>
      </c>
      <c r="G3405" t="s">
        <v>418</v>
      </c>
      <c r="H3405" t="s">
        <v>85</v>
      </c>
      <c r="I3405">
        <v>8</v>
      </c>
      <c r="J3405" t="s">
        <v>59</v>
      </c>
      <c r="K3405">
        <v>2</v>
      </c>
      <c r="L3405" t="s">
        <v>44</v>
      </c>
      <c r="M3405">
        <v>5.6999998092651367</v>
      </c>
      <c r="N3405" t="s">
        <v>70</v>
      </c>
      <c r="O3405" t="s">
        <v>46</v>
      </c>
      <c r="P3405">
        <v>4</v>
      </c>
      <c r="Q3405" t="s">
        <v>88</v>
      </c>
      <c r="R3405" t="s">
        <v>48</v>
      </c>
      <c r="T3405" t="s">
        <v>49</v>
      </c>
      <c r="W3405" t="s">
        <v>90</v>
      </c>
      <c r="X3405" t="s">
        <v>121</v>
      </c>
      <c r="Z3405">
        <v>0</v>
      </c>
      <c r="AA3405" t="s">
        <v>75</v>
      </c>
      <c r="AB3405" t="s">
        <v>91</v>
      </c>
      <c r="AC3405">
        <v>45</v>
      </c>
      <c r="AD3405">
        <v>11</v>
      </c>
      <c r="AE3405">
        <v>4</v>
      </c>
      <c r="AF3405">
        <v>2025</v>
      </c>
      <c r="AG3405">
        <v>20251105</v>
      </c>
      <c r="AH3405" s="2">
        <v>12000</v>
      </c>
      <c r="AI3405" s="2">
        <v>9550.400390625</v>
      </c>
      <c r="AJ3405" s="2">
        <f t="shared" si="426"/>
        <v>2449.599609375</v>
      </c>
      <c r="AK3405" s="6">
        <f t="shared" si="427"/>
        <v>0.20413330078125</v>
      </c>
      <c r="AL3405" s="12">
        <v>12000</v>
      </c>
      <c r="AM3405" s="12">
        <v>10018.40673323485</v>
      </c>
      <c r="AN3405" s="12">
        <f t="shared" si="428"/>
        <v>1981.5932667651505</v>
      </c>
      <c r="AO3405" s="13">
        <f t="shared" si="429"/>
        <v>0.16513277223042921</v>
      </c>
      <c r="AP3405" s="16">
        <v>12000</v>
      </c>
      <c r="AQ3405" s="16">
        <v>8853.3332533744197</v>
      </c>
      <c r="AR3405" s="16">
        <f t="shared" si="430"/>
        <v>3146.6667466255803</v>
      </c>
      <c r="AS3405" s="17">
        <f t="shared" si="424"/>
        <v>0.26222222888546504</v>
      </c>
      <c r="AT3405" s="20">
        <v>12000</v>
      </c>
      <c r="AU3405" s="20">
        <v>9377.9036418816395</v>
      </c>
      <c r="AV3405" s="20">
        <f t="shared" si="425"/>
        <v>2622.0963581183605</v>
      </c>
      <c r="AW3405" s="21">
        <f t="shared" si="431"/>
        <v>0.2185080298431967</v>
      </c>
    </row>
    <row r="3406" spans="1:49" x14ac:dyDescent="0.25">
      <c r="A3406" t="s">
        <v>77</v>
      </c>
      <c r="B3406" t="s">
        <v>78</v>
      </c>
      <c r="C3406">
        <v>109331</v>
      </c>
      <c r="D3406">
        <v>2015</v>
      </c>
      <c r="E3406" t="s">
        <v>159</v>
      </c>
      <c r="F3406" t="s">
        <v>236</v>
      </c>
      <c r="G3406" t="s">
        <v>229</v>
      </c>
      <c r="I3406">
        <v>4</v>
      </c>
      <c r="J3406" t="s">
        <v>129</v>
      </c>
      <c r="K3406">
        <v>4</v>
      </c>
      <c r="L3406" t="s">
        <v>44</v>
      </c>
      <c r="M3406">
        <v>2.4000000953674321</v>
      </c>
      <c r="N3406" t="s">
        <v>44</v>
      </c>
      <c r="O3406" t="s">
        <v>46</v>
      </c>
      <c r="Q3406" t="s">
        <v>60</v>
      </c>
      <c r="R3406" t="s">
        <v>81</v>
      </c>
      <c r="S3406">
        <v>185</v>
      </c>
      <c r="T3406" t="s">
        <v>49</v>
      </c>
      <c r="U3406" t="s">
        <v>50</v>
      </c>
      <c r="V3406" t="s">
        <v>870</v>
      </c>
      <c r="W3406" t="s">
        <v>62</v>
      </c>
      <c r="X3406" t="s">
        <v>74</v>
      </c>
      <c r="Z3406">
        <v>0</v>
      </c>
      <c r="AA3406" t="s">
        <v>75</v>
      </c>
      <c r="AB3406" t="s">
        <v>83</v>
      </c>
      <c r="AC3406">
        <v>45</v>
      </c>
      <c r="AD3406">
        <v>11</v>
      </c>
      <c r="AE3406">
        <v>4</v>
      </c>
      <c r="AF3406">
        <v>2025</v>
      </c>
      <c r="AG3406">
        <v>20251103</v>
      </c>
      <c r="AH3406" s="2">
        <v>5300</v>
      </c>
      <c r="AI3406" s="2">
        <v>8097.39453125</v>
      </c>
      <c r="AJ3406" s="2">
        <f t="shared" si="426"/>
        <v>2797.39453125</v>
      </c>
      <c r="AK3406" s="6">
        <f t="shared" si="427"/>
        <v>0.52781028891509429</v>
      </c>
      <c r="AL3406" s="12">
        <v>5300</v>
      </c>
      <c r="AM3406" s="12">
        <v>7766.1329733649864</v>
      </c>
      <c r="AN3406" s="12">
        <f t="shared" si="428"/>
        <v>2466.1329733649864</v>
      </c>
      <c r="AO3406" s="13">
        <f t="shared" si="429"/>
        <v>0.46530810818207291</v>
      </c>
      <c r="AP3406" s="16">
        <v>5300</v>
      </c>
      <c r="AQ3406" s="16">
        <v>7666.0206537040394</v>
      </c>
      <c r="AR3406" s="16">
        <f t="shared" si="430"/>
        <v>2366.0206537040394</v>
      </c>
      <c r="AS3406" s="17">
        <f t="shared" si="424"/>
        <v>0.44641899126491308</v>
      </c>
      <c r="AT3406" s="20">
        <v>5300</v>
      </c>
      <c r="AU3406" s="20">
        <v>8190.5151515151529</v>
      </c>
      <c r="AV3406" s="20">
        <f t="shared" si="425"/>
        <v>2890.5151515151529</v>
      </c>
      <c r="AW3406" s="21">
        <f t="shared" si="431"/>
        <v>0.54538021726701003</v>
      </c>
    </row>
    <row r="3407" spans="1:49" x14ac:dyDescent="0.25">
      <c r="A3407" t="s">
        <v>38</v>
      </c>
      <c r="B3407" t="s">
        <v>259</v>
      </c>
      <c r="C3407">
        <v>146326</v>
      </c>
      <c r="D3407">
        <v>2012</v>
      </c>
      <c r="E3407" t="s">
        <v>135</v>
      </c>
      <c r="F3407" t="s">
        <v>568</v>
      </c>
      <c r="G3407" t="s">
        <v>701</v>
      </c>
      <c r="I3407">
        <v>6</v>
      </c>
      <c r="J3407" t="s">
        <v>59</v>
      </c>
      <c r="K3407">
        <v>4</v>
      </c>
      <c r="L3407" t="s">
        <v>44</v>
      </c>
      <c r="M3407">
        <v>3.5999999046325679</v>
      </c>
      <c r="N3407" t="s">
        <v>87</v>
      </c>
      <c r="O3407" t="s">
        <v>95</v>
      </c>
      <c r="P3407">
        <v>2</v>
      </c>
      <c r="Q3407" t="s">
        <v>60</v>
      </c>
      <c r="R3407" t="s">
        <v>89</v>
      </c>
      <c r="S3407">
        <v>283</v>
      </c>
      <c r="T3407" t="s">
        <v>173</v>
      </c>
      <c r="W3407" t="s">
        <v>134</v>
      </c>
      <c r="X3407" t="s">
        <v>74</v>
      </c>
      <c r="Z3407">
        <v>0</v>
      </c>
      <c r="AA3407" t="s">
        <v>75</v>
      </c>
      <c r="AB3407" t="s">
        <v>83</v>
      </c>
      <c r="AC3407">
        <v>45</v>
      </c>
      <c r="AD3407">
        <v>11</v>
      </c>
      <c r="AE3407">
        <v>4</v>
      </c>
      <c r="AF3407">
        <v>2025</v>
      </c>
      <c r="AG3407">
        <v>20251105</v>
      </c>
      <c r="AH3407" s="2">
        <v>6700</v>
      </c>
      <c r="AI3407" s="2">
        <v>4224.84765625</v>
      </c>
      <c r="AJ3407" s="2">
        <f t="shared" si="426"/>
        <v>2475.15234375</v>
      </c>
      <c r="AK3407" s="6">
        <f t="shared" si="427"/>
        <v>0.36942572294776121</v>
      </c>
      <c r="AL3407" s="12">
        <v>6700</v>
      </c>
      <c r="AM3407" s="12">
        <v>3524.696104457335</v>
      </c>
      <c r="AN3407" s="12">
        <f t="shared" si="428"/>
        <v>3175.303895542665</v>
      </c>
      <c r="AO3407" s="13">
        <f t="shared" si="429"/>
        <v>0.4739259545586067</v>
      </c>
      <c r="AP3407" s="16">
        <v>6700</v>
      </c>
      <c r="AQ3407" s="16">
        <v>3566.965519969905</v>
      </c>
      <c r="AR3407" s="16">
        <f t="shared" si="430"/>
        <v>3133.034480030095</v>
      </c>
      <c r="AS3407" s="17">
        <f t="shared" si="424"/>
        <v>0.46761708657165596</v>
      </c>
      <c r="AT3407" s="20">
        <v>6700</v>
      </c>
      <c r="AU3407" s="20">
        <v>4486.0400866738883</v>
      </c>
      <c r="AV3407" s="20">
        <f t="shared" si="425"/>
        <v>2213.9599133261117</v>
      </c>
      <c r="AW3407" s="21">
        <f t="shared" si="431"/>
        <v>0.33044177810837488</v>
      </c>
    </row>
    <row r="3408" spans="1:49" x14ac:dyDescent="0.25">
      <c r="A3408" t="s">
        <v>109</v>
      </c>
      <c r="B3408" t="s">
        <v>317</v>
      </c>
      <c r="C3408">
        <v>108271</v>
      </c>
      <c r="D3408">
        <v>2014</v>
      </c>
      <c r="E3408" t="s">
        <v>504</v>
      </c>
      <c r="F3408" t="s">
        <v>505</v>
      </c>
      <c r="G3408" t="s">
        <v>161</v>
      </c>
      <c r="I3408">
        <v>4</v>
      </c>
      <c r="J3408" t="s">
        <v>101</v>
      </c>
      <c r="K3408">
        <v>4</v>
      </c>
      <c r="L3408" t="s">
        <v>44</v>
      </c>
      <c r="M3408">
        <v>2.4000000953674321</v>
      </c>
      <c r="N3408" t="s">
        <v>45</v>
      </c>
      <c r="O3408" t="s">
        <v>46</v>
      </c>
      <c r="P3408">
        <v>1</v>
      </c>
      <c r="Q3408" t="s">
        <v>118</v>
      </c>
      <c r="R3408" t="s">
        <v>96</v>
      </c>
      <c r="T3408" t="s">
        <v>49</v>
      </c>
      <c r="W3408" t="s">
        <v>120</v>
      </c>
      <c r="X3408" t="s">
        <v>74</v>
      </c>
      <c r="Z3408">
        <v>0</v>
      </c>
      <c r="AA3408" t="s">
        <v>75</v>
      </c>
      <c r="AB3408" t="s">
        <v>122</v>
      </c>
      <c r="AC3408">
        <v>45</v>
      </c>
      <c r="AD3408">
        <v>11</v>
      </c>
      <c r="AE3408">
        <v>4</v>
      </c>
      <c r="AF3408">
        <v>2025</v>
      </c>
      <c r="AG3408">
        <v>20251104</v>
      </c>
      <c r="AH3408" s="2">
        <v>1100</v>
      </c>
      <c r="AI3408" s="2">
        <v>1337.427490234375</v>
      </c>
      <c r="AJ3408" s="2">
        <f t="shared" si="426"/>
        <v>237.427490234375</v>
      </c>
      <c r="AK3408" s="6">
        <f t="shared" si="427"/>
        <v>0.21584317294034092</v>
      </c>
      <c r="AL3408" s="12">
        <v>1100</v>
      </c>
      <c r="AM3408" s="12">
        <v>1283.21722553216</v>
      </c>
      <c r="AN3408" s="12">
        <f t="shared" si="428"/>
        <v>183.21722553216</v>
      </c>
      <c r="AO3408" s="13">
        <f t="shared" si="429"/>
        <v>0.16656111412014546</v>
      </c>
      <c r="AP3408" s="16">
        <v>1100</v>
      </c>
      <c r="AQ3408" s="16">
        <v>1483.578533190803</v>
      </c>
      <c r="AR3408" s="16">
        <f t="shared" si="430"/>
        <v>383.578533190803</v>
      </c>
      <c r="AS3408" s="17">
        <f t="shared" si="424"/>
        <v>0.34870775744618454</v>
      </c>
      <c r="AT3408" s="20">
        <v>1100</v>
      </c>
      <c r="AU3408" s="20">
        <v>1362.1326073030109</v>
      </c>
      <c r="AV3408" s="20">
        <f t="shared" si="425"/>
        <v>262.1326073030109</v>
      </c>
      <c r="AW3408" s="21">
        <f t="shared" si="431"/>
        <v>0.23830237027546444</v>
      </c>
    </row>
    <row r="3409" spans="1:49" x14ac:dyDescent="0.25">
      <c r="A3409" t="s">
        <v>77</v>
      </c>
      <c r="B3409" t="s">
        <v>811</v>
      </c>
      <c r="C3409">
        <v>110996</v>
      </c>
      <c r="D3409">
        <v>2016</v>
      </c>
      <c r="E3409" t="s">
        <v>139</v>
      </c>
      <c r="F3409" t="s">
        <v>311</v>
      </c>
      <c r="I3409">
        <v>4</v>
      </c>
      <c r="J3409" t="s">
        <v>43</v>
      </c>
      <c r="K3409">
        <v>4</v>
      </c>
      <c r="L3409" t="s">
        <v>44</v>
      </c>
      <c r="M3409">
        <v>2.5</v>
      </c>
      <c r="N3409" t="s">
        <v>45</v>
      </c>
      <c r="O3409" t="s">
        <v>46</v>
      </c>
      <c r="P3409">
        <v>3</v>
      </c>
      <c r="Q3409" t="s">
        <v>118</v>
      </c>
      <c r="R3409" t="s">
        <v>48</v>
      </c>
      <c r="T3409" t="s">
        <v>49</v>
      </c>
      <c r="U3409" t="s">
        <v>50</v>
      </c>
      <c r="W3409" t="s">
        <v>120</v>
      </c>
      <c r="X3409" t="s">
        <v>74</v>
      </c>
      <c r="Z3409">
        <v>0</v>
      </c>
      <c r="AA3409" t="s">
        <v>75</v>
      </c>
      <c r="AB3409" t="s">
        <v>122</v>
      </c>
      <c r="AC3409">
        <v>45</v>
      </c>
      <c r="AD3409">
        <v>11</v>
      </c>
      <c r="AE3409">
        <v>4</v>
      </c>
      <c r="AF3409">
        <v>2025</v>
      </c>
      <c r="AG3409">
        <v>20251105</v>
      </c>
      <c r="AH3409" s="2">
        <v>4600</v>
      </c>
      <c r="AI3409" s="2">
        <v>3699.159423828125</v>
      </c>
      <c r="AJ3409" s="2">
        <f t="shared" si="426"/>
        <v>900.840576171875</v>
      </c>
      <c r="AK3409" s="6">
        <f t="shared" si="427"/>
        <v>0.19583490786345109</v>
      </c>
      <c r="AL3409" s="12">
        <v>4600</v>
      </c>
      <c r="AM3409" s="12">
        <v>3693.1164396186609</v>
      </c>
      <c r="AN3409" s="12">
        <f t="shared" si="428"/>
        <v>906.88356038133907</v>
      </c>
      <c r="AO3409" s="13">
        <f t="shared" si="429"/>
        <v>0.19714860008289981</v>
      </c>
      <c r="AP3409" s="16">
        <v>4600</v>
      </c>
      <c r="AQ3409" s="16">
        <v>3637.2357434365549</v>
      </c>
      <c r="AR3409" s="16">
        <f t="shared" si="430"/>
        <v>962.76425656344509</v>
      </c>
      <c r="AS3409" s="17">
        <f t="shared" si="424"/>
        <v>0.20929657751379241</v>
      </c>
      <c r="AT3409" s="20">
        <v>4600</v>
      </c>
      <c r="AU3409" s="20">
        <v>3740</v>
      </c>
      <c r="AV3409" s="20">
        <f t="shared" si="425"/>
        <v>860</v>
      </c>
      <c r="AW3409" s="21">
        <f t="shared" si="431"/>
        <v>0.18695652173913044</v>
      </c>
    </row>
    <row r="3410" spans="1:49" x14ac:dyDescent="0.25">
      <c r="A3410" t="s">
        <v>77</v>
      </c>
      <c r="B3410" t="s">
        <v>456</v>
      </c>
      <c r="C3410">
        <v>125333</v>
      </c>
      <c r="D3410">
        <v>2012</v>
      </c>
      <c r="E3410" t="s">
        <v>127</v>
      </c>
      <c r="F3410" t="s">
        <v>1027</v>
      </c>
      <c r="G3410" t="s">
        <v>2137</v>
      </c>
      <c r="I3410">
        <v>8</v>
      </c>
      <c r="J3410" t="s">
        <v>59</v>
      </c>
      <c r="K3410">
        <v>4</v>
      </c>
      <c r="L3410" t="s">
        <v>44</v>
      </c>
      <c r="M3410">
        <v>4.5999999046325684</v>
      </c>
      <c r="N3410" t="s">
        <v>44</v>
      </c>
      <c r="O3410" t="s">
        <v>46</v>
      </c>
      <c r="Q3410" t="s">
        <v>60</v>
      </c>
      <c r="R3410" t="s">
        <v>81</v>
      </c>
      <c r="T3410" t="s">
        <v>49</v>
      </c>
      <c r="U3410" t="s">
        <v>72</v>
      </c>
      <c r="W3410" t="s">
        <v>90</v>
      </c>
      <c r="X3410" t="s">
        <v>74</v>
      </c>
      <c r="Z3410">
        <v>0</v>
      </c>
      <c r="AA3410" t="s">
        <v>75</v>
      </c>
      <c r="AB3410" t="s">
        <v>83</v>
      </c>
      <c r="AC3410">
        <v>45</v>
      </c>
      <c r="AD3410">
        <v>11</v>
      </c>
      <c r="AE3410">
        <v>4</v>
      </c>
      <c r="AF3410">
        <v>2025</v>
      </c>
      <c r="AG3410">
        <v>20251105</v>
      </c>
      <c r="AH3410" s="2">
        <v>3600</v>
      </c>
      <c r="AI3410" s="2">
        <v>3953.916748046875</v>
      </c>
      <c r="AJ3410" s="2">
        <f t="shared" si="426"/>
        <v>353.916748046875</v>
      </c>
      <c r="AK3410" s="6">
        <f t="shared" si="427"/>
        <v>9.8310207790798618E-2</v>
      </c>
      <c r="AL3410" s="12">
        <v>3600</v>
      </c>
      <c r="AM3410" s="12">
        <v>3985.0430252121691</v>
      </c>
      <c r="AN3410" s="12">
        <f t="shared" si="428"/>
        <v>385.04302521216914</v>
      </c>
      <c r="AO3410" s="13">
        <f t="shared" si="429"/>
        <v>0.10695639589226921</v>
      </c>
      <c r="AP3410" s="16">
        <v>3600</v>
      </c>
      <c r="AQ3410" s="16">
        <v>4046.0165647458111</v>
      </c>
      <c r="AR3410" s="16">
        <f t="shared" si="430"/>
        <v>446.01656474581114</v>
      </c>
      <c r="AS3410" s="17">
        <f t="shared" si="424"/>
        <v>0.12389349020716976</v>
      </c>
      <c r="AT3410" s="20">
        <v>3600</v>
      </c>
      <c r="AU3410" s="20">
        <v>3966.9237565445028</v>
      </c>
      <c r="AV3410" s="20">
        <f t="shared" si="425"/>
        <v>366.92375654450279</v>
      </c>
      <c r="AW3410" s="21">
        <f t="shared" si="431"/>
        <v>0.10192326570680633</v>
      </c>
    </row>
    <row r="3411" spans="1:49" x14ac:dyDescent="0.25">
      <c r="A3411" t="s">
        <v>77</v>
      </c>
      <c r="B3411" t="s">
        <v>818</v>
      </c>
      <c r="C3411">
        <v>68487</v>
      </c>
      <c r="D3411">
        <v>2023</v>
      </c>
      <c r="E3411" t="s">
        <v>66</v>
      </c>
      <c r="F3411" t="s">
        <v>67</v>
      </c>
      <c r="H3411" t="s">
        <v>272</v>
      </c>
      <c r="I3411">
        <v>6</v>
      </c>
      <c r="J3411" t="s">
        <v>69</v>
      </c>
      <c r="K3411">
        <v>3</v>
      </c>
      <c r="L3411" t="s">
        <v>44</v>
      </c>
      <c r="M3411">
        <v>3.5</v>
      </c>
      <c r="N3411" t="s">
        <v>70</v>
      </c>
      <c r="O3411" t="s">
        <v>46</v>
      </c>
      <c r="P3411">
        <v>4</v>
      </c>
      <c r="Q3411" t="s">
        <v>76</v>
      </c>
      <c r="R3411" t="s">
        <v>172</v>
      </c>
      <c r="T3411" t="s">
        <v>49</v>
      </c>
      <c r="U3411" t="s">
        <v>72</v>
      </c>
      <c r="W3411" t="s">
        <v>220</v>
      </c>
      <c r="X3411" t="s">
        <v>74</v>
      </c>
      <c r="Z3411">
        <v>0</v>
      </c>
      <c r="AA3411" t="s">
        <v>75</v>
      </c>
      <c r="AB3411" t="s">
        <v>76</v>
      </c>
      <c r="AC3411">
        <v>45</v>
      </c>
      <c r="AD3411">
        <v>11</v>
      </c>
      <c r="AE3411">
        <v>4</v>
      </c>
      <c r="AF3411">
        <v>2025</v>
      </c>
      <c r="AG3411">
        <v>20251105</v>
      </c>
      <c r="AH3411" s="2">
        <v>30500</v>
      </c>
      <c r="AI3411" s="2">
        <v>34458.5078125</v>
      </c>
      <c r="AJ3411" s="2">
        <f t="shared" si="426"/>
        <v>3958.5078125</v>
      </c>
      <c r="AK3411" s="6">
        <f t="shared" si="427"/>
        <v>0.12978714139344263</v>
      </c>
      <c r="AL3411" s="12">
        <v>30500</v>
      </c>
      <c r="AM3411" s="12">
        <v>33748.423680034633</v>
      </c>
      <c r="AN3411" s="12">
        <f t="shared" si="428"/>
        <v>3248.4236800346334</v>
      </c>
      <c r="AO3411" s="13">
        <f t="shared" si="429"/>
        <v>0.10650569442736503</v>
      </c>
      <c r="AP3411" s="16">
        <v>30500</v>
      </c>
      <c r="AQ3411" s="16">
        <v>33420.922071776418</v>
      </c>
      <c r="AR3411" s="16">
        <f t="shared" si="430"/>
        <v>2920.9220717764183</v>
      </c>
      <c r="AS3411" s="17">
        <f t="shared" si="424"/>
        <v>9.5767936779554697E-2</v>
      </c>
      <c r="AT3411" s="20">
        <v>30500</v>
      </c>
      <c r="AU3411" s="20">
        <v>33530.082089552241</v>
      </c>
      <c r="AV3411" s="20">
        <f t="shared" si="425"/>
        <v>3030.0820895522411</v>
      </c>
      <c r="AW3411" s="21">
        <f t="shared" si="431"/>
        <v>9.9346953755811179E-2</v>
      </c>
    </row>
    <row r="3412" spans="1:49" x14ac:dyDescent="0.25">
      <c r="A3412" t="s">
        <v>77</v>
      </c>
      <c r="B3412" t="s">
        <v>596</v>
      </c>
      <c r="C3412">
        <v>184740</v>
      </c>
      <c r="D3412">
        <v>2014</v>
      </c>
      <c r="E3412" t="s">
        <v>504</v>
      </c>
      <c r="F3412" t="s">
        <v>505</v>
      </c>
      <c r="G3412" t="s">
        <v>113</v>
      </c>
      <c r="I3412">
        <v>6</v>
      </c>
      <c r="J3412" t="s">
        <v>59</v>
      </c>
      <c r="K3412">
        <v>4</v>
      </c>
      <c r="L3412" t="s">
        <v>44</v>
      </c>
      <c r="M3412">
        <v>3.5999999046325679</v>
      </c>
      <c r="N3412" t="s">
        <v>45</v>
      </c>
      <c r="Q3412" t="s">
        <v>118</v>
      </c>
      <c r="R3412" t="s">
        <v>96</v>
      </c>
      <c r="T3412" t="s">
        <v>49</v>
      </c>
      <c r="W3412" t="s">
        <v>120</v>
      </c>
      <c r="X3412" t="s">
        <v>74</v>
      </c>
      <c r="Z3412">
        <v>0</v>
      </c>
      <c r="AA3412" t="s">
        <v>75</v>
      </c>
      <c r="AB3412" t="s">
        <v>122</v>
      </c>
      <c r="AC3412">
        <v>45</v>
      </c>
      <c r="AD3412">
        <v>11</v>
      </c>
      <c r="AE3412">
        <v>4</v>
      </c>
      <c r="AF3412">
        <v>2025</v>
      </c>
      <c r="AG3412">
        <v>20251105</v>
      </c>
      <c r="AH3412" s="2">
        <v>600</v>
      </c>
      <c r="AI3412" s="2">
        <v>970.678466796875</v>
      </c>
      <c r="AJ3412" s="2">
        <f t="shared" si="426"/>
        <v>370.678466796875</v>
      </c>
      <c r="AK3412" s="6">
        <f t="shared" si="427"/>
        <v>0.61779744466145836</v>
      </c>
      <c r="AL3412" s="12">
        <v>600</v>
      </c>
      <c r="AM3412" s="12">
        <v>1152.5229727097051</v>
      </c>
      <c r="AN3412" s="12">
        <f t="shared" si="428"/>
        <v>552.52297270970507</v>
      </c>
      <c r="AO3412" s="13">
        <f t="shared" si="429"/>
        <v>0.92087162118284183</v>
      </c>
      <c r="AP3412" s="16">
        <v>600</v>
      </c>
      <c r="AQ3412" s="16">
        <v>1107.954504463029</v>
      </c>
      <c r="AR3412" s="16">
        <f t="shared" si="430"/>
        <v>507.95450446302902</v>
      </c>
      <c r="AS3412" s="17">
        <f t="shared" si="424"/>
        <v>0.84659084077171509</v>
      </c>
      <c r="AT3412" s="20">
        <v>600</v>
      </c>
      <c r="AU3412" s="20">
        <v>957.43801652892557</v>
      </c>
      <c r="AV3412" s="20">
        <f t="shared" si="425"/>
        <v>357.43801652892557</v>
      </c>
      <c r="AW3412" s="21">
        <f t="shared" si="431"/>
        <v>0.59573002754820925</v>
      </c>
    </row>
    <row r="3413" spans="1:49" x14ac:dyDescent="0.25">
      <c r="A3413" t="s">
        <v>123</v>
      </c>
      <c r="B3413" t="s">
        <v>290</v>
      </c>
      <c r="C3413">
        <v>103425</v>
      </c>
      <c r="D3413">
        <v>2021</v>
      </c>
      <c r="E3413" t="s">
        <v>139</v>
      </c>
      <c r="F3413" t="s">
        <v>264</v>
      </c>
      <c r="G3413" t="s">
        <v>642</v>
      </c>
      <c r="I3413">
        <v>4</v>
      </c>
      <c r="J3413" t="s">
        <v>43</v>
      </c>
      <c r="K3413">
        <v>4</v>
      </c>
      <c r="L3413" t="s">
        <v>44</v>
      </c>
      <c r="M3413">
        <v>2</v>
      </c>
      <c r="N3413" t="s">
        <v>45</v>
      </c>
      <c r="O3413" t="s">
        <v>46</v>
      </c>
      <c r="P3413">
        <v>3</v>
      </c>
      <c r="Q3413" t="s">
        <v>118</v>
      </c>
      <c r="R3413" t="s">
        <v>48</v>
      </c>
      <c r="T3413" t="s">
        <v>49</v>
      </c>
      <c r="W3413" t="s">
        <v>120</v>
      </c>
      <c r="X3413" t="s">
        <v>121</v>
      </c>
      <c r="Z3413">
        <v>0</v>
      </c>
      <c r="AA3413" t="s">
        <v>75</v>
      </c>
      <c r="AB3413" t="s">
        <v>122</v>
      </c>
      <c r="AC3413">
        <v>45</v>
      </c>
      <c r="AD3413">
        <v>11</v>
      </c>
      <c r="AE3413">
        <v>4</v>
      </c>
      <c r="AF3413">
        <v>2025</v>
      </c>
      <c r="AG3413">
        <v>20251104</v>
      </c>
      <c r="AH3413" s="2">
        <v>11200</v>
      </c>
      <c r="AI3413" s="2">
        <v>7354.060546875</v>
      </c>
      <c r="AJ3413" s="2">
        <f t="shared" si="426"/>
        <v>3845.939453125</v>
      </c>
      <c r="AK3413" s="6">
        <f t="shared" si="427"/>
        <v>0.34338745117187502</v>
      </c>
      <c r="AL3413" s="12">
        <v>11200</v>
      </c>
      <c r="AM3413" s="12">
        <v>7011.0517326871541</v>
      </c>
      <c r="AN3413" s="12">
        <f t="shared" si="428"/>
        <v>4188.9482673128459</v>
      </c>
      <c r="AO3413" s="13">
        <f t="shared" si="429"/>
        <v>0.37401323815293269</v>
      </c>
      <c r="AP3413" s="16">
        <v>11200</v>
      </c>
      <c r="AQ3413" s="16">
        <v>7132.6186668802129</v>
      </c>
      <c r="AR3413" s="16">
        <f t="shared" si="430"/>
        <v>4067.3813331197871</v>
      </c>
      <c r="AS3413" s="17">
        <f t="shared" si="424"/>
        <v>0.36315904759998097</v>
      </c>
      <c r="AT3413" s="20">
        <v>11200</v>
      </c>
      <c r="AU3413" s="20">
        <v>7497.6900149031298</v>
      </c>
      <c r="AV3413" s="20">
        <f t="shared" si="425"/>
        <v>3702.3099850968702</v>
      </c>
      <c r="AW3413" s="21">
        <f t="shared" si="431"/>
        <v>0.33056339152650627</v>
      </c>
    </row>
    <row r="3414" spans="1:49" x14ac:dyDescent="0.25">
      <c r="A3414" t="s">
        <v>77</v>
      </c>
      <c r="B3414" t="s">
        <v>78</v>
      </c>
      <c r="C3414">
        <v>175712</v>
      </c>
      <c r="D3414">
        <v>2008</v>
      </c>
      <c r="E3414" t="s">
        <v>135</v>
      </c>
      <c r="F3414" t="s">
        <v>345</v>
      </c>
      <c r="G3414" t="s">
        <v>346</v>
      </c>
      <c r="H3414" t="s">
        <v>347</v>
      </c>
      <c r="I3414">
        <v>6</v>
      </c>
      <c r="J3414" t="s">
        <v>43</v>
      </c>
      <c r="K3414">
        <v>4</v>
      </c>
      <c r="L3414" t="s">
        <v>44</v>
      </c>
      <c r="M3414">
        <v>3.7000000476837158</v>
      </c>
      <c r="N3414" t="s">
        <v>87</v>
      </c>
      <c r="O3414" t="s">
        <v>46</v>
      </c>
      <c r="Q3414" t="s">
        <v>60</v>
      </c>
      <c r="R3414" t="s">
        <v>89</v>
      </c>
      <c r="T3414" t="s">
        <v>49</v>
      </c>
      <c r="U3414" t="s">
        <v>72</v>
      </c>
      <c r="W3414" t="s">
        <v>134</v>
      </c>
      <c r="X3414" t="s">
        <v>74</v>
      </c>
      <c r="Z3414">
        <v>0</v>
      </c>
      <c r="AA3414" t="s">
        <v>75</v>
      </c>
      <c r="AB3414" t="s">
        <v>83</v>
      </c>
      <c r="AC3414">
        <v>45</v>
      </c>
      <c r="AD3414">
        <v>11</v>
      </c>
      <c r="AE3414">
        <v>4</v>
      </c>
      <c r="AF3414">
        <v>2025</v>
      </c>
      <c r="AG3414">
        <v>20251103</v>
      </c>
      <c r="AH3414" s="2">
        <v>550</v>
      </c>
      <c r="AI3414" s="2">
        <v>888.37054443359375</v>
      </c>
      <c r="AJ3414" s="2">
        <f t="shared" si="426"/>
        <v>338.37054443359375</v>
      </c>
      <c r="AK3414" s="6">
        <f t="shared" si="427"/>
        <v>0.61521917169744322</v>
      </c>
      <c r="AL3414" s="12">
        <v>550</v>
      </c>
      <c r="AM3414" s="12">
        <v>1003.742688284693</v>
      </c>
      <c r="AN3414" s="12">
        <f t="shared" si="428"/>
        <v>453.74268828469303</v>
      </c>
      <c r="AO3414" s="13">
        <f t="shared" si="429"/>
        <v>0.82498670597216917</v>
      </c>
      <c r="AP3414" s="16">
        <v>550</v>
      </c>
      <c r="AQ3414" s="16">
        <v>1032.527360997263</v>
      </c>
      <c r="AR3414" s="16">
        <f t="shared" si="430"/>
        <v>482.52736099726303</v>
      </c>
      <c r="AS3414" s="17">
        <f t="shared" si="424"/>
        <v>0.87732247454047829</v>
      </c>
      <c r="AT3414" s="20">
        <v>550</v>
      </c>
      <c r="AU3414" s="20">
        <v>910.73161953727504</v>
      </c>
      <c r="AV3414" s="20">
        <f t="shared" si="425"/>
        <v>360.73161953727504</v>
      </c>
      <c r="AW3414" s="21">
        <f t="shared" si="431"/>
        <v>0.65587567188595464</v>
      </c>
    </row>
    <row r="3415" spans="1:49" x14ac:dyDescent="0.25">
      <c r="A3415" t="s">
        <v>38</v>
      </c>
      <c r="B3415" t="s">
        <v>105</v>
      </c>
      <c r="C3415">
        <v>66605</v>
      </c>
      <c r="D3415">
        <v>2018</v>
      </c>
      <c r="E3415" t="s">
        <v>360</v>
      </c>
      <c r="F3415" t="s">
        <v>600</v>
      </c>
      <c r="I3415">
        <v>3</v>
      </c>
      <c r="J3415" t="s">
        <v>117</v>
      </c>
      <c r="K3415">
        <v>4</v>
      </c>
      <c r="L3415" t="s">
        <v>44</v>
      </c>
      <c r="M3415">
        <v>1.200000047683716</v>
      </c>
      <c r="N3415" t="s">
        <v>45</v>
      </c>
      <c r="O3415" t="s">
        <v>180</v>
      </c>
      <c r="Q3415" t="s">
        <v>118</v>
      </c>
      <c r="T3415" t="s">
        <v>49</v>
      </c>
      <c r="U3415" t="s">
        <v>50</v>
      </c>
      <c r="W3415" t="s">
        <v>120</v>
      </c>
      <c r="X3415" t="s">
        <v>404</v>
      </c>
      <c r="Y3415">
        <v>14395</v>
      </c>
      <c r="Z3415">
        <v>0</v>
      </c>
      <c r="AA3415" t="s">
        <v>75</v>
      </c>
      <c r="AB3415" t="s">
        <v>122</v>
      </c>
      <c r="AC3415">
        <v>45</v>
      </c>
      <c r="AD3415">
        <v>11</v>
      </c>
      <c r="AE3415">
        <v>4</v>
      </c>
      <c r="AF3415">
        <v>2025</v>
      </c>
      <c r="AG3415">
        <v>20251104</v>
      </c>
      <c r="AH3415" s="2">
        <v>1800</v>
      </c>
      <c r="AI3415" s="2">
        <v>1570.513793945312</v>
      </c>
      <c r="AJ3415" s="2">
        <f t="shared" si="426"/>
        <v>229.48620605468795</v>
      </c>
      <c r="AK3415" s="6">
        <f t="shared" si="427"/>
        <v>0.12749233669704887</v>
      </c>
      <c r="AL3415" s="12">
        <v>1800</v>
      </c>
      <c r="AM3415" s="12">
        <v>1678.089365151714</v>
      </c>
      <c r="AN3415" s="12">
        <f t="shared" si="428"/>
        <v>121.91063484828601</v>
      </c>
      <c r="AO3415" s="13">
        <f t="shared" si="429"/>
        <v>6.7728130471270007E-2</v>
      </c>
      <c r="AP3415" s="16">
        <v>1800</v>
      </c>
      <c r="AQ3415" s="16">
        <v>1664.2451835780871</v>
      </c>
      <c r="AR3415" s="16">
        <f t="shared" si="430"/>
        <v>135.75481642191289</v>
      </c>
      <c r="AS3415" s="17">
        <f t="shared" si="424"/>
        <v>7.5419342456618271E-2</v>
      </c>
      <c r="AT3415" s="20">
        <v>1800</v>
      </c>
      <c r="AU3415" s="20">
        <v>1573.8532901833869</v>
      </c>
      <c r="AV3415" s="20">
        <f t="shared" si="425"/>
        <v>226.14670981661311</v>
      </c>
      <c r="AW3415" s="21">
        <f t="shared" si="431"/>
        <v>0.1256370610092295</v>
      </c>
    </row>
    <row r="3416" spans="1:49" x14ac:dyDescent="0.25">
      <c r="A3416" t="s">
        <v>77</v>
      </c>
      <c r="B3416" t="s">
        <v>177</v>
      </c>
      <c r="C3416">
        <v>20401</v>
      </c>
      <c r="D3416">
        <v>2025</v>
      </c>
      <c r="E3416" t="s">
        <v>250</v>
      </c>
      <c r="F3416" t="s">
        <v>550</v>
      </c>
      <c r="G3416" t="s">
        <v>825</v>
      </c>
      <c r="I3416">
        <v>4</v>
      </c>
      <c r="J3416" t="s">
        <v>129</v>
      </c>
      <c r="K3416">
        <v>4</v>
      </c>
      <c r="L3416" t="s">
        <v>44</v>
      </c>
      <c r="M3416">
        <v>2.5</v>
      </c>
      <c r="N3416" t="s">
        <v>44</v>
      </c>
      <c r="O3416" t="s">
        <v>46</v>
      </c>
      <c r="P3416">
        <v>4</v>
      </c>
      <c r="Q3416" t="s">
        <v>118</v>
      </c>
      <c r="R3416" t="s">
        <v>89</v>
      </c>
      <c r="S3416">
        <v>191</v>
      </c>
      <c r="T3416" t="s">
        <v>49</v>
      </c>
      <c r="U3416" t="s">
        <v>50</v>
      </c>
      <c r="V3416" t="s">
        <v>1157</v>
      </c>
      <c r="W3416" t="s">
        <v>62</v>
      </c>
      <c r="X3416" t="s">
        <v>53</v>
      </c>
      <c r="Z3416">
        <v>0</v>
      </c>
      <c r="AA3416" t="s">
        <v>75</v>
      </c>
      <c r="AB3416" t="s">
        <v>122</v>
      </c>
      <c r="AC3416">
        <v>45</v>
      </c>
      <c r="AD3416">
        <v>11</v>
      </c>
      <c r="AE3416">
        <v>4</v>
      </c>
      <c r="AF3416">
        <v>2025</v>
      </c>
      <c r="AG3416">
        <v>20251105</v>
      </c>
      <c r="AH3416" s="2">
        <v>20600</v>
      </c>
      <c r="AI3416" s="2">
        <v>22577.71875</v>
      </c>
      <c r="AJ3416" s="2">
        <f t="shared" si="426"/>
        <v>1977.71875</v>
      </c>
      <c r="AK3416" s="6">
        <f t="shared" si="427"/>
        <v>9.6005764563106791E-2</v>
      </c>
      <c r="AL3416" s="12">
        <v>20600</v>
      </c>
      <c r="AM3416" s="12">
        <v>25465.017346841589</v>
      </c>
      <c r="AN3416" s="12">
        <f t="shared" si="428"/>
        <v>4865.0173468415887</v>
      </c>
      <c r="AO3416" s="13">
        <f t="shared" si="429"/>
        <v>0.23616589062337809</v>
      </c>
      <c r="AP3416" s="16">
        <v>20600</v>
      </c>
      <c r="AQ3416" s="16">
        <v>22784.100452034341</v>
      </c>
      <c r="AR3416" s="16">
        <f t="shared" si="430"/>
        <v>2184.1004520343413</v>
      </c>
      <c r="AS3416" s="17">
        <f t="shared" si="424"/>
        <v>0.10602429378807482</v>
      </c>
      <c r="AT3416" s="20">
        <v>20600</v>
      </c>
      <c r="AU3416" s="20">
        <v>21400.405898876412</v>
      </c>
      <c r="AV3416" s="20">
        <f t="shared" si="425"/>
        <v>800.40589887641181</v>
      </c>
      <c r="AW3416" s="21">
        <f t="shared" si="431"/>
        <v>3.8854655285262711E-2</v>
      </c>
    </row>
    <row r="3417" spans="1:49" x14ac:dyDescent="0.25">
      <c r="A3417" t="s">
        <v>77</v>
      </c>
      <c r="B3417" t="s">
        <v>596</v>
      </c>
      <c r="C3417">
        <v>129694</v>
      </c>
      <c r="D3417">
        <v>2017</v>
      </c>
      <c r="E3417" t="s">
        <v>322</v>
      </c>
      <c r="F3417" t="s">
        <v>457</v>
      </c>
      <c r="G3417" t="s">
        <v>1712</v>
      </c>
      <c r="I3417">
        <v>4</v>
      </c>
      <c r="J3417" t="s">
        <v>69</v>
      </c>
      <c r="K3417">
        <v>4</v>
      </c>
      <c r="L3417" t="s">
        <v>44</v>
      </c>
      <c r="M3417">
        <v>2</v>
      </c>
      <c r="N3417" t="s">
        <v>44</v>
      </c>
      <c r="O3417" t="s">
        <v>46</v>
      </c>
      <c r="P3417">
        <v>4</v>
      </c>
      <c r="Q3417" t="s">
        <v>60</v>
      </c>
      <c r="R3417" t="s">
        <v>81</v>
      </c>
      <c r="S3417">
        <v>308</v>
      </c>
      <c r="T3417" t="s">
        <v>542</v>
      </c>
      <c r="W3417" t="s">
        <v>90</v>
      </c>
      <c r="X3417" t="s">
        <v>74</v>
      </c>
      <c r="Y3417">
        <v>63200</v>
      </c>
      <c r="Z3417">
        <v>1</v>
      </c>
      <c r="AA3417" t="s">
        <v>543</v>
      </c>
      <c r="AB3417" t="s">
        <v>64</v>
      </c>
      <c r="AC3417">
        <v>45</v>
      </c>
      <c r="AD3417">
        <v>11</v>
      </c>
      <c r="AE3417">
        <v>4</v>
      </c>
      <c r="AF3417">
        <v>2025</v>
      </c>
      <c r="AG3417">
        <v>20251105</v>
      </c>
      <c r="AH3417" s="2">
        <v>8300</v>
      </c>
      <c r="AI3417" s="2">
        <v>9812.6845703125</v>
      </c>
      <c r="AJ3417" s="2">
        <f t="shared" si="426"/>
        <v>1512.6845703125</v>
      </c>
      <c r="AK3417" s="6">
        <f t="shared" si="427"/>
        <v>0.1822511530496988</v>
      </c>
      <c r="AL3417" s="12">
        <v>8300</v>
      </c>
      <c r="AM3417" s="12">
        <v>9972.1686912467794</v>
      </c>
      <c r="AN3417" s="12">
        <f t="shared" si="428"/>
        <v>1672.1686912467794</v>
      </c>
      <c r="AO3417" s="13">
        <f t="shared" si="429"/>
        <v>0.20146610737913004</v>
      </c>
      <c r="AP3417" s="16">
        <v>8300</v>
      </c>
      <c r="AQ3417" s="16">
        <v>10201.309032812471</v>
      </c>
      <c r="AR3417" s="16">
        <f t="shared" si="430"/>
        <v>1901.3090328124708</v>
      </c>
      <c r="AS3417" s="17">
        <f t="shared" si="424"/>
        <v>0.22907337744728565</v>
      </c>
      <c r="AT3417" s="20">
        <v>8300</v>
      </c>
      <c r="AU3417" s="20">
        <v>9759.8134991119023</v>
      </c>
      <c r="AV3417" s="20">
        <f t="shared" si="425"/>
        <v>1459.8134991119023</v>
      </c>
      <c r="AW3417" s="21">
        <f t="shared" si="431"/>
        <v>0.17588114447131353</v>
      </c>
    </row>
    <row r="3418" spans="1:49" x14ac:dyDescent="0.25">
      <c r="A3418" t="s">
        <v>38</v>
      </c>
      <c r="B3418" t="s">
        <v>776</v>
      </c>
      <c r="C3418">
        <v>148294</v>
      </c>
      <c r="D3418">
        <v>2015</v>
      </c>
      <c r="E3418" t="s">
        <v>139</v>
      </c>
      <c r="F3418" t="s">
        <v>284</v>
      </c>
      <c r="I3418">
        <v>6</v>
      </c>
      <c r="J3418" t="s">
        <v>69</v>
      </c>
      <c r="K3418">
        <v>4</v>
      </c>
      <c r="L3418" t="s">
        <v>44</v>
      </c>
      <c r="M3418">
        <v>3.5</v>
      </c>
      <c r="N3418" t="s">
        <v>87</v>
      </c>
      <c r="O3418" t="s">
        <v>46</v>
      </c>
      <c r="P3418">
        <v>4</v>
      </c>
      <c r="Q3418" t="s">
        <v>141</v>
      </c>
      <c r="R3418" t="s">
        <v>89</v>
      </c>
      <c r="T3418" t="s">
        <v>49</v>
      </c>
      <c r="W3418" t="s">
        <v>134</v>
      </c>
      <c r="X3418" t="s">
        <v>74</v>
      </c>
      <c r="Z3418">
        <v>0</v>
      </c>
      <c r="AA3418" t="s">
        <v>75</v>
      </c>
      <c r="AB3418" t="s">
        <v>83</v>
      </c>
      <c r="AC3418">
        <v>45</v>
      </c>
      <c r="AD3418">
        <v>11</v>
      </c>
      <c r="AE3418">
        <v>4</v>
      </c>
      <c r="AF3418">
        <v>2025</v>
      </c>
      <c r="AG3418">
        <v>20251105</v>
      </c>
      <c r="AH3418" s="2">
        <v>5250</v>
      </c>
      <c r="AI3418" s="2">
        <v>3295.823486328125</v>
      </c>
      <c r="AJ3418" s="2">
        <f t="shared" si="426"/>
        <v>1954.176513671875</v>
      </c>
      <c r="AK3418" s="6">
        <f t="shared" si="427"/>
        <v>0.3722240978422619</v>
      </c>
      <c r="AL3418" s="12">
        <v>5250</v>
      </c>
      <c r="AM3418" s="12">
        <v>3334.728757055907</v>
      </c>
      <c r="AN3418" s="12">
        <f t="shared" si="428"/>
        <v>1915.271242944093</v>
      </c>
      <c r="AO3418" s="13">
        <f t="shared" si="429"/>
        <v>0.36481357008458914</v>
      </c>
      <c r="AP3418" s="16">
        <v>5250</v>
      </c>
      <c r="AQ3418" s="16">
        <v>3520.664301966628</v>
      </c>
      <c r="AR3418" s="16">
        <f t="shared" si="430"/>
        <v>1729.335698033372</v>
      </c>
      <c r="AS3418" s="17">
        <f t="shared" si="424"/>
        <v>0.32939727581588035</v>
      </c>
      <c r="AT3418" s="20">
        <v>5250</v>
      </c>
      <c r="AU3418" s="20">
        <v>3274.2014984227121</v>
      </c>
      <c r="AV3418" s="20">
        <f t="shared" si="425"/>
        <v>1975.7985015772879</v>
      </c>
      <c r="AW3418" s="21">
        <f t="shared" si="431"/>
        <v>0.3763425717290072</v>
      </c>
    </row>
    <row r="3419" spans="1:49" x14ac:dyDescent="0.25">
      <c r="A3419" t="s">
        <v>38</v>
      </c>
      <c r="B3419" t="s">
        <v>259</v>
      </c>
      <c r="C3419">
        <v>67448</v>
      </c>
      <c r="D3419">
        <v>2020</v>
      </c>
      <c r="E3419" t="s">
        <v>57</v>
      </c>
      <c r="F3419" t="s">
        <v>228</v>
      </c>
      <c r="G3419" t="s">
        <v>229</v>
      </c>
      <c r="I3419">
        <v>4</v>
      </c>
      <c r="J3419" t="s">
        <v>101</v>
      </c>
      <c r="K3419">
        <v>4</v>
      </c>
      <c r="L3419" t="s">
        <v>44</v>
      </c>
      <c r="M3419">
        <v>2.4000000953674321</v>
      </c>
      <c r="N3419" t="s">
        <v>44</v>
      </c>
      <c r="O3419" t="s">
        <v>588</v>
      </c>
      <c r="P3419">
        <v>2</v>
      </c>
      <c r="Q3419" t="s">
        <v>60</v>
      </c>
      <c r="R3419" t="s">
        <v>89</v>
      </c>
      <c r="S3419">
        <v>181</v>
      </c>
      <c r="T3419" t="s">
        <v>49</v>
      </c>
      <c r="V3419" t="s">
        <v>231</v>
      </c>
      <c r="W3419" t="s">
        <v>62</v>
      </c>
      <c r="X3419" t="s">
        <v>63</v>
      </c>
      <c r="Y3419">
        <v>23990</v>
      </c>
      <c r="Z3419">
        <v>0</v>
      </c>
      <c r="AA3419" t="s">
        <v>75</v>
      </c>
      <c r="AB3419" t="s">
        <v>83</v>
      </c>
      <c r="AC3419">
        <v>45</v>
      </c>
      <c r="AD3419">
        <v>11</v>
      </c>
      <c r="AE3419">
        <v>4</v>
      </c>
      <c r="AF3419">
        <v>2025</v>
      </c>
      <c r="AG3419">
        <v>20251105</v>
      </c>
      <c r="AH3419" s="2">
        <v>9000</v>
      </c>
      <c r="AI3419" s="2">
        <v>5417.7734375</v>
      </c>
      <c r="AJ3419" s="2">
        <f t="shared" si="426"/>
        <v>3582.2265625</v>
      </c>
      <c r="AK3419" s="6">
        <f t="shared" si="427"/>
        <v>0.39802517361111112</v>
      </c>
      <c r="AL3419" s="12">
        <v>9000</v>
      </c>
      <c r="AM3419" s="12">
        <v>5243.6368288769336</v>
      </c>
      <c r="AN3419" s="12">
        <f t="shared" si="428"/>
        <v>3756.3631711230664</v>
      </c>
      <c r="AO3419" s="13">
        <f t="shared" si="429"/>
        <v>0.41737368568034072</v>
      </c>
      <c r="AP3419" s="16">
        <v>9000</v>
      </c>
      <c r="AQ3419" s="16">
        <v>5802.502139770535</v>
      </c>
      <c r="AR3419" s="16">
        <f t="shared" si="430"/>
        <v>3197.497860229465</v>
      </c>
      <c r="AS3419" s="17">
        <f t="shared" si="424"/>
        <v>0.35527754002549611</v>
      </c>
      <c r="AT3419" s="20">
        <v>9000</v>
      </c>
      <c r="AU3419" s="20">
        <v>5498.2415902140656</v>
      </c>
      <c r="AV3419" s="20">
        <f t="shared" si="425"/>
        <v>3501.7584097859344</v>
      </c>
      <c r="AW3419" s="21">
        <f t="shared" si="431"/>
        <v>0.38908426775399274</v>
      </c>
    </row>
    <row r="3420" spans="1:49" x14ac:dyDescent="0.25">
      <c r="A3420" t="s">
        <v>123</v>
      </c>
      <c r="B3420" t="s">
        <v>124</v>
      </c>
      <c r="C3420">
        <v>239946</v>
      </c>
      <c r="D3420">
        <v>2002</v>
      </c>
      <c r="E3420" t="s">
        <v>40</v>
      </c>
      <c r="F3420" t="s">
        <v>223</v>
      </c>
      <c r="H3420" t="s">
        <v>2138</v>
      </c>
      <c r="I3420">
        <v>4</v>
      </c>
      <c r="J3420" t="s">
        <v>196</v>
      </c>
      <c r="K3420">
        <v>4</v>
      </c>
      <c r="L3420" t="s">
        <v>44</v>
      </c>
      <c r="M3420">
        <v>2</v>
      </c>
      <c r="N3420" t="s">
        <v>45</v>
      </c>
      <c r="Q3420" t="s">
        <v>60</v>
      </c>
      <c r="R3420" t="s">
        <v>48</v>
      </c>
      <c r="S3420">
        <v>148</v>
      </c>
      <c r="T3420" t="s">
        <v>49</v>
      </c>
      <c r="U3420" t="s">
        <v>50</v>
      </c>
      <c r="V3420" t="s">
        <v>2139</v>
      </c>
      <c r="W3420" t="s">
        <v>52</v>
      </c>
      <c r="X3420" t="s">
        <v>53</v>
      </c>
      <c r="Z3420">
        <v>0</v>
      </c>
      <c r="AA3420" t="s">
        <v>75</v>
      </c>
      <c r="AB3420" t="s">
        <v>83</v>
      </c>
      <c r="AC3420">
        <v>45</v>
      </c>
      <c r="AD3420">
        <v>11</v>
      </c>
      <c r="AE3420">
        <v>4</v>
      </c>
      <c r="AF3420">
        <v>2025</v>
      </c>
      <c r="AG3420">
        <v>20251104</v>
      </c>
      <c r="AH3420" s="2">
        <v>1000</v>
      </c>
      <c r="AI3420" s="2">
        <v>1121.365600585938</v>
      </c>
      <c r="AJ3420" s="2">
        <f t="shared" si="426"/>
        <v>121.36560058593795</v>
      </c>
      <c r="AK3420" s="6">
        <f t="shared" si="427"/>
        <v>0.12136560058593795</v>
      </c>
      <c r="AL3420" s="12">
        <v>1000</v>
      </c>
      <c r="AM3420" s="12">
        <v>1276.537391189353</v>
      </c>
      <c r="AN3420" s="12">
        <f t="shared" si="428"/>
        <v>276.537391189353</v>
      </c>
      <c r="AO3420" s="13">
        <f t="shared" si="429"/>
        <v>0.276537391189353</v>
      </c>
      <c r="AP3420" s="16">
        <v>1000</v>
      </c>
      <c r="AQ3420" s="16">
        <v>1268.227295605119</v>
      </c>
      <c r="AR3420" s="16">
        <f t="shared" si="430"/>
        <v>268.22729560511902</v>
      </c>
      <c r="AS3420" s="17">
        <f t="shared" si="424"/>
        <v>0.26822729560511904</v>
      </c>
      <c r="AT3420" s="20">
        <v>1000</v>
      </c>
      <c r="AU3420" s="20">
        <v>1111.731548007838</v>
      </c>
      <c r="AV3420" s="20">
        <f t="shared" si="425"/>
        <v>111.731548007838</v>
      </c>
      <c r="AW3420" s="21">
        <f t="shared" si="431"/>
        <v>0.11173154800783799</v>
      </c>
    </row>
    <row r="3421" spans="1:49" x14ac:dyDescent="0.25">
      <c r="A3421" t="s">
        <v>123</v>
      </c>
      <c r="B3421" t="s">
        <v>440</v>
      </c>
      <c r="C3421">
        <v>42818</v>
      </c>
      <c r="D3421">
        <v>2022</v>
      </c>
      <c r="E3421" t="s">
        <v>127</v>
      </c>
      <c r="F3421" t="s">
        <v>1328</v>
      </c>
      <c r="G3421" t="s">
        <v>2140</v>
      </c>
      <c r="I3421">
        <v>4</v>
      </c>
      <c r="J3421" t="s">
        <v>59</v>
      </c>
      <c r="K3421">
        <v>4</v>
      </c>
      <c r="L3421" t="s">
        <v>44</v>
      </c>
      <c r="M3421">
        <v>3</v>
      </c>
      <c r="N3421" t="s">
        <v>44</v>
      </c>
      <c r="O3421" t="s">
        <v>46</v>
      </c>
      <c r="P3421">
        <v>4</v>
      </c>
      <c r="Q3421" t="s">
        <v>60</v>
      </c>
      <c r="R3421" t="s">
        <v>81</v>
      </c>
      <c r="S3421">
        <v>362</v>
      </c>
      <c r="T3421" t="s">
        <v>49</v>
      </c>
      <c r="U3421" t="s">
        <v>50</v>
      </c>
      <c r="V3421" t="s">
        <v>130</v>
      </c>
      <c r="W3421" t="s">
        <v>103</v>
      </c>
      <c r="X3421" t="s">
        <v>74</v>
      </c>
      <c r="Z3421">
        <v>0</v>
      </c>
      <c r="AA3421" t="s">
        <v>75</v>
      </c>
      <c r="AB3421" t="s">
        <v>83</v>
      </c>
      <c r="AC3421">
        <v>45</v>
      </c>
      <c r="AD3421">
        <v>11</v>
      </c>
      <c r="AE3421">
        <v>4</v>
      </c>
      <c r="AF3421">
        <v>2025</v>
      </c>
      <c r="AG3421">
        <v>20251105</v>
      </c>
      <c r="AH3421" s="2">
        <v>46000</v>
      </c>
      <c r="AI3421" s="2">
        <v>44938.171875</v>
      </c>
      <c r="AJ3421" s="2">
        <f t="shared" si="426"/>
        <v>1061.828125</v>
      </c>
      <c r="AK3421" s="6">
        <f t="shared" si="427"/>
        <v>2.3083220108695651E-2</v>
      </c>
      <c r="AL3421" s="12">
        <v>46000</v>
      </c>
      <c r="AM3421" s="12">
        <v>41708.58257473541</v>
      </c>
      <c r="AN3421" s="12">
        <f t="shared" si="428"/>
        <v>4291.4174252645898</v>
      </c>
      <c r="AO3421" s="13">
        <f t="shared" si="429"/>
        <v>9.3291683157925867E-2</v>
      </c>
      <c r="AP3421" s="16">
        <v>46000</v>
      </c>
      <c r="AQ3421" s="16">
        <v>39999.648158314383</v>
      </c>
      <c r="AR3421" s="16">
        <f t="shared" si="430"/>
        <v>6000.3518416856168</v>
      </c>
      <c r="AS3421" s="17">
        <f t="shared" si="424"/>
        <v>0.13044243134099168</v>
      </c>
      <c r="AT3421" s="20">
        <v>46000</v>
      </c>
      <c r="AU3421" s="20">
        <v>44148.173076923078</v>
      </c>
      <c r="AV3421" s="20">
        <f t="shared" si="425"/>
        <v>1851.826923076922</v>
      </c>
      <c r="AW3421" s="21">
        <f t="shared" si="431"/>
        <v>4.025710702341135E-2</v>
      </c>
    </row>
    <row r="3422" spans="1:49" x14ac:dyDescent="0.25">
      <c r="A3422" t="s">
        <v>38</v>
      </c>
      <c r="B3422" t="s">
        <v>39</v>
      </c>
      <c r="C3422">
        <v>179766</v>
      </c>
      <c r="D3422">
        <v>2020</v>
      </c>
      <c r="E3422" t="s">
        <v>135</v>
      </c>
      <c r="F3422" t="s">
        <v>136</v>
      </c>
      <c r="G3422" t="s">
        <v>820</v>
      </c>
      <c r="I3422">
        <v>4</v>
      </c>
      <c r="J3422" t="s">
        <v>59</v>
      </c>
      <c r="K3422">
        <v>4</v>
      </c>
      <c r="L3422" t="s">
        <v>44</v>
      </c>
      <c r="M3422">
        <v>2.4000000953674321</v>
      </c>
      <c r="N3422" t="s">
        <v>45</v>
      </c>
      <c r="O3422" t="s">
        <v>46</v>
      </c>
      <c r="Q3422" t="s">
        <v>60</v>
      </c>
      <c r="R3422" t="s">
        <v>48</v>
      </c>
      <c r="S3422">
        <v>184</v>
      </c>
      <c r="T3422" t="s">
        <v>49</v>
      </c>
      <c r="U3422" t="s">
        <v>50</v>
      </c>
      <c r="W3422" t="s">
        <v>134</v>
      </c>
      <c r="X3422" t="s">
        <v>74</v>
      </c>
      <c r="Y3422">
        <v>25740</v>
      </c>
      <c r="Z3422">
        <v>0</v>
      </c>
      <c r="AA3422" t="s">
        <v>75</v>
      </c>
      <c r="AB3422" t="s">
        <v>83</v>
      </c>
      <c r="AC3422">
        <v>45</v>
      </c>
      <c r="AD3422">
        <v>11</v>
      </c>
      <c r="AE3422">
        <v>4</v>
      </c>
      <c r="AF3422">
        <v>2025</v>
      </c>
      <c r="AG3422">
        <v>20251104</v>
      </c>
      <c r="AH3422" s="2">
        <v>4100</v>
      </c>
      <c r="AI3422" s="2">
        <v>4625.56689453125</v>
      </c>
      <c r="AJ3422" s="2">
        <f t="shared" si="426"/>
        <v>525.56689453125</v>
      </c>
      <c r="AK3422" s="6">
        <f t="shared" si="427"/>
        <v>0.12818704744664633</v>
      </c>
      <c r="AL3422" s="12">
        <v>4100</v>
      </c>
      <c r="AM3422" s="12">
        <v>4650.6419538168302</v>
      </c>
      <c r="AN3422" s="12">
        <f t="shared" si="428"/>
        <v>550.64195381683021</v>
      </c>
      <c r="AO3422" s="13">
        <f t="shared" si="429"/>
        <v>0.13430291556508053</v>
      </c>
      <c r="AP3422" s="16">
        <v>4100</v>
      </c>
      <c r="AQ3422" s="16">
        <v>5324.0221322106399</v>
      </c>
      <c r="AR3422" s="16">
        <f t="shared" si="430"/>
        <v>1224.0221322106399</v>
      </c>
      <c r="AS3422" s="17">
        <f t="shared" si="424"/>
        <v>0.29854198346600974</v>
      </c>
      <c r="AT3422" s="20">
        <v>4100</v>
      </c>
      <c r="AU3422" s="20">
        <v>4703.7917737789176</v>
      </c>
      <c r="AV3422" s="20">
        <f t="shared" si="425"/>
        <v>603.79177377891756</v>
      </c>
      <c r="AW3422" s="21">
        <f t="shared" si="431"/>
        <v>0.14726628628754088</v>
      </c>
    </row>
    <row r="3423" spans="1:49" x14ac:dyDescent="0.25">
      <c r="A3423" t="s">
        <v>77</v>
      </c>
      <c r="B3423" t="s">
        <v>78</v>
      </c>
      <c r="C3423">
        <v>145833</v>
      </c>
      <c r="D3423">
        <v>2008</v>
      </c>
      <c r="E3423" t="s">
        <v>370</v>
      </c>
      <c r="F3423" t="s">
        <v>684</v>
      </c>
      <c r="G3423" t="s">
        <v>2141</v>
      </c>
      <c r="I3423">
        <v>4</v>
      </c>
      <c r="J3423" t="s">
        <v>43</v>
      </c>
      <c r="K3423">
        <v>4</v>
      </c>
      <c r="L3423" t="s">
        <v>331</v>
      </c>
      <c r="M3423">
        <v>2.5</v>
      </c>
      <c r="N3423" t="s">
        <v>44</v>
      </c>
      <c r="O3423" t="s">
        <v>46</v>
      </c>
      <c r="Q3423" t="s">
        <v>60</v>
      </c>
      <c r="R3423" t="s">
        <v>81</v>
      </c>
      <c r="W3423" t="s">
        <v>62</v>
      </c>
      <c r="X3423" t="s">
        <v>74</v>
      </c>
      <c r="Z3423">
        <v>0</v>
      </c>
      <c r="AA3423" t="s">
        <v>75</v>
      </c>
      <c r="AB3423" t="s">
        <v>83</v>
      </c>
      <c r="AC3423">
        <v>45</v>
      </c>
      <c r="AD3423">
        <v>11</v>
      </c>
      <c r="AE3423">
        <v>4</v>
      </c>
      <c r="AF3423">
        <v>2025</v>
      </c>
      <c r="AG3423">
        <v>20251103</v>
      </c>
      <c r="AH3423" s="2">
        <v>1000</v>
      </c>
      <c r="AI3423" s="2">
        <v>1162.466064453125</v>
      </c>
      <c r="AJ3423" s="2">
        <f t="shared" si="426"/>
        <v>162.466064453125</v>
      </c>
      <c r="AK3423" s="6">
        <f t="shared" si="427"/>
        <v>0.162466064453125</v>
      </c>
      <c r="AL3423" s="12">
        <v>1000</v>
      </c>
      <c r="AM3423" s="12">
        <v>1109.962548331466</v>
      </c>
      <c r="AN3423" s="12">
        <f t="shared" si="428"/>
        <v>109.962548331466</v>
      </c>
      <c r="AO3423" s="13">
        <f t="shared" si="429"/>
        <v>0.109962548331466</v>
      </c>
      <c r="AP3423" s="16">
        <v>1000</v>
      </c>
      <c r="AQ3423" s="16">
        <v>1202.9714335930059</v>
      </c>
      <c r="AR3423" s="16">
        <f t="shared" si="430"/>
        <v>202.97143359300594</v>
      </c>
      <c r="AS3423" s="17">
        <f t="shared" si="424"/>
        <v>0.20297143359300593</v>
      </c>
      <c r="AT3423" s="20">
        <v>1000</v>
      </c>
      <c r="AU3423" s="20">
        <v>1205.359619306593</v>
      </c>
      <c r="AV3423" s="20">
        <f t="shared" si="425"/>
        <v>205.359619306593</v>
      </c>
      <c r="AW3423" s="21">
        <f t="shared" si="431"/>
        <v>0.20535961930659299</v>
      </c>
    </row>
    <row r="3424" spans="1:49" x14ac:dyDescent="0.25">
      <c r="A3424" t="s">
        <v>77</v>
      </c>
      <c r="B3424" t="s">
        <v>285</v>
      </c>
      <c r="C3424">
        <v>33590</v>
      </c>
      <c r="D3424">
        <v>2023</v>
      </c>
      <c r="E3424" t="s">
        <v>159</v>
      </c>
      <c r="F3424" t="s">
        <v>564</v>
      </c>
      <c r="G3424" t="s">
        <v>524</v>
      </c>
      <c r="I3424">
        <v>4</v>
      </c>
      <c r="J3424" t="s">
        <v>129</v>
      </c>
      <c r="K3424">
        <v>4</v>
      </c>
      <c r="L3424" t="s">
        <v>44</v>
      </c>
      <c r="M3424">
        <v>1.5</v>
      </c>
      <c r="N3424" t="s">
        <v>45</v>
      </c>
      <c r="O3424" t="s">
        <v>46</v>
      </c>
      <c r="Q3424" t="s">
        <v>47</v>
      </c>
      <c r="R3424" t="s">
        <v>48</v>
      </c>
      <c r="S3424">
        <v>180</v>
      </c>
      <c r="T3424" t="s">
        <v>49</v>
      </c>
      <c r="U3424" t="s">
        <v>50</v>
      </c>
      <c r="V3424" t="s">
        <v>771</v>
      </c>
      <c r="W3424" t="s">
        <v>62</v>
      </c>
      <c r="X3424" t="s">
        <v>74</v>
      </c>
      <c r="Z3424">
        <v>0</v>
      </c>
      <c r="AA3424" t="s">
        <v>75</v>
      </c>
      <c r="AB3424" t="s">
        <v>332</v>
      </c>
      <c r="AC3424">
        <v>45</v>
      </c>
      <c r="AD3424">
        <v>11</v>
      </c>
      <c r="AE3424">
        <v>4</v>
      </c>
      <c r="AF3424">
        <v>2025</v>
      </c>
      <c r="AG3424">
        <v>20251104</v>
      </c>
      <c r="AH3424" s="2">
        <v>21500</v>
      </c>
      <c r="AI3424" s="2">
        <v>21790.056640625</v>
      </c>
      <c r="AJ3424" s="2">
        <f t="shared" si="426"/>
        <v>290.056640625</v>
      </c>
      <c r="AK3424" s="6">
        <f t="shared" si="427"/>
        <v>1.3491006540697674E-2</v>
      </c>
      <c r="AL3424" s="12">
        <v>21500</v>
      </c>
      <c r="AM3424" s="12">
        <v>20667.002505741231</v>
      </c>
      <c r="AN3424" s="12">
        <f t="shared" si="428"/>
        <v>832.99749425876871</v>
      </c>
      <c r="AO3424" s="13">
        <f t="shared" si="429"/>
        <v>3.8744069500407846E-2</v>
      </c>
      <c r="AP3424" s="16">
        <v>21500</v>
      </c>
      <c r="AQ3424" s="16">
        <v>22185.66835520916</v>
      </c>
      <c r="AR3424" s="16">
        <f t="shared" si="430"/>
        <v>685.66835520915993</v>
      </c>
      <c r="AS3424" s="17">
        <f t="shared" si="424"/>
        <v>3.1891551405077205E-2</v>
      </c>
      <c r="AT3424" s="20">
        <v>21500</v>
      </c>
      <c r="AU3424" s="20">
        <v>21763.20139771283</v>
      </c>
      <c r="AV3424" s="20">
        <f t="shared" si="425"/>
        <v>263.20139771282993</v>
      </c>
      <c r="AW3424" s="21">
        <f t="shared" si="431"/>
        <v>1.2241925475015345E-2</v>
      </c>
    </row>
    <row r="3425" spans="1:49" x14ac:dyDescent="0.25">
      <c r="A3425" t="s">
        <v>77</v>
      </c>
      <c r="B3425" t="s">
        <v>811</v>
      </c>
      <c r="C3425">
        <v>179673</v>
      </c>
      <c r="D3425">
        <v>2015</v>
      </c>
      <c r="E3425" t="s">
        <v>66</v>
      </c>
      <c r="F3425" t="s">
        <v>221</v>
      </c>
      <c r="I3425">
        <v>8</v>
      </c>
      <c r="J3425" t="s">
        <v>59</v>
      </c>
      <c r="K3425">
        <v>4</v>
      </c>
      <c r="L3425" t="s">
        <v>44</v>
      </c>
      <c r="M3425">
        <v>5</v>
      </c>
      <c r="N3425" t="s">
        <v>87</v>
      </c>
      <c r="Q3425" t="s">
        <v>88</v>
      </c>
      <c r="R3425" t="s">
        <v>89</v>
      </c>
      <c r="T3425" t="s">
        <v>49</v>
      </c>
      <c r="U3425" t="s">
        <v>72</v>
      </c>
      <c r="W3425" t="s">
        <v>90</v>
      </c>
      <c r="X3425" t="s">
        <v>74</v>
      </c>
      <c r="Z3425">
        <v>0</v>
      </c>
      <c r="AA3425" t="s">
        <v>75</v>
      </c>
      <c r="AB3425" t="s">
        <v>91</v>
      </c>
      <c r="AC3425">
        <v>45</v>
      </c>
      <c r="AD3425">
        <v>11</v>
      </c>
      <c r="AE3425">
        <v>4</v>
      </c>
      <c r="AF3425">
        <v>2025</v>
      </c>
      <c r="AG3425">
        <v>20251105</v>
      </c>
      <c r="AH3425" s="2">
        <v>14000</v>
      </c>
      <c r="AI3425" s="2">
        <v>7634.38671875</v>
      </c>
      <c r="AJ3425" s="2">
        <f t="shared" si="426"/>
        <v>6365.61328125</v>
      </c>
      <c r="AK3425" s="6">
        <f t="shared" si="427"/>
        <v>0.45468666294642857</v>
      </c>
      <c r="AL3425" s="12">
        <v>14000</v>
      </c>
      <c r="AM3425" s="12">
        <v>6818.0475603481282</v>
      </c>
      <c r="AN3425" s="12">
        <f t="shared" si="428"/>
        <v>7181.9524396518718</v>
      </c>
      <c r="AO3425" s="13">
        <f t="shared" si="429"/>
        <v>0.51299660283227655</v>
      </c>
      <c r="AP3425" s="16">
        <v>14000</v>
      </c>
      <c r="AQ3425" s="16">
        <v>7237.9842829003028</v>
      </c>
      <c r="AR3425" s="16">
        <f t="shared" si="430"/>
        <v>6762.0157170996972</v>
      </c>
      <c r="AS3425" s="17">
        <f t="shared" si="424"/>
        <v>0.48300112264997835</v>
      </c>
      <c r="AT3425" s="20">
        <v>14000</v>
      </c>
      <c r="AU3425" s="20">
        <v>7930.03064351379</v>
      </c>
      <c r="AV3425" s="20">
        <f t="shared" si="425"/>
        <v>6069.96935648621</v>
      </c>
      <c r="AW3425" s="21">
        <f t="shared" si="431"/>
        <v>0.43356923974901501</v>
      </c>
    </row>
    <row r="3426" spans="1:49" x14ac:dyDescent="0.25">
      <c r="A3426" t="s">
        <v>123</v>
      </c>
      <c r="B3426" t="s">
        <v>257</v>
      </c>
      <c r="C3426">
        <v>112382</v>
      </c>
      <c r="D3426">
        <v>2012</v>
      </c>
      <c r="E3426" t="s">
        <v>93</v>
      </c>
      <c r="F3426" t="s">
        <v>406</v>
      </c>
      <c r="G3426" t="s">
        <v>189</v>
      </c>
      <c r="I3426">
        <v>6</v>
      </c>
      <c r="J3426" t="s">
        <v>59</v>
      </c>
      <c r="K3426">
        <v>2</v>
      </c>
      <c r="L3426" t="s">
        <v>372</v>
      </c>
      <c r="M3426">
        <v>3.5999999046325679</v>
      </c>
      <c r="N3426" t="s">
        <v>70</v>
      </c>
      <c r="O3426" t="s">
        <v>46</v>
      </c>
      <c r="P3426">
        <v>4</v>
      </c>
      <c r="Q3426" t="s">
        <v>187</v>
      </c>
      <c r="T3426" t="s">
        <v>49</v>
      </c>
      <c r="V3426" t="s">
        <v>376</v>
      </c>
      <c r="W3426" t="s">
        <v>120</v>
      </c>
      <c r="X3426" t="s">
        <v>98</v>
      </c>
      <c r="Z3426">
        <v>0</v>
      </c>
      <c r="AA3426" t="s">
        <v>75</v>
      </c>
      <c r="AB3426" t="s">
        <v>187</v>
      </c>
      <c r="AC3426">
        <v>45</v>
      </c>
      <c r="AD3426">
        <v>11</v>
      </c>
      <c r="AE3426">
        <v>4</v>
      </c>
      <c r="AF3426">
        <v>2025</v>
      </c>
      <c r="AG3426">
        <v>20251105</v>
      </c>
      <c r="AH3426" s="2">
        <v>5100</v>
      </c>
      <c r="AI3426" s="2">
        <v>6418.64111328125</v>
      </c>
      <c r="AJ3426" s="2">
        <f t="shared" si="426"/>
        <v>1318.64111328125</v>
      </c>
      <c r="AK3426" s="6">
        <f t="shared" si="427"/>
        <v>0.2585570810355392</v>
      </c>
      <c r="AL3426" s="12">
        <v>5100</v>
      </c>
      <c r="AM3426" s="12">
        <v>6327.8210340030682</v>
      </c>
      <c r="AN3426" s="12">
        <f t="shared" si="428"/>
        <v>1227.8210340030682</v>
      </c>
      <c r="AO3426" s="13">
        <f t="shared" si="429"/>
        <v>0.24074922235354279</v>
      </c>
      <c r="AP3426" s="16">
        <v>5100</v>
      </c>
      <c r="AQ3426" s="16">
        <v>6107.2249306778858</v>
      </c>
      <c r="AR3426" s="16">
        <f t="shared" si="430"/>
        <v>1007.2249306778858</v>
      </c>
      <c r="AS3426" s="17">
        <f t="shared" si="424"/>
        <v>0.19749508444664429</v>
      </c>
      <c r="AT3426" s="20">
        <v>5100</v>
      </c>
      <c r="AU3426" s="20">
        <v>6492.2085201793716</v>
      </c>
      <c r="AV3426" s="20">
        <f t="shared" si="425"/>
        <v>1392.2085201793716</v>
      </c>
      <c r="AW3426" s="21">
        <f t="shared" si="431"/>
        <v>0.27298206278026893</v>
      </c>
    </row>
    <row r="3427" spans="1:49" x14ac:dyDescent="0.25">
      <c r="A3427" t="s">
        <v>123</v>
      </c>
      <c r="B3427" t="s">
        <v>124</v>
      </c>
      <c r="C3427">
        <v>121577</v>
      </c>
      <c r="D3427">
        <v>2018</v>
      </c>
      <c r="E3427" t="s">
        <v>111</v>
      </c>
      <c r="F3427" t="s">
        <v>112</v>
      </c>
      <c r="G3427" t="s">
        <v>227</v>
      </c>
      <c r="I3427">
        <v>6</v>
      </c>
      <c r="J3427" t="s">
        <v>117</v>
      </c>
      <c r="K3427">
        <v>4</v>
      </c>
      <c r="L3427" t="s">
        <v>44</v>
      </c>
      <c r="M3427">
        <v>3.5999999046325679</v>
      </c>
      <c r="N3427" t="s">
        <v>44</v>
      </c>
      <c r="Q3427" t="s">
        <v>60</v>
      </c>
      <c r="R3427" t="s">
        <v>81</v>
      </c>
      <c r="S3427">
        <v>295</v>
      </c>
      <c r="T3427" t="s">
        <v>49</v>
      </c>
      <c r="U3427" t="s">
        <v>72</v>
      </c>
      <c r="W3427" t="s">
        <v>90</v>
      </c>
      <c r="X3427" t="s">
        <v>74</v>
      </c>
      <c r="Y3427">
        <v>40495</v>
      </c>
      <c r="Z3427">
        <v>0</v>
      </c>
      <c r="AA3427" t="s">
        <v>75</v>
      </c>
      <c r="AB3427" t="s">
        <v>83</v>
      </c>
      <c r="AC3427">
        <v>45</v>
      </c>
      <c r="AD3427">
        <v>11</v>
      </c>
      <c r="AE3427">
        <v>4</v>
      </c>
      <c r="AF3427">
        <v>2025</v>
      </c>
      <c r="AG3427">
        <v>20251104</v>
      </c>
      <c r="AH3427" s="2">
        <v>9900</v>
      </c>
      <c r="AI3427" s="2">
        <v>10400.26171875</v>
      </c>
      <c r="AJ3427" s="2">
        <f t="shared" si="426"/>
        <v>500.26171875</v>
      </c>
      <c r="AK3427" s="6">
        <f t="shared" si="427"/>
        <v>5.0531486742424241E-2</v>
      </c>
      <c r="AL3427" s="12">
        <v>9900</v>
      </c>
      <c r="AM3427" s="12">
        <v>9644.9883028476688</v>
      </c>
      <c r="AN3427" s="12">
        <f t="shared" si="428"/>
        <v>255.01169715233118</v>
      </c>
      <c r="AO3427" s="13">
        <f t="shared" si="429"/>
        <v>2.5758757288114262E-2</v>
      </c>
      <c r="AP3427" s="16">
        <v>9900</v>
      </c>
      <c r="AQ3427" s="16">
        <v>10317.53959692969</v>
      </c>
      <c r="AR3427" s="16">
        <f t="shared" si="430"/>
        <v>417.53959692968965</v>
      </c>
      <c r="AS3427" s="17">
        <f t="shared" si="424"/>
        <v>4.2175716861584812E-2</v>
      </c>
      <c r="AT3427" s="20">
        <v>9900</v>
      </c>
      <c r="AU3427" s="20">
        <v>10664.96282527881</v>
      </c>
      <c r="AV3427" s="20">
        <f t="shared" si="425"/>
        <v>764.96282527880976</v>
      </c>
      <c r="AW3427" s="21">
        <f t="shared" si="431"/>
        <v>7.7268972250384829E-2</v>
      </c>
    </row>
    <row r="3428" spans="1:49" x14ac:dyDescent="0.25">
      <c r="A3428" t="s">
        <v>123</v>
      </c>
      <c r="B3428" t="s">
        <v>290</v>
      </c>
      <c r="C3428">
        <v>179495</v>
      </c>
      <c r="D3428">
        <v>2014</v>
      </c>
      <c r="E3428" t="s">
        <v>159</v>
      </c>
      <c r="F3428" t="s">
        <v>213</v>
      </c>
      <c r="G3428" t="s">
        <v>237</v>
      </c>
      <c r="I3428">
        <v>6</v>
      </c>
      <c r="J3428" t="s">
        <v>129</v>
      </c>
      <c r="K3428">
        <v>4</v>
      </c>
      <c r="L3428" t="s">
        <v>44</v>
      </c>
      <c r="M3428">
        <v>3.5</v>
      </c>
      <c r="N3428" t="s">
        <v>45</v>
      </c>
      <c r="Q3428" t="s">
        <v>215</v>
      </c>
      <c r="S3428">
        <v>248</v>
      </c>
      <c r="T3428" t="s">
        <v>49</v>
      </c>
      <c r="U3428" t="s">
        <v>72</v>
      </c>
      <c r="V3428" t="s">
        <v>216</v>
      </c>
      <c r="W3428" t="s">
        <v>90</v>
      </c>
      <c r="X3428" t="s">
        <v>74</v>
      </c>
      <c r="Z3428">
        <v>0</v>
      </c>
      <c r="AA3428" t="s">
        <v>75</v>
      </c>
      <c r="AB3428" t="s">
        <v>215</v>
      </c>
      <c r="AC3428">
        <v>45</v>
      </c>
      <c r="AD3428">
        <v>11</v>
      </c>
      <c r="AE3428">
        <v>4</v>
      </c>
      <c r="AF3428">
        <v>2025</v>
      </c>
      <c r="AG3428">
        <v>20251104</v>
      </c>
      <c r="AH3428" s="2">
        <v>4200</v>
      </c>
      <c r="AI3428" s="2">
        <v>4245.43505859375</v>
      </c>
      <c r="AJ3428" s="2">
        <f t="shared" si="426"/>
        <v>45.43505859375</v>
      </c>
      <c r="AK3428" s="6">
        <f t="shared" si="427"/>
        <v>1.0817871093750001E-2</v>
      </c>
      <c r="AL3428" s="12">
        <v>4200</v>
      </c>
      <c r="AM3428" s="12">
        <v>3767.5737189643942</v>
      </c>
      <c r="AN3428" s="12">
        <f t="shared" si="428"/>
        <v>432.42628103560583</v>
      </c>
      <c r="AO3428" s="13">
        <f t="shared" si="429"/>
        <v>0.1029586383418109</v>
      </c>
      <c r="AP3428" s="16">
        <v>4200</v>
      </c>
      <c r="AQ3428" s="16">
        <v>4577.3858838952183</v>
      </c>
      <c r="AR3428" s="16">
        <f t="shared" si="430"/>
        <v>377.38588389521829</v>
      </c>
      <c r="AS3428" s="17">
        <f t="shared" si="424"/>
        <v>8.9853781879813882E-2</v>
      </c>
      <c r="AT3428" s="20">
        <v>4200</v>
      </c>
      <c r="AU3428" s="20">
        <v>4461.3632075471714</v>
      </c>
      <c r="AV3428" s="20">
        <f t="shared" si="425"/>
        <v>261.36320754717144</v>
      </c>
      <c r="AW3428" s="21">
        <f t="shared" si="431"/>
        <v>6.2229335130278916E-2</v>
      </c>
    </row>
    <row r="3429" spans="1:49" x14ac:dyDescent="0.25">
      <c r="A3429" t="s">
        <v>109</v>
      </c>
      <c r="B3429" t="s">
        <v>538</v>
      </c>
      <c r="C3429">
        <v>147202</v>
      </c>
      <c r="D3429">
        <v>2006</v>
      </c>
      <c r="E3429" t="s">
        <v>373</v>
      </c>
      <c r="F3429" t="s">
        <v>930</v>
      </c>
      <c r="I3429">
        <v>8</v>
      </c>
      <c r="J3429" t="s">
        <v>59</v>
      </c>
      <c r="K3429">
        <v>4</v>
      </c>
      <c r="L3429" t="s">
        <v>44</v>
      </c>
      <c r="M3429">
        <v>4.5999999046325684</v>
      </c>
      <c r="N3429" t="s">
        <v>45</v>
      </c>
      <c r="O3429" t="s">
        <v>180</v>
      </c>
      <c r="Q3429" t="s">
        <v>118</v>
      </c>
      <c r="T3429" t="s">
        <v>49</v>
      </c>
      <c r="U3429" t="s">
        <v>72</v>
      </c>
      <c r="V3429" t="s">
        <v>860</v>
      </c>
      <c r="W3429" t="s">
        <v>120</v>
      </c>
      <c r="X3429" t="s">
        <v>74</v>
      </c>
      <c r="Z3429">
        <v>0</v>
      </c>
      <c r="AA3429" t="s">
        <v>75</v>
      </c>
      <c r="AB3429" t="s">
        <v>122</v>
      </c>
      <c r="AC3429">
        <v>45</v>
      </c>
      <c r="AD3429">
        <v>11</v>
      </c>
      <c r="AE3429">
        <v>4</v>
      </c>
      <c r="AF3429">
        <v>2025</v>
      </c>
      <c r="AG3429">
        <v>20251105</v>
      </c>
      <c r="AH3429" s="2">
        <v>900</v>
      </c>
      <c r="AI3429" s="2">
        <v>352.45962524414063</v>
      </c>
      <c r="AJ3429" s="2">
        <f t="shared" si="426"/>
        <v>547.54037475585938</v>
      </c>
      <c r="AK3429" s="6">
        <f t="shared" si="427"/>
        <v>0.60837819417317707</v>
      </c>
      <c r="AL3429" s="12">
        <v>900</v>
      </c>
      <c r="AM3429" s="12">
        <v>336.32580609834508</v>
      </c>
      <c r="AN3429" s="12">
        <f t="shared" si="428"/>
        <v>563.67419390165492</v>
      </c>
      <c r="AO3429" s="13">
        <f t="shared" si="429"/>
        <v>0.6263046598907277</v>
      </c>
      <c r="AP3429" s="16">
        <v>900</v>
      </c>
      <c r="AQ3429" s="16">
        <v>385.50114833852871</v>
      </c>
      <c r="AR3429" s="16">
        <f t="shared" si="430"/>
        <v>514.49885166147124</v>
      </c>
      <c r="AS3429" s="17">
        <f t="shared" si="424"/>
        <v>0.57166539073496803</v>
      </c>
      <c r="AT3429" s="20">
        <v>900</v>
      </c>
      <c r="AU3429" s="20">
        <v>420.828125</v>
      </c>
      <c r="AV3429" s="20">
        <f t="shared" si="425"/>
        <v>479.171875</v>
      </c>
      <c r="AW3429" s="21">
        <f t="shared" si="431"/>
        <v>0.53241319444444446</v>
      </c>
    </row>
    <row r="3430" spans="1:49" x14ac:dyDescent="0.25">
      <c r="A3430" t="s">
        <v>77</v>
      </c>
      <c r="B3430" t="s">
        <v>818</v>
      </c>
      <c r="C3430">
        <v>97033</v>
      </c>
      <c r="D3430">
        <v>2014</v>
      </c>
      <c r="E3430" t="s">
        <v>93</v>
      </c>
      <c r="F3430" t="s">
        <v>351</v>
      </c>
      <c r="G3430" t="s">
        <v>533</v>
      </c>
      <c r="I3430">
        <v>4</v>
      </c>
      <c r="J3430" t="s">
        <v>69</v>
      </c>
      <c r="K3430">
        <v>4</v>
      </c>
      <c r="L3430" t="s">
        <v>44</v>
      </c>
      <c r="M3430">
        <v>1.3999999761581421</v>
      </c>
      <c r="N3430" t="s">
        <v>45</v>
      </c>
      <c r="O3430" t="s">
        <v>46</v>
      </c>
      <c r="Q3430" t="s">
        <v>118</v>
      </c>
      <c r="T3430" t="s">
        <v>49</v>
      </c>
      <c r="U3430" t="s">
        <v>50</v>
      </c>
      <c r="V3430" t="s">
        <v>353</v>
      </c>
      <c r="W3430" t="s">
        <v>120</v>
      </c>
      <c r="X3430" t="s">
        <v>74</v>
      </c>
      <c r="Z3430">
        <v>0</v>
      </c>
      <c r="AA3430" t="s">
        <v>75</v>
      </c>
      <c r="AB3430" t="s">
        <v>122</v>
      </c>
      <c r="AC3430">
        <v>45</v>
      </c>
      <c r="AD3430">
        <v>11</v>
      </c>
      <c r="AE3430">
        <v>4</v>
      </c>
      <c r="AF3430">
        <v>2025</v>
      </c>
      <c r="AG3430">
        <v>20251105</v>
      </c>
      <c r="AH3430" s="2">
        <v>4500</v>
      </c>
      <c r="AI3430" s="2">
        <v>4300.61572265625</v>
      </c>
      <c r="AJ3430" s="2">
        <f t="shared" si="426"/>
        <v>199.38427734375</v>
      </c>
      <c r="AK3430" s="6">
        <f t="shared" si="427"/>
        <v>4.4307617187500002E-2</v>
      </c>
      <c r="AL3430" s="12">
        <v>4500</v>
      </c>
      <c r="AM3430" s="12">
        <v>4108.1920638366864</v>
      </c>
      <c r="AN3430" s="12">
        <f t="shared" si="428"/>
        <v>391.80793616331357</v>
      </c>
      <c r="AO3430" s="13">
        <f t="shared" si="429"/>
        <v>8.7068430258514129E-2</v>
      </c>
      <c r="AP3430" s="16">
        <v>4500</v>
      </c>
      <c r="AQ3430" s="16">
        <v>4105.190858632337</v>
      </c>
      <c r="AR3430" s="16">
        <f t="shared" si="430"/>
        <v>394.80914136766296</v>
      </c>
      <c r="AS3430" s="17">
        <f t="shared" si="424"/>
        <v>8.7735364748369543E-2</v>
      </c>
      <c r="AT3430" s="20">
        <v>4500</v>
      </c>
      <c r="AU3430" s="20">
        <v>4354.0897097625329</v>
      </c>
      <c r="AV3430" s="20">
        <f t="shared" si="425"/>
        <v>145.91029023746705</v>
      </c>
      <c r="AW3430" s="21">
        <f t="shared" si="431"/>
        <v>3.2424508941659345E-2</v>
      </c>
    </row>
    <row r="3431" spans="1:49" x14ac:dyDescent="0.25">
      <c r="A3431" t="s">
        <v>38</v>
      </c>
      <c r="B3431" t="s">
        <v>105</v>
      </c>
      <c r="C3431">
        <v>150470</v>
      </c>
      <c r="D3431">
        <v>2016</v>
      </c>
      <c r="E3431" t="s">
        <v>66</v>
      </c>
      <c r="F3431" t="s">
        <v>969</v>
      </c>
      <c r="G3431" t="s">
        <v>100</v>
      </c>
      <c r="I3431">
        <v>4</v>
      </c>
      <c r="J3431" t="s">
        <v>69</v>
      </c>
      <c r="K3431">
        <v>4</v>
      </c>
      <c r="L3431" t="s">
        <v>44</v>
      </c>
      <c r="M3431">
        <v>2.5</v>
      </c>
      <c r="N3431" t="s">
        <v>45</v>
      </c>
      <c r="Q3431" t="s">
        <v>71</v>
      </c>
      <c r="T3431" t="s">
        <v>49</v>
      </c>
      <c r="W3431" t="s">
        <v>134</v>
      </c>
      <c r="X3431" t="s">
        <v>970</v>
      </c>
      <c r="Z3431">
        <v>0</v>
      </c>
      <c r="AA3431" t="s">
        <v>75</v>
      </c>
      <c r="AB3431" t="s">
        <v>76</v>
      </c>
      <c r="AC3431">
        <v>45</v>
      </c>
      <c r="AD3431">
        <v>11</v>
      </c>
      <c r="AE3431">
        <v>4</v>
      </c>
      <c r="AF3431">
        <v>2025</v>
      </c>
      <c r="AG3431">
        <v>20251104</v>
      </c>
      <c r="AH3431" s="2">
        <v>4000</v>
      </c>
      <c r="AI3431" s="2">
        <v>3927.94384765625</v>
      </c>
      <c r="AJ3431" s="2">
        <f t="shared" si="426"/>
        <v>72.05615234375</v>
      </c>
      <c r="AK3431" s="6">
        <f t="shared" si="427"/>
        <v>1.80140380859375E-2</v>
      </c>
      <c r="AL3431" s="12">
        <v>4000</v>
      </c>
      <c r="AM3431" s="12">
        <v>3652.7831809791578</v>
      </c>
      <c r="AN3431" s="12">
        <f t="shared" si="428"/>
        <v>347.21681902084219</v>
      </c>
      <c r="AO3431" s="13">
        <f t="shared" si="429"/>
        <v>8.6804204755210543E-2</v>
      </c>
      <c r="AP3431" s="16">
        <v>4000</v>
      </c>
      <c r="AQ3431" s="16">
        <v>3952.969777146066</v>
      </c>
      <c r="AR3431" s="16">
        <f t="shared" si="430"/>
        <v>47.030222853933992</v>
      </c>
      <c r="AS3431" s="17">
        <f t="shared" si="424"/>
        <v>1.1757555713483497E-2</v>
      </c>
      <c r="AT3431" s="20">
        <v>4000</v>
      </c>
      <c r="AU3431" s="20">
        <v>3993.668122270743</v>
      </c>
      <c r="AV3431" s="20">
        <f t="shared" si="425"/>
        <v>6.3318777292570303</v>
      </c>
      <c r="AW3431" s="21">
        <f t="shared" si="431"/>
        <v>1.5829694323142576E-3</v>
      </c>
    </row>
    <row r="3432" spans="1:49" x14ac:dyDescent="0.25">
      <c r="A3432" t="s">
        <v>123</v>
      </c>
      <c r="B3432" t="s">
        <v>124</v>
      </c>
      <c r="C3432">
        <v>160230</v>
      </c>
      <c r="D3432">
        <v>2011</v>
      </c>
      <c r="E3432" t="s">
        <v>93</v>
      </c>
      <c r="F3432" t="s">
        <v>152</v>
      </c>
      <c r="G3432" t="s">
        <v>352</v>
      </c>
      <c r="H3432" t="s">
        <v>85</v>
      </c>
      <c r="I3432">
        <v>8</v>
      </c>
      <c r="J3432" t="s">
        <v>59</v>
      </c>
      <c r="K3432">
        <v>2</v>
      </c>
      <c r="L3432" t="s">
        <v>44</v>
      </c>
      <c r="M3432">
        <v>5.3000001907348633</v>
      </c>
      <c r="N3432" t="s">
        <v>87</v>
      </c>
      <c r="Q3432" t="s">
        <v>88</v>
      </c>
      <c r="T3432" t="s">
        <v>173</v>
      </c>
      <c r="U3432" t="s">
        <v>72</v>
      </c>
      <c r="V3432" t="s">
        <v>296</v>
      </c>
      <c r="W3432" t="s">
        <v>90</v>
      </c>
      <c r="X3432" t="s">
        <v>74</v>
      </c>
      <c r="Z3432">
        <v>0</v>
      </c>
      <c r="AA3432" t="s">
        <v>75</v>
      </c>
      <c r="AB3432" t="s">
        <v>91</v>
      </c>
      <c r="AC3432">
        <v>45</v>
      </c>
      <c r="AD3432">
        <v>11</v>
      </c>
      <c r="AE3432">
        <v>4</v>
      </c>
      <c r="AF3432">
        <v>2025</v>
      </c>
      <c r="AG3432">
        <v>20251104</v>
      </c>
      <c r="AH3432" s="2">
        <v>3000</v>
      </c>
      <c r="AI3432" s="2">
        <v>4704.0751953125</v>
      </c>
      <c r="AJ3432" s="2">
        <f t="shared" si="426"/>
        <v>1704.0751953125</v>
      </c>
      <c r="AK3432" s="6">
        <f t="shared" si="427"/>
        <v>0.56802506510416662</v>
      </c>
      <c r="AL3432" s="12">
        <v>3000</v>
      </c>
      <c r="AM3432" s="12">
        <v>4391.6027143042229</v>
      </c>
      <c r="AN3432" s="12">
        <f t="shared" si="428"/>
        <v>1391.6027143042229</v>
      </c>
      <c r="AO3432" s="13">
        <f t="shared" si="429"/>
        <v>0.46386757143474094</v>
      </c>
      <c r="AP3432" s="16">
        <v>3000</v>
      </c>
      <c r="AQ3432" s="16">
        <v>4546.8013344839264</v>
      </c>
      <c r="AR3432" s="16">
        <f t="shared" si="430"/>
        <v>1546.8013344839264</v>
      </c>
      <c r="AS3432" s="17">
        <f t="shared" si="424"/>
        <v>0.51560044482797551</v>
      </c>
      <c r="AT3432" s="20">
        <v>3000</v>
      </c>
      <c r="AU3432" s="20">
        <v>4869.6843373493994</v>
      </c>
      <c r="AV3432" s="20">
        <f t="shared" si="425"/>
        <v>1869.6843373493994</v>
      </c>
      <c r="AW3432" s="21">
        <f t="shared" si="431"/>
        <v>0.62322811244979981</v>
      </c>
    </row>
    <row r="3433" spans="1:49" x14ac:dyDescent="0.25">
      <c r="A3433" t="s">
        <v>77</v>
      </c>
      <c r="B3433" t="s">
        <v>163</v>
      </c>
      <c r="C3433">
        <v>121257</v>
      </c>
      <c r="D3433">
        <v>2019</v>
      </c>
      <c r="E3433" t="s">
        <v>360</v>
      </c>
      <c r="F3433" t="s">
        <v>731</v>
      </c>
      <c r="I3433">
        <v>4</v>
      </c>
      <c r="J3433" t="s">
        <v>129</v>
      </c>
      <c r="K3433">
        <v>4</v>
      </c>
      <c r="L3433" t="s">
        <v>44</v>
      </c>
      <c r="M3433">
        <v>2</v>
      </c>
      <c r="N3433" t="s">
        <v>45</v>
      </c>
      <c r="Q3433" t="s">
        <v>60</v>
      </c>
      <c r="R3433" t="s">
        <v>48</v>
      </c>
      <c r="S3433">
        <v>148</v>
      </c>
      <c r="T3433" t="s">
        <v>49</v>
      </c>
      <c r="U3433" t="s">
        <v>50</v>
      </c>
      <c r="V3433" t="s">
        <v>403</v>
      </c>
      <c r="W3433" t="s">
        <v>62</v>
      </c>
      <c r="X3433" t="s">
        <v>53</v>
      </c>
      <c r="Z3433">
        <v>0</v>
      </c>
      <c r="AA3433" t="s">
        <v>75</v>
      </c>
      <c r="AB3433" t="s">
        <v>83</v>
      </c>
      <c r="AC3433">
        <v>45</v>
      </c>
      <c r="AD3433">
        <v>11</v>
      </c>
      <c r="AE3433">
        <v>4</v>
      </c>
      <c r="AF3433">
        <v>2025</v>
      </c>
      <c r="AG3433">
        <v>20251103</v>
      </c>
      <c r="AH3433" s="2">
        <v>4900</v>
      </c>
      <c r="AI3433" s="2">
        <v>4649.4990234375</v>
      </c>
      <c r="AJ3433" s="2">
        <f t="shared" si="426"/>
        <v>250.5009765625</v>
      </c>
      <c r="AK3433" s="6">
        <f t="shared" si="427"/>
        <v>5.1122648278061227E-2</v>
      </c>
      <c r="AL3433" s="12">
        <v>4900</v>
      </c>
      <c r="AM3433" s="12">
        <v>4840.5638352837341</v>
      </c>
      <c r="AN3433" s="12">
        <f t="shared" si="428"/>
        <v>59.436164716265921</v>
      </c>
      <c r="AO3433" s="13">
        <f t="shared" si="429"/>
        <v>1.2129829533931821E-2</v>
      </c>
      <c r="AP3433" s="16">
        <v>4900</v>
      </c>
      <c r="AQ3433" s="16">
        <v>5563.4644723702067</v>
      </c>
      <c r="AR3433" s="16">
        <f t="shared" si="430"/>
        <v>663.46447237020675</v>
      </c>
      <c r="AS3433" s="17">
        <f t="shared" si="424"/>
        <v>0.13540091272861363</v>
      </c>
      <c r="AT3433" s="20">
        <v>4900</v>
      </c>
      <c r="AU3433" s="20">
        <v>4642.093779015785</v>
      </c>
      <c r="AV3433" s="20">
        <f t="shared" si="425"/>
        <v>257.906220984215</v>
      </c>
      <c r="AW3433" s="21">
        <f t="shared" si="431"/>
        <v>5.2633922649839793E-2</v>
      </c>
    </row>
    <row r="3434" spans="1:49" x14ac:dyDescent="0.25">
      <c r="A3434" t="s">
        <v>77</v>
      </c>
      <c r="B3434" t="s">
        <v>811</v>
      </c>
      <c r="C3434">
        <v>110634</v>
      </c>
      <c r="D3434">
        <v>2014</v>
      </c>
      <c r="E3434" t="s">
        <v>135</v>
      </c>
      <c r="F3434" t="s">
        <v>345</v>
      </c>
      <c r="G3434" t="s">
        <v>1125</v>
      </c>
      <c r="I3434">
        <v>8</v>
      </c>
      <c r="J3434" t="s">
        <v>59</v>
      </c>
      <c r="K3434">
        <v>4</v>
      </c>
      <c r="L3434" t="s">
        <v>44</v>
      </c>
      <c r="M3434">
        <v>5.6999998092651367</v>
      </c>
      <c r="N3434" t="s">
        <v>87</v>
      </c>
      <c r="Q3434" t="s">
        <v>60</v>
      </c>
      <c r="R3434" t="s">
        <v>89</v>
      </c>
      <c r="T3434" t="s">
        <v>49</v>
      </c>
      <c r="W3434" t="s">
        <v>90</v>
      </c>
      <c r="X3434" t="s">
        <v>74</v>
      </c>
      <c r="Z3434">
        <v>0</v>
      </c>
      <c r="AA3434" t="s">
        <v>75</v>
      </c>
      <c r="AB3434" t="s">
        <v>83</v>
      </c>
      <c r="AC3434">
        <v>45</v>
      </c>
      <c r="AD3434">
        <v>11</v>
      </c>
      <c r="AE3434">
        <v>4</v>
      </c>
      <c r="AF3434">
        <v>2025</v>
      </c>
      <c r="AG3434">
        <v>20251105</v>
      </c>
      <c r="AH3434" s="2">
        <v>7800</v>
      </c>
      <c r="AI3434" s="2">
        <v>7146.2578125</v>
      </c>
      <c r="AJ3434" s="2">
        <f t="shared" si="426"/>
        <v>653.7421875</v>
      </c>
      <c r="AK3434" s="6">
        <f t="shared" si="427"/>
        <v>8.3813100961538461E-2</v>
      </c>
      <c r="AL3434" s="12">
        <v>7800</v>
      </c>
      <c r="AM3434" s="12">
        <v>6488.5187742790886</v>
      </c>
      <c r="AN3434" s="12">
        <f t="shared" si="428"/>
        <v>1311.4812257209114</v>
      </c>
      <c r="AO3434" s="13">
        <f t="shared" si="429"/>
        <v>0.16813861868216814</v>
      </c>
      <c r="AP3434" s="16">
        <v>7800</v>
      </c>
      <c r="AQ3434" s="16">
        <v>7244.8925789463756</v>
      </c>
      <c r="AR3434" s="16">
        <f t="shared" si="430"/>
        <v>555.10742105362442</v>
      </c>
      <c r="AS3434" s="17">
        <f t="shared" si="424"/>
        <v>7.1167618083797998E-2</v>
      </c>
      <c r="AT3434" s="20">
        <v>7800</v>
      </c>
      <c r="AU3434" s="20">
        <v>7393.366186504928</v>
      </c>
      <c r="AV3434" s="20">
        <f t="shared" si="425"/>
        <v>406.63381349507199</v>
      </c>
      <c r="AW3434" s="21">
        <f t="shared" si="431"/>
        <v>5.2132540191675895E-2</v>
      </c>
    </row>
    <row r="3435" spans="1:49" x14ac:dyDescent="0.25">
      <c r="A3435" t="s">
        <v>38</v>
      </c>
      <c r="B3435" t="s">
        <v>259</v>
      </c>
      <c r="C3435">
        <v>34140</v>
      </c>
      <c r="D3435">
        <v>2023</v>
      </c>
      <c r="E3435" t="s">
        <v>159</v>
      </c>
      <c r="F3435" t="s">
        <v>508</v>
      </c>
      <c r="G3435" t="s">
        <v>237</v>
      </c>
      <c r="I3435">
        <v>4</v>
      </c>
      <c r="J3435" t="s">
        <v>117</v>
      </c>
      <c r="K3435">
        <v>4</v>
      </c>
      <c r="L3435" t="s">
        <v>44</v>
      </c>
      <c r="M3435">
        <v>1.5</v>
      </c>
      <c r="N3435" t="s">
        <v>45</v>
      </c>
      <c r="O3435" t="s">
        <v>46</v>
      </c>
      <c r="P3435">
        <v>4</v>
      </c>
      <c r="Q3435" t="s">
        <v>118</v>
      </c>
      <c r="R3435" t="s">
        <v>48</v>
      </c>
      <c r="S3435">
        <v>192</v>
      </c>
      <c r="T3435" t="s">
        <v>49</v>
      </c>
      <c r="U3435" t="s">
        <v>50</v>
      </c>
      <c r="V3435" t="s">
        <v>238</v>
      </c>
      <c r="W3435" t="s">
        <v>62</v>
      </c>
      <c r="X3435" t="s">
        <v>74</v>
      </c>
      <c r="Z3435">
        <v>0</v>
      </c>
      <c r="AA3435" t="s">
        <v>75</v>
      </c>
      <c r="AB3435" t="s">
        <v>122</v>
      </c>
      <c r="AC3435">
        <v>45</v>
      </c>
      <c r="AD3435">
        <v>11</v>
      </c>
      <c r="AE3435">
        <v>4</v>
      </c>
      <c r="AF3435">
        <v>2025</v>
      </c>
      <c r="AG3435">
        <v>20251105</v>
      </c>
      <c r="AH3435" s="2">
        <v>21500</v>
      </c>
      <c r="AI3435" s="2">
        <v>23004.9140625</v>
      </c>
      <c r="AJ3435" s="2">
        <f t="shared" si="426"/>
        <v>1504.9140625</v>
      </c>
      <c r="AK3435" s="6">
        <f t="shared" si="427"/>
        <v>6.9996002906976745E-2</v>
      </c>
      <c r="AL3435" s="12">
        <v>21500</v>
      </c>
      <c r="AM3435" s="12">
        <v>22477.808165768951</v>
      </c>
      <c r="AN3435" s="12">
        <f t="shared" si="428"/>
        <v>977.80816576895086</v>
      </c>
      <c r="AO3435" s="13">
        <f t="shared" si="429"/>
        <v>4.547944957064888E-2</v>
      </c>
      <c r="AP3435" s="16">
        <v>21500</v>
      </c>
      <c r="AQ3435" s="16">
        <v>21564.55172338583</v>
      </c>
      <c r="AR3435" s="16">
        <f t="shared" si="430"/>
        <v>64.551723385829973</v>
      </c>
      <c r="AS3435" s="17">
        <f t="shared" si="424"/>
        <v>3.0024057388758126E-3</v>
      </c>
      <c r="AT3435" s="20">
        <v>21500</v>
      </c>
      <c r="AU3435" s="20">
        <v>22972.636792452831</v>
      </c>
      <c r="AV3435" s="20">
        <f t="shared" si="425"/>
        <v>1472.6367924528313</v>
      </c>
      <c r="AW3435" s="21">
        <f t="shared" si="431"/>
        <v>6.8494734532689824E-2</v>
      </c>
    </row>
    <row r="3436" spans="1:49" x14ac:dyDescent="0.25">
      <c r="A3436" t="s">
        <v>123</v>
      </c>
      <c r="B3436" t="s">
        <v>440</v>
      </c>
      <c r="C3436">
        <v>93095</v>
      </c>
      <c r="D3436">
        <v>2019</v>
      </c>
      <c r="E3436" t="s">
        <v>203</v>
      </c>
      <c r="F3436" t="s">
        <v>799</v>
      </c>
      <c r="I3436">
        <v>6</v>
      </c>
      <c r="J3436" t="s">
        <v>59</v>
      </c>
      <c r="K3436">
        <v>4</v>
      </c>
      <c r="L3436" t="s">
        <v>44</v>
      </c>
      <c r="M3436">
        <v>3.5</v>
      </c>
      <c r="N3436" t="s">
        <v>45</v>
      </c>
      <c r="O3436" t="s">
        <v>46</v>
      </c>
      <c r="P3436">
        <v>4</v>
      </c>
      <c r="Q3436" t="s">
        <v>60</v>
      </c>
      <c r="R3436" t="s">
        <v>48</v>
      </c>
      <c r="T3436" t="s">
        <v>49</v>
      </c>
      <c r="W3436" t="s">
        <v>134</v>
      </c>
      <c r="X3436" t="s">
        <v>74</v>
      </c>
      <c r="Z3436">
        <v>0</v>
      </c>
      <c r="AA3436" t="s">
        <v>75</v>
      </c>
      <c r="AB3436" t="s">
        <v>83</v>
      </c>
      <c r="AC3436">
        <v>45</v>
      </c>
      <c r="AD3436">
        <v>11</v>
      </c>
      <c r="AE3436">
        <v>4</v>
      </c>
      <c r="AF3436">
        <v>2025</v>
      </c>
      <c r="AG3436">
        <v>20251105</v>
      </c>
      <c r="AH3436" s="2">
        <v>13600</v>
      </c>
      <c r="AI3436" s="2">
        <v>11147.203125</v>
      </c>
      <c r="AJ3436" s="2">
        <f t="shared" si="426"/>
        <v>2452.796875</v>
      </c>
      <c r="AK3436" s="6">
        <f t="shared" si="427"/>
        <v>0.18035271139705883</v>
      </c>
      <c r="AL3436" s="12">
        <v>13600</v>
      </c>
      <c r="AM3436" s="12">
        <v>11175.79440691036</v>
      </c>
      <c r="AN3436" s="12">
        <f t="shared" si="428"/>
        <v>2424.2055930896404</v>
      </c>
      <c r="AO3436" s="13">
        <f t="shared" si="429"/>
        <v>0.17825041125659122</v>
      </c>
      <c r="AP3436" s="16">
        <v>13600</v>
      </c>
      <c r="AQ3436" s="16">
        <v>11305.739308025881</v>
      </c>
      <c r="AR3436" s="16">
        <f t="shared" si="430"/>
        <v>2294.2606919741193</v>
      </c>
      <c r="AS3436" s="17">
        <f t="shared" si="424"/>
        <v>0.16869563911574406</v>
      </c>
      <c r="AT3436" s="20">
        <v>13600</v>
      </c>
      <c r="AU3436" s="20">
        <v>11088.8602383532</v>
      </c>
      <c r="AV3436" s="20">
        <f t="shared" si="425"/>
        <v>2511.1397616468003</v>
      </c>
      <c r="AW3436" s="21">
        <f t="shared" si="431"/>
        <v>0.18464262953285296</v>
      </c>
    </row>
    <row r="3437" spans="1:49" x14ac:dyDescent="0.25">
      <c r="A3437" t="s">
        <v>77</v>
      </c>
      <c r="B3437" t="s">
        <v>818</v>
      </c>
      <c r="C3437">
        <v>61534</v>
      </c>
      <c r="D3437">
        <v>2019</v>
      </c>
      <c r="E3437" t="s">
        <v>114</v>
      </c>
      <c r="F3437" t="s">
        <v>834</v>
      </c>
      <c r="G3437" t="s">
        <v>1822</v>
      </c>
      <c r="I3437">
        <v>4</v>
      </c>
      <c r="J3437" t="s">
        <v>59</v>
      </c>
      <c r="K3437">
        <v>4</v>
      </c>
      <c r="L3437" t="s">
        <v>44</v>
      </c>
      <c r="M3437">
        <v>2</v>
      </c>
      <c r="N3437" t="s">
        <v>44</v>
      </c>
      <c r="O3437" t="s">
        <v>46</v>
      </c>
      <c r="P3437">
        <v>5</v>
      </c>
      <c r="Q3437" t="s">
        <v>60</v>
      </c>
      <c r="R3437" t="s">
        <v>81</v>
      </c>
      <c r="S3437">
        <v>184</v>
      </c>
      <c r="T3437" t="s">
        <v>49</v>
      </c>
      <c r="W3437" t="s">
        <v>134</v>
      </c>
      <c r="X3437" t="s">
        <v>121</v>
      </c>
      <c r="Y3437">
        <v>26695</v>
      </c>
      <c r="Z3437">
        <v>0</v>
      </c>
      <c r="AA3437" t="s">
        <v>75</v>
      </c>
      <c r="AB3437" t="s">
        <v>83</v>
      </c>
      <c r="AC3437">
        <v>45</v>
      </c>
      <c r="AD3437">
        <v>11</v>
      </c>
      <c r="AE3437">
        <v>4</v>
      </c>
      <c r="AF3437">
        <v>2025</v>
      </c>
      <c r="AG3437">
        <v>20251105</v>
      </c>
      <c r="AH3437" s="2">
        <v>15700</v>
      </c>
      <c r="AI3437" s="2">
        <v>14691.392578125</v>
      </c>
      <c r="AJ3437" s="2">
        <f t="shared" si="426"/>
        <v>1008.607421875</v>
      </c>
      <c r="AK3437" s="6">
        <f t="shared" si="427"/>
        <v>6.424251094745223E-2</v>
      </c>
      <c r="AL3437" s="12">
        <v>15700</v>
      </c>
      <c r="AM3437" s="12">
        <v>13330.25466946298</v>
      </c>
      <c r="AN3437" s="12">
        <f t="shared" si="428"/>
        <v>2369.74533053702</v>
      </c>
      <c r="AO3437" s="13">
        <f t="shared" si="429"/>
        <v>0.15093919302783568</v>
      </c>
      <c r="AP3437" s="16">
        <v>15700</v>
      </c>
      <c r="AQ3437" s="16">
        <v>13237.22384840407</v>
      </c>
      <c r="AR3437" s="16">
        <f t="shared" si="430"/>
        <v>2462.7761515959301</v>
      </c>
      <c r="AS3437" s="17">
        <f t="shared" si="424"/>
        <v>0.15686472303158791</v>
      </c>
      <c r="AT3437" s="20">
        <v>15700</v>
      </c>
      <c r="AU3437" s="20">
        <v>14965.314720812181</v>
      </c>
      <c r="AV3437" s="20">
        <f t="shared" si="425"/>
        <v>734.68527918781911</v>
      </c>
      <c r="AW3437" s="21">
        <f t="shared" si="431"/>
        <v>4.6795240712599946E-2</v>
      </c>
    </row>
    <row r="3438" spans="1:49" x14ac:dyDescent="0.25">
      <c r="A3438" t="s">
        <v>109</v>
      </c>
      <c r="B3438" t="s">
        <v>538</v>
      </c>
      <c r="C3438">
        <v>26705</v>
      </c>
      <c r="D3438">
        <v>2022</v>
      </c>
      <c r="E3438" t="s">
        <v>159</v>
      </c>
      <c r="F3438" t="s">
        <v>1111</v>
      </c>
      <c r="G3438" t="s">
        <v>2142</v>
      </c>
      <c r="I3438">
        <v>6</v>
      </c>
      <c r="J3438" t="s">
        <v>69</v>
      </c>
      <c r="K3438">
        <v>4</v>
      </c>
      <c r="L3438" t="s">
        <v>44</v>
      </c>
      <c r="M3438">
        <v>3.5</v>
      </c>
      <c r="N3438" t="s">
        <v>44</v>
      </c>
      <c r="O3438" t="s">
        <v>46</v>
      </c>
      <c r="P3438">
        <v>4</v>
      </c>
      <c r="Q3438" t="s">
        <v>88</v>
      </c>
      <c r="R3438" t="s">
        <v>89</v>
      </c>
      <c r="S3438">
        <v>280</v>
      </c>
      <c r="T3438" t="s">
        <v>49</v>
      </c>
      <c r="U3438" t="s">
        <v>72</v>
      </c>
      <c r="V3438" t="s">
        <v>382</v>
      </c>
      <c r="W3438" t="s">
        <v>90</v>
      </c>
      <c r="X3438" t="s">
        <v>74</v>
      </c>
      <c r="Z3438">
        <v>0</v>
      </c>
      <c r="AA3438" t="s">
        <v>75</v>
      </c>
      <c r="AB3438" t="s">
        <v>91</v>
      </c>
      <c r="AC3438">
        <v>45</v>
      </c>
      <c r="AD3438">
        <v>11</v>
      </c>
      <c r="AE3438">
        <v>4</v>
      </c>
      <c r="AF3438">
        <v>2025</v>
      </c>
      <c r="AG3438">
        <v>20251105</v>
      </c>
      <c r="AH3438" s="2">
        <v>31700</v>
      </c>
      <c r="AI3438" s="2">
        <v>28210.236328125</v>
      </c>
      <c r="AJ3438" s="2">
        <f t="shared" si="426"/>
        <v>3489.763671875</v>
      </c>
      <c r="AK3438" s="6">
        <f t="shared" si="427"/>
        <v>0.1100871820780757</v>
      </c>
      <c r="AL3438" s="12">
        <v>31700</v>
      </c>
      <c r="AM3438" s="12">
        <v>28703.52834898634</v>
      </c>
      <c r="AN3438" s="12">
        <f t="shared" si="428"/>
        <v>2996.4716510136604</v>
      </c>
      <c r="AO3438" s="13">
        <f t="shared" si="429"/>
        <v>9.4525919590336294E-2</v>
      </c>
      <c r="AP3438" s="16">
        <v>31700</v>
      </c>
      <c r="AQ3438" s="16">
        <v>28578.00201371091</v>
      </c>
      <c r="AR3438" s="16">
        <f t="shared" si="430"/>
        <v>3121.9979862890905</v>
      </c>
      <c r="AS3438" s="17">
        <f t="shared" si="424"/>
        <v>9.8485740892400336E-2</v>
      </c>
      <c r="AT3438" s="20">
        <v>31700</v>
      </c>
      <c r="AU3438" s="20">
        <v>27143.2734375</v>
      </c>
      <c r="AV3438" s="20">
        <f t="shared" si="425"/>
        <v>4556.7265625</v>
      </c>
      <c r="AW3438" s="21">
        <f t="shared" si="431"/>
        <v>0.14374531742902208</v>
      </c>
    </row>
    <row r="3439" spans="1:49" x14ac:dyDescent="0.25">
      <c r="A3439" t="s">
        <v>123</v>
      </c>
      <c r="B3439" t="s">
        <v>440</v>
      </c>
      <c r="C3439">
        <v>129730</v>
      </c>
      <c r="D3439">
        <v>2019</v>
      </c>
      <c r="E3439" t="s">
        <v>111</v>
      </c>
      <c r="F3439" t="s">
        <v>226</v>
      </c>
      <c r="G3439" t="s">
        <v>227</v>
      </c>
      <c r="I3439">
        <v>6</v>
      </c>
      <c r="J3439" t="s">
        <v>69</v>
      </c>
      <c r="K3439">
        <v>4</v>
      </c>
      <c r="L3439" t="s">
        <v>44</v>
      </c>
      <c r="M3439">
        <v>3.5999999046325679</v>
      </c>
      <c r="N3439" t="s">
        <v>70</v>
      </c>
      <c r="O3439" t="s">
        <v>46</v>
      </c>
      <c r="P3439">
        <v>4</v>
      </c>
      <c r="Q3439" t="s">
        <v>118</v>
      </c>
      <c r="R3439" t="s">
        <v>172</v>
      </c>
      <c r="S3439">
        <v>292</v>
      </c>
      <c r="T3439" t="s">
        <v>49</v>
      </c>
      <c r="U3439" t="s">
        <v>72</v>
      </c>
      <c r="W3439" t="s">
        <v>120</v>
      </c>
      <c r="X3439" t="s">
        <v>98</v>
      </c>
      <c r="Z3439">
        <v>0</v>
      </c>
      <c r="AA3439" t="s">
        <v>75</v>
      </c>
      <c r="AB3439" t="s">
        <v>122</v>
      </c>
      <c r="AC3439">
        <v>45</v>
      </c>
      <c r="AD3439">
        <v>11</v>
      </c>
      <c r="AE3439">
        <v>4</v>
      </c>
      <c r="AF3439">
        <v>2025</v>
      </c>
      <c r="AG3439">
        <v>20251105</v>
      </c>
      <c r="AH3439" s="2">
        <v>11000</v>
      </c>
      <c r="AI3439" s="2">
        <v>9623.109375</v>
      </c>
      <c r="AJ3439" s="2">
        <f t="shared" si="426"/>
        <v>1376.890625</v>
      </c>
      <c r="AK3439" s="6">
        <f t="shared" si="427"/>
        <v>0.12517187499999999</v>
      </c>
      <c r="AL3439" s="12">
        <v>11000</v>
      </c>
      <c r="AM3439" s="12">
        <v>9010.8120094303376</v>
      </c>
      <c r="AN3439" s="12">
        <f t="shared" si="428"/>
        <v>1989.1879905696624</v>
      </c>
      <c r="AO3439" s="13">
        <f t="shared" si="429"/>
        <v>0.18083527186996931</v>
      </c>
      <c r="AP3439" s="16">
        <v>11000</v>
      </c>
      <c r="AQ3439" s="16">
        <v>9879.1694798917542</v>
      </c>
      <c r="AR3439" s="16">
        <f t="shared" si="430"/>
        <v>1120.8305201082458</v>
      </c>
      <c r="AS3439" s="17">
        <f t="shared" si="424"/>
        <v>0.10189368364620416</v>
      </c>
      <c r="AT3439" s="20">
        <v>11000</v>
      </c>
      <c r="AU3439" s="20">
        <v>9801.2166030534354</v>
      </c>
      <c r="AV3439" s="20">
        <f t="shared" si="425"/>
        <v>1198.7833969465646</v>
      </c>
      <c r="AW3439" s="21">
        <f t="shared" si="431"/>
        <v>0.10898030881332406</v>
      </c>
    </row>
    <row r="3440" spans="1:49" x14ac:dyDescent="0.25">
      <c r="A3440" t="s">
        <v>38</v>
      </c>
      <c r="B3440" t="s">
        <v>776</v>
      </c>
      <c r="C3440">
        <v>207816</v>
      </c>
      <c r="D3440">
        <v>2013</v>
      </c>
      <c r="E3440" t="s">
        <v>111</v>
      </c>
      <c r="F3440" t="s">
        <v>112</v>
      </c>
      <c r="G3440" t="s">
        <v>367</v>
      </c>
      <c r="I3440">
        <v>6</v>
      </c>
      <c r="J3440" t="s">
        <v>69</v>
      </c>
      <c r="K3440">
        <v>4</v>
      </c>
      <c r="L3440" t="s">
        <v>44</v>
      </c>
      <c r="M3440">
        <v>3.5999999046325679</v>
      </c>
      <c r="N3440" t="s">
        <v>44</v>
      </c>
      <c r="O3440" t="s">
        <v>46</v>
      </c>
      <c r="P3440">
        <v>4</v>
      </c>
      <c r="Q3440" t="s">
        <v>60</v>
      </c>
      <c r="R3440" t="s">
        <v>81</v>
      </c>
      <c r="S3440">
        <v>295</v>
      </c>
      <c r="T3440" t="s">
        <v>49</v>
      </c>
      <c r="U3440" t="s">
        <v>72</v>
      </c>
      <c r="W3440" t="s">
        <v>90</v>
      </c>
      <c r="X3440" t="s">
        <v>74</v>
      </c>
      <c r="Z3440">
        <v>0</v>
      </c>
      <c r="AA3440" t="s">
        <v>75</v>
      </c>
      <c r="AB3440" t="s">
        <v>83</v>
      </c>
      <c r="AC3440">
        <v>45</v>
      </c>
      <c r="AD3440">
        <v>11</v>
      </c>
      <c r="AE3440">
        <v>4</v>
      </c>
      <c r="AF3440">
        <v>2025</v>
      </c>
      <c r="AG3440">
        <v>20251105</v>
      </c>
      <c r="AH3440" s="2">
        <v>3750</v>
      </c>
      <c r="AI3440" s="2">
        <v>2670.262451171875</v>
      </c>
      <c r="AJ3440" s="2">
        <f t="shared" si="426"/>
        <v>1079.737548828125</v>
      </c>
      <c r="AK3440" s="6">
        <f t="shared" si="427"/>
        <v>0.28793001302083332</v>
      </c>
      <c r="AL3440" s="12">
        <v>3750</v>
      </c>
      <c r="AM3440" s="12">
        <v>2521.6155155183101</v>
      </c>
      <c r="AN3440" s="12">
        <f t="shared" si="428"/>
        <v>1228.3844844816899</v>
      </c>
      <c r="AO3440" s="13">
        <f t="shared" si="429"/>
        <v>0.32756919586178396</v>
      </c>
      <c r="AP3440" s="16">
        <v>3750</v>
      </c>
      <c r="AQ3440" s="16">
        <v>2660.800299803424</v>
      </c>
      <c r="AR3440" s="16">
        <f t="shared" si="430"/>
        <v>1089.199700196576</v>
      </c>
      <c r="AS3440" s="17">
        <f t="shared" si="424"/>
        <v>0.29045325338575362</v>
      </c>
      <c r="AT3440" s="20">
        <v>3750</v>
      </c>
      <c r="AU3440" s="20">
        <v>2724.0312815338029</v>
      </c>
      <c r="AV3440" s="20">
        <f t="shared" si="425"/>
        <v>1025.9687184661971</v>
      </c>
      <c r="AW3440" s="21">
        <f t="shared" si="431"/>
        <v>0.27359165825765253</v>
      </c>
    </row>
    <row r="3441" spans="1:49" x14ac:dyDescent="0.25">
      <c r="A3441" t="s">
        <v>38</v>
      </c>
      <c r="B3441" t="s">
        <v>776</v>
      </c>
      <c r="C3441">
        <v>110498</v>
      </c>
      <c r="D3441">
        <v>2016</v>
      </c>
      <c r="E3441" t="s">
        <v>57</v>
      </c>
      <c r="F3441" t="s">
        <v>278</v>
      </c>
      <c r="G3441" t="s">
        <v>2143</v>
      </c>
      <c r="I3441">
        <v>6</v>
      </c>
      <c r="J3441" t="s">
        <v>59</v>
      </c>
      <c r="K3441">
        <v>4</v>
      </c>
      <c r="L3441" t="s">
        <v>44</v>
      </c>
      <c r="M3441">
        <v>3.2999999523162842</v>
      </c>
      <c r="N3441" t="s">
        <v>45</v>
      </c>
      <c r="O3441" t="s">
        <v>46</v>
      </c>
      <c r="P3441">
        <v>3</v>
      </c>
      <c r="Q3441" t="s">
        <v>215</v>
      </c>
      <c r="T3441" t="s">
        <v>49</v>
      </c>
      <c r="U3441" t="s">
        <v>72</v>
      </c>
      <c r="V3441" t="s">
        <v>884</v>
      </c>
      <c r="W3441" t="s">
        <v>90</v>
      </c>
      <c r="X3441" t="s">
        <v>63</v>
      </c>
      <c r="Z3441">
        <v>0</v>
      </c>
      <c r="AA3441" t="s">
        <v>75</v>
      </c>
      <c r="AB3441" t="s">
        <v>215</v>
      </c>
      <c r="AC3441">
        <v>45</v>
      </c>
      <c r="AD3441">
        <v>11</v>
      </c>
      <c r="AE3441">
        <v>4</v>
      </c>
      <c r="AF3441">
        <v>2025</v>
      </c>
      <c r="AG3441">
        <v>20251105</v>
      </c>
      <c r="AH3441" s="2">
        <v>4700</v>
      </c>
      <c r="AI3441" s="2">
        <v>3801.8369140625</v>
      </c>
      <c r="AJ3441" s="2">
        <f t="shared" si="426"/>
        <v>898.1630859375</v>
      </c>
      <c r="AK3441" s="6">
        <f t="shared" si="427"/>
        <v>0.19109852892287235</v>
      </c>
      <c r="AL3441" s="12">
        <v>4700</v>
      </c>
      <c r="AM3441" s="12">
        <v>3998.473820050232</v>
      </c>
      <c r="AN3441" s="12">
        <f t="shared" si="428"/>
        <v>701.52617994976799</v>
      </c>
      <c r="AO3441" s="13">
        <f t="shared" si="429"/>
        <v>0.14926088935101448</v>
      </c>
      <c r="AP3441" s="16">
        <v>4700</v>
      </c>
      <c r="AQ3441" s="16">
        <v>3982.7162031573189</v>
      </c>
      <c r="AR3441" s="16">
        <f t="shared" si="430"/>
        <v>717.28379684268111</v>
      </c>
      <c r="AS3441" s="17">
        <f t="shared" si="424"/>
        <v>0.15261357379631513</v>
      </c>
      <c r="AT3441" s="20">
        <v>4700</v>
      </c>
      <c r="AU3441" s="20">
        <v>3800.624256837099</v>
      </c>
      <c r="AV3441" s="20">
        <f t="shared" si="425"/>
        <v>899.37574316290102</v>
      </c>
      <c r="AW3441" s="21">
        <f t="shared" si="431"/>
        <v>0.19135654109848957</v>
      </c>
    </row>
    <row r="3442" spans="1:49" x14ac:dyDescent="0.25">
      <c r="A3442" t="s">
        <v>123</v>
      </c>
      <c r="B3442" t="s">
        <v>124</v>
      </c>
      <c r="C3442">
        <v>220042</v>
      </c>
      <c r="D3442">
        <v>2015</v>
      </c>
      <c r="E3442" t="s">
        <v>93</v>
      </c>
      <c r="F3442" t="s">
        <v>152</v>
      </c>
      <c r="G3442" t="s">
        <v>148</v>
      </c>
      <c r="H3442" t="s">
        <v>85</v>
      </c>
      <c r="I3442">
        <v>8</v>
      </c>
      <c r="J3442" t="s">
        <v>101</v>
      </c>
      <c r="K3442">
        <v>4</v>
      </c>
      <c r="L3442" t="s">
        <v>44</v>
      </c>
      <c r="M3442">
        <v>5.3000001907348633</v>
      </c>
      <c r="N3442" t="s">
        <v>87</v>
      </c>
      <c r="Q3442" t="s">
        <v>88</v>
      </c>
      <c r="R3442" t="s">
        <v>89</v>
      </c>
      <c r="T3442" t="s">
        <v>49</v>
      </c>
      <c r="V3442" t="s">
        <v>433</v>
      </c>
      <c r="W3442" t="s">
        <v>103</v>
      </c>
      <c r="X3442" t="s">
        <v>121</v>
      </c>
      <c r="Z3442">
        <v>0</v>
      </c>
      <c r="AA3442" t="s">
        <v>75</v>
      </c>
      <c r="AB3442" t="s">
        <v>91</v>
      </c>
      <c r="AC3442">
        <v>45</v>
      </c>
      <c r="AD3442">
        <v>11</v>
      </c>
      <c r="AE3442">
        <v>4</v>
      </c>
      <c r="AF3442">
        <v>2025</v>
      </c>
      <c r="AG3442">
        <v>20251104</v>
      </c>
      <c r="AH3442" s="2">
        <v>6800</v>
      </c>
      <c r="AI3442" s="2">
        <v>6186.1591796875</v>
      </c>
      <c r="AJ3442" s="2">
        <f t="shared" si="426"/>
        <v>613.8408203125</v>
      </c>
      <c r="AK3442" s="6">
        <f t="shared" si="427"/>
        <v>9.0270708869485294E-2</v>
      </c>
      <c r="AL3442" s="12">
        <v>6800</v>
      </c>
      <c r="AM3442" s="12">
        <v>6717.6135663686009</v>
      </c>
      <c r="AN3442" s="12">
        <f t="shared" si="428"/>
        <v>82.386433631399086</v>
      </c>
      <c r="AO3442" s="13">
        <f t="shared" si="429"/>
        <v>1.2115652004617512E-2</v>
      </c>
      <c r="AP3442" s="16">
        <v>6800</v>
      </c>
      <c r="AQ3442" s="16">
        <v>6548.4716736134324</v>
      </c>
      <c r="AR3442" s="16">
        <f t="shared" si="430"/>
        <v>251.52832638656764</v>
      </c>
      <c r="AS3442" s="17">
        <f t="shared" si="424"/>
        <v>3.6989459762730534E-2</v>
      </c>
      <c r="AT3442" s="20">
        <v>6800</v>
      </c>
      <c r="AU3442" s="20">
        <v>6139.7446670976087</v>
      </c>
      <c r="AV3442" s="20">
        <f t="shared" si="425"/>
        <v>660.25533290239127</v>
      </c>
      <c r="AW3442" s="21">
        <f t="shared" si="431"/>
        <v>9.7096372485645774E-2</v>
      </c>
    </row>
    <row r="3443" spans="1:49" x14ac:dyDescent="0.25">
      <c r="A3443" t="s">
        <v>109</v>
      </c>
      <c r="B3443" t="s">
        <v>317</v>
      </c>
      <c r="C3443">
        <v>43739</v>
      </c>
      <c r="D3443">
        <v>2021</v>
      </c>
      <c r="E3443" t="s">
        <v>139</v>
      </c>
      <c r="F3443" t="s">
        <v>140</v>
      </c>
      <c r="G3443" t="s">
        <v>451</v>
      </c>
      <c r="I3443">
        <v>4</v>
      </c>
      <c r="J3443" t="s">
        <v>117</v>
      </c>
      <c r="K3443">
        <v>4</v>
      </c>
      <c r="L3443" t="s">
        <v>44</v>
      </c>
      <c r="M3443">
        <v>2.5</v>
      </c>
      <c r="N3443" t="s">
        <v>45</v>
      </c>
      <c r="O3443" t="s">
        <v>46</v>
      </c>
      <c r="P3443">
        <v>5</v>
      </c>
      <c r="Q3443" t="s">
        <v>60</v>
      </c>
      <c r="R3443" t="s">
        <v>48</v>
      </c>
      <c r="T3443" t="s">
        <v>49</v>
      </c>
      <c r="W3443" t="s">
        <v>62</v>
      </c>
      <c r="X3443" t="s">
        <v>74</v>
      </c>
      <c r="Z3443">
        <v>0</v>
      </c>
      <c r="AA3443" t="s">
        <v>75</v>
      </c>
      <c r="AB3443" t="s">
        <v>83</v>
      </c>
      <c r="AC3443">
        <v>45</v>
      </c>
      <c r="AD3443">
        <v>11</v>
      </c>
      <c r="AE3443">
        <v>4</v>
      </c>
      <c r="AF3443">
        <v>2025</v>
      </c>
      <c r="AG3443">
        <v>20251105</v>
      </c>
      <c r="AH3443" s="2">
        <v>19600</v>
      </c>
      <c r="AI3443" s="2">
        <v>16945.390625</v>
      </c>
      <c r="AJ3443" s="2">
        <f t="shared" si="426"/>
        <v>2654.609375</v>
      </c>
      <c r="AK3443" s="6">
        <f t="shared" si="427"/>
        <v>0.1354392538265306</v>
      </c>
      <c r="AL3443" s="12">
        <v>19600</v>
      </c>
      <c r="AM3443" s="12">
        <v>15277.13514287328</v>
      </c>
      <c r="AN3443" s="12">
        <f t="shared" si="428"/>
        <v>4322.8648571267204</v>
      </c>
      <c r="AO3443" s="13">
        <f t="shared" si="429"/>
        <v>0.22055432944524084</v>
      </c>
      <c r="AP3443" s="16">
        <v>19600</v>
      </c>
      <c r="AQ3443" s="16">
        <v>15420.804942958601</v>
      </c>
      <c r="AR3443" s="16">
        <f t="shared" si="430"/>
        <v>4179.1950570413992</v>
      </c>
      <c r="AS3443" s="17">
        <f t="shared" si="424"/>
        <v>0.21322423760415302</v>
      </c>
      <c r="AT3443" s="20">
        <v>19600</v>
      </c>
      <c r="AU3443" s="20">
        <v>17224.674750356629</v>
      </c>
      <c r="AV3443" s="20">
        <f t="shared" si="425"/>
        <v>2375.3252496433706</v>
      </c>
      <c r="AW3443" s="21">
        <f t="shared" si="431"/>
        <v>0.12119006375731482</v>
      </c>
    </row>
    <row r="3444" spans="1:49" x14ac:dyDescent="0.25">
      <c r="A3444" t="s">
        <v>77</v>
      </c>
      <c r="B3444" t="s">
        <v>177</v>
      </c>
      <c r="C3444">
        <v>21409</v>
      </c>
      <c r="D3444">
        <v>2025</v>
      </c>
      <c r="E3444" t="s">
        <v>504</v>
      </c>
      <c r="F3444" t="s">
        <v>822</v>
      </c>
      <c r="G3444" t="s">
        <v>113</v>
      </c>
      <c r="I3444">
        <v>6</v>
      </c>
      <c r="J3444" t="s">
        <v>69</v>
      </c>
      <c r="K3444">
        <v>4</v>
      </c>
      <c r="L3444" t="s">
        <v>44</v>
      </c>
      <c r="M3444">
        <v>3.5999999046325679</v>
      </c>
      <c r="N3444" t="s">
        <v>45</v>
      </c>
      <c r="O3444" t="s">
        <v>46</v>
      </c>
      <c r="Q3444" t="s">
        <v>215</v>
      </c>
      <c r="R3444" t="s">
        <v>96</v>
      </c>
      <c r="S3444">
        <v>287</v>
      </c>
      <c r="T3444" t="s">
        <v>49</v>
      </c>
      <c r="U3444" t="s">
        <v>72</v>
      </c>
      <c r="W3444" t="s">
        <v>90</v>
      </c>
      <c r="X3444" t="s">
        <v>98</v>
      </c>
      <c r="Z3444">
        <v>0</v>
      </c>
      <c r="AA3444" t="s">
        <v>75</v>
      </c>
      <c r="AB3444" t="s">
        <v>215</v>
      </c>
      <c r="AC3444">
        <v>45</v>
      </c>
      <c r="AD3444">
        <v>11</v>
      </c>
      <c r="AE3444">
        <v>4</v>
      </c>
      <c r="AF3444">
        <v>2025</v>
      </c>
      <c r="AG3444">
        <v>20251105</v>
      </c>
      <c r="AH3444" s="2">
        <v>29400</v>
      </c>
      <c r="AI3444" s="2">
        <v>27781.81640625</v>
      </c>
      <c r="AJ3444" s="2">
        <f t="shared" si="426"/>
        <v>1618.18359375</v>
      </c>
      <c r="AK3444" s="6">
        <f t="shared" si="427"/>
        <v>5.5040258290816324E-2</v>
      </c>
      <c r="AL3444" s="12">
        <v>29400</v>
      </c>
      <c r="AM3444" s="12">
        <v>27312.081428572721</v>
      </c>
      <c r="AN3444" s="12">
        <f t="shared" si="428"/>
        <v>2087.9185714272789</v>
      </c>
      <c r="AO3444" s="13">
        <f t="shared" si="429"/>
        <v>7.101763848392105E-2</v>
      </c>
      <c r="AP3444" s="16">
        <v>29400</v>
      </c>
      <c r="AQ3444" s="16">
        <v>27167.83390523844</v>
      </c>
      <c r="AR3444" s="16">
        <f t="shared" si="430"/>
        <v>2232.1660947615601</v>
      </c>
      <c r="AS3444" s="17">
        <f t="shared" si="424"/>
        <v>7.5924016828624499E-2</v>
      </c>
      <c r="AT3444" s="20">
        <v>29400</v>
      </c>
      <c r="AU3444" s="20">
        <v>27117.701271186441</v>
      </c>
      <c r="AV3444" s="20">
        <f t="shared" si="425"/>
        <v>2282.2987288135591</v>
      </c>
      <c r="AW3444" s="21">
        <f t="shared" si="431"/>
        <v>7.7629208463046231E-2</v>
      </c>
    </row>
    <row r="3445" spans="1:49" x14ac:dyDescent="0.25">
      <c r="A3445" t="s">
        <v>109</v>
      </c>
      <c r="B3445" t="s">
        <v>317</v>
      </c>
      <c r="C3445">
        <v>71574</v>
      </c>
      <c r="D3445">
        <v>2022</v>
      </c>
      <c r="E3445" t="s">
        <v>93</v>
      </c>
      <c r="F3445" t="s">
        <v>188</v>
      </c>
      <c r="G3445" t="s">
        <v>337</v>
      </c>
      <c r="I3445">
        <v>6</v>
      </c>
      <c r="J3445" t="s">
        <v>59</v>
      </c>
      <c r="K3445">
        <v>4</v>
      </c>
      <c r="L3445" t="s">
        <v>44</v>
      </c>
      <c r="M3445">
        <v>3.5999999046325679</v>
      </c>
      <c r="N3445" t="s">
        <v>44</v>
      </c>
      <c r="O3445" t="s">
        <v>46</v>
      </c>
      <c r="P3445">
        <v>3</v>
      </c>
      <c r="Q3445" t="s">
        <v>60</v>
      </c>
      <c r="R3445" t="s">
        <v>81</v>
      </c>
      <c r="T3445" t="s">
        <v>49</v>
      </c>
      <c r="U3445" t="s">
        <v>72</v>
      </c>
      <c r="V3445" t="s">
        <v>344</v>
      </c>
      <c r="W3445" t="s">
        <v>90</v>
      </c>
      <c r="X3445" t="s">
        <v>74</v>
      </c>
      <c r="Z3445">
        <v>0</v>
      </c>
      <c r="AA3445" t="s">
        <v>75</v>
      </c>
      <c r="AB3445" t="s">
        <v>104</v>
      </c>
      <c r="AC3445">
        <v>45</v>
      </c>
      <c r="AD3445">
        <v>11</v>
      </c>
      <c r="AE3445">
        <v>4</v>
      </c>
      <c r="AF3445">
        <v>2025</v>
      </c>
      <c r="AG3445">
        <v>20251105</v>
      </c>
      <c r="AH3445" s="2">
        <v>25200</v>
      </c>
      <c r="AI3445" s="2">
        <v>24141.318359375</v>
      </c>
      <c r="AJ3445" s="2">
        <f t="shared" si="426"/>
        <v>1058.681640625</v>
      </c>
      <c r="AK3445" s="6">
        <f t="shared" si="427"/>
        <v>4.2011176215277779E-2</v>
      </c>
      <c r="AL3445" s="12">
        <v>25200</v>
      </c>
      <c r="AM3445" s="12">
        <v>21792.594677585981</v>
      </c>
      <c r="AN3445" s="12">
        <f t="shared" si="428"/>
        <v>3407.4053224140189</v>
      </c>
      <c r="AO3445" s="13">
        <f t="shared" si="429"/>
        <v>0.13521449692119122</v>
      </c>
      <c r="AP3445" s="16">
        <v>25200</v>
      </c>
      <c r="AQ3445" s="16">
        <v>20384.644920009148</v>
      </c>
      <c r="AR3445" s="16">
        <f t="shared" si="430"/>
        <v>4815.3550799908517</v>
      </c>
      <c r="AS3445" s="17">
        <f t="shared" si="424"/>
        <v>0.19108551904725601</v>
      </c>
      <c r="AT3445" s="20">
        <v>25200</v>
      </c>
      <c r="AU3445" s="20">
        <v>24118.291618828931</v>
      </c>
      <c r="AV3445" s="20">
        <f t="shared" si="425"/>
        <v>1081.708381171069</v>
      </c>
      <c r="AW3445" s="21">
        <f t="shared" si="431"/>
        <v>4.2924935760756705E-2</v>
      </c>
    </row>
    <row r="3446" spans="1:49" x14ac:dyDescent="0.25">
      <c r="A3446" t="s">
        <v>123</v>
      </c>
      <c r="B3446" t="s">
        <v>440</v>
      </c>
      <c r="C3446">
        <v>139053</v>
      </c>
      <c r="D3446">
        <v>2016</v>
      </c>
      <c r="E3446" t="s">
        <v>66</v>
      </c>
      <c r="F3446" t="s">
        <v>221</v>
      </c>
      <c r="I3446">
        <v>8</v>
      </c>
      <c r="J3446" t="s">
        <v>59</v>
      </c>
      <c r="K3446">
        <v>4</v>
      </c>
      <c r="L3446" t="s">
        <v>44</v>
      </c>
      <c r="M3446">
        <v>5</v>
      </c>
      <c r="N3446" t="s">
        <v>87</v>
      </c>
      <c r="O3446" t="s">
        <v>46</v>
      </c>
      <c r="P3446">
        <v>2</v>
      </c>
      <c r="Q3446" t="s">
        <v>88</v>
      </c>
      <c r="R3446" t="s">
        <v>89</v>
      </c>
      <c r="S3446">
        <v>386</v>
      </c>
      <c r="T3446" t="s">
        <v>49</v>
      </c>
      <c r="U3446" t="s">
        <v>72</v>
      </c>
      <c r="W3446" t="s">
        <v>90</v>
      </c>
      <c r="X3446" t="s">
        <v>74</v>
      </c>
      <c r="Z3446">
        <v>0</v>
      </c>
      <c r="AA3446" t="s">
        <v>75</v>
      </c>
      <c r="AB3446" t="s">
        <v>91</v>
      </c>
      <c r="AC3446">
        <v>45</v>
      </c>
      <c r="AD3446">
        <v>11</v>
      </c>
      <c r="AE3446">
        <v>4</v>
      </c>
      <c r="AF3446">
        <v>2025</v>
      </c>
      <c r="AG3446">
        <v>20251105</v>
      </c>
      <c r="AH3446" s="2">
        <v>10500</v>
      </c>
      <c r="AI3446" s="2">
        <v>10462.9423828125</v>
      </c>
      <c r="AJ3446" s="2">
        <f t="shared" si="426"/>
        <v>37.0576171875</v>
      </c>
      <c r="AK3446" s="6">
        <f t="shared" si="427"/>
        <v>3.5292968749999999E-3</v>
      </c>
      <c r="AL3446" s="12">
        <v>10500</v>
      </c>
      <c r="AM3446" s="12">
        <v>9328.485027469349</v>
      </c>
      <c r="AN3446" s="12">
        <f t="shared" si="428"/>
        <v>1171.514972530651</v>
      </c>
      <c r="AO3446" s="13">
        <f t="shared" si="429"/>
        <v>0.11157285452672866</v>
      </c>
      <c r="AP3446" s="16">
        <v>10500</v>
      </c>
      <c r="AQ3446" s="16">
        <v>9465.6297418456852</v>
      </c>
      <c r="AR3446" s="16">
        <f t="shared" si="430"/>
        <v>1034.3702581543148</v>
      </c>
      <c r="AS3446" s="17">
        <f t="shared" si="424"/>
        <v>9.8511453157553788E-2</v>
      </c>
      <c r="AT3446" s="20">
        <v>10500</v>
      </c>
      <c r="AU3446" s="20">
        <v>10883.715596330279</v>
      </c>
      <c r="AV3446" s="20">
        <f t="shared" si="425"/>
        <v>383.71559633027937</v>
      </c>
      <c r="AW3446" s="21">
        <f t="shared" si="431"/>
        <v>3.6544342507645655E-2</v>
      </c>
    </row>
    <row r="3447" spans="1:49" x14ac:dyDescent="0.25">
      <c r="A3447" t="s">
        <v>77</v>
      </c>
      <c r="B3447" t="s">
        <v>596</v>
      </c>
      <c r="C3447">
        <v>138715</v>
      </c>
      <c r="D3447">
        <v>2005</v>
      </c>
      <c r="E3447" t="s">
        <v>40</v>
      </c>
      <c r="F3447" t="s">
        <v>577</v>
      </c>
      <c r="G3447" t="s">
        <v>517</v>
      </c>
      <c r="H3447" t="s">
        <v>952</v>
      </c>
      <c r="I3447">
        <v>6</v>
      </c>
      <c r="J3447" t="s">
        <v>43</v>
      </c>
      <c r="K3447">
        <v>4</v>
      </c>
      <c r="L3447" t="s">
        <v>44</v>
      </c>
      <c r="M3447">
        <v>3.2999999523162842</v>
      </c>
      <c r="N3447" t="s">
        <v>45</v>
      </c>
      <c r="O3447" t="s">
        <v>46</v>
      </c>
      <c r="Q3447" t="s">
        <v>215</v>
      </c>
      <c r="R3447" t="s">
        <v>48</v>
      </c>
      <c r="S3447">
        <v>215</v>
      </c>
      <c r="T3447" t="s">
        <v>49</v>
      </c>
      <c r="U3447" t="s">
        <v>72</v>
      </c>
      <c r="V3447" t="s">
        <v>953</v>
      </c>
      <c r="W3447" t="s">
        <v>134</v>
      </c>
      <c r="X3447" t="s">
        <v>74</v>
      </c>
      <c r="Z3447">
        <v>0</v>
      </c>
      <c r="AA3447" t="s">
        <v>75</v>
      </c>
      <c r="AB3447" t="s">
        <v>215</v>
      </c>
      <c r="AC3447">
        <v>45</v>
      </c>
      <c r="AD3447">
        <v>11</v>
      </c>
      <c r="AE3447">
        <v>4</v>
      </c>
      <c r="AF3447">
        <v>2025</v>
      </c>
      <c r="AG3447">
        <v>20251105</v>
      </c>
      <c r="AH3447" s="2">
        <v>2000</v>
      </c>
      <c r="AI3447" s="2">
        <v>1846.729370117188</v>
      </c>
      <c r="AJ3447" s="2">
        <f t="shared" si="426"/>
        <v>153.27062988281205</v>
      </c>
      <c r="AK3447" s="6">
        <f t="shared" si="427"/>
        <v>7.6635314941406019E-2</v>
      </c>
      <c r="AL3447" s="12">
        <v>2000</v>
      </c>
      <c r="AM3447" s="12">
        <v>1798.355556479303</v>
      </c>
      <c r="AN3447" s="12">
        <f t="shared" si="428"/>
        <v>201.644443520697</v>
      </c>
      <c r="AO3447" s="13">
        <f t="shared" si="429"/>
        <v>0.1008222217603485</v>
      </c>
      <c r="AP3447" s="16">
        <v>2000</v>
      </c>
      <c r="AQ3447" s="16">
        <v>1915.3575310934129</v>
      </c>
      <c r="AR3447" s="16">
        <f t="shared" si="430"/>
        <v>84.642468906587055</v>
      </c>
      <c r="AS3447" s="17">
        <f t="shared" si="424"/>
        <v>4.2321234453293527E-2</v>
      </c>
      <c r="AT3447" s="20">
        <v>2000</v>
      </c>
      <c r="AU3447" s="20">
        <v>1864.8596330275229</v>
      </c>
      <c r="AV3447" s="20">
        <f t="shared" si="425"/>
        <v>135.14036697247707</v>
      </c>
      <c r="AW3447" s="21">
        <f t="shared" si="431"/>
        <v>6.7570183486238528E-2</v>
      </c>
    </row>
    <row r="3448" spans="1:49" x14ac:dyDescent="0.25">
      <c r="A3448" t="s">
        <v>109</v>
      </c>
      <c r="B3448" t="s">
        <v>538</v>
      </c>
      <c r="C3448">
        <v>84158</v>
      </c>
      <c r="D3448">
        <v>2017</v>
      </c>
      <c r="E3448" t="s">
        <v>93</v>
      </c>
      <c r="F3448" t="s">
        <v>387</v>
      </c>
      <c r="G3448" t="s">
        <v>337</v>
      </c>
      <c r="I3448">
        <v>8</v>
      </c>
      <c r="J3448" t="s">
        <v>59</v>
      </c>
      <c r="K3448">
        <v>4</v>
      </c>
      <c r="L3448" t="s">
        <v>44</v>
      </c>
      <c r="M3448">
        <v>5.3000001907348633</v>
      </c>
      <c r="N3448" t="s">
        <v>87</v>
      </c>
      <c r="O3448" t="s">
        <v>95</v>
      </c>
      <c r="P3448">
        <v>2</v>
      </c>
      <c r="Q3448" t="s">
        <v>60</v>
      </c>
      <c r="R3448" t="s">
        <v>89</v>
      </c>
      <c r="T3448" t="s">
        <v>49</v>
      </c>
      <c r="V3448" t="s">
        <v>391</v>
      </c>
      <c r="W3448" t="s">
        <v>103</v>
      </c>
      <c r="X3448" t="s">
        <v>74</v>
      </c>
      <c r="Y3448">
        <v>62030</v>
      </c>
      <c r="Z3448">
        <v>0</v>
      </c>
      <c r="AA3448" t="s">
        <v>75</v>
      </c>
      <c r="AB3448" t="s">
        <v>104</v>
      </c>
      <c r="AC3448">
        <v>45</v>
      </c>
      <c r="AD3448">
        <v>11</v>
      </c>
      <c r="AE3448">
        <v>4</v>
      </c>
      <c r="AF3448">
        <v>2025</v>
      </c>
      <c r="AG3448">
        <v>20251105</v>
      </c>
      <c r="AH3448" s="2">
        <v>14100</v>
      </c>
      <c r="AI3448" s="2">
        <v>13375.4658203125</v>
      </c>
      <c r="AJ3448" s="2">
        <f t="shared" si="426"/>
        <v>724.5341796875</v>
      </c>
      <c r="AK3448" s="6">
        <f t="shared" si="427"/>
        <v>5.1385402814716312E-2</v>
      </c>
      <c r="AL3448" s="12">
        <v>14100</v>
      </c>
      <c r="AM3448" s="12">
        <v>10601.51585842076</v>
      </c>
      <c r="AN3448" s="12">
        <f t="shared" si="428"/>
        <v>3498.4841415792398</v>
      </c>
      <c r="AO3448" s="13">
        <f t="shared" si="429"/>
        <v>0.24811944266519431</v>
      </c>
      <c r="AP3448" s="16">
        <v>14100</v>
      </c>
      <c r="AQ3448" s="16">
        <v>12327.48849981381</v>
      </c>
      <c r="AR3448" s="16">
        <f t="shared" si="430"/>
        <v>1772.5115001861905</v>
      </c>
      <c r="AS3448" s="17">
        <f t="shared" si="424"/>
        <v>0.1257100354741979</v>
      </c>
      <c r="AT3448" s="20">
        <v>14100</v>
      </c>
      <c r="AU3448" s="20">
        <v>14362.9672029703</v>
      </c>
      <c r="AV3448" s="20">
        <f t="shared" si="425"/>
        <v>262.9672029702997</v>
      </c>
      <c r="AW3448" s="21">
        <f t="shared" si="431"/>
        <v>1.8650156239028347E-2</v>
      </c>
    </row>
    <row r="3449" spans="1:49" x14ac:dyDescent="0.25">
      <c r="A3449" t="s">
        <v>38</v>
      </c>
      <c r="B3449" t="s">
        <v>39</v>
      </c>
      <c r="C3449">
        <v>141713</v>
      </c>
      <c r="D3449">
        <v>2010</v>
      </c>
      <c r="E3449" t="s">
        <v>114</v>
      </c>
      <c r="F3449" t="s">
        <v>627</v>
      </c>
      <c r="I3449">
        <v>5</v>
      </c>
      <c r="J3449" t="s">
        <v>117</v>
      </c>
      <c r="K3449">
        <v>2</v>
      </c>
      <c r="L3449" t="s">
        <v>331</v>
      </c>
      <c r="M3449">
        <v>2.5</v>
      </c>
      <c r="N3449" t="s">
        <v>45</v>
      </c>
      <c r="O3449" t="s">
        <v>46</v>
      </c>
      <c r="Q3449" t="s">
        <v>47</v>
      </c>
      <c r="S3449">
        <v>150</v>
      </c>
      <c r="T3449" t="s">
        <v>49</v>
      </c>
      <c r="W3449" t="s">
        <v>120</v>
      </c>
      <c r="X3449" t="s">
        <v>121</v>
      </c>
      <c r="Z3449">
        <v>0</v>
      </c>
      <c r="AA3449" t="s">
        <v>75</v>
      </c>
      <c r="AB3449" t="s">
        <v>332</v>
      </c>
      <c r="AC3449">
        <v>45</v>
      </c>
      <c r="AD3449">
        <v>11</v>
      </c>
      <c r="AE3449">
        <v>4</v>
      </c>
      <c r="AF3449">
        <v>2025</v>
      </c>
      <c r="AG3449">
        <v>20251104</v>
      </c>
      <c r="AH3449" s="2">
        <v>1200</v>
      </c>
      <c r="AI3449" s="2">
        <v>1680.79443359375</v>
      </c>
      <c r="AJ3449" s="2">
        <f t="shared" si="426"/>
        <v>480.79443359375</v>
      </c>
      <c r="AK3449" s="6">
        <f t="shared" si="427"/>
        <v>0.40066202799479167</v>
      </c>
      <c r="AL3449" s="12">
        <v>1200</v>
      </c>
      <c r="AM3449" s="12">
        <v>1600.172855446295</v>
      </c>
      <c r="AN3449" s="12">
        <f t="shared" si="428"/>
        <v>400.17285544629499</v>
      </c>
      <c r="AO3449" s="13">
        <f t="shared" si="429"/>
        <v>0.33347737953857914</v>
      </c>
      <c r="AP3449" s="16">
        <v>1200</v>
      </c>
      <c r="AQ3449" s="16">
        <v>1842.2092735682311</v>
      </c>
      <c r="AR3449" s="16">
        <f t="shared" si="430"/>
        <v>642.20927356823108</v>
      </c>
      <c r="AS3449" s="17">
        <f t="shared" si="424"/>
        <v>0.53517439464019256</v>
      </c>
      <c r="AT3449" s="20">
        <v>1200</v>
      </c>
      <c r="AU3449" s="20">
        <v>1711.14224137931</v>
      </c>
      <c r="AV3449" s="20">
        <f t="shared" si="425"/>
        <v>511.14224137931001</v>
      </c>
      <c r="AW3449" s="21">
        <f t="shared" si="431"/>
        <v>0.42595186781609168</v>
      </c>
    </row>
    <row r="3450" spans="1:49" x14ac:dyDescent="0.25">
      <c r="A3450" t="s">
        <v>123</v>
      </c>
      <c r="B3450" t="s">
        <v>124</v>
      </c>
      <c r="C3450">
        <v>121925</v>
      </c>
      <c r="D3450">
        <v>2019</v>
      </c>
      <c r="E3450" t="s">
        <v>57</v>
      </c>
      <c r="F3450" t="s">
        <v>363</v>
      </c>
      <c r="G3450" t="s">
        <v>941</v>
      </c>
      <c r="I3450">
        <v>4</v>
      </c>
      <c r="J3450" t="s">
        <v>658</v>
      </c>
      <c r="K3450">
        <v>4</v>
      </c>
      <c r="L3450" t="s">
        <v>44</v>
      </c>
      <c r="M3450">
        <v>2.4000000953674321</v>
      </c>
      <c r="N3450" t="s">
        <v>45</v>
      </c>
      <c r="Q3450" t="s">
        <v>118</v>
      </c>
      <c r="S3450">
        <v>185</v>
      </c>
      <c r="T3450" t="s">
        <v>49</v>
      </c>
      <c r="V3450" t="s">
        <v>61</v>
      </c>
      <c r="W3450" t="s">
        <v>120</v>
      </c>
      <c r="X3450" t="s">
        <v>74</v>
      </c>
      <c r="Y3450">
        <v>22990</v>
      </c>
      <c r="Z3450">
        <v>0</v>
      </c>
      <c r="AA3450" t="s">
        <v>75</v>
      </c>
      <c r="AB3450" t="s">
        <v>122</v>
      </c>
      <c r="AC3450">
        <v>45</v>
      </c>
      <c r="AD3450">
        <v>11</v>
      </c>
      <c r="AE3450">
        <v>4</v>
      </c>
      <c r="AF3450">
        <v>2025</v>
      </c>
      <c r="AG3450">
        <v>20251104</v>
      </c>
      <c r="AH3450" s="2">
        <v>4600</v>
      </c>
      <c r="AI3450" s="2">
        <v>5355.388671875</v>
      </c>
      <c r="AJ3450" s="2">
        <f t="shared" si="426"/>
        <v>755.388671875</v>
      </c>
      <c r="AK3450" s="6">
        <f t="shared" si="427"/>
        <v>0.16421492866847825</v>
      </c>
      <c r="AL3450" s="12">
        <v>4600</v>
      </c>
      <c r="AM3450" s="12">
        <v>5020.0069592797608</v>
      </c>
      <c r="AN3450" s="12">
        <f t="shared" si="428"/>
        <v>420.00695927976085</v>
      </c>
      <c r="AO3450" s="13">
        <f t="shared" si="429"/>
        <v>9.1305860712991488E-2</v>
      </c>
      <c r="AP3450" s="16">
        <v>4600</v>
      </c>
      <c r="AQ3450" s="16">
        <v>5248.8723066548346</v>
      </c>
      <c r="AR3450" s="16">
        <f t="shared" si="430"/>
        <v>648.87230665483457</v>
      </c>
      <c r="AS3450" s="17">
        <f t="shared" si="424"/>
        <v>0.14105919709887707</v>
      </c>
      <c r="AT3450" s="20">
        <v>4600</v>
      </c>
      <c r="AU3450" s="20">
        <v>5498.2415902140656</v>
      </c>
      <c r="AV3450" s="20">
        <f t="shared" si="425"/>
        <v>898.24159021406558</v>
      </c>
      <c r="AW3450" s="21">
        <f t="shared" si="431"/>
        <v>0.19526991091610121</v>
      </c>
    </row>
    <row r="3451" spans="1:49" x14ac:dyDescent="0.25">
      <c r="A3451" t="s">
        <v>38</v>
      </c>
      <c r="B3451" t="s">
        <v>776</v>
      </c>
      <c r="C3451">
        <v>121678</v>
      </c>
      <c r="D3451">
        <v>2017</v>
      </c>
      <c r="E3451" t="s">
        <v>57</v>
      </c>
      <c r="F3451" t="s">
        <v>228</v>
      </c>
      <c r="G3451" t="s">
        <v>229</v>
      </c>
      <c r="I3451">
        <v>4</v>
      </c>
      <c r="J3451" t="s">
        <v>69</v>
      </c>
      <c r="K3451">
        <v>4</v>
      </c>
      <c r="L3451" t="s">
        <v>44</v>
      </c>
      <c r="M3451">
        <v>2.4000000953674321</v>
      </c>
      <c r="N3451" t="s">
        <v>45</v>
      </c>
      <c r="O3451" t="s">
        <v>46</v>
      </c>
      <c r="P3451">
        <v>4</v>
      </c>
      <c r="Q3451" t="s">
        <v>60</v>
      </c>
      <c r="R3451" t="s">
        <v>48</v>
      </c>
      <c r="S3451">
        <v>181</v>
      </c>
      <c r="T3451" t="s">
        <v>49</v>
      </c>
      <c r="U3451" t="s">
        <v>50</v>
      </c>
      <c r="V3451" t="s">
        <v>231</v>
      </c>
      <c r="W3451" t="s">
        <v>62</v>
      </c>
      <c r="X3451" t="s">
        <v>63</v>
      </c>
      <c r="Z3451">
        <v>0</v>
      </c>
      <c r="AA3451" t="s">
        <v>75</v>
      </c>
      <c r="AB3451" t="s">
        <v>83</v>
      </c>
      <c r="AC3451">
        <v>45</v>
      </c>
      <c r="AD3451">
        <v>11</v>
      </c>
      <c r="AE3451">
        <v>4</v>
      </c>
      <c r="AF3451">
        <v>2025</v>
      </c>
      <c r="AG3451">
        <v>20251105</v>
      </c>
      <c r="AH3451" s="2">
        <v>3000</v>
      </c>
      <c r="AI3451" s="2">
        <v>5010.14013671875</v>
      </c>
      <c r="AJ3451" s="2">
        <f t="shared" si="426"/>
        <v>2010.14013671875</v>
      </c>
      <c r="AK3451" s="6">
        <f t="shared" si="427"/>
        <v>0.67004671223958334</v>
      </c>
      <c r="AL3451" s="12">
        <v>3000</v>
      </c>
      <c r="AM3451" s="12">
        <v>5007.4960515884477</v>
      </c>
      <c r="AN3451" s="12">
        <f t="shared" si="428"/>
        <v>2007.4960515884477</v>
      </c>
      <c r="AO3451" s="13">
        <f t="shared" si="429"/>
        <v>0.66916535052948256</v>
      </c>
      <c r="AP3451" s="16">
        <v>3000</v>
      </c>
      <c r="AQ3451" s="16">
        <v>5003.5099044792241</v>
      </c>
      <c r="AR3451" s="16">
        <f t="shared" si="430"/>
        <v>2003.5099044792241</v>
      </c>
      <c r="AS3451" s="17">
        <f t="shared" si="424"/>
        <v>0.66783663482640809</v>
      </c>
      <c r="AT3451" s="20">
        <v>3000</v>
      </c>
      <c r="AU3451" s="20">
        <v>5077.8914919852032</v>
      </c>
      <c r="AV3451" s="20">
        <f t="shared" si="425"/>
        <v>2077.8914919852032</v>
      </c>
      <c r="AW3451" s="21">
        <f t="shared" si="431"/>
        <v>0.6926304973284011</v>
      </c>
    </row>
    <row r="3452" spans="1:49" x14ac:dyDescent="0.25">
      <c r="A3452" t="s">
        <v>77</v>
      </c>
      <c r="B3452" t="s">
        <v>285</v>
      </c>
      <c r="C3452">
        <v>7032</v>
      </c>
      <c r="D3452">
        <v>2025</v>
      </c>
      <c r="E3452" t="s">
        <v>93</v>
      </c>
      <c r="F3452" t="s">
        <v>188</v>
      </c>
      <c r="G3452" t="s">
        <v>1101</v>
      </c>
      <c r="I3452">
        <v>4</v>
      </c>
      <c r="J3452" t="s">
        <v>59</v>
      </c>
      <c r="K3452">
        <v>4</v>
      </c>
      <c r="L3452" t="s">
        <v>44</v>
      </c>
      <c r="M3452">
        <v>2.5</v>
      </c>
      <c r="N3452" t="s">
        <v>44</v>
      </c>
      <c r="O3452" t="s">
        <v>46</v>
      </c>
      <c r="Q3452" t="s">
        <v>60</v>
      </c>
      <c r="R3452" t="s">
        <v>81</v>
      </c>
      <c r="T3452" t="s">
        <v>49</v>
      </c>
      <c r="U3452" t="s">
        <v>50</v>
      </c>
      <c r="V3452" t="s">
        <v>1460</v>
      </c>
      <c r="W3452" t="s">
        <v>90</v>
      </c>
      <c r="X3452" t="s">
        <v>74</v>
      </c>
      <c r="Z3452">
        <v>0</v>
      </c>
      <c r="AA3452" t="s">
        <v>75</v>
      </c>
      <c r="AB3452" t="s">
        <v>83</v>
      </c>
      <c r="AC3452">
        <v>45</v>
      </c>
      <c r="AD3452">
        <v>11</v>
      </c>
      <c r="AE3452">
        <v>4</v>
      </c>
      <c r="AF3452">
        <v>2025</v>
      </c>
      <c r="AG3452">
        <v>20251104</v>
      </c>
      <c r="AH3452" s="2">
        <v>50500</v>
      </c>
      <c r="AI3452" s="2">
        <v>37076.5234375</v>
      </c>
      <c r="AJ3452" s="2">
        <f t="shared" si="426"/>
        <v>13423.4765625</v>
      </c>
      <c r="AK3452" s="6">
        <f t="shared" si="427"/>
        <v>0.26581141707920791</v>
      </c>
      <c r="AL3452" s="12">
        <v>50500</v>
      </c>
      <c r="AM3452" s="12">
        <v>34806.721116839479</v>
      </c>
      <c r="AN3452" s="12">
        <f t="shared" si="428"/>
        <v>15693.278883160521</v>
      </c>
      <c r="AO3452" s="13">
        <f t="shared" si="429"/>
        <v>0.31075799768634693</v>
      </c>
      <c r="AP3452" s="16">
        <v>50500</v>
      </c>
      <c r="AQ3452" s="16">
        <v>35216.152692823838</v>
      </c>
      <c r="AR3452" s="16">
        <f t="shared" si="430"/>
        <v>15283.847307176162</v>
      </c>
      <c r="AS3452" s="17">
        <f t="shared" si="424"/>
        <v>0.30265044172626065</v>
      </c>
      <c r="AT3452" s="20">
        <v>50500</v>
      </c>
      <c r="AU3452" s="20">
        <v>36543.148148148153</v>
      </c>
      <c r="AV3452" s="20">
        <f t="shared" si="425"/>
        <v>13956.851851851847</v>
      </c>
      <c r="AW3452" s="21">
        <f t="shared" si="431"/>
        <v>0.27637330399706628</v>
      </c>
    </row>
    <row r="3453" spans="1:49" x14ac:dyDescent="0.25">
      <c r="A3453" t="s">
        <v>38</v>
      </c>
      <c r="B3453" t="s">
        <v>92</v>
      </c>
      <c r="C3453">
        <v>23420</v>
      </c>
      <c r="D3453">
        <v>2024</v>
      </c>
      <c r="E3453" t="s">
        <v>139</v>
      </c>
      <c r="F3453" t="s">
        <v>264</v>
      </c>
      <c r="G3453" t="s">
        <v>180</v>
      </c>
      <c r="I3453">
        <v>4</v>
      </c>
      <c r="J3453" t="s">
        <v>59</v>
      </c>
      <c r="K3453">
        <v>4</v>
      </c>
      <c r="L3453" t="s">
        <v>44</v>
      </c>
      <c r="M3453">
        <v>2</v>
      </c>
      <c r="N3453" t="s">
        <v>45</v>
      </c>
      <c r="O3453" t="s">
        <v>46</v>
      </c>
      <c r="P3453">
        <v>5</v>
      </c>
      <c r="Q3453" t="s">
        <v>118</v>
      </c>
      <c r="R3453" t="s">
        <v>48</v>
      </c>
      <c r="T3453" t="s">
        <v>49</v>
      </c>
      <c r="W3453" t="s">
        <v>52</v>
      </c>
      <c r="X3453" t="s">
        <v>121</v>
      </c>
      <c r="Z3453">
        <v>0</v>
      </c>
      <c r="AA3453" t="s">
        <v>75</v>
      </c>
      <c r="AB3453" t="s">
        <v>122</v>
      </c>
      <c r="AC3453">
        <v>45</v>
      </c>
      <c r="AD3453">
        <v>11</v>
      </c>
      <c r="AE3453">
        <v>4</v>
      </c>
      <c r="AF3453">
        <v>2025</v>
      </c>
      <c r="AG3453">
        <v>20251104</v>
      </c>
      <c r="AH3453" s="2">
        <v>14250</v>
      </c>
      <c r="AI3453" s="2">
        <v>16553.6484375</v>
      </c>
      <c r="AJ3453" s="2">
        <f t="shared" si="426"/>
        <v>2303.6484375</v>
      </c>
      <c r="AK3453" s="6">
        <f t="shared" si="427"/>
        <v>0.16165953947368422</v>
      </c>
      <c r="AL3453" s="12">
        <v>14250</v>
      </c>
      <c r="AM3453" s="12">
        <v>16445.85424333749</v>
      </c>
      <c r="AN3453" s="12">
        <f t="shared" si="428"/>
        <v>2195.8542433374896</v>
      </c>
      <c r="AO3453" s="13">
        <f t="shared" si="429"/>
        <v>0.15409503462017471</v>
      </c>
      <c r="AP3453" s="16">
        <v>14250</v>
      </c>
      <c r="AQ3453" s="16">
        <v>16778.35046060511</v>
      </c>
      <c r="AR3453" s="16">
        <f t="shared" si="430"/>
        <v>2528.3504606051101</v>
      </c>
      <c r="AS3453" s="17">
        <f t="shared" si="424"/>
        <v>0.17742810249860422</v>
      </c>
      <c r="AT3453" s="20">
        <v>14250</v>
      </c>
      <c r="AU3453" s="20">
        <v>16401.99512195123</v>
      </c>
      <c r="AV3453" s="20">
        <f t="shared" si="425"/>
        <v>2151.9951219512295</v>
      </c>
      <c r="AW3453" s="21">
        <f t="shared" si="431"/>
        <v>0.15101720154043716</v>
      </c>
    </row>
    <row r="3454" spans="1:49" x14ac:dyDescent="0.25">
      <c r="A3454" t="s">
        <v>123</v>
      </c>
      <c r="B3454" t="s">
        <v>124</v>
      </c>
      <c r="C3454">
        <v>101529</v>
      </c>
      <c r="D3454">
        <v>2015</v>
      </c>
      <c r="E3454" t="s">
        <v>139</v>
      </c>
      <c r="F3454" t="s">
        <v>311</v>
      </c>
      <c r="I3454">
        <v>4</v>
      </c>
      <c r="J3454" t="s">
        <v>69</v>
      </c>
      <c r="K3454">
        <v>4</v>
      </c>
      <c r="L3454" t="s">
        <v>44</v>
      </c>
      <c r="M3454">
        <v>2.5</v>
      </c>
      <c r="N3454" t="s">
        <v>45</v>
      </c>
      <c r="O3454" t="s">
        <v>46</v>
      </c>
      <c r="Q3454" t="s">
        <v>118</v>
      </c>
      <c r="R3454" t="s">
        <v>96</v>
      </c>
      <c r="T3454" t="s">
        <v>49</v>
      </c>
      <c r="W3454" t="s">
        <v>120</v>
      </c>
      <c r="X3454" t="s">
        <v>74</v>
      </c>
      <c r="Z3454">
        <v>0</v>
      </c>
      <c r="AA3454" t="s">
        <v>75</v>
      </c>
      <c r="AB3454" t="s">
        <v>122</v>
      </c>
      <c r="AC3454">
        <v>45</v>
      </c>
      <c r="AD3454">
        <v>11</v>
      </c>
      <c r="AE3454">
        <v>4</v>
      </c>
      <c r="AF3454">
        <v>2025</v>
      </c>
      <c r="AG3454">
        <v>20251104</v>
      </c>
      <c r="AH3454" s="2">
        <v>2300</v>
      </c>
      <c r="AI3454" s="2">
        <v>3581.01416015625</v>
      </c>
      <c r="AJ3454" s="2">
        <f t="shared" si="426"/>
        <v>1281.01416015625</v>
      </c>
      <c r="AK3454" s="6">
        <f t="shared" si="427"/>
        <v>0.55696267832880431</v>
      </c>
      <c r="AL3454" s="12">
        <v>2300</v>
      </c>
      <c r="AM3454" s="12">
        <v>3645.6376852543881</v>
      </c>
      <c r="AN3454" s="12">
        <f t="shared" si="428"/>
        <v>1345.6376852543881</v>
      </c>
      <c r="AO3454" s="13">
        <f t="shared" si="429"/>
        <v>0.58505986315408176</v>
      </c>
      <c r="AP3454" s="16">
        <v>2300</v>
      </c>
      <c r="AQ3454" s="16">
        <v>3780.7514255312421</v>
      </c>
      <c r="AR3454" s="16">
        <f t="shared" si="430"/>
        <v>1480.7514255312421</v>
      </c>
      <c r="AS3454" s="17">
        <f t="shared" si="424"/>
        <v>0.64380496762227923</v>
      </c>
      <c r="AT3454" s="20">
        <v>2300</v>
      </c>
      <c r="AU3454" s="20">
        <v>3610.761904761905</v>
      </c>
      <c r="AV3454" s="20">
        <f t="shared" si="425"/>
        <v>1310.761904761905</v>
      </c>
      <c r="AW3454" s="21">
        <f t="shared" si="431"/>
        <v>0.56989648033126306</v>
      </c>
    </row>
    <row r="3455" spans="1:49" x14ac:dyDescent="0.25">
      <c r="A3455" t="s">
        <v>38</v>
      </c>
      <c r="B3455" t="s">
        <v>39</v>
      </c>
      <c r="C3455">
        <v>91864</v>
      </c>
      <c r="D3455">
        <v>2017</v>
      </c>
      <c r="E3455" t="s">
        <v>155</v>
      </c>
      <c r="F3455" t="s">
        <v>482</v>
      </c>
      <c r="G3455" t="s">
        <v>1141</v>
      </c>
      <c r="I3455">
        <v>6</v>
      </c>
      <c r="J3455" t="s">
        <v>117</v>
      </c>
      <c r="K3455">
        <v>4</v>
      </c>
      <c r="L3455" t="s">
        <v>44</v>
      </c>
      <c r="M3455">
        <v>3.2999999523162842</v>
      </c>
      <c r="N3455" t="s">
        <v>45</v>
      </c>
      <c r="O3455" t="s">
        <v>46</v>
      </c>
      <c r="Q3455" t="s">
        <v>60</v>
      </c>
      <c r="R3455" t="s">
        <v>48</v>
      </c>
      <c r="S3455">
        <v>290</v>
      </c>
      <c r="T3455" t="s">
        <v>49</v>
      </c>
      <c r="U3455" t="s">
        <v>72</v>
      </c>
      <c r="V3455" t="s">
        <v>599</v>
      </c>
      <c r="W3455" t="s">
        <v>134</v>
      </c>
      <c r="X3455" t="s">
        <v>63</v>
      </c>
      <c r="Z3455">
        <v>0</v>
      </c>
      <c r="AA3455" t="s">
        <v>75</v>
      </c>
      <c r="AB3455" t="s">
        <v>83</v>
      </c>
      <c r="AC3455">
        <v>45</v>
      </c>
      <c r="AD3455">
        <v>11</v>
      </c>
      <c r="AE3455">
        <v>4</v>
      </c>
      <c r="AF3455">
        <v>2025</v>
      </c>
      <c r="AG3455">
        <v>20251104</v>
      </c>
      <c r="AH3455" s="2">
        <v>9600</v>
      </c>
      <c r="AI3455" s="2">
        <v>7545.41064453125</v>
      </c>
      <c r="AJ3455" s="2">
        <f t="shared" si="426"/>
        <v>2054.58935546875</v>
      </c>
      <c r="AK3455" s="6">
        <f t="shared" si="427"/>
        <v>0.21401972452799478</v>
      </c>
      <c r="AL3455" s="12">
        <v>9600</v>
      </c>
      <c r="AM3455" s="12">
        <v>7433.3138319292248</v>
      </c>
      <c r="AN3455" s="12">
        <f t="shared" si="428"/>
        <v>2166.6861680707752</v>
      </c>
      <c r="AO3455" s="13">
        <f t="shared" si="429"/>
        <v>0.22569647584070576</v>
      </c>
      <c r="AP3455" s="16">
        <v>9600</v>
      </c>
      <c r="AQ3455" s="16">
        <v>7306.418912048086</v>
      </c>
      <c r="AR3455" s="16">
        <f t="shared" si="430"/>
        <v>2293.581087951914</v>
      </c>
      <c r="AS3455" s="17">
        <f t="shared" si="424"/>
        <v>0.23891469666165771</v>
      </c>
      <c r="AT3455" s="20">
        <v>9600</v>
      </c>
      <c r="AU3455" s="20">
        <v>7608.5883125410373</v>
      </c>
      <c r="AV3455" s="20">
        <f t="shared" si="425"/>
        <v>1991.4116874589627</v>
      </c>
      <c r="AW3455" s="21">
        <f t="shared" si="431"/>
        <v>0.20743871744364195</v>
      </c>
    </row>
    <row r="3456" spans="1:49" x14ac:dyDescent="0.25">
      <c r="A3456" t="s">
        <v>77</v>
      </c>
      <c r="B3456" t="s">
        <v>456</v>
      </c>
      <c r="C3456">
        <v>155021</v>
      </c>
      <c r="D3456">
        <v>2018</v>
      </c>
      <c r="E3456" t="s">
        <v>93</v>
      </c>
      <c r="F3456" t="s">
        <v>233</v>
      </c>
      <c r="G3456" t="s">
        <v>148</v>
      </c>
      <c r="I3456">
        <v>8</v>
      </c>
      <c r="J3456" t="s">
        <v>69</v>
      </c>
      <c r="K3456">
        <v>4</v>
      </c>
      <c r="L3456" t="s">
        <v>44</v>
      </c>
      <c r="M3456">
        <v>5.3000001907348633</v>
      </c>
      <c r="N3456" t="s">
        <v>70</v>
      </c>
      <c r="O3456" t="s">
        <v>46</v>
      </c>
      <c r="Q3456" t="s">
        <v>60</v>
      </c>
      <c r="R3456" t="s">
        <v>48</v>
      </c>
      <c r="T3456" t="s">
        <v>49</v>
      </c>
      <c r="V3456" t="s">
        <v>391</v>
      </c>
      <c r="W3456" t="s">
        <v>103</v>
      </c>
      <c r="X3456" t="s">
        <v>74</v>
      </c>
      <c r="Y3456">
        <v>55300</v>
      </c>
      <c r="Z3456">
        <v>0</v>
      </c>
      <c r="AA3456" t="s">
        <v>75</v>
      </c>
      <c r="AB3456" t="s">
        <v>104</v>
      </c>
      <c r="AC3456">
        <v>45</v>
      </c>
      <c r="AD3456">
        <v>11</v>
      </c>
      <c r="AE3456">
        <v>4</v>
      </c>
      <c r="AF3456">
        <v>2025</v>
      </c>
      <c r="AG3456">
        <v>20251105</v>
      </c>
      <c r="AH3456" s="2">
        <v>10500</v>
      </c>
      <c r="AI3456" s="2">
        <v>11365.1416015625</v>
      </c>
      <c r="AJ3456" s="2">
        <f t="shared" si="426"/>
        <v>865.1416015625</v>
      </c>
      <c r="AK3456" s="6">
        <f t="shared" si="427"/>
        <v>8.2394438244047616E-2</v>
      </c>
      <c r="AL3456" s="12">
        <v>10500</v>
      </c>
      <c r="AM3456" s="12">
        <v>10834.085709334789</v>
      </c>
      <c r="AN3456" s="12">
        <f t="shared" si="428"/>
        <v>334.0857093347895</v>
      </c>
      <c r="AO3456" s="13">
        <f t="shared" si="429"/>
        <v>3.1817686603313286E-2</v>
      </c>
      <c r="AP3456" s="16">
        <v>10500</v>
      </c>
      <c r="AQ3456" s="16">
        <v>11651.96471128446</v>
      </c>
      <c r="AR3456" s="16">
        <f t="shared" si="430"/>
        <v>1151.9647112844596</v>
      </c>
      <c r="AS3456" s="17">
        <f t="shared" si="424"/>
        <v>0.10971092488423424</v>
      </c>
      <c r="AT3456" s="20">
        <v>10500</v>
      </c>
      <c r="AU3456" s="20">
        <v>11391.69741697417</v>
      </c>
      <c r="AV3456" s="20">
        <f t="shared" si="425"/>
        <v>891.69741697416976</v>
      </c>
      <c r="AW3456" s="21">
        <f t="shared" si="431"/>
        <v>8.4923563521349499E-2</v>
      </c>
    </row>
    <row r="3457" spans="1:49" x14ac:dyDescent="0.25">
      <c r="A3457" t="s">
        <v>38</v>
      </c>
      <c r="B3457" t="s">
        <v>259</v>
      </c>
      <c r="C3457">
        <v>168959</v>
      </c>
      <c r="D3457">
        <v>2012</v>
      </c>
      <c r="E3457" t="s">
        <v>127</v>
      </c>
      <c r="F3457" t="s">
        <v>334</v>
      </c>
      <c r="G3457" t="s">
        <v>1060</v>
      </c>
      <c r="I3457">
        <v>6</v>
      </c>
      <c r="J3457" t="s">
        <v>59</v>
      </c>
      <c r="K3457">
        <v>2</v>
      </c>
      <c r="L3457" t="s">
        <v>44</v>
      </c>
      <c r="M3457">
        <v>3.5</v>
      </c>
      <c r="N3457" t="s">
        <v>70</v>
      </c>
      <c r="O3457" t="s">
        <v>46</v>
      </c>
      <c r="P3457">
        <v>3</v>
      </c>
      <c r="Q3457" t="s">
        <v>187</v>
      </c>
      <c r="T3457" t="s">
        <v>49</v>
      </c>
      <c r="U3457" t="s">
        <v>72</v>
      </c>
      <c r="W3457" t="s">
        <v>120</v>
      </c>
      <c r="X3457" t="s">
        <v>131</v>
      </c>
      <c r="Z3457">
        <v>0</v>
      </c>
      <c r="AA3457" t="s">
        <v>75</v>
      </c>
      <c r="AB3457" t="s">
        <v>187</v>
      </c>
      <c r="AC3457">
        <v>45</v>
      </c>
      <c r="AD3457">
        <v>11</v>
      </c>
      <c r="AE3457">
        <v>4</v>
      </c>
      <c r="AF3457">
        <v>2025</v>
      </c>
      <c r="AG3457">
        <v>20251105</v>
      </c>
      <c r="AH3457" s="2">
        <v>2500</v>
      </c>
      <c r="AI3457" s="2">
        <v>2380.607177734375</v>
      </c>
      <c r="AJ3457" s="2">
        <f t="shared" si="426"/>
        <v>119.392822265625</v>
      </c>
      <c r="AK3457" s="6">
        <f t="shared" si="427"/>
        <v>4.7757128906250002E-2</v>
      </c>
      <c r="AL3457" s="12">
        <v>2500</v>
      </c>
      <c r="AM3457" s="12">
        <v>2528.7976106225951</v>
      </c>
      <c r="AN3457" s="12">
        <f t="shared" si="428"/>
        <v>28.79761062259513</v>
      </c>
      <c r="AO3457" s="13">
        <f t="shared" si="429"/>
        <v>1.1519044249038051E-2</v>
      </c>
      <c r="AP3457" s="16">
        <v>2500</v>
      </c>
      <c r="AQ3457" s="16">
        <v>2536.2015221093752</v>
      </c>
      <c r="AR3457" s="16">
        <f t="shared" si="430"/>
        <v>36.201522109375219</v>
      </c>
      <c r="AS3457" s="17">
        <f t="shared" si="424"/>
        <v>1.4480608843750088E-2</v>
      </c>
      <c r="AT3457" s="20">
        <v>2500</v>
      </c>
      <c r="AU3457" s="20">
        <v>2323.4472111553791</v>
      </c>
      <c r="AV3457" s="20">
        <f t="shared" si="425"/>
        <v>176.55278884462086</v>
      </c>
      <c r="AW3457" s="21">
        <f t="shared" si="431"/>
        <v>7.0621115537848347E-2</v>
      </c>
    </row>
    <row r="3458" spans="1:49" x14ac:dyDescent="0.25">
      <c r="A3458" t="s">
        <v>123</v>
      </c>
      <c r="B3458" t="s">
        <v>124</v>
      </c>
      <c r="C3458">
        <v>271310</v>
      </c>
      <c r="D3458">
        <v>2009</v>
      </c>
      <c r="E3458" t="s">
        <v>159</v>
      </c>
      <c r="F3458" t="s">
        <v>564</v>
      </c>
      <c r="G3458" t="s">
        <v>524</v>
      </c>
      <c r="I3458">
        <v>4</v>
      </c>
      <c r="J3458" t="s">
        <v>117</v>
      </c>
      <c r="K3458">
        <v>2</v>
      </c>
      <c r="L3458" t="s">
        <v>44</v>
      </c>
      <c r="M3458">
        <v>1.799999952316284</v>
      </c>
      <c r="N3458" t="s">
        <v>45</v>
      </c>
      <c r="O3458" t="s">
        <v>46</v>
      </c>
      <c r="Q3458" t="s">
        <v>187</v>
      </c>
      <c r="S3458">
        <v>140</v>
      </c>
      <c r="T3458" t="s">
        <v>49</v>
      </c>
      <c r="U3458" t="s">
        <v>50</v>
      </c>
      <c r="V3458" t="s">
        <v>683</v>
      </c>
      <c r="W3458" t="s">
        <v>52</v>
      </c>
      <c r="X3458" t="s">
        <v>98</v>
      </c>
      <c r="Z3458">
        <v>0</v>
      </c>
      <c r="AA3458" t="s">
        <v>75</v>
      </c>
      <c r="AB3458" t="s">
        <v>187</v>
      </c>
      <c r="AC3458">
        <v>45</v>
      </c>
      <c r="AD3458">
        <v>11</v>
      </c>
      <c r="AE3458">
        <v>4</v>
      </c>
      <c r="AF3458">
        <v>2025</v>
      </c>
      <c r="AG3458">
        <v>20251104</v>
      </c>
      <c r="AH3458" s="2">
        <v>1100</v>
      </c>
      <c r="AI3458" s="2">
        <v>1117.335327148438</v>
      </c>
      <c r="AJ3458" s="2">
        <f t="shared" si="426"/>
        <v>17.335327148437955</v>
      </c>
      <c r="AK3458" s="6">
        <f t="shared" si="427"/>
        <v>1.5759388316761776E-2</v>
      </c>
      <c r="AL3458" s="12">
        <v>1100</v>
      </c>
      <c r="AM3458" s="12">
        <v>1177.4031767492529</v>
      </c>
      <c r="AN3458" s="12">
        <f t="shared" si="428"/>
        <v>77.403176749252907</v>
      </c>
      <c r="AO3458" s="13">
        <f t="shared" si="429"/>
        <v>7.0366524317502649E-2</v>
      </c>
      <c r="AP3458" s="16">
        <v>1100</v>
      </c>
      <c r="AQ3458" s="16">
        <v>1278.4705091483841</v>
      </c>
      <c r="AR3458" s="16">
        <f t="shared" si="430"/>
        <v>178.47050914838405</v>
      </c>
      <c r="AS3458" s="17">
        <f t="shared" si="424"/>
        <v>0.16224591740762187</v>
      </c>
      <c r="AT3458" s="20">
        <v>1100</v>
      </c>
      <c r="AU3458" s="20">
        <v>1163.5007836990601</v>
      </c>
      <c r="AV3458" s="20">
        <f t="shared" si="425"/>
        <v>63.500783699060094</v>
      </c>
      <c r="AW3458" s="21">
        <f t="shared" si="431"/>
        <v>5.7727985180963719E-2</v>
      </c>
    </row>
    <row r="3459" spans="1:49" x14ac:dyDescent="0.25">
      <c r="A3459" t="s">
        <v>38</v>
      </c>
      <c r="B3459" t="s">
        <v>65</v>
      </c>
      <c r="C3459">
        <v>120955</v>
      </c>
      <c r="D3459">
        <v>2015</v>
      </c>
      <c r="E3459" t="s">
        <v>93</v>
      </c>
      <c r="F3459" t="s">
        <v>152</v>
      </c>
      <c r="G3459" t="s">
        <v>1024</v>
      </c>
      <c r="H3459" t="s">
        <v>85</v>
      </c>
      <c r="I3459">
        <v>8</v>
      </c>
      <c r="J3459" t="s">
        <v>69</v>
      </c>
      <c r="K3459">
        <v>4</v>
      </c>
      <c r="L3459" t="s">
        <v>44</v>
      </c>
      <c r="M3459">
        <v>5.3000001907348633</v>
      </c>
      <c r="N3459" t="s">
        <v>70</v>
      </c>
      <c r="O3459" t="s">
        <v>46</v>
      </c>
      <c r="P3459">
        <v>3</v>
      </c>
      <c r="Q3459" t="s">
        <v>88</v>
      </c>
      <c r="R3459" t="s">
        <v>172</v>
      </c>
      <c r="T3459" t="s">
        <v>49</v>
      </c>
      <c r="V3459" t="s">
        <v>433</v>
      </c>
      <c r="W3459" t="s">
        <v>90</v>
      </c>
      <c r="X3459" t="s">
        <v>74</v>
      </c>
      <c r="Z3459">
        <v>0</v>
      </c>
      <c r="AA3459" t="s">
        <v>75</v>
      </c>
      <c r="AB3459" t="s">
        <v>91</v>
      </c>
      <c r="AC3459">
        <v>45</v>
      </c>
      <c r="AD3459">
        <v>11</v>
      </c>
      <c r="AE3459">
        <v>4</v>
      </c>
      <c r="AF3459">
        <v>2025</v>
      </c>
      <c r="AG3459">
        <v>20251104</v>
      </c>
      <c r="AH3459" s="2">
        <v>11000</v>
      </c>
      <c r="AI3459" s="2">
        <v>8895.1533203125</v>
      </c>
      <c r="AJ3459" s="2">
        <f t="shared" si="426"/>
        <v>2104.8466796875</v>
      </c>
      <c r="AK3459" s="6">
        <f t="shared" si="427"/>
        <v>0.1913496981534091</v>
      </c>
      <c r="AL3459" s="12">
        <v>11000</v>
      </c>
      <c r="AM3459" s="12">
        <v>9687.1342227896712</v>
      </c>
      <c r="AN3459" s="12">
        <f t="shared" si="428"/>
        <v>1312.8657772103288</v>
      </c>
      <c r="AO3459" s="13">
        <f t="shared" si="429"/>
        <v>0.11935143429184808</v>
      </c>
      <c r="AP3459" s="16">
        <v>11000</v>
      </c>
      <c r="AQ3459" s="16">
        <v>8872.5851439898051</v>
      </c>
      <c r="AR3459" s="16">
        <f t="shared" si="430"/>
        <v>2127.4148560101949</v>
      </c>
      <c r="AS3459" s="17">
        <f t="shared" ref="AS3459:AS3522" si="432">ABS($AH3459-AQ3459)/$AH3459</f>
        <v>0.19340135054638136</v>
      </c>
      <c r="AT3459" s="20">
        <v>11000</v>
      </c>
      <c r="AU3459" s="20">
        <v>8624.2843894899561</v>
      </c>
      <c r="AV3459" s="20">
        <f t="shared" ref="AV3459:AV3522" si="433">ABS(AT3459-AU3459)</f>
        <v>2375.7156105100439</v>
      </c>
      <c r="AW3459" s="21">
        <f t="shared" si="431"/>
        <v>0.21597414641000398</v>
      </c>
    </row>
    <row r="3460" spans="1:49" x14ac:dyDescent="0.25">
      <c r="A3460" t="s">
        <v>38</v>
      </c>
      <c r="B3460" t="s">
        <v>39</v>
      </c>
      <c r="C3460">
        <v>149975</v>
      </c>
      <c r="D3460">
        <v>2018</v>
      </c>
      <c r="E3460" t="s">
        <v>159</v>
      </c>
      <c r="F3460" t="s">
        <v>508</v>
      </c>
      <c r="G3460" t="s">
        <v>229</v>
      </c>
      <c r="I3460">
        <v>4</v>
      </c>
      <c r="J3460" t="s">
        <v>101</v>
      </c>
      <c r="K3460">
        <v>4</v>
      </c>
      <c r="L3460" t="s">
        <v>44</v>
      </c>
      <c r="M3460">
        <v>1.5</v>
      </c>
      <c r="N3460" t="s">
        <v>45</v>
      </c>
      <c r="O3460" t="s">
        <v>46</v>
      </c>
      <c r="Q3460" t="s">
        <v>118</v>
      </c>
      <c r="R3460" t="s">
        <v>48</v>
      </c>
      <c r="S3460">
        <v>192</v>
      </c>
      <c r="T3460" t="s">
        <v>49</v>
      </c>
      <c r="U3460" t="s">
        <v>50</v>
      </c>
      <c r="V3460" t="s">
        <v>238</v>
      </c>
      <c r="W3460" t="s">
        <v>62</v>
      </c>
      <c r="X3460" t="s">
        <v>74</v>
      </c>
      <c r="Y3460">
        <v>23570</v>
      </c>
      <c r="Z3460">
        <v>0</v>
      </c>
      <c r="AA3460" t="s">
        <v>75</v>
      </c>
      <c r="AB3460" t="s">
        <v>122</v>
      </c>
      <c r="AC3460">
        <v>45</v>
      </c>
      <c r="AD3460">
        <v>11</v>
      </c>
      <c r="AE3460">
        <v>4</v>
      </c>
      <c r="AF3460">
        <v>2025</v>
      </c>
      <c r="AG3460">
        <v>20251104</v>
      </c>
      <c r="AH3460" s="2">
        <v>7250</v>
      </c>
      <c r="AI3460" s="2">
        <v>8168.45703125</v>
      </c>
      <c r="AJ3460" s="2">
        <f t="shared" ref="AJ3460:AJ3523" si="434">ABS(AH3460-AI3460)</f>
        <v>918.45703125</v>
      </c>
      <c r="AK3460" s="6">
        <f t="shared" ref="AK3460:AK3523" si="435">ABS($AH3460-AI3460)/$AH3460</f>
        <v>0.12668372844827586</v>
      </c>
      <c r="AL3460" s="12">
        <v>7250</v>
      </c>
      <c r="AM3460" s="12">
        <v>7232.2936063592624</v>
      </c>
      <c r="AN3460" s="12">
        <f t="shared" ref="AN3460:AN3523" si="436">ABS(AL3460-AM3460)</f>
        <v>17.706393640737588</v>
      </c>
      <c r="AO3460" s="13">
        <f t="shared" ref="AO3460:AO3523" si="437">ABS($AH3460-AM3460)/$AH3460</f>
        <v>2.442261191825874E-3</v>
      </c>
      <c r="AP3460" s="16">
        <v>7250</v>
      </c>
      <c r="AQ3460" s="16">
        <v>7384.8368665261987</v>
      </c>
      <c r="AR3460" s="16">
        <f t="shared" ref="AR3460:AR3523" si="438">ABS(AP3460-AQ3460)</f>
        <v>134.83686652619872</v>
      </c>
      <c r="AS3460" s="17">
        <f t="shared" si="432"/>
        <v>1.8598188486372236E-2</v>
      </c>
      <c r="AT3460" s="20">
        <v>7250</v>
      </c>
      <c r="AU3460" s="20">
        <v>8468.0871821484197</v>
      </c>
      <c r="AV3460" s="20">
        <f t="shared" si="433"/>
        <v>1218.0871821484197</v>
      </c>
      <c r="AW3460" s="21">
        <f t="shared" ref="AW3460:AW3523" si="439">ABS($AH3460-AU3460)/$AH3460</f>
        <v>0.16801202512391997</v>
      </c>
    </row>
    <row r="3461" spans="1:49" x14ac:dyDescent="0.25">
      <c r="A3461" t="s">
        <v>77</v>
      </c>
      <c r="B3461" t="s">
        <v>818</v>
      </c>
      <c r="C3461">
        <v>80480</v>
      </c>
      <c r="D3461">
        <v>2018</v>
      </c>
      <c r="E3461" t="s">
        <v>370</v>
      </c>
      <c r="F3461" t="s">
        <v>684</v>
      </c>
      <c r="G3461" t="s">
        <v>933</v>
      </c>
      <c r="I3461">
        <v>4</v>
      </c>
      <c r="J3461" t="s">
        <v>43</v>
      </c>
      <c r="K3461">
        <v>4</v>
      </c>
      <c r="L3461" t="s">
        <v>44</v>
      </c>
      <c r="M3461">
        <v>2.5</v>
      </c>
      <c r="N3461" t="s">
        <v>44</v>
      </c>
      <c r="O3461" t="s">
        <v>46</v>
      </c>
      <c r="Q3461" t="s">
        <v>60</v>
      </c>
      <c r="R3461" t="s">
        <v>89</v>
      </c>
      <c r="S3461">
        <v>175</v>
      </c>
      <c r="T3461" t="s">
        <v>49</v>
      </c>
      <c r="V3461" t="s">
        <v>934</v>
      </c>
      <c r="W3461" t="s">
        <v>62</v>
      </c>
      <c r="X3461" t="s">
        <v>74</v>
      </c>
      <c r="Z3461">
        <v>0</v>
      </c>
      <c r="AA3461" t="s">
        <v>75</v>
      </c>
      <c r="AB3461" t="s">
        <v>83</v>
      </c>
      <c r="AC3461">
        <v>45</v>
      </c>
      <c r="AD3461">
        <v>11</v>
      </c>
      <c r="AE3461">
        <v>4</v>
      </c>
      <c r="AF3461">
        <v>2025</v>
      </c>
      <c r="AG3461">
        <v>20251105</v>
      </c>
      <c r="AH3461" s="2">
        <v>15500</v>
      </c>
      <c r="AI3461" s="2">
        <v>13866.5751953125</v>
      </c>
      <c r="AJ3461" s="2">
        <f t="shared" si="434"/>
        <v>1633.4248046875</v>
      </c>
      <c r="AK3461" s="6">
        <f t="shared" si="435"/>
        <v>0.10538224546370968</v>
      </c>
      <c r="AL3461" s="12">
        <v>15500</v>
      </c>
      <c r="AM3461" s="12">
        <v>13501.01278091112</v>
      </c>
      <c r="AN3461" s="12">
        <f t="shared" si="436"/>
        <v>1998.98721908888</v>
      </c>
      <c r="AO3461" s="13">
        <f t="shared" si="437"/>
        <v>0.12896691736057289</v>
      </c>
      <c r="AP3461" s="16">
        <v>15500</v>
      </c>
      <c r="AQ3461" s="16">
        <v>13415.40546790579</v>
      </c>
      <c r="AR3461" s="16">
        <f t="shared" si="438"/>
        <v>2084.5945320942101</v>
      </c>
      <c r="AS3461" s="17">
        <f t="shared" si="432"/>
        <v>0.13448996981252967</v>
      </c>
      <c r="AT3461" s="20">
        <v>15500</v>
      </c>
      <c r="AU3461" s="20">
        <v>13916.6095890411</v>
      </c>
      <c r="AV3461" s="20">
        <f t="shared" si="433"/>
        <v>1583.3904109589002</v>
      </c>
      <c r="AW3461" s="21">
        <f t="shared" si="439"/>
        <v>0.10215422006186453</v>
      </c>
    </row>
    <row r="3462" spans="1:49" x14ac:dyDescent="0.25">
      <c r="A3462" t="s">
        <v>123</v>
      </c>
      <c r="B3462" t="s">
        <v>124</v>
      </c>
      <c r="C3462">
        <v>182054</v>
      </c>
      <c r="D3462">
        <v>2009</v>
      </c>
      <c r="E3462" t="s">
        <v>139</v>
      </c>
      <c r="F3462" t="s">
        <v>511</v>
      </c>
      <c r="I3462">
        <v>8</v>
      </c>
      <c r="J3462" t="s">
        <v>59</v>
      </c>
      <c r="K3462">
        <v>4</v>
      </c>
      <c r="L3462" t="s">
        <v>44</v>
      </c>
      <c r="M3462">
        <v>5.5999999046325684</v>
      </c>
      <c r="N3462" t="s">
        <v>70</v>
      </c>
      <c r="Q3462" t="s">
        <v>88</v>
      </c>
      <c r="R3462" t="s">
        <v>48</v>
      </c>
      <c r="T3462" t="s">
        <v>173</v>
      </c>
      <c r="W3462" t="s">
        <v>103</v>
      </c>
      <c r="X3462" t="s">
        <v>74</v>
      </c>
      <c r="Z3462">
        <v>0</v>
      </c>
      <c r="AA3462" t="s">
        <v>75</v>
      </c>
      <c r="AB3462" t="s">
        <v>91</v>
      </c>
      <c r="AC3462">
        <v>45</v>
      </c>
      <c r="AD3462">
        <v>11</v>
      </c>
      <c r="AE3462">
        <v>4</v>
      </c>
      <c r="AF3462">
        <v>2025</v>
      </c>
      <c r="AG3462">
        <v>20251104</v>
      </c>
      <c r="AH3462" s="2">
        <v>2800</v>
      </c>
      <c r="AI3462" s="2">
        <v>2857.896240234375</v>
      </c>
      <c r="AJ3462" s="2">
        <f t="shared" si="434"/>
        <v>57.896240234375</v>
      </c>
      <c r="AK3462" s="6">
        <f t="shared" si="435"/>
        <v>2.0677228655133929E-2</v>
      </c>
      <c r="AL3462" s="12">
        <v>2800</v>
      </c>
      <c r="AM3462" s="12">
        <v>2621.9957223596148</v>
      </c>
      <c r="AN3462" s="12">
        <f t="shared" si="436"/>
        <v>178.00427764038523</v>
      </c>
      <c r="AO3462" s="13">
        <f t="shared" si="437"/>
        <v>6.3572956300137581E-2</v>
      </c>
      <c r="AP3462" s="16">
        <v>2800</v>
      </c>
      <c r="AQ3462" s="16">
        <v>2939.7869439377091</v>
      </c>
      <c r="AR3462" s="16">
        <f t="shared" si="438"/>
        <v>139.78694393770911</v>
      </c>
      <c r="AS3462" s="17">
        <f t="shared" si="432"/>
        <v>4.9923908549181828E-2</v>
      </c>
      <c r="AT3462" s="20">
        <v>2800</v>
      </c>
      <c r="AU3462" s="20">
        <v>2970.6703910614519</v>
      </c>
      <c r="AV3462" s="20">
        <f t="shared" si="433"/>
        <v>170.67039106145194</v>
      </c>
      <c r="AW3462" s="21">
        <f t="shared" si="439"/>
        <v>6.095371109337569E-2</v>
      </c>
    </row>
    <row r="3463" spans="1:49" x14ac:dyDescent="0.25">
      <c r="A3463" t="s">
        <v>109</v>
      </c>
      <c r="B3463" t="s">
        <v>317</v>
      </c>
      <c r="C3463">
        <v>157137</v>
      </c>
      <c r="D3463">
        <v>2015</v>
      </c>
      <c r="E3463" t="s">
        <v>111</v>
      </c>
      <c r="F3463" t="s">
        <v>240</v>
      </c>
      <c r="G3463" t="s">
        <v>214</v>
      </c>
      <c r="I3463">
        <v>4</v>
      </c>
      <c r="J3463" t="s">
        <v>59</v>
      </c>
      <c r="K3463">
        <v>4</v>
      </c>
      <c r="L3463" t="s">
        <v>44</v>
      </c>
      <c r="M3463">
        <v>2.4000000953674321</v>
      </c>
      <c r="N3463" t="s">
        <v>45</v>
      </c>
      <c r="O3463" t="s">
        <v>46</v>
      </c>
      <c r="P3463">
        <v>1</v>
      </c>
      <c r="Q3463" t="s">
        <v>60</v>
      </c>
      <c r="R3463" t="s">
        <v>96</v>
      </c>
      <c r="T3463" t="s">
        <v>49</v>
      </c>
      <c r="W3463" t="s">
        <v>134</v>
      </c>
      <c r="X3463" t="s">
        <v>121</v>
      </c>
      <c r="Z3463">
        <v>0</v>
      </c>
      <c r="AA3463" t="s">
        <v>75</v>
      </c>
      <c r="AB3463" t="s">
        <v>83</v>
      </c>
      <c r="AC3463">
        <v>45</v>
      </c>
      <c r="AD3463">
        <v>11</v>
      </c>
      <c r="AE3463">
        <v>4</v>
      </c>
      <c r="AF3463">
        <v>2025</v>
      </c>
      <c r="AG3463">
        <v>20251105</v>
      </c>
      <c r="AH3463" s="2">
        <v>1100</v>
      </c>
      <c r="AI3463" s="2">
        <v>1094.182006835938</v>
      </c>
      <c r="AJ3463" s="2">
        <f t="shared" si="434"/>
        <v>5.8179931640620453</v>
      </c>
      <c r="AK3463" s="6">
        <f t="shared" si="435"/>
        <v>5.289084694601859E-3</v>
      </c>
      <c r="AL3463" s="12">
        <v>1100</v>
      </c>
      <c r="AM3463" s="12">
        <v>1092.669396300319</v>
      </c>
      <c r="AN3463" s="12">
        <f t="shared" si="436"/>
        <v>7.330603699680978</v>
      </c>
      <c r="AO3463" s="13">
        <f t="shared" si="437"/>
        <v>6.6641851815281618E-3</v>
      </c>
      <c r="AP3463" s="16">
        <v>1100</v>
      </c>
      <c r="AQ3463" s="16">
        <v>1169.1721981412909</v>
      </c>
      <c r="AR3463" s="16">
        <f t="shared" si="438"/>
        <v>69.172198141290892</v>
      </c>
      <c r="AS3463" s="17">
        <f t="shared" si="432"/>
        <v>6.2883816492082634E-2</v>
      </c>
      <c r="AT3463" s="20">
        <v>1100</v>
      </c>
      <c r="AU3463" s="20">
        <v>1163.5007836990601</v>
      </c>
      <c r="AV3463" s="20">
        <f t="shared" si="433"/>
        <v>63.500783699060094</v>
      </c>
      <c r="AW3463" s="21">
        <f t="shared" si="439"/>
        <v>5.7727985180963719E-2</v>
      </c>
    </row>
    <row r="3464" spans="1:49" x14ac:dyDescent="0.25">
      <c r="A3464" t="s">
        <v>77</v>
      </c>
      <c r="B3464" t="s">
        <v>456</v>
      </c>
      <c r="C3464">
        <v>147671</v>
      </c>
      <c r="D3464">
        <v>2013</v>
      </c>
      <c r="E3464" t="s">
        <v>111</v>
      </c>
      <c r="F3464" t="s">
        <v>973</v>
      </c>
      <c r="G3464" t="s">
        <v>367</v>
      </c>
      <c r="I3464">
        <v>4</v>
      </c>
      <c r="J3464" t="s">
        <v>43</v>
      </c>
      <c r="K3464">
        <v>4</v>
      </c>
      <c r="L3464" t="s">
        <v>44</v>
      </c>
      <c r="M3464">
        <v>2</v>
      </c>
      <c r="N3464" t="s">
        <v>45</v>
      </c>
      <c r="O3464" t="s">
        <v>46</v>
      </c>
      <c r="Q3464" t="s">
        <v>118</v>
      </c>
      <c r="R3464" t="s">
        <v>96</v>
      </c>
      <c r="T3464" t="s">
        <v>49</v>
      </c>
      <c r="W3464" t="s">
        <v>120</v>
      </c>
      <c r="X3464" t="s">
        <v>74</v>
      </c>
      <c r="Z3464">
        <v>0</v>
      </c>
      <c r="AA3464" t="s">
        <v>75</v>
      </c>
      <c r="AB3464" t="s">
        <v>122</v>
      </c>
      <c r="AC3464">
        <v>45</v>
      </c>
      <c r="AD3464">
        <v>11</v>
      </c>
      <c r="AE3464">
        <v>4</v>
      </c>
      <c r="AF3464">
        <v>2025</v>
      </c>
      <c r="AG3464">
        <v>20251105</v>
      </c>
      <c r="AH3464" s="2">
        <v>2600</v>
      </c>
      <c r="AI3464" s="2">
        <v>1462.150512695312</v>
      </c>
      <c r="AJ3464" s="2">
        <f t="shared" si="434"/>
        <v>1137.849487304688</v>
      </c>
      <c r="AK3464" s="6">
        <f t="shared" si="435"/>
        <v>0.43763441819411075</v>
      </c>
      <c r="AL3464" s="12">
        <v>2600</v>
      </c>
      <c r="AM3464" s="12">
        <v>1382.873644535807</v>
      </c>
      <c r="AN3464" s="12">
        <f t="shared" si="436"/>
        <v>1217.126355464193</v>
      </c>
      <c r="AO3464" s="13">
        <f t="shared" si="437"/>
        <v>0.46812552133238194</v>
      </c>
      <c r="AP3464" s="16">
        <v>2600</v>
      </c>
      <c r="AQ3464" s="16">
        <v>1501.5596329094831</v>
      </c>
      <c r="AR3464" s="16">
        <f t="shared" si="438"/>
        <v>1098.4403670905169</v>
      </c>
      <c r="AS3464" s="17">
        <f t="shared" si="432"/>
        <v>0.42247706426558346</v>
      </c>
      <c r="AT3464" s="20">
        <v>2600</v>
      </c>
      <c r="AU3464" s="20">
        <v>1520.3305500982319</v>
      </c>
      <c r="AV3464" s="20">
        <f t="shared" si="433"/>
        <v>1079.6694499017681</v>
      </c>
      <c r="AW3464" s="21">
        <f t="shared" si="439"/>
        <v>0.41525748073144925</v>
      </c>
    </row>
    <row r="3465" spans="1:49" x14ac:dyDescent="0.25">
      <c r="A3465" t="s">
        <v>38</v>
      </c>
      <c r="B3465" t="s">
        <v>65</v>
      </c>
      <c r="C3465">
        <v>199158</v>
      </c>
      <c r="D3465">
        <v>2008</v>
      </c>
      <c r="E3465" t="s">
        <v>360</v>
      </c>
      <c r="F3465" t="s">
        <v>361</v>
      </c>
      <c r="I3465">
        <v>4</v>
      </c>
      <c r="J3465" t="s">
        <v>59</v>
      </c>
      <c r="K3465">
        <v>4</v>
      </c>
      <c r="L3465" t="s">
        <v>44</v>
      </c>
      <c r="M3465">
        <v>2.4000000953674321</v>
      </c>
      <c r="N3465" t="s">
        <v>45</v>
      </c>
      <c r="O3465" t="s">
        <v>46</v>
      </c>
      <c r="Q3465" t="s">
        <v>60</v>
      </c>
      <c r="R3465" t="s">
        <v>48</v>
      </c>
      <c r="T3465" t="s">
        <v>49</v>
      </c>
      <c r="W3465" t="s">
        <v>62</v>
      </c>
      <c r="X3465" t="s">
        <v>53</v>
      </c>
      <c r="Z3465">
        <v>0</v>
      </c>
      <c r="AA3465" t="s">
        <v>75</v>
      </c>
      <c r="AB3465" t="s">
        <v>83</v>
      </c>
      <c r="AC3465">
        <v>45</v>
      </c>
      <c r="AD3465">
        <v>11</v>
      </c>
      <c r="AE3465">
        <v>4</v>
      </c>
      <c r="AF3465">
        <v>2025</v>
      </c>
      <c r="AG3465">
        <v>20251104</v>
      </c>
      <c r="AH3465" s="2">
        <v>800</v>
      </c>
      <c r="AI3465" s="2">
        <v>831.4791259765625</v>
      </c>
      <c r="AJ3465" s="2">
        <f t="shared" si="434"/>
        <v>31.4791259765625</v>
      </c>
      <c r="AK3465" s="6">
        <f t="shared" si="435"/>
        <v>3.9348907470703125E-2</v>
      </c>
      <c r="AL3465" s="12">
        <v>800</v>
      </c>
      <c r="AM3465" s="12">
        <v>907.81871358944909</v>
      </c>
      <c r="AN3465" s="12">
        <f t="shared" si="436"/>
        <v>107.81871358944909</v>
      </c>
      <c r="AO3465" s="13">
        <f t="shared" si="437"/>
        <v>0.13477339198681137</v>
      </c>
      <c r="AP3465" s="16">
        <v>800</v>
      </c>
      <c r="AQ3465" s="16">
        <v>924.04384349766656</v>
      </c>
      <c r="AR3465" s="16">
        <f t="shared" si="438"/>
        <v>124.04384349766656</v>
      </c>
      <c r="AS3465" s="17">
        <f t="shared" si="432"/>
        <v>0.15505480437208319</v>
      </c>
      <c r="AT3465" s="20">
        <v>800</v>
      </c>
      <c r="AU3465" s="20">
        <v>839.02208835341366</v>
      </c>
      <c r="AV3465" s="20">
        <f t="shared" si="433"/>
        <v>39.022088353413665</v>
      </c>
      <c r="AW3465" s="21">
        <f t="shared" si="439"/>
        <v>4.877761044176708E-2</v>
      </c>
    </row>
    <row r="3466" spans="1:49" x14ac:dyDescent="0.25">
      <c r="A3466" t="s">
        <v>77</v>
      </c>
      <c r="B3466" t="s">
        <v>596</v>
      </c>
      <c r="C3466">
        <v>50044</v>
      </c>
      <c r="D3466">
        <v>2020</v>
      </c>
      <c r="E3466" t="s">
        <v>468</v>
      </c>
      <c r="F3466" t="s">
        <v>945</v>
      </c>
      <c r="G3466" t="s">
        <v>470</v>
      </c>
      <c r="I3466">
        <v>4</v>
      </c>
      <c r="J3466" t="s">
        <v>69</v>
      </c>
      <c r="K3466">
        <v>4</v>
      </c>
      <c r="L3466" t="s">
        <v>44</v>
      </c>
      <c r="M3466">
        <v>2</v>
      </c>
      <c r="N3466" t="s">
        <v>44</v>
      </c>
      <c r="O3466" t="s">
        <v>46</v>
      </c>
      <c r="P3466">
        <v>5</v>
      </c>
      <c r="Q3466" t="s">
        <v>118</v>
      </c>
      <c r="R3466" t="s">
        <v>81</v>
      </c>
      <c r="S3466">
        <v>248</v>
      </c>
      <c r="T3466" t="s">
        <v>49</v>
      </c>
      <c r="U3466" t="s">
        <v>50</v>
      </c>
      <c r="W3466" t="s">
        <v>120</v>
      </c>
      <c r="X3466" t="s">
        <v>131</v>
      </c>
      <c r="Z3466">
        <v>0</v>
      </c>
      <c r="AA3466" t="s">
        <v>75</v>
      </c>
      <c r="AB3466" t="s">
        <v>122</v>
      </c>
      <c r="AC3466">
        <v>45</v>
      </c>
      <c r="AD3466">
        <v>11</v>
      </c>
      <c r="AE3466">
        <v>4</v>
      </c>
      <c r="AF3466">
        <v>2025</v>
      </c>
      <c r="AG3466">
        <v>20251105</v>
      </c>
      <c r="AH3466" s="2">
        <v>19300</v>
      </c>
      <c r="AI3466" s="2">
        <v>22239.013671875</v>
      </c>
      <c r="AJ3466" s="2">
        <f t="shared" si="434"/>
        <v>2939.013671875</v>
      </c>
      <c r="AK3466" s="6">
        <f t="shared" si="435"/>
        <v>0.15228050113341968</v>
      </c>
      <c r="AL3466" s="12">
        <v>19300</v>
      </c>
      <c r="AM3466" s="12">
        <v>20576.358604941532</v>
      </c>
      <c r="AN3466" s="12">
        <f t="shared" si="436"/>
        <v>1276.3586049415317</v>
      </c>
      <c r="AO3466" s="13">
        <f t="shared" si="437"/>
        <v>6.6132570204224445E-2</v>
      </c>
      <c r="AP3466" s="16">
        <v>19300</v>
      </c>
      <c r="AQ3466" s="16">
        <v>20755.308582243779</v>
      </c>
      <c r="AR3466" s="16">
        <f t="shared" si="438"/>
        <v>1455.3085822437788</v>
      </c>
      <c r="AS3466" s="17">
        <f t="shared" si="432"/>
        <v>7.5404589753563664E-2</v>
      </c>
      <c r="AT3466" s="20">
        <v>19300</v>
      </c>
      <c r="AU3466" s="20">
        <v>22428.05927835052</v>
      </c>
      <c r="AV3466" s="20">
        <f t="shared" si="433"/>
        <v>3128.0592783505199</v>
      </c>
      <c r="AW3466" s="21">
        <f t="shared" si="439"/>
        <v>0.162075610277229</v>
      </c>
    </row>
    <row r="3467" spans="1:49" x14ac:dyDescent="0.25">
      <c r="A3467" t="s">
        <v>109</v>
      </c>
      <c r="B3467" t="s">
        <v>317</v>
      </c>
      <c r="C3467">
        <v>106155</v>
      </c>
      <c r="D3467">
        <v>1998</v>
      </c>
      <c r="E3467" t="s">
        <v>93</v>
      </c>
      <c r="F3467" t="s">
        <v>430</v>
      </c>
      <c r="I3467">
        <v>6</v>
      </c>
      <c r="J3467" t="s">
        <v>117</v>
      </c>
      <c r="K3467">
        <v>4</v>
      </c>
      <c r="L3467" t="s">
        <v>44</v>
      </c>
      <c r="M3467">
        <v>3.0999999046325679</v>
      </c>
      <c r="N3467" t="s">
        <v>45</v>
      </c>
      <c r="O3467" t="s">
        <v>180</v>
      </c>
      <c r="P3467">
        <v>3</v>
      </c>
      <c r="Q3467" t="s">
        <v>118</v>
      </c>
      <c r="T3467" t="s">
        <v>49</v>
      </c>
      <c r="U3467" t="s">
        <v>72</v>
      </c>
      <c r="W3467" t="s">
        <v>120</v>
      </c>
      <c r="X3467" t="s">
        <v>74</v>
      </c>
      <c r="Z3467">
        <v>0</v>
      </c>
      <c r="AA3467" t="s">
        <v>75</v>
      </c>
      <c r="AB3467" t="s">
        <v>122</v>
      </c>
      <c r="AC3467">
        <v>45</v>
      </c>
      <c r="AD3467">
        <v>11</v>
      </c>
      <c r="AE3467">
        <v>4</v>
      </c>
      <c r="AF3467">
        <v>2025</v>
      </c>
      <c r="AG3467">
        <v>20251104</v>
      </c>
      <c r="AH3467" s="2">
        <v>500</v>
      </c>
      <c r="AI3467" s="2">
        <v>444.22442626953119</v>
      </c>
      <c r="AJ3467" s="2">
        <f t="shared" si="434"/>
        <v>55.775573730468807</v>
      </c>
      <c r="AK3467" s="6">
        <f t="shared" si="435"/>
        <v>0.11155114746093761</v>
      </c>
      <c r="AL3467" s="12">
        <v>500</v>
      </c>
      <c r="AM3467" s="12">
        <v>336.40813325921999</v>
      </c>
      <c r="AN3467" s="12">
        <f t="shared" si="436"/>
        <v>163.59186674078001</v>
      </c>
      <c r="AO3467" s="13">
        <f t="shared" si="437"/>
        <v>0.32718373348155999</v>
      </c>
      <c r="AP3467" s="16">
        <v>500</v>
      </c>
      <c r="AQ3467" s="16">
        <v>405.86404272997117</v>
      </c>
      <c r="AR3467" s="16">
        <f t="shared" si="438"/>
        <v>94.135957270028825</v>
      </c>
      <c r="AS3467" s="17">
        <f t="shared" si="432"/>
        <v>0.18827191454005765</v>
      </c>
      <c r="AT3467" s="20">
        <v>500</v>
      </c>
      <c r="AU3467" s="20">
        <v>525.2358490566038</v>
      </c>
      <c r="AV3467" s="20">
        <f t="shared" si="433"/>
        <v>25.235849056603797</v>
      </c>
      <c r="AW3467" s="21">
        <f t="shared" si="439"/>
        <v>5.0471698113207591E-2</v>
      </c>
    </row>
    <row r="3468" spans="1:49" x14ac:dyDescent="0.25">
      <c r="A3468" t="s">
        <v>38</v>
      </c>
      <c r="B3468" t="s">
        <v>105</v>
      </c>
      <c r="C3468">
        <v>133255</v>
      </c>
      <c r="D3468">
        <v>2016</v>
      </c>
      <c r="E3468" t="s">
        <v>159</v>
      </c>
      <c r="F3468" t="s">
        <v>213</v>
      </c>
      <c r="G3468" t="s">
        <v>237</v>
      </c>
      <c r="I3468">
        <v>6</v>
      </c>
      <c r="J3468" t="s">
        <v>101</v>
      </c>
      <c r="K3468">
        <v>4</v>
      </c>
      <c r="L3468" t="s">
        <v>44</v>
      </c>
      <c r="M3468">
        <v>3.5</v>
      </c>
      <c r="N3468" t="s">
        <v>45</v>
      </c>
      <c r="Q3468" t="s">
        <v>215</v>
      </c>
      <c r="R3468" t="s">
        <v>48</v>
      </c>
      <c r="S3468">
        <v>280</v>
      </c>
      <c r="T3468" t="s">
        <v>49</v>
      </c>
      <c r="U3468" t="s">
        <v>72</v>
      </c>
      <c r="V3468" t="s">
        <v>216</v>
      </c>
      <c r="W3468" t="s">
        <v>90</v>
      </c>
      <c r="X3468" t="s">
        <v>74</v>
      </c>
      <c r="Z3468">
        <v>0</v>
      </c>
      <c r="AA3468" t="s">
        <v>75</v>
      </c>
      <c r="AB3468" t="s">
        <v>215</v>
      </c>
      <c r="AC3468">
        <v>45</v>
      </c>
      <c r="AD3468">
        <v>11</v>
      </c>
      <c r="AE3468">
        <v>4</v>
      </c>
      <c r="AF3468">
        <v>2025</v>
      </c>
      <c r="AG3468">
        <v>20251104</v>
      </c>
      <c r="AH3468" s="2">
        <v>5200</v>
      </c>
      <c r="AI3468" s="2">
        <v>7479.4677734375</v>
      </c>
      <c r="AJ3468" s="2">
        <f t="shared" si="434"/>
        <v>2279.4677734375</v>
      </c>
      <c r="AK3468" s="6">
        <f t="shared" si="435"/>
        <v>0.43835918719951922</v>
      </c>
      <c r="AL3468" s="12">
        <v>5200</v>
      </c>
      <c r="AM3468" s="12">
        <v>6171.1950492465239</v>
      </c>
      <c r="AN3468" s="12">
        <f t="shared" si="436"/>
        <v>971.19504924652392</v>
      </c>
      <c r="AO3468" s="13">
        <f t="shared" si="437"/>
        <v>0.18676827870125459</v>
      </c>
      <c r="AP3468" s="16">
        <v>5200</v>
      </c>
      <c r="AQ3468" s="16">
        <v>6483.4209318251787</v>
      </c>
      <c r="AR3468" s="16">
        <f t="shared" si="438"/>
        <v>1283.4209318251787</v>
      </c>
      <c r="AS3468" s="17">
        <f t="shared" si="432"/>
        <v>0.24681171765868823</v>
      </c>
      <c r="AT3468" s="20">
        <v>5200</v>
      </c>
      <c r="AU3468" s="20">
        <v>7930.03064351379</v>
      </c>
      <c r="AV3468" s="20">
        <f t="shared" si="433"/>
        <v>2730.03064351379</v>
      </c>
      <c r="AW3468" s="21">
        <f t="shared" si="439"/>
        <v>0.52500589298342115</v>
      </c>
    </row>
    <row r="3469" spans="1:49" x14ac:dyDescent="0.25">
      <c r="A3469" t="s">
        <v>123</v>
      </c>
      <c r="B3469" t="s">
        <v>200</v>
      </c>
      <c r="C3469">
        <v>132699</v>
      </c>
      <c r="D3469">
        <v>2013</v>
      </c>
      <c r="E3469" t="s">
        <v>93</v>
      </c>
      <c r="F3469" t="s">
        <v>152</v>
      </c>
      <c r="G3469" t="s">
        <v>352</v>
      </c>
      <c r="H3469" t="s">
        <v>85</v>
      </c>
      <c r="I3469">
        <v>8</v>
      </c>
      <c r="J3469" t="s">
        <v>59</v>
      </c>
      <c r="K3469">
        <v>2</v>
      </c>
      <c r="L3469" t="s">
        <v>44</v>
      </c>
      <c r="M3469">
        <v>5.3000001907348633</v>
      </c>
      <c r="N3469" t="s">
        <v>70</v>
      </c>
      <c r="O3469" t="s">
        <v>46</v>
      </c>
      <c r="Q3469" t="s">
        <v>88</v>
      </c>
      <c r="R3469" t="s">
        <v>48</v>
      </c>
      <c r="T3469" t="s">
        <v>173</v>
      </c>
      <c r="U3469" t="s">
        <v>72</v>
      </c>
      <c r="V3469" t="s">
        <v>174</v>
      </c>
      <c r="W3469" t="s">
        <v>90</v>
      </c>
      <c r="X3469" t="s">
        <v>74</v>
      </c>
      <c r="Z3469">
        <v>0</v>
      </c>
      <c r="AA3469" t="s">
        <v>75</v>
      </c>
      <c r="AB3469" t="s">
        <v>91</v>
      </c>
      <c r="AC3469">
        <v>45</v>
      </c>
      <c r="AD3469">
        <v>11</v>
      </c>
      <c r="AE3469">
        <v>4</v>
      </c>
      <c r="AF3469">
        <v>2025</v>
      </c>
      <c r="AG3469">
        <v>20251105</v>
      </c>
      <c r="AH3469" s="2">
        <v>7700</v>
      </c>
      <c r="AI3469" s="2">
        <v>7220.1083984375</v>
      </c>
      <c r="AJ3469" s="2">
        <f t="shared" si="434"/>
        <v>479.8916015625</v>
      </c>
      <c r="AK3469" s="6">
        <f t="shared" si="435"/>
        <v>6.232358461850649E-2</v>
      </c>
      <c r="AL3469" s="12">
        <v>7700</v>
      </c>
      <c r="AM3469" s="12">
        <v>6847.3759612443218</v>
      </c>
      <c r="AN3469" s="12">
        <f t="shared" si="436"/>
        <v>852.62403875567816</v>
      </c>
      <c r="AO3469" s="13">
        <f t="shared" si="437"/>
        <v>0.11073039464359456</v>
      </c>
      <c r="AP3469" s="16">
        <v>7700</v>
      </c>
      <c r="AQ3469" s="16">
        <v>6909.4063354268992</v>
      </c>
      <c r="AR3469" s="16">
        <f t="shared" si="438"/>
        <v>790.5936645731008</v>
      </c>
      <c r="AS3469" s="17">
        <f t="shared" si="432"/>
        <v>0.10267450189261049</v>
      </c>
      <c r="AT3469" s="20">
        <v>7700</v>
      </c>
      <c r="AU3469" s="20">
        <v>7375</v>
      </c>
      <c r="AV3469" s="20">
        <f t="shared" si="433"/>
        <v>325</v>
      </c>
      <c r="AW3469" s="21">
        <f t="shared" si="439"/>
        <v>4.2207792207792208E-2</v>
      </c>
    </row>
    <row r="3470" spans="1:49" x14ac:dyDescent="0.25">
      <c r="A3470" t="s">
        <v>77</v>
      </c>
      <c r="B3470" t="s">
        <v>456</v>
      </c>
      <c r="C3470">
        <v>98471</v>
      </c>
      <c r="D3470">
        <v>2017</v>
      </c>
      <c r="E3470" t="s">
        <v>93</v>
      </c>
      <c r="F3470" t="s">
        <v>233</v>
      </c>
      <c r="G3470" t="s">
        <v>148</v>
      </c>
      <c r="I3470">
        <v>8</v>
      </c>
      <c r="J3470" t="s">
        <v>69</v>
      </c>
      <c r="K3470">
        <v>4</v>
      </c>
      <c r="L3470" t="s">
        <v>44</v>
      </c>
      <c r="M3470">
        <v>5.3000001907348633</v>
      </c>
      <c r="N3470" t="s">
        <v>70</v>
      </c>
      <c r="O3470" t="s">
        <v>46</v>
      </c>
      <c r="Q3470" t="s">
        <v>60</v>
      </c>
      <c r="R3470" t="s">
        <v>48</v>
      </c>
      <c r="T3470" t="s">
        <v>49</v>
      </c>
      <c r="V3470" t="s">
        <v>391</v>
      </c>
      <c r="W3470" t="s">
        <v>103</v>
      </c>
      <c r="X3470" t="s">
        <v>74</v>
      </c>
      <c r="Y3470">
        <v>55045</v>
      </c>
      <c r="Z3470">
        <v>0</v>
      </c>
      <c r="AA3470" t="s">
        <v>75</v>
      </c>
      <c r="AB3470" t="s">
        <v>104</v>
      </c>
      <c r="AC3470">
        <v>45</v>
      </c>
      <c r="AD3470">
        <v>11</v>
      </c>
      <c r="AE3470">
        <v>4</v>
      </c>
      <c r="AF3470">
        <v>2025</v>
      </c>
      <c r="AG3470">
        <v>20251105</v>
      </c>
      <c r="AH3470" s="2">
        <v>15600</v>
      </c>
      <c r="AI3470" s="2">
        <v>15240.5517578125</v>
      </c>
      <c r="AJ3470" s="2">
        <f t="shared" si="434"/>
        <v>359.4482421875</v>
      </c>
      <c r="AK3470" s="6">
        <f t="shared" si="435"/>
        <v>2.3041553986378204E-2</v>
      </c>
      <c r="AL3470" s="12">
        <v>15600</v>
      </c>
      <c r="AM3470" s="12">
        <v>14613.361902475141</v>
      </c>
      <c r="AN3470" s="12">
        <f t="shared" si="436"/>
        <v>986.6380975248594</v>
      </c>
      <c r="AO3470" s="13">
        <f t="shared" si="437"/>
        <v>6.3246031892619195E-2</v>
      </c>
      <c r="AP3470" s="16">
        <v>15600</v>
      </c>
      <c r="AQ3470" s="16">
        <v>15627.66729018922</v>
      </c>
      <c r="AR3470" s="16">
        <f t="shared" si="438"/>
        <v>27.667290189219784</v>
      </c>
      <c r="AS3470" s="17">
        <f t="shared" si="432"/>
        <v>1.7735442428987041E-3</v>
      </c>
      <c r="AT3470" s="20">
        <v>15600</v>
      </c>
      <c r="AU3470" s="20">
        <v>15337.693576388891</v>
      </c>
      <c r="AV3470" s="20">
        <f t="shared" si="433"/>
        <v>262.30642361110949</v>
      </c>
      <c r="AW3470" s="21">
        <f t="shared" si="439"/>
        <v>1.6814514334045481E-2</v>
      </c>
    </row>
    <row r="3471" spans="1:49" x14ac:dyDescent="0.25">
      <c r="A3471" t="s">
        <v>123</v>
      </c>
      <c r="B3471" t="s">
        <v>200</v>
      </c>
      <c r="C3471">
        <v>61801</v>
      </c>
      <c r="D3471">
        <v>2020</v>
      </c>
      <c r="E3471" t="s">
        <v>322</v>
      </c>
      <c r="F3471" t="s">
        <v>1632</v>
      </c>
      <c r="G3471" t="s">
        <v>695</v>
      </c>
      <c r="I3471">
        <v>8</v>
      </c>
      <c r="J3471" t="s">
        <v>129</v>
      </c>
      <c r="K3471">
        <v>4</v>
      </c>
      <c r="L3471" t="s">
        <v>44</v>
      </c>
      <c r="M3471">
        <v>4.4000000953674316</v>
      </c>
      <c r="N3471" t="s">
        <v>44</v>
      </c>
      <c r="O3471" t="s">
        <v>46</v>
      </c>
      <c r="P3471">
        <v>4</v>
      </c>
      <c r="Q3471" t="s">
        <v>60</v>
      </c>
      <c r="R3471" t="s">
        <v>81</v>
      </c>
      <c r="S3471">
        <v>456</v>
      </c>
      <c r="T3471" t="s">
        <v>49</v>
      </c>
      <c r="W3471" t="s">
        <v>103</v>
      </c>
      <c r="X3471" t="s">
        <v>74</v>
      </c>
      <c r="Z3471">
        <v>0</v>
      </c>
      <c r="AA3471" t="s">
        <v>75</v>
      </c>
      <c r="AB3471" t="s">
        <v>104</v>
      </c>
      <c r="AC3471">
        <v>45</v>
      </c>
      <c r="AD3471">
        <v>11</v>
      </c>
      <c r="AE3471">
        <v>4</v>
      </c>
      <c r="AF3471">
        <v>2025</v>
      </c>
      <c r="AG3471">
        <v>20251103</v>
      </c>
      <c r="AH3471" s="2">
        <v>34600</v>
      </c>
      <c r="AI3471" s="2">
        <v>38536.28515625</v>
      </c>
      <c r="AJ3471" s="2">
        <f t="shared" si="434"/>
        <v>3936.28515625</v>
      </c>
      <c r="AK3471" s="6">
        <f t="shared" si="435"/>
        <v>0.11376546694364162</v>
      </c>
      <c r="AL3471" s="12">
        <v>34600</v>
      </c>
      <c r="AM3471" s="12">
        <v>34424.360436388961</v>
      </c>
      <c r="AN3471" s="12">
        <f t="shared" si="436"/>
        <v>175.63956361103919</v>
      </c>
      <c r="AO3471" s="13">
        <f t="shared" si="437"/>
        <v>5.0762879656369711E-3</v>
      </c>
      <c r="AP3471" s="16">
        <v>34600</v>
      </c>
      <c r="AQ3471" s="16">
        <v>30799.603286357829</v>
      </c>
      <c r="AR3471" s="16">
        <f t="shared" si="438"/>
        <v>3800.3967136421707</v>
      </c>
      <c r="AS3471" s="17">
        <f t="shared" si="432"/>
        <v>0.10983805530757719</v>
      </c>
      <c r="AT3471" s="20">
        <v>34600</v>
      </c>
      <c r="AU3471" s="20">
        <v>38803.846260387829</v>
      </c>
      <c r="AV3471" s="20">
        <f t="shared" si="433"/>
        <v>4203.8462603878288</v>
      </c>
      <c r="AW3471" s="21">
        <f t="shared" si="439"/>
        <v>0.12149844683201817</v>
      </c>
    </row>
    <row r="3472" spans="1:49" x14ac:dyDescent="0.25">
      <c r="A3472" t="s">
        <v>109</v>
      </c>
      <c r="B3472" t="s">
        <v>317</v>
      </c>
      <c r="C3472">
        <v>127926</v>
      </c>
      <c r="D3472">
        <v>2020</v>
      </c>
      <c r="E3472" t="s">
        <v>135</v>
      </c>
      <c r="F3472" t="s">
        <v>566</v>
      </c>
      <c r="G3472" t="s">
        <v>1164</v>
      </c>
      <c r="I3472">
        <v>4</v>
      </c>
      <c r="J3472" t="s">
        <v>117</v>
      </c>
      <c r="K3472">
        <v>4</v>
      </c>
      <c r="L3472" t="s">
        <v>44</v>
      </c>
      <c r="M3472">
        <v>2.4000000953674321</v>
      </c>
      <c r="N3472" t="s">
        <v>45</v>
      </c>
      <c r="O3472" t="s">
        <v>46</v>
      </c>
      <c r="P3472">
        <v>2</v>
      </c>
      <c r="Q3472" t="s">
        <v>60</v>
      </c>
      <c r="S3472">
        <v>180</v>
      </c>
      <c r="T3472" t="s">
        <v>49</v>
      </c>
      <c r="U3472" t="s">
        <v>50</v>
      </c>
      <c r="W3472" t="s">
        <v>62</v>
      </c>
      <c r="X3472" t="s">
        <v>567</v>
      </c>
      <c r="Z3472">
        <v>0</v>
      </c>
      <c r="AA3472" t="s">
        <v>75</v>
      </c>
      <c r="AB3472" t="s">
        <v>83</v>
      </c>
      <c r="AC3472">
        <v>45</v>
      </c>
      <c r="AD3472">
        <v>11</v>
      </c>
      <c r="AE3472">
        <v>4</v>
      </c>
      <c r="AF3472">
        <v>2025</v>
      </c>
      <c r="AG3472">
        <v>20251105</v>
      </c>
      <c r="AH3472" s="2">
        <v>6900</v>
      </c>
      <c r="AI3472" s="2">
        <v>5171.232421875</v>
      </c>
      <c r="AJ3472" s="2">
        <f t="shared" si="434"/>
        <v>1728.767578125</v>
      </c>
      <c r="AK3472" s="6">
        <f t="shared" si="435"/>
        <v>0.2505460258152174</v>
      </c>
      <c r="AL3472" s="12">
        <v>6900</v>
      </c>
      <c r="AM3472" s="12">
        <v>5338.7118259598092</v>
      </c>
      <c r="AN3472" s="12">
        <f t="shared" si="436"/>
        <v>1561.2881740401908</v>
      </c>
      <c r="AO3472" s="13">
        <f t="shared" si="437"/>
        <v>0.22627364841162187</v>
      </c>
      <c r="AP3472" s="16">
        <v>6900</v>
      </c>
      <c r="AQ3472" s="16">
        <v>5283.898365555925</v>
      </c>
      <c r="AR3472" s="16">
        <f t="shared" si="438"/>
        <v>1616.101634444075</v>
      </c>
      <c r="AS3472" s="17">
        <f t="shared" si="432"/>
        <v>0.23421762818030073</v>
      </c>
      <c r="AT3472" s="20">
        <v>6900</v>
      </c>
      <c r="AU3472" s="20">
        <v>5217.8258891645974</v>
      </c>
      <c r="AV3472" s="20">
        <f t="shared" si="433"/>
        <v>1682.1741108354026</v>
      </c>
      <c r="AW3472" s="21">
        <f t="shared" si="439"/>
        <v>0.24379334939643516</v>
      </c>
    </row>
    <row r="3473" spans="1:49" x14ac:dyDescent="0.25">
      <c r="A3473" t="s">
        <v>77</v>
      </c>
      <c r="B3473" t="s">
        <v>596</v>
      </c>
      <c r="C3473">
        <v>90697</v>
      </c>
      <c r="D3473">
        <v>2020</v>
      </c>
      <c r="E3473" t="s">
        <v>155</v>
      </c>
      <c r="F3473" t="s">
        <v>482</v>
      </c>
      <c r="G3473" t="s">
        <v>269</v>
      </c>
      <c r="I3473">
        <v>4</v>
      </c>
      <c r="J3473" t="s">
        <v>43</v>
      </c>
      <c r="K3473">
        <v>4</v>
      </c>
      <c r="L3473" t="s">
        <v>44</v>
      </c>
      <c r="M3473">
        <v>2.4000000953674321</v>
      </c>
      <c r="N3473" t="s">
        <v>44</v>
      </c>
      <c r="Q3473" t="s">
        <v>60</v>
      </c>
      <c r="R3473" t="s">
        <v>89</v>
      </c>
      <c r="S3473">
        <v>185</v>
      </c>
      <c r="T3473" t="s">
        <v>49</v>
      </c>
      <c r="V3473" t="s">
        <v>231</v>
      </c>
      <c r="W3473" t="s">
        <v>62</v>
      </c>
      <c r="X3473" t="s">
        <v>74</v>
      </c>
      <c r="Y3473">
        <v>26400</v>
      </c>
      <c r="Z3473">
        <v>0</v>
      </c>
      <c r="AA3473" t="s">
        <v>75</v>
      </c>
      <c r="AB3473" t="s">
        <v>83</v>
      </c>
      <c r="AC3473">
        <v>45</v>
      </c>
      <c r="AD3473">
        <v>11</v>
      </c>
      <c r="AE3473">
        <v>4</v>
      </c>
      <c r="AF3473">
        <v>2025</v>
      </c>
      <c r="AG3473">
        <v>20251105</v>
      </c>
      <c r="AH3473" s="2">
        <v>8900</v>
      </c>
      <c r="AI3473" s="2">
        <v>9891.380859375</v>
      </c>
      <c r="AJ3473" s="2">
        <f t="shared" si="434"/>
        <v>991.380859375</v>
      </c>
      <c r="AK3473" s="6">
        <f t="shared" si="435"/>
        <v>0.11139110779494382</v>
      </c>
      <c r="AL3473" s="12">
        <v>8900</v>
      </c>
      <c r="AM3473" s="12">
        <v>9868.7395819305748</v>
      </c>
      <c r="AN3473" s="12">
        <f t="shared" si="436"/>
        <v>968.73958193057479</v>
      </c>
      <c r="AO3473" s="13">
        <f t="shared" si="437"/>
        <v>0.10884714403714324</v>
      </c>
      <c r="AP3473" s="16">
        <v>8900</v>
      </c>
      <c r="AQ3473" s="16">
        <v>10669.993173015389</v>
      </c>
      <c r="AR3473" s="16">
        <f t="shared" si="438"/>
        <v>1769.9931730153894</v>
      </c>
      <c r="AS3473" s="17">
        <f t="shared" si="432"/>
        <v>0.19887563741745948</v>
      </c>
      <c r="AT3473" s="20">
        <v>8900</v>
      </c>
      <c r="AU3473" s="20">
        <v>9832.5709779179797</v>
      </c>
      <c r="AV3473" s="20">
        <f t="shared" si="433"/>
        <v>932.57097791797969</v>
      </c>
      <c r="AW3473" s="21">
        <f t="shared" si="439"/>
        <v>0.10478325594584041</v>
      </c>
    </row>
    <row r="3474" spans="1:49" x14ac:dyDescent="0.25">
      <c r="A3474" t="s">
        <v>123</v>
      </c>
      <c r="B3474" t="s">
        <v>124</v>
      </c>
      <c r="C3474">
        <v>74170</v>
      </c>
      <c r="D3474">
        <v>2019</v>
      </c>
      <c r="E3474" t="s">
        <v>139</v>
      </c>
      <c r="F3474" t="s">
        <v>264</v>
      </c>
      <c r="I3474">
        <v>4</v>
      </c>
      <c r="J3474" t="s">
        <v>129</v>
      </c>
      <c r="K3474">
        <v>4</v>
      </c>
      <c r="L3474" t="s">
        <v>44</v>
      </c>
      <c r="M3474">
        <v>1.799999952316284</v>
      </c>
      <c r="N3474" t="s">
        <v>45</v>
      </c>
      <c r="O3474" t="s">
        <v>46</v>
      </c>
      <c r="Q3474" t="s">
        <v>118</v>
      </c>
      <c r="R3474" t="s">
        <v>48</v>
      </c>
      <c r="T3474" t="s">
        <v>49</v>
      </c>
      <c r="W3474" t="s">
        <v>120</v>
      </c>
      <c r="X3474" t="s">
        <v>121</v>
      </c>
      <c r="Z3474">
        <v>0</v>
      </c>
      <c r="AA3474" t="s">
        <v>75</v>
      </c>
      <c r="AB3474" t="s">
        <v>122</v>
      </c>
      <c r="AC3474">
        <v>45</v>
      </c>
      <c r="AD3474">
        <v>11</v>
      </c>
      <c r="AE3474">
        <v>4</v>
      </c>
      <c r="AF3474">
        <v>2025</v>
      </c>
      <c r="AG3474">
        <v>20251104</v>
      </c>
      <c r="AH3474" s="2">
        <v>1800</v>
      </c>
      <c r="AI3474" s="2">
        <v>5606.470703125</v>
      </c>
      <c r="AJ3474" s="2">
        <f t="shared" si="434"/>
        <v>3806.470703125</v>
      </c>
      <c r="AK3474" s="6">
        <f t="shared" si="435"/>
        <v>2.1147059461805555</v>
      </c>
      <c r="AL3474" s="12">
        <v>1800</v>
      </c>
      <c r="AM3474" s="12">
        <v>5684.4809144226256</v>
      </c>
      <c r="AN3474" s="12">
        <f t="shared" si="436"/>
        <v>3884.4809144226256</v>
      </c>
      <c r="AO3474" s="13">
        <f t="shared" si="437"/>
        <v>2.158044952457014</v>
      </c>
      <c r="AP3474" s="16">
        <v>1800</v>
      </c>
      <c r="AQ3474" s="16">
        <v>5803.1091905343173</v>
      </c>
      <c r="AR3474" s="16">
        <f t="shared" si="438"/>
        <v>4003.1091905343173</v>
      </c>
      <c r="AS3474" s="17">
        <f t="shared" si="432"/>
        <v>2.2239495502968429</v>
      </c>
      <c r="AT3474" s="20">
        <v>1800</v>
      </c>
      <c r="AU3474" s="20">
        <v>5679.8432721712543</v>
      </c>
      <c r="AV3474" s="20">
        <f t="shared" si="433"/>
        <v>3879.8432721712543</v>
      </c>
      <c r="AW3474" s="21">
        <f t="shared" si="439"/>
        <v>2.1554684845395857</v>
      </c>
    </row>
    <row r="3475" spans="1:49" x14ac:dyDescent="0.25">
      <c r="A3475" t="s">
        <v>123</v>
      </c>
      <c r="B3475" t="s">
        <v>124</v>
      </c>
      <c r="C3475">
        <v>145619</v>
      </c>
      <c r="D3475">
        <v>2012</v>
      </c>
      <c r="E3475" t="s">
        <v>66</v>
      </c>
      <c r="F3475" t="s">
        <v>291</v>
      </c>
      <c r="G3475" t="s">
        <v>385</v>
      </c>
      <c r="I3475">
        <v>6</v>
      </c>
      <c r="J3475" t="s">
        <v>117</v>
      </c>
      <c r="K3475">
        <v>2</v>
      </c>
      <c r="L3475" t="s">
        <v>44</v>
      </c>
      <c r="M3475">
        <v>3.7000000476837158</v>
      </c>
      <c r="N3475" t="s">
        <v>70</v>
      </c>
      <c r="O3475" t="s">
        <v>46</v>
      </c>
      <c r="Q3475" t="s">
        <v>187</v>
      </c>
      <c r="S3475">
        <v>305</v>
      </c>
      <c r="T3475" t="s">
        <v>49</v>
      </c>
      <c r="U3475" t="s">
        <v>72</v>
      </c>
      <c r="W3475" t="s">
        <v>120</v>
      </c>
      <c r="X3475" t="s">
        <v>74</v>
      </c>
      <c r="Z3475">
        <v>0</v>
      </c>
      <c r="AA3475" t="s">
        <v>75</v>
      </c>
      <c r="AB3475" t="s">
        <v>187</v>
      </c>
      <c r="AC3475">
        <v>45</v>
      </c>
      <c r="AD3475">
        <v>11</v>
      </c>
      <c r="AE3475">
        <v>4</v>
      </c>
      <c r="AF3475">
        <v>2025</v>
      </c>
      <c r="AG3475">
        <v>20251104</v>
      </c>
      <c r="AH3475" s="2">
        <v>3300</v>
      </c>
      <c r="AI3475" s="2">
        <v>4119.12158203125</v>
      </c>
      <c r="AJ3475" s="2">
        <f t="shared" si="434"/>
        <v>819.12158203125</v>
      </c>
      <c r="AK3475" s="6">
        <f t="shared" si="435"/>
        <v>0.24821866122159092</v>
      </c>
      <c r="AL3475" s="12">
        <v>3300</v>
      </c>
      <c r="AM3475" s="12">
        <v>3940.4174476115231</v>
      </c>
      <c r="AN3475" s="12">
        <f t="shared" si="436"/>
        <v>640.41744761152313</v>
      </c>
      <c r="AO3475" s="13">
        <f t="shared" si="437"/>
        <v>0.19406589321561307</v>
      </c>
      <c r="AP3475" s="16">
        <v>3300</v>
      </c>
      <c r="AQ3475" s="16">
        <v>4106.0290268911713</v>
      </c>
      <c r="AR3475" s="16">
        <f t="shared" si="438"/>
        <v>806.02902689117127</v>
      </c>
      <c r="AS3475" s="17">
        <f t="shared" si="432"/>
        <v>0.24425122027005189</v>
      </c>
      <c r="AT3475" s="20">
        <v>3300</v>
      </c>
      <c r="AU3475" s="20">
        <v>4227.4611161939629</v>
      </c>
      <c r="AV3475" s="20">
        <f t="shared" si="433"/>
        <v>927.46111619396288</v>
      </c>
      <c r="AW3475" s="21">
        <f t="shared" si="439"/>
        <v>0.28104882308907964</v>
      </c>
    </row>
    <row r="3476" spans="1:49" x14ac:dyDescent="0.25">
      <c r="A3476" t="s">
        <v>77</v>
      </c>
      <c r="B3476" t="s">
        <v>456</v>
      </c>
      <c r="C3476">
        <v>147131</v>
      </c>
      <c r="D3476">
        <v>2016</v>
      </c>
      <c r="E3476" t="s">
        <v>66</v>
      </c>
      <c r="F3476" t="s">
        <v>150</v>
      </c>
      <c r="G3476" t="s">
        <v>113</v>
      </c>
      <c r="I3476">
        <v>6</v>
      </c>
      <c r="J3476" t="s">
        <v>129</v>
      </c>
      <c r="K3476">
        <v>4</v>
      </c>
      <c r="L3476" t="s">
        <v>44</v>
      </c>
      <c r="M3476">
        <v>3.5</v>
      </c>
      <c r="N3476" t="s">
        <v>87</v>
      </c>
      <c r="O3476" t="s">
        <v>46</v>
      </c>
      <c r="Q3476" t="s">
        <v>60</v>
      </c>
      <c r="R3476" t="s">
        <v>89</v>
      </c>
      <c r="S3476">
        <v>290</v>
      </c>
      <c r="T3476" t="s">
        <v>49</v>
      </c>
      <c r="U3476" t="s">
        <v>72</v>
      </c>
      <c r="W3476" t="s">
        <v>90</v>
      </c>
      <c r="X3476" t="s">
        <v>74</v>
      </c>
      <c r="Z3476">
        <v>0</v>
      </c>
      <c r="AA3476" t="s">
        <v>75</v>
      </c>
      <c r="AB3476" t="s">
        <v>83</v>
      </c>
      <c r="AC3476">
        <v>45</v>
      </c>
      <c r="AD3476">
        <v>11</v>
      </c>
      <c r="AE3476">
        <v>4</v>
      </c>
      <c r="AF3476">
        <v>2025</v>
      </c>
      <c r="AG3476">
        <v>20251105</v>
      </c>
      <c r="AH3476" s="2">
        <v>5700</v>
      </c>
      <c r="AI3476" s="2">
        <v>6308.89990234375</v>
      </c>
      <c r="AJ3476" s="2">
        <f t="shared" si="434"/>
        <v>608.89990234375</v>
      </c>
      <c r="AK3476" s="6">
        <f t="shared" si="435"/>
        <v>0.10682454427083334</v>
      </c>
      <c r="AL3476" s="12">
        <v>5700</v>
      </c>
      <c r="AM3476" s="12">
        <v>5686.7099979041168</v>
      </c>
      <c r="AN3476" s="12">
        <f t="shared" si="436"/>
        <v>13.29000209588321</v>
      </c>
      <c r="AO3476" s="13">
        <f t="shared" si="437"/>
        <v>2.33157931506723E-3</v>
      </c>
      <c r="AP3476" s="16">
        <v>5700</v>
      </c>
      <c r="AQ3476" s="16">
        <v>6872.1862315144854</v>
      </c>
      <c r="AR3476" s="16">
        <f t="shared" si="438"/>
        <v>1172.1862315144854</v>
      </c>
      <c r="AS3476" s="17">
        <f t="shared" si="432"/>
        <v>0.20564670728324305</v>
      </c>
      <c r="AT3476" s="20">
        <v>5700</v>
      </c>
      <c r="AU3476" s="20">
        <v>6544.7893569844791</v>
      </c>
      <c r="AV3476" s="20">
        <f t="shared" si="433"/>
        <v>844.78935698447913</v>
      </c>
      <c r="AW3476" s="21">
        <f t="shared" si="439"/>
        <v>0.14820865912008405</v>
      </c>
    </row>
    <row r="3477" spans="1:49" x14ac:dyDescent="0.25">
      <c r="A3477" t="s">
        <v>77</v>
      </c>
      <c r="B3477" t="s">
        <v>818</v>
      </c>
      <c r="C3477">
        <v>176064</v>
      </c>
      <c r="D3477">
        <v>2013</v>
      </c>
      <c r="E3477" t="s">
        <v>40</v>
      </c>
      <c r="F3477" t="s">
        <v>498</v>
      </c>
      <c r="G3477" t="s">
        <v>646</v>
      </c>
      <c r="H3477" t="s">
        <v>1165</v>
      </c>
      <c r="I3477">
        <v>6</v>
      </c>
      <c r="J3477" t="s">
        <v>129</v>
      </c>
      <c r="K3477">
        <v>4</v>
      </c>
      <c r="L3477" t="s">
        <v>44</v>
      </c>
      <c r="M3477">
        <v>3.5</v>
      </c>
      <c r="N3477" t="s">
        <v>44</v>
      </c>
      <c r="O3477" t="s">
        <v>46</v>
      </c>
      <c r="P3477">
        <v>3</v>
      </c>
      <c r="Q3477" t="s">
        <v>60</v>
      </c>
      <c r="R3477" t="s">
        <v>89</v>
      </c>
      <c r="S3477">
        <v>231</v>
      </c>
      <c r="T3477" t="s">
        <v>49</v>
      </c>
      <c r="U3477" t="s">
        <v>72</v>
      </c>
      <c r="V3477" t="s">
        <v>274</v>
      </c>
      <c r="W3477" t="s">
        <v>134</v>
      </c>
      <c r="X3477" t="s">
        <v>74</v>
      </c>
      <c r="Z3477">
        <v>0</v>
      </c>
      <c r="AA3477" t="s">
        <v>75</v>
      </c>
      <c r="AB3477" t="s">
        <v>83</v>
      </c>
      <c r="AC3477">
        <v>45</v>
      </c>
      <c r="AD3477">
        <v>11</v>
      </c>
      <c r="AE3477">
        <v>4</v>
      </c>
      <c r="AF3477">
        <v>2025</v>
      </c>
      <c r="AG3477">
        <v>20251105</v>
      </c>
      <c r="AH3477" s="2">
        <v>7000</v>
      </c>
      <c r="AI3477" s="2">
        <v>7020.9970703125</v>
      </c>
      <c r="AJ3477" s="2">
        <f t="shared" si="434"/>
        <v>20.9970703125</v>
      </c>
      <c r="AK3477" s="6">
        <f t="shared" si="435"/>
        <v>2.9995814732142858E-3</v>
      </c>
      <c r="AL3477" s="12">
        <v>7000</v>
      </c>
      <c r="AM3477" s="12">
        <v>6555.481282683103</v>
      </c>
      <c r="AN3477" s="12">
        <f t="shared" si="436"/>
        <v>444.51871731689698</v>
      </c>
      <c r="AO3477" s="13">
        <f t="shared" si="437"/>
        <v>6.3502673902413861E-2</v>
      </c>
      <c r="AP3477" s="16">
        <v>7000</v>
      </c>
      <c r="AQ3477" s="16">
        <v>6329.905821338898</v>
      </c>
      <c r="AR3477" s="16">
        <f t="shared" si="438"/>
        <v>670.09417866110198</v>
      </c>
      <c r="AS3477" s="17">
        <f t="shared" si="432"/>
        <v>9.5727739808728854E-2</v>
      </c>
      <c r="AT3477" s="20">
        <v>7000</v>
      </c>
      <c r="AU3477" s="20">
        <v>7159.6488549618334</v>
      </c>
      <c r="AV3477" s="20">
        <f t="shared" si="433"/>
        <v>159.64885496183342</v>
      </c>
      <c r="AW3477" s="21">
        <f t="shared" si="439"/>
        <v>2.2806979280261916E-2</v>
      </c>
    </row>
    <row r="3478" spans="1:49" x14ac:dyDescent="0.25">
      <c r="A3478" t="s">
        <v>77</v>
      </c>
      <c r="B3478" t="s">
        <v>818</v>
      </c>
      <c r="C3478">
        <v>55233</v>
      </c>
      <c r="D3478">
        <v>2024</v>
      </c>
      <c r="E3478" t="s">
        <v>57</v>
      </c>
      <c r="F3478" t="s">
        <v>106</v>
      </c>
      <c r="G3478" t="s">
        <v>941</v>
      </c>
      <c r="I3478">
        <v>4</v>
      </c>
      <c r="J3478" t="s">
        <v>129</v>
      </c>
      <c r="K3478">
        <v>4</v>
      </c>
      <c r="L3478" t="s">
        <v>44</v>
      </c>
      <c r="M3478">
        <v>2</v>
      </c>
      <c r="N3478" t="s">
        <v>45</v>
      </c>
      <c r="O3478" t="s">
        <v>46</v>
      </c>
      <c r="P3478">
        <v>4</v>
      </c>
      <c r="Q3478" t="s">
        <v>60</v>
      </c>
      <c r="R3478" t="s">
        <v>48</v>
      </c>
      <c r="T3478" t="s">
        <v>49</v>
      </c>
      <c r="W3478" t="s">
        <v>62</v>
      </c>
      <c r="X3478" t="s">
        <v>63</v>
      </c>
      <c r="Z3478">
        <v>0</v>
      </c>
      <c r="AA3478" t="s">
        <v>75</v>
      </c>
      <c r="AB3478" t="s">
        <v>83</v>
      </c>
      <c r="AC3478">
        <v>45</v>
      </c>
      <c r="AD3478">
        <v>11</v>
      </c>
      <c r="AE3478">
        <v>4</v>
      </c>
      <c r="AF3478">
        <v>2025</v>
      </c>
      <c r="AG3478">
        <v>20251105</v>
      </c>
      <c r="AH3478" s="2">
        <v>12600</v>
      </c>
      <c r="AI3478" s="2">
        <v>14340.0576171875</v>
      </c>
      <c r="AJ3478" s="2">
        <f t="shared" si="434"/>
        <v>1740.0576171875</v>
      </c>
      <c r="AK3478" s="6">
        <f t="shared" si="435"/>
        <v>0.13809981088789683</v>
      </c>
      <c r="AL3478" s="12">
        <v>12600</v>
      </c>
      <c r="AM3478" s="12">
        <v>14525.572272038349</v>
      </c>
      <c r="AN3478" s="12">
        <f t="shared" si="436"/>
        <v>1925.5722720383492</v>
      </c>
      <c r="AO3478" s="13">
        <f t="shared" si="437"/>
        <v>0.15282319619351978</v>
      </c>
      <c r="AP3478" s="16">
        <v>12600</v>
      </c>
      <c r="AQ3478" s="16">
        <v>14215.921647364399</v>
      </c>
      <c r="AR3478" s="16">
        <f t="shared" si="438"/>
        <v>1615.9216473643992</v>
      </c>
      <c r="AS3478" s="17">
        <f t="shared" si="432"/>
        <v>0.12824774979082534</v>
      </c>
      <c r="AT3478" s="20">
        <v>12600</v>
      </c>
      <c r="AU3478" s="20">
        <v>14362.9672029703</v>
      </c>
      <c r="AV3478" s="20">
        <f t="shared" si="433"/>
        <v>1762.9672029702997</v>
      </c>
      <c r="AW3478" s="21">
        <f t="shared" si="439"/>
        <v>0.13991803198176983</v>
      </c>
    </row>
    <row r="3479" spans="1:49" x14ac:dyDescent="0.25">
      <c r="A3479" t="s">
        <v>123</v>
      </c>
      <c r="B3479" t="s">
        <v>200</v>
      </c>
      <c r="C3479">
        <v>125809</v>
      </c>
      <c r="D3479">
        <v>2020</v>
      </c>
      <c r="E3479" t="s">
        <v>318</v>
      </c>
      <c r="F3479" t="s">
        <v>518</v>
      </c>
      <c r="G3479" t="s">
        <v>932</v>
      </c>
      <c r="I3479">
        <v>6</v>
      </c>
      <c r="J3479" t="s">
        <v>117</v>
      </c>
      <c r="K3479">
        <v>4</v>
      </c>
      <c r="L3479" t="s">
        <v>44</v>
      </c>
      <c r="M3479">
        <v>3.5999999046325679</v>
      </c>
      <c r="N3479" t="s">
        <v>45</v>
      </c>
      <c r="O3479" t="s">
        <v>46</v>
      </c>
      <c r="Q3479" t="s">
        <v>60</v>
      </c>
      <c r="R3479" t="s">
        <v>96</v>
      </c>
      <c r="T3479" t="s">
        <v>49</v>
      </c>
      <c r="U3479" t="s">
        <v>72</v>
      </c>
      <c r="V3479" t="s">
        <v>520</v>
      </c>
      <c r="W3479" t="s">
        <v>90</v>
      </c>
      <c r="X3479" t="s">
        <v>74</v>
      </c>
      <c r="Y3479">
        <v>53800</v>
      </c>
      <c r="Z3479">
        <v>0</v>
      </c>
      <c r="AA3479" t="s">
        <v>75</v>
      </c>
      <c r="AB3479" t="s">
        <v>104</v>
      </c>
      <c r="AC3479">
        <v>45</v>
      </c>
      <c r="AD3479">
        <v>11</v>
      </c>
      <c r="AE3479">
        <v>4</v>
      </c>
      <c r="AF3479">
        <v>2025</v>
      </c>
      <c r="AG3479">
        <v>20251105</v>
      </c>
      <c r="AH3479" s="2">
        <v>11200</v>
      </c>
      <c r="AI3479" s="2">
        <v>11515.4970703125</v>
      </c>
      <c r="AJ3479" s="2">
        <f t="shared" si="434"/>
        <v>315.4970703125</v>
      </c>
      <c r="AK3479" s="6">
        <f t="shared" si="435"/>
        <v>2.8169381277901785E-2</v>
      </c>
      <c r="AL3479" s="12">
        <v>11200</v>
      </c>
      <c r="AM3479" s="12">
        <v>11294.591053551971</v>
      </c>
      <c r="AN3479" s="12">
        <f t="shared" si="436"/>
        <v>94.591053551970617</v>
      </c>
      <c r="AO3479" s="13">
        <f t="shared" si="437"/>
        <v>8.4456297814259479E-3</v>
      </c>
      <c r="AP3479" s="16">
        <v>11200</v>
      </c>
      <c r="AQ3479" s="16">
        <v>11065.82656342307</v>
      </c>
      <c r="AR3479" s="16">
        <f t="shared" si="438"/>
        <v>134.17343657692982</v>
      </c>
      <c r="AS3479" s="17">
        <f t="shared" si="432"/>
        <v>1.1979771122940162E-2</v>
      </c>
      <c r="AT3479" s="20">
        <v>11200</v>
      </c>
      <c r="AU3479" s="20">
        <v>11646.663066954639</v>
      </c>
      <c r="AV3479" s="20">
        <f t="shared" si="433"/>
        <v>446.66306695463936</v>
      </c>
      <c r="AW3479" s="21">
        <f t="shared" si="439"/>
        <v>3.9880630978092801E-2</v>
      </c>
    </row>
    <row r="3480" spans="1:49" x14ac:dyDescent="0.25">
      <c r="A3480" t="s">
        <v>38</v>
      </c>
      <c r="B3480" t="s">
        <v>259</v>
      </c>
      <c r="C3480">
        <v>61849</v>
      </c>
      <c r="D3480">
        <v>2018</v>
      </c>
      <c r="E3480" t="s">
        <v>135</v>
      </c>
      <c r="F3480" t="s">
        <v>345</v>
      </c>
      <c r="G3480" t="s">
        <v>369</v>
      </c>
      <c r="H3480" t="s">
        <v>347</v>
      </c>
      <c r="I3480">
        <v>6</v>
      </c>
      <c r="J3480" t="s">
        <v>129</v>
      </c>
      <c r="K3480">
        <v>4</v>
      </c>
      <c r="L3480" t="s">
        <v>44</v>
      </c>
      <c r="M3480">
        <v>3.5999999046325679</v>
      </c>
      <c r="N3480" t="s">
        <v>87</v>
      </c>
      <c r="O3480" t="s">
        <v>46</v>
      </c>
      <c r="P3480">
        <v>2</v>
      </c>
      <c r="Q3480" t="s">
        <v>60</v>
      </c>
      <c r="R3480" t="s">
        <v>89</v>
      </c>
      <c r="S3480">
        <v>295</v>
      </c>
      <c r="T3480" t="s">
        <v>49</v>
      </c>
      <c r="U3480" t="s">
        <v>72</v>
      </c>
      <c r="W3480" t="s">
        <v>90</v>
      </c>
      <c r="X3480" t="s">
        <v>74</v>
      </c>
      <c r="Y3480">
        <v>33195</v>
      </c>
      <c r="Z3480">
        <v>0</v>
      </c>
      <c r="AA3480" t="s">
        <v>75</v>
      </c>
      <c r="AB3480" t="s">
        <v>83</v>
      </c>
      <c r="AC3480">
        <v>45</v>
      </c>
      <c r="AD3480">
        <v>11</v>
      </c>
      <c r="AE3480">
        <v>4</v>
      </c>
      <c r="AF3480">
        <v>2025</v>
      </c>
      <c r="AG3480">
        <v>20251105</v>
      </c>
      <c r="AH3480" s="2">
        <v>13100</v>
      </c>
      <c r="AI3480" s="2">
        <v>10160.90625</v>
      </c>
      <c r="AJ3480" s="2">
        <f t="shared" si="434"/>
        <v>2939.09375</v>
      </c>
      <c r="AK3480" s="6">
        <f t="shared" si="435"/>
        <v>0.22435830152671757</v>
      </c>
      <c r="AL3480" s="12">
        <v>13100</v>
      </c>
      <c r="AM3480" s="12">
        <v>9609.9418999509908</v>
      </c>
      <c r="AN3480" s="12">
        <f t="shared" si="436"/>
        <v>3490.0581000490092</v>
      </c>
      <c r="AO3480" s="13">
        <f t="shared" si="437"/>
        <v>0.26641664885870298</v>
      </c>
      <c r="AP3480" s="16">
        <v>13100</v>
      </c>
      <c r="AQ3480" s="16">
        <v>9132.056074090744</v>
      </c>
      <c r="AR3480" s="16">
        <f t="shared" si="438"/>
        <v>3967.943925909256</v>
      </c>
      <c r="AS3480" s="17">
        <f t="shared" si="432"/>
        <v>0.30289648289383636</v>
      </c>
      <c r="AT3480" s="20">
        <v>13100</v>
      </c>
      <c r="AU3480" s="20">
        <v>10324.80729166667</v>
      </c>
      <c r="AV3480" s="20">
        <f t="shared" si="433"/>
        <v>2775.1927083333303</v>
      </c>
      <c r="AW3480" s="21">
        <f t="shared" si="439"/>
        <v>0.21184677162849849</v>
      </c>
    </row>
    <row r="3481" spans="1:49" x14ac:dyDescent="0.25">
      <c r="A3481" t="s">
        <v>38</v>
      </c>
      <c r="B3481" t="s">
        <v>342</v>
      </c>
      <c r="C3481">
        <v>56533</v>
      </c>
      <c r="D3481">
        <v>2021</v>
      </c>
      <c r="E3481" t="s">
        <v>322</v>
      </c>
      <c r="F3481" t="s">
        <v>2144</v>
      </c>
      <c r="G3481" t="s">
        <v>1757</v>
      </c>
      <c r="H3481" t="s">
        <v>1748</v>
      </c>
      <c r="I3481">
        <v>4</v>
      </c>
      <c r="K3481">
        <v>4</v>
      </c>
      <c r="L3481" t="s">
        <v>44</v>
      </c>
      <c r="M3481">
        <v>1.997583150863647</v>
      </c>
      <c r="Q3481" t="s">
        <v>118</v>
      </c>
      <c r="R3481" t="s">
        <v>81</v>
      </c>
      <c r="S3481">
        <v>302</v>
      </c>
      <c r="T3481" t="s">
        <v>49</v>
      </c>
      <c r="W3481" t="s">
        <v>120</v>
      </c>
      <c r="X3481" t="s">
        <v>131</v>
      </c>
      <c r="Y3481">
        <v>45500</v>
      </c>
      <c r="Z3481">
        <v>0</v>
      </c>
      <c r="AA3481" t="s">
        <v>75</v>
      </c>
      <c r="AB3481" t="s">
        <v>122</v>
      </c>
      <c r="AC3481">
        <v>45</v>
      </c>
      <c r="AD3481">
        <v>11</v>
      </c>
      <c r="AE3481">
        <v>4</v>
      </c>
      <c r="AF3481">
        <v>2025</v>
      </c>
      <c r="AG3481">
        <v>20251103</v>
      </c>
      <c r="AH3481" s="2">
        <v>26000</v>
      </c>
      <c r="AI3481" s="2">
        <v>20402.42578125</v>
      </c>
      <c r="AJ3481" s="2">
        <f t="shared" si="434"/>
        <v>5597.57421875</v>
      </c>
      <c r="AK3481" s="6">
        <f t="shared" si="435"/>
        <v>0.21529131610576924</v>
      </c>
      <c r="AL3481" s="12">
        <v>26000</v>
      </c>
      <c r="AM3481" s="12">
        <v>19493.662718727031</v>
      </c>
      <c r="AN3481" s="12">
        <f t="shared" si="436"/>
        <v>6506.3372812729685</v>
      </c>
      <c r="AO3481" s="13">
        <f t="shared" si="437"/>
        <v>0.25024374158742185</v>
      </c>
      <c r="AP3481" s="16">
        <v>26000</v>
      </c>
      <c r="AQ3481" s="16">
        <v>17940.568860419371</v>
      </c>
      <c r="AR3481" s="16">
        <f t="shared" si="438"/>
        <v>8059.431139580629</v>
      </c>
      <c r="AS3481" s="17">
        <f t="shared" si="432"/>
        <v>0.30997812075310111</v>
      </c>
      <c r="AT3481" s="20">
        <v>26000</v>
      </c>
      <c r="AU3481" s="20">
        <v>20385.3</v>
      </c>
      <c r="AV3481" s="20">
        <f t="shared" si="433"/>
        <v>5614.7000000000007</v>
      </c>
      <c r="AW3481" s="21">
        <f t="shared" si="439"/>
        <v>0.21595000000000003</v>
      </c>
    </row>
    <row r="3482" spans="1:49" x14ac:dyDescent="0.25">
      <c r="A3482" t="s">
        <v>38</v>
      </c>
      <c r="B3482" t="s">
        <v>65</v>
      </c>
      <c r="C3482">
        <v>88792</v>
      </c>
      <c r="D3482">
        <v>2020</v>
      </c>
      <c r="E3482" t="s">
        <v>66</v>
      </c>
      <c r="F3482" t="s">
        <v>150</v>
      </c>
      <c r="G3482" t="s">
        <v>874</v>
      </c>
      <c r="I3482">
        <v>6</v>
      </c>
      <c r="J3482" t="s">
        <v>59</v>
      </c>
      <c r="K3482">
        <v>4</v>
      </c>
      <c r="L3482" t="s">
        <v>44</v>
      </c>
      <c r="M3482">
        <v>3.2999999523162842</v>
      </c>
      <c r="N3482" t="s">
        <v>44</v>
      </c>
      <c r="O3482" t="s">
        <v>46</v>
      </c>
      <c r="P3482">
        <v>2</v>
      </c>
      <c r="Q3482" t="s">
        <v>60</v>
      </c>
      <c r="R3482" t="s">
        <v>89</v>
      </c>
      <c r="T3482" t="s">
        <v>49</v>
      </c>
      <c r="U3482" t="s">
        <v>72</v>
      </c>
      <c r="W3482" t="s">
        <v>90</v>
      </c>
      <c r="X3482" t="s">
        <v>74</v>
      </c>
      <c r="Z3482">
        <v>0</v>
      </c>
      <c r="AA3482" t="s">
        <v>75</v>
      </c>
      <c r="AB3482" t="s">
        <v>104</v>
      </c>
      <c r="AC3482">
        <v>45</v>
      </c>
      <c r="AD3482">
        <v>11</v>
      </c>
      <c r="AE3482">
        <v>4</v>
      </c>
      <c r="AF3482">
        <v>2025</v>
      </c>
      <c r="AG3482">
        <v>20251104</v>
      </c>
      <c r="AH3482" s="2">
        <v>4000</v>
      </c>
      <c r="AI3482" s="2">
        <v>7228.2734375</v>
      </c>
      <c r="AJ3482" s="2">
        <f t="shared" si="434"/>
        <v>3228.2734375</v>
      </c>
      <c r="AK3482" s="6">
        <f t="shared" si="435"/>
        <v>0.80706835937499999</v>
      </c>
      <c r="AL3482" s="12">
        <v>4000</v>
      </c>
      <c r="AM3482" s="12">
        <v>7084.2697081847027</v>
      </c>
      <c r="AN3482" s="12">
        <f t="shared" si="436"/>
        <v>3084.2697081847027</v>
      </c>
      <c r="AO3482" s="13">
        <f t="shared" si="437"/>
        <v>0.7710674270461757</v>
      </c>
      <c r="AP3482" s="16">
        <v>4000</v>
      </c>
      <c r="AQ3482" s="16">
        <v>7468.9160830072724</v>
      </c>
      <c r="AR3482" s="16">
        <f t="shared" si="438"/>
        <v>3468.9160830072724</v>
      </c>
      <c r="AS3482" s="17">
        <f t="shared" si="432"/>
        <v>0.86722902075181807</v>
      </c>
      <c r="AT3482" s="20">
        <v>4000</v>
      </c>
      <c r="AU3482" s="20">
        <v>7355.0746018440896</v>
      </c>
      <c r="AV3482" s="20">
        <f t="shared" si="433"/>
        <v>3355.0746018440896</v>
      </c>
      <c r="AW3482" s="21">
        <f t="shared" si="439"/>
        <v>0.83876865046102234</v>
      </c>
    </row>
    <row r="3483" spans="1:49" x14ac:dyDescent="0.25">
      <c r="A3483" t="s">
        <v>77</v>
      </c>
      <c r="B3483" t="s">
        <v>596</v>
      </c>
      <c r="C3483">
        <v>114823</v>
      </c>
      <c r="D3483">
        <v>2015</v>
      </c>
      <c r="E3483" t="s">
        <v>159</v>
      </c>
      <c r="F3483" t="s">
        <v>564</v>
      </c>
      <c r="G3483" t="s">
        <v>229</v>
      </c>
      <c r="I3483">
        <v>4</v>
      </c>
      <c r="J3483" t="s">
        <v>129</v>
      </c>
      <c r="K3483">
        <v>4</v>
      </c>
      <c r="L3483" t="s">
        <v>44</v>
      </c>
      <c r="M3483">
        <v>1.799999952316284</v>
      </c>
      <c r="N3483" t="s">
        <v>45</v>
      </c>
      <c r="O3483" t="s">
        <v>46</v>
      </c>
      <c r="Q3483" t="s">
        <v>118</v>
      </c>
      <c r="S3483">
        <v>143</v>
      </c>
      <c r="T3483" t="s">
        <v>49</v>
      </c>
      <c r="U3483" t="s">
        <v>50</v>
      </c>
      <c r="V3483" t="s">
        <v>565</v>
      </c>
      <c r="W3483" t="s">
        <v>52</v>
      </c>
      <c r="X3483" t="s">
        <v>74</v>
      </c>
      <c r="Z3483">
        <v>0</v>
      </c>
      <c r="AA3483" t="s">
        <v>75</v>
      </c>
      <c r="AB3483" t="s">
        <v>122</v>
      </c>
      <c r="AC3483">
        <v>45</v>
      </c>
      <c r="AD3483">
        <v>11</v>
      </c>
      <c r="AE3483">
        <v>4</v>
      </c>
      <c r="AF3483">
        <v>2025</v>
      </c>
      <c r="AG3483">
        <v>20251105</v>
      </c>
      <c r="AH3483" s="2">
        <v>5700</v>
      </c>
      <c r="AI3483" s="2">
        <v>6687.68896484375</v>
      </c>
      <c r="AJ3483" s="2">
        <f t="shared" si="434"/>
        <v>987.68896484375</v>
      </c>
      <c r="AK3483" s="6">
        <f t="shared" si="435"/>
        <v>0.17327876576206142</v>
      </c>
      <c r="AL3483" s="12">
        <v>5700</v>
      </c>
      <c r="AM3483" s="12">
        <v>6175.10243374537</v>
      </c>
      <c r="AN3483" s="12">
        <f t="shared" si="436"/>
        <v>475.10243374537004</v>
      </c>
      <c r="AO3483" s="13">
        <f t="shared" si="437"/>
        <v>8.3351304165854387E-2</v>
      </c>
      <c r="AP3483" s="16">
        <v>5700</v>
      </c>
      <c r="AQ3483" s="16">
        <v>5967.2636345729052</v>
      </c>
      <c r="AR3483" s="16">
        <f t="shared" si="438"/>
        <v>267.26363457290518</v>
      </c>
      <c r="AS3483" s="17">
        <f t="shared" si="432"/>
        <v>4.6888356942614944E-2</v>
      </c>
      <c r="AT3483" s="20">
        <v>5700</v>
      </c>
      <c r="AU3483" s="20">
        <v>6852.2891566265062</v>
      </c>
      <c r="AV3483" s="20">
        <f t="shared" si="433"/>
        <v>1152.2891566265062</v>
      </c>
      <c r="AW3483" s="21">
        <f t="shared" si="439"/>
        <v>0.2021559923906151</v>
      </c>
    </row>
    <row r="3484" spans="1:49" x14ac:dyDescent="0.25">
      <c r="A3484" t="s">
        <v>38</v>
      </c>
      <c r="B3484" t="s">
        <v>92</v>
      </c>
      <c r="C3484">
        <v>89830</v>
      </c>
      <c r="D3484">
        <v>2018</v>
      </c>
      <c r="E3484" t="s">
        <v>135</v>
      </c>
      <c r="F3484" t="s">
        <v>1575</v>
      </c>
      <c r="G3484" t="s">
        <v>861</v>
      </c>
      <c r="I3484">
        <v>6</v>
      </c>
      <c r="J3484" t="s">
        <v>59</v>
      </c>
      <c r="K3484">
        <v>4</v>
      </c>
      <c r="L3484" t="s">
        <v>44</v>
      </c>
      <c r="M3484">
        <v>3.5999999046325679</v>
      </c>
      <c r="N3484" t="s">
        <v>87</v>
      </c>
      <c r="O3484" t="s">
        <v>46</v>
      </c>
      <c r="P3484">
        <v>4</v>
      </c>
      <c r="Q3484" t="s">
        <v>60</v>
      </c>
      <c r="R3484" t="s">
        <v>89</v>
      </c>
      <c r="S3484">
        <v>285</v>
      </c>
      <c r="T3484" t="s">
        <v>49</v>
      </c>
      <c r="U3484" t="s">
        <v>72</v>
      </c>
      <c r="W3484" t="s">
        <v>134</v>
      </c>
      <c r="X3484" t="s">
        <v>74</v>
      </c>
      <c r="Z3484">
        <v>0</v>
      </c>
      <c r="AA3484" t="s">
        <v>75</v>
      </c>
      <c r="AB3484" t="s">
        <v>83</v>
      </c>
      <c r="AC3484">
        <v>45</v>
      </c>
      <c r="AD3484">
        <v>11</v>
      </c>
      <c r="AE3484">
        <v>4</v>
      </c>
      <c r="AF3484">
        <v>2025</v>
      </c>
      <c r="AG3484">
        <v>20251104</v>
      </c>
      <c r="AH3484" s="2">
        <v>12250</v>
      </c>
      <c r="AI3484" s="2">
        <v>17388.19140625</v>
      </c>
      <c r="AJ3484" s="2">
        <f t="shared" si="434"/>
        <v>5138.19140625</v>
      </c>
      <c r="AK3484" s="6">
        <f t="shared" si="435"/>
        <v>0.41944419642857145</v>
      </c>
      <c r="AL3484" s="12">
        <v>12250</v>
      </c>
      <c r="AM3484" s="12">
        <v>16875.54786867111</v>
      </c>
      <c r="AN3484" s="12">
        <f t="shared" si="436"/>
        <v>4625.5478686711103</v>
      </c>
      <c r="AO3484" s="13">
        <f t="shared" si="437"/>
        <v>0.37759574438131516</v>
      </c>
      <c r="AP3484" s="16">
        <v>12250</v>
      </c>
      <c r="AQ3484" s="16">
        <v>16473.30294338899</v>
      </c>
      <c r="AR3484" s="16">
        <f t="shared" si="438"/>
        <v>4223.3029433889897</v>
      </c>
      <c r="AS3484" s="17">
        <f t="shared" si="432"/>
        <v>0.3447594239501216</v>
      </c>
      <c r="AT3484" s="20">
        <v>12250</v>
      </c>
      <c r="AU3484" s="20">
        <v>17224.674750356629</v>
      </c>
      <c r="AV3484" s="20">
        <f t="shared" si="433"/>
        <v>4974.6747503566294</v>
      </c>
      <c r="AW3484" s="21">
        <f t="shared" si="439"/>
        <v>0.40609589798829626</v>
      </c>
    </row>
    <row r="3485" spans="1:49" x14ac:dyDescent="0.25">
      <c r="A3485" t="s">
        <v>123</v>
      </c>
      <c r="B3485" t="s">
        <v>124</v>
      </c>
      <c r="C3485">
        <v>102210</v>
      </c>
      <c r="D3485">
        <v>2014</v>
      </c>
      <c r="E3485" t="s">
        <v>135</v>
      </c>
      <c r="F3485" t="s">
        <v>136</v>
      </c>
      <c r="G3485" t="s">
        <v>418</v>
      </c>
      <c r="I3485">
        <v>4</v>
      </c>
      <c r="J3485" t="s">
        <v>59</v>
      </c>
      <c r="K3485">
        <v>4</v>
      </c>
      <c r="L3485" t="s">
        <v>44</v>
      </c>
      <c r="M3485">
        <v>2.4000000953674321</v>
      </c>
      <c r="N3485" t="s">
        <v>45</v>
      </c>
      <c r="O3485" t="s">
        <v>46</v>
      </c>
      <c r="P3485">
        <v>1</v>
      </c>
      <c r="Q3485" t="s">
        <v>60</v>
      </c>
      <c r="R3485" t="s">
        <v>48</v>
      </c>
      <c r="T3485" t="s">
        <v>49</v>
      </c>
      <c r="W3485" t="s">
        <v>134</v>
      </c>
      <c r="X3485" t="s">
        <v>74</v>
      </c>
      <c r="Z3485">
        <v>0</v>
      </c>
      <c r="AA3485" t="s">
        <v>75</v>
      </c>
      <c r="AB3485" t="s">
        <v>83</v>
      </c>
      <c r="AC3485">
        <v>45</v>
      </c>
      <c r="AD3485">
        <v>11</v>
      </c>
      <c r="AE3485">
        <v>4</v>
      </c>
      <c r="AF3485">
        <v>2025</v>
      </c>
      <c r="AG3485">
        <v>20251104</v>
      </c>
      <c r="AH3485" s="2">
        <v>3700</v>
      </c>
      <c r="AI3485" s="2">
        <v>2144.186767578125</v>
      </c>
      <c r="AJ3485" s="2">
        <f t="shared" si="434"/>
        <v>1555.813232421875</v>
      </c>
      <c r="AK3485" s="6">
        <f t="shared" si="435"/>
        <v>0.42049006281672296</v>
      </c>
      <c r="AL3485" s="12">
        <v>3700</v>
      </c>
      <c r="AM3485" s="12">
        <v>2385.6900412078439</v>
      </c>
      <c r="AN3485" s="12">
        <f t="shared" si="436"/>
        <v>1314.3099587921561</v>
      </c>
      <c r="AO3485" s="13">
        <f t="shared" si="437"/>
        <v>0.35521890778166382</v>
      </c>
      <c r="AP3485" s="16">
        <v>3700</v>
      </c>
      <c r="AQ3485" s="16">
        <v>2422.6903371154472</v>
      </c>
      <c r="AR3485" s="16">
        <f t="shared" si="438"/>
        <v>1277.3096628845528</v>
      </c>
      <c r="AS3485" s="17">
        <f t="shared" si="432"/>
        <v>0.34521882780663588</v>
      </c>
      <c r="AT3485" s="20">
        <v>3700</v>
      </c>
      <c r="AU3485" s="20">
        <v>2089.0078843626802</v>
      </c>
      <c r="AV3485" s="20">
        <f t="shared" si="433"/>
        <v>1610.9921156373198</v>
      </c>
      <c r="AW3485" s="21">
        <f t="shared" si="439"/>
        <v>0.4354032744965729</v>
      </c>
    </row>
    <row r="3486" spans="1:49" x14ac:dyDescent="0.25">
      <c r="A3486" t="s">
        <v>77</v>
      </c>
      <c r="B3486" t="s">
        <v>818</v>
      </c>
      <c r="C3486">
        <v>11009</v>
      </c>
      <c r="D3486">
        <v>2022</v>
      </c>
      <c r="E3486" t="s">
        <v>318</v>
      </c>
      <c r="F3486" t="s">
        <v>535</v>
      </c>
      <c r="G3486" t="s">
        <v>967</v>
      </c>
      <c r="I3486">
        <v>4</v>
      </c>
      <c r="J3486" t="s">
        <v>101</v>
      </c>
      <c r="K3486">
        <v>4</v>
      </c>
      <c r="L3486" t="s">
        <v>44</v>
      </c>
      <c r="M3486">
        <v>1.3999999761581421</v>
      </c>
      <c r="N3486" t="s">
        <v>44</v>
      </c>
      <c r="O3486" t="s">
        <v>46</v>
      </c>
      <c r="P3486">
        <v>5</v>
      </c>
      <c r="Q3486" t="s">
        <v>60</v>
      </c>
      <c r="R3486" t="s">
        <v>81</v>
      </c>
      <c r="T3486" t="s">
        <v>49</v>
      </c>
      <c r="U3486" t="s">
        <v>50</v>
      </c>
      <c r="V3486" t="s">
        <v>686</v>
      </c>
      <c r="W3486" t="s">
        <v>62</v>
      </c>
      <c r="X3486" t="s">
        <v>63</v>
      </c>
      <c r="Z3486">
        <v>0</v>
      </c>
      <c r="AA3486" t="s">
        <v>75</v>
      </c>
      <c r="AB3486" t="s">
        <v>83</v>
      </c>
      <c r="AC3486">
        <v>45</v>
      </c>
      <c r="AD3486">
        <v>11</v>
      </c>
      <c r="AE3486">
        <v>4</v>
      </c>
      <c r="AF3486">
        <v>2025</v>
      </c>
      <c r="AG3486">
        <v>20251105</v>
      </c>
      <c r="AH3486" s="2">
        <v>18700</v>
      </c>
      <c r="AI3486" s="2">
        <v>19474.41796875</v>
      </c>
      <c r="AJ3486" s="2">
        <f t="shared" si="434"/>
        <v>774.41796875</v>
      </c>
      <c r="AK3486" s="6">
        <f t="shared" si="435"/>
        <v>4.1412725601604278E-2</v>
      </c>
      <c r="AL3486" s="12">
        <v>18700</v>
      </c>
      <c r="AM3486" s="12">
        <v>19128.351908263689</v>
      </c>
      <c r="AN3486" s="12">
        <f t="shared" si="436"/>
        <v>428.35190826368853</v>
      </c>
      <c r="AO3486" s="13">
        <f t="shared" si="437"/>
        <v>2.2906519158486016E-2</v>
      </c>
      <c r="AP3486" s="16">
        <v>18700</v>
      </c>
      <c r="AQ3486" s="16">
        <v>19591.26877666335</v>
      </c>
      <c r="AR3486" s="16">
        <f t="shared" si="438"/>
        <v>891.26877666334985</v>
      </c>
      <c r="AS3486" s="17">
        <f t="shared" si="432"/>
        <v>4.7661431907131006E-2</v>
      </c>
      <c r="AT3486" s="20">
        <v>18700</v>
      </c>
      <c r="AU3486" s="20">
        <v>19352.698545861302</v>
      </c>
      <c r="AV3486" s="20">
        <f t="shared" si="433"/>
        <v>652.69854586130168</v>
      </c>
      <c r="AW3486" s="21">
        <f t="shared" si="439"/>
        <v>3.4903665554080303E-2</v>
      </c>
    </row>
    <row r="3487" spans="1:49" x14ac:dyDescent="0.25">
      <c r="A3487" t="s">
        <v>123</v>
      </c>
      <c r="B3487" t="s">
        <v>290</v>
      </c>
      <c r="C3487">
        <v>184540</v>
      </c>
      <c r="D3487">
        <v>2011</v>
      </c>
      <c r="E3487" t="s">
        <v>93</v>
      </c>
      <c r="F3487" t="s">
        <v>406</v>
      </c>
      <c r="G3487" t="s">
        <v>189</v>
      </c>
      <c r="I3487">
        <v>6</v>
      </c>
      <c r="J3487" t="s">
        <v>43</v>
      </c>
      <c r="K3487">
        <v>2</v>
      </c>
      <c r="L3487" t="s">
        <v>44</v>
      </c>
      <c r="M3487">
        <v>3.5999999046325679</v>
      </c>
      <c r="N3487" t="s">
        <v>70</v>
      </c>
      <c r="O3487" t="s">
        <v>180</v>
      </c>
      <c r="Q3487" t="s">
        <v>187</v>
      </c>
      <c r="T3487" t="s">
        <v>49</v>
      </c>
      <c r="U3487" t="s">
        <v>72</v>
      </c>
      <c r="V3487" t="s">
        <v>190</v>
      </c>
      <c r="W3487" t="s">
        <v>120</v>
      </c>
      <c r="X3487" t="s">
        <v>98</v>
      </c>
      <c r="Z3487">
        <v>0</v>
      </c>
      <c r="AA3487" t="s">
        <v>75</v>
      </c>
      <c r="AB3487" t="s">
        <v>187</v>
      </c>
      <c r="AC3487">
        <v>45</v>
      </c>
      <c r="AD3487">
        <v>11</v>
      </c>
      <c r="AE3487">
        <v>4</v>
      </c>
      <c r="AF3487">
        <v>2025</v>
      </c>
      <c r="AG3487">
        <v>20251104</v>
      </c>
      <c r="AH3487" s="2">
        <v>400</v>
      </c>
      <c r="AI3487" s="2">
        <v>921.62762451171875</v>
      </c>
      <c r="AJ3487" s="2">
        <f t="shared" si="434"/>
        <v>521.62762451171875</v>
      </c>
      <c r="AK3487" s="6">
        <f t="shared" si="435"/>
        <v>1.3040690612792969</v>
      </c>
      <c r="AL3487" s="12">
        <v>400</v>
      </c>
      <c r="AM3487" s="12">
        <v>1036.656983467193</v>
      </c>
      <c r="AN3487" s="12">
        <f t="shared" si="436"/>
        <v>636.65698346719296</v>
      </c>
      <c r="AO3487" s="13">
        <f t="shared" si="437"/>
        <v>1.5916424586679825</v>
      </c>
      <c r="AP3487" s="16">
        <v>400</v>
      </c>
      <c r="AQ3487" s="16">
        <v>930.78943889524101</v>
      </c>
      <c r="AR3487" s="16">
        <f t="shared" si="438"/>
        <v>530.78943889524101</v>
      </c>
      <c r="AS3487" s="17">
        <f t="shared" si="432"/>
        <v>1.3269735972381025</v>
      </c>
      <c r="AT3487" s="20">
        <v>400</v>
      </c>
      <c r="AU3487" s="20">
        <v>910.73161953727504</v>
      </c>
      <c r="AV3487" s="20">
        <f t="shared" si="433"/>
        <v>510.73161953727504</v>
      </c>
      <c r="AW3487" s="21">
        <f t="shared" si="439"/>
        <v>1.2768290488431875</v>
      </c>
    </row>
    <row r="3488" spans="1:49" x14ac:dyDescent="0.25">
      <c r="A3488" t="s">
        <v>109</v>
      </c>
      <c r="B3488" t="s">
        <v>317</v>
      </c>
      <c r="C3488">
        <v>214089</v>
      </c>
      <c r="D3488">
        <v>2013</v>
      </c>
      <c r="E3488" t="s">
        <v>155</v>
      </c>
      <c r="F3488" t="s">
        <v>201</v>
      </c>
      <c r="G3488" t="s">
        <v>2145</v>
      </c>
      <c r="I3488">
        <v>4</v>
      </c>
      <c r="J3488" t="s">
        <v>129</v>
      </c>
      <c r="K3488">
        <v>4</v>
      </c>
      <c r="L3488" t="s">
        <v>44</v>
      </c>
      <c r="M3488">
        <v>1.799999952316284</v>
      </c>
      <c r="N3488" t="s">
        <v>45</v>
      </c>
      <c r="O3488" t="s">
        <v>46</v>
      </c>
      <c r="P3488">
        <v>3</v>
      </c>
      <c r="Q3488" t="s">
        <v>47</v>
      </c>
      <c r="T3488" t="s">
        <v>49</v>
      </c>
      <c r="V3488" t="s">
        <v>877</v>
      </c>
      <c r="W3488" t="s">
        <v>120</v>
      </c>
      <c r="X3488" t="s">
        <v>63</v>
      </c>
      <c r="Z3488">
        <v>0</v>
      </c>
      <c r="AA3488" t="s">
        <v>75</v>
      </c>
      <c r="AB3488" t="s">
        <v>332</v>
      </c>
      <c r="AC3488">
        <v>45</v>
      </c>
      <c r="AD3488">
        <v>11</v>
      </c>
      <c r="AE3488">
        <v>4</v>
      </c>
      <c r="AF3488">
        <v>2025</v>
      </c>
      <c r="AG3488">
        <v>20251105</v>
      </c>
      <c r="AH3488" s="2">
        <v>1700</v>
      </c>
      <c r="AI3488" s="2">
        <v>1086.59130859375</v>
      </c>
      <c r="AJ3488" s="2">
        <f t="shared" si="434"/>
        <v>613.40869140625</v>
      </c>
      <c r="AK3488" s="6">
        <f t="shared" si="435"/>
        <v>0.36082864200367648</v>
      </c>
      <c r="AL3488" s="12">
        <v>1700</v>
      </c>
      <c r="AM3488" s="12">
        <v>966.94665185446672</v>
      </c>
      <c r="AN3488" s="12">
        <f t="shared" si="436"/>
        <v>733.05334814553328</v>
      </c>
      <c r="AO3488" s="13">
        <f t="shared" si="437"/>
        <v>0.43120785185031368</v>
      </c>
      <c r="AP3488" s="16">
        <v>1700</v>
      </c>
      <c r="AQ3488" s="16">
        <v>1102.0006484250951</v>
      </c>
      <c r="AR3488" s="16">
        <f t="shared" si="438"/>
        <v>597.99935157490495</v>
      </c>
      <c r="AS3488" s="17">
        <f t="shared" si="432"/>
        <v>0.35176432445582645</v>
      </c>
      <c r="AT3488" s="20">
        <v>1700</v>
      </c>
      <c r="AU3488" s="20">
        <v>1163.5007836990601</v>
      </c>
      <c r="AV3488" s="20">
        <f t="shared" si="433"/>
        <v>536.49921630093991</v>
      </c>
      <c r="AW3488" s="21">
        <f t="shared" si="439"/>
        <v>0.31558777429467055</v>
      </c>
    </row>
    <row r="3489" spans="1:49" x14ac:dyDescent="0.25">
      <c r="A3489" t="s">
        <v>38</v>
      </c>
      <c r="B3489" t="s">
        <v>776</v>
      </c>
      <c r="C3489">
        <v>191602</v>
      </c>
      <c r="D3489">
        <v>2017</v>
      </c>
      <c r="E3489" t="s">
        <v>139</v>
      </c>
      <c r="F3489" t="s">
        <v>284</v>
      </c>
      <c r="I3489">
        <v>6</v>
      </c>
      <c r="J3489" t="s">
        <v>69</v>
      </c>
      <c r="K3489">
        <v>4</v>
      </c>
      <c r="L3489" t="s">
        <v>44</v>
      </c>
      <c r="M3489">
        <v>3.5</v>
      </c>
      <c r="N3489" t="s">
        <v>45</v>
      </c>
      <c r="O3489" t="s">
        <v>703</v>
      </c>
      <c r="Q3489" t="s">
        <v>60</v>
      </c>
      <c r="R3489" t="s">
        <v>48</v>
      </c>
      <c r="T3489" t="s">
        <v>49</v>
      </c>
      <c r="U3489" t="s">
        <v>72</v>
      </c>
      <c r="W3489" t="s">
        <v>134</v>
      </c>
      <c r="X3489" t="s">
        <v>74</v>
      </c>
      <c r="Z3489">
        <v>0</v>
      </c>
      <c r="AA3489" t="s">
        <v>75</v>
      </c>
      <c r="AB3489" t="s">
        <v>104</v>
      </c>
      <c r="AC3489">
        <v>45</v>
      </c>
      <c r="AD3489">
        <v>11</v>
      </c>
      <c r="AE3489">
        <v>4</v>
      </c>
      <c r="AF3489">
        <v>2025</v>
      </c>
      <c r="AG3489">
        <v>20251105</v>
      </c>
      <c r="AH3489" s="2">
        <v>700</v>
      </c>
      <c r="AI3489" s="2">
        <v>1185.888671875</v>
      </c>
      <c r="AJ3489" s="2">
        <f t="shared" si="434"/>
        <v>485.888671875</v>
      </c>
      <c r="AK3489" s="6">
        <f t="shared" si="435"/>
        <v>0.6941266741071429</v>
      </c>
      <c r="AL3489" s="12">
        <v>700</v>
      </c>
      <c r="AM3489" s="12">
        <v>1259.920328784918</v>
      </c>
      <c r="AN3489" s="12">
        <f t="shared" si="436"/>
        <v>559.92032878491796</v>
      </c>
      <c r="AO3489" s="13">
        <f t="shared" si="437"/>
        <v>0.79988618397845423</v>
      </c>
      <c r="AP3489" s="16">
        <v>700</v>
      </c>
      <c r="AQ3489" s="16">
        <v>1096.659632449039</v>
      </c>
      <c r="AR3489" s="16">
        <f t="shared" si="438"/>
        <v>396.65963244903901</v>
      </c>
      <c r="AS3489" s="17">
        <f t="shared" si="432"/>
        <v>0.5666566177843414</v>
      </c>
      <c r="AT3489" s="20">
        <v>700</v>
      </c>
      <c r="AU3489" s="20">
        <v>1205.359619306593</v>
      </c>
      <c r="AV3489" s="20">
        <f t="shared" si="433"/>
        <v>505.359619306593</v>
      </c>
      <c r="AW3489" s="21">
        <f t="shared" si="439"/>
        <v>0.72194231329513281</v>
      </c>
    </row>
    <row r="3490" spans="1:49" x14ac:dyDescent="0.25">
      <c r="A3490" t="s">
        <v>123</v>
      </c>
      <c r="B3490" t="s">
        <v>440</v>
      </c>
      <c r="C3490">
        <v>64531</v>
      </c>
      <c r="D3490">
        <v>2017</v>
      </c>
      <c r="E3490" t="s">
        <v>504</v>
      </c>
      <c r="F3490" t="s">
        <v>822</v>
      </c>
      <c r="G3490" t="s">
        <v>113</v>
      </c>
      <c r="I3490">
        <v>6</v>
      </c>
      <c r="J3490" t="s">
        <v>59</v>
      </c>
      <c r="K3490">
        <v>4</v>
      </c>
      <c r="L3490" t="s">
        <v>44</v>
      </c>
      <c r="M3490">
        <v>3.5999999046325679</v>
      </c>
      <c r="N3490" t="s">
        <v>45</v>
      </c>
      <c r="O3490" t="s">
        <v>46</v>
      </c>
      <c r="P3490">
        <v>5</v>
      </c>
      <c r="Q3490" t="s">
        <v>215</v>
      </c>
      <c r="R3490" t="s">
        <v>96</v>
      </c>
      <c r="S3490">
        <v>287</v>
      </c>
      <c r="T3490" t="s">
        <v>49</v>
      </c>
      <c r="U3490" t="s">
        <v>72</v>
      </c>
      <c r="W3490" t="s">
        <v>90</v>
      </c>
      <c r="X3490" t="s">
        <v>98</v>
      </c>
      <c r="Y3490">
        <v>42895</v>
      </c>
      <c r="Z3490">
        <v>0</v>
      </c>
      <c r="AA3490" t="s">
        <v>75</v>
      </c>
      <c r="AB3490" t="s">
        <v>215</v>
      </c>
      <c r="AC3490">
        <v>45</v>
      </c>
      <c r="AD3490">
        <v>11</v>
      </c>
      <c r="AE3490">
        <v>4</v>
      </c>
      <c r="AF3490">
        <v>2025</v>
      </c>
      <c r="AG3490">
        <v>20251105</v>
      </c>
      <c r="AH3490" s="2">
        <v>12300</v>
      </c>
      <c r="AI3490" s="2">
        <v>15673.6279296875</v>
      </c>
      <c r="AJ3490" s="2">
        <f t="shared" si="434"/>
        <v>3373.6279296875</v>
      </c>
      <c r="AK3490" s="6">
        <f t="shared" si="435"/>
        <v>0.27427869347052847</v>
      </c>
      <c r="AL3490" s="12">
        <v>12300</v>
      </c>
      <c r="AM3490" s="12">
        <v>14120.60802163787</v>
      </c>
      <c r="AN3490" s="12">
        <f t="shared" si="436"/>
        <v>1820.6080216378705</v>
      </c>
      <c r="AO3490" s="13">
        <f t="shared" si="437"/>
        <v>0.14801691232828215</v>
      </c>
      <c r="AP3490" s="16">
        <v>12300</v>
      </c>
      <c r="AQ3490" s="16">
        <v>14882.60182717896</v>
      </c>
      <c r="AR3490" s="16">
        <f t="shared" si="438"/>
        <v>2582.6018271789599</v>
      </c>
      <c r="AS3490" s="17">
        <f t="shared" si="432"/>
        <v>0.20996762822593171</v>
      </c>
      <c r="AT3490" s="20">
        <v>12300</v>
      </c>
      <c r="AU3490" s="20">
        <v>16027.95698924731</v>
      </c>
      <c r="AV3490" s="20">
        <f t="shared" si="433"/>
        <v>3727.95698924731</v>
      </c>
      <c r="AW3490" s="21">
        <f t="shared" si="439"/>
        <v>0.30308593408514717</v>
      </c>
    </row>
    <row r="3491" spans="1:49" x14ac:dyDescent="0.25">
      <c r="A3491" t="s">
        <v>77</v>
      </c>
      <c r="B3491" t="s">
        <v>596</v>
      </c>
      <c r="C3491">
        <v>100032</v>
      </c>
      <c r="D3491">
        <v>2015</v>
      </c>
      <c r="E3491" t="s">
        <v>139</v>
      </c>
      <c r="F3491" t="s">
        <v>311</v>
      </c>
      <c r="I3491">
        <v>4</v>
      </c>
      <c r="J3491" t="s">
        <v>129</v>
      </c>
      <c r="K3491">
        <v>4</v>
      </c>
      <c r="L3491" t="s">
        <v>44</v>
      </c>
      <c r="M3491">
        <v>2.5</v>
      </c>
      <c r="N3491" t="s">
        <v>45</v>
      </c>
      <c r="O3491" t="s">
        <v>46</v>
      </c>
      <c r="P3491">
        <v>3</v>
      </c>
      <c r="Q3491" t="s">
        <v>118</v>
      </c>
      <c r="R3491" t="s">
        <v>96</v>
      </c>
      <c r="T3491" t="s">
        <v>49</v>
      </c>
      <c r="W3491" t="s">
        <v>120</v>
      </c>
      <c r="X3491" t="s">
        <v>74</v>
      </c>
      <c r="Z3491">
        <v>0</v>
      </c>
      <c r="AA3491" t="s">
        <v>75</v>
      </c>
      <c r="AB3491" t="s">
        <v>122</v>
      </c>
      <c r="AC3491">
        <v>45</v>
      </c>
      <c r="AD3491">
        <v>11</v>
      </c>
      <c r="AE3491">
        <v>4</v>
      </c>
      <c r="AF3491">
        <v>2025</v>
      </c>
      <c r="AG3491">
        <v>20251105</v>
      </c>
      <c r="AH3491" s="2">
        <v>2300</v>
      </c>
      <c r="AI3491" s="2">
        <v>3620.27001953125</v>
      </c>
      <c r="AJ3491" s="2">
        <f t="shared" si="434"/>
        <v>1320.27001953125</v>
      </c>
      <c r="AK3491" s="6">
        <f t="shared" si="435"/>
        <v>0.57403044327445651</v>
      </c>
      <c r="AL3491" s="12">
        <v>2300</v>
      </c>
      <c r="AM3491" s="12">
        <v>3770.891050045655</v>
      </c>
      <c r="AN3491" s="12">
        <f t="shared" si="436"/>
        <v>1470.891050045655</v>
      </c>
      <c r="AO3491" s="13">
        <f t="shared" si="437"/>
        <v>0.6395178478459369</v>
      </c>
      <c r="AP3491" s="16">
        <v>2300</v>
      </c>
      <c r="AQ3491" s="16">
        <v>3514.5078477169882</v>
      </c>
      <c r="AR3491" s="16">
        <f t="shared" si="438"/>
        <v>1214.5078477169882</v>
      </c>
      <c r="AS3491" s="17">
        <f t="shared" si="432"/>
        <v>0.52804689031173402</v>
      </c>
      <c r="AT3491" s="20">
        <v>2300</v>
      </c>
      <c r="AU3491" s="20">
        <v>3645.472483221477</v>
      </c>
      <c r="AV3491" s="20">
        <f t="shared" si="433"/>
        <v>1345.472483221477</v>
      </c>
      <c r="AW3491" s="21">
        <f t="shared" si="439"/>
        <v>0.5849880361832509</v>
      </c>
    </row>
    <row r="3492" spans="1:49" x14ac:dyDescent="0.25">
      <c r="A3492" t="s">
        <v>38</v>
      </c>
      <c r="B3492" t="s">
        <v>65</v>
      </c>
      <c r="C3492">
        <v>146370</v>
      </c>
      <c r="D3492">
        <v>2011</v>
      </c>
      <c r="E3492" t="s">
        <v>155</v>
      </c>
      <c r="F3492" t="s">
        <v>377</v>
      </c>
      <c r="G3492" t="s">
        <v>1614</v>
      </c>
      <c r="I3492">
        <v>8</v>
      </c>
      <c r="J3492" t="s">
        <v>129</v>
      </c>
      <c r="K3492">
        <v>4</v>
      </c>
      <c r="L3492" t="s">
        <v>44</v>
      </c>
      <c r="M3492">
        <v>4.5999999046325684</v>
      </c>
      <c r="N3492" t="s">
        <v>70</v>
      </c>
      <c r="O3492" t="s">
        <v>46</v>
      </c>
      <c r="P3492">
        <v>3</v>
      </c>
      <c r="Q3492" t="s">
        <v>118</v>
      </c>
      <c r="T3492" t="s">
        <v>49</v>
      </c>
      <c r="V3492" t="s">
        <v>2146</v>
      </c>
      <c r="W3492" t="s">
        <v>120</v>
      </c>
      <c r="X3492" t="s">
        <v>63</v>
      </c>
      <c r="Z3492">
        <v>0</v>
      </c>
      <c r="AA3492" t="s">
        <v>75</v>
      </c>
      <c r="AB3492" t="s">
        <v>122</v>
      </c>
      <c r="AC3492">
        <v>45</v>
      </c>
      <c r="AD3492">
        <v>11</v>
      </c>
      <c r="AE3492">
        <v>4</v>
      </c>
      <c r="AF3492">
        <v>2025</v>
      </c>
      <c r="AG3492">
        <v>20251104</v>
      </c>
      <c r="AH3492" s="2">
        <v>700</v>
      </c>
      <c r="AI3492" s="2">
        <v>2459.4716796875</v>
      </c>
      <c r="AJ3492" s="2">
        <f t="shared" si="434"/>
        <v>1759.4716796875</v>
      </c>
      <c r="AK3492" s="6">
        <f t="shared" si="435"/>
        <v>2.513530970982143</v>
      </c>
      <c r="AL3492" s="12">
        <v>700</v>
      </c>
      <c r="AM3492" s="12">
        <v>2517.268837555328</v>
      </c>
      <c r="AN3492" s="12">
        <f t="shared" si="436"/>
        <v>1817.268837555328</v>
      </c>
      <c r="AO3492" s="13">
        <f t="shared" si="437"/>
        <v>2.5960983393647541</v>
      </c>
      <c r="AP3492" s="16">
        <v>700</v>
      </c>
      <c r="AQ3492" s="16">
        <v>2386.4937562574519</v>
      </c>
      <c r="AR3492" s="16">
        <f t="shared" si="438"/>
        <v>1686.4937562574519</v>
      </c>
      <c r="AS3492" s="17">
        <f t="shared" si="432"/>
        <v>2.4092767946535028</v>
      </c>
      <c r="AT3492" s="20">
        <v>700</v>
      </c>
      <c r="AU3492" s="20">
        <v>2490.4671280276821</v>
      </c>
      <c r="AV3492" s="20">
        <f t="shared" si="433"/>
        <v>1790.4671280276821</v>
      </c>
      <c r="AW3492" s="21">
        <f t="shared" si="439"/>
        <v>2.5578101828966888</v>
      </c>
    </row>
    <row r="3493" spans="1:49" x14ac:dyDescent="0.25">
      <c r="A3493" t="s">
        <v>38</v>
      </c>
      <c r="B3493" t="s">
        <v>39</v>
      </c>
      <c r="C3493">
        <v>137295</v>
      </c>
      <c r="D3493">
        <v>2018</v>
      </c>
      <c r="E3493" t="s">
        <v>66</v>
      </c>
      <c r="F3493" t="s">
        <v>221</v>
      </c>
      <c r="I3493">
        <v>6</v>
      </c>
      <c r="J3493" t="s">
        <v>101</v>
      </c>
      <c r="K3493">
        <v>4</v>
      </c>
      <c r="L3493" t="s">
        <v>44</v>
      </c>
      <c r="M3493">
        <v>2.7000000476837158</v>
      </c>
      <c r="N3493" t="s">
        <v>87</v>
      </c>
      <c r="O3493" t="s">
        <v>46</v>
      </c>
      <c r="Q3493" t="s">
        <v>88</v>
      </c>
      <c r="R3493" t="s">
        <v>89</v>
      </c>
      <c r="S3493">
        <v>325</v>
      </c>
      <c r="T3493" t="s">
        <v>49</v>
      </c>
      <c r="U3493" t="s">
        <v>72</v>
      </c>
      <c r="V3493" t="s">
        <v>465</v>
      </c>
      <c r="W3493" t="s">
        <v>90</v>
      </c>
      <c r="X3493" t="s">
        <v>74</v>
      </c>
      <c r="Z3493">
        <v>0</v>
      </c>
      <c r="AA3493" t="s">
        <v>75</v>
      </c>
      <c r="AB3493" t="s">
        <v>91</v>
      </c>
      <c r="AC3493">
        <v>45</v>
      </c>
      <c r="AD3493">
        <v>11</v>
      </c>
      <c r="AE3493">
        <v>4</v>
      </c>
      <c r="AF3493">
        <v>2025</v>
      </c>
      <c r="AG3493">
        <v>20251104</v>
      </c>
      <c r="AH3493" s="2">
        <v>9100</v>
      </c>
      <c r="AI3493" s="2">
        <v>12854.228515625</v>
      </c>
      <c r="AJ3493" s="2">
        <f t="shared" si="434"/>
        <v>3754.228515625</v>
      </c>
      <c r="AK3493" s="6">
        <f t="shared" si="435"/>
        <v>0.41255258413461537</v>
      </c>
      <c r="AL3493" s="12">
        <v>9100</v>
      </c>
      <c r="AM3493" s="12">
        <v>12198.385212933899</v>
      </c>
      <c r="AN3493" s="12">
        <f t="shared" si="436"/>
        <v>3098.3852129338993</v>
      </c>
      <c r="AO3493" s="13">
        <f t="shared" si="437"/>
        <v>0.34048189153119773</v>
      </c>
      <c r="AP3493" s="16">
        <v>9100</v>
      </c>
      <c r="AQ3493" s="16">
        <v>12474.846649314961</v>
      </c>
      <c r="AR3493" s="16">
        <f t="shared" si="438"/>
        <v>3374.8466493149608</v>
      </c>
      <c r="AS3493" s="17">
        <f t="shared" si="432"/>
        <v>0.3708622691554902</v>
      </c>
      <c r="AT3493" s="20">
        <v>9100</v>
      </c>
      <c r="AU3493" s="20">
        <v>12992.21920289855</v>
      </c>
      <c r="AV3493" s="20">
        <f t="shared" si="433"/>
        <v>3892.2192028985501</v>
      </c>
      <c r="AW3493" s="21">
        <f t="shared" si="439"/>
        <v>0.4277163959229176</v>
      </c>
    </row>
    <row r="3494" spans="1:49" x14ac:dyDescent="0.25">
      <c r="A3494" t="s">
        <v>77</v>
      </c>
      <c r="B3494" t="s">
        <v>596</v>
      </c>
      <c r="C3494">
        <v>195506</v>
      </c>
      <c r="D3494">
        <v>2010</v>
      </c>
      <c r="E3494" t="s">
        <v>127</v>
      </c>
      <c r="F3494" t="s">
        <v>1500</v>
      </c>
      <c r="G3494" t="s">
        <v>1501</v>
      </c>
      <c r="I3494">
        <v>6</v>
      </c>
      <c r="J3494" t="s">
        <v>43</v>
      </c>
      <c r="K3494">
        <v>4</v>
      </c>
      <c r="L3494" t="s">
        <v>44</v>
      </c>
      <c r="M3494">
        <v>3.5</v>
      </c>
      <c r="N3494" t="s">
        <v>44</v>
      </c>
      <c r="O3494" t="s">
        <v>46</v>
      </c>
      <c r="P3494">
        <v>2</v>
      </c>
      <c r="Q3494" t="s">
        <v>60</v>
      </c>
      <c r="R3494" t="s">
        <v>81</v>
      </c>
      <c r="T3494" t="s">
        <v>49</v>
      </c>
      <c r="U3494" t="s">
        <v>72</v>
      </c>
      <c r="W3494" t="s">
        <v>134</v>
      </c>
      <c r="X3494" t="s">
        <v>131</v>
      </c>
      <c r="Z3494">
        <v>0</v>
      </c>
      <c r="AA3494" t="s">
        <v>75</v>
      </c>
      <c r="AB3494" t="s">
        <v>83</v>
      </c>
      <c r="AC3494">
        <v>45</v>
      </c>
      <c r="AD3494">
        <v>11</v>
      </c>
      <c r="AE3494">
        <v>4</v>
      </c>
      <c r="AF3494">
        <v>2025</v>
      </c>
      <c r="AG3494">
        <v>20251105</v>
      </c>
      <c r="AH3494" s="2">
        <v>2800</v>
      </c>
      <c r="AI3494" s="2">
        <v>1486.843139648438</v>
      </c>
      <c r="AJ3494" s="2">
        <f t="shared" si="434"/>
        <v>1313.156860351562</v>
      </c>
      <c r="AK3494" s="6">
        <f t="shared" si="435"/>
        <v>0.46898459298270073</v>
      </c>
      <c r="AL3494" s="12">
        <v>2800</v>
      </c>
      <c r="AM3494" s="12">
        <v>1234.5347817945551</v>
      </c>
      <c r="AN3494" s="12">
        <f t="shared" si="436"/>
        <v>1565.4652182054449</v>
      </c>
      <c r="AO3494" s="13">
        <f t="shared" si="437"/>
        <v>0.55909472078765887</v>
      </c>
      <c r="AP3494" s="16">
        <v>2800</v>
      </c>
      <c r="AQ3494" s="16">
        <v>1148.6806896451631</v>
      </c>
      <c r="AR3494" s="16">
        <f t="shared" si="438"/>
        <v>1651.3193103548369</v>
      </c>
      <c r="AS3494" s="17">
        <f t="shared" si="432"/>
        <v>0.58975689655529895</v>
      </c>
      <c r="AT3494" s="20">
        <v>2800</v>
      </c>
      <c r="AU3494" s="20">
        <v>1631.3304794520541</v>
      </c>
      <c r="AV3494" s="20">
        <f t="shared" si="433"/>
        <v>1168.6695205479459</v>
      </c>
      <c r="AW3494" s="21">
        <f t="shared" si="439"/>
        <v>0.41738197162426638</v>
      </c>
    </row>
    <row r="3495" spans="1:49" x14ac:dyDescent="0.25">
      <c r="A3495" t="s">
        <v>38</v>
      </c>
      <c r="B3495" t="s">
        <v>105</v>
      </c>
      <c r="C3495">
        <v>145700</v>
      </c>
      <c r="D3495">
        <v>2010</v>
      </c>
      <c r="E3495" t="s">
        <v>167</v>
      </c>
      <c r="F3495" t="s">
        <v>579</v>
      </c>
      <c r="G3495" t="s">
        <v>1530</v>
      </c>
      <c r="H3495" t="s">
        <v>170</v>
      </c>
      <c r="I3495">
        <v>6</v>
      </c>
      <c r="J3495" t="s">
        <v>69</v>
      </c>
      <c r="K3495">
        <v>4</v>
      </c>
      <c r="L3495" t="s">
        <v>44</v>
      </c>
      <c r="M3495">
        <v>3.5999999046325679</v>
      </c>
      <c r="N3495" t="s">
        <v>45</v>
      </c>
      <c r="Q3495" t="s">
        <v>60</v>
      </c>
      <c r="R3495" t="s">
        <v>96</v>
      </c>
      <c r="T3495" t="s">
        <v>49</v>
      </c>
      <c r="U3495" t="s">
        <v>72</v>
      </c>
      <c r="V3495" t="s">
        <v>190</v>
      </c>
      <c r="W3495" t="s">
        <v>90</v>
      </c>
      <c r="X3495" t="s">
        <v>74</v>
      </c>
      <c r="Z3495">
        <v>0</v>
      </c>
      <c r="AA3495" t="s">
        <v>75</v>
      </c>
      <c r="AB3495" t="s">
        <v>83</v>
      </c>
      <c r="AC3495">
        <v>45</v>
      </c>
      <c r="AD3495">
        <v>11</v>
      </c>
      <c r="AE3495">
        <v>4</v>
      </c>
      <c r="AF3495">
        <v>2025</v>
      </c>
      <c r="AG3495">
        <v>20251104</v>
      </c>
      <c r="AH3495" s="2">
        <v>900</v>
      </c>
      <c r="AI3495" s="2">
        <v>1655.366577148438</v>
      </c>
      <c r="AJ3495" s="2">
        <f t="shared" si="434"/>
        <v>755.36657714843795</v>
      </c>
      <c r="AK3495" s="6">
        <f t="shared" si="435"/>
        <v>0.83929619683159773</v>
      </c>
      <c r="AL3495" s="12">
        <v>900</v>
      </c>
      <c r="AM3495" s="12">
        <v>1565.4556471542869</v>
      </c>
      <c r="AN3495" s="12">
        <f t="shared" si="436"/>
        <v>665.45564715428691</v>
      </c>
      <c r="AO3495" s="13">
        <f t="shared" si="437"/>
        <v>0.7393951635047632</v>
      </c>
      <c r="AP3495" s="16">
        <v>900</v>
      </c>
      <c r="AQ3495" s="16">
        <v>1633.7385272229169</v>
      </c>
      <c r="AR3495" s="16">
        <f t="shared" si="438"/>
        <v>733.7385272229169</v>
      </c>
      <c r="AS3495" s="17">
        <f t="shared" si="432"/>
        <v>0.81526503024768548</v>
      </c>
      <c r="AT3495" s="20">
        <v>900</v>
      </c>
      <c r="AU3495" s="20">
        <v>1705.938101788171</v>
      </c>
      <c r="AV3495" s="20">
        <f t="shared" si="433"/>
        <v>805.93810178817102</v>
      </c>
      <c r="AW3495" s="21">
        <f t="shared" si="439"/>
        <v>0.89548677976463442</v>
      </c>
    </row>
    <row r="3496" spans="1:49" x14ac:dyDescent="0.25">
      <c r="A3496" t="s">
        <v>38</v>
      </c>
      <c r="B3496" t="s">
        <v>39</v>
      </c>
      <c r="C3496">
        <v>203935</v>
      </c>
      <c r="D3496">
        <v>2013</v>
      </c>
      <c r="E3496" t="s">
        <v>93</v>
      </c>
      <c r="F3496" t="s">
        <v>632</v>
      </c>
      <c r="G3496" t="s">
        <v>352</v>
      </c>
      <c r="H3496" t="s">
        <v>170</v>
      </c>
      <c r="I3496">
        <v>8</v>
      </c>
      <c r="J3496" t="s">
        <v>59</v>
      </c>
      <c r="K3496">
        <v>4</v>
      </c>
      <c r="L3496" t="s">
        <v>44</v>
      </c>
      <c r="M3496">
        <v>5.3000001907348633</v>
      </c>
      <c r="N3496" t="s">
        <v>70</v>
      </c>
      <c r="O3496" t="s">
        <v>46</v>
      </c>
      <c r="Q3496" t="s">
        <v>633</v>
      </c>
      <c r="R3496" t="s">
        <v>48</v>
      </c>
      <c r="T3496" t="s">
        <v>173</v>
      </c>
      <c r="U3496" t="s">
        <v>72</v>
      </c>
      <c r="V3496" t="s">
        <v>174</v>
      </c>
      <c r="W3496" t="s">
        <v>90</v>
      </c>
      <c r="X3496" t="s">
        <v>121</v>
      </c>
      <c r="Z3496">
        <v>0</v>
      </c>
      <c r="AA3496" t="s">
        <v>75</v>
      </c>
      <c r="AB3496" t="s">
        <v>83</v>
      </c>
      <c r="AC3496">
        <v>45</v>
      </c>
      <c r="AD3496">
        <v>11</v>
      </c>
      <c r="AE3496">
        <v>4</v>
      </c>
      <c r="AF3496">
        <v>2025</v>
      </c>
      <c r="AG3496">
        <v>20251104</v>
      </c>
      <c r="AH3496" s="2">
        <v>5100</v>
      </c>
      <c r="AI3496" s="2">
        <v>4306.79833984375</v>
      </c>
      <c r="AJ3496" s="2">
        <f t="shared" si="434"/>
        <v>793.20166015625</v>
      </c>
      <c r="AK3496" s="6">
        <f t="shared" si="435"/>
        <v>0.1555297372855392</v>
      </c>
      <c r="AL3496" s="12">
        <v>5100</v>
      </c>
      <c r="AM3496" s="12">
        <v>3534.6992122014922</v>
      </c>
      <c r="AN3496" s="12">
        <f t="shared" si="436"/>
        <v>1565.3007877985078</v>
      </c>
      <c r="AO3496" s="13">
        <f t="shared" si="437"/>
        <v>0.30692172309774662</v>
      </c>
      <c r="AP3496" s="16">
        <v>5100</v>
      </c>
      <c r="AQ3496" s="16">
        <v>3851.5938560496202</v>
      </c>
      <c r="AR3496" s="16">
        <f t="shared" si="438"/>
        <v>1248.4061439503798</v>
      </c>
      <c r="AS3496" s="17">
        <f t="shared" si="432"/>
        <v>0.24478551842164312</v>
      </c>
      <c r="AT3496" s="20">
        <v>5100</v>
      </c>
      <c r="AU3496" s="20">
        <v>4642.093779015785</v>
      </c>
      <c r="AV3496" s="20">
        <f t="shared" si="433"/>
        <v>457.906220984215</v>
      </c>
      <c r="AW3496" s="21">
        <f t="shared" si="439"/>
        <v>8.9785533526316672E-2</v>
      </c>
    </row>
    <row r="3497" spans="1:49" x14ac:dyDescent="0.25">
      <c r="A3497" t="s">
        <v>77</v>
      </c>
      <c r="B3497" t="s">
        <v>596</v>
      </c>
      <c r="C3497">
        <v>119553</v>
      </c>
      <c r="D3497">
        <v>2013</v>
      </c>
      <c r="E3497" t="s">
        <v>250</v>
      </c>
      <c r="F3497" t="s">
        <v>550</v>
      </c>
      <c r="G3497" t="s">
        <v>252</v>
      </c>
      <c r="I3497">
        <v>4</v>
      </c>
      <c r="J3497" t="s">
        <v>129</v>
      </c>
      <c r="K3497">
        <v>4</v>
      </c>
      <c r="L3497" t="s">
        <v>44</v>
      </c>
      <c r="M3497">
        <v>2</v>
      </c>
      <c r="N3497" t="s">
        <v>45</v>
      </c>
      <c r="O3497" t="s">
        <v>46</v>
      </c>
      <c r="Q3497" t="s">
        <v>47</v>
      </c>
      <c r="T3497" t="s">
        <v>49</v>
      </c>
      <c r="V3497" t="s">
        <v>2147</v>
      </c>
      <c r="W3497" t="s">
        <v>120</v>
      </c>
      <c r="X3497" t="s">
        <v>53</v>
      </c>
      <c r="Z3497">
        <v>0</v>
      </c>
      <c r="AA3497" t="s">
        <v>75</v>
      </c>
      <c r="AB3497" t="s">
        <v>332</v>
      </c>
      <c r="AC3497">
        <v>45</v>
      </c>
      <c r="AD3497">
        <v>11</v>
      </c>
      <c r="AE3497">
        <v>4</v>
      </c>
      <c r="AF3497">
        <v>2025</v>
      </c>
      <c r="AG3497">
        <v>20251105</v>
      </c>
      <c r="AH3497" s="2">
        <v>3300</v>
      </c>
      <c r="AI3497" s="2">
        <v>2904.938232421875</v>
      </c>
      <c r="AJ3497" s="2">
        <f t="shared" si="434"/>
        <v>395.061767578125</v>
      </c>
      <c r="AK3497" s="6">
        <f t="shared" si="435"/>
        <v>0.11971568714488637</v>
      </c>
      <c r="AL3497" s="12">
        <v>3300</v>
      </c>
      <c r="AM3497" s="12">
        <v>2782.938398338104</v>
      </c>
      <c r="AN3497" s="12">
        <f t="shared" si="436"/>
        <v>517.06160166189602</v>
      </c>
      <c r="AO3497" s="13">
        <f t="shared" si="437"/>
        <v>0.1566853338369382</v>
      </c>
      <c r="AP3497" s="16">
        <v>3300</v>
      </c>
      <c r="AQ3497" s="16">
        <v>2904.4927934780299</v>
      </c>
      <c r="AR3497" s="16">
        <f t="shared" si="438"/>
        <v>395.50720652197015</v>
      </c>
      <c r="AS3497" s="17">
        <f t="shared" si="432"/>
        <v>0.11985066864302125</v>
      </c>
      <c r="AT3497" s="20">
        <v>3300</v>
      </c>
      <c r="AU3497" s="20">
        <v>3002.5829538061162</v>
      </c>
      <c r="AV3497" s="20">
        <f t="shared" si="433"/>
        <v>297.41704619388383</v>
      </c>
      <c r="AW3497" s="21">
        <f t="shared" si="439"/>
        <v>9.0126377634510257E-2</v>
      </c>
    </row>
    <row r="3498" spans="1:49" x14ac:dyDescent="0.25">
      <c r="A3498" t="s">
        <v>77</v>
      </c>
      <c r="B3498" t="s">
        <v>177</v>
      </c>
      <c r="C3498">
        <v>49000</v>
      </c>
      <c r="D3498">
        <v>2024</v>
      </c>
      <c r="E3498" t="s">
        <v>139</v>
      </c>
      <c r="F3498" t="s">
        <v>140</v>
      </c>
      <c r="G3498" t="s">
        <v>180</v>
      </c>
      <c r="I3498">
        <v>3</v>
      </c>
      <c r="J3498" t="s">
        <v>129</v>
      </c>
      <c r="K3498">
        <v>4</v>
      </c>
      <c r="L3498" t="s">
        <v>44</v>
      </c>
      <c r="M3498">
        <v>1.5</v>
      </c>
      <c r="N3498" t="s">
        <v>45</v>
      </c>
      <c r="O3498" t="s">
        <v>95</v>
      </c>
      <c r="Q3498" t="s">
        <v>60</v>
      </c>
      <c r="R3498" t="s">
        <v>48</v>
      </c>
      <c r="T3498" t="s">
        <v>49</v>
      </c>
      <c r="W3498" t="s">
        <v>62</v>
      </c>
      <c r="X3498" t="s">
        <v>74</v>
      </c>
      <c r="Z3498">
        <v>0</v>
      </c>
      <c r="AA3498" t="s">
        <v>75</v>
      </c>
      <c r="AB3498" t="s">
        <v>83</v>
      </c>
      <c r="AC3498">
        <v>45</v>
      </c>
      <c r="AD3498">
        <v>11</v>
      </c>
      <c r="AE3498">
        <v>4</v>
      </c>
      <c r="AF3498">
        <v>2025</v>
      </c>
      <c r="AG3498">
        <v>20251105</v>
      </c>
      <c r="AH3498" s="2">
        <v>2400</v>
      </c>
      <c r="AI3498" s="2">
        <v>5594.04541015625</v>
      </c>
      <c r="AJ3498" s="2">
        <f t="shared" si="434"/>
        <v>3194.04541015625</v>
      </c>
      <c r="AK3498" s="6">
        <f t="shared" si="435"/>
        <v>1.3308522542317709</v>
      </c>
      <c r="AL3498" s="12">
        <v>2400</v>
      </c>
      <c r="AM3498" s="12">
        <v>5543.6994697046393</v>
      </c>
      <c r="AN3498" s="12">
        <f t="shared" si="436"/>
        <v>3143.6994697046393</v>
      </c>
      <c r="AO3498" s="13">
        <f t="shared" si="437"/>
        <v>1.3098747790435998</v>
      </c>
      <c r="AP3498" s="16">
        <v>2400</v>
      </c>
      <c r="AQ3498" s="16">
        <v>5173.127041961533</v>
      </c>
      <c r="AR3498" s="16">
        <f t="shared" si="438"/>
        <v>2773.127041961533</v>
      </c>
      <c r="AS3498" s="17">
        <f t="shared" si="432"/>
        <v>1.1554696008173053</v>
      </c>
      <c r="AT3498" s="20">
        <v>2400</v>
      </c>
      <c r="AU3498" s="20">
        <v>5679.8432721712543</v>
      </c>
      <c r="AV3498" s="20">
        <f t="shared" si="433"/>
        <v>3279.8432721712543</v>
      </c>
      <c r="AW3498" s="21">
        <f t="shared" si="439"/>
        <v>1.3666013634046892</v>
      </c>
    </row>
    <row r="3499" spans="1:49" x14ac:dyDescent="0.25">
      <c r="A3499" t="s">
        <v>77</v>
      </c>
      <c r="B3499" t="s">
        <v>596</v>
      </c>
      <c r="C3499">
        <v>178449</v>
      </c>
      <c r="D3499">
        <v>2014</v>
      </c>
      <c r="E3499" t="s">
        <v>159</v>
      </c>
      <c r="F3499" t="s">
        <v>160</v>
      </c>
      <c r="G3499" t="s">
        <v>777</v>
      </c>
      <c r="I3499">
        <v>6</v>
      </c>
      <c r="J3499" t="s">
        <v>117</v>
      </c>
      <c r="K3499">
        <v>4</v>
      </c>
      <c r="L3499" t="s">
        <v>44</v>
      </c>
      <c r="M3499">
        <v>3.5</v>
      </c>
      <c r="N3499" t="s">
        <v>87</v>
      </c>
      <c r="O3499" t="s">
        <v>46</v>
      </c>
      <c r="Q3499" t="s">
        <v>60</v>
      </c>
      <c r="R3499" t="s">
        <v>89</v>
      </c>
      <c r="S3499">
        <v>250</v>
      </c>
      <c r="T3499" t="s">
        <v>49</v>
      </c>
      <c r="U3499" t="s">
        <v>72</v>
      </c>
      <c r="V3499" t="s">
        <v>162</v>
      </c>
      <c r="W3499" t="s">
        <v>90</v>
      </c>
      <c r="X3499" t="s">
        <v>74</v>
      </c>
      <c r="Z3499">
        <v>0</v>
      </c>
      <c r="AA3499" t="s">
        <v>75</v>
      </c>
      <c r="AB3499" t="s">
        <v>83</v>
      </c>
      <c r="AC3499">
        <v>45</v>
      </c>
      <c r="AD3499">
        <v>11</v>
      </c>
      <c r="AE3499">
        <v>4</v>
      </c>
      <c r="AF3499">
        <v>2025</v>
      </c>
      <c r="AG3499">
        <v>20251105</v>
      </c>
      <c r="AH3499" s="2">
        <v>4500</v>
      </c>
      <c r="AI3499" s="2">
        <v>5122.27783203125</v>
      </c>
      <c r="AJ3499" s="2">
        <f t="shared" si="434"/>
        <v>622.27783203125</v>
      </c>
      <c r="AK3499" s="6">
        <f t="shared" si="435"/>
        <v>0.13828396267361112</v>
      </c>
      <c r="AL3499" s="12">
        <v>4500</v>
      </c>
      <c r="AM3499" s="12">
        <v>4529.2822665381946</v>
      </c>
      <c r="AN3499" s="12">
        <f t="shared" si="436"/>
        <v>29.282266538194563</v>
      </c>
      <c r="AO3499" s="13">
        <f t="shared" si="437"/>
        <v>6.5071703418210138E-3</v>
      </c>
      <c r="AP3499" s="16">
        <v>4500</v>
      </c>
      <c r="AQ3499" s="16">
        <v>5128.1861523195576</v>
      </c>
      <c r="AR3499" s="16">
        <f t="shared" si="438"/>
        <v>628.18615231955755</v>
      </c>
      <c r="AS3499" s="17">
        <f t="shared" si="432"/>
        <v>0.13959692273767946</v>
      </c>
      <c r="AT3499" s="20">
        <v>4500</v>
      </c>
      <c r="AU3499" s="20">
        <v>5334.9649859943966</v>
      </c>
      <c r="AV3499" s="20">
        <f t="shared" si="433"/>
        <v>834.96498599439656</v>
      </c>
      <c r="AW3499" s="21">
        <f t="shared" si="439"/>
        <v>0.18554777466542147</v>
      </c>
    </row>
    <row r="3500" spans="1:49" x14ac:dyDescent="0.25">
      <c r="A3500" t="s">
        <v>77</v>
      </c>
      <c r="B3500" t="s">
        <v>596</v>
      </c>
      <c r="C3500">
        <v>131317</v>
      </c>
      <c r="D3500">
        <v>2016</v>
      </c>
      <c r="E3500" t="s">
        <v>84</v>
      </c>
      <c r="F3500" t="s">
        <v>85</v>
      </c>
      <c r="G3500" t="s">
        <v>169</v>
      </c>
      <c r="I3500">
        <v>6</v>
      </c>
      <c r="J3500" t="s">
        <v>59</v>
      </c>
      <c r="K3500">
        <v>4</v>
      </c>
      <c r="L3500" t="s">
        <v>44</v>
      </c>
      <c r="M3500">
        <v>3.5999999046325679</v>
      </c>
      <c r="N3500" t="s">
        <v>87</v>
      </c>
      <c r="Q3500" t="s">
        <v>88</v>
      </c>
      <c r="R3500" t="s">
        <v>89</v>
      </c>
      <c r="T3500" t="s">
        <v>49</v>
      </c>
      <c r="W3500" t="s">
        <v>90</v>
      </c>
      <c r="X3500" t="s">
        <v>74</v>
      </c>
      <c r="Z3500">
        <v>0</v>
      </c>
      <c r="AA3500" t="s">
        <v>75</v>
      </c>
      <c r="AB3500" t="s">
        <v>91</v>
      </c>
      <c r="AC3500">
        <v>45</v>
      </c>
      <c r="AD3500">
        <v>11</v>
      </c>
      <c r="AE3500">
        <v>4</v>
      </c>
      <c r="AF3500">
        <v>2025</v>
      </c>
      <c r="AG3500">
        <v>20251105</v>
      </c>
      <c r="AH3500" s="2">
        <v>5900</v>
      </c>
      <c r="AI3500" s="2">
        <v>8265.583984375</v>
      </c>
      <c r="AJ3500" s="2">
        <f t="shared" si="434"/>
        <v>2365.583984375</v>
      </c>
      <c r="AK3500" s="6">
        <f t="shared" si="435"/>
        <v>0.40094643802966101</v>
      </c>
      <c r="AL3500" s="12">
        <v>5900</v>
      </c>
      <c r="AM3500" s="12">
        <v>8235.7473980859195</v>
      </c>
      <c r="AN3500" s="12">
        <f t="shared" si="436"/>
        <v>2335.7473980859195</v>
      </c>
      <c r="AO3500" s="13">
        <f t="shared" si="437"/>
        <v>0.39588938950608804</v>
      </c>
      <c r="AP3500" s="16">
        <v>5900</v>
      </c>
      <c r="AQ3500" s="16">
        <v>8525.2011182631177</v>
      </c>
      <c r="AR3500" s="16">
        <f t="shared" si="438"/>
        <v>2625.2011182631177</v>
      </c>
      <c r="AS3500" s="17">
        <f t="shared" si="432"/>
        <v>0.44494934207849451</v>
      </c>
      <c r="AT3500" s="20">
        <v>5900</v>
      </c>
      <c r="AU3500" s="20">
        <v>8264.5472756410272</v>
      </c>
      <c r="AV3500" s="20">
        <f t="shared" si="433"/>
        <v>2364.5472756410272</v>
      </c>
      <c r="AW3500" s="21">
        <f t="shared" si="439"/>
        <v>0.40077072468491987</v>
      </c>
    </row>
    <row r="3501" spans="1:49" x14ac:dyDescent="0.25">
      <c r="A3501" t="s">
        <v>77</v>
      </c>
      <c r="B3501" t="s">
        <v>596</v>
      </c>
      <c r="C3501">
        <v>51441</v>
      </c>
      <c r="D3501">
        <v>2021</v>
      </c>
      <c r="E3501" t="s">
        <v>66</v>
      </c>
      <c r="F3501" t="s">
        <v>67</v>
      </c>
      <c r="H3501" t="s">
        <v>68</v>
      </c>
      <c r="I3501">
        <v>6</v>
      </c>
      <c r="J3501" t="s">
        <v>69</v>
      </c>
      <c r="K3501">
        <v>3</v>
      </c>
      <c r="L3501" t="s">
        <v>44</v>
      </c>
      <c r="M3501">
        <v>3.5</v>
      </c>
      <c r="N3501" t="s">
        <v>70</v>
      </c>
      <c r="O3501" t="s">
        <v>46</v>
      </c>
      <c r="P3501">
        <v>3</v>
      </c>
      <c r="Q3501" t="s">
        <v>71</v>
      </c>
      <c r="R3501" t="s">
        <v>172</v>
      </c>
      <c r="S3501">
        <v>275</v>
      </c>
      <c r="T3501" t="s">
        <v>49</v>
      </c>
      <c r="U3501" t="s">
        <v>72</v>
      </c>
      <c r="V3501" t="s">
        <v>574</v>
      </c>
      <c r="W3501" t="s">
        <v>220</v>
      </c>
      <c r="X3501" t="s">
        <v>74</v>
      </c>
      <c r="Z3501">
        <v>0</v>
      </c>
      <c r="AA3501" t="s">
        <v>75</v>
      </c>
      <c r="AB3501" t="s">
        <v>76</v>
      </c>
      <c r="AC3501">
        <v>45</v>
      </c>
      <c r="AD3501">
        <v>11</v>
      </c>
      <c r="AE3501">
        <v>4</v>
      </c>
      <c r="AF3501">
        <v>2025</v>
      </c>
      <c r="AG3501">
        <v>20251105</v>
      </c>
      <c r="AH3501" s="2">
        <v>17000</v>
      </c>
      <c r="AI3501" s="2">
        <v>25168.02734375</v>
      </c>
      <c r="AJ3501" s="2">
        <f t="shared" si="434"/>
        <v>8168.02734375</v>
      </c>
      <c r="AK3501" s="6">
        <f t="shared" si="435"/>
        <v>0.48047219669117647</v>
      </c>
      <c r="AL3501" s="12">
        <v>17000</v>
      </c>
      <c r="AM3501" s="12">
        <v>25150.391481816951</v>
      </c>
      <c r="AN3501" s="12">
        <f t="shared" si="436"/>
        <v>8150.3914818169505</v>
      </c>
      <c r="AO3501" s="13">
        <f t="shared" si="437"/>
        <v>0.47943479304805592</v>
      </c>
      <c r="AP3501" s="16">
        <v>17000</v>
      </c>
      <c r="AQ3501" s="16">
        <v>24181.307234730539</v>
      </c>
      <c r="AR3501" s="16">
        <f t="shared" si="438"/>
        <v>7181.3072347305388</v>
      </c>
      <c r="AS3501" s="17">
        <f t="shared" si="432"/>
        <v>0.4224298373370905</v>
      </c>
      <c r="AT3501" s="20">
        <v>17000</v>
      </c>
      <c r="AU3501" s="20">
        <v>24665.261780104709</v>
      </c>
      <c r="AV3501" s="20">
        <f t="shared" si="433"/>
        <v>7665.261780104709</v>
      </c>
      <c r="AW3501" s="21">
        <f t="shared" si="439"/>
        <v>0.45089775177086522</v>
      </c>
    </row>
    <row r="3502" spans="1:49" x14ac:dyDescent="0.25">
      <c r="A3502" t="s">
        <v>109</v>
      </c>
      <c r="B3502" t="s">
        <v>538</v>
      </c>
      <c r="C3502">
        <v>56553</v>
      </c>
      <c r="D3502">
        <v>2021</v>
      </c>
      <c r="E3502" t="s">
        <v>250</v>
      </c>
      <c r="F3502" t="s">
        <v>1050</v>
      </c>
      <c r="G3502" t="s">
        <v>1156</v>
      </c>
      <c r="I3502">
        <v>4</v>
      </c>
      <c r="J3502" t="s">
        <v>129</v>
      </c>
      <c r="K3502">
        <v>4</v>
      </c>
      <c r="L3502" t="s">
        <v>44</v>
      </c>
      <c r="M3502">
        <v>2.5</v>
      </c>
      <c r="N3502" t="s">
        <v>45</v>
      </c>
      <c r="O3502" t="s">
        <v>46</v>
      </c>
      <c r="P3502">
        <v>3</v>
      </c>
      <c r="Q3502" t="s">
        <v>60</v>
      </c>
      <c r="R3502" t="s">
        <v>48</v>
      </c>
      <c r="S3502">
        <v>227</v>
      </c>
      <c r="T3502" t="s">
        <v>49</v>
      </c>
      <c r="U3502" t="s">
        <v>50</v>
      </c>
      <c r="V3502" t="s">
        <v>2148</v>
      </c>
      <c r="W3502" t="s">
        <v>134</v>
      </c>
      <c r="X3502" t="s">
        <v>53</v>
      </c>
      <c r="Z3502">
        <v>0</v>
      </c>
      <c r="AA3502" t="s">
        <v>75</v>
      </c>
      <c r="AB3502" t="s">
        <v>104</v>
      </c>
      <c r="AC3502">
        <v>45</v>
      </c>
      <c r="AD3502">
        <v>11</v>
      </c>
      <c r="AE3502">
        <v>4</v>
      </c>
      <c r="AF3502">
        <v>2025</v>
      </c>
      <c r="AG3502">
        <v>20251105</v>
      </c>
      <c r="AH3502" s="2">
        <v>21400</v>
      </c>
      <c r="AI3502" s="2">
        <v>21281.126953125</v>
      </c>
      <c r="AJ3502" s="2">
        <f t="shared" si="434"/>
        <v>118.873046875</v>
      </c>
      <c r="AK3502" s="6">
        <f t="shared" si="435"/>
        <v>5.5548152745327102E-3</v>
      </c>
      <c r="AL3502" s="12">
        <v>21400</v>
      </c>
      <c r="AM3502" s="12">
        <v>18349.922136582602</v>
      </c>
      <c r="AN3502" s="12">
        <f t="shared" si="436"/>
        <v>3050.0778634173985</v>
      </c>
      <c r="AO3502" s="13">
        <f t="shared" si="437"/>
        <v>0.14252700296342982</v>
      </c>
      <c r="AP3502" s="16">
        <v>21400</v>
      </c>
      <c r="AQ3502" s="16">
        <v>17433.080510698011</v>
      </c>
      <c r="AR3502" s="16">
        <f t="shared" si="438"/>
        <v>3966.9194893019885</v>
      </c>
      <c r="AS3502" s="17">
        <f t="shared" si="432"/>
        <v>0.18537006959355087</v>
      </c>
      <c r="AT3502" s="20">
        <v>21400</v>
      </c>
      <c r="AU3502" s="20">
        <v>21763.20139771283</v>
      </c>
      <c r="AV3502" s="20">
        <f t="shared" si="433"/>
        <v>363.20139771282993</v>
      </c>
      <c r="AW3502" s="21">
        <f t="shared" si="439"/>
        <v>1.6972027930506072E-2</v>
      </c>
    </row>
    <row r="3503" spans="1:49" x14ac:dyDescent="0.25">
      <c r="A3503" t="s">
        <v>77</v>
      </c>
      <c r="B3503" t="s">
        <v>811</v>
      </c>
      <c r="C3503">
        <v>261144</v>
      </c>
      <c r="D3503">
        <v>2001</v>
      </c>
      <c r="E3503" t="s">
        <v>66</v>
      </c>
      <c r="F3503" t="s">
        <v>1121</v>
      </c>
      <c r="G3503" t="s">
        <v>2149</v>
      </c>
      <c r="I3503">
        <v>8</v>
      </c>
      <c r="J3503" t="s">
        <v>59</v>
      </c>
      <c r="K3503">
        <v>2</v>
      </c>
      <c r="L3503" t="s">
        <v>44</v>
      </c>
      <c r="M3503">
        <v>7.3000001907348633</v>
      </c>
      <c r="N3503" t="s">
        <v>70</v>
      </c>
      <c r="Q3503" t="s">
        <v>817</v>
      </c>
      <c r="R3503" t="s">
        <v>48</v>
      </c>
      <c r="S3503">
        <v>215</v>
      </c>
      <c r="T3503" t="s">
        <v>219</v>
      </c>
      <c r="U3503" t="s">
        <v>72</v>
      </c>
      <c r="W3503" t="s">
        <v>1123</v>
      </c>
      <c r="X3503" t="s">
        <v>74</v>
      </c>
      <c r="Z3503">
        <v>0</v>
      </c>
      <c r="AA3503" t="s">
        <v>75</v>
      </c>
      <c r="AB3503" t="s">
        <v>1124</v>
      </c>
      <c r="AC3503">
        <v>45</v>
      </c>
      <c r="AD3503">
        <v>11</v>
      </c>
      <c r="AE3503">
        <v>4</v>
      </c>
      <c r="AF3503">
        <v>2025</v>
      </c>
      <c r="AG3503">
        <v>20251104</v>
      </c>
      <c r="AH3503" s="2">
        <v>14300</v>
      </c>
      <c r="AI3503" s="2">
        <v>5533.1083984375</v>
      </c>
      <c r="AJ3503" s="2">
        <f t="shared" si="434"/>
        <v>8766.8916015625</v>
      </c>
      <c r="AK3503" s="6">
        <f t="shared" si="435"/>
        <v>0.6130693427666084</v>
      </c>
      <c r="AL3503" s="12">
        <v>14300</v>
      </c>
      <c r="AM3503" s="12">
        <v>4627.8413688096043</v>
      </c>
      <c r="AN3503" s="12">
        <f t="shared" si="436"/>
        <v>9672.1586311903957</v>
      </c>
      <c r="AO3503" s="13">
        <f t="shared" si="437"/>
        <v>0.67637472945387378</v>
      </c>
      <c r="AP3503" s="16">
        <v>14300</v>
      </c>
      <c r="AQ3503" s="16">
        <v>4946.3521346346588</v>
      </c>
      <c r="AR3503" s="16">
        <f t="shared" si="438"/>
        <v>9353.6478653653412</v>
      </c>
      <c r="AS3503" s="17">
        <f t="shared" si="432"/>
        <v>0.65410124932624769</v>
      </c>
      <c r="AT3503" s="20">
        <v>14300</v>
      </c>
      <c r="AU3503" s="20">
        <v>5881.354166666667</v>
      </c>
      <c r="AV3503" s="20">
        <f t="shared" si="433"/>
        <v>8418.6458333333321</v>
      </c>
      <c r="AW3503" s="21">
        <f t="shared" si="439"/>
        <v>0.58871649184149177</v>
      </c>
    </row>
    <row r="3504" spans="1:49" x14ac:dyDescent="0.25">
      <c r="A3504" t="s">
        <v>109</v>
      </c>
      <c r="B3504" t="s">
        <v>538</v>
      </c>
      <c r="C3504">
        <v>111968</v>
      </c>
      <c r="D3504">
        <v>2015</v>
      </c>
      <c r="E3504" t="s">
        <v>93</v>
      </c>
      <c r="F3504" t="s">
        <v>387</v>
      </c>
      <c r="G3504" t="s">
        <v>148</v>
      </c>
      <c r="H3504" t="s">
        <v>170</v>
      </c>
      <c r="I3504">
        <v>8</v>
      </c>
      <c r="J3504" t="s">
        <v>69</v>
      </c>
      <c r="K3504">
        <v>4</v>
      </c>
      <c r="L3504" t="s">
        <v>44</v>
      </c>
      <c r="M3504">
        <v>5.3000001907348633</v>
      </c>
      <c r="N3504" t="s">
        <v>87</v>
      </c>
      <c r="O3504" t="s">
        <v>46</v>
      </c>
      <c r="P3504">
        <v>4</v>
      </c>
      <c r="Q3504" t="s">
        <v>60</v>
      </c>
      <c r="R3504" t="s">
        <v>89</v>
      </c>
      <c r="T3504" t="s">
        <v>49</v>
      </c>
      <c r="V3504" t="s">
        <v>433</v>
      </c>
      <c r="W3504" t="s">
        <v>103</v>
      </c>
      <c r="X3504" t="s">
        <v>74</v>
      </c>
      <c r="Z3504">
        <v>0</v>
      </c>
      <c r="AA3504" t="s">
        <v>75</v>
      </c>
      <c r="AB3504" t="s">
        <v>83</v>
      </c>
      <c r="AC3504">
        <v>45</v>
      </c>
      <c r="AD3504">
        <v>11</v>
      </c>
      <c r="AE3504">
        <v>4</v>
      </c>
      <c r="AF3504">
        <v>2025</v>
      </c>
      <c r="AG3504">
        <v>20251105</v>
      </c>
      <c r="AH3504" s="2">
        <v>14900</v>
      </c>
      <c r="AI3504" s="2">
        <v>16003.4345703125</v>
      </c>
      <c r="AJ3504" s="2">
        <f t="shared" si="434"/>
        <v>1103.4345703125</v>
      </c>
      <c r="AK3504" s="6">
        <f t="shared" si="435"/>
        <v>7.4056011430369134E-2</v>
      </c>
      <c r="AL3504" s="12">
        <v>14900</v>
      </c>
      <c r="AM3504" s="12">
        <v>16031.75582515297</v>
      </c>
      <c r="AN3504" s="12">
        <f t="shared" si="436"/>
        <v>1131.7558251529699</v>
      </c>
      <c r="AO3504" s="13">
        <f t="shared" si="437"/>
        <v>7.5956766788789931E-2</v>
      </c>
      <c r="AP3504" s="16">
        <v>14900</v>
      </c>
      <c r="AQ3504" s="16">
        <v>15193.166645007441</v>
      </c>
      <c r="AR3504" s="16">
        <f t="shared" si="438"/>
        <v>293.16664500744082</v>
      </c>
      <c r="AS3504" s="17">
        <f t="shared" si="432"/>
        <v>1.9675613758888644E-2</v>
      </c>
      <c r="AT3504" s="20">
        <v>14900</v>
      </c>
      <c r="AU3504" s="20">
        <v>15694.129370629371</v>
      </c>
      <c r="AV3504" s="20">
        <f t="shared" si="433"/>
        <v>794.1293706293709</v>
      </c>
      <c r="AW3504" s="21">
        <f t="shared" si="439"/>
        <v>5.3297273196602074E-2</v>
      </c>
    </row>
    <row r="3505" spans="1:49" x14ac:dyDescent="0.25">
      <c r="A3505" t="s">
        <v>38</v>
      </c>
      <c r="B3505" t="s">
        <v>92</v>
      </c>
      <c r="C3505">
        <v>15733</v>
      </c>
      <c r="D3505">
        <v>2025</v>
      </c>
      <c r="E3505" t="s">
        <v>250</v>
      </c>
      <c r="F3505" t="s">
        <v>251</v>
      </c>
      <c r="G3505" t="s">
        <v>967</v>
      </c>
      <c r="I3505">
        <v>4</v>
      </c>
      <c r="J3505" t="s">
        <v>43</v>
      </c>
      <c r="K3505">
        <v>4</v>
      </c>
      <c r="L3505" t="s">
        <v>44</v>
      </c>
      <c r="M3505">
        <v>2.5</v>
      </c>
      <c r="N3505" t="s">
        <v>44</v>
      </c>
      <c r="O3505" t="s">
        <v>46</v>
      </c>
      <c r="P3505">
        <v>5</v>
      </c>
      <c r="Q3505" t="s">
        <v>60</v>
      </c>
      <c r="R3505" t="s">
        <v>89</v>
      </c>
      <c r="S3505">
        <v>187</v>
      </c>
      <c r="T3505" t="s">
        <v>49</v>
      </c>
      <c r="U3505" t="s">
        <v>50</v>
      </c>
      <c r="V3505" t="s">
        <v>253</v>
      </c>
      <c r="W3505" t="s">
        <v>62</v>
      </c>
      <c r="X3505" t="s">
        <v>53</v>
      </c>
      <c r="Z3505">
        <v>0</v>
      </c>
      <c r="AA3505" t="s">
        <v>75</v>
      </c>
      <c r="AB3505" t="s">
        <v>83</v>
      </c>
      <c r="AC3505">
        <v>45</v>
      </c>
      <c r="AD3505">
        <v>11</v>
      </c>
      <c r="AE3505">
        <v>4</v>
      </c>
      <c r="AF3505">
        <v>2025</v>
      </c>
      <c r="AG3505">
        <v>20251104</v>
      </c>
      <c r="AH3505" s="2">
        <v>22750</v>
      </c>
      <c r="AI3505" s="2">
        <v>24790.841796875</v>
      </c>
      <c r="AJ3505" s="2">
        <f t="shared" si="434"/>
        <v>2040.841796875</v>
      </c>
      <c r="AK3505" s="6">
        <f t="shared" si="435"/>
        <v>8.9707331730769224E-2</v>
      </c>
      <c r="AL3505" s="12">
        <v>22750</v>
      </c>
      <c r="AM3505" s="12">
        <v>25230.893280346201</v>
      </c>
      <c r="AN3505" s="12">
        <f t="shared" si="436"/>
        <v>2480.8932803462012</v>
      </c>
      <c r="AO3505" s="13">
        <f t="shared" si="437"/>
        <v>0.1090502540811517</v>
      </c>
      <c r="AP3505" s="16">
        <v>22750</v>
      </c>
      <c r="AQ3505" s="16">
        <v>25066.277296630229</v>
      </c>
      <c r="AR3505" s="16">
        <f t="shared" si="438"/>
        <v>2316.2772966302291</v>
      </c>
      <c r="AS3505" s="17">
        <f t="shared" si="432"/>
        <v>0.10181438666506501</v>
      </c>
      <c r="AT3505" s="20">
        <v>22750</v>
      </c>
      <c r="AU3505" s="20">
        <v>24118.291618828931</v>
      </c>
      <c r="AV3505" s="20">
        <f t="shared" si="433"/>
        <v>1368.291618828931</v>
      </c>
      <c r="AW3505" s="21">
        <f t="shared" si="439"/>
        <v>6.0144686541931031E-2</v>
      </c>
    </row>
    <row r="3506" spans="1:49" x14ac:dyDescent="0.25">
      <c r="A3506" t="s">
        <v>109</v>
      </c>
      <c r="B3506" t="s">
        <v>538</v>
      </c>
      <c r="C3506">
        <v>55174</v>
      </c>
      <c r="D3506">
        <v>2023</v>
      </c>
      <c r="E3506" t="s">
        <v>135</v>
      </c>
      <c r="F3506" t="s">
        <v>568</v>
      </c>
      <c r="G3506" t="s">
        <v>2150</v>
      </c>
      <c r="I3506">
        <v>4</v>
      </c>
      <c r="J3506" t="s">
        <v>129</v>
      </c>
      <c r="K3506">
        <v>4</v>
      </c>
      <c r="L3506" t="s">
        <v>44</v>
      </c>
      <c r="M3506">
        <v>2</v>
      </c>
      <c r="N3506" t="s">
        <v>87</v>
      </c>
      <c r="O3506" t="s">
        <v>46</v>
      </c>
      <c r="P3506">
        <v>5</v>
      </c>
      <c r="Q3506" t="s">
        <v>60</v>
      </c>
      <c r="R3506" t="s">
        <v>89</v>
      </c>
      <c r="S3506">
        <v>375</v>
      </c>
      <c r="T3506" t="s">
        <v>542</v>
      </c>
      <c r="U3506" t="s">
        <v>50</v>
      </c>
      <c r="W3506" t="s">
        <v>90</v>
      </c>
      <c r="X3506" t="s">
        <v>74</v>
      </c>
      <c r="Z3506">
        <v>1</v>
      </c>
      <c r="AA3506" t="s">
        <v>543</v>
      </c>
      <c r="AB3506" t="s">
        <v>64</v>
      </c>
      <c r="AC3506">
        <v>45</v>
      </c>
      <c r="AD3506">
        <v>11</v>
      </c>
      <c r="AE3506">
        <v>4</v>
      </c>
      <c r="AF3506">
        <v>2025</v>
      </c>
      <c r="AG3506">
        <v>20251105</v>
      </c>
      <c r="AH3506" s="2">
        <v>25000</v>
      </c>
      <c r="AI3506" s="2">
        <v>25757.0078125</v>
      </c>
      <c r="AJ3506" s="2">
        <f t="shared" si="434"/>
        <v>757.0078125</v>
      </c>
      <c r="AK3506" s="6">
        <f t="shared" si="435"/>
        <v>3.02803125E-2</v>
      </c>
      <c r="AL3506" s="12">
        <v>25000</v>
      </c>
      <c r="AM3506" s="12">
        <v>27075.887191028862</v>
      </c>
      <c r="AN3506" s="12">
        <f t="shared" si="436"/>
        <v>2075.8871910288617</v>
      </c>
      <c r="AO3506" s="13">
        <f t="shared" si="437"/>
        <v>8.3035487641154468E-2</v>
      </c>
      <c r="AP3506" s="16">
        <v>25000</v>
      </c>
      <c r="AQ3506" s="16">
        <v>26905.428492362829</v>
      </c>
      <c r="AR3506" s="16">
        <f t="shared" si="438"/>
        <v>1905.4284923628293</v>
      </c>
      <c r="AS3506" s="17">
        <f t="shared" si="432"/>
        <v>7.6217139694513172E-2</v>
      </c>
      <c r="AT3506" s="20">
        <v>25000</v>
      </c>
      <c r="AU3506" s="20">
        <v>24665.261780104709</v>
      </c>
      <c r="AV3506" s="20">
        <f t="shared" si="433"/>
        <v>334.73821989529097</v>
      </c>
      <c r="AW3506" s="21">
        <f t="shared" si="439"/>
        <v>1.3389528795811638E-2</v>
      </c>
    </row>
    <row r="3507" spans="1:49" x14ac:dyDescent="0.25">
      <c r="A3507" t="s">
        <v>38</v>
      </c>
      <c r="B3507" t="s">
        <v>65</v>
      </c>
      <c r="C3507">
        <v>96826</v>
      </c>
      <c r="D3507">
        <v>2017</v>
      </c>
      <c r="E3507" t="s">
        <v>93</v>
      </c>
      <c r="F3507" t="s">
        <v>911</v>
      </c>
      <c r="G3507" t="s">
        <v>912</v>
      </c>
      <c r="I3507">
        <v>4</v>
      </c>
      <c r="J3507" t="s">
        <v>101</v>
      </c>
      <c r="K3507">
        <v>4</v>
      </c>
      <c r="L3507" t="s">
        <v>44</v>
      </c>
      <c r="M3507">
        <v>1.3999999761581421</v>
      </c>
      <c r="N3507" t="s">
        <v>45</v>
      </c>
      <c r="O3507" t="s">
        <v>46</v>
      </c>
      <c r="P3507">
        <v>3</v>
      </c>
      <c r="Q3507" t="s">
        <v>47</v>
      </c>
      <c r="T3507" t="s">
        <v>49</v>
      </c>
      <c r="U3507" t="s">
        <v>50</v>
      </c>
      <c r="V3507" t="s">
        <v>913</v>
      </c>
      <c r="W3507" t="s">
        <v>120</v>
      </c>
      <c r="X3507" t="s">
        <v>63</v>
      </c>
      <c r="Y3507">
        <v>17170</v>
      </c>
      <c r="Z3507">
        <v>0</v>
      </c>
      <c r="AA3507" t="s">
        <v>75</v>
      </c>
      <c r="AB3507" t="s">
        <v>332</v>
      </c>
      <c r="AC3507">
        <v>45</v>
      </c>
      <c r="AD3507">
        <v>11</v>
      </c>
      <c r="AE3507">
        <v>4</v>
      </c>
      <c r="AF3507">
        <v>2025</v>
      </c>
      <c r="AG3507">
        <v>20251104</v>
      </c>
      <c r="AH3507" s="2">
        <v>4200</v>
      </c>
      <c r="AI3507" s="2">
        <v>3577.36083984375</v>
      </c>
      <c r="AJ3507" s="2">
        <f t="shared" si="434"/>
        <v>622.63916015625</v>
      </c>
      <c r="AK3507" s="6">
        <f t="shared" si="435"/>
        <v>0.14824741908482142</v>
      </c>
      <c r="AL3507" s="12">
        <v>4200</v>
      </c>
      <c r="AM3507" s="12">
        <v>3870.539858169846</v>
      </c>
      <c r="AN3507" s="12">
        <f t="shared" si="436"/>
        <v>329.46014183015404</v>
      </c>
      <c r="AO3507" s="13">
        <f t="shared" si="437"/>
        <v>7.844289091194144E-2</v>
      </c>
      <c r="AP3507" s="16">
        <v>4200</v>
      </c>
      <c r="AQ3507" s="16">
        <v>3707.9339850410802</v>
      </c>
      <c r="AR3507" s="16">
        <f t="shared" si="438"/>
        <v>492.06601495891982</v>
      </c>
      <c r="AS3507" s="17">
        <f t="shared" si="432"/>
        <v>0.11715857499021901</v>
      </c>
      <c r="AT3507" s="20">
        <v>4200</v>
      </c>
      <c r="AU3507" s="20">
        <v>3532.4876339653752</v>
      </c>
      <c r="AV3507" s="20">
        <f t="shared" si="433"/>
        <v>667.51236603462485</v>
      </c>
      <c r="AW3507" s="21">
        <f t="shared" si="439"/>
        <v>0.15893151572252973</v>
      </c>
    </row>
    <row r="3508" spans="1:49" x14ac:dyDescent="0.25">
      <c r="A3508" t="s">
        <v>38</v>
      </c>
      <c r="B3508" t="s">
        <v>105</v>
      </c>
      <c r="C3508">
        <v>48479</v>
      </c>
      <c r="D3508">
        <v>2021</v>
      </c>
      <c r="E3508" t="s">
        <v>504</v>
      </c>
      <c r="F3508" t="s">
        <v>822</v>
      </c>
      <c r="G3508" t="s">
        <v>161</v>
      </c>
      <c r="I3508">
        <v>6</v>
      </c>
      <c r="J3508" t="s">
        <v>129</v>
      </c>
      <c r="K3508">
        <v>4</v>
      </c>
      <c r="L3508" t="s">
        <v>44</v>
      </c>
      <c r="M3508">
        <v>3.5999999046325679</v>
      </c>
      <c r="N3508" t="s">
        <v>45</v>
      </c>
      <c r="O3508" t="s">
        <v>46</v>
      </c>
      <c r="P3508">
        <v>3</v>
      </c>
      <c r="Q3508" t="s">
        <v>215</v>
      </c>
      <c r="R3508" t="s">
        <v>96</v>
      </c>
      <c r="S3508">
        <v>287</v>
      </c>
      <c r="T3508" t="s">
        <v>49</v>
      </c>
      <c r="U3508" t="s">
        <v>72</v>
      </c>
      <c r="W3508" t="s">
        <v>90</v>
      </c>
      <c r="X3508" t="s">
        <v>98</v>
      </c>
      <c r="Z3508">
        <v>0</v>
      </c>
      <c r="AA3508" t="s">
        <v>75</v>
      </c>
      <c r="AB3508" t="s">
        <v>215</v>
      </c>
      <c r="AC3508">
        <v>45</v>
      </c>
      <c r="AD3508">
        <v>11</v>
      </c>
      <c r="AE3508">
        <v>4</v>
      </c>
      <c r="AF3508">
        <v>2025</v>
      </c>
      <c r="AG3508">
        <v>20251104</v>
      </c>
      <c r="AH3508" s="2">
        <v>20250</v>
      </c>
      <c r="AI3508" s="2">
        <v>16524.970703125</v>
      </c>
      <c r="AJ3508" s="2">
        <f t="shared" si="434"/>
        <v>3725.029296875</v>
      </c>
      <c r="AK3508" s="6">
        <f t="shared" si="435"/>
        <v>0.18395206404320988</v>
      </c>
      <c r="AL3508" s="12">
        <v>20250</v>
      </c>
      <c r="AM3508" s="12">
        <v>15597.882386048541</v>
      </c>
      <c r="AN3508" s="12">
        <f t="shared" si="436"/>
        <v>4652.1176139514591</v>
      </c>
      <c r="AO3508" s="13">
        <f t="shared" si="437"/>
        <v>0.22973420315809676</v>
      </c>
      <c r="AP3508" s="16">
        <v>20250</v>
      </c>
      <c r="AQ3508" s="16">
        <v>15574.774055815449</v>
      </c>
      <c r="AR3508" s="16">
        <f t="shared" si="438"/>
        <v>4675.2259441845508</v>
      </c>
      <c r="AS3508" s="17">
        <f t="shared" si="432"/>
        <v>0.23087535526837288</v>
      </c>
      <c r="AT3508" s="20">
        <v>20250</v>
      </c>
      <c r="AU3508" s="20">
        <v>16624.595615103539</v>
      </c>
      <c r="AV3508" s="20">
        <f t="shared" si="433"/>
        <v>3625.4043848964611</v>
      </c>
      <c r="AW3508" s="21">
        <f t="shared" si="439"/>
        <v>0.17903231530352895</v>
      </c>
    </row>
    <row r="3509" spans="1:49" x14ac:dyDescent="0.25">
      <c r="A3509" t="s">
        <v>123</v>
      </c>
      <c r="B3509" t="s">
        <v>124</v>
      </c>
      <c r="C3509">
        <v>212240</v>
      </c>
      <c r="D3509">
        <v>2020</v>
      </c>
      <c r="E3509" t="s">
        <v>66</v>
      </c>
      <c r="F3509" t="s">
        <v>221</v>
      </c>
      <c r="I3509">
        <v>8</v>
      </c>
      <c r="J3509" t="s">
        <v>69</v>
      </c>
      <c r="K3509">
        <v>4</v>
      </c>
      <c r="L3509" t="s">
        <v>44</v>
      </c>
      <c r="M3509">
        <v>5</v>
      </c>
      <c r="N3509" t="s">
        <v>87</v>
      </c>
      <c r="O3509" t="s">
        <v>46</v>
      </c>
      <c r="Q3509" t="s">
        <v>88</v>
      </c>
      <c r="R3509" t="s">
        <v>89</v>
      </c>
      <c r="S3509">
        <v>395</v>
      </c>
      <c r="T3509" t="s">
        <v>49</v>
      </c>
      <c r="U3509" t="s">
        <v>72</v>
      </c>
      <c r="V3509" t="s">
        <v>586</v>
      </c>
      <c r="W3509" t="s">
        <v>103</v>
      </c>
      <c r="X3509" t="s">
        <v>74</v>
      </c>
      <c r="Z3509">
        <v>0</v>
      </c>
      <c r="AA3509" t="s">
        <v>75</v>
      </c>
      <c r="AB3509" t="s">
        <v>91</v>
      </c>
      <c r="AC3509">
        <v>45</v>
      </c>
      <c r="AD3509">
        <v>11</v>
      </c>
      <c r="AE3509">
        <v>4</v>
      </c>
      <c r="AF3509">
        <v>2025</v>
      </c>
      <c r="AG3509">
        <v>20251104</v>
      </c>
      <c r="AH3509" s="2">
        <v>6400</v>
      </c>
      <c r="AI3509" s="2">
        <v>7734.23974609375</v>
      </c>
      <c r="AJ3509" s="2">
        <f t="shared" si="434"/>
        <v>1334.23974609375</v>
      </c>
      <c r="AK3509" s="6">
        <f t="shared" si="435"/>
        <v>0.20847496032714843</v>
      </c>
      <c r="AL3509" s="12">
        <v>6400</v>
      </c>
      <c r="AM3509" s="12">
        <v>8188.6017790922824</v>
      </c>
      <c r="AN3509" s="12">
        <f t="shared" si="436"/>
        <v>1788.6017790922824</v>
      </c>
      <c r="AO3509" s="13">
        <f t="shared" si="437"/>
        <v>0.27946902798316914</v>
      </c>
      <c r="AP3509" s="16">
        <v>6400</v>
      </c>
      <c r="AQ3509" s="16">
        <v>8618.2963360390586</v>
      </c>
      <c r="AR3509" s="16">
        <f t="shared" si="438"/>
        <v>2218.2963360390586</v>
      </c>
      <c r="AS3509" s="17">
        <f t="shared" si="432"/>
        <v>0.34660880250610293</v>
      </c>
      <c r="AT3509" s="20">
        <v>6400</v>
      </c>
      <c r="AU3509" s="20">
        <v>7615.2418699186992</v>
      </c>
      <c r="AV3509" s="20">
        <f t="shared" si="433"/>
        <v>1215.2418699186992</v>
      </c>
      <c r="AW3509" s="21">
        <f t="shared" si="439"/>
        <v>0.18988154217479675</v>
      </c>
    </row>
    <row r="3510" spans="1:49" x14ac:dyDescent="0.25">
      <c r="A3510" t="s">
        <v>77</v>
      </c>
      <c r="B3510" t="s">
        <v>456</v>
      </c>
      <c r="C3510">
        <v>163933</v>
      </c>
      <c r="D3510">
        <v>2009</v>
      </c>
      <c r="E3510" t="s">
        <v>93</v>
      </c>
      <c r="F3510" t="s">
        <v>152</v>
      </c>
      <c r="G3510" t="s">
        <v>148</v>
      </c>
      <c r="H3510" t="s">
        <v>170</v>
      </c>
      <c r="I3510">
        <v>8</v>
      </c>
      <c r="J3510" t="s">
        <v>59</v>
      </c>
      <c r="K3510">
        <v>4</v>
      </c>
      <c r="L3510" t="s">
        <v>44</v>
      </c>
      <c r="M3510">
        <v>5.3000001907348633</v>
      </c>
      <c r="N3510" t="s">
        <v>87</v>
      </c>
      <c r="O3510" t="s">
        <v>46</v>
      </c>
      <c r="Q3510" t="s">
        <v>88</v>
      </c>
      <c r="R3510" t="s">
        <v>89</v>
      </c>
      <c r="T3510" t="s">
        <v>49</v>
      </c>
      <c r="U3510" t="s">
        <v>72</v>
      </c>
      <c r="V3510" t="s">
        <v>296</v>
      </c>
      <c r="W3510" t="s">
        <v>90</v>
      </c>
      <c r="X3510" t="s">
        <v>121</v>
      </c>
      <c r="Z3510">
        <v>0</v>
      </c>
      <c r="AA3510" t="s">
        <v>75</v>
      </c>
      <c r="AB3510" t="s">
        <v>91</v>
      </c>
      <c r="AC3510">
        <v>45</v>
      </c>
      <c r="AD3510">
        <v>11</v>
      </c>
      <c r="AE3510">
        <v>4</v>
      </c>
      <c r="AF3510">
        <v>2025</v>
      </c>
      <c r="AG3510">
        <v>20251105</v>
      </c>
      <c r="AH3510" s="2">
        <v>5200</v>
      </c>
      <c r="AI3510" s="2">
        <v>4503.15673828125</v>
      </c>
      <c r="AJ3510" s="2">
        <f t="shared" si="434"/>
        <v>696.84326171875</v>
      </c>
      <c r="AK3510" s="6">
        <f t="shared" si="435"/>
        <v>0.13400831956129808</v>
      </c>
      <c r="AL3510" s="12">
        <v>5200</v>
      </c>
      <c r="AM3510" s="12">
        <v>4524.1501431536699</v>
      </c>
      <c r="AN3510" s="12">
        <f t="shared" si="436"/>
        <v>675.84985684633011</v>
      </c>
      <c r="AO3510" s="13">
        <f t="shared" si="437"/>
        <v>0.12997112631660193</v>
      </c>
      <c r="AP3510" s="16">
        <v>5200</v>
      </c>
      <c r="AQ3510" s="16">
        <v>4918.8616968103506</v>
      </c>
      <c r="AR3510" s="16">
        <f t="shared" si="438"/>
        <v>281.13830318964938</v>
      </c>
      <c r="AS3510" s="17">
        <f t="shared" si="432"/>
        <v>5.4065058305701803E-2</v>
      </c>
      <c r="AT3510" s="20">
        <v>5200</v>
      </c>
      <c r="AU3510" s="20">
        <v>4509.7071256038662</v>
      </c>
      <c r="AV3510" s="20">
        <f t="shared" si="433"/>
        <v>690.29287439613381</v>
      </c>
      <c r="AW3510" s="21">
        <f t="shared" si="439"/>
        <v>0.1327486296915642</v>
      </c>
    </row>
    <row r="3511" spans="1:49" x14ac:dyDescent="0.25">
      <c r="A3511" t="s">
        <v>38</v>
      </c>
      <c r="B3511" t="s">
        <v>105</v>
      </c>
      <c r="C3511">
        <v>119883</v>
      </c>
      <c r="D3511">
        <v>2018</v>
      </c>
      <c r="E3511" t="s">
        <v>135</v>
      </c>
      <c r="F3511" t="s">
        <v>345</v>
      </c>
      <c r="G3511" t="s">
        <v>369</v>
      </c>
      <c r="H3511" t="s">
        <v>347</v>
      </c>
      <c r="I3511">
        <v>6</v>
      </c>
      <c r="J3511" t="s">
        <v>117</v>
      </c>
      <c r="K3511">
        <v>4</v>
      </c>
      <c r="L3511" t="s">
        <v>44</v>
      </c>
      <c r="M3511">
        <v>3.5999999046325679</v>
      </c>
      <c r="N3511" t="s">
        <v>70</v>
      </c>
      <c r="Q3511" t="s">
        <v>60</v>
      </c>
      <c r="R3511" t="s">
        <v>48</v>
      </c>
      <c r="S3511">
        <v>295</v>
      </c>
      <c r="T3511" t="s">
        <v>49</v>
      </c>
      <c r="U3511" t="s">
        <v>72</v>
      </c>
      <c r="W3511" t="s">
        <v>90</v>
      </c>
      <c r="X3511" t="s">
        <v>74</v>
      </c>
      <c r="Y3511">
        <v>30895</v>
      </c>
      <c r="Z3511">
        <v>0</v>
      </c>
      <c r="AA3511" t="s">
        <v>75</v>
      </c>
      <c r="AB3511" t="s">
        <v>83</v>
      </c>
      <c r="AC3511">
        <v>45</v>
      </c>
      <c r="AD3511">
        <v>11</v>
      </c>
      <c r="AE3511">
        <v>4</v>
      </c>
      <c r="AF3511">
        <v>2025</v>
      </c>
      <c r="AG3511">
        <v>20251104</v>
      </c>
      <c r="AH3511" s="2">
        <v>9500</v>
      </c>
      <c r="AI3511" s="2">
        <v>7713.70751953125</v>
      </c>
      <c r="AJ3511" s="2">
        <f t="shared" si="434"/>
        <v>1786.29248046875</v>
      </c>
      <c r="AK3511" s="6">
        <f t="shared" si="435"/>
        <v>0.18803078741776316</v>
      </c>
      <c r="AL3511" s="12">
        <v>9500</v>
      </c>
      <c r="AM3511" s="12">
        <v>7263.2175743822163</v>
      </c>
      <c r="AN3511" s="12">
        <f t="shared" si="436"/>
        <v>2236.7824256177837</v>
      </c>
      <c r="AO3511" s="13">
        <f t="shared" si="437"/>
        <v>0.23545078164397723</v>
      </c>
      <c r="AP3511" s="16">
        <v>9500</v>
      </c>
      <c r="AQ3511" s="16">
        <v>7439.633012416537</v>
      </c>
      <c r="AR3511" s="16">
        <f t="shared" si="438"/>
        <v>2060.366987583463</v>
      </c>
      <c r="AS3511" s="17">
        <f t="shared" si="432"/>
        <v>0.21688073553510137</v>
      </c>
      <c r="AT3511" s="20">
        <v>9500</v>
      </c>
      <c r="AU3511" s="20">
        <v>7893.102272727273</v>
      </c>
      <c r="AV3511" s="20">
        <f t="shared" si="433"/>
        <v>1606.897727272727</v>
      </c>
      <c r="AW3511" s="21">
        <f t="shared" si="439"/>
        <v>0.16914712918660285</v>
      </c>
    </row>
    <row r="3512" spans="1:49" x14ac:dyDescent="0.25">
      <c r="A3512" t="s">
        <v>38</v>
      </c>
      <c r="B3512" t="s">
        <v>259</v>
      </c>
      <c r="C3512">
        <v>82237</v>
      </c>
      <c r="D3512">
        <v>2019</v>
      </c>
      <c r="E3512" t="s">
        <v>135</v>
      </c>
      <c r="F3512" t="s">
        <v>568</v>
      </c>
      <c r="G3512" t="s">
        <v>861</v>
      </c>
      <c r="I3512">
        <v>6</v>
      </c>
      <c r="J3512" t="s">
        <v>69</v>
      </c>
      <c r="K3512">
        <v>4</v>
      </c>
      <c r="L3512" t="s">
        <v>44</v>
      </c>
      <c r="M3512">
        <v>3.5999999046325679</v>
      </c>
      <c r="N3512" t="s">
        <v>87</v>
      </c>
      <c r="O3512" t="s">
        <v>46</v>
      </c>
      <c r="P3512">
        <v>5</v>
      </c>
      <c r="Q3512" t="s">
        <v>60</v>
      </c>
      <c r="R3512" t="s">
        <v>89</v>
      </c>
      <c r="S3512">
        <v>285</v>
      </c>
      <c r="T3512" t="s">
        <v>49</v>
      </c>
      <c r="U3512" t="s">
        <v>72</v>
      </c>
      <c r="W3512" t="s">
        <v>134</v>
      </c>
      <c r="X3512" t="s">
        <v>74</v>
      </c>
      <c r="Z3512">
        <v>0</v>
      </c>
      <c r="AA3512" t="s">
        <v>75</v>
      </c>
      <c r="AB3512" t="s">
        <v>83</v>
      </c>
      <c r="AC3512">
        <v>45</v>
      </c>
      <c r="AD3512">
        <v>11</v>
      </c>
      <c r="AE3512">
        <v>4</v>
      </c>
      <c r="AF3512">
        <v>2025</v>
      </c>
      <c r="AG3512">
        <v>20251105</v>
      </c>
      <c r="AH3512" s="2">
        <v>20750</v>
      </c>
      <c r="AI3512" s="2">
        <v>20999.5703125</v>
      </c>
      <c r="AJ3512" s="2">
        <f t="shared" si="434"/>
        <v>249.5703125</v>
      </c>
      <c r="AK3512" s="6">
        <f t="shared" si="435"/>
        <v>1.2027484939759036E-2</v>
      </c>
      <c r="AL3512" s="12">
        <v>20750</v>
      </c>
      <c r="AM3512" s="12">
        <v>19516.501605186932</v>
      </c>
      <c r="AN3512" s="12">
        <f t="shared" si="436"/>
        <v>1233.4983948130684</v>
      </c>
      <c r="AO3512" s="13">
        <f t="shared" si="437"/>
        <v>5.944570577412378E-2</v>
      </c>
      <c r="AP3512" s="16">
        <v>20750</v>
      </c>
      <c r="AQ3512" s="16">
        <v>19776.4070573354</v>
      </c>
      <c r="AR3512" s="16">
        <f t="shared" si="438"/>
        <v>973.59294266459983</v>
      </c>
      <c r="AS3512" s="17">
        <f t="shared" si="432"/>
        <v>4.6920141815161437E-2</v>
      </c>
      <c r="AT3512" s="20">
        <v>20750</v>
      </c>
      <c r="AU3512" s="20">
        <v>21149.352138307549</v>
      </c>
      <c r="AV3512" s="20">
        <f t="shared" si="433"/>
        <v>399.35213830754947</v>
      </c>
      <c r="AW3512" s="21">
        <f t="shared" si="439"/>
        <v>1.9245886183496361E-2</v>
      </c>
    </row>
    <row r="3513" spans="1:49" x14ac:dyDescent="0.25">
      <c r="A3513" t="s">
        <v>77</v>
      </c>
      <c r="B3513" t="s">
        <v>456</v>
      </c>
      <c r="C3513">
        <v>304219</v>
      </c>
      <c r="D3513">
        <v>2017</v>
      </c>
      <c r="E3513" t="s">
        <v>93</v>
      </c>
      <c r="F3513" t="s">
        <v>387</v>
      </c>
      <c r="G3513" t="s">
        <v>148</v>
      </c>
      <c r="I3513">
        <v>8</v>
      </c>
      <c r="J3513" t="s">
        <v>69</v>
      </c>
      <c r="K3513">
        <v>4</v>
      </c>
      <c r="L3513" t="s">
        <v>44</v>
      </c>
      <c r="M3513">
        <v>5.3000001907348633</v>
      </c>
      <c r="N3513" t="s">
        <v>70</v>
      </c>
      <c r="Q3513" t="s">
        <v>60</v>
      </c>
      <c r="R3513" t="s">
        <v>48</v>
      </c>
      <c r="T3513" t="s">
        <v>49</v>
      </c>
      <c r="V3513" t="s">
        <v>391</v>
      </c>
      <c r="W3513" t="s">
        <v>103</v>
      </c>
      <c r="X3513" t="s">
        <v>74</v>
      </c>
      <c r="Y3513">
        <v>52345</v>
      </c>
      <c r="Z3513">
        <v>0</v>
      </c>
      <c r="AA3513" t="s">
        <v>75</v>
      </c>
      <c r="AB3513" t="s">
        <v>104</v>
      </c>
      <c r="AC3513">
        <v>45</v>
      </c>
      <c r="AD3513">
        <v>11</v>
      </c>
      <c r="AE3513">
        <v>4</v>
      </c>
      <c r="AF3513">
        <v>2025</v>
      </c>
      <c r="AG3513">
        <v>20251105</v>
      </c>
      <c r="AH3513" s="2">
        <v>3800</v>
      </c>
      <c r="AI3513" s="2">
        <v>5308.1123046875</v>
      </c>
      <c r="AJ3513" s="2">
        <f t="shared" si="434"/>
        <v>1508.1123046875</v>
      </c>
      <c r="AK3513" s="6">
        <f t="shared" si="435"/>
        <v>0.39687165912828948</v>
      </c>
      <c r="AL3513" s="12">
        <v>3800</v>
      </c>
      <c r="AM3513" s="12">
        <v>5381.1004794808496</v>
      </c>
      <c r="AN3513" s="12">
        <f t="shared" si="436"/>
        <v>1581.1004794808496</v>
      </c>
      <c r="AO3513" s="13">
        <f t="shared" si="437"/>
        <v>0.41607907354759199</v>
      </c>
      <c r="AP3513" s="16">
        <v>3800</v>
      </c>
      <c r="AQ3513" s="16">
        <v>5932.5030723891159</v>
      </c>
      <c r="AR3513" s="16">
        <f t="shared" si="438"/>
        <v>2132.5030723891159</v>
      </c>
      <c r="AS3513" s="17">
        <f t="shared" si="432"/>
        <v>0.56118501904976736</v>
      </c>
      <c r="AT3513" s="20">
        <v>3800</v>
      </c>
      <c r="AU3513" s="20">
        <v>5334.9649859943966</v>
      </c>
      <c r="AV3513" s="20">
        <f t="shared" si="433"/>
        <v>1534.9649859943966</v>
      </c>
      <c r="AW3513" s="21">
        <f t="shared" si="439"/>
        <v>0.40393815420905171</v>
      </c>
    </row>
    <row r="3514" spans="1:49" x14ac:dyDescent="0.25">
      <c r="A3514" t="s">
        <v>77</v>
      </c>
      <c r="B3514" t="s">
        <v>738</v>
      </c>
      <c r="C3514">
        <v>142560</v>
      </c>
      <c r="D3514">
        <v>2019</v>
      </c>
      <c r="E3514" t="s">
        <v>93</v>
      </c>
      <c r="F3514" t="s">
        <v>670</v>
      </c>
      <c r="G3514" t="s">
        <v>1024</v>
      </c>
      <c r="H3514" t="s">
        <v>293</v>
      </c>
      <c r="I3514">
        <v>8</v>
      </c>
      <c r="J3514" t="s">
        <v>117</v>
      </c>
      <c r="K3514">
        <v>4</v>
      </c>
      <c r="L3514" t="s">
        <v>44</v>
      </c>
      <c r="M3514">
        <v>6</v>
      </c>
      <c r="N3514" t="s">
        <v>70</v>
      </c>
      <c r="O3514" t="s">
        <v>46</v>
      </c>
      <c r="P3514">
        <v>2</v>
      </c>
      <c r="Q3514" t="s">
        <v>88</v>
      </c>
      <c r="T3514" t="s">
        <v>49</v>
      </c>
      <c r="V3514" t="s">
        <v>446</v>
      </c>
      <c r="W3514" t="s">
        <v>220</v>
      </c>
      <c r="X3514" t="s">
        <v>98</v>
      </c>
      <c r="Z3514">
        <v>0</v>
      </c>
      <c r="AA3514" t="s">
        <v>75</v>
      </c>
      <c r="AB3514" t="s">
        <v>91</v>
      </c>
      <c r="AC3514">
        <v>45</v>
      </c>
      <c r="AD3514">
        <v>11</v>
      </c>
      <c r="AE3514">
        <v>4</v>
      </c>
      <c r="AF3514">
        <v>2025</v>
      </c>
      <c r="AG3514">
        <v>20251103</v>
      </c>
      <c r="AH3514" s="2">
        <v>6700</v>
      </c>
      <c r="AI3514" s="2">
        <v>10092.552734375</v>
      </c>
      <c r="AJ3514" s="2">
        <f t="shared" si="434"/>
        <v>3392.552734375</v>
      </c>
      <c r="AK3514" s="6">
        <f t="shared" si="435"/>
        <v>0.50635115438432832</v>
      </c>
      <c r="AL3514" s="12">
        <v>6700</v>
      </c>
      <c r="AM3514" s="12">
        <v>10254.416769143891</v>
      </c>
      <c r="AN3514" s="12">
        <f t="shared" si="436"/>
        <v>3554.4167691438906</v>
      </c>
      <c r="AO3514" s="13">
        <f t="shared" si="437"/>
        <v>0.53050996554386431</v>
      </c>
      <c r="AP3514" s="16">
        <v>6700</v>
      </c>
      <c r="AQ3514" s="16">
        <v>9892.7385250653861</v>
      </c>
      <c r="AR3514" s="16">
        <f t="shared" si="438"/>
        <v>3192.7385250653861</v>
      </c>
      <c r="AS3514" s="17">
        <f t="shared" si="432"/>
        <v>0.47652813806946059</v>
      </c>
      <c r="AT3514" s="20">
        <v>6700</v>
      </c>
      <c r="AU3514" s="20">
        <v>10045.142642642641</v>
      </c>
      <c r="AV3514" s="20">
        <f t="shared" si="433"/>
        <v>3345.1426426426406</v>
      </c>
      <c r="AW3514" s="21">
        <f t="shared" si="439"/>
        <v>0.49927502128994633</v>
      </c>
    </row>
    <row r="3515" spans="1:49" x14ac:dyDescent="0.25">
      <c r="A3515" t="s">
        <v>123</v>
      </c>
      <c r="B3515" t="s">
        <v>440</v>
      </c>
      <c r="C3515">
        <v>110934</v>
      </c>
      <c r="D3515">
        <v>2016</v>
      </c>
      <c r="E3515" t="s">
        <v>93</v>
      </c>
      <c r="F3515" t="s">
        <v>336</v>
      </c>
      <c r="G3515" t="s">
        <v>189</v>
      </c>
      <c r="I3515">
        <v>4</v>
      </c>
      <c r="J3515" t="s">
        <v>59</v>
      </c>
      <c r="K3515">
        <v>4</v>
      </c>
      <c r="L3515" t="s">
        <v>44</v>
      </c>
      <c r="M3515">
        <v>1.3999999761581421</v>
      </c>
      <c r="N3515" t="s">
        <v>45</v>
      </c>
      <c r="O3515" t="s">
        <v>95</v>
      </c>
      <c r="Q3515" t="s">
        <v>60</v>
      </c>
      <c r="R3515" t="s">
        <v>96</v>
      </c>
      <c r="T3515" t="s">
        <v>49</v>
      </c>
      <c r="U3515" t="s">
        <v>50</v>
      </c>
      <c r="V3515" t="s">
        <v>1319</v>
      </c>
      <c r="W3515" t="s">
        <v>62</v>
      </c>
      <c r="X3515" t="s">
        <v>63</v>
      </c>
      <c r="Z3515">
        <v>0</v>
      </c>
      <c r="AA3515" t="s">
        <v>75</v>
      </c>
      <c r="AB3515" t="s">
        <v>83</v>
      </c>
      <c r="AC3515">
        <v>45</v>
      </c>
      <c r="AD3515">
        <v>11</v>
      </c>
      <c r="AE3515">
        <v>4</v>
      </c>
      <c r="AF3515">
        <v>2025</v>
      </c>
      <c r="AG3515">
        <v>20251105</v>
      </c>
      <c r="AH3515" s="2">
        <v>800</v>
      </c>
      <c r="AI3515" s="2">
        <v>1375.996826171875</v>
      </c>
      <c r="AJ3515" s="2">
        <f t="shared" si="434"/>
        <v>575.996826171875</v>
      </c>
      <c r="AK3515" s="6">
        <f t="shared" si="435"/>
        <v>0.7199960327148438</v>
      </c>
      <c r="AL3515" s="12">
        <v>800</v>
      </c>
      <c r="AM3515" s="12">
        <v>1576.4799157160251</v>
      </c>
      <c r="AN3515" s="12">
        <f t="shared" si="436"/>
        <v>776.47991571602506</v>
      </c>
      <c r="AO3515" s="13">
        <f t="shared" si="437"/>
        <v>0.97059989464503138</v>
      </c>
      <c r="AP3515" s="16">
        <v>800</v>
      </c>
      <c r="AQ3515" s="16">
        <v>1375.6559159802739</v>
      </c>
      <c r="AR3515" s="16">
        <f t="shared" si="438"/>
        <v>575.6559159802739</v>
      </c>
      <c r="AS3515" s="17">
        <f t="shared" si="432"/>
        <v>0.71956989497534241</v>
      </c>
      <c r="AT3515" s="20">
        <v>800</v>
      </c>
      <c r="AU3515" s="20">
        <v>1359.311437403401</v>
      </c>
      <c r="AV3515" s="20">
        <f t="shared" si="433"/>
        <v>559.31143740340099</v>
      </c>
      <c r="AW3515" s="21">
        <f t="shared" si="439"/>
        <v>0.69913929675425124</v>
      </c>
    </row>
    <row r="3516" spans="1:49" x14ac:dyDescent="0.25">
      <c r="A3516" t="s">
        <v>38</v>
      </c>
      <c r="B3516" t="s">
        <v>776</v>
      </c>
      <c r="C3516">
        <v>75754</v>
      </c>
      <c r="D3516">
        <v>2022</v>
      </c>
      <c r="E3516" t="s">
        <v>66</v>
      </c>
      <c r="F3516" t="s">
        <v>769</v>
      </c>
      <c r="G3516" t="s">
        <v>269</v>
      </c>
      <c r="I3516">
        <v>4</v>
      </c>
      <c r="J3516" t="s">
        <v>43</v>
      </c>
      <c r="K3516">
        <v>4</v>
      </c>
      <c r="L3516" t="s">
        <v>44</v>
      </c>
      <c r="M3516">
        <v>2</v>
      </c>
      <c r="N3516" t="s">
        <v>44</v>
      </c>
      <c r="O3516" t="s">
        <v>46</v>
      </c>
      <c r="P3516">
        <v>5</v>
      </c>
      <c r="Q3516" t="s">
        <v>60</v>
      </c>
      <c r="R3516" t="s">
        <v>81</v>
      </c>
      <c r="S3516">
        <v>250</v>
      </c>
      <c r="T3516" t="s">
        <v>49</v>
      </c>
      <c r="U3516" t="s">
        <v>50</v>
      </c>
      <c r="V3516" t="s">
        <v>289</v>
      </c>
      <c r="W3516" t="s">
        <v>134</v>
      </c>
      <c r="X3516" t="s">
        <v>98</v>
      </c>
      <c r="Z3516">
        <v>0</v>
      </c>
      <c r="AA3516" t="s">
        <v>75</v>
      </c>
      <c r="AB3516" t="s">
        <v>83</v>
      </c>
      <c r="AC3516">
        <v>45</v>
      </c>
      <c r="AD3516">
        <v>11</v>
      </c>
      <c r="AE3516">
        <v>4</v>
      </c>
      <c r="AF3516">
        <v>2025</v>
      </c>
      <c r="AG3516">
        <v>20251105</v>
      </c>
      <c r="AH3516" s="2">
        <v>14500</v>
      </c>
      <c r="AI3516" s="2">
        <v>15228.666015625</v>
      </c>
      <c r="AJ3516" s="2">
        <f t="shared" si="434"/>
        <v>728.666015625</v>
      </c>
      <c r="AK3516" s="6">
        <f t="shared" si="435"/>
        <v>5.0252828663793103E-2</v>
      </c>
      <c r="AL3516" s="12">
        <v>14500</v>
      </c>
      <c r="AM3516" s="12">
        <v>15914.889280121361</v>
      </c>
      <c r="AN3516" s="12">
        <f t="shared" si="436"/>
        <v>1414.8892801213606</v>
      </c>
      <c r="AO3516" s="13">
        <f t="shared" si="437"/>
        <v>9.7578571042852447E-2</v>
      </c>
      <c r="AP3516" s="16">
        <v>14500</v>
      </c>
      <c r="AQ3516" s="16">
        <v>14915.83601520839</v>
      </c>
      <c r="AR3516" s="16">
        <f t="shared" si="438"/>
        <v>415.83601520838965</v>
      </c>
      <c r="AS3516" s="17">
        <f t="shared" si="432"/>
        <v>2.8678345876440667E-2</v>
      </c>
      <c r="AT3516" s="20">
        <v>14500</v>
      </c>
      <c r="AU3516" s="20">
        <v>14965.314720812181</v>
      </c>
      <c r="AV3516" s="20">
        <f t="shared" si="433"/>
        <v>465.31472081218089</v>
      </c>
      <c r="AW3516" s="21">
        <f t="shared" si="439"/>
        <v>3.2090670400840064E-2</v>
      </c>
    </row>
    <row r="3517" spans="1:49" x14ac:dyDescent="0.25">
      <c r="A3517" t="s">
        <v>38</v>
      </c>
      <c r="B3517" t="s">
        <v>259</v>
      </c>
      <c r="C3517">
        <v>85872</v>
      </c>
      <c r="D3517">
        <v>2008</v>
      </c>
      <c r="E3517" t="s">
        <v>504</v>
      </c>
      <c r="F3517" t="s">
        <v>784</v>
      </c>
      <c r="G3517" t="s">
        <v>161</v>
      </c>
      <c r="H3517" t="s">
        <v>506</v>
      </c>
      <c r="I3517">
        <v>6</v>
      </c>
      <c r="J3517" t="s">
        <v>43</v>
      </c>
      <c r="K3517">
        <v>2</v>
      </c>
      <c r="L3517" t="s">
        <v>44</v>
      </c>
      <c r="M3517">
        <v>2.7000000476837158</v>
      </c>
      <c r="N3517" t="s">
        <v>45</v>
      </c>
      <c r="O3517" t="s">
        <v>46</v>
      </c>
      <c r="P3517">
        <v>3</v>
      </c>
      <c r="Q3517" t="s">
        <v>480</v>
      </c>
      <c r="R3517" t="s">
        <v>96</v>
      </c>
      <c r="T3517" t="s">
        <v>49</v>
      </c>
      <c r="U3517" t="s">
        <v>72</v>
      </c>
      <c r="W3517" t="s">
        <v>120</v>
      </c>
      <c r="X3517" t="s">
        <v>74</v>
      </c>
      <c r="Z3517">
        <v>0</v>
      </c>
      <c r="AA3517" t="s">
        <v>75</v>
      </c>
      <c r="AB3517" t="s">
        <v>481</v>
      </c>
      <c r="AC3517">
        <v>45</v>
      </c>
      <c r="AD3517">
        <v>11</v>
      </c>
      <c r="AE3517">
        <v>4</v>
      </c>
      <c r="AF3517">
        <v>2025</v>
      </c>
      <c r="AG3517">
        <v>20251105</v>
      </c>
      <c r="AH3517" s="2">
        <v>2000</v>
      </c>
      <c r="AI3517" s="2">
        <v>1332.857421875</v>
      </c>
      <c r="AJ3517" s="2">
        <f t="shared" si="434"/>
        <v>667.142578125</v>
      </c>
      <c r="AK3517" s="6">
        <f t="shared" si="435"/>
        <v>0.3335712890625</v>
      </c>
      <c r="AL3517" s="12">
        <v>2000</v>
      </c>
      <c r="AM3517" s="12">
        <v>1293.179488987374</v>
      </c>
      <c r="AN3517" s="12">
        <f t="shared" si="436"/>
        <v>706.82051101262596</v>
      </c>
      <c r="AO3517" s="13">
        <f t="shared" si="437"/>
        <v>0.353410255506313</v>
      </c>
      <c r="AP3517" s="16">
        <v>2000</v>
      </c>
      <c r="AQ3517" s="16">
        <v>1429.3370802311481</v>
      </c>
      <c r="AR3517" s="16">
        <f t="shared" si="438"/>
        <v>570.66291976885191</v>
      </c>
      <c r="AS3517" s="17">
        <f t="shared" si="432"/>
        <v>0.28533145988442593</v>
      </c>
      <c r="AT3517" s="20">
        <v>2000</v>
      </c>
      <c r="AU3517" s="20">
        <v>1362.1326073030109</v>
      </c>
      <c r="AV3517" s="20">
        <f t="shared" si="433"/>
        <v>637.8673926969891</v>
      </c>
      <c r="AW3517" s="21">
        <f t="shared" si="439"/>
        <v>0.31893369634849456</v>
      </c>
    </row>
    <row r="3518" spans="1:49" x14ac:dyDescent="0.25">
      <c r="A3518" t="s">
        <v>109</v>
      </c>
      <c r="B3518" t="s">
        <v>317</v>
      </c>
      <c r="C3518">
        <v>125052</v>
      </c>
      <c r="D3518">
        <v>2016</v>
      </c>
      <c r="E3518" t="s">
        <v>135</v>
      </c>
      <c r="F3518" t="s">
        <v>312</v>
      </c>
      <c r="G3518" t="s">
        <v>313</v>
      </c>
      <c r="H3518" t="s">
        <v>1048</v>
      </c>
      <c r="I3518">
        <v>4</v>
      </c>
      <c r="J3518" t="s">
        <v>69</v>
      </c>
      <c r="K3518">
        <v>4</v>
      </c>
      <c r="L3518" t="s">
        <v>44</v>
      </c>
      <c r="M3518">
        <v>2.4000000953674321</v>
      </c>
      <c r="N3518" t="s">
        <v>87</v>
      </c>
      <c r="O3518" t="s">
        <v>46</v>
      </c>
      <c r="P3518">
        <v>1</v>
      </c>
      <c r="Q3518" t="s">
        <v>60</v>
      </c>
      <c r="R3518" t="s">
        <v>89</v>
      </c>
      <c r="T3518" t="s">
        <v>49</v>
      </c>
      <c r="W3518" t="s">
        <v>62</v>
      </c>
      <c r="X3518" t="s">
        <v>74</v>
      </c>
      <c r="Z3518">
        <v>0</v>
      </c>
      <c r="AA3518" t="s">
        <v>75</v>
      </c>
      <c r="AB3518" t="s">
        <v>83</v>
      </c>
      <c r="AC3518">
        <v>45</v>
      </c>
      <c r="AD3518">
        <v>11</v>
      </c>
      <c r="AE3518">
        <v>4</v>
      </c>
      <c r="AF3518">
        <v>2025</v>
      </c>
      <c r="AG3518">
        <v>20251105</v>
      </c>
      <c r="AH3518" s="2">
        <v>2400</v>
      </c>
      <c r="AI3518" s="2">
        <v>1943.994140625</v>
      </c>
      <c r="AJ3518" s="2">
        <f t="shared" si="434"/>
        <v>456.005859375</v>
      </c>
      <c r="AK3518" s="6">
        <f t="shared" si="435"/>
        <v>0.19000244140625</v>
      </c>
      <c r="AL3518" s="12">
        <v>2400</v>
      </c>
      <c r="AM3518" s="12">
        <v>1963.886291604166</v>
      </c>
      <c r="AN3518" s="12">
        <f t="shared" si="436"/>
        <v>436.11370839583401</v>
      </c>
      <c r="AO3518" s="13">
        <f t="shared" si="437"/>
        <v>0.18171404516493084</v>
      </c>
      <c r="AP3518" s="16">
        <v>2400</v>
      </c>
      <c r="AQ3518" s="16">
        <v>2099.424977991755</v>
      </c>
      <c r="AR3518" s="16">
        <f t="shared" si="438"/>
        <v>300.57502200824501</v>
      </c>
      <c r="AS3518" s="17">
        <f t="shared" si="432"/>
        <v>0.12523959250343542</v>
      </c>
      <c r="AT3518" s="20">
        <v>2400</v>
      </c>
      <c r="AU3518" s="20">
        <v>1995.6199460916439</v>
      </c>
      <c r="AV3518" s="20">
        <f t="shared" si="433"/>
        <v>404.3800539083561</v>
      </c>
      <c r="AW3518" s="21">
        <f t="shared" si="439"/>
        <v>0.1684916891284817</v>
      </c>
    </row>
    <row r="3519" spans="1:49" x14ac:dyDescent="0.25">
      <c r="A3519" t="s">
        <v>38</v>
      </c>
      <c r="B3519" t="s">
        <v>105</v>
      </c>
      <c r="C3519">
        <v>113807</v>
      </c>
      <c r="D3519">
        <v>2016</v>
      </c>
      <c r="E3519" t="s">
        <v>57</v>
      </c>
      <c r="F3519" t="s">
        <v>363</v>
      </c>
      <c r="G3519" t="s">
        <v>211</v>
      </c>
      <c r="I3519">
        <v>4</v>
      </c>
      <c r="J3519" t="s">
        <v>658</v>
      </c>
      <c r="K3519">
        <v>4</v>
      </c>
      <c r="L3519" t="s">
        <v>44</v>
      </c>
      <c r="M3519">
        <v>2.4000000953674321</v>
      </c>
      <c r="N3519" t="s">
        <v>45</v>
      </c>
      <c r="Q3519" t="s">
        <v>118</v>
      </c>
      <c r="T3519" t="s">
        <v>49</v>
      </c>
      <c r="V3519" t="s">
        <v>655</v>
      </c>
      <c r="W3519" t="s">
        <v>120</v>
      </c>
      <c r="X3519" t="s">
        <v>74</v>
      </c>
      <c r="Z3519">
        <v>0</v>
      </c>
      <c r="AA3519" t="s">
        <v>75</v>
      </c>
      <c r="AB3519" t="s">
        <v>122</v>
      </c>
      <c r="AC3519">
        <v>45</v>
      </c>
      <c r="AD3519">
        <v>11</v>
      </c>
      <c r="AE3519">
        <v>4</v>
      </c>
      <c r="AF3519">
        <v>2025</v>
      </c>
      <c r="AG3519">
        <v>20251104</v>
      </c>
      <c r="AH3519" s="2">
        <v>3600</v>
      </c>
      <c r="AI3519" s="2">
        <v>3209.602783203125</v>
      </c>
      <c r="AJ3519" s="2">
        <f t="shared" si="434"/>
        <v>390.397216796875</v>
      </c>
      <c r="AK3519" s="6">
        <f t="shared" si="435"/>
        <v>0.10844367133246528</v>
      </c>
      <c r="AL3519" s="12">
        <v>3600</v>
      </c>
      <c r="AM3519" s="12">
        <v>3282.8930714855842</v>
      </c>
      <c r="AN3519" s="12">
        <f t="shared" si="436"/>
        <v>317.10692851441581</v>
      </c>
      <c r="AO3519" s="13">
        <f t="shared" si="437"/>
        <v>8.8085257920671053E-2</v>
      </c>
      <c r="AP3519" s="16">
        <v>3600</v>
      </c>
      <c r="AQ3519" s="16">
        <v>3312.9047603565969</v>
      </c>
      <c r="AR3519" s="16">
        <f t="shared" si="438"/>
        <v>287.09523964340315</v>
      </c>
      <c r="AS3519" s="17">
        <f t="shared" si="432"/>
        <v>7.9748677678723096E-2</v>
      </c>
      <c r="AT3519" s="20">
        <v>3600</v>
      </c>
      <c r="AU3519" s="20">
        <v>3244.7186147186148</v>
      </c>
      <c r="AV3519" s="20">
        <f t="shared" si="433"/>
        <v>355.28138528138516</v>
      </c>
      <c r="AW3519" s="21">
        <f t="shared" si="439"/>
        <v>9.868927368927366E-2</v>
      </c>
    </row>
    <row r="3520" spans="1:49" x14ac:dyDescent="0.25">
      <c r="A3520" t="s">
        <v>77</v>
      </c>
      <c r="B3520" t="s">
        <v>596</v>
      </c>
      <c r="C3520">
        <v>70475</v>
      </c>
      <c r="D3520">
        <v>2021</v>
      </c>
      <c r="E3520" t="s">
        <v>135</v>
      </c>
      <c r="F3520" t="s">
        <v>568</v>
      </c>
      <c r="G3520" t="s">
        <v>861</v>
      </c>
      <c r="I3520">
        <v>6</v>
      </c>
      <c r="J3520" t="s">
        <v>69</v>
      </c>
      <c r="K3520">
        <v>4</v>
      </c>
      <c r="L3520" t="s">
        <v>44</v>
      </c>
      <c r="M3520">
        <v>3.5999999046325679</v>
      </c>
      <c r="N3520" t="s">
        <v>87</v>
      </c>
      <c r="O3520" t="s">
        <v>46</v>
      </c>
      <c r="P3520">
        <v>4</v>
      </c>
      <c r="Q3520" t="s">
        <v>60</v>
      </c>
      <c r="R3520" t="s">
        <v>89</v>
      </c>
      <c r="S3520">
        <v>285</v>
      </c>
      <c r="T3520" t="s">
        <v>49</v>
      </c>
      <c r="U3520" t="s">
        <v>72</v>
      </c>
      <c r="W3520" t="s">
        <v>134</v>
      </c>
      <c r="X3520" t="s">
        <v>74</v>
      </c>
      <c r="Y3520">
        <v>39770</v>
      </c>
      <c r="Z3520">
        <v>0</v>
      </c>
      <c r="AA3520" t="s">
        <v>75</v>
      </c>
      <c r="AB3520" t="s">
        <v>83</v>
      </c>
      <c r="AC3520">
        <v>45</v>
      </c>
      <c r="AD3520">
        <v>11</v>
      </c>
      <c r="AE3520">
        <v>4</v>
      </c>
      <c r="AF3520">
        <v>2025</v>
      </c>
      <c r="AG3520">
        <v>20251105</v>
      </c>
      <c r="AH3520" s="2">
        <v>25400</v>
      </c>
      <c r="AI3520" s="2">
        <v>24118.97265625</v>
      </c>
      <c r="AJ3520" s="2">
        <f t="shared" si="434"/>
        <v>1281.02734375</v>
      </c>
      <c r="AK3520" s="6">
        <f t="shared" si="435"/>
        <v>5.0434147391732284E-2</v>
      </c>
      <c r="AL3520" s="12">
        <v>25400</v>
      </c>
      <c r="AM3520" s="12">
        <v>22867.91451198802</v>
      </c>
      <c r="AN3520" s="12">
        <f t="shared" si="436"/>
        <v>2532.0854880119805</v>
      </c>
      <c r="AO3520" s="13">
        <f t="shared" si="437"/>
        <v>9.9688405039841749E-2</v>
      </c>
      <c r="AP3520" s="16">
        <v>25400</v>
      </c>
      <c r="AQ3520" s="16">
        <v>24050.286999494441</v>
      </c>
      <c r="AR3520" s="16">
        <f t="shared" si="438"/>
        <v>1349.7130005055587</v>
      </c>
      <c r="AS3520" s="17">
        <f t="shared" si="432"/>
        <v>5.3138307106518061E-2</v>
      </c>
      <c r="AT3520" s="20">
        <v>25400</v>
      </c>
      <c r="AU3520" s="20">
        <v>24118.291618828931</v>
      </c>
      <c r="AV3520" s="20">
        <f t="shared" si="433"/>
        <v>1281.708381171069</v>
      </c>
      <c r="AW3520" s="21">
        <f t="shared" si="439"/>
        <v>5.0460959888624764E-2</v>
      </c>
    </row>
    <row r="3521" spans="1:49" x14ac:dyDescent="0.25">
      <c r="A3521" t="s">
        <v>77</v>
      </c>
      <c r="B3521" t="s">
        <v>456</v>
      </c>
      <c r="C3521">
        <v>188689</v>
      </c>
      <c r="D3521">
        <v>2017</v>
      </c>
      <c r="E3521" t="s">
        <v>114</v>
      </c>
      <c r="F3521" t="s">
        <v>1400</v>
      </c>
      <c r="G3521" t="s">
        <v>2151</v>
      </c>
      <c r="I3521">
        <v>4</v>
      </c>
      <c r="J3521" t="s">
        <v>129</v>
      </c>
      <c r="K3521">
        <v>4</v>
      </c>
      <c r="L3521" t="s">
        <v>44</v>
      </c>
      <c r="M3521">
        <v>1.799999952316284</v>
      </c>
      <c r="N3521" t="s">
        <v>45</v>
      </c>
      <c r="O3521" t="s">
        <v>46</v>
      </c>
      <c r="P3521">
        <v>3</v>
      </c>
      <c r="Q3521" t="s">
        <v>674</v>
      </c>
      <c r="R3521" t="s">
        <v>96</v>
      </c>
      <c r="S3521">
        <v>170</v>
      </c>
      <c r="T3521" t="s">
        <v>49</v>
      </c>
      <c r="V3521" t="s">
        <v>1318</v>
      </c>
      <c r="W3521" t="s">
        <v>120</v>
      </c>
      <c r="X3521" t="s">
        <v>121</v>
      </c>
      <c r="Y3521">
        <v>27030</v>
      </c>
      <c r="Z3521">
        <v>0</v>
      </c>
      <c r="AA3521" t="s">
        <v>75</v>
      </c>
      <c r="AB3521" t="s">
        <v>674</v>
      </c>
      <c r="AC3521">
        <v>45</v>
      </c>
      <c r="AD3521">
        <v>11</v>
      </c>
      <c r="AE3521">
        <v>4</v>
      </c>
      <c r="AF3521">
        <v>2025</v>
      </c>
      <c r="AG3521">
        <v>20251105</v>
      </c>
      <c r="AH3521" s="2">
        <v>2200</v>
      </c>
      <c r="AI3521" s="2">
        <v>2546.642333984375</v>
      </c>
      <c r="AJ3521" s="2">
        <f t="shared" si="434"/>
        <v>346.642333984375</v>
      </c>
      <c r="AK3521" s="6">
        <f t="shared" si="435"/>
        <v>0.157564697265625</v>
      </c>
      <c r="AL3521" s="12">
        <v>2200</v>
      </c>
      <c r="AM3521" s="12">
        <v>2382.485785835298</v>
      </c>
      <c r="AN3521" s="12">
        <f t="shared" si="436"/>
        <v>182.48578583529797</v>
      </c>
      <c r="AO3521" s="13">
        <f t="shared" si="437"/>
        <v>8.2948084470589989E-2</v>
      </c>
      <c r="AP3521" s="16">
        <v>2200</v>
      </c>
      <c r="AQ3521" s="16">
        <v>2252.9651093133821</v>
      </c>
      <c r="AR3521" s="16">
        <f t="shared" si="438"/>
        <v>52.965109313382072</v>
      </c>
      <c r="AS3521" s="17">
        <f t="shared" si="432"/>
        <v>2.4075049687900942E-2</v>
      </c>
      <c r="AT3521" s="20">
        <v>2200</v>
      </c>
      <c r="AU3521" s="20">
        <v>2641.4070351758792</v>
      </c>
      <c r="AV3521" s="20">
        <f t="shared" si="433"/>
        <v>441.40703517587917</v>
      </c>
      <c r="AW3521" s="21">
        <f t="shared" si="439"/>
        <v>0.20063956144358144</v>
      </c>
    </row>
    <row r="3522" spans="1:49" x14ac:dyDescent="0.25">
      <c r="A3522" t="s">
        <v>123</v>
      </c>
      <c r="B3522" t="s">
        <v>440</v>
      </c>
      <c r="C3522">
        <v>129741</v>
      </c>
      <c r="D3522">
        <v>2015</v>
      </c>
      <c r="E3522" t="s">
        <v>79</v>
      </c>
      <c r="F3522" t="s">
        <v>1006</v>
      </c>
      <c r="G3522" t="s">
        <v>107</v>
      </c>
      <c r="I3522">
        <v>4</v>
      </c>
      <c r="J3522" t="s">
        <v>43</v>
      </c>
      <c r="K3522">
        <v>4</v>
      </c>
      <c r="L3522" t="s">
        <v>44</v>
      </c>
      <c r="M3522">
        <v>2.4000000953674321</v>
      </c>
      <c r="N3522" t="s">
        <v>45</v>
      </c>
      <c r="O3522" t="s">
        <v>46</v>
      </c>
      <c r="P3522">
        <v>4</v>
      </c>
      <c r="Q3522" t="s">
        <v>118</v>
      </c>
      <c r="R3522" t="s">
        <v>96</v>
      </c>
      <c r="S3522">
        <v>206</v>
      </c>
      <c r="T3522" t="s">
        <v>49</v>
      </c>
      <c r="U3522" t="s">
        <v>50</v>
      </c>
      <c r="V3522" t="s">
        <v>1751</v>
      </c>
      <c r="W3522" t="s">
        <v>62</v>
      </c>
      <c r="X3522" t="s">
        <v>74</v>
      </c>
      <c r="Z3522">
        <v>0</v>
      </c>
      <c r="AA3522" t="s">
        <v>75</v>
      </c>
      <c r="AB3522" t="s">
        <v>122</v>
      </c>
      <c r="AC3522">
        <v>45</v>
      </c>
      <c r="AD3522">
        <v>11</v>
      </c>
      <c r="AE3522">
        <v>4</v>
      </c>
      <c r="AF3522">
        <v>2025</v>
      </c>
      <c r="AG3522">
        <v>20251105</v>
      </c>
      <c r="AH3522" s="2">
        <v>8000</v>
      </c>
      <c r="AI3522" s="2">
        <v>7627.8505859375</v>
      </c>
      <c r="AJ3522" s="2">
        <f t="shared" si="434"/>
        <v>372.1494140625</v>
      </c>
      <c r="AK3522" s="6">
        <f t="shared" si="435"/>
        <v>4.6518676757812502E-2</v>
      </c>
      <c r="AL3522" s="12">
        <v>8000</v>
      </c>
      <c r="AM3522" s="12">
        <v>6462.0357378605368</v>
      </c>
      <c r="AN3522" s="12">
        <f t="shared" si="436"/>
        <v>1537.9642621394632</v>
      </c>
      <c r="AO3522" s="13">
        <f t="shared" si="437"/>
        <v>0.19224553276743289</v>
      </c>
      <c r="AP3522" s="16">
        <v>8000</v>
      </c>
      <c r="AQ3522" s="16">
        <v>6095.4940960925478</v>
      </c>
      <c r="AR3522" s="16">
        <f t="shared" si="438"/>
        <v>1904.5059039074522</v>
      </c>
      <c r="AS3522" s="17">
        <f t="shared" si="432"/>
        <v>0.23806323798843151</v>
      </c>
      <c r="AT3522" s="20">
        <v>8000</v>
      </c>
      <c r="AU3522" s="20">
        <v>8008.5082223962409</v>
      </c>
      <c r="AV3522" s="20">
        <f t="shared" si="433"/>
        <v>8.5082223962408534</v>
      </c>
      <c r="AW3522" s="21">
        <f t="shared" si="439"/>
        <v>1.0635277995301067E-3</v>
      </c>
    </row>
    <row r="3523" spans="1:49" x14ac:dyDescent="0.25">
      <c r="A3523" t="s">
        <v>38</v>
      </c>
      <c r="B3523" t="s">
        <v>105</v>
      </c>
      <c r="C3523">
        <v>149186</v>
      </c>
      <c r="D3523">
        <v>2017</v>
      </c>
      <c r="E3523" t="s">
        <v>111</v>
      </c>
      <c r="F3523" t="s">
        <v>112</v>
      </c>
      <c r="G3523" t="s">
        <v>367</v>
      </c>
      <c r="I3523">
        <v>6</v>
      </c>
      <c r="J3523" t="s">
        <v>43</v>
      </c>
      <c r="K3523">
        <v>4</v>
      </c>
      <c r="L3523" t="s">
        <v>44</v>
      </c>
      <c r="M3523">
        <v>3.5999999046325679</v>
      </c>
      <c r="N3523" t="s">
        <v>70</v>
      </c>
      <c r="Q3523" t="s">
        <v>60</v>
      </c>
      <c r="R3523" t="s">
        <v>48</v>
      </c>
      <c r="S3523">
        <v>295</v>
      </c>
      <c r="T3523" t="s">
        <v>49</v>
      </c>
      <c r="U3523" t="s">
        <v>72</v>
      </c>
      <c r="W3523" t="s">
        <v>90</v>
      </c>
      <c r="X3523" t="s">
        <v>74</v>
      </c>
      <c r="Y3523">
        <v>29995</v>
      </c>
      <c r="Z3523">
        <v>0</v>
      </c>
      <c r="AA3523" t="s">
        <v>75</v>
      </c>
      <c r="AB3523" t="s">
        <v>104</v>
      </c>
      <c r="AC3523">
        <v>45</v>
      </c>
      <c r="AD3523">
        <v>11</v>
      </c>
      <c r="AE3523">
        <v>4</v>
      </c>
      <c r="AF3523">
        <v>2025</v>
      </c>
      <c r="AG3523">
        <v>20251104</v>
      </c>
      <c r="AH3523" s="2">
        <v>6400</v>
      </c>
      <c r="AI3523" s="2">
        <v>5203.70703125</v>
      </c>
      <c r="AJ3523" s="2">
        <f t="shared" si="434"/>
        <v>1196.29296875</v>
      </c>
      <c r="AK3523" s="6">
        <f t="shared" si="435"/>
        <v>0.18692077636718751</v>
      </c>
      <c r="AL3523" s="12">
        <v>6400</v>
      </c>
      <c r="AM3523" s="12">
        <v>4861.450351595864</v>
      </c>
      <c r="AN3523" s="12">
        <f t="shared" si="436"/>
        <v>1538.549648404136</v>
      </c>
      <c r="AO3523" s="13">
        <f t="shared" si="437"/>
        <v>0.24039838256314625</v>
      </c>
      <c r="AP3523" s="16">
        <v>6400</v>
      </c>
      <c r="AQ3523" s="16">
        <v>5581.4069752543001</v>
      </c>
      <c r="AR3523" s="16">
        <f t="shared" si="438"/>
        <v>818.59302474569995</v>
      </c>
      <c r="AS3523" s="17">
        <f t="shared" ref="AS3523:AS3586" si="440">ABS($AH3523-AQ3523)/$AH3523</f>
        <v>0.12790516011651562</v>
      </c>
      <c r="AT3523" s="20">
        <v>6400</v>
      </c>
      <c r="AU3523" s="20">
        <v>5334.9649859943966</v>
      </c>
      <c r="AV3523" s="20">
        <f t="shared" ref="AV3523:AV3586" si="441">ABS(AT3523-AU3523)</f>
        <v>1065.0350140056034</v>
      </c>
      <c r="AW3523" s="21">
        <f t="shared" si="439"/>
        <v>0.16641172093837553</v>
      </c>
    </row>
    <row r="3524" spans="1:49" x14ac:dyDescent="0.25">
      <c r="A3524" t="s">
        <v>109</v>
      </c>
      <c r="B3524" t="s">
        <v>1419</v>
      </c>
      <c r="C3524">
        <v>147000</v>
      </c>
      <c r="D3524">
        <v>2011</v>
      </c>
      <c r="E3524" t="s">
        <v>360</v>
      </c>
      <c r="F3524" t="s">
        <v>361</v>
      </c>
      <c r="I3524">
        <v>4</v>
      </c>
      <c r="J3524" t="s">
        <v>117</v>
      </c>
      <c r="K3524">
        <v>4</v>
      </c>
      <c r="L3524" t="s">
        <v>44</v>
      </c>
      <c r="M3524">
        <v>2.4000000953674321</v>
      </c>
      <c r="N3524" t="s">
        <v>45</v>
      </c>
      <c r="O3524" t="s">
        <v>46</v>
      </c>
      <c r="Q3524" t="s">
        <v>60</v>
      </c>
      <c r="R3524" t="s">
        <v>48</v>
      </c>
      <c r="T3524" t="s">
        <v>49</v>
      </c>
      <c r="W3524" t="s">
        <v>62</v>
      </c>
      <c r="X3524" t="s">
        <v>53</v>
      </c>
      <c r="Z3524">
        <v>0</v>
      </c>
      <c r="AA3524" t="s">
        <v>75</v>
      </c>
      <c r="AB3524" t="s">
        <v>83</v>
      </c>
      <c r="AC3524">
        <v>45</v>
      </c>
      <c r="AD3524">
        <v>11</v>
      </c>
      <c r="AE3524">
        <v>4</v>
      </c>
      <c r="AF3524">
        <v>2025</v>
      </c>
      <c r="AG3524">
        <v>20251107</v>
      </c>
      <c r="AH3524" s="2">
        <v>410</v>
      </c>
      <c r="AI3524" s="2">
        <v>1540.884643554688</v>
      </c>
      <c r="AJ3524" s="2">
        <f t="shared" ref="AJ3524:AJ3587" si="442">ABS(AH3524-AI3524)</f>
        <v>1130.884643554688</v>
      </c>
      <c r="AK3524" s="6">
        <f t="shared" ref="AK3524:AK3587" si="443">ABS($AH3524-AI3524)/$AH3524</f>
        <v>2.7582552281821657</v>
      </c>
      <c r="AL3524" s="12">
        <v>410</v>
      </c>
      <c r="AM3524" s="12">
        <v>1594.951241617719</v>
      </c>
      <c r="AN3524" s="12">
        <f t="shared" ref="AN3524:AN3587" si="444">ABS(AL3524-AM3524)</f>
        <v>1184.951241617719</v>
      </c>
      <c r="AO3524" s="13">
        <f t="shared" ref="AO3524:AO3587" si="445">ABS($AH3524-AM3524)/$AH3524</f>
        <v>2.890124979555412</v>
      </c>
      <c r="AP3524" s="16">
        <v>410</v>
      </c>
      <c r="AQ3524" s="16">
        <v>1714.8454445747041</v>
      </c>
      <c r="AR3524" s="16">
        <f t="shared" ref="AR3524:AR3587" si="446">ABS(AP3524-AQ3524)</f>
        <v>1304.8454445747041</v>
      </c>
      <c r="AS3524" s="17">
        <f t="shared" si="440"/>
        <v>3.1825498648163513</v>
      </c>
      <c r="AT3524" s="20">
        <v>410</v>
      </c>
      <c r="AU3524" s="20">
        <v>1573.8532901833869</v>
      </c>
      <c r="AV3524" s="20">
        <f t="shared" si="441"/>
        <v>1163.8532901833869</v>
      </c>
      <c r="AW3524" s="21">
        <f t="shared" ref="AW3524:AW3587" si="447">ABS($AH3524-AU3524)/$AH3524</f>
        <v>2.8386665614228948</v>
      </c>
    </row>
    <row r="3525" spans="1:49" x14ac:dyDescent="0.25">
      <c r="A3525" t="s">
        <v>77</v>
      </c>
      <c r="B3525" t="s">
        <v>818</v>
      </c>
      <c r="C3525">
        <v>37076</v>
      </c>
      <c r="D3525">
        <v>2022</v>
      </c>
      <c r="E3525" t="s">
        <v>250</v>
      </c>
      <c r="F3525" t="s">
        <v>251</v>
      </c>
      <c r="G3525" t="s">
        <v>825</v>
      </c>
      <c r="I3525">
        <v>4</v>
      </c>
      <c r="J3525" t="s">
        <v>69</v>
      </c>
      <c r="K3525">
        <v>4</v>
      </c>
      <c r="L3525" t="s">
        <v>44</v>
      </c>
      <c r="M3525">
        <v>2.5</v>
      </c>
      <c r="N3525" t="s">
        <v>44</v>
      </c>
      <c r="O3525" t="s">
        <v>46</v>
      </c>
      <c r="P3525">
        <v>5</v>
      </c>
      <c r="Q3525" t="s">
        <v>60</v>
      </c>
      <c r="R3525" t="s">
        <v>89</v>
      </c>
      <c r="S3525">
        <v>187</v>
      </c>
      <c r="T3525" t="s">
        <v>49</v>
      </c>
      <c r="U3525" t="s">
        <v>50</v>
      </c>
      <c r="V3525" t="s">
        <v>1201</v>
      </c>
      <c r="W3525" t="s">
        <v>62</v>
      </c>
      <c r="X3525" t="s">
        <v>53</v>
      </c>
      <c r="Z3525">
        <v>0</v>
      </c>
      <c r="AA3525" t="s">
        <v>75</v>
      </c>
      <c r="AB3525" t="s">
        <v>83</v>
      </c>
      <c r="AC3525">
        <v>45</v>
      </c>
      <c r="AD3525">
        <v>11</v>
      </c>
      <c r="AE3525">
        <v>4</v>
      </c>
      <c r="AF3525">
        <v>2025</v>
      </c>
      <c r="AG3525">
        <v>20251105</v>
      </c>
      <c r="AH3525" s="2">
        <v>21000</v>
      </c>
      <c r="AI3525" s="2">
        <v>21673.638671875</v>
      </c>
      <c r="AJ3525" s="2">
        <f t="shared" si="442"/>
        <v>673.638671875</v>
      </c>
      <c r="AK3525" s="6">
        <f t="shared" si="443"/>
        <v>3.2078031994047622E-2</v>
      </c>
      <c r="AL3525" s="12">
        <v>21000</v>
      </c>
      <c r="AM3525" s="12">
        <v>21518.949199979659</v>
      </c>
      <c r="AN3525" s="12">
        <f t="shared" si="444"/>
        <v>518.94919997965917</v>
      </c>
      <c r="AO3525" s="13">
        <f t="shared" si="445"/>
        <v>2.4711866665698055E-2</v>
      </c>
      <c r="AP3525" s="16">
        <v>21000</v>
      </c>
      <c r="AQ3525" s="16">
        <v>21663.975671703171</v>
      </c>
      <c r="AR3525" s="16">
        <f t="shared" si="446"/>
        <v>663.97567170317052</v>
      </c>
      <c r="AS3525" s="17">
        <f t="shared" si="440"/>
        <v>3.1617889128722404E-2</v>
      </c>
      <c r="AT3525" s="20">
        <v>21000</v>
      </c>
      <c r="AU3525" s="20">
        <v>21215.346899224809</v>
      </c>
      <c r="AV3525" s="20">
        <f t="shared" si="441"/>
        <v>215.34689922480902</v>
      </c>
      <c r="AW3525" s="21">
        <f t="shared" si="447"/>
        <v>1.025461424880043E-2</v>
      </c>
    </row>
    <row r="3526" spans="1:49" x14ac:dyDescent="0.25">
      <c r="A3526" t="s">
        <v>38</v>
      </c>
      <c r="B3526" t="s">
        <v>39</v>
      </c>
      <c r="C3526">
        <v>137174</v>
      </c>
      <c r="D3526">
        <v>2011</v>
      </c>
      <c r="E3526" t="s">
        <v>93</v>
      </c>
      <c r="F3526" t="s">
        <v>387</v>
      </c>
      <c r="G3526" t="s">
        <v>148</v>
      </c>
      <c r="H3526" t="s">
        <v>388</v>
      </c>
      <c r="I3526">
        <v>8</v>
      </c>
      <c r="J3526" t="s">
        <v>59</v>
      </c>
      <c r="K3526">
        <v>4</v>
      </c>
      <c r="L3526" t="s">
        <v>44</v>
      </c>
      <c r="M3526">
        <v>5.3000001907348633</v>
      </c>
      <c r="N3526" t="s">
        <v>87</v>
      </c>
      <c r="O3526" t="s">
        <v>46</v>
      </c>
      <c r="Q3526" t="s">
        <v>60</v>
      </c>
      <c r="R3526" t="s">
        <v>89</v>
      </c>
      <c r="T3526" t="s">
        <v>173</v>
      </c>
      <c r="U3526" t="s">
        <v>72</v>
      </c>
      <c r="V3526" t="s">
        <v>389</v>
      </c>
      <c r="W3526" t="s">
        <v>103</v>
      </c>
      <c r="X3526" t="s">
        <v>74</v>
      </c>
      <c r="Z3526">
        <v>0</v>
      </c>
      <c r="AA3526" t="s">
        <v>75</v>
      </c>
      <c r="AB3526" t="s">
        <v>83</v>
      </c>
      <c r="AC3526">
        <v>45</v>
      </c>
      <c r="AD3526">
        <v>11</v>
      </c>
      <c r="AE3526">
        <v>4</v>
      </c>
      <c r="AF3526">
        <v>2025</v>
      </c>
      <c r="AG3526">
        <v>20251104</v>
      </c>
      <c r="AH3526" s="2">
        <v>4000</v>
      </c>
      <c r="AI3526" s="2">
        <v>5862.8427734375</v>
      </c>
      <c r="AJ3526" s="2">
        <f t="shared" si="442"/>
        <v>1862.8427734375</v>
      </c>
      <c r="AK3526" s="6">
        <f t="shared" si="443"/>
        <v>0.46571069335937498</v>
      </c>
      <c r="AL3526" s="12">
        <v>4000</v>
      </c>
      <c r="AM3526" s="12">
        <v>5669.8889278227871</v>
      </c>
      <c r="AN3526" s="12">
        <f t="shared" si="444"/>
        <v>1669.8889278227871</v>
      </c>
      <c r="AO3526" s="13">
        <f t="shared" si="445"/>
        <v>0.41747223195569677</v>
      </c>
      <c r="AP3526" s="16">
        <v>4000</v>
      </c>
      <c r="AQ3526" s="16">
        <v>6023.2020199832659</v>
      </c>
      <c r="AR3526" s="16">
        <f t="shared" si="446"/>
        <v>2023.2020199832659</v>
      </c>
      <c r="AS3526" s="17">
        <f t="shared" si="440"/>
        <v>0.50580050499581652</v>
      </c>
      <c r="AT3526" s="20">
        <v>4000</v>
      </c>
      <c r="AU3526" s="20">
        <v>5944.339554485251</v>
      </c>
      <c r="AV3526" s="20">
        <f t="shared" si="441"/>
        <v>1944.339554485251</v>
      </c>
      <c r="AW3526" s="21">
        <f t="shared" si="447"/>
        <v>0.48608488862131277</v>
      </c>
    </row>
    <row r="3527" spans="1:49" x14ac:dyDescent="0.25">
      <c r="A3527" t="s">
        <v>109</v>
      </c>
      <c r="B3527" t="s">
        <v>538</v>
      </c>
      <c r="C3527">
        <v>35963</v>
      </c>
      <c r="D3527">
        <v>2022</v>
      </c>
      <c r="E3527" t="s">
        <v>93</v>
      </c>
      <c r="F3527" t="s">
        <v>94</v>
      </c>
      <c r="G3527" t="s">
        <v>466</v>
      </c>
      <c r="I3527">
        <v>4</v>
      </c>
      <c r="J3527" t="s">
        <v>129</v>
      </c>
      <c r="K3527">
        <v>4</v>
      </c>
      <c r="L3527" t="s">
        <v>44</v>
      </c>
      <c r="M3527">
        <v>1.5</v>
      </c>
      <c r="N3527" t="s">
        <v>45</v>
      </c>
      <c r="O3527" t="s">
        <v>46</v>
      </c>
      <c r="P3527">
        <v>4</v>
      </c>
      <c r="Q3527" t="s">
        <v>60</v>
      </c>
      <c r="R3527" t="s">
        <v>96</v>
      </c>
      <c r="T3527" t="s">
        <v>49</v>
      </c>
      <c r="U3527" t="s">
        <v>50</v>
      </c>
      <c r="V3527" t="s">
        <v>243</v>
      </c>
      <c r="W3527" t="s">
        <v>62</v>
      </c>
      <c r="X3527" t="s">
        <v>121</v>
      </c>
      <c r="Z3527">
        <v>0</v>
      </c>
      <c r="AA3527" t="s">
        <v>75</v>
      </c>
      <c r="AB3527" t="s">
        <v>83</v>
      </c>
      <c r="AC3527">
        <v>45</v>
      </c>
      <c r="AD3527">
        <v>11</v>
      </c>
      <c r="AE3527">
        <v>4</v>
      </c>
      <c r="AF3527">
        <v>2025</v>
      </c>
      <c r="AG3527">
        <v>20251105</v>
      </c>
      <c r="AH3527" s="2">
        <v>16800</v>
      </c>
      <c r="AI3527" s="2">
        <v>17386.251953125</v>
      </c>
      <c r="AJ3527" s="2">
        <f t="shared" si="442"/>
        <v>586.251953125</v>
      </c>
      <c r="AK3527" s="6">
        <f t="shared" si="443"/>
        <v>3.4895949590773807E-2</v>
      </c>
      <c r="AL3527" s="12">
        <v>16800</v>
      </c>
      <c r="AM3527" s="12">
        <v>16738.426306044828</v>
      </c>
      <c r="AN3527" s="12">
        <f t="shared" si="444"/>
        <v>61.57369395517162</v>
      </c>
      <c r="AO3527" s="13">
        <f t="shared" si="445"/>
        <v>3.6651008306649775E-3</v>
      </c>
      <c r="AP3527" s="16">
        <v>16800</v>
      </c>
      <c r="AQ3527" s="16">
        <v>16593.195332865729</v>
      </c>
      <c r="AR3527" s="16">
        <f t="shared" si="446"/>
        <v>206.80466713427086</v>
      </c>
      <c r="AS3527" s="17">
        <f t="shared" si="440"/>
        <v>1.2309801615135171E-2</v>
      </c>
      <c r="AT3527" s="20">
        <v>16800</v>
      </c>
      <c r="AU3527" s="20">
        <v>17516.860108303241</v>
      </c>
      <c r="AV3527" s="20">
        <f t="shared" si="441"/>
        <v>716.86010830324085</v>
      </c>
      <c r="AW3527" s="21">
        <f t="shared" si="447"/>
        <v>4.2670244541859574E-2</v>
      </c>
    </row>
    <row r="3528" spans="1:49" x14ac:dyDescent="0.25">
      <c r="A3528" t="s">
        <v>77</v>
      </c>
      <c r="B3528" t="s">
        <v>151</v>
      </c>
      <c r="C3528">
        <v>101694</v>
      </c>
      <c r="D3528">
        <v>2018</v>
      </c>
      <c r="E3528" t="s">
        <v>93</v>
      </c>
      <c r="F3528" t="s">
        <v>430</v>
      </c>
      <c r="G3528" t="s">
        <v>466</v>
      </c>
      <c r="I3528">
        <v>4</v>
      </c>
      <c r="J3528" t="s">
        <v>101</v>
      </c>
      <c r="K3528">
        <v>4</v>
      </c>
      <c r="L3528" t="s">
        <v>44</v>
      </c>
      <c r="M3528">
        <v>1.5</v>
      </c>
      <c r="N3528" t="s">
        <v>45</v>
      </c>
      <c r="O3528" t="s">
        <v>46</v>
      </c>
      <c r="P3528">
        <v>4</v>
      </c>
      <c r="Q3528" t="s">
        <v>118</v>
      </c>
      <c r="R3528" t="s">
        <v>96</v>
      </c>
      <c r="T3528" t="s">
        <v>49</v>
      </c>
      <c r="U3528" t="s">
        <v>50</v>
      </c>
      <c r="V3528" t="s">
        <v>617</v>
      </c>
      <c r="W3528" t="s">
        <v>120</v>
      </c>
      <c r="X3528" t="s">
        <v>74</v>
      </c>
      <c r="Y3528">
        <v>25220</v>
      </c>
      <c r="Z3528">
        <v>0</v>
      </c>
      <c r="AA3528" t="s">
        <v>75</v>
      </c>
      <c r="AB3528" t="s">
        <v>122</v>
      </c>
      <c r="AC3528">
        <v>45</v>
      </c>
      <c r="AD3528">
        <v>11</v>
      </c>
      <c r="AE3528">
        <v>4</v>
      </c>
      <c r="AF3528">
        <v>2025</v>
      </c>
      <c r="AG3528">
        <v>20251105</v>
      </c>
      <c r="AH3528" s="2">
        <v>6900</v>
      </c>
      <c r="AI3528" s="2">
        <v>7065.56396484375</v>
      </c>
      <c r="AJ3528" s="2">
        <f t="shared" si="442"/>
        <v>165.56396484375</v>
      </c>
      <c r="AK3528" s="6">
        <f t="shared" si="443"/>
        <v>2.3994777513586956E-2</v>
      </c>
      <c r="AL3528" s="12">
        <v>6900</v>
      </c>
      <c r="AM3528" s="12">
        <v>6662.1588133648429</v>
      </c>
      <c r="AN3528" s="12">
        <f t="shared" si="444"/>
        <v>237.8411866351571</v>
      </c>
      <c r="AO3528" s="13">
        <f t="shared" si="445"/>
        <v>3.4469737193501028E-2</v>
      </c>
      <c r="AP3528" s="16">
        <v>6900</v>
      </c>
      <c r="AQ3528" s="16">
        <v>7019.0971352129891</v>
      </c>
      <c r="AR3528" s="16">
        <f t="shared" si="446"/>
        <v>119.09713521298909</v>
      </c>
      <c r="AS3528" s="17">
        <f t="shared" si="440"/>
        <v>1.7260454378694071E-2</v>
      </c>
      <c r="AT3528" s="20">
        <v>6900</v>
      </c>
      <c r="AU3528" s="20">
        <v>7159.6488549618334</v>
      </c>
      <c r="AV3528" s="20">
        <f t="shared" si="441"/>
        <v>259.64885496183342</v>
      </c>
      <c r="AW3528" s="21">
        <f t="shared" si="447"/>
        <v>3.7630268835048324E-2</v>
      </c>
    </row>
    <row r="3529" spans="1:49" x14ac:dyDescent="0.25">
      <c r="A3529" t="s">
        <v>109</v>
      </c>
      <c r="B3529" t="s">
        <v>538</v>
      </c>
      <c r="C3529">
        <v>100769</v>
      </c>
      <c r="D3529">
        <v>2023</v>
      </c>
      <c r="E3529" t="s">
        <v>57</v>
      </c>
      <c r="F3529" t="s">
        <v>210</v>
      </c>
      <c r="G3529" t="s">
        <v>237</v>
      </c>
      <c r="I3529">
        <v>4</v>
      </c>
      <c r="J3529" t="s">
        <v>129</v>
      </c>
      <c r="K3529">
        <v>4</v>
      </c>
      <c r="L3529" t="s">
        <v>44</v>
      </c>
      <c r="M3529">
        <v>2.5</v>
      </c>
      <c r="N3529" t="s">
        <v>44</v>
      </c>
      <c r="O3529" t="s">
        <v>46</v>
      </c>
      <c r="P3529">
        <v>5</v>
      </c>
      <c r="Q3529" t="s">
        <v>60</v>
      </c>
      <c r="R3529" t="s">
        <v>89</v>
      </c>
      <c r="S3529">
        <v>281</v>
      </c>
      <c r="T3529" t="s">
        <v>49</v>
      </c>
      <c r="V3529" t="s">
        <v>730</v>
      </c>
      <c r="W3529" t="s">
        <v>134</v>
      </c>
      <c r="X3529" t="s">
        <v>74</v>
      </c>
      <c r="Z3529">
        <v>0</v>
      </c>
      <c r="AA3529" t="s">
        <v>75</v>
      </c>
      <c r="AB3529" t="s">
        <v>104</v>
      </c>
      <c r="AC3529">
        <v>45</v>
      </c>
      <c r="AD3529">
        <v>11</v>
      </c>
      <c r="AE3529">
        <v>4</v>
      </c>
      <c r="AF3529">
        <v>2025</v>
      </c>
      <c r="AG3529">
        <v>20251105</v>
      </c>
      <c r="AH3529" s="2">
        <v>23000</v>
      </c>
      <c r="AI3529" s="2">
        <v>17951.943359375</v>
      </c>
      <c r="AJ3529" s="2">
        <f t="shared" si="442"/>
        <v>5048.056640625</v>
      </c>
      <c r="AK3529" s="6">
        <f t="shared" si="443"/>
        <v>0.21948072350543479</v>
      </c>
      <c r="AL3529" s="12">
        <v>23000</v>
      </c>
      <c r="AM3529" s="12">
        <v>16848.32347993127</v>
      </c>
      <c r="AN3529" s="12">
        <f t="shared" si="444"/>
        <v>6151.6765200687296</v>
      </c>
      <c r="AO3529" s="13">
        <f t="shared" si="445"/>
        <v>0.26746419652472736</v>
      </c>
      <c r="AP3529" s="16">
        <v>23000</v>
      </c>
      <c r="AQ3529" s="16">
        <v>17454.388609117581</v>
      </c>
      <c r="AR3529" s="16">
        <f t="shared" si="446"/>
        <v>5545.6113908824191</v>
      </c>
      <c r="AS3529" s="17">
        <f t="shared" si="440"/>
        <v>0.24111353873401822</v>
      </c>
      <c r="AT3529" s="20">
        <v>23000</v>
      </c>
      <c r="AU3529" s="20">
        <v>18064.139344262301</v>
      </c>
      <c r="AV3529" s="20">
        <f t="shared" si="441"/>
        <v>4935.8606557376988</v>
      </c>
      <c r="AW3529" s="21">
        <f t="shared" si="447"/>
        <v>0.21460263720598691</v>
      </c>
    </row>
    <row r="3530" spans="1:49" x14ac:dyDescent="0.25">
      <c r="A3530" t="s">
        <v>38</v>
      </c>
      <c r="B3530" t="s">
        <v>39</v>
      </c>
      <c r="C3530">
        <v>122997</v>
      </c>
      <c r="D3530">
        <v>2013</v>
      </c>
      <c r="E3530" t="s">
        <v>66</v>
      </c>
      <c r="F3530" t="s">
        <v>620</v>
      </c>
      <c r="G3530" t="s">
        <v>214</v>
      </c>
      <c r="I3530">
        <v>4</v>
      </c>
      <c r="J3530" t="s">
        <v>117</v>
      </c>
      <c r="K3530">
        <v>4</v>
      </c>
      <c r="L3530" t="s">
        <v>44</v>
      </c>
      <c r="M3530">
        <v>2</v>
      </c>
      <c r="N3530" t="s">
        <v>45</v>
      </c>
      <c r="O3530" t="s">
        <v>46</v>
      </c>
      <c r="Q3530" t="s">
        <v>47</v>
      </c>
      <c r="S3530">
        <v>160</v>
      </c>
      <c r="T3530" t="s">
        <v>49</v>
      </c>
      <c r="U3530" t="s">
        <v>50</v>
      </c>
      <c r="W3530" t="s">
        <v>120</v>
      </c>
      <c r="X3530" t="s">
        <v>74</v>
      </c>
      <c r="Z3530">
        <v>0</v>
      </c>
      <c r="AA3530" t="s">
        <v>75</v>
      </c>
      <c r="AB3530" t="s">
        <v>332</v>
      </c>
      <c r="AC3530">
        <v>45</v>
      </c>
      <c r="AD3530">
        <v>11</v>
      </c>
      <c r="AE3530">
        <v>4</v>
      </c>
      <c r="AF3530">
        <v>2025</v>
      </c>
      <c r="AG3530">
        <v>20251104</v>
      </c>
      <c r="AH3530" s="2">
        <v>1000</v>
      </c>
      <c r="AI3530" s="2">
        <v>1643.385131835938</v>
      </c>
      <c r="AJ3530" s="2">
        <f t="shared" si="442"/>
        <v>643.38513183593795</v>
      </c>
      <c r="AK3530" s="6">
        <f t="shared" si="443"/>
        <v>0.64338513183593793</v>
      </c>
      <c r="AL3530" s="12">
        <v>1000</v>
      </c>
      <c r="AM3530" s="12">
        <v>1613.9198603143441</v>
      </c>
      <c r="AN3530" s="12">
        <f t="shared" si="444"/>
        <v>613.91986031434408</v>
      </c>
      <c r="AO3530" s="13">
        <f t="shared" si="445"/>
        <v>0.61391986031434409</v>
      </c>
      <c r="AP3530" s="16">
        <v>1000</v>
      </c>
      <c r="AQ3530" s="16">
        <v>1569.965327405173</v>
      </c>
      <c r="AR3530" s="16">
        <f t="shared" si="446"/>
        <v>569.96532740517296</v>
      </c>
      <c r="AS3530" s="17">
        <f t="shared" si="440"/>
        <v>0.56996532740517292</v>
      </c>
      <c r="AT3530" s="20">
        <v>1000</v>
      </c>
      <c r="AU3530" s="20">
        <v>1682.2043189368769</v>
      </c>
      <c r="AV3530" s="20">
        <f t="shared" si="441"/>
        <v>682.20431893687692</v>
      </c>
      <c r="AW3530" s="21">
        <f t="shared" si="447"/>
        <v>0.68220431893687694</v>
      </c>
    </row>
    <row r="3531" spans="1:49" x14ac:dyDescent="0.25">
      <c r="A3531" t="s">
        <v>38</v>
      </c>
      <c r="B3531" t="s">
        <v>39</v>
      </c>
      <c r="C3531">
        <v>106435</v>
      </c>
      <c r="D3531">
        <v>2017</v>
      </c>
      <c r="E3531" t="s">
        <v>139</v>
      </c>
      <c r="F3531" t="s">
        <v>264</v>
      </c>
      <c r="I3531">
        <v>4</v>
      </c>
      <c r="J3531" t="s">
        <v>59</v>
      </c>
      <c r="K3531">
        <v>4</v>
      </c>
      <c r="L3531" t="s">
        <v>44</v>
      </c>
      <c r="M3531">
        <v>1.799999952316284</v>
      </c>
      <c r="N3531" t="s">
        <v>45</v>
      </c>
      <c r="O3531" t="s">
        <v>46</v>
      </c>
      <c r="Q3531" t="s">
        <v>118</v>
      </c>
      <c r="R3531" t="s">
        <v>48</v>
      </c>
      <c r="S3531">
        <v>130</v>
      </c>
      <c r="T3531" t="s">
        <v>49</v>
      </c>
      <c r="U3531" t="s">
        <v>50</v>
      </c>
      <c r="W3531" t="s">
        <v>120</v>
      </c>
      <c r="X3531" t="s">
        <v>121</v>
      </c>
      <c r="Z3531">
        <v>0</v>
      </c>
      <c r="AA3531" t="s">
        <v>75</v>
      </c>
      <c r="AB3531" t="s">
        <v>122</v>
      </c>
      <c r="AC3531">
        <v>45</v>
      </c>
      <c r="AD3531">
        <v>11</v>
      </c>
      <c r="AE3531">
        <v>4</v>
      </c>
      <c r="AF3531">
        <v>2025</v>
      </c>
      <c r="AG3531">
        <v>20251104</v>
      </c>
      <c r="AH3531" s="2">
        <v>3250</v>
      </c>
      <c r="AI3531" s="2">
        <v>2952.1318359375</v>
      </c>
      <c r="AJ3531" s="2">
        <f t="shared" si="442"/>
        <v>297.8681640625</v>
      </c>
      <c r="AK3531" s="6">
        <f t="shared" si="443"/>
        <v>9.165174278846154E-2</v>
      </c>
      <c r="AL3531" s="12">
        <v>3250</v>
      </c>
      <c r="AM3531" s="12">
        <v>3063.770801662241</v>
      </c>
      <c r="AN3531" s="12">
        <f t="shared" si="444"/>
        <v>186.22919833775904</v>
      </c>
      <c r="AO3531" s="13">
        <f t="shared" si="445"/>
        <v>5.7301291796233549E-2</v>
      </c>
      <c r="AP3531" s="16">
        <v>3250</v>
      </c>
      <c r="AQ3531" s="16">
        <v>3069.634051851629</v>
      </c>
      <c r="AR3531" s="16">
        <f t="shared" si="446"/>
        <v>180.36594814837099</v>
      </c>
      <c r="AS3531" s="17">
        <f t="shared" si="440"/>
        <v>5.5497214814883379E-2</v>
      </c>
      <c r="AT3531" s="20">
        <v>3250</v>
      </c>
      <c r="AU3531" s="20">
        <v>2948.1937499999999</v>
      </c>
      <c r="AV3531" s="20">
        <f t="shared" si="441"/>
        <v>301.80625000000009</v>
      </c>
      <c r="AW3531" s="21">
        <f t="shared" si="447"/>
        <v>9.2863461538461561E-2</v>
      </c>
    </row>
    <row r="3532" spans="1:49" x14ac:dyDescent="0.25">
      <c r="A3532" t="s">
        <v>77</v>
      </c>
      <c r="B3532" t="s">
        <v>818</v>
      </c>
      <c r="C3532">
        <v>83841</v>
      </c>
      <c r="D3532">
        <v>2015</v>
      </c>
      <c r="E3532" t="s">
        <v>57</v>
      </c>
      <c r="F3532" t="s">
        <v>106</v>
      </c>
      <c r="G3532" t="s">
        <v>789</v>
      </c>
      <c r="I3532">
        <v>4</v>
      </c>
      <c r="J3532" t="s">
        <v>69</v>
      </c>
      <c r="K3532">
        <v>4</v>
      </c>
      <c r="L3532" t="s">
        <v>44</v>
      </c>
      <c r="M3532">
        <v>1.6000000238418579</v>
      </c>
      <c r="N3532" t="s">
        <v>45</v>
      </c>
      <c r="O3532" t="s">
        <v>46</v>
      </c>
      <c r="Q3532" t="s">
        <v>60</v>
      </c>
      <c r="T3532" t="s">
        <v>49</v>
      </c>
      <c r="V3532" t="s">
        <v>197</v>
      </c>
      <c r="W3532" t="s">
        <v>52</v>
      </c>
      <c r="X3532" t="s">
        <v>63</v>
      </c>
      <c r="Z3532">
        <v>0</v>
      </c>
      <c r="AA3532" t="s">
        <v>75</v>
      </c>
      <c r="AB3532" t="s">
        <v>83</v>
      </c>
      <c r="AC3532">
        <v>45</v>
      </c>
      <c r="AD3532">
        <v>11</v>
      </c>
      <c r="AE3532">
        <v>4</v>
      </c>
      <c r="AF3532">
        <v>2025</v>
      </c>
      <c r="AG3532">
        <v>20251105</v>
      </c>
      <c r="AH3532" s="2">
        <v>7700</v>
      </c>
      <c r="AI3532" s="2">
        <v>4964.826171875</v>
      </c>
      <c r="AJ3532" s="2">
        <f t="shared" si="442"/>
        <v>2735.173828125</v>
      </c>
      <c r="AK3532" s="6">
        <f t="shared" si="443"/>
        <v>0.35521738027597405</v>
      </c>
      <c r="AL3532" s="12">
        <v>7700</v>
      </c>
      <c r="AM3532" s="12">
        <v>4576.9557549087767</v>
      </c>
      <c r="AN3532" s="12">
        <f t="shared" si="444"/>
        <v>3123.0442450912233</v>
      </c>
      <c r="AO3532" s="13">
        <f t="shared" si="445"/>
        <v>0.40559016170015888</v>
      </c>
      <c r="AP3532" s="16">
        <v>7700</v>
      </c>
      <c r="AQ3532" s="16">
        <v>4634.3788157760919</v>
      </c>
      <c r="AR3532" s="16">
        <f t="shared" si="446"/>
        <v>3065.6211842239081</v>
      </c>
      <c r="AS3532" s="17">
        <f t="shared" si="440"/>
        <v>0.39813262132778027</v>
      </c>
      <c r="AT3532" s="20">
        <v>7700</v>
      </c>
      <c r="AU3532" s="20">
        <v>5109.7312463083272</v>
      </c>
      <c r="AV3532" s="20">
        <f t="shared" si="441"/>
        <v>2590.2687536916728</v>
      </c>
      <c r="AW3532" s="21">
        <f t="shared" si="447"/>
        <v>0.33639853944047698</v>
      </c>
    </row>
    <row r="3533" spans="1:49" x14ac:dyDescent="0.25">
      <c r="A3533" t="s">
        <v>77</v>
      </c>
      <c r="B3533" t="s">
        <v>811</v>
      </c>
      <c r="C3533">
        <v>153075</v>
      </c>
      <c r="D3533">
        <v>2015</v>
      </c>
      <c r="E3533" t="s">
        <v>135</v>
      </c>
      <c r="F3533" t="s">
        <v>345</v>
      </c>
      <c r="G3533" t="s">
        <v>369</v>
      </c>
      <c r="I3533">
        <v>6</v>
      </c>
      <c r="J3533" t="s">
        <v>69</v>
      </c>
      <c r="K3533">
        <v>4</v>
      </c>
      <c r="L3533" t="s">
        <v>44</v>
      </c>
      <c r="M3533">
        <v>3.5999999046325679</v>
      </c>
      <c r="N3533" t="s">
        <v>70</v>
      </c>
      <c r="O3533" t="s">
        <v>180</v>
      </c>
      <c r="P3533">
        <v>1</v>
      </c>
      <c r="Q3533" t="s">
        <v>60</v>
      </c>
      <c r="R3533" t="s">
        <v>48</v>
      </c>
      <c r="T3533" t="s">
        <v>49</v>
      </c>
      <c r="W3533" t="s">
        <v>90</v>
      </c>
      <c r="X3533" t="s">
        <v>74</v>
      </c>
      <c r="Z3533">
        <v>0</v>
      </c>
      <c r="AA3533" t="s">
        <v>75</v>
      </c>
      <c r="AB3533" t="s">
        <v>83</v>
      </c>
      <c r="AC3533">
        <v>45</v>
      </c>
      <c r="AD3533">
        <v>11</v>
      </c>
      <c r="AE3533">
        <v>4</v>
      </c>
      <c r="AF3533">
        <v>2025</v>
      </c>
      <c r="AG3533">
        <v>20251105</v>
      </c>
      <c r="AH3533" s="2">
        <v>2000</v>
      </c>
      <c r="AI3533" s="2">
        <v>1841.91357421875</v>
      </c>
      <c r="AJ3533" s="2">
        <f t="shared" si="442"/>
        <v>158.08642578125</v>
      </c>
      <c r="AK3533" s="6">
        <f t="shared" si="443"/>
        <v>7.9043212890625006E-2</v>
      </c>
      <c r="AL3533" s="12">
        <v>2000</v>
      </c>
      <c r="AM3533" s="12">
        <v>1726.394292542536</v>
      </c>
      <c r="AN3533" s="12">
        <f t="shared" si="444"/>
        <v>273.60570745746395</v>
      </c>
      <c r="AO3533" s="13">
        <f t="shared" si="445"/>
        <v>0.13680285372873197</v>
      </c>
      <c r="AP3533" s="16">
        <v>2000</v>
      </c>
      <c r="AQ3533" s="16">
        <v>1760.2822185363341</v>
      </c>
      <c r="AR3533" s="16">
        <f t="shared" si="446"/>
        <v>239.71778146366591</v>
      </c>
      <c r="AS3533" s="17">
        <f t="shared" si="440"/>
        <v>0.11985889073183295</v>
      </c>
      <c r="AT3533" s="20">
        <v>2000</v>
      </c>
      <c r="AU3533" s="20">
        <v>1880.3351800554019</v>
      </c>
      <c r="AV3533" s="20">
        <f t="shared" si="441"/>
        <v>119.66481994459809</v>
      </c>
      <c r="AW3533" s="21">
        <f t="shared" si="447"/>
        <v>5.983240997229905E-2</v>
      </c>
    </row>
    <row r="3534" spans="1:49" x14ac:dyDescent="0.25">
      <c r="A3534" t="s">
        <v>38</v>
      </c>
      <c r="B3534" t="s">
        <v>92</v>
      </c>
      <c r="C3534">
        <v>15817</v>
      </c>
      <c r="D3534">
        <v>2025</v>
      </c>
      <c r="E3534" t="s">
        <v>250</v>
      </c>
      <c r="F3534" t="s">
        <v>550</v>
      </c>
      <c r="G3534" t="s">
        <v>825</v>
      </c>
      <c r="I3534">
        <v>4</v>
      </c>
      <c r="J3534" t="s">
        <v>262</v>
      </c>
      <c r="K3534">
        <v>4</v>
      </c>
      <c r="L3534" t="s">
        <v>44</v>
      </c>
      <c r="M3534">
        <v>2.5</v>
      </c>
      <c r="N3534" t="s">
        <v>45</v>
      </c>
      <c r="O3534" t="s">
        <v>46</v>
      </c>
      <c r="P3534">
        <v>5</v>
      </c>
      <c r="Q3534" t="s">
        <v>118</v>
      </c>
      <c r="R3534" t="s">
        <v>48</v>
      </c>
      <c r="S3534">
        <v>191</v>
      </c>
      <c r="T3534" t="s">
        <v>49</v>
      </c>
      <c r="U3534" t="s">
        <v>50</v>
      </c>
      <c r="V3534" t="s">
        <v>1157</v>
      </c>
      <c r="W3534" t="s">
        <v>62</v>
      </c>
      <c r="X3534" t="s">
        <v>121</v>
      </c>
      <c r="Z3534">
        <v>0</v>
      </c>
      <c r="AA3534" t="s">
        <v>75</v>
      </c>
      <c r="AB3534" t="s">
        <v>122</v>
      </c>
      <c r="AC3534">
        <v>45</v>
      </c>
      <c r="AD3534">
        <v>11</v>
      </c>
      <c r="AE3534">
        <v>4</v>
      </c>
      <c r="AF3534">
        <v>2025</v>
      </c>
      <c r="AG3534">
        <v>20251104</v>
      </c>
      <c r="AH3534" s="2">
        <v>19000</v>
      </c>
      <c r="AI3534" s="2">
        <v>24735.791015625</v>
      </c>
      <c r="AJ3534" s="2">
        <f t="shared" si="442"/>
        <v>5735.791015625</v>
      </c>
      <c r="AK3534" s="6">
        <f t="shared" si="443"/>
        <v>0.30188373766447368</v>
      </c>
      <c r="AL3534" s="12">
        <v>19000</v>
      </c>
      <c r="AM3534" s="12">
        <v>23884.19056702009</v>
      </c>
      <c r="AN3534" s="12">
        <f t="shared" si="444"/>
        <v>4884.1905670200904</v>
      </c>
      <c r="AO3534" s="13">
        <f t="shared" si="445"/>
        <v>0.25706266142211004</v>
      </c>
      <c r="AP3534" s="16">
        <v>19000</v>
      </c>
      <c r="AQ3534" s="16">
        <v>22630.081270442039</v>
      </c>
      <c r="AR3534" s="16">
        <f t="shared" si="446"/>
        <v>3630.0812704420387</v>
      </c>
      <c r="AS3534" s="17">
        <f t="shared" si="440"/>
        <v>0.19105690897063363</v>
      </c>
      <c r="AT3534" s="20">
        <v>19000</v>
      </c>
      <c r="AU3534" s="20">
        <v>24472.473404255321</v>
      </c>
      <c r="AV3534" s="20">
        <f t="shared" si="441"/>
        <v>5472.4734042553209</v>
      </c>
      <c r="AW3534" s="21">
        <f t="shared" si="447"/>
        <v>0.28802491601343794</v>
      </c>
    </row>
    <row r="3535" spans="1:49" x14ac:dyDescent="0.25">
      <c r="A3535" t="s">
        <v>77</v>
      </c>
      <c r="B3535" t="s">
        <v>78</v>
      </c>
      <c r="C3535">
        <v>168398</v>
      </c>
      <c r="D3535">
        <v>2011</v>
      </c>
      <c r="E3535" t="s">
        <v>155</v>
      </c>
      <c r="F3535" t="s">
        <v>482</v>
      </c>
      <c r="G3535" t="s">
        <v>2152</v>
      </c>
      <c r="I3535">
        <v>6</v>
      </c>
      <c r="J3535" t="s">
        <v>230</v>
      </c>
      <c r="K3535">
        <v>4</v>
      </c>
      <c r="L3535" t="s">
        <v>44</v>
      </c>
      <c r="M3535">
        <v>3.5</v>
      </c>
      <c r="N3535" t="s">
        <v>44</v>
      </c>
      <c r="O3535" t="s">
        <v>46</v>
      </c>
      <c r="Q3535" t="s">
        <v>60</v>
      </c>
      <c r="R3535" t="s">
        <v>89</v>
      </c>
      <c r="T3535" t="s">
        <v>49</v>
      </c>
      <c r="U3535" t="s">
        <v>72</v>
      </c>
      <c r="V3535" t="s">
        <v>2153</v>
      </c>
      <c r="W3535" t="s">
        <v>134</v>
      </c>
      <c r="X3535" t="s">
        <v>74</v>
      </c>
      <c r="Z3535">
        <v>0</v>
      </c>
      <c r="AA3535" t="s">
        <v>75</v>
      </c>
      <c r="AB3535" t="s">
        <v>83</v>
      </c>
      <c r="AC3535">
        <v>45</v>
      </c>
      <c r="AD3535">
        <v>11</v>
      </c>
      <c r="AE3535">
        <v>4</v>
      </c>
      <c r="AF3535">
        <v>2025</v>
      </c>
      <c r="AG3535">
        <v>20251103</v>
      </c>
      <c r="AH3535" s="2">
        <v>1200</v>
      </c>
      <c r="AI3535" s="2">
        <v>1649.525146484375</v>
      </c>
      <c r="AJ3535" s="2">
        <f t="shared" si="442"/>
        <v>449.525146484375</v>
      </c>
      <c r="AK3535" s="6">
        <f t="shared" si="443"/>
        <v>0.37460428873697915</v>
      </c>
      <c r="AL3535" s="12">
        <v>1200</v>
      </c>
      <c r="AM3535" s="12">
        <v>1512.077187451373</v>
      </c>
      <c r="AN3535" s="12">
        <f t="shared" si="444"/>
        <v>312.07718745137299</v>
      </c>
      <c r="AO3535" s="13">
        <f t="shared" si="445"/>
        <v>0.26006432287614417</v>
      </c>
      <c r="AP3535" s="16">
        <v>1200</v>
      </c>
      <c r="AQ3535" s="16">
        <v>1503.74291655193</v>
      </c>
      <c r="AR3535" s="16">
        <f t="shared" si="446"/>
        <v>303.74291655192997</v>
      </c>
      <c r="AS3535" s="17">
        <f t="shared" si="440"/>
        <v>0.25311909712660829</v>
      </c>
      <c r="AT3535" s="20">
        <v>1200</v>
      </c>
      <c r="AU3535" s="20">
        <v>1705.938101788171</v>
      </c>
      <c r="AV3535" s="20">
        <f t="shared" si="441"/>
        <v>505.93810178817102</v>
      </c>
      <c r="AW3535" s="21">
        <f t="shared" si="447"/>
        <v>0.42161508482347587</v>
      </c>
    </row>
    <row r="3536" spans="1:49" x14ac:dyDescent="0.25">
      <c r="A3536" t="s">
        <v>109</v>
      </c>
      <c r="B3536" t="s">
        <v>317</v>
      </c>
      <c r="C3536">
        <v>200020</v>
      </c>
      <c r="D3536">
        <v>2017</v>
      </c>
      <c r="E3536" t="s">
        <v>139</v>
      </c>
      <c r="F3536" t="s">
        <v>413</v>
      </c>
      <c r="I3536">
        <v>4</v>
      </c>
      <c r="J3536" t="s">
        <v>69</v>
      </c>
      <c r="K3536">
        <v>4</v>
      </c>
      <c r="L3536" t="s">
        <v>44</v>
      </c>
      <c r="M3536">
        <v>1.6000000238418579</v>
      </c>
      <c r="N3536" t="s">
        <v>45</v>
      </c>
      <c r="O3536" t="s">
        <v>46</v>
      </c>
      <c r="P3536">
        <v>1</v>
      </c>
      <c r="Q3536" t="s">
        <v>118</v>
      </c>
      <c r="R3536" t="s">
        <v>48</v>
      </c>
      <c r="S3536">
        <v>109</v>
      </c>
      <c r="T3536" t="s">
        <v>49</v>
      </c>
      <c r="U3536" t="s">
        <v>50</v>
      </c>
      <c r="W3536" t="s">
        <v>120</v>
      </c>
      <c r="X3536" t="s">
        <v>121</v>
      </c>
      <c r="Z3536">
        <v>0</v>
      </c>
      <c r="AA3536" t="s">
        <v>75</v>
      </c>
      <c r="AB3536" t="s">
        <v>122</v>
      </c>
      <c r="AC3536">
        <v>45</v>
      </c>
      <c r="AD3536">
        <v>11</v>
      </c>
      <c r="AE3536">
        <v>4</v>
      </c>
      <c r="AF3536">
        <v>2025</v>
      </c>
      <c r="AG3536">
        <v>20251105</v>
      </c>
      <c r="AH3536" s="2">
        <v>550</v>
      </c>
      <c r="AI3536" s="2">
        <v>768.33197021484375</v>
      </c>
      <c r="AJ3536" s="2">
        <f t="shared" si="442"/>
        <v>218.33197021484375</v>
      </c>
      <c r="AK3536" s="6">
        <f t="shared" si="443"/>
        <v>0.39696721857244316</v>
      </c>
      <c r="AL3536" s="12">
        <v>550</v>
      </c>
      <c r="AM3536" s="12">
        <v>710.93089342738676</v>
      </c>
      <c r="AN3536" s="12">
        <f t="shared" si="444"/>
        <v>160.93089342738676</v>
      </c>
      <c r="AO3536" s="13">
        <f t="shared" si="445"/>
        <v>0.29260162441343046</v>
      </c>
      <c r="AP3536" s="16">
        <v>550</v>
      </c>
      <c r="AQ3536" s="16">
        <v>738.24916437224613</v>
      </c>
      <c r="AR3536" s="16">
        <f t="shared" si="446"/>
        <v>188.24916437224613</v>
      </c>
      <c r="AS3536" s="17">
        <f t="shared" si="440"/>
        <v>0.34227120794953841</v>
      </c>
      <c r="AT3536" s="20">
        <v>550</v>
      </c>
      <c r="AU3536" s="20">
        <v>839.02208835341366</v>
      </c>
      <c r="AV3536" s="20">
        <f t="shared" si="441"/>
        <v>289.02208835341366</v>
      </c>
      <c r="AW3536" s="21">
        <f t="shared" si="447"/>
        <v>0.52549470609711579</v>
      </c>
    </row>
    <row r="3537" spans="1:49" x14ac:dyDescent="0.25">
      <c r="A3537" t="s">
        <v>109</v>
      </c>
      <c r="B3537" t="s">
        <v>538</v>
      </c>
      <c r="C3537">
        <v>12851</v>
      </c>
      <c r="D3537">
        <v>2025</v>
      </c>
      <c r="E3537" t="s">
        <v>135</v>
      </c>
      <c r="F3537" t="s">
        <v>345</v>
      </c>
      <c r="G3537" t="s">
        <v>113</v>
      </c>
      <c r="I3537">
        <v>6</v>
      </c>
      <c r="J3537" t="s">
        <v>59</v>
      </c>
      <c r="K3537">
        <v>4</v>
      </c>
      <c r="L3537" t="s">
        <v>44</v>
      </c>
      <c r="M3537">
        <v>3.5999999046325679</v>
      </c>
      <c r="N3537" t="s">
        <v>87</v>
      </c>
      <c r="O3537" t="s">
        <v>46</v>
      </c>
      <c r="P3537">
        <v>4</v>
      </c>
      <c r="Q3537" t="s">
        <v>60</v>
      </c>
      <c r="R3537" t="s">
        <v>89</v>
      </c>
      <c r="S3537">
        <v>293</v>
      </c>
      <c r="T3537" t="s">
        <v>49</v>
      </c>
      <c r="U3537" t="s">
        <v>72</v>
      </c>
      <c r="W3537" t="s">
        <v>90</v>
      </c>
      <c r="X3537" t="s">
        <v>74</v>
      </c>
      <c r="Z3537">
        <v>0</v>
      </c>
      <c r="AA3537" t="s">
        <v>75</v>
      </c>
      <c r="AB3537" t="s">
        <v>83</v>
      </c>
      <c r="AC3537">
        <v>45</v>
      </c>
      <c r="AD3537">
        <v>11</v>
      </c>
      <c r="AE3537">
        <v>4</v>
      </c>
      <c r="AF3537">
        <v>2025</v>
      </c>
      <c r="AG3537">
        <v>20251105</v>
      </c>
      <c r="AH3537" s="2">
        <v>35400</v>
      </c>
      <c r="AI3537" s="2">
        <v>35672.875</v>
      </c>
      <c r="AJ3537" s="2">
        <f t="shared" si="442"/>
        <v>272.875</v>
      </c>
      <c r="AK3537" s="6">
        <f t="shared" si="443"/>
        <v>7.7083333333333335E-3</v>
      </c>
      <c r="AL3537" s="12">
        <v>35400</v>
      </c>
      <c r="AM3537" s="12">
        <v>34127.962278163272</v>
      </c>
      <c r="AN3537" s="12">
        <f t="shared" si="444"/>
        <v>1272.0377218367285</v>
      </c>
      <c r="AO3537" s="13">
        <f t="shared" si="445"/>
        <v>3.5933268978438654E-2</v>
      </c>
      <c r="AP3537" s="16">
        <v>35400</v>
      </c>
      <c r="AQ3537" s="16">
        <v>34798.578307140007</v>
      </c>
      <c r="AR3537" s="16">
        <f t="shared" si="446"/>
        <v>601.42169285999262</v>
      </c>
      <c r="AS3537" s="17">
        <f t="shared" si="440"/>
        <v>1.698931335762691E-2</v>
      </c>
      <c r="AT3537" s="20">
        <v>35400</v>
      </c>
      <c r="AU3537" s="20">
        <v>34963.835509138378</v>
      </c>
      <c r="AV3537" s="20">
        <f t="shared" si="441"/>
        <v>436.16449086162174</v>
      </c>
      <c r="AW3537" s="21">
        <f t="shared" si="447"/>
        <v>1.232103081530005E-2</v>
      </c>
    </row>
    <row r="3538" spans="1:49" x14ac:dyDescent="0.25">
      <c r="A3538" t="s">
        <v>109</v>
      </c>
      <c r="B3538" t="s">
        <v>317</v>
      </c>
      <c r="C3538">
        <v>130463</v>
      </c>
      <c r="D3538">
        <v>2018</v>
      </c>
      <c r="E3538" t="s">
        <v>66</v>
      </c>
      <c r="F3538" t="s">
        <v>291</v>
      </c>
      <c r="G3538" t="s">
        <v>830</v>
      </c>
      <c r="I3538">
        <v>4</v>
      </c>
      <c r="J3538" t="s">
        <v>101</v>
      </c>
      <c r="K3538">
        <v>2</v>
      </c>
      <c r="L3538" t="s">
        <v>44</v>
      </c>
      <c r="M3538">
        <v>2.2999999523162842</v>
      </c>
      <c r="N3538" t="s">
        <v>70</v>
      </c>
      <c r="O3538" t="s">
        <v>46</v>
      </c>
      <c r="P3538">
        <v>4</v>
      </c>
      <c r="Q3538" t="s">
        <v>187</v>
      </c>
      <c r="S3538">
        <v>310</v>
      </c>
      <c r="T3538" t="s">
        <v>49</v>
      </c>
      <c r="U3538" t="s">
        <v>50</v>
      </c>
      <c r="V3538" t="s">
        <v>984</v>
      </c>
      <c r="W3538" t="s">
        <v>120</v>
      </c>
      <c r="X3538" t="s">
        <v>74</v>
      </c>
      <c r="Y3538">
        <v>25680</v>
      </c>
      <c r="Z3538">
        <v>0</v>
      </c>
      <c r="AA3538" t="s">
        <v>75</v>
      </c>
      <c r="AB3538" t="s">
        <v>187</v>
      </c>
      <c r="AC3538">
        <v>45</v>
      </c>
      <c r="AD3538">
        <v>11</v>
      </c>
      <c r="AE3538">
        <v>4</v>
      </c>
      <c r="AF3538">
        <v>2025</v>
      </c>
      <c r="AG3538">
        <v>20251104</v>
      </c>
      <c r="AH3538" s="2">
        <v>8700</v>
      </c>
      <c r="AI3538" s="2">
        <v>6674.12890625</v>
      </c>
      <c r="AJ3538" s="2">
        <f t="shared" si="442"/>
        <v>2025.87109375</v>
      </c>
      <c r="AK3538" s="6">
        <f t="shared" si="443"/>
        <v>0.23285874640804596</v>
      </c>
      <c r="AL3538" s="12">
        <v>8700</v>
      </c>
      <c r="AM3538" s="12">
        <v>6855.8595696275088</v>
      </c>
      <c r="AN3538" s="12">
        <f t="shared" si="444"/>
        <v>1844.1404303724912</v>
      </c>
      <c r="AO3538" s="13">
        <f t="shared" si="445"/>
        <v>0.21197016441063118</v>
      </c>
      <c r="AP3538" s="16">
        <v>8700</v>
      </c>
      <c r="AQ3538" s="16">
        <v>7105.667053864513</v>
      </c>
      <c r="AR3538" s="16">
        <f t="shared" si="446"/>
        <v>1594.332946135487</v>
      </c>
      <c r="AS3538" s="17">
        <f t="shared" si="440"/>
        <v>0.18325666047534334</v>
      </c>
      <c r="AT3538" s="20">
        <v>8700</v>
      </c>
      <c r="AU3538" s="20">
        <v>6669.348611723226</v>
      </c>
      <c r="AV3538" s="20">
        <f t="shared" si="441"/>
        <v>2030.651388276774</v>
      </c>
      <c r="AW3538" s="21">
        <f t="shared" si="447"/>
        <v>0.23340820554905448</v>
      </c>
    </row>
    <row r="3539" spans="1:49" x14ac:dyDescent="0.25">
      <c r="A3539" t="s">
        <v>38</v>
      </c>
      <c r="B3539" t="s">
        <v>65</v>
      </c>
      <c r="C3539">
        <v>194399</v>
      </c>
      <c r="D3539">
        <v>2011</v>
      </c>
      <c r="E3539" t="s">
        <v>40</v>
      </c>
      <c r="F3539" t="s">
        <v>205</v>
      </c>
      <c r="G3539" t="s">
        <v>113</v>
      </c>
      <c r="H3539" t="s">
        <v>1067</v>
      </c>
      <c r="I3539">
        <v>8</v>
      </c>
      <c r="J3539" t="s">
        <v>129</v>
      </c>
      <c r="K3539">
        <v>4</v>
      </c>
      <c r="L3539" t="s">
        <v>44</v>
      </c>
      <c r="M3539">
        <v>5.6999998092651367</v>
      </c>
      <c r="N3539" t="s">
        <v>87</v>
      </c>
      <c r="O3539" t="s">
        <v>46</v>
      </c>
      <c r="P3539">
        <v>3</v>
      </c>
      <c r="Q3539" t="s">
        <v>88</v>
      </c>
      <c r="R3539" t="s">
        <v>89</v>
      </c>
      <c r="S3539">
        <v>381</v>
      </c>
      <c r="T3539" t="s">
        <v>1519</v>
      </c>
      <c r="U3539" t="s">
        <v>72</v>
      </c>
      <c r="V3539" t="s">
        <v>639</v>
      </c>
      <c r="W3539" t="s">
        <v>209</v>
      </c>
      <c r="X3539" t="s">
        <v>74</v>
      </c>
      <c r="Z3539">
        <v>0</v>
      </c>
      <c r="AA3539" t="s">
        <v>75</v>
      </c>
      <c r="AB3539" t="s">
        <v>91</v>
      </c>
      <c r="AC3539">
        <v>45</v>
      </c>
      <c r="AD3539">
        <v>11</v>
      </c>
      <c r="AE3539">
        <v>4</v>
      </c>
      <c r="AF3539">
        <v>2025</v>
      </c>
      <c r="AG3539">
        <v>20251104</v>
      </c>
      <c r="AH3539" s="2">
        <v>11000</v>
      </c>
      <c r="AI3539" s="2">
        <v>8968.4072265625</v>
      </c>
      <c r="AJ3539" s="2">
        <f t="shared" si="442"/>
        <v>2031.5927734375</v>
      </c>
      <c r="AK3539" s="6">
        <f t="shared" si="443"/>
        <v>0.18469025213068183</v>
      </c>
      <c r="AL3539" s="12">
        <v>11000</v>
      </c>
      <c r="AM3539" s="12">
        <v>8597.3498417794617</v>
      </c>
      <c r="AN3539" s="12">
        <f t="shared" si="444"/>
        <v>2402.6501582205383</v>
      </c>
      <c r="AO3539" s="13">
        <f t="shared" si="445"/>
        <v>0.21842274165641257</v>
      </c>
      <c r="AP3539" s="16">
        <v>11000</v>
      </c>
      <c r="AQ3539" s="16">
        <v>8526.495618287443</v>
      </c>
      <c r="AR3539" s="16">
        <f t="shared" si="446"/>
        <v>2473.504381712557</v>
      </c>
      <c r="AS3539" s="17">
        <f t="shared" si="440"/>
        <v>0.22486403470114155</v>
      </c>
      <c r="AT3539" s="20">
        <v>11000</v>
      </c>
      <c r="AU3539" s="20">
        <v>9080.3432650527666</v>
      </c>
      <c r="AV3539" s="20">
        <f t="shared" si="441"/>
        <v>1919.6567349472334</v>
      </c>
      <c r="AW3539" s="21">
        <f t="shared" si="447"/>
        <v>0.17451424863156667</v>
      </c>
    </row>
    <row r="3540" spans="1:49" x14ac:dyDescent="0.25">
      <c r="A3540" t="s">
        <v>38</v>
      </c>
      <c r="B3540" t="s">
        <v>873</v>
      </c>
      <c r="C3540">
        <v>15766</v>
      </c>
      <c r="D3540">
        <v>2025</v>
      </c>
      <c r="E3540" t="s">
        <v>250</v>
      </c>
      <c r="F3540" t="s">
        <v>2154</v>
      </c>
      <c r="G3540" t="s">
        <v>825</v>
      </c>
      <c r="I3540">
        <v>6</v>
      </c>
      <c r="J3540" t="s">
        <v>129</v>
      </c>
      <c r="K3540">
        <v>4</v>
      </c>
      <c r="L3540" t="s">
        <v>44</v>
      </c>
      <c r="M3540">
        <v>3.2999999523162842</v>
      </c>
      <c r="N3540" t="s">
        <v>44</v>
      </c>
      <c r="O3540" t="s">
        <v>46</v>
      </c>
      <c r="P3540">
        <v>5</v>
      </c>
      <c r="Q3540" t="s">
        <v>60</v>
      </c>
      <c r="R3540" t="s">
        <v>89</v>
      </c>
      <c r="S3540">
        <v>280</v>
      </c>
      <c r="T3540" t="s">
        <v>49</v>
      </c>
      <c r="U3540" t="s">
        <v>50</v>
      </c>
      <c r="V3540" t="s">
        <v>2155</v>
      </c>
      <c r="W3540" t="s">
        <v>90</v>
      </c>
      <c r="X3540" t="s">
        <v>53</v>
      </c>
      <c r="Z3540">
        <v>1</v>
      </c>
      <c r="AA3540" t="s">
        <v>54</v>
      </c>
      <c r="AB3540" t="s">
        <v>64</v>
      </c>
      <c r="AC3540">
        <v>45</v>
      </c>
      <c r="AD3540">
        <v>11</v>
      </c>
      <c r="AE3540">
        <v>4</v>
      </c>
      <c r="AF3540">
        <v>2025</v>
      </c>
      <c r="AG3540">
        <v>20251103</v>
      </c>
      <c r="AH3540" s="2">
        <v>29800</v>
      </c>
      <c r="AI3540" s="2">
        <v>36353.83203125</v>
      </c>
      <c r="AJ3540" s="2">
        <f t="shared" si="442"/>
        <v>6553.83203125</v>
      </c>
      <c r="AK3540" s="6">
        <f t="shared" si="443"/>
        <v>0.21992724937080538</v>
      </c>
      <c r="AL3540" s="12">
        <v>29800</v>
      </c>
      <c r="AM3540" s="12">
        <v>34994.722210527631</v>
      </c>
      <c r="AN3540" s="12">
        <f t="shared" si="444"/>
        <v>5194.7222105276305</v>
      </c>
      <c r="AO3540" s="13">
        <f t="shared" si="445"/>
        <v>0.17431953726602786</v>
      </c>
      <c r="AP3540" s="16">
        <v>29800</v>
      </c>
      <c r="AQ3540" s="16">
        <v>37472.184316136307</v>
      </c>
      <c r="AR3540" s="16">
        <f t="shared" si="446"/>
        <v>7672.1843161363067</v>
      </c>
      <c r="AS3540" s="17">
        <f t="shared" si="440"/>
        <v>0.25745584953477541</v>
      </c>
      <c r="AT3540" s="20">
        <v>29800</v>
      </c>
      <c r="AU3540" s="20">
        <v>36103.635964912282</v>
      </c>
      <c r="AV3540" s="20">
        <f t="shared" si="441"/>
        <v>6303.6359649122824</v>
      </c>
      <c r="AW3540" s="21">
        <f t="shared" si="447"/>
        <v>0.21153140821853297</v>
      </c>
    </row>
    <row r="3541" spans="1:49" x14ac:dyDescent="0.25">
      <c r="A3541" t="s">
        <v>38</v>
      </c>
      <c r="B3541" t="s">
        <v>776</v>
      </c>
      <c r="C3541">
        <v>69457</v>
      </c>
      <c r="D3541">
        <v>2022</v>
      </c>
      <c r="E3541" t="s">
        <v>159</v>
      </c>
      <c r="F3541" t="s">
        <v>160</v>
      </c>
      <c r="G3541" t="s">
        <v>551</v>
      </c>
      <c r="I3541">
        <v>6</v>
      </c>
      <c r="J3541" t="s">
        <v>59</v>
      </c>
      <c r="K3541">
        <v>4</v>
      </c>
      <c r="L3541" t="s">
        <v>44</v>
      </c>
      <c r="M3541">
        <v>3.5</v>
      </c>
      <c r="N3541" t="s">
        <v>45</v>
      </c>
      <c r="O3541" t="s">
        <v>46</v>
      </c>
      <c r="P3541">
        <v>4</v>
      </c>
      <c r="Q3541" t="s">
        <v>60</v>
      </c>
      <c r="R3541" t="s">
        <v>48</v>
      </c>
      <c r="S3541">
        <v>280</v>
      </c>
      <c r="T3541" t="s">
        <v>49</v>
      </c>
      <c r="U3541" t="s">
        <v>72</v>
      </c>
      <c r="V3541" t="s">
        <v>382</v>
      </c>
      <c r="W3541" t="s">
        <v>134</v>
      </c>
      <c r="X3541" t="s">
        <v>74</v>
      </c>
      <c r="Z3541">
        <v>0</v>
      </c>
      <c r="AA3541" t="s">
        <v>75</v>
      </c>
      <c r="AB3541" t="s">
        <v>104</v>
      </c>
      <c r="AC3541">
        <v>45</v>
      </c>
      <c r="AD3541">
        <v>11</v>
      </c>
      <c r="AE3541">
        <v>4</v>
      </c>
      <c r="AF3541">
        <v>2025</v>
      </c>
      <c r="AG3541">
        <v>20251105</v>
      </c>
      <c r="AH3541" s="2">
        <v>17000</v>
      </c>
      <c r="AI3541" s="2">
        <v>21469.47265625</v>
      </c>
      <c r="AJ3541" s="2">
        <f t="shared" si="442"/>
        <v>4469.47265625</v>
      </c>
      <c r="AK3541" s="6">
        <f t="shared" si="443"/>
        <v>0.26291015625000003</v>
      </c>
      <c r="AL3541" s="12">
        <v>17000</v>
      </c>
      <c r="AM3541" s="12">
        <v>21386.22105437495</v>
      </c>
      <c r="AN3541" s="12">
        <f t="shared" si="444"/>
        <v>4386.2210543749497</v>
      </c>
      <c r="AO3541" s="13">
        <f t="shared" si="445"/>
        <v>0.25801300319852644</v>
      </c>
      <c r="AP3541" s="16">
        <v>17000</v>
      </c>
      <c r="AQ3541" s="16">
        <v>19626.30157771708</v>
      </c>
      <c r="AR3541" s="16">
        <f t="shared" si="446"/>
        <v>2626.3015777170804</v>
      </c>
      <c r="AS3541" s="17">
        <f t="shared" si="440"/>
        <v>0.15448832810100474</v>
      </c>
      <c r="AT3541" s="20">
        <v>17000</v>
      </c>
      <c r="AU3541" s="20">
        <v>21149.352138307549</v>
      </c>
      <c r="AV3541" s="20">
        <f t="shared" si="441"/>
        <v>4149.3521383075495</v>
      </c>
      <c r="AW3541" s="21">
        <f t="shared" si="447"/>
        <v>0.24407953754750292</v>
      </c>
    </row>
    <row r="3542" spans="1:49" x14ac:dyDescent="0.25">
      <c r="A3542" t="s">
        <v>77</v>
      </c>
      <c r="B3542" t="s">
        <v>596</v>
      </c>
      <c r="C3542">
        <v>76380</v>
      </c>
      <c r="D3542">
        <v>2021</v>
      </c>
      <c r="E3542" t="s">
        <v>66</v>
      </c>
      <c r="F3542" t="s">
        <v>221</v>
      </c>
      <c r="H3542" t="s">
        <v>734</v>
      </c>
      <c r="I3542">
        <v>6</v>
      </c>
      <c r="J3542" t="s">
        <v>69</v>
      </c>
      <c r="K3542">
        <v>4</v>
      </c>
      <c r="L3542" t="s">
        <v>44</v>
      </c>
      <c r="M3542">
        <v>3.5</v>
      </c>
      <c r="N3542" t="s">
        <v>87</v>
      </c>
      <c r="O3542" t="s">
        <v>46</v>
      </c>
      <c r="P3542">
        <v>5</v>
      </c>
      <c r="Q3542" t="s">
        <v>88</v>
      </c>
      <c r="R3542" t="s">
        <v>89</v>
      </c>
      <c r="S3542">
        <v>375</v>
      </c>
      <c r="T3542" t="s">
        <v>49</v>
      </c>
      <c r="U3542" t="s">
        <v>72</v>
      </c>
      <c r="V3542" t="s">
        <v>289</v>
      </c>
      <c r="W3542" t="s">
        <v>103</v>
      </c>
      <c r="X3542" t="s">
        <v>74</v>
      </c>
      <c r="Z3542">
        <v>0</v>
      </c>
      <c r="AA3542" t="s">
        <v>75</v>
      </c>
      <c r="AB3542" t="s">
        <v>91</v>
      </c>
      <c r="AC3542">
        <v>45</v>
      </c>
      <c r="AD3542">
        <v>11</v>
      </c>
      <c r="AE3542">
        <v>4</v>
      </c>
      <c r="AF3542">
        <v>2025</v>
      </c>
      <c r="AG3542">
        <v>20251105</v>
      </c>
      <c r="AH3542" s="2">
        <v>22900</v>
      </c>
      <c r="AI3542" s="2">
        <v>28117.6484375</v>
      </c>
      <c r="AJ3542" s="2">
        <f t="shared" si="442"/>
        <v>5217.6484375</v>
      </c>
      <c r="AK3542" s="6">
        <f t="shared" si="443"/>
        <v>0.22784490993449782</v>
      </c>
      <c r="AL3542" s="12">
        <v>22900</v>
      </c>
      <c r="AM3542" s="12">
        <v>26700.878170456479</v>
      </c>
      <c r="AN3542" s="12">
        <f t="shared" si="444"/>
        <v>3800.878170456479</v>
      </c>
      <c r="AO3542" s="13">
        <f t="shared" si="445"/>
        <v>0.16597721268368903</v>
      </c>
      <c r="AP3542" s="16">
        <v>22900</v>
      </c>
      <c r="AQ3542" s="16">
        <v>25558.348753908391</v>
      </c>
      <c r="AR3542" s="16">
        <f t="shared" si="446"/>
        <v>2658.3487539083908</v>
      </c>
      <c r="AS3542" s="17">
        <f t="shared" si="440"/>
        <v>0.11608509842394719</v>
      </c>
      <c r="AT3542" s="20">
        <v>22900</v>
      </c>
      <c r="AU3542" s="20">
        <v>27470.468634686349</v>
      </c>
      <c r="AV3542" s="20">
        <f t="shared" si="441"/>
        <v>4570.4686346863491</v>
      </c>
      <c r="AW3542" s="21">
        <f t="shared" si="447"/>
        <v>0.19958378317407638</v>
      </c>
    </row>
    <row r="3543" spans="1:49" x14ac:dyDescent="0.25">
      <c r="A3543" t="s">
        <v>38</v>
      </c>
      <c r="B3543" t="s">
        <v>776</v>
      </c>
      <c r="C3543">
        <v>128420</v>
      </c>
      <c r="D3543">
        <v>2017</v>
      </c>
      <c r="E3543" t="s">
        <v>93</v>
      </c>
      <c r="F3543" t="s">
        <v>387</v>
      </c>
      <c r="G3543" t="s">
        <v>337</v>
      </c>
      <c r="I3543">
        <v>8</v>
      </c>
      <c r="J3543" t="s">
        <v>69</v>
      </c>
      <c r="K3543">
        <v>4</v>
      </c>
      <c r="L3543" t="s">
        <v>44</v>
      </c>
      <c r="M3543">
        <v>5.3000001907348633</v>
      </c>
      <c r="N3543" t="s">
        <v>70</v>
      </c>
      <c r="O3543" t="s">
        <v>46</v>
      </c>
      <c r="P3543">
        <v>4</v>
      </c>
      <c r="Q3543" t="s">
        <v>60</v>
      </c>
      <c r="R3543" t="s">
        <v>48</v>
      </c>
      <c r="T3543" t="s">
        <v>49</v>
      </c>
      <c r="V3543" t="s">
        <v>391</v>
      </c>
      <c r="W3543" t="s">
        <v>103</v>
      </c>
      <c r="X3543" t="s">
        <v>74</v>
      </c>
      <c r="Y3543">
        <v>62030</v>
      </c>
      <c r="Z3543">
        <v>0</v>
      </c>
      <c r="AA3543" t="s">
        <v>75</v>
      </c>
      <c r="AB3543" t="s">
        <v>104</v>
      </c>
      <c r="AC3543">
        <v>45</v>
      </c>
      <c r="AD3543">
        <v>11</v>
      </c>
      <c r="AE3543">
        <v>4</v>
      </c>
      <c r="AF3543">
        <v>2025</v>
      </c>
      <c r="AG3543">
        <v>20251105</v>
      </c>
      <c r="AH3543" s="2">
        <v>16000</v>
      </c>
      <c r="AI3543" s="2">
        <v>15628.787109375</v>
      </c>
      <c r="AJ3543" s="2">
        <f t="shared" si="442"/>
        <v>371.212890625</v>
      </c>
      <c r="AK3543" s="6">
        <f t="shared" si="443"/>
        <v>2.3200805664062501E-2</v>
      </c>
      <c r="AL3543" s="12">
        <v>16000</v>
      </c>
      <c r="AM3543" s="12">
        <v>14191.72821298246</v>
      </c>
      <c r="AN3543" s="12">
        <f t="shared" si="444"/>
        <v>1808.2717870175402</v>
      </c>
      <c r="AO3543" s="13">
        <f t="shared" si="445"/>
        <v>0.11301698668859626</v>
      </c>
      <c r="AP3543" s="16">
        <v>16000</v>
      </c>
      <c r="AQ3543" s="16">
        <v>14537.353810542991</v>
      </c>
      <c r="AR3543" s="16">
        <f t="shared" si="446"/>
        <v>1462.6461894570093</v>
      </c>
      <c r="AS3543" s="17">
        <f t="shared" si="440"/>
        <v>9.1415386841063082E-2</v>
      </c>
      <c r="AT3543" s="20">
        <v>16000</v>
      </c>
      <c r="AU3543" s="20">
        <v>15848.21428571429</v>
      </c>
      <c r="AV3543" s="20">
        <f t="shared" si="441"/>
        <v>151.78571428571013</v>
      </c>
      <c r="AW3543" s="21">
        <f t="shared" si="447"/>
        <v>9.4866071428568836E-3</v>
      </c>
    </row>
    <row r="3544" spans="1:49" x14ac:dyDescent="0.25">
      <c r="A3544" t="s">
        <v>123</v>
      </c>
      <c r="B3544" t="s">
        <v>290</v>
      </c>
      <c r="C3544">
        <v>101265</v>
      </c>
      <c r="D3544">
        <v>2020</v>
      </c>
      <c r="E3544" t="s">
        <v>360</v>
      </c>
      <c r="F3544" t="s">
        <v>361</v>
      </c>
      <c r="I3544">
        <v>4</v>
      </c>
      <c r="J3544" t="s">
        <v>69</v>
      </c>
      <c r="K3544">
        <v>4</v>
      </c>
      <c r="L3544" t="s">
        <v>44</v>
      </c>
      <c r="M3544">
        <v>2.4000000953674321</v>
      </c>
      <c r="N3544" t="s">
        <v>45</v>
      </c>
      <c r="O3544" t="s">
        <v>46</v>
      </c>
      <c r="P3544">
        <v>2</v>
      </c>
      <c r="Q3544" t="s">
        <v>60</v>
      </c>
      <c r="R3544" t="s">
        <v>48</v>
      </c>
      <c r="S3544">
        <v>166</v>
      </c>
      <c r="T3544" t="s">
        <v>49</v>
      </c>
      <c r="U3544" t="s">
        <v>50</v>
      </c>
      <c r="V3544" t="s">
        <v>403</v>
      </c>
      <c r="W3544" t="s">
        <v>62</v>
      </c>
      <c r="X3544" t="s">
        <v>53</v>
      </c>
      <c r="Z3544">
        <v>0</v>
      </c>
      <c r="AA3544" t="s">
        <v>75</v>
      </c>
      <c r="AB3544" t="s">
        <v>104</v>
      </c>
      <c r="AC3544">
        <v>45</v>
      </c>
      <c r="AD3544">
        <v>11</v>
      </c>
      <c r="AE3544">
        <v>4</v>
      </c>
      <c r="AF3544">
        <v>2025</v>
      </c>
      <c r="AG3544">
        <v>20251104</v>
      </c>
      <c r="AH3544" s="2">
        <v>9200</v>
      </c>
      <c r="AI3544" s="2">
        <v>6758.7607421875</v>
      </c>
      <c r="AJ3544" s="2">
        <f t="shared" si="442"/>
        <v>2441.2392578125</v>
      </c>
      <c r="AK3544" s="6">
        <f t="shared" si="443"/>
        <v>0.26535209324048914</v>
      </c>
      <c r="AL3544" s="12">
        <v>9200</v>
      </c>
      <c r="AM3544" s="12">
        <v>6179.9287973143746</v>
      </c>
      <c r="AN3544" s="12">
        <f t="shared" si="444"/>
        <v>3020.0712026856254</v>
      </c>
      <c r="AO3544" s="13">
        <f t="shared" si="445"/>
        <v>0.32826860898756799</v>
      </c>
      <c r="AP3544" s="16">
        <v>9200</v>
      </c>
      <c r="AQ3544" s="16">
        <v>6374.2406086839701</v>
      </c>
      <c r="AR3544" s="16">
        <f t="shared" si="446"/>
        <v>2825.7593913160299</v>
      </c>
      <c r="AS3544" s="17">
        <f t="shared" si="440"/>
        <v>0.30714775992565541</v>
      </c>
      <c r="AT3544" s="20">
        <v>9200</v>
      </c>
      <c r="AU3544" s="20">
        <v>6950.5980861244016</v>
      </c>
      <c r="AV3544" s="20">
        <f t="shared" si="441"/>
        <v>2249.4019138755984</v>
      </c>
      <c r="AW3544" s="21">
        <f t="shared" si="447"/>
        <v>0.24450020802995634</v>
      </c>
    </row>
    <row r="3545" spans="1:49" x14ac:dyDescent="0.25">
      <c r="A3545" t="s">
        <v>123</v>
      </c>
      <c r="B3545" t="s">
        <v>440</v>
      </c>
      <c r="C3545">
        <v>31210</v>
      </c>
      <c r="D3545">
        <v>2016</v>
      </c>
      <c r="E3545" t="s">
        <v>57</v>
      </c>
      <c r="F3545" t="s">
        <v>363</v>
      </c>
      <c r="G3545" t="s">
        <v>211</v>
      </c>
      <c r="I3545">
        <v>4</v>
      </c>
      <c r="J3545" t="s">
        <v>101</v>
      </c>
      <c r="K3545">
        <v>4</v>
      </c>
      <c r="L3545" t="s">
        <v>44</v>
      </c>
      <c r="M3545">
        <v>2.4000000953674321</v>
      </c>
      <c r="N3545" t="s">
        <v>45</v>
      </c>
      <c r="O3545" t="s">
        <v>46</v>
      </c>
      <c r="P3545">
        <v>4</v>
      </c>
      <c r="Q3545" t="s">
        <v>118</v>
      </c>
      <c r="T3545" t="s">
        <v>49</v>
      </c>
      <c r="V3545" t="s">
        <v>655</v>
      </c>
      <c r="W3545" t="s">
        <v>120</v>
      </c>
      <c r="X3545" t="s">
        <v>74</v>
      </c>
      <c r="Z3545">
        <v>0</v>
      </c>
      <c r="AA3545" t="s">
        <v>75</v>
      </c>
      <c r="AB3545" t="s">
        <v>122</v>
      </c>
      <c r="AC3545">
        <v>45</v>
      </c>
      <c r="AD3545">
        <v>11</v>
      </c>
      <c r="AE3545">
        <v>4</v>
      </c>
      <c r="AF3545">
        <v>2025</v>
      </c>
      <c r="AG3545">
        <v>20251105</v>
      </c>
      <c r="AH3545" s="2">
        <v>2600</v>
      </c>
      <c r="AI3545" s="2">
        <v>9989.0595703125</v>
      </c>
      <c r="AJ3545" s="2">
        <f t="shared" si="442"/>
        <v>7389.0595703125</v>
      </c>
      <c r="AK3545" s="6">
        <f t="shared" si="443"/>
        <v>2.8419459885817306</v>
      </c>
      <c r="AL3545" s="12">
        <v>2600</v>
      </c>
      <c r="AM3545" s="12">
        <v>9230.4488259780846</v>
      </c>
      <c r="AN3545" s="12">
        <f t="shared" si="444"/>
        <v>6630.4488259780846</v>
      </c>
      <c r="AO3545" s="13">
        <f t="shared" si="445"/>
        <v>2.5501726253761863</v>
      </c>
      <c r="AP3545" s="16">
        <v>2600</v>
      </c>
      <c r="AQ3545" s="16">
        <v>9336.6558467763934</v>
      </c>
      <c r="AR3545" s="16">
        <f t="shared" si="446"/>
        <v>6736.6558467763934</v>
      </c>
      <c r="AS3545" s="17">
        <f t="shared" si="440"/>
        <v>2.591021479529382</v>
      </c>
      <c r="AT3545" s="20">
        <v>2600</v>
      </c>
      <c r="AU3545" s="20">
        <v>10199.38504823151</v>
      </c>
      <c r="AV3545" s="20">
        <f t="shared" si="441"/>
        <v>7599.3850482315102</v>
      </c>
      <c r="AW3545" s="21">
        <f t="shared" si="447"/>
        <v>2.9228404031659654</v>
      </c>
    </row>
    <row r="3546" spans="1:49" x14ac:dyDescent="0.25">
      <c r="A3546" t="s">
        <v>38</v>
      </c>
      <c r="B3546" t="s">
        <v>105</v>
      </c>
      <c r="C3546">
        <v>207852</v>
      </c>
      <c r="D3546">
        <v>2016</v>
      </c>
      <c r="E3546" t="s">
        <v>93</v>
      </c>
      <c r="F3546" t="s">
        <v>152</v>
      </c>
      <c r="G3546" t="s">
        <v>148</v>
      </c>
      <c r="H3546" t="s">
        <v>293</v>
      </c>
      <c r="I3546">
        <v>8</v>
      </c>
      <c r="J3546" t="s">
        <v>69</v>
      </c>
      <c r="K3546">
        <v>4</v>
      </c>
      <c r="L3546" t="s">
        <v>44</v>
      </c>
      <c r="M3546">
        <v>6.5999999046325684</v>
      </c>
      <c r="N3546" t="s">
        <v>87</v>
      </c>
      <c r="O3546" t="s">
        <v>46</v>
      </c>
      <c r="P3546">
        <v>3</v>
      </c>
      <c r="Q3546" t="s">
        <v>88</v>
      </c>
      <c r="R3546" t="s">
        <v>89</v>
      </c>
      <c r="T3546" t="s">
        <v>219</v>
      </c>
      <c r="U3546" t="s">
        <v>72</v>
      </c>
      <c r="V3546" t="s">
        <v>1277</v>
      </c>
      <c r="W3546" t="s">
        <v>220</v>
      </c>
      <c r="X3546" t="s">
        <v>74</v>
      </c>
      <c r="Z3546">
        <v>0</v>
      </c>
      <c r="AA3546" t="s">
        <v>75</v>
      </c>
      <c r="AB3546" t="s">
        <v>91</v>
      </c>
      <c r="AC3546">
        <v>45</v>
      </c>
      <c r="AD3546">
        <v>11</v>
      </c>
      <c r="AE3546">
        <v>4</v>
      </c>
      <c r="AF3546">
        <v>2025</v>
      </c>
      <c r="AG3546">
        <v>20251104</v>
      </c>
      <c r="AH3546" s="2">
        <v>11000</v>
      </c>
      <c r="AI3546" s="2">
        <v>13900.4736328125</v>
      </c>
      <c r="AJ3546" s="2">
        <f t="shared" si="442"/>
        <v>2900.4736328125</v>
      </c>
      <c r="AK3546" s="6">
        <f t="shared" si="443"/>
        <v>0.26367942116477272</v>
      </c>
      <c r="AL3546" s="12">
        <v>11000</v>
      </c>
      <c r="AM3546" s="12">
        <v>12865.635954835891</v>
      </c>
      <c r="AN3546" s="12">
        <f t="shared" si="444"/>
        <v>1865.6359548358905</v>
      </c>
      <c r="AO3546" s="13">
        <f t="shared" si="445"/>
        <v>0.16960326862144459</v>
      </c>
      <c r="AP3546" s="16">
        <v>11000</v>
      </c>
      <c r="AQ3546" s="16">
        <v>13143.842774214931</v>
      </c>
      <c r="AR3546" s="16">
        <f t="shared" si="446"/>
        <v>2143.8427742149306</v>
      </c>
      <c r="AS3546" s="17">
        <f t="shared" si="440"/>
        <v>0.19489479765590279</v>
      </c>
      <c r="AT3546" s="20">
        <v>11000</v>
      </c>
      <c r="AU3546" s="20">
        <v>14362.9672029703</v>
      </c>
      <c r="AV3546" s="20">
        <f t="shared" si="441"/>
        <v>3362.9672029702997</v>
      </c>
      <c r="AW3546" s="21">
        <f t="shared" si="447"/>
        <v>0.30572429117911815</v>
      </c>
    </row>
    <row r="3547" spans="1:49" x14ac:dyDescent="0.25">
      <c r="A3547" t="s">
        <v>38</v>
      </c>
      <c r="B3547" t="s">
        <v>105</v>
      </c>
      <c r="C3547">
        <v>80850</v>
      </c>
      <c r="D3547">
        <v>2022</v>
      </c>
      <c r="E3547" t="s">
        <v>544</v>
      </c>
      <c r="F3547" t="s">
        <v>2156</v>
      </c>
      <c r="G3547" t="s">
        <v>2157</v>
      </c>
      <c r="I3547">
        <v>6</v>
      </c>
      <c r="J3547" t="s">
        <v>43</v>
      </c>
      <c r="K3547">
        <v>4</v>
      </c>
      <c r="L3547" t="s">
        <v>44</v>
      </c>
      <c r="M3547">
        <v>3.5</v>
      </c>
      <c r="N3547" t="s">
        <v>44</v>
      </c>
      <c r="Q3547" t="s">
        <v>60</v>
      </c>
      <c r="R3547" t="s">
        <v>89</v>
      </c>
      <c r="S3547">
        <v>375</v>
      </c>
      <c r="T3547" t="s">
        <v>49</v>
      </c>
      <c r="V3547" t="s">
        <v>2158</v>
      </c>
      <c r="W3547" t="s">
        <v>90</v>
      </c>
      <c r="X3547" t="s">
        <v>63</v>
      </c>
      <c r="Z3547">
        <v>0</v>
      </c>
      <c r="AA3547" t="s">
        <v>75</v>
      </c>
      <c r="AB3547" t="s">
        <v>83</v>
      </c>
      <c r="AC3547">
        <v>45</v>
      </c>
      <c r="AD3547">
        <v>11</v>
      </c>
      <c r="AE3547">
        <v>4</v>
      </c>
      <c r="AF3547">
        <v>2025</v>
      </c>
      <c r="AG3547">
        <v>20251104</v>
      </c>
      <c r="AH3547" s="2">
        <v>25000</v>
      </c>
      <c r="AI3547" s="2">
        <v>28033.572265625</v>
      </c>
      <c r="AJ3547" s="2">
        <f t="shared" si="442"/>
        <v>3033.572265625</v>
      </c>
      <c r="AK3547" s="6">
        <f t="shared" si="443"/>
        <v>0.12134289062500001</v>
      </c>
      <c r="AL3547" s="12">
        <v>25000</v>
      </c>
      <c r="AM3547" s="12">
        <v>29279.229870581839</v>
      </c>
      <c r="AN3547" s="12">
        <f t="shared" si="444"/>
        <v>4279.2298705818394</v>
      </c>
      <c r="AO3547" s="13">
        <f t="shared" si="445"/>
        <v>0.17116919482327358</v>
      </c>
      <c r="AP3547" s="16">
        <v>25000</v>
      </c>
      <c r="AQ3547" s="16">
        <v>31323.296579942049</v>
      </c>
      <c r="AR3547" s="16">
        <f t="shared" si="446"/>
        <v>6323.296579942049</v>
      </c>
      <c r="AS3547" s="17">
        <f t="shared" si="440"/>
        <v>0.25293186319768196</v>
      </c>
      <c r="AT3547" s="20">
        <v>25000</v>
      </c>
      <c r="AU3547" s="20">
        <v>26745.250709018721</v>
      </c>
      <c r="AV3547" s="20">
        <f t="shared" si="441"/>
        <v>1745.250709018721</v>
      </c>
      <c r="AW3547" s="21">
        <f t="shared" si="447"/>
        <v>6.9810028360748844E-2</v>
      </c>
    </row>
    <row r="3548" spans="1:49" x14ac:dyDescent="0.25">
      <c r="A3548" t="s">
        <v>109</v>
      </c>
      <c r="B3548" t="s">
        <v>538</v>
      </c>
      <c r="C3548">
        <v>41714</v>
      </c>
      <c r="D3548">
        <v>2023</v>
      </c>
      <c r="E3548" t="s">
        <v>93</v>
      </c>
      <c r="F3548" t="s">
        <v>539</v>
      </c>
      <c r="G3548" t="s">
        <v>533</v>
      </c>
      <c r="I3548">
        <v>4</v>
      </c>
      <c r="J3548" t="s">
        <v>59</v>
      </c>
      <c r="K3548">
        <v>4</v>
      </c>
      <c r="L3548" t="s">
        <v>44</v>
      </c>
      <c r="M3548">
        <v>2</v>
      </c>
      <c r="N3548" t="s">
        <v>44</v>
      </c>
      <c r="O3548" t="s">
        <v>46</v>
      </c>
      <c r="P3548">
        <v>4</v>
      </c>
      <c r="Q3548" t="s">
        <v>60</v>
      </c>
      <c r="R3548" t="s">
        <v>81</v>
      </c>
      <c r="T3548" t="s">
        <v>49</v>
      </c>
      <c r="U3548" t="s">
        <v>50</v>
      </c>
      <c r="V3548" t="s">
        <v>419</v>
      </c>
      <c r="W3548" t="s">
        <v>90</v>
      </c>
      <c r="X3548" t="s">
        <v>121</v>
      </c>
      <c r="Z3548">
        <v>0</v>
      </c>
      <c r="AA3548" t="s">
        <v>75</v>
      </c>
      <c r="AB3548" t="s">
        <v>83</v>
      </c>
      <c r="AC3548">
        <v>45</v>
      </c>
      <c r="AD3548">
        <v>11</v>
      </c>
      <c r="AE3548">
        <v>4</v>
      </c>
      <c r="AF3548">
        <v>2025</v>
      </c>
      <c r="AG3548">
        <v>20251105</v>
      </c>
      <c r="AH3548" s="2">
        <v>22300</v>
      </c>
      <c r="AI3548" s="2">
        <v>22341.244140625</v>
      </c>
      <c r="AJ3548" s="2">
        <f t="shared" si="442"/>
        <v>41.244140625</v>
      </c>
      <c r="AK3548" s="6">
        <f t="shared" si="443"/>
        <v>1.8495130325112108E-3</v>
      </c>
      <c r="AL3548" s="12">
        <v>22300</v>
      </c>
      <c r="AM3548" s="12">
        <v>22056.58823994609</v>
      </c>
      <c r="AN3548" s="12">
        <f t="shared" si="444"/>
        <v>243.41176005391026</v>
      </c>
      <c r="AO3548" s="13">
        <f t="shared" si="445"/>
        <v>1.0915325562955616E-2</v>
      </c>
      <c r="AP3548" s="16">
        <v>22300</v>
      </c>
      <c r="AQ3548" s="16">
        <v>21435.650701935101</v>
      </c>
      <c r="AR3548" s="16">
        <f t="shared" si="446"/>
        <v>864.3492980648989</v>
      </c>
      <c r="AS3548" s="17">
        <f t="shared" si="440"/>
        <v>3.8760058209188292E-2</v>
      </c>
      <c r="AT3548" s="20">
        <v>22300</v>
      </c>
      <c r="AU3548" s="20">
        <v>22126.759530791791</v>
      </c>
      <c r="AV3548" s="20">
        <f t="shared" si="441"/>
        <v>173.24046920820911</v>
      </c>
      <c r="AW3548" s="21">
        <f t="shared" si="447"/>
        <v>7.7686309061977179E-3</v>
      </c>
    </row>
    <row r="3549" spans="1:49" x14ac:dyDescent="0.25">
      <c r="A3549" t="s">
        <v>38</v>
      </c>
      <c r="B3549" t="s">
        <v>39</v>
      </c>
      <c r="C3549">
        <v>190094</v>
      </c>
      <c r="D3549">
        <v>2007</v>
      </c>
      <c r="E3549" t="s">
        <v>40</v>
      </c>
      <c r="F3549" t="s">
        <v>280</v>
      </c>
      <c r="H3549" t="s">
        <v>340</v>
      </c>
      <c r="I3549">
        <v>4</v>
      </c>
      <c r="J3549" t="s">
        <v>129</v>
      </c>
      <c r="K3549">
        <v>4</v>
      </c>
      <c r="L3549" t="s">
        <v>44</v>
      </c>
      <c r="M3549">
        <v>2.4000000953674321</v>
      </c>
      <c r="N3549" t="s">
        <v>45</v>
      </c>
      <c r="O3549" t="s">
        <v>46</v>
      </c>
      <c r="Q3549" t="s">
        <v>118</v>
      </c>
      <c r="R3549" t="s">
        <v>48</v>
      </c>
      <c r="S3549">
        <v>158</v>
      </c>
      <c r="T3549" t="s">
        <v>49</v>
      </c>
      <c r="U3549" t="s">
        <v>50</v>
      </c>
      <c r="V3549" t="s">
        <v>341</v>
      </c>
      <c r="W3549" t="s">
        <v>120</v>
      </c>
      <c r="X3549" t="s">
        <v>74</v>
      </c>
      <c r="Z3549">
        <v>0</v>
      </c>
      <c r="AA3549" t="s">
        <v>75</v>
      </c>
      <c r="AB3549" t="s">
        <v>122</v>
      </c>
      <c r="AC3549">
        <v>45</v>
      </c>
      <c r="AD3549">
        <v>11</v>
      </c>
      <c r="AE3549">
        <v>4</v>
      </c>
      <c r="AF3549">
        <v>2025</v>
      </c>
      <c r="AG3549">
        <v>20251104</v>
      </c>
      <c r="AH3549" s="2">
        <v>1400</v>
      </c>
      <c r="AI3549" s="2">
        <v>2002.992431640625</v>
      </c>
      <c r="AJ3549" s="2">
        <f t="shared" si="442"/>
        <v>602.992431640625</v>
      </c>
      <c r="AK3549" s="6">
        <f t="shared" si="443"/>
        <v>0.43070887974330357</v>
      </c>
      <c r="AL3549" s="12">
        <v>1400</v>
      </c>
      <c r="AM3549" s="12">
        <v>1927.9661255812609</v>
      </c>
      <c r="AN3549" s="12">
        <f t="shared" si="444"/>
        <v>527.96612558126094</v>
      </c>
      <c r="AO3549" s="13">
        <f t="shared" si="445"/>
        <v>0.37711866112947212</v>
      </c>
      <c r="AP3549" s="16">
        <v>1400</v>
      </c>
      <c r="AQ3549" s="16">
        <v>2078.277766409848</v>
      </c>
      <c r="AR3549" s="16">
        <f t="shared" si="446"/>
        <v>678.27776640984803</v>
      </c>
      <c r="AS3549" s="17">
        <f t="shared" si="440"/>
        <v>0.48448411886417714</v>
      </c>
      <c r="AT3549" s="20">
        <v>1400</v>
      </c>
      <c r="AU3549" s="20">
        <v>2045.7265647533891</v>
      </c>
      <c r="AV3549" s="20">
        <f t="shared" si="441"/>
        <v>645.72656475338908</v>
      </c>
      <c r="AW3549" s="21">
        <f t="shared" si="447"/>
        <v>0.46123326053813507</v>
      </c>
    </row>
    <row r="3550" spans="1:49" x14ac:dyDescent="0.25">
      <c r="A3550" t="s">
        <v>38</v>
      </c>
      <c r="B3550" t="s">
        <v>776</v>
      </c>
      <c r="C3550">
        <v>180364</v>
      </c>
      <c r="D3550">
        <v>2016</v>
      </c>
      <c r="E3550" t="s">
        <v>93</v>
      </c>
      <c r="F3550" t="s">
        <v>152</v>
      </c>
      <c r="G3550" t="s">
        <v>399</v>
      </c>
      <c r="H3550" t="s">
        <v>293</v>
      </c>
      <c r="I3550">
        <v>8</v>
      </c>
      <c r="J3550" t="s">
        <v>69</v>
      </c>
      <c r="K3550">
        <v>4</v>
      </c>
      <c r="L3550" t="s">
        <v>44</v>
      </c>
      <c r="M3550">
        <v>6.5999999046325684</v>
      </c>
      <c r="N3550" t="s">
        <v>87</v>
      </c>
      <c r="O3550" t="s">
        <v>46</v>
      </c>
      <c r="P3550">
        <v>3</v>
      </c>
      <c r="Q3550" t="s">
        <v>88</v>
      </c>
      <c r="R3550" t="s">
        <v>89</v>
      </c>
      <c r="T3550" t="s">
        <v>219</v>
      </c>
      <c r="U3550" t="s">
        <v>72</v>
      </c>
      <c r="V3550" t="s">
        <v>1277</v>
      </c>
      <c r="W3550" t="s">
        <v>220</v>
      </c>
      <c r="X3550" t="s">
        <v>74</v>
      </c>
      <c r="Z3550">
        <v>0</v>
      </c>
      <c r="AA3550" t="s">
        <v>75</v>
      </c>
      <c r="AB3550" t="s">
        <v>91</v>
      </c>
      <c r="AC3550">
        <v>45</v>
      </c>
      <c r="AD3550">
        <v>11</v>
      </c>
      <c r="AE3550">
        <v>4</v>
      </c>
      <c r="AF3550">
        <v>2025</v>
      </c>
      <c r="AG3550">
        <v>20251105</v>
      </c>
      <c r="AH3550" s="2">
        <v>22000</v>
      </c>
      <c r="AI3550" s="2">
        <v>20594.1875</v>
      </c>
      <c r="AJ3550" s="2">
        <f t="shared" si="442"/>
        <v>1405.8125</v>
      </c>
      <c r="AK3550" s="6">
        <f t="shared" si="443"/>
        <v>6.3900568181818176E-2</v>
      </c>
      <c r="AL3550" s="12">
        <v>22000</v>
      </c>
      <c r="AM3550" s="12">
        <v>17576.418555835549</v>
      </c>
      <c r="AN3550" s="12">
        <f t="shared" si="444"/>
        <v>4423.5814441644507</v>
      </c>
      <c r="AO3550" s="13">
        <f t="shared" si="445"/>
        <v>0.20107188382565686</v>
      </c>
      <c r="AP3550" s="16">
        <v>22000</v>
      </c>
      <c r="AQ3550" s="16">
        <v>17080.305480303661</v>
      </c>
      <c r="AR3550" s="16">
        <f t="shared" si="446"/>
        <v>4919.6945196963388</v>
      </c>
      <c r="AS3550" s="17">
        <f t="shared" si="440"/>
        <v>0.22362247816801539</v>
      </c>
      <c r="AT3550" s="20">
        <v>22000</v>
      </c>
      <c r="AU3550" s="20">
        <v>21149.352138307549</v>
      </c>
      <c r="AV3550" s="20">
        <f t="shared" si="441"/>
        <v>850.64786169245053</v>
      </c>
      <c r="AW3550" s="21">
        <f t="shared" si="447"/>
        <v>3.8665811895111389E-2</v>
      </c>
    </row>
    <row r="3551" spans="1:49" x14ac:dyDescent="0.25">
      <c r="A3551" t="s">
        <v>123</v>
      </c>
      <c r="B3551" t="s">
        <v>124</v>
      </c>
      <c r="C3551">
        <v>115016</v>
      </c>
      <c r="D3551">
        <v>2019</v>
      </c>
      <c r="E3551" t="s">
        <v>139</v>
      </c>
      <c r="F3551" t="s">
        <v>264</v>
      </c>
      <c r="I3551">
        <v>4</v>
      </c>
      <c r="J3551" t="s">
        <v>117</v>
      </c>
      <c r="K3551">
        <v>4</v>
      </c>
      <c r="L3551" t="s">
        <v>44</v>
      </c>
      <c r="M3551">
        <v>1.799999952316284</v>
      </c>
      <c r="N3551" t="s">
        <v>45</v>
      </c>
      <c r="Q3551" t="s">
        <v>118</v>
      </c>
      <c r="R3551" t="s">
        <v>48</v>
      </c>
      <c r="T3551" t="s">
        <v>49</v>
      </c>
      <c r="W3551" t="s">
        <v>120</v>
      </c>
      <c r="X3551" t="s">
        <v>121</v>
      </c>
      <c r="Z3551">
        <v>0</v>
      </c>
      <c r="AA3551" t="s">
        <v>75</v>
      </c>
      <c r="AB3551" t="s">
        <v>122</v>
      </c>
      <c r="AC3551">
        <v>45</v>
      </c>
      <c r="AD3551">
        <v>11</v>
      </c>
      <c r="AE3551">
        <v>4</v>
      </c>
      <c r="AF3551">
        <v>2025</v>
      </c>
      <c r="AG3551">
        <v>20251104</v>
      </c>
      <c r="AH3551" s="2">
        <v>6800</v>
      </c>
      <c r="AI3551" s="2">
        <v>3502.89208984375</v>
      </c>
      <c r="AJ3551" s="2">
        <f t="shared" si="442"/>
        <v>3297.10791015625</v>
      </c>
      <c r="AK3551" s="6">
        <f t="shared" si="443"/>
        <v>0.48486881031709561</v>
      </c>
      <c r="AL3551" s="12">
        <v>6800</v>
      </c>
      <c r="AM3551" s="12">
        <v>3512.9845112471889</v>
      </c>
      <c r="AN3551" s="12">
        <f t="shared" si="444"/>
        <v>3287.0154887528111</v>
      </c>
      <c r="AO3551" s="13">
        <f t="shared" si="445"/>
        <v>0.48338463069894277</v>
      </c>
      <c r="AP3551" s="16">
        <v>6800</v>
      </c>
      <c r="AQ3551" s="16">
        <v>3488.6499160499238</v>
      </c>
      <c r="AR3551" s="16">
        <f t="shared" si="446"/>
        <v>3311.3500839500762</v>
      </c>
      <c r="AS3551" s="17">
        <f t="shared" si="440"/>
        <v>0.4869632476397171</v>
      </c>
      <c r="AT3551" s="20">
        <v>6800</v>
      </c>
      <c r="AU3551" s="20">
        <v>3532.4876339653752</v>
      </c>
      <c r="AV3551" s="20">
        <f t="shared" si="441"/>
        <v>3267.5123660346248</v>
      </c>
      <c r="AW3551" s="21">
        <f t="shared" si="447"/>
        <v>0.48051652441685661</v>
      </c>
    </row>
    <row r="3552" spans="1:49" x14ac:dyDescent="0.25">
      <c r="A3552" t="s">
        <v>77</v>
      </c>
      <c r="B3552" t="s">
        <v>456</v>
      </c>
      <c r="C3552">
        <v>171506</v>
      </c>
      <c r="D3552">
        <v>2012</v>
      </c>
      <c r="E3552" t="s">
        <v>111</v>
      </c>
      <c r="F3552" t="s">
        <v>625</v>
      </c>
      <c r="G3552" t="s">
        <v>832</v>
      </c>
      <c r="H3552" t="s">
        <v>85</v>
      </c>
      <c r="I3552">
        <v>8</v>
      </c>
      <c r="J3552" t="s">
        <v>101</v>
      </c>
      <c r="K3552">
        <v>4</v>
      </c>
      <c r="L3552" t="s">
        <v>44</v>
      </c>
      <c r="M3552">
        <v>5.6999998092651367</v>
      </c>
      <c r="N3552" t="s">
        <v>70</v>
      </c>
      <c r="O3552" t="s">
        <v>46</v>
      </c>
      <c r="Q3552" t="s">
        <v>88</v>
      </c>
      <c r="R3552" t="s">
        <v>48</v>
      </c>
      <c r="T3552" t="s">
        <v>49</v>
      </c>
      <c r="W3552" t="s">
        <v>90</v>
      </c>
      <c r="X3552" t="s">
        <v>74</v>
      </c>
      <c r="Z3552">
        <v>0</v>
      </c>
      <c r="AA3552" t="s">
        <v>75</v>
      </c>
      <c r="AB3552" t="s">
        <v>91</v>
      </c>
      <c r="AC3552">
        <v>45</v>
      </c>
      <c r="AD3552">
        <v>11</v>
      </c>
      <c r="AE3552">
        <v>4</v>
      </c>
      <c r="AF3552">
        <v>2025</v>
      </c>
      <c r="AG3552">
        <v>20251105</v>
      </c>
      <c r="AH3552" s="2">
        <v>4000</v>
      </c>
      <c r="AI3552" s="2">
        <v>4282.73388671875</v>
      </c>
      <c r="AJ3552" s="2">
        <f t="shared" si="442"/>
        <v>282.73388671875</v>
      </c>
      <c r="AK3552" s="6">
        <f t="shared" si="443"/>
        <v>7.0683471679687498E-2</v>
      </c>
      <c r="AL3552" s="12">
        <v>4000</v>
      </c>
      <c r="AM3552" s="12">
        <v>4400.3858808248797</v>
      </c>
      <c r="AN3552" s="12">
        <f t="shared" si="444"/>
        <v>400.38588082487968</v>
      </c>
      <c r="AO3552" s="13">
        <f t="shared" si="445"/>
        <v>0.10009647020621992</v>
      </c>
      <c r="AP3552" s="16">
        <v>4000</v>
      </c>
      <c r="AQ3552" s="16">
        <v>4146.9453220652194</v>
      </c>
      <c r="AR3552" s="16">
        <f t="shared" si="446"/>
        <v>146.94532206521944</v>
      </c>
      <c r="AS3552" s="17">
        <f t="shared" si="440"/>
        <v>3.6736330516304858E-2</v>
      </c>
      <c r="AT3552" s="20">
        <v>4000</v>
      </c>
      <c r="AU3552" s="20">
        <v>4269.1111457036122</v>
      </c>
      <c r="AV3552" s="20">
        <f t="shared" si="441"/>
        <v>269.11114570361224</v>
      </c>
      <c r="AW3552" s="21">
        <f t="shared" si="447"/>
        <v>6.7277786425903055E-2</v>
      </c>
    </row>
    <row r="3553" spans="1:49" x14ac:dyDescent="0.25">
      <c r="A3553" t="s">
        <v>123</v>
      </c>
      <c r="B3553" t="s">
        <v>440</v>
      </c>
      <c r="C3553">
        <v>57568</v>
      </c>
      <c r="D3553">
        <v>2023</v>
      </c>
      <c r="E3553" t="s">
        <v>93</v>
      </c>
      <c r="F3553" t="s">
        <v>430</v>
      </c>
      <c r="G3553" t="s">
        <v>466</v>
      </c>
      <c r="I3553">
        <v>4</v>
      </c>
      <c r="J3553" t="s">
        <v>129</v>
      </c>
      <c r="K3553">
        <v>4</v>
      </c>
      <c r="L3553" t="s">
        <v>44</v>
      </c>
      <c r="M3553">
        <v>1.5</v>
      </c>
      <c r="N3553" t="s">
        <v>45</v>
      </c>
      <c r="O3553" t="s">
        <v>180</v>
      </c>
      <c r="Q3553" t="s">
        <v>118</v>
      </c>
      <c r="T3553" t="s">
        <v>49</v>
      </c>
      <c r="U3553" t="s">
        <v>50</v>
      </c>
      <c r="V3553" t="s">
        <v>669</v>
      </c>
      <c r="W3553" t="s">
        <v>120</v>
      </c>
      <c r="X3553" t="s">
        <v>74</v>
      </c>
      <c r="Z3553">
        <v>0</v>
      </c>
      <c r="AA3553" t="s">
        <v>75</v>
      </c>
      <c r="AB3553" t="s">
        <v>122</v>
      </c>
      <c r="AC3553">
        <v>45</v>
      </c>
      <c r="AD3553">
        <v>11</v>
      </c>
      <c r="AE3553">
        <v>4</v>
      </c>
      <c r="AF3553">
        <v>2025</v>
      </c>
      <c r="AG3553">
        <v>20251105</v>
      </c>
      <c r="AH3553" s="2">
        <v>8500</v>
      </c>
      <c r="AI3553" s="2">
        <v>7602.900390625</v>
      </c>
      <c r="AJ3553" s="2">
        <f t="shared" si="442"/>
        <v>897.099609375</v>
      </c>
      <c r="AK3553" s="6">
        <f t="shared" si="443"/>
        <v>0.10554113051470589</v>
      </c>
      <c r="AL3553" s="12">
        <v>8500</v>
      </c>
      <c r="AM3553" s="12">
        <v>7347.7348379038867</v>
      </c>
      <c r="AN3553" s="12">
        <f t="shared" si="444"/>
        <v>1152.2651620961133</v>
      </c>
      <c r="AO3553" s="13">
        <f t="shared" si="445"/>
        <v>0.1355606073054251</v>
      </c>
      <c r="AP3553" s="16">
        <v>8500</v>
      </c>
      <c r="AQ3553" s="16">
        <v>5095.2671793277796</v>
      </c>
      <c r="AR3553" s="16">
        <f t="shared" si="446"/>
        <v>3404.7328206722204</v>
      </c>
      <c r="AS3553" s="17">
        <f t="shared" si="440"/>
        <v>0.40055680243202596</v>
      </c>
      <c r="AT3553" s="20">
        <v>8500</v>
      </c>
      <c r="AU3553" s="20">
        <v>7758.5690515806991</v>
      </c>
      <c r="AV3553" s="20">
        <f t="shared" si="441"/>
        <v>741.43094841930088</v>
      </c>
      <c r="AW3553" s="21">
        <f t="shared" si="447"/>
        <v>8.7227170402270696E-2</v>
      </c>
    </row>
    <row r="3554" spans="1:49" x14ac:dyDescent="0.25">
      <c r="A3554" t="s">
        <v>123</v>
      </c>
      <c r="B3554" t="s">
        <v>124</v>
      </c>
      <c r="C3554">
        <v>99010</v>
      </c>
      <c r="D3554">
        <v>2017</v>
      </c>
      <c r="E3554" t="s">
        <v>139</v>
      </c>
      <c r="F3554" t="s">
        <v>413</v>
      </c>
      <c r="I3554">
        <v>4</v>
      </c>
      <c r="J3554" t="s">
        <v>101</v>
      </c>
      <c r="K3554">
        <v>4</v>
      </c>
      <c r="L3554" t="s">
        <v>44</v>
      </c>
      <c r="M3554">
        <v>1.6000000238418579</v>
      </c>
      <c r="N3554" t="s">
        <v>45</v>
      </c>
      <c r="O3554" t="s">
        <v>46</v>
      </c>
      <c r="Q3554" t="s">
        <v>118</v>
      </c>
      <c r="R3554" t="s">
        <v>48</v>
      </c>
      <c r="S3554">
        <v>109</v>
      </c>
      <c r="T3554" t="s">
        <v>49</v>
      </c>
      <c r="U3554" t="s">
        <v>50</v>
      </c>
      <c r="W3554" t="s">
        <v>120</v>
      </c>
      <c r="X3554" t="s">
        <v>121</v>
      </c>
      <c r="Z3554">
        <v>0</v>
      </c>
      <c r="AA3554" t="s">
        <v>75</v>
      </c>
      <c r="AB3554" t="s">
        <v>122</v>
      </c>
      <c r="AC3554">
        <v>45</v>
      </c>
      <c r="AD3554">
        <v>11</v>
      </c>
      <c r="AE3554">
        <v>4</v>
      </c>
      <c r="AF3554">
        <v>2025</v>
      </c>
      <c r="AG3554">
        <v>20251104</v>
      </c>
      <c r="AH3554" s="2">
        <v>5400</v>
      </c>
      <c r="AI3554" s="2">
        <v>2394.740966796875</v>
      </c>
      <c r="AJ3554" s="2">
        <f t="shared" si="442"/>
        <v>3005.259033203125</v>
      </c>
      <c r="AK3554" s="6">
        <f t="shared" si="443"/>
        <v>0.55652945059317127</v>
      </c>
      <c r="AL3554" s="12">
        <v>5400</v>
      </c>
      <c r="AM3554" s="12">
        <v>2449.974813326714</v>
      </c>
      <c r="AN3554" s="12">
        <f t="shared" si="444"/>
        <v>2950.025186673286</v>
      </c>
      <c r="AO3554" s="13">
        <f t="shared" si="445"/>
        <v>0.54630096049505295</v>
      </c>
      <c r="AP3554" s="16">
        <v>5400</v>
      </c>
      <c r="AQ3554" s="16">
        <v>2715.1431766802211</v>
      </c>
      <c r="AR3554" s="16">
        <f t="shared" si="446"/>
        <v>2684.8568233197789</v>
      </c>
      <c r="AS3554" s="17">
        <f t="shared" si="440"/>
        <v>0.49719570802218127</v>
      </c>
      <c r="AT3554" s="20">
        <v>5400</v>
      </c>
      <c r="AU3554" s="20">
        <v>2433.1364303178489</v>
      </c>
      <c r="AV3554" s="20">
        <f t="shared" si="441"/>
        <v>2966.8635696821511</v>
      </c>
      <c r="AW3554" s="21">
        <f t="shared" si="447"/>
        <v>0.54941917957076869</v>
      </c>
    </row>
    <row r="3555" spans="1:49" x14ac:dyDescent="0.25">
      <c r="A3555" t="s">
        <v>38</v>
      </c>
      <c r="B3555" t="s">
        <v>259</v>
      </c>
      <c r="C3555">
        <v>116851</v>
      </c>
      <c r="D3555">
        <v>2021</v>
      </c>
      <c r="E3555" t="s">
        <v>139</v>
      </c>
      <c r="F3555" t="s">
        <v>222</v>
      </c>
      <c r="G3555" t="s">
        <v>451</v>
      </c>
      <c r="I3555">
        <v>6</v>
      </c>
      <c r="J3555" t="s">
        <v>117</v>
      </c>
      <c r="K3555">
        <v>4</v>
      </c>
      <c r="L3555" t="s">
        <v>44</v>
      </c>
      <c r="M3555">
        <v>3.5</v>
      </c>
      <c r="N3555" t="s">
        <v>45</v>
      </c>
      <c r="O3555" t="s">
        <v>46</v>
      </c>
      <c r="P3555">
        <v>2</v>
      </c>
      <c r="Q3555" t="s">
        <v>60</v>
      </c>
      <c r="R3555" t="s">
        <v>48</v>
      </c>
      <c r="T3555" t="s">
        <v>49</v>
      </c>
      <c r="W3555" t="s">
        <v>134</v>
      </c>
      <c r="X3555" t="s">
        <v>74</v>
      </c>
      <c r="Z3555">
        <v>0</v>
      </c>
      <c r="AA3555" t="s">
        <v>75</v>
      </c>
      <c r="AB3555" t="s">
        <v>83</v>
      </c>
      <c r="AC3555">
        <v>45</v>
      </c>
      <c r="AD3555">
        <v>11</v>
      </c>
      <c r="AE3555">
        <v>4</v>
      </c>
      <c r="AF3555">
        <v>2025</v>
      </c>
      <c r="AG3555">
        <v>20251105</v>
      </c>
      <c r="AH3555" s="2">
        <v>9250</v>
      </c>
      <c r="AI3555" s="2">
        <v>6611.78125</v>
      </c>
      <c r="AJ3555" s="2">
        <f t="shared" si="442"/>
        <v>2638.21875</v>
      </c>
      <c r="AK3555" s="6">
        <f t="shared" si="443"/>
        <v>0.28521283783783785</v>
      </c>
      <c r="AL3555" s="12">
        <v>9250</v>
      </c>
      <c r="AM3555" s="12">
        <v>6513.9013663821443</v>
      </c>
      <c r="AN3555" s="12">
        <f t="shared" si="444"/>
        <v>2736.0986336178557</v>
      </c>
      <c r="AO3555" s="13">
        <f t="shared" si="445"/>
        <v>0.29579444687760603</v>
      </c>
      <c r="AP3555" s="16">
        <v>9250</v>
      </c>
      <c r="AQ3555" s="16">
        <v>6409.5862543208596</v>
      </c>
      <c r="AR3555" s="16">
        <f t="shared" si="446"/>
        <v>2840.4137456791404</v>
      </c>
      <c r="AS3555" s="17">
        <f t="shared" si="440"/>
        <v>0.30707175628963679</v>
      </c>
      <c r="AT3555" s="20">
        <v>9250</v>
      </c>
      <c r="AU3555" s="20">
        <v>6669.348611723226</v>
      </c>
      <c r="AV3555" s="20">
        <f t="shared" si="441"/>
        <v>2580.651388276774</v>
      </c>
      <c r="AW3555" s="21">
        <f t="shared" si="447"/>
        <v>0.27898933927316477</v>
      </c>
    </row>
    <row r="3556" spans="1:49" x14ac:dyDescent="0.25">
      <c r="A3556" t="s">
        <v>123</v>
      </c>
      <c r="B3556" t="s">
        <v>200</v>
      </c>
      <c r="C3556">
        <v>98213</v>
      </c>
      <c r="D3556">
        <v>2016</v>
      </c>
      <c r="E3556" t="s">
        <v>322</v>
      </c>
      <c r="F3556" t="s">
        <v>900</v>
      </c>
      <c r="H3556" t="s">
        <v>1243</v>
      </c>
      <c r="I3556">
        <v>4</v>
      </c>
      <c r="J3556" t="s">
        <v>69</v>
      </c>
      <c r="K3556">
        <v>4</v>
      </c>
      <c r="L3556" t="s">
        <v>44</v>
      </c>
      <c r="M3556">
        <v>2</v>
      </c>
      <c r="N3556" t="s">
        <v>70</v>
      </c>
      <c r="O3556" t="s">
        <v>46</v>
      </c>
      <c r="Q3556" t="s">
        <v>118</v>
      </c>
      <c r="S3556">
        <v>181</v>
      </c>
      <c r="T3556" t="s">
        <v>49</v>
      </c>
      <c r="W3556" t="s">
        <v>120</v>
      </c>
      <c r="X3556" t="s">
        <v>131</v>
      </c>
      <c r="Z3556">
        <v>0</v>
      </c>
      <c r="AA3556" t="s">
        <v>75</v>
      </c>
      <c r="AB3556" t="s">
        <v>122</v>
      </c>
      <c r="AC3556">
        <v>45</v>
      </c>
      <c r="AD3556">
        <v>11</v>
      </c>
      <c r="AE3556">
        <v>4</v>
      </c>
      <c r="AF3556">
        <v>2025</v>
      </c>
      <c r="AG3556">
        <v>20251105</v>
      </c>
      <c r="AH3556" s="2">
        <v>5500</v>
      </c>
      <c r="AI3556" s="2">
        <v>5798.9775390625</v>
      </c>
      <c r="AJ3556" s="2">
        <f t="shared" si="442"/>
        <v>298.9775390625</v>
      </c>
      <c r="AK3556" s="6">
        <f t="shared" si="443"/>
        <v>5.435955255681818E-2</v>
      </c>
      <c r="AL3556" s="12">
        <v>5500</v>
      </c>
      <c r="AM3556" s="12">
        <v>5588.4183973988174</v>
      </c>
      <c r="AN3556" s="12">
        <f t="shared" si="444"/>
        <v>88.418397398817433</v>
      </c>
      <c r="AO3556" s="13">
        <f t="shared" si="445"/>
        <v>1.6076072254330442E-2</v>
      </c>
      <c r="AP3556" s="16">
        <v>5500</v>
      </c>
      <c r="AQ3556" s="16">
        <v>6238.3869707755402</v>
      </c>
      <c r="AR3556" s="16">
        <f t="shared" si="446"/>
        <v>738.38697077554025</v>
      </c>
      <c r="AS3556" s="17">
        <f t="shared" si="440"/>
        <v>0.13425217650464369</v>
      </c>
      <c r="AT3556" s="20">
        <v>5500</v>
      </c>
      <c r="AU3556" s="20">
        <v>5944.339554485251</v>
      </c>
      <c r="AV3556" s="20">
        <f t="shared" si="441"/>
        <v>444.33955448525103</v>
      </c>
      <c r="AW3556" s="21">
        <f t="shared" si="447"/>
        <v>8.0789009906409276E-2</v>
      </c>
    </row>
    <row r="3557" spans="1:49" x14ac:dyDescent="0.25">
      <c r="A3557" t="s">
        <v>123</v>
      </c>
      <c r="B3557" t="s">
        <v>200</v>
      </c>
      <c r="C3557">
        <v>78815</v>
      </c>
      <c r="D3557">
        <v>2014</v>
      </c>
      <c r="E3557" t="s">
        <v>370</v>
      </c>
      <c r="F3557" t="s">
        <v>684</v>
      </c>
      <c r="G3557" t="s">
        <v>2159</v>
      </c>
      <c r="I3557">
        <v>4</v>
      </c>
      <c r="J3557" t="s">
        <v>69</v>
      </c>
      <c r="K3557">
        <v>4</v>
      </c>
      <c r="L3557" t="s">
        <v>44</v>
      </c>
      <c r="M3557">
        <v>2.5</v>
      </c>
      <c r="N3557" t="s">
        <v>44</v>
      </c>
      <c r="O3557" t="s">
        <v>46</v>
      </c>
      <c r="P3557">
        <v>5</v>
      </c>
      <c r="Q3557" t="s">
        <v>60</v>
      </c>
      <c r="R3557" t="s">
        <v>81</v>
      </c>
      <c r="V3557" t="s">
        <v>972</v>
      </c>
      <c r="W3557" t="s">
        <v>62</v>
      </c>
      <c r="X3557" t="s">
        <v>74</v>
      </c>
      <c r="Z3557">
        <v>0</v>
      </c>
      <c r="AA3557" t="s">
        <v>75</v>
      </c>
      <c r="AB3557" t="s">
        <v>83</v>
      </c>
      <c r="AC3557">
        <v>45</v>
      </c>
      <c r="AD3557">
        <v>11</v>
      </c>
      <c r="AE3557">
        <v>4</v>
      </c>
      <c r="AF3557">
        <v>2025</v>
      </c>
      <c r="AG3557">
        <v>20251103</v>
      </c>
      <c r="AH3557" s="2">
        <v>12000</v>
      </c>
      <c r="AI3557" s="2">
        <v>9456.5498046875</v>
      </c>
      <c r="AJ3557" s="2">
        <f t="shared" si="442"/>
        <v>2543.4501953125</v>
      </c>
      <c r="AK3557" s="6">
        <f t="shared" si="443"/>
        <v>0.21195418294270835</v>
      </c>
      <c r="AL3557" s="12">
        <v>12000</v>
      </c>
      <c r="AM3557" s="12">
        <v>9065.924734334867</v>
      </c>
      <c r="AN3557" s="12">
        <f t="shared" si="444"/>
        <v>2934.075265665133</v>
      </c>
      <c r="AO3557" s="13">
        <f t="shared" si="445"/>
        <v>0.24450627213876108</v>
      </c>
      <c r="AP3557" s="16">
        <v>12000</v>
      </c>
      <c r="AQ3557" s="16">
        <v>8899.9536705813316</v>
      </c>
      <c r="AR3557" s="16">
        <f t="shared" si="446"/>
        <v>3100.0463294186684</v>
      </c>
      <c r="AS3557" s="17">
        <f t="shared" si="440"/>
        <v>0.25833719411822237</v>
      </c>
      <c r="AT3557" s="20">
        <v>12000</v>
      </c>
      <c r="AU3557" s="20">
        <v>9563.8032670454559</v>
      </c>
      <c r="AV3557" s="20">
        <f t="shared" si="441"/>
        <v>2436.1967329545441</v>
      </c>
      <c r="AW3557" s="21">
        <f t="shared" si="447"/>
        <v>0.20301639441287866</v>
      </c>
    </row>
    <row r="3558" spans="1:49" x14ac:dyDescent="0.25">
      <c r="A3558" t="s">
        <v>109</v>
      </c>
      <c r="B3558" t="s">
        <v>538</v>
      </c>
      <c r="C3558">
        <v>136767</v>
      </c>
      <c r="D3558">
        <v>2021</v>
      </c>
      <c r="E3558" t="s">
        <v>93</v>
      </c>
      <c r="F3558" t="s">
        <v>430</v>
      </c>
      <c r="G3558" t="s">
        <v>466</v>
      </c>
      <c r="I3558">
        <v>4</v>
      </c>
      <c r="J3558" t="s">
        <v>129</v>
      </c>
      <c r="K3558">
        <v>4</v>
      </c>
      <c r="L3558" t="s">
        <v>44</v>
      </c>
      <c r="M3558">
        <v>1.5</v>
      </c>
      <c r="N3558" t="s">
        <v>45</v>
      </c>
      <c r="O3558" t="s">
        <v>46</v>
      </c>
      <c r="P3558">
        <v>1</v>
      </c>
      <c r="Q3558" t="s">
        <v>118</v>
      </c>
      <c r="R3558" t="s">
        <v>96</v>
      </c>
      <c r="T3558" t="s">
        <v>49</v>
      </c>
      <c r="U3558" t="s">
        <v>50</v>
      </c>
      <c r="V3558" t="s">
        <v>467</v>
      </c>
      <c r="W3558" t="s">
        <v>120</v>
      </c>
      <c r="X3558" t="s">
        <v>74</v>
      </c>
      <c r="Z3558">
        <v>0</v>
      </c>
      <c r="AA3558" t="s">
        <v>75</v>
      </c>
      <c r="AB3558" t="s">
        <v>122</v>
      </c>
      <c r="AC3558">
        <v>45</v>
      </c>
      <c r="AD3558">
        <v>11</v>
      </c>
      <c r="AE3558">
        <v>4</v>
      </c>
      <c r="AF3558">
        <v>2025</v>
      </c>
      <c r="AG3558">
        <v>20251105</v>
      </c>
      <c r="AH3558" s="2">
        <v>2900</v>
      </c>
      <c r="AI3558" s="2">
        <v>3911.364990234375</v>
      </c>
      <c r="AJ3558" s="2">
        <f t="shared" si="442"/>
        <v>1011.364990234375</v>
      </c>
      <c r="AK3558" s="6">
        <f t="shared" si="443"/>
        <v>0.34874654835668101</v>
      </c>
      <c r="AL3558" s="12">
        <v>2900</v>
      </c>
      <c r="AM3558" s="12">
        <v>3749.213605059439</v>
      </c>
      <c r="AN3558" s="12">
        <f t="shared" si="444"/>
        <v>849.21360505943903</v>
      </c>
      <c r="AO3558" s="13">
        <f t="shared" si="445"/>
        <v>0.29283227760670311</v>
      </c>
      <c r="AP3558" s="16">
        <v>2900</v>
      </c>
      <c r="AQ3558" s="16">
        <v>3671.1172507865081</v>
      </c>
      <c r="AR3558" s="16">
        <f t="shared" si="446"/>
        <v>771.11725078650807</v>
      </c>
      <c r="AS3558" s="17">
        <f t="shared" si="440"/>
        <v>0.26590250027120965</v>
      </c>
      <c r="AT3558" s="20">
        <v>2900</v>
      </c>
      <c r="AU3558" s="20">
        <v>3966.9237565445028</v>
      </c>
      <c r="AV3558" s="20">
        <f t="shared" si="441"/>
        <v>1066.9237565445028</v>
      </c>
      <c r="AW3558" s="21">
        <f t="shared" si="447"/>
        <v>0.36790474363603543</v>
      </c>
    </row>
    <row r="3559" spans="1:49" x14ac:dyDescent="0.25">
      <c r="A3559" t="s">
        <v>38</v>
      </c>
      <c r="B3559" t="s">
        <v>92</v>
      </c>
      <c r="C3559">
        <v>125847</v>
      </c>
      <c r="D3559">
        <v>2016</v>
      </c>
      <c r="E3559" t="s">
        <v>360</v>
      </c>
      <c r="F3559" t="s">
        <v>361</v>
      </c>
      <c r="G3559" t="s">
        <v>853</v>
      </c>
      <c r="I3559">
        <v>4</v>
      </c>
      <c r="J3559" t="s">
        <v>69</v>
      </c>
      <c r="K3559">
        <v>4</v>
      </c>
      <c r="L3559" t="s">
        <v>44</v>
      </c>
      <c r="M3559">
        <v>2.4000000953674321</v>
      </c>
      <c r="N3559" t="s">
        <v>45</v>
      </c>
      <c r="O3559" t="s">
        <v>46</v>
      </c>
      <c r="P3559">
        <v>2</v>
      </c>
      <c r="Q3559" t="s">
        <v>60</v>
      </c>
      <c r="R3559" t="s">
        <v>48</v>
      </c>
      <c r="T3559" t="s">
        <v>49</v>
      </c>
      <c r="V3559" t="s">
        <v>403</v>
      </c>
      <c r="W3559" t="s">
        <v>62</v>
      </c>
      <c r="X3559" t="s">
        <v>53</v>
      </c>
      <c r="Z3559">
        <v>0</v>
      </c>
      <c r="AA3559" t="s">
        <v>75</v>
      </c>
      <c r="AB3559" t="s">
        <v>83</v>
      </c>
      <c r="AC3559">
        <v>45</v>
      </c>
      <c r="AD3559">
        <v>11</v>
      </c>
      <c r="AE3559">
        <v>4</v>
      </c>
      <c r="AF3559">
        <v>2025</v>
      </c>
      <c r="AG3559">
        <v>20251104</v>
      </c>
      <c r="AH3559" s="2">
        <v>2300</v>
      </c>
      <c r="AI3559" s="2">
        <v>2553.064697265625</v>
      </c>
      <c r="AJ3559" s="2">
        <f t="shared" si="442"/>
        <v>253.064697265625</v>
      </c>
      <c r="AK3559" s="6">
        <f t="shared" si="443"/>
        <v>0.11002812924592391</v>
      </c>
      <c r="AL3559" s="12">
        <v>2300</v>
      </c>
      <c r="AM3559" s="12">
        <v>2717.763328325635</v>
      </c>
      <c r="AN3559" s="12">
        <f t="shared" si="444"/>
        <v>417.76332832563503</v>
      </c>
      <c r="AO3559" s="13">
        <f t="shared" si="445"/>
        <v>0.18163622970679785</v>
      </c>
      <c r="AP3559" s="16">
        <v>2300</v>
      </c>
      <c r="AQ3559" s="16">
        <v>2652.5501641885849</v>
      </c>
      <c r="AR3559" s="16">
        <f t="shared" si="446"/>
        <v>352.55016418858486</v>
      </c>
      <c r="AS3559" s="17">
        <f t="shared" si="440"/>
        <v>0.15328268008199342</v>
      </c>
      <c r="AT3559" s="20">
        <v>2300</v>
      </c>
      <c r="AU3559" s="20">
        <v>2533.5435313262819</v>
      </c>
      <c r="AV3559" s="20">
        <f t="shared" si="441"/>
        <v>233.54353132628194</v>
      </c>
      <c r="AW3559" s="21">
        <f t="shared" si="447"/>
        <v>0.10154066579403563</v>
      </c>
    </row>
    <row r="3560" spans="1:49" x14ac:dyDescent="0.25">
      <c r="A3560" t="s">
        <v>38</v>
      </c>
      <c r="B3560" t="s">
        <v>259</v>
      </c>
      <c r="C3560">
        <v>29390</v>
      </c>
      <c r="D3560">
        <v>2023</v>
      </c>
      <c r="E3560" t="s">
        <v>139</v>
      </c>
      <c r="F3560" t="s">
        <v>222</v>
      </c>
      <c r="G3560" t="s">
        <v>451</v>
      </c>
      <c r="I3560">
        <v>6</v>
      </c>
      <c r="J3560" t="s">
        <v>129</v>
      </c>
      <c r="K3560">
        <v>4</v>
      </c>
      <c r="L3560" t="s">
        <v>44</v>
      </c>
      <c r="M3560">
        <v>3.5</v>
      </c>
      <c r="N3560" t="s">
        <v>44</v>
      </c>
      <c r="Q3560" t="s">
        <v>60</v>
      </c>
      <c r="R3560" t="s">
        <v>89</v>
      </c>
      <c r="T3560" t="s">
        <v>49</v>
      </c>
      <c r="U3560" t="s">
        <v>72</v>
      </c>
      <c r="W3560" t="s">
        <v>134</v>
      </c>
      <c r="X3560" t="s">
        <v>74</v>
      </c>
      <c r="Z3560">
        <v>0</v>
      </c>
      <c r="AA3560" t="s">
        <v>75</v>
      </c>
      <c r="AB3560" t="s">
        <v>83</v>
      </c>
      <c r="AC3560">
        <v>45</v>
      </c>
      <c r="AD3560">
        <v>11</v>
      </c>
      <c r="AE3560">
        <v>4</v>
      </c>
      <c r="AF3560">
        <v>2025</v>
      </c>
      <c r="AG3560">
        <v>20251104</v>
      </c>
      <c r="AH3560" s="2">
        <v>26000</v>
      </c>
      <c r="AI3560" s="2">
        <v>20669.58984375</v>
      </c>
      <c r="AJ3560" s="2">
        <f t="shared" si="442"/>
        <v>5330.41015625</v>
      </c>
      <c r="AK3560" s="6">
        <f t="shared" si="443"/>
        <v>0.20501577524038461</v>
      </c>
      <c r="AL3560" s="12">
        <v>26000</v>
      </c>
      <c r="AM3560" s="12">
        <v>19753.625653939169</v>
      </c>
      <c r="AN3560" s="12">
        <f t="shared" si="444"/>
        <v>6246.3743460608312</v>
      </c>
      <c r="AO3560" s="13">
        <f t="shared" si="445"/>
        <v>0.24024516715618582</v>
      </c>
      <c r="AP3560" s="16">
        <v>26000</v>
      </c>
      <c r="AQ3560" s="16">
        <v>21070.831923564969</v>
      </c>
      <c r="AR3560" s="16">
        <f t="shared" si="446"/>
        <v>4929.1680764350313</v>
      </c>
      <c r="AS3560" s="17">
        <f t="shared" si="440"/>
        <v>0.18958338755519352</v>
      </c>
      <c r="AT3560" s="20">
        <v>26000</v>
      </c>
      <c r="AU3560" s="20">
        <v>20579.609105180542</v>
      </c>
      <c r="AV3560" s="20">
        <f t="shared" si="441"/>
        <v>5420.3908948194585</v>
      </c>
      <c r="AW3560" s="21">
        <f t="shared" si="447"/>
        <v>0.20847657287767149</v>
      </c>
    </row>
    <row r="3561" spans="1:49" x14ac:dyDescent="0.25">
      <c r="A3561" t="s">
        <v>38</v>
      </c>
      <c r="B3561" t="s">
        <v>776</v>
      </c>
      <c r="C3561">
        <v>158733</v>
      </c>
      <c r="D3561">
        <v>2005</v>
      </c>
      <c r="E3561" t="s">
        <v>1687</v>
      </c>
      <c r="F3561" t="s">
        <v>2160</v>
      </c>
      <c r="H3561" t="s">
        <v>1458</v>
      </c>
      <c r="I3561">
        <v>8</v>
      </c>
      <c r="J3561" t="s">
        <v>59</v>
      </c>
      <c r="K3561">
        <v>4</v>
      </c>
      <c r="L3561" t="s">
        <v>44</v>
      </c>
      <c r="M3561">
        <v>6</v>
      </c>
      <c r="N3561" t="s">
        <v>87</v>
      </c>
      <c r="O3561" t="s">
        <v>46</v>
      </c>
      <c r="P3561">
        <v>4</v>
      </c>
      <c r="Q3561" t="s">
        <v>60</v>
      </c>
      <c r="R3561" t="s">
        <v>89</v>
      </c>
      <c r="T3561" t="s">
        <v>49</v>
      </c>
      <c r="U3561" t="s">
        <v>72</v>
      </c>
      <c r="V3561" t="s">
        <v>1672</v>
      </c>
      <c r="W3561" t="s">
        <v>73</v>
      </c>
      <c r="X3561" t="s">
        <v>74</v>
      </c>
      <c r="Z3561">
        <v>0</v>
      </c>
      <c r="AA3561" t="s">
        <v>75</v>
      </c>
      <c r="AB3561" t="s">
        <v>83</v>
      </c>
      <c r="AC3561">
        <v>45</v>
      </c>
      <c r="AD3561">
        <v>11</v>
      </c>
      <c r="AE3561">
        <v>4</v>
      </c>
      <c r="AF3561">
        <v>2025</v>
      </c>
      <c r="AG3561">
        <v>20251105</v>
      </c>
      <c r="AH3561" s="2">
        <v>8750</v>
      </c>
      <c r="AI3561" s="2">
        <v>7477.04296875</v>
      </c>
      <c r="AJ3561" s="2">
        <f t="shared" si="442"/>
        <v>1272.95703125</v>
      </c>
      <c r="AK3561" s="6">
        <f t="shared" si="443"/>
        <v>0.14548080357142856</v>
      </c>
      <c r="AL3561" s="12">
        <v>8750</v>
      </c>
      <c r="AM3561" s="12">
        <v>6134.5814922526424</v>
      </c>
      <c r="AN3561" s="12">
        <f t="shared" si="444"/>
        <v>2615.4185077473576</v>
      </c>
      <c r="AO3561" s="13">
        <f t="shared" si="445"/>
        <v>0.29890497231398372</v>
      </c>
      <c r="AP3561" s="16">
        <v>8750</v>
      </c>
      <c r="AQ3561" s="16">
        <v>7332.1295278769803</v>
      </c>
      <c r="AR3561" s="16">
        <f t="shared" si="446"/>
        <v>1417.8704721230197</v>
      </c>
      <c r="AS3561" s="17">
        <f t="shared" si="440"/>
        <v>0.16204233967120224</v>
      </c>
      <c r="AT3561" s="20">
        <v>8750</v>
      </c>
      <c r="AU3561" s="20">
        <v>7930.03064351379</v>
      </c>
      <c r="AV3561" s="20">
        <f t="shared" si="441"/>
        <v>819.96935648621002</v>
      </c>
      <c r="AW3561" s="21">
        <f t="shared" si="447"/>
        <v>9.3710783598423997E-2</v>
      </c>
    </row>
    <row r="3562" spans="1:49" x14ac:dyDescent="0.25">
      <c r="A3562" t="s">
        <v>109</v>
      </c>
      <c r="B3562" t="s">
        <v>538</v>
      </c>
      <c r="C3562">
        <v>511</v>
      </c>
      <c r="D3562">
        <v>2022</v>
      </c>
      <c r="E3562" t="s">
        <v>66</v>
      </c>
      <c r="F3562" t="s">
        <v>291</v>
      </c>
      <c r="G3562" t="s">
        <v>830</v>
      </c>
      <c r="I3562">
        <v>4</v>
      </c>
      <c r="J3562" t="s">
        <v>196</v>
      </c>
      <c r="K3562">
        <v>2</v>
      </c>
      <c r="L3562" t="s">
        <v>44</v>
      </c>
      <c r="M3562">
        <v>2.2999999523162842</v>
      </c>
      <c r="N3562" t="s">
        <v>70</v>
      </c>
      <c r="O3562" t="s">
        <v>46</v>
      </c>
      <c r="P3562">
        <v>5</v>
      </c>
      <c r="Q3562" t="s">
        <v>187</v>
      </c>
      <c r="S3562">
        <v>310</v>
      </c>
      <c r="T3562" t="s">
        <v>49</v>
      </c>
      <c r="U3562" t="s">
        <v>50</v>
      </c>
      <c r="V3562" t="s">
        <v>1127</v>
      </c>
      <c r="W3562" t="s">
        <v>120</v>
      </c>
      <c r="X3562" t="s">
        <v>74</v>
      </c>
      <c r="Z3562">
        <v>0</v>
      </c>
      <c r="AA3562" t="s">
        <v>75</v>
      </c>
      <c r="AB3562" t="s">
        <v>187</v>
      </c>
      <c r="AC3562">
        <v>45</v>
      </c>
      <c r="AD3562">
        <v>11</v>
      </c>
      <c r="AE3562">
        <v>4</v>
      </c>
      <c r="AF3562">
        <v>2025</v>
      </c>
      <c r="AG3562">
        <v>20251105</v>
      </c>
      <c r="AH3562" s="2">
        <v>29500</v>
      </c>
      <c r="AI3562" s="2">
        <v>28646.62890625</v>
      </c>
      <c r="AJ3562" s="2">
        <f t="shared" si="442"/>
        <v>853.37109375</v>
      </c>
      <c r="AK3562" s="6">
        <f t="shared" si="443"/>
        <v>2.8927833686440679E-2</v>
      </c>
      <c r="AL3562" s="12">
        <v>29500</v>
      </c>
      <c r="AM3562" s="12">
        <v>25082.180402033711</v>
      </c>
      <c r="AN3562" s="12">
        <f t="shared" si="444"/>
        <v>4417.8195979662887</v>
      </c>
      <c r="AO3562" s="13">
        <f t="shared" si="445"/>
        <v>0.14975659654123014</v>
      </c>
      <c r="AP3562" s="16">
        <v>29500</v>
      </c>
      <c r="AQ3562" s="16">
        <v>26430.695254604761</v>
      </c>
      <c r="AR3562" s="16">
        <f t="shared" si="446"/>
        <v>3069.3047453952386</v>
      </c>
      <c r="AS3562" s="17">
        <f t="shared" si="440"/>
        <v>0.10404422865746571</v>
      </c>
      <c r="AT3562" s="20">
        <v>29500</v>
      </c>
      <c r="AU3562" s="20">
        <v>28690.06111111111</v>
      </c>
      <c r="AV3562" s="20">
        <f t="shared" si="441"/>
        <v>809.93888888888978</v>
      </c>
      <c r="AW3562" s="21">
        <f t="shared" si="447"/>
        <v>2.7455555555555587E-2</v>
      </c>
    </row>
    <row r="3563" spans="1:49" x14ac:dyDescent="0.25">
      <c r="A3563" t="s">
        <v>123</v>
      </c>
      <c r="B3563" t="s">
        <v>440</v>
      </c>
      <c r="C3563">
        <v>200173</v>
      </c>
      <c r="D3563">
        <v>2013</v>
      </c>
      <c r="E3563" t="s">
        <v>93</v>
      </c>
      <c r="F3563" t="s">
        <v>387</v>
      </c>
      <c r="G3563" t="s">
        <v>148</v>
      </c>
      <c r="H3563" t="s">
        <v>170</v>
      </c>
      <c r="I3563">
        <v>8</v>
      </c>
      <c r="J3563" t="s">
        <v>69</v>
      </c>
      <c r="K3563">
        <v>4</v>
      </c>
      <c r="L3563" t="s">
        <v>44</v>
      </c>
      <c r="M3563">
        <v>5.3000001907348633</v>
      </c>
      <c r="N3563" t="s">
        <v>70</v>
      </c>
      <c r="O3563" t="s">
        <v>95</v>
      </c>
      <c r="P3563">
        <v>1</v>
      </c>
      <c r="Q3563" t="s">
        <v>60</v>
      </c>
      <c r="T3563" t="s">
        <v>173</v>
      </c>
      <c r="U3563" t="s">
        <v>72</v>
      </c>
      <c r="V3563" t="s">
        <v>174</v>
      </c>
      <c r="W3563" t="s">
        <v>103</v>
      </c>
      <c r="X3563" t="s">
        <v>74</v>
      </c>
      <c r="Z3563">
        <v>0</v>
      </c>
      <c r="AA3563" t="s">
        <v>75</v>
      </c>
      <c r="AB3563" t="s">
        <v>83</v>
      </c>
      <c r="AC3563">
        <v>45</v>
      </c>
      <c r="AD3563">
        <v>11</v>
      </c>
      <c r="AE3563">
        <v>4</v>
      </c>
      <c r="AF3563">
        <v>2025</v>
      </c>
      <c r="AG3563">
        <v>20251105</v>
      </c>
      <c r="AH3563" s="2">
        <v>1000</v>
      </c>
      <c r="AI3563" s="2">
        <v>1311.362915039062</v>
      </c>
      <c r="AJ3563" s="2">
        <f t="shared" si="442"/>
        <v>311.36291503906205</v>
      </c>
      <c r="AK3563" s="6">
        <f t="shared" si="443"/>
        <v>0.31136291503906205</v>
      </c>
      <c r="AL3563" s="12">
        <v>1000</v>
      </c>
      <c r="AM3563" s="12">
        <v>1339.9946365523931</v>
      </c>
      <c r="AN3563" s="12">
        <f t="shared" si="444"/>
        <v>339.9946365523931</v>
      </c>
      <c r="AO3563" s="13">
        <f t="shared" si="445"/>
        <v>0.33999463655239309</v>
      </c>
      <c r="AP3563" s="16">
        <v>1000</v>
      </c>
      <c r="AQ3563" s="16">
        <v>1431.277333095856</v>
      </c>
      <c r="AR3563" s="16">
        <f t="shared" si="446"/>
        <v>431.27733309585597</v>
      </c>
      <c r="AS3563" s="17">
        <f t="shared" si="440"/>
        <v>0.43127733309585597</v>
      </c>
      <c r="AT3563" s="20">
        <v>1000</v>
      </c>
      <c r="AU3563" s="20">
        <v>1359.311437403401</v>
      </c>
      <c r="AV3563" s="20">
        <f t="shared" si="441"/>
        <v>359.31143740340099</v>
      </c>
      <c r="AW3563" s="21">
        <f t="shared" si="447"/>
        <v>0.35931143740340099</v>
      </c>
    </row>
    <row r="3564" spans="1:49" x14ac:dyDescent="0.25">
      <c r="A3564" t="s">
        <v>77</v>
      </c>
      <c r="B3564" t="s">
        <v>596</v>
      </c>
      <c r="C3564">
        <v>102554</v>
      </c>
      <c r="D3564">
        <v>2017</v>
      </c>
      <c r="E3564" t="s">
        <v>66</v>
      </c>
      <c r="F3564" t="s">
        <v>217</v>
      </c>
      <c r="I3564">
        <v>10</v>
      </c>
      <c r="J3564" t="s">
        <v>69</v>
      </c>
      <c r="K3564">
        <v>2</v>
      </c>
      <c r="L3564" t="s">
        <v>44</v>
      </c>
      <c r="M3564">
        <v>6.8000001907348633</v>
      </c>
      <c r="N3564" t="s">
        <v>70</v>
      </c>
      <c r="O3564" t="s">
        <v>46</v>
      </c>
      <c r="P3564">
        <v>3</v>
      </c>
      <c r="Q3564" t="s">
        <v>780</v>
      </c>
      <c r="S3564">
        <v>305</v>
      </c>
      <c r="T3564" t="s">
        <v>49</v>
      </c>
      <c r="U3564" t="s">
        <v>72</v>
      </c>
      <c r="W3564" t="s">
        <v>247</v>
      </c>
      <c r="X3564" t="s">
        <v>74</v>
      </c>
      <c r="Z3564">
        <v>0</v>
      </c>
      <c r="AA3564" t="s">
        <v>75</v>
      </c>
      <c r="AB3564" t="s">
        <v>782</v>
      </c>
      <c r="AC3564">
        <v>45</v>
      </c>
      <c r="AD3564">
        <v>11</v>
      </c>
      <c r="AE3564">
        <v>4</v>
      </c>
      <c r="AF3564">
        <v>2025</v>
      </c>
      <c r="AG3564">
        <v>20251105</v>
      </c>
      <c r="AH3564" s="2">
        <v>8100</v>
      </c>
      <c r="AI3564" s="2">
        <v>8857.8681640625</v>
      </c>
      <c r="AJ3564" s="2">
        <f t="shared" si="442"/>
        <v>757.8681640625</v>
      </c>
      <c r="AK3564" s="6">
        <f t="shared" si="443"/>
        <v>9.3563970871913579E-2</v>
      </c>
      <c r="AL3564" s="12">
        <v>8100</v>
      </c>
      <c r="AM3564" s="12">
        <v>9058.0706434051026</v>
      </c>
      <c r="AN3564" s="12">
        <f t="shared" si="444"/>
        <v>958.0706434051026</v>
      </c>
      <c r="AO3564" s="13">
        <f t="shared" si="445"/>
        <v>0.11828032634630896</v>
      </c>
      <c r="AP3564" s="16">
        <v>8100</v>
      </c>
      <c r="AQ3564" s="16">
        <v>6900.3356452629778</v>
      </c>
      <c r="AR3564" s="16">
        <f t="shared" si="446"/>
        <v>1199.6643547370222</v>
      </c>
      <c r="AS3564" s="17">
        <f t="shared" si="440"/>
        <v>0.14810671046136076</v>
      </c>
      <c r="AT3564" s="20">
        <v>8100</v>
      </c>
      <c r="AU3564" s="20">
        <v>8728.6738978306494</v>
      </c>
      <c r="AV3564" s="20">
        <f t="shared" si="441"/>
        <v>628.67389783064937</v>
      </c>
      <c r="AW3564" s="21">
        <f t="shared" si="447"/>
        <v>7.7614061460573994E-2</v>
      </c>
    </row>
    <row r="3565" spans="1:49" x14ac:dyDescent="0.25">
      <c r="A3565" t="s">
        <v>77</v>
      </c>
      <c r="B3565" t="s">
        <v>456</v>
      </c>
      <c r="C3565">
        <v>155030</v>
      </c>
      <c r="D3565">
        <v>2019</v>
      </c>
      <c r="E3565" t="s">
        <v>139</v>
      </c>
      <c r="F3565" t="s">
        <v>284</v>
      </c>
      <c r="I3565">
        <v>6</v>
      </c>
      <c r="J3565" t="s">
        <v>59</v>
      </c>
      <c r="K3565">
        <v>4</v>
      </c>
      <c r="L3565" t="s">
        <v>44</v>
      </c>
      <c r="M3565">
        <v>3.5</v>
      </c>
      <c r="N3565" t="s">
        <v>45</v>
      </c>
      <c r="O3565" t="s">
        <v>46</v>
      </c>
      <c r="Q3565" t="s">
        <v>60</v>
      </c>
      <c r="R3565" t="s">
        <v>48</v>
      </c>
      <c r="T3565" t="s">
        <v>49</v>
      </c>
      <c r="W3565" t="s">
        <v>134</v>
      </c>
      <c r="X3565" t="s">
        <v>74</v>
      </c>
      <c r="Z3565">
        <v>0</v>
      </c>
      <c r="AA3565" t="s">
        <v>75</v>
      </c>
      <c r="AB3565" t="s">
        <v>83</v>
      </c>
      <c r="AC3565">
        <v>45</v>
      </c>
      <c r="AD3565">
        <v>11</v>
      </c>
      <c r="AE3565">
        <v>4</v>
      </c>
      <c r="AF3565">
        <v>2025</v>
      </c>
      <c r="AG3565">
        <v>20251105</v>
      </c>
      <c r="AH3565" s="2">
        <v>2500</v>
      </c>
      <c r="AI3565" s="2">
        <v>4627.23974609375</v>
      </c>
      <c r="AJ3565" s="2">
        <f t="shared" si="442"/>
        <v>2127.23974609375</v>
      </c>
      <c r="AK3565" s="6">
        <f t="shared" si="443"/>
        <v>0.85089589843750002</v>
      </c>
      <c r="AL3565" s="12">
        <v>2500</v>
      </c>
      <c r="AM3565" s="12">
        <v>4427.5972286006454</v>
      </c>
      <c r="AN3565" s="12">
        <f t="shared" si="444"/>
        <v>1927.5972286006454</v>
      </c>
      <c r="AO3565" s="13">
        <f t="shared" si="445"/>
        <v>0.77103889144025817</v>
      </c>
      <c r="AP3565" s="16">
        <v>2500</v>
      </c>
      <c r="AQ3565" s="16">
        <v>4881.7708067477597</v>
      </c>
      <c r="AR3565" s="16">
        <f t="shared" si="446"/>
        <v>2381.7708067477597</v>
      </c>
      <c r="AS3565" s="17">
        <f t="shared" si="440"/>
        <v>0.95270832269910388</v>
      </c>
      <c r="AT3565" s="20">
        <v>2500</v>
      </c>
      <c r="AU3565" s="20">
        <v>4831.4013840830448</v>
      </c>
      <c r="AV3565" s="20">
        <f t="shared" si="441"/>
        <v>2331.4013840830448</v>
      </c>
      <c r="AW3565" s="21">
        <f t="shared" si="447"/>
        <v>0.93256055363321788</v>
      </c>
    </row>
    <row r="3566" spans="1:49" x14ac:dyDescent="0.25">
      <c r="A3566" t="s">
        <v>38</v>
      </c>
      <c r="B3566" t="s">
        <v>92</v>
      </c>
      <c r="C3566">
        <v>59972</v>
      </c>
      <c r="D3566">
        <v>2020</v>
      </c>
      <c r="E3566" t="s">
        <v>155</v>
      </c>
      <c r="F3566" t="s">
        <v>482</v>
      </c>
      <c r="G3566" t="s">
        <v>113</v>
      </c>
      <c r="I3566">
        <v>4</v>
      </c>
      <c r="J3566" t="s">
        <v>117</v>
      </c>
      <c r="K3566">
        <v>4</v>
      </c>
      <c r="L3566" t="s">
        <v>44</v>
      </c>
      <c r="M3566">
        <v>2.4000000953674321</v>
      </c>
      <c r="N3566" t="s">
        <v>45</v>
      </c>
      <c r="O3566" t="s">
        <v>46</v>
      </c>
      <c r="P3566">
        <v>4</v>
      </c>
      <c r="Q3566" t="s">
        <v>60</v>
      </c>
      <c r="R3566" t="s">
        <v>48</v>
      </c>
      <c r="S3566">
        <v>185</v>
      </c>
      <c r="T3566" t="s">
        <v>49</v>
      </c>
      <c r="V3566" t="s">
        <v>231</v>
      </c>
      <c r="W3566" t="s">
        <v>62</v>
      </c>
      <c r="X3566" t="s">
        <v>74</v>
      </c>
      <c r="Y3566">
        <v>33900</v>
      </c>
      <c r="Z3566">
        <v>0</v>
      </c>
      <c r="AA3566" t="s">
        <v>75</v>
      </c>
      <c r="AB3566" t="s">
        <v>83</v>
      </c>
      <c r="AC3566">
        <v>45</v>
      </c>
      <c r="AD3566">
        <v>11</v>
      </c>
      <c r="AE3566">
        <v>4</v>
      </c>
      <c r="AF3566">
        <v>2025</v>
      </c>
      <c r="AG3566">
        <v>20251104</v>
      </c>
      <c r="AH3566" s="2">
        <v>19000</v>
      </c>
      <c r="AI3566" s="2">
        <v>16369.787109375</v>
      </c>
      <c r="AJ3566" s="2">
        <f t="shared" si="442"/>
        <v>2630.212890625</v>
      </c>
      <c r="AK3566" s="6">
        <f t="shared" si="443"/>
        <v>0.13843225740131579</v>
      </c>
      <c r="AL3566" s="12">
        <v>19000</v>
      </c>
      <c r="AM3566" s="12">
        <v>15602.345151257001</v>
      </c>
      <c r="AN3566" s="12">
        <f t="shared" si="444"/>
        <v>3397.6548487429991</v>
      </c>
      <c r="AO3566" s="13">
        <f t="shared" si="445"/>
        <v>0.17882393940752628</v>
      </c>
      <c r="AP3566" s="16">
        <v>19000</v>
      </c>
      <c r="AQ3566" s="16">
        <v>15622.28717482584</v>
      </c>
      <c r="AR3566" s="16">
        <f t="shared" si="446"/>
        <v>3377.7128251741597</v>
      </c>
      <c r="AS3566" s="17">
        <f t="shared" si="440"/>
        <v>0.17777435921969262</v>
      </c>
      <c r="AT3566" s="20">
        <v>19000</v>
      </c>
      <c r="AU3566" s="20">
        <v>16401.99512195123</v>
      </c>
      <c r="AV3566" s="20">
        <f t="shared" si="441"/>
        <v>2598.0048780487705</v>
      </c>
      <c r="AW3566" s="21">
        <f t="shared" si="447"/>
        <v>0.13673709884467214</v>
      </c>
    </row>
    <row r="3567" spans="1:49" x14ac:dyDescent="0.25">
      <c r="A3567" t="s">
        <v>123</v>
      </c>
      <c r="B3567" t="s">
        <v>290</v>
      </c>
      <c r="C3567">
        <v>68466</v>
      </c>
      <c r="D3567">
        <v>2022</v>
      </c>
      <c r="E3567" t="s">
        <v>159</v>
      </c>
      <c r="F3567" t="s">
        <v>508</v>
      </c>
      <c r="G3567" t="s">
        <v>524</v>
      </c>
      <c r="I3567">
        <v>4</v>
      </c>
      <c r="J3567" t="s">
        <v>59</v>
      </c>
      <c r="K3567">
        <v>4</v>
      </c>
      <c r="L3567" t="s">
        <v>44</v>
      </c>
      <c r="M3567">
        <v>1.5</v>
      </c>
      <c r="N3567" t="s">
        <v>45</v>
      </c>
      <c r="O3567" t="s">
        <v>46</v>
      </c>
      <c r="P3567">
        <v>3</v>
      </c>
      <c r="Q3567" t="s">
        <v>118</v>
      </c>
      <c r="R3567" t="s">
        <v>48</v>
      </c>
      <c r="S3567">
        <v>192</v>
      </c>
      <c r="T3567" t="s">
        <v>49</v>
      </c>
      <c r="U3567" t="s">
        <v>50</v>
      </c>
      <c r="V3567" t="s">
        <v>238</v>
      </c>
      <c r="W3567" t="s">
        <v>62</v>
      </c>
      <c r="X3567" t="s">
        <v>74</v>
      </c>
      <c r="Z3567">
        <v>0</v>
      </c>
      <c r="AA3567" t="s">
        <v>75</v>
      </c>
      <c r="AB3567" t="s">
        <v>122</v>
      </c>
      <c r="AC3567">
        <v>45</v>
      </c>
      <c r="AD3567">
        <v>11</v>
      </c>
      <c r="AE3567">
        <v>4</v>
      </c>
      <c r="AF3567">
        <v>2025</v>
      </c>
      <c r="AG3567">
        <v>20251104</v>
      </c>
      <c r="AH3567" s="2">
        <v>21800</v>
      </c>
      <c r="AI3567" s="2">
        <v>19571.423828125</v>
      </c>
      <c r="AJ3567" s="2">
        <f t="shared" si="442"/>
        <v>2228.576171875</v>
      </c>
      <c r="AK3567" s="6">
        <f t="shared" si="443"/>
        <v>0.10222826476490826</v>
      </c>
      <c r="AL3567" s="12">
        <v>21800</v>
      </c>
      <c r="AM3567" s="12">
        <v>18477.146038681589</v>
      </c>
      <c r="AN3567" s="12">
        <f t="shared" si="444"/>
        <v>3322.8539613184112</v>
      </c>
      <c r="AO3567" s="13">
        <f t="shared" si="445"/>
        <v>0.15242449363845922</v>
      </c>
      <c r="AP3567" s="16">
        <v>21800</v>
      </c>
      <c r="AQ3567" s="16">
        <v>17429.435120933751</v>
      </c>
      <c r="AR3567" s="16">
        <f t="shared" si="446"/>
        <v>4370.564879066249</v>
      </c>
      <c r="AS3567" s="17">
        <f t="shared" si="440"/>
        <v>0.20048462748010315</v>
      </c>
      <c r="AT3567" s="20">
        <v>21800</v>
      </c>
      <c r="AU3567" s="20">
        <v>19631.205479452052</v>
      </c>
      <c r="AV3567" s="20">
        <f t="shared" si="441"/>
        <v>2168.7945205479482</v>
      </c>
      <c r="AW3567" s="21">
        <f t="shared" si="447"/>
        <v>9.9485987181098537E-2</v>
      </c>
    </row>
    <row r="3568" spans="1:49" x14ac:dyDescent="0.25">
      <c r="A3568" t="s">
        <v>38</v>
      </c>
      <c r="B3568" t="s">
        <v>92</v>
      </c>
      <c r="C3568">
        <v>126397</v>
      </c>
      <c r="D3568">
        <v>2014</v>
      </c>
      <c r="E3568" t="s">
        <v>66</v>
      </c>
      <c r="F3568" t="s">
        <v>291</v>
      </c>
      <c r="G3568" t="s">
        <v>385</v>
      </c>
      <c r="I3568">
        <v>6</v>
      </c>
      <c r="J3568" t="s">
        <v>117</v>
      </c>
      <c r="K3568">
        <v>2</v>
      </c>
      <c r="L3568" t="s">
        <v>44</v>
      </c>
      <c r="M3568">
        <v>3.7000000476837158</v>
      </c>
      <c r="N3568" t="s">
        <v>70</v>
      </c>
      <c r="O3568" t="s">
        <v>46</v>
      </c>
      <c r="P3568">
        <v>2</v>
      </c>
      <c r="Q3568" t="s">
        <v>187</v>
      </c>
      <c r="S3568">
        <v>305</v>
      </c>
      <c r="T3568" t="s">
        <v>49</v>
      </c>
      <c r="U3568" t="s">
        <v>72</v>
      </c>
      <c r="W3568" t="s">
        <v>120</v>
      </c>
      <c r="X3568" t="s">
        <v>74</v>
      </c>
      <c r="Z3568">
        <v>0</v>
      </c>
      <c r="AA3568" t="s">
        <v>75</v>
      </c>
      <c r="AB3568" t="s">
        <v>187</v>
      </c>
      <c r="AC3568">
        <v>45</v>
      </c>
      <c r="AD3568">
        <v>11</v>
      </c>
      <c r="AE3568">
        <v>4</v>
      </c>
      <c r="AF3568">
        <v>2025</v>
      </c>
      <c r="AG3568">
        <v>20251104</v>
      </c>
      <c r="AH3568" s="2">
        <v>4000</v>
      </c>
      <c r="AI3568" s="2">
        <v>4654.90380859375</v>
      </c>
      <c r="AJ3568" s="2">
        <f t="shared" si="442"/>
        <v>654.90380859375</v>
      </c>
      <c r="AK3568" s="6">
        <f t="shared" si="443"/>
        <v>0.16372595214843749</v>
      </c>
      <c r="AL3568" s="12">
        <v>4000</v>
      </c>
      <c r="AM3568" s="12">
        <v>4649.8914736472107</v>
      </c>
      <c r="AN3568" s="12">
        <f t="shared" si="444"/>
        <v>649.89147364721066</v>
      </c>
      <c r="AO3568" s="13">
        <f t="shared" si="445"/>
        <v>0.16247286841180267</v>
      </c>
      <c r="AP3568" s="16">
        <v>4000</v>
      </c>
      <c r="AQ3568" s="16">
        <v>4572.7794851044291</v>
      </c>
      <c r="AR3568" s="16">
        <f t="shared" si="446"/>
        <v>572.77948510442911</v>
      </c>
      <c r="AS3568" s="17">
        <f t="shared" si="440"/>
        <v>0.14319487127610728</v>
      </c>
      <c r="AT3568" s="20">
        <v>4000</v>
      </c>
      <c r="AU3568" s="20">
        <v>4752.8273809523807</v>
      </c>
      <c r="AV3568" s="20">
        <f t="shared" si="441"/>
        <v>752.82738095238074</v>
      </c>
      <c r="AW3568" s="21">
        <f t="shared" si="447"/>
        <v>0.18820684523809519</v>
      </c>
    </row>
    <row r="3569" spans="1:49" x14ac:dyDescent="0.25">
      <c r="A3569" t="s">
        <v>77</v>
      </c>
      <c r="B3569" t="s">
        <v>78</v>
      </c>
      <c r="C3569">
        <v>139361</v>
      </c>
      <c r="D3569">
        <v>2014</v>
      </c>
      <c r="E3569" t="s">
        <v>66</v>
      </c>
      <c r="F3569" t="s">
        <v>620</v>
      </c>
      <c r="G3569" t="s">
        <v>214</v>
      </c>
      <c r="I3569">
        <v>4</v>
      </c>
      <c r="J3569" t="s">
        <v>129</v>
      </c>
      <c r="K3569">
        <v>4</v>
      </c>
      <c r="L3569" t="s">
        <v>44</v>
      </c>
      <c r="M3569">
        <v>2</v>
      </c>
      <c r="N3569" t="s">
        <v>45</v>
      </c>
      <c r="O3569" t="s">
        <v>46</v>
      </c>
      <c r="Q3569" t="s">
        <v>118</v>
      </c>
      <c r="S3569">
        <v>160</v>
      </c>
      <c r="T3569" t="s">
        <v>49</v>
      </c>
      <c r="U3569" t="s">
        <v>50</v>
      </c>
      <c r="W3569" t="s">
        <v>120</v>
      </c>
      <c r="X3569" t="s">
        <v>74</v>
      </c>
      <c r="Z3569">
        <v>0</v>
      </c>
      <c r="AA3569" t="s">
        <v>75</v>
      </c>
      <c r="AB3569" t="s">
        <v>122</v>
      </c>
      <c r="AC3569">
        <v>45</v>
      </c>
      <c r="AD3569">
        <v>11</v>
      </c>
      <c r="AE3569">
        <v>4</v>
      </c>
      <c r="AF3569">
        <v>2025</v>
      </c>
      <c r="AG3569">
        <v>20251103</v>
      </c>
      <c r="AH3569" s="2">
        <v>1000</v>
      </c>
      <c r="AI3569" s="2">
        <v>898.4993896484375</v>
      </c>
      <c r="AJ3569" s="2">
        <f t="shared" si="442"/>
        <v>101.5006103515625</v>
      </c>
      <c r="AK3569" s="6">
        <f t="shared" si="443"/>
        <v>0.10150061035156251</v>
      </c>
      <c r="AL3569" s="12">
        <v>1000</v>
      </c>
      <c r="AM3569" s="12">
        <v>1145.3889771468</v>
      </c>
      <c r="AN3569" s="12">
        <f t="shared" si="444"/>
        <v>145.38897714680002</v>
      </c>
      <c r="AO3569" s="13">
        <f t="shared" si="445"/>
        <v>0.14538897714680002</v>
      </c>
      <c r="AP3569" s="16">
        <v>1000</v>
      </c>
      <c r="AQ3569" s="16">
        <v>1015.689733853124</v>
      </c>
      <c r="AR3569" s="16">
        <f t="shared" si="446"/>
        <v>15.689733853124039</v>
      </c>
      <c r="AS3569" s="17">
        <f t="shared" si="440"/>
        <v>1.5689733853124041E-2</v>
      </c>
      <c r="AT3569" s="20">
        <v>1000</v>
      </c>
      <c r="AU3569" s="20">
        <v>860.21326164874552</v>
      </c>
      <c r="AV3569" s="20">
        <f t="shared" si="441"/>
        <v>139.78673835125448</v>
      </c>
      <c r="AW3569" s="21">
        <f t="shared" si="447"/>
        <v>0.13978673835125449</v>
      </c>
    </row>
    <row r="3570" spans="1:49" x14ac:dyDescent="0.25">
      <c r="A3570" t="s">
        <v>123</v>
      </c>
      <c r="B3570" t="s">
        <v>200</v>
      </c>
      <c r="C3570">
        <v>30130</v>
      </c>
      <c r="D3570">
        <v>2021</v>
      </c>
      <c r="E3570" t="s">
        <v>114</v>
      </c>
      <c r="F3570" t="s">
        <v>132</v>
      </c>
      <c r="G3570" t="s">
        <v>1409</v>
      </c>
      <c r="I3570">
        <v>6</v>
      </c>
      <c r="J3570" t="s">
        <v>69</v>
      </c>
      <c r="K3570">
        <v>4</v>
      </c>
      <c r="L3570" t="s">
        <v>44</v>
      </c>
      <c r="M3570">
        <v>3.5999999046325679</v>
      </c>
      <c r="N3570" t="s">
        <v>44</v>
      </c>
      <c r="O3570" t="s">
        <v>46</v>
      </c>
      <c r="P3570">
        <v>5</v>
      </c>
      <c r="Q3570" t="s">
        <v>60</v>
      </c>
      <c r="R3570" t="s">
        <v>81</v>
      </c>
      <c r="S3570">
        <v>276</v>
      </c>
      <c r="T3570" t="s">
        <v>49</v>
      </c>
      <c r="V3570" t="s">
        <v>1284</v>
      </c>
      <c r="W3570" t="s">
        <v>90</v>
      </c>
      <c r="X3570" t="s">
        <v>74</v>
      </c>
      <c r="Z3570">
        <v>0</v>
      </c>
      <c r="AA3570" t="s">
        <v>75</v>
      </c>
      <c r="AB3570" t="s">
        <v>104</v>
      </c>
      <c r="AC3570">
        <v>45</v>
      </c>
      <c r="AD3570">
        <v>11</v>
      </c>
      <c r="AE3570">
        <v>4</v>
      </c>
      <c r="AF3570">
        <v>2025</v>
      </c>
      <c r="AG3570">
        <v>20251103</v>
      </c>
      <c r="AH3570" s="2">
        <v>28500</v>
      </c>
      <c r="AI3570" s="2">
        <v>28079.248046875</v>
      </c>
      <c r="AJ3570" s="2">
        <f t="shared" si="442"/>
        <v>420.751953125</v>
      </c>
      <c r="AK3570" s="6">
        <f t="shared" si="443"/>
        <v>1.4763226425438597E-2</v>
      </c>
      <c r="AL3570" s="12">
        <v>28500</v>
      </c>
      <c r="AM3570" s="12">
        <v>27881.029420141789</v>
      </c>
      <c r="AN3570" s="12">
        <f t="shared" si="444"/>
        <v>618.97057985821084</v>
      </c>
      <c r="AO3570" s="13">
        <f t="shared" si="445"/>
        <v>2.1718265959937224E-2</v>
      </c>
      <c r="AP3570" s="16">
        <v>28500</v>
      </c>
      <c r="AQ3570" s="16">
        <v>27969.133798540141</v>
      </c>
      <c r="AR3570" s="16">
        <f t="shared" si="446"/>
        <v>530.86620145985944</v>
      </c>
      <c r="AS3570" s="17">
        <f t="shared" si="440"/>
        <v>1.8626884261749455E-2</v>
      </c>
      <c r="AT3570" s="20">
        <v>28500</v>
      </c>
      <c r="AU3570" s="20">
        <v>27362.494556765159</v>
      </c>
      <c r="AV3570" s="20">
        <f t="shared" si="441"/>
        <v>1137.5054432348406</v>
      </c>
      <c r="AW3570" s="21">
        <f t="shared" si="447"/>
        <v>3.9912471692450546E-2</v>
      </c>
    </row>
    <row r="3571" spans="1:49" x14ac:dyDescent="0.25">
      <c r="A3571" t="s">
        <v>38</v>
      </c>
      <c r="B3571" t="s">
        <v>259</v>
      </c>
      <c r="C3571">
        <v>1277</v>
      </c>
      <c r="D3571">
        <v>2025</v>
      </c>
      <c r="E3571" t="s">
        <v>159</v>
      </c>
      <c r="F3571" t="s">
        <v>564</v>
      </c>
      <c r="G3571" t="s">
        <v>418</v>
      </c>
      <c r="I3571">
        <v>4</v>
      </c>
      <c r="J3571" t="s">
        <v>69</v>
      </c>
      <c r="K3571">
        <v>4</v>
      </c>
      <c r="L3571" t="s">
        <v>44</v>
      </c>
      <c r="M3571">
        <v>2</v>
      </c>
      <c r="N3571" t="s">
        <v>45</v>
      </c>
      <c r="O3571" t="s">
        <v>46</v>
      </c>
      <c r="P3571">
        <v>5</v>
      </c>
      <c r="Q3571" t="s">
        <v>118</v>
      </c>
      <c r="R3571" t="s">
        <v>48</v>
      </c>
      <c r="S3571">
        <v>150</v>
      </c>
      <c r="T3571" t="s">
        <v>49</v>
      </c>
      <c r="U3571" t="s">
        <v>50</v>
      </c>
      <c r="V3571" t="s">
        <v>1417</v>
      </c>
      <c r="W3571" t="s">
        <v>52</v>
      </c>
      <c r="X3571" t="s">
        <v>98</v>
      </c>
      <c r="Z3571">
        <v>0</v>
      </c>
      <c r="AA3571" t="s">
        <v>75</v>
      </c>
      <c r="AB3571" t="s">
        <v>122</v>
      </c>
      <c r="AC3571">
        <v>45</v>
      </c>
      <c r="AD3571">
        <v>11</v>
      </c>
      <c r="AE3571">
        <v>4</v>
      </c>
      <c r="AF3571">
        <v>2025</v>
      </c>
      <c r="AG3571">
        <v>20251105</v>
      </c>
      <c r="AH3571" s="2">
        <v>23750</v>
      </c>
      <c r="AI3571" s="2">
        <v>26231.943359375</v>
      </c>
      <c r="AJ3571" s="2">
        <f t="shared" si="442"/>
        <v>2481.943359375</v>
      </c>
      <c r="AK3571" s="6">
        <f t="shared" si="443"/>
        <v>0.10450287828947369</v>
      </c>
      <c r="AL3571" s="12">
        <v>23750</v>
      </c>
      <c r="AM3571" s="12">
        <v>24518.5653895502</v>
      </c>
      <c r="AN3571" s="12">
        <f t="shared" si="444"/>
        <v>768.56538955020005</v>
      </c>
      <c r="AO3571" s="13">
        <f t="shared" si="445"/>
        <v>3.2360647981061058E-2</v>
      </c>
      <c r="AP3571" s="16">
        <v>23750</v>
      </c>
      <c r="AQ3571" s="16">
        <v>23695.094547045101</v>
      </c>
      <c r="AR3571" s="16">
        <f t="shared" si="446"/>
        <v>54.905452954899374</v>
      </c>
      <c r="AS3571" s="17">
        <f t="shared" si="440"/>
        <v>2.3118085454694472E-3</v>
      </c>
      <c r="AT3571" s="20">
        <v>23750</v>
      </c>
      <c r="AU3571" s="20">
        <v>26189.931185944359</v>
      </c>
      <c r="AV3571" s="20">
        <f t="shared" si="441"/>
        <v>2439.9311859443587</v>
      </c>
      <c r="AW3571" s="21">
        <f t="shared" si="447"/>
        <v>0.10273394467134142</v>
      </c>
    </row>
    <row r="3572" spans="1:49" x14ac:dyDescent="0.25">
      <c r="A3572" t="s">
        <v>123</v>
      </c>
      <c r="B3572" t="s">
        <v>440</v>
      </c>
      <c r="C3572">
        <v>125369</v>
      </c>
      <c r="D3572">
        <v>2011</v>
      </c>
      <c r="E3572" t="s">
        <v>155</v>
      </c>
      <c r="F3572" t="s">
        <v>605</v>
      </c>
      <c r="G3572" t="s">
        <v>211</v>
      </c>
      <c r="I3572">
        <v>4</v>
      </c>
      <c r="J3572" t="s">
        <v>59</v>
      </c>
      <c r="K3572">
        <v>4</v>
      </c>
      <c r="L3572" t="s">
        <v>44</v>
      </c>
      <c r="M3572">
        <v>2</v>
      </c>
      <c r="N3572" t="s">
        <v>45</v>
      </c>
      <c r="O3572" t="s">
        <v>46</v>
      </c>
      <c r="P3572">
        <v>2</v>
      </c>
      <c r="Q3572" t="s">
        <v>60</v>
      </c>
      <c r="R3572" t="s">
        <v>48</v>
      </c>
      <c r="T3572" t="s">
        <v>49</v>
      </c>
      <c r="V3572" t="s">
        <v>786</v>
      </c>
      <c r="W3572" t="s">
        <v>62</v>
      </c>
      <c r="X3572" t="s">
        <v>63</v>
      </c>
      <c r="Z3572">
        <v>0</v>
      </c>
      <c r="AA3572" t="s">
        <v>75</v>
      </c>
      <c r="AB3572" t="s">
        <v>83</v>
      </c>
      <c r="AC3572">
        <v>45</v>
      </c>
      <c r="AD3572">
        <v>11</v>
      </c>
      <c r="AE3572">
        <v>4</v>
      </c>
      <c r="AF3572">
        <v>2025</v>
      </c>
      <c r="AG3572">
        <v>20251105</v>
      </c>
      <c r="AH3572" s="2">
        <v>1900</v>
      </c>
      <c r="AI3572" s="2">
        <v>1808.10400390625</v>
      </c>
      <c r="AJ3572" s="2">
        <f t="shared" si="442"/>
        <v>91.89599609375</v>
      </c>
      <c r="AK3572" s="6">
        <f t="shared" si="443"/>
        <v>4.8366313733552629E-2</v>
      </c>
      <c r="AL3572" s="12">
        <v>1900</v>
      </c>
      <c r="AM3572" s="12">
        <v>1814.2378033964501</v>
      </c>
      <c r="AN3572" s="12">
        <f t="shared" si="444"/>
        <v>85.76219660354991</v>
      </c>
      <c r="AO3572" s="13">
        <f t="shared" si="445"/>
        <v>4.5137998212394691E-2</v>
      </c>
      <c r="AP3572" s="16">
        <v>1900</v>
      </c>
      <c r="AQ3572" s="16">
        <v>2075.209978971654</v>
      </c>
      <c r="AR3572" s="16">
        <f t="shared" si="446"/>
        <v>175.20997897165398</v>
      </c>
      <c r="AS3572" s="17">
        <f t="shared" si="440"/>
        <v>9.221577840613368E-2</v>
      </c>
      <c r="AT3572" s="20">
        <v>1900</v>
      </c>
      <c r="AU3572" s="20">
        <v>1859.9586288416081</v>
      </c>
      <c r="AV3572" s="20">
        <f t="shared" si="441"/>
        <v>40.041371158391939</v>
      </c>
      <c r="AW3572" s="21">
        <f t="shared" si="447"/>
        <v>2.1074405872837862E-2</v>
      </c>
    </row>
    <row r="3573" spans="1:49" x14ac:dyDescent="0.25">
      <c r="A3573" t="s">
        <v>109</v>
      </c>
      <c r="B3573" t="s">
        <v>538</v>
      </c>
      <c r="C3573">
        <v>64336</v>
      </c>
      <c r="D3573">
        <v>2021</v>
      </c>
      <c r="E3573" t="s">
        <v>66</v>
      </c>
      <c r="F3573" t="s">
        <v>1778</v>
      </c>
      <c r="G3573" t="s">
        <v>1071</v>
      </c>
      <c r="J3573" t="s">
        <v>69</v>
      </c>
      <c r="K3573">
        <v>4</v>
      </c>
      <c r="L3573" t="s">
        <v>44</v>
      </c>
      <c r="N3573" t="s">
        <v>44</v>
      </c>
      <c r="O3573" t="s">
        <v>46</v>
      </c>
      <c r="P3573">
        <v>5</v>
      </c>
      <c r="Q3573" t="s">
        <v>60</v>
      </c>
      <c r="R3573" t="s">
        <v>81</v>
      </c>
      <c r="T3573" t="s">
        <v>542</v>
      </c>
      <c r="W3573" t="s">
        <v>62</v>
      </c>
      <c r="X3573" t="s">
        <v>121</v>
      </c>
      <c r="Z3573">
        <v>1</v>
      </c>
      <c r="AA3573" t="s">
        <v>543</v>
      </c>
      <c r="AB3573" t="s">
        <v>64</v>
      </c>
      <c r="AC3573">
        <v>45</v>
      </c>
      <c r="AD3573">
        <v>11</v>
      </c>
      <c r="AE3573">
        <v>4</v>
      </c>
      <c r="AF3573">
        <v>2025</v>
      </c>
      <c r="AG3573">
        <v>20251105</v>
      </c>
      <c r="AH3573" s="2">
        <v>17500</v>
      </c>
      <c r="AI3573" s="2">
        <v>23222.04296875</v>
      </c>
      <c r="AJ3573" s="2">
        <f t="shared" si="442"/>
        <v>5722.04296875</v>
      </c>
      <c r="AK3573" s="6">
        <f t="shared" si="443"/>
        <v>0.32697388392857141</v>
      </c>
      <c r="AL3573" s="12">
        <v>17500</v>
      </c>
      <c r="AM3573" s="12">
        <v>22641.598941944561</v>
      </c>
      <c r="AN3573" s="12">
        <f t="shared" si="444"/>
        <v>5141.5989419445614</v>
      </c>
      <c r="AO3573" s="13">
        <f t="shared" si="445"/>
        <v>0.29380565382540352</v>
      </c>
      <c r="AP3573" s="16">
        <v>17500</v>
      </c>
      <c r="AQ3573" s="16">
        <v>20070.25899575169</v>
      </c>
      <c r="AR3573" s="16">
        <f t="shared" si="446"/>
        <v>2570.2589957516902</v>
      </c>
      <c r="AS3573" s="17">
        <f t="shared" si="440"/>
        <v>0.1468719426143823</v>
      </c>
      <c r="AT3573" s="20">
        <v>17500</v>
      </c>
      <c r="AU3573" s="20">
        <v>22983.60170045781</v>
      </c>
      <c r="AV3573" s="20">
        <f t="shared" si="441"/>
        <v>5483.6017004578098</v>
      </c>
      <c r="AW3573" s="21">
        <f t="shared" si="447"/>
        <v>0.31334866859758914</v>
      </c>
    </row>
    <row r="3574" spans="1:49" x14ac:dyDescent="0.25">
      <c r="A3574" t="s">
        <v>77</v>
      </c>
      <c r="B3574" t="s">
        <v>818</v>
      </c>
      <c r="C3574">
        <v>97617</v>
      </c>
      <c r="D3574">
        <v>2015</v>
      </c>
      <c r="E3574" t="s">
        <v>139</v>
      </c>
      <c r="F3574" t="s">
        <v>311</v>
      </c>
      <c r="I3574">
        <v>4</v>
      </c>
      <c r="J3574" t="s">
        <v>129</v>
      </c>
      <c r="K3574">
        <v>4</v>
      </c>
      <c r="L3574" t="s">
        <v>44</v>
      </c>
      <c r="M3574">
        <v>2.5</v>
      </c>
      <c r="N3574" t="s">
        <v>45</v>
      </c>
      <c r="O3574" t="s">
        <v>46</v>
      </c>
      <c r="P3574">
        <v>3</v>
      </c>
      <c r="Q3574" t="s">
        <v>118</v>
      </c>
      <c r="R3574" t="s">
        <v>96</v>
      </c>
      <c r="T3574" t="s">
        <v>49</v>
      </c>
      <c r="W3574" t="s">
        <v>120</v>
      </c>
      <c r="X3574" t="s">
        <v>74</v>
      </c>
      <c r="Z3574">
        <v>0</v>
      </c>
      <c r="AA3574" t="s">
        <v>75</v>
      </c>
      <c r="AB3574" t="s">
        <v>122</v>
      </c>
      <c r="AC3574">
        <v>45</v>
      </c>
      <c r="AD3574">
        <v>11</v>
      </c>
      <c r="AE3574">
        <v>4</v>
      </c>
      <c r="AF3574">
        <v>2025</v>
      </c>
      <c r="AG3574">
        <v>20251105</v>
      </c>
      <c r="AH3574" s="2">
        <v>4400</v>
      </c>
      <c r="AI3574" s="2">
        <v>4729.52734375</v>
      </c>
      <c r="AJ3574" s="2">
        <f t="shared" si="442"/>
        <v>329.52734375</v>
      </c>
      <c r="AK3574" s="6">
        <f t="shared" si="443"/>
        <v>7.4892578124999998E-2</v>
      </c>
      <c r="AL3574" s="12">
        <v>4400</v>
      </c>
      <c r="AM3574" s="12">
        <v>4880.7155910964639</v>
      </c>
      <c r="AN3574" s="12">
        <f t="shared" si="444"/>
        <v>480.71559109646387</v>
      </c>
      <c r="AO3574" s="13">
        <f t="shared" si="445"/>
        <v>0.10925354343101451</v>
      </c>
      <c r="AP3574" s="16">
        <v>4400</v>
      </c>
      <c r="AQ3574" s="16">
        <v>4567.6486477708659</v>
      </c>
      <c r="AR3574" s="16">
        <f t="shared" si="446"/>
        <v>167.64864777086586</v>
      </c>
      <c r="AS3574" s="17">
        <f t="shared" si="440"/>
        <v>3.8101965402469518E-2</v>
      </c>
      <c r="AT3574" s="20">
        <v>4400</v>
      </c>
      <c r="AU3574" s="20">
        <v>4831.4013840830448</v>
      </c>
      <c r="AV3574" s="20">
        <f t="shared" si="441"/>
        <v>431.40138408304483</v>
      </c>
      <c r="AW3574" s="21">
        <f t="shared" si="447"/>
        <v>9.804576910978291E-2</v>
      </c>
    </row>
    <row r="3575" spans="1:49" x14ac:dyDescent="0.25">
      <c r="A3575" t="s">
        <v>123</v>
      </c>
      <c r="B3575" t="s">
        <v>124</v>
      </c>
      <c r="C3575">
        <v>171636</v>
      </c>
      <c r="D3575">
        <v>2010</v>
      </c>
      <c r="E3575" t="s">
        <v>66</v>
      </c>
      <c r="F3575" t="s">
        <v>150</v>
      </c>
      <c r="G3575" t="s">
        <v>397</v>
      </c>
      <c r="I3575">
        <v>6</v>
      </c>
      <c r="J3575" t="s">
        <v>101</v>
      </c>
      <c r="K3575">
        <v>4</v>
      </c>
      <c r="L3575" t="s">
        <v>44</v>
      </c>
      <c r="M3575">
        <v>4</v>
      </c>
      <c r="N3575" t="s">
        <v>70</v>
      </c>
      <c r="O3575" t="s">
        <v>46</v>
      </c>
      <c r="Q3575" t="s">
        <v>60</v>
      </c>
      <c r="R3575" t="s">
        <v>48</v>
      </c>
      <c r="S3575">
        <v>210</v>
      </c>
      <c r="T3575" t="s">
        <v>49</v>
      </c>
      <c r="U3575" t="s">
        <v>72</v>
      </c>
      <c r="V3575" t="s">
        <v>561</v>
      </c>
      <c r="W3575" t="s">
        <v>90</v>
      </c>
      <c r="X3575" t="s">
        <v>74</v>
      </c>
      <c r="Z3575">
        <v>0</v>
      </c>
      <c r="AA3575" t="s">
        <v>75</v>
      </c>
      <c r="AB3575" t="s">
        <v>83</v>
      </c>
      <c r="AC3575">
        <v>45</v>
      </c>
      <c r="AD3575">
        <v>11</v>
      </c>
      <c r="AE3575">
        <v>4</v>
      </c>
      <c r="AF3575">
        <v>2025</v>
      </c>
      <c r="AG3575">
        <v>20251104</v>
      </c>
      <c r="AH3575" s="2">
        <v>2100</v>
      </c>
      <c r="AI3575" s="2">
        <v>1432.421997070312</v>
      </c>
      <c r="AJ3575" s="2">
        <f t="shared" si="442"/>
        <v>667.57800292968795</v>
      </c>
      <c r="AK3575" s="6">
        <f t="shared" si="443"/>
        <v>0.31789428710937523</v>
      </c>
      <c r="AL3575" s="12">
        <v>2100</v>
      </c>
      <c r="AM3575" s="12">
        <v>1407.945278349868</v>
      </c>
      <c r="AN3575" s="12">
        <f t="shared" si="444"/>
        <v>692.05472165013202</v>
      </c>
      <c r="AO3575" s="13">
        <f t="shared" si="445"/>
        <v>0.3295498674524438</v>
      </c>
      <c r="AP3575" s="16">
        <v>2100</v>
      </c>
      <c r="AQ3575" s="16">
        <v>1487.2831935901729</v>
      </c>
      <c r="AR3575" s="16">
        <f t="shared" si="446"/>
        <v>612.71680640982709</v>
      </c>
      <c r="AS3575" s="17">
        <f t="shared" si="440"/>
        <v>0.29176990781420337</v>
      </c>
      <c r="AT3575" s="20">
        <v>2100</v>
      </c>
      <c r="AU3575" s="20">
        <v>1449.8324727481361</v>
      </c>
      <c r="AV3575" s="20">
        <f t="shared" si="441"/>
        <v>650.16752725186393</v>
      </c>
      <c r="AW3575" s="21">
        <f t="shared" si="447"/>
        <v>0.3096035844056495</v>
      </c>
    </row>
    <row r="3576" spans="1:49" x14ac:dyDescent="0.25">
      <c r="A3576" t="s">
        <v>77</v>
      </c>
      <c r="B3576" t="s">
        <v>818</v>
      </c>
      <c r="C3576">
        <v>13007</v>
      </c>
      <c r="D3576">
        <v>2021</v>
      </c>
      <c r="E3576" t="s">
        <v>322</v>
      </c>
      <c r="F3576" t="s">
        <v>526</v>
      </c>
      <c r="G3576" t="s">
        <v>1793</v>
      </c>
      <c r="I3576">
        <v>4</v>
      </c>
      <c r="J3576" t="s">
        <v>129</v>
      </c>
      <c r="K3576">
        <v>4</v>
      </c>
      <c r="L3576" t="s">
        <v>44</v>
      </c>
      <c r="M3576">
        <v>2</v>
      </c>
      <c r="N3576" t="s">
        <v>44</v>
      </c>
      <c r="O3576" t="s">
        <v>46</v>
      </c>
      <c r="P3576">
        <v>5</v>
      </c>
      <c r="Q3576" t="s">
        <v>60</v>
      </c>
      <c r="R3576" t="s">
        <v>81</v>
      </c>
      <c r="S3576">
        <v>248</v>
      </c>
      <c r="T3576" t="s">
        <v>49</v>
      </c>
      <c r="W3576" t="s">
        <v>134</v>
      </c>
      <c r="X3576" t="s">
        <v>74</v>
      </c>
      <c r="Y3576">
        <v>45000</v>
      </c>
      <c r="Z3576">
        <v>0</v>
      </c>
      <c r="AA3576" t="s">
        <v>75</v>
      </c>
      <c r="AB3576" t="s">
        <v>83</v>
      </c>
      <c r="AC3576">
        <v>45</v>
      </c>
      <c r="AD3576">
        <v>11</v>
      </c>
      <c r="AE3576">
        <v>4</v>
      </c>
      <c r="AF3576">
        <v>2025</v>
      </c>
      <c r="AG3576">
        <v>20251105</v>
      </c>
      <c r="AH3576" s="2">
        <v>29400</v>
      </c>
      <c r="AI3576" s="2">
        <v>31962.5546875</v>
      </c>
      <c r="AJ3576" s="2">
        <f t="shared" si="442"/>
        <v>2562.5546875</v>
      </c>
      <c r="AK3576" s="6">
        <f t="shared" si="443"/>
        <v>8.7161724064625856E-2</v>
      </c>
      <c r="AL3576" s="12">
        <v>29400</v>
      </c>
      <c r="AM3576" s="12">
        <v>27503.755673344771</v>
      </c>
      <c r="AN3576" s="12">
        <f t="shared" si="444"/>
        <v>1896.2443266552291</v>
      </c>
      <c r="AO3576" s="13">
        <f t="shared" si="445"/>
        <v>6.4498106348817322E-2</v>
      </c>
      <c r="AP3576" s="16">
        <v>29400</v>
      </c>
      <c r="AQ3576" s="16">
        <v>27715.261172163071</v>
      </c>
      <c r="AR3576" s="16">
        <f t="shared" si="446"/>
        <v>1684.738827836929</v>
      </c>
      <c r="AS3576" s="17">
        <f t="shared" si="440"/>
        <v>5.7304041763160847E-2</v>
      </c>
      <c r="AT3576" s="20">
        <v>29400</v>
      </c>
      <c r="AU3576" s="20">
        <v>32084.720194647201</v>
      </c>
      <c r="AV3576" s="20">
        <f t="shared" si="441"/>
        <v>2684.7201946472014</v>
      </c>
      <c r="AW3576" s="21">
        <f t="shared" si="447"/>
        <v>9.1317013423374199E-2</v>
      </c>
    </row>
    <row r="3577" spans="1:49" x14ac:dyDescent="0.25">
      <c r="A3577" t="s">
        <v>38</v>
      </c>
      <c r="B3577" t="s">
        <v>92</v>
      </c>
      <c r="C3577">
        <v>15327</v>
      </c>
      <c r="D3577">
        <v>2025</v>
      </c>
      <c r="E3577" t="s">
        <v>40</v>
      </c>
      <c r="F3577" t="s">
        <v>223</v>
      </c>
      <c r="H3577" t="s">
        <v>1210</v>
      </c>
      <c r="I3577">
        <v>4</v>
      </c>
      <c r="J3577" t="s">
        <v>69</v>
      </c>
      <c r="K3577">
        <v>4</v>
      </c>
      <c r="L3577" t="s">
        <v>44</v>
      </c>
      <c r="M3577">
        <v>2.5</v>
      </c>
      <c r="N3577" t="s">
        <v>44</v>
      </c>
      <c r="O3577" t="s">
        <v>46</v>
      </c>
      <c r="P3577">
        <v>4</v>
      </c>
      <c r="Q3577" t="s">
        <v>60</v>
      </c>
      <c r="R3577" t="s">
        <v>89</v>
      </c>
      <c r="S3577">
        <v>176</v>
      </c>
      <c r="T3577" t="s">
        <v>49</v>
      </c>
      <c r="U3577" t="s">
        <v>50</v>
      </c>
      <c r="V3577" t="s">
        <v>1240</v>
      </c>
      <c r="W3577" t="s">
        <v>62</v>
      </c>
      <c r="X3577" t="s">
        <v>98</v>
      </c>
      <c r="Z3577">
        <v>1</v>
      </c>
      <c r="AA3577" t="s">
        <v>54</v>
      </c>
      <c r="AB3577" t="s">
        <v>64</v>
      </c>
      <c r="AC3577">
        <v>45</v>
      </c>
      <c r="AD3577">
        <v>11</v>
      </c>
      <c r="AE3577">
        <v>4</v>
      </c>
      <c r="AF3577">
        <v>2025</v>
      </c>
      <c r="AG3577">
        <v>20251104</v>
      </c>
      <c r="AH3577" s="2">
        <v>29500</v>
      </c>
      <c r="AI3577" s="2">
        <v>34535.95703125</v>
      </c>
      <c r="AJ3577" s="2">
        <f t="shared" si="442"/>
        <v>5035.95703125</v>
      </c>
      <c r="AK3577" s="6">
        <f t="shared" si="443"/>
        <v>0.17071040783898306</v>
      </c>
      <c r="AL3577" s="12">
        <v>29500</v>
      </c>
      <c r="AM3577" s="12">
        <v>35551.76856419901</v>
      </c>
      <c r="AN3577" s="12">
        <f t="shared" si="444"/>
        <v>6051.7685641990101</v>
      </c>
      <c r="AO3577" s="13">
        <f t="shared" si="445"/>
        <v>0.20514469709149186</v>
      </c>
      <c r="AP3577" s="16">
        <v>29500</v>
      </c>
      <c r="AQ3577" s="16">
        <v>34532.348060746212</v>
      </c>
      <c r="AR3577" s="16">
        <f t="shared" si="446"/>
        <v>5032.3480607462116</v>
      </c>
      <c r="AS3577" s="17">
        <f t="shared" si="440"/>
        <v>0.17058806985580377</v>
      </c>
      <c r="AT3577" s="20">
        <v>29500</v>
      </c>
      <c r="AU3577" s="20">
        <v>32715.2493765586</v>
      </c>
      <c r="AV3577" s="20">
        <f t="shared" si="441"/>
        <v>3215.2493765586005</v>
      </c>
      <c r="AW3577" s="21">
        <f t="shared" si="447"/>
        <v>0.10899150429012205</v>
      </c>
    </row>
    <row r="3578" spans="1:49" x14ac:dyDescent="0.25">
      <c r="A3578" t="s">
        <v>38</v>
      </c>
      <c r="B3578" t="s">
        <v>92</v>
      </c>
      <c r="C3578">
        <v>165339</v>
      </c>
      <c r="D3578">
        <v>2015</v>
      </c>
      <c r="E3578" t="s">
        <v>66</v>
      </c>
      <c r="F3578" t="s">
        <v>769</v>
      </c>
      <c r="G3578" t="s">
        <v>269</v>
      </c>
      <c r="I3578">
        <v>4</v>
      </c>
      <c r="J3578" t="s">
        <v>69</v>
      </c>
      <c r="K3578">
        <v>4</v>
      </c>
      <c r="L3578" t="s">
        <v>44</v>
      </c>
      <c r="M3578">
        <v>2</v>
      </c>
      <c r="N3578" t="s">
        <v>45</v>
      </c>
      <c r="O3578" t="s">
        <v>95</v>
      </c>
      <c r="P3578">
        <v>1</v>
      </c>
      <c r="Q3578" t="s">
        <v>60</v>
      </c>
      <c r="R3578" t="s">
        <v>96</v>
      </c>
      <c r="T3578" t="s">
        <v>49</v>
      </c>
      <c r="U3578" t="s">
        <v>50</v>
      </c>
      <c r="W3578" t="s">
        <v>134</v>
      </c>
      <c r="X3578" t="s">
        <v>98</v>
      </c>
      <c r="Z3578">
        <v>0</v>
      </c>
      <c r="AA3578" t="s">
        <v>75</v>
      </c>
      <c r="AB3578" t="s">
        <v>83</v>
      </c>
      <c r="AC3578">
        <v>45</v>
      </c>
      <c r="AD3578">
        <v>11</v>
      </c>
      <c r="AE3578">
        <v>4</v>
      </c>
      <c r="AF3578">
        <v>2025</v>
      </c>
      <c r="AG3578">
        <v>20251104</v>
      </c>
      <c r="AH3578" s="2">
        <v>800</v>
      </c>
      <c r="AI3578" s="2">
        <v>1148.106567382812</v>
      </c>
      <c r="AJ3578" s="2">
        <f t="shared" si="442"/>
        <v>348.10656738281205</v>
      </c>
      <c r="AK3578" s="6">
        <f t="shared" si="443"/>
        <v>0.43513320922851506</v>
      </c>
      <c r="AL3578" s="12">
        <v>800</v>
      </c>
      <c r="AM3578" s="12">
        <v>1084.8641598424269</v>
      </c>
      <c r="AN3578" s="12">
        <f t="shared" si="444"/>
        <v>284.86415984242694</v>
      </c>
      <c r="AO3578" s="13">
        <f t="shared" si="445"/>
        <v>0.35608019980303368</v>
      </c>
      <c r="AP3578" s="16">
        <v>800</v>
      </c>
      <c r="AQ3578" s="16">
        <v>1133.3729123336209</v>
      </c>
      <c r="AR3578" s="16">
        <f t="shared" si="446"/>
        <v>333.37291233362089</v>
      </c>
      <c r="AS3578" s="17">
        <f t="shared" si="440"/>
        <v>0.41671614041702609</v>
      </c>
      <c r="AT3578" s="20">
        <v>800</v>
      </c>
      <c r="AU3578" s="20">
        <v>1205.359619306593</v>
      </c>
      <c r="AV3578" s="20">
        <f t="shared" si="441"/>
        <v>405.359619306593</v>
      </c>
      <c r="AW3578" s="21">
        <f t="shared" si="447"/>
        <v>0.50669952413324126</v>
      </c>
    </row>
    <row r="3579" spans="1:49" x14ac:dyDescent="0.25">
      <c r="A3579" t="s">
        <v>109</v>
      </c>
      <c r="B3579" t="s">
        <v>1419</v>
      </c>
      <c r="C3579">
        <v>165000</v>
      </c>
      <c r="D3579">
        <v>2011</v>
      </c>
      <c r="E3579" t="s">
        <v>66</v>
      </c>
      <c r="F3579" t="s">
        <v>366</v>
      </c>
      <c r="G3579" t="s">
        <v>180</v>
      </c>
      <c r="I3579">
        <v>4</v>
      </c>
      <c r="J3579" t="s">
        <v>541</v>
      </c>
      <c r="K3579">
        <v>4</v>
      </c>
      <c r="L3579" t="s">
        <v>343</v>
      </c>
      <c r="M3579">
        <v>2.5</v>
      </c>
      <c r="N3579" t="s">
        <v>45</v>
      </c>
      <c r="O3579" t="s">
        <v>46</v>
      </c>
      <c r="Q3579" t="s">
        <v>118</v>
      </c>
      <c r="S3579">
        <v>175</v>
      </c>
      <c r="T3579" t="s">
        <v>49</v>
      </c>
      <c r="U3579" t="s">
        <v>50</v>
      </c>
      <c r="W3579" t="s">
        <v>120</v>
      </c>
      <c r="X3579" t="s">
        <v>121</v>
      </c>
      <c r="Z3579">
        <v>0</v>
      </c>
      <c r="AA3579" t="s">
        <v>75</v>
      </c>
      <c r="AB3579" t="s">
        <v>122</v>
      </c>
      <c r="AC3579">
        <v>45</v>
      </c>
      <c r="AD3579">
        <v>11</v>
      </c>
      <c r="AE3579">
        <v>4</v>
      </c>
      <c r="AF3579">
        <v>2025</v>
      </c>
      <c r="AG3579">
        <v>20251107</v>
      </c>
      <c r="AH3579" s="2">
        <v>399</v>
      </c>
      <c r="AI3579" s="2">
        <v>675.89141845703125</v>
      </c>
      <c r="AJ3579" s="2">
        <f t="shared" si="442"/>
        <v>276.89141845703125</v>
      </c>
      <c r="AK3579" s="6">
        <f t="shared" si="443"/>
        <v>0.69396345477952692</v>
      </c>
      <c r="AL3579" s="12">
        <v>399</v>
      </c>
      <c r="AM3579" s="12">
        <v>637.97150436418872</v>
      </c>
      <c r="AN3579" s="12">
        <f t="shared" si="444"/>
        <v>238.97150436418872</v>
      </c>
      <c r="AO3579" s="13">
        <f t="shared" si="445"/>
        <v>0.59892607610072357</v>
      </c>
      <c r="AP3579" s="16">
        <v>399</v>
      </c>
      <c r="AQ3579" s="16">
        <v>831.84547315942166</v>
      </c>
      <c r="AR3579" s="16">
        <f t="shared" si="446"/>
        <v>432.84547315942166</v>
      </c>
      <c r="AS3579" s="17">
        <f t="shared" si="440"/>
        <v>1.0848257472667209</v>
      </c>
      <c r="AT3579" s="20">
        <v>399</v>
      </c>
      <c r="AU3579" s="20">
        <v>703.64754098360652</v>
      </c>
      <c r="AV3579" s="20">
        <f t="shared" si="441"/>
        <v>304.64754098360652</v>
      </c>
      <c r="AW3579" s="21">
        <f t="shared" si="447"/>
        <v>0.76352767163811153</v>
      </c>
    </row>
    <row r="3580" spans="1:49" x14ac:dyDescent="0.25">
      <c r="A3580" t="s">
        <v>38</v>
      </c>
      <c r="B3580" t="s">
        <v>105</v>
      </c>
      <c r="C3580">
        <v>141631</v>
      </c>
      <c r="D3580">
        <v>2020</v>
      </c>
      <c r="E3580" t="s">
        <v>139</v>
      </c>
      <c r="F3580" t="s">
        <v>311</v>
      </c>
      <c r="G3580" t="s">
        <v>180</v>
      </c>
      <c r="I3580">
        <v>4</v>
      </c>
      <c r="J3580" t="s">
        <v>69</v>
      </c>
      <c r="K3580">
        <v>4</v>
      </c>
      <c r="L3580" t="s">
        <v>44</v>
      </c>
      <c r="M3580">
        <v>2.5</v>
      </c>
      <c r="N3580" t="s">
        <v>45</v>
      </c>
      <c r="Q3580" t="s">
        <v>118</v>
      </c>
      <c r="R3580" t="s">
        <v>48</v>
      </c>
      <c r="T3580" t="s">
        <v>49</v>
      </c>
      <c r="W3580" t="s">
        <v>120</v>
      </c>
      <c r="X3580" t="s">
        <v>74</v>
      </c>
      <c r="Z3580">
        <v>0</v>
      </c>
      <c r="AA3580" t="s">
        <v>75</v>
      </c>
      <c r="AB3580" t="s">
        <v>122</v>
      </c>
      <c r="AC3580">
        <v>45</v>
      </c>
      <c r="AD3580">
        <v>11</v>
      </c>
      <c r="AE3580">
        <v>4</v>
      </c>
      <c r="AF3580">
        <v>2025</v>
      </c>
      <c r="AG3580">
        <v>20251104</v>
      </c>
      <c r="AH3580" s="2">
        <v>3750</v>
      </c>
      <c r="AI3580" s="2">
        <v>4225.73876953125</v>
      </c>
      <c r="AJ3580" s="2">
        <f t="shared" si="442"/>
        <v>475.73876953125</v>
      </c>
      <c r="AK3580" s="6">
        <f t="shared" si="443"/>
        <v>0.126863671875</v>
      </c>
      <c r="AL3580" s="12">
        <v>3750</v>
      </c>
      <c r="AM3580" s="12">
        <v>3746.5735267537539</v>
      </c>
      <c r="AN3580" s="12">
        <f t="shared" si="444"/>
        <v>3.4264732462461325</v>
      </c>
      <c r="AO3580" s="13">
        <f t="shared" si="445"/>
        <v>9.1372619899896868E-4</v>
      </c>
      <c r="AP3580" s="16">
        <v>3750</v>
      </c>
      <c r="AQ3580" s="16">
        <v>4004.9345265786528</v>
      </c>
      <c r="AR3580" s="16">
        <f t="shared" si="446"/>
        <v>254.93452657865282</v>
      </c>
      <c r="AS3580" s="17">
        <f t="shared" si="440"/>
        <v>6.7982540420974083E-2</v>
      </c>
      <c r="AT3580" s="20">
        <v>3750</v>
      </c>
      <c r="AU3580" s="20">
        <v>4461.3632075471714</v>
      </c>
      <c r="AV3580" s="20">
        <f t="shared" si="441"/>
        <v>711.36320754717144</v>
      </c>
      <c r="AW3580" s="21">
        <f t="shared" si="447"/>
        <v>0.18969685534591238</v>
      </c>
    </row>
    <row r="3581" spans="1:49" x14ac:dyDescent="0.25">
      <c r="A3581" t="s">
        <v>38</v>
      </c>
      <c r="B3581" t="s">
        <v>105</v>
      </c>
      <c r="C3581">
        <v>184162</v>
      </c>
      <c r="D3581">
        <v>2014</v>
      </c>
      <c r="E3581" t="s">
        <v>322</v>
      </c>
      <c r="F3581" t="s">
        <v>528</v>
      </c>
      <c r="G3581" t="s">
        <v>529</v>
      </c>
      <c r="H3581" t="s">
        <v>530</v>
      </c>
      <c r="I3581">
        <v>4</v>
      </c>
      <c r="J3581" t="s">
        <v>59</v>
      </c>
      <c r="K3581">
        <v>4</v>
      </c>
      <c r="L3581" t="s">
        <v>44</v>
      </c>
      <c r="M3581">
        <v>2</v>
      </c>
      <c r="N3581" t="s">
        <v>70</v>
      </c>
      <c r="Q3581" t="s">
        <v>118</v>
      </c>
      <c r="S3581">
        <v>241</v>
      </c>
      <c r="T3581" t="s">
        <v>49</v>
      </c>
      <c r="W3581" t="s">
        <v>120</v>
      </c>
      <c r="X3581" t="s">
        <v>531</v>
      </c>
      <c r="Z3581">
        <v>0</v>
      </c>
      <c r="AA3581" t="s">
        <v>75</v>
      </c>
      <c r="AB3581" t="s">
        <v>122</v>
      </c>
      <c r="AC3581">
        <v>45</v>
      </c>
      <c r="AD3581">
        <v>11</v>
      </c>
      <c r="AE3581">
        <v>4</v>
      </c>
      <c r="AF3581">
        <v>2025</v>
      </c>
      <c r="AG3581">
        <v>20251104</v>
      </c>
      <c r="AH3581" s="2">
        <v>900</v>
      </c>
      <c r="AI3581" s="2">
        <v>1904.09765625</v>
      </c>
      <c r="AJ3581" s="2">
        <f t="shared" si="442"/>
        <v>1004.09765625</v>
      </c>
      <c r="AK3581" s="6">
        <f t="shared" si="443"/>
        <v>1.1156640625000001</v>
      </c>
      <c r="AL3581" s="12">
        <v>900</v>
      </c>
      <c r="AM3581" s="12">
        <v>1573.325546933416</v>
      </c>
      <c r="AN3581" s="12">
        <f t="shared" si="444"/>
        <v>673.32554693341604</v>
      </c>
      <c r="AO3581" s="13">
        <f t="shared" si="445"/>
        <v>0.74813949659268453</v>
      </c>
      <c r="AP3581" s="16">
        <v>900</v>
      </c>
      <c r="AQ3581" s="16">
        <v>1809.952066290487</v>
      </c>
      <c r="AR3581" s="16">
        <f t="shared" si="446"/>
        <v>909.95206629048698</v>
      </c>
      <c r="AS3581" s="17">
        <f t="shared" si="440"/>
        <v>1.0110578514338744</v>
      </c>
      <c r="AT3581" s="20">
        <v>900</v>
      </c>
      <c r="AU3581" s="20">
        <v>2045.7265647533891</v>
      </c>
      <c r="AV3581" s="20">
        <f t="shared" si="441"/>
        <v>1145.7265647533891</v>
      </c>
      <c r="AW3581" s="21">
        <f t="shared" si="447"/>
        <v>1.2730295163926546</v>
      </c>
    </row>
    <row r="3582" spans="1:49" x14ac:dyDescent="0.25">
      <c r="A3582" t="s">
        <v>109</v>
      </c>
      <c r="B3582" t="s">
        <v>538</v>
      </c>
      <c r="C3582">
        <v>69508</v>
      </c>
      <c r="D3582">
        <v>2024</v>
      </c>
      <c r="E3582" t="s">
        <v>370</v>
      </c>
      <c r="F3582" t="s">
        <v>684</v>
      </c>
      <c r="G3582" t="s">
        <v>491</v>
      </c>
      <c r="I3582">
        <v>4</v>
      </c>
      <c r="J3582" t="s">
        <v>59</v>
      </c>
      <c r="K3582">
        <v>4</v>
      </c>
      <c r="L3582" t="s">
        <v>44</v>
      </c>
      <c r="M3582">
        <v>2.5</v>
      </c>
      <c r="N3582" t="s">
        <v>44</v>
      </c>
      <c r="O3582" t="s">
        <v>46</v>
      </c>
      <c r="P3582">
        <v>5</v>
      </c>
      <c r="Q3582" t="s">
        <v>60</v>
      </c>
      <c r="R3582" t="s">
        <v>81</v>
      </c>
      <c r="S3582">
        <v>182</v>
      </c>
      <c r="T3582" t="s">
        <v>49</v>
      </c>
      <c r="V3582" t="s">
        <v>1428</v>
      </c>
      <c r="W3582" t="s">
        <v>62</v>
      </c>
      <c r="X3582" t="s">
        <v>74</v>
      </c>
      <c r="Z3582">
        <v>0</v>
      </c>
      <c r="AA3582" t="s">
        <v>75</v>
      </c>
      <c r="AB3582" t="s">
        <v>83</v>
      </c>
      <c r="AC3582">
        <v>45</v>
      </c>
      <c r="AD3582">
        <v>11</v>
      </c>
      <c r="AE3582">
        <v>4</v>
      </c>
      <c r="AF3582">
        <v>2025</v>
      </c>
      <c r="AG3582">
        <v>20251105</v>
      </c>
      <c r="AH3582" s="2">
        <v>21000</v>
      </c>
      <c r="AI3582" s="2">
        <v>22864.09765625</v>
      </c>
      <c r="AJ3582" s="2">
        <f t="shared" si="442"/>
        <v>1864.09765625</v>
      </c>
      <c r="AK3582" s="6">
        <f t="shared" si="443"/>
        <v>8.8766555059523813E-2</v>
      </c>
      <c r="AL3582" s="12">
        <v>21000</v>
      </c>
      <c r="AM3582" s="12">
        <v>21395.464950491762</v>
      </c>
      <c r="AN3582" s="12">
        <f t="shared" si="444"/>
        <v>395.46495049176156</v>
      </c>
      <c r="AO3582" s="13">
        <f t="shared" si="445"/>
        <v>1.8831664309131503E-2</v>
      </c>
      <c r="AP3582" s="16">
        <v>21000</v>
      </c>
      <c r="AQ3582" s="16">
        <v>21846.13307353382</v>
      </c>
      <c r="AR3582" s="16">
        <f t="shared" si="446"/>
        <v>846.1330735338197</v>
      </c>
      <c r="AS3582" s="17">
        <f t="shared" si="440"/>
        <v>4.0292051120658083E-2</v>
      </c>
      <c r="AT3582" s="20">
        <v>21000</v>
      </c>
      <c r="AU3582" s="20">
        <v>22983.60170045781</v>
      </c>
      <c r="AV3582" s="20">
        <f t="shared" si="441"/>
        <v>1983.6017004578098</v>
      </c>
      <c r="AW3582" s="21">
        <f t="shared" si="447"/>
        <v>9.445722383132428E-2</v>
      </c>
    </row>
    <row r="3583" spans="1:49" x14ac:dyDescent="0.25">
      <c r="A3583" t="s">
        <v>109</v>
      </c>
      <c r="B3583" t="s">
        <v>538</v>
      </c>
      <c r="C3583">
        <v>239404</v>
      </c>
      <c r="D3583">
        <v>2013</v>
      </c>
      <c r="E3583" t="s">
        <v>504</v>
      </c>
      <c r="F3583" t="s">
        <v>948</v>
      </c>
      <c r="G3583" t="s">
        <v>2161</v>
      </c>
      <c r="I3583">
        <v>6</v>
      </c>
      <c r="J3583" t="s">
        <v>69</v>
      </c>
      <c r="K3583">
        <v>4</v>
      </c>
      <c r="L3583" t="s">
        <v>44</v>
      </c>
      <c r="M3583">
        <v>3.5999999046325679</v>
      </c>
      <c r="N3583" t="s">
        <v>70</v>
      </c>
      <c r="O3583" t="s">
        <v>46</v>
      </c>
      <c r="P3583">
        <v>2</v>
      </c>
      <c r="Q3583" t="s">
        <v>118</v>
      </c>
      <c r="R3583" t="s">
        <v>172</v>
      </c>
      <c r="T3583" t="s">
        <v>49</v>
      </c>
      <c r="W3583" t="s">
        <v>120</v>
      </c>
      <c r="X3583" t="s">
        <v>98</v>
      </c>
      <c r="Z3583">
        <v>0</v>
      </c>
      <c r="AA3583" t="s">
        <v>75</v>
      </c>
      <c r="AB3583" t="s">
        <v>122</v>
      </c>
      <c r="AC3583">
        <v>45</v>
      </c>
      <c r="AD3583">
        <v>11</v>
      </c>
      <c r="AE3583">
        <v>4</v>
      </c>
      <c r="AF3583">
        <v>2025</v>
      </c>
      <c r="AG3583">
        <v>20251105</v>
      </c>
      <c r="AH3583" s="2">
        <v>1200</v>
      </c>
      <c r="AI3583" s="2">
        <v>1220.767822265625</v>
      </c>
      <c r="AJ3583" s="2">
        <f t="shared" si="442"/>
        <v>20.767822265625</v>
      </c>
      <c r="AK3583" s="6">
        <f t="shared" si="443"/>
        <v>1.7306518554687501E-2</v>
      </c>
      <c r="AL3583" s="12">
        <v>1200</v>
      </c>
      <c r="AM3583" s="12">
        <v>1092.7522027078151</v>
      </c>
      <c r="AN3583" s="12">
        <f t="shared" si="444"/>
        <v>107.24779729218494</v>
      </c>
      <c r="AO3583" s="13">
        <f t="shared" si="445"/>
        <v>8.9373164410154124E-2</v>
      </c>
      <c r="AP3583" s="16">
        <v>1200</v>
      </c>
      <c r="AQ3583" s="16">
        <v>1174.251924187492</v>
      </c>
      <c r="AR3583" s="16">
        <f t="shared" si="446"/>
        <v>25.748075812507977</v>
      </c>
      <c r="AS3583" s="17">
        <f t="shared" si="440"/>
        <v>2.1456729843756649E-2</v>
      </c>
      <c r="AT3583" s="20">
        <v>1200</v>
      </c>
      <c r="AU3583" s="20">
        <v>1305.327044025157</v>
      </c>
      <c r="AV3583" s="20">
        <f t="shared" si="441"/>
        <v>105.32704402515697</v>
      </c>
      <c r="AW3583" s="21">
        <f t="shared" si="447"/>
        <v>8.7772536687630798E-2</v>
      </c>
    </row>
    <row r="3584" spans="1:49" x14ac:dyDescent="0.25">
      <c r="A3584" t="s">
        <v>77</v>
      </c>
      <c r="B3584" t="s">
        <v>818</v>
      </c>
      <c r="C3584">
        <v>96292</v>
      </c>
      <c r="D3584">
        <v>2018</v>
      </c>
      <c r="E3584" t="s">
        <v>155</v>
      </c>
      <c r="F3584" t="s">
        <v>605</v>
      </c>
      <c r="G3584" t="s">
        <v>1018</v>
      </c>
      <c r="I3584">
        <v>4</v>
      </c>
      <c r="J3584" t="s">
        <v>43</v>
      </c>
      <c r="K3584">
        <v>4</v>
      </c>
      <c r="L3584" t="s">
        <v>44</v>
      </c>
      <c r="M3584">
        <v>1.6000000238418579</v>
      </c>
      <c r="N3584" t="s">
        <v>45</v>
      </c>
      <c r="O3584" t="s">
        <v>46</v>
      </c>
      <c r="Q3584" t="s">
        <v>60</v>
      </c>
      <c r="R3584" t="s">
        <v>48</v>
      </c>
      <c r="S3584">
        <v>175</v>
      </c>
      <c r="T3584" t="s">
        <v>49</v>
      </c>
      <c r="V3584" t="s">
        <v>650</v>
      </c>
      <c r="W3584" t="s">
        <v>62</v>
      </c>
      <c r="X3584" t="s">
        <v>63</v>
      </c>
      <c r="Y3584">
        <v>23800</v>
      </c>
      <c r="Z3584">
        <v>0</v>
      </c>
      <c r="AA3584" t="s">
        <v>75</v>
      </c>
      <c r="AB3584" t="s">
        <v>83</v>
      </c>
      <c r="AC3584">
        <v>45</v>
      </c>
      <c r="AD3584">
        <v>11</v>
      </c>
      <c r="AE3584">
        <v>4</v>
      </c>
      <c r="AF3584">
        <v>2025</v>
      </c>
      <c r="AG3584">
        <v>20251105</v>
      </c>
      <c r="AH3584" s="2">
        <v>10400</v>
      </c>
      <c r="AI3584" s="2">
        <v>7552.1640625</v>
      </c>
      <c r="AJ3584" s="2">
        <f t="shared" si="442"/>
        <v>2847.8359375</v>
      </c>
      <c r="AK3584" s="6">
        <f t="shared" si="443"/>
        <v>0.27383037860576925</v>
      </c>
      <c r="AL3584" s="12">
        <v>10400</v>
      </c>
      <c r="AM3584" s="12">
        <v>7895.8276608870174</v>
      </c>
      <c r="AN3584" s="12">
        <f t="shared" si="444"/>
        <v>2504.1723391129826</v>
      </c>
      <c r="AO3584" s="13">
        <f t="shared" si="445"/>
        <v>0.24078580183778678</v>
      </c>
      <c r="AP3584" s="16">
        <v>10400</v>
      </c>
      <c r="AQ3584" s="16">
        <v>7997.2917111996039</v>
      </c>
      <c r="AR3584" s="16">
        <f t="shared" si="446"/>
        <v>2402.7082888003961</v>
      </c>
      <c r="AS3584" s="17">
        <f t="shared" si="440"/>
        <v>0.23102964315388425</v>
      </c>
      <c r="AT3584" s="20">
        <v>10400</v>
      </c>
      <c r="AU3584" s="20">
        <v>7497.6900149031298</v>
      </c>
      <c r="AV3584" s="20">
        <f t="shared" si="441"/>
        <v>2902.3099850968702</v>
      </c>
      <c r="AW3584" s="21">
        <f t="shared" si="447"/>
        <v>0.27906826779777599</v>
      </c>
    </row>
    <row r="3585" spans="1:49" x14ac:dyDescent="0.25">
      <c r="A3585" t="s">
        <v>77</v>
      </c>
      <c r="B3585" t="s">
        <v>177</v>
      </c>
      <c r="C3585">
        <v>13262</v>
      </c>
      <c r="D3585">
        <v>2025</v>
      </c>
      <c r="E3585" t="s">
        <v>93</v>
      </c>
      <c r="F3585" t="s">
        <v>94</v>
      </c>
      <c r="G3585" t="s">
        <v>125</v>
      </c>
      <c r="I3585">
        <v>4</v>
      </c>
      <c r="J3585" t="s">
        <v>69</v>
      </c>
      <c r="K3585">
        <v>4</v>
      </c>
      <c r="L3585" t="s">
        <v>44</v>
      </c>
      <c r="M3585">
        <v>1.5</v>
      </c>
      <c r="N3585" t="s">
        <v>44</v>
      </c>
      <c r="O3585" t="s">
        <v>46</v>
      </c>
      <c r="P3585">
        <v>5</v>
      </c>
      <c r="Q3585" t="s">
        <v>60</v>
      </c>
      <c r="R3585" t="s">
        <v>81</v>
      </c>
      <c r="T3585" t="s">
        <v>49</v>
      </c>
      <c r="U3585" t="s">
        <v>50</v>
      </c>
      <c r="V3585" t="s">
        <v>267</v>
      </c>
      <c r="W3585" t="s">
        <v>62</v>
      </c>
      <c r="X3585" t="s">
        <v>121</v>
      </c>
      <c r="Z3585">
        <v>0</v>
      </c>
      <c r="AA3585" t="s">
        <v>75</v>
      </c>
      <c r="AB3585" t="s">
        <v>83</v>
      </c>
      <c r="AC3585">
        <v>45</v>
      </c>
      <c r="AD3585">
        <v>11</v>
      </c>
      <c r="AE3585">
        <v>4</v>
      </c>
      <c r="AF3585">
        <v>2025</v>
      </c>
      <c r="AG3585">
        <v>20251105</v>
      </c>
      <c r="AH3585" s="2">
        <v>24600</v>
      </c>
      <c r="AI3585" s="2">
        <v>21324.076171875</v>
      </c>
      <c r="AJ3585" s="2">
        <f t="shared" si="442"/>
        <v>3275.923828125</v>
      </c>
      <c r="AK3585" s="6">
        <f t="shared" si="443"/>
        <v>0.13316763528963416</v>
      </c>
      <c r="AL3585" s="12">
        <v>24600</v>
      </c>
      <c r="AM3585" s="12">
        <v>21421.107043533939</v>
      </c>
      <c r="AN3585" s="12">
        <f t="shared" si="444"/>
        <v>3178.8929564660612</v>
      </c>
      <c r="AO3585" s="13">
        <f t="shared" si="445"/>
        <v>0.12922329091325452</v>
      </c>
      <c r="AP3585" s="16">
        <v>24600</v>
      </c>
      <c r="AQ3585" s="16">
        <v>22224.795893423361</v>
      </c>
      <c r="AR3585" s="16">
        <f t="shared" si="446"/>
        <v>2375.2041065766389</v>
      </c>
      <c r="AS3585" s="17">
        <f t="shared" si="440"/>
        <v>9.655301246246499E-2</v>
      </c>
      <c r="AT3585" s="20">
        <v>24600</v>
      </c>
      <c r="AU3585" s="20">
        <v>20946.61851851852</v>
      </c>
      <c r="AV3585" s="20">
        <f t="shared" si="441"/>
        <v>3653.3814814814796</v>
      </c>
      <c r="AW3585" s="21">
        <f t="shared" si="447"/>
        <v>0.14851144233664551</v>
      </c>
    </row>
    <row r="3586" spans="1:49" x14ac:dyDescent="0.25">
      <c r="A3586" t="s">
        <v>38</v>
      </c>
      <c r="B3586" t="s">
        <v>65</v>
      </c>
      <c r="C3586">
        <v>53485</v>
      </c>
      <c r="D3586">
        <v>2020</v>
      </c>
      <c r="E3586" t="s">
        <v>139</v>
      </c>
      <c r="F3586" t="s">
        <v>1660</v>
      </c>
      <c r="I3586">
        <v>4</v>
      </c>
      <c r="J3586" t="s">
        <v>69</v>
      </c>
      <c r="K3586">
        <v>4</v>
      </c>
      <c r="L3586" t="s">
        <v>44</v>
      </c>
      <c r="M3586">
        <v>2</v>
      </c>
      <c r="N3586" t="s">
        <v>45</v>
      </c>
      <c r="O3586" t="s">
        <v>46</v>
      </c>
      <c r="P3586">
        <v>4</v>
      </c>
      <c r="Q3586" t="s">
        <v>71</v>
      </c>
      <c r="R3586" t="s">
        <v>48</v>
      </c>
      <c r="T3586" t="s">
        <v>49</v>
      </c>
      <c r="W3586" t="s">
        <v>62</v>
      </c>
      <c r="X3586" t="s">
        <v>121</v>
      </c>
      <c r="Z3586">
        <v>0</v>
      </c>
      <c r="AA3586" t="s">
        <v>75</v>
      </c>
      <c r="AB3586" t="s">
        <v>76</v>
      </c>
      <c r="AC3586">
        <v>45</v>
      </c>
      <c r="AD3586">
        <v>11</v>
      </c>
      <c r="AE3586">
        <v>4</v>
      </c>
      <c r="AF3586">
        <v>2025</v>
      </c>
      <c r="AG3586">
        <v>20251104</v>
      </c>
      <c r="AH3586" s="2">
        <v>4250</v>
      </c>
      <c r="AI3586" s="2">
        <v>14330.978515625</v>
      </c>
      <c r="AJ3586" s="2">
        <f t="shared" si="442"/>
        <v>10080.978515625</v>
      </c>
      <c r="AK3586" s="6">
        <f t="shared" si="443"/>
        <v>2.3719949448529412</v>
      </c>
      <c r="AL3586" s="12">
        <v>4250</v>
      </c>
      <c r="AM3586" s="12">
        <v>14483.368585018939</v>
      </c>
      <c r="AN3586" s="12">
        <f t="shared" si="444"/>
        <v>10233.368585018939</v>
      </c>
      <c r="AO3586" s="13">
        <f t="shared" si="445"/>
        <v>2.4078514317691622</v>
      </c>
      <c r="AP3586" s="16">
        <v>4250</v>
      </c>
      <c r="AQ3586" s="16">
        <v>14674.30746853141</v>
      </c>
      <c r="AR3586" s="16">
        <f t="shared" si="446"/>
        <v>10424.30746853141</v>
      </c>
      <c r="AS3586" s="17">
        <f t="shared" si="440"/>
        <v>2.4527782278897434</v>
      </c>
      <c r="AT3586" s="20">
        <v>4250</v>
      </c>
      <c r="AU3586" s="20">
        <v>14362.9672029703</v>
      </c>
      <c r="AV3586" s="20">
        <f t="shared" si="441"/>
        <v>10112.9672029703</v>
      </c>
      <c r="AW3586" s="21">
        <f t="shared" si="447"/>
        <v>2.3795216948165412</v>
      </c>
    </row>
    <row r="3587" spans="1:49" x14ac:dyDescent="0.25">
      <c r="A3587" t="s">
        <v>38</v>
      </c>
      <c r="B3587" t="s">
        <v>39</v>
      </c>
      <c r="C3587">
        <v>176500</v>
      </c>
      <c r="D3587">
        <v>2008</v>
      </c>
      <c r="E3587" t="s">
        <v>66</v>
      </c>
      <c r="F3587" t="s">
        <v>366</v>
      </c>
      <c r="G3587" t="s">
        <v>269</v>
      </c>
      <c r="I3587">
        <v>6</v>
      </c>
      <c r="J3587" t="s">
        <v>101</v>
      </c>
      <c r="K3587">
        <v>4</v>
      </c>
      <c r="L3587" t="s">
        <v>44</v>
      </c>
      <c r="M3587">
        <v>3</v>
      </c>
      <c r="N3587" t="s">
        <v>45</v>
      </c>
      <c r="O3587" t="s">
        <v>46</v>
      </c>
      <c r="Q3587" t="s">
        <v>118</v>
      </c>
      <c r="S3587">
        <v>210</v>
      </c>
      <c r="T3587" t="s">
        <v>49</v>
      </c>
      <c r="U3587" t="s">
        <v>72</v>
      </c>
      <c r="W3587" t="s">
        <v>120</v>
      </c>
      <c r="X3587" t="s">
        <v>121</v>
      </c>
      <c r="Z3587">
        <v>0</v>
      </c>
      <c r="AA3587" t="s">
        <v>75</v>
      </c>
      <c r="AB3587" t="s">
        <v>122</v>
      </c>
      <c r="AC3587">
        <v>45</v>
      </c>
      <c r="AD3587">
        <v>11</v>
      </c>
      <c r="AE3587">
        <v>4</v>
      </c>
      <c r="AF3587">
        <v>2025</v>
      </c>
      <c r="AG3587">
        <v>20251104</v>
      </c>
      <c r="AH3587" s="2">
        <v>1500</v>
      </c>
      <c r="AI3587" s="2">
        <v>1101.557495117188</v>
      </c>
      <c r="AJ3587" s="2">
        <f t="shared" si="442"/>
        <v>398.44250488281205</v>
      </c>
      <c r="AK3587" s="6">
        <f t="shared" si="443"/>
        <v>0.26562833658854135</v>
      </c>
      <c r="AL3587" s="12">
        <v>1500</v>
      </c>
      <c r="AM3587" s="12">
        <v>990.87694527556096</v>
      </c>
      <c r="AN3587" s="12">
        <f t="shared" si="444"/>
        <v>509.12305472443904</v>
      </c>
      <c r="AO3587" s="13">
        <f t="shared" si="445"/>
        <v>0.33941536981629272</v>
      </c>
      <c r="AP3587" s="16">
        <v>1500</v>
      </c>
      <c r="AQ3587" s="16">
        <v>1018.71227904068</v>
      </c>
      <c r="AR3587" s="16">
        <f t="shared" si="446"/>
        <v>481.28772095932004</v>
      </c>
      <c r="AS3587" s="17">
        <f t="shared" ref="AS3587:AS3650" si="448">ABS($AH3587-AQ3587)/$AH3587</f>
        <v>0.32085848063954669</v>
      </c>
      <c r="AT3587" s="20">
        <v>1500</v>
      </c>
      <c r="AU3587" s="20">
        <v>1163.5007836990601</v>
      </c>
      <c r="AV3587" s="20">
        <f t="shared" ref="AV3587:AV3650" si="449">ABS(AT3587-AU3587)</f>
        <v>336.49921630093991</v>
      </c>
      <c r="AW3587" s="21">
        <f t="shared" si="447"/>
        <v>0.22433281086729326</v>
      </c>
    </row>
    <row r="3588" spans="1:49" x14ac:dyDescent="0.25">
      <c r="A3588" t="s">
        <v>77</v>
      </c>
      <c r="B3588" t="s">
        <v>177</v>
      </c>
      <c r="C3588">
        <v>16351</v>
      </c>
      <c r="D3588">
        <v>2024</v>
      </c>
      <c r="E3588" t="s">
        <v>93</v>
      </c>
      <c r="F3588" t="s">
        <v>152</v>
      </c>
      <c r="G3588" t="s">
        <v>153</v>
      </c>
      <c r="H3588" t="s">
        <v>85</v>
      </c>
      <c r="I3588">
        <v>8</v>
      </c>
      <c r="J3588" t="s">
        <v>69</v>
      </c>
      <c r="K3588">
        <v>2</v>
      </c>
      <c r="L3588" t="s">
        <v>44</v>
      </c>
      <c r="M3588">
        <v>5.3000001907348633</v>
      </c>
      <c r="N3588" t="s">
        <v>70</v>
      </c>
      <c r="O3588" t="s">
        <v>46</v>
      </c>
      <c r="Q3588" t="s">
        <v>88</v>
      </c>
      <c r="R3588" t="s">
        <v>48</v>
      </c>
      <c r="T3588" t="s">
        <v>49</v>
      </c>
      <c r="V3588" t="s">
        <v>154</v>
      </c>
      <c r="W3588" t="s">
        <v>90</v>
      </c>
      <c r="X3588" t="s">
        <v>121</v>
      </c>
      <c r="Z3588">
        <v>0</v>
      </c>
      <c r="AA3588" t="s">
        <v>75</v>
      </c>
      <c r="AB3588" t="s">
        <v>91</v>
      </c>
      <c r="AC3588">
        <v>45</v>
      </c>
      <c r="AD3588">
        <v>11</v>
      </c>
      <c r="AE3588">
        <v>4</v>
      </c>
      <c r="AF3588">
        <v>2025</v>
      </c>
      <c r="AG3588">
        <v>20251103</v>
      </c>
      <c r="AH3588" s="2">
        <v>28100</v>
      </c>
      <c r="AI3588" s="2">
        <v>25569.453125</v>
      </c>
      <c r="AJ3588" s="2">
        <f t="shared" ref="AJ3588:AJ3651" si="450">ABS(AH3588-AI3588)</f>
        <v>2530.546875</v>
      </c>
      <c r="AK3588" s="6">
        <f t="shared" ref="AK3588:AK3651" si="451">ABS($AH3588-AI3588)/$AH3588</f>
        <v>9.0055048932384335E-2</v>
      </c>
      <c r="AL3588" s="12">
        <v>28100</v>
      </c>
      <c r="AM3588" s="12">
        <v>25376.261452527749</v>
      </c>
      <c r="AN3588" s="12">
        <f t="shared" ref="AN3588:AN3651" si="452">ABS(AL3588-AM3588)</f>
        <v>2723.7385474722505</v>
      </c>
      <c r="AO3588" s="13">
        <f t="shared" ref="AO3588:AO3651" si="453">ABS($AH3588-AM3588)/$AH3588</f>
        <v>9.6930197418941294E-2</v>
      </c>
      <c r="AP3588" s="16">
        <v>28100</v>
      </c>
      <c r="AQ3588" s="16">
        <v>25811.25379180806</v>
      </c>
      <c r="AR3588" s="16">
        <f t="shared" ref="AR3588:AR3651" si="454">ABS(AP3588-AQ3588)</f>
        <v>2288.7462081919402</v>
      </c>
      <c r="AS3588" s="17">
        <f t="shared" si="448"/>
        <v>8.1450042996154451E-2</v>
      </c>
      <c r="AT3588" s="20">
        <v>28100</v>
      </c>
      <c r="AU3588" s="20">
        <v>25255.908649173951</v>
      </c>
      <c r="AV3588" s="20">
        <f t="shared" si="449"/>
        <v>2844.0913508260492</v>
      </c>
      <c r="AW3588" s="21">
        <f t="shared" ref="AW3588:AW3651" si="455">ABS($AH3588-AU3588)/$AH3588</f>
        <v>0.10121321533188787</v>
      </c>
    </row>
    <row r="3589" spans="1:49" x14ac:dyDescent="0.25">
      <c r="A3589" t="s">
        <v>77</v>
      </c>
      <c r="B3589" t="s">
        <v>818</v>
      </c>
      <c r="C3589">
        <v>35373</v>
      </c>
      <c r="D3589">
        <v>2016</v>
      </c>
      <c r="E3589" t="s">
        <v>66</v>
      </c>
      <c r="F3589" t="s">
        <v>434</v>
      </c>
      <c r="H3589" t="s">
        <v>246</v>
      </c>
      <c r="I3589">
        <v>8</v>
      </c>
      <c r="J3589" t="s">
        <v>196</v>
      </c>
      <c r="K3589">
        <v>4</v>
      </c>
      <c r="L3589" t="s">
        <v>44</v>
      </c>
      <c r="M3589">
        <v>6.1999998092651367</v>
      </c>
      <c r="N3589" t="s">
        <v>87</v>
      </c>
      <c r="O3589" t="s">
        <v>46</v>
      </c>
      <c r="P3589">
        <v>3</v>
      </c>
      <c r="Q3589" t="s">
        <v>88</v>
      </c>
      <c r="R3589" t="s">
        <v>89</v>
      </c>
      <c r="S3589">
        <v>385</v>
      </c>
      <c r="T3589" t="s">
        <v>49</v>
      </c>
      <c r="U3589" t="s">
        <v>72</v>
      </c>
      <c r="W3589" t="s">
        <v>220</v>
      </c>
      <c r="X3589" t="s">
        <v>74</v>
      </c>
      <c r="Z3589">
        <v>0</v>
      </c>
      <c r="AA3589" t="s">
        <v>75</v>
      </c>
      <c r="AB3589" t="s">
        <v>91</v>
      </c>
      <c r="AC3589">
        <v>45</v>
      </c>
      <c r="AD3589">
        <v>11</v>
      </c>
      <c r="AE3589">
        <v>4</v>
      </c>
      <c r="AF3589">
        <v>2025</v>
      </c>
      <c r="AG3589">
        <v>20251105</v>
      </c>
      <c r="AH3589" s="2">
        <v>23200</v>
      </c>
      <c r="AI3589" s="2">
        <v>26533.982421875</v>
      </c>
      <c r="AJ3589" s="2">
        <f t="shared" si="450"/>
        <v>3333.982421875</v>
      </c>
      <c r="AK3589" s="6">
        <f t="shared" si="451"/>
        <v>0.14370613887392242</v>
      </c>
      <c r="AL3589" s="12">
        <v>23200</v>
      </c>
      <c r="AM3589" s="12">
        <v>26721.324174553669</v>
      </c>
      <c r="AN3589" s="12">
        <f t="shared" si="452"/>
        <v>3521.3241745536689</v>
      </c>
      <c r="AO3589" s="13">
        <f t="shared" si="453"/>
        <v>0.15178121442041675</v>
      </c>
      <c r="AP3589" s="16">
        <v>23200</v>
      </c>
      <c r="AQ3589" s="16">
        <v>25059.930745652309</v>
      </c>
      <c r="AR3589" s="16">
        <f t="shared" si="454"/>
        <v>1859.9307456523093</v>
      </c>
      <c r="AS3589" s="17">
        <f t="shared" si="448"/>
        <v>8.0169428691909878E-2</v>
      </c>
      <c r="AT3589" s="20">
        <v>23200</v>
      </c>
      <c r="AU3589" s="20">
        <v>26189.931185944359</v>
      </c>
      <c r="AV3589" s="20">
        <f t="shared" si="449"/>
        <v>2989.9311859443587</v>
      </c>
      <c r="AW3589" s="21">
        <f t="shared" si="455"/>
        <v>0.1288763442217396</v>
      </c>
    </row>
    <row r="3590" spans="1:49" x14ac:dyDescent="0.25">
      <c r="A3590" t="s">
        <v>123</v>
      </c>
      <c r="B3590" t="s">
        <v>440</v>
      </c>
      <c r="C3590">
        <v>124418</v>
      </c>
      <c r="D3590">
        <v>2013</v>
      </c>
      <c r="E3590" t="s">
        <v>286</v>
      </c>
      <c r="F3590" t="s">
        <v>979</v>
      </c>
      <c r="I3590">
        <v>6</v>
      </c>
      <c r="J3590" t="s">
        <v>129</v>
      </c>
      <c r="K3590">
        <v>4</v>
      </c>
      <c r="L3590" t="s">
        <v>44</v>
      </c>
      <c r="M3590">
        <v>3.7000000476837158</v>
      </c>
      <c r="N3590" t="s">
        <v>44</v>
      </c>
      <c r="O3590" t="s">
        <v>46</v>
      </c>
      <c r="P3590">
        <v>3</v>
      </c>
      <c r="Q3590" t="s">
        <v>118</v>
      </c>
      <c r="R3590" t="s">
        <v>81</v>
      </c>
      <c r="S3590">
        <v>300</v>
      </c>
      <c r="T3590" t="s">
        <v>49</v>
      </c>
      <c r="U3590" t="s">
        <v>72</v>
      </c>
      <c r="W3590" t="s">
        <v>120</v>
      </c>
      <c r="X3590" t="s">
        <v>121</v>
      </c>
      <c r="Z3590">
        <v>0</v>
      </c>
      <c r="AA3590" t="s">
        <v>75</v>
      </c>
      <c r="AB3590" t="s">
        <v>122</v>
      </c>
      <c r="AC3590">
        <v>45</v>
      </c>
      <c r="AD3590">
        <v>11</v>
      </c>
      <c r="AE3590">
        <v>4</v>
      </c>
      <c r="AF3590">
        <v>2025</v>
      </c>
      <c r="AG3590">
        <v>20251105</v>
      </c>
      <c r="AH3590" s="2">
        <v>3500</v>
      </c>
      <c r="AI3590" s="2">
        <v>3431.12841796875</v>
      </c>
      <c r="AJ3590" s="2">
        <f t="shared" si="450"/>
        <v>68.87158203125</v>
      </c>
      <c r="AK3590" s="6">
        <f t="shared" si="451"/>
        <v>1.9677594866071429E-2</v>
      </c>
      <c r="AL3590" s="12">
        <v>3500</v>
      </c>
      <c r="AM3590" s="12">
        <v>3390.753998470746</v>
      </c>
      <c r="AN3590" s="12">
        <f t="shared" si="452"/>
        <v>109.24600152925404</v>
      </c>
      <c r="AO3590" s="13">
        <f t="shared" si="453"/>
        <v>3.1213143294072584E-2</v>
      </c>
      <c r="AP3590" s="16">
        <v>3500</v>
      </c>
      <c r="AQ3590" s="16">
        <v>3005.4341912511991</v>
      </c>
      <c r="AR3590" s="16">
        <f t="shared" si="454"/>
        <v>494.56580874880092</v>
      </c>
      <c r="AS3590" s="17">
        <f t="shared" si="448"/>
        <v>0.1413045167853717</v>
      </c>
      <c r="AT3590" s="20">
        <v>3500</v>
      </c>
      <c r="AU3590" s="20">
        <v>3532.4876339653752</v>
      </c>
      <c r="AV3590" s="20">
        <f t="shared" si="449"/>
        <v>32.487633965375153</v>
      </c>
      <c r="AW3590" s="21">
        <f t="shared" si="455"/>
        <v>9.2821811329643292E-3</v>
      </c>
    </row>
    <row r="3591" spans="1:49" x14ac:dyDescent="0.25">
      <c r="A3591" t="s">
        <v>77</v>
      </c>
      <c r="B3591" t="s">
        <v>818</v>
      </c>
      <c r="C3591">
        <v>154345</v>
      </c>
      <c r="D3591">
        <v>2016</v>
      </c>
      <c r="E3591" t="s">
        <v>79</v>
      </c>
      <c r="F3591" t="s">
        <v>178</v>
      </c>
      <c r="G3591" t="s">
        <v>2162</v>
      </c>
      <c r="I3591">
        <v>6</v>
      </c>
      <c r="J3591" t="s">
        <v>59</v>
      </c>
      <c r="K3591">
        <v>4</v>
      </c>
      <c r="L3591" t="s">
        <v>44</v>
      </c>
      <c r="M3591">
        <v>3.5</v>
      </c>
      <c r="N3591" t="s">
        <v>44</v>
      </c>
      <c r="O3591" t="s">
        <v>46</v>
      </c>
      <c r="P3591">
        <v>3</v>
      </c>
      <c r="Q3591" t="s">
        <v>60</v>
      </c>
      <c r="R3591" t="s">
        <v>89</v>
      </c>
      <c r="S3591">
        <v>290</v>
      </c>
      <c r="T3591" t="s">
        <v>49</v>
      </c>
      <c r="U3591" t="s">
        <v>72</v>
      </c>
      <c r="V3591" t="s">
        <v>179</v>
      </c>
      <c r="W3591" t="s">
        <v>134</v>
      </c>
      <c r="X3591" t="s">
        <v>74</v>
      </c>
      <c r="Z3591">
        <v>0</v>
      </c>
      <c r="AA3591" t="s">
        <v>75</v>
      </c>
      <c r="AB3591" t="s">
        <v>83</v>
      </c>
      <c r="AC3591">
        <v>45</v>
      </c>
      <c r="AD3591">
        <v>11</v>
      </c>
      <c r="AE3591">
        <v>4</v>
      </c>
      <c r="AF3591">
        <v>2025</v>
      </c>
      <c r="AG3591">
        <v>20251105</v>
      </c>
      <c r="AH3591" s="2">
        <v>8800</v>
      </c>
      <c r="AI3591" s="2">
        <v>7667.52490234375</v>
      </c>
      <c r="AJ3591" s="2">
        <f t="shared" si="450"/>
        <v>1132.47509765625</v>
      </c>
      <c r="AK3591" s="6">
        <f t="shared" si="451"/>
        <v>0.12869035200639203</v>
      </c>
      <c r="AL3591" s="12">
        <v>8800</v>
      </c>
      <c r="AM3591" s="12">
        <v>7480.1667474299566</v>
      </c>
      <c r="AN3591" s="12">
        <f t="shared" si="452"/>
        <v>1319.8332525700434</v>
      </c>
      <c r="AO3591" s="13">
        <f t="shared" si="453"/>
        <v>0.14998105142841403</v>
      </c>
      <c r="AP3591" s="16">
        <v>8800</v>
      </c>
      <c r="AQ3591" s="16">
        <v>6885.1225521963979</v>
      </c>
      <c r="AR3591" s="16">
        <f t="shared" si="454"/>
        <v>1914.8774478036021</v>
      </c>
      <c r="AS3591" s="17">
        <f t="shared" si="448"/>
        <v>0.21759970997768205</v>
      </c>
      <c r="AT3591" s="20">
        <v>8800</v>
      </c>
      <c r="AU3591" s="20">
        <v>7758.5690515806991</v>
      </c>
      <c r="AV3591" s="20">
        <f t="shared" si="449"/>
        <v>1041.4309484193009</v>
      </c>
      <c r="AW3591" s="21">
        <f t="shared" si="455"/>
        <v>0.11834442595673873</v>
      </c>
    </row>
    <row r="3592" spans="1:49" x14ac:dyDescent="0.25">
      <c r="A3592" t="s">
        <v>77</v>
      </c>
      <c r="B3592" t="s">
        <v>596</v>
      </c>
      <c r="C3592">
        <v>57863</v>
      </c>
      <c r="D3592">
        <v>2022</v>
      </c>
      <c r="E3592" t="s">
        <v>93</v>
      </c>
      <c r="F3592" t="s">
        <v>188</v>
      </c>
      <c r="G3592" t="s">
        <v>148</v>
      </c>
      <c r="I3592">
        <v>6</v>
      </c>
      <c r="J3592" t="s">
        <v>69</v>
      </c>
      <c r="K3592">
        <v>4</v>
      </c>
      <c r="L3592" t="s">
        <v>44</v>
      </c>
      <c r="M3592">
        <v>3.5999999046325679</v>
      </c>
      <c r="N3592" t="s">
        <v>44</v>
      </c>
      <c r="O3592" t="s">
        <v>46</v>
      </c>
      <c r="P3592">
        <v>5</v>
      </c>
      <c r="Q3592" t="s">
        <v>60</v>
      </c>
      <c r="R3592" t="s">
        <v>81</v>
      </c>
      <c r="T3592" t="s">
        <v>49</v>
      </c>
      <c r="U3592" t="s">
        <v>72</v>
      </c>
      <c r="V3592" t="s">
        <v>344</v>
      </c>
      <c r="W3592" t="s">
        <v>90</v>
      </c>
      <c r="X3592" t="s">
        <v>74</v>
      </c>
      <c r="Z3592">
        <v>0</v>
      </c>
      <c r="AA3592" t="s">
        <v>75</v>
      </c>
      <c r="AB3592" t="s">
        <v>104</v>
      </c>
      <c r="AC3592">
        <v>45</v>
      </c>
      <c r="AD3592">
        <v>11</v>
      </c>
      <c r="AE3592">
        <v>4</v>
      </c>
      <c r="AF3592">
        <v>2025</v>
      </c>
      <c r="AG3592">
        <v>20251105</v>
      </c>
      <c r="AH3592" s="2">
        <v>21500</v>
      </c>
      <c r="AI3592" s="2">
        <v>24623.587890625</v>
      </c>
      <c r="AJ3592" s="2">
        <f t="shared" si="450"/>
        <v>3123.587890625</v>
      </c>
      <c r="AK3592" s="6">
        <f t="shared" si="451"/>
        <v>0.14528315770348837</v>
      </c>
      <c r="AL3592" s="12">
        <v>21500</v>
      </c>
      <c r="AM3592" s="12">
        <v>23378.463087612519</v>
      </c>
      <c r="AN3592" s="12">
        <f t="shared" si="452"/>
        <v>1878.4630876125193</v>
      </c>
      <c r="AO3592" s="13">
        <f t="shared" si="453"/>
        <v>8.737037616802415E-2</v>
      </c>
      <c r="AP3592" s="16">
        <v>21500</v>
      </c>
      <c r="AQ3592" s="16">
        <v>23027.149356075479</v>
      </c>
      <c r="AR3592" s="16">
        <f t="shared" si="454"/>
        <v>1527.1493560754789</v>
      </c>
      <c r="AS3592" s="17">
        <f t="shared" si="448"/>
        <v>7.1030202608161813E-2</v>
      </c>
      <c r="AT3592" s="20">
        <v>21500</v>
      </c>
      <c r="AU3592" s="20">
        <v>24472.473404255321</v>
      </c>
      <c r="AV3592" s="20">
        <f t="shared" si="449"/>
        <v>2972.4734042553209</v>
      </c>
      <c r="AW3592" s="21">
        <f t="shared" si="455"/>
        <v>0.13825457694210794</v>
      </c>
    </row>
    <row r="3593" spans="1:49" x14ac:dyDescent="0.25">
      <c r="A3593" t="s">
        <v>38</v>
      </c>
      <c r="B3593" t="s">
        <v>65</v>
      </c>
      <c r="C3593">
        <v>97552</v>
      </c>
      <c r="D3593">
        <v>2023</v>
      </c>
      <c r="E3593" t="s">
        <v>93</v>
      </c>
      <c r="F3593" t="s">
        <v>430</v>
      </c>
      <c r="G3593" t="s">
        <v>466</v>
      </c>
      <c r="I3593">
        <v>4</v>
      </c>
      <c r="J3593" t="s">
        <v>129</v>
      </c>
      <c r="K3593">
        <v>4</v>
      </c>
      <c r="L3593" t="s">
        <v>44</v>
      </c>
      <c r="M3593">
        <v>1.5</v>
      </c>
      <c r="N3593" t="s">
        <v>45</v>
      </c>
      <c r="O3593" t="s">
        <v>46</v>
      </c>
      <c r="P3593">
        <v>4</v>
      </c>
      <c r="Q3593" t="s">
        <v>118</v>
      </c>
      <c r="T3593" t="s">
        <v>49</v>
      </c>
      <c r="U3593" t="s">
        <v>50</v>
      </c>
      <c r="V3593" t="s">
        <v>669</v>
      </c>
      <c r="W3593" t="s">
        <v>120</v>
      </c>
      <c r="X3593" t="s">
        <v>74</v>
      </c>
      <c r="Z3593">
        <v>0</v>
      </c>
      <c r="AA3593" t="s">
        <v>75</v>
      </c>
      <c r="AB3593" t="s">
        <v>122</v>
      </c>
      <c r="AC3593">
        <v>45</v>
      </c>
      <c r="AD3593">
        <v>11</v>
      </c>
      <c r="AE3593">
        <v>4</v>
      </c>
      <c r="AF3593">
        <v>2025</v>
      </c>
      <c r="AG3593">
        <v>20251104</v>
      </c>
      <c r="AH3593" s="2">
        <v>10600</v>
      </c>
      <c r="AI3593" s="2">
        <v>12376.8642578125</v>
      </c>
      <c r="AJ3593" s="2">
        <f t="shared" si="450"/>
        <v>1776.8642578125</v>
      </c>
      <c r="AK3593" s="6">
        <f t="shared" si="451"/>
        <v>0.16762870356721699</v>
      </c>
      <c r="AL3593" s="12">
        <v>10600</v>
      </c>
      <c r="AM3593" s="12">
        <v>11934.955454452271</v>
      </c>
      <c r="AN3593" s="12">
        <f t="shared" si="452"/>
        <v>1334.9554544522707</v>
      </c>
      <c r="AO3593" s="13">
        <f t="shared" si="453"/>
        <v>0.12593919381625196</v>
      </c>
      <c r="AP3593" s="16">
        <v>10600</v>
      </c>
      <c r="AQ3593" s="16">
        <v>11497.816485254671</v>
      </c>
      <c r="AR3593" s="16">
        <f t="shared" si="454"/>
        <v>897.81648525467062</v>
      </c>
      <c r="AS3593" s="17">
        <f t="shared" si="448"/>
        <v>8.469966842025195E-2</v>
      </c>
      <c r="AT3593" s="20">
        <v>10600</v>
      </c>
      <c r="AU3593" s="20">
        <v>12242.513611615241</v>
      </c>
      <c r="AV3593" s="20">
        <f t="shared" si="449"/>
        <v>1642.5136116152407</v>
      </c>
      <c r="AW3593" s="21">
        <f t="shared" si="455"/>
        <v>0.15495411430332459</v>
      </c>
    </row>
    <row r="3594" spans="1:49" x14ac:dyDescent="0.25">
      <c r="A3594" t="s">
        <v>38</v>
      </c>
      <c r="B3594" t="s">
        <v>92</v>
      </c>
      <c r="C3594">
        <v>92536</v>
      </c>
      <c r="D3594">
        <v>2020</v>
      </c>
      <c r="E3594" t="s">
        <v>40</v>
      </c>
      <c r="F3594" t="s">
        <v>280</v>
      </c>
      <c r="G3594" t="s">
        <v>517</v>
      </c>
      <c r="H3594" t="s">
        <v>410</v>
      </c>
      <c r="I3594">
        <v>4</v>
      </c>
      <c r="J3594" t="s">
        <v>101</v>
      </c>
      <c r="K3594">
        <v>4</v>
      </c>
      <c r="L3594" t="s">
        <v>44</v>
      </c>
      <c r="M3594">
        <v>2.5</v>
      </c>
      <c r="N3594" t="s">
        <v>45</v>
      </c>
      <c r="O3594" t="s">
        <v>46</v>
      </c>
      <c r="Q3594" t="s">
        <v>118</v>
      </c>
      <c r="R3594" t="s">
        <v>48</v>
      </c>
      <c r="S3594">
        <v>203</v>
      </c>
      <c r="T3594" t="s">
        <v>49</v>
      </c>
      <c r="U3594" t="s">
        <v>50</v>
      </c>
      <c r="V3594" t="s">
        <v>411</v>
      </c>
      <c r="W3594" t="s">
        <v>120</v>
      </c>
      <c r="X3594" t="s">
        <v>74</v>
      </c>
      <c r="Z3594">
        <v>0</v>
      </c>
      <c r="AA3594" t="s">
        <v>75</v>
      </c>
      <c r="AB3594" t="s">
        <v>122</v>
      </c>
      <c r="AC3594">
        <v>45</v>
      </c>
      <c r="AD3594">
        <v>11</v>
      </c>
      <c r="AE3594">
        <v>4</v>
      </c>
      <c r="AF3594">
        <v>2025</v>
      </c>
      <c r="AG3594">
        <v>20251104</v>
      </c>
      <c r="AH3594" s="2">
        <v>14500</v>
      </c>
      <c r="AI3594" s="2">
        <v>12392.953125</v>
      </c>
      <c r="AJ3594" s="2">
        <f t="shared" si="450"/>
        <v>2107.046875</v>
      </c>
      <c r="AK3594" s="6">
        <f t="shared" si="451"/>
        <v>0.14531357758620689</v>
      </c>
      <c r="AL3594" s="12">
        <v>14500</v>
      </c>
      <c r="AM3594" s="12">
        <v>13533.957984215111</v>
      </c>
      <c r="AN3594" s="12">
        <f t="shared" si="452"/>
        <v>966.04201578488937</v>
      </c>
      <c r="AO3594" s="13">
        <f t="shared" si="453"/>
        <v>6.6623587295509615E-2</v>
      </c>
      <c r="AP3594" s="16">
        <v>14500</v>
      </c>
      <c r="AQ3594" s="16">
        <v>12346.152946059199</v>
      </c>
      <c r="AR3594" s="16">
        <f t="shared" si="454"/>
        <v>2153.8470539408008</v>
      </c>
      <c r="AS3594" s="17">
        <f t="shared" si="448"/>
        <v>0.14854117613384835</v>
      </c>
      <c r="AT3594" s="20">
        <v>14500</v>
      </c>
      <c r="AU3594" s="20">
        <v>11876.675977653629</v>
      </c>
      <c r="AV3594" s="20">
        <f t="shared" si="449"/>
        <v>2623.3240223463708</v>
      </c>
      <c r="AW3594" s="21">
        <f t="shared" si="455"/>
        <v>0.18091889809285316</v>
      </c>
    </row>
    <row r="3595" spans="1:49" x14ac:dyDescent="0.25">
      <c r="A3595" t="s">
        <v>109</v>
      </c>
      <c r="B3595" t="s">
        <v>538</v>
      </c>
      <c r="C3595">
        <v>27787</v>
      </c>
      <c r="D3595">
        <v>2022</v>
      </c>
      <c r="E3595" t="s">
        <v>93</v>
      </c>
      <c r="F3595" t="s">
        <v>152</v>
      </c>
      <c r="G3595" t="s">
        <v>1171</v>
      </c>
      <c r="H3595" t="s">
        <v>85</v>
      </c>
      <c r="I3595">
        <v>4</v>
      </c>
      <c r="J3595" t="s">
        <v>59</v>
      </c>
      <c r="K3595">
        <v>4</v>
      </c>
      <c r="L3595" t="s">
        <v>44</v>
      </c>
      <c r="M3595">
        <v>2.7000000476837158</v>
      </c>
      <c r="N3595" t="s">
        <v>87</v>
      </c>
      <c r="O3595" t="s">
        <v>46</v>
      </c>
      <c r="P3595">
        <v>4</v>
      </c>
      <c r="Q3595" t="s">
        <v>88</v>
      </c>
      <c r="R3595" t="s">
        <v>89</v>
      </c>
      <c r="T3595" t="s">
        <v>49</v>
      </c>
      <c r="U3595" t="s">
        <v>50</v>
      </c>
      <c r="V3595" t="s">
        <v>523</v>
      </c>
      <c r="W3595" t="s">
        <v>90</v>
      </c>
      <c r="X3595" t="s">
        <v>74</v>
      </c>
      <c r="Z3595">
        <v>0</v>
      </c>
      <c r="AA3595" t="s">
        <v>75</v>
      </c>
      <c r="AB3595" t="s">
        <v>91</v>
      </c>
      <c r="AC3595">
        <v>45</v>
      </c>
      <c r="AD3595">
        <v>11</v>
      </c>
      <c r="AE3595">
        <v>4</v>
      </c>
      <c r="AF3595">
        <v>2025</v>
      </c>
      <c r="AG3595">
        <v>20251105</v>
      </c>
      <c r="AH3595" s="2">
        <v>31400</v>
      </c>
      <c r="AI3595" s="2">
        <v>32241.248046875</v>
      </c>
      <c r="AJ3595" s="2">
        <f t="shared" si="450"/>
        <v>841.248046875</v>
      </c>
      <c r="AK3595" s="6">
        <f t="shared" si="451"/>
        <v>2.6791339072452229E-2</v>
      </c>
      <c r="AL3595" s="12">
        <v>31400</v>
      </c>
      <c r="AM3595" s="12">
        <v>30549.804829014389</v>
      </c>
      <c r="AN3595" s="12">
        <f t="shared" si="452"/>
        <v>850.19517098561118</v>
      </c>
      <c r="AO3595" s="13">
        <f t="shared" si="453"/>
        <v>2.7076279330751948E-2</v>
      </c>
      <c r="AP3595" s="16">
        <v>31400</v>
      </c>
      <c r="AQ3595" s="16">
        <v>31232.509377152219</v>
      </c>
      <c r="AR3595" s="16">
        <f t="shared" si="454"/>
        <v>167.4906228477812</v>
      </c>
      <c r="AS3595" s="17">
        <f t="shared" si="448"/>
        <v>5.3340962690376177E-3</v>
      </c>
      <c r="AT3595" s="20">
        <v>31400</v>
      </c>
      <c r="AU3595" s="20">
        <v>31167.56756756757</v>
      </c>
      <c r="AV3595" s="20">
        <f t="shared" si="449"/>
        <v>232.43243243242978</v>
      </c>
      <c r="AW3595" s="21">
        <f t="shared" si="455"/>
        <v>7.4023067653640057E-3</v>
      </c>
    </row>
    <row r="3596" spans="1:49" x14ac:dyDescent="0.25">
      <c r="A3596" t="s">
        <v>77</v>
      </c>
      <c r="B3596" t="s">
        <v>818</v>
      </c>
      <c r="C3596">
        <v>197576</v>
      </c>
      <c r="D3596">
        <v>2014</v>
      </c>
      <c r="E3596" t="s">
        <v>93</v>
      </c>
      <c r="F3596" t="s">
        <v>152</v>
      </c>
      <c r="G3596" t="s">
        <v>1024</v>
      </c>
      <c r="H3596" t="s">
        <v>2163</v>
      </c>
      <c r="I3596">
        <v>8</v>
      </c>
      <c r="J3596" t="s">
        <v>69</v>
      </c>
      <c r="K3596">
        <v>4</v>
      </c>
      <c r="L3596" t="s">
        <v>44</v>
      </c>
      <c r="M3596">
        <v>6</v>
      </c>
      <c r="N3596" t="s">
        <v>87</v>
      </c>
      <c r="O3596" t="s">
        <v>46</v>
      </c>
      <c r="P3596">
        <v>1</v>
      </c>
      <c r="Q3596" t="s">
        <v>88</v>
      </c>
      <c r="R3596" t="s">
        <v>89</v>
      </c>
      <c r="T3596" t="s">
        <v>49</v>
      </c>
      <c r="V3596" t="s">
        <v>785</v>
      </c>
      <c r="W3596" t="s">
        <v>220</v>
      </c>
      <c r="X3596" t="s">
        <v>74</v>
      </c>
      <c r="Z3596">
        <v>0</v>
      </c>
      <c r="AA3596" t="s">
        <v>75</v>
      </c>
      <c r="AB3596" t="s">
        <v>91</v>
      </c>
      <c r="AC3596">
        <v>45</v>
      </c>
      <c r="AD3596">
        <v>11</v>
      </c>
      <c r="AE3596">
        <v>4</v>
      </c>
      <c r="AF3596">
        <v>2025</v>
      </c>
      <c r="AG3596">
        <v>20251105</v>
      </c>
      <c r="AH3596" s="2">
        <v>3400</v>
      </c>
      <c r="AI3596" s="2">
        <v>4107.79345703125</v>
      </c>
      <c r="AJ3596" s="2">
        <f t="shared" si="450"/>
        <v>707.79345703125</v>
      </c>
      <c r="AK3596" s="6">
        <f t="shared" si="451"/>
        <v>0.20817454618566175</v>
      </c>
      <c r="AL3596" s="12">
        <v>3400</v>
      </c>
      <c r="AM3596" s="12">
        <v>4205.4154138135864</v>
      </c>
      <c r="AN3596" s="12">
        <f t="shared" si="452"/>
        <v>805.41541381358638</v>
      </c>
      <c r="AO3596" s="13">
        <f t="shared" si="453"/>
        <v>0.23688688641576069</v>
      </c>
      <c r="AP3596" s="16">
        <v>3400</v>
      </c>
      <c r="AQ3596" s="16">
        <v>4340.7386789953498</v>
      </c>
      <c r="AR3596" s="16">
        <f t="shared" si="454"/>
        <v>940.7386789953498</v>
      </c>
      <c r="AS3596" s="17">
        <f t="shared" si="448"/>
        <v>0.27668784676333819</v>
      </c>
      <c r="AT3596" s="20">
        <v>3400</v>
      </c>
      <c r="AU3596" s="20">
        <v>4161.0561299852288</v>
      </c>
      <c r="AV3596" s="20">
        <f t="shared" si="449"/>
        <v>761.05612998522884</v>
      </c>
      <c r="AW3596" s="21">
        <f t="shared" si="455"/>
        <v>0.22384003823094967</v>
      </c>
    </row>
    <row r="3597" spans="1:49" x14ac:dyDescent="0.25">
      <c r="A3597" t="s">
        <v>38</v>
      </c>
      <c r="B3597" t="s">
        <v>105</v>
      </c>
      <c r="C3597">
        <v>101251</v>
      </c>
      <c r="D3597">
        <v>2020</v>
      </c>
      <c r="E3597" t="s">
        <v>93</v>
      </c>
      <c r="F3597" t="s">
        <v>152</v>
      </c>
      <c r="G3597" t="s">
        <v>148</v>
      </c>
      <c r="H3597" t="s">
        <v>85</v>
      </c>
      <c r="I3597">
        <v>8</v>
      </c>
      <c r="J3597" t="s">
        <v>69</v>
      </c>
      <c r="K3597">
        <v>4</v>
      </c>
      <c r="L3597" t="s">
        <v>44</v>
      </c>
      <c r="M3597">
        <v>5.3000001907348633</v>
      </c>
      <c r="N3597" t="s">
        <v>70</v>
      </c>
      <c r="O3597" t="s">
        <v>46</v>
      </c>
      <c r="P3597">
        <v>3</v>
      </c>
      <c r="Q3597" t="s">
        <v>88</v>
      </c>
      <c r="R3597" t="s">
        <v>48</v>
      </c>
      <c r="T3597" t="s">
        <v>49</v>
      </c>
      <c r="V3597" t="s">
        <v>521</v>
      </c>
      <c r="W3597" t="s">
        <v>90</v>
      </c>
      <c r="X3597" t="s">
        <v>121</v>
      </c>
      <c r="Z3597">
        <v>0</v>
      </c>
      <c r="AA3597" t="s">
        <v>75</v>
      </c>
      <c r="AB3597" t="s">
        <v>91</v>
      </c>
      <c r="AC3597">
        <v>45</v>
      </c>
      <c r="AD3597">
        <v>11</v>
      </c>
      <c r="AE3597">
        <v>4</v>
      </c>
      <c r="AF3597">
        <v>2025</v>
      </c>
      <c r="AG3597">
        <v>20251104</v>
      </c>
      <c r="AH3597" s="2">
        <v>21000</v>
      </c>
      <c r="AI3597" s="2">
        <v>17940.287109375</v>
      </c>
      <c r="AJ3597" s="2">
        <f t="shared" si="450"/>
        <v>3059.712890625</v>
      </c>
      <c r="AK3597" s="6">
        <f t="shared" si="451"/>
        <v>0.1457006138392857</v>
      </c>
      <c r="AL3597" s="12">
        <v>21000</v>
      </c>
      <c r="AM3597" s="12">
        <v>16822.621141493561</v>
      </c>
      <c r="AN3597" s="12">
        <f t="shared" si="452"/>
        <v>4177.3788585064394</v>
      </c>
      <c r="AO3597" s="13">
        <f t="shared" si="453"/>
        <v>0.19892280278602092</v>
      </c>
      <c r="AP3597" s="16">
        <v>21000</v>
      </c>
      <c r="AQ3597" s="16">
        <v>17284.83369361806</v>
      </c>
      <c r="AR3597" s="16">
        <f t="shared" si="454"/>
        <v>3715.1663063819396</v>
      </c>
      <c r="AS3597" s="17">
        <f t="shared" si="448"/>
        <v>0.17691268125628284</v>
      </c>
      <c r="AT3597" s="20">
        <v>21000</v>
      </c>
      <c r="AU3597" s="20">
        <v>18064.139344262301</v>
      </c>
      <c r="AV3597" s="20">
        <f t="shared" si="449"/>
        <v>2935.8606557376988</v>
      </c>
      <c r="AW3597" s="21">
        <f t="shared" si="455"/>
        <v>0.13980288836846186</v>
      </c>
    </row>
    <row r="3598" spans="1:49" x14ac:dyDescent="0.25">
      <c r="A3598" t="s">
        <v>109</v>
      </c>
      <c r="B3598" t="s">
        <v>317</v>
      </c>
      <c r="C3598">
        <v>83351</v>
      </c>
      <c r="D3598">
        <v>2023</v>
      </c>
      <c r="E3598" t="s">
        <v>155</v>
      </c>
      <c r="F3598" t="s">
        <v>1086</v>
      </c>
      <c r="G3598" t="s">
        <v>2164</v>
      </c>
      <c r="I3598">
        <v>4</v>
      </c>
      <c r="J3598" t="s">
        <v>43</v>
      </c>
      <c r="K3598">
        <v>4</v>
      </c>
      <c r="L3598" t="s">
        <v>44</v>
      </c>
      <c r="M3598">
        <v>1.6000000238418579</v>
      </c>
      <c r="N3598" t="s">
        <v>45</v>
      </c>
      <c r="O3598" t="s">
        <v>46</v>
      </c>
      <c r="P3598">
        <v>3</v>
      </c>
      <c r="Q3598" t="s">
        <v>674</v>
      </c>
      <c r="T3598" t="s">
        <v>49</v>
      </c>
      <c r="V3598" t="s">
        <v>1088</v>
      </c>
      <c r="W3598" t="s">
        <v>120</v>
      </c>
      <c r="X3598" t="s">
        <v>63</v>
      </c>
      <c r="Z3598">
        <v>0</v>
      </c>
      <c r="AA3598" t="s">
        <v>75</v>
      </c>
      <c r="AB3598" t="s">
        <v>674</v>
      </c>
      <c r="AC3598">
        <v>45</v>
      </c>
      <c r="AD3598">
        <v>11</v>
      </c>
      <c r="AE3598">
        <v>4</v>
      </c>
      <c r="AF3598">
        <v>2025</v>
      </c>
      <c r="AG3598">
        <v>20251105</v>
      </c>
      <c r="AH3598" s="2">
        <v>9600</v>
      </c>
      <c r="AI3598" s="2">
        <v>10559.7666015625</v>
      </c>
      <c r="AJ3598" s="2">
        <f t="shared" si="450"/>
        <v>959.7666015625</v>
      </c>
      <c r="AK3598" s="6">
        <f t="shared" si="451"/>
        <v>9.9975687662760424E-2</v>
      </c>
      <c r="AL3598" s="12">
        <v>9600</v>
      </c>
      <c r="AM3598" s="12">
        <v>10594.087185748251</v>
      </c>
      <c r="AN3598" s="12">
        <f t="shared" si="452"/>
        <v>994.0871857482507</v>
      </c>
      <c r="AO3598" s="13">
        <f t="shared" si="453"/>
        <v>0.10355074851544278</v>
      </c>
      <c r="AP3598" s="16">
        <v>9600</v>
      </c>
      <c r="AQ3598" s="16">
        <v>8781.2418722419134</v>
      </c>
      <c r="AR3598" s="16">
        <f t="shared" si="454"/>
        <v>818.75812775808663</v>
      </c>
      <c r="AS3598" s="17">
        <f t="shared" si="448"/>
        <v>8.5287304974800693E-2</v>
      </c>
      <c r="AT3598" s="20">
        <v>9600</v>
      </c>
      <c r="AU3598" s="20">
        <v>10358.570794496231</v>
      </c>
      <c r="AV3598" s="20">
        <f t="shared" si="449"/>
        <v>758.57079449623052</v>
      </c>
      <c r="AW3598" s="21">
        <f t="shared" si="455"/>
        <v>7.901779109335734E-2</v>
      </c>
    </row>
    <row r="3599" spans="1:49" x14ac:dyDescent="0.25">
      <c r="A3599" t="s">
        <v>123</v>
      </c>
      <c r="B3599" t="s">
        <v>1337</v>
      </c>
      <c r="C3599">
        <v>169101</v>
      </c>
      <c r="D3599">
        <v>2018</v>
      </c>
      <c r="E3599" t="s">
        <v>40</v>
      </c>
      <c r="F3599" t="s">
        <v>280</v>
      </c>
      <c r="G3599" t="s">
        <v>854</v>
      </c>
      <c r="H3599" t="s">
        <v>760</v>
      </c>
      <c r="I3599">
        <v>4</v>
      </c>
      <c r="J3599" t="s">
        <v>117</v>
      </c>
      <c r="K3599">
        <v>4</v>
      </c>
      <c r="L3599" t="s">
        <v>44</v>
      </c>
      <c r="M3599">
        <v>2.5</v>
      </c>
      <c r="N3599" t="s">
        <v>45</v>
      </c>
      <c r="O3599" t="s">
        <v>46</v>
      </c>
      <c r="P3599">
        <v>4</v>
      </c>
      <c r="Q3599" t="s">
        <v>118</v>
      </c>
      <c r="R3599" t="s">
        <v>48</v>
      </c>
      <c r="S3599">
        <v>203</v>
      </c>
      <c r="T3599" t="s">
        <v>49</v>
      </c>
      <c r="U3599" t="s">
        <v>50</v>
      </c>
      <c r="V3599" t="s">
        <v>411</v>
      </c>
      <c r="W3599" t="s">
        <v>120</v>
      </c>
      <c r="X3599" t="s">
        <v>74</v>
      </c>
      <c r="Y3599">
        <v>23645</v>
      </c>
      <c r="Z3599">
        <v>0</v>
      </c>
      <c r="AA3599" t="s">
        <v>75</v>
      </c>
      <c r="AB3599" t="s">
        <v>122</v>
      </c>
      <c r="AC3599">
        <v>45</v>
      </c>
      <c r="AD3599">
        <v>11</v>
      </c>
      <c r="AE3599">
        <v>4</v>
      </c>
      <c r="AF3599">
        <v>2025</v>
      </c>
      <c r="AG3599">
        <v>20251105</v>
      </c>
      <c r="AH3599" s="2">
        <v>5800</v>
      </c>
      <c r="AI3599" s="2">
        <v>7828.623046875</v>
      </c>
      <c r="AJ3599" s="2">
        <f t="shared" si="450"/>
        <v>2028.623046875</v>
      </c>
      <c r="AK3599" s="6">
        <f t="shared" si="451"/>
        <v>0.34976259428879308</v>
      </c>
      <c r="AL3599" s="12">
        <v>5800</v>
      </c>
      <c r="AM3599" s="12">
        <v>7373.411951067349</v>
      </c>
      <c r="AN3599" s="12">
        <f t="shared" si="452"/>
        <v>1573.411951067349</v>
      </c>
      <c r="AO3599" s="13">
        <f t="shared" si="453"/>
        <v>0.2712779225978188</v>
      </c>
      <c r="AP3599" s="16">
        <v>5800</v>
      </c>
      <c r="AQ3599" s="16">
        <v>7432.7767461455014</v>
      </c>
      <c r="AR3599" s="16">
        <f t="shared" si="454"/>
        <v>1632.7767461455014</v>
      </c>
      <c r="AS3599" s="17">
        <f t="shared" si="448"/>
        <v>0.28151323209405199</v>
      </c>
      <c r="AT3599" s="20">
        <v>5800</v>
      </c>
      <c r="AU3599" s="20">
        <v>8008.5082223962409</v>
      </c>
      <c r="AV3599" s="20">
        <f t="shared" si="449"/>
        <v>2208.5082223962409</v>
      </c>
      <c r="AW3599" s="21">
        <f t="shared" si="455"/>
        <v>0.38077727972348979</v>
      </c>
    </row>
    <row r="3600" spans="1:49" x14ac:dyDescent="0.25">
      <c r="A3600" t="s">
        <v>109</v>
      </c>
      <c r="B3600" t="s">
        <v>1419</v>
      </c>
      <c r="C3600">
        <v>180000</v>
      </c>
      <c r="D3600">
        <v>2000</v>
      </c>
      <c r="E3600" t="s">
        <v>40</v>
      </c>
      <c r="F3600" t="s">
        <v>2165</v>
      </c>
      <c r="H3600" t="s">
        <v>2166</v>
      </c>
      <c r="I3600">
        <v>4</v>
      </c>
      <c r="J3600" t="s">
        <v>101</v>
      </c>
      <c r="K3600">
        <v>2</v>
      </c>
      <c r="L3600" t="s">
        <v>343</v>
      </c>
      <c r="M3600">
        <v>1.799999952316284</v>
      </c>
      <c r="N3600" t="s">
        <v>45</v>
      </c>
      <c r="O3600" t="s">
        <v>46</v>
      </c>
      <c r="Q3600" t="s">
        <v>47</v>
      </c>
      <c r="R3600" t="s">
        <v>48</v>
      </c>
      <c r="S3600">
        <v>140</v>
      </c>
      <c r="T3600" t="s">
        <v>49</v>
      </c>
      <c r="U3600" t="s">
        <v>50</v>
      </c>
      <c r="V3600" t="s">
        <v>349</v>
      </c>
      <c r="W3600" t="s">
        <v>120</v>
      </c>
      <c r="X3600" t="s">
        <v>53</v>
      </c>
      <c r="Z3600">
        <v>0</v>
      </c>
      <c r="AA3600" t="s">
        <v>75</v>
      </c>
      <c r="AB3600" t="s">
        <v>332</v>
      </c>
      <c r="AC3600">
        <v>45</v>
      </c>
      <c r="AD3600">
        <v>11</v>
      </c>
      <c r="AE3600">
        <v>4</v>
      </c>
      <c r="AF3600">
        <v>2025</v>
      </c>
      <c r="AG3600">
        <v>20251107</v>
      </c>
      <c r="AH3600" s="2">
        <v>235</v>
      </c>
      <c r="AI3600" s="2">
        <v>352.500732421875</v>
      </c>
      <c r="AJ3600" s="2">
        <f t="shared" si="450"/>
        <v>117.500732421875</v>
      </c>
      <c r="AK3600" s="6">
        <f t="shared" si="451"/>
        <v>0.5000031166888298</v>
      </c>
      <c r="AL3600" s="12">
        <v>235</v>
      </c>
      <c r="AM3600" s="12">
        <v>371.58582187352181</v>
      </c>
      <c r="AN3600" s="12">
        <f t="shared" si="452"/>
        <v>136.58582187352181</v>
      </c>
      <c r="AO3600" s="13">
        <f t="shared" si="453"/>
        <v>0.58121626329158216</v>
      </c>
      <c r="AP3600" s="16">
        <v>235</v>
      </c>
      <c r="AQ3600" s="16">
        <v>488.65598500122559</v>
      </c>
      <c r="AR3600" s="16">
        <f t="shared" si="454"/>
        <v>253.65598500122559</v>
      </c>
      <c r="AS3600" s="17">
        <f t="shared" si="448"/>
        <v>1.0793871702179811</v>
      </c>
      <c r="AT3600" s="20">
        <v>235</v>
      </c>
      <c r="AU3600" s="20">
        <v>400.12</v>
      </c>
      <c r="AV3600" s="20">
        <f t="shared" si="449"/>
        <v>165.12</v>
      </c>
      <c r="AW3600" s="21">
        <f t="shared" si="455"/>
        <v>0.70263829787234044</v>
      </c>
    </row>
    <row r="3601" spans="1:49" x14ac:dyDescent="0.25">
      <c r="A3601" t="s">
        <v>109</v>
      </c>
      <c r="B3601" t="s">
        <v>317</v>
      </c>
      <c r="C3601">
        <v>115173</v>
      </c>
      <c r="D3601">
        <v>2019</v>
      </c>
      <c r="E3601" t="s">
        <v>66</v>
      </c>
      <c r="F3601" t="s">
        <v>366</v>
      </c>
      <c r="G3601" t="s">
        <v>755</v>
      </c>
      <c r="I3601">
        <v>4</v>
      </c>
      <c r="J3601" t="s">
        <v>43</v>
      </c>
      <c r="K3601">
        <v>4</v>
      </c>
      <c r="L3601" t="s">
        <v>44</v>
      </c>
      <c r="M3601">
        <v>1.5</v>
      </c>
      <c r="N3601" t="s">
        <v>45</v>
      </c>
      <c r="O3601" t="s">
        <v>46</v>
      </c>
      <c r="Q3601" t="s">
        <v>118</v>
      </c>
      <c r="S3601">
        <v>181</v>
      </c>
      <c r="T3601" t="s">
        <v>49</v>
      </c>
      <c r="U3601" t="s">
        <v>50</v>
      </c>
      <c r="W3601" t="s">
        <v>120</v>
      </c>
      <c r="X3601" t="s">
        <v>121</v>
      </c>
      <c r="Y3601">
        <v>24120</v>
      </c>
      <c r="Z3601">
        <v>0</v>
      </c>
      <c r="AA3601" t="s">
        <v>75</v>
      </c>
      <c r="AB3601" t="s">
        <v>122</v>
      </c>
      <c r="AC3601">
        <v>45</v>
      </c>
      <c r="AD3601">
        <v>11</v>
      </c>
      <c r="AE3601">
        <v>4</v>
      </c>
      <c r="AF3601">
        <v>2025</v>
      </c>
      <c r="AG3601">
        <v>20251105</v>
      </c>
      <c r="AH3601" s="2">
        <v>3600</v>
      </c>
      <c r="AI3601" s="2">
        <v>4607.173828125</v>
      </c>
      <c r="AJ3601" s="2">
        <f t="shared" si="450"/>
        <v>1007.173828125</v>
      </c>
      <c r="AK3601" s="6">
        <f t="shared" si="451"/>
        <v>0.27977050781250001</v>
      </c>
      <c r="AL3601" s="12">
        <v>3600</v>
      </c>
      <c r="AM3601" s="12">
        <v>4245.8072098272696</v>
      </c>
      <c r="AN3601" s="12">
        <f t="shared" si="452"/>
        <v>645.80720982726962</v>
      </c>
      <c r="AO3601" s="13">
        <f t="shared" si="453"/>
        <v>0.17939089161868602</v>
      </c>
      <c r="AP3601" s="16">
        <v>3600</v>
      </c>
      <c r="AQ3601" s="16">
        <v>4490.1154011741592</v>
      </c>
      <c r="AR3601" s="16">
        <f t="shared" si="454"/>
        <v>890.11540117415916</v>
      </c>
      <c r="AS3601" s="17">
        <f t="shared" si="448"/>
        <v>0.24725427810393311</v>
      </c>
      <c r="AT3601" s="20">
        <v>3600</v>
      </c>
      <c r="AU3601" s="20">
        <v>4869.6843373493994</v>
      </c>
      <c r="AV3601" s="20">
        <f t="shared" si="449"/>
        <v>1269.6843373493994</v>
      </c>
      <c r="AW3601" s="21">
        <f t="shared" si="455"/>
        <v>0.35269009370816651</v>
      </c>
    </row>
    <row r="3602" spans="1:49" x14ac:dyDescent="0.25">
      <c r="A3602" t="s">
        <v>123</v>
      </c>
      <c r="B3602" t="s">
        <v>440</v>
      </c>
      <c r="C3602">
        <v>100388</v>
      </c>
      <c r="D3602">
        <v>2017</v>
      </c>
      <c r="E3602" t="s">
        <v>114</v>
      </c>
      <c r="F3602" t="s">
        <v>706</v>
      </c>
      <c r="G3602" t="s">
        <v>2167</v>
      </c>
      <c r="I3602">
        <v>4</v>
      </c>
      <c r="J3602" t="s">
        <v>69</v>
      </c>
      <c r="K3602">
        <v>4</v>
      </c>
      <c r="L3602" t="s">
        <v>331</v>
      </c>
      <c r="M3602">
        <v>1.799999952316284</v>
      </c>
      <c r="N3602" t="s">
        <v>45</v>
      </c>
      <c r="O3602" t="s">
        <v>46</v>
      </c>
      <c r="P3602">
        <v>4</v>
      </c>
      <c r="Q3602" t="s">
        <v>47</v>
      </c>
      <c r="R3602" t="s">
        <v>96</v>
      </c>
      <c r="S3602">
        <v>170</v>
      </c>
      <c r="T3602" t="s">
        <v>49</v>
      </c>
      <c r="V3602" t="s">
        <v>1318</v>
      </c>
      <c r="W3602" t="s">
        <v>120</v>
      </c>
      <c r="X3602" t="s">
        <v>121</v>
      </c>
      <c r="Y3602">
        <v>19895</v>
      </c>
      <c r="Z3602">
        <v>0</v>
      </c>
      <c r="AA3602" t="s">
        <v>75</v>
      </c>
      <c r="AB3602" t="s">
        <v>332</v>
      </c>
      <c r="AC3602">
        <v>45</v>
      </c>
      <c r="AD3602">
        <v>11</v>
      </c>
      <c r="AE3602">
        <v>4</v>
      </c>
      <c r="AF3602">
        <v>2025</v>
      </c>
      <c r="AG3602">
        <v>20251105</v>
      </c>
      <c r="AH3602" s="2">
        <v>7000</v>
      </c>
      <c r="AI3602" s="2">
        <v>6056.97705078125</v>
      </c>
      <c r="AJ3602" s="2">
        <f t="shared" si="450"/>
        <v>943.02294921875</v>
      </c>
      <c r="AK3602" s="6">
        <f t="shared" si="451"/>
        <v>0.13471756417410713</v>
      </c>
      <c r="AL3602" s="12">
        <v>7000</v>
      </c>
      <c r="AM3602" s="12">
        <v>6073.6855281025264</v>
      </c>
      <c r="AN3602" s="12">
        <f t="shared" si="452"/>
        <v>926.3144718974736</v>
      </c>
      <c r="AO3602" s="13">
        <f t="shared" si="453"/>
        <v>0.13233063884249624</v>
      </c>
      <c r="AP3602" s="16">
        <v>7000</v>
      </c>
      <c r="AQ3602" s="16">
        <v>6144.7813157563123</v>
      </c>
      <c r="AR3602" s="16">
        <f t="shared" si="454"/>
        <v>855.21868424368768</v>
      </c>
      <c r="AS3602" s="17">
        <f t="shared" si="448"/>
        <v>0.12217409774909824</v>
      </c>
      <c r="AT3602" s="20">
        <v>7000</v>
      </c>
      <c r="AU3602" s="20">
        <v>6139.7446670976087</v>
      </c>
      <c r="AV3602" s="20">
        <f t="shared" si="449"/>
        <v>860.25533290239127</v>
      </c>
      <c r="AW3602" s="21">
        <f t="shared" si="455"/>
        <v>0.1228936189860559</v>
      </c>
    </row>
    <row r="3603" spans="1:49" x14ac:dyDescent="0.25">
      <c r="A3603" t="s">
        <v>38</v>
      </c>
      <c r="B3603" t="s">
        <v>92</v>
      </c>
      <c r="C3603">
        <v>343205</v>
      </c>
      <c r="D3603">
        <v>2004</v>
      </c>
      <c r="E3603" t="s">
        <v>111</v>
      </c>
      <c r="F3603" t="s">
        <v>625</v>
      </c>
      <c r="H3603" t="s">
        <v>779</v>
      </c>
      <c r="I3603">
        <v>6</v>
      </c>
      <c r="J3603" t="s">
        <v>117</v>
      </c>
      <c r="K3603">
        <v>4</v>
      </c>
      <c r="L3603" t="s">
        <v>44</v>
      </c>
      <c r="M3603">
        <v>5.9000000953674316</v>
      </c>
      <c r="N3603" t="s">
        <v>87</v>
      </c>
      <c r="O3603" t="s">
        <v>46</v>
      </c>
      <c r="Q3603" t="s">
        <v>88</v>
      </c>
      <c r="R3603" t="s">
        <v>89</v>
      </c>
      <c r="T3603" t="s">
        <v>219</v>
      </c>
      <c r="U3603" t="s">
        <v>50</v>
      </c>
      <c r="W3603" t="s">
        <v>220</v>
      </c>
      <c r="X3603" t="s">
        <v>121</v>
      </c>
      <c r="Z3603">
        <v>0</v>
      </c>
      <c r="AA3603" t="s">
        <v>75</v>
      </c>
      <c r="AB3603" t="s">
        <v>91</v>
      </c>
      <c r="AC3603">
        <v>45</v>
      </c>
      <c r="AD3603">
        <v>11</v>
      </c>
      <c r="AE3603">
        <v>4</v>
      </c>
      <c r="AF3603">
        <v>2025</v>
      </c>
      <c r="AG3603">
        <v>20251104</v>
      </c>
      <c r="AH3603" s="2">
        <v>4000</v>
      </c>
      <c r="AI3603" s="2">
        <v>4752.50537109375</v>
      </c>
      <c r="AJ3603" s="2">
        <f t="shared" si="450"/>
        <v>752.50537109375</v>
      </c>
      <c r="AK3603" s="6">
        <f t="shared" si="451"/>
        <v>0.18812634277343751</v>
      </c>
      <c r="AL3603" s="12">
        <v>4000</v>
      </c>
      <c r="AM3603" s="12">
        <v>5296.5083021387036</v>
      </c>
      <c r="AN3603" s="12">
        <f t="shared" si="452"/>
        <v>1296.5083021387036</v>
      </c>
      <c r="AO3603" s="13">
        <f t="shared" si="453"/>
        <v>0.3241270755346759</v>
      </c>
      <c r="AP3603" s="16">
        <v>4000</v>
      </c>
      <c r="AQ3603" s="16">
        <v>5572.6551553550453</v>
      </c>
      <c r="AR3603" s="16">
        <f t="shared" si="454"/>
        <v>1572.6551553550453</v>
      </c>
      <c r="AS3603" s="17">
        <f t="shared" si="448"/>
        <v>0.3931637888387613</v>
      </c>
      <c r="AT3603" s="20">
        <v>4000</v>
      </c>
      <c r="AU3603" s="20">
        <v>4703.7917737789176</v>
      </c>
      <c r="AV3603" s="20">
        <f t="shared" si="449"/>
        <v>703.79177377891756</v>
      </c>
      <c r="AW3603" s="21">
        <f t="shared" si="455"/>
        <v>0.17594794344472939</v>
      </c>
    </row>
    <row r="3604" spans="1:49" x14ac:dyDescent="0.25">
      <c r="A3604" t="s">
        <v>123</v>
      </c>
      <c r="B3604" t="s">
        <v>440</v>
      </c>
      <c r="C3604">
        <v>179648</v>
      </c>
      <c r="D3604">
        <v>2016</v>
      </c>
      <c r="E3604" t="s">
        <v>93</v>
      </c>
      <c r="F3604" t="s">
        <v>152</v>
      </c>
      <c r="G3604" t="s">
        <v>352</v>
      </c>
      <c r="H3604" t="s">
        <v>293</v>
      </c>
      <c r="I3604">
        <v>8</v>
      </c>
      <c r="J3604" t="s">
        <v>117</v>
      </c>
      <c r="K3604">
        <v>4</v>
      </c>
      <c r="L3604" t="s">
        <v>44</v>
      </c>
      <c r="M3604">
        <v>6.5999999046325684</v>
      </c>
      <c r="N3604" t="s">
        <v>87</v>
      </c>
      <c r="O3604" t="s">
        <v>46</v>
      </c>
      <c r="P3604">
        <v>4</v>
      </c>
      <c r="Q3604" t="s">
        <v>88</v>
      </c>
      <c r="R3604" t="s">
        <v>89</v>
      </c>
      <c r="T3604" t="s">
        <v>219</v>
      </c>
      <c r="U3604" t="s">
        <v>72</v>
      </c>
      <c r="V3604" t="s">
        <v>1277</v>
      </c>
      <c r="W3604" t="s">
        <v>220</v>
      </c>
      <c r="X3604" t="s">
        <v>74</v>
      </c>
      <c r="Z3604">
        <v>0</v>
      </c>
      <c r="AA3604" t="s">
        <v>75</v>
      </c>
      <c r="AB3604" t="s">
        <v>91</v>
      </c>
      <c r="AC3604">
        <v>45</v>
      </c>
      <c r="AD3604">
        <v>11</v>
      </c>
      <c r="AE3604">
        <v>4</v>
      </c>
      <c r="AF3604">
        <v>2025</v>
      </c>
      <c r="AG3604">
        <v>20251105</v>
      </c>
      <c r="AH3604" s="2">
        <v>26800</v>
      </c>
      <c r="AI3604" s="2">
        <v>24555.6953125</v>
      </c>
      <c r="AJ3604" s="2">
        <f t="shared" si="450"/>
        <v>2244.3046875</v>
      </c>
      <c r="AK3604" s="6">
        <f t="shared" si="451"/>
        <v>8.3742712220149257E-2</v>
      </c>
      <c r="AL3604" s="12">
        <v>26800</v>
      </c>
      <c r="AM3604" s="12">
        <v>21353.115068843221</v>
      </c>
      <c r="AN3604" s="12">
        <f t="shared" si="452"/>
        <v>5446.8849311567792</v>
      </c>
      <c r="AO3604" s="13">
        <f t="shared" si="453"/>
        <v>0.20324197504316341</v>
      </c>
      <c r="AP3604" s="16">
        <v>26800</v>
      </c>
      <c r="AQ3604" s="16">
        <v>22281.068436907241</v>
      </c>
      <c r="AR3604" s="16">
        <f t="shared" si="454"/>
        <v>4518.9315630927595</v>
      </c>
      <c r="AS3604" s="17">
        <f t="shared" si="448"/>
        <v>0.16861684936913282</v>
      </c>
      <c r="AT3604" s="20">
        <v>26800</v>
      </c>
      <c r="AU3604" s="20">
        <v>25255.908649173951</v>
      </c>
      <c r="AV3604" s="20">
        <f t="shared" si="449"/>
        <v>1544.0913508260492</v>
      </c>
      <c r="AW3604" s="21">
        <f t="shared" si="455"/>
        <v>5.7615348911419742E-2</v>
      </c>
    </row>
    <row r="3605" spans="1:49" x14ac:dyDescent="0.25">
      <c r="A3605" t="s">
        <v>123</v>
      </c>
      <c r="B3605" t="s">
        <v>440</v>
      </c>
      <c r="C3605">
        <v>192450</v>
      </c>
      <c r="D3605">
        <v>2014</v>
      </c>
      <c r="E3605" t="s">
        <v>139</v>
      </c>
      <c r="F3605" t="s">
        <v>140</v>
      </c>
      <c r="I3605">
        <v>4</v>
      </c>
      <c r="J3605" t="s">
        <v>69</v>
      </c>
      <c r="K3605">
        <v>4</v>
      </c>
      <c r="L3605" t="s">
        <v>44</v>
      </c>
      <c r="M3605">
        <v>2.5</v>
      </c>
      <c r="N3605" t="s">
        <v>45</v>
      </c>
      <c r="O3605" t="s">
        <v>46</v>
      </c>
      <c r="P3605">
        <v>3</v>
      </c>
      <c r="Q3605" t="s">
        <v>141</v>
      </c>
      <c r="R3605" t="s">
        <v>48</v>
      </c>
      <c r="T3605" t="s">
        <v>49</v>
      </c>
      <c r="W3605" t="s">
        <v>62</v>
      </c>
      <c r="X3605" t="s">
        <v>74</v>
      </c>
      <c r="Z3605">
        <v>0</v>
      </c>
      <c r="AA3605" t="s">
        <v>75</v>
      </c>
      <c r="AB3605" t="s">
        <v>83</v>
      </c>
      <c r="AC3605">
        <v>45</v>
      </c>
      <c r="AD3605">
        <v>11</v>
      </c>
      <c r="AE3605">
        <v>4</v>
      </c>
      <c r="AF3605">
        <v>2025</v>
      </c>
      <c r="AG3605">
        <v>20251105</v>
      </c>
      <c r="AH3605" s="2">
        <v>2200</v>
      </c>
      <c r="AI3605" s="2">
        <v>1688.700805664062</v>
      </c>
      <c r="AJ3605" s="2">
        <f t="shared" si="450"/>
        <v>511.29919433593795</v>
      </c>
      <c r="AK3605" s="6">
        <f t="shared" si="451"/>
        <v>0.23240872469815363</v>
      </c>
      <c r="AL3605" s="12">
        <v>2200</v>
      </c>
      <c r="AM3605" s="12">
        <v>1665.649110992186</v>
      </c>
      <c r="AN3605" s="12">
        <f t="shared" si="452"/>
        <v>534.35088900781398</v>
      </c>
      <c r="AO3605" s="13">
        <f t="shared" si="453"/>
        <v>0.24288676773082454</v>
      </c>
      <c r="AP3605" s="16">
        <v>2200</v>
      </c>
      <c r="AQ3605" s="16">
        <v>1527.116312646717</v>
      </c>
      <c r="AR3605" s="16">
        <f t="shared" si="454"/>
        <v>672.88368735328299</v>
      </c>
      <c r="AS3605" s="17">
        <f t="shared" si="448"/>
        <v>0.30585622152421954</v>
      </c>
      <c r="AT3605" s="20">
        <v>2200</v>
      </c>
      <c r="AU3605" s="20">
        <v>1705.938101788171</v>
      </c>
      <c r="AV3605" s="20">
        <f t="shared" si="449"/>
        <v>494.06189821182898</v>
      </c>
      <c r="AW3605" s="21">
        <f t="shared" si="455"/>
        <v>0.22457359009628589</v>
      </c>
    </row>
    <row r="3606" spans="1:49" x14ac:dyDescent="0.25">
      <c r="A3606" t="s">
        <v>38</v>
      </c>
      <c r="B3606" t="s">
        <v>92</v>
      </c>
      <c r="C3606">
        <v>161045</v>
      </c>
      <c r="D3606">
        <v>2017</v>
      </c>
      <c r="E3606" t="s">
        <v>66</v>
      </c>
      <c r="F3606" t="s">
        <v>434</v>
      </c>
      <c r="H3606" t="s">
        <v>246</v>
      </c>
      <c r="I3606">
        <v>8</v>
      </c>
      <c r="J3606" t="s">
        <v>59</v>
      </c>
      <c r="K3606">
        <v>4</v>
      </c>
      <c r="L3606" t="s">
        <v>44</v>
      </c>
      <c r="M3606">
        <v>6.6999998092651367</v>
      </c>
      <c r="N3606" t="s">
        <v>87</v>
      </c>
      <c r="O3606" t="s">
        <v>46</v>
      </c>
      <c r="Q3606" t="s">
        <v>88</v>
      </c>
      <c r="R3606" t="s">
        <v>89</v>
      </c>
      <c r="S3606">
        <v>440</v>
      </c>
      <c r="T3606" t="s">
        <v>219</v>
      </c>
      <c r="U3606" t="s">
        <v>72</v>
      </c>
      <c r="W3606" t="s">
        <v>220</v>
      </c>
      <c r="X3606" t="s">
        <v>74</v>
      </c>
      <c r="Y3606">
        <v>39135</v>
      </c>
      <c r="Z3606">
        <v>0</v>
      </c>
      <c r="AA3606" t="s">
        <v>75</v>
      </c>
      <c r="AB3606" t="s">
        <v>91</v>
      </c>
      <c r="AC3606">
        <v>45</v>
      </c>
      <c r="AD3606">
        <v>11</v>
      </c>
      <c r="AE3606">
        <v>4</v>
      </c>
      <c r="AF3606">
        <v>2025</v>
      </c>
      <c r="AG3606">
        <v>20251104</v>
      </c>
      <c r="AH3606" s="2">
        <v>33600</v>
      </c>
      <c r="AI3606" s="2">
        <v>27835.521484375</v>
      </c>
      <c r="AJ3606" s="2">
        <f t="shared" si="450"/>
        <v>5764.478515625</v>
      </c>
      <c r="AK3606" s="6">
        <f t="shared" si="451"/>
        <v>0.17156186058407738</v>
      </c>
      <c r="AL3606" s="12">
        <v>33600</v>
      </c>
      <c r="AM3606" s="12">
        <v>24872.306888754341</v>
      </c>
      <c r="AN3606" s="12">
        <f t="shared" si="452"/>
        <v>8727.6931112456587</v>
      </c>
      <c r="AO3606" s="13">
        <f t="shared" si="453"/>
        <v>0.25975277116802553</v>
      </c>
      <c r="AP3606" s="16">
        <v>33600</v>
      </c>
      <c r="AQ3606" s="16">
        <v>24720.320451578671</v>
      </c>
      <c r="AR3606" s="16">
        <f t="shared" si="454"/>
        <v>8879.6795484213289</v>
      </c>
      <c r="AS3606" s="17">
        <f t="shared" si="448"/>
        <v>0.26427617703634909</v>
      </c>
      <c r="AT3606" s="20">
        <v>33600</v>
      </c>
      <c r="AU3606" s="20">
        <v>27792.45125786163</v>
      </c>
      <c r="AV3606" s="20">
        <f t="shared" si="449"/>
        <v>5807.5487421383696</v>
      </c>
      <c r="AW3606" s="21">
        <f t="shared" si="455"/>
        <v>0.17284371256364195</v>
      </c>
    </row>
    <row r="3607" spans="1:49" x14ac:dyDescent="0.25">
      <c r="A3607" t="s">
        <v>38</v>
      </c>
      <c r="B3607" t="s">
        <v>259</v>
      </c>
      <c r="C3607">
        <v>90762</v>
      </c>
      <c r="D3607">
        <v>2024</v>
      </c>
      <c r="E3607" t="s">
        <v>159</v>
      </c>
      <c r="F3607" t="s">
        <v>236</v>
      </c>
      <c r="G3607" t="s">
        <v>1553</v>
      </c>
      <c r="I3607">
        <v>4</v>
      </c>
      <c r="J3607" t="s">
        <v>43</v>
      </c>
      <c r="K3607">
        <v>4</v>
      </c>
      <c r="L3607" t="s">
        <v>44</v>
      </c>
      <c r="M3607">
        <v>2</v>
      </c>
      <c r="N3607" t="s">
        <v>44</v>
      </c>
      <c r="O3607" t="s">
        <v>46</v>
      </c>
      <c r="P3607">
        <v>4</v>
      </c>
      <c r="Q3607" t="s">
        <v>60</v>
      </c>
      <c r="R3607" t="s">
        <v>89</v>
      </c>
      <c r="S3607">
        <v>145</v>
      </c>
      <c r="T3607" t="s">
        <v>49</v>
      </c>
      <c r="U3607" t="s">
        <v>50</v>
      </c>
      <c r="V3607" t="s">
        <v>1481</v>
      </c>
      <c r="W3607" t="s">
        <v>134</v>
      </c>
      <c r="X3607" t="s">
        <v>74</v>
      </c>
      <c r="Z3607">
        <v>1</v>
      </c>
      <c r="AA3607" t="s">
        <v>54</v>
      </c>
      <c r="AB3607" t="s">
        <v>64</v>
      </c>
      <c r="AC3607">
        <v>45</v>
      </c>
      <c r="AD3607">
        <v>11</v>
      </c>
      <c r="AE3607">
        <v>4</v>
      </c>
      <c r="AF3607">
        <v>2025</v>
      </c>
      <c r="AG3607">
        <v>20251105</v>
      </c>
      <c r="AH3607" s="2">
        <v>22250</v>
      </c>
      <c r="AI3607" s="2">
        <v>25120.04296875</v>
      </c>
      <c r="AJ3607" s="2">
        <f t="shared" si="450"/>
        <v>2870.04296875</v>
      </c>
      <c r="AK3607" s="6">
        <f t="shared" si="451"/>
        <v>0.12899069522471909</v>
      </c>
      <c r="AL3607" s="12">
        <v>22250</v>
      </c>
      <c r="AM3607" s="12">
        <v>21688.85213961429</v>
      </c>
      <c r="AN3607" s="12">
        <f t="shared" si="452"/>
        <v>561.14786038571037</v>
      </c>
      <c r="AO3607" s="13">
        <f t="shared" si="453"/>
        <v>2.5220128556661139E-2</v>
      </c>
      <c r="AP3607" s="16">
        <v>22250</v>
      </c>
      <c r="AQ3607" s="16">
        <v>22781.139545375161</v>
      </c>
      <c r="AR3607" s="16">
        <f t="shared" si="454"/>
        <v>531.13954537516111</v>
      </c>
      <c r="AS3607" s="17">
        <f t="shared" si="448"/>
        <v>2.3871440241580274E-2</v>
      </c>
      <c r="AT3607" s="20">
        <v>22250</v>
      </c>
      <c r="AU3607" s="20">
        <v>25488.505924170619</v>
      </c>
      <c r="AV3607" s="20">
        <f t="shared" si="449"/>
        <v>3238.5059241706185</v>
      </c>
      <c r="AW3607" s="21">
        <f t="shared" si="455"/>
        <v>0.14555082805261207</v>
      </c>
    </row>
    <row r="3608" spans="1:49" x14ac:dyDescent="0.25">
      <c r="A3608" t="s">
        <v>109</v>
      </c>
      <c r="B3608" t="s">
        <v>323</v>
      </c>
      <c r="C3608">
        <v>40608</v>
      </c>
      <c r="D3608">
        <v>2024</v>
      </c>
      <c r="E3608" t="s">
        <v>93</v>
      </c>
      <c r="F3608" t="s">
        <v>233</v>
      </c>
      <c r="G3608" t="s">
        <v>399</v>
      </c>
      <c r="I3608">
        <v>6</v>
      </c>
      <c r="J3608" t="s">
        <v>69</v>
      </c>
      <c r="K3608">
        <v>4</v>
      </c>
      <c r="L3608" t="s">
        <v>44</v>
      </c>
      <c r="M3608">
        <v>3</v>
      </c>
      <c r="N3608" t="s">
        <v>87</v>
      </c>
      <c r="Q3608" t="s">
        <v>60</v>
      </c>
      <c r="R3608" t="s">
        <v>89</v>
      </c>
      <c r="T3608" t="s">
        <v>219</v>
      </c>
      <c r="U3608" t="s">
        <v>72</v>
      </c>
      <c r="V3608" t="s">
        <v>890</v>
      </c>
      <c r="W3608" t="s">
        <v>103</v>
      </c>
      <c r="X3608" t="s">
        <v>74</v>
      </c>
      <c r="Z3608">
        <v>0</v>
      </c>
      <c r="AA3608" t="s">
        <v>75</v>
      </c>
      <c r="AB3608" t="s">
        <v>83</v>
      </c>
      <c r="AC3608">
        <v>45</v>
      </c>
      <c r="AD3608">
        <v>11</v>
      </c>
      <c r="AE3608">
        <v>4</v>
      </c>
      <c r="AF3608">
        <v>2025</v>
      </c>
      <c r="AG3608">
        <v>20251104</v>
      </c>
      <c r="AH3608" s="2">
        <v>68400</v>
      </c>
      <c r="AI3608" s="2">
        <v>57150.37890625</v>
      </c>
      <c r="AJ3608" s="2">
        <f t="shared" si="450"/>
        <v>11249.62109375</v>
      </c>
      <c r="AK3608" s="6">
        <f t="shared" si="451"/>
        <v>0.16446814464546783</v>
      </c>
      <c r="AL3608" s="12">
        <v>68400</v>
      </c>
      <c r="AM3608" s="12">
        <v>51052.615016086762</v>
      </c>
      <c r="AN3608" s="12">
        <f t="shared" si="452"/>
        <v>17347.384983913238</v>
      </c>
      <c r="AO3608" s="13">
        <f t="shared" si="453"/>
        <v>0.25361673953089531</v>
      </c>
      <c r="AP3608" s="16">
        <v>68400</v>
      </c>
      <c r="AQ3608" s="16">
        <v>52971.148619051251</v>
      </c>
      <c r="AR3608" s="16">
        <f t="shared" si="454"/>
        <v>15428.851380948749</v>
      </c>
      <c r="AS3608" s="17">
        <f t="shared" si="448"/>
        <v>0.22556800264544954</v>
      </c>
      <c r="AT3608" s="20">
        <v>68400</v>
      </c>
      <c r="AU3608" s="20">
        <v>57415.063999999998</v>
      </c>
      <c r="AV3608" s="20">
        <f t="shared" si="449"/>
        <v>10984.936000000002</v>
      </c>
      <c r="AW3608" s="21">
        <f t="shared" si="455"/>
        <v>0.16059847953216377</v>
      </c>
    </row>
    <row r="3609" spans="1:49" x14ac:dyDescent="0.25">
      <c r="A3609" t="s">
        <v>38</v>
      </c>
      <c r="B3609" t="s">
        <v>105</v>
      </c>
      <c r="C3609">
        <v>92276</v>
      </c>
      <c r="D3609">
        <v>2017</v>
      </c>
      <c r="E3609" t="s">
        <v>57</v>
      </c>
      <c r="F3609" t="s">
        <v>106</v>
      </c>
      <c r="G3609" t="s">
        <v>107</v>
      </c>
      <c r="I3609">
        <v>4</v>
      </c>
      <c r="J3609" t="s">
        <v>101</v>
      </c>
      <c r="K3609">
        <v>4</v>
      </c>
      <c r="L3609" t="s">
        <v>44</v>
      </c>
      <c r="M3609">
        <v>1.6000000238418579</v>
      </c>
      <c r="N3609" t="s">
        <v>45</v>
      </c>
      <c r="Q3609" t="s">
        <v>60</v>
      </c>
      <c r="R3609" t="s">
        <v>48</v>
      </c>
      <c r="S3609">
        <v>130</v>
      </c>
      <c r="T3609" t="s">
        <v>49</v>
      </c>
      <c r="V3609" t="s">
        <v>61</v>
      </c>
      <c r="W3609" t="s">
        <v>52</v>
      </c>
      <c r="X3609" t="s">
        <v>63</v>
      </c>
      <c r="Z3609">
        <v>0</v>
      </c>
      <c r="AA3609" t="s">
        <v>75</v>
      </c>
      <c r="AB3609" t="s">
        <v>83</v>
      </c>
      <c r="AC3609">
        <v>45</v>
      </c>
      <c r="AD3609">
        <v>11</v>
      </c>
      <c r="AE3609">
        <v>4</v>
      </c>
      <c r="AF3609">
        <v>2025</v>
      </c>
      <c r="AG3609">
        <v>20251104</v>
      </c>
      <c r="AH3609" s="2">
        <v>2000</v>
      </c>
      <c r="AI3609" s="2">
        <v>3580.40283203125</v>
      </c>
      <c r="AJ3609" s="2">
        <f t="shared" si="450"/>
        <v>1580.40283203125</v>
      </c>
      <c r="AK3609" s="6">
        <f t="shared" si="451"/>
        <v>0.79020141601562499</v>
      </c>
      <c r="AL3609" s="12">
        <v>2000</v>
      </c>
      <c r="AM3609" s="12">
        <v>3651.3175499433551</v>
      </c>
      <c r="AN3609" s="12">
        <f t="shared" si="452"/>
        <v>1651.3175499433551</v>
      </c>
      <c r="AO3609" s="13">
        <f t="shared" si="453"/>
        <v>0.8256587749716775</v>
      </c>
      <c r="AP3609" s="16">
        <v>2000</v>
      </c>
      <c r="AQ3609" s="16">
        <v>3842.8833575306021</v>
      </c>
      <c r="AR3609" s="16">
        <f t="shared" si="454"/>
        <v>1842.8833575306021</v>
      </c>
      <c r="AS3609" s="17">
        <f t="shared" si="448"/>
        <v>0.92144167876530103</v>
      </c>
      <c r="AT3609" s="20">
        <v>2000</v>
      </c>
      <c r="AU3609" s="20">
        <v>3610.761904761905</v>
      </c>
      <c r="AV3609" s="20">
        <f t="shared" si="449"/>
        <v>1610.761904761905</v>
      </c>
      <c r="AW3609" s="21">
        <f t="shared" si="455"/>
        <v>0.80538095238095253</v>
      </c>
    </row>
    <row r="3610" spans="1:49" x14ac:dyDescent="0.25">
      <c r="A3610" t="s">
        <v>109</v>
      </c>
      <c r="B3610" t="s">
        <v>1419</v>
      </c>
      <c r="C3610">
        <v>180000</v>
      </c>
      <c r="D3610">
        <v>2001</v>
      </c>
      <c r="E3610" t="s">
        <v>135</v>
      </c>
      <c r="F3610" t="s">
        <v>136</v>
      </c>
      <c r="G3610" t="s">
        <v>418</v>
      </c>
      <c r="H3610" t="s">
        <v>1007</v>
      </c>
      <c r="I3610">
        <v>6</v>
      </c>
      <c r="J3610" t="s">
        <v>541</v>
      </c>
      <c r="K3610">
        <v>4</v>
      </c>
      <c r="L3610" t="s">
        <v>343</v>
      </c>
      <c r="M3610">
        <v>4</v>
      </c>
      <c r="N3610" t="s">
        <v>44</v>
      </c>
      <c r="O3610" t="s">
        <v>46</v>
      </c>
      <c r="Q3610" t="s">
        <v>60</v>
      </c>
      <c r="R3610" t="s">
        <v>89</v>
      </c>
      <c r="T3610" t="s">
        <v>49</v>
      </c>
      <c r="U3610" t="s">
        <v>72</v>
      </c>
      <c r="W3610" t="s">
        <v>62</v>
      </c>
      <c r="X3610" t="s">
        <v>74</v>
      </c>
      <c r="Z3610">
        <v>0</v>
      </c>
      <c r="AA3610" t="s">
        <v>75</v>
      </c>
      <c r="AB3610" t="s">
        <v>83</v>
      </c>
      <c r="AC3610">
        <v>45</v>
      </c>
      <c r="AD3610">
        <v>11</v>
      </c>
      <c r="AE3610">
        <v>4</v>
      </c>
      <c r="AF3610">
        <v>2025</v>
      </c>
      <c r="AG3610">
        <v>20251107</v>
      </c>
      <c r="AH3610" s="2">
        <v>95</v>
      </c>
      <c r="AI3610" s="2">
        <v>381.54745483398438</v>
      </c>
      <c r="AJ3610" s="2">
        <f t="shared" si="450"/>
        <v>286.54745483398438</v>
      </c>
      <c r="AK3610" s="6">
        <f t="shared" si="451"/>
        <v>3.0162889982524672</v>
      </c>
      <c r="AL3610" s="12">
        <v>95</v>
      </c>
      <c r="AM3610" s="12">
        <v>390.23667163052522</v>
      </c>
      <c r="AN3610" s="12">
        <f t="shared" si="452"/>
        <v>295.23667163052522</v>
      </c>
      <c r="AO3610" s="13">
        <f t="shared" si="453"/>
        <v>3.1077544382160549</v>
      </c>
      <c r="AP3610" s="16">
        <v>95</v>
      </c>
      <c r="AQ3610" s="16">
        <v>506.25137177626442</v>
      </c>
      <c r="AR3610" s="16">
        <f t="shared" si="454"/>
        <v>411.25137177626442</v>
      </c>
      <c r="AS3610" s="17">
        <f t="shared" si="448"/>
        <v>4.3289618081712042</v>
      </c>
      <c r="AT3610" s="20">
        <v>95</v>
      </c>
      <c r="AU3610" s="20">
        <v>442.02739726027397</v>
      </c>
      <c r="AV3610" s="20">
        <f t="shared" si="449"/>
        <v>347.02739726027397</v>
      </c>
      <c r="AW3610" s="21">
        <f t="shared" si="455"/>
        <v>3.6529199711607787</v>
      </c>
    </row>
    <row r="3611" spans="1:49" x14ac:dyDescent="0.25">
      <c r="A3611" t="s">
        <v>123</v>
      </c>
      <c r="B3611" t="s">
        <v>440</v>
      </c>
      <c r="C3611">
        <v>75462</v>
      </c>
      <c r="D3611">
        <v>2020</v>
      </c>
      <c r="E3611" t="s">
        <v>93</v>
      </c>
      <c r="F3611" t="s">
        <v>1053</v>
      </c>
      <c r="G3611" t="s">
        <v>2168</v>
      </c>
      <c r="I3611">
        <v>4</v>
      </c>
      <c r="J3611" t="s">
        <v>69</v>
      </c>
      <c r="K3611">
        <v>4</v>
      </c>
      <c r="L3611" t="s">
        <v>44</v>
      </c>
      <c r="M3611">
        <v>1.3999999761581421</v>
      </c>
      <c r="N3611" t="s">
        <v>45</v>
      </c>
      <c r="O3611" t="s">
        <v>46</v>
      </c>
      <c r="P3611">
        <v>4</v>
      </c>
      <c r="Q3611" t="s">
        <v>47</v>
      </c>
      <c r="R3611" t="s">
        <v>96</v>
      </c>
      <c r="T3611" t="s">
        <v>49</v>
      </c>
      <c r="V3611" t="s">
        <v>2169</v>
      </c>
      <c r="W3611" t="s">
        <v>120</v>
      </c>
      <c r="X3611" t="s">
        <v>74</v>
      </c>
      <c r="Z3611">
        <v>0</v>
      </c>
      <c r="AA3611" t="s">
        <v>75</v>
      </c>
      <c r="AB3611" t="s">
        <v>332</v>
      </c>
      <c r="AC3611">
        <v>45</v>
      </c>
      <c r="AD3611">
        <v>11</v>
      </c>
      <c r="AE3611">
        <v>4</v>
      </c>
      <c r="AF3611">
        <v>2025</v>
      </c>
      <c r="AG3611">
        <v>20251105</v>
      </c>
      <c r="AH3611" s="2">
        <v>7000</v>
      </c>
      <c r="AI3611" s="2">
        <v>7541.3740234375</v>
      </c>
      <c r="AJ3611" s="2">
        <f t="shared" si="450"/>
        <v>541.3740234375</v>
      </c>
      <c r="AK3611" s="6">
        <f t="shared" si="451"/>
        <v>7.7339146205357145E-2</v>
      </c>
      <c r="AL3611" s="12">
        <v>7000</v>
      </c>
      <c r="AM3611" s="12">
        <v>7630.3502054003766</v>
      </c>
      <c r="AN3611" s="12">
        <f t="shared" si="452"/>
        <v>630.35020540037658</v>
      </c>
      <c r="AO3611" s="13">
        <f t="shared" si="453"/>
        <v>9.0050029342910939E-2</v>
      </c>
      <c r="AP3611" s="16">
        <v>7000</v>
      </c>
      <c r="AQ3611" s="16">
        <v>7091.072224683232</v>
      </c>
      <c r="AR3611" s="16">
        <f t="shared" si="454"/>
        <v>91.07222468323198</v>
      </c>
      <c r="AS3611" s="17">
        <f t="shared" si="448"/>
        <v>1.3010317811890283E-2</v>
      </c>
      <c r="AT3611" s="20">
        <v>7000</v>
      </c>
      <c r="AU3611" s="20">
        <v>7608.5883125410373</v>
      </c>
      <c r="AV3611" s="20">
        <f t="shared" si="449"/>
        <v>608.58831254103734</v>
      </c>
      <c r="AW3611" s="21">
        <f t="shared" si="455"/>
        <v>8.694118750586248E-2</v>
      </c>
    </row>
    <row r="3612" spans="1:49" x14ac:dyDescent="0.25">
      <c r="A3612" t="s">
        <v>38</v>
      </c>
      <c r="B3612" t="s">
        <v>259</v>
      </c>
      <c r="C3612">
        <v>14025</v>
      </c>
      <c r="D3612">
        <v>2024</v>
      </c>
      <c r="E3612" t="s">
        <v>159</v>
      </c>
      <c r="F3612" t="s">
        <v>236</v>
      </c>
      <c r="G3612" t="s">
        <v>418</v>
      </c>
      <c r="I3612">
        <v>4</v>
      </c>
      <c r="J3612" t="s">
        <v>129</v>
      </c>
      <c r="K3612">
        <v>4</v>
      </c>
      <c r="L3612" t="s">
        <v>44</v>
      </c>
      <c r="M3612">
        <v>2</v>
      </c>
      <c r="N3612" t="s">
        <v>44</v>
      </c>
      <c r="O3612" t="s">
        <v>46</v>
      </c>
      <c r="P3612">
        <v>5</v>
      </c>
      <c r="Q3612" t="s">
        <v>60</v>
      </c>
      <c r="R3612" t="s">
        <v>89</v>
      </c>
      <c r="S3612">
        <v>145</v>
      </c>
      <c r="T3612" t="s">
        <v>49</v>
      </c>
      <c r="U3612" t="s">
        <v>50</v>
      </c>
      <c r="V3612" t="s">
        <v>1481</v>
      </c>
      <c r="W3612" t="s">
        <v>134</v>
      </c>
      <c r="X3612" t="s">
        <v>74</v>
      </c>
      <c r="Z3612">
        <v>1</v>
      </c>
      <c r="AA3612" t="s">
        <v>54</v>
      </c>
      <c r="AB3612" t="s">
        <v>64</v>
      </c>
      <c r="AC3612">
        <v>45</v>
      </c>
      <c r="AD3612">
        <v>11</v>
      </c>
      <c r="AE3612">
        <v>4</v>
      </c>
      <c r="AF3612">
        <v>2025</v>
      </c>
      <c r="AG3612">
        <v>20251105</v>
      </c>
      <c r="AH3612" s="2">
        <v>30600</v>
      </c>
      <c r="AI3612" s="2">
        <v>34025.09765625</v>
      </c>
      <c r="AJ3612" s="2">
        <f t="shared" si="450"/>
        <v>3425.09765625</v>
      </c>
      <c r="AK3612" s="6">
        <f t="shared" si="451"/>
        <v>0.11193129595588236</v>
      </c>
      <c r="AL3612" s="12">
        <v>30600</v>
      </c>
      <c r="AM3612" s="12">
        <v>29971.71409230736</v>
      </c>
      <c r="AN3612" s="12">
        <f t="shared" si="452"/>
        <v>628.28590769263974</v>
      </c>
      <c r="AO3612" s="13">
        <f t="shared" si="453"/>
        <v>2.053221920564182E-2</v>
      </c>
      <c r="AP3612" s="16">
        <v>30600</v>
      </c>
      <c r="AQ3612" s="16">
        <v>31561.41722309975</v>
      </c>
      <c r="AR3612" s="16">
        <f t="shared" si="454"/>
        <v>961.41722309975012</v>
      </c>
      <c r="AS3612" s="17">
        <f t="shared" si="448"/>
        <v>3.1418863499991831E-2</v>
      </c>
      <c r="AT3612" s="20">
        <v>30600</v>
      </c>
      <c r="AU3612" s="20">
        <v>34623.170500676613</v>
      </c>
      <c r="AV3612" s="20">
        <f t="shared" si="449"/>
        <v>4023.1705006766133</v>
      </c>
      <c r="AW3612" s="21">
        <f t="shared" si="455"/>
        <v>0.13147616015283051</v>
      </c>
    </row>
    <row r="3613" spans="1:49" x14ac:dyDescent="0.25">
      <c r="A3613" t="s">
        <v>77</v>
      </c>
      <c r="B3613" t="s">
        <v>596</v>
      </c>
      <c r="C3613">
        <v>163412</v>
      </c>
      <c r="D3613">
        <v>2005</v>
      </c>
      <c r="E3613" t="s">
        <v>127</v>
      </c>
      <c r="F3613" t="s">
        <v>1931</v>
      </c>
      <c r="G3613" t="s">
        <v>2170</v>
      </c>
      <c r="I3613">
        <v>6</v>
      </c>
      <c r="J3613" t="s">
        <v>129</v>
      </c>
      <c r="K3613">
        <v>2</v>
      </c>
      <c r="L3613" t="s">
        <v>44</v>
      </c>
      <c r="M3613">
        <v>3.2000000476837158</v>
      </c>
      <c r="N3613" t="s">
        <v>70</v>
      </c>
      <c r="Q3613" t="s">
        <v>187</v>
      </c>
      <c r="S3613">
        <v>215</v>
      </c>
      <c r="T3613" t="s">
        <v>49</v>
      </c>
      <c r="U3613" t="s">
        <v>72</v>
      </c>
      <c r="W3613" t="s">
        <v>120</v>
      </c>
      <c r="X3613" t="s">
        <v>131</v>
      </c>
      <c r="Z3613">
        <v>0</v>
      </c>
      <c r="AA3613" t="s">
        <v>75</v>
      </c>
      <c r="AB3613" t="s">
        <v>187</v>
      </c>
      <c r="AC3613">
        <v>45</v>
      </c>
      <c r="AD3613">
        <v>11</v>
      </c>
      <c r="AE3613">
        <v>4</v>
      </c>
      <c r="AF3613">
        <v>2025</v>
      </c>
      <c r="AG3613">
        <v>20251105</v>
      </c>
      <c r="AH3613" s="2">
        <v>500</v>
      </c>
      <c r="AI3613" s="2">
        <v>1070.184692382812</v>
      </c>
      <c r="AJ3613" s="2">
        <f t="shared" si="450"/>
        <v>570.18469238281205</v>
      </c>
      <c r="AK3613" s="6">
        <f t="shared" si="451"/>
        <v>1.140369384765624</v>
      </c>
      <c r="AL3613" s="12">
        <v>500</v>
      </c>
      <c r="AM3613" s="12">
        <v>1107.9882870529291</v>
      </c>
      <c r="AN3613" s="12">
        <f t="shared" si="452"/>
        <v>607.98828705292908</v>
      </c>
      <c r="AO3613" s="13">
        <f t="shared" si="453"/>
        <v>1.2159765741058581</v>
      </c>
      <c r="AP3613" s="16">
        <v>500</v>
      </c>
      <c r="AQ3613" s="16">
        <v>1121.0395059799851</v>
      </c>
      <c r="AR3613" s="16">
        <f t="shared" si="454"/>
        <v>621.03950597998505</v>
      </c>
      <c r="AS3613" s="17">
        <f t="shared" si="448"/>
        <v>1.2420790119599701</v>
      </c>
      <c r="AT3613" s="20">
        <v>500</v>
      </c>
      <c r="AU3613" s="20">
        <v>1111.731548007838</v>
      </c>
      <c r="AV3613" s="20">
        <f t="shared" si="449"/>
        <v>611.731548007838</v>
      </c>
      <c r="AW3613" s="21">
        <f t="shared" si="455"/>
        <v>1.223463096015676</v>
      </c>
    </row>
    <row r="3614" spans="1:49" x14ac:dyDescent="0.25">
      <c r="A3614" t="s">
        <v>109</v>
      </c>
      <c r="B3614" t="s">
        <v>538</v>
      </c>
      <c r="C3614">
        <v>81038</v>
      </c>
      <c r="D3614">
        <v>2020</v>
      </c>
      <c r="E3614" t="s">
        <v>139</v>
      </c>
      <c r="F3614" t="s">
        <v>140</v>
      </c>
      <c r="I3614">
        <v>4</v>
      </c>
      <c r="J3614" t="s">
        <v>69</v>
      </c>
      <c r="K3614">
        <v>4</v>
      </c>
      <c r="L3614" t="s">
        <v>44</v>
      </c>
      <c r="M3614">
        <v>2.5</v>
      </c>
      <c r="N3614" t="s">
        <v>44</v>
      </c>
      <c r="O3614" t="s">
        <v>46</v>
      </c>
      <c r="P3614">
        <v>3</v>
      </c>
      <c r="Q3614" t="s">
        <v>141</v>
      </c>
      <c r="R3614" t="s">
        <v>89</v>
      </c>
      <c r="T3614" t="s">
        <v>49</v>
      </c>
      <c r="W3614" t="s">
        <v>62</v>
      </c>
      <c r="X3614" t="s">
        <v>74</v>
      </c>
      <c r="Z3614">
        <v>0</v>
      </c>
      <c r="AA3614" t="s">
        <v>75</v>
      </c>
      <c r="AB3614" t="s">
        <v>83</v>
      </c>
      <c r="AC3614">
        <v>45</v>
      </c>
      <c r="AD3614">
        <v>11</v>
      </c>
      <c r="AE3614">
        <v>4</v>
      </c>
      <c r="AF3614">
        <v>2025</v>
      </c>
      <c r="AG3614">
        <v>20251105</v>
      </c>
      <c r="AH3614" s="2">
        <v>8000</v>
      </c>
      <c r="AI3614" s="2">
        <v>11670.7236328125</v>
      </c>
      <c r="AJ3614" s="2">
        <f t="shared" si="450"/>
        <v>3670.7236328125</v>
      </c>
      <c r="AK3614" s="6">
        <f t="shared" si="451"/>
        <v>0.45884045410156249</v>
      </c>
      <c r="AL3614" s="12">
        <v>8000</v>
      </c>
      <c r="AM3614" s="12">
        <v>11726.70756049044</v>
      </c>
      <c r="AN3614" s="12">
        <f t="shared" si="452"/>
        <v>3726.7075604904403</v>
      </c>
      <c r="AO3614" s="13">
        <f t="shared" si="453"/>
        <v>0.46583844506130506</v>
      </c>
      <c r="AP3614" s="16">
        <v>8000</v>
      </c>
      <c r="AQ3614" s="16">
        <v>10425.562381193889</v>
      </c>
      <c r="AR3614" s="16">
        <f t="shared" si="454"/>
        <v>2425.5623811938895</v>
      </c>
      <c r="AS3614" s="17">
        <f t="shared" si="448"/>
        <v>0.3031952976492362</v>
      </c>
      <c r="AT3614" s="20">
        <v>8000</v>
      </c>
      <c r="AU3614" s="20">
        <v>11646.663066954639</v>
      </c>
      <c r="AV3614" s="20">
        <f t="shared" si="449"/>
        <v>3646.6630669546394</v>
      </c>
      <c r="AW3614" s="21">
        <f t="shared" si="455"/>
        <v>0.45583288336932992</v>
      </c>
    </row>
    <row r="3615" spans="1:49" x14ac:dyDescent="0.25">
      <c r="A3615" t="s">
        <v>38</v>
      </c>
      <c r="B3615" t="s">
        <v>105</v>
      </c>
      <c r="C3615">
        <v>119819</v>
      </c>
      <c r="D3615">
        <v>2018</v>
      </c>
      <c r="E3615" t="s">
        <v>57</v>
      </c>
      <c r="F3615" t="s">
        <v>228</v>
      </c>
      <c r="G3615" t="s">
        <v>1212</v>
      </c>
      <c r="I3615">
        <v>4</v>
      </c>
      <c r="J3615" t="s">
        <v>117</v>
      </c>
      <c r="K3615">
        <v>4</v>
      </c>
      <c r="L3615" t="s">
        <v>44</v>
      </c>
      <c r="M3615">
        <v>2.4000000953674321</v>
      </c>
      <c r="N3615" t="s">
        <v>45</v>
      </c>
      <c r="Q3615" t="s">
        <v>60</v>
      </c>
      <c r="R3615" t="s">
        <v>48</v>
      </c>
      <c r="S3615">
        <v>181</v>
      </c>
      <c r="T3615" t="s">
        <v>49</v>
      </c>
      <c r="U3615" t="s">
        <v>50</v>
      </c>
      <c r="V3615" t="s">
        <v>231</v>
      </c>
      <c r="W3615" t="s">
        <v>62</v>
      </c>
      <c r="X3615" t="s">
        <v>63</v>
      </c>
      <c r="Z3615">
        <v>0</v>
      </c>
      <c r="AA3615" t="s">
        <v>75</v>
      </c>
      <c r="AB3615" t="s">
        <v>83</v>
      </c>
      <c r="AC3615">
        <v>45</v>
      </c>
      <c r="AD3615">
        <v>11</v>
      </c>
      <c r="AE3615">
        <v>4</v>
      </c>
      <c r="AF3615">
        <v>2025</v>
      </c>
      <c r="AG3615">
        <v>20251104</v>
      </c>
      <c r="AH3615" s="2">
        <v>3000</v>
      </c>
      <c r="AI3615" s="2">
        <v>5037.30078125</v>
      </c>
      <c r="AJ3615" s="2">
        <f t="shared" si="450"/>
        <v>2037.30078125</v>
      </c>
      <c r="AK3615" s="6">
        <f t="shared" si="451"/>
        <v>0.67910026041666671</v>
      </c>
      <c r="AL3615" s="12">
        <v>3000</v>
      </c>
      <c r="AM3615" s="12">
        <v>4977.4025246907931</v>
      </c>
      <c r="AN3615" s="12">
        <f t="shared" si="452"/>
        <v>1977.4025246907931</v>
      </c>
      <c r="AO3615" s="13">
        <f t="shared" si="453"/>
        <v>0.65913417489693105</v>
      </c>
      <c r="AP3615" s="16">
        <v>3000</v>
      </c>
      <c r="AQ3615" s="16">
        <v>5227.5059281959157</v>
      </c>
      <c r="AR3615" s="16">
        <f t="shared" si="454"/>
        <v>2227.5059281959157</v>
      </c>
      <c r="AS3615" s="17">
        <f t="shared" si="448"/>
        <v>0.74250197606530521</v>
      </c>
      <c r="AT3615" s="20">
        <v>3000</v>
      </c>
      <c r="AU3615" s="20">
        <v>5109.7312463083272</v>
      </c>
      <c r="AV3615" s="20">
        <f t="shared" si="449"/>
        <v>2109.7312463083272</v>
      </c>
      <c r="AW3615" s="21">
        <f t="shared" si="455"/>
        <v>0.7032437487694424</v>
      </c>
    </row>
    <row r="3616" spans="1:49" x14ac:dyDescent="0.25">
      <c r="A3616" t="s">
        <v>123</v>
      </c>
      <c r="B3616" t="s">
        <v>257</v>
      </c>
      <c r="C3616">
        <v>243155</v>
      </c>
      <c r="D3616">
        <v>2017</v>
      </c>
      <c r="E3616" t="s">
        <v>159</v>
      </c>
      <c r="F3616" t="s">
        <v>564</v>
      </c>
      <c r="G3616" t="s">
        <v>237</v>
      </c>
      <c r="I3616">
        <v>4</v>
      </c>
      <c r="J3616" t="s">
        <v>59</v>
      </c>
      <c r="K3616">
        <v>4</v>
      </c>
      <c r="L3616" t="s">
        <v>44</v>
      </c>
      <c r="M3616">
        <v>1.5</v>
      </c>
      <c r="N3616" t="s">
        <v>45</v>
      </c>
      <c r="Q3616" t="s">
        <v>47</v>
      </c>
      <c r="S3616">
        <v>174</v>
      </c>
      <c r="T3616" t="s">
        <v>49</v>
      </c>
      <c r="U3616" t="s">
        <v>50</v>
      </c>
      <c r="V3616" t="s">
        <v>1467</v>
      </c>
      <c r="W3616" t="s">
        <v>52</v>
      </c>
      <c r="X3616" t="s">
        <v>394</v>
      </c>
      <c r="Z3616">
        <v>0</v>
      </c>
      <c r="AA3616" t="s">
        <v>75</v>
      </c>
      <c r="AB3616" t="s">
        <v>332</v>
      </c>
      <c r="AC3616">
        <v>45</v>
      </c>
      <c r="AD3616">
        <v>11</v>
      </c>
      <c r="AE3616">
        <v>4</v>
      </c>
      <c r="AF3616">
        <v>2025</v>
      </c>
      <c r="AG3616">
        <v>20251105</v>
      </c>
      <c r="AH3616" s="2">
        <v>4900</v>
      </c>
      <c r="AI3616" s="2">
        <v>3870.62939453125</v>
      </c>
      <c r="AJ3616" s="2">
        <f t="shared" si="450"/>
        <v>1029.37060546875</v>
      </c>
      <c r="AK3616" s="6">
        <f t="shared" si="451"/>
        <v>0.21007563376913266</v>
      </c>
      <c r="AL3616" s="12">
        <v>4900</v>
      </c>
      <c r="AM3616" s="12">
        <v>3786.898573911014</v>
      </c>
      <c r="AN3616" s="12">
        <f t="shared" si="452"/>
        <v>1113.101426088986</v>
      </c>
      <c r="AO3616" s="13">
        <f t="shared" si="453"/>
        <v>0.22716355634469104</v>
      </c>
      <c r="AP3616" s="16">
        <v>4900</v>
      </c>
      <c r="AQ3616" s="16">
        <v>3503.621564303568</v>
      </c>
      <c r="AR3616" s="16">
        <f t="shared" si="454"/>
        <v>1396.378435696432</v>
      </c>
      <c r="AS3616" s="17">
        <f t="shared" si="448"/>
        <v>0.28497519095845553</v>
      </c>
      <c r="AT3616" s="20">
        <v>4900</v>
      </c>
      <c r="AU3616" s="20">
        <v>3966.9237565445028</v>
      </c>
      <c r="AV3616" s="20">
        <f t="shared" si="449"/>
        <v>933.07624345549721</v>
      </c>
      <c r="AW3616" s="21">
        <f t="shared" si="455"/>
        <v>0.1904237231541831</v>
      </c>
    </row>
    <row r="3617" spans="1:49" x14ac:dyDescent="0.25">
      <c r="A3617" t="s">
        <v>123</v>
      </c>
      <c r="B3617" t="s">
        <v>440</v>
      </c>
      <c r="C3617">
        <v>122816</v>
      </c>
      <c r="D3617">
        <v>2007</v>
      </c>
      <c r="E3617" t="s">
        <v>93</v>
      </c>
      <c r="F3617" t="s">
        <v>152</v>
      </c>
      <c r="G3617" t="s">
        <v>352</v>
      </c>
      <c r="H3617" t="s">
        <v>170</v>
      </c>
      <c r="I3617">
        <v>8</v>
      </c>
      <c r="J3617" t="s">
        <v>69</v>
      </c>
      <c r="K3617">
        <v>2</v>
      </c>
      <c r="L3617" t="s">
        <v>44</v>
      </c>
      <c r="M3617">
        <v>6.5999999046325684</v>
      </c>
      <c r="N3617" t="s">
        <v>70</v>
      </c>
      <c r="O3617" t="s">
        <v>46</v>
      </c>
      <c r="P3617">
        <v>4</v>
      </c>
      <c r="Q3617" t="s">
        <v>858</v>
      </c>
      <c r="R3617" t="s">
        <v>48</v>
      </c>
      <c r="T3617" t="s">
        <v>219</v>
      </c>
      <c r="U3617" t="s">
        <v>72</v>
      </c>
      <c r="V3617" t="s">
        <v>1459</v>
      </c>
      <c r="W3617" t="s">
        <v>247</v>
      </c>
      <c r="X3617" t="s">
        <v>74</v>
      </c>
      <c r="Z3617">
        <v>0</v>
      </c>
      <c r="AA3617" t="s">
        <v>75</v>
      </c>
      <c r="AB3617" t="s">
        <v>782</v>
      </c>
      <c r="AC3617">
        <v>45</v>
      </c>
      <c r="AD3617">
        <v>11</v>
      </c>
      <c r="AE3617">
        <v>4</v>
      </c>
      <c r="AF3617">
        <v>2025</v>
      </c>
      <c r="AG3617">
        <v>20251105</v>
      </c>
      <c r="AH3617" s="2">
        <v>7600</v>
      </c>
      <c r="AI3617" s="2">
        <v>12709.6357421875</v>
      </c>
      <c r="AJ3617" s="2">
        <f t="shared" si="450"/>
        <v>5109.6357421875</v>
      </c>
      <c r="AK3617" s="6">
        <f t="shared" si="451"/>
        <v>0.67232049239309211</v>
      </c>
      <c r="AL3617" s="12">
        <v>7600</v>
      </c>
      <c r="AM3617" s="12">
        <v>11127.753038800471</v>
      </c>
      <c r="AN3617" s="12">
        <f t="shared" si="452"/>
        <v>3527.7530388004707</v>
      </c>
      <c r="AO3617" s="13">
        <f t="shared" si="453"/>
        <v>0.46417803142111458</v>
      </c>
      <c r="AP3617" s="16">
        <v>7600</v>
      </c>
      <c r="AQ3617" s="16">
        <v>11681.339551502249</v>
      </c>
      <c r="AR3617" s="16">
        <f t="shared" si="454"/>
        <v>4081.3395515022494</v>
      </c>
      <c r="AS3617" s="17">
        <f t="shared" si="448"/>
        <v>0.5370183620397696</v>
      </c>
      <c r="AT3617" s="20">
        <v>7600</v>
      </c>
      <c r="AU3617" s="20">
        <v>13128.208092485551</v>
      </c>
      <c r="AV3617" s="20">
        <f t="shared" si="449"/>
        <v>5528.2080924855509</v>
      </c>
      <c r="AW3617" s="21">
        <f t="shared" si="455"/>
        <v>0.72739580164283568</v>
      </c>
    </row>
    <row r="3618" spans="1:49" x14ac:dyDescent="0.25">
      <c r="A3618" t="s">
        <v>109</v>
      </c>
      <c r="B3618" t="s">
        <v>538</v>
      </c>
      <c r="C3618">
        <v>71011</v>
      </c>
      <c r="D3618">
        <v>2020</v>
      </c>
      <c r="E3618" t="s">
        <v>66</v>
      </c>
      <c r="F3618" t="s">
        <v>366</v>
      </c>
      <c r="G3618" t="s">
        <v>214</v>
      </c>
      <c r="I3618">
        <v>4</v>
      </c>
      <c r="J3618" t="s">
        <v>59</v>
      </c>
      <c r="K3618">
        <v>4</v>
      </c>
      <c r="L3618" t="s">
        <v>44</v>
      </c>
      <c r="M3618">
        <v>1.5</v>
      </c>
      <c r="N3618" t="s">
        <v>45</v>
      </c>
      <c r="O3618" t="s">
        <v>46</v>
      </c>
      <c r="P3618">
        <v>4</v>
      </c>
      <c r="Q3618" t="s">
        <v>118</v>
      </c>
      <c r="R3618" t="s">
        <v>96</v>
      </c>
      <c r="S3618">
        <v>181</v>
      </c>
      <c r="T3618" t="s">
        <v>49</v>
      </c>
      <c r="U3618" t="s">
        <v>50</v>
      </c>
      <c r="W3618" t="s">
        <v>120</v>
      </c>
      <c r="X3618" t="s">
        <v>121</v>
      </c>
      <c r="Z3618">
        <v>0</v>
      </c>
      <c r="AA3618" t="s">
        <v>75</v>
      </c>
      <c r="AB3618" t="s">
        <v>122</v>
      </c>
      <c r="AC3618">
        <v>45</v>
      </c>
      <c r="AD3618">
        <v>11</v>
      </c>
      <c r="AE3618">
        <v>4</v>
      </c>
      <c r="AF3618">
        <v>2025</v>
      </c>
      <c r="AG3618">
        <v>20251105</v>
      </c>
      <c r="AH3618" s="2">
        <v>11800</v>
      </c>
      <c r="AI3618" s="2">
        <v>9715.9423828125</v>
      </c>
      <c r="AJ3618" s="2">
        <f t="shared" si="450"/>
        <v>2084.0576171875</v>
      </c>
      <c r="AK3618" s="6">
        <f t="shared" si="451"/>
        <v>0.17661505230402541</v>
      </c>
      <c r="AL3618" s="12">
        <v>11800</v>
      </c>
      <c r="AM3618" s="12">
        <v>9729.6072926832185</v>
      </c>
      <c r="AN3618" s="12">
        <f t="shared" si="452"/>
        <v>2070.3927073167815</v>
      </c>
      <c r="AO3618" s="13">
        <f t="shared" si="453"/>
        <v>0.17545700909464251</v>
      </c>
      <c r="AP3618" s="16">
        <v>11800</v>
      </c>
      <c r="AQ3618" s="16">
        <v>9513.0559221643034</v>
      </c>
      <c r="AR3618" s="16">
        <f t="shared" si="454"/>
        <v>2286.9440778356966</v>
      </c>
      <c r="AS3618" s="17">
        <f t="shared" si="448"/>
        <v>0.1938088201555675</v>
      </c>
      <c r="AT3618" s="20">
        <v>11800</v>
      </c>
      <c r="AU3618" s="20">
        <v>9758.3522727272739</v>
      </c>
      <c r="AV3618" s="20">
        <f t="shared" si="449"/>
        <v>2041.6477272727261</v>
      </c>
      <c r="AW3618" s="21">
        <f t="shared" si="455"/>
        <v>0.17302099383667172</v>
      </c>
    </row>
    <row r="3619" spans="1:49" x14ac:dyDescent="0.25">
      <c r="A3619" t="s">
        <v>38</v>
      </c>
      <c r="B3619" t="s">
        <v>92</v>
      </c>
      <c r="C3619">
        <v>60375</v>
      </c>
      <c r="D3619">
        <v>2023</v>
      </c>
      <c r="E3619" t="s">
        <v>93</v>
      </c>
      <c r="F3619" t="s">
        <v>1046</v>
      </c>
      <c r="G3619" t="s">
        <v>189</v>
      </c>
      <c r="I3619">
        <v>3</v>
      </c>
      <c r="J3619" t="s">
        <v>117</v>
      </c>
      <c r="K3619">
        <v>4</v>
      </c>
      <c r="L3619" t="s">
        <v>44</v>
      </c>
      <c r="M3619">
        <v>1.200000047683716</v>
      </c>
      <c r="N3619" t="s">
        <v>45</v>
      </c>
      <c r="O3619" t="s">
        <v>46</v>
      </c>
      <c r="P3619">
        <v>3</v>
      </c>
      <c r="Q3619" t="s">
        <v>60</v>
      </c>
      <c r="R3619" t="s">
        <v>96</v>
      </c>
      <c r="T3619" t="s">
        <v>49</v>
      </c>
      <c r="U3619" t="s">
        <v>50</v>
      </c>
      <c r="V3619" t="s">
        <v>1507</v>
      </c>
      <c r="W3619" t="s">
        <v>62</v>
      </c>
      <c r="X3619" t="s">
        <v>63</v>
      </c>
      <c r="Z3619">
        <v>0</v>
      </c>
      <c r="AA3619" t="s">
        <v>75</v>
      </c>
      <c r="AB3619" t="s">
        <v>83</v>
      </c>
      <c r="AC3619">
        <v>45</v>
      </c>
      <c r="AD3619">
        <v>11</v>
      </c>
      <c r="AE3619">
        <v>4</v>
      </c>
      <c r="AF3619">
        <v>2025</v>
      </c>
      <c r="AG3619">
        <v>20251104</v>
      </c>
      <c r="AH3619" s="2">
        <v>10200</v>
      </c>
      <c r="AI3619" s="2">
        <v>13516.876953125</v>
      </c>
      <c r="AJ3619" s="2">
        <f t="shared" si="450"/>
        <v>3316.876953125</v>
      </c>
      <c r="AK3619" s="6">
        <f t="shared" si="451"/>
        <v>0.32518401501225491</v>
      </c>
      <c r="AL3619" s="12">
        <v>10200</v>
      </c>
      <c r="AM3619" s="12">
        <v>12516.971661615111</v>
      </c>
      <c r="AN3619" s="12">
        <f t="shared" si="452"/>
        <v>2316.9716616151109</v>
      </c>
      <c r="AO3619" s="13">
        <f t="shared" si="453"/>
        <v>0.22715408447206969</v>
      </c>
      <c r="AP3619" s="16">
        <v>10200</v>
      </c>
      <c r="AQ3619" s="16">
        <v>11061.461587758929</v>
      </c>
      <c r="AR3619" s="16">
        <f t="shared" si="454"/>
        <v>861.46158775892945</v>
      </c>
      <c r="AS3619" s="17">
        <f t="shared" si="448"/>
        <v>8.4457018407738185E-2</v>
      </c>
      <c r="AT3619" s="20">
        <v>10200</v>
      </c>
      <c r="AU3619" s="20">
        <v>13687.226961558719</v>
      </c>
      <c r="AV3619" s="20">
        <f t="shared" si="449"/>
        <v>3487.2269615587193</v>
      </c>
      <c r="AW3619" s="21">
        <f t="shared" si="455"/>
        <v>0.34188499623124696</v>
      </c>
    </row>
    <row r="3620" spans="1:49" x14ac:dyDescent="0.25">
      <c r="A3620" t="s">
        <v>38</v>
      </c>
      <c r="B3620" t="s">
        <v>105</v>
      </c>
      <c r="C3620">
        <v>251395</v>
      </c>
      <c r="D3620">
        <v>2009</v>
      </c>
      <c r="E3620" t="s">
        <v>93</v>
      </c>
      <c r="F3620" t="s">
        <v>1208</v>
      </c>
      <c r="G3620" t="s">
        <v>189</v>
      </c>
      <c r="I3620">
        <v>4</v>
      </c>
      <c r="J3620" t="s">
        <v>69</v>
      </c>
      <c r="K3620">
        <v>4</v>
      </c>
      <c r="L3620" t="s">
        <v>44</v>
      </c>
      <c r="M3620">
        <v>2.2000000476837158</v>
      </c>
      <c r="N3620" t="s">
        <v>45</v>
      </c>
      <c r="Q3620" t="s">
        <v>76</v>
      </c>
      <c r="U3620" t="s">
        <v>72</v>
      </c>
      <c r="V3620" t="s">
        <v>2171</v>
      </c>
      <c r="W3620" t="s">
        <v>62</v>
      </c>
      <c r="X3620" t="s">
        <v>121</v>
      </c>
      <c r="Z3620">
        <v>0</v>
      </c>
      <c r="AA3620" t="s">
        <v>75</v>
      </c>
      <c r="AB3620" t="s">
        <v>76</v>
      </c>
      <c r="AC3620">
        <v>45</v>
      </c>
      <c r="AD3620">
        <v>11</v>
      </c>
      <c r="AE3620">
        <v>4</v>
      </c>
      <c r="AF3620">
        <v>2025</v>
      </c>
      <c r="AG3620">
        <v>20251104</v>
      </c>
      <c r="AH3620" s="2">
        <v>600</v>
      </c>
      <c r="AI3620" s="2">
        <v>600.25274658203125</v>
      </c>
      <c r="AJ3620" s="2">
        <f t="shared" si="450"/>
        <v>0.25274658203125</v>
      </c>
      <c r="AK3620" s="6">
        <f t="shared" si="451"/>
        <v>4.2124430338541665E-4</v>
      </c>
      <c r="AL3620" s="12">
        <v>600</v>
      </c>
      <c r="AM3620" s="12">
        <v>573.18019281389786</v>
      </c>
      <c r="AN3620" s="12">
        <f t="shared" si="452"/>
        <v>26.819807186102139</v>
      </c>
      <c r="AO3620" s="13">
        <f t="shared" si="453"/>
        <v>4.4699678643503563E-2</v>
      </c>
      <c r="AP3620" s="16">
        <v>600</v>
      </c>
      <c r="AQ3620" s="16">
        <v>589.23611879626117</v>
      </c>
      <c r="AR3620" s="16">
        <f t="shared" si="454"/>
        <v>10.763881203738833</v>
      </c>
      <c r="AS3620" s="17">
        <f t="shared" si="448"/>
        <v>1.7939802006231388E-2</v>
      </c>
      <c r="AT3620" s="20">
        <v>600</v>
      </c>
      <c r="AU3620" s="20">
        <v>640.20531757754804</v>
      </c>
      <c r="AV3620" s="20">
        <f t="shared" si="449"/>
        <v>40.205317577548044</v>
      </c>
      <c r="AW3620" s="21">
        <f t="shared" si="455"/>
        <v>6.700886262924674E-2</v>
      </c>
    </row>
    <row r="3621" spans="1:49" x14ac:dyDescent="0.25">
      <c r="A3621" t="s">
        <v>77</v>
      </c>
      <c r="B3621" t="s">
        <v>596</v>
      </c>
      <c r="C3621">
        <v>200584</v>
      </c>
      <c r="D3621">
        <v>2015</v>
      </c>
      <c r="E3621" t="s">
        <v>297</v>
      </c>
      <c r="F3621" t="s">
        <v>2172</v>
      </c>
      <c r="G3621" t="s">
        <v>1058</v>
      </c>
      <c r="I3621">
        <v>5</v>
      </c>
      <c r="J3621" t="s">
        <v>69</v>
      </c>
      <c r="K3621">
        <v>4</v>
      </c>
      <c r="L3621" t="s">
        <v>44</v>
      </c>
      <c r="M3621">
        <v>2.5</v>
      </c>
      <c r="N3621" t="s">
        <v>44</v>
      </c>
      <c r="O3621" t="s">
        <v>46</v>
      </c>
      <c r="Q3621" t="s">
        <v>674</v>
      </c>
      <c r="R3621" t="s">
        <v>81</v>
      </c>
      <c r="S3621">
        <v>250</v>
      </c>
      <c r="T3621" t="s">
        <v>49</v>
      </c>
      <c r="V3621" t="s">
        <v>1059</v>
      </c>
      <c r="W3621" t="s">
        <v>120</v>
      </c>
      <c r="X3621" t="s">
        <v>301</v>
      </c>
      <c r="Z3621">
        <v>0</v>
      </c>
      <c r="AA3621" t="s">
        <v>75</v>
      </c>
      <c r="AB3621" t="s">
        <v>674</v>
      </c>
      <c r="AC3621">
        <v>45</v>
      </c>
      <c r="AD3621">
        <v>11</v>
      </c>
      <c r="AE3621">
        <v>4</v>
      </c>
      <c r="AF3621">
        <v>2025</v>
      </c>
      <c r="AG3621">
        <v>20251105</v>
      </c>
      <c r="AH3621" s="2">
        <v>2600</v>
      </c>
      <c r="AI3621" s="2">
        <v>2191.785400390625</v>
      </c>
      <c r="AJ3621" s="2">
        <f t="shared" si="450"/>
        <v>408.214599609375</v>
      </c>
      <c r="AK3621" s="6">
        <f t="shared" si="451"/>
        <v>0.15700561523437501</v>
      </c>
      <c r="AL3621" s="12">
        <v>2600</v>
      </c>
      <c r="AM3621" s="12">
        <v>2335.0108334016518</v>
      </c>
      <c r="AN3621" s="12">
        <f t="shared" si="452"/>
        <v>264.98916659834822</v>
      </c>
      <c r="AO3621" s="13">
        <f t="shared" si="453"/>
        <v>0.10191891023013393</v>
      </c>
      <c r="AP3621" s="16">
        <v>2600</v>
      </c>
      <c r="AQ3621" s="16">
        <v>2624.739620802754</v>
      </c>
      <c r="AR3621" s="16">
        <f t="shared" si="454"/>
        <v>24.739620802753961</v>
      </c>
      <c r="AS3621" s="17">
        <f t="shared" si="448"/>
        <v>9.5152387702899851E-3</v>
      </c>
      <c r="AT3621" s="20">
        <v>2600</v>
      </c>
      <c r="AU3621" s="20">
        <v>2218.895569620252</v>
      </c>
      <c r="AV3621" s="20">
        <f t="shared" si="449"/>
        <v>381.10443037974801</v>
      </c>
      <c r="AW3621" s="21">
        <f t="shared" si="455"/>
        <v>0.14657862706913385</v>
      </c>
    </row>
    <row r="3622" spans="1:49" x14ac:dyDescent="0.25">
      <c r="A3622" t="s">
        <v>123</v>
      </c>
      <c r="B3622" t="s">
        <v>440</v>
      </c>
      <c r="C3622">
        <v>93587</v>
      </c>
      <c r="D3622">
        <v>2020</v>
      </c>
      <c r="E3622" t="s">
        <v>93</v>
      </c>
      <c r="F3622" t="s">
        <v>387</v>
      </c>
      <c r="G3622" t="s">
        <v>148</v>
      </c>
      <c r="I3622">
        <v>8</v>
      </c>
      <c r="J3622" t="s">
        <v>129</v>
      </c>
      <c r="K3622">
        <v>4</v>
      </c>
      <c r="L3622" t="s">
        <v>44</v>
      </c>
      <c r="M3622">
        <v>5.3000001907348633</v>
      </c>
      <c r="N3622" t="s">
        <v>87</v>
      </c>
      <c r="O3622" t="s">
        <v>46</v>
      </c>
      <c r="P3622">
        <v>4</v>
      </c>
      <c r="Q3622" t="s">
        <v>60</v>
      </c>
      <c r="R3622" t="s">
        <v>89</v>
      </c>
      <c r="T3622" t="s">
        <v>49</v>
      </c>
      <c r="V3622" t="s">
        <v>871</v>
      </c>
      <c r="W3622" t="s">
        <v>103</v>
      </c>
      <c r="X3622" t="s">
        <v>74</v>
      </c>
      <c r="Z3622">
        <v>0</v>
      </c>
      <c r="AA3622" t="s">
        <v>75</v>
      </c>
      <c r="AB3622" t="s">
        <v>104</v>
      </c>
      <c r="AC3622">
        <v>45</v>
      </c>
      <c r="AD3622">
        <v>11</v>
      </c>
      <c r="AE3622">
        <v>4</v>
      </c>
      <c r="AF3622">
        <v>2025</v>
      </c>
      <c r="AG3622">
        <v>20251105</v>
      </c>
      <c r="AH3622" s="2">
        <v>22250</v>
      </c>
      <c r="AI3622" s="2">
        <v>26811.17578125</v>
      </c>
      <c r="AJ3622" s="2">
        <f t="shared" si="450"/>
        <v>4561.17578125</v>
      </c>
      <c r="AK3622" s="6">
        <f t="shared" si="451"/>
        <v>0.20499666432584271</v>
      </c>
      <c r="AL3622" s="12">
        <v>22250</v>
      </c>
      <c r="AM3622" s="12">
        <v>25357.07277412192</v>
      </c>
      <c r="AN3622" s="12">
        <f t="shared" si="452"/>
        <v>3107.0727741219198</v>
      </c>
      <c r="AO3622" s="13">
        <f t="shared" si="453"/>
        <v>0.13964372018525481</v>
      </c>
      <c r="AP3622" s="16">
        <v>22250</v>
      </c>
      <c r="AQ3622" s="16">
        <v>25655.571627680882</v>
      </c>
      <c r="AR3622" s="16">
        <f t="shared" si="454"/>
        <v>3405.5716276808816</v>
      </c>
      <c r="AS3622" s="17">
        <f t="shared" si="448"/>
        <v>0.15305939899689355</v>
      </c>
      <c r="AT3622" s="20">
        <v>22250</v>
      </c>
      <c r="AU3622" s="20">
        <v>26745.250709018721</v>
      </c>
      <c r="AV3622" s="20">
        <f t="shared" si="449"/>
        <v>4495.250709018721</v>
      </c>
      <c r="AW3622" s="21">
        <f t="shared" si="455"/>
        <v>0.20203373973117847</v>
      </c>
    </row>
    <row r="3623" spans="1:49" x14ac:dyDescent="0.25">
      <c r="A3623" t="s">
        <v>38</v>
      </c>
      <c r="B3623" t="s">
        <v>105</v>
      </c>
      <c r="C3623">
        <v>119045</v>
      </c>
      <c r="D3623">
        <v>2019</v>
      </c>
      <c r="E3623" t="s">
        <v>93</v>
      </c>
      <c r="F3623" t="s">
        <v>351</v>
      </c>
      <c r="G3623" t="s">
        <v>148</v>
      </c>
      <c r="I3623">
        <v>4</v>
      </c>
      <c r="J3623" t="s">
        <v>117</v>
      </c>
      <c r="K3623">
        <v>4</v>
      </c>
      <c r="L3623" t="s">
        <v>44</v>
      </c>
      <c r="M3623">
        <v>1.3999999761581421</v>
      </c>
      <c r="N3623" t="s">
        <v>45</v>
      </c>
      <c r="Q3623" t="s">
        <v>118</v>
      </c>
      <c r="T3623" t="s">
        <v>49</v>
      </c>
      <c r="U3623" t="s">
        <v>50</v>
      </c>
      <c r="V3623" t="s">
        <v>390</v>
      </c>
      <c r="W3623" t="s">
        <v>120</v>
      </c>
      <c r="X3623" t="s">
        <v>74</v>
      </c>
      <c r="Y3623">
        <v>22595</v>
      </c>
      <c r="Z3623">
        <v>0</v>
      </c>
      <c r="AA3623" t="s">
        <v>75</v>
      </c>
      <c r="AB3623" t="s">
        <v>122</v>
      </c>
      <c r="AC3623">
        <v>45</v>
      </c>
      <c r="AD3623">
        <v>11</v>
      </c>
      <c r="AE3623">
        <v>4</v>
      </c>
      <c r="AF3623">
        <v>2025</v>
      </c>
      <c r="AG3623">
        <v>20251104</v>
      </c>
      <c r="AH3623" s="2">
        <v>4750</v>
      </c>
      <c r="AI3623" s="2">
        <v>4051.85791015625</v>
      </c>
      <c r="AJ3623" s="2">
        <f t="shared" si="450"/>
        <v>698.14208984375</v>
      </c>
      <c r="AK3623" s="6">
        <f t="shared" si="451"/>
        <v>0.14697728207236843</v>
      </c>
      <c r="AL3623" s="12">
        <v>4750</v>
      </c>
      <c r="AM3623" s="12">
        <v>3793.5338688504439</v>
      </c>
      <c r="AN3623" s="12">
        <f t="shared" si="452"/>
        <v>956.46613114955608</v>
      </c>
      <c r="AO3623" s="13">
        <f t="shared" si="453"/>
        <v>0.20136129076832759</v>
      </c>
      <c r="AP3623" s="16">
        <v>4750</v>
      </c>
      <c r="AQ3623" s="16">
        <v>3897.2077690840761</v>
      </c>
      <c r="AR3623" s="16">
        <f t="shared" si="454"/>
        <v>852.79223091592394</v>
      </c>
      <c r="AS3623" s="17">
        <f t="shared" si="448"/>
        <v>0.17953520650861557</v>
      </c>
      <c r="AT3623" s="20">
        <v>4750</v>
      </c>
      <c r="AU3623" s="20">
        <v>4161.0561299852288</v>
      </c>
      <c r="AV3623" s="20">
        <f t="shared" si="449"/>
        <v>588.94387001477116</v>
      </c>
      <c r="AW3623" s="21">
        <f t="shared" si="455"/>
        <v>0.12398818316100446</v>
      </c>
    </row>
    <row r="3624" spans="1:49" x14ac:dyDescent="0.25">
      <c r="A3624" t="s">
        <v>123</v>
      </c>
      <c r="B3624" t="s">
        <v>124</v>
      </c>
      <c r="C3624">
        <v>103549</v>
      </c>
      <c r="D3624">
        <v>2016</v>
      </c>
      <c r="E3624" t="s">
        <v>93</v>
      </c>
      <c r="F3624" t="s">
        <v>188</v>
      </c>
      <c r="G3624" t="s">
        <v>189</v>
      </c>
      <c r="I3624">
        <v>6</v>
      </c>
      <c r="J3624" t="s">
        <v>43</v>
      </c>
      <c r="K3624">
        <v>4</v>
      </c>
      <c r="L3624" t="s">
        <v>44</v>
      </c>
      <c r="M3624">
        <v>3.5999999046325679</v>
      </c>
      <c r="N3624" t="s">
        <v>45</v>
      </c>
      <c r="Q3624" t="s">
        <v>60</v>
      </c>
      <c r="R3624" t="s">
        <v>96</v>
      </c>
      <c r="T3624" t="s">
        <v>49</v>
      </c>
      <c r="U3624" t="s">
        <v>72</v>
      </c>
      <c r="V3624" t="s">
        <v>534</v>
      </c>
      <c r="W3624" t="s">
        <v>90</v>
      </c>
      <c r="X3624" t="s">
        <v>74</v>
      </c>
      <c r="Z3624">
        <v>0</v>
      </c>
      <c r="AA3624" t="s">
        <v>75</v>
      </c>
      <c r="AB3624" t="s">
        <v>83</v>
      </c>
      <c r="AC3624">
        <v>45</v>
      </c>
      <c r="AD3624">
        <v>11</v>
      </c>
      <c r="AE3624">
        <v>4</v>
      </c>
      <c r="AF3624">
        <v>2025</v>
      </c>
      <c r="AG3624">
        <v>20251104</v>
      </c>
      <c r="AH3624" s="2">
        <v>7400</v>
      </c>
      <c r="AI3624" s="2">
        <v>4832.9833984375</v>
      </c>
      <c r="AJ3624" s="2">
        <f t="shared" si="450"/>
        <v>2567.0166015625</v>
      </c>
      <c r="AK3624" s="6">
        <f t="shared" si="451"/>
        <v>0.34689413534628377</v>
      </c>
      <c r="AL3624" s="12">
        <v>7400</v>
      </c>
      <c r="AM3624" s="12">
        <v>5221.7468660614331</v>
      </c>
      <c r="AN3624" s="12">
        <f t="shared" si="452"/>
        <v>2178.2531339385669</v>
      </c>
      <c r="AO3624" s="13">
        <f t="shared" si="453"/>
        <v>0.29435853161331987</v>
      </c>
      <c r="AP3624" s="16">
        <v>7400</v>
      </c>
      <c r="AQ3624" s="16">
        <v>5402.9511774215152</v>
      </c>
      <c r="AR3624" s="16">
        <f t="shared" si="454"/>
        <v>1997.0488225784848</v>
      </c>
      <c r="AS3624" s="17">
        <f t="shared" si="448"/>
        <v>0.26987146251060606</v>
      </c>
      <c r="AT3624" s="20">
        <v>7400</v>
      </c>
      <c r="AU3624" s="20">
        <v>4869.6843373493994</v>
      </c>
      <c r="AV3624" s="20">
        <f t="shared" si="449"/>
        <v>2530.3156626506006</v>
      </c>
      <c r="AW3624" s="21">
        <f t="shared" si="455"/>
        <v>0.34193454900683795</v>
      </c>
    </row>
    <row r="3625" spans="1:49" x14ac:dyDescent="0.25">
      <c r="A3625" t="s">
        <v>38</v>
      </c>
      <c r="B3625" t="s">
        <v>65</v>
      </c>
      <c r="C3625">
        <v>322813</v>
      </c>
      <c r="D3625">
        <v>2018</v>
      </c>
      <c r="E3625" t="s">
        <v>66</v>
      </c>
      <c r="F3625" t="s">
        <v>434</v>
      </c>
      <c r="H3625" t="s">
        <v>246</v>
      </c>
      <c r="I3625">
        <v>8</v>
      </c>
      <c r="J3625" t="s">
        <v>69</v>
      </c>
      <c r="K3625">
        <v>4</v>
      </c>
      <c r="L3625" t="s">
        <v>44</v>
      </c>
      <c r="M3625">
        <v>6.6999998092651367</v>
      </c>
      <c r="N3625" t="s">
        <v>87</v>
      </c>
      <c r="O3625" t="s">
        <v>46</v>
      </c>
      <c r="P3625">
        <v>3</v>
      </c>
      <c r="Q3625" t="s">
        <v>88</v>
      </c>
      <c r="R3625" t="s">
        <v>89</v>
      </c>
      <c r="S3625">
        <v>440</v>
      </c>
      <c r="T3625" t="s">
        <v>219</v>
      </c>
      <c r="U3625" t="s">
        <v>72</v>
      </c>
      <c r="W3625" t="s">
        <v>220</v>
      </c>
      <c r="X3625" t="s">
        <v>74</v>
      </c>
      <c r="Z3625">
        <v>0</v>
      </c>
      <c r="AA3625" t="s">
        <v>75</v>
      </c>
      <c r="AB3625" t="s">
        <v>91</v>
      </c>
      <c r="AC3625">
        <v>45</v>
      </c>
      <c r="AD3625">
        <v>11</v>
      </c>
      <c r="AE3625">
        <v>4</v>
      </c>
      <c r="AF3625">
        <v>2025</v>
      </c>
      <c r="AG3625">
        <v>20251104</v>
      </c>
      <c r="AH3625" s="2">
        <v>12000</v>
      </c>
      <c r="AI3625" s="2">
        <v>10537.84375</v>
      </c>
      <c r="AJ3625" s="2">
        <f t="shared" si="450"/>
        <v>1462.15625</v>
      </c>
      <c r="AK3625" s="6">
        <f t="shared" si="451"/>
        <v>0.12184635416666667</v>
      </c>
      <c r="AL3625" s="12">
        <v>12000</v>
      </c>
      <c r="AM3625" s="12">
        <v>12248.55901417427</v>
      </c>
      <c r="AN3625" s="12">
        <f t="shared" si="452"/>
        <v>248.55901417427049</v>
      </c>
      <c r="AO3625" s="13">
        <f t="shared" si="453"/>
        <v>2.0713251181189208E-2</v>
      </c>
      <c r="AP3625" s="16">
        <v>12000</v>
      </c>
      <c r="AQ3625" s="16">
        <v>11453.93990889578</v>
      </c>
      <c r="AR3625" s="16">
        <f t="shared" si="454"/>
        <v>546.06009110422019</v>
      </c>
      <c r="AS3625" s="17">
        <f t="shared" si="448"/>
        <v>4.5505007592018351E-2</v>
      </c>
      <c r="AT3625" s="20">
        <v>12000</v>
      </c>
      <c r="AU3625" s="20">
        <v>10045.142642642641</v>
      </c>
      <c r="AV3625" s="20">
        <f t="shared" si="449"/>
        <v>1954.8573573573594</v>
      </c>
      <c r="AW3625" s="21">
        <f t="shared" si="455"/>
        <v>0.16290477977977996</v>
      </c>
    </row>
    <row r="3626" spans="1:49" x14ac:dyDescent="0.25">
      <c r="A3626" t="s">
        <v>77</v>
      </c>
      <c r="B3626" t="s">
        <v>151</v>
      </c>
      <c r="C3626">
        <v>59560</v>
      </c>
      <c r="D3626">
        <v>2021</v>
      </c>
      <c r="E3626" t="s">
        <v>135</v>
      </c>
      <c r="F3626" t="s">
        <v>568</v>
      </c>
      <c r="G3626" t="s">
        <v>725</v>
      </c>
      <c r="I3626">
        <v>4</v>
      </c>
      <c r="J3626" t="s">
        <v>69</v>
      </c>
      <c r="K3626">
        <v>4</v>
      </c>
      <c r="L3626" t="s">
        <v>44</v>
      </c>
      <c r="M3626">
        <v>2</v>
      </c>
      <c r="N3626" t="s">
        <v>87</v>
      </c>
      <c r="Q3626" t="s">
        <v>60</v>
      </c>
      <c r="R3626" t="s">
        <v>89</v>
      </c>
      <c r="S3626">
        <v>270</v>
      </c>
      <c r="T3626" t="s">
        <v>49</v>
      </c>
      <c r="U3626" t="s">
        <v>50</v>
      </c>
      <c r="W3626" t="s">
        <v>134</v>
      </c>
      <c r="X3626" t="s">
        <v>74</v>
      </c>
      <c r="Y3626">
        <v>32870</v>
      </c>
      <c r="Z3626">
        <v>0</v>
      </c>
      <c r="AA3626" t="s">
        <v>75</v>
      </c>
      <c r="AB3626" t="s">
        <v>83</v>
      </c>
      <c r="AC3626">
        <v>45</v>
      </c>
      <c r="AD3626">
        <v>11</v>
      </c>
      <c r="AE3626">
        <v>4</v>
      </c>
      <c r="AF3626">
        <v>2025</v>
      </c>
      <c r="AG3626">
        <v>20251103</v>
      </c>
      <c r="AH3626" s="2">
        <v>28600</v>
      </c>
      <c r="AI3626" s="2">
        <v>22254.861328125</v>
      </c>
      <c r="AJ3626" s="2">
        <f t="shared" si="450"/>
        <v>6345.138671875</v>
      </c>
      <c r="AK3626" s="6">
        <f t="shared" si="451"/>
        <v>0.22185799552010491</v>
      </c>
      <c r="AL3626" s="12">
        <v>28600</v>
      </c>
      <c r="AM3626" s="12">
        <v>20186.647854656188</v>
      </c>
      <c r="AN3626" s="12">
        <f t="shared" si="452"/>
        <v>8413.3521453438116</v>
      </c>
      <c r="AO3626" s="13">
        <f t="shared" si="453"/>
        <v>0.2941731519350983</v>
      </c>
      <c r="AP3626" s="16">
        <v>28600</v>
      </c>
      <c r="AQ3626" s="16">
        <v>22346.76206961388</v>
      </c>
      <c r="AR3626" s="16">
        <f t="shared" si="454"/>
        <v>6253.2379303861198</v>
      </c>
      <c r="AS3626" s="17">
        <f t="shared" si="448"/>
        <v>0.21864468288063357</v>
      </c>
      <c r="AT3626" s="20">
        <v>28600</v>
      </c>
      <c r="AU3626" s="20">
        <v>22591.642105263159</v>
      </c>
      <c r="AV3626" s="20">
        <f t="shared" si="449"/>
        <v>6008.3578947368405</v>
      </c>
      <c r="AW3626" s="21">
        <f t="shared" si="455"/>
        <v>0.21008244387191749</v>
      </c>
    </row>
    <row r="3627" spans="1:49" x14ac:dyDescent="0.25">
      <c r="A3627" t="s">
        <v>123</v>
      </c>
      <c r="B3627" t="s">
        <v>290</v>
      </c>
      <c r="C3627">
        <v>66572</v>
      </c>
      <c r="D3627">
        <v>2022</v>
      </c>
      <c r="E3627" t="s">
        <v>167</v>
      </c>
      <c r="F3627" t="s">
        <v>168</v>
      </c>
      <c r="G3627" t="s">
        <v>496</v>
      </c>
      <c r="I3627">
        <v>8</v>
      </c>
      <c r="J3627" t="s">
        <v>117</v>
      </c>
      <c r="K3627">
        <v>4</v>
      </c>
      <c r="L3627" t="s">
        <v>44</v>
      </c>
      <c r="M3627">
        <v>6.1999998092651367</v>
      </c>
      <c r="N3627" t="s">
        <v>70</v>
      </c>
      <c r="O3627" t="s">
        <v>46</v>
      </c>
      <c r="P3627">
        <v>3</v>
      </c>
      <c r="Q3627" t="s">
        <v>60</v>
      </c>
      <c r="R3627" t="s">
        <v>48</v>
      </c>
      <c r="T3627" t="s">
        <v>49</v>
      </c>
      <c r="U3627" t="s">
        <v>72</v>
      </c>
      <c r="V3627" t="s">
        <v>1045</v>
      </c>
      <c r="W3627" t="s">
        <v>103</v>
      </c>
      <c r="X3627" t="s">
        <v>74</v>
      </c>
      <c r="Z3627">
        <v>0</v>
      </c>
      <c r="AA3627" t="s">
        <v>75</v>
      </c>
      <c r="AB3627" t="s">
        <v>83</v>
      </c>
      <c r="AC3627">
        <v>45</v>
      </c>
      <c r="AD3627">
        <v>11</v>
      </c>
      <c r="AE3627">
        <v>4</v>
      </c>
      <c r="AF3627">
        <v>2025</v>
      </c>
      <c r="AG3627">
        <v>20251104</v>
      </c>
      <c r="AH3627" s="2">
        <v>45000</v>
      </c>
      <c r="AI3627" s="2">
        <v>46492.79296875</v>
      </c>
      <c r="AJ3627" s="2">
        <f t="shared" si="450"/>
        <v>1492.79296875</v>
      </c>
      <c r="AK3627" s="6">
        <f t="shared" si="451"/>
        <v>3.3173177083333331E-2</v>
      </c>
      <c r="AL3627" s="12">
        <v>45000</v>
      </c>
      <c r="AM3627" s="12">
        <v>41931.574063342698</v>
      </c>
      <c r="AN3627" s="12">
        <f t="shared" si="452"/>
        <v>3068.4259366573024</v>
      </c>
      <c r="AO3627" s="13">
        <f t="shared" si="453"/>
        <v>6.8187243036828937E-2</v>
      </c>
      <c r="AP3627" s="16">
        <v>45000</v>
      </c>
      <c r="AQ3627" s="16">
        <v>41125.813506649058</v>
      </c>
      <c r="AR3627" s="16">
        <f t="shared" si="454"/>
        <v>3874.1864933509423</v>
      </c>
      <c r="AS3627" s="17">
        <f t="shared" si="448"/>
        <v>8.6093033185576498E-2</v>
      </c>
      <c r="AT3627" s="20">
        <v>45000</v>
      </c>
      <c r="AU3627" s="20">
        <v>46319.797183098577</v>
      </c>
      <c r="AV3627" s="20">
        <f t="shared" si="449"/>
        <v>1319.7971830985771</v>
      </c>
      <c r="AW3627" s="21">
        <f t="shared" si="455"/>
        <v>2.9328826291079489E-2</v>
      </c>
    </row>
    <row r="3628" spans="1:49" x14ac:dyDescent="0.25">
      <c r="A3628" t="s">
        <v>109</v>
      </c>
      <c r="B3628" t="s">
        <v>538</v>
      </c>
      <c r="C3628">
        <v>173420</v>
      </c>
      <c r="D3628">
        <v>2016</v>
      </c>
      <c r="E3628" t="s">
        <v>66</v>
      </c>
      <c r="F3628" t="s">
        <v>221</v>
      </c>
      <c r="I3628">
        <v>6</v>
      </c>
      <c r="J3628" t="s">
        <v>69</v>
      </c>
      <c r="K3628">
        <v>4</v>
      </c>
      <c r="L3628" t="s">
        <v>44</v>
      </c>
      <c r="M3628">
        <v>2.7000000476837158</v>
      </c>
      <c r="N3628" t="s">
        <v>87</v>
      </c>
      <c r="O3628" t="s">
        <v>46</v>
      </c>
      <c r="P3628">
        <v>4</v>
      </c>
      <c r="Q3628" t="s">
        <v>88</v>
      </c>
      <c r="R3628" t="s">
        <v>89</v>
      </c>
      <c r="S3628">
        <v>325</v>
      </c>
      <c r="T3628" t="s">
        <v>49</v>
      </c>
      <c r="U3628" t="s">
        <v>72</v>
      </c>
      <c r="W3628" t="s">
        <v>90</v>
      </c>
      <c r="X3628" t="s">
        <v>74</v>
      </c>
      <c r="Z3628">
        <v>0</v>
      </c>
      <c r="AA3628" t="s">
        <v>75</v>
      </c>
      <c r="AB3628" t="s">
        <v>91</v>
      </c>
      <c r="AC3628">
        <v>45</v>
      </c>
      <c r="AD3628">
        <v>11</v>
      </c>
      <c r="AE3628">
        <v>4</v>
      </c>
      <c r="AF3628">
        <v>2025</v>
      </c>
      <c r="AG3628">
        <v>20251105</v>
      </c>
      <c r="AH3628" s="2">
        <v>12500</v>
      </c>
      <c r="AI3628" s="2">
        <v>8194.8017578125</v>
      </c>
      <c r="AJ3628" s="2">
        <f t="shared" si="450"/>
        <v>4305.1982421875</v>
      </c>
      <c r="AK3628" s="6">
        <f t="shared" si="451"/>
        <v>0.34441585937500002</v>
      </c>
      <c r="AL3628" s="12">
        <v>12500</v>
      </c>
      <c r="AM3628" s="12">
        <v>8376.1488470208278</v>
      </c>
      <c r="AN3628" s="12">
        <f t="shared" si="452"/>
        <v>4123.8511529791722</v>
      </c>
      <c r="AO3628" s="13">
        <f t="shared" si="453"/>
        <v>0.32990809223833378</v>
      </c>
      <c r="AP3628" s="16">
        <v>12500</v>
      </c>
      <c r="AQ3628" s="16">
        <v>8695.371526138113</v>
      </c>
      <c r="AR3628" s="16">
        <f t="shared" si="454"/>
        <v>3804.628473861887</v>
      </c>
      <c r="AS3628" s="17">
        <f t="shared" si="448"/>
        <v>0.30437027790895094</v>
      </c>
      <c r="AT3628" s="20">
        <v>12500</v>
      </c>
      <c r="AU3628" s="20">
        <v>8137.5762195121933</v>
      </c>
      <c r="AV3628" s="20">
        <f t="shared" si="449"/>
        <v>4362.4237804878067</v>
      </c>
      <c r="AW3628" s="21">
        <f t="shared" si="455"/>
        <v>0.34899390243902451</v>
      </c>
    </row>
    <row r="3629" spans="1:49" x14ac:dyDescent="0.25">
      <c r="A3629" t="s">
        <v>123</v>
      </c>
      <c r="B3629" t="s">
        <v>440</v>
      </c>
      <c r="C3629">
        <v>174887</v>
      </c>
      <c r="D3629">
        <v>2007</v>
      </c>
      <c r="E3629" t="s">
        <v>111</v>
      </c>
      <c r="F3629" t="s">
        <v>2173</v>
      </c>
      <c r="G3629" t="s">
        <v>185</v>
      </c>
      <c r="H3629" t="s">
        <v>2174</v>
      </c>
      <c r="I3629">
        <v>4</v>
      </c>
      <c r="J3629" t="s">
        <v>101</v>
      </c>
      <c r="K3629">
        <v>4</v>
      </c>
      <c r="L3629" t="s">
        <v>44</v>
      </c>
      <c r="M3629">
        <v>2.4000000953674321</v>
      </c>
      <c r="N3629" t="s">
        <v>45</v>
      </c>
      <c r="O3629" t="s">
        <v>46</v>
      </c>
      <c r="Q3629" t="s">
        <v>47</v>
      </c>
      <c r="R3629" t="s">
        <v>96</v>
      </c>
      <c r="T3629" t="s">
        <v>49</v>
      </c>
      <c r="U3629" t="s">
        <v>50</v>
      </c>
      <c r="W3629" t="s">
        <v>120</v>
      </c>
      <c r="X3629" t="s">
        <v>74</v>
      </c>
      <c r="Z3629">
        <v>0</v>
      </c>
      <c r="AA3629" t="s">
        <v>75</v>
      </c>
      <c r="AB3629" t="s">
        <v>332</v>
      </c>
      <c r="AC3629">
        <v>45</v>
      </c>
      <c r="AD3629">
        <v>11</v>
      </c>
      <c r="AE3629">
        <v>4</v>
      </c>
      <c r="AF3629">
        <v>2025</v>
      </c>
      <c r="AG3629">
        <v>20251105</v>
      </c>
      <c r="AH3629" s="2">
        <v>800</v>
      </c>
      <c r="AI3629" s="2">
        <v>667.99139404296875</v>
      </c>
      <c r="AJ3629" s="2">
        <f t="shared" si="450"/>
        <v>132.00860595703125</v>
      </c>
      <c r="AK3629" s="6">
        <f t="shared" si="451"/>
        <v>0.16501075744628907</v>
      </c>
      <c r="AL3629" s="12">
        <v>800</v>
      </c>
      <c r="AM3629" s="12">
        <v>702.06349745351326</v>
      </c>
      <c r="AN3629" s="12">
        <f t="shared" si="452"/>
        <v>97.936502546486736</v>
      </c>
      <c r="AO3629" s="13">
        <f t="shared" si="453"/>
        <v>0.12242062818310842</v>
      </c>
      <c r="AP3629" s="16">
        <v>800</v>
      </c>
      <c r="AQ3629" s="16">
        <v>755.30244835622909</v>
      </c>
      <c r="AR3629" s="16">
        <f t="shared" si="454"/>
        <v>44.697551643770908</v>
      </c>
      <c r="AS3629" s="17">
        <f t="shared" si="448"/>
        <v>5.5871939554713632E-2</v>
      </c>
      <c r="AT3629" s="20">
        <v>800</v>
      </c>
      <c r="AU3629" s="20">
        <v>689.78397839783975</v>
      </c>
      <c r="AV3629" s="20">
        <f t="shared" si="449"/>
        <v>110.21602160216025</v>
      </c>
      <c r="AW3629" s="21">
        <f t="shared" si="455"/>
        <v>0.13777002700270033</v>
      </c>
    </row>
    <row r="3630" spans="1:49" x14ac:dyDescent="0.25">
      <c r="A3630" t="s">
        <v>109</v>
      </c>
      <c r="B3630" t="s">
        <v>538</v>
      </c>
      <c r="C3630">
        <v>210709</v>
      </c>
      <c r="D3630">
        <v>2006</v>
      </c>
      <c r="E3630" t="s">
        <v>159</v>
      </c>
      <c r="F3630" t="s">
        <v>564</v>
      </c>
      <c r="G3630" t="s">
        <v>229</v>
      </c>
      <c r="I3630">
        <v>4</v>
      </c>
      <c r="J3630" t="s">
        <v>117</v>
      </c>
      <c r="K3630">
        <v>4</v>
      </c>
      <c r="L3630" t="s">
        <v>44</v>
      </c>
      <c r="M3630">
        <v>1.799999952316284</v>
      </c>
      <c r="N3630" t="s">
        <v>45</v>
      </c>
      <c r="O3630" t="s">
        <v>180</v>
      </c>
      <c r="Q3630" t="s">
        <v>118</v>
      </c>
      <c r="S3630">
        <v>140</v>
      </c>
      <c r="T3630" t="s">
        <v>49</v>
      </c>
      <c r="U3630" t="s">
        <v>50</v>
      </c>
      <c r="V3630" t="s">
        <v>683</v>
      </c>
      <c r="W3630" t="s">
        <v>52</v>
      </c>
      <c r="X3630" t="s">
        <v>74</v>
      </c>
      <c r="Z3630">
        <v>0</v>
      </c>
      <c r="AA3630" t="s">
        <v>75</v>
      </c>
      <c r="AB3630" t="s">
        <v>122</v>
      </c>
      <c r="AC3630">
        <v>45</v>
      </c>
      <c r="AD3630">
        <v>11</v>
      </c>
      <c r="AE3630">
        <v>4</v>
      </c>
      <c r="AF3630">
        <v>2025</v>
      </c>
      <c r="AG3630">
        <v>20251105</v>
      </c>
      <c r="AH3630" s="2">
        <v>1100</v>
      </c>
      <c r="AI3630" s="2">
        <v>607.53887939453125</v>
      </c>
      <c r="AJ3630" s="2">
        <f t="shared" si="450"/>
        <v>492.46112060546875</v>
      </c>
      <c r="AK3630" s="6">
        <f t="shared" si="451"/>
        <v>0.44769192782315342</v>
      </c>
      <c r="AL3630" s="12">
        <v>1100</v>
      </c>
      <c r="AM3630" s="12">
        <v>497.09131556586289</v>
      </c>
      <c r="AN3630" s="12">
        <f t="shared" si="452"/>
        <v>602.90868443413706</v>
      </c>
      <c r="AO3630" s="13">
        <f t="shared" si="453"/>
        <v>0.54809880403103373</v>
      </c>
      <c r="AP3630" s="16">
        <v>1100</v>
      </c>
      <c r="AQ3630" s="16">
        <v>665.98468307527014</v>
      </c>
      <c r="AR3630" s="16">
        <f t="shared" si="454"/>
        <v>434.01531692472986</v>
      </c>
      <c r="AS3630" s="17">
        <f t="shared" si="448"/>
        <v>0.39455937902248167</v>
      </c>
      <c r="AT3630" s="20">
        <v>1100</v>
      </c>
      <c r="AU3630" s="20">
        <v>657</v>
      </c>
      <c r="AV3630" s="20">
        <f t="shared" si="449"/>
        <v>443</v>
      </c>
      <c r="AW3630" s="21">
        <f t="shared" si="455"/>
        <v>0.40272727272727271</v>
      </c>
    </row>
    <row r="3631" spans="1:49" x14ac:dyDescent="0.25">
      <c r="A3631" t="s">
        <v>38</v>
      </c>
      <c r="B3631" t="s">
        <v>105</v>
      </c>
      <c r="C3631">
        <v>94659</v>
      </c>
      <c r="D3631">
        <v>2020</v>
      </c>
      <c r="E3631" t="s">
        <v>139</v>
      </c>
      <c r="F3631" t="s">
        <v>405</v>
      </c>
      <c r="I3631">
        <v>8</v>
      </c>
      <c r="J3631" t="s">
        <v>43</v>
      </c>
      <c r="K3631">
        <v>4</v>
      </c>
      <c r="L3631" t="s">
        <v>44</v>
      </c>
      <c r="M3631">
        <v>5.5999999046325684</v>
      </c>
      <c r="N3631" t="s">
        <v>87</v>
      </c>
      <c r="O3631" t="s">
        <v>46</v>
      </c>
      <c r="P3631">
        <v>3</v>
      </c>
      <c r="Q3631" t="s">
        <v>60</v>
      </c>
      <c r="R3631" t="s">
        <v>89</v>
      </c>
      <c r="T3631" t="s">
        <v>49</v>
      </c>
      <c r="W3631" t="s">
        <v>103</v>
      </c>
      <c r="X3631" t="s">
        <v>53</v>
      </c>
      <c r="Z3631">
        <v>0</v>
      </c>
      <c r="AA3631" t="s">
        <v>75</v>
      </c>
      <c r="AB3631" t="s">
        <v>83</v>
      </c>
      <c r="AC3631">
        <v>45</v>
      </c>
      <c r="AD3631">
        <v>11</v>
      </c>
      <c r="AE3631">
        <v>4</v>
      </c>
      <c r="AF3631">
        <v>2025</v>
      </c>
      <c r="AG3631">
        <v>20251104</v>
      </c>
      <c r="AH3631" s="2">
        <v>15250</v>
      </c>
      <c r="AI3631" s="2">
        <v>15404.8828125</v>
      </c>
      <c r="AJ3631" s="2">
        <f t="shared" si="450"/>
        <v>154.8828125</v>
      </c>
      <c r="AK3631" s="6">
        <f t="shared" si="451"/>
        <v>1.015625E-2</v>
      </c>
      <c r="AL3631" s="12">
        <v>15250</v>
      </c>
      <c r="AM3631" s="12">
        <v>15180.818447008671</v>
      </c>
      <c r="AN3631" s="12">
        <f t="shared" si="452"/>
        <v>69.181552991329227</v>
      </c>
      <c r="AO3631" s="13">
        <f t="shared" si="453"/>
        <v>4.5364952781199496E-3</v>
      </c>
      <c r="AP3631" s="16">
        <v>15250</v>
      </c>
      <c r="AQ3631" s="16">
        <v>14528.96985130611</v>
      </c>
      <c r="AR3631" s="16">
        <f t="shared" si="454"/>
        <v>721.03014869388971</v>
      </c>
      <c r="AS3631" s="17">
        <f t="shared" si="448"/>
        <v>4.7280665488123916E-2</v>
      </c>
      <c r="AT3631" s="20">
        <v>15250</v>
      </c>
      <c r="AU3631" s="20">
        <v>15337.693576388891</v>
      </c>
      <c r="AV3631" s="20">
        <f t="shared" si="449"/>
        <v>87.693576388890506</v>
      </c>
      <c r="AW3631" s="21">
        <f t="shared" si="455"/>
        <v>5.7503984517305248E-3</v>
      </c>
    </row>
    <row r="3632" spans="1:49" x14ac:dyDescent="0.25">
      <c r="A3632" t="s">
        <v>38</v>
      </c>
      <c r="B3632" t="s">
        <v>39</v>
      </c>
      <c r="C3632">
        <v>60001</v>
      </c>
      <c r="D3632">
        <v>2022</v>
      </c>
      <c r="E3632" t="s">
        <v>250</v>
      </c>
      <c r="F3632" t="s">
        <v>1050</v>
      </c>
      <c r="G3632" t="s">
        <v>1156</v>
      </c>
      <c r="I3632">
        <v>4</v>
      </c>
      <c r="J3632" t="s">
        <v>59</v>
      </c>
      <c r="K3632">
        <v>4</v>
      </c>
      <c r="L3632" t="s">
        <v>44</v>
      </c>
      <c r="M3632">
        <v>2.5</v>
      </c>
      <c r="N3632" t="s">
        <v>44</v>
      </c>
      <c r="O3632" t="s">
        <v>46</v>
      </c>
      <c r="P3632">
        <v>5</v>
      </c>
      <c r="Q3632" t="s">
        <v>60</v>
      </c>
      <c r="R3632" t="s">
        <v>89</v>
      </c>
      <c r="S3632">
        <v>227</v>
      </c>
      <c r="T3632" t="s">
        <v>49</v>
      </c>
      <c r="U3632" t="s">
        <v>50</v>
      </c>
      <c r="V3632" t="s">
        <v>253</v>
      </c>
      <c r="W3632" t="s">
        <v>134</v>
      </c>
      <c r="X3632" t="s">
        <v>53</v>
      </c>
      <c r="Z3632">
        <v>0</v>
      </c>
      <c r="AA3632" t="s">
        <v>75</v>
      </c>
      <c r="AB3632" t="s">
        <v>104</v>
      </c>
      <c r="AC3632">
        <v>45</v>
      </c>
      <c r="AD3632">
        <v>11</v>
      </c>
      <c r="AE3632">
        <v>4</v>
      </c>
      <c r="AF3632">
        <v>2025</v>
      </c>
      <c r="AG3632">
        <v>20251104</v>
      </c>
      <c r="AH3632" s="2">
        <v>20750</v>
      </c>
      <c r="AI3632" s="2">
        <v>23341.189453125</v>
      </c>
      <c r="AJ3632" s="2">
        <f t="shared" si="450"/>
        <v>2591.189453125</v>
      </c>
      <c r="AK3632" s="6">
        <f t="shared" si="451"/>
        <v>0.12487660015060241</v>
      </c>
      <c r="AL3632" s="12">
        <v>20750</v>
      </c>
      <c r="AM3632" s="12">
        <v>21666.572636253259</v>
      </c>
      <c r="AN3632" s="12">
        <f t="shared" si="452"/>
        <v>916.57263625325868</v>
      </c>
      <c r="AO3632" s="13">
        <f t="shared" si="453"/>
        <v>4.4172175241120902E-2</v>
      </c>
      <c r="AP3632" s="16">
        <v>20750</v>
      </c>
      <c r="AQ3632" s="16">
        <v>21580.15864782071</v>
      </c>
      <c r="AR3632" s="16">
        <f t="shared" si="454"/>
        <v>830.15864782071003</v>
      </c>
      <c r="AS3632" s="17">
        <f t="shared" si="448"/>
        <v>4.000764567810651E-2</v>
      </c>
      <c r="AT3632" s="20">
        <v>20750</v>
      </c>
      <c r="AU3632" s="20">
        <v>23389.397565922922</v>
      </c>
      <c r="AV3632" s="20">
        <f t="shared" si="449"/>
        <v>2639.3975659229218</v>
      </c>
      <c r="AW3632" s="21">
        <f t="shared" si="455"/>
        <v>0.12719988269508056</v>
      </c>
    </row>
    <row r="3633" spans="1:49" x14ac:dyDescent="0.25">
      <c r="A3633" t="s">
        <v>109</v>
      </c>
      <c r="B3633" t="s">
        <v>538</v>
      </c>
      <c r="C3633">
        <v>77298</v>
      </c>
      <c r="D3633">
        <v>2024</v>
      </c>
      <c r="E3633" t="s">
        <v>93</v>
      </c>
      <c r="F3633" t="s">
        <v>152</v>
      </c>
      <c r="G3633" t="s">
        <v>352</v>
      </c>
      <c r="H3633" t="s">
        <v>85</v>
      </c>
      <c r="I3633">
        <v>8</v>
      </c>
      <c r="J3633" t="s">
        <v>69</v>
      </c>
      <c r="K3633">
        <v>4</v>
      </c>
      <c r="L3633" t="s">
        <v>44</v>
      </c>
      <c r="M3633">
        <v>5.3000001907348633</v>
      </c>
      <c r="N3633" t="s">
        <v>87</v>
      </c>
      <c r="O3633" t="s">
        <v>46</v>
      </c>
      <c r="P3633">
        <v>4</v>
      </c>
      <c r="Q3633" t="s">
        <v>88</v>
      </c>
      <c r="R3633" t="s">
        <v>89</v>
      </c>
      <c r="T3633" t="s">
        <v>49</v>
      </c>
      <c r="V3633" t="s">
        <v>154</v>
      </c>
      <c r="W3633" t="s">
        <v>103</v>
      </c>
      <c r="X3633" t="s">
        <v>74</v>
      </c>
      <c r="Z3633">
        <v>0</v>
      </c>
      <c r="AA3633" t="s">
        <v>75</v>
      </c>
      <c r="AB3633" t="s">
        <v>91</v>
      </c>
      <c r="AC3633">
        <v>45</v>
      </c>
      <c r="AD3633">
        <v>11</v>
      </c>
      <c r="AE3633">
        <v>4</v>
      </c>
      <c r="AF3633">
        <v>2025</v>
      </c>
      <c r="AG3633">
        <v>20251105</v>
      </c>
      <c r="AH3633" s="2">
        <v>36800</v>
      </c>
      <c r="AI3633" s="2">
        <v>37008.58984375</v>
      </c>
      <c r="AJ3633" s="2">
        <f t="shared" si="450"/>
        <v>208.58984375</v>
      </c>
      <c r="AK3633" s="6">
        <f t="shared" si="451"/>
        <v>5.6682022758152177E-3</v>
      </c>
      <c r="AL3633" s="12">
        <v>36800</v>
      </c>
      <c r="AM3633" s="12">
        <v>33809.474318011482</v>
      </c>
      <c r="AN3633" s="12">
        <f t="shared" si="452"/>
        <v>2990.525681988518</v>
      </c>
      <c r="AO3633" s="13">
        <f t="shared" si="453"/>
        <v>8.126428483664451E-2</v>
      </c>
      <c r="AP3633" s="16">
        <v>36800</v>
      </c>
      <c r="AQ3633" s="16">
        <v>34782.6558081236</v>
      </c>
      <c r="AR3633" s="16">
        <f t="shared" si="454"/>
        <v>2017.3441918764001</v>
      </c>
      <c r="AS3633" s="17">
        <f t="shared" si="448"/>
        <v>5.4819135648815222E-2</v>
      </c>
      <c r="AT3633" s="20">
        <v>36800</v>
      </c>
      <c r="AU3633" s="20">
        <v>36543.148148148153</v>
      </c>
      <c r="AV3633" s="20">
        <f t="shared" si="449"/>
        <v>256.85185185184673</v>
      </c>
      <c r="AW3633" s="21">
        <f t="shared" si="455"/>
        <v>6.9796698872784434E-3</v>
      </c>
    </row>
    <row r="3634" spans="1:49" x14ac:dyDescent="0.25">
      <c r="A3634" t="s">
        <v>123</v>
      </c>
      <c r="B3634" t="s">
        <v>200</v>
      </c>
      <c r="C3634">
        <v>17675</v>
      </c>
      <c r="D3634">
        <v>2024</v>
      </c>
      <c r="E3634" t="s">
        <v>66</v>
      </c>
      <c r="F3634" t="s">
        <v>239</v>
      </c>
      <c r="G3634" t="s">
        <v>1486</v>
      </c>
      <c r="I3634">
        <v>3</v>
      </c>
      <c r="J3634" t="s">
        <v>43</v>
      </c>
      <c r="K3634">
        <v>4</v>
      </c>
      <c r="L3634" t="s">
        <v>44</v>
      </c>
      <c r="M3634">
        <v>1.5</v>
      </c>
      <c r="N3634" t="s">
        <v>44</v>
      </c>
      <c r="O3634" t="s">
        <v>46</v>
      </c>
      <c r="P3634">
        <v>4</v>
      </c>
      <c r="Q3634" t="s">
        <v>60</v>
      </c>
      <c r="R3634" t="s">
        <v>89</v>
      </c>
      <c r="T3634" t="s">
        <v>49</v>
      </c>
      <c r="V3634" t="s">
        <v>396</v>
      </c>
      <c r="W3634" t="s">
        <v>62</v>
      </c>
      <c r="X3634" t="s">
        <v>74</v>
      </c>
      <c r="Z3634">
        <v>0</v>
      </c>
      <c r="AA3634" t="s">
        <v>75</v>
      </c>
      <c r="AB3634" t="s">
        <v>83</v>
      </c>
      <c r="AC3634">
        <v>45</v>
      </c>
      <c r="AD3634">
        <v>11</v>
      </c>
      <c r="AE3634">
        <v>4</v>
      </c>
      <c r="AF3634">
        <v>2025</v>
      </c>
      <c r="AG3634">
        <v>20251105</v>
      </c>
      <c r="AH3634" s="2">
        <v>19200</v>
      </c>
      <c r="AI3634" s="2">
        <v>20961.291015625</v>
      </c>
      <c r="AJ3634" s="2">
        <f t="shared" si="450"/>
        <v>1761.291015625</v>
      </c>
      <c r="AK3634" s="6">
        <f t="shared" si="451"/>
        <v>9.1733907063802078E-2</v>
      </c>
      <c r="AL3634" s="12">
        <v>19200</v>
      </c>
      <c r="AM3634" s="12">
        <v>20057.254215418299</v>
      </c>
      <c r="AN3634" s="12">
        <f t="shared" si="452"/>
        <v>857.25421541829928</v>
      </c>
      <c r="AO3634" s="13">
        <f t="shared" si="453"/>
        <v>4.4648657053036424E-2</v>
      </c>
      <c r="AP3634" s="16">
        <v>19200</v>
      </c>
      <c r="AQ3634" s="16">
        <v>20416.924413211069</v>
      </c>
      <c r="AR3634" s="16">
        <f t="shared" si="454"/>
        <v>1216.9244132110689</v>
      </c>
      <c r="AS3634" s="17">
        <f t="shared" si="448"/>
        <v>6.338147985474317E-2</v>
      </c>
      <c r="AT3634" s="20">
        <v>19200</v>
      </c>
      <c r="AU3634" s="20">
        <v>20713.086642599279</v>
      </c>
      <c r="AV3634" s="20">
        <f t="shared" si="449"/>
        <v>1513.086642599279</v>
      </c>
      <c r="AW3634" s="21">
        <f t="shared" si="455"/>
        <v>7.8806595968712451E-2</v>
      </c>
    </row>
    <row r="3635" spans="1:49" x14ac:dyDescent="0.25">
      <c r="A3635" t="s">
        <v>38</v>
      </c>
      <c r="B3635" t="s">
        <v>776</v>
      </c>
      <c r="C3635">
        <v>27712</v>
      </c>
      <c r="D3635">
        <v>2023</v>
      </c>
      <c r="E3635" t="s">
        <v>139</v>
      </c>
      <c r="F3635" t="s">
        <v>140</v>
      </c>
      <c r="G3635" t="s">
        <v>905</v>
      </c>
      <c r="I3635">
        <v>3</v>
      </c>
      <c r="J3635" t="s">
        <v>129</v>
      </c>
      <c r="K3635">
        <v>4</v>
      </c>
      <c r="L3635" t="s">
        <v>44</v>
      </c>
      <c r="M3635">
        <v>1.5</v>
      </c>
      <c r="N3635" t="s">
        <v>44</v>
      </c>
      <c r="O3635" t="s">
        <v>46</v>
      </c>
      <c r="P3635">
        <v>5</v>
      </c>
      <c r="Q3635" t="s">
        <v>60</v>
      </c>
      <c r="R3635" t="s">
        <v>89</v>
      </c>
      <c r="T3635" t="s">
        <v>49</v>
      </c>
      <c r="U3635" t="s">
        <v>50</v>
      </c>
      <c r="W3635" t="s">
        <v>62</v>
      </c>
      <c r="X3635" t="s">
        <v>74</v>
      </c>
      <c r="Z3635">
        <v>0</v>
      </c>
      <c r="AA3635" t="s">
        <v>75</v>
      </c>
      <c r="AB3635" t="s">
        <v>83</v>
      </c>
      <c r="AC3635">
        <v>45</v>
      </c>
      <c r="AD3635">
        <v>11</v>
      </c>
      <c r="AE3635">
        <v>4</v>
      </c>
      <c r="AF3635">
        <v>2025</v>
      </c>
      <c r="AG3635">
        <v>20251105</v>
      </c>
      <c r="AH3635" s="2">
        <v>20750</v>
      </c>
      <c r="AI3635" s="2">
        <v>21758.658203125</v>
      </c>
      <c r="AJ3635" s="2">
        <f t="shared" si="450"/>
        <v>1008.658203125</v>
      </c>
      <c r="AK3635" s="6">
        <f t="shared" si="451"/>
        <v>4.8610033885542171E-2</v>
      </c>
      <c r="AL3635" s="12">
        <v>20750</v>
      </c>
      <c r="AM3635" s="12">
        <v>19639.773419155939</v>
      </c>
      <c r="AN3635" s="12">
        <f t="shared" si="452"/>
        <v>1110.2265808440607</v>
      </c>
      <c r="AO3635" s="13">
        <f t="shared" si="453"/>
        <v>5.3504895462364373E-2</v>
      </c>
      <c r="AP3635" s="16">
        <v>20750</v>
      </c>
      <c r="AQ3635" s="16">
        <v>20177.655274688132</v>
      </c>
      <c r="AR3635" s="16">
        <f t="shared" si="454"/>
        <v>572.34472531186839</v>
      </c>
      <c r="AS3635" s="17">
        <f t="shared" si="448"/>
        <v>2.7582878328282812E-2</v>
      </c>
      <c r="AT3635" s="20">
        <v>20750</v>
      </c>
      <c r="AU3635" s="20">
        <v>22126.759530791791</v>
      </c>
      <c r="AV3635" s="20">
        <f t="shared" si="449"/>
        <v>1376.7595307917909</v>
      </c>
      <c r="AW3635" s="21">
        <f t="shared" si="455"/>
        <v>6.6349856905628474E-2</v>
      </c>
    </row>
    <row r="3636" spans="1:49" x14ac:dyDescent="0.25">
      <c r="A3636" t="s">
        <v>38</v>
      </c>
      <c r="B3636" t="s">
        <v>92</v>
      </c>
      <c r="C3636">
        <v>143481</v>
      </c>
      <c r="D3636">
        <v>2016</v>
      </c>
      <c r="E3636" t="s">
        <v>155</v>
      </c>
      <c r="F3636" t="s">
        <v>482</v>
      </c>
      <c r="G3636" t="s">
        <v>1141</v>
      </c>
      <c r="I3636">
        <v>6</v>
      </c>
      <c r="J3636" t="s">
        <v>129</v>
      </c>
      <c r="K3636">
        <v>4</v>
      </c>
      <c r="L3636" t="s">
        <v>44</v>
      </c>
      <c r="M3636">
        <v>3.2999999523162842</v>
      </c>
      <c r="N3636" t="s">
        <v>45</v>
      </c>
      <c r="O3636" t="s">
        <v>46</v>
      </c>
      <c r="P3636">
        <v>2</v>
      </c>
      <c r="Q3636" t="s">
        <v>60</v>
      </c>
      <c r="R3636" t="s">
        <v>48</v>
      </c>
      <c r="S3636">
        <v>290</v>
      </c>
      <c r="T3636" t="s">
        <v>49</v>
      </c>
      <c r="U3636" t="s">
        <v>72</v>
      </c>
      <c r="V3636" t="s">
        <v>599</v>
      </c>
      <c r="W3636" t="s">
        <v>134</v>
      </c>
      <c r="X3636" t="s">
        <v>63</v>
      </c>
      <c r="Z3636">
        <v>0</v>
      </c>
      <c r="AA3636" t="s">
        <v>75</v>
      </c>
      <c r="AB3636" t="s">
        <v>83</v>
      </c>
      <c r="AC3636">
        <v>45</v>
      </c>
      <c r="AD3636">
        <v>11</v>
      </c>
      <c r="AE3636">
        <v>4</v>
      </c>
      <c r="AF3636">
        <v>2025</v>
      </c>
      <c r="AG3636">
        <v>20251104</v>
      </c>
      <c r="AH3636" s="2">
        <v>3400</v>
      </c>
      <c r="AI3636" s="2">
        <v>3108.29833984375</v>
      </c>
      <c r="AJ3636" s="2">
        <f t="shared" si="450"/>
        <v>291.70166015625</v>
      </c>
      <c r="AK3636" s="6">
        <f t="shared" si="451"/>
        <v>8.5794605928308829E-2</v>
      </c>
      <c r="AL3636" s="12">
        <v>3400</v>
      </c>
      <c r="AM3636" s="12">
        <v>3367.0816893223032</v>
      </c>
      <c r="AN3636" s="12">
        <f t="shared" si="452"/>
        <v>32.918310677696809</v>
      </c>
      <c r="AO3636" s="13">
        <f t="shared" si="453"/>
        <v>9.6818560816755318E-3</v>
      </c>
      <c r="AP3636" s="16">
        <v>3400</v>
      </c>
      <c r="AQ3636" s="16">
        <v>3437.5593435387341</v>
      </c>
      <c r="AR3636" s="16">
        <f t="shared" si="454"/>
        <v>37.559343538734083</v>
      </c>
      <c r="AS3636" s="17">
        <f t="shared" si="448"/>
        <v>1.1046865746686495E-2</v>
      </c>
      <c r="AT3636" s="20">
        <v>3400</v>
      </c>
      <c r="AU3636" s="20">
        <v>3102.9884726224791</v>
      </c>
      <c r="AV3636" s="20">
        <f t="shared" si="449"/>
        <v>297.01152737752091</v>
      </c>
      <c r="AW3636" s="21">
        <f t="shared" si="455"/>
        <v>8.73563315816238E-2</v>
      </c>
    </row>
    <row r="3637" spans="1:49" x14ac:dyDescent="0.25">
      <c r="A3637" t="s">
        <v>123</v>
      </c>
      <c r="B3637" t="s">
        <v>440</v>
      </c>
      <c r="C3637">
        <v>86914</v>
      </c>
      <c r="D3637">
        <v>2020</v>
      </c>
      <c r="E3637" t="s">
        <v>57</v>
      </c>
      <c r="F3637" t="s">
        <v>354</v>
      </c>
      <c r="G3637" t="s">
        <v>180</v>
      </c>
      <c r="I3637">
        <v>6</v>
      </c>
      <c r="J3637" t="s">
        <v>658</v>
      </c>
      <c r="K3637">
        <v>4</v>
      </c>
      <c r="L3637" t="s">
        <v>44</v>
      </c>
      <c r="M3637">
        <v>3.7999999523162842</v>
      </c>
      <c r="N3637" t="s">
        <v>45</v>
      </c>
      <c r="O3637" t="s">
        <v>46</v>
      </c>
      <c r="P3637">
        <v>5</v>
      </c>
      <c r="Q3637" t="s">
        <v>60</v>
      </c>
      <c r="R3637" t="s">
        <v>48</v>
      </c>
      <c r="S3637">
        <v>291</v>
      </c>
      <c r="T3637" t="s">
        <v>49</v>
      </c>
      <c r="U3637" t="s">
        <v>72</v>
      </c>
      <c r="V3637" t="s">
        <v>356</v>
      </c>
      <c r="W3637" t="s">
        <v>134</v>
      </c>
      <c r="X3637" t="s">
        <v>74</v>
      </c>
      <c r="Y3637">
        <v>33990</v>
      </c>
      <c r="Z3637">
        <v>0</v>
      </c>
      <c r="AA3637" t="s">
        <v>75</v>
      </c>
      <c r="AB3637" t="s">
        <v>104</v>
      </c>
      <c r="AC3637">
        <v>45</v>
      </c>
      <c r="AD3637">
        <v>11</v>
      </c>
      <c r="AE3637">
        <v>4</v>
      </c>
      <c r="AF3637">
        <v>2025</v>
      </c>
      <c r="AG3637">
        <v>20251105</v>
      </c>
      <c r="AH3637" s="2">
        <v>14000</v>
      </c>
      <c r="AI3637" s="2">
        <v>17039.044921875</v>
      </c>
      <c r="AJ3637" s="2">
        <f t="shared" si="450"/>
        <v>3039.044921875</v>
      </c>
      <c r="AK3637" s="6">
        <f t="shared" si="451"/>
        <v>0.21707463727678572</v>
      </c>
      <c r="AL3637" s="12">
        <v>14000</v>
      </c>
      <c r="AM3637" s="12">
        <v>18220.507667144549</v>
      </c>
      <c r="AN3637" s="12">
        <f t="shared" si="452"/>
        <v>4220.5076671445495</v>
      </c>
      <c r="AO3637" s="13">
        <f t="shared" si="453"/>
        <v>0.30146483336746782</v>
      </c>
      <c r="AP3637" s="16">
        <v>14000</v>
      </c>
      <c r="AQ3637" s="16">
        <v>17863.835495968378</v>
      </c>
      <c r="AR3637" s="16">
        <f t="shared" si="454"/>
        <v>3863.8354959683784</v>
      </c>
      <c r="AS3637" s="17">
        <f t="shared" si="448"/>
        <v>0.27598824971202701</v>
      </c>
      <c r="AT3637" s="20">
        <v>14000</v>
      </c>
      <c r="AU3637" s="20">
        <v>16401.99512195123</v>
      </c>
      <c r="AV3637" s="20">
        <f t="shared" si="449"/>
        <v>2401.9951219512295</v>
      </c>
      <c r="AW3637" s="21">
        <f t="shared" si="455"/>
        <v>0.17157108013937353</v>
      </c>
    </row>
    <row r="3638" spans="1:49" x14ac:dyDescent="0.25">
      <c r="A3638" t="s">
        <v>77</v>
      </c>
      <c r="B3638" t="s">
        <v>811</v>
      </c>
      <c r="C3638">
        <v>117696</v>
      </c>
      <c r="D3638">
        <v>2013</v>
      </c>
      <c r="E3638" t="s">
        <v>203</v>
      </c>
      <c r="F3638" t="s">
        <v>2175</v>
      </c>
      <c r="I3638">
        <v>6</v>
      </c>
      <c r="J3638" t="s">
        <v>101</v>
      </c>
      <c r="K3638">
        <v>4</v>
      </c>
      <c r="L3638" t="s">
        <v>44</v>
      </c>
      <c r="M3638">
        <v>3.5</v>
      </c>
      <c r="N3638" t="s">
        <v>44</v>
      </c>
      <c r="Q3638" t="s">
        <v>141</v>
      </c>
      <c r="T3638" t="s">
        <v>49</v>
      </c>
      <c r="W3638" t="s">
        <v>134</v>
      </c>
      <c r="X3638" t="s">
        <v>74</v>
      </c>
      <c r="Z3638">
        <v>0</v>
      </c>
      <c r="AA3638" t="s">
        <v>75</v>
      </c>
      <c r="AB3638" t="s">
        <v>83</v>
      </c>
      <c r="AC3638">
        <v>45</v>
      </c>
      <c r="AD3638">
        <v>11</v>
      </c>
      <c r="AE3638">
        <v>4</v>
      </c>
      <c r="AF3638">
        <v>2025</v>
      </c>
      <c r="AG3638">
        <v>20251105</v>
      </c>
      <c r="AH3638" s="2">
        <v>4500</v>
      </c>
      <c r="AI3638" s="2">
        <v>4025.40673828125</v>
      </c>
      <c r="AJ3638" s="2">
        <f t="shared" si="450"/>
        <v>474.59326171875</v>
      </c>
      <c r="AK3638" s="6">
        <f t="shared" si="451"/>
        <v>0.10546516927083334</v>
      </c>
      <c r="AL3638" s="12">
        <v>4500</v>
      </c>
      <c r="AM3638" s="12">
        <v>3632.985564621616</v>
      </c>
      <c r="AN3638" s="12">
        <f t="shared" si="452"/>
        <v>867.01443537838395</v>
      </c>
      <c r="AO3638" s="13">
        <f t="shared" si="453"/>
        <v>0.19266987452852977</v>
      </c>
      <c r="AP3638" s="16">
        <v>4500</v>
      </c>
      <c r="AQ3638" s="16">
        <v>3905.81271509006</v>
      </c>
      <c r="AR3638" s="16">
        <f t="shared" si="454"/>
        <v>594.18728490993999</v>
      </c>
      <c r="AS3638" s="17">
        <f t="shared" si="448"/>
        <v>0.13204161886887555</v>
      </c>
      <c r="AT3638" s="20">
        <v>4500</v>
      </c>
      <c r="AU3638" s="20">
        <v>4202.333333333333</v>
      </c>
      <c r="AV3638" s="20">
        <f t="shared" si="449"/>
        <v>297.66666666666697</v>
      </c>
      <c r="AW3638" s="21">
        <f t="shared" si="455"/>
        <v>6.614814814814822E-2</v>
      </c>
    </row>
    <row r="3639" spans="1:49" x14ac:dyDescent="0.25">
      <c r="A3639" t="s">
        <v>77</v>
      </c>
      <c r="B3639" t="s">
        <v>818</v>
      </c>
      <c r="C3639">
        <v>139185</v>
      </c>
      <c r="D3639">
        <v>2019</v>
      </c>
      <c r="E3639" t="s">
        <v>66</v>
      </c>
      <c r="F3639" t="s">
        <v>99</v>
      </c>
      <c r="G3639" t="s">
        <v>795</v>
      </c>
      <c r="I3639">
        <v>6</v>
      </c>
      <c r="J3639" t="s">
        <v>69</v>
      </c>
      <c r="K3639">
        <v>4</v>
      </c>
      <c r="L3639" t="s">
        <v>44</v>
      </c>
      <c r="M3639">
        <v>3.5</v>
      </c>
      <c r="N3639" t="s">
        <v>87</v>
      </c>
      <c r="O3639" t="s">
        <v>46</v>
      </c>
      <c r="Q3639" t="s">
        <v>60</v>
      </c>
      <c r="R3639" t="s">
        <v>89</v>
      </c>
      <c r="S3639">
        <v>310</v>
      </c>
      <c r="T3639" t="s">
        <v>49</v>
      </c>
      <c r="U3639" t="s">
        <v>72</v>
      </c>
      <c r="V3639" t="s">
        <v>102</v>
      </c>
      <c r="W3639" t="s">
        <v>103</v>
      </c>
      <c r="X3639" t="s">
        <v>74</v>
      </c>
      <c r="Y3639">
        <v>76060</v>
      </c>
      <c r="Z3639">
        <v>0</v>
      </c>
      <c r="AA3639" t="s">
        <v>75</v>
      </c>
      <c r="AB3639" t="s">
        <v>104</v>
      </c>
      <c r="AC3639">
        <v>45</v>
      </c>
      <c r="AD3639">
        <v>11</v>
      </c>
      <c r="AE3639">
        <v>4</v>
      </c>
      <c r="AF3639">
        <v>2025</v>
      </c>
      <c r="AG3639">
        <v>20251105</v>
      </c>
      <c r="AH3639" s="2">
        <v>15750</v>
      </c>
      <c r="AI3639" s="2">
        <v>14151.677734375</v>
      </c>
      <c r="AJ3639" s="2">
        <f t="shared" si="450"/>
        <v>1598.322265625</v>
      </c>
      <c r="AK3639" s="6">
        <f t="shared" si="451"/>
        <v>0.10148077876984127</v>
      </c>
      <c r="AL3639" s="12">
        <v>15750</v>
      </c>
      <c r="AM3639" s="12">
        <v>13753.61235668522</v>
      </c>
      <c r="AN3639" s="12">
        <f t="shared" si="452"/>
        <v>1996.3876433147798</v>
      </c>
      <c r="AO3639" s="13">
        <f t="shared" si="453"/>
        <v>0.126754771004113</v>
      </c>
      <c r="AP3639" s="16">
        <v>15750</v>
      </c>
      <c r="AQ3639" s="16">
        <v>15626.75898890914</v>
      </c>
      <c r="AR3639" s="16">
        <f t="shared" si="454"/>
        <v>123.24101109086041</v>
      </c>
      <c r="AS3639" s="17">
        <f t="shared" si="448"/>
        <v>7.8248261010070101E-3</v>
      </c>
      <c r="AT3639" s="20">
        <v>15750</v>
      </c>
      <c r="AU3639" s="20">
        <v>14362.9672029703</v>
      </c>
      <c r="AV3639" s="20">
        <f t="shared" si="449"/>
        <v>1387.0327970297003</v>
      </c>
      <c r="AW3639" s="21">
        <f t="shared" si="455"/>
        <v>8.8065574414584152E-2</v>
      </c>
    </row>
    <row r="3640" spans="1:49" x14ac:dyDescent="0.25">
      <c r="A3640" t="s">
        <v>38</v>
      </c>
      <c r="B3640" t="s">
        <v>776</v>
      </c>
      <c r="C3640">
        <v>107617</v>
      </c>
      <c r="D3640">
        <v>2018</v>
      </c>
      <c r="E3640" t="s">
        <v>57</v>
      </c>
      <c r="F3640" t="s">
        <v>228</v>
      </c>
      <c r="G3640" t="s">
        <v>1212</v>
      </c>
      <c r="I3640">
        <v>4</v>
      </c>
      <c r="J3640" t="s">
        <v>117</v>
      </c>
      <c r="K3640">
        <v>4</v>
      </c>
      <c r="L3640" t="s">
        <v>44</v>
      </c>
      <c r="M3640">
        <v>2.4000000953674321</v>
      </c>
      <c r="N3640" t="s">
        <v>44</v>
      </c>
      <c r="O3640" t="s">
        <v>46</v>
      </c>
      <c r="P3640">
        <v>5</v>
      </c>
      <c r="Q3640" t="s">
        <v>60</v>
      </c>
      <c r="R3640" t="s">
        <v>89</v>
      </c>
      <c r="S3640">
        <v>181</v>
      </c>
      <c r="T3640" t="s">
        <v>49</v>
      </c>
      <c r="U3640" t="s">
        <v>50</v>
      </c>
      <c r="V3640" t="s">
        <v>231</v>
      </c>
      <c r="W3640" t="s">
        <v>62</v>
      </c>
      <c r="X3640" t="s">
        <v>63</v>
      </c>
      <c r="Z3640">
        <v>0</v>
      </c>
      <c r="AA3640" t="s">
        <v>75</v>
      </c>
      <c r="AB3640" t="s">
        <v>83</v>
      </c>
      <c r="AC3640">
        <v>45</v>
      </c>
      <c r="AD3640">
        <v>11</v>
      </c>
      <c r="AE3640">
        <v>4</v>
      </c>
      <c r="AF3640">
        <v>2025</v>
      </c>
      <c r="AG3640">
        <v>20251105</v>
      </c>
      <c r="AH3640" s="2">
        <v>7250</v>
      </c>
      <c r="AI3640" s="2">
        <v>8040.1142578125</v>
      </c>
      <c r="AJ3640" s="2">
        <f t="shared" si="450"/>
        <v>790.1142578125</v>
      </c>
      <c r="AK3640" s="6">
        <f t="shared" si="451"/>
        <v>0.10898127693965518</v>
      </c>
      <c r="AL3640" s="12">
        <v>7250</v>
      </c>
      <c r="AM3640" s="12">
        <v>7847.0665612397725</v>
      </c>
      <c r="AN3640" s="12">
        <f t="shared" si="452"/>
        <v>597.06656123977245</v>
      </c>
      <c r="AO3640" s="13">
        <f t="shared" si="453"/>
        <v>8.2354008446865162E-2</v>
      </c>
      <c r="AP3640" s="16">
        <v>7250</v>
      </c>
      <c r="AQ3640" s="16">
        <v>7984.9167622848427</v>
      </c>
      <c r="AR3640" s="16">
        <f t="shared" si="454"/>
        <v>734.91676228484266</v>
      </c>
      <c r="AS3640" s="17">
        <f t="shared" si="448"/>
        <v>0.10136782928066795</v>
      </c>
      <c r="AT3640" s="20">
        <v>7250</v>
      </c>
      <c r="AU3640" s="20">
        <v>8099.0443896424167</v>
      </c>
      <c r="AV3640" s="20">
        <f t="shared" si="449"/>
        <v>849.04438964241672</v>
      </c>
      <c r="AW3640" s="21">
        <f t="shared" si="455"/>
        <v>0.11710957098516092</v>
      </c>
    </row>
    <row r="3641" spans="1:49" x14ac:dyDescent="0.25">
      <c r="A3641" t="s">
        <v>77</v>
      </c>
      <c r="B3641" t="s">
        <v>596</v>
      </c>
      <c r="C3641">
        <v>121987</v>
      </c>
      <c r="D3641">
        <v>2012</v>
      </c>
      <c r="E3641" t="s">
        <v>127</v>
      </c>
      <c r="F3641" t="s">
        <v>1039</v>
      </c>
      <c r="G3641" t="s">
        <v>1899</v>
      </c>
      <c r="I3641">
        <v>6</v>
      </c>
      <c r="J3641" t="s">
        <v>129</v>
      </c>
      <c r="K3641">
        <v>4</v>
      </c>
      <c r="L3641" t="s">
        <v>44</v>
      </c>
      <c r="M3641">
        <v>3.5</v>
      </c>
      <c r="N3641" t="s">
        <v>44</v>
      </c>
      <c r="Q3641" t="s">
        <v>60</v>
      </c>
      <c r="R3641" t="s">
        <v>81</v>
      </c>
      <c r="T3641" t="s">
        <v>49</v>
      </c>
      <c r="U3641" t="s">
        <v>72</v>
      </c>
      <c r="W3641" t="s">
        <v>90</v>
      </c>
      <c r="X3641" t="s">
        <v>74</v>
      </c>
      <c r="Z3641">
        <v>0</v>
      </c>
      <c r="AA3641" t="s">
        <v>75</v>
      </c>
      <c r="AB3641" t="s">
        <v>83</v>
      </c>
      <c r="AC3641">
        <v>45</v>
      </c>
      <c r="AD3641">
        <v>11</v>
      </c>
      <c r="AE3641">
        <v>4</v>
      </c>
      <c r="AF3641">
        <v>2025</v>
      </c>
      <c r="AG3641">
        <v>20251105</v>
      </c>
      <c r="AH3641" s="2">
        <v>5400</v>
      </c>
      <c r="AI3641" s="2">
        <v>4614.4482421875</v>
      </c>
      <c r="AJ3641" s="2">
        <f t="shared" si="450"/>
        <v>785.5517578125</v>
      </c>
      <c r="AK3641" s="6">
        <f t="shared" si="451"/>
        <v>0.14547254774305557</v>
      </c>
      <c r="AL3641" s="12">
        <v>5400</v>
      </c>
      <c r="AM3641" s="12">
        <v>4425.3702417913646</v>
      </c>
      <c r="AN3641" s="12">
        <f t="shared" si="452"/>
        <v>974.62975820863539</v>
      </c>
      <c r="AO3641" s="13">
        <f t="shared" si="453"/>
        <v>0.1804869922608584</v>
      </c>
      <c r="AP3641" s="16">
        <v>5400</v>
      </c>
      <c r="AQ3641" s="16">
        <v>4315.8792425052679</v>
      </c>
      <c r="AR3641" s="16">
        <f t="shared" si="454"/>
        <v>1084.1207574947321</v>
      </c>
      <c r="AS3641" s="17">
        <f t="shared" si="448"/>
        <v>0.20076310323976521</v>
      </c>
      <c r="AT3641" s="20">
        <v>5400</v>
      </c>
      <c r="AU3641" s="20">
        <v>4759.75</v>
      </c>
      <c r="AV3641" s="20">
        <f t="shared" si="449"/>
        <v>640.25</v>
      </c>
      <c r="AW3641" s="21">
        <f t="shared" si="455"/>
        <v>0.11856481481481482</v>
      </c>
    </row>
    <row r="3642" spans="1:49" x14ac:dyDescent="0.25">
      <c r="A3642" t="s">
        <v>38</v>
      </c>
      <c r="B3642" t="s">
        <v>776</v>
      </c>
      <c r="C3642">
        <v>117342</v>
      </c>
      <c r="D3642">
        <v>2012</v>
      </c>
      <c r="E3642" t="s">
        <v>135</v>
      </c>
      <c r="F3642" t="s">
        <v>568</v>
      </c>
      <c r="G3642" t="s">
        <v>701</v>
      </c>
      <c r="I3642">
        <v>6</v>
      </c>
      <c r="J3642" t="s">
        <v>101</v>
      </c>
      <c r="K3642">
        <v>4</v>
      </c>
      <c r="L3642" t="s">
        <v>44</v>
      </c>
      <c r="M3642">
        <v>3.5999999046325679</v>
      </c>
      <c r="N3642" t="s">
        <v>87</v>
      </c>
      <c r="O3642" t="s">
        <v>46</v>
      </c>
      <c r="P3642">
        <v>3</v>
      </c>
      <c r="Q3642" t="s">
        <v>60</v>
      </c>
      <c r="R3642" t="s">
        <v>89</v>
      </c>
      <c r="S3642">
        <v>283</v>
      </c>
      <c r="T3642" t="s">
        <v>173</v>
      </c>
      <c r="W3642" t="s">
        <v>134</v>
      </c>
      <c r="X3642" t="s">
        <v>74</v>
      </c>
      <c r="Z3642">
        <v>0</v>
      </c>
      <c r="AA3642" t="s">
        <v>75</v>
      </c>
      <c r="AB3642" t="s">
        <v>83</v>
      </c>
      <c r="AC3642">
        <v>45</v>
      </c>
      <c r="AD3642">
        <v>11</v>
      </c>
      <c r="AE3642">
        <v>4</v>
      </c>
      <c r="AF3642">
        <v>2025</v>
      </c>
      <c r="AG3642">
        <v>20251105</v>
      </c>
      <c r="AH3642" s="2">
        <v>11600</v>
      </c>
      <c r="AI3642" s="2">
        <v>9150.90625</v>
      </c>
      <c r="AJ3642" s="2">
        <f t="shared" si="450"/>
        <v>2449.09375</v>
      </c>
      <c r="AK3642" s="6">
        <f t="shared" si="451"/>
        <v>0.21112877155172413</v>
      </c>
      <c r="AL3642" s="12">
        <v>11600</v>
      </c>
      <c r="AM3642" s="12">
        <v>8860.6188106219925</v>
      </c>
      <c r="AN3642" s="12">
        <f t="shared" si="452"/>
        <v>2739.3811893780075</v>
      </c>
      <c r="AO3642" s="13">
        <f t="shared" si="453"/>
        <v>0.23615355080844894</v>
      </c>
      <c r="AP3642" s="16">
        <v>11600</v>
      </c>
      <c r="AQ3642" s="16">
        <v>8684.5013007968555</v>
      </c>
      <c r="AR3642" s="16">
        <f t="shared" si="454"/>
        <v>2915.4986992031445</v>
      </c>
      <c r="AS3642" s="17">
        <f t="shared" si="448"/>
        <v>0.25133609475889179</v>
      </c>
      <c r="AT3642" s="20">
        <v>11600</v>
      </c>
      <c r="AU3642" s="20">
        <v>9113.42803030303</v>
      </c>
      <c r="AV3642" s="20">
        <f t="shared" si="449"/>
        <v>2486.57196969697</v>
      </c>
      <c r="AW3642" s="21">
        <f t="shared" si="455"/>
        <v>0.21435965256008363</v>
      </c>
    </row>
    <row r="3643" spans="1:49" x14ac:dyDescent="0.25">
      <c r="A3643" t="s">
        <v>38</v>
      </c>
      <c r="B3643" t="s">
        <v>92</v>
      </c>
      <c r="C3643">
        <v>70127</v>
      </c>
      <c r="D3643">
        <v>2023</v>
      </c>
      <c r="E3643" t="s">
        <v>504</v>
      </c>
      <c r="F3643" t="s">
        <v>1227</v>
      </c>
      <c r="G3643" t="s">
        <v>229</v>
      </c>
      <c r="I3643">
        <v>6</v>
      </c>
      <c r="J3643" t="s">
        <v>101</v>
      </c>
      <c r="K3643">
        <v>4</v>
      </c>
      <c r="L3643" t="s">
        <v>44</v>
      </c>
      <c r="M3643">
        <v>3.5999999046325679</v>
      </c>
      <c r="N3643" t="s">
        <v>45</v>
      </c>
      <c r="O3643" t="s">
        <v>46</v>
      </c>
      <c r="P3643">
        <v>3</v>
      </c>
      <c r="Q3643" t="s">
        <v>215</v>
      </c>
      <c r="R3643" t="s">
        <v>96</v>
      </c>
      <c r="S3643">
        <v>287</v>
      </c>
      <c r="T3643" t="s">
        <v>49</v>
      </c>
      <c r="U3643" t="s">
        <v>72</v>
      </c>
      <c r="W3643" t="s">
        <v>90</v>
      </c>
      <c r="X3643" t="s">
        <v>98</v>
      </c>
      <c r="Z3643">
        <v>0</v>
      </c>
      <c r="AA3643" t="s">
        <v>75</v>
      </c>
      <c r="AB3643" t="s">
        <v>215</v>
      </c>
      <c r="AC3643">
        <v>45</v>
      </c>
      <c r="AD3643">
        <v>11</v>
      </c>
      <c r="AE3643">
        <v>4</v>
      </c>
      <c r="AF3643">
        <v>2025</v>
      </c>
      <c r="AG3643">
        <v>20251104</v>
      </c>
      <c r="AH3643" s="2">
        <v>16750</v>
      </c>
      <c r="AI3643" s="2">
        <v>15685.6064453125</v>
      </c>
      <c r="AJ3643" s="2">
        <f t="shared" si="450"/>
        <v>1064.3935546875</v>
      </c>
      <c r="AK3643" s="6">
        <f t="shared" si="451"/>
        <v>6.3545883861940294E-2</v>
      </c>
      <c r="AL3643" s="12">
        <v>16750</v>
      </c>
      <c r="AM3643" s="12">
        <v>15385.059453531991</v>
      </c>
      <c r="AN3643" s="12">
        <f t="shared" si="452"/>
        <v>1364.9405464680094</v>
      </c>
      <c r="AO3643" s="13">
        <f t="shared" si="453"/>
        <v>8.1488987848836389E-2</v>
      </c>
      <c r="AP3643" s="16">
        <v>16750</v>
      </c>
      <c r="AQ3643" s="16">
        <v>14375.650188611449</v>
      </c>
      <c r="AR3643" s="16">
        <f t="shared" si="454"/>
        <v>2374.3498113885507</v>
      </c>
      <c r="AS3643" s="17">
        <f t="shared" si="448"/>
        <v>0.14175222754558511</v>
      </c>
      <c r="AT3643" s="20">
        <v>16750</v>
      </c>
      <c r="AU3643" s="20">
        <v>15586.598865478119</v>
      </c>
      <c r="AV3643" s="20">
        <f t="shared" si="449"/>
        <v>1163.4011345218805</v>
      </c>
      <c r="AW3643" s="21">
        <f t="shared" si="455"/>
        <v>6.945678415056003E-2</v>
      </c>
    </row>
    <row r="3644" spans="1:49" x14ac:dyDescent="0.25">
      <c r="A3644" t="s">
        <v>38</v>
      </c>
      <c r="B3644" t="s">
        <v>92</v>
      </c>
      <c r="C3644">
        <v>148109</v>
      </c>
      <c r="D3644">
        <v>2013</v>
      </c>
      <c r="E3644" t="s">
        <v>111</v>
      </c>
      <c r="F3644" t="s">
        <v>973</v>
      </c>
      <c r="G3644" t="s">
        <v>367</v>
      </c>
      <c r="I3644">
        <v>4</v>
      </c>
      <c r="J3644" t="s">
        <v>59</v>
      </c>
      <c r="K3644">
        <v>4</v>
      </c>
      <c r="L3644" t="s">
        <v>372</v>
      </c>
      <c r="M3644">
        <v>2</v>
      </c>
      <c r="N3644" t="s">
        <v>45</v>
      </c>
      <c r="O3644" t="s">
        <v>46</v>
      </c>
      <c r="Q3644" t="s">
        <v>118</v>
      </c>
      <c r="R3644" t="s">
        <v>96</v>
      </c>
      <c r="T3644" t="s">
        <v>49</v>
      </c>
      <c r="W3644" t="s">
        <v>120</v>
      </c>
      <c r="X3644" t="s">
        <v>74</v>
      </c>
      <c r="Z3644">
        <v>0</v>
      </c>
      <c r="AA3644" t="s">
        <v>75</v>
      </c>
      <c r="AB3644" t="s">
        <v>122</v>
      </c>
      <c r="AC3644">
        <v>45</v>
      </c>
      <c r="AD3644">
        <v>11</v>
      </c>
      <c r="AE3644">
        <v>4</v>
      </c>
      <c r="AF3644">
        <v>2025</v>
      </c>
      <c r="AG3644">
        <v>20251104</v>
      </c>
      <c r="AH3644" s="2">
        <v>1100</v>
      </c>
      <c r="AI3644" s="2">
        <v>1566.992797851562</v>
      </c>
      <c r="AJ3644" s="2">
        <f t="shared" si="450"/>
        <v>466.99279785156205</v>
      </c>
      <c r="AK3644" s="6">
        <f t="shared" si="451"/>
        <v>0.42453890713778369</v>
      </c>
      <c r="AL3644" s="12">
        <v>1100</v>
      </c>
      <c r="AM3644" s="12">
        <v>1508.969363098513</v>
      </c>
      <c r="AN3644" s="12">
        <f t="shared" si="452"/>
        <v>408.96936309851299</v>
      </c>
      <c r="AO3644" s="13">
        <f t="shared" si="453"/>
        <v>0.37179033008955725</v>
      </c>
      <c r="AP3644" s="16">
        <v>1100</v>
      </c>
      <c r="AQ3644" s="16">
        <v>1554.228327833483</v>
      </c>
      <c r="AR3644" s="16">
        <f t="shared" si="454"/>
        <v>454.22832783348304</v>
      </c>
      <c r="AS3644" s="17">
        <f t="shared" si="448"/>
        <v>0.4129348434849846</v>
      </c>
      <c r="AT3644" s="20">
        <v>1100</v>
      </c>
      <c r="AU3644" s="20">
        <v>1631.3304794520541</v>
      </c>
      <c r="AV3644" s="20">
        <f t="shared" si="449"/>
        <v>531.33047945205408</v>
      </c>
      <c r="AW3644" s="21">
        <f t="shared" si="455"/>
        <v>0.48302770859277644</v>
      </c>
    </row>
    <row r="3645" spans="1:49" x14ac:dyDescent="0.25">
      <c r="A3645" t="s">
        <v>109</v>
      </c>
      <c r="B3645" t="s">
        <v>1419</v>
      </c>
      <c r="C3645">
        <v>315600</v>
      </c>
      <c r="D3645">
        <v>2013</v>
      </c>
      <c r="E3645" t="s">
        <v>66</v>
      </c>
      <c r="F3645" t="s">
        <v>366</v>
      </c>
      <c r="G3645" t="s">
        <v>214</v>
      </c>
      <c r="I3645">
        <v>4</v>
      </c>
      <c r="J3645" t="s">
        <v>69</v>
      </c>
      <c r="K3645">
        <v>4</v>
      </c>
      <c r="L3645" t="s">
        <v>343</v>
      </c>
      <c r="M3645">
        <v>2.5</v>
      </c>
      <c r="N3645" t="s">
        <v>45</v>
      </c>
      <c r="O3645" t="s">
        <v>46</v>
      </c>
      <c r="Q3645" t="s">
        <v>118</v>
      </c>
      <c r="S3645">
        <v>175</v>
      </c>
      <c r="T3645" t="s">
        <v>49</v>
      </c>
      <c r="U3645" t="s">
        <v>50</v>
      </c>
      <c r="W3645" t="s">
        <v>120</v>
      </c>
      <c r="X3645" t="s">
        <v>121</v>
      </c>
      <c r="Z3645">
        <v>0</v>
      </c>
      <c r="AA3645" t="s">
        <v>75</v>
      </c>
      <c r="AB3645" t="s">
        <v>122</v>
      </c>
      <c r="AC3645">
        <v>45</v>
      </c>
      <c r="AD3645">
        <v>11</v>
      </c>
      <c r="AE3645">
        <v>4</v>
      </c>
      <c r="AF3645">
        <v>2025</v>
      </c>
      <c r="AG3645">
        <v>20251107</v>
      </c>
      <c r="AH3645" s="2">
        <v>299</v>
      </c>
      <c r="AI3645" s="2">
        <v>415.41744995117188</v>
      </c>
      <c r="AJ3645" s="2">
        <f t="shared" si="450"/>
        <v>116.41744995117188</v>
      </c>
      <c r="AK3645" s="6">
        <f t="shared" si="451"/>
        <v>0.38935601990358487</v>
      </c>
      <c r="AL3645" s="12">
        <v>299</v>
      </c>
      <c r="AM3645" s="12">
        <v>465.8107851949884</v>
      </c>
      <c r="AN3645" s="12">
        <f t="shared" si="452"/>
        <v>166.8107851949884</v>
      </c>
      <c r="AO3645" s="13">
        <f t="shared" si="453"/>
        <v>0.5578956026588241</v>
      </c>
      <c r="AP3645" s="16">
        <v>299</v>
      </c>
      <c r="AQ3645" s="16">
        <v>545.58844425702159</v>
      </c>
      <c r="AR3645" s="16">
        <f t="shared" si="454"/>
        <v>246.58844425702159</v>
      </c>
      <c r="AS3645" s="17">
        <f t="shared" si="448"/>
        <v>0.82471051590977118</v>
      </c>
      <c r="AT3645" s="20">
        <v>299</v>
      </c>
      <c r="AU3645" s="20">
        <v>463</v>
      </c>
      <c r="AV3645" s="20">
        <f t="shared" si="449"/>
        <v>164</v>
      </c>
      <c r="AW3645" s="21">
        <f t="shared" si="455"/>
        <v>0.54849498327759194</v>
      </c>
    </row>
    <row r="3646" spans="1:49" x14ac:dyDescent="0.25">
      <c r="A3646" t="s">
        <v>38</v>
      </c>
      <c r="B3646" t="s">
        <v>39</v>
      </c>
      <c r="C3646">
        <v>110775</v>
      </c>
      <c r="D3646">
        <v>2020</v>
      </c>
      <c r="E3646" t="s">
        <v>286</v>
      </c>
      <c r="F3646" t="s">
        <v>287</v>
      </c>
      <c r="G3646" t="s">
        <v>288</v>
      </c>
      <c r="I3646">
        <v>6</v>
      </c>
      <c r="J3646" t="s">
        <v>207</v>
      </c>
      <c r="K3646">
        <v>4</v>
      </c>
      <c r="L3646" t="s">
        <v>44</v>
      </c>
      <c r="M3646">
        <v>3</v>
      </c>
      <c r="N3646" t="s">
        <v>44</v>
      </c>
      <c r="O3646" t="s">
        <v>46</v>
      </c>
      <c r="Q3646" t="s">
        <v>60</v>
      </c>
      <c r="R3646" t="s">
        <v>81</v>
      </c>
      <c r="S3646">
        <v>400</v>
      </c>
      <c r="T3646" t="s">
        <v>49</v>
      </c>
      <c r="U3646" t="s">
        <v>72</v>
      </c>
      <c r="W3646" t="s">
        <v>90</v>
      </c>
      <c r="X3646" t="s">
        <v>74</v>
      </c>
      <c r="Y3646">
        <v>51100</v>
      </c>
      <c r="Z3646">
        <v>0</v>
      </c>
      <c r="AA3646" t="s">
        <v>75</v>
      </c>
      <c r="AB3646" t="s">
        <v>104</v>
      </c>
      <c r="AC3646">
        <v>45</v>
      </c>
      <c r="AD3646">
        <v>11</v>
      </c>
      <c r="AE3646">
        <v>4</v>
      </c>
      <c r="AF3646">
        <v>2025</v>
      </c>
      <c r="AG3646">
        <v>20251104</v>
      </c>
      <c r="AH3646" s="2">
        <v>18250</v>
      </c>
      <c r="AI3646" s="2">
        <v>15720.99609375</v>
      </c>
      <c r="AJ3646" s="2">
        <f t="shared" si="450"/>
        <v>2529.00390625</v>
      </c>
      <c r="AK3646" s="6">
        <f t="shared" si="451"/>
        <v>0.13857555650684933</v>
      </c>
      <c r="AL3646" s="12">
        <v>18250</v>
      </c>
      <c r="AM3646" s="12">
        <v>15964.552865806239</v>
      </c>
      <c r="AN3646" s="12">
        <f t="shared" si="452"/>
        <v>2285.4471341937606</v>
      </c>
      <c r="AO3646" s="13">
        <f t="shared" si="453"/>
        <v>0.1252299799558225</v>
      </c>
      <c r="AP3646" s="16">
        <v>18250</v>
      </c>
      <c r="AQ3646" s="16">
        <v>15548.238744545321</v>
      </c>
      <c r="AR3646" s="16">
        <f t="shared" si="454"/>
        <v>2701.7612554546795</v>
      </c>
      <c r="AS3646" s="17">
        <f t="shared" si="448"/>
        <v>0.14804171262765367</v>
      </c>
      <c r="AT3646" s="20">
        <v>18250</v>
      </c>
      <c r="AU3646" s="20">
        <v>15396.36706349206</v>
      </c>
      <c r="AV3646" s="20">
        <f t="shared" si="449"/>
        <v>2853.63293650794</v>
      </c>
      <c r="AW3646" s="21">
        <f t="shared" si="455"/>
        <v>0.15636344857577752</v>
      </c>
    </row>
    <row r="3647" spans="1:49" x14ac:dyDescent="0.25">
      <c r="A3647" t="s">
        <v>109</v>
      </c>
      <c r="B3647" t="s">
        <v>538</v>
      </c>
      <c r="C3647">
        <v>14048</v>
      </c>
      <c r="D3647">
        <v>2024</v>
      </c>
      <c r="E3647" t="s">
        <v>93</v>
      </c>
      <c r="F3647" t="s">
        <v>152</v>
      </c>
      <c r="G3647" t="s">
        <v>153</v>
      </c>
      <c r="H3647" t="s">
        <v>85</v>
      </c>
      <c r="I3647">
        <v>8</v>
      </c>
      <c r="J3647" t="s">
        <v>69</v>
      </c>
      <c r="K3647">
        <v>4</v>
      </c>
      <c r="L3647" t="s">
        <v>44</v>
      </c>
      <c r="M3647">
        <v>5.3000001907348633</v>
      </c>
      <c r="N3647" t="s">
        <v>87</v>
      </c>
      <c r="O3647" t="s">
        <v>46</v>
      </c>
      <c r="P3647">
        <v>4</v>
      </c>
      <c r="Q3647" t="s">
        <v>88</v>
      </c>
      <c r="R3647" t="s">
        <v>89</v>
      </c>
      <c r="T3647" t="s">
        <v>49</v>
      </c>
      <c r="V3647" t="s">
        <v>154</v>
      </c>
      <c r="W3647" t="s">
        <v>103</v>
      </c>
      <c r="X3647" t="s">
        <v>74</v>
      </c>
      <c r="Z3647">
        <v>0</v>
      </c>
      <c r="AA3647" t="s">
        <v>75</v>
      </c>
      <c r="AB3647" t="s">
        <v>91</v>
      </c>
      <c r="AC3647">
        <v>45</v>
      </c>
      <c r="AD3647">
        <v>11</v>
      </c>
      <c r="AE3647">
        <v>4</v>
      </c>
      <c r="AF3647">
        <v>2025</v>
      </c>
      <c r="AG3647">
        <v>20251105</v>
      </c>
      <c r="AH3647" s="2">
        <v>35200</v>
      </c>
      <c r="AI3647" s="2">
        <v>41059.96484375</v>
      </c>
      <c r="AJ3647" s="2">
        <f t="shared" si="450"/>
        <v>5859.96484375</v>
      </c>
      <c r="AK3647" s="6">
        <f t="shared" si="451"/>
        <v>0.16647627397017045</v>
      </c>
      <c r="AL3647" s="12">
        <v>35200</v>
      </c>
      <c r="AM3647" s="12">
        <v>38252.015067064567</v>
      </c>
      <c r="AN3647" s="12">
        <f t="shared" si="452"/>
        <v>3052.0150670645671</v>
      </c>
      <c r="AO3647" s="13">
        <f t="shared" si="453"/>
        <v>8.6704973496152471E-2</v>
      </c>
      <c r="AP3647" s="16">
        <v>35200</v>
      </c>
      <c r="AQ3647" s="16">
        <v>37003.656115996637</v>
      </c>
      <c r="AR3647" s="16">
        <f t="shared" si="454"/>
        <v>1803.6561159966368</v>
      </c>
      <c r="AS3647" s="17">
        <f t="shared" si="448"/>
        <v>5.124023056808627E-2</v>
      </c>
      <c r="AT3647" s="20">
        <v>35200</v>
      </c>
      <c r="AU3647" s="20">
        <v>40486.251798561148</v>
      </c>
      <c r="AV3647" s="20">
        <f t="shared" si="449"/>
        <v>5286.2517985611485</v>
      </c>
      <c r="AW3647" s="21">
        <f t="shared" si="455"/>
        <v>0.15017760791366899</v>
      </c>
    </row>
    <row r="3648" spans="1:49" x14ac:dyDescent="0.25">
      <c r="A3648" t="s">
        <v>77</v>
      </c>
      <c r="B3648" t="s">
        <v>818</v>
      </c>
      <c r="C3648">
        <v>18916</v>
      </c>
      <c r="D3648">
        <v>2024</v>
      </c>
      <c r="E3648" t="s">
        <v>155</v>
      </c>
      <c r="F3648" t="s">
        <v>598</v>
      </c>
      <c r="G3648" t="s">
        <v>2176</v>
      </c>
      <c r="I3648">
        <v>6</v>
      </c>
      <c r="J3648" t="s">
        <v>59</v>
      </c>
      <c r="K3648">
        <v>4</v>
      </c>
      <c r="L3648" t="s">
        <v>44</v>
      </c>
      <c r="M3648">
        <v>3.7999999523162842</v>
      </c>
      <c r="N3648" t="s">
        <v>44</v>
      </c>
      <c r="O3648" t="s">
        <v>46</v>
      </c>
      <c r="P3648">
        <v>5</v>
      </c>
      <c r="Q3648" t="s">
        <v>60</v>
      </c>
      <c r="R3648" t="s">
        <v>89</v>
      </c>
      <c r="T3648" t="s">
        <v>49</v>
      </c>
      <c r="V3648" t="s">
        <v>599</v>
      </c>
      <c r="W3648" t="s">
        <v>134</v>
      </c>
      <c r="X3648" t="s">
        <v>63</v>
      </c>
      <c r="Z3648">
        <v>0</v>
      </c>
      <c r="AA3648" t="s">
        <v>75</v>
      </c>
      <c r="AB3648" t="s">
        <v>83</v>
      </c>
      <c r="AC3648">
        <v>45</v>
      </c>
      <c r="AD3648">
        <v>11</v>
      </c>
      <c r="AE3648">
        <v>4</v>
      </c>
      <c r="AF3648">
        <v>2025</v>
      </c>
      <c r="AG3648">
        <v>20251105</v>
      </c>
      <c r="AH3648" s="2">
        <v>38000</v>
      </c>
      <c r="AI3648" s="2">
        <v>36222.91015625</v>
      </c>
      <c r="AJ3648" s="2">
        <f t="shared" si="450"/>
        <v>1777.08984375</v>
      </c>
      <c r="AK3648" s="6">
        <f t="shared" si="451"/>
        <v>4.676552220394737E-2</v>
      </c>
      <c r="AL3648" s="12">
        <v>38000</v>
      </c>
      <c r="AM3648" s="12">
        <v>32941.858956751137</v>
      </c>
      <c r="AN3648" s="12">
        <f t="shared" si="452"/>
        <v>5058.1410432488628</v>
      </c>
      <c r="AO3648" s="13">
        <f t="shared" si="453"/>
        <v>0.13310897482233849</v>
      </c>
      <c r="AP3648" s="16">
        <v>38000</v>
      </c>
      <c r="AQ3648" s="16">
        <v>34486.107965637173</v>
      </c>
      <c r="AR3648" s="16">
        <f t="shared" si="454"/>
        <v>3513.892034362827</v>
      </c>
      <c r="AS3648" s="17">
        <f t="shared" si="448"/>
        <v>9.2470843009548082E-2</v>
      </c>
      <c r="AT3648" s="20">
        <v>38000</v>
      </c>
      <c r="AU3648" s="20">
        <v>36227.693396226423</v>
      </c>
      <c r="AV3648" s="20">
        <f t="shared" si="449"/>
        <v>1772.3066037735771</v>
      </c>
      <c r="AW3648" s="21">
        <f t="shared" si="455"/>
        <v>4.6639647467725712E-2</v>
      </c>
    </row>
    <row r="3649" spans="1:49" x14ac:dyDescent="0.25">
      <c r="A3649" t="s">
        <v>77</v>
      </c>
      <c r="B3649" t="s">
        <v>596</v>
      </c>
      <c r="C3649">
        <v>49114</v>
      </c>
      <c r="D3649">
        <v>2011</v>
      </c>
      <c r="E3649" t="s">
        <v>93</v>
      </c>
      <c r="F3649" t="s">
        <v>152</v>
      </c>
      <c r="G3649" t="s">
        <v>1024</v>
      </c>
      <c r="H3649" t="s">
        <v>85</v>
      </c>
      <c r="I3649">
        <v>8</v>
      </c>
      <c r="J3649" t="s">
        <v>43</v>
      </c>
      <c r="K3649">
        <v>2</v>
      </c>
      <c r="L3649" t="s">
        <v>44</v>
      </c>
      <c r="M3649">
        <v>4.8000001907348633</v>
      </c>
      <c r="N3649" t="s">
        <v>87</v>
      </c>
      <c r="O3649" t="s">
        <v>46</v>
      </c>
      <c r="Q3649" t="s">
        <v>88</v>
      </c>
      <c r="R3649" t="s">
        <v>89</v>
      </c>
      <c r="T3649" t="s">
        <v>49</v>
      </c>
      <c r="V3649" t="s">
        <v>727</v>
      </c>
      <c r="W3649" t="s">
        <v>90</v>
      </c>
      <c r="X3649" t="s">
        <v>74</v>
      </c>
      <c r="Z3649">
        <v>0</v>
      </c>
      <c r="AA3649" t="s">
        <v>75</v>
      </c>
      <c r="AB3649" t="s">
        <v>91</v>
      </c>
      <c r="AC3649">
        <v>45</v>
      </c>
      <c r="AD3649">
        <v>11</v>
      </c>
      <c r="AE3649">
        <v>4</v>
      </c>
      <c r="AF3649">
        <v>2025</v>
      </c>
      <c r="AG3649">
        <v>20251105</v>
      </c>
      <c r="AH3649" s="2">
        <v>3600</v>
      </c>
      <c r="AI3649" s="2">
        <v>6949.09716796875</v>
      </c>
      <c r="AJ3649" s="2">
        <f t="shared" si="450"/>
        <v>3349.09716796875</v>
      </c>
      <c r="AK3649" s="6">
        <f t="shared" si="451"/>
        <v>0.9303047688802083</v>
      </c>
      <c r="AL3649" s="12">
        <v>3600</v>
      </c>
      <c r="AM3649" s="12">
        <v>6833.4766788521001</v>
      </c>
      <c r="AN3649" s="12">
        <f t="shared" si="452"/>
        <v>3233.4766788521001</v>
      </c>
      <c r="AO3649" s="13">
        <f t="shared" si="453"/>
        <v>0.89818796634780562</v>
      </c>
      <c r="AP3649" s="16">
        <v>3600</v>
      </c>
      <c r="AQ3649" s="16">
        <v>6228.4412696359968</v>
      </c>
      <c r="AR3649" s="16">
        <f t="shared" si="454"/>
        <v>2628.4412696359968</v>
      </c>
      <c r="AS3649" s="17">
        <f t="shared" si="448"/>
        <v>0.73012257489888799</v>
      </c>
      <c r="AT3649" s="20">
        <v>3600</v>
      </c>
      <c r="AU3649" s="20">
        <v>6974.1155866900172</v>
      </c>
      <c r="AV3649" s="20">
        <f t="shared" si="449"/>
        <v>3374.1155866900172</v>
      </c>
      <c r="AW3649" s="21">
        <f t="shared" si="455"/>
        <v>0.93725432963611588</v>
      </c>
    </row>
    <row r="3650" spans="1:49" x14ac:dyDescent="0.25">
      <c r="A3650" t="s">
        <v>77</v>
      </c>
      <c r="B3650" t="s">
        <v>78</v>
      </c>
      <c r="C3650">
        <v>62873</v>
      </c>
      <c r="D3650">
        <v>2017</v>
      </c>
      <c r="E3650" t="s">
        <v>135</v>
      </c>
      <c r="F3650" t="s">
        <v>568</v>
      </c>
      <c r="G3650" t="s">
        <v>418</v>
      </c>
      <c r="H3650" t="s">
        <v>570</v>
      </c>
      <c r="I3650">
        <v>6</v>
      </c>
      <c r="J3650" t="s">
        <v>69</v>
      </c>
      <c r="K3650">
        <v>2</v>
      </c>
      <c r="L3650" t="s">
        <v>44</v>
      </c>
      <c r="M3650">
        <v>3.5999999046325679</v>
      </c>
      <c r="N3650" t="s">
        <v>87</v>
      </c>
      <c r="O3650" t="s">
        <v>46</v>
      </c>
      <c r="Q3650" t="s">
        <v>60</v>
      </c>
      <c r="R3650" t="s">
        <v>89</v>
      </c>
      <c r="S3650">
        <v>285</v>
      </c>
      <c r="T3650" t="s">
        <v>49</v>
      </c>
      <c r="U3650" t="s">
        <v>72</v>
      </c>
      <c r="W3650" t="s">
        <v>62</v>
      </c>
      <c r="X3650" t="s">
        <v>74</v>
      </c>
      <c r="Y3650">
        <v>23995</v>
      </c>
      <c r="Z3650">
        <v>0</v>
      </c>
      <c r="AA3650" t="s">
        <v>75</v>
      </c>
      <c r="AB3650" t="s">
        <v>83</v>
      </c>
      <c r="AC3650">
        <v>45</v>
      </c>
      <c r="AD3650">
        <v>11</v>
      </c>
      <c r="AE3650">
        <v>4</v>
      </c>
      <c r="AF3650">
        <v>2025</v>
      </c>
      <c r="AG3650">
        <v>20251103</v>
      </c>
      <c r="AH3650" s="2">
        <v>11000</v>
      </c>
      <c r="AI3650" s="2">
        <v>10994.900390625</v>
      </c>
      <c r="AJ3650" s="2">
        <f t="shared" si="450"/>
        <v>5.099609375</v>
      </c>
      <c r="AK3650" s="6">
        <f t="shared" si="451"/>
        <v>4.6360085227272727E-4</v>
      </c>
      <c r="AL3650" s="12">
        <v>11000</v>
      </c>
      <c r="AM3650" s="12">
        <v>11573.08402860032</v>
      </c>
      <c r="AN3650" s="12">
        <f t="shared" si="452"/>
        <v>573.08402860032038</v>
      </c>
      <c r="AO3650" s="13">
        <f t="shared" si="453"/>
        <v>5.2098548054574582E-2</v>
      </c>
      <c r="AP3650" s="16">
        <v>11000</v>
      </c>
      <c r="AQ3650" s="16">
        <v>12047.48476160497</v>
      </c>
      <c r="AR3650" s="16">
        <f t="shared" si="454"/>
        <v>1047.4847616049701</v>
      </c>
      <c r="AS3650" s="17">
        <f t="shared" si="448"/>
        <v>9.5225887418633651E-2</v>
      </c>
      <c r="AT3650" s="20">
        <v>11000</v>
      </c>
      <c r="AU3650" s="20">
        <v>10936.944444444451</v>
      </c>
      <c r="AV3650" s="20">
        <f t="shared" si="449"/>
        <v>63.05555555554929</v>
      </c>
      <c r="AW3650" s="21">
        <f t="shared" si="455"/>
        <v>5.7323232323226629E-3</v>
      </c>
    </row>
    <row r="3651" spans="1:49" x14ac:dyDescent="0.25">
      <c r="A3651" t="s">
        <v>38</v>
      </c>
      <c r="B3651" t="s">
        <v>259</v>
      </c>
      <c r="C3651">
        <v>87578</v>
      </c>
      <c r="D3651">
        <v>2017</v>
      </c>
      <c r="E3651" t="s">
        <v>155</v>
      </c>
      <c r="F3651" t="s">
        <v>482</v>
      </c>
      <c r="G3651" t="s">
        <v>276</v>
      </c>
      <c r="I3651">
        <v>6</v>
      </c>
      <c r="J3651" t="s">
        <v>129</v>
      </c>
      <c r="K3651">
        <v>4</v>
      </c>
      <c r="L3651" t="s">
        <v>44</v>
      </c>
      <c r="M3651">
        <v>3.2999999523162842</v>
      </c>
      <c r="N3651" t="s">
        <v>45</v>
      </c>
      <c r="O3651" t="s">
        <v>46</v>
      </c>
      <c r="P3651">
        <v>4</v>
      </c>
      <c r="Q3651" t="s">
        <v>60</v>
      </c>
      <c r="R3651" t="s">
        <v>48</v>
      </c>
      <c r="S3651">
        <v>290</v>
      </c>
      <c r="T3651" t="s">
        <v>49</v>
      </c>
      <c r="U3651" t="s">
        <v>72</v>
      </c>
      <c r="V3651" t="s">
        <v>599</v>
      </c>
      <c r="W3651" t="s">
        <v>134</v>
      </c>
      <c r="X3651" t="s">
        <v>63</v>
      </c>
      <c r="Z3651">
        <v>0</v>
      </c>
      <c r="AA3651" t="s">
        <v>75</v>
      </c>
      <c r="AB3651" t="s">
        <v>83</v>
      </c>
      <c r="AC3651">
        <v>45</v>
      </c>
      <c r="AD3651">
        <v>11</v>
      </c>
      <c r="AE3651">
        <v>4</v>
      </c>
      <c r="AF3651">
        <v>2025</v>
      </c>
      <c r="AG3651">
        <v>20251105</v>
      </c>
      <c r="AH3651" s="2">
        <v>9400</v>
      </c>
      <c r="AI3651" s="2">
        <v>8164.8271484375</v>
      </c>
      <c r="AJ3651" s="2">
        <f t="shared" si="450"/>
        <v>1235.1728515625</v>
      </c>
      <c r="AK3651" s="6">
        <f t="shared" si="451"/>
        <v>0.13140136718750001</v>
      </c>
      <c r="AL3651" s="12">
        <v>9400</v>
      </c>
      <c r="AM3651" s="12">
        <v>7807.4390576488204</v>
      </c>
      <c r="AN3651" s="12">
        <f t="shared" si="452"/>
        <v>1592.5609423511796</v>
      </c>
      <c r="AO3651" s="13">
        <f t="shared" si="453"/>
        <v>0.16942137684587016</v>
      </c>
      <c r="AP3651" s="16">
        <v>9400</v>
      </c>
      <c r="AQ3651" s="16">
        <v>7722.7865148079918</v>
      </c>
      <c r="AR3651" s="16">
        <f t="shared" si="454"/>
        <v>1677.2134851920082</v>
      </c>
      <c r="AS3651" s="17">
        <f t="shared" ref="AS3651:AS3714" si="456">ABS($AH3651-AQ3651)/$AH3651</f>
        <v>0.17842696650978809</v>
      </c>
      <c r="AT3651" s="20">
        <v>9400</v>
      </c>
      <c r="AU3651" s="20">
        <v>8264.5472756410272</v>
      </c>
      <c r="AV3651" s="20">
        <f t="shared" ref="AV3651:AV3714" si="457">ABS(AT3651-AU3651)</f>
        <v>1135.4527243589728</v>
      </c>
      <c r="AW3651" s="21">
        <f t="shared" si="455"/>
        <v>0.120792843016912</v>
      </c>
    </row>
    <row r="3652" spans="1:49" x14ac:dyDescent="0.25">
      <c r="A3652" t="s">
        <v>77</v>
      </c>
      <c r="B3652" t="s">
        <v>596</v>
      </c>
      <c r="C3652">
        <v>113578</v>
      </c>
      <c r="D3652">
        <v>2012</v>
      </c>
      <c r="E3652" t="s">
        <v>114</v>
      </c>
      <c r="F3652" t="s">
        <v>492</v>
      </c>
      <c r="G3652" t="s">
        <v>214</v>
      </c>
      <c r="I3652">
        <v>5</v>
      </c>
      <c r="J3652" t="s">
        <v>69</v>
      </c>
      <c r="K3652">
        <v>4</v>
      </c>
      <c r="L3652" t="s">
        <v>44</v>
      </c>
      <c r="M3652">
        <v>2.5</v>
      </c>
      <c r="N3652" t="s">
        <v>45</v>
      </c>
      <c r="O3652" t="s">
        <v>46</v>
      </c>
      <c r="Q3652" t="s">
        <v>118</v>
      </c>
      <c r="S3652">
        <v>170</v>
      </c>
      <c r="T3652" t="s">
        <v>49</v>
      </c>
      <c r="W3652" t="s">
        <v>120</v>
      </c>
      <c r="X3652" t="s">
        <v>74</v>
      </c>
      <c r="Z3652">
        <v>0</v>
      </c>
      <c r="AA3652" t="s">
        <v>75</v>
      </c>
      <c r="AB3652" t="s">
        <v>122</v>
      </c>
      <c r="AC3652">
        <v>45</v>
      </c>
      <c r="AD3652">
        <v>11</v>
      </c>
      <c r="AE3652">
        <v>4</v>
      </c>
      <c r="AF3652">
        <v>2025</v>
      </c>
      <c r="AG3652">
        <v>20251105</v>
      </c>
      <c r="AH3652" s="2">
        <v>3500</v>
      </c>
      <c r="AI3652" s="2">
        <v>2582.5009765625</v>
      </c>
      <c r="AJ3652" s="2">
        <f t="shared" ref="AJ3652:AJ3715" si="458">ABS(AH3652-AI3652)</f>
        <v>917.4990234375</v>
      </c>
      <c r="AK3652" s="6">
        <f t="shared" ref="AK3652:AK3715" si="459">ABS($AH3652-AI3652)/$AH3652</f>
        <v>0.26214257812500003</v>
      </c>
      <c r="AL3652" s="12">
        <v>3500</v>
      </c>
      <c r="AM3652" s="12">
        <v>2420.052857996619</v>
      </c>
      <c r="AN3652" s="12">
        <f t="shared" ref="AN3652:AN3715" si="460">ABS(AL3652-AM3652)</f>
        <v>1079.947142003381</v>
      </c>
      <c r="AO3652" s="13">
        <f t="shared" ref="AO3652:AO3715" si="461">ABS($AH3652-AM3652)/$AH3652</f>
        <v>0.30855632628668028</v>
      </c>
      <c r="AP3652" s="16">
        <v>3500</v>
      </c>
      <c r="AQ3652" s="16">
        <v>2610.0020199112719</v>
      </c>
      <c r="AR3652" s="16">
        <f t="shared" ref="AR3652:AR3715" si="462">ABS(AP3652-AQ3652)</f>
        <v>889.99798008872813</v>
      </c>
      <c r="AS3652" s="17">
        <f t="shared" si="456"/>
        <v>0.25428513716820805</v>
      </c>
      <c r="AT3652" s="20">
        <v>3500</v>
      </c>
      <c r="AU3652" s="20">
        <v>2660.1435786435791</v>
      </c>
      <c r="AV3652" s="20">
        <f t="shared" si="457"/>
        <v>839.85642135642092</v>
      </c>
      <c r="AW3652" s="21">
        <f t="shared" ref="AW3652:AW3715" si="463">ABS($AH3652-AU3652)/$AH3652</f>
        <v>0.23995897753040599</v>
      </c>
    </row>
    <row r="3653" spans="1:49" x14ac:dyDescent="0.25">
      <c r="A3653" t="s">
        <v>77</v>
      </c>
      <c r="B3653" t="s">
        <v>811</v>
      </c>
      <c r="C3653">
        <v>73309</v>
      </c>
      <c r="D3653">
        <v>2020</v>
      </c>
      <c r="E3653" t="s">
        <v>139</v>
      </c>
      <c r="F3653" t="s">
        <v>413</v>
      </c>
      <c r="G3653" t="s">
        <v>2177</v>
      </c>
      <c r="I3653">
        <v>4</v>
      </c>
      <c r="J3653" t="s">
        <v>129</v>
      </c>
      <c r="K3653">
        <v>4</v>
      </c>
      <c r="L3653" t="s">
        <v>44</v>
      </c>
      <c r="M3653">
        <v>1.6000000238418579</v>
      </c>
      <c r="N3653" t="s">
        <v>45</v>
      </c>
      <c r="O3653" t="s">
        <v>46</v>
      </c>
      <c r="P3653">
        <v>3</v>
      </c>
      <c r="Q3653" t="s">
        <v>118</v>
      </c>
      <c r="R3653" t="s">
        <v>48</v>
      </c>
      <c r="T3653" t="s">
        <v>49</v>
      </c>
      <c r="W3653" t="s">
        <v>120</v>
      </c>
      <c r="X3653" t="s">
        <v>121</v>
      </c>
      <c r="Z3653">
        <v>0</v>
      </c>
      <c r="AA3653" t="s">
        <v>75</v>
      </c>
      <c r="AB3653" t="s">
        <v>122</v>
      </c>
      <c r="AC3653">
        <v>45</v>
      </c>
      <c r="AD3653">
        <v>11</v>
      </c>
      <c r="AE3653">
        <v>4</v>
      </c>
      <c r="AF3653">
        <v>2025</v>
      </c>
      <c r="AG3653">
        <v>20251105</v>
      </c>
      <c r="AH3653" s="2">
        <v>5900</v>
      </c>
      <c r="AI3653" s="2">
        <v>5564.2548828125</v>
      </c>
      <c r="AJ3653" s="2">
        <f t="shared" si="458"/>
        <v>335.7451171875</v>
      </c>
      <c r="AK3653" s="6">
        <f t="shared" si="459"/>
        <v>5.6905952065677966E-2</v>
      </c>
      <c r="AL3653" s="12">
        <v>5900</v>
      </c>
      <c r="AM3653" s="12">
        <v>4904.5065876353983</v>
      </c>
      <c r="AN3653" s="12">
        <f t="shared" si="460"/>
        <v>995.49341236460168</v>
      </c>
      <c r="AO3653" s="13">
        <f t="shared" si="461"/>
        <v>0.16872769701094945</v>
      </c>
      <c r="AP3653" s="16">
        <v>5900</v>
      </c>
      <c r="AQ3653" s="16">
        <v>4927.0417704332631</v>
      </c>
      <c r="AR3653" s="16">
        <f t="shared" si="462"/>
        <v>972.95822956673692</v>
      </c>
      <c r="AS3653" s="17">
        <f t="shared" si="456"/>
        <v>0.16490817450283676</v>
      </c>
      <c r="AT3653" s="20">
        <v>5900</v>
      </c>
      <c r="AU3653" s="20">
        <v>5881.354166666667</v>
      </c>
      <c r="AV3653" s="20">
        <f t="shared" si="457"/>
        <v>18.64583333333303</v>
      </c>
      <c r="AW3653" s="21">
        <f t="shared" si="463"/>
        <v>3.1603107344632254E-3</v>
      </c>
    </row>
    <row r="3654" spans="1:49" x14ac:dyDescent="0.25">
      <c r="A3654" t="s">
        <v>38</v>
      </c>
      <c r="B3654" t="s">
        <v>65</v>
      </c>
      <c r="C3654">
        <v>139883</v>
      </c>
      <c r="D3654">
        <v>2018</v>
      </c>
      <c r="E3654" t="s">
        <v>93</v>
      </c>
      <c r="F3654" t="s">
        <v>152</v>
      </c>
      <c r="G3654" t="s">
        <v>148</v>
      </c>
      <c r="H3654" t="s">
        <v>85</v>
      </c>
      <c r="I3654">
        <v>6</v>
      </c>
      <c r="J3654" t="s">
        <v>59</v>
      </c>
      <c r="K3654">
        <v>4</v>
      </c>
      <c r="L3654" t="s">
        <v>44</v>
      </c>
      <c r="M3654">
        <v>4.3000001907348633</v>
      </c>
      <c r="N3654" t="s">
        <v>70</v>
      </c>
      <c r="O3654" t="s">
        <v>46</v>
      </c>
      <c r="P3654">
        <v>3</v>
      </c>
      <c r="Q3654" t="s">
        <v>88</v>
      </c>
      <c r="R3654" t="s">
        <v>48</v>
      </c>
      <c r="T3654" t="s">
        <v>49</v>
      </c>
      <c r="U3654" t="s">
        <v>72</v>
      </c>
      <c r="V3654" t="s">
        <v>1069</v>
      </c>
      <c r="W3654" t="s">
        <v>90</v>
      </c>
      <c r="X3654" t="s">
        <v>121</v>
      </c>
      <c r="Z3654">
        <v>0</v>
      </c>
      <c r="AA3654" t="s">
        <v>75</v>
      </c>
      <c r="AB3654" t="s">
        <v>91</v>
      </c>
      <c r="AC3654">
        <v>45</v>
      </c>
      <c r="AD3654">
        <v>11</v>
      </c>
      <c r="AE3654">
        <v>4</v>
      </c>
      <c r="AF3654">
        <v>2025</v>
      </c>
      <c r="AG3654">
        <v>20251104</v>
      </c>
      <c r="AH3654" s="2">
        <v>6000</v>
      </c>
      <c r="AI3654" s="2">
        <v>12276.6513671875</v>
      </c>
      <c r="AJ3654" s="2">
        <f t="shared" si="458"/>
        <v>6276.6513671875</v>
      </c>
      <c r="AK3654" s="6">
        <f t="shared" si="459"/>
        <v>1.0461085611979166</v>
      </c>
      <c r="AL3654" s="12">
        <v>6000</v>
      </c>
      <c r="AM3654" s="12">
        <v>10993.825077047301</v>
      </c>
      <c r="AN3654" s="12">
        <f t="shared" si="460"/>
        <v>4993.8250770473005</v>
      </c>
      <c r="AO3654" s="13">
        <f t="shared" si="461"/>
        <v>0.83230417950788338</v>
      </c>
      <c r="AP3654" s="16">
        <v>6000</v>
      </c>
      <c r="AQ3654" s="16">
        <v>11054.56712099465</v>
      </c>
      <c r="AR3654" s="16">
        <f t="shared" si="462"/>
        <v>5054.5671209946504</v>
      </c>
      <c r="AS3654" s="17">
        <f t="shared" si="456"/>
        <v>0.84242785349910843</v>
      </c>
      <c r="AT3654" s="20">
        <v>6000</v>
      </c>
      <c r="AU3654" s="20">
        <v>12473.39258114374</v>
      </c>
      <c r="AV3654" s="20">
        <f t="shared" si="457"/>
        <v>6473.3925811437402</v>
      </c>
      <c r="AW3654" s="21">
        <f t="shared" si="463"/>
        <v>1.0788987635239566</v>
      </c>
    </row>
    <row r="3655" spans="1:49" x14ac:dyDescent="0.25">
      <c r="A3655" t="s">
        <v>38</v>
      </c>
      <c r="B3655" t="s">
        <v>39</v>
      </c>
      <c r="C3655">
        <v>188290</v>
      </c>
      <c r="D3655">
        <v>2016</v>
      </c>
      <c r="E3655" t="s">
        <v>159</v>
      </c>
      <c r="F3655" t="s">
        <v>160</v>
      </c>
      <c r="G3655" t="s">
        <v>637</v>
      </c>
      <c r="I3655">
        <v>6</v>
      </c>
      <c r="J3655" t="s">
        <v>69</v>
      </c>
      <c r="K3655">
        <v>4</v>
      </c>
      <c r="L3655" t="s">
        <v>44</v>
      </c>
      <c r="M3655">
        <v>3.5</v>
      </c>
      <c r="N3655" t="s">
        <v>44</v>
      </c>
      <c r="O3655" t="s">
        <v>46</v>
      </c>
      <c r="Q3655" t="s">
        <v>60</v>
      </c>
      <c r="R3655" t="s">
        <v>89</v>
      </c>
      <c r="S3655">
        <v>280</v>
      </c>
      <c r="T3655" t="s">
        <v>49</v>
      </c>
      <c r="U3655" t="s">
        <v>72</v>
      </c>
      <c r="V3655" t="s">
        <v>382</v>
      </c>
      <c r="W3655" t="s">
        <v>134</v>
      </c>
      <c r="X3655" t="s">
        <v>74</v>
      </c>
      <c r="Z3655">
        <v>0</v>
      </c>
      <c r="AA3655" t="s">
        <v>75</v>
      </c>
      <c r="AB3655" t="s">
        <v>83</v>
      </c>
      <c r="AC3655">
        <v>45</v>
      </c>
      <c r="AD3655">
        <v>11</v>
      </c>
      <c r="AE3655">
        <v>4</v>
      </c>
      <c r="AF3655">
        <v>2025</v>
      </c>
      <c r="AG3655">
        <v>20251104</v>
      </c>
      <c r="AH3655" s="2">
        <v>5500</v>
      </c>
      <c r="AI3655" s="2">
        <v>7076.8271484375</v>
      </c>
      <c r="AJ3655" s="2">
        <f t="shared" si="458"/>
        <v>1576.8271484375</v>
      </c>
      <c r="AK3655" s="6">
        <f t="shared" si="459"/>
        <v>0.28669584517045454</v>
      </c>
      <c r="AL3655" s="12">
        <v>5500</v>
      </c>
      <c r="AM3655" s="12">
        <v>7219.140169035627</v>
      </c>
      <c r="AN3655" s="12">
        <f t="shared" si="460"/>
        <v>1719.140169035627</v>
      </c>
      <c r="AO3655" s="13">
        <f t="shared" si="461"/>
        <v>0.31257093982465944</v>
      </c>
      <c r="AP3655" s="16">
        <v>5500</v>
      </c>
      <c r="AQ3655" s="16">
        <v>7362.886604067965</v>
      </c>
      <c r="AR3655" s="16">
        <f t="shared" si="462"/>
        <v>1862.886604067965</v>
      </c>
      <c r="AS3655" s="17">
        <f t="shared" si="456"/>
        <v>0.33870665528508453</v>
      </c>
      <c r="AT3655" s="20">
        <v>5500</v>
      </c>
      <c r="AU3655" s="20">
        <v>6976.8506493506493</v>
      </c>
      <c r="AV3655" s="20">
        <f t="shared" si="457"/>
        <v>1476.8506493506493</v>
      </c>
      <c r="AW3655" s="21">
        <f t="shared" si="463"/>
        <v>0.26851829988193626</v>
      </c>
    </row>
    <row r="3656" spans="1:49" x14ac:dyDescent="0.25">
      <c r="A3656" t="s">
        <v>77</v>
      </c>
      <c r="B3656" t="s">
        <v>151</v>
      </c>
      <c r="C3656">
        <v>172553</v>
      </c>
      <c r="D3656">
        <v>2016</v>
      </c>
      <c r="E3656" t="s">
        <v>84</v>
      </c>
      <c r="F3656" t="s">
        <v>1433</v>
      </c>
      <c r="I3656">
        <v>6</v>
      </c>
      <c r="J3656" t="s">
        <v>117</v>
      </c>
      <c r="K3656">
        <v>4</v>
      </c>
      <c r="L3656" t="s">
        <v>44</v>
      </c>
      <c r="M3656">
        <v>6.6999998092651367</v>
      </c>
      <c r="N3656" t="s">
        <v>87</v>
      </c>
      <c r="O3656" t="s">
        <v>46</v>
      </c>
      <c r="P3656">
        <v>2</v>
      </c>
      <c r="Q3656" t="s">
        <v>817</v>
      </c>
      <c r="R3656" t="s">
        <v>89</v>
      </c>
      <c r="T3656" t="s">
        <v>219</v>
      </c>
      <c r="W3656" t="s">
        <v>1123</v>
      </c>
      <c r="X3656" t="s">
        <v>121</v>
      </c>
      <c r="Z3656">
        <v>0</v>
      </c>
      <c r="AA3656" t="s">
        <v>75</v>
      </c>
      <c r="AB3656" t="s">
        <v>1124</v>
      </c>
      <c r="AC3656">
        <v>45</v>
      </c>
      <c r="AD3656">
        <v>11</v>
      </c>
      <c r="AE3656">
        <v>4</v>
      </c>
      <c r="AF3656">
        <v>2025</v>
      </c>
      <c r="AG3656">
        <v>20251105</v>
      </c>
      <c r="AH3656" s="2">
        <v>13200</v>
      </c>
      <c r="AI3656" s="2">
        <v>13967.69140625</v>
      </c>
      <c r="AJ3656" s="2">
        <f t="shared" si="458"/>
        <v>767.69140625</v>
      </c>
      <c r="AK3656" s="6">
        <f t="shared" si="459"/>
        <v>5.8158439867424243E-2</v>
      </c>
      <c r="AL3656" s="12">
        <v>13200</v>
      </c>
      <c r="AM3656" s="12">
        <v>12512.47710534633</v>
      </c>
      <c r="AN3656" s="12">
        <f t="shared" si="460"/>
        <v>687.52289465366994</v>
      </c>
      <c r="AO3656" s="13">
        <f t="shared" si="461"/>
        <v>5.2085067776793177E-2</v>
      </c>
      <c r="AP3656" s="16">
        <v>13200</v>
      </c>
      <c r="AQ3656" s="16">
        <v>13603.28886361359</v>
      </c>
      <c r="AR3656" s="16">
        <f t="shared" si="462"/>
        <v>403.28886361359037</v>
      </c>
      <c r="AS3656" s="17">
        <f t="shared" si="456"/>
        <v>3.055218663739321E-2</v>
      </c>
      <c r="AT3656" s="20">
        <v>13200</v>
      </c>
      <c r="AU3656" s="20">
        <v>14429.147855530469</v>
      </c>
      <c r="AV3656" s="20">
        <f t="shared" si="457"/>
        <v>1229.1478555304693</v>
      </c>
      <c r="AW3656" s="21">
        <f t="shared" si="463"/>
        <v>9.3117261782611316E-2</v>
      </c>
    </row>
    <row r="3657" spans="1:49" x14ac:dyDescent="0.25">
      <c r="A3657" t="s">
        <v>38</v>
      </c>
      <c r="B3657" t="s">
        <v>92</v>
      </c>
      <c r="C3657">
        <v>47579</v>
      </c>
      <c r="D3657">
        <v>2024</v>
      </c>
      <c r="E3657" t="s">
        <v>93</v>
      </c>
      <c r="F3657" t="s">
        <v>430</v>
      </c>
      <c r="G3657" t="s">
        <v>466</v>
      </c>
      <c r="I3657">
        <v>4</v>
      </c>
      <c r="J3657" t="s">
        <v>129</v>
      </c>
      <c r="K3657">
        <v>4</v>
      </c>
      <c r="L3657" t="s">
        <v>44</v>
      </c>
      <c r="M3657">
        <v>1.5</v>
      </c>
      <c r="N3657" t="s">
        <v>45</v>
      </c>
      <c r="O3657" t="s">
        <v>46</v>
      </c>
      <c r="P3657">
        <v>4</v>
      </c>
      <c r="Q3657" t="s">
        <v>118</v>
      </c>
      <c r="T3657" t="s">
        <v>49</v>
      </c>
      <c r="U3657" t="s">
        <v>50</v>
      </c>
      <c r="V3657" t="s">
        <v>669</v>
      </c>
      <c r="W3657" t="s">
        <v>52</v>
      </c>
      <c r="X3657" t="s">
        <v>74</v>
      </c>
      <c r="Z3657">
        <v>0</v>
      </c>
      <c r="AA3657" t="s">
        <v>75</v>
      </c>
      <c r="AB3657" t="s">
        <v>122</v>
      </c>
      <c r="AC3657">
        <v>45</v>
      </c>
      <c r="AD3657">
        <v>11</v>
      </c>
      <c r="AE3657">
        <v>4</v>
      </c>
      <c r="AF3657">
        <v>2025</v>
      </c>
      <c r="AG3657">
        <v>20251104</v>
      </c>
      <c r="AH3657" s="2">
        <v>15500</v>
      </c>
      <c r="AI3657" s="2">
        <v>16097.5625</v>
      </c>
      <c r="AJ3657" s="2">
        <f t="shared" si="458"/>
        <v>597.5625</v>
      </c>
      <c r="AK3657" s="6">
        <f t="shared" si="459"/>
        <v>3.8552419354838711E-2</v>
      </c>
      <c r="AL3657" s="12">
        <v>15500</v>
      </c>
      <c r="AM3657" s="12">
        <v>15530.89758671607</v>
      </c>
      <c r="AN3657" s="12">
        <f t="shared" si="460"/>
        <v>30.897586716069782</v>
      </c>
      <c r="AO3657" s="13">
        <f t="shared" si="461"/>
        <v>1.993392691359341E-3</v>
      </c>
      <c r="AP3657" s="16">
        <v>15500</v>
      </c>
      <c r="AQ3657" s="16">
        <v>15945.905476677979</v>
      </c>
      <c r="AR3657" s="16">
        <f t="shared" si="462"/>
        <v>445.9054766779791</v>
      </c>
      <c r="AS3657" s="17">
        <f t="shared" si="456"/>
        <v>2.8768095269547038E-2</v>
      </c>
      <c r="AT3657" s="20">
        <v>15500</v>
      </c>
      <c r="AU3657" s="20">
        <v>16141.99860724234</v>
      </c>
      <c r="AV3657" s="20">
        <f t="shared" si="457"/>
        <v>641.99860724233986</v>
      </c>
      <c r="AW3657" s="21">
        <f t="shared" si="463"/>
        <v>4.1419264983376766E-2</v>
      </c>
    </row>
    <row r="3658" spans="1:49" x14ac:dyDescent="0.25">
      <c r="A3658" t="s">
        <v>77</v>
      </c>
      <c r="B3658" t="s">
        <v>78</v>
      </c>
      <c r="C3658">
        <v>378669</v>
      </c>
      <c r="D3658">
        <v>2003</v>
      </c>
      <c r="E3658" t="s">
        <v>66</v>
      </c>
      <c r="F3658" t="s">
        <v>99</v>
      </c>
      <c r="G3658" t="s">
        <v>397</v>
      </c>
      <c r="I3658">
        <v>8</v>
      </c>
      <c r="J3658" t="s">
        <v>59</v>
      </c>
      <c r="K3658">
        <v>4</v>
      </c>
      <c r="L3658" t="s">
        <v>44</v>
      </c>
      <c r="M3658">
        <v>5.4000000953674316</v>
      </c>
      <c r="N3658" t="s">
        <v>87</v>
      </c>
      <c r="O3658" t="s">
        <v>95</v>
      </c>
      <c r="Q3658" t="s">
        <v>60</v>
      </c>
      <c r="R3658" t="s">
        <v>89</v>
      </c>
      <c r="S3658">
        <v>255</v>
      </c>
      <c r="T3658" t="s">
        <v>49</v>
      </c>
      <c r="U3658" t="s">
        <v>72</v>
      </c>
      <c r="W3658" t="s">
        <v>103</v>
      </c>
      <c r="X3658" t="s">
        <v>74</v>
      </c>
      <c r="Z3658">
        <v>0</v>
      </c>
      <c r="AA3658" t="s">
        <v>75</v>
      </c>
      <c r="AB3658" t="s">
        <v>83</v>
      </c>
      <c r="AC3658">
        <v>45</v>
      </c>
      <c r="AD3658">
        <v>11</v>
      </c>
      <c r="AE3658">
        <v>4</v>
      </c>
      <c r="AF3658">
        <v>2025</v>
      </c>
      <c r="AG3658">
        <v>20251103</v>
      </c>
      <c r="AH3658" s="2">
        <v>350</v>
      </c>
      <c r="AI3658" s="2">
        <v>152.7621765136719</v>
      </c>
      <c r="AJ3658" s="2">
        <f t="shared" si="458"/>
        <v>197.2378234863281</v>
      </c>
      <c r="AK3658" s="6">
        <f t="shared" si="459"/>
        <v>0.56353663853236602</v>
      </c>
      <c r="AL3658" s="12">
        <v>350</v>
      </c>
      <c r="AM3658" s="12">
        <v>206.6458746654516</v>
      </c>
      <c r="AN3658" s="12">
        <f t="shared" si="460"/>
        <v>143.3541253345484</v>
      </c>
      <c r="AO3658" s="13">
        <f t="shared" si="461"/>
        <v>0.40958321524156688</v>
      </c>
      <c r="AP3658" s="16">
        <v>350</v>
      </c>
      <c r="AQ3658" s="16">
        <v>243.72201396910481</v>
      </c>
      <c r="AR3658" s="16">
        <f t="shared" si="462"/>
        <v>106.27798603089519</v>
      </c>
      <c r="AS3658" s="17">
        <f t="shared" si="456"/>
        <v>0.30365138865970054</v>
      </c>
      <c r="AT3658" s="20">
        <v>350</v>
      </c>
      <c r="AU3658" s="20">
        <v>220.5952380952381</v>
      </c>
      <c r="AV3658" s="20">
        <f t="shared" si="457"/>
        <v>129.4047619047619</v>
      </c>
      <c r="AW3658" s="21">
        <f t="shared" si="463"/>
        <v>0.36972789115646254</v>
      </c>
    </row>
    <row r="3659" spans="1:49" x14ac:dyDescent="0.25">
      <c r="A3659" t="s">
        <v>109</v>
      </c>
      <c r="B3659" t="s">
        <v>1419</v>
      </c>
      <c r="C3659">
        <v>176936</v>
      </c>
      <c r="D3659">
        <v>1990</v>
      </c>
      <c r="E3659" t="s">
        <v>286</v>
      </c>
      <c r="F3659" t="s">
        <v>1934</v>
      </c>
      <c r="G3659" t="s">
        <v>2178</v>
      </c>
      <c r="I3659">
        <v>8</v>
      </c>
      <c r="J3659" t="s">
        <v>69</v>
      </c>
      <c r="K3659">
        <v>4</v>
      </c>
      <c r="L3659" t="s">
        <v>44</v>
      </c>
      <c r="M3659">
        <v>5</v>
      </c>
      <c r="N3659" t="s">
        <v>70</v>
      </c>
      <c r="O3659" t="s">
        <v>46</v>
      </c>
      <c r="Q3659" t="s">
        <v>118</v>
      </c>
      <c r="S3659">
        <v>150</v>
      </c>
      <c r="T3659" t="s">
        <v>49</v>
      </c>
      <c r="U3659" t="s">
        <v>72</v>
      </c>
      <c r="W3659" t="s">
        <v>120</v>
      </c>
      <c r="X3659" t="s">
        <v>74</v>
      </c>
      <c r="Z3659">
        <v>0</v>
      </c>
      <c r="AA3659" t="s">
        <v>75</v>
      </c>
      <c r="AB3659" t="s">
        <v>122</v>
      </c>
      <c r="AC3659">
        <v>45</v>
      </c>
      <c r="AD3659">
        <v>11</v>
      </c>
      <c r="AE3659">
        <v>4</v>
      </c>
      <c r="AF3659">
        <v>2025</v>
      </c>
      <c r="AG3659">
        <v>20251107</v>
      </c>
      <c r="AH3659" s="2">
        <v>375</v>
      </c>
      <c r="AI3659" s="2">
        <v>479.19439697265619</v>
      </c>
      <c r="AJ3659" s="2">
        <f t="shared" si="458"/>
        <v>104.19439697265619</v>
      </c>
      <c r="AK3659" s="6">
        <f t="shared" si="459"/>
        <v>0.27785172526041652</v>
      </c>
      <c r="AL3659" s="12">
        <v>375</v>
      </c>
      <c r="AM3659" s="12">
        <v>454.83647187183823</v>
      </c>
      <c r="AN3659" s="12">
        <f t="shared" si="460"/>
        <v>79.836471871838228</v>
      </c>
      <c r="AO3659" s="13">
        <f t="shared" si="461"/>
        <v>0.21289725832490194</v>
      </c>
      <c r="AP3659" s="16">
        <v>375</v>
      </c>
      <c r="AQ3659" s="16">
        <v>441.44212142376819</v>
      </c>
      <c r="AR3659" s="16">
        <f t="shared" si="462"/>
        <v>66.442121423768185</v>
      </c>
      <c r="AS3659" s="17">
        <f t="shared" si="456"/>
        <v>0.17717899046338181</v>
      </c>
      <c r="AT3659" s="20">
        <v>375</v>
      </c>
      <c r="AU3659" s="20">
        <v>525.2358490566038</v>
      </c>
      <c r="AV3659" s="20">
        <f t="shared" si="457"/>
        <v>150.2358490566038</v>
      </c>
      <c r="AW3659" s="21">
        <f t="shared" si="463"/>
        <v>0.40062893081761014</v>
      </c>
    </row>
    <row r="3660" spans="1:49" x14ac:dyDescent="0.25">
      <c r="A3660" t="s">
        <v>123</v>
      </c>
      <c r="B3660" t="s">
        <v>257</v>
      </c>
      <c r="C3660">
        <v>126614</v>
      </c>
      <c r="D3660">
        <v>2020</v>
      </c>
      <c r="E3660" t="s">
        <v>111</v>
      </c>
      <c r="F3660" t="s">
        <v>240</v>
      </c>
      <c r="G3660" t="s">
        <v>2065</v>
      </c>
      <c r="I3660">
        <v>4</v>
      </c>
      <c r="J3660" t="s">
        <v>43</v>
      </c>
      <c r="K3660">
        <v>4</v>
      </c>
      <c r="L3660" t="s">
        <v>44</v>
      </c>
      <c r="M3660">
        <v>2.4000000953674321</v>
      </c>
      <c r="N3660" t="s">
        <v>45</v>
      </c>
      <c r="O3660" t="s">
        <v>46</v>
      </c>
      <c r="Q3660" t="s">
        <v>60</v>
      </c>
      <c r="R3660" t="s">
        <v>96</v>
      </c>
      <c r="S3660">
        <v>173</v>
      </c>
      <c r="T3660" t="s">
        <v>49</v>
      </c>
      <c r="U3660" t="s">
        <v>50</v>
      </c>
      <c r="W3660" t="s">
        <v>134</v>
      </c>
      <c r="X3660" t="s">
        <v>121</v>
      </c>
      <c r="Z3660">
        <v>0</v>
      </c>
      <c r="AA3660" t="s">
        <v>75</v>
      </c>
      <c r="AB3660" t="s">
        <v>83</v>
      </c>
      <c r="AC3660">
        <v>45</v>
      </c>
      <c r="AD3660">
        <v>11</v>
      </c>
      <c r="AE3660">
        <v>4</v>
      </c>
      <c r="AF3660">
        <v>2025</v>
      </c>
      <c r="AG3660">
        <v>20251105</v>
      </c>
      <c r="AH3660" s="2">
        <v>5000</v>
      </c>
      <c r="AI3660" s="2">
        <v>5502.43505859375</v>
      </c>
      <c r="AJ3660" s="2">
        <f t="shared" si="458"/>
        <v>502.43505859375</v>
      </c>
      <c r="AK3660" s="6">
        <f t="shared" si="459"/>
        <v>0.10048701171875001</v>
      </c>
      <c r="AL3660" s="12">
        <v>5000</v>
      </c>
      <c r="AM3660" s="12">
        <v>4985.3188476333798</v>
      </c>
      <c r="AN3660" s="12">
        <f t="shared" si="460"/>
        <v>14.681152366620154</v>
      </c>
      <c r="AO3660" s="13">
        <f t="shared" si="461"/>
        <v>2.9362304733240308E-3</v>
      </c>
      <c r="AP3660" s="16">
        <v>5000</v>
      </c>
      <c r="AQ3660" s="16">
        <v>5082.5696126548282</v>
      </c>
      <c r="AR3660" s="16">
        <f t="shared" si="462"/>
        <v>82.569612654828234</v>
      </c>
      <c r="AS3660" s="17">
        <f t="shared" si="456"/>
        <v>1.6513922530965647E-2</v>
      </c>
      <c r="AT3660" s="20">
        <v>5000</v>
      </c>
      <c r="AU3660" s="20">
        <v>5818.131868131868</v>
      </c>
      <c r="AV3660" s="20">
        <f t="shared" si="457"/>
        <v>818.13186813186803</v>
      </c>
      <c r="AW3660" s="21">
        <f t="shared" si="463"/>
        <v>0.16362637362637361</v>
      </c>
    </row>
    <row r="3661" spans="1:49" x14ac:dyDescent="0.25">
      <c r="A3661" t="s">
        <v>77</v>
      </c>
      <c r="B3661" t="s">
        <v>596</v>
      </c>
      <c r="C3661">
        <v>91947</v>
      </c>
      <c r="D3661">
        <v>2010</v>
      </c>
      <c r="E3661" t="s">
        <v>79</v>
      </c>
      <c r="F3661" t="s">
        <v>80</v>
      </c>
      <c r="G3661" t="s">
        <v>1000</v>
      </c>
      <c r="I3661">
        <v>4</v>
      </c>
      <c r="J3661" t="s">
        <v>69</v>
      </c>
      <c r="K3661">
        <v>4</v>
      </c>
      <c r="L3661" t="s">
        <v>44</v>
      </c>
      <c r="M3661">
        <v>2.2999999523162842</v>
      </c>
      <c r="N3661" t="s">
        <v>44</v>
      </c>
      <c r="Q3661" t="s">
        <v>60</v>
      </c>
      <c r="R3661" t="s">
        <v>89</v>
      </c>
      <c r="S3661">
        <v>240</v>
      </c>
      <c r="T3661" t="s">
        <v>49</v>
      </c>
      <c r="U3661" t="s">
        <v>50</v>
      </c>
      <c r="V3661" t="s">
        <v>2179</v>
      </c>
      <c r="W3661" t="s">
        <v>62</v>
      </c>
      <c r="X3661" t="s">
        <v>74</v>
      </c>
      <c r="Z3661">
        <v>0</v>
      </c>
      <c r="AA3661" t="s">
        <v>75</v>
      </c>
      <c r="AB3661" t="s">
        <v>83</v>
      </c>
      <c r="AC3661">
        <v>45</v>
      </c>
      <c r="AD3661">
        <v>11</v>
      </c>
      <c r="AE3661">
        <v>4</v>
      </c>
      <c r="AF3661">
        <v>2025</v>
      </c>
      <c r="AG3661">
        <v>20251105</v>
      </c>
      <c r="AH3661" s="2">
        <v>4800</v>
      </c>
      <c r="AI3661" s="2">
        <v>5141.34375</v>
      </c>
      <c r="AJ3661" s="2">
        <f t="shared" si="458"/>
        <v>341.34375</v>
      </c>
      <c r="AK3661" s="6">
        <f t="shared" si="459"/>
        <v>7.1113281249999993E-2</v>
      </c>
      <c r="AL3661" s="12">
        <v>4800</v>
      </c>
      <c r="AM3661" s="12">
        <v>4312.2772859628039</v>
      </c>
      <c r="AN3661" s="12">
        <f t="shared" si="460"/>
        <v>487.72271403719606</v>
      </c>
      <c r="AO3661" s="13">
        <f t="shared" si="461"/>
        <v>0.10160889875774917</v>
      </c>
      <c r="AP3661" s="16">
        <v>4800</v>
      </c>
      <c r="AQ3661" s="16">
        <v>4589.1951289322287</v>
      </c>
      <c r="AR3661" s="16">
        <f t="shared" si="462"/>
        <v>210.80487106777127</v>
      </c>
      <c r="AS3661" s="17">
        <f t="shared" si="456"/>
        <v>4.3917681472452348E-2</v>
      </c>
      <c r="AT3661" s="20">
        <v>4800</v>
      </c>
      <c r="AU3661" s="20">
        <v>5336.6255813953476</v>
      </c>
      <c r="AV3661" s="20">
        <f t="shared" si="457"/>
        <v>536.62558139534758</v>
      </c>
      <c r="AW3661" s="21">
        <f t="shared" si="463"/>
        <v>0.11179699612403074</v>
      </c>
    </row>
    <row r="3662" spans="1:49" x14ac:dyDescent="0.25">
      <c r="A3662" t="s">
        <v>123</v>
      </c>
      <c r="B3662" t="s">
        <v>440</v>
      </c>
      <c r="C3662">
        <v>112069</v>
      </c>
      <c r="D3662">
        <v>2020</v>
      </c>
      <c r="E3662" t="s">
        <v>139</v>
      </c>
      <c r="F3662" t="s">
        <v>311</v>
      </c>
      <c r="G3662" t="s">
        <v>180</v>
      </c>
      <c r="I3662">
        <v>4</v>
      </c>
      <c r="J3662" t="s">
        <v>59</v>
      </c>
      <c r="K3662">
        <v>4</v>
      </c>
      <c r="L3662" t="s">
        <v>44</v>
      </c>
      <c r="M3662">
        <v>2.5</v>
      </c>
      <c r="N3662" t="s">
        <v>45</v>
      </c>
      <c r="O3662" t="s">
        <v>46</v>
      </c>
      <c r="P3662">
        <v>4</v>
      </c>
      <c r="Q3662" t="s">
        <v>118</v>
      </c>
      <c r="R3662" t="s">
        <v>48</v>
      </c>
      <c r="T3662" t="s">
        <v>49</v>
      </c>
      <c r="W3662" t="s">
        <v>120</v>
      </c>
      <c r="X3662" t="s">
        <v>74</v>
      </c>
      <c r="Z3662">
        <v>0</v>
      </c>
      <c r="AA3662" t="s">
        <v>75</v>
      </c>
      <c r="AB3662" t="s">
        <v>122</v>
      </c>
      <c r="AC3662">
        <v>45</v>
      </c>
      <c r="AD3662">
        <v>11</v>
      </c>
      <c r="AE3662">
        <v>4</v>
      </c>
      <c r="AF3662">
        <v>2025</v>
      </c>
      <c r="AG3662">
        <v>20251105</v>
      </c>
      <c r="AH3662" s="2">
        <v>9000</v>
      </c>
      <c r="AI3662" s="2">
        <v>7735.1767578125</v>
      </c>
      <c r="AJ3662" s="2">
        <f t="shared" si="458"/>
        <v>1264.8232421875</v>
      </c>
      <c r="AK3662" s="6">
        <f t="shared" si="459"/>
        <v>0.14053591579861111</v>
      </c>
      <c r="AL3662" s="12">
        <v>9000</v>
      </c>
      <c r="AM3662" s="12">
        <v>7398.0581389873942</v>
      </c>
      <c r="AN3662" s="12">
        <f t="shared" si="460"/>
        <v>1601.9418610126058</v>
      </c>
      <c r="AO3662" s="13">
        <f t="shared" si="461"/>
        <v>0.17799354011251176</v>
      </c>
      <c r="AP3662" s="16">
        <v>9000</v>
      </c>
      <c r="AQ3662" s="16">
        <v>7489.5679221354276</v>
      </c>
      <c r="AR3662" s="16">
        <f t="shared" si="462"/>
        <v>1510.4320778645724</v>
      </c>
      <c r="AS3662" s="17">
        <f t="shared" si="456"/>
        <v>0.16782578642939694</v>
      </c>
      <c r="AT3662" s="20">
        <v>9000</v>
      </c>
      <c r="AU3662" s="20">
        <v>7893.102272727273</v>
      </c>
      <c r="AV3662" s="20">
        <f t="shared" si="457"/>
        <v>1106.897727272727</v>
      </c>
      <c r="AW3662" s="21">
        <f t="shared" si="463"/>
        <v>0.12298863636363634</v>
      </c>
    </row>
    <row r="3663" spans="1:49" x14ac:dyDescent="0.25">
      <c r="A3663" t="s">
        <v>109</v>
      </c>
      <c r="B3663" t="s">
        <v>317</v>
      </c>
      <c r="C3663">
        <v>129551</v>
      </c>
      <c r="D3663">
        <v>2020</v>
      </c>
      <c r="E3663" t="s">
        <v>93</v>
      </c>
      <c r="F3663" t="s">
        <v>94</v>
      </c>
      <c r="G3663" t="s">
        <v>466</v>
      </c>
      <c r="I3663">
        <v>4</v>
      </c>
      <c r="J3663" t="s">
        <v>59</v>
      </c>
      <c r="K3663">
        <v>4</v>
      </c>
      <c r="L3663" t="s">
        <v>44</v>
      </c>
      <c r="M3663">
        <v>1.5</v>
      </c>
      <c r="N3663" t="s">
        <v>45</v>
      </c>
      <c r="O3663" t="s">
        <v>180</v>
      </c>
      <c r="P3663">
        <v>2</v>
      </c>
      <c r="Q3663" t="s">
        <v>60</v>
      </c>
      <c r="R3663" t="s">
        <v>96</v>
      </c>
      <c r="T3663" t="s">
        <v>49</v>
      </c>
      <c r="U3663" t="s">
        <v>50</v>
      </c>
      <c r="V3663" t="s">
        <v>775</v>
      </c>
      <c r="W3663" t="s">
        <v>62</v>
      </c>
      <c r="X3663" t="s">
        <v>98</v>
      </c>
      <c r="Z3663">
        <v>0</v>
      </c>
      <c r="AA3663" t="s">
        <v>75</v>
      </c>
      <c r="AB3663" t="s">
        <v>83</v>
      </c>
      <c r="AC3663">
        <v>45</v>
      </c>
      <c r="AD3663">
        <v>11</v>
      </c>
      <c r="AE3663">
        <v>4</v>
      </c>
      <c r="AF3663">
        <v>2025</v>
      </c>
      <c r="AG3663">
        <v>20251105</v>
      </c>
      <c r="AH3663" s="2">
        <v>3600</v>
      </c>
      <c r="AI3663" s="2">
        <v>4147.2919921875</v>
      </c>
      <c r="AJ3663" s="2">
        <f t="shared" si="458"/>
        <v>547.2919921875</v>
      </c>
      <c r="AK3663" s="6">
        <f t="shared" si="459"/>
        <v>0.15202555338541668</v>
      </c>
      <c r="AL3663" s="12">
        <v>3600</v>
      </c>
      <c r="AM3663" s="12">
        <v>3743.376548595028</v>
      </c>
      <c r="AN3663" s="12">
        <f t="shared" si="460"/>
        <v>143.376548595028</v>
      </c>
      <c r="AO3663" s="13">
        <f t="shared" si="461"/>
        <v>3.9826819054174442E-2</v>
      </c>
      <c r="AP3663" s="16">
        <v>3600</v>
      </c>
      <c r="AQ3663" s="16">
        <v>3851.8536665166689</v>
      </c>
      <c r="AR3663" s="16">
        <f t="shared" si="462"/>
        <v>251.85366651666891</v>
      </c>
      <c r="AS3663" s="17">
        <f t="shared" si="456"/>
        <v>6.995935181018581E-2</v>
      </c>
      <c r="AT3663" s="20">
        <v>3600</v>
      </c>
      <c r="AU3663" s="20">
        <v>4269.1111457036122</v>
      </c>
      <c r="AV3663" s="20">
        <f t="shared" si="457"/>
        <v>669.11114570361224</v>
      </c>
      <c r="AW3663" s="21">
        <f t="shared" si="463"/>
        <v>0.1858642071398923</v>
      </c>
    </row>
    <row r="3664" spans="1:49" x14ac:dyDescent="0.25">
      <c r="A3664" t="s">
        <v>38</v>
      </c>
      <c r="B3664" t="s">
        <v>39</v>
      </c>
      <c r="C3664">
        <v>197043</v>
      </c>
      <c r="D3664">
        <v>2008</v>
      </c>
      <c r="E3664" t="s">
        <v>66</v>
      </c>
      <c r="F3664" t="s">
        <v>245</v>
      </c>
      <c r="H3664" t="s">
        <v>246</v>
      </c>
      <c r="I3664">
        <v>8</v>
      </c>
      <c r="J3664" t="s">
        <v>69</v>
      </c>
      <c r="K3664">
        <v>2</v>
      </c>
      <c r="L3664" t="s">
        <v>44</v>
      </c>
      <c r="M3664">
        <v>6.4000000953674316</v>
      </c>
      <c r="N3664" t="s">
        <v>87</v>
      </c>
      <c r="O3664" t="s">
        <v>46</v>
      </c>
      <c r="Q3664" t="s">
        <v>88</v>
      </c>
      <c r="R3664" t="s">
        <v>89</v>
      </c>
      <c r="S3664">
        <v>350</v>
      </c>
      <c r="T3664" t="s">
        <v>219</v>
      </c>
      <c r="U3664" t="s">
        <v>72</v>
      </c>
      <c r="W3664" t="s">
        <v>247</v>
      </c>
      <c r="X3664" t="s">
        <v>74</v>
      </c>
      <c r="Z3664">
        <v>0</v>
      </c>
      <c r="AA3664" t="s">
        <v>75</v>
      </c>
      <c r="AB3664" t="s">
        <v>248</v>
      </c>
      <c r="AC3664">
        <v>45</v>
      </c>
      <c r="AD3664">
        <v>11</v>
      </c>
      <c r="AE3664">
        <v>4</v>
      </c>
      <c r="AF3664">
        <v>2025</v>
      </c>
      <c r="AG3664">
        <v>20251104</v>
      </c>
      <c r="AH3664" s="2">
        <v>4250</v>
      </c>
      <c r="AI3664" s="2">
        <v>4774.32861328125</v>
      </c>
      <c r="AJ3664" s="2">
        <f t="shared" si="458"/>
        <v>524.32861328125</v>
      </c>
      <c r="AK3664" s="6">
        <f t="shared" si="459"/>
        <v>0.12337143841911764</v>
      </c>
      <c r="AL3664" s="12">
        <v>4250</v>
      </c>
      <c r="AM3664" s="12">
        <v>4932.9888430923847</v>
      </c>
      <c r="AN3664" s="12">
        <f t="shared" si="460"/>
        <v>682.98884309238474</v>
      </c>
      <c r="AO3664" s="13">
        <f t="shared" si="461"/>
        <v>0.16070325719820819</v>
      </c>
      <c r="AP3664" s="16">
        <v>4250</v>
      </c>
      <c r="AQ3664" s="16">
        <v>5037.5176139472806</v>
      </c>
      <c r="AR3664" s="16">
        <f t="shared" si="462"/>
        <v>787.51761394728055</v>
      </c>
      <c r="AS3664" s="17">
        <f t="shared" si="456"/>
        <v>0.18529826210524247</v>
      </c>
      <c r="AT3664" s="20">
        <v>4250</v>
      </c>
      <c r="AU3664" s="20">
        <v>4869.6843373493994</v>
      </c>
      <c r="AV3664" s="20">
        <f t="shared" si="457"/>
        <v>619.68433734939936</v>
      </c>
      <c r="AW3664" s="21">
        <f t="shared" si="463"/>
        <v>0.14580807937632925</v>
      </c>
    </row>
    <row r="3665" spans="1:49" x14ac:dyDescent="0.25">
      <c r="A3665" t="s">
        <v>38</v>
      </c>
      <c r="B3665" t="s">
        <v>92</v>
      </c>
      <c r="C3665">
        <v>164265</v>
      </c>
      <c r="D3665">
        <v>2010</v>
      </c>
      <c r="E3665" t="s">
        <v>114</v>
      </c>
      <c r="F3665" t="s">
        <v>115</v>
      </c>
      <c r="G3665" t="s">
        <v>2077</v>
      </c>
      <c r="I3665">
        <v>5</v>
      </c>
      <c r="J3665" t="s">
        <v>129</v>
      </c>
      <c r="K3665">
        <v>4</v>
      </c>
      <c r="L3665" t="s">
        <v>44</v>
      </c>
      <c r="M3665">
        <v>2.5</v>
      </c>
      <c r="N3665" t="s">
        <v>45</v>
      </c>
      <c r="O3665" t="s">
        <v>46</v>
      </c>
      <c r="Q3665" t="s">
        <v>118</v>
      </c>
      <c r="S3665">
        <v>170</v>
      </c>
      <c r="T3665" t="s">
        <v>49</v>
      </c>
      <c r="W3665" t="s">
        <v>120</v>
      </c>
      <c r="X3665" t="s">
        <v>121</v>
      </c>
      <c r="Z3665">
        <v>0</v>
      </c>
      <c r="AA3665" t="s">
        <v>75</v>
      </c>
      <c r="AB3665" t="s">
        <v>122</v>
      </c>
      <c r="AC3665">
        <v>45</v>
      </c>
      <c r="AD3665">
        <v>11</v>
      </c>
      <c r="AE3665">
        <v>4</v>
      </c>
      <c r="AF3665">
        <v>2025</v>
      </c>
      <c r="AG3665">
        <v>20251104</v>
      </c>
      <c r="AH3665" s="2">
        <v>1000</v>
      </c>
      <c r="AI3665" s="2">
        <v>1397.38720703125</v>
      </c>
      <c r="AJ3665" s="2">
        <f t="shared" si="458"/>
        <v>397.38720703125</v>
      </c>
      <c r="AK3665" s="6">
        <f t="shared" si="459"/>
        <v>0.39738720703125002</v>
      </c>
      <c r="AL3665" s="12">
        <v>1000</v>
      </c>
      <c r="AM3665" s="12">
        <v>1353.995004429107</v>
      </c>
      <c r="AN3665" s="12">
        <f t="shared" si="460"/>
        <v>353.99500442910698</v>
      </c>
      <c r="AO3665" s="13">
        <f t="shared" si="461"/>
        <v>0.35399500442910697</v>
      </c>
      <c r="AP3665" s="16">
        <v>1000</v>
      </c>
      <c r="AQ3665" s="16">
        <v>1339.0507993705889</v>
      </c>
      <c r="AR3665" s="16">
        <f t="shared" si="462"/>
        <v>339.05079937058895</v>
      </c>
      <c r="AS3665" s="17">
        <f t="shared" si="456"/>
        <v>0.33905079937058896</v>
      </c>
      <c r="AT3665" s="20">
        <v>1000</v>
      </c>
      <c r="AU3665" s="20">
        <v>1409.2235481304699</v>
      </c>
      <c r="AV3665" s="20">
        <f t="shared" si="457"/>
        <v>409.22354813046991</v>
      </c>
      <c r="AW3665" s="21">
        <f t="shared" si="463"/>
        <v>0.40922354813046991</v>
      </c>
    </row>
    <row r="3666" spans="1:49" x14ac:dyDescent="0.25">
      <c r="A3666" t="s">
        <v>123</v>
      </c>
      <c r="B3666" t="s">
        <v>257</v>
      </c>
      <c r="C3666">
        <v>123553</v>
      </c>
      <c r="D3666">
        <v>2012</v>
      </c>
      <c r="E3666" t="s">
        <v>250</v>
      </c>
      <c r="F3666" t="s">
        <v>550</v>
      </c>
      <c r="G3666" t="s">
        <v>252</v>
      </c>
      <c r="I3666">
        <v>4</v>
      </c>
      <c r="J3666" t="s">
        <v>59</v>
      </c>
      <c r="K3666">
        <v>4</v>
      </c>
      <c r="L3666" t="s">
        <v>44</v>
      </c>
      <c r="M3666">
        <v>2</v>
      </c>
      <c r="N3666" t="s">
        <v>45</v>
      </c>
      <c r="O3666" t="s">
        <v>46</v>
      </c>
      <c r="Q3666" t="s">
        <v>118</v>
      </c>
      <c r="T3666" t="s">
        <v>49</v>
      </c>
      <c r="V3666" t="s">
        <v>2147</v>
      </c>
      <c r="W3666" t="s">
        <v>120</v>
      </c>
      <c r="X3666" t="s">
        <v>53</v>
      </c>
      <c r="Z3666">
        <v>0</v>
      </c>
      <c r="AA3666" t="s">
        <v>75</v>
      </c>
      <c r="AB3666" t="s">
        <v>122</v>
      </c>
      <c r="AC3666">
        <v>45</v>
      </c>
      <c r="AD3666">
        <v>11</v>
      </c>
      <c r="AE3666">
        <v>4</v>
      </c>
      <c r="AF3666">
        <v>2025</v>
      </c>
      <c r="AG3666">
        <v>20251105</v>
      </c>
      <c r="AH3666" s="2">
        <v>2400</v>
      </c>
      <c r="AI3666" s="2">
        <v>2741.457763671875</v>
      </c>
      <c r="AJ3666" s="2">
        <f t="shared" si="458"/>
        <v>341.457763671875</v>
      </c>
      <c r="AK3666" s="6">
        <f t="shared" si="459"/>
        <v>0.14227406819661459</v>
      </c>
      <c r="AL3666" s="12">
        <v>2400</v>
      </c>
      <c r="AM3666" s="12">
        <v>2637.65912505502</v>
      </c>
      <c r="AN3666" s="12">
        <f t="shared" si="460"/>
        <v>237.65912505502001</v>
      </c>
      <c r="AO3666" s="13">
        <f t="shared" si="461"/>
        <v>9.9024635439591668E-2</v>
      </c>
      <c r="AP3666" s="16">
        <v>2400</v>
      </c>
      <c r="AQ3666" s="16">
        <v>2567.3821417241861</v>
      </c>
      <c r="AR3666" s="16">
        <f t="shared" si="462"/>
        <v>167.38214172418611</v>
      </c>
      <c r="AS3666" s="17">
        <f t="shared" si="456"/>
        <v>6.9742559051744216E-2</v>
      </c>
      <c r="AT3666" s="20">
        <v>2400</v>
      </c>
      <c r="AU3666" s="20">
        <v>2793.138101109741</v>
      </c>
      <c r="AV3666" s="20">
        <f t="shared" si="457"/>
        <v>393.138101109741</v>
      </c>
      <c r="AW3666" s="21">
        <f t="shared" si="463"/>
        <v>0.16380754212905876</v>
      </c>
    </row>
    <row r="3667" spans="1:49" x14ac:dyDescent="0.25">
      <c r="A3667" t="s">
        <v>38</v>
      </c>
      <c r="B3667" t="s">
        <v>259</v>
      </c>
      <c r="C3667">
        <v>39017</v>
      </c>
      <c r="D3667">
        <v>2018</v>
      </c>
      <c r="E3667" t="s">
        <v>135</v>
      </c>
      <c r="F3667" t="s">
        <v>312</v>
      </c>
      <c r="G3667" t="s">
        <v>418</v>
      </c>
      <c r="I3667">
        <v>4</v>
      </c>
      <c r="J3667" t="s">
        <v>59</v>
      </c>
      <c r="K3667">
        <v>4</v>
      </c>
      <c r="L3667" t="s">
        <v>44</v>
      </c>
      <c r="M3667">
        <v>2.4000000953674321</v>
      </c>
      <c r="N3667" t="s">
        <v>45</v>
      </c>
      <c r="O3667" t="s">
        <v>46</v>
      </c>
      <c r="P3667">
        <v>4</v>
      </c>
      <c r="Q3667" t="s">
        <v>60</v>
      </c>
      <c r="R3667" t="s">
        <v>96</v>
      </c>
      <c r="S3667">
        <v>180</v>
      </c>
      <c r="T3667" t="s">
        <v>49</v>
      </c>
      <c r="U3667" t="s">
        <v>50</v>
      </c>
      <c r="W3667" t="s">
        <v>62</v>
      </c>
      <c r="X3667" t="s">
        <v>121</v>
      </c>
      <c r="Y3667">
        <v>22595</v>
      </c>
      <c r="Z3667">
        <v>0</v>
      </c>
      <c r="AA3667" t="s">
        <v>75</v>
      </c>
      <c r="AB3667" t="s">
        <v>83</v>
      </c>
      <c r="AC3667">
        <v>45</v>
      </c>
      <c r="AD3667">
        <v>11</v>
      </c>
      <c r="AE3667">
        <v>4</v>
      </c>
      <c r="AF3667">
        <v>2025</v>
      </c>
      <c r="AG3667">
        <v>20251105</v>
      </c>
      <c r="AH3667" s="2">
        <v>9500</v>
      </c>
      <c r="AI3667" s="2">
        <v>10657.78125</v>
      </c>
      <c r="AJ3667" s="2">
        <f t="shared" si="458"/>
        <v>1157.78125</v>
      </c>
      <c r="AK3667" s="6">
        <f t="shared" si="459"/>
        <v>0.12187171052631579</v>
      </c>
      <c r="AL3667" s="12">
        <v>9500</v>
      </c>
      <c r="AM3667" s="12">
        <v>10210.29309202422</v>
      </c>
      <c r="AN3667" s="12">
        <f t="shared" si="460"/>
        <v>710.29309202421973</v>
      </c>
      <c r="AO3667" s="13">
        <f t="shared" si="461"/>
        <v>7.4767693897286283E-2</v>
      </c>
      <c r="AP3667" s="16">
        <v>9500</v>
      </c>
      <c r="AQ3667" s="16">
        <v>10359.01672797382</v>
      </c>
      <c r="AR3667" s="16">
        <f t="shared" si="462"/>
        <v>859.0167279738198</v>
      </c>
      <c r="AS3667" s="17">
        <f t="shared" si="456"/>
        <v>9.0422813470928398E-2</v>
      </c>
      <c r="AT3667" s="20">
        <v>9500</v>
      </c>
      <c r="AU3667" s="20">
        <v>10678.27836411609</v>
      </c>
      <c r="AV3667" s="20">
        <f t="shared" si="457"/>
        <v>1178.2783641160895</v>
      </c>
      <c r="AW3667" s="21">
        <f t="shared" si="463"/>
        <v>0.12402930148590416</v>
      </c>
    </row>
    <row r="3668" spans="1:49" x14ac:dyDescent="0.25">
      <c r="A3668" t="s">
        <v>38</v>
      </c>
      <c r="B3668" t="s">
        <v>105</v>
      </c>
      <c r="C3668">
        <v>111824</v>
      </c>
      <c r="D3668">
        <v>2017</v>
      </c>
      <c r="E3668" t="s">
        <v>114</v>
      </c>
      <c r="F3668" t="s">
        <v>115</v>
      </c>
      <c r="G3668" t="s">
        <v>180</v>
      </c>
      <c r="I3668">
        <v>4</v>
      </c>
      <c r="J3668" t="s">
        <v>43</v>
      </c>
      <c r="K3668">
        <v>4</v>
      </c>
      <c r="L3668" t="s">
        <v>44</v>
      </c>
      <c r="M3668">
        <v>1.3999999761581421</v>
      </c>
      <c r="N3668" t="s">
        <v>45</v>
      </c>
      <c r="Q3668" t="s">
        <v>118</v>
      </c>
      <c r="R3668" t="s">
        <v>96</v>
      </c>
      <c r="S3668">
        <v>150</v>
      </c>
      <c r="T3668" t="s">
        <v>49</v>
      </c>
      <c r="V3668" t="s">
        <v>958</v>
      </c>
      <c r="W3668" t="s">
        <v>120</v>
      </c>
      <c r="X3668" t="s">
        <v>121</v>
      </c>
      <c r="Y3668">
        <v>17895</v>
      </c>
      <c r="Z3668">
        <v>0</v>
      </c>
      <c r="AA3668" t="s">
        <v>75</v>
      </c>
      <c r="AB3668" t="s">
        <v>122</v>
      </c>
      <c r="AC3668">
        <v>45</v>
      </c>
      <c r="AD3668">
        <v>11</v>
      </c>
      <c r="AE3668">
        <v>4</v>
      </c>
      <c r="AF3668">
        <v>2025</v>
      </c>
      <c r="AG3668">
        <v>20251104</v>
      </c>
      <c r="AH3668" s="2">
        <v>3200</v>
      </c>
      <c r="AI3668" s="2">
        <v>2994.0634765625</v>
      </c>
      <c r="AJ3668" s="2">
        <f t="shared" si="458"/>
        <v>205.9365234375</v>
      </c>
      <c r="AK3668" s="6">
        <f t="shared" si="459"/>
        <v>6.4355163574218749E-2</v>
      </c>
      <c r="AL3668" s="12">
        <v>3200</v>
      </c>
      <c r="AM3668" s="12">
        <v>3107.3983044913489</v>
      </c>
      <c r="AN3668" s="12">
        <f t="shared" si="460"/>
        <v>92.601695508651119</v>
      </c>
      <c r="AO3668" s="13">
        <f t="shared" si="461"/>
        <v>2.8938029846453474E-2</v>
      </c>
      <c r="AP3668" s="16">
        <v>3200</v>
      </c>
      <c r="AQ3668" s="16">
        <v>3184.6290488533218</v>
      </c>
      <c r="AR3668" s="16">
        <f t="shared" si="462"/>
        <v>15.370951146678181</v>
      </c>
      <c r="AS3668" s="17">
        <f t="shared" si="456"/>
        <v>4.8034222333369313E-3</v>
      </c>
      <c r="AT3668" s="20">
        <v>3200</v>
      </c>
      <c r="AU3668" s="20">
        <v>3002.5829538061162</v>
      </c>
      <c r="AV3668" s="20">
        <f t="shared" si="457"/>
        <v>197.41704619388383</v>
      </c>
      <c r="AW3668" s="21">
        <f t="shared" si="463"/>
        <v>6.1692826935588696E-2</v>
      </c>
    </row>
    <row r="3669" spans="1:49" x14ac:dyDescent="0.25">
      <c r="A3669" t="s">
        <v>109</v>
      </c>
      <c r="B3669" t="s">
        <v>1419</v>
      </c>
      <c r="C3669">
        <v>140000</v>
      </c>
      <c r="D3669">
        <v>2008</v>
      </c>
      <c r="E3669" t="s">
        <v>370</v>
      </c>
      <c r="F3669" t="s">
        <v>1412</v>
      </c>
      <c r="G3669" t="s">
        <v>2180</v>
      </c>
      <c r="I3669">
        <v>4</v>
      </c>
      <c r="J3669" t="s">
        <v>69</v>
      </c>
      <c r="K3669">
        <v>4</v>
      </c>
      <c r="L3669" t="s">
        <v>44</v>
      </c>
      <c r="M3669">
        <v>2.5</v>
      </c>
      <c r="N3669" t="s">
        <v>44</v>
      </c>
      <c r="O3669" t="s">
        <v>46</v>
      </c>
      <c r="Q3669" t="s">
        <v>118</v>
      </c>
      <c r="R3669" t="s">
        <v>81</v>
      </c>
      <c r="W3669" t="s">
        <v>120</v>
      </c>
      <c r="X3669" t="s">
        <v>74</v>
      </c>
      <c r="Z3669">
        <v>0</v>
      </c>
      <c r="AA3669" t="s">
        <v>75</v>
      </c>
      <c r="AB3669" t="s">
        <v>122</v>
      </c>
      <c r="AC3669">
        <v>45</v>
      </c>
      <c r="AD3669">
        <v>11</v>
      </c>
      <c r="AE3669">
        <v>4</v>
      </c>
      <c r="AF3669">
        <v>2025</v>
      </c>
      <c r="AG3669">
        <v>20251107</v>
      </c>
      <c r="AH3669" s="2">
        <v>335</v>
      </c>
      <c r="AI3669" s="2">
        <v>1413.276733398438</v>
      </c>
      <c r="AJ3669" s="2">
        <f t="shared" si="458"/>
        <v>1078.276733398438</v>
      </c>
      <c r="AK3669" s="6">
        <f t="shared" si="459"/>
        <v>3.2187365176072773</v>
      </c>
      <c r="AL3669" s="12">
        <v>335</v>
      </c>
      <c r="AM3669" s="12">
        <v>1389.1319362907079</v>
      </c>
      <c r="AN3669" s="12">
        <f t="shared" si="460"/>
        <v>1054.1319362907079</v>
      </c>
      <c r="AO3669" s="13">
        <f t="shared" si="461"/>
        <v>3.146662496390173</v>
      </c>
      <c r="AP3669" s="16">
        <v>335</v>
      </c>
      <c r="AQ3669" s="16">
        <v>1370.1618700425961</v>
      </c>
      <c r="AR3669" s="16">
        <f t="shared" si="462"/>
        <v>1035.1618700425961</v>
      </c>
      <c r="AS3669" s="17">
        <f t="shared" si="456"/>
        <v>3.0900354329629733</v>
      </c>
      <c r="AT3669" s="20">
        <v>335</v>
      </c>
      <c r="AU3669" s="20">
        <v>1449.8324727481361</v>
      </c>
      <c r="AV3669" s="20">
        <f t="shared" si="457"/>
        <v>1114.8324727481361</v>
      </c>
      <c r="AW3669" s="21">
        <f t="shared" si="463"/>
        <v>3.3278581276063761</v>
      </c>
    </row>
    <row r="3670" spans="1:49" x14ac:dyDescent="0.25">
      <c r="A3670" t="s">
        <v>77</v>
      </c>
      <c r="B3670" t="s">
        <v>596</v>
      </c>
      <c r="C3670">
        <v>174097</v>
      </c>
      <c r="D3670">
        <v>2009</v>
      </c>
      <c r="E3670" t="s">
        <v>322</v>
      </c>
      <c r="F3670" t="s">
        <v>528</v>
      </c>
      <c r="G3670" t="s">
        <v>608</v>
      </c>
      <c r="H3670" t="s">
        <v>530</v>
      </c>
      <c r="I3670">
        <v>6</v>
      </c>
      <c r="J3670" t="s">
        <v>129</v>
      </c>
      <c r="K3670">
        <v>4</v>
      </c>
      <c r="L3670" t="s">
        <v>44</v>
      </c>
      <c r="M3670">
        <v>3</v>
      </c>
      <c r="N3670" t="s">
        <v>44</v>
      </c>
      <c r="Q3670" t="s">
        <v>118</v>
      </c>
      <c r="R3670" t="s">
        <v>81</v>
      </c>
      <c r="S3670">
        <v>230</v>
      </c>
      <c r="T3670" t="s">
        <v>49</v>
      </c>
      <c r="W3670" t="s">
        <v>120</v>
      </c>
      <c r="X3670" t="s">
        <v>131</v>
      </c>
      <c r="Z3670">
        <v>0</v>
      </c>
      <c r="AA3670" t="s">
        <v>75</v>
      </c>
      <c r="AB3670" t="s">
        <v>122</v>
      </c>
      <c r="AC3670">
        <v>45</v>
      </c>
      <c r="AD3670">
        <v>11</v>
      </c>
      <c r="AE3670">
        <v>4</v>
      </c>
      <c r="AF3670">
        <v>2025</v>
      </c>
      <c r="AG3670">
        <v>20251105</v>
      </c>
      <c r="AH3670" s="2">
        <v>1300</v>
      </c>
      <c r="AI3670" s="2">
        <v>1214.970336914062</v>
      </c>
      <c r="AJ3670" s="2">
        <f t="shared" si="458"/>
        <v>85.029663085937955</v>
      </c>
      <c r="AK3670" s="6">
        <f t="shared" si="459"/>
        <v>6.5407433143029201E-2</v>
      </c>
      <c r="AL3670" s="12">
        <v>1300</v>
      </c>
      <c r="AM3670" s="12">
        <v>1160.569138332482</v>
      </c>
      <c r="AN3670" s="12">
        <f t="shared" si="460"/>
        <v>139.430861667518</v>
      </c>
      <c r="AO3670" s="13">
        <f t="shared" si="461"/>
        <v>0.10725450897501385</v>
      </c>
      <c r="AP3670" s="16">
        <v>1300</v>
      </c>
      <c r="AQ3670" s="16">
        <v>1264.1340455736381</v>
      </c>
      <c r="AR3670" s="16">
        <f t="shared" si="462"/>
        <v>35.865954426361895</v>
      </c>
      <c r="AS3670" s="17">
        <f t="shared" si="456"/>
        <v>2.7589195712586074E-2</v>
      </c>
      <c r="AT3670" s="20">
        <v>1300</v>
      </c>
      <c r="AU3670" s="20">
        <v>1260.5769230769231</v>
      </c>
      <c r="AV3670" s="20">
        <f t="shared" si="457"/>
        <v>39.423076923076906</v>
      </c>
      <c r="AW3670" s="21">
        <f t="shared" si="463"/>
        <v>3.0325443786982233E-2</v>
      </c>
    </row>
    <row r="3671" spans="1:49" x14ac:dyDescent="0.25">
      <c r="A3671" t="s">
        <v>38</v>
      </c>
      <c r="B3671" t="s">
        <v>105</v>
      </c>
      <c r="C3671">
        <v>68457</v>
      </c>
      <c r="D3671">
        <v>2021</v>
      </c>
      <c r="E3671" t="s">
        <v>93</v>
      </c>
      <c r="F3671" t="s">
        <v>336</v>
      </c>
      <c r="G3671" t="s">
        <v>125</v>
      </c>
      <c r="I3671">
        <v>4</v>
      </c>
      <c r="J3671" t="s">
        <v>43</v>
      </c>
      <c r="K3671">
        <v>4</v>
      </c>
      <c r="L3671" t="s">
        <v>44</v>
      </c>
      <c r="M3671">
        <v>1.3999999761581421</v>
      </c>
      <c r="N3671" t="s">
        <v>45</v>
      </c>
      <c r="O3671" t="s">
        <v>703</v>
      </c>
      <c r="P3671">
        <v>2</v>
      </c>
      <c r="Q3671" t="s">
        <v>60</v>
      </c>
      <c r="R3671" t="s">
        <v>96</v>
      </c>
      <c r="T3671" t="s">
        <v>49</v>
      </c>
      <c r="V3671" t="s">
        <v>353</v>
      </c>
      <c r="W3671" t="s">
        <v>62</v>
      </c>
      <c r="X3671" t="s">
        <v>63</v>
      </c>
      <c r="Z3671">
        <v>0</v>
      </c>
      <c r="AA3671" t="s">
        <v>75</v>
      </c>
      <c r="AB3671" t="s">
        <v>83</v>
      </c>
      <c r="AC3671">
        <v>45</v>
      </c>
      <c r="AD3671">
        <v>11</v>
      </c>
      <c r="AE3671">
        <v>4</v>
      </c>
      <c r="AF3671">
        <v>2025</v>
      </c>
      <c r="AG3671">
        <v>20251104</v>
      </c>
      <c r="AH3671" s="2">
        <v>6000</v>
      </c>
      <c r="AI3671" s="2">
        <v>3728.2548828125</v>
      </c>
      <c r="AJ3671" s="2">
        <f t="shared" si="458"/>
        <v>2271.7451171875</v>
      </c>
      <c r="AK3671" s="6">
        <f t="shared" si="459"/>
        <v>0.37862418619791666</v>
      </c>
      <c r="AL3671" s="12">
        <v>6000</v>
      </c>
      <c r="AM3671" s="12">
        <v>3580.4139324532889</v>
      </c>
      <c r="AN3671" s="12">
        <f t="shared" si="460"/>
        <v>2419.5860675467111</v>
      </c>
      <c r="AO3671" s="13">
        <f t="shared" si="461"/>
        <v>0.40326434459111854</v>
      </c>
      <c r="AP3671" s="16">
        <v>6000</v>
      </c>
      <c r="AQ3671" s="16">
        <v>4436.6089287276318</v>
      </c>
      <c r="AR3671" s="16">
        <f t="shared" si="462"/>
        <v>1563.3910712723682</v>
      </c>
      <c r="AS3671" s="17">
        <f t="shared" si="456"/>
        <v>0.26056517854539468</v>
      </c>
      <c r="AT3671" s="20">
        <v>6000</v>
      </c>
      <c r="AU3671" s="20">
        <v>3882.6404494382018</v>
      </c>
      <c r="AV3671" s="20">
        <f t="shared" si="457"/>
        <v>2117.3595505617982</v>
      </c>
      <c r="AW3671" s="21">
        <f t="shared" si="463"/>
        <v>0.35289325842696634</v>
      </c>
    </row>
    <row r="3672" spans="1:49" x14ac:dyDescent="0.25">
      <c r="A3672" t="s">
        <v>38</v>
      </c>
      <c r="B3672" t="s">
        <v>105</v>
      </c>
      <c r="C3672">
        <v>117908</v>
      </c>
      <c r="D3672">
        <v>2013</v>
      </c>
      <c r="E3672" t="s">
        <v>66</v>
      </c>
      <c r="F3672" t="s">
        <v>1161</v>
      </c>
      <c r="G3672" t="s">
        <v>269</v>
      </c>
      <c r="I3672">
        <v>4</v>
      </c>
      <c r="J3672" t="s">
        <v>117</v>
      </c>
      <c r="K3672">
        <v>4</v>
      </c>
      <c r="L3672" t="s">
        <v>44</v>
      </c>
      <c r="M3672">
        <v>2</v>
      </c>
      <c r="N3672" t="s">
        <v>45</v>
      </c>
      <c r="Q3672" t="s">
        <v>47</v>
      </c>
      <c r="S3672">
        <v>141</v>
      </c>
      <c r="T3672" t="s">
        <v>49</v>
      </c>
      <c r="U3672" t="s">
        <v>50</v>
      </c>
      <c r="W3672" t="s">
        <v>120</v>
      </c>
      <c r="X3672" t="s">
        <v>74</v>
      </c>
      <c r="Z3672">
        <v>1</v>
      </c>
      <c r="AA3672" t="s">
        <v>54</v>
      </c>
      <c r="AB3672" t="s">
        <v>55</v>
      </c>
      <c r="AC3672">
        <v>45</v>
      </c>
      <c r="AD3672">
        <v>11</v>
      </c>
      <c r="AE3672">
        <v>4</v>
      </c>
      <c r="AF3672">
        <v>2025</v>
      </c>
      <c r="AG3672">
        <v>20251104</v>
      </c>
      <c r="AH3672" s="2">
        <v>3500</v>
      </c>
      <c r="AI3672" s="2">
        <v>1947.654541015625</v>
      </c>
      <c r="AJ3672" s="2">
        <f t="shared" si="458"/>
        <v>1552.345458984375</v>
      </c>
      <c r="AK3672" s="6">
        <f t="shared" si="459"/>
        <v>0.44352727399553571</v>
      </c>
      <c r="AL3672" s="12">
        <v>3500</v>
      </c>
      <c r="AM3672" s="12">
        <v>1835.9362998882921</v>
      </c>
      <c r="AN3672" s="12">
        <f t="shared" si="460"/>
        <v>1664.0637001117079</v>
      </c>
      <c r="AO3672" s="13">
        <f t="shared" si="461"/>
        <v>0.47544677146048797</v>
      </c>
      <c r="AP3672" s="16">
        <v>3500</v>
      </c>
      <c r="AQ3672" s="16">
        <v>1989.361053838998</v>
      </c>
      <c r="AR3672" s="16">
        <f t="shared" si="462"/>
        <v>1510.638946161002</v>
      </c>
      <c r="AS3672" s="17">
        <f t="shared" si="456"/>
        <v>0.43161112747457198</v>
      </c>
      <c r="AT3672" s="20">
        <v>3500</v>
      </c>
      <c r="AU3672" s="20">
        <v>2045.7265647533891</v>
      </c>
      <c r="AV3672" s="20">
        <f t="shared" si="457"/>
        <v>1454.2734352466109</v>
      </c>
      <c r="AW3672" s="21">
        <f t="shared" si="463"/>
        <v>0.41550669578474597</v>
      </c>
    </row>
    <row r="3673" spans="1:49" x14ac:dyDescent="0.25">
      <c r="A3673" t="s">
        <v>109</v>
      </c>
      <c r="B3673" t="s">
        <v>538</v>
      </c>
      <c r="C3673">
        <v>62803</v>
      </c>
      <c r="D3673">
        <v>2018</v>
      </c>
      <c r="E3673" t="s">
        <v>66</v>
      </c>
      <c r="F3673" t="s">
        <v>239</v>
      </c>
      <c r="G3673" t="s">
        <v>409</v>
      </c>
      <c r="I3673">
        <v>4</v>
      </c>
      <c r="J3673" t="s">
        <v>129</v>
      </c>
      <c r="K3673">
        <v>4</v>
      </c>
      <c r="L3673" t="s">
        <v>44</v>
      </c>
      <c r="M3673">
        <v>2</v>
      </c>
      <c r="N3673" t="s">
        <v>87</v>
      </c>
      <c r="O3673" t="s">
        <v>46</v>
      </c>
      <c r="P3673">
        <v>4</v>
      </c>
      <c r="Q3673" t="s">
        <v>60</v>
      </c>
      <c r="R3673" t="s">
        <v>89</v>
      </c>
      <c r="S3673">
        <v>240</v>
      </c>
      <c r="T3673" t="s">
        <v>49</v>
      </c>
      <c r="U3673" t="s">
        <v>50</v>
      </c>
      <c r="W3673" t="s">
        <v>62</v>
      </c>
      <c r="X3673" t="s">
        <v>74</v>
      </c>
      <c r="Y3673">
        <v>32140</v>
      </c>
      <c r="Z3673">
        <v>0</v>
      </c>
      <c r="AA3673" t="s">
        <v>75</v>
      </c>
      <c r="AB3673" t="s">
        <v>83</v>
      </c>
      <c r="AC3673">
        <v>45</v>
      </c>
      <c r="AD3673">
        <v>11</v>
      </c>
      <c r="AE3673">
        <v>4</v>
      </c>
      <c r="AF3673">
        <v>2025</v>
      </c>
      <c r="AG3673">
        <v>20251105</v>
      </c>
      <c r="AH3673" s="2">
        <v>12500</v>
      </c>
      <c r="AI3673" s="2">
        <v>12947.6044921875</v>
      </c>
      <c r="AJ3673" s="2">
        <f t="shared" si="458"/>
        <v>447.6044921875</v>
      </c>
      <c r="AK3673" s="6">
        <f t="shared" si="459"/>
        <v>3.5808359375000001E-2</v>
      </c>
      <c r="AL3673" s="12">
        <v>12500</v>
      </c>
      <c r="AM3673" s="12">
        <v>12181.036983468481</v>
      </c>
      <c r="AN3673" s="12">
        <f t="shared" si="460"/>
        <v>318.96301653151932</v>
      </c>
      <c r="AO3673" s="13">
        <f t="shared" si="461"/>
        <v>2.5517041322521545E-2</v>
      </c>
      <c r="AP3673" s="16">
        <v>12500</v>
      </c>
      <c r="AQ3673" s="16">
        <v>11681.441197111641</v>
      </c>
      <c r="AR3673" s="16">
        <f t="shared" si="462"/>
        <v>818.55880288835942</v>
      </c>
      <c r="AS3673" s="17">
        <f t="shared" si="456"/>
        <v>6.5484704231068752E-2</v>
      </c>
      <c r="AT3673" s="20">
        <v>12500</v>
      </c>
      <c r="AU3673" s="20">
        <v>13034.39325842697</v>
      </c>
      <c r="AV3673" s="20">
        <f t="shared" si="457"/>
        <v>534.39325842696962</v>
      </c>
      <c r="AW3673" s="21">
        <f t="shared" si="463"/>
        <v>4.2751460674157568E-2</v>
      </c>
    </row>
    <row r="3674" spans="1:49" x14ac:dyDescent="0.25">
      <c r="A3674" t="s">
        <v>77</v>
      </c>
      <c r="B3674" t="s">
        <v>818</v>
      </c>
      <c r="C3674">
        <v>113530</v>
      </c>
      <c r="D3674">
        <v>2011</v>
      </c>
      <c r="E3674" t="s">
        <v>250</v>
      </c>
      <c r="F3674" t="s">
        <v>550</v>
      </c>
      <c r="G3674" t="s">
        <v>581</v>
      </c>
      <c r="I3674">
        <v>4</v>
      </c>
      <c r="J3674" t="s">
        <v>59</v>
      </c>
      <c r="K3674">
        <v>4</v>
      </c>
      <c r="L3674" t="s">
        <v>44</v>
      </c>
      <c r="M3674">
        <v>2</v>
      </c>
      <c r="N3674" t="s">
        <v>45</v>
      </c>
      <c r="O3674" t="s">
        <v>46</v>
      </c>
      <c r="Q3674" t="s">
        <v>118</v>
      </c>
      <c r="T3674" t="s">
        <v>49</v>
      </c>
      <c r="V3674" t="s">
        <v>1724</v>
      </c>
      <c r="W3674" t="s">
        <v>120</v>
      </c>
      <c r="X3674" t="s">
        <v>53</v>
      </c>
      <c r="Z3674">
        <v>0</v>
      </c>
      <c r="AA3674" t="s">
        <v>75</v>
      </c>
      <c r="AB3674" t="s">
        <v>122</v>
      </c>
      <c r="AC3674">
        <v>45</v>
      </c>
      <c r="AD3674">
        <v>11</v>
      </c>
      <c r="AE3674">
        <v>4</v>
      </c>
      <c r="AF3674">
        <v>2025</v>
      </c>
      <c r="AG3674">
        <v>20251105</v>
      </c>
      <c r="AH3674" s="2">
        <v>2000</v>
      </c>
      <c r="AI3674" s="2">
        <v>3098.2802734375</v>
      </c>
      <c r="AJ3674" s="2">
        <f t="shared" si="458"/>
        <v>1098.2802734375</v>
      </c>
      <c r="AK3674" s="6">
        <f t="shared" si="459"/>
        <v>0.54914013671874995</v>
      </c>
      <c r="AL3674" s="12">
        <v>2000</v>
      </c>
      <c r="AM3674" s="12">
        <v>3130.4654195534358</v>
      </c>
      <c r="AN3674" s="12">
        <f t="shared" si="460"/>
        <v>1130.4654195534358</v>
      </c>
      <c r="AO3674" s="13">
        <f t="shared" si="461"/>
        <v>0.56523270977671791</v>
      </c>
      <c r="AP3674" s="16">
        <v>2000</v>
      </c>
      <c r="AQ3674" s="16">
        <v>3245.2802820873248</v>
      </c>
      <c r="AR3674" s="16">
        <f t="shared" si="462"/>
        <v>1245.2802820873248</v>
      </c>
      <c r="AS3674" s="17">
        <f t="shared" si="456"/>
        <v>0.62264014104366239</v>
      </c>
      <c r="AT3674" s="20">
        <v>2000</v>
      </c>
      <c r="AU3674" s="20">
        <v>3171.1258151131569</v>
      </c>
      <c r="AV3674" s="20">
        <f t="shared" si="457"/>
        <v>1171.1258151131569</v>
      </c>
      <c r="AW3674" s="21">
        <f t="shared" si="463"/>
        <v>0.58556290755657847</v>
      </c>
    </row>
    <row r="3675" spans="1:49" x14ac:dyDescent="0.25">
      <c r="A3675" t="s">
        <v>109</v>
      </c>
      <c r="B3675" t="s">
        <v>538</v>
      </c>
      <c r="C3675">
        <v>97360</v>
      </c>
      <c r="D3675">
        <v>2017</v>
      </c>
      <c r="E3675" t="s">
        <v>139</v>
      </c>
      <c r="F3675" t="s">
        <v>511</v>
      </c>
      <c r="I3675">
        <v>8</v>
      </c>
      <c r="J3675" t="s">
        <v>117</v>
      </c>
      <c r="K3675">
        <v>4</v>
      </c>
      <c r="L3675" t="s">
        <v>44</v>
      </c>
      <c r="M3675">
        <v>5.5999999046325684</v>
      </c>
      <c r="N3675" t="s">
        <v>87</v>
      </c>
      <c r="O3675" t="s">
        <v>46</v>
      </c>
      <c r="Q3675" t="s">
        <v>88</v>
      </c>
      <c r="R3675" t="s">
        <v>89</v>
      </c>
      <c r="T3675" t="s">
        <v>49</v>
      </c>
      <c r="W3675" t="s">
        <v>103</v>
      </c>
      <c r="X3675" t="s">
        <v>74</v>
      </c>
      <c r="Z3675">
        <v>0</v>
      </c>
      <c r="AA3675" t="s">
        <v>75</v>
      </c>
      <c r="AB3675" t="s">
        <v>91</v>
      </c>
      <c r="AC3675">
        <v>45</v>
      </c>
      <c r="AD3675">
        <v>11</v>
      </c>
      <c r="AE3675">
        <v>4</v>
      </c>
      <c r="AF3675">
        <v>2025</v>
      </c>
      <c r="AG3675">
        <v>20251105</v>
      </c>
      <c r="AH3675" s="2">
        <v>9800</v>
      </c>
      <c r="AI3675" s="2">
        <v>14914.810546875</v>
      </c>
      <c r="AJ3675" s="2">
        <f t="shared" si="458"/>
        <v>5114.810546875</v>
      </c>
      <c r="AK3675" s="6">
        <f t="shared" si="459"/>
        <v>0.52191944355867348</v>
      </c>
      <c r="AL3675" s="12">
        <v>9800</v>
      </c>
      <c r="AM3675" s="12">
        <v>15079.77702447043</v>
      </c>
      <c r="AN3675" s="12">
        <f t="shared" si="460"/>
        <v>5279.7770244704298</v>
      </c>
      <c r="AO3675" s="13">
        <f t="shared" si="461"/>
        <v>0.53875275759902341</v>
      </c>
      <c r="AP3675" s="16">
        <v>9800</v>
      </c>
      <c r="AQ3675" s="16">
        <v>15135.49303186575</v>
      </c>
      <c r="AR3675" s="16">
        <f t="shared" si="462"/>
        <v>5335.4930318657498</v>
      </c>
      <c r="AS3675" s="17">
        <f t="shared" si="456"/>
        <v>0.54443806447609688</v>
      </c>
      <c r="AT3675" s="20">
        <v>9800</v>
      </c>
      <c r="AU3675" s="20">
        <v>14778.365487674169</v>
      </c>
      <c r="AV3675" s="20">
        <f t="shared" si="457"/>
        <v>4978.3654876741693</v>
      </c>
      <c r="AW3675" s="21">
        <f t="shared" si="463"/>
        <v>0.50799647833409889</v>
      </c>
    </row>
    <row r="3676" spans="1:49" x14ac:dyDescent="0.25">
      <c r="A3676" t="s">
        <v>38</v>
      </c>
      <c r="B3676" t="s">
        <v>39</v>
      </c>
      <c r="C3676">
        <v>129939</v>
      </c>
      <c r="D3676">
        <v>2020</v>
      </c>
      <c r="E3676" t="s">
        <v>93</v>
      </c>
      <c r="F3676" t="s">
        <v>94</v>
      </c>
      <c r="G3676" t="s">
        <v>466</v>
      </c>
      <c r="I3676">
        <v>4</v>
      </c>
      <c r="J3676" t="s">
        <v>69</v>
      </c>
      <c r="K3676">
        <v>4</v>
      </c>
      <c r="L3676" t="s">
        <v>44</v>
      </c>
      <c r="M3676">
        <v>1.5</v>
      </c>
      <c r="N3676" t="s">
        <v>45</v>
      </c>
      <c r="O3676" t="s">
        <v>46</v>
      </c>
      <c r="Q3676" t="s">
        <v>60</v>
      </c>
      <c r="R3676" t="s">
        <v>96</v>
      </c>
      <c r="T3676" t="s">
        <v>49</v>
      </c>
      <c r="U3676" t="s">
        <v>50</v>
      </c>
      <c r="V3676" t="s">
        <v>775</v>
      </c>
      <c r="W3676" t="s">
        <v>62</v>
      </c>
      <c r="X3676" t="s">
        <v>98</v>
      </c>
      <c r="Z3676">
        <v>0</v>
      </c>
      <c r="AA3676" t="s">
        <v>75</v>
      </c>
      <c r="AB3676" t="s">
        <v>83</v>
      </c>
      <c r="AC3676">
        <v>45</v>
      </c>
      <c r="AD3676">
        <v>11</v>
      </c>
      <c r="AE3676">
        <v>4</v>
      </c>
      <c r="AF3676">
        <v>2025</v>
      </c>
      <c r="AG3676">
        <v>20251104</v>
      </c>
      <c r="AH3676" s="2">
        <v>5200</v>
      </c>
      <c r="AI3676" s="2">
        <v>7282.4931640625</v>
      </c>
      <c r="AJ3676" s="2">
        <f t="shared" si="458"/>
        <v>2082.4931640625</v>
      </c>
      <c r="AK3676" s="6">
        <f t="shared" si="459"/>
        <v>0.40047945462740386</v>
      </c>
      <c r="AL3676" s="12">
        <v>5200</v>
      </c>
      <c r="AM3676" s="12">
        <v>6898.6402019608486</v>
      </c>
      <c r="AN3676" s="12">
        <f t="shared" si="460"/>
        <v>1698.6402019608486</v>
      </c>
      <c r="AO3676" s="13">
        <f t="shared" si="461"/>
        <v>0.32666157730016321</v>
      </c>
      <c r="AP3676" s="16">
        <v>5200</v>
      </c>
      <c r="AQ3676" s="16">
        <v>7555.2708687509503</v>
      </c>
      <c r="AR3676" s="16">
        <f t="shared" si="462"/>
        <v>2355.2708687509503</v>
      </c>
      <c r="AS3676" s="17">
        <f t="shared" si="456"/>
        <v>0.45293670552902893</v>
      </c>
      <c r="AT3676" s="20">
        <v>5200</v>
      </c>
      <c r="AU3676" s="20">
        <v>7393.366186504928</v>
      </c>
      <c r="AV3676" s="20">
        <f t="shared" si="457"/>
        <v>2193.366186504928</v>
      </c>
      <c r="AW3676" s="21">
        <f t="shared" si="463"/>
        <v>0.42180118971248615</v>
      </c>
    </row>
    <row r="3677" spans="1:49" x14ac:dyDescent="0.25">
      <c r="A3677" t="s">
        <v>38</v>
      </c>
      <c r="B3677" t="s">
        <v>39</v>
      </c>
      <c r="C3677">
        <v>125633</v>
      </c>
      <c r="D3677">
        <v>2013</v>
      </c>
      <c r="E3677" t="s">
        <v>84</v>
      </c>
      <c r="F3677" t="s">
        <v>85</v>
      </c>
      <c r="G3677" t="s">
        <v>86</v>
      </c>
      <c r="I3677">
        <v>8</v>
      </c>
      <c r="J3677" t="s">
        <v>59</v>
      </c>
      <c r="K3677">
        <v>4</v>
      </c>
      <c r="L3677" t="s">
        <v>44</v>
      </c>
      <c r="M3677">
        <v>5.6999998092651367</v>
      </c>
      <c r="N3677" t="s">
        <v>87</v>
      </c>
      <c r="O3677" t="s">
        <v>180</v>
      </c>
      <c r="P3677">
        <v>1</v>
      </c>
      <c r="Q3677" t="s">
        <v>88</v>
      </c>
      <c r="R3677" t="s">
        <v>89</v>
      </c>
      <c r="T3677" t="s">
        <v>49</v>
      </c>
      <c r="W3677" t="s">
        <v>90</v>
      </c>
      <c r="X3677" t="s">
        <v>74</v>
      </c>
      <c r="Z3677">
        <v>0</v>
      </c>
      <c r="AA3677" t="s">
        <v>75</v>
      </c>
      <c r="AB3677" t="s">
        <v>91</v>
      </c>
      <c r="AC3677">
        <v>45</v>
      </c>
      <c r="AD3677">
        <v>11</v>
      </c>
      <c r="AE3677">
        <v>4</v>
      </c>
      <c r="AF3677">
        <v>2025</v>
      </c>
      <c r="AG3677">
        <v>20251104</v>
      </c>
      <c r="AH3677" s="2">
        <v>6000</v>
      </c>
      <c r="AI3677" s="2">
        <v>4104.59326171875</v>
      </c>
      <c r="AJ3677" s="2">
        <f t="shared" si="458"/>
        <v>1895.40673828125</v>
      </c>
      <c r="AK3677" s="6">
        <f t="shared" si="459"/>
        <v>0.31590112304687501</v>
      </c>
      <c r="AL3677" s="12">
        <v>6000</v>
      </c>
      <c r="AM3677" s="12">
        <v>3587.5666402943139</v>
      </c>
      <c r="AN3677" s="12">
        <f t="shared" si="460"/>
        <v>2412.4333597056861</v>
      </c>
      <c r="AO3677" s="13">
        <f t="shared" si="461"/>
        <v>0.40207222661761438</v>
      </c>
      <c r="AP3677" s="16">
        <v>6000</v>
      </c>
      <c r="AQ3677" s="16">
        <v>3907.30434919551</v>
      </c>
      <c r="AR3677" s="16">
        <f t="shared" si="462"/>
        <v>2092.69565080449</v>
      </c>
      <c r="AS3677" s="17">
        <f t="shared" si="456"/>
        <v>0.34878260846741499</v>
      </c>
      <c r="AT3677" s="20">
        <v>6000</v>
      </c>
      <c r="AU3677" s="20">
        <v>4269.1111457036122</v>
      </c>
      <c r="AV3677" s="20">
        <f t="shared" si="457"/>
        <v>1730.8888542963878</v>
      </c>
      <c r="AW3677" s="21">
        <f t="shared" si="463"/>
        <v>0.28848147571606464</v>
      </c>
    </row>
    <row r="3678" spans="1:49" x14ac:dyDescent="0.25">
      <c r="A3678" t="s">
        <v>109</v>
      </c>
      <c r="B3678" t="s">
        <v>317</v>
      </c>
      <c r="C3678">
        <v>93345</v>
      </c>
      <c r="D3678">
        <v>2016</v>
      </c>
      <c r="E3678" t="s">
        <v>286</v>
      </c>
      <c r="F3678" t="s">
        <v>979</v>
      </c>
      <c r="I3678">
        <v>4</v>
      </c>
      <c r="J3678" t="s">
        <v>207</v>
      </c>
      <c r="K3678">
        <v>4</v>
      </c>
      <c r="L3678" t="s">
        <v>44</v>
      </c>
      <c r="M3678">
        <v>2</v>
      </c>
      <c r="N3678" t="s">
        <v>44</v>
      </c>
      <c r="O3678" t="s">
        <v>46</v>
      </c>
      <c r="P3678">
        <v>3</v>
      </c>
      <c r="Q3678" t="s">
        <v>118</v>
      </c>
      <c r="R3678" t="s">
        <v>81</v>
      </c>
      <c r="S3678">
        <v>240</v>
      </c>
      <c r="T3678" t="s">
        <v>49</v>
      </c>
      <c r="U3678" t="s">
        <v>50</v>
      </c>
      <c r="W3678" t="s">
        <v>120</v>
      </c>
      <c r="X3678" t="s">
        <v>121</v>
      </c>
      <c r="Z3678">
        <v>0</v>
      </c>
      <c r="AA3678" t="s">
        <v>75</v>
      </c>
      <c r="AB3678" t="s">
        <v>122</v>
      </c>
      <c r="AC3678">
        <v>45</v>
      </c>
      <c r="AD3678">
        <v>11</v>
      </c>
      <c r="AE3678">
        <v>4</v>
      </c>
      <c r="AF3678">
        <v>2025</v>
      </c>
      <c r="AG3678">
        <v>20251104</v>
      </c>
      <c r="AH3678" s="2">
        <v>4200</v>
      </c>
      <c r="AI3678" s="2">
        <v>5675.58984375</v>
      </c>
      <c r="AJ3678" s="2">
        <f t="shared" si="458"/>
        <v>1475.58984375</v>
      </c>
      <c r="AK3678" s="6">
        <f t="shared" si="459"/>
        <v>0.3513309151785714</v>
      </c>
      <c r="AL3678" s="12">
        <v>4200</v>
      </c>
      <c r="AM3678" s="12">
        <v>5971.8446787450939</v>
      </c>
      <c r="AN3678" s="12">
        <f t="shared" si="460"/>
        <v>1771.8446787450939</v>
      </c>
      <c r="AO3678" s="13">
        <f t="shared" si="461"/>
        <v>0.42186778065359382</v>
      </c>
      <c r="AP3678" s="16">
        <v>4200</v>
      </c>
      <c r="AQ3678" s="16">
        <v>5796.8974536762425</v>
      </c>
      <c r="AR3678" s="16">
        <f t="shared" si="462"/>
        <v>1596.8974536762425</v>
      </c>
      <c r="AS3678" s="17">
        <f t="shared" si="456"/>
        <v>0.38021367944672441</v>
      </c>
      <c r="AT3678" s="20">
        <v>4200</v>
      </c>
      <c r="AU3678" s="20">
        <v>5679.8432721712543</v>
      </c>
      <c r="AV3678" s="20">
        <f t="shared" si="457"/>
        <v>1479.8432721712543</v>
      </c>
      <c r="AW3678" s="21">
        <f t="shared" si="463"/>
        <v>0.35234363623125103</v>
      </c>
    </row>
    <row r="3679" spans="1:49" x14ac:dyDescent="0.25">
      <c r="A3679" t="s">
        <v>123</v>
      </c>
      <c r="B3679" t="s">
        <v>440</v>
      </c>
      <c r="C3679">
        <v>63037</v>
      </c>
      <c r="D3679">
        <v>2023</v>
      </c>
      <c r="E3679" t="s">
        <v>250</v>
      </c>
      <c r="F3679" t="s">
        <v>1050</v>
      </c>
      <c r="G3679" t="s">
        <v>161</v>
      </c>
      <c r="I3679">
        <v>4</v>
      </c>
      <c r="J3679" t="s">
        <v>59</v>
      </c>
      <c r="K3679">
        <v>4</v>
      </c>
      <c r="L3679" t="s">
        <v>44</v>
      </c>
      <c r="M3679">
        <v>2.5</v>
      </c>
      <c r="N3679" t="s">
        <v>44</v>
      </c>
      <c r="O3679" t="s">
        <v>46</v>
      </c>
      <c r="P3679">
        <v>4</v>
      </c>
      <c r="Q3679" t="s">
        <v>60</v>
      </c>
      <c r="R3679" t="s">
        <v>89</v>
      </c>
      <c r="S3679">
        <v>227</v>
      </c>
      <c r="T3679" t="s">
        <v>49</v>
      </c>
      <c r="U3679" t="s">
        <v>50</v>
      </c>
      <c r="V3679" t="s">
        <v>253</v>
      </c>
      <c r="W3679" t="s">
        <v>134</v>
      </c>
      <c r="X3679" t="s">
        <v>53</v>
      </c>
      <c r="Z3679">
        <v>0</v>
      </c>
      <c r="AA3679" t="s">
        <v>75</v>
      </c>
      <c r="AB3679" t="s">
        <v>104</v>
      </c>
      <c r="AC3679">
        <v>45</v>
      </c>
      <c r="AD3679">
        <v>11</v>
      </c>
      <c r="AE3679">
        <v>4</v>
      </c>
      <c r="AF3679">
        <v>2025</v>
      </c>
      <c r="AG3679">
        <v>20251104</v>
      </c>
      <c r="AH3679" s="2">
        <v>20800</v>
      </c>
      <c r="AI3679" s="2">
        <v>20093.32421875</v>
      </c>
      <c r="AJ3679" s="2">
        <f t="shared" si="458"/>
        <v>706.67578125</v>
      </c>
      <c r="AK3679" s="6">
        <f t="shared" si="459"/>
        <v>3.397479717548077E-2</v>
      </c>
      <c r="AL3679" s="12">
        <v>20800</v>
      </c>
      <c r="AM3679" s="12">
        <v>18835.37171210962</v>
      </c>
      <c r="AN3679" s="12">
        <f t="shared" si="460"/>
        <v>1964.6282878903803</v>
      </c>
      <c r="AO3679" s="13">
        <f t="shared" si="461"/>
        <v>9.4453283071652905E-2</v>
      </c>
      <c r="AP3679" s="16">
        <v>20800</v>
      </c>
      <c r="AQ3679" s="16">
        <v>18908.225683032419</v>
      </c>
      <c r="AR3679" s="16">
        <f t="shared" si="462"/>
        <v>1891.7743169675814</v>
      </c>
      <c r="AS3679" s="17">
        <f t="shared" si="456"/>
        <v>9.0950688315749109E-2</v>
      </c>
      <c r="AT3679" s="20">
        <v>20800</v>
      </c>
      <c r="AU3679" s="20">
        <v>20132.831325301209</v>
      </c>
      <c r="AV3679" s="20">
        <f t="shared" si="457"/>
        <v>667.16867469879071</v>
      </c>
      <c r="AW3679" s="21">
        <f t="shared" si="463"/>
        <v>3.2075417052826474E-2</v>
      </c>
    </row>
    <row r="3680" spans="1:49" x14ac:dyDescent="0.25">
      <c r="A3680" t="s">
        <v>38</v>
      </c>
      <c r="B3680" t="s">
        <v>39</v>
      </c>
      <c r="C3680">
        <v>66051</v>
      </c>
      <c r="D3680">
        <v>2019</v>
      </c>
      <c r="E3680" t="s">
        <v>57</v>
      </c>
      <c r="F3680" t="s">
        <v>228</v>
      </c>
      <c r="G3680" t="s">
        <v>355</v>
      </c>
      <c r="I3680">
        <v>4</v>
      </c>
      <c r="J3680" t="s">
        <v>69</v>
      </c>
      <c r="K3680">
        <v>4</v>
      </c>
      <c r="L3680" t="s">
        <v>44</v>
      </c>
      <c r="M3680">
        <v>2</v>
      </c>
      <c r="N3680" t="s">
        <v>45</v>
      </c>
      <c r="O3680" t="s">
        <v>46</v>
      </c>
      <c r="Q3680" t="s">
        <v>60</v>
      </c>
      <c r="R3680" t="s">
        <v>48</v>
      </c>
      <c r="S3680">
        <v>240</v>
      </c>
      <c r="T3680" t="s">
        <v>49</v>
      </c>
      <c r="U3680" t="s">
        <v>50</v>
      </c>
      <c r="V3680" t="s">
        <v>655</v>
      </c>
      <c r="W3680" t="s">
        <v>62</v>
      </c>
      <c r="X3680" t="s">
        <v>63</v>
      </c>
      <c r="Y3680">
        <v>33100</v>
      </c>
      <c r="Z3680">
        <v>0</v>
      </c>
      <c r="AA3680" t="s">
        <v>75</v>
      </c>
      <c r="AB3680" t="s">
        <v>83</v>
      </c>
      <c r="AC3680">
        <v>45</v>
      </c>
      <c r="AD3680">
        <v>11</v>
      </c>
      <c r="AE3680">
        <v>4</v>
      </c>
      <c r="AF3680">
        <v>2025</v>
      </c>
      <c r="AG3680">
        <v>20251104</v>
      </c>
      <c r="AH3680" s="2">
        <v>14400</v>
      </c>
      <c r="AI3680" s="2">
        <v>11682.94140625</v>
      </c>
      <c r="AJ3680" s="2">
        <f t="shared" si="458"/>
        <v>2717.05859375</v>
      </c>
      <c r="AK3680" s="6">
        <f t="shared" si="459"/>
        <v>0.18868462456597221</v>
      </c>
      <c r="AL3680" s="12">
        <v>14400</v>
      </c>
      <c r="AM3680" s="12">
        <v>11692.52921251435</v>
      </c>
      <c r="AN3680" s="12">
        <f t="shared" si="460"/>
        <v>2707.4707874856504</v>
      </c>
      <c r="AO3680" s="13">
        <f t="shared" si="461"/>
        <v>0.1880188046865035</v>
      </c>
      <c r="AP3680" s="16">
        <v>14400</v>
      </c>
      <c r="AQ3680" s="16">
        <v>11589.075101359031</v>
      </c>
      <c r="AR3680" s="16">
        <f t="shared" si="462"/>
        <v>2810.9248986409693</v>
      </c>
      <c r="AS3680" s="17">
        <f t="shared" si="456"/>
        <v>0.19520311796117842</v>
      </c>
      <c r="AT3680" s="20">
        <v>14400</v>
      </c>
      <c r="AU3680" s="20">
        <v>11655.157766990291</v>
      </c>
      <c r="AV3680" s="20">
        <f t="shared" si="457"/>
        <v>2744.8422330097092</v>
      </c>
      <c r="AW3680" s="21">
        <f t="shared" si="463"/>
        <v>0.19061404395900758</v>
      </c>
    </row>
    <row r="3681" spans="1:49" x14ac:dyDescent="0.25">
      <c r="A3681" t="s">
        <v>123</v>
      </c>
      <c r="B3681" t="s">
        <v>124</v>
      </c>
      <c r="C3681">
        <v>196455</v>
      </c>
      <c r="D3681">
        <v>2014</v>
      </c>
      <c r="E3681" t="s">
        <v>159</v>
      </c>
      <c r="F3681" t="s">
        <v>236</v>
      </c>
      <c r="G3681" t="s">
        <v>524</v>
      </c>
      <c r="I3681">
        <v>4</v>
      </c>
      <c r="J3681" t="s">
        <v>129</v>
      </c>
      <c r="K3681">
        <v>4</v>
      </c>
      <c r="L3681" t="s">
        <v>44</v>
      </c>
      <c r="M3681">
        <v>2.4000000953674321</v>
      </c>
      <c r="N3681" t="s">
        <v>44</v>
      </c>
      <c r="O3681" t="s">
        <v>46</v>
      </c>
      <c r="Q3681" t="s">
        <v>60</v>
      </c>
      <c r="R3681" t="s">
        <v>81</v>
      </c>
      <c r="S3681">
        <v>185</v>
      </c>
      <c r="T3681" t="s">
        <v>49</v>
      </c>
      <c r="U3681" t="s">
        <v>50</v>
      </c>
      <c r="V3681" t="s">
        <v>720</v>
      </c>
      <c r="W3681" t="s">
        <v>62</v>
      </c>
      <c r="X3681" t="s">
        <v>74</v>
      </c>
      <c r="Z3681">
        <v>0</v>
      </c>
      <c r="AA3681" t="s">
        <v>75</v>
      </c>
      <c r="AB3681" t="s">
        <v>83</v>
      </c>
      <c r="AC3681">
        <v>45</v>
      </c>
      <c r="AD3681">
        <v>11</v>
      </c>
      <c r="AE3681">
        <v>4</v>
      </c>
      <c r="AF3681">
        <v>2025</v>
      </c>
      <c r="AG3681">
        <v>20251104</v>
      </c>
      <c r="AH3681" s="2">
        <v>4000</v>
      </c>
      <c r="AI3681" s="2">
        <v>4401.00048828125</v>
      </c>
      <c r="AJ3681" s="2">
        <f t="shared" si="458"/>
        <v>401.00048828125</v>
      </c>
      <c r="AK3681" s="6">
        <f t="shared" si="459"/>
        <v>0.1002501220703125</v>
      </c>
      <c r="AL3681" s="12">
        <v>4000</v>
      </c>
      <c r="AM3681" s="12">
        <v>3804.2578931242861</v>
      </c>
      <c r="AN3681" s="12">
        <f t="shared" si="460"/>
        <v>195.74210687571394</v>
      </c>
      <c r="AO3681" s="13">
        <f t="shared" si="461"/>
        <v>4.8935526718928486E-2</v>
      </c>
      <c r="AP3681" s="16">
        <v>4000</v>
      </c>
      <c r="AQ3681" s="16">
        <v>4208.6703452119091</v>
      </c>
      <c r="AR3681" s="16">
        <f t="shared" si="462"/>
        <v>208.67034521190908</v>
      </c>
      <c r="AS3681" s="17">
        <f t="shared" si="456"/>
        <v>5.216758630297727E-2</v>
      </c>
      <c r="AT3681" s="20">
        <v>4000</v>
      </c>
      <c r="AU3681" s="20">
        <v>4642.093779015785</v>
      </c>
      <c r="AV3681" s="20">
        <f t="shared" si="457"/>
        <v>642.093779015785</v>
      </c>
      <c r="AW3681" s="21">
        <f t="shared" si="463"/>
        <v>0.16052344475394625</v>
      </c>
    </row>
    <row r="3682" spans="1:49" x14ac:dyDescent="0.25">
      <c r="A3682" t="s">
        <v>109</v>
      </c>
      <c r="B3682" t="s">
        <v>317</v>
      </c>
      <c r="C3682">
        <v>182830</v>
      </c>
      <c r="D3682">
        <v>2013</v>
      </c>
      <c r="E3682" t="s">
        <v>167</v>
      </c>
      <c r="F3682" t="s">
        <v>168</v>
      </c>
      <c r="G3682" t="s">
        <v>258</v>
      </c>
      <c r="H3682" t="s">
        <v>170</v>
      </c>
      <c r="I3682">
        <v>8</v>
      </c>
      <c r="J3682" t="s">
        <v>101</v>
      </c>
      <c r="K3682">
        <v>4</v>
      </c>
      <c r="L3682" t="s">
        <v>44</v>
      </c>
      <c r="M3682">
        <v>5.3000001907348633</v>
      </c>
      <c r="N3682" t="s">
        <v>87</v>
      </c>
      <c r="O3682" t="s">
        <v>180</v>
      </c>
      <c r="P3682">
        <v>1</v>
      </c>
      <c r="Q3682" t="s">
        <v>60</v>
      </c>
      <c r="R3682" t="s">
        <v>89</v>
      </c>
      <c r="T3682" t="s">
        <v>173</v>
      </c>
      <c r="U3682" t="s">
        <v>72</v>
      </c>
      <c r="V3682" t="s">
        <v>634</v>
      </c>
      <c r="W3682" t="s">
        <v>103</v>
      </c>
      <c r="X3682" t="s">
        <v>74</v>
      </c>
      <c r="Z3682">
        <v>0</v>
      </c>
      <c r="AA3682" t="s">
        <v>75</v>
      </c>
      <c r="AB3682" t="s">
        <v>83</v>
      </c>
      <c r="AC3682">
        <v>45</v>
      </c>
      <c r="AD3682">
        <v>11</v>
      </c>
      <c r="AE3682">
        <v>4</v>
      </c>
      <c r="AF3682">
        <v>2025</v>
      </c>
      <c r="AG3682">
        <v>20251105</v>
      </c>
      <c r="AH3682" s="2">
        <v>700</v>
      </c>
      <c r="AI3682" s="2">
        <v>1204.055297851562</v>
      </c>
      <c r="AJ3682" s="2">
        <f t="shared" si="458"/>
        <v>504.05529785156205</v>
      </c>
      <c r="AK3682" s="6">
        <f t="shared" si="459"/>
        <v>0.72007899693080291</v>
      </c>
      <c r="AL3682" s="12">
        <v>700</v>
      </c>
      <c r="AM3682" s="12">
        <v>1424.865635943383</v>
      </c>
      <c r="AN3682" s="12">
        <f t="shared" si="460"/>
        <v>724.86563594338304</v>
      </c>
      <c r="AO3682" s="13">
        <f t="shared" si="461"/>
        <v>1.0355223370619757</v>
      </c>
      <c r="AP3682" s="16">
        <v>700</v>
      </c>
      <c r="AQ3682" s="16">
        <v>1565.4472301288349</v>
      </c>
      <c r="AR3682" s="16">
        <f t="shared" si="462"/>
        <v>865.44723012883492</v>
      </c>
      <c r="AS3682" s="17">
        <f t="shared" si="456"/>
        <v>1.2363531858983356</v>
      </c>
      <c r="AT3682" s="20">
        <v>700</v>
      </c>
      <c r="AU3682" s="20">
        <v>1201.497409326425</v>
      </c>
      <c r="AV3682" s="20">
        <f t="shared" si="457"/>
        <v>501.49740932642499</v>
      </c>
      <c r="AW3682" s="21">
        <f t="shared" si="463"/>
        <v>0.71642487046632142</v>
      </c>
    </row>
    <row r="3683" spans="1:49" x14ac:dyDescent="0.25">
      <c r="A3683" t="s">
        <v>77</v>
      </c>
      <c r="B3683" t="s">
        <v>177</v>
      </c>
      <c r="C3683">
        <v>189479</v>
      </c>
      <c r="D3683">
        <v>2013</v>
      </c>
      <c r="E3683" t="s">
        <v>93</v>
      </c>
      <c r="F3683" t="s">
        <v>430</v>
      </c>
      <c r="G3683" t="s">
        <v>2008</v>
      </c>
      <c r="I3683">
        <v>4</v>
      </c>
      <c r="J3683" t="s">
        <v>129</v>
      </c>
      <c r="K3683">
        <v>4</v>
      </c>
      <c r="L3683" t="s">
        <v>44</v>
      </c>
      <c r="M3683">
        <v>2.4000000953674321</v>
      </c>
      <c r="N3683" t="s">
        <v>45</v>
      </c>
      <c r="O3683" t="s">
        <v>180</v>
      </c>
      <c r="P3683">
        <v>1</v>
      </c>
      <c r="Q3683" t="s">
        <v>118</v>
      </c>
      <c r="T3683" t="s">
        <v>49</v>
      </c>
      <c r="V3683" t="s">
        <v>2009</v>
      </c>
      <c r="W3683" t="s">
        <v>120</v>
      </c>
      <c r="X3683" t="s">
        <v>74</v>
      </c>
      <c r="Z3683">
        <v>0</v>
      </c>
      <c r="AA3683" t="s">
        <v>75</v>
      </c>
      <c r="AB3683" t="s">
        <v>122</v>
      </c>
      <c r="AC3683">
        <v>45</v>
      </c>
      <c r="AD3683">
        <v>11</v>
      </c>
      <c r="AE3683">
        <v>4</v>
      </c>
      <c r="AF3683">
        <v>2025</v>
      </c>
      <c r="AG3683">
        <v>20251105</v>
      </c>
      <c r="AH3683" s="2">
        <v>325</v>
      </c>
      <c r="AI3683" s="2">
        <v>382.1146240234375</v>
      </c>
      <c r="AJ3683" s="2">
        <f t="shared" si="458"/>
        <v>57.1146240234375</v>
      </c>
      <c r="AK3683" s="6">
        <f t="shared" si="459"/>
        <v>0.17573730468750001</v>
      </c>
      <c r="AL3683" s="12">
        <v>325</v>
      </c>
      <c r="AM3683" s="12">
        <v>390.02537293543293</v>
      </c>
      <c r="AN3683" s="12">
        <f t="shared" si="460"/>
        <v>65.025372935432927</v>
      </c>
      <c r="AO3683" s="13">
        <f t="shared" si="461"/>
        <v>0.20007807057056284</v>
      </c>
      <c r="AP3683" s="16">
        <v>325</v>
      </c>
      <c r="AQ3683" s="16">
        <v>376.69898012281112</v>
      </c>
      <c r="AR3683" s="16">
        <f t="shared" si="462"/>
        <v>51.698980122811122</v>
      </c>
      <c r="AS3683" s="17">
        <f t="shared" si="456"/>
        <v>0.15907378499326499</v>
      </c>
      <c r="AT3683" s="20">
        <v>325</v>
      </c>
      <c r="AU3683" s="20">
        <v>442.02739726027397</v>
      </c>
      <c r="AV3683" s="20">
        <f t="shared" si="457"/>
        <v>117.02739726027397</v>
      </c>
      <c r="AW3683" s="21">
        <f t="shared" si="463"/>
        <v>0.36008429926238145</v>
      </c>
    </row>
    <row r="3684" spans="1:49" x14ac:dyDescent="0.25">
      <c r="A3684" t="s">
        <v>38</v>
      </c>
      <c r="B3684" t="s">
        <v>776</v>
      </c>
      <c r="C3684">
        <v>155405</v>
      </c>
      <c r="D3684">
        <v>2013</v>
      </c>
      <c r="E3684" t="s">
        <v>57</v>
      </c>
      <c r="F3684" t="s">
        <v>363</v>
      </c>
      <c r="G3684" t="s">
        <v>229</v>
      </c>
      <c r="I3684">
        <v>4</v>
      </c>
      <c r="J3684" t="s">
        <v>101</v>
      </c>
      <c r="K3684">
        <v>4</v>
      </c>
      <c r="L3684" t="s">
        <v>44</v>
      </c>
      <c r="M3684">
        <v>2.4000000953674321</v>
      </c>
      <c r="N3684" t="s">
        <v>45</v>
      </c>
      <c r="O3684" t="s">
        <v>46</v>
      </c>
      <c r="P3684">
        <v>3</v>
      </c>
      <c r="Q3684" t="s">
        <v>118</v>
      </c>
      <c r="T3684" t="s">
        <v>49</v>
      </c>
      <c r="V3684" t="s">
        <v>212</v>
      </c>
      <c r="W3684" t="s">
        <v>120</v>
      </c>
      <c r="X3684" t="s">
        <v>63</v>
      </c>
      <c r="Z3684">
        <v>0</v>
      </c>
      <c r="AA3684" t="s">
        <v>75</v>
      </c>
      <c r="AB3684" t="s">
        <v>122</v>
      </c>
      <c r="AC3684">
        <v>45</v>
      </c>
      <c r="AD3684">
        <v>11</v>
      </c>
      <c r="AE3684">
        <v>4</v>
      </c>
      <c r="AF3684">
        <v>2025</v>
      </c>
      <c r="AG3684">
        <v>20251105</v>
      </c>
      <c r="AH3684" s="2">
        <v>1250</v>
      </c>
      <c r="AI3684" s="2">
        <v>1735.010375976562</v>
      </c>
      <c r="AJ3684" s="2">
        <f t="shared" si="458"/>
        <v>485.01037597656205</v>
      </c>
      <c r="AK3684" s="6">
        <f t="shared" si="459"/>
        <v>0.38800830078124965</v>
      </c>
      <c r="AL3684" s="12">
        <v>1250</v>
      </c>
      <c r="AM3684" s="12">
        <v>1740.807301626633</v>
      </c>
      <c r="AN3684" s="12">
        <f t="shared" si="460"/>
        <v>490.80730162663303</v>
      </c>
      <c r="AO3684" s="13">
        <f t="shared" si="461"/>
        <v>0.39264584130130642</v>
      </c>
      <c r="AP3684" s="16">
        <v>1250</v>
      </c>
      <c r="AQ3684" s="16">
        <v>1709.3708248589451</v>
      </c>
      <c r="AR3684" s="16">
        <f t="shared" si="462"/>
        <v>459.37082485894507</v>
      </c>
      <c r="AS3684" s="17">
        <f t="shared" si="456"/>
        <v>0.36749665988715607</v>
      </c>
      <c r="AT3684" s="20">
        <v>1250</v>
      </c>
      <c r="AU3684" s="20">
        <v>1739.496362618914</v>
      </c>
      <c r="AV3684" s="20">
        <f t="shared" si="457"/>
        <v>489.49636261891396</v>
      </c>
      <c r="AW3684" s="21">
        <f t="shared" si="463"/>
        <v>0.39159709009513116</v>
      </c>
    </row>
    <row r="3685" spans="1:49" x14ac:dyDescent="0.25">
      <c r="A3685" t="s">
        <v>109</v>
      </c>
      <c r="B3685" t="s">
        <v>317</v>
      </c>
      <c r="C3685">
        <v>129593</v>
      </c>
      <c r="D3685">
        <v>2015</v>
      </c>
      <c r="E3685" t="s">
        <v>40</v>
      </c>
      <c r="F3685" t="s">
        <v>191</v>
      </c>
      <c r="G3685" t="s">
        <v>192</v>
      </c>
      <c r="H3685" t="s">
        <v>193</v>
      </c>
      <c r="I3685">
        <v>4</v>
      </c>
      <c r="J3685" t="s">
        <v>59</v>
      </c>
      <c r="K3685">
        <v>4</v>
      </c>
      <c r="L3685" t="s">
        <v>44</v>
      </c>
      <c r="M3685">
        <v>1.799999952316284</v>
      </c>
      <c r="N3685" t="s">
        <v>45</v>
      </c>
      <c r="O3685" t="s">
        <v>95</v>
      </c>
      <c r="Q3685" t="s">
        <v>118</v>
      </c>
      <c r="R3685" t="s">
        <v>48</v>
      </c>
      <c r="S3685">
        <v>132</v>
      </c>
      <c r="T3685" t="s">
        <v>49</v>
      </c>
      <c r="U3685" t="s">
        <v>50</v>
      </c>
      <c r="V3685" t="s">
        <v>194</v>
      </c>
      <c r="W3685" t="s">
        <v>120</v>
      </c>
      <c r="X3685" t="s">
        <v>98</v>
      </c>
      <c r="Z3685">
        <v>0</v>
      </c>
      <c r="AA3685" t="s">
        <v>75</v>
      </c>
      <c r="AB3685" t="s">
        <v>122</v>
      </c>
      <c r="AC3685">
        <v>45</v>
      </c>
      <c r="AD3685">
        <v>11</v>
      </c>
      <c r="AE3685">
        <v>4</v>
      </c>
      <c r="AF3685">
        <v>2025</v>
      </c>
      <c r="AG3685">
        <v>20251105</v>
      </c>
      <c r="AH3685" s="2">
        <v>2200</v>
      </c>
      <c r="AI3685" s="2">
        <v>2613.33837890625</v>
      </c>
      <c r="AJ3685" s="2">
        <f t="shared" si="458"/>
        <v>413.33837890625</v>
      </c>
      <c r="AK3685" s="6">
        <f t="shared" si="459"/>
        <v>0.18788108132102271</v>
      </c>
      <c r="AL3685" s="12">
        <v>2200</v>
      </c>
      <c r="AM3685" s="12">
        <v>2225.8909278356609</v>
      </c>
      <c r="AN3685" s="12">
        <f t="shared" si="460"/>
        <v>25.890927835660932</v>
      </c>
      <c r="AO3685" s="13">
        <f t="shared" si="461"/>
        <v>1.176860356166406E-2</v>
      </c>
      <c r="AP3685" s="16">
        <v>2200</v>
      </c>
      <c r="AQ3685" s="16">
        <v>1987.492742876992</v>
      </c>
      <c r="AR3685" s="16">
        <f t="shared" si="462"/>
        <v>212.507257123008</v>
      </c>
      <c r="AS3685" s="17">
        <f t="shared" si="456"/>
        <v>9.6594207783185462E-2</v>
      </c>
      <c r="AT3685" s="20">
        <v>2200</v>
      </c>
      <c r="AU3685" s="20">
        <v>2764.2669362992929</v>
      </c>
      <c r="AV3685" s="20">
        <f t="shared" si="457"/>
        <v>564.26693629929287</v>
      </c>
      <c r="AW3685" s="21">
        <f t="shared" si="463"/>
        <v>0.25648497104513313</v>
      </c>
    </row>
    <row r="3686" spans="1:49" x14ac:dyDescent="0.25">
      <c r="A3686" t="s">
        <v>109</v>
      </c>
      <c r="B3686" t="s">
        <v>317</v>
      </c>
      <c r="C3686">
        <v>76595</v>
      </c>
      <c r="D3686">
        <v>2018</v>
      </c>
      <c r="E3686" t="s">
        <v>139</v>
      </c>
      <c r="F3686" t="s">
        <v>264</v>
      </c>
      <c r="I3686">
        <v>4</v>
      </c>
      <c r="J3686" t="s">
        <v>129</v>
      </c>
      <c r="K3686">
        <v>4</v>
      </c>
      <c r="L3686" t="s">
        <v>44</v>
      </c>
      <c r="M3686">
        <v>1.799999952316284</v>
      </c>
      <c r="N3686" t="s">
        <v>45</v>
      </c>
      <c r="O3686" t="s">
        <v>46</v>
      </c>
      <c r="P3686">
        <v>2</v>
      </c>
      <c r="Q3686" t="s">
        <v>118</v>
      </c>
      <c r="R3686" t="s">
        <v>48</v>
      </c>
      <c r="S3686">
        <v>130</v>
      </c>
      <c r="T3686" t="s">
        <v>49</v>
      </c>
      <c r="U3686" t="s">
        <v>50</v>
      </c>
      <c r="W3686" t="s">
        <v>120</v>
      </c>
      <c r="X3686" t="s">
        <v>121</v>
      </c>
      <c r="Y3686">
        <v>16685</v>
      </c>
      <c r="Z3686">
        <v>0</v>
      </c>
      <c r="AA3686" t="s">
        <v>75</v>
      </c>
      <c r="AB3686" t="s">
        <v>122</v>
      </c>
      <c r="AC3686">
        <v>45</v>
      </c>
      <c r="AD3686">
        <v>11</v>
      </c>
      <c r="AE3686">
        <v>4</v>
      </c>
      <c r="AF3686">
        <v>2025</v>
      </c>
      <c r="AG3686">
        <v>20251105</v>
      </c>
      <c r="AH3686" s="2">
        <v>3000</v>
      </c>
      <c r="AI3686" s="2">
        <v>3343.234375</v>
      </c>
      <c r="AJ3686" s="2">
        <f t="shared" si="458"/>
        <v>343.234375</v>
      </c>
      <c r="AK3686" s="6">
        <f t="shared" si="459"/>
        <v>0.11441145833333333</v>
      </c>
      <c r="AL3686" s="12">
        <v>3000</v>
      </c>
      <c r="AM3686" s="12">
        <v>3454.2761303814582</v>
      </c>
      <c r="AN3686" s="12">
        <f t="shared" si="460"/>
        <v>454.27613038145819</v>
      </c>
      <c r="AO3686" s="13">
        <f t="shared" si="461"/>
        <v>0.1514253767938194</v>
      </c>
      <c r="AP3686" s="16">
        <v>3000</v>
      </c>
      <c r="AQ3686" s="16">
        <v>3547.778286822072</v>
      </c>
      <c r="AR3686" s="16">
        <f t="shared" si="462"/>
        <v>547.778286822072</v>
      </c>
      <c r="AS3686" s="17">
        <f t="shared" si="456"/>
        <v>0.18259276227402399</v>
      </c>
      <c r="AT3686" s="20">
        <v>3000</v>
      </c>
      <c r="AU3686" s="20">
        <v>3411.8110236220468</v>
      </c>
      <c r="AV3686" s="20">
        <f t="shared" si="457"/>
        <v>411.81102362204683</v>
      </c>
      <c r="AW3686" s="21">
        <f t="shared" si="463"/>
        <v>0.13727034120734893</v>
      </c>
    </row>
    <row r="3687" spans="1:49" x14ac:dyDescent="0.25">
      <c r="A3687" t="s">
        <v>38</v>
      </c>
      <c r="B3687" t="s">
        <v>105</v>
      </c>
      <c r="C3687">
        <v>102142</v>
      </c>
      <c r="D3687">
        <v>2014</v>
      </c>
      <c r="E3687" t="s">
        <v>159</v>
      </c>
      <c r="F3687" t="s">
        <v>213</v>
      </c>
      <c r="G3687" t="s">
        <v>919</v>
      </c>
      <c r="I3687">
        <v>6</v>
      </c>
      <c r="J3687" t="s">
        <v>101</v>
      </c>
      <c r="K3687">
        <v>4</v>
      </c>
      <c r="L3687" t="s">
        <v>44</v>
      </c>
      <c r="M3687">
        <v>3.5</v>
      </c>
      <c r="N3687" t="s">
        <v>45</v>
      </c>
      <c r="Q3687" t="s">
        <v>215</v>
      </c>
      <c r="S3687">
        <v>248</v>
      </c>
      <c r="T3687" t="s">
        <v>49</v>
      </c>
      <c r="U3687" t="s">
        <v>72</v>
      </c>
      <c r="V3687" t="s">
        <v>216</v>
      </c>
      <c r="W3687" t="s">
        <v>90</v>
      </c>
      <c r="X3687" t="s">
        <v>74</v>
      </c>
      <c r="Z3687">
        <v>0</v>
      </c>
      <c r="AA3687" t="s">
        <v>75</v>
      </c>
      <c r="AB3687" t="s">
        <v>215</v>
      </c>
      <c r="AC3687">
        <v>45</v>
      </c>
      <c r="AD3687">
        <v>11</v>
      </c>
      <c r="AE3687">
        <v>4</v>
      </c>
      <c r="AF3687">
        <v>2025</v>
      </c>
      <c r="AG3687">
        <v>20251104</v>
      </c>
      <c r="AH3687" s="2">
        <v>8000</v>
      </c>
      <c r="AI3687" s="2">
        <v>7518.908203125</v>
      </c>
      <c r="AJ3687" s="2">
        <f t="shared" si="458"/>
        <v>481.091796875</v>
      </c>
      <c r="AK3687" s="6">
        <f t="shared" si="459"/>
        <v>6.0136474609374997E-2</v>
      </c>
      <c r="AL3687" s="12">
        <v>8000</v>
      </c>
      <c r="AM3687" s="12">
        <v>6404.66974527804</v>
      </c>
      <c r="AN3687" s="12">
        <f t="shared" si="460"/>
        <v>1595.33025472196</v>
      </c>
      <c r="AO3687" s="13">
        <f t="shared" si="461"/>
        <v>0.19941628184024501</v>
      </c>
      <c r="AP3687" s="16">
        <v>8000</v>
      </c>
      <c r="AQ3687" s="16">
        <v>7028.0199497457143</v>
      </c>
      <c r="AR3687" s="16">
        <f t="shared" si="462"/>
        <v>971.98005025428574</v>
      </c>
      <c r="AS3687" s="17">
        <f t="shared" si="456"/>
        <v>0.12149750628178571</v>
      </c>
      <c r="AT3687" s="20">
        <v>8000</v>
      </c>
      <c r="AU3687" s="20">
        <v>7893.102272727273</v>
      </c>
      <c r="AV3687" s="20">
        <f t="shared" si="457"/>
        <v>106.89772727272702</v>
      </c>
      <c r="AW3687" s="21">
        <f t="shared" si="463"/>
        <v>1.3362215909090877E-2</v>
      </c>
    </row>
    <row r="3688" spans="1:49" x14ac:dyDescent="0.25">
      <c r="A3688" t="s">
        <v>77</v>
      </c>
      <c r="B3688" t="s">
        <v>596</v>
      </c>
      <c r="C3688">
        <v>114895</v>
      </c>
      <c r="D3688">
        <v>2011</v>
      </c>
      <c r="E3688" t="s">
        <v>114</v>
      </c>
      <c r="F3688" t="s">
        <v>1269</v>
      </c>
      <c r="I3688">
        <v>4</v>
      </c>
      <c r="J3688" t="s">
        <v>59</v>
      </c>
      <c r="K3688">
        <v>4</v>
      </c>
      <c r="L3688" t="s">
        <v>44</v>
      </c>
      <c r="M3688">
        <v>2</v>
      </c>
      <c r="N3688" t="s">
        <v>45</v>
      </c>
      <c r="O3688" t="s">
        <v>46</v>
      </c>
      <c r="Q3688" t="s">
        <v>47</v>
      </c>
      <c r="S3688">
        <v>200</v>
      </c>
      <c r="T3688" t="s">
        <v>49</v>
      </c>
      <c r="W3688" t="s">
        <v>120</v>
      </c>
      <c r="X3688" t="s">
        <v>131</v>
      </c>
      <c r="Z3688">
        <v>0</v>
      </c>
      <c r="AA3688" t="s">
        <v>75</v>
      </c>
      <c r="AB3688" t="s">
        <v>332</v>
      </c>
      <c r="AC3688">
        <v>45</v>
      </c>
      <c r="AD3688">
        <v>11</v>
      </c>
      <c r="AE3688">
        <v>4</v>
      </c>
      <c r="AF3688">
        <v>2025</v>
      </c>
      <c r="AG3688">
        <v>20251105</v>
      </c>
      <c r="AH3688" s="2">
        <v>4500</v>
      </c>
      <c r="AI3688" s="2">
        <v>2812.32666015625</v>
      </c>
      <c r="AJ3688" s="2">
        <f t="shared" si="458"/>
        <v>1687.67333984375</v>
      </c>
      <c r="AK3688" s="6">
        <f t="shared" si="459"/>
        <v>0.37503851996527776</v>
      </c>
      <c r="AL3688" s="12">
        <v>4500</v>
      </c>
      <c r="AM3688" s="12">
        <v>2682.8832325372032</v>
      </c>
      <c r="AN3688" s="12">
        <f t="shared" si="460"/>
        <v>1817.1167674627968</v>
      </c>
      <c r="AO3688" s="13">
        <f t="shared" si="461"/>
        <v>0.40380372610284376</v>
      </c>
      <c r="AP3688" s="16">
        <v>4500</v>
      </c>
      <c r="AQ3688" s="16">
        <v>2665.1595057886921</v>
      </c>
      <c r="AR3688" s="16">
        <f t="shared" si="462"/>
        <v>1834.8404942113079</v>
      </c>
      <c r="AS3688" s="17">
        <f t="shared" si="456"/>
        <v>0.40774233204695731</v>
      </c>
      <c r="AT3688" s="20">
        <v>4500</v>
      </c>
      <c r="AU3688" s="20">
        <v>2915.1848830886352</v>
      </c>
      <c r="AV3688" s="20">
        <f t="shared" si="457"/>
        <v>1584.8151169113648</v>
      </c>
      <c r="AW3688" s="21">
        <f t="shared" si="463"/>
        <v>0.35218113709141441</v>
      </c>
    </row>
    <row r="3689" spans="1:49" x14ac:dyDescent="0.25">
      <c r="A3689" t="s">
        <v>109</v>
      </c>
      <c r="B3689" t="s">
        <v>110</v>
      </c>
      <c r="C3689">
        <v>133285</v>
      </c>
      <c r="D3689">
        <v>2012</v>
      </c>
      <c r="E3689" t="s">
        <v>203</v>
      </c>
      <c r="F3689" t="s">
        <v>321</v>
      </c>
      <c r="I3689">
        <v>6</v>
      </c>
      <c r="J3689" t="s">
        <v>69</v>
      </c>
      <c r="K3689">
        <v>4</v>
      </c>
      <c r="L3689" t="s">
        <v>44</v>
      </c>
      <c r="M3689">
        <v>3.5</v>
      </c>
      <c r="N3689" t="s">
        <v>44</v>
      </c>
      <c r="O3689" t="s">
        <v>46</v>
      </c>
      <c r="Q3689" t="s">
        <v>141</v>
      </c>
      <c r="R3689" t="s">
        <v>48</v>
      </c>
      <c r="T3689" t="s">
        <v>49</v>
      </c>
      <c r="W3689" t="s">
        <v>134</v>
      </c>
      <c r="X3689" t="s">
        <v>53</v>
      </c>
      <c r="Z3689">
        <v>0</v>
      </c>
      <c r="AA3689" t="s">
        <v>75</v>
      </c>
      <c r="AB3689" t="s">
        <v>83</v>
      </c>
      <c r="AC3689">
        <v>45</v>
      </c>
      <c r="AD3689">
        <v>11</v>
      </c>
      <c r="AE3689">
        <v>4</v>
      </c>
      <c r="AF3689">
        <v>2025</v>
      </c>
      <c r="AG3689">
        <v>20251104</v>
      </c>
      <c r="AH3689" s="2">
        <v>4500</v>
      </c>
      <c r="AI3689" s="2">
        <v>3929.551513671875</v>
      </c>
      <c r="AJ3689" s="2">
        <f t="shared" si="458"/>
        <v>570.448486328125</v>
      </c>
      <c r="AK3689" s="6">
        <f t="shared" si="459"/>
        <v>0.1267663302951389</v>
      </c>
      <c r="AL3689" s="12">
        <v>4500</v>
      </c>
      <c r="AM3689" s="12">
        <v>3548.009336311366</v>
      </c>
      <c r="AN3689" s="12">
        <f t="shared" si="460"/>
        <v>951.99066368863396</v>
      </c>
      <c r="AO3689" s="13">
        <f t="shared" si="461"/>
        <v>0.21155348081969644</v>
      </c>
      <c r="AP3689" s="16">
        <v>4500</v>
      </c>
      <c r="AQ3689" s="16">
        <v>3943.688819153253</v>
      </c>
      <c r="AR3689" s="16">
        <f t="shared" si="462"/>
        <v>556.31118084674699</v>
      </c>
      <c r="AS3689" s="17">
        <f t="shared" si="456"/>
        <v>0.12362470685483266</v>
      </c>
      <c r="AT3689" s="20">
        <v>4500</v>
      </c>
      <c r="AU3689" s="20">
        <v>4077.3800259403379</v>
      </c>
      <c r="AV3689" s="20">
        <f t="shared" si="457"/>
        <v>422.61997405966213</v>
      </c>
      <c r="AW3689" s="21">
        <f t="shared" si="463"/>
        <v>9.3915549791036029E-2</v>
      </c>
    </row>
    <row r="3690" spans="1:49" x14ac:dyDescent="0.25">
      <c r="A3690" t="s">
        <v>109</v>
      </c>
      <c r="B3690" t="s">
        <v>317</v>
      </c>
      <c r="C3690">
        <v>147582</v>
      </c>
      <c r="D3690">
        <v>2017</v>
      </c>
      <c r="E3690" t="s">
        <v>135</v>
      </c>
      <c r="F3690" t="s">
        <v>312</v>
      </c>
      <c r="G3690" t="s">
        <v>418</v>
      </c>
      <c r="H3690" t="s">
        <v>1048</v>
      </c>
      <c r="I3690">
        <v>4</v>
      </c>
      <c r="J3690" t="s">
        <v>101</v>
      </c>
      <c r="K3690">
        <v>4</v>
      </c>
      <c r="L3690" t="s">
        <v>44</v>
      </c>
      <c r="M3690">
        <v>2.4000000953674321</v>
      </c>
      <c r="N3690" t="s">
        <v>87</v>
      </c>
      <c r="O3690" t="s">
        <v>46</v>
      </c>
      <c r="P3690">
        <v>2</v>
      </c>
      <c r="Q3690" t="s">
        <v>60</v>
      </c>
      <c r="R3690" t="s">
        <v>89</v>
      </c>
      <c r="S3690">
        <v>172</v>
      </c>
      <c r="T3690" t="s">
        <v>49</v>
      </c>
      <c r="U3690" t="s">
        <v>50</v>
      </c>
      <c r="W3690" t="s">
        <v>62</v>
      </c>
      <c r="X3690" t="s">
        <v>74</v>
      </c>
      <c r="Y3690">
        <v>20995</v>
      </c>
      <c r="Z3690">
        <v>0</v>
      </c>
      <c r="AA3690" t="s">
        <v>75</v>
      </c>
      <c r="AB3690" t="s">
        <v>83</v>
      </c>
      <c r="AC3690">
        <v>45</v>
      </c>
      <c r="AD3690">
        <v>11</v>
      </c>
      <c r="AE3690">
        <v>4</v>
      </c>
      <c r="AF3690">
        <v>2025</v>
      </c>
      <c r="AG3690">
        <v>20251105</v>
      </c>
      <c r="AH3690" s="2">
        <v>1800</v>
      </c>
      <c r="AI3690" s="2">
        <v>2209.115234375</v>
      </c>
      <c r="AJ3690" s="2">
        <f t="shared" si="458"/>
        <v>409.115234375</v>
      </c>
      <c r="AK3690" s="6">
        <f t="shared" si="459"/>
        <v>0.22728624131944444</v>
      </c>
      <c r="AL3690" s="12">
        <v>1800</v>
      </c>
      <c r="AM3690" s="12">
        <v>2190.8891592183782</v>
      </c>
      <c r="AN3690" s="12">
        <f t="shared" si="460"/>
        <v>390.88915921837815</v>
      </c>
      <c r="AO3690" s="13">
        <f t="shared" si="461"/>
        <v>0.2171606440102101</v>
      </c>
      <c r="AP3690" s="16">
        <v>1800</v>
      </c>
      <c r="AQ3690" s="16">
        <v>2608.215569335955</v>
      </c>
      <c r="AR3690" s="16">
        <f t="shared" si="462"/>
        <v>808.21556933595502</v>
      </c>
      <c r="AS3690" s="17">
        <f t="shared" si="456"/>
        <v>0.44900864963108611</v>
      </c>
      <c r="AT3690" s="20">
        <v>1800</v>
      </c>
      <c r="AU3690" s="20">
        <v>2273.4407294832822</v>
      </c>
      <c r="AV3690" s="20">
        <f t="shared" si="457"/>
        <v>473.44072948328221</v>
      </c>
      <c r="AW3690" s="21">
        <f t="shared" si="463"/>
        <v>0.26302262749071231</v>
      </c>
    </row>
    <row r="3691" spans="1:49" x14ac:dyDescent="0.25">
      <c r="A3691" t="s">
        <v>38</v>
      </c>
      <c r="B3691" t="s">
        <v>39</v>
      </c>
      <c r="C3691">
        <v>239852</v>
      </c>
      <c r="D3691">
        <v>2017</v>
      </c>
      <c r="E3691" t="s">
        <v>57</v>
      </c>
      <c r="F3691" t="s">
        <v>363</v>
      </c>
      <c r="G3691" t="s">
        <v>2181</v>
      </c>
      <c r="I3691">
        <v>4</v>
      </c>
      <c r="J3691" t="s">
        <v>129</v>
      </c>
      <c r="K3691">
        <v>4</v>
      </c>
      <c r="L3691" t="s">
        <v>44</v>
      </c>
      <c r="M3691">
        <v>2.4000000953674321</v>
      </c>
      <c r="N3691" t="s">
        <v>45</v>
      </c>
      <c r="O3691" t="s">
        <v>46</v>
      </c>
      <c r="Q3691" t="s">
        <v>118</v>
      </c>
      <c r="S3691">
        <v>185</v>
      </c>
      <c r="T3691" t="s">
        <v>49</v>
      </c>
      <c r="U3691" t="s">
        <v>50</v>
      </c>
      <c r="V3691" t="s">
        <v>61</v>
      </c>
      <c r="W3691" t="s">
        <v>120</v>
      </c>
      <c r="X3691" t="s">
        <v>63</v>
      </c>
      <c r="Z3691">
        <v>0</v>
      </c>
      <c r="AA3691" t="s">
        <v>75</v>
      </c>
      <c r="AB3691" t="s">
        <v>122</v>
      </c>
      <c r="AC3691">
        <v>45</v>
      </c>
      <c r="AD3691">
        <v>11</v>
      </c>
      <c r="AE3691">
        <v>4</v>
      </c>
      <c r="AF3691">
        <v>2025</v>
      </c>
      <c r="AG3691">
        <v>20251104</v>
      </c>
      <c r="AH3691" s="2">
        <v>1800</v>
      </c>
      <c r="AI3691" s="2">
        <v>1885.6943359375</v>
      </c>
      <c r="AJ3691" s="2">
        <f t="shared" si="458"/>
        <v>85.6943359375</v>
      </c>
      <c r="AK3691" s="6">
        <f t="shared" si="459"/>
        <v>4.7607964409722224E-2</v>
      </c>
      <c r="AL3691" s="12">
        <v>1800</v>
      </c>
      <c r="AM3691" s="12">
        <v>1891.0536040421071</v>
      </c>
      <c r="AN3691" s="12">
        <f t="shared" si="460"/>
        <v>91.053604042107054</v>
      </c>
      <c r="AO3691" s="13">
        <f t="shared" si="461"/>
        <v>5.0585335578948364E-2</v>
      </c>
      <c r="AP3691" s="16">
        <v>1800</v>
      </c>
      <c r="AQ3691" s="16">
        <v>2207.7045484224359</v>
      </c>
      <c r="AR3691" s="16">
        <f t="shared" si="462"/>
        <v>407.70454842243589</v>
      </c>
      <c r="AS3691" s="17">
        <f t="shared" si="456"/>
        <v>0.22650252690135328</v>
      </c>
      <c r="AT3691" s="20">
        <v>1800</v>
      </c>
      <c r="AU3691" s="20">
        <v>1880.3351800554019</v>
      </c>
      <c r="AV3691" s="20">
        <f t="shared" si="457"/>
        <v>80.335180055401906</v>
      </c>
      <c r="AW3691" s="21">
        <f t="shared" si="463"/>
        <v>4.4630655586334389E-2</v>
      </c>
    </row>
    <row r="3692" spans="1:49" x14ac:dyDescent="0.25">
      <c r="A3692" t="s">
        <v>123</v>
      </c>
      <c r="B3692" t="s">
        <v>440</v>
      </c>
      <c r="C3692">
        <v>18624</v>
      </c>
      <c r="D3692">
        <v>2023</v>
      </c>
      <c r="E3692" t="s">
        <v>139</v>
      </c>
      <c r="F3692" t="s">
        <v>921</v>
      </c>
      <c r="G3692" t="s">
        <v>249</v>
      </c>
      <c r="I3692">
        <v>6</v>
      </c>
      <c r="J3692" t="s">
        <v>69</v>
      </c>
      <c r="K3692">
        <v>4</v>
      </c>
      <c r="L3692" t="s">
        <v>44</v>
      </c>
      <c r="M3692">
        <v>3.7999999523162842</v>
      </c>
      <c r="N3692" t="s">
        <v>70</v>
      </c>
      <c r="O3692" t="s">
        <v>46</v>
      </c>
      <c r="P3692">
        <v>4</v>
      </c>
      <c r="Q3692" t="s">
        <v>88</v>
      </c>
      <c r="R3692" t="s">
        <v>48</v>
      </c>
      <c r="T3692" t="s">
        <v>49</v>
      </c>
      <c r="W3692" t="s">
        <v>90</v>
      </c>
      <c r="X3692" t="s">
        <v>74</v>
      </c>
      <c r="Z3692">
        <v>0</v>
      </c>
      <c r="AA3692" t="s">
        <v>75</v>
      </c>
      <c r="AB3692" t="s">
        <v>91</v>
      </c>
      <c r="AC3692">
        <v>45</v>
      </c>
      <c r="AD3692">
        <v>11</v>
      </c>
      <c r="AE3692">
        <v>4</v>
      </c>
      <c r="AF3692">
        <v>2025</v>
      </c>
      <c r="AG3692">
        <v>20251105</v>
      </c>
      <c r="AH3692" s="2">
        <v>25200</v>
      </c>
      <c r="AI3692" s="2">
        <v>26608.408203125</v>
      </c>
      <c r="AJ3692" s="2">
        <f t="shared" si="458"/>
        <v>1408.408203125</v>
      </c>
      <c r="AK3692" s="6">
        <f t="shared" si="459"/>
        <v>5.5889214409722221E-2</v>
      </c>
      <c r="AL3692" s="12">
        <v>25200</v>
      </c>
      <c r="AM3692" s="12">
        <v>24943.27259719525</v>
      </c>
      <c r="AN3692" s="12">
        <f t="shared" si="460"/>
        <v>256.72740280475045</v>
      </c>
      <c r="AO3692" s="13">
        <f t="shared" si="461"/>
        <v>1.0187595349394859E-2</v>
      </c>
      <c r="AP3692" s="16">
        <v>25200</v>
      </c>
      <c r="AQ3692" s="16">
        <v>24084.77564062789</v>
      </c>
      <c r="AR3692" s="16">
        <f t="shared" si="462"/>
        <v>1115.2243593721105</v>
      </c>
      <c r="AS3692" s="17">
        <f t="shared" si="456"/>
        <v>4.4254934895718669E-2</v>
      </c>
      <c r="AT3692" s="20">
        <v>25200</v>
      </c>
      <c r="AU3692" s="20">
        <v>26422.80405405405</v>
      </c>
      <c r="AV3692" s="20">
        <f t="shared" si="457"/>
        <v>1222.8040540540496</v>
      </c>
      <c r="AW3692" s="21">
        <f t="shared" si="463"/>
        <v>4.8523970398970225E-2</v>
      </c>
    </row>
    <row r="3693" spans="1:49" x14ac:dyDescent="0.25">
      <c r="A3693" t="s">
        <v>38</v>
      </c>
      <c r="B3693" t="s">
        <v>259</v>
      </c>
      <c r="C3693">
        <v>40057</v>
      </c>
      <c r="D3693">
        <v>2025</v>
      </c>
      <c r="E3693" t="s">
        <v>159</v>
      </c>
      <c r="F3693" t="s">
        <v>564</v>
      </c>
      <c r="G3693" t="s">
        <v>418</v>
      </c>
      <c r="I3693">
        <v>4</v>
      </c>
      <c r="J3693" t="s">
        <v>69</v>
      </c>
      <c r="K3693">
        <v>4</v>
      </c>
      <c r="L3693" t="s">
        <v>44</v>
      </c>
      <c r="M3693">
        <v>2</v>
      </c>
      <c r="N3693" t="s">
        <v>45</v>
      </c>
      <c r="O3693" t="s">
        <v>46</v>
      </c>
      <c r="P3693">
        <v>4</v>
      </c>
      <c r="Q3693" t="s">
        <v>118</v>
      </c>
      <c r="R3693" t="s">
        <v>48</v>
      </c>
      <c r="S3693">
        <v>150</v>
      </c>
      <c r="T3693" t="s">
        <v>49</v>
      </c>
      <c r="U3693" t="s">
        <v>50</v>
      </c>
      <c r="V3693" t="s">
        <v>1417</v>
      </c>
      <c r="W3693" t="s">
        <v>52</v>
      </c>
      <c r="X3693" t="s">
        <v>98</v>
      </c>
      <c r="Z3693">
        <v>0</v>
      </c>
      <c r="AA3693" t="s">
        <v>75</v>
      </c>
      <c r="AB3693" t="s">
        <v>122</v>
      </c>
      <c r="AC3693">
        <v>45</v>
      </c>
      <c r="AD3693">
        <v>11</v>
      </c>
      <c r="AE3693">
        <v>4</v>
      </c>
      <c r="AF3693">
        <v>2025</v>
      </c>
      <c r="AG3693">
        <v>20251105</v>
      </c>
      <c r="AH3693" s="2">
        <v>20000</v>
      </c>
      <c r="AI3693" s="2">
        <v>21450.048828125</v>
      </c>
      <c r="AJ3693" s="2">
        <f t="shared" si="458"/>
        <v>1450.048828125</v>
      </c>
      <c r="AK3693" s="6">
        <f t="shared" si="459"/>
        <v>7.2502441406250007E-2</v>
      </c>
      <c r="AL3693" s="12">
        <v>20000</v>
      </c>
      <c r="AM3693" s="12">
        <v>20863.758775676019</v>
      </c>
      <c r="AN3693" s="12">
        <f t="shared" si="460"/>
        <v>863.75877567601856</v>
      </c>
      <c r="AO3693" s="13">
        <f t="shared" si="461"/>
        <v>4.3187938783800929E-2</v>
      </c>
      <c r="AP3693" s="16">
        <v>20000</v>
      </c>
      <c r="AQ3693" s="16">
        <v>19817.285629115191</v>
      </c>
      <c r="AR3693" s="16">
        <f t="shared" si="462"/>
        <v>182.71437088480889</v>
      </c>
      <c r="AS3693" s="17">
        <f t="shared" si="456"/>
        <v>9.1357185442404436E-3</v>
      </c>
      <c r="AT3693" s="20">
        <v>20000</v>
      </c>
      <c r="AU3693" s="20">
        <v>21215.346899224809</v>
      </c>
      <c r="AV3693" s="20">
        <f t="shared" si="457"/>
        <v>1215.346899224809</v>
      </c>
      <c r="AW3693" s="21">
        <f t="shared" si="463"/>
        <v>6.0767344961240449E-2</v>
      </c>
    </row>
    <row r="3694" spans="1:49" x14ac:dyDescent="0.25">
      <c r="A3694" t="s">
        <v>77</v>
      </c>
      <c r="B3694" t="s">
        <v>596</v>
      </c>
      <c r="C3694">
        <v>85887</v>
      </c>
      <c r="D3694">
        <v>2018</v>
      </c>
      <c r="E3694" t="s">
        <v>468</v>
      </c>
      <c r="F3694" t="s">
        <v>469</v>
      </c>
      <c r="G3694" t="s">
        <v>946</v>
      </c>
      <c r="I3694">
        <v>4</v>
      </c>
      <c r="J3694" t="s">
        <v>129</v>
      </c>
      <c r="K3694">
        <v>4</v>
      </c>
      <c r="L3694" t="s">
        <v>44</v>
      </c>
      <c r="M3694">
        <v>2</v>
      </c>
      <c r="N3694" t="s">
        <v>44</v>
      </c>
      <c r="Q3694" t="s">
        <v>60</v>
      </c>
      <c r="R3694" t="s">
        <v>81</v>
      </c>
      <c r="S3694">
        <v>252</v>
      </c>
      <c r="T3694" t="s">
        <v>49</v>
      </c>
      <c r="U3694" t="s">
        <v>50</v>
      </c>
      <c r="W3694" t="s">
        <v>134</v>
      </c>
      <c r="X3694" t="s">
        <v>121</v>
      </c>
      <c r="Y3694">
        <v>41500</v>
      </c>
      <c r="Z3694">
        <v>0</v>
      </c>
      <c r="AA3694" t="s">
        <v>75</v>
      </c>
      <c r="AB3694" t="s">
        <v>83</v>
      </c>
      <c r="AC3694">
        <v>45</v>
      </c>
      <c r="AD3694">
        <v>11</v>
      </c>
      <c r="AE3694">
        <v>4</v>
      </c>
      <c r="AF3694">
        <v>2025</v>
      </c>
      <c r="AG3694">
        <v>20251105</v>
      </c>
      <c r="AH3694" s="2">
        <v>12800</v>
      </c>
      <c r="AI3694" s="2">
        <v>11035.28515625</v>
      </c>
      <c r="AJ3694" s="2">
        <f t="shared" si="458"/>
        <v>1764.71484375</v>
      </c>
      <c r="AK3694" s="6">
        <f t="shared" si="459"/>
        <v>0.13786834716796875</v>
      </c>
      <c r="AL3694" s="12">
        <v>12800</v>
      </c>
      <c r="AM3694" s="12">
        <v>11296.252932372199</v>
      </c>
      <c r="AN3694" s="12">
        <f t="shared" si="460"/>
        <v>1503.7470676278008</v>
      </c>
      <c r="AO3694" s="13">
        <f t="shared" si="461"/>
        <v>0.11748023965842194</v>
      </c>
      <c r="AP3694" s="16">
        <v>12800</v>
      </c>
      <c r="AQ3694" s="16">
        <v>11667.649186902359</v>
      </c>
      <c r="AR3694" s="16">
        <f t="shared" si="462"/>
        <v>1132.3508130976406</v>
      </c>
      <c r="AS3694" s="17">
        <f t="shared" si="456"/>
        <v>8.8464907273253179E-2</v>
      </c>
      <c r="AT3694" s="20">
        <v>12800</v>
      </c>
      <c r="AU3694" s="20">
        <v>10957.302345786269</v>
      </c>
      <c r="AV3694" s="20">
        <f t="shared" si="457"/>
        <v>1842.6976542137309</v>
      </c>
      <c r="AW3694" s="21">
        <f t="shared" si="463"/>
        <v>0.14396075423544771</v>
      </c>
    </row>
    <row r="3695" spans="1:49" x14ac:dyDescent="0.25">
      <c r="A3695" t="s">
        <v>38</v>
      </c>
      <c r="B3695" t="s">
        <v>776</v>
      </c>
      <c r="C3695">
        <v>91070</v>
      </c>
      <c r="D3695">
        <v>2023</v>
      </c>
      <c r="E3695" t="s">
        <v>139</v>
      </c>
      <c r="F3695" t="s">
        <v>311</v>
      </c>
      <c r="G3695" t="s">
        <v>642</v>
      </c>
      <c r="I3695">
        <v>4</v>
      </c>
      <c r="J3695" t="s">
        <v>129</v>
      </c>
      <c r="K3695">
        <v>4</v>
      </c>
      <c r="L3695" t="s">
        <v>44</v>
      </c>
      <c r="M3695">
        <v>2.5</v>
      </c>
      <c r="N3695" t="s">
        <v>45</v>
      </c>
      <c r="O3695" t="s">
        <v>46</v>
      </c>
      <c r="P3695">
        <v>3</v>
      </c>
      <c r="Q3695" t="s">
        <v>118</v>
      </c>
      <c r="R3695" t="s">
        <v>48</v>
      </c>
      <c r="T3695" t="s">
        <v>49</v>
      </c>
      <c r="U3695" t="s">
        <v>50</v>
      </c>
      <c r="W3695" t="s">
        <v>62</v>
      </c>
      <c r="X3695" t="s">
        <v>74</v>
      </c>
      <c r="Z3695">
        <v>0</v>
      </c>
      <c r="AA3695" t="s">
        <v>75</v>
      </c>
      <c r="AB3695" t="s">
        <v>122</v>
      </c>
      <c r="AC3695">
        <v>45</v>
      </c>
      <c r="AD3695">
        <v>11</v>
      </c>
      <c r="AE3695">
        <v>4</v>
      </c>
      <c r="AF3695">
        <v>2025</v>
      </c>
      <c r="AG3695">
        <v>20251105</v>
      </c>
      <c r="AH3695" s="2">
        <v>12250</v>
      </c>
      <c r="AI3695" s="2">
        <v>12646.9755859375</v>
      </c>
      <c r="AJ3695" s="2">
        <f t="shared" si="458"/>
        <v>396.9755859375</v>
      </c>
      <c r="AK3695" s="6">
        <f t="shared" si="459"/>
        <v>3.2406170280612247E-2</v>
      </c>
      <c r="AL3695" s="12">
        <v>12250</v>
      </c>
      <c r="AM3695" s="12">
        <v>11123.05453813693</v>
      </c>
      <c r="AN3695" s="12">
        <f t="shared" si="460"/>
        <v>1126.9454618630698</v>
      </c>
      <c r="AO3695" s="13">
        <f t="shared" si="461"/>
        <v>9.1995547907189376E-2</v>
      </c>
      <c r="AP3695" s="16">
        <v>12250</v>
      </c>
      <c r="AQ3695" s="16">
        <v>11305.70091934282</v>
      </c>
      <c r="AR3695" s="16">
        <f t="shared" si="462"/>
        <v>944.29908065717973</v>
      </c>
      <c r="AS3695" s="17">
        <f t="shared" si="456"/>
        <v>7.7085639237320799E-2</v>
      </c>
      <c r="AT3695" s="20">
        <v>12250</v>
      </c>
      <c r="AU3695" s="20">
        <v>13034.39325842697</v>
      </c>
      <c r="AV3695" s="20">
        <f t="shared" si="457"/>
        <v>784.39325842696962</v>
      </c>
      <c r="AW3695" s="21">
        <f t="shared" si="463"/>
        <v>6.4032102728732221E-2</v>
      </c>
    </row>
    <row r="3696" spans="1:49" x14ac:dyDescent="0.25">
      <c r="A3696" t="s">
        <v>77</v>
      </c>
      <c r="B3696" t="s">
        <v>811</v>
      </c>
      <c r="C3696">
        <v>132992</v>
      </c>
      <c r="D3696">
        <v>2016</v>
      </c>
      <c r="E3696" t="s">
        <v>93</v>
      </c>
      <c r="F3696" t="s">
        <v>1449</v>
      </c>
      <c r="G3696" t="s">
        <v>533</v>
      </c>
      <c r="I3696">
        <v>4</v>
      </c>
      <c r="J3696" t="s">
        <v>69</v>
      </c>
      <c r="K3696">
        <v>4</v>
      </c>
      <c r="L3696" t="s">
        <v>44</v>
      </c>
      <c r="M3696">
        <v>1.3999999761581421</v>
      </c>
      <c r="N3696" t="s">
        <v>45</v>
      </c>
      <c r="Q3696" t="s">
        <v>118</v>
      </c>
      <c r="T3696" t="s">
        <v>49</v>
      </c>
      <c r="U3696" t="s">
        <v>50</v>
      </c>
      <c r="V3696" t="s">
        <v>1450</v>
      </c>
      <c r="W3696" t="s">
        <v>120</v>
      </c>
      <c r="X3696" t="s">
        <v>74</v>
      </c>
      <c r="Z3696">
        <v>0</v>
      </c>
      <c r="AA3696" t="s">
        <v>75</v>
      </c>
      <c r="AB3696" t="s">
        <v>122</v>
      </c>
      <c r="AC3696">
        <v>45</v>
      </c>
      <c r="AD3696">
        <v>11</v>
      </c>
      <c r="AE3696">
        <v>4</v>
      </c>
      <c r="AF3696">
        <v>2025</v>
      </c>
      <c r="AG3696">
        <v>20251105</v>
      </c>
      <c r="AH3696" s="2">
        <v>3400</v>
      </c>
      <c r="AI3696" s="2">
        <v>2210.186279296875</v>
      </c>
      <c r="AJ3696" s="2">
        <f t="shared" si="458"/>
        <v>1189.813720703125</v>
      </c>
      <c r="AK3696" s="6">
        <f t="shared" si="459"/>
        <v>0.34994521197150735</v>
      </c>
      <c r="AL3696" s="12">
        <v>3400</v>
      </c>
      <c r="AM3696" s="12">
        <v>2244.8832596747889</v>
      </c>
      <c r="AN3696" s="12">
        <f t="shared" si="460"/>
        <v>1155.1167403252111</v>
      </c>
      <c r="AO3696" s="13">
        <f t="shared" si="461"/>
        <v>0.33974021774270918</v>
      </c>
      <c r="AP3696" s="16">
        <v>3400</v>
      </c>
      <c r="AQ3696" s="16">
        <v>2353.76475397481</v>
      </c>
      <c r="AR3696" s="16">
        <f t="shared" si="462"/>
        <v>1046.23524602519</v>
      </c>
      <c r="AS3696" s="17">
        <f t="shared" si="456"/>
        <v>0.30771624883093823</v>
      </c>
      <c r="AT3696" s="20">
        <v>3400</v>
      </c>
      <c r="AU3696" s="20">
        <v>2226.2121573301552</v>
      </c>
      <c r="AV3696" s="20">
        <f t="shared" si="457"/>
        <v>1173.7878426698448</v>
      </c>
      <c r="AW3696" s="21">
        <f t="shared" si="463"/>
        <v>0.34523171843230732</v>
      </c>
    </row>
    <row r="3697" spans="1:49" x14ac:dyDescent="0.25">
      <c r="A3697" t="s">
        <v>123</v>
      </c>
      <c r="B3697" t="s">
        <v>440</v>
      </c>
      <c r="C3697">
        <v>30988</v>
      </c>
      <c r="D3697">
        <v>2022</v>
      </c>
      <c r="E3697" t="s">
        <v>40</v>
      </c>
      <c r="F3697" t="s">
        <v>142</v>
      </c>
      <c r="G3697" t="s">
        <v>143</v>
      </c>
      <c r="H3697" t="s">
        <v>400</v>
      </c>
      <c r="I3697">
        <v>4</v>
      </c>
      <c r="J3697" t="s">
        <v>59</v>
      </c>
      <c r="K3697">
        <v>4</v>
      </c>
      <c r="L3697" t="s">
        <v>44</v>
      </c>
      <c r="M3697">
        <v>2.7000000476837158</v>
      </c>
      <c r="N3697" t="s">
        <v>70</v>
      </c>
      <c r="O3697" t="s">
        <v>46</v>
      </c>
      <c r="P3697">
        <v>4</v>
      </c>
      <c r="Q3697" t="s">
        <v>88</v>
      </c>
      <c r="R3697" t="s">
        <v>48</v>
      </c>
      <c r="S3697">
        <v>159</v>
      </c>
      <c r="T3697" t="s">
        <v>49</v>
      </c>
      <c r="U3697" t="s">
        <v>50</v>
      </c>
      <c r="V3697" t="s">
        <v>401</v>
      </c>
      <c r="W3697" t="s">
        <v>134</v>
      </c>
      <c r="X3697" t="s">
        <v>121</v>
      </c>
      <c r="Z3697">
        <v>0</v>
      </c>
      <c r="AA3697" t="s">
        <v>75</v>
      </c>
      <c r="AB3697" t="s">
        <v>91</v>
      </c>
      <c r="AC3697">
        <v>45</v>
      </c>
      <c r="AD3697">
        <v>11</v>
      </c>
      <c r="AE3697">
        <v>4</v>
      </c>
      <c r="AF3697">
        <v>2025</v>
      </c>
      <c r="AG3697">
        <v>20251105</v>
      </c>
      <c r="AH3697" s="2">
        <v>26400</v>
      </c>
      <c r="AI3697" s="2">
        <v>24865.169921875</v>
      </c>
      <c r="AJ3697" s="2">
        <f t="shared" si="458"/>
        <v>1534.830078125</v>
      </c>
      <c r="AK3697" s="6">
        <f t="shared" si="459"/>
        <v>5.8137502959280302E-2</v>
      </c>
      <c r="AL3697" s="12">
        <v>26400</v>
      </c>
      <c r="AM3697" s="12">
        <v>24279.572644416021</v>
      </c>
      <c r="AN3697" s="12">
        <f t="shared" si="460"/>
        <v>2120.4273555839791</v>
      </c>
      <c r="AO3697" s="13">
        <f t="shared" si="461"/>
        <v>8.0319218014544669E-2</v>
      </c>
      <c r="AP3697" s="16">
        <v>26400</v>
      </c>
      <c r="AQ3697" s="16">
        <v>24393.517912624018</v>
      </c>
      <c r="AR3697" s="16">
        <f t="shared" si="462"/>
        <v>2006.4820873759818</v>
      </c>
      <c r="AS3697" s="17">
        <f t="shared" si="456"/>
        <v>7.6003109370302344E-2</v>
      </c>
      <c r="AT3697" s="20">
        <v>26400</v>
      </c>
      <c r="AU3697" s="20">
        <v>24472.473404255321</v>
      </c>
      <c r="AV3697" s="20">
        <f t="shared" si="457"/>
        <v>1927.5265957446791</v>
      </c>
      <c r="AW3697" s="21">
        <f t="shared" si="463"/>
        <v>7.3012371050934818E-2</v>
      </c>
    </row>
    <row r="3698" spans="1:49" x14ac:dyDescent="0.25">
      <c r="A3698" t="s">
        <v>123</v>
      </c>
      <c r="B3698" t="s">
        <v>440</v>
      </c>
      <c r="C3698">
        <v>12653</v>
      </c>
      <c r="D3698">
        <v>2021</v>
      </c>
      <c r="E3698" t="s">
        <v>40</v>
      </c>
      <c r="F3698" t="s">
        <v>142</v>
      </c>
      <c r="G3698" t="s">
        <v>143</v>
      </c>
      <c r="H3698" t="s">
        <v>1091</v>
      </c>
      <c r="I3698">
        <v>6</v>
      </c>
      <c r="J3698" t="s">
        <v>129</v>
      </c>
      <c r="K3698">
        <v>4</v>
      </c>
      <c r="L3698" t="s">
        <v>44</v>
      </c>
      <c r="M3698">
        <v>3.5</v>
      </c>
      <c r="N3698" t="s">
        <v>87</v>
      </c>
      <c r="O3698" t="s">
        <v>46</v>
      </c>
      <c r="P3698">
        <v>4</v>
      </c>
      <c r="Q3698" t="s">
        <v>88</v>
      </c>
      <c r="R3698" t="s">
        <v>89</v>
      </c>
      <c r="S3698">
        <v>278</v>
      </c>
      <c r="T3698" t="s">
        <v>49</v>
      </c>
      <c r="U3698" t="s">
        <v>72</v>
      </c>
      <c r="V3698" t="s">
        <v>145</v>
      </c>
      <c r="W3698" t="s">
        <v>134</v>
      </c>
      <c r="X3698" t="s">
        <v>74</v>
      </c>
      <c r="Y3698">
        <v>28190</v>
      </c>
      <c r="Z3698">
        <v>0</v>
      </c>
      <c r="AA3698" t="s">
        <v>75</v>
      </c>
      <c r="AB3698" t="s">
        <v>91</v>
      </c>
      <c r="AC3698">
        <v>45</v>
      </c>
      <c r="AD3698">
        <v>11</v>
      </c>
      <c r="AE3698">
        <v>4</v>
      </c>
      <c r="AF3698">
        <v>2025</v>
      </c>
      <c r="AG3698">
        <v>20251105</v>
      </c>
      <c r="AH3698" s="2">
        <v>35000</v>
      </c>
      <c r="AI3698" s="2">
        <v>33193.7734375</v>
      </c>
      <c r="AJ3698" s="2">
        <f t="shared" si="458"/>
        <v>1806.2265625</v>
      </c>
      <c r="AK3698" s="6">
        <f t="shared" si="459"/>
        <v>5.1606473214285714E-2</v>
      </c>
      <c r="AL3698" s="12">
        <v>35000</v>
      </c>
      <c r="AM3698" s="12">
        <v>34367.992770999153</v>
      </c>
      <c r="AN3698" s="12">
        <f t="shared" si="460"/>
        <v>632.00722900084656</v>
      </c>
      <c r="AO3698" s="13">
        <f t="shared" si="461"/>
        <v>1.8057349400024188E-2</v>
      </c>
      <c r="AP3698" s="16">
        <v>35000</v>
      </c>
      <c r="AQ3698" s="16">
        <v>32873.213685352333</v>
      </c>
      <c r="AR3698" s="16">
        <f t="shared" si="462"/>
        <v>2126.7863146476666</v>
      </c>
      <c r="AS3698" s="17">
        <f t="shared" si="456"/>
        <v>6.0765323275647619E-2</v>
      </c>
      <c r="AT3698" s="20">
        <v>35000</v>
      </c>
      <c r="AU3698" s="20">
        <v>31190.612499999999</v>
      </c>
      <c r="AV3698" s="20">
        <f t="shared" si="457"/>
        <v>3809.3875000000007</v>
      </c>
      <c r="AW3698" s="21">
        <f t="shared" si="463"/>
        <v>0.10883964285714288</v>
      </c>
    </row>
    <row r="3699" spans="1:49" x14ac:dyDescent="0.25">
      <c r="A3699" t="s">
        <v>109</v>
      </c>
      <c r="B3699" t="s">
        <v>1419</v>
      </c>
      <c r="C3699">
        <v>233000</v>
      </c>
      <c r="D3699">
        <v>1999</v>
      </c>
      <c r="E3699" t="s">
        <v>93</v>
      </c>
      <c r="F3699" t="s">
        <v>2182</v>
      </c>
      <c r="I3699">
        <v>6</v>
      </c>
      <c r="J3699" t="s">
        <v>43</v>
      </c>
      <c r="K3699">
        <v>4</v>
      </c>
      <c r="L3699" t="s">
        <v>44</v>
      </c>
      <c r="M3699">
        <v>3.4000000953674321</v>
      </c>
      <c r="N3699" t="s">
        <v>45</v>
      </c>
      <c r="O3699" t="s">
        <v>46</v>
      </c>
      <c r="Q3699" t="s">
        <v>215</v>
      </c>
      <c r="R3699" t="s">
        <v>48</v>
      </c>
      <c r="U3699" t="s">
        <v>72</v>
      </c>
      <c r="W3699" t="s">
        <v>134</v>
      </c>
      <c r="X3699" t="s">
        <v>74</v>
      </c>
      <c r="Z3699">
        <v>0</v>
      </c>
      <c r="AA3699" t="s">
        <v>75</v>
      </c>
      <c r="AB3699" t="s">
        <v>215</v>
      </c>
      <c r="AC3699">
        <v>45</v>
      </c>
      <c r="AD3699">
        <v>11</v>
      </c>
      <c r="AE3699">
        <v>4</v>
      </c>
      <c r="AF3699">
        <v>2025</v>
      </c>
      <c r="AG3699">
        <v>20251107</v>
      </c>
      <c r="AH3699" s="2">
        <v>199</v>
      </c>
      <c r="AI3699" s="2">
        <v>260.73379516601563</v>
      </c>
      <c r="AJ3699" s="2">
        <f t="shared" si="458"/>
        <v>61.733795166015625</v>
      </c>
      <c r="AK3699" s="6">
        <f t="shared" si="459"/>
        <v>0.31022007621113379</v>
      </c>
      <c r="AL3699" s="12">
        <v>199</v>
      </c>
      <c r="AM3699" s="12">
        <v>285.7758005735534</v>
      </c>
      <c r="AN3699" s="12">
        <f t="shared" si="460"/>
        <v>86.775800573553397</v>
      </c>
      <c r="AO3699" s="13">
        <f t="shared" si="461"/>
        <v>0.43605929936458993</v>
      </c>
      <c r="AP3699" s="16">
        <v>199</v>
      </c>
      <c r="AQ3699" s="16">
        <v>282.35181778234897</v>
      </c>
      <c r="AR3699" s="16">
        <f t="shared" si="462"/>
        <v>83.351817782348974</v>
      </c>
      <c r="AS3699" s="17">
        <f t="shared" si="456"/>
        <v>0.41885335569019583</v>
      </c>
      <c r="AT3699" s="20">
        <v>199</v>
      </c>
      <c r="AU3699" s="20">
        <v>325.93854748603349</v>
      </c>
      <c r="AV3699" s="20">
        <f t="shared" si="457"/>
        <v>126.93854748603349</v>
      </c>
      <c r="AW3699" s="21">
        <f t="shared" si="463"/>
        <v>0.63788214817102251</v>
      </c>
    </row>
    <row r="3700" spans="1:49" x14ac:dyDescent="0.25">
      <c r="A3700" t="s">
        <v>38</v>
      </c>
      <c r="B3700" t="s">
        <v>259</v>
      </c>
      <c r="C3700">
        <v>13981</v>
      </c>
      <c r="D3700">
        <v>2024</v>
      </c>
      <c r="E3700" t="s">
        <v>139</v>
      </c>
      <c r="F3700" t="s">
        <v>264</v>
      </c>
      <c r="G3700" t="s">
        <v>905</v>
      </c>
      <c r="I3700">
        <v>4</v>
      </c>
      <c r="J3700" t="s">
        <v>69</v>
      </c>
      <c r="K3700">
        <v>4</v>
      </c>
      <c r="L3700" t="s">
        <v>44</v>
      </c>
      <c r="M3700">
        <v>2</v>
      </c>
      <c r="N3700" t="s">
        <v>45</v>
      </c>
      <c r="O3700" t="s">
        <v>46</v>
      </c>
      <c r="P3700">
        <v>5</v>
      </c>
      <c r="Q3700" t="s">
        <v>118</v>
      </c>
      <c r="R3700" t="s">
        <v>48</v>
      </c>
      <c r="T3700" t="s">
        <v>49</v>
      </c>
      <c r="W3700" t="s">
        <v>52</v>
      </c>
      <c r="X3700" t="s">
        <v>121</v>
      </c>
      <c r="Z3700">
        <v>0</v>
      </c>
      <c r="AA3700" t="s">
        <v>75</v>
      </c>
      <c r="AB3700" t="s">
        <v>122</v>
      </c>
      <c r="AC3700">
        <v>45</v>
      </c>
      <c r="AD3700">
        <v>11</v>
      </c>
      <c r="AE3700">
        <v>4</v>
      </c>
      <c r="AF3700">
        <v>2025</v>
      </c>
      <c r="AG3700">
        <v>20251105</v>
      </c>
      <c r="AH3700" s="2">
        <v>16700</v>
      </c>
      <c r="AI3700" s="2">
        <v>18745.892578125</v>
      </c>
      <c r="AJ3700" s="2">
        <f t="shared" si="458"/>
        <v>2045.892578125</v>
      </c>
      <c r="AK3700" s="6">
        <f t="shared" si="459"/>
        <v>0.12250853761227545</v>
      </c>
      <c r="AL3700" s="12">
        <v>16700</v>
      </c>
      <c r="AM3700" s="12">
        <v>17455.057214712418</v>
      </c>
      <c r="AN3700" s="12">
        <f t="shared" si="460"/>
        <v>755.0572147124185</v>
      </c>
      <c r="AO3700" s="13">
        <f t="shared" si="461"/>
        <v>4.5213006869007095E-2</v>
      </c>
      <c r="AP3700" s="16">
        <v>16700</v>
      </c>
      <c r="AQ3700" s="16">
        <v>17930.35718911028</v>
      </c>
      <c r="AR3700" s="16">
        <f t="shared" si="462"/>
        <v>1230.3571891102802</v>
      </c>
      <c r="AS3700" s="17">
        <f t="shared" si="456"/>
        <v>7.3674083180256297E-2</v>
      </c>
      <c r="AT3700" s="20">
        <v>16700</v>
      </c>
      <c r="AU3700" s="20">
        <v>18861.6472148541</v>
      </c>
      <c r="AV3700" s="20">
        <f t="shared" si="457"/>
        <v>2161.6472148540997</v>
      </c>
      <c r="AW3700" s="21">
        <f t="shared" si="463"/>
        <v>0.12943995298527544</v>
      </c>
    </row>
    <row r="3701" spans="1:49" x14ac:dyDescent="0.25">
      <c r="A3701" t="s">
        <v>123</v>
      </c>
      <c r="B3701" t="s">
        <v>440</v>
      </c>
      <c r="C3701">
        <v>117345</v>
      </c>
      <c r="D3701">
        <v>2021</v>
      </c>
      <c r="E3701" t="s">
        <v>167</v>
      </c>
      <c r="F3701" t="s">
        <v>689</v>
      </c>
      <c r="G3701" t="s">
        <v>169</v>
      </c>
      <c r="I3701">
        <v>8</v>
      </c>
      <c r="J3701" t="s">
        <v>69</v>
      </c>
      <c r="K3701">
        <v>4</v>
      </c>
      <c r="L3701" t="s">
        <v>44</v>
      </c>
      <c r="M3701">
        <v>5.3000001907348633</v>
      </c>
      <c r="N3701" t="s">
        <v>70</v>
      </c>
      <c r="O3701" t="s">
        <v>46</v>
      </c>
      <c r="P3701">
        <v>5</v>
      </c>
      <c r="Q3701" t="s">
        <v>60</v>
      </c>
      <c r="R3701" t="s">
        <v>48</v>
      </c>
      <c r="T3701" t="s">
        <v>49</v>
      </c>
      <c r="V3701" t="s">
        <v>316</v>
      </c>
      <c r="W3701" t="s">
        <v>103</v>
      </c>
      <c r="X3701" t="s">
        <v>74</v>
      </c>
      <c r="Z3701">
        <v>0</v>
      </c>
      <c r="AA3701" t="s">
        <v>75</v>
      </c>
      <c r="AB3701" t="s">
        <v>83</v>
      </c>
      <c r="AC3701">
        <v>45</v>
      </c>
      <c r="AD3701">
        <v>11</v>
      </c>
      <c r="AE3701">
        <v>4</v>
      </c>
      <c r="AF3701">
        <v>2025</v>
      </c>
      <c r="AG3701">
        <v>20251105</v>
      </c>
      <c r="AH3701" s="2">
        <v>31000</v>
      </c>
      <c r="AI3701" s="2">
        <v>27601.990234375</v>
      </c>
      <c r="AJ3701" s="2">
        <f t="shared" si="458"/>
        <v>3398.009765625</v>
      </c>
      <c r="AK3701" s="6">
        <f t="shared" si="459"/>
        <v>0.10961321824596774</v>
      </c>
      <c r="AL3701" s="12">
        <v>31000</v>
      </c>
      <c r="AM3701" s="12">
        <v>26075.850692384069</v>
      </c>
      <c r="AN3701" s="12">
        <f t="shared" si="460"/>
        <v>4924.1493076159313</v>
      </c>
      <c r="AO3701" s="13">
        <f t="shared" si="461"/>
        <v>0.15884352605212682</v>
      </c>
      <c r="AP3701" s="16">
        <v>31000</v>
      </c>
      <c r="AQ3701" s="16">
        <v>26777.571534767489</v>
      </c>
      <c r="AR3701" s="16">
        <f t="shared" si="462"/>
        <v>4222.4284652325114</v>
      </c>
      <c r="AS3701" s="17">
        <f t="shared" si="456"/>
        <v>0.13620736984621004</v>
      </c>
      <c r="AT3701" s="20">
        <v>31000</v>
      </c>
      <c r="AU3701" s="20">
        <v>27143.2734375</v>
      </c>
      <c r="AV3701" s="20">
        <f t="shared" si="457"/>
        <v>3856.7265625</v>
      </c>
      <c r="AW3701" s="21">
        <f t="shared" si="463"/>
        <v>0.12441053427419355</v>
      </c>
    </row>
    <row r="3702" spans="1:49" x14ac:dyDescent="0.25">
      <c r="A3702" t="s">
        <v>77</v>
      </c>
      <c r="B3702" t="s">
        <v>596</v>
      </c>
      <c r="C3702">
        <v>172543</v>
      </c>
      <c r="D3702">
        <v>2016</v>
      </c>
      <c r="E3702" t="s">
        <v>159</v>
      </c>
      <c r="F3702" t="s">
        <v>236</v>
      </c>
      <c r="G3702" t="s">
        <v>524</v>
      </c>
      <c r="I3702">
        <v>4</v>
      </c>
      <c r="J3702" t="s">
        <v>129</v>
      </c>
      <c r="K3702">
        <v>4</v>
      </c>
      <c r="L3702" t="s">
        <v>44</v>
      </c>
      <c r="M3702">
        <v>2.4000000953674321</v>
      </c>
      <c r="N3702" t="s">
        <v>44</v>
      </c>
      <c r="O3702" t="s">
        <v>46</v>
      </c>
      <c r="P3702">
        <v>4</v>
      </c>
      <c r="Q3702" t="s">
        <v>60</v>
      </c>
      <c r="R3702" t="s">
        <v>89</v>
      </c>
      <c r="S3702">
        <v>185</v>
      </c>
      <c r="T3702" t="s">
        <v>49</v>
      </c>
      <c r="U3702" t="s">
        <v>50</v>
      </c>
      <c r="V3702" t="s">
        <v>870</v>
      </c>
      <c r="W3702" t="s">
        <v>62</v>
      </c>
      <c r="X3702" t="s">
        <v>74</v>
      </c>
      <c r="Z3702">
        <v>0</v>
      </c>
      <c r="AA3702" t="s">
        <v>75</v>
      </c>
      <c r="AB3702" t="s">
        <v>83</v>
      </c>
      <c r="AC3702">
        <v>45</v>
      </c>
      <c r="AD3702">
        <v>11</v>
      </c>
      <c r="AE3702">
        <v>4</v>
      </c>
      <c r="AF3702">
        <v>2025</v>
      </c>
      <c r="AG3702">
        <v>20251105</v>
      </c>
      <c r="AH3702" s="2">
        <v>7500</v>
      </c>
      <c r="AI3702" s="2">
        <v>7275.07861328125</v>
      </c>
      <c r="AJ3702" s="2">
        <f t="shared" si="458"/>
        <v>224.92138671875</v>
      </c>
      <c r="AK3702" s="6">
        <f t="shared" si="459"/>
        <v>2.9989518229166668E-2</v>
      </c>
      <c r="AL3702" s="12">
        <v>7500</v>
      </c>
      <c r="AM3702" s="12">
        <v>6331.6901510909083</v>
      </c>
      <c r="AN3702" s="12">
        <f t="shared" si="460"/>
        <v>1168.3098489090917</v>
      </c>
      <c r="AO3702" s="13">
        <f t="shared" si="461"/>
        <v>0.15577464652121223</v>
      </c>
      <c r="AP3702" s="16">
        <v>7500</v>
      </c>
      <c r="AQ3702" s="16">
        <v>5770.9543896484538</v>
      </c>
      <c r="AR3702" s="16">
        <f t="shared" si="462"/>
        <v>1729.0456103515462</v>
      </c>
      <c r="AS3702" s="17">
        <f t="shared" si="456"/>
        <v>0.2305394147135395</v>
      </c>
      <c r="AT3702" s="20">
        <v>7500</v>
      </c>
      <c r="AU3702" s="20">
        <v>7608.5883125410373</v>
      </c>
      <c r="AV3702" s="20">
        <f t="shared" si="457"/>
        <v>108.58831254103734</v>
      </c>
      <c r="AW3702" s="21">
        <f t="shared" si="463"/>
        <v>1.4478441672138312E-2</v>
      </c>
    </row>
    <row r="3703" spans="1:49" x14ac:dyDescent="0.25">
      <c r="A3703" t="s">
        <v>77</v>
      </c>
      <c r="B3703" t="s">
        <v>811</v>
      </c>
      <c r="C3703">
        <v>128554</v>
      </c>
      <c r="D3703">
        <v>2012</v>
      </c>
      <c r="E3703" t="s">
        <v>159</v>
      </c>
      <c r="F3703" t="s">
        <v>564</v>
      </c>
      <c r="G3703" t="s">
        <v>229</v>
      </c>
      <c r="I3703">
        <v>4</v>
      </c>
      <c r="J3703" t="s">
        <v>101</v>
      </c>
      <c r="K3703">
        <v>4</v>
      </c>
      <c r="L3703" t="s">
        <v>44</v>
      </c>
      <c r="M3703">
        <v>1.799999952316284</v>
      </c>
      <c r="N3703" t="s">
        <v>45</v>
      </c>
      <c r="O3703" t="s">
        <v>46</v>
      </c>
      <c r="Q3703" t="s">
        <v>118</v>
      </c>
      <c r="S3703">
        <v>140</v>
      </c>
      <c r="T3703" t="s">
        <v>49</v>
      </c>
      <c r="U3703" t="s">
        <v>50</v>
      </c>
      <c r="V3703" t="s">
        <v>565</v>
      </c>
      <c r="W3703" t="s">
        <v>52</v>
      </c>
      <c r="X3703" t="s">
        <v>98</v>
      </c>
      <c r="Z3703">
        <v>0</v>
      </c>
      <c r="AA3703" t="s">
        <v>75</v>
      </c>
      <c r="AB3703" t="s">
        <v>122</v>
      </c>
      <c r="AC3703">
        <v>45</v>
      </c>
      <c r="AD3703">
        <v>11</v>
      </c>
      <c r="AE3703">
        <v>4</v>
      </c>
      <c r="AF3703">
        <v>2025</v>
      </c>
      <c r="AG3703">
        <v>20251105</v>
      </c>
      <c r="AH3703" s="2">
        <v>3500</v>
      </c>
      <c r="AI3703" s="2">
        <v>4318.34521484375</v>
      </c>
      <c r="AJ3703" s="2">
        <f t="shared" si="458"/>
        <v>818.34521484375</v>
      </c>
      <c r="AK3703" s="6">
        <f t="shared" si="459"/>
        <v>0.23381291852678571</v>
      </c>
      <c r="AL3703" s="12">
        <v>3500</v>
      </c>
      <c r="AM3703" s="12">
        <v>4061.2352755166362</v>
      </c>
      <c r="AN3703" s="12">
        <f t="shared" si="460"/>
        <v>561.23527551663619</v>
      </c>
      <c r="AO3703" s="13">
        <f t="shared" si="461"/>
        <v>0.16035293586189606</v>
      </c>
      <c r="AP3703" s="16">
        <v>3500</v>
      </c>
      <c r="AQ3703" s="16">
        <v>4117.8514646838512</v>
      </c>
      <c r="AR3703" s="16">
        <f t="shared" si="462"/>
        <v>617.85146468385119</v>
      </c>
      <c r="AS3703" s="17">
        <f t="shared" si="456"/>
        <v>0.17652898990967178</v>
      </c>
      <c r="AT3703" s="20">
        <v>3500</v>
      </c>
      <c r="AU3703" s="20">
        <v>4461.3632075471714</v>
      </c>
      <c r="AV3703" s="20">
        <f t="shared" si="457"/>
        <v>961.36320754717144</v>
      </c>
      <c r="AW3703" s="21">
        <f t="shared" si="463"/>
        <v>0.27467520215633467</v>
      </c>
    </row>
    <row r="3704" spans="1:49" x14ac:dyDescent="0.25">
      <c r="A3704" t="s">
        <v>109</v>
      </c>
      <c r="B3704" t="s">
        <v>317</v>
      </c>
      <c r="C3704">
        <v>88026</v>
      </c>
      <c r="D3704">
        <v>2018</v>
      </c>
      <c r="E3704" t="s">
        <v>66</v>
      </c>
      <c r="F3704" t="s">
        <v>239</v>
      </c>
      <c r="G3704" t="s">
        <v>269</v>
      </c>
      <c r="I3704">
        <v>4</v>
      </c>
      <c r="J3704" t="s">
        <v>101</v>
      </c>
      <c r="K3704">
        <v>4</v>
      </c>
      <c r="L3704" t="s">
        <v>44</v>
      </c>
      <c r="M3704">
        <v>1.5</v>
      </c>
      <c r="N3704" t="s">
        <v>87</v>
      </c>
      <c r="O3704" t="s">
        <v>46</v>
      </c>
      <c r="P3704">
        <v>2</v>
      </c>
      <c r="Q3704" t="s">
        <v>60</v>
      </c>
      <c r="R3704" t="s">
        <v>89</v>
      </c>
      <c r="S3704">
        <v>170</v>
      </c>
      <c r="T3704" t="s">
        <v>49</v>
      </c>
      <c r="U3704" t="s">
        <v>50</v>
      </c>
      <c r="V3704" t="s">
        <v>540</v>
      </c>
      <c r="W3704" t="s">
        <v>62</v>
      </c>
      <c r="X3704" t="s">
        <v>74</v>
      </c>
      <c r="Y3704">
        <v>28100</v>
      </c>
      <c r="Z3704">
        <v>0</v>
      </c>
      <c r="AA3704" t="s">
        <v>75</v>
      </c>
      <c r="AB3704" t="s">
        <v>83</v>
      </c>
      <c r="AC3704">
        <v>45</v>
      </c>
      <c r="AD3704">
        <v>11</v>
      </c>
      <c r="AE3704">
        <v>4</v>
      </c>
      <c r="AF3704">
        <v>2025</v>
      </c>
      <c r="AG3704">
        <v>20251105</v>
      </c>
      <c r="AH3704" s="2">
        <v>4200</v>
      </c>
      <c r="AI3704" s="2">
        <v>5089.4423828125</v>
      </c>
      <c r="AJ3704" s="2">
        <f t="shared" si="458"/>
        <v>889.4423828125</v>
      </c>
      <c r="AK3704" s="6">
        <f t="shared" si="459"/>
        <v>0.2117719959077381</v>
      </c>
      <c r="AL3704" s="12">
        <v>4200</v>
      </c>
      <c r="AM3704" s="12">
        <v>4995.3752269101151</v>
      </c>
      <c r="AN3704" s="12">
        <f t="shared" si="460"/>
        <v>795.37522691011509</v>
      </c>
      <c r="AO3704" s="13">
        <f t="shared" si="461"/>
        <v>0.18937505402621788</v>
      </c>
      <c r="AP3704" s="16">
        <v>4200</v>
      </c>
      <c r="AQ3704" s="16">
        <v>5223.1235409458932</v>
      </c>
      <c r="AR3704" s="16">
        <f t="shared" si="462"/>
        <v>1023.1235409458932</v>
      </c>
      <c r="AS3704" s="17">
        <f t="shared" si="456"/>
        <v>0.24360084308235552</v>
      </c>
      <c r="AT3704" s="20">
        <v>4200</v>
      </c>
      <c r="AU3704" s="20">
        <v>5138.7569832402232</v>
      </c>
      <c r="AV3704" s="20">
        <f t="shared" si="457"/>
        <v>938.75698324022324</v>
      </c>
      <c r="AW3704" s="21">
        <f t="shared" si="463"/>
        <v>0.2235135674381484</v>
      </c>
    </row>
    <row r="3705" spans="1:49" x14ac:dyDescent="0.25">
      <c r="A3705" t="s">
        <v>38</v>
      </c>
      <c r="B3705" t="s">
        <v>776</v>
      </c>
      <c r="C3705">
        <v>99678</v>
      </c>
      <c r="D3705">
        <v>2018</v>
      </c>
      <c r="E3705" t="s">
        <v>93</v>
      </c>
      <c r="F3705" t="s">
        <v>430</v>
      </c>
      <c r="G3705" t="s">
        <v>431</v>
      </c>
      <c r="I3705">
        <v>4</v>
      </c>
      <c r="J3705" t="s">
        <v>69</v>
      </c>
      <c r="K3705">
        <v>4</v>
      </c>
      <c r="L3705" t="s">
        <v>44</v>
      </c>
      <c r="M3705">
        <v>1.5</v>
      </c>
      <c r="N3705" t="s">
        <v>45</v>
      </c>
      <c r="O3705" t="s">
        <v>46</v>
      </c>
      <c r="P3705">
        <v>3</v>
      </c>
      <c r="Q3705" t="s">
        <v>118</v>
      </c>
      <c r="R3705" t="s">
        <v>96</v>
      </c>
      <c r="T3705" t="s">
        <v>49</v>
      </c>
      <c r="U3705" t="s">
        <v>50</v>
      </c>
      <c r="V3705" t="s">
        <v>617</v>
      </c>
      <c r="W3705" t="s">
        <v>120</v>
      </c>
      <c r="X3705" t="s">
        <v>74</v>
      </c>
      <c r="Y3705">
        <v>23320</v>
      </c>
      <c r="Z3705">
        <v>0</v>
      </c>
      <c r="AA3705" t="s">
        <v>75</v>
      </c>
      <c r="AB3705" t="s">
        <v>122</v>
      </c>
      <c r="AC3705">
        <v>45</v>
      </c>
      <c r="AD3705">
        <v>11</v>
      </c>
      <c r="AE3705">
        <v>4</v>
      </c>
      <c r="AF3705">
        <v>2025</v>
      </c>
      <c r="AG3705">
        <v>20251105</v>
      </c>
      <c r="AH3705" s="2">
        <v>6000</v>
      </c>
      <c r="AI3705" s="2">
        <v>5351.466796875</v>
      </c>
      <c r="AJ3705" s="2">
        <f t="shared" si="458"/>
        <v>648.533203125</v>
      </c>
      <c r="AK3705" s="6">
        <f t="shared" si="459"/>
        <v>0.10808886718750001</v>
      </c>
      <c r="AL3705" s="12">
        <v>6000</v>
      </c>
      <c r="AM3705" s="12">
        <v>5328.6248358227431</v>
      </c>
      <c r="AN3705" s="12">
        <f t="shared" si="460"/>
        <v>671.37516417725692</v>
      </c>
      <c r="AO3705" s="13">
        <f t="shared" si="461"/>
        <v>0.11189586069620949</v>
      </c>
      <c r="AP3705" s="16">
        <v>6000</v>
      </c>
      <c r="AQ3705" s="16">
        <v>5453.2095875928189</v>
      </c>
      <c r="AR3705" s="16">
        <f t="shared" si="462"/>
        <v>546.79041240718107</v>
      </c>
      <c r="AS3705" s="17">
        <f t="shared" si="456"/>
        <v>9.1131735401196845E-2</v>
      </c>
      <c r="AT3705" s="20">
        <v>6000</v>
      </c>
      <c r="AU3705" s="20">
        <v>5334.9649859943966</v>
      </c>
      <c r="AV3705" s="20">
        <f t="shared" si="457"/>
        <v>665.03501400560344</v>
      </c>
      <c r="AW3705" s="21">
        <f t="shared" si="463"/>
        <v>0.11083916900093391</v>
      </c>
    </row>
    <row r="3706" spans="1:49" x14ac:dyDescent="0.25">
      <c r="A3706" t="s">
        <v>38</v>
      </c>
      <c r="B3706" t="s">
        <v>65</v>
      </c>
      <c r="C3706">
        <v>265318</v>
      </c>
      <c r="D3706">
        <v>2019</v>
      </c>
      <c r="E3706" t="s">
        <v>66</v>
      </c>
      <c r="F3706" t="s">
        <v>434</v>
      </c>
      <c r="H3706" t="s">
        <v>246</v>
      </c>
      <c r="I3706">
        <v>8</v>
      </c>
      <c r="J3706" t="s">
        <v>69</v>
      </c>
      <c r="K3706">
        <v>4</v>
      </c>
      <c r="L3706" t="s">
        <v>44</v>
      </c>
      <c r="M3706">
        <v>6.6999998092651367</v>
      </c>
      <c r="N3706" t="s">
        <v>87</v>
      </c>
      <c r="O3706" t="s">
        <v>46</v>
      </c>
      <c r="Q3706" t="s">
        <v>88</v>
      </c>
      <c r="R3706" t="s">
        <v>89</v>
      </c>
      <c r="S3706">
        <v>440</v>
      </c>
      <c r="T3706" t="s">
        <v>219</v>
      </c>
      <c r="U3706" t="s">
        <v>72</v>
      </c>
      <c r="W3706" t="s">
        <v>220</v>
      </c>
      <c r="X3706" t="s">
        <v>74</v>
      </c>
      <c r="Z3706">
        <v>0</v>
      </c>
      <c r="AA3706" t="s">
        <v>75</v>
      </c>
      <c r="AB3706" t="s">
        <v>91</v>
      </c>
      <c r="AC3706">
        <v>45</v>
      </c>
      <c r="AD3706">
        <v>11</v>
      </c>
      <c r="AE3706">
        <v>4</v>
      </c>
      <c r="AF3706">
        <v>2025</v>
      </c>
      <c r="AG3706">
        <v>20251104</v>
      </c>
      <c r="AH3706" s="2">
        <v>8700</v>
      </c>
      <c r="AI3706" s="2">
        <v>14009.7841796875</v>
      </c>
      <c r="AJ3706" s="2">
        <f t="shared" si="458"/>
        <v>5309.7841796875</v>
      </c>
      <c r="AK3706" s="6">
        <f t="shared" si="459"/>
        <v>0.61032002065373558</v>
      </c>
      <c r="AL3706" s="12">
        <v>8700</v>
      </c>
      <c r="AM3706" s="12">
        <v>15294.1660490994</v>
      </c>
      <c r="AN3706" s="12">
        <f t="shared" si="460"/>
        <v>6594.1660490994</v>
      </c>
      <c r="AO3706" s="13">
        <f t="shared" si="461"/>
        <v>0.75795012058613798</v>
      </c>
      <c r="AP3706" s="16">
        <v>8700</v>
      </c>
      <c r="AQ3706" s="16">
        <v>15576.291973156631</v>
      </c>
      <c r="AR3706" s="16">
        <f t="shared" si="462"/>
        <v>6876.2919731566308</v>
      </c>
      <c r="AS3706" s="17">
        <f t="shared" si="456"/>
        <v>0.79037838771915292</v>
      </c>
      <c r="AT3706" s="20">
        <v>8700</v>
      </c>
      <c r="AU3706" s="20">
        <v>13599.470198675501</v>
      </c>
      <c r="AV3706" s="20">
        <f t="shared" si="457"/>
        <v>4899.4701986755008</v>
      </c>
      <c r="AW3706" s="21">
        <f t="shared" si="463"/>
        <v>0.56315749410063232</v>
      </c>
    </row>
    <row r="3707" spans="1:49" x14ac:dyDescent="0.25">
      <c r="A3707" t="s">
        <v>123</v>
      </c>
      <c r="B3707" t="s">
        <v>124</v>
      </c>
      <c r="C3707">
        <v>202632</v>
      </c>
      <c r="D3707">
        <v>2015</v>
      </c>
      <c r="E3707" t="s">
        <v>93</v>
      </c>
      <c r="F3707" t="s">
        <v>628</v>
      </c>
      <c r="G3707" t="s">
        <v>1405</v>
      </c>
      <c r="I3707">
        <v>6</v>
      </c>
      <c r="J3707" t="s">
        <v>69</v>
      </c>
      <c r="K3707">
        <v>4</v>
      </c>
      <c r="L3707" t="s">
        <v>44</v>
      </c>
      <c r="M3707">
        <v>3.5999999046325679</v>
      </c>
      <c r="N3707" t="s">
        <v>45</v>
      </c>
      <c r="Q3707" t="s">
        <v>118</v>
      </c>
      <c r="T3707" t="s">
        <v>49</v>
      </c>
      <c r="V3707" t="s">
        <v>376</v>
      </c>
      <c r="W3707" t="s">
        <v>120</v>
      </c>
      <c r="X3707" t="s">
        <v>98</v>
      </c>
      <c r="Z3707">
        <v>0</v>
      </c>
      <c r="AA3707" t="s">
        <v>75</v>
      </c>
      <c r="AB3707" t="s">
        <v>122</v>
      </c>
      <c r="AC3707">
        <v>45</v>
      </c>
      <c r="AD3707">
        <v>11</v>
      </c>
      <c r="AE3707">
        <v>4</v>
      </c>
      <c r="AF3707">
        <v>2025</v>
      </c>
      <c r="AG3707">
        <v>20251104</v>
      </c>
      <c r="AH3707" s="2">
        <v>1600</v>
      </c>
      <c r="AI3707" s="2">
        <v>1759.61962890625</v>
      </c>
      <c r="AJ3707" s="2">
        <f t="shared" si="458"/>
        <v>159.61962890625</v>
      </c>
      <c r="AK3707" s="6">
        <f t="shared" si="459"/>
        <v>9.9762268066406257E-2</v>
      </c>
      <c r="AL3707" s="12">
        <v>1600</v>
      </c>
      <c r="AM3707" s="12">
        <v>1695.720669230808</v>
      </c>
      <c r="AN3707" s="12">
        <f t="shared" si="460"/>
        <v>95.720669230807971</v>
      </c>
      <c r="AO3707" s="13">
        <f t="shared" si="461"/>
        <v>5.9825418269254985E-2</v>
      </c>
      <c r="AP3707" s="16">
        <v>1600</v>
      </c>
      <c r="AQ3707" s="16">
        <v>1937.34798564062</v>
      </c>
      <c r="AR3707" s="16">
        <f t="shared" si="462"/>
        <v>337.34798564061998</v>
      </c>
      <c r="AS3707" s="17">
        <f t="shared" si="456"/>
        <v>0.21084249102538749</v>
      </c>
      <c r="AT3707" s="20">
        <v>1600</v>
      </c>
      <c r="AU3707" s="20">
        <v>1792.81006378455</v>
      </c>
      <c r="AV3707" s="20">
        <f t="shared" si="457"/>
        <v>192.81006378455004</v>
      </c>
      <c r="AW3707" s="21">
        <f t="shared" si="463"/>
        <v>0.12050628986534377</v>
      </c>
    </row>
    <row r="3708" spans="1:49" x14ac:dyDescent="0.25">
      <c r="A3708" t="s">
        <v>38</v>
      </c>
      <c r="B3708" t="s">
        <v>776</v>
      </c>
      <c r="C3708">
        <v>61275</v>
      </c>
      <c r="D3708">
        <v>2024</v>
      </c>
      <c r="E3708" t="s">
        <v>111</v>
      </c>
      <c r="F3708" t="s">
        <v>112</v>
      </c>
      <c r="G3708" t="s">
        <v>227</v>
      </c>
      <c r="H3708" t="s">
        <v>2032</v>
      </c>
      <c r="I3708">
        <v>6</v>
      </c>
      <c r="J3708" t="s">
        <v>69</v>
      </c>
      <c r="K3708">
        <v>4</v>
      </c>
      <c r="L3708" t="s">
        <v>44</v>
      </c>
      <c r="M3708">
        <v>3.5999999046325679</v>
      </c>
      <c r="N3708" t="s">
        <v>70</v>
      </c>
      <c r="O3708" t="s">
        <v>46</v>
      </c>
      <c r="P3708">
        <v>2</v>
      </c>
      <c r="Q3708" t="s">
        <v>60</v>
      </c>
      <c r="R3708" t="s">
        <v>48</v>
      </c>
      <c r="S3708">
        <v>295</v>
      </c>
      <c r="T3708" t="s">
        <v>49</v>
      </c>
      <c r="U3708" t="s">
        <v>72</v>
      </c>
      <c r="W3708" t="s">
        <v>90</v>
      </c>
      <c r="X3708" t="s">
        <v>74</v>
      </c>
      <c r="Z3708">
        <v>0</v>
      </c>
      <c r="AA3708" t="s">
        <v>75</v>
      </c>
      <c r="AB3708" t="s">
        <v>83</v>
      </c>
      <c r="AC3708">
        <v>45</v>
      </c>
      <c r="AD3708">
        <v>11</v>
      </c>
      <c r="AE3708">
        <v>4</v>
      </c>
      <c r="AF3708">
        <v>2025</v>
      </c>
      <c r="AG3708">
        <v>20251105</v>
      </c>
      <c r="AH3708" s="2">
        <v>18500</v>
      </c>
      <c r="AI3708" s="2">
        <v>19928.375</v>
      </c>
      <c r="AJ3708" s="2">
        <f t="shared" si="458"/>
        <v>1428.375</v>
      </c>
      <c r="AK3708" s="6">
        <f t="shared" si="459"/>
        <v>7.7209459459459465E-2</v>
      </c>
      <c r="AL3708" s="12">
        <v>18500</v>
      </c>
      <c r="AM3708" s="12">
        <v>17941.14005477195</v>
      </c>
      <c r="AN3708" s="12">
        <f t="shared" si="460"/>
        <v>558.85994522805049</v>
      </c>
      <c r="AO3708" s="13">
        <f t="shared" si="461"/>
        <v>3.020864568800273E-2</v>
      </c>
      <c r="AP3708" s="16">
        <v>18500</v>
      </c>
      <c r="AQ3708" s="16">
        <v>17937.652158115401</v>
      </c>
      <c r="AR3708" s="16">
        <f t="shared" si="462"/>
        <v>562.34784188459889</v>
      </c>
      <c r="AS3708" s="17">
        <f t="shared" si="456"/>
        <v>3.0397180642410752E-2</v>
      </c>
      <c r="AT3708" s="20">
        <v>18500</v>
      </c>
      <c r="AU3708" s="20">
        <v>20308.877790834329</v>
      </c>
      <c r="AV3708" s="20">
        <f t="shared" si="457"/>
        <v>1808.8777908343291</v>
      </c>
      <c r="AW3708" s="21">
        <f t="shared" si="463"/>
        <v>9.7777177882936703E-2</v>
      </c>
    </row>
    <row r="3709" spans="1:49" x14ac:dyDescent="0.25">
      <c r="A3709" t="s">
        <v>123</v>
      </c>
      <c r="B3709" t="s">
        <v>1339</v>
      </c>
      <c r="C3709">
        <v>132994</v>
      </c>
      <c r="D3709">
        <v>2015</v>
      </c>
      <c r="E3709" t="s">
        <v>93</v>
      </c>
      <c r="F3709" t="s">
        <v>152</v>
      </c>
      <c r="G3709" t="s">
        <v>352</v>
      </c>
      <c r="H3709" t="s">
        <v>293</v>
      </c>
      <c r="I3709">
        <v>8</v>
      </c>
      <c r="J3709" t="s">
        <v>117</v>
      </c>
      <c r="K3709">
        <v>4</v>
      </c>
      <c r="L3709" t="s">
        <v>44</v>
      </c>
      <c r="M3709">
        <v>6.5999999046325684</v>
      </c>
      <c r="N3709" t="s">
        <v>87</v>
      </c>
      <c r="O3709" t="s">
        <v>46</v>
      </c>
      <c r="Q3709" t="s">
        <v>88</v>
      </c>
      <c r="R3709" t="s">
        <v>89</v>
      </c>
      <c r="T3709" t="s">
        <v>219</v>
      </c>
      <c r="U3709" t="s">
        <v>72</v>
      </c>
      <c r="V3709" t="s">
        <v>815</v>
      </c>
      <c r="W3709" t="s">
        <v>220</v>
      </c>
      <c r="X3709" t="s">
        <v>74</v>
      </c>
      <c r="Z3709">
        <v>0</v>
      </c>
      <c r="AA3709" t="s">
        <v>75</v>
      </c>
      <c r="AB3709" t="s">
        <v>91</v>
      </c>
      <c r="AC3709">
        <v>45</v>
      </c>
      <c r="AD3709">
        <v>11</v>
      </c>
      <c r="AE3709">
        <v>4</v>
      </c>
      <c r="AF3709">
        <v>2025</v>
      </c>
      <c r="AG3709">
        <v>20251106</v>
      </c>
      <c r="AH3709" s="2">
        <v>28500</v>
      </c>
      <c r="AI3709" s="2">
        <v>23934.6015625</v>
      </c>
      <c r="AJ3709" s="2">
        <f t="shared" si="458"/>
        <v>4565.3984375</v>
      </c>
      <c r="AK3709" s="6">
        <f t="shared" si="459"/>
        <v>0.16018941885964913</v>
      </c>
      <c r="AL3709" s="12">
        <v>28500</v>
      </c>
      <c r="AM3709" s="12">
        <v>24450.023956584912</v>
      </c>
      <c r="AN3709" s="12">
        <f t="shared" si="460"/>
        <v>4049.9760434150885</v>
      </c>
      <c r="AO3709" s="13">
        <f t="shared" si="461"/>
        <v>0.14210442257596803</v>
      </c>
      <c r="AP3709" s="16">
        <v>28500</v>
      </c>
      <c r="AQ3709" s="16">
        <v>23996.906841408669</v>
      </c>
      <c r="AR3709" s="16">
        <f t="shared" si="462"/>
        <v>4503.0931585913313</v>
      </c>
      <c r="AS3709" s="17">
        <f t="shared" si="456"/>
        <v>0.15800326872250287</v>
      </c>
      <c r="AT3709" s="20">
        <v>28500</v>
      </c>
      <c r="AU3709" s="20">
        <v>23389.397565922922</v>
      </c>
      <c r="AV3709" s="20">
        <f t="shared" si="457"/>
        <v>5110.6024340770782</v>
      </c>
      <c r="AW3709" s="21">
        <f t="shared" si="463"/>
        <v>0.17931938365182731</v>
      </c>
    </row>
    <row r="3710" spans="1:49" x14ac:dyDescent="0.25">
      <c r="A3710" t="s">
        <v>109</v>
      </c>
      <c r="B3710" t="s">
        <v>1419</v>
      </c>
      <c r="C3710">
        <v>119000</v>
      </c>
      <c r="D3710">
        <v>2002</v>
      </c>
      <c r="E3710" t="s">
        <v>383</v>
      </c>
      <c r="F3710" t="s">
        <v>2183</v>
      </c>
      <c r="G3710" t="s">
        <v>2184</v>
      </c>
      <c r="I3710">
        <v>4</v>
      </c>
      <c r="J3710" t="s">
        <v>196</v>
      </c>
      <c r="K3710">
        <v>4</v>
      </c>
      <c r="L3710" t="s">
        <v>343</v>
      </c>
      <c r="M3710">
        <v>2</v>
      </c>
      <c r="N3710" t="s">
        <v>87</v>
      </c>
      <c r="O3710" t="s">
        <v>46</v>
      </c>
      <c r="Q3710" t="s">
        <v>60</v>
      </c>
      <c r="R3710" t="s">
        <v>89</v>
      </c>
      <c r="W3710" t="s">
        <v>52</v>
      </c>
      <c r="X3710" t="s">
        <v>98</v>
      </c>
      <c r="Z3710">
        <v>0</v>
      </c>
      <c r="AA3710" t="s">
        <v>75</v>
      </c>
      <c r="AB3710" t="s">
        <v>83</v>
      </c>
      <c r="AC3710">
        <v>45</v>
      </c>
      <c r="AD3710">
        <v>11</v>
      </c>
      <c r="AE3710">
        <v>4</v>
      </c>
      <c r="AF3710">
        <v>2025</v>
      </c>
      <c r="AG3710">
        <v>20251107</v>
      </c>
      <c r="AH3710" s="2">
        <v>925</v>
      </c>
      <c r="AI3710" s="2">
        <v>279.92929077148438</v>
      </c>
      <c r="AJ3710" s="2">
        <f t="shared" si="458"/>
        <v>645.07070922851563</v>
      </c>
      <c r="AK3710" s="6">
        <f t="shared" si="459"/>
        <v>0.6973737397065034</v>
      </c>
      <c r="AL3710" s="12">
        <v>925</v>
      </c>
      <c r="AM3710" s="12">
        <v>362.71556638986601</v>
      </c>
      <c r="AN3710" s="12">
        <f t="shared" si="460"/>
        <v>562.28443361013399</v>
      </c>
      <c r="AO3710" s="13">
        <f t="shared" si="461"/>
        <v>0.60787506336230701</v>
      </c>
      <c r="AP3710" s="16">
        <v>925</v>
      </c>
      <c r="AQ3710" s="16">
        <v>400.21559931878687</v>
      </c>
      <c r="AR3710" s="16">
        <f t="shared" si="462"/>
        <v>524.78440068121313</v>
      </c>
      <c r="AS3710" s="17">
        <f t="shared" si="456"/>
        <v>0.56733448722293311</v>
      </c>
      <c r="AT3710" s="20">
        <v>925</v>
      </c>
      <c r="AU3710" s="20">
        <v>330.73170731707319</v>
      </c>
      <c r="AV3710" s="20">
        <f t="shared" si="457"/>
        <v>594.26829268292681</v>
      </c>
      <c r="AW3710" s="21">
        <f t="shared" si="463"/>
        <v>0.6424522083058668</v>
      </c>
    </row>
    <row r="3711" spans="1:49" x14ac:dyDescent="0.25">
      <c r="A3711" t="s">
        <v>77</v>
      </c>
      <c r="B3711" t="s">
        <v>78</v>
      </c>
      <c r="C3711">
        <v>199027</v>
      </c>
      <c r="D3711">
        <v>2000</v>
      </c>
      <c r="E3711" t="s">
        <v>159</v>
      </c>
      <c r="F3711" t="s">
        <v>236</v>
      </c>
      <c r="G3711" t="s">
        <v>229</v>
      </c>
      <c r="I3711">
        <v>4</v>
      </c>
      <c r="J3711" t="s">
        <v>117</v>
      </c>
      <c r="K3711">
        <v>4</v>
      </c>
      <c r="L3711" t="s">
        <v>44</v>
      </c>
      <c r="M3711">
        <v>2</v>
      </c>
      <c r="N3711" t="s">
        <v>45</v>
      </c>
      <c r="O3711" t="s">
        <v>46</v>
      </c>
      <c r="Q3711" t="s">
        <v>60</v>
      </c>
      <c r="R3711" t="s">
        <v>96</v>
      </c>
      <c r="S3711">
        <v>146</v>
      </c>
      <c r="T3711" t="s">
        <v>49</v>
      </c>
      <c r="U3711" t="s">
        <v>50</v>
      </c>
      <c r="V3711" t="s">
        <v>1627</v>
      </c>
      <c r="W3711" t="s">
        <v>62</v>
      </c>
      <c r="X3711" t="s">
        <v>53</v>
      </c>
      <c r="Z3711">
        <v>0</v>
      </c>
      <c r="AA3711" t="s">
        <v>75</v>
      </c>
      <c r="AB3711" t="s">
        <v>83</v>
      </c>
      <c r="AC3711">
        <v>45</v>
      </c>
      <c r="AD3711">
        <v>11</v>
      </c>
      <c r="AE3711">
        <v>4</v>
      </c>
      <c r="AF3711">
        <v>2025</v>
      </c>
      <c r="AG3711">
        <v>20251103</v>
      </c>
      <c r="AH3711" s="2">
        <v>500</v>
      </c>
      <c r="AI3711" s="2">
        <v>588.6915283203125</v>
      </c>
      <c r="AJ3711" s="2">
        <f t="shared" si="458"/>
        <v>88.6915283203125</v>
      </c>
      <c r="AK3711" s="6">
        <f t="shared" si="459"/>
        <v>0.17738305664062501</v>
      </c>
      <c r="AL3711" s="12">
        <v>500</v>
      </c>
      <c r="AM3711" s="12">
        <v>667.50602162446637</v>
      </c>
      <c r="AN3711" s="12">
        <f t="shared" si="460"/>
        <v>167.50602162446637</v>
      </c>
      <c r="AO3711" s="13">
        <f t="shared" si="461"/>
        <v>0.33501204324893274</v>
      </c>
      <c r="AP3711" s="16">
        <v>500</v>
      </c>
      <c r="AQ3711" s="16">
        <v>645.44275058081598</v>
      </c>
      <c r="AR3711" s="16">
        <f t="shared" si="462"/>
        <v>145.44275058081598</v>
      </c>
      <c r="AS3711" s="17">
        <f t="shared" si="456"/>
        <v>0.29088550116163198</v>
      </c>
      <c r="AT3711" s="20">
        <v>500</v>
      </c>
      <c r="AU3711" s="20">
        <v>596.14968152866265</v>
      </c>
      <c r="AV3711" s="20">
        <f t="shared" si="457"/>
        <v>96.149681528662654</v>
      </c>
      <c r="AW3711" s="21">
        <f t="shared" si="463"/>
        <v>0.19229936305732531</v>
      </c>
    </row>
    <row r="3712" spans="1:49" x14ac:dyDescent="0.25">
      <c r="A3712" t="s">
        <v>77</v>
      </c>
      <c r="B3712" t="s">
        <v>818</v>
      </c>
      <c r="C3712">
        <v>63705</v>
      </c>
      <c r="D3712">
        <v>2021</v>
      </c>
      <c r="E3712" t="s">
        <v>127</v>
      </c>
      <c r="F3712" t="s">
        <v>597</v>
      </c>
      <c r="G3712" t="s">
        <v>2185</v>
      </c>
      <c r="I3712">
        <v>4</v>
      </c>
      <c r="J3712" t="s">
        <v>69</v>
      </c>
      <c r="K3712">
        <v>4</v>
      </c>
      <c r="L3712" t="s">
        <v>44</v>
      </c>
      <c r="M3712">
        <v>3</v>
      </c>
      <c r="N3712" t="s">
        <v>44</v>
      </c>
      <c r="O3712" t="s">
        <v>46</v>
      </c>
      <c r="P3712">
        <v>4</v>
      </c>
      <c r="Q3712" t="s">
        <v>60</v>
      </c>
      <c r="T3712" t="s">
        <v>49</v>
      </c>
      <c r="U3712" t="s">
        <v>72</v>
      </c>
      <c r="V3712" t="s">
        <v>130</v>
      </c>
      <c r="W3712" t="s">
        <v>90</v>
      </c>
      <c r="X3712" t="s">
        <v>74</v>
      </c>
      <c r="Z3712">
        <v>0</v>
      </c>
      <c r="AA3712" t="s">
        <v>75</v>
      </c>
      <c r="AB3712" t="s">
        <v>83</v>
      </c>
      <c r="AC3712">
        <v>45</v>
      </c>
      <c r="AD3712">
        <v>11</v>
      </c>
      <c r="AE3712">
        <v>4</v>
      </c>
      <c r="AF3712">
        <v>2025</v>
      </c>
      <c r="AG3712">
        <v>20251105</v>
      </c>
      <c r="AH3712" s="2">
        <v>48750</v>
      </c>
      <c r="AI3712" s="2">
        <v>34318.50390625</v>
      </c>
      <c r="AJ3712" s="2">
        <f t="shared" si="458"/>
        <v>14431.49609375</v>
      </c>
      <c r="AK3712" s="6">
        <f t="shared" si="459"/>
        <v>0.29603068910256408</v>
      </c>
      <c r="AL3712" s="12">
        <v>48750</v>
      </c>
      <c r="AM3712" s="12">
        <v>32058.150232038151</v>
      </c>
      <c r="AN3712" s="12">
        <f t="shared" si="460"/>
        <v>16691.849767961849</v>
      </c>
      <c r="AO3712" s="13">
        <f t="shared" si="461"/>
        <v>0.34239691831716612</v>
      </c>
      <c r="AP3712" s="16">
        <v>48750</v>
      </c>
      <c r="AQ3712" s="16">
        <v>32884.357865377067</v>
      </c>
      <c r="AR3712" s="16">
        <f t="shared" si="462"/>
        <v>15865.642134622933</v>
      </c>
      <c r="AS3712" s="17">
        <f t="shared" si="456"/>
        <v>0.32544906942816271</v>
      </c>
      <c r="AT3712" s="20">
        <v>48750</v>
      </c>
      <c r="AU3712" s="20">
        <v>34115.378119001929</v>
      </c>
      <c r="AV3712" s="20">
        <f t="shared" si="457"/>
        <v>14634.621880998071</v>
      </c>
      <c r="AW3712" s="21">
        <f t="shared" si="463"/>
        <v>0.30019737191790913</v>
      </c>
    </row>
    <row r="3713" spans="1:49" x14ac:dyDescent="0.25">
      <c r="A3713" t="s">
        <v>77</v>
      </c>
      <c r="B3713" t="s">
        <v>456</v>
      </c>
      <c r="C3713">
        <v>48956</v>
      </c>
      <c r="D3713">
        <v>2022</v>
      </c>
      <c r="E3713" t="s">
        <v>66</v>
      </c>
      <c r="F3713" t="s">
        <v>309</v>
      </c>
      <c r="G3713" t="s">
        <v>1488</v>
      </c>
      <c r="I3713">
        <v>3</v>
      </c>
      <c r="J3713" t="s">
        <v>241</v>
      </c>
      <c r="K3713">
        <v>4</v>
      </c>
      <c r="L3713" t="s">
        <v>44</v>
      </c>
      <c r="M3713">
        <v>1.5</v>
      </c>
      <c r="N3713" t="s">
        <v>87</v>
      </c>
      <c r="O3713" t="s">
        <v>46</v>
      </c>
      <c r="P3713">
        <v>4</v>
      </c>
      <c r="Q3713" t="s">
        <v>60</v>
      </c>
      <c r="R3713" t="s">
        <v>89</v>
      </c>
      <c r="S3713">
        <v>181</v>
      </c>
      <c r="T3713" t="s">
        <v>49</v>
      </c>
      <c r="U3713" t="s">
        <v>50</v>
      </c>
      <c r="V3713" t="s">
        <v>310</v>
      </c>
      <c r="W3713" t="s">
        <v>62</v>
      </c>
      <c r="X3713" t="s">
        <v>121</v>
      </c>
      <c r="Z3713">
        <v>0</v>
      </c>
      <c r="AA3713" t="s">
        <v>75</v>
      </c>
      <c r="AB3713" t="s">
        <v>83</v>
      </c>
      <c r="AC3713">
        <v>45</v>
      </c>
      <c r="AD3713">
        <v>11</v>
      </c>
      <c r="AE3713">
        <v>4</v>
      </c>
      <c r="AF3713">
        <v>2025</v>
      </c>
      <c r="AG3713">
        <v>20251105</v>
      </c>
      <c r="AH3713" s="2">
        <v>18200</v>
      </c>
      <c r="AI3713" s="2">
        <v>19252.185546875</v>
      </c>
      <c r="AJ3713" s="2">
        <f t="shared" si="458"/>
        <v>1052.185546875</v>
      </c>
      <c r="AK3713" s="6">
        <f t="shared" si="459"/>
        <v>5.7812392685439563E-2</v>
      </c>
      <c r="AL3713" s="12">
        <v>18200</v>
      </c>
      <c r="AM3713" s="12">
        <v>18820.397199865009</v>
      </c>
      <c r="AN3713" s="12">
        <f t="shared" si="460"/>
        <v>620.39719986500859</v>
      </c>
      <c r="AO3713" s="13">
        <f t="shared" si="461"/>
        <v>3.4087758234341133E-2</v>
      </c>
      <c r="AP3713" s="16">
        <v>18200</v>
      </c>
      <c r="AQ3713" s="16">
        <v>18888.1392485992</v>
      </c>
      <c r="AR3713" s="16">
        <f t="shared" si="462"/>
        <v>688.13924859920007</v>
      </c>
      <c r="AS3713" s="17">
        <f t="shared" si="456"/>
        <v>3.7809848824131874E-2</v>
      </c>
      <c r="AT3713" s="20">
        <v>18200</v>
      </c>
      <c r="AU3713" s="20">
        <v>19207.205164992822</v>
      </c>
      <c r="AV3713" s="20">
        <f t="shared" si="457"/>
        <v>1007.2051649928217</v>
      </c>
      <c r="AW3713" s="21">
        <f t="shared" si="463"/>
        <v>5.5340943131473717E-2</v>
      </c>
    </row>
    <row r="3714" spans="1:49" x14ac:dyDescent="0.25">
      <c r="A3714" t="s">
        <v>38</v>
      </c>
      <c r="B3714" t="s">
        <v>776</v>
      </c>
      <c r="C3714">
        <v>108168</v>
      </c>
      <c r="D3714">
        <v>2023</v>
      </c>
      <c r="E3714" t="s">
        <v>40</v>
      </c>
      <c r="F3714" t="s">
        <v>205</v>
      </c>
      <c r="G3714" t="s">
        <v>143</v>
      </c>
      <c r="H3714" t="s">
        <v>916</v>
      </c>
      <c r="I3714">
        <v>6</v>
      </c>
      <c r="J3714" t="s">
        <v>69</v>
      </c>
      <c r="K3714">
        <v>4</v>
      </c>
      <c r="L3714" t="s">
        <v>44</v>
      </c>
      <c r="M3714">
        <v>3.4000000953674321</v>
      </c>
      <c r="N3714" t="s">
        <v>87</v>
      </c>
      <c r="O3714" t="s">
        <v>46</v>
      </c>
      <c r="P3714">
        <v>2</v>
      </c>
      <c r="Q3714" t="s">
        <v>88</v>
      </c>
      <c r="R3714" t="s">
        <v>89</v>
      </c>
      <c r="S3714">
        <v>389</v>
      </c>
      <c r="T3714" t="s">
        <v>49</v>
      </c>
      <c r="U3714" t="s">
        <v>72</v>
      </c>
      <c r="V3714" t="s">
        <v>917</v>
      </c>
      <c r="W3714" t="s">
        <v>103</v>
      </c>
      <c r="X3714" t="s">
        <v>74</v>
      </c>
      <c r="Z3714">
        <v>0</v>
      </c>
      <c r="AA3714" t="s">
        <v>75</v>
      </c>
      <c r="AB3714" t="s">
        <v>91</v>
      </c>
      <c r="AC3714">
        <v>45</v>
      </c>
      <c r="AD3714">
        <v>11</v>
      </c>
      <c r="AE3714">
        <v>4</v>
      </c>
      <c r="AF3714">
        <v>2025</v>
      </c>
      <c r="AG3714">
        <v>20251105</v>
      </c>
      <c r="AH3714" s="2">
        <v>19500</v>
      </c>
      <c r="AI3714" s="2">
        <v>24768.650390625</v>
      </c>
      <c r="AJ3714" s="2">
        <f t="shared" si="458"/>
        <v>5268.650390625</v>
      </c>
      <c r="AK3714" s="6">
        <f t="shared" si="459"/>
        <v>0.27018719951923076</v>
      </c>
      <c r="AL3714" s="12">
        <v>19500</v>
      </c>
      <c r="AM3714" s="12">
        <v>21932.500544064791</v>
      </c>
      <c r="AN3714" s="12">
        <f t="shared" si="460"/>
        <v>2432.500544064791</v>
      </c>
      <c r="AO3714" s="13">
        <f t="shared" si="461"/>
        <v>0.12474361764434826</v>
      </c>
      <c r="AP3714" s="16">
        <v>19500</v>
      </c>
      <c r="AQ3714" s="16">
        <v>22476.745700503059</v>
      </c>
      <c r="AR3714" s="16">
        <f t="shared" si="462"/>
        <v>2976.7457005030592</v>
      </c>
      <c r="AS3714" s="17">
        <f t="shared" si="456"/>
        <v>0.15265362566682356</v>
      </c>
      <c r="AT3714" s="20">
        <v>19500</v>
      </c>
      <c r="AU3714" s="20">
        <v>25255.908649173951</v>
      </c>
      <c r="AV3714" s="20">
        <f t="shared" si="457"/>
        <v>5755.9086491739508</v>
      </c>
      <c r="AW3714" s="21">
        <f t="shared" si="463"/>
        <v>0.29517480252174105</v>
      </c>
    </row>
    <row r="3715" spans="1:49" x14ac:dyDescent="0.25">
      <c r="A3715" t="s">
        <v>38</v>
      </c>
      <c r="B3715" t="s">
        <v>776</v>
      </c>
      <c r="C3715">
        <v>124951</v>
      </c>
      <c r="D3715">
        <v>2020</v>
      </c>
      <c r="E3715" t="s">
        <v>93</v>
      </c>
      <c r="F3715" t="s">
        <v>152</v>
      </c>
      <c r="G3715" t="s">
        <v>153</v>
      </c>
      <c r="H3715" t="s">
        <v>293</v>
      </c>
      <c r="I3715">
        <v>8</v>
      </c>
      <c r="J3715" t="s">
        <v>69</v>
      </c>
      <c r="K3715">
        <v>4</v>
      </c>
      <c r="L3715" t="s">
        <v>44</v>
      </c>
      <c r="M3715">
        <v>6.5999999046325684</v>
      </c>
      <c r="N3715" t="s">
        <v>87</v>
      </c>
      <c r="O3715" t="s">
        <v>46</v>
      </c>
      <c r="P3715">
        <v>4</v>
      </c>
      <c r="Q3715" t="s">
        <v>88</v>
      </c>
      <c r="R3715" t="s">
        <v>89</v>
      </c>
      <c r="T3715" t="s">
        <v>49</v>
      </c>
      <c r="V3715" t="s">
        <v>2132</v>
      </c>
      <c r="W3715" t="s">
        <v>220</v>
      </c>
      <c r="X3715" t="s">
        <v>74</v>
      </c>
      <c r="Z3715">
        <v>0</v>
      </c>
      <c r="AA3715" t="s">
        <v>75</v>
      </c>
      <c r="AB3715" t="s">
        <v>91</v>
      </c>
      <c r="AC3715">
        <v>45</v>
      </c>
      <c r="AD3715">
        <v>11</v>
      </c>
      <c r="AE3715">
        <v>4</v>
      </c>
      <c r="AF3715">
        <v>2025</v>
      </c>
      <c r="AG3715">
        <v>20251105</v>
      </c>
      <c r="AH3715" s="2">
        <v>20250</v>
      </c>
      <c r="AI3715" s="2">
        <v>21970.05859375</v>
      </c>
      <c r="AJ3715" s="2">
        <f t="shared" si="458"/>
        <v>1720.05859375</v>
      </c>
      <c r="AK3715" s="6">
        <f t="shared" si="459"/>
        <v>8.4941165123456785E-2</v>
      </c>
      <c r="AL3715" s="12">
        <v>20250</v>
      </c>
      <c r="AM3715" s="12">
        <v>21760.959008605441</v>
      </c>
      <c r="AN3715" s="12">
        <f t="shared" si="460"/>
        <v>1510.9590086054413</v>
      </c>
      <c r="AO3715" s="13">
        <f t="shared" si="461"/>
        <v>7.4615259684219323E-2</v>
      </c>
      <c r="AP3715" s="16">
        <v>20250</v>
      </c>
      <c r="AQ3715" s="16">
        <v>20324.33086493798</v>
      </c>
      <c r="AR3715" s="16">
        <f t="shared" si="462"/>
        <v>74.330864937979641</v>
      </c>
      <c r="AS3715" s="17">
        <f t="shared" ref="AS3715:AS3778" si="464">ABS($AH3715-AQ3715)/$AH3715</f>
        <v>3.6706599969372664E-3</v>
      </c>
      <c r="AT3715" s="20">
        <v>20250</v>
      </c>
      <c r="AU3715" s="20">
        <v>21763.20139771283</v>
      </c>
      <c r="AV3715" s="20">
        <f t="shared" ref="AV3715:AV3778" si="465">ABS(AT3715-AU3715)</f>
        <v>1513.2013977128299</v>
      </c>
      <c r="AW3715" s="21">
        <f t="shared" si="463"/>
        <v>7.4725994948781724E-2</v>
      </c>
    </row>
    <row r="3716" spans="1:49" x14ac:dyDescent="0.25">
      <c r="A3716" t="s">
        <v>38</v>
      </c>
      <c r="B3716" t="s">
        <v>92</v>
      </c>
      <c r="C3716">
        <v>16743</v>
      </c>
      <c r="D3716">
        <v>2025</v>
      </c>
      <c r="E3716" t="s">
        <v>66</v>
      </c>
      <c r="F3716" t="s">
        <v>239</v>
      </c>
      <c r="G3716" t="s">
        <v>1486</v>
      </c>
      <c r="I3716">
        <v>3</v>
      </c>
      <c r="J3716" t="s">
        <v>59</v>
      </c>
      <c r="K3716">
        <v>4</v>
      </c>
      <c r="L3716" t="s">
        <v>44</v>
      </c>
      <c r="M3716">
        <v>1.5</v>
      </c>
      <c r="N3716" t="s">
        <v>44</v>
      </c>
      <c r="O3716" t="s">
        <v>46</v>
      </c>
      <c r="P3716">
        <v>4</v>
      </c>
      <c r="Q3716" t="s">
        <v>60</v>
      </c>
      <c r="R3716" t="s">
        <v>89</v>
      </c>
      <c r="T3716" t="s">
        <v>49</v>
      </c>
      <c r="V3716" t="s">
        <v>396</v>
      </c>
      <c r="W3716" t="s">
        <v>62</v>
      </c>
      <c r="X3716" t="s">
        <v>74</v>
      </c>
      <c r="Z3716">
        <v>0</v>
      </c>
      <c r="AA3716" t="s">
        <v>75</v>
      </c>
      <c r="AB3716" t="s">
        <v>83</v>
      </c>
      <c r="AC3716">
        <v>45</v>
      </c>
      <c r="AD3716">
        <v>11</v>
      </c>
      <c r="AE3716">
        <v>4</v>
      </c>
      <c r="AF3716">
        <v>2025</v>
      </c>
      <c r="AG3716">
        <v>20251104</v>
      </c>
      <c r="AH3716" s="2">
        <v>22000</v>
      </c>
      <c r="AI3716" s="2">
        <v>21993.181640625</v>
      </c>
      <c r="AJ3716" s="2">
        <f t="shared" ref="AJ3716:AJ3779" si="466">ABS(AH3716-AI3716)</f>
        <v>6.818359375</v>
      </c>
      <c r="AK3716" s="6">
        <f t="shared" ref="AK3716:AK3779" si="467">ABS($AH3716-AI3716)/$AH3716</f>
        <v>3.0992542613636362E-4</v>
      </c>
      <c r="AL3716" s="12">
        <v>22000</v>
      </c>
      <c r="AM3716" s="12">
        <v>21829.004733487611</v>
      </c>
      <c r="AN3716" s="12">
        <f t="shared" ref="AN3716:AN3779" si="468">ABS(AL3716-AM3716)</f>
        <v>170.99526651238921</v>
      </c>
      <c r="AO3716" s="13">
        <f t="shared" ref="AO3716:AO3779" si="469">ABS($AH3716-AM3716)/$AH3716</f>
        <v>7.7725121141995097E-3</v>
      </c>
      <c r="AP3716" s="16">
        <v>22000</v>
      </c>
      <c r="AQ3716" s="16">
        <v>21612.417284596941</v>
      </c>
      <c r="AR3716" s="16">
        <f t="shared" ref="AR3716:AR3779" si="470">ABS(AP3716-AQ3716)</f>
        <v>387.58271540305941</v>
      </c>
      <c r="AS3716" s="17">
        <f t="shared" si="464"/>
        <v>1.7617396154684519E-2</v>
      </c>
      <c r="AT3716" s="20">
        <v>22000</v>
      </c>
      <c r="AU3716" s="20">
        <v>21763.20139771283</v>
      </c>
      <c r="AV3716" s="20">
        <f t="shared" si="465"/>
        <v>236.79860228717007</v>
      </c>
      <c r="AW3716" s="21">
        <f t="shared" ref="AW3716:AW3779" si="471">ABS($AH3716-AU3716)/$AH3716</f>
        <v>1.0763572831235003E-2</v>
      </c>
    </row>
    <row r="3717" spans="1:49" x14ac:dyDescent="0.25">
      <c r="A3717" t="s">
        <v>38</v>
      </c>
      <c r="B3717" t="s">
        <v>39</v>
      </c>
      <c r="C3717">
        <v>109020</v>
      </c>
      <c r="D3717">
        <v>2001</v>
      </c>
      <c r="E3717" t="s">
        <v>40</v>
      </c>
      <c r="F3717" t="s">
        <v>280</v>
      </c>
      <c r="H3717" t="s">
        <v>2186</v>
      </c>
      <c r="I3717">
        <v>4</v>
      </c>
      <c r="J3717" t="s">
        <v>207</v>
      </c>
      <c r="K3717">
        <v>4</v>
      </c>
      <c r="L3717" t="s">
        <v>44</v>
      </c>
      <c r="M3717">
        <v>2.2000000476837158</v>
      </c>
      <c r="N3717" t="s">
        <v>45</v>
      </c>
      <c r="O3717" t="s">
        <v>46</v>
      </c>
      <c r="Q3717" t="s">
        <v>118</v>
      </c>
      <c r="R3717" t="s">
        <v>48</v>
      </c>
      <c r="S3717">
        <v>136</v>
      </c>
      <c r="T3717" t="s">
        <v>49</v>
      </c>
      <c r="U3717" t="s">
        <v>50</v>
      </c>
      <c r="V3717" t="s">
        <v>859</v>
      </c>
      <c r="W3717" t="s">
        <v>120</v>
      </c>
      <c r="X3717" t="s">
        <v>53</v>
      </c>
      <c r="Z3717">
        <v>0</v>
      </c>
      <c r="AA3717" t="s">
        <v>75</v>
      </c>
      <c r="AB3717" t="s">
        <v>122</v>
      </c>
      <c r="AC3717">
        <v>45</v>
      </c>
      <c r="AD3717">
        <v>11</v>
      </c>
      <c r="AE3717">
        <v>4</v>
      </c>
      <c r="AF3717">
        <v>2025</v>
      </c>
      <c r="AG3717">
        <v>20251104</v>
      </c>
      <c r="AH3717" s="2">
        <v>2600</v>
      </c>
      <c r="AI3717" s="2">
        <v>1779.958740234375</v>
      </c>
      <c r="AJ3717" s="2">
        <f t="shared" si="466"/>
        <v>820.041259765625</v>
      </c>
      <c r="AK3717" s="6">
        <f t="shared" si="467"/>
        <v>0.31540048452524039</v>
      </c>
      <c r="AL3717" s="12">
        <v>2600</v>
      </c>
      <c r="AM3717" s="12">
        <v>1860.6442217177851</v>
      </c>
      <c r="AN3717" s="12">
        <f t="shared" si="468"/>
        <v>739.35577828221494</v>
      </c>
      <c r="AO3717" s="13">
        <f t="shared" si="469"/>
        <v>0.28436760703162112</v>
      </c>
      <c r="AP3717" s="16">
        <v>2600</v>
      </c>
      <c r="AQ3717" s="16">
        <v>1767.0971242143571</v>
      </c>
      <c r="AR3717" s="16">
        <f t="shared" si="470"/>
        <v>832.90287578564289</v>
      </c>
      <c r="AS3717" s="17">
        <f t="shared" si="464"/>
        <v>0.32034725991755497</v>
      </c>
      <c r="AT3717" s="20">
        <v>2600</v>
      </c>
      <c r="AU3717" s="20">
        <v>1769.545454545454</v>
      </c>
      <c r="AV3717" s="20">
        <f t="shared" si="465"/>
        <v>830.45454545454595</v>
      </c>
      <c r="AW3717" s="21">
        <f t="shared" si="471"/>
        <v>0.31940559440559457</v>
      </c>
    </row>
    <row r="3718" spans="1:49" x14ac:dyDescent="0.25">
      <c r="A3718" t="s">
        <v>123</v>
      </c>
      <c r="B3718" t="s">
        <v>440</v>
      </c>
      <c r="C3718">
        <v>154735</v>
      </c>
      <c r="D3718">
        <v>2015</v>
      </c>
      <c r="E3718" t="s">
        <v>468</v>
      </c>
      <c r="F3718" t="s">
        <v>469</v>
      </c>
      <c r="G3718" t="s">
        <v>1462</v>
      </c>
      <c r="I3718">
        <v>4</v>
      </c>
      <c r="J3718" t="s">
        <v>262</v>
      </c>
      <c r="K3718">
        <v>4</v>
      </c>
      <c r="L3718" t="s">
        <v>44</v>
      </c>
      <c r="M3718">
        <v>2</v>
      </c>
      <c r="N3718" t="s">
        <v>44</v>
      </c>
      <c r="O3718" t="s">
        <v>95</v>
      </c>
      <c r="P3718">
        <v>3</v>
      </c>
      <c r="Q3718" t="s">
        <v>60</v>
      </c>
      <c r="S3718">
        <v>220</v>
      </c>
      <c r="T3718" t="s">
        <v>49</v>
      </c>
      <c r="V3718" t="s">
        <v>1463</v>
      </c>
      <c r="W3718" t="s">
        <v>134</v>
      </c>
      <c r="X3718" t="s">
        <v>131</v>
      </c>
      <c r="Z3718">
        <v>0</v>
      </c>
      <c r="AA3718" t="s">
        <v>75</v>
      </c>
      <c r="AB3718" t="s">
        <v>83</v>
      </c>
      <c r="AC3718">
        <v>45</v>
      </c>
      <c r="AD3718">
        <v>11</v>
      </c>
      <c r="AE3718">
        <v>4</v>
      </c>
      <c r="AF3718">
        <v>2025</v>
      </c>
      <c r="AG3718">
        <v>20251105</v>
      </c>
      <c r="AH3718" s="2">
        <v>1600</v>
      </c>
      <c r="AI3718" s="2">
        <v>1535.02197265625</v>
      </c>
      <c r="AJ3718" s="2">
        <f t="shared" si="466"/>
        <v>64.97802734375</v>
      </c>
      <c r="AK3718" s="6">
        <f t="shared" si="467"/>
        <v>4.061126708984375E-2</v>
      </c>
      <c r="AL3718" s="12">
        <v>1600</v>
      </c>
      <c r="AM3718" s="12">
        <v>1574.5747343932151</v>
      </c>
      <c r="AN3718" s="12">
        <f t="shared" si="468"/>
        <v>25.425265606784933</v>
      </c>
      <c r="AO3718" s="13">
        <f t="shared" si="469"/>
        <v>1.5890791004240581E-2</v>
      </c>
      <c r="AP3718" s="16">
        <v>1600</v>
      </c>
      <c r="AQ3718" s="16">
        <v>1497.423363330262</v>
      </c>
      <c r="AR3718" s="16">
        <f t="shared" si="470"/>
        <v>102.57663666973804</v>
      </c>
      <c r="AS3718" s="17">
        <f t="shared" si="464"/>
        <v>6.4110397918586276E-2</v>
      </c>
      <c r="AT3718" s="20">
        <v>1600</v>
      </c>
      <c r="AU3718" s="20">
        <v>1573.8532901833869</v>
      </c>
      <c r="AV3718" s="20">
        <f t="shared" si="465"/>
        <v>26.146709816613111</v>
      </c>
      <c r="AW3718" s="21">
        <f t="shared" si="471"/>
        <v>1.6341693635383195E-2</v>
      </c>
    </row>
    <row r="3719" spans="1:49" x14ac:dyDescent="0.25">
      <c r="A3719" t="s">
        <v>77</v>
      </c>
      <c r="B3719" t="s">
        <v>811</v>
      </c>
      <c r="C3719">
        <v>66664</v>
      </c>
      <c r="D3719">
        <v>2011</v>
      </c>
      <c r="E3719" t="s">
        <v>127</v>
      </c>
      <c r="F3719" t="s">
        <v>128</v>
      </c>
      <c r="G3719" t="s">
        <v>571</v>
      </c>
      <c r="I3719">
        <v>6</v>
      </c>
      <c r="J3719" t="s">
        <v>69</v>
      </c>
      <c r="K3719">
        <v>2</v>
      </c>
      <c r="L3719" t="s">
        <v>44</v>
      </c>
      <c r="M3719">
        <v>3.5</v>
      </c>
      <c r="N3719" t="s">
        <v>70</v>
      </c>
      <c r="Q3719" t="s">
        <v>187</v>
      </c>
      <c r="T3719" t="s">
        <v>49</v>
      </c>
      <c r="U3719" t="s">
        <v>72</v>
      </c>
      <c r="W3719" t="s">
        <v>120</v>
      </c>
      <c r="X3719" t="s">
        <v>131</v>
      </c>
      <c r="Z3719">
        <v>0</v>
      </c>
      <c r="AA3719" t="s">
        <v>75</v>
      </c>
      <c r="AB3719" t="s">
        <v>187</v>
      </c>
      <c r="AC3719">
        <v>45</v>
      </c>
      <c r="AD3719">
        <v>11</v>
      </c>
      <c r="AE3719">
        <v>4</v>
      </c>
      <c r="AF3719">
        <v>2025</v>
      </c>
      <c r="AG3719">
        <v>20251105</v>
      </c>
      <c r="AH3719" s="2">
        <v>8600</v>
      </c>
      <c r="AI3719" s="2">
        <v>7127.7353515625</v>
      </c>
      <c r="AJ3719" s="2">
        <f t="shared" si="466"/>
        <v>1472.2646484375</v>
      </c>
      <c r="AK3719" s="6">
        <f t="shared" si="467"/>
        <v>0.17119356377180234</v>
      </c>
      <c r="AL3719" s="12">
        <v>8600</v>
      </c>
      <c r="AM3719" s="12">
        <v>7279.3096908351408</v>
      </c>
      <c r="AN3719" s="12">
        <f t="shared" si="468"/>
        <v>1320.6903091648592</v>
      </c>
      <c r="AO3719" s="13">
        <f t="shared" si="469"/>
        <v>0.15356864060056502</v>
      </c>
      <c r="AP3719" s="16">
        <v>8600</v>
      </c>
      <c r="AQ3719" s="16">
        <v>7177.6412788958414</v>
      </c>
      <c r="AR3719" s="16">
        <f t="shared" si="470"/>
        <v>1422.3587211041586</v>
      </c>
      <c r="AS3719" s="17">
        <f t="shared" si="464"/>
        <v>0.16539054896559982</v>
      </c>
      <c r="AT3719" s="20">
        <v>8600</v>
      </c>
      <c r="AU3719" s="20">
        <v>7148.931623931624</v>
      </c>
      <c r="AV3719" s="20">
        <f t="shared" si="465"/>
        <v>1451.068376068376</v>
      </c>
      <c r="AW3719" s="21">
        <f t="shared" si="471"/>
        <v>0.16872888093818325</v>
      </c>
    </row>
    <row r="3720" spans="1:49" x14ac:dyDescent="0.25">
      <c r="A3720" t="s">
        <v>109</v>
      </c>
      <c r="B3720" t="s">
        <v>538</v>
      </c>
      <c r="C3720">
        <v>75679</v>
      </c>
      <c r="D3720">
        <v>2018</v>
      </c>
      <c r="E3720" t="s">
        <v>167</v>
      </c>
      <c r="F3720" t="s">
        <v>242</v>
      </c>
      <c r="H3720" t="s">
        <v>295</v>
      </c>
      <c r="I3720">
        <v>4</v>
      </c>
      <c r="J3720" t="s">
        <v>129</v>
      </c>
      <c r="K3720">
        <v>4</v>
      </c>
      <c r="L3720" t="s">
        <v>44</v>
      </c>
      <c r="M3720">
        <v>1.5</v>
      </c>
      <c r="N3720" t="s">
        <v>45</v>
      </c>
      <c r="O3720" t="s">
        <v>46</v>
      </c>
      <c r="P3720">
        <v>3</v>
      </c>
      <c r="Q3720" t="s">
        <v>60</v>
      </c>
      <c r="R3720" t="s">
        <v>96</v>
      </c>
      <c r="T3720" t="s">
        <v>49</v>
      </c>
      <c r="U3720" t="s">
        <v>50</v>
      </c>
      <c r="V3720" t="s">
        <v>1794</v>
      </c>
      <c r="W3720" t="s">
        <v>62</v>
      </c>
      <c r="X3720" t="s">
        <v>121</v>
      </c>
      <c r="Y3720">
        <v>27900</v>
      </c>
      <c r="Z3720">
        <v>0</v>
      </c>
      <c r="AA3720" t="s">
        <v>75</v>
      </c>
      <c r="AB3720" t="s">
        <v>83</v>
      </c>
      <c r="AC3720">
        <v>45</v>
      </c>
      <c r="AD3720">
        <v>11</v>
      </c>
      <c r="AE3720">
        <v>4</v>
      </c>
      <c r="AF3720">
        <v>2025</v>
      </c>
      <c r="AG3720">
        <v>20251105</v>
      </c>
      <c r="AH3720" s="2">
        <v>7700</v>
      </c>
      <c r="AI3720" s="2">
        <v>10064.685546875</v>
      </c>
      <c r="AJ3720" s="2">
        <f t="shared" si="466"/>
        <v>2364.685546875</v>
      </c>
      <c r="AK3720" s="6">
        <f t="shared" si="467"/>
        <v>0.30710201907467533</v>
      </c>
      <c r="AL3720" s="12">
        <v>7700</v>
      </c>
      <c r="AM3720" s="12">
        <v>10118.07475314972</v>
      </c>
      <c r="AN3720" s="12">
        <f t="shared" si="468"/>
        <v>2418.07475314972</v>
      </c>
      <c r="AO3720" s="13">
        <f t="shared" si="469"/>
        <v>0.31403568222723638</v>
      </c>
      <c r="AP3720" s="16">
        <v>7700</v>
      </c>
      <c r="AQ3720" s="16">
        <v>9483.9084564353416</v>
      </c>
      <c r="AR3720" s="16">
        <f t="shared" si="470"/>
        <v>1783.9084564353416</v>
      </c>
      <c r="AS3720" s="17">
        <f t="shared" si="464"/>
        <v>0.23167642291368074</v>
      </c>
      <c r="AT3720" s="20">
        <v>7700</v>
      </c>
      <c r="AU3720" s="20">
        <v>10045.142642642641</v>
      </c>
      <c r="AV3720" s="20">
        <f t="shared" si="465"/>
        <v>2345.1426426426406</v>
      </c>
      <c r="AW3720" s="21">
        <f t="shared" si="471"/>
        <v>0.30456397956397929</v>
      </c>
    </row>
    <row r="3721" spans="1:49" x14ac:dyDescent="0.25">
      <c r="A3721" t="s">
        <v>77</v>
      </c>
      <c r="B3721" t="s">
        <v>596</v>
      </c>
      <c r="C3721">
        <v>109447</v>
      </c>
      <c r="D3721">
        <v>2012</v>
      </c>
      <c r="E3721" t="s">
        <v>139</v>
      </c>
      <c r="F3721" t="s">
        <v>140</v>
      </c>
      <c r="I3721">
        <v>4</v>
      </c>
      <c r="J3721" t="s">
        <v>59</v>
      </c>
      <c r="K3721">
        <v>4</v>
      </c>
      <c r="L3721" t="s">
        <v>44</v>
      </c>
      <c r="M3721">
        <v>2.5</v>
      </c>
      <c r="N3721" t="s">
        <v>44</v>
      </c>
      <c r="Q3721" t="s">
        <v>141</v>
      </c>
      <c r="R3721" t="s">
        <v>48</v>
      </c>
      <c r="T3721" t="s">
        <v>49</v>
      </c>
      <c r="W3721" t="s">
        <v>62</v>
      </c>
      <c r="X3721" t="s">
        <v>53</v>
      </c>
      <c r="Z3721">
        <v>0</v>
      </c>
      <c r="AA3721" t="s">
        <v>75</v>
      </c>
      <c r="AB3721" t="s">
        <v>83</v>
      </c>
      <c r="AC3721">
        <v>45</v>
      </c>
      <c r="AD3721">
        <v>11</v>
      </c>
      <c r="AE3721">
        <v>4</v>
      </c>
      <c r="AF3721">
        <v>2025</v>
      </c>
      <c r="AG3721">
        <v>20251105</v>
      </c>
      <c r="AH3721" s="2">
        <v>1300</v>
      </c>
      <c r="AI3721" s="2">
        <v>2276.01318359375</v>
      </c>
      <c r="AJ3721" s="2">
        <f t="shared" si="466"/>
        <v>976.01318359375</v>
      </c>
      <c r="AK3721" s="6">
        <f t="shared" si="467"/>
        <v>0.75077937199519229</v>
      </c>
      <c r="AL3721" s="12">
        <v>1300</v>
      </c>
      <c r="AM3721" s="12">
        <v>2157.4212825021232</v>
      </c>
      <c r="AN3721" s="12">
        <f t="shared" si="468"/>
        <v>857.42128250212318</v>
      </c>
      <c r="AO3721" s="13">
        <f t="shared" si="469"/>
        <v>0.65955483269394088</v>
      </c>
      <c r="AP3721" s="16">
        <v>1300</v>
      </c>
      <c r="AQ3721" s="16">
        <v>2195.246277702141</v>
      </c>
      <c r="AR3721" s="16">
        <f t="shared" si="470"/>
        <v>895.24627770214101</v>
      </c>
      <c r="AS3721" s="17">
        <f t="shared" si="464"/>
        <v>0.6886509828478008</v>
      </c>
      <c r="AT3721" s="20">
        <v>1300</v>
      </c>
      <c r="AU3721" s="20">
        <v>2315.567501527184</v>
      </c>
      <c r="AV3721" s="20">
        <f t="shared" si="465"/>
        <v>1015.567501527184</v>
      </c>
      <c r="AW3721" s="21">
        <f t="shared" si="471"/>
        <v>0.78120577040552619</v>
      </c>
    </row>
    <row r="3722" spans="1:49" x14ac:dyDescent="0.25">
      <c r="A3722" t="s">
        <v>38</v>
      </c>
      <c r="B3722" t="s">
        <v>65</v>
      </c>
      <c r="C3722">
        <v>143117</v>
      </c>
      <c r="D3722">
        <v>2009</v>
      </c>
      <c r="E3722" t="s">
        <v>66</v>
      </c>
      <c r="F3722" t="s">
        <v>239</v>
      </c>
      <c r="G3722" t="s">
        <v>113</v>
      </c>
      <c r="I3722">
        <v>6</v>
      </c>
      <c r="J3722" t="s">
        <v>59</v>
      </c>
      <c r="K3722">
        <v>4</v>
      </c>
      <c r="L3722" t="s">
        <v>44</v>
      </c>
      <c r="M3722">
        <v>3</v>
      </c>
      <c r="N3722" t="s">
        <v>87</v>
      </c>
      <c r="O3722" t="s">
        <v>46</v>
      </c>
      <c r="P3722">
        <v>3</v>
      </c>
      <c r="Q3722" t="s">
        <v>60</v>
      </c>
      <c r="R3722" t="s">
        <v>89</v>
      </c>
      <c r="S3722">
        <v>240</v>
      </c>
      <c r="T3722" t="s">
        <v>49</v>
      </c>
      <c r="U3722" t="s">
        <v>72</v>
      </c>
      <c r="W3722" t="s">
        <v>62</v>
      </c>
      <c r="X3722" t="s">
        <v>74</v>
      </c>
      <c r="Z3722">
        <v>0</v>
      </c>
      <c r="AA3722" t="s">
        <v>75</v>
      </c>
      <c r="AB3722" t="s">
        <v>83</v>
      </c>
      <c r="AC3722">
        <v>45</v>
      </c>
      <c r="AD3722">
        <v>11</v>
      </c>
      <c r="AE3722">
        <v>4</v>
      </c>
      <c r="AF3722">
        <v>2025</v>
      </c>
      <c r="AG3722">
        <v>20251104</v>
      </c>
      <c r="AH3722" s="2">
        <v>3100</v>
      </c>
      <c r="AI3722" s="2">
        <v>1815.884521484375</v>
      </c>
      <c r="AJ3722" s="2">
        <f t="shared" si="466"/>
        <v>1284.115478515625</v>
      </c>
      <c r="AK3722" s="6">
        <f t="shared" si="467"/>
        <v>0.41423079952116937</v>
      </c>
      <c r="AL3722" s="12">
        <v>3100</v>
      </c>
      <c r="AM3722" s="12">
        <v>1698.045124846826</v>
      </c>
      <c r="AN3722" s="12">
        <f t="shared" si="468"/>
        <v>1401.954875153174</v>
      </c>
      <c r="AO3722" s="13">
        <f t="shared" si="469"/>
        <v>0.45224350811392711</v>
      </c>
      <c r="AP3722" s="16">
        <v>3100</v>
      </c>
      <c r="AQ3722" s="16">
        <v>1777.4574598664731</v>
      </c>
      <c r="AR3722" s="16">
        <f t="shared" si="470"/>
        <v>1322.5425401335269</v>
      </c>
      <c r="AS3722" s="17">
        <f t="shared" si="464"/>
        <v>0.42662662584952482</v>
      </c>
      <c r="AT3722" s="20">
        <v>3100</v>
      </c>
      <c r="AU3722" s="20">
        <v>1864.8596330275229</v>
      </c>
      <c r="AV3722" s="20">
        <f t="shared" si="465"/>
        <v>1235.1403669724771</v>
      </c>
      <c r="AW3722" s="21">
        <f t="shared" si="471"/>
        <v>0.39843237644273455</v>
      </c>
    </row>
    <row r="3723" spans="1:49" x14ac:dyDescent="0.25">
      <c r="A3723" t="s">
        <v>38</v>
      </c>
      <c r="B3723" t="s">
        <v>65</v>
      </c>
      <c r="C3723">
        <v>128007</v>
      </c>
      <c r="D3723">
        <v>2019</v>
      </c>
      <c r="E3723" t="s">
        <v>360</v>
      </c>
      <c r="F3723" t="s">
        <v>361</v>
      </c>
      <c r="I3723">
        <v>4</v>
      </c>
      <c r="J3723" t="s">
        <v>230</v>
      </c>
      <c r="K3723">
        <v>4</v>
      </c>
      <c r="L3723" t="s">
        <v>44</v>
      </c>
      <c r="M3723">
        <v>2.4000000953674321</v>
      </c>
      <c r="N3723" t="s">
        <v>45</v>
      </c>
      <c r="O3723" t="s">
        <v>46</v>
      </c>
      <c r="Q3723" t="s">
        <v>60</v>
      </c>
      <c r="R3723" t="s">
        <v>48</v>
      </c>
      <c r="S3723">
        <v>166</v>
      </c>
      <c r="T3723" t="s">
        <v>49</v>
      </c>
      <c r="U3723" t="s">
        <v>50</v>
      </c>
      <c r="V3723" t="s">
        <v>403</v>
      </c>
      <c r="W3723" t="s">
        <v>62</v>
      </c>
      <c r="X3723" t="s">
        <v>53</v>
      </c>
      <c r="Z3723">
        <v>0</v>
      </c>
      <c r="AA3723" t="s">
        <v>75</v>
      </c>
      <c r="AB3723" t="s">
        <v>104</v>
      </c>
      <c r="AC3723">
        <v>45</v>
      </c>
      <c r="AD3723">
        <v>11</v>
      </c>
      <c r="AE3723">
        <v>4</v>
      </c>
      <c r="AF3723">
        <v>2025</v>
      </c>
      <c r="AG3723">
        <v>20251104</v>
      </c>
      <c r="AH3723" s="2">
        <v>5800</v>
      </c>
      <c r="AI3723" s="2">
        <v>4847.23095703125</v>
      </c>
      <c r="AJ3723" s="2">
        <f t="shared" si="466"/>
        <v>952.76904296875</v>
      </c>
      <c r="AK3723" s="6">
        <f t="shared" si="467"/>
        <v>0.16427052464978448</v>
      </c>
      <c r="AL3723" s="12">
        <v>5800</v>
      </c>
      <c r="AM3723" s="12">
        <v>5005.9752485326253</v>
      </c>
      <c r="AN3723" s="12">
        <f t="shared" si="468"/>
        <v>794.0247514673747</v>
      </c>
      <c r="AO3723" s="13">
        <f t="shared" si="469"/>
        <v>0.13690081921851288</v>
      </c>
      <c r="AP3723" s="16">
        <v>5800</v>
      </c>
      <c r="AQ3723" s="16">
        <v>5517.0015747357666</v>
      </c>
      <c r="AR3723" s="16">
        <f t="shared" si="470"/>
        <v>282.99842526423345</v>
      </c>
      <c r="AS3723" s="17">
        <f t="shared" si="464"/>
        <v>4.8792831942109212E-2</v>
      </c>
      <c r="AT3723" s="20">
        <v>5800</v>
      </c>
      <c r="AU3723" s="20">
        <v>4869.6843373493994</v>
      </c>
      <c r="AV3723" s="20">
        <f t="shared" si="465"/>
        <v>930.31566265060064</v>
      </c>
      <c r="AW3723" s="21">
        <f t="shared" si="471"/>
        <v>0.16039925218113804</v>
      </c>
    </row>
    <row r="3724" spans="1:49" x14ac:dyDescent="0.25">
      <c r="A3724" t="s">
        <v>77</v>
      </c>
      <c r="B3724" t="s">
        <v>456</v>
      </c>
      <c r="C3724">
        <v>258603</v>
      </c>
      <c r="D3724">
        <v>2010</v>
      </c>
      <c r="E3724" t="s">
        <v>155</v>
      </c>
      <c r="F3724" t="s">
        <v>201</v>
      </c>
      <c r="G3724" t="s">
        <v>1766</v>
      </c>
      <c r="I3724">
        <v>4</v>
      </c>
      <c r="J3724" t="s">
        <v>196</v>
      </c>
      <c r="K3724">
        <v>4</v>
      </c>
      <c r="L3724" t="s">
        <v>44</v>
      </c>
      <c r="M3724">
        <v>2</v>
      </c>
      <c r="N3724" t="s">
        <v>45</v>
      </c>
      <c r="O3724" t="s">
        <v>46</v>
      </c>
      <c r="Q3724" t="s">
        <v>118</v>
      </c>
      <c r="T3724" t="s">
        <v>49</v>
      </c>
      <c r="W3724" t="s">
        <v>120</v>
      </c>
      <c r="X3724" t="s">
        <v>63</v>
      </c>
      <c r="Z3724">
        <v>0</v>
      </c>
      <c r="AA3724" t="s">
        <v>75</v>
      </c>
      <c r="AB3724" t="s">
        <v>122</v>
      </c>
      <c r="AC3724">
        <v>45</v>
      </c>
      <c r="AD3724">
        <v>11</v>
      </c>
      <c r="AE3724">
        <v>4</v>
      </c>
      <c r="AF3724">
        <v>2025</v>
      </c>
      <c r="AG3724">
        <v>20251105</v>
      </c>
      <c r="AH3724" s="2">
        <v>700</v>
      </c>
      <c r="AI3724" s="2">
        <v>708.2110595703125</v>
      </c>
      <c r="AJ3724" s="2">
        <f t="shared" si="466"/>
        <v>8.2110595703125</v>
      </c>
      <c r="AK3724" s="6">
        <f t="shared" si="467"/>
        <v>1.1730085100446428E-2</v>
      </c>
      <c r="AL3724" s="12">
        <v>700</v>
      </c>
      <c r="AM3724" s="12">
        <v>733.92632571168804</v>
      </c>
      <c r="AN3724" s="12">
        <f t="shared" si="468"/>
        <v>33.926325711688037</v>
      </c>
      <c r="AO3724" s="13">
        <f t="shared" si="469"/>
        <v>4.8466179588125768E-2</v>
      </c>
      <c r="AP3724" s="16">
        <v>700</v>
      </c>
      <c r="AQ3724" s="16">
        <v>799.04386342129908</v>
      </c>
      <c r="AR3724" s="16">
        <f t="shared" si="470"/>
        <v>99.043863421299079</v>
      </c>
      <c r="AS3724" s="17">
        <f t="shared" si="464"/>
        <v>0.14149123345899869</v>
      </c>
      <c r="AT3724" s="20">
        <v>700</v>
      </c>
      <c r="AU3724" s="20">
        <v>726.23362445414853</v>
      </c>
      <c r="AV3724" s="20">
        <f t="shared" si="465"/>
        <v>26.233624454148526</v>
      </c>
      <c r="AW3724" s="21">
        <f t="shared" si="471"/>
        <v>3.747660636306932E-2</v>
      </c>
    </row>
    <row r="3725" spans="1:49" x14ac:dyDescent="0.25">
      <c r="A3725" t="s">
        <v>38</v>
      </c>
      <c r="B3725" t="s">
        <v>39</v>
      </c>
      <c r="C3725">
        <v>154515</v>
      </c>
      <c r="D3725">
        <v>2011</v>
      </c>
      <c r="E3725" t="s">
        <v>111</v>
      </c>
      <c r="F3725" t="s">
        <v>625</v>
      </c>
      <c r="H3725" t="s">
        <v>779</v>
      </c>
      <c r="I3725">
        <v>6</v>
      </c>
      <c r="J3725" t="s">
        <v>69</v>
      </c>
      <c r="K3725">
        <v>4</v>
      </c>
      <c r="L3725" t="s">
        <v>44</v>
      </c>
      <c r="M3725">
        <v>6.6999998092651367</v>
      </c>
      <c r="N3725" t="s">
        <v>87</v>
      </c>
      <c r="O3725" t="s">
        <v>46</v>
      </c>
      <c r="Q3725" t="s">
        <v>88</v>
      </c>
      <c r="R3725" t="s">
        <v>89</v>
      </c>
      <c r="T3725" t="s">
        <v>219</v>
      </c>
      <c r="W3725" t="s">
        <v>247</v>
      </c>
      <c r="X3725" t="s">
        <v>121</v>
      </c>
      <c r="Z3725">
        <v>0</v>
      </c>
      <c r="AA3725" t="s">
        <v>75</v>
      </c>
      <c r="AB3725" t="s">
        <v>248</v>
      </c>
      <c r="AC3725">
        <v>45</v>
      </c>
      <c r="AD3725">
        <v>11</v>
      </c>
      <c r="AE3725">
        <v>4</v>
      </c>
      <c r="AF3725">
        <v>2025</v>
      </c>
      <c r="AG3725">
        <v>20251104</v>
      </c>
      <c r="AH3725" s="2">
        <v>12250</v>
      </c>
      <c r="AI3725" s="2">
        <v>16326.66015625</v>
      </c>
      <c r="AJ3725" s="2">
        <f t="shared" si="466"/>
        <v>4076.66015625</v>
      </c>
      <c r="AK3725" s="6">
        <f t="shared" si="467"/>
        <v>0.33278858418367346</v>
      </c>
      <c r="AL3725" s="12">
        <v>12250</v>
      </c>
      <c r="AM3725" s="12">
        <v>17064.826655455461</v>
      </c>
      <c r="AN3725" s="12">
        <f t="shared" si="468"/>
        <v>4814.8266554554612</v>
      </c>
      <c r="AO3725" s="13">
        <f t="shared" si="469"/>
        <v>0.39304707391473154</v>
      </c>
      <c r="AP3725" s="16">
        <v>12250</v>
      </c>
      <c r="AQ3725" s="16">
        <v>16900.01389648535</v>
      </c>
      <c r="AR3725" s="16">
        <f t="shared" si="470"/>
        <v>4650.0138964853504</v>
      </c>
      <c r="AS3725" s="17">
        <f t="shared" si="464"/>
        <v>0.37959297114166124</v>
      </c>
      <c r="AT3725" s="20">
        <v>12250</v>
      </c>
      <c r="AU3725" s="20">
        <v>15963.517730496451</v>
      </c>
      <c r="AV3725" s="20">
        <f t="shared" si="465"/>
        <v>3713.5177304964509</v>
      </c>
      <c r="AW3725" s="21">
        <f t="shared" si="471"/>
        <v>0.30314430453032254</v>
      </c>
    </row>
    <row r="3726" spans="1:49" x14ac:dyDescent="0.25">
      <c r="A3726" t="s">
        <v>38</v>
      </c>
      <c r="B3726" t="s">
        <v>65</v>
      </c>
      <c r="C3726">
        <v>186423</v>
      </c>
      <c r="D3726">
        <v>2012</v>
      </c>
      <c r="E3726" t="s">
        <v>111</v>
      </c>
      <c r="F3726" t="s">
        <v>184</v>
      </c>
      <c r="G3726" t="s">
        <v>107</v>
      </c>
      <c r="H3726" t="s">
        <v>186</v>
      </c>
      <c r="I3726">
        <v>6</v>
      </c>
      <c r="J3726" t="s">
        <v>59</v>
      </c>
      <c r="K3726">
        <v>2</v>
      </c>
      <c r="L3726" t="s">
        <v>44</v>
      </c>
      <c r="M3726">
        <v>3.5999999046325679</v>
      </c>
      <c r="N3726" t="s">
        <v>70</v>
      </c>
      <c r="O3726" t="s">
        <v>46</v>
      </c>
      <c r="Q3726" t="s">
        <v>187</v>
      </c>
      <c r="R3726" t="s">
        <v>172</v>
      </c>
      <c r="S3726">
        <v>283</v>
      </c>
      <c r="T3726" t="s">
        <v>173</v>
      </c>
      <c r="W3726" t="s">
        <v>120</v>
      </c>
      <c r="X3726" t="s">
        <v>98</v>
      </c>
      <c r="Z3726">
        <v>0</v>
      </c>
      <c r="AA3726" t="s">
        <v>75</v>
      </c>
      <c r="AB3726" t="s">
        <v>187</v>
      </c>
      <c r="AC3726">
        <v>45</v>
      </c>
      <c r="AD3726">
        <v>11</v>
      </c>
      <c r="AE3726">
        <v>4</v>
      </c>
      <c r="AF3726">
        <v>2025</v>
      </c>
      <c r="AG3726">
        <v>20251104</v>
      </c>
      <c r="AH3726" s="2">
        <v>1900</v>
      </c>
      <c r="AI3726" s="2">
        <v>3601.236083984375</v>
      </c>
      <c r="AJ3726" s="2">
        <f t="shared" si="466"/>
        <v>1701.236083984375</v>
      </c>
      <c r="AK3726" s="6">
        <f t="shared" si="467"/>
        <v>0.89538741262335531</v>
      </c>
      <c r="AL3726" s="12">
        <v>1900</v>
      </c>
      <c r="AM3726" s="12">
        <v>3339.1778172228042</v>
      </c>
      <c r="AN3726" s="12">
        <f t="shared" si="468"/>
        <v>1439.1778172228042</v>
      </c>
      <c r="AO3726" s="13">
        <f t="shared" si="469"/>
        <v>0.75746200906463379</v>
      </c>
      <c r="AP3726" s="16">
        <v>1900</v>
      </c>
      <c r="AQ3726" s="16">
        <v>3273.7507772209451</v>
      </c>
      <c r="AR3726" s="16">
        <f t="shared" si="470"/>
        <v>1373.7507772209451</v>
      </c>
      <c r="AS3726" s="17">
        <f t="shared" si="464"/>
        <v>0.72302672485312902</v>
      </c>
      <c r="AT3726" s="20">
        <v>1900</v>
      </c>
      <c r="AU3726" s="20">
        <v>3724.47379032258</v>
      </c>
      <c r="AV3726" s="20">
        <f t="shared" si="465"/>
        <v>1824.47379032258</v>
      </c>
      <c r="AW3726" s="21">
        <f t="shared" si="471"/>
        <v>0.96024936332767374</v>
      </c>
    </row>
    <row r="3727" spans="1:49" x14ac:dyDescent="0.25">
      <c r="A3727" t="s">
        <v>109</v>
      </c>
      <c r="B3727" t="s">
        <v>538</v>
      </c>
      <c r="C3727">
        <v>31325</v>
      </c>
      <c r="D3727">
        <v>2023</v>
      </c>
      <c r="E3727" t="s">
        <v>167</v>
      </c>
      <c r="F3727" t="s">
        <v>579</v>
      </c>
      <c r="G3727" t="s">
        <v>295</v>
      </c>
      <c r="I3727">
        <v>4</v>
      </c>
      <c r="J3727" t="s">
        <v>129</v>
      </c>
      <c r="K3727">
        <v>4</v>
      </c>
      <c r="L3727" t="s">
        <v>44</v>
      </c>
      <c r="M3727">
        <v>2</v>
      </c>
      <c r="N3727" t="s">
        <v>45</v>
      </c>
      <c r="O3727" t="s">
        <v>46</v>
      </c>
      <c r="P3727">
        <v>4</v>
      </c>
      <c r="Q3727" t="s">
        <v>60</v>
      </c>
      <c r="R3727" t="s">
        <v>96</v>
      </c>
      <c r="T3727" t="s">
        <v>49</v>
      </c>
      <c r="U3727" t="s">
        <v>50</v>
      </c>
      <c r="V3727" t="s">
        <v>419</v>
      </c>
      <c r="W3727" t="s">
        <v>90</v>
      </c>
      <c r="X3727" t="s">
        <v>74</v>
      </c>
      <c r="Z3727">
        <v>0</v>
      </c>
      <c r="AA3727" t="s">
        <v>75</v>
      </c>
      <c r="AB3727" t="s">
        <v>83</v>
      </c>
      <c r="AC3727">
        <v>45</v>
      </c>
      <c r="AD3727">
        <v>11</v>
      </c>
      <c r="AE3727">
        <v>4</v>
      </c>
      <c r="AF3727">
        <v>2025</v>
      </c>
      <c r="AG3727">
        <v>20251105</v>
      </c>
      <c r="AH3727" s="2">
        <v>22700</v>
      </c>
      <c r="AI3727" s="2">
        <v>24233.705078125</v>
      </c>
      <c r="AJ3727" s="2">
        <f t="shared" si="466"/>
        <v>1533.705078125</v>
      </c>
      <c r="AK3727" s="6">
        <f t="shared" si="467"/>
        <v>6.7564100357929521E-2</v>
      </c>
      <c r="AL3727" s="12">
        <v>22700</v>
      </c>
      <c r="AM3727" s="12">
        <v>23031.814262899679</v>
      </c>
      <c r="AN3727" s="12">
        <f t="shared" si="468"/>
        <v>331.81426289967931</v>
      </c>
      <c r="AO3727" s="13">
        <f t="shared" si="469"/>
        <v>1.4617368409677502E-2</v>
      </c>
      <c r="AP3727" s="16">
        <v>22700</v>
      </c>
      <c r="AQ3727" s="16">
        <v>23005.671240849741</v>
      </c>
      <c r="AR3727" s="16">
        <f t="shared" si="470"/>
        <v>305.67124084974057</v>
      </c>
      <c r="AS3727" s="17">
        <f t="shared" si="464"/>
        <v>1.346569342950399E-2</v>
      </c>
      <c r="AT3727" s="20">
        <v>22700</v>
      </c>
      <c r="AU3727" s="20">
        <v>24118.291618828931</v>
      </c>
      <c r="AV3727" s="20">
        <f t="shared" si="465"/>
        <v>1418.291618828931</v>
      </c>
      <c r="AW3727" s="21">
        <f t="shared" si="471"/>
        <v>6.2479806996869204E-2</v>
      </c>
    </row>
    <row r="3728" spans="1:49" x14ac:dyDescent="0.25">
      <c r="A3728" t="s">
        <v>109</v>
      </c>
      <c r="B3728" t="s">
        <v>317</v>
      </c>
      <c r="C3728">
        <v>226582</v>
      </c>
      <c r="D3728">
        <v>2014</v>
      </c>
      <c r="E3728" t="s">
        <v>93</v>
      </c>
      <c r="F3728" t="s">
        <v>591</v>
      </c>
      <c r="G3728" t="s">
        <v>2058</v>
      </c>
      <c r="I3728">
        <v>6</v>
      </c>
      <c r="J3728" t="s">
        <v>101</v>
      </c>
      <c r="K3728">
        <v>4</v>
      </c>
      <c r="L3728" t="s">
        <v>44</v>
      </c>
      <c r="M3728">
        <v>3.5999999046325679</v>
      </c>
      <c r="N3728" t="s">
        <v>45</v>
      </c>
      <c r="O3728" t="s">
        <v>46</v>
      </c>
      <c r="P3728">
        <v>3</v>
      </c>
      <c r="Q3728" t="s">
        <v>118</v>
      </c>
      <c r="T3728" t="s">
        <v>49</v>
      </c>
      <c r="V3728" t="s">
        <v>376</v>
      </c>
      <c r="X3728" t="s">
        <v>98</v>
      </c>
      <c r="Z3728">
        <v>0</v>
      </c>
      <c r="AA3728" t="s">
        <v>75</v>
      </c>
      <c r="AB3728" t="s">
        <v>122</v>
      </c>
      <c r="AC3728">
        <v>45</v>
      </c>
      <c r="AD3728">
        <v>11</v>
      </c>
      <c r="AE3728">
        <v>4</v>
      </c>
      <c r="AF3728">
        <v>2025</v>
      </c>
      <c r="AG3728">
        <v>20251105</v>
      </c>
      <c r="AH3728" s="2">
        <v>900</v>
      </c>
      <c r="AI3728" s="2">
        <v>1268.946411132812</v>
      </c>
      <c r="AJ3728" s="2">
        <f t="shared" si="466"/>
        <v>368.94641113281205</v>
      </c>
      <c r="AK3728" s="6">
        <f t="shared" si="467"/>
        <v>0.40994045681423563</v>
      </c>
      <c r="AL3728" s="12">
        <v>900</v>
      </c>
      <c r="AM3728" s="12">
        <v>1203.1229772653221</v>
      </c>
      <c r="AN3728" s="12">
        <f t="shared" si="468"/>
        <v>303.12297726532211</v>
      </c>
      <c r="AO3728" s="13">
        <f t="shared" si="469"/>
        <v>0.33680330807258013</v>
      </c>
      <c r="AP3728" s="16">
        <v>900</v>
      </c>
      <c r="AQ3728" s="16">
        <v>1036.9791513146649</v>
      </c>
      <c r="AR3728" s="16">
        <f t="shared" si="470"/>
        <v>136.97915131466493</v>
      </c>
      <c r="AS3728" s="17">
        <f t="shared" si="464"/>
        <v>0.15219905701629438</v>
      </c>
      <c r="AT3728" s="20">
        <v>900</v>
      </c>
      <c r="AU3728" s="20">
        <v>1329.8097643097649</v>
      </c>
      <c r="AV3728" s="20">
        <f t="shared" si="465"/>
        <v>429.80976430976489</v>
      </c>
      <c r="AW3728" s="21">
        <f t="shared" si="471"/>
        <v>0.47756640478862766</v>
      </c>
    </row>
    <row r="3729" spans="1:49" x14ac:dyDescent="0.25">
      <c r="A3729" t="s">
        <v>38</v>
      </c>
      <c r="B3729" t="s">
        <v>92</v>
      </c>
      <c r="C3729">
        <v>100202</v>
      </c>
      <c r="D3729">
        <v>2020</v>
      </c>
      <c r="E3729" t="s">
        <v>93</v>
      </c>
      <c r="F3729" t="s">
        <v>430</v>
      </c>
      <c r="G3729" t="s">
        <v>466</v>
      </c>
      <c r="I3729">
        <v>4</v>
      </c>
      <c r="J3729" t="s">
        <v>69</v>
      </c>
      <c r="K3729">
        <v>4</v>
      </c>
      <c r="L3729" t="s">
        <v>44</v>
      </c>
      <c r="M3729">
        <v>1.5</v>
      </c>
      <c r="N3729" t="s">
        <v>45</v>
      </c>
      <c r="O3729" t="s">
        <v>46</v>
      </c>
      <c r="P3729">
        <v>2</v>
      </c>
      <c r="Q3729" t="s">
        <v>118</v>
      </c>
      <c r="R3729" t="s">
        <v>96</v>
      </c>
      <c r="T3729" t="s">
        <v>49</v>
      </c>
      <c r="U3729" t="s">
        <v>50</v>
      </c>
      <c r="V3729" t="s">
        <v>617</v>
      </c>
      <c r="W3729" t="s">
        <v>120</v>
      </c>
      <c r="X3729" t="s">
        <v>74</v>
      </c>
      <c r="Z3729">
        <v>0</v>
      </c>
      <c r="AA3729" t="s">
        <v>75</v>
      </c>
      <c r="AB3729" t="s">
        <v>122</v>
      </c>
      <c r="AC3729">
        <v>45</v>
      </c>
      <c r="AD3729">
        <v>11</v>
      </c>
      <c r="AE3729">
        <v>4</v>
      </c>
      <c r="AF3729">
        <v>2025</v>
      </c>
      <c r="AG3729">
        <v>20251104</v>
      </c>
      <c r="AH3729" s="2">
        <v>8600</v>
      </c>
      <c r="AI3729" s="2">
        <v>6001.10986328125</v>
      </c>
      <c r="AJ3729" s="2">
        <f t="shared" si="466"/>
        <v>2598.89013671875</v>
      </c>
      <c r="AK3729" s="6">
        <f t="shared" si="467"/>
        <v>0.30219652752543602</v>
      </c>
      <c r="AL3729" s="12">
        <v>8600</v>
      </c>
      <c r="AM3729" s="12">
        <v>5989.904719452883</v>
      </c>
      <c r="AN3729" s="12">
        <f t="shared" si="468"/>
        <v>2610.095280547117</v>
      </c>
      <c r="AO3729" s="13">
        <f t="shared" si="469"/>
        <v>0.30349945122640898</v>
      </c>
      <c r="AP3729" s="16">
        <v>8600</v>
      </c>
      <c r="AQ3729" s="16">
        <v>5565.7777666684224</v>
      </c>
      <c r="AR3729" s="16">
        <f t="shared" si="470"/>
        <v>3034.2222333315776</v>
      </c>
      <c r="AS3729" s="17">
        <f t="shared" si="464"/>
        <v>0.35281653875948576</v>
      </c>
      <c r="AT3729" s="20">
        <v>8600</v>
      </c>
      <c r="AU3729" s="20">
        <v>6139.7446670976087</v>
      </c>
      <c r="AV3729" s="20">
        <f t="shared" si="465"/>
        <v>2460.2553329023913</v>
      </c>
      <c r="AW3729" s="21">
        <f t="shared" si="471"/>
        <v>0.28607620150027807</v>
      </c>
    </row>
    <row r="3730" spans="1:49" x14ac:dyDescent="0.25">
      <c r="A3730" t="s">
        <v>77</v>
      </c>
      <c r="B3730" t="s">
        <v>811</v>
      </c>
      <c r="C3730">
        <v>46250</v>
      </c>
      <c r="D3730">
        <v>2021</v>
      </c>
      <c r="E3730" t="s">
        <v>93</v>
      </c>
      <c r="F3730" t="s">
        <v>94</v>
      </c>
      <c r="G3730" t="s">
        <v>466</v>
      </c>
      <c r="I3730">
        <v>4</v>
      </c>
      <c r="J3730" t="s">
        <v>69</v>
      </c>
      <c r="K3730">
        <v>4</v>
      </c>
      <c r="L3730" t="s">
        <v>44</v>
      </c>
      <c r="M3730">
        <v>1.5</v>
      </c>
      <c r="N3730" t="s">
        <v>44</v>
      </c>
      <c r="O3730" t="s">
        <v>46</v>
      </c>
      <c r="P3730">
        <v>4</v>
      </c>
      <c r="Q3730" t="s">
        <v>60</v>
      </c>
      <c r="R3730" t="s">
        <v>81</v>
      </c>
      <c r="T3730" t="s">
        <v>49</v>
      </c>
      <c r="U3730" t="s">
        <v>50</v>
      </c>
      <c r="V3730" t="s">
        <v>243</v>
      </c>
      <c r="W3730" t="s">
        <v>62</v>
      </c>
      <c r="X3730" t="s">
        <v>121</v>
      </c>
      <c r="Z3730">
        <v>0</v>
      </c>
      <c r="AA3730" t="s">
        <v>75</v>
      </c>
      <c r="AB3730" t="s">
        <v>83</v>
      </c>
      <c r="AC3730">
        <v>45</v>
      </c>
      <c r="AD3730">
        <v>11</v>
      </c>
      <c r="AE3730">
        <v>4</v>
      </c>
      <c r="AF3730">
        <v>2025</v>
      </c>
      <c r="AG3730">
        <v>20251105</v>
      </c>
      <c r="AH3730" s="2">
        <v>15000</v>
      </c>
      <c r="AI3730" s="2">
        <v>15667.75390625</v>
      </c>
      <c r="AJ3730" s="2">
        <f t="shared" si="466"/>
        <v>667.75390625</v>
      </c>
      <c r="AK3730" s="6">
        <f t="shared" si="467"/>
        <v>4.4516927083333331E-2</v>
      </c>
      <c r="AL3730" s="12">
        <v>15000</v>
      </c>
      <c r="AM3730" s="12">
        <v>15319.520319464449</v>
      </c>
      <c r="AN3730" s="12">
        <f t="shared" si="468"/>
        <v>319.52031946444913</v>
      </c>
      <c r="AO3730" s="13">
        <f t="shared" si="469"/>
        <v>2.1301354630963276E-2</v>
      </c>
      <c r="AP3730" s="16">
        <v>15000</v>
      </c>
      <c r="AQ3730" s="16">
        <v>15080.86467144328</v>
      </c>
      <c r="AR3730" s="16">
        <f t="shared" si="470"/>
        <v>80.864671443279803</v>
      </c>
      <c r="AS3730" s="17">
        <f t="shared" si="464"/>
        <v>5.390978096218654E-3</v>
      </c>
      <c r="AT3730" s="20">
        <v>15000</v>
      </c>
      <c r="AU3730" s="20">
        <v>15586.598865478119</v>
      </c>
      <c r="AV3730" s="20">
        <f t="shared" si="465"/>
        <v>586.59886547811948</v>
      </c>
      <c r="AW3730" s="21">
        <f t="shared" si="471"/>
        <v>3.9106591031874631E-2</v>
      </c>
    </row>
    <row r="3731" spans="1:49" x14ac:dyDescent="0.25">
      <c r="A3731" t="s">
        <v>38</v>
      </c>
      <c r="B3731" t="s">
        <v>105</v>
      </c>
      <c r="C3731">
        <v>93515</v>
      </c>
      <c r="D3731">
        <v>2016</v>
      </c>
      <c r="E3731" t="s">
        <v>127</v>
      </c>
      <c r="F3731" t="s">
        <v>334</v>
      </c>
      <c r="G3731" t="s">
        <v>1005</v>
      </c>
      <c r="I3731">
        <v>4</v>
      </c>
      <c r="J3731" t="s">
        <v>101</v>
      </c>
      <c r="K3731">
        <v>4</v>
      </c>
      <c r="L3731" t="s">
        <v>44</v>
      </c>
      <c r="M3731">
        <v>2</v>
      </c>
      <c r="N3731" t="s">
        <v>44</v>
      </c>
      <c r="Q3731" t="s">
        <v>118</v>
      </c>
      <c r="T3731" t="s">
        <v>49</v>
      </c>
      <c r="U3731" t="s">
        <v>50</v>
      </c>
      <c r="W3731" t="s">
        <v>120</v>
      </c>
      <c r="X3731" t="s">
        <v>74</v>
      </c>
      <c r="Z3731">
        <v>0</v>
      </c>
      <c r="AA3731" t="s">
        <v>75</v>
      </c>
      <c r="AB3731" t="s">
        <v>122</v>
      </c>
      <c r="AC3731">
        <v>45</v>
      </c>
      <c r="AD3731">
        <v>11</v>
      </c>
      <c r="AE3731">
        <v>4</v>
      </c>
      <c r="AF3731">
        <v>2025</v>
      </c>
      <c r="AG3731">
        <v>20251104</v>
      </c>
      <c r="AH3731" s="2">
        <v>6500</v>
      </c>
      <c r="AI3731" s="2">
        <v>6626.81396484375</v>
      </c>
      <c r="AJ3731" s="2">
        <f t="shared" si="466"/>
        <v>126.81396484375</v>
      </c>
      <c r="AK3731" s="6">
        <f t="shared" si="467"/>
        <v>1.9509840745192308E-2</v>
      </c>
      <c r="AL3731" s="12">
        <v>6500</v>
      </c>
      <c r="AM3731" s="12">
        <v>6474.0403841231646</v>
      </c>
      <c r="AN3731" s="12">
        <f t="shared" si="468"/>
        <v>25.959615876835414</v>
      </c>
      <c r="AO3731" s="13">
        <f t="shared" si="469"/>
        <v>3.9937870579746793E-3</v>
      </c>
      <c r="AP3731" s="16">
        <v>6500</v>
      </c>
      <c r="AQ3731" s="16">
        <v>6665.2301291639906</v>
      </c>
      <c r="AR3731" s="16">
        <f t="shared" si="470"/>
        <v>165.23012916399057</v>
      </c>
      <c r="AS3731" s="17">
        <f t="shared" si="464"/>
        <v>2.5420019871383166E-2</v>
      </c>
      <c r="AT3731" s="20">
        <v>6500</v>
      </c>
      <c r="AU3731" s="20">
        <v>6669.348611723226</v>
      </c>
      <c r="AV3731" s="20">
        <f t="shared" si="465"/>
        <v>169.34861172322599</v>
      </c>
      <c r="AW3731" s="21">
        <f t="shared" si="471"/>
        <v>2.6053632572803999E-2</v>
      </c>
    </row>
    <row r="3732" spans="1:49" x14ac:dyDescent="0.25">
      <c r="A3732" t="s">
        <v>109</v>
      </c>
      <c r="B3732" t="s">
        <v>538</v>
      </c>
      <c r="C3732">
        <v>102570</v>
      </c>
      <c r="D3732">
        <v>2021</v>
      </c>
      <c r="E3732" t="s">
        <v>370</v>
      </c>
      <c r="F3732" t="s">
        <v>684</v>
      </c>
      <c r="G3732" t="s">
        <v>491</v>
      </c>
      <c r="I3732">
        <v>4</v>
      </c>
      <c r="J3732" t="s">
        <v>101</v>
      </c>
      <c r="K3732">
        <v>4</v>
      </c>
      <c r="L3732" t="s">
        <v>44</v>
      </c>
      <c r="M3732">
        <v>2.5</v>
      </c>
      <c r="N3732" t="s">
        <v>44</v>
      </c>
      <c r="O3732" t="s">
        <v>46</v>
      </c>
      <c r="P3732">
        <v>5</v>
      </c>
      <c r="Q3732" t="s">
        <v>60</v>
      </c>
      <c r="R3732" t="s">
        <v>81</v>
      </c>
      <c r="S3732">
        <v>182</v>
      </c>
      <c r="T3732" t="s">
        <v>49</v>
      </c>
      <c r="W3732" t="s">
        <v>62</v>
      </c>
      <c r="X3732" t="s">
        <v>74</v>
      </c>
      <c r="Z3732">
        <v>0</v>
      </c>
      <c r="AA3732" t="s">
        <v>75</v>
      </c>
      <c r="AB3732" t="s">
        <v>83</v>
      </c>
      <c r="AC3732">
        <v>45</v>
      </c>
      <c r="AD3732">
        <v>11</v>
      </c>
      <c r="AE3732">
        <v>4</v>
      </c>
      <c r="AF3732">
        <v>2025</v>
      </c>
      <c r="AG3732">
        <v>20251105</v>
      </c>
      <c r="AH3732" s="2">
        <v>14200</v>
      </c>
      <c r="AI3732" s="2">
        <v>14727.1240234375</v>
      </c>
      <c r="AJ3732" s="2">
        <f t="shared" si="466"/>
        <v>527.1240234375</v>
      </c>
      <c r="AK3732" s="6">
        <f t="shared" si="467"/>
        <v>3.7121410101232391E-2</v>
      </c>
      <c r="AL3732" s="12">
        <v>14200</v>
      </c>
      <c r="AM3732" s="12">
        <v>12851.449742161331</v>
      </c>
      <c r="AN3732" s="12">
        <f t="shared" si="468"/>
        <v>1348.5502578386695</v>
      </c>
      <c r="AO3732" s="13">
        <f t="shared" si="469"/>
        <v>9.4968328016807713E-2</v>
      </c>
      <c r="AP3732" s="16">
        <v>14200</v>
      </c>
      <c r="AQ3732" s="16">
        <v>13536.68812296712</v>
      </c>
      <c r="AR3732" s="16">
        <f t="shared" si="470"/>
        <v>663.31187703288015</v>
      </c>
      <c r="AS3732" s="17">
        <f t="shared" si="464"/>
        <v>4.6712104016400011E-2</v>
      </c>
      <c r="AT3732" s="20">
        <v>14200</v>
      </c>
      <c r="AU3732" s="20">
        <v>15149.607638888891</v>
      </c>
      <c r="AV3732" s="20">
        <f t="shared" si="465"/>
        <v>949.60763888889051</v>
      </c>
      <c r="AW3732" s="21">
        <f t="shared" si="471"/>
        <v>6.6873777386541586E-2</v>
      </c>
    </row>
    <row r="3733" spans="1:49" x14ac:dyDescent="0.25">
      <c r="A3733" t="s">
        <v>38</v>
      </c>
      <c r="B3733" t="s">
        <v>776</v>
      </c>
      <c r="C3733">
        <v>122760</v>
      </c>
      <c r="D3733">
        <v>2018</v>
      </c>
      <c r="E3733" t="s">
        <v>40</v>
      </c>
      <c r="F3733" t="s">
        <v>280</v>
      </c>
      <c r="H3733" t="s">
        <v>760</v>
      </c>
      <c r="I3733">
        <v>6</v>
      </c>
      <c r="J3733" t="s">
        <v>59</v>
      </c>
      <c r="K3733">
        <v>4</v>
      </c>
      <c r="L3733" t="s">
        <v>44</v>
      </c>
      <c r="M3733">
        <v>3.5</v>
      </c>
      <c r="N3733" t="s">
        <v>45</v>
      </c>
      <c r="O3733" t="s">
        <v>46</v>
      </c>
      <c r="P3733">
        <v>3</v>
      </c>
      <c r="Q3733" t="s">
        <v>118</v>
      </c>
      <c r="R3733" t="s">
        <v>48</v>
      </c>
      <c r="S3733">
        <v>302</v>
      </c>
      <c r="T3733" t="s">
        <v>49</v>
      </c>
      <c r="U3733" t="s">
        <v>72</v>
      </c>
      <c r="V3733" t="s">
        <v>145</v>
      </c>
      <c r="W3733" t="s">
        <v>120</v>
      </c>
      <c r="X3733" t="s">
        <v>74</v>
      </c>
      <c r="Z3733">
        <v>0</v>
      </c>
      <c r="AA3733" t="s">
        <v>75</v>
      </c>
      <c r="AB3733" t="s">
        <v>122</v>
      </c>
      <c r="AC3733">
        <v>45</v>
      </c>
      <c r="AD3733">
        <v>11</v>
      </c>
      <c r="AE3733">
        <v>4</v>
      </c>
      <c r="AF3733">
        <v>2025</v>
      </c>
      <c r="AG3733">
        <v>20251105</v>
      </c>
      <c r="AH3733" s="2">
        <v>11500</v>
      </c>
      <c r="AI3733" s="2">
        <v>10153.447265625</v>
      </c>
      <c r="AJ3733" s="2">
        <f t="shared" si="466"/>
        <v>1346.552734375</v>
      </c>
      <c r="AK3733" s="6">
        <f t="shared" si="467"/>
        <v>0.11709154211956521</v>
      </c>
      <c r="AL3733" s="12">
        <v>11500</v>
      </c>
      <c r="AM3733" s="12">
        <v>9864.0476251559739</v>
      </c>
      <c r="AN3733" s="12">
        <f t="shared" si="468"/>
        <v>1635.9523748440261</v>
      </c>
      <c r="AO3733" s="13">
        <f t="shared" si="469"/>
        <v>0.14225672824730662</v>
      </c>
      <c r="AP3733" s="16">
        <v>11500</v>
      </c>
      <c r="AQ3733" s="16">
        <v>8755.9957855198627</v>
      </c>
      <c r="AR3733" s="16">
        <f t="shared" si="470"/>
        <v>2744.0042144801373</v>
      </c>
      <c r="AS3733" s="17">
        <f t="shared" si="464"/>
        <v>0.23860906212870758</v>
      </c>
      <c r="AT3733" s="20">
        <v>11500</v>
      </c>
      <c r="AU3733" s="20">
        <v>10199.38504823151</v>
      </c>
      <c r="AV3733" s="20">
        <f t="shared" si="465"/>
        <v>1300.6149517684898</v>
      </c>
      <c r="AW3733" s="21">
        <f t="shared" si="471"/>
        <v>0.11309695232769477</v>
      </c>
    </row>
    <row r="3734" spans="1:49" x14ac:dyDescent="0.25">
      <c r="A3734" t="s">
        <v>77</v>
      </c>
      <c r="B3734" t="s">
        <v>596</v>
      </c>
      <c r="C3734">
        <v>52428</v>
      </c>
      <c r="D3734">
        <v>2019</v>
      </c>
      <c r="E3734" t="s">
        <v>57</v>
      </c>
      <c r="F3734" t="s">
        <v>106</v>
      </c>
      <c r="G3734" t="s">
        <v>1370</v>
      </c>
      <c r="I3734">
        <v>4</v>
      </c>
      <c r="J3734" t="s">
        <v>101</v>
      </c>
      <c r="K3734">
        <v>4</v>
      </c>
      <c r="L3734" t="s">
        <v>44</v>
      </c>
      <c r="M3734">
        <v>1.6000000238418579</v>
      </c>
      <c r="N3734" t="s">
        <v>45</v>
      </c>
      <c r="O3734" t="s">
        <v>46</v>
      </c>
      <c r="P3734">
        <v>4</v>
      </c>
      <c r="Q3734" t="s">
        <v>60</v>
      </c>
      <c r="R3734" t="s">
        <v>48</v>
      </c>
      <c r="S3734">
        <v>201</v>
      </c>
      <c r="T3734" t="s">
        <v>49</v>
      </c>
      <c r="V3734" t="s">
        <v>2187</v>
      </c>
      <c r="W3734" t="s">
        <v>62</v>
      </c>
      <c r="X3734" t="s">
        <v>63</v>
      </c>
      <c r="Z3734">
        <v>0</v>
      </c>
      <c r="AA3734" t="s">
        <v>75</v>
      </c>
      <c r="AB3734" t="s">
        <v>83</v>
      </c>
      <c r="AC3734">
        <v>45</v>
      </c>
      <c r="AD3734">
        <v>11</v>
      </c>
      <c r="AE3734">
        <v>4</v>
      </c>
      <c r="AF3734">
        <v>2025</v>
      </c>
      <c r="AG3734">
        <v>20251105</v>
      </c>
      <c r="AH3734" s="2">
        <v>10800</v>
      </c>
      <c r="AI3734" s="2">
        <v>10084.8740234375</v>
      </c>
      <c r="AJ3734" s="2">
        <f t="shared" si="466"/>
        <v>715.1259765625</v>
      </c>
      <c r="AK3734" s="6">
        <f t="shared" si="467"/>
        <v>6.6215368200231481E-2</v>
      </c>
      <c r="AL3734" s="12">
        <v>10800</v>
      </c>
      <c r="AM3734" s="12">
        <v>9661.9763561049222</v>
      </c>
      <c r="AN3734" s="12">
        <f t="shared" si="468"/>
        <v>1138.0236438950778</v>
      </c>
      <c r="AO3734" s="13">
        <f t="shared" si="469"/>
        <v>0.10537255961991461</v>
      </c>
      <c r="AP3734" s="16">
        <v>10800</v>
      </c>
      <c r="AQ3734" s="16">
        <v>9739.8688016701435</v>
      </c>
      <c r="AR3734" s="16">
        <f t="shared" si="470"/>
        <v>1060.1311983298565</v>
      </c>
      <c r="AS3734" s="17">
        <f t="shared" si="464"/>
        <v>9.8160296141653378E-2</v>
      </c>
      <c r="AT3734" s="20">
        <v>10800</v>
      </c>
      <c r="AU3734" s="20">
        <v>10199.38504823151</v>
      </c>
      <c r="AV3734" s="20">
        <f t="shared" si="465"/>
        <v>600.61495176848985</v>
      </c>
      <c r="AW3734" s="21">
        <f t="shared" si="471"/>
        <v>5.5612495534119427E-2</v>
      </c>
    </row>
    <row r="3735" spans="1:49" x14ac:dyDescent="0.25">
      <c r="A3735" t="s">
        <v>77</v>
      </c>
      <c r="B3735" t="s">
        <v>596</v>
      </c>
      <c r="C3735">
        <v>109532</v>
      </c>
      <c r="D3735">
        <v>2019</v>
      </c>
      <c r="E3735" t="s">
        <v>318</v>
      </c>
      <c r="F3735" t="s">
        <v>535</v>
      </c>
      <c r="G3735" t="s">
        <v>967</v>
      </c>
      <c r="I3735">
        <v>4</v>
      </c>
      <c r="J3735" t="s">
        <v>59</v>
      </c>
      <c r="K3735">
        <v>4</v>
      </c>
      <c r="L3735" t="s">
        <v>44</v>
      </c>
      <c r="M3735">
        <v>1.3999999761581421</v>
      </c>
      <c r="N3735" t="s">
        <v>45</v>
      </c>
      <c r="Q3735" t="s">
        <v>60</v>
      </c>
      <c r="R3735" t="s">
        <v>96</v>
      </c>
      <c r="T3735" t="s">
        <v>49</v>
      </c>
      <c r="V3735" t="s">
        <v>968</v>
      </c>
      <c r="W3735" t="s">
        <v>62</v>
      </c>
      <c r="X3735" t="s">
        <v>63</v>
      </c>
      <c r="Y3735">
        <v>23200</v>
      </c>
      <c r="Z3735">
        <v>0</v>
      </c>
      <c r="AA3735" t="s">
        <v>75</v>
      </c>
      <c r="AB3735" t="s">
        <v>83</v>
      </c>
      <c r="AC3735">
        <v>45</v>
      </c>
      <c r="AD3735">
        <v>11</v>
      </c>
      <c r="AE3735">
        <v>4</v>
      </c>
      <c r="AF3735">
        <v>2025</v>
      </c>
      <c r="AG3735">
        <v>20251105</v>
      </c>
      <c r="AH3735" s="2">
        <v>4400</v>
      </c>
      <c r="AI3735" s="2">
        <v>5661.6396484375</v>
      </c>
      <c r="AJ3735" s="2">
        <f t="shared" si="466"/>
        <v>1261.6396484375</v>
      </c>
      <c r="AK3735" s="6">
        <f t="shared" si="467"/>
        <v>0.28673628373579546</v>
      </c>
      <c r="AL3735" s="12">
        <v>4400</v>
      </c>
      <c r="AM3735" s="12">
        <v>5539.3365330690613</v>
      </c>
      <c r="AN3735" s="12">
        <f t="shared" si="468"/>
        <v>1139.3365330690613</v>
      </c>
      <c r="AO3735" s="13">
        <f t="shared" si="469"/>
        <v>0.25894012115205939</v>
      </c>
      <c r="AP3735" s="16">
        <v>4400</v>
      </c>
      <c r="AQ3735" s="16">
        <v>5668.4592345128503</v>
      </c>
      <c r="AR3735" s="16">
        <f t="shared" si="470"/>
        <v>1268.4592345128503</v>
      </c>
      <c r="AS3735" s="17">
        <f t="shared" si="464"/>
        <v>0.28828618966201142</v>
      </c>
      <c r="AT3735" s="20">
        <v>4400</v>
      </c>
      <c r="AU3735" s="20">
        <v>5820.3294573643389</v>
      </c>
      <c r="AV3735" s="20">
        <f t="shared" si="465"/>
        <v>1420.3294573643389</v>
      </c>
      <c r="AW3735" s="21">
        <f t="shared" si="471"/>
        <v>0.32280214940098612</v>
      </c>
    </row>
    <row r="3736" spans="1:49" x14ac:dyDescent="0.25">
      <c r="A3736" t="s">
        <v>123</v>
      </c>
      <c r="B3736" t="s">
        <v>257</v>
      </c>
      <c r="C3736">
        <v>249266</v>
      </c>
      <c r="D3736">
        <v>2003</v>
      </c>
      <c r="E3736" t="s">
        <v>286</v>
      </c>
      <c r="F3736" t="s">
        <v>287</v>
      </c>
      <c r="I3736">
        <v>8</v>
      </c>
      <c r="J3736" t="s">
        <v>59</v>
      </c>
      <c r="K3736">
        <v>4</v>
      </c>
      <c r="L3736" t="s">
        <v>44</v>
      </c>
      <c r="M3736">
        <v>4.5999999046325684</v>
      </c>
      <c r="N3736" t="s">
        <v>70</v>
      </c>
      <c r="O3736" t="s">
        <v>46</v>
      </c>
      <c r="P3736">
        <v>2</v>
      </c>
      <c r="Q3736" t="s">
        <v>60</v>
      </c>
      <c r="R3736" t="s">
        <v>48</v>
      </c>
      <c r="S3736">
        <v>300</v>
      </c>
      <c r="T3736" t="s">
        <v>49</v>
      </c>
      <c r="U3736" t="s">
        <v>72</v>
      </c>
      <c r="W3736" t="s">
        <v>90</v>
      </c>
      <c r="X3736" t="s">
        <v>74</v>
      </c>
      <c r="Z3736">
        <v>0</v>
      </c>
      <c r="AA3736" t="s">
        <v>75</v>
      </c>
      <c r="AB3736" t="s">
        <v>83</v>
      </c>
      <c r="AC3736">
        <v>45</v>
      </c>
      <c r="AD3736">
        <v>11</v>
      </c>
      <c r="AE3736">
        <v>4</v>
      </c>
      <c r="AF3736">
        <v>2025</v>
      </c>
      <c r="AG3736">
        <v>20251105</v>
      </c>
      <c r="AH3736" s="2">
        <v>500</v>
      </c>
      <c r="AI3736" s="2">
        <v>529.95928955078125</v>
      </c>
      <c r="AJ3736" s="2">
        <f t="shared" si="466"/>
        <v>29.95928955078125</v>
      </c>
      <c r="AK3736" s="6">
        <f t="shared" si="467"/>
        <v>5.9918579101562501E-2</v>
      </c>
      <c r="AL3736" s="12">
        <v>500</v>
      </c>
      <c r="AM3736" s="12">
        <v>549.82048614635221</v>
      </c>
      <c r="AN3736" s="12">
        <f t="shared" si="468"/>
        <v>49.820486146352209</v>
      </c>
      <c r="AO3736" s="13">
        <f t="shared" si="469"/>
        <v>9.9640972292704424E-2</v>
      </c>
      <c r="AP3736" s="16">
        <v>500</v>
      </c>
      <c r="AQ3736" s="16">
        <v>522.19667660893344</v>
      </c>
      <c r="AR3736" s="16">
        <f t="shared" si="470"/>
        <v>22.196676608933444</v>
      </c>
      <c r="AS3736" s="17">
        <f t="shared" si="464"/>
        <v>4.4393353217866888E-2</v>
      </c>
      <c r="AT3736" s="20">
        <v>500</v>
      </c>
      <c r="AU3736" s="20">
        <v>552.25108225108238</v>
      </c>
      <c r="AV3736" s="20">
        <f t="shared" si="465"/>
        <v>52.25108225108238</v>
      </c>
      <c r="AW3736" s="21">
        <f t="shared" si="471"/>
        <v>0.10450216450216476</v>
      </c>
    </row>
    <row r="3737" spans="1:49" x14ac:dyDescent="0.25">
      <c r="A3737" t="s">
        <v>38</v>
      </c>
      <c r="B3737" t="s">
        <v>776</v>
      </c>
      <c r="C3737">
        <v>147295</v>
      </c>
      <c r="D3737">
        <v>2019</v>
      </c>
      <c r="E3737" t="s">
        <v>66</v>
      </c>
      <c r="F3737" t="s">
        <v>221</v>
      </c>
      <c r="I3737">
        <v>8</v>
      </c>
      <c r="J3737" t="s">
        <v>69</v>
      </c>
      <c r="K3737">
        <v>4</v>
      </c>
      <c r="L3737" t="s">
        <v>44</v>
      </c>
      <c r="M3737">
        <v>5</v>
      </c>
      <c r="N3737" t="s">
        <v>87</v>
      </c>
      <c r="O3737" t="s">
        <v>46</v>
      </c>
      <c r="P3737">
        <v>3</v>
      </c>
      <c r="Q3737" t="s">
        <v>88</v>
      </c>
      <c r="R3737" t="s">
        <v>89</v>
      </c>
      <c r="S3737">
        <v>395</v>
      </c>
      <c r="T3737" t="s">
        <v>49</v>
      </c>
      <c r="U3737" t="s">
        <v>72</v>
      </c>
      <c r="V3737" t="s">
        <v>586</v>
      </c>
      <c r="W3737" t="s">
        <v>103</v>
      </c>
      <c r="X3737" t="s">
        <v>74</v>
      </c>
      <c r="Z3737">
        <v>0</v>
      </c>
      <c r="AA3737" t="s">
        <v>75</v>
      </c>
      <c r="AB3737" t="s">
        <v>91</v>
      </c>
      <c r="AC3737">
        <v>45</v>
      </c>
      <c r="AD3737">
        <v>11</v>
      </c>
      <c r="AE3737">
        <v>4</v>
      </c>
      <c r="AF3737">
        <v>2025</v>
      </c>
      <c r="AG3737">
        <v>20251105</v>
      </c>
      <c r="AH3737" s="2">
        <v>8100</v>
      </c>
      <c r="AI3737" s="2">
        <v>10258.26171875</v>
      </c>
      <c r="AJ3737" s="2">
        <f t="shared" si="466"/>
        <v>2158.26171875</v>
      </c>
      <c r="AK3737" s="6">
        <f t="shared" si="467"/>
        <v>0.26645206404320987</v>
      </c>
      <c r="AL3737" s="12">
        <v>8100</v>
      </c>
      <c r="AM3737" s="12">
        <v>10208.38975390833</v>
      </c>
      <c r="AN3737" s="12">
        <f t="shared" si="468"/>
        <v>2108.38975390833</v>
      </c>
      <c r="AO3737" s="13">
        <f t="shared" si="469"/>
        <v>0.2602950313467074</v>
      </c>
      <c r="AP3737" s="16">
        <v>8100</v>
      </c>
      <c r="AQ3737" s="16">
        <v>10349.58028743252</v>
      </c>
      <c r="AR3737" s="16">
        <f t="shared" si="470"/>
        <v>2249.58028743252</v>
      </c>
      <c r="AS3737" s="17">
        <f t="shared" si="464"/>
        <v>0.2777259614114222</v>
      </c>
      <c r="AT3737" s="20">
        <v>8100</v>
      </c>
      <c r="AU3737" s="20">
        <v>10324.80729166667</v>
      </c>
      <c r="AV3737" s="20">
        <f t="shared" si="465"/>
        <v>2224.8072916666697</v>
      </c>
      <c r="AW3737" s="21">
        <f t="shared" si="471"/>
        <v>0.27466756687242838</v>
      </c>
    </row>
    <row r="3738" spans="1:49" x14ac:dyDescent="0.25">
      <c r="A3738" t="s">
        <v>38</v>
      </c>
      <c r="B3738" t="s">
        <v>357</v>
      </c>
      <c r="C3738">
        <v>146449</v>
      </c>
      <c r="D3738">
        <v>2014</v>
      </c>
      <c r="E3738" t="s">
        <v>66</v>
      </c>
      <c r="F3738" t="s">
        <v>291</v>
      </c>
      <c r="G3738" t="s">
        <v>385</v>
      </c>
      <c r="I3738">
        <v>6</v>
      </c>
      <c r="J3738" t="s">
        <v>117</v>
      </c>
      <c r="K3738">
        <v>2</v>
      </c>
      <c r="L3738" t="s">
        <v>44</v>
      </c>
      <c r="M3738">
        <v>3.7000000476837158</v>
      </c>
      <c r="N3738" t="s">
        <v>70</v>
      </c>
      <c r="O3738" t="s">
        <v>46</v>
      </c>
      <c r="P3738">
        <v>2</v>
      </c>
      <c r="Q3738" t="s">
        <v>187</v>
      </c>
      <c r="S3738">
        <v>305</v>
      </c>
      <c r="T3738" t="s">
        <v>49</v>
      </c>
      <c r="U3738" t="s">
        <v>72</v>
      </c>
      <c r="W3738" t="s">
        <v>120</v>
      </c>
      <c r="X3738" t="s">
        <v>74</v>
      </c>
      <c r="Z3738">
        <v>0</v>
      </c>
      <c r="AA3738" t="s">
        <v>75</v>
      </c>
      <c r="AB3738" t="s">
        <v>187</v>
      </c>
      <c r="AC3738">
        <v>45</v>
      </c>
      <c r="AD3738">
        <v>11</v>
      </c>
      <c r="AE3738">
        <v>4</v>
      </c>
      <c r="AF3738">
        <v>2025</v>
      </c>
      <c r="AG3738">
        <v>20251105</v>
      </c>
      <c r="AH3738" s="2">
        <v>1300</v>
      </c>
      <c r="AI3738" s="2">
        <v>3931.4599609375</v>
      </c>
      <c r="AJ3738" s="2">
        <f t="shared" si="466"/>
        <v>2631.4599609375</v>
      </c>
      <c r="AK3738" s="6">
        <f t="shared" si="467"/>
        <v>2.0241999699519231</v>
      </c>
      <c r="AL3738" s="12">
        <v>1300</v>
      </c>
      <c r="AM3738" s="12">
        <v>3712.0843321366351</v>
      </c>
      <c r="AN3738" s="12">
        <f t="shared" si="468"/>
        <v>2412.0843321366351</v>
      </c>
      <c r="AO3738" s="13">
        <f t="shared" si="469"/>
        <v>1.8554494862589501</v>
      </c>
      <c r="AP3738" s="16">
        <v>1300</v>
      </c>
      <c r="AQ3738" s="16">
        <v>3763.4480914424212</v>
      </c>
      <c r="AR3738" s="16">
        <f t="shared" si="470"/>
        <v>2463.4480914424212</v>
      </c>
      <c r="AS3738" s="17">
        <f t="shared" si="464"/>
        <v>1.894960070340324</v>
      </c>
      <c r="AT3738" s="20">
        <v>1300</v>
      </c>
      <c r="AU3738" s="20">
        <v>3966.9237565445028</v>
      </c>
      <c r="AV3738" s="20">
        <f t="shared" si="465"/>
        <v>2666.9237565445028</v>
      </c>
      <c r="AW3738" s="21">
        <f t="shared" si="471"/>
        <v>2.0514798127265408</v>
      </c>
    </row>
    <row r="3739" spans="1:49" x14ac:dyDescent="0.25">
      <c r="A3739" t="s">
        <v>77</v>
      </c>
      <c r="B3739" t="s">
        <v>596</v>
      </c>
      <c r="C3739">
        <v>171137</v>
      </c>
      <c r="D3739">
        <v>2015</v>
      </c>
      <c r="E3739" t="s">
        <v>135</v>
      </c>
      <c r="F3739" t="s">
        <v>136</v>
      </c>
      <c r="G3739" t="s">
        <v>313</v>
      </c>
      <c r="I3739">
        <v>4</v>
      </c>
      <c r="J3739" t="s">
        <v>101</v>
      </c>
      <c r="K3739">
        <v>4</v>
      </c>
      <c r="L3739" t="s">
        <v>44</v>
      </c>
      <c r="M3739">
        <v>2.4000000953674321</v>
      </c>
      <c r="N3739" t="s">
        <v>87</v>
      </c>
      <c r="O3739" t="s">
        <v>46</v>
      </c>
      <c r="Q3739" t="s">
        <v>60</v>
      </c>
      <c r="R3739" t="s">
        <v>89</v>
      </c>
      <c r="T3739" t="s">
        <v>49</v>
      </c>
      <c r="W3739" t="s">
        <v>134</v>
      </c>
      <c r="X3739" t="s">
        <v>74</v>
      </c>
      <c r="Z3739">
        <v>0</v>
      </c>
      <c r="AA3739" t="s">
        <v>75</v>
      </c>
      <c r="AB3739" t="s">
        <v>83</v>
      </c>
      <c r="AC3739">
        <v>45</v>
      </c>
      <c r="AD3739">
        <v>11</v>
      </c>
      <c r="AE3739">
        <v>4</v>
      </c>
      <c r="AF3739">
        <v>2025</v>
      </c>
      <c r="AG3739">
        <v>20251105</v>
      </c>
      <c r="AH3739" s="2">
        <v>2200</v>
      </c>
      <c r="AI3739" s="2">
        <v>2488.540283203125</v>
      </c>
      <c r="AJ3739" s="2">
        <f t="shared" si="466"/>
        <v>288.540283203125</v>
      </c>
      <c r="AK3739" s="6">
        <f t="shared" si="467"/>
        <v>0.13115467418323865</v>
      </c>
      <c r="AL3739" s="12">
        <v>2200</v>
      </c>
      <c r="AM3739" s="12">
        <v>2610.0440982754949</v>
      </c>
      <c r="AN3739" s="12">
        <f t="shared" si="468"/>
        <v>410.04409827549489</v>
      </c>
      <c r="AO3739" s="13">
        <f t="shared" si="469"/>
        <v>0.18638368103431585</v>
      </c>
      <c r="AP3739" s="16">
        <v>2200</v>
      </c>
      <c r="AQ3739" s="16">
        <v>2664.639564705074</v>
      </c>
      <c r="AR3739" s="16">
        <f t="shared" si="470"/>
        <v>464.63956470507401</v>
      </c>
      <c r="AS3739" s="17">
        <f t="shared" si="464"/>
        <v>0.21119980213867001</v>
      </c>
      <c r="AT3739" s="20">
        <v>2200</v>
      </c>
      <c r="AU3739" s="20">
        <v>2490.4671280276821</v>
      </c>
      <c r="AV3739" s="20">
        <f t="shared" si="465"/>
        <v>290.46712802768207</v>
      </c>
      <c r="AW3739" s="21">
        <f t="shared" si="471"/>
        <v>0.13203051273985547</v>
      </c>
    </row>
    <row r="3740" spans="1:49" x14ac:dyDescent="0.25">
      <c r="A3740" t="s">
        <v>77</v>
      </c>
      <c r="B3740" t="s">
        <v>818</v>
      </c>
      <c r="C3740">
        <v>55107</v>
      </c>
      <c r="D3740">
        <v>1997</v>
      </c>
      <c r="E3740" t="s">
        <v>93</v>
      </c>
      <c r="F3740" t="s">
        <v>430</v>
      </c>
      <c r="G3740" t="s">
        <v>189</v>
      </c>
      <c r="I3740">
        <v>6</v>
      </c>
      <c r="J3740" t="s">
        <v>171</v>
      </c>
      <c r="K3740">
        <v>4</v>
      </c>
      <c r="L3740" t="s">
        <v>44</v>
      </c>
      <c r="M3740">
        <v>3.0999999046325679</v>
      </c>
      <c r="N3740" t="s">
        <v>45</v>
      </c>
      <c r="O3740" t="s">
        <v>46</v>
      </c>
      <c r="Q3740" t="s">
        <v>118</v>
      </c>
      <c r="U3740" t="s">
        <v>72</v>
      </c>
      <c r="W3740" t="s">
        <v>120</v>
      </c>
      <c r="X3740" t="s">
        <v>74</v>
      </c>
      <c r="Z3740">
        <v>0</v>
      </c>
      <c r="AA3740" t="s">
        <v>75</v>
      </c>
      <c r="AB3740" t="s">
        <v>122</v>
      </c>
      <c r="AC3740">
        <v>45</v>
      </c>
      <c r="AD3740">
        <v>11</v>
      </c>
      <c r="AE3740">
        <v>4</v>
      </c>
      <c r="AF3740">
        <v>2025</v>
      </c>
      <c r="AG3740">
        <v>20251105</v>
      </c>
      <c r="AH3740" s="2">
        <v>900</v>
      </c>
      <c r="AI3740" s="2">
        <v>1468.915405273438</v>
      </c>
      <c r="AJ3740" s="2">
        <f t="shared" si="466"/>
        <v>568.91540527343795</v>
      </c>
      <c r="AK3740" s="6">
        <f t="shared" si="467"/>
        <v>0.63212822808159774</v>
      </c>
      <c r="AL3740" s="12">
        <v>900</v>
      </c>
      <c r="AM3740" s="12">
        <v>1464.5440857011631</v>
      </c>
      <c r="AN3740" s="12">
        <f t="shared" si="468"/>
        <v>564.54408570116311</v>
      </c>
      <c r="AO3740" s="13">
        <f t="shared" si="469"/>
        <v>0.62727120633462563</v>
      </c>
      <c r="AP3740" s="16">
        <v>900</v>
      </c>
      <c r="AQ3740" s="16">
        <v>1285.7266185974261</v>
      </c>
      <c r="AR3740" s="16">
        <f t="shared" si="470"/>
        <v>385.72661859742607</v>
      </c>
      <c r="AS3740" s="17">
        <f t="shared" si="464"/>
        <v>0.42858513177491786</v>
      </c>
      <c r="AT3740" s="20">
        <v>900</v>
      </c>
      <c r="AU3740" s="20">
        <v>1520.3305500982319</v>
      </c>
      <c r="AV3740" s="20">
        <f t="shared" si="465"/>
        <v>620.33055009823192</v>
      </c>
      <c r="AW3740" s="21">
        <f t="shared" si="471"/>
        <v>0.68925616677581325</v>
      </c>
    </row>
    <row r="3741" spans="1:49" x14ac:dyDescent="0.25">
      <c r="A3741" t="s">
        <v>38</v>
      </c>
      <c r="B3741" t="s">
        <v>105</v>
      </c>
      <c r="C3741">
        <v>185884</v>
      </c>
      <c r="D3741">
        <v>2014</v>
      </c>
      <c r="E3741" t="s">
        <v>203</v>
      </c>
      <c r="F3741" t="s">
        <v>799</v>
      </c>
      <c r="I3741">
        <v>6</v>
      </c>
      <c r="J3741" t="s">
        <v>59</v>
      </c>
      <c r="K3741">
        <v>4</v>
      </c>
      <c r="L3741" t="s">
        <v>44</v>
      </c>
      <c r="M3741">
        <v>3.5</v>
      </c>
      <c r="N3741" t="s">
        <v>44</v>
      </c>
      <c r="Q3741" t="s">
        <v>141</v>
      </c>
      <c r="R3741" t="s">
        <v>89</v>
      </c>
      <c r="T3741" t="s">
        <v>49</v>
      </c>
      <c r="W3741" t="s">
        <v>134</v>
      </c>
      <c r="X3741" t="s">
        <v>74</v>
      </c>
      <c r="Z3741">
        <v>0</v>
      </c>
      <c r="AA3741" t="s">
        <v>75</v>
      </c>
      <c r="AB3741" t="s">
        <v>83</v>
      </c>
      <c r="AC3741">
        <v>45</v>
      </c>
      <c r="AD3741">
        <v>11</v>
      </c>
      <c r="AE3741">
        <v>4</v>
      </c>
      <c r="AF3741">
        <v>2025</v>
      </c>
      <c r="AG3741">
        <v>20251104</v>
      </c>
      <c r="AH3741" s="2">
        <v>1500</v>
      </c>
      <c r="AI3741" s="2">
        <v>2236.606201171875</v>
      </c>
      <c r="AJ3741" s="2">
        <f t="shared" si="466"/>
        <v>736.606201171875</v>
      </c>
      <c r="AK3741" s="6">
        <f t="shared" si="467"/>
        <v>0.49107080078124998</v>
      </c>
      <c r="AL3741" s="12">
        <v>1500</v>
      </c>
      <c r="AM3741" s="12">
        <v>2313.911772533922</v>
      </c>
      <c r="AN3741" s="12">
        <f t="shared" si="468"/>
        <v>813.91177253392198</v>
      </c>
      <c r="AO3741" s="13">
        <f t="shared" si="469"/>
        <v>0.542607848355948</v>
      </c>
      <c r="AP3741" s="16">
        <v>1500</v>
      </c>
      <c r="AQ3741" s="16">
        <v>2727.4257771519219</v>
      </c>
      <c r="AR3741" s="16">
        <f t="shared" si="470"/>
        <v>1227.4257771519219</v>
      </c>
      <c r="AS3741" s="17">
        <f t="shared" si="464"/>
        <v>0.81828385143461457</v>
      </c>
      <c r="AT3741" s="20">
        <v>1500</v>
      </c>
      <c r="AU3741" s="20">
        <v>2273.4407294832822</v>
      </c>
      <c r="AV3741" s="20">
        <f t="shared" si="465"/>
        <v>773.44072948328221</v>
      </c>
      <c r="AW3741" s="21">
        <f t="shared" si="471"/>
        <v>0.51562715298885475</v>
      </c>
    </row>
    <row r="3742" spans="1:49" x14ac:dyDescent="0.25">
      <c r="A3742" t="s">
        <v>38</v>
      </c>
      <c r="B3742" t="s">
        <v>776</v>
      </c>
      <c r="C3742">
        <v>93934</v>
      </c>
      <c r="D3742">
        <v>2013</v>
      </c>
      <c r="E3742" t="s">
        <v>159</v>
      </c>
      <c r="F3742" t="s">
        <v>236</v>
      </c>
      <c r="G3742" t="s">
        <v>524</v>
      </c>
      <c r="I3742">
        <v>4</v>
      </c>
      <c r="J3742" t="s">
        <v>129</v>
      </c>
      <c r="K3742">
        <v>4</v>
      </c>
      <c r="L3742" t="s">
        <v>44</v>
      </c>
      <c r="M3742">
        <v>2.4000000953674321</v>
      </c>
      <c r="N3742" t="s">
        <v>45</v>
      </c>
      <c r="O3742" t="s">
        <v>46</v>
      </c>
      <c r="P3742">
        <v>4</v>
      </c>
      <c r="Q3742" t="s">
        <v>60</v>
      </c>
      <c r="R3742" t="s">
        <v>48</v>
      </c>
      <c r="S3742">
        <v>185</v>
      </c>
      <c r="T3742" t="s">
        <v>49</v>
      </c>
      <c r="U3742" t="s">
        <v>50</v>
      </c>
      <c r="V3742" t="s">
        <v>720</v>
      </c>
      <c r="W3742" t="s">
        <v>62</v>
      </c>
      <c r="X3742" t="s">
        <v>74</v>
      </c>
      <c r="Z3742">
        <v>0</v>
      </c>
      <c r="AA3742" t="s">
        <v>75</v>
      </c>
      <c r="AB3742" t="s">
        <v>83</v>
      </c>
      <c r="AC3742">
        <v>45</v>
      </c>
      <c r="AD3742">
        <v>11</v>
      </c>
      <c r="AE3742">
        <v>4</v>
      </c>
      <c r="AF3742">
        <v>2025</v>
      </c>
      <c r="AG3742">
        <v>20251105</v>
      </c>
      <c r="AH3742" s="2">
        <v>5300</v>
      </c>
      <c r="AI3742" s="2">
        <v>10073.5693359375</v>
      </c>
      <c r="AJ3742" s="2">
        <f t="shared" si="466"/>
        <v>4773.5693359375</v>
      </c>
      <c r="AK3742" s="6">
        <f t="shared" si="467"/>
        <v>0.9006734596108491</v>
      </c>
      <c r="AL3742" s="12">
        <v>5300</v>
      </c>
      <c r="AM3742" s="12">
        <v>8719.9890360241097</v>
      </c>
      <c r="AN3742" s="12">
        <f t="shared" si="468"/>
        <v>3419.9890360241097</v>
      </c>
      <c r="AO3742" s="13">
        <f t="shared" si="469"/>
        <v>0.64528095019322829</v>
      </c>
      <c r="AP3742" s="16">
        <v>5300</v>
      </c>
      <c r="AQ3742" s="16">
        <v>9366.7308678574154</v>
      </c>
      <c r="AR3742" s="16">
        <f t="shared" si="470"/>
        <v>4066.7308678574154</v>
      </c>
      <c r="AS3742" s="17">
        <f t="shared" si="464"/>
        <v>0.76730771091649352</v>
      </c>
      <c r="AT3742" s="20">
        <v>5300</v>
      </c>
      <c r="AU3742" s="20">
        <v>10358.570794496231</v>
      </c>
      <c r="AV3742" s="20">
        <f t="shared" si="465"/>
        <v>5058.5707944962305</v>
      </c>
      <c r="AW3742" s="21">
        <f t="shared" si="471"/>
        <v>0.95444731971626995</v>
      </c>
    </row>
    <row r="3743" spans="1:49" x14ac:dyDescent="0.25">
      <c r="A3743" t="s">
        <v>123</v>
      </c>
      <c r="B3743" t="s">
        <v>257</v>
      </c>
      <c r="C3743">
        <v>139539</v>
      </c>
      <c r="D3743">
        <v>2014</v>
      </c>
      <c r="E3743" t="s">
        <v>167</v>
      </c>
      <c r="F3743" t="s">
        <v>579</v>
      </c>
      <c r="G3743" t="s">
        <v>723</v>
      </c>
      <c r="I3743">
        <v>6</v>
      </c>
      <c r="J3743" t="s">
        <v>129</v>
      </c>
      <c r="K3743">
        <v>4</v>
      </c>
      <c r="L3743" t="s">
        <v>44</v>
      </c>
      <c r="M3743">
        <v>3.5999999046325679</v>
      </c>
      <c r="N3743" t="s">
        <v>44</v>
      </c>
      <c r="Q3743" t="s">
        <v>60</v>
      </c>
      <c r="R3743" t="s">
        <v>81</v>
      </c>
      <c r="T3743" t="s">
        <v>49</v>
      </c>
      <c r="U3743" t="s">
        <v>72</v>
      </c>
      <c r="V3743" t="s">
        <v>190</v>
      </c>
      <c r="W3743" t="s">
        <v>90</v>
      </c>
      <c r="X3743" t="s">
        <v>74</v>
      </c>
      <c r="Z3743">
        <v>0</v>
      </c>
      <c r="AA3743" t="s">
        <v>75</v>
      </c>
      <c r="AB3743" t="s">
        <v>83</v>
      </c>
      <c r="AC3743">
        <v>45</v>
      </c>
      <c r="AD3743">
        <v>11</v>
      </c>
      <c r="AE3743">
        <v>4</v>
      </c>
      <c r="AF3743">
        <v>2025</v>
      </c>
      <c r="AG3743">
        <v>20251105</v>
      </c>
      <c r="AH3743" s="2">
        <v>4800</v>
      </c>
      <c r="AI3743" s="2">
        <v>3225.619384765625</v>
      </c>
      <c r="AJ3743" s="2">
        <f t="shared" si="466"/>
        <v>1574.380615234375</v>
      </c>
      <c r="AK3743" s="6">
        <f t="shared" si="467"/>
        <v>0.32799596150716148</v>
      </c>
      <c r="AL3743" s="12">
        <v>4800</v>
      </c>
      <c r="AM3743" s="12">
        <v>2940.463625976091</v>
      </c>
      <c r="AN3743" s="12">
        <f t="shared" si="468"/>
        <v>1859.536374023909</v>
      </c>
      <c r="AO3743" s="13">
        <f t="shared" si="469"/>
        <v>0.38740341125498107</v>
      </c>
      <c r="AP3743" s="16">
        <v>4800</v>
      </c>
      <c r="AQ3743" s="16">
        <v>3148.8372278919778</v>
      </c>
      <c r="AR3743" s="16">
        <f t="shared" si="470"/>
        <v>1651.1627721080222</v>
      </c>
      <c r="AS3743" s="17">
        <f t="shared" si="464"/>
        <v>0.34399224418917129</v>
      </c>
      <c r="AT3743" s="20">
        <v>4800</v>
      </c>
      <c r="AU3743" s="20">
        <v>3411.8110236220468</v>
      </c>
      <c r="AV3743" s="20">
        <f t="shared" si="465"/>
        <v>1388.1889763779532</v>
      </c>
      <c r="AW3743" s="21">
        <f t="shared" si="471"/>
        <v>0.2892060367454069</v>
      </c>
    </row>
    <row r="3744" spans="1:49" x14ac:dyDescent="0.25">
      <c r="A3744" t="s">
        <v>123</v>
      </c>
      <c r="B3744" t="s">
        <v>257</v>
      </c>
      <c r="C3744">
        <v>232835</v>
      </c>
      <c r="D3744">
        <v>2016</v>
      </c>
      <c r="E3744" t="s">
        <v>84</v>
      </c>
      <c r="F3744" t="s">
        <v>85</v>
      </c>
      <c r="G3744" t="s">
        <v>832</v>
      </c>
      <c r="I3744">
        <v>8</v>
      </c>
      <c r="J3744" t="s">
        <v>230</v>
      </c>
      <c r="K3744">
        <v>4</v>
      </c>
      <c r="L3744" t="s">
        <v>44</v>
      </c>
      <c r="M3744">
        <v>5.6999998092651367</v>
      </c>
      <c r="N3744" t="s">
        <v>87</v>
      </c>
      <c r="O3744" t="s">
        <v>46</v>
      </c>
      <c r="Q3744" t="s">
        <v>88</v>
      </c>
      <c r="R3744" t="s">
        <v>89</v>
      </c>
      <c r="T3744" t="s">
        <v>49</v>
      </c>
      <c r="W3744" t="s">
        <v>90</v>
      </c>
      <c r="X3744" t="s">
        <v>74</v>
      </c>
      <c r="Z3744">
        <v>0</v>
      </c>
      <c r="AA3744" t="s">
        <v>75</v>
      </c>
      <c r="AB3744" t="s">
        <v>91</v>
      </c>
      <c r="AC3744">
        <v>45</v>
      </c>
      <c r="AD3744">
        <v>11</v>
      </c>
      <c r="AE3744">
        <v>4</v>
      </c>
      <c r="AF3744">
        <v>2025</v>
      </c>
      <c r="AG3744">
        <v>20251105</v>
      </c>
      <c r="AH3744" s="2">
        <v>4000</v>
      </c>
      <c r="AI3744" s="2">
        <v>4815.68505859375</v>
      </c>
      <c r="AJ3744" s="2">
        <f t="shared" si="466"/>
        <v>815.68505859375</v>
      </c>
      <c r="AK3744" s="6">
        <f t="shared" si="467"/>
        <v>0.20392126464843749</v>
      </c>
      <c r="AL3744" s="12">
        <v>4000</v>
      </c>
      <c r="AM3744" s="12">
        <v>5675.3782100838953</v>
      </c>
      <c r="AN3744" s="12">
        <f t="shared" si="468"/>
        <v>1675.3782100838953</v>
      </c>
      <c r="AO3744" s="13">
        <f t="shared" si="469"/>
        <v>0.4188445525209738</v>
      </c>
      <c r="AP3744" s="16">
        <v>4000</v>
      </c>
      <c r="AQ3744" s="16">
        <v>5388.7456958364601</v>
      </c>
      <c r="AR3744" s="16">
        <f t="shared" si="470"/>
        <v>1388.7456958364601</v>
      </c>
      <c r="AS3744" s="17">
        <f t="shared" si="464"/>
        <v>0.34718642395911503</v>
      </c>
      <c r="AT3744" s="20">
        <v>4000</v>
      </c>
      <c r="AU3744" s="20">
        <v>4642.093779015785</v>
      </c>
      <c r="AV3744" s="20">
        <f t="shared" si="465"/>
        <v>642.093779015785</v>
      </c>
      <c r="AW3744" s="21">
        <f t="shared" si="471"/>
        <v>0.16052344475394625</v>
      </c>
    </row>
    <row r="3745" spans="1:49" x14ac:dyDescent="0.25">
      <c r="A3745" t="s">
        <v>38</v>
      </c>
      <c r="B3745" t="s">
        <v>776</v>
      </c>
      <c r="C3745">
        <v>73606</v>
      </c>
      <c r="D3745">
        <v>2018</v>
      </c>
      <c r="E3745" t="s">
        <v>286</v>
      </c>
      <c r="F3745" t="s">
        <v>902</v>
      </c>
      <c r="G3745" t="s">
        <v>288</v>
      </c>
      <c r="I3745">
        <v>6</v>
      </c>
      <c r="J3745" t="s">
        <v>69</v>
      </c>
      <c r="K3745">
        <v>4</v>
      </c>
      <c r="L3745" t="s">
        <v>44</v>
      </c>
      <c r="M3745">
        <v>3.5</v>
      </c>
      <c r="N3745" t="s">
        <v>87</v>
      </c>
      <c r="O3745" t="s">
        <v>46</v>
      </c>
      <c r="P3745">
        <v>4</v>
      </c>
      <c r="Q3745" t="s">
        <v>60</v>
      </c>
      <c r="R3745" t="s">
        <v>89</v>
      </c>
      <c r="S3745">
        <v>310</v>
      </c>
      <c r="T3745" t="s">
        <v>173</v>
      </c>
      <c r="U3745" t="s">
        <v>72</v>
      </c>
      <c r="V3745" t="s">
        <v>289</v>
      </c>
      <c r="W3745" t="s">
        <v>103</v>
      </c>
      <c r="X3745" t="s">
        <v>74</v>
      </c>
      <c r="Y3745">
        <v>81705</v>
      </c>
      <c r="Z3745">
        <v>0</v>
      </c>
      <c r="AA3745" t="s">
        <v>75</v>
      </c>
      <c r="AB3745" t="s">
        <v>104</v>
      </c>
      <c r="AC3745">
        <v>45</v>
      </c>
      <c r="AD3745">
        <v>11</v>
      </c>
      <c r="AE3745">
        <v>4</v>
      </c>
      <c r="AF3745">
        <v>2025</v>
      </c>
      <c r="AG3745">
        <v>20251105</v>
      </c>
      <c r="AH3745" s="2">
        <v>20000</v>
      </c>
      <c r="AI3745" s="2">
        <v>25222.525390625</v>
      </c>
      <c r="AJ3745" s="2">
        <f t="shared" si="466"/>
        <v>5222.525390625</v>
      </c>
      <c r="AK3745" s="6">
        <f t="shared" si="467"/>
        <v>0.26112626953125001</v>
      </c>
      <c r="AL3745" s="12">
        <v>20000</v>
      </c>
      <c r="AM3745" s="12">
        <v>22966.529773785449</v>
      </c>
      <c r="AN3745" s="12">
        <f t="shared" si="468"/>
        <v>2966.5297737854489</v>
      </c>
      <c r="AO3745" s="13">
        <f t="shared" si="469"/>
        <v>0.14832648868927245</v>
      </c>
      <c r="AP3745" s="16">
        <v>20000</v>
      </c>
      <c r="AQ3745" s="16">
        <v>22276.288168384221</v>
      </c>
      <c r="AR3745" s="16">
        <f t="shared" si="470"/>
        <v>2276.2881683842206</v>
      </c>
      <c r="AS3745" s="17">
        <f t="shared" si="464"/>
        <v>0.11381440841921103</v>
      </c>
      <c r="AT3745" s="20">
        <v>20000</v>
      </c>
      <c r="AU3745" s="20">
        <v>25461.548507462681</v>
      </c>
      <c r="AV3745" s="20">
        <f t="shared" si="465"/>
        <v>5461.5485074626813</v>
      </c>
      <c r="AW3745" s="21">
        <f t="shared" si="471"/>
        <v>0.27307742537313406</v>
      </c>
    </row>
    <row r="3746" spans="1:49" x14ac:dyDescent="0.25">
      <c r="A3746" t="s">
        <v>77</v>
      </c>
      <c r="B3746" t="s">
        <v>596</v>
      </c>
      <c r="C3746">
        <v>92188</v>
      </c>
      <c r="D3746">
        <v>2014</v>
      </c>
      <c r="E3746" t="s">
        <v>370</v>
      </c>
      <c r="F3746" t="s">
        <v>448</v>
      </c>
      <c r="G3746" t="s">
        <v>2188</v>
      </c>
      <c r="I3746">
        <v>4</v>
      </c>
      <c r="J3746" t="s">
        <v>101</v>
      </c>
      <c r="K3746">
        <v>4</v>
      </c>
      <c r="L3746" t="s">
        <v>44</v>
      </c>
      <c r="M3746">
        <v>2.5</v>
      </c>
      <c r="N3746" t="s">
        <v>44</v>
      </c>
      <c r="Q3746" t="s">
        <v>60</v>
      </c>
      <c r="R3746" t="s">
        <v>81</v>
      </c>
      <c r="T3746" t="s">
        <v>49</v>
      </c>
      <c r="U3746" t="s">
        <v>692</v>
      </c>
      <c r="V3746" t="s">
        <v>693</v>
      </c>
      <c r="W3746" t="s">
        <v>62</v>
      </c>
      <c r="X3746" t="s">
        <v>53</v>
      </c>
      <c r="Z3746">
        <v>0</v>
      </c>
      <c r="AA3746" t="s">
        <v>75</v>
      </c>
      <c r="AB3746" t="s">
        <v>83</v>
      </c>
      <c r="AC3746">
        <v>45</v>
      </c>
      <c r="AD3746">
        <v>11</v>
      </c>
      <c r="AE3746">
        <v>4</v>
      </c>
      <c r="AF3746">
        <v>2025</v>
      </c>
      <c r="AG3746">
        <v>20251105</v>
      </c>
      <c r="AH3746" s="2">
        <v>8200</v>
      </c>
      <c r="AI3746" s="2">
        <v>6384.015625</v>
      </c>
      <c r="AJ3746" s="2">
        <f t="shared" si="466"/>
        <v>1815.984375</v>
      </c>
      <c r="AK3746" s="6">
        <f t="shared" si="467"/>
        <v>0.22146150914634147</v>
      </c>
      <c r="AL3746" s="12">
        <v>8200</v>
      </c>
      <c r="AM3746" s="12">
        <v>5237.891760287609</v>
      </c>
      <c r="AN3746" s="12">
        <f t="shared" si="468"/>
        <v>2962.108239712391</v>
      </c>
      <c r="AO3746" s="13">
        <f t="shared" si="469"/>
        <v>0.36123271216004765</v>
      </c>
      <c r="AP3746" s="16">
        <v>8200</v>
      </c>
      <c r="AQ3746" s="16">
        <v>6256.6490123911299</v>
      </c>
      <c r="AR3746" s="16">
        <f t="shared" si="470"/>
        <v>1943.3509876088701</v>
      </c>
      <c r="AS3746" s="17">
        <f t="shared" si="464"/>
        <v>0.23699402287913052</v>
      </c>
      <c r="AT3746" s="20">
        <v>8200</v>
      </c>
      <c r="AU3746" s="20">
        <v>6669.348611723226</v>
      </c>
      <c r="AV3746" s="20">
        <f t="shared" si="465"/>
        <v>1530.651388276774</v>
      </c>
      <c r="AW3746" s="21">
        <f t="shared" si="471"/>
        <v>0.18666480344838707</v>
      </c>
    </row>
    <row r="3747" spans="1:49" x14ac:dyDescent="0.25">
      <c r="A3747" t="s">
        <v>38</v>
      </c>
      <c r="B3747" t="s">
        <v>776</v>
      </c>
      <c r="C3747">
        <v>50930</v>
      </c>
      <c r="D3747">
        <v>2023</v>
      </c>
      <c r="E3747" t="s">
        <v>155</v>
      </c>
      <c r="F3747" t="s">
        <v>482</v>
      </c>
      <c r="G3747" t="s">
        <v>269</v>
      </c>
      <c r="I3747">
        <v>4</v>
      </c>
      <c r="J3747" t="s">
        <v>101</v>
      </c>
      <c r="K3747">
        <v>4</v>
      </c>
      <c r="L3747" t="s">
        <v>44</v>
      </c>
      <c r="M3747">
        <v>2.5</v>
      </c>
      <c r="N3747" t="s">
        <v>44</v>
      </c>
      <c r="O3747" t="s">
        <v>46</v>
      </c>
      <c r="P3747">
        <v>3</v>
      </c>
      <c r="Q3747" t="s">
        <v>60</v>
      </c>
      <c r="R3747" t="s">
        <v>89</v>
      </c>
      <c r="S3747">
        <v>191.3</v>
      </c>
      <c r="T3747" t="s">
        <v>49</v>
      </c>
      <c r="V3747" t="s">
        <v>604</v>
      </c>
      <c r="W3747" t="s">
        <v>134</v>
      </c>
      <c r="X3747" t="s">
        <v>74</v>
      </c>
      <c r="Z3747">
        <v>0</v>
      </c>
      <c r="AA3747" t="s">
        <v>75</v>
      </c>
      <c r="AB3747" t="s">
        <v>83</v>
      </c>
      <c r="AC3747">
        <v>45</v>
      </c>
      <c r="AD3747">
        <v>11</v>
      </c>
      <c r="AE3747">
        <v>4</v>
      </c>
      <c r="AF3747">
        <v>2025</v>
      </c>
      <c r="AG3747">
        <v>20251105</v>
      </c>
      <c r="AH3747" s="2">
        <v>14500</v>
      </c>
      <c r="AI3747" s="2">
        <v>17797.423828125</v>
      </c>
      <c r="AJ3747" s="2">
        <f t="shared" si="466"/>
        <v>3297.423828125</v>
      </c>
      <c r="AK3747" s="6">
        <f t="shared" si="467"/>
        <v>0.22740853987068965</v>
      </c>
      <c r="AL3747" s="12">
        <v>14500</v>
      </c>
      <c r="AM3747" s="12">
        <v>17600.005179512798</v>
      </c>
      <c r="AN3747" s="12">
        <f t="shared" si="468"/>
        <v>3100.0051795127983</v>
      </c>
      <c r="AO3747" s="13">
        <f t="shared" si="469"/>
        <v>0.21379346065605506</v>
      </c>
      <c r="AP3747" s="16">
        <v>14500</v>
      </c>
      <c r="AQ3747" s="16">
        <v>16819.090668944511</v>
      </c>
      <c r="AR3747" s="16">
        <f t="shared" si="470"/>
        <v>2319.090668944511</v>
      </c>
      <c r="AS3747" s="17">
        <f t="shared" si="464"/>
        <v>0.15993728751341454</v>
      </c>
      <c r="AT3747" s="20">
        <v>14500</v>
      </c>
      <c r="AU3747" s="20">
        <v>17543.265460030168</v>
      </c>
      <c r="AV3747" s="20">
        <f t="shared" si="465"/>
        <v>3043.2654600301685</v>
      </c>
      <c r="AW3747" s="21">
        <f t="shared" si="471"/>
        <v>0.20988037655380473</v>
      </c>
    </row>
    <row r="3748" spans="1:49" x14ac:dyDescent="0.25">
      <c r="A3748" t="s">
        <v>38</v>
      </c>
      <c r="B3748" t="s">
        <v>105</v>
      </c>
      <c r="C3748">
        <v>137785</v>
      </c>
      <c r="D3748">
        <v>2014</v>
      </c>
      <c r="E3748" t="s">
        <v>135</v>
      </c>
      <c r="F3748" t="s">
        <v>568</v>
      </c>
      <c r="G3748" t="s">
        <v>418</v>
      </c>
      <c r="I3748">
        <v>6</v>
      </c>
      <c r="J3748" t="s">
        <v>101</v>
      </c>
      <c r="K3748">
        <v>4</v>
      </c>
      <c r="L3748" t="s">
        <v>44</v>
      </c>
      <c r="M3748">
        <v>3.5999999046325679</v>
      </c>
      <c r="N3748" t="s">
        <v>87</v>
      </c>
      <c r="O3748" t="s">
        <v>46</v>
      </c>
      <c r="P3748">
        <v>2</v>
      </c>
      <c r="Q3748" t="s">
        <v>60</v>
      </c>
      <c r="R3748" t="s">
        <v>89</v>
      </c>
      <c r="T3748" t="s">
        <v>49</v>
      </c>
      <c r="W3748" t="s">
        <v>134</v>
      </c>
      <c r="X3748" t="s">
        <v>74</v>
      </c>
      <c r="Z3748">
        <v>0</v>
      </c>
      <c r="AA3748" t="s">
        <v>75</v>
      </c>
      <c r="AB3748" t="s">
        <v>83</v>
      </c>
      <c r="AC3748">
        <v>45</v>
      </c>
      <c r="AD3748">
        <v>11</v>
      </c>
      <c r="AE3748">
        <v>4</v>
      </c>
      <c r="AF3748">
        <v>2025</v>
      </c>
      <c r="AG3748">
        <v>20251104</v>
      </c>
      <c r="AH3748" s="2">
        <v>6000</v>
      </c>
      <c r="AI3748" s="2">
        <v>5929.18603515625</v>
      </c>
      <c r="AJ3748" s="2">
        <f t="shared" si="466"/>
        <v>70.81396484375</v>
      </c>
      <c r="AK3748" s="6">
        <f t="shared" si="467"/>
        <v>1.1802327473958334E-2</v>
      </c>
      <c r="AL3748" s="12">
        <v>6000</v>
      </c>
      <c r="AM3748" s="12">
        <v>5818.314403203286</v>
      </c>
      <c r="AN3748" s="12">
        <f t="shared" si="468"/>
        <v>181.68559679671398</v>
      </c>
      <c r="AO3748" s="13">
        <f t="shared" si="469"/>
        <v>3.0280932799452331E-2</v>
      </c>
      <c r="AP3748" s="16">
        <v>6000</v>
      </c>
      <c r="AQ3748" s="16">
        <v>5921.4954454095332</v>
      </c>
      <c r="AR3748" s="16">
        <f t="shared" si="470"/>
        <v>78.504554590466796</v>
      </c>
      <c r="AS3748" s="17">
        <f t="shared" si="464"/>
        <v>1.3084092431744467E-2</v>
      </c>
      <c r="AT3748" s="20">
        <v>6000</v>
      </c>
      <c r="AU3748" s="20">
        <v>5998.9979999999996</v>
      </c>
      <c r="AV3748" s="20">
        <f t="shared" si="465"/>
        <v>1.0020000000004075</v>
      </c>
      <c r="AW3748" s="21">
        <f t="shared" si="471"/>
        <v>1.6700000000006792E-4</v>
      </c>
    </row>
    <row r="3749" spans="1:49" x14ac:dyDescent="0.25">
      <c r="A3749" t="s">
        <v>38</v>
      </c>
      <c r="B3749" t="s">
        <v>39</v>
      </c>
      <c r="C3749">
        <v>115904</v>
      </c>
      <c r="D3749">
        <v>2017</v>
      </c>
      <c r="E3749" t="s">
        <v>468</v>
      </c>
      <c r="F3749" t="s">
        <v>1343</v>
      </c>
      <c r="I3749">
        <v>4</v>
      </c>
      <c r="J3749" t="s">
        <v>59</v>
      </c>
      <c r="K3749">
        <v>2</v>
      </c>
      <c r="L3749" t="s">
        <v>44</v>
      </c>
      <c r="M3749">
        <v>2</v>
      </c>
      <c r="N3749" t="s">
        <v>45</v>
      </c>
      <c r="Q3749" t="s">
        <v>480</v>
      </c>
      <c r="S3749">
        <v>186</v>
      </c>
      <c r="T3749" t="s">
        <v>49</v>
      </c>
      <c r="W3749" t="s">
        <v>120</v>
      </c>
      <c r="X3749" t="s">
        <v>308</v>
      </c>
      <c r="Z3749">
        <v>0</v>
      </c>
      <c r="AA3749" t="s">
        <v>75</v>
      </c>
      <c r="AB3749" t="s">
        <v>481</v>
      </c>
      <c r="AC3749">
        <v>45</v>
      </c>
      <c r="AD3749">
        <v>11</v>
      </c>
      <c r="AE3749">
        <v>4</v>
      </c>
      <c r="AF3749">
        <v>2025</v>
      </c>
      <c r="AG3749">
        <v>20251104</v>
      </c>
      <c r="AH3749" s="2">
        <v>5000</v>
      </c>
      <c r="AI3749" s="2">
        <v>5904.92333984375</v>
      </c>
      <c r="AJ3749" s="2">
        <f t="shared" si="466"/>
        <v>904.92333984375</v>
      </c>
      <c r="AK3749" s="6">
        <f t="shared" si="467"/>
        <v>0.18098466796875001</v>
      </c>
      <c r="AL3749" s="12">
        <v>5000</v>
      </c>
      <c r="AM3749" s="12">
        <v>5483.6135587047311</v>
      </c>
      <c r="AN3749" s="12">
        <f t="shared" si="468"/>
        <v>483.61355870473108</v>
      </c>
      <c r="AO3749" s="13">
        <f t="shared" si="469"/>
        <v>9.672271174094621E-2</v>
      </c>
      <c r="AP3749" s="16">
        <v>5000</v>
      </c>
      <c r="AQ3749" s="16">
        <v>5895.9051827603416</v>
      </c>
      <c r="AR3749" s="16">
        <f t="shared" si="470"/>
        <v>895.90518276034163</v>
      </c>
      <c r="AS3749" s="17">
        <f t="shared" si="464"/>
        <v>0.17918103655206832</v>
      </c>
      <c r="AT3749" s="20">
        <v>5000</v>
      </c>
      <c r="AU3749" s="20">
        <v>6139.7446670976087</v>
      </c>
      <c r="AV3749" s="20">
        <f t="shared" si="465"/>
        <v>1139.7446670976087</v>
      </c>
      <c r="AW3749" s="21">
        <f t="shared" si="471"/>
        <v>0.22794893341952174</v>
      </c>
    </row>
    <row r="3750" spans="1:49" x14ac:dyDescent="0.25">
      <c r="A3750" t="s">
        <v>38</v>
      </c>
      <c r="B3750" t="s">
        <v>259</v>
      </c>
      <c r="C3750">
        <v>79917</v>
      </c>
      <c r="D3750">
        <v>2017</v>
      </c>
      <c r="E3750" t="s">
        <v>57</v>
      </c>
      <c r="F3750" t="s">
        <v>106</v>
      </c>
      <c r="G3750" t="s">
        <v>107</v>
      </c>
      <c r="I3750">
        <v>4</v>
      </c>
      <c r="J3750" t="s">
        <v>59</v>
      </c>
      <c r="K3750">
        <v>4</v>
      </c>
      <c r="L3750" t="s">
        <v>44</v>
      </c>
      <c r="M3750">
        <v>1.6000000238418579</v>
      </c>
      <c r="N3750" t="s">
        <v>45</v>
      </c>
      <c r="O3750" t="s">
        <v>46</v>
      </c>
      <c r="P3750">
        <v>2</v>
      </c>
      <c r="Q3750" t="s">
        <v>60</v>
      </c>
      <c r="R3750" t="s">
        <v>48</v>
      </c>
      <c r="S3750">
        <v>130</v>
      </c>
      <c r="T3750" t="s">
        <v>49</v>
      </c>
      <c r="V3750" t="s">
        <v>61</v>
      </c>
      <c r="W3750" t="s">
        <v>52</v>
      </c>
      <c r="X3750" t="s">
        <v>63</v>
      </c>
      <c r="Z3750">
        <v>0</v>
      </c>
      <c r="AA3750" t="s">
        <v>75</v>
      </c>
      <c r="AB3750" t="s">
        <v>83</v>
      </c>
      <c r="AC3750">
        <v>45</v>
      </c>
      <c r="AD3750">
        <v>11</v>
      </c>
      <c r="AE3750">
        <v>4</v>
      </c>
      <c r="AF3750">
        <v>2025</v>
      </c>
      <c r="AG3750">
        <v>20251105</v>
      </c>
      <c r="AH3750" s="2">
        <v>3600</v>
      </c>
      <c r="AI3750" s="2">
        <v>3447.2109375</v>
      </c>
      <c r="AJ3750" s="2">
        <f t="shared" si="466"/>
        <v>152.7890625</v>
      </c>
      <c r="AK3750" s="6">
        <f t="shared" si="467"/>
        <v>4.2441406250000001E-2</v>
      </c>
      <c r="AL3750" s="12">
        <v>3600</v>
      </c>
      <c r="AM3750" s="12">
        <v>3552.723348056039</v>
      </c>
      <c r="AN3750" s="12">
        <f t="shared" si="468"/>
        <v>47.276651943961042</v>
      </c>
      <c r="AO3750" s="13">
        <f t="shared" si="469"/>
        <v>1.3132403317766956E-2</v>
      </c>
      <c r="AP3750" s="16">
        <v>3600</v>
      </c>
      <c r="AQ3750" s="16">
        <v>3570.061746265977</v>
      </c>
      <c r="AR3750" s="16">
        <f t="shared" si="470"/>
        <v>29.938253734022965</v>
      </c>
      <c r="AS3750" s="17">
        <f t="shared" si="464"/>
        <v>8.3161815927841574E-3</v>
      </c>
      <c r="AT3750" s="20">
        <v>3600</v>
      </c>
      <c r="AU3750" s="20">
        <v>3481.25</v>
      </c>
      <c r="AV3750" s="20">
        <f t="shared" si="465"/>
        <v>118.75</v>
      </c>
      <c r="AW3750" s="21">
        <f t="shared" si="471"/>
        <v>3.2986111111111112E-2</v>
      </c>
    </row>
    <row r="3751" spans="1:49" x14ac:dyDescent="0.25">
      <c r="A3751" t="s">
        <v>123</v>
      </c>
      <c r="B3751" t="s">
        <v>440</v>
      </c>
      <c r="C3751">
        <v>26982</v>
      </c>
      <c r="D3751">
        <v>2023</v>
      </c>
      <c r="E3751" t="s">
        <v>360</v>
      </c>
      <c r="F3751" t="s">
        <v>1834</v>
      </c>
      <c r="G3751" t="s">
        <v>2189</v>
      </c>
      <c r="I3751">
        <v>4</v>
      </c>
      <c r="J3751" t="s">
        <v>69</v>
      </c>
      <c r="K3751">
        <v>4</v>
      </c>
      <c r="L3751" t="s">
        <v>44</v>
      </c>
      <c r="M3751">
        <v>1.5</v>
      </c>
      <c r="N3751" t="s">
        <v>87</v>
      </c>
      <c r="O3751" t="s">
        <v>46</v>
      </c>
      <c r="P3751">
        <v>2</v>
      </c>
      <c r="Q3751" t="s">
        <v>60</v>
      </c>
      <c r="R3751" t="s">
        <v>89</v>
      </c>
      <c r="S3751">
        <v>152</v>
      </c>
      <c r="T3751" t="s">
        <v>49</v>
      </c>
      <c r="U3751" t="s">
        <v>50</v>
      </c>
      <c r="V3751" t="s">
        <v>1836</v>
      </c>
      <c r="W3751" t="s">
        <v>62</v>
      </c>
      <c r="X3751" t="s">
        <v>53</v>
      </c>
      <c r="Z3751">
        <v>0</v>
      </c>
      <c r="AA3751" t="s">
        <v>75</v>
      </c>
      <c r="AB3751" t="s">
        <v>83</v>
      </c>
      <c r="AC3751">
        <v>45</v>
      </c>
      <c r="AD3751">
        <v>11</v>
      </c>
      <c r="AE3751">
        <v>4</v>
      </c>
      <c r="AF3751">
        <v>2025</v>
      </c>
      <c r="AG3751">
        <v>20251105</v>
      </c>
      <c r="AH3751" s="2">
        <v>12300</v>
      </c>
      <c r="AI3751" s="2">
        <v>13112.2392578125</v>
      </c>
      <c r="AJ3751" s="2">
        <f t="shared" si="466"/>
        <v>812.2392578125</v>
      </c>
      <c r="AK3751" s="6">
        <f t="shared" si="467"/>
        <v>6.6035712017276427E-2</v>
      </c>
      <c r="AL3751" s="12">
        <v>12300</v>
      </c>
      <c r="AM3751" s="12">
        <v>12285.78859601874</v>
      </c>
      <c r="AN3751" s="12">
        <f t="shared" si="468"/>
        <v>14.211403981260446</v>
      </c>
      <c r="AO3751" s="13">
        <f t="shared" si="469"/>
        <v>1.1553986976634509E-3</v>
      </c>
      <c r="AP3751" s="16">
        <v>12300</v>
      </c>
      <c r="AQ3751" s="16">
        <v>12290.94828395888</v>
      </c>
      <c r="AR3751" s="16">
        <f t="shared" si="470"/>
        <v>9.0517160411200166</v>
      </c>
      <c r="AS3751" s="17">
        <f t="shared" si="464"/>
        <v>7.3591187326178993E-4</v>
      </c>
      <c r="AT3751" s="20">
        <v>12300</v>
      </c>
      <c r="AU3751" s="20">
        <v>13282.89622641509</v>
      </c>
      <c r="AV3751" s="20">
        <f t="shared" si="465"/>
        <v>982.8962264150905</v>
      </c>
      <c r="AW3751" s="21">
        <f t="shared" si="471"/>
        <v>7.9910262310169955E-2</v>
      </c>
    </row>
    <row r="3752" spans="1:49" x14ac:dyDescent="0.25">
      <c r="A3752" t="s">
        <v>123</v>
      </c>
      <c r="B3752" t="s">
        <v>440</v>
      </c>
      <c r="C3752">
        <v>105903</v>
      </c>
      <c r="D3752">
        <v>2019</v>
      </c>
      <c r="E3752" t="s">
        <v>66</v>
      </c>
      <c r="F3752" t="s">
        <v>221</v>
      </c>
      <c r="I3752">
        <v>6</v>
      </c>
      <c r="J3752" t="s">
        <v>59</v>
      </c>
      <c r="K3752">
        <v>4</v>
      </c>
      <c r="L3752" t="s">
        <v>44</v>
      </c>
      <c r="M3752">
        <v>3.5</v>
      </c>
      <c r="N3752" t="s">
        <v>87</v>
      </c>
      <c r="O3752" t="s">
        <v>46</v>
      </c>
      <c r="P3752">
        <v>4</v>
      </c>
      <c r="Q3752" t="s">
        <v>88</v>
      </c>
      <c r="R3752" t="s">
        <v>89</v>
      </c>
      <c r="S3752">
        <v>375</v>
      </c>
      <c r="T3752" t="s">
        <v>49</v>
      </c>
      <c r="U3752" t="s">
        <v>72</v>
      </c>
      <c r="V3752" t="s">
        <v>289</v>
      </c>
      <c r="W3752" t="s">
        <v>90</v>
      </c>
      <c r="X3752" t="s">
        <v>74</v>
      </c>
      <c r="Z3752">
        <v>0</v>
      </c>
      <c r="AA3752" t="s">
        <v>75</v>
      </c>
      <c r="AB3752" t="s">
        <v>91</v>
      </c>
      <c r="AC3752">
        <v>45</v>
      </c>
      <c r="AD3752">
        <v>11</v>
      </c>
      <c r="AE3752">
        <v>4</v>
      </c>
      <c r="AF3752">
        <v>2025</v>
      </c>
      <c r="AG3752">
        <v>20251105</v>
      </c>
      <c r="AH3752" s="2">
        <v>25200</v>
      </c>
      <c r="AI3752" s="2">
        <v>21573.43359375</v>
      </c>
      <c r="AJ3752" s="2">
        <f t="shared" si="466"/>
        <v>3626.56640625</v>
      </c>
      <c r="AK3752" s="6">
        <f t="shared" si="467"/>
        <v>0.14391136532738094</v>
      </c>
      <c r="AL3752" s="12">
        <v>25200</v>
      </c>
      <c r="AM3752" s="12">
        <v>20601.04788082806</v>
      </c>
      <c r="AN3752" s="12">
        <f t="shared" si="468"/>
        <v>4598.9521191719396</v>
      </c>
      <c r="AO3752" s="13">
        <f t="shared" si="469"/>
        <v>0.18249809996714045</v>
      </c>
      <c r="AP3752" s="16">
        <v>25200</v>
      </c>
      <c r="AQ3752" s="16">
        <v>20741.459642025398</v>
      </c>
      <c r="AR3752" s="16">
        <f t="shared" si="470"/>
        <v>4458.5403579746016</v>
      </c>
      <c r="AS3752" s="17">
        <f t="shared" si="464"/>
        <v>0.17692620468153181</v>
      </c>
      <c r="AT3752" s="20">
        <v>25200</v>
      </c>
      <c r="AU3752" s="20">
        <v>21400.405898876412</v>
      </c>
      <c r="AV3752" s="20">
        <f t="shared" si="465"/>
        <v>3799.5941011235882</v>
      </c>
      <c r="AW3752" s="21">
        <f t="shared" si="471"/>
        <v>0.15077754369538049</v>
      </c>
    </row>
    <row r="3753" spans="1:49" x14ac:dyDescent="0.25">
      <c r="A3753" t="s">
        <v>123</v>
      </c>
      <c r="B3753" t="s">
        <v>124</v>
      </c>
      <c r="C3753">
        <v>126441</v>
      </c>
      <c r="D3753">
        <v>2013</v>
      </c>
      <c r="E3753" t="s">
        <v>322</v>
      </c>
      <c r="F3753" t="s">
        <v>2190</v>
      </c>
      <c r="G3753" t="s">
        <v>2191</v>
      </c>
      <c r="H3753" t="s">
        <v>1879</v>
      </c>
      <c r="I3753">
        <v>8</v>
      </c>
      <c r="J3753" t="s">
        <v>101</v>
      </c>
      <c r="K3753">
        <v>4</v>
      </c>
      <c r="L3753" t="s">
        <v>44</v>
      </c>
      <c r="M3753">
        <v>4.4000000953674316</v>
      </c>
      <c r="N3753" t="s">
        <v>70</v>
      </c>
      <c r="O3753" t="s">
        <v>46</v>
      </c>
      <c r="Q3753" t="s">
        <v>118</v>
      </c>
      <c r="S3753">
        <v>448</v>
      </c>
      <c r="T3753" t="s">
        <v>49</v>
      </c>
      <c r="W3753" t="s">
        <v>120</v>
      </c>
      <c r="X3753" t="s">
        <v>131</v>
      </c>
      <c r="Z3753">
        <v>0</v>
      </c>
      <c r="AA3753" t="s">
        <v>75</v>
      </c>
      <c r="AB3753" t="s">
        <v>122</v>
      </c>
      <c r="AC3753">
        <v>45</v>
      </c>
      <c r="AD3753">
        <v>11</v>
      </c>
      <c r="AE3753">
        <v>4</v>
      </c>
      <c r="AF3753">
        <v>2025</v>
      </c>
      <c r="AG3753">
        <v>20251104</v>
      </c>
      <c r="AH3753" s="2">
        <v>4200</v>
      </c>
      <c r="AI3753" s="2">
        <v>3851.2236328125</v>
      </c>
      <c r="AJ3753" s="2">
        <f t="shared" si="466"/>
        <v>348.7763671875</v>
      </c>
      <c r="AK3753" s="6">
        <f t="shared" si="467"/>
        <v>8.3041992187499997E-2</v>
      </c>
      <c r="AL3753" s="12">
        <v>4200</v>
      </c>
      <c r="AM3753" s="12">
        <v>4038.9791549370111</v>
      </c>
      <c r="AN3753" s="12">
        <f t="shared" si="468"/>
        <v>161.02084506298888</v>
      </c>
      <c r="AO3753" s="13">
        <f t="shared" si="469"/>
        <v>3.833829644356878E-2</v>
      </c>
      <c r="AP3753" s="16">
        <v>4200</v>
      </c>
      <c r="AQ3753" s="16">
        <v>4128.9561863656636</v>
      </c>
      <c r="AR3753" s="16">
        <f t="shared" si="470"/>
        <v>71.043813634336402</v>
      </c>
      <c r="AS3753" s="17">
        <f t="shared" si="464"/>
        <v>1.6915193722461048E-2</v>
      </c>
      <c r="AT3753" s="20">
        <v>4200</v>
      </c>
      <c r="AU3753" s="20">
        <v>3882.6404494382018</v>
      </c>
      <c r="AV3753" s="20">
        <f t="shared" si="465"/>
        <v>317.35955056179819</v>
      </c>
      <c r="AW3753" s="21">
        <f t="shared" si="471"/>
        <v>7.5561797752809093E-2</v>
      </c>
    </row>
    <row r="3754" spans="1:49" x14ac:dyDescent="0.25">
      <c r="A3754" t="s">
        <v>123</v>
      </c>
      <c r="B3754" t="s">
        <v>290</v>
      </c>
      <c r="C3754">
        <v>128472</v>
      </c>
      <c r="D3754">
        <v>2017</v>
      </c>
      <c r="E3754" t="s">
        <v>155</v>
      </c>
      <c r="F3754" t="s">
        <v>201</v>
      </c>
      <c r="G3754" t="s">
        <v>1042</v>
      </c>
      <c r="I3754">
        <v>4</v>
      </c>
      <c r="J3754" t="s">
        <v>69</v>
      </c>
      <c r="K3754">
        <v>4</v>
      </c>
      <c r="L3754" t="s">
        <v>44</v>
      </c>
      <c r="M3754">
        <v>2</v>
      </c>
      <c r="N3754" t="s">
        <v>45</v>
      </c>
      <c r="O3754" t="s">
        <v>46</v>
      </c>
      <c r="P3754">
        <v>1</v>
      </c>
      <c r="Q3754" t="s">
        <v>118</v>
      </c>
      <c r="S3754">
        <v>147</v>
      </c>
      <c r="T3754" t="s">
        <v>49</v>
      </c>
      <c r="W3754" t="s">
        <v>120</v>
      </c>
      <c r="X3754" t="s">
        <v>74</v>
      </c>
      <c r="Y3754">
        <v>22350</v>
      </c>
      <c r="Z3754">
        <v>0</v>
      </c>
      <c r="AA3754" t="s">
        <v>75</v>
      </c>
      <c r="AB3754" t="s">
        <v>122</v>
      </c>
      <c r="AC3754">
        <v>45</v>
      </c>
      <c r="AD3754">
        <v>11</v>
      </c>
      <c r="AE3754">
        <v>4</v>
      </c>
      <c r="AF3754">
        <v>2025</v>
      </c>
      <c r="AG3754">
        <v>20251104</v>
      </c>
      <c r="AH3754" s="2">
        <v>2900</v>
      </c>
      <c r="AI3754" s="2">
        <v>2440.6220703125</v>
      </c>
      <c r="AJ3754" s="2">
        <f t="shared" si="466"/>
        <v>459.3779296875</v>
      </c>
      <c r="AK3754" s="6">
        <f t="shared" si="467"/>
        <v>0.15840618265086207</v>
      </c>
      <c r="AL3754" s="12">
        <v>2900</v>
      </c>
      <c r="AM3754" s="12">
        <v>2290.5158370222121</v>
      </c>
      <c r="AN3754" s="12">
        <f t="shared" si="468"/>
        <v>609.48416297778795</v>
      </c>
      <c r="AO3754" s="13">
        <f t="shared" si="469"/>
        <v>0.21016695275096137</v>
      </c>
      <c r="AP3754" s="16">
        <v>2900</v>
      </c>
      <c r="AQ3754" s="16">
        <v>2376.517403620313</v>
      </c>
      <c r="AR3754" s="16">
        <f t="shared" si="470"/>
        <v>523.48259637968704</v>
      </c>
      <c r="AS3754" s="17">
        <f t="shared" si="464"/>
        <v>0.18051124013092656</v>
      </c>
      <c r="AT3754" s="20">
        <v>2900</v>
      </c>
      <c r="AU3754" s="20">
        <v>2533.5435313262819</v>
      </c>
      <c r="AV3754" s="20">
        <f t="shared" si="465"/>
        <v>366.45646867371806</v>
      </c>
      <c r="AW3754" s="21">
        <f t="shared" si="471"/>
        <v>0.1263642995426614</v>
      </c>
    </row>
    <row r="3755" spans="1:49" x14ac:dyDescent="0.25">
      <c r="A3755" t="s">
        <v>123</v>
      </c>
      <c r="B3755" t="s">
        <v>200</v>
      </c>
      <c r="C3755">
        <v>112846</v>
      </c>
      <c r="D3755">
        <v>2016</v>
      </c>
      <c r="E3755" t="s">
        <v>373</v>
      </c>
      <c r="F3755" t="s">
        <v>749</v>
      </c>
      <c r="G3755" t="s">
        <v>375</v>
      </c>
      <c r="I3755">
        <v>6</v>
      </c>
      <c r="J3755" t="s">
        <v>117</v>
      </c>
      <c r="K3755">
        <v>4</v>
      </c>
      <c r="L3755" t="s">
        <v>44</v>
      </c>
      <c r="M3755">
        <v>3.5999999046325679</v>
      </c>
      <c r="N3755" t="s">
        <v>45</v>
      </c>
      <c r="O3755" t="s">
        <v>46</v>
      </c>
      <c r="P3755">
        <v>4</v>
      </c>
      <c r="Q3755" t="s">
        <v>60</v>
      </c>
      <c r="R3755" t="s">
        <v>96</v>
      </c>
      <c r="T3755" t="s">
        <v>49</v>
      </c>
      <c r="V3755" t="s">
        <v>1140</v>
      </c>
      <c r="W3755" t="s">
        <v>134</v>
      </c>
      <c r="X3755" t="s">
        <v>121</v>
      </c>
      <c r="Z3755">
        <v>0</v>
      </c>
      <c r="AA3755" t="s">
        <v>75</v>
      </c>
      <c r="AB3755" t="s">
        <v>83</v>
      </c>
      <c r="AC3755">
        <v>45</v>
      </c>
      <c r="AD3755">
        <v>11</v>
      </c>
      <c r="AE3755">
        <v>4</v>
      </c>
      <c r="AF3755">
        <v>2025</v>
      </c>
      <c r="AG3755">
        <v>20251103</v>
      </c>
      <c r="AH3755" s="2">
        <v>11200</v>
      </c>
      <c r="AI3755" s="2">
        <v>7195.962890625</v>
      </c>
      <c r="AJ3755" s="2">
        <f t="shared" si="466"/>
        <v>4004.037109375</v>
      </c>
      <c r="AK3755" s="6">
        <f t="shared" si="467"/>
        <v>0.3575033133370536</v>
      </c>
      <c r="AL3755" s="12">
        <v>11200</v>
      </c>
      <c r="AM3755" s="12">
        <v>7391.2361507739743</v>
      </c>
      <c r="AN3755" s="12">
        <f t="shared" si="468"/>
        <v>3808.7638492260257</v>
      </c>
      <c r="AO3755" s="13">
        <f t="shared" si="469"/>
        <v>0.34006820082375228</v>
      </c>
      <c r="AP3755" s="16">
        <v>11200</v>
      </c>
      <c r="AQ3755" s="16">
        <v>7161.6098824233741</v>
      </c>
      <c r="AR3755" s="16">
        <f t="shared" si="470"/>
        <v>4038.3901175766259</v>
      </c>
      <c r="AS3755" s="17">
        <f t="shared" si="464"/>
        <v>0.36057054621219875</v>
      </c>
      <c r="AT3755" s="20">
        <v>11200</v>
      </c>
      <c r="AU3755" s="20">
        <v>7159.6488549618334</v>
      </c>
      <c r="AV3755" s="20">
        <f t="shared" si="465"/>
        <v>4040.3511450381666</v>
      </c>
      <c r="AW3755" s="21">
        <f t="shared" si="471"/>
        <v>0.36074563794983633</v>
      </c>
    </row>
    <row r="3756" spans="1:49" x14ac:dyDescent="0.25">
      <c r="A3756" t="s">
        <v>123</v>
      </c>
      <c r="B3756" t="s">
        <v>200</v>
      </c>
      <c r="C3756">
        <v>48819</v>
      </c>
      <c r="D3756">
        <v>2022</v>
      </c>
      <c r="E3756" t="s">
        <v>135</v>
      </c>
      <c r="F3756" t="s">
        <v>1508</v>
      </c>
      <c r="G3756" t="s">
        <v>1125</v>
      </c>
      <c r="I3756">
        <v>6</v>
      </c>
      <c r="J3756" t="s">
        <v>69</v>
      </c>
      <c r="K3756">
        <v>4</v>
      </c>
      <c r="L3756" t="s">
        <v>44</v>
      </c>
      <c r="M3756">
        <v>3</v>
      </c>
      <c r="N3756" t="s">
        <v>87</v>
      </c>
      <c r="O3756" t="s">
        <v>46</v>
      </c>
      <c r="Q3756" t="s">
        <v>88</v>
      </c>
      <c r="R3756" t="s">
        <v>89</v>
      </c>
      <c r="S3756">
        <v>260</v>
      </c>
      <c r="T3756" t="s">
        <v>219</v>
      </c>
      <c r="U3756" t="s">
        <v>72</v>
      </c>
      <c r="W3756" t="s">
        <v>90</v>
      </c>
      <c r="X3756" t="s">
        <v>74</v>
      </c>
      <c r="Z3756">
        <v>0</v>
      </c>
      <c r="AA3756" t="s">
        <v>75</v>
      </c>
      <c r="AB3756" t="s">
        <v>91</v>
      </c>
      <c r="AC3756">
        <v>45</v>
      </c>
      <c r="AD3756">
        <v>11</v>
      </c>
      <c r="AE3756">
        <v>4</v>
      </c>
      <c r="AF3756">
        <v>2025</v>
      </c>
      <c r="AG3756">
        <v>20251105</v>
      </c>
      <c r="AH3756" s="2">
        <v>31200</v>
      </c>
      <c r="AI3756" s="2">
        <v>31552.470703125</v>
      </c>
      <c r="AJ3756" s="2">
        <f t="shared" si="466"/>
        <v>352.470703125</v>
      </c>
      <c r="AK3756" s="6">
        <f t="shared" si="467"/>
        <v>1.1297137920673076E-2</v>
      </c>
      <c r="AL3756" s="12">
        <v>31200</v>
      </c>
      <c r="AM3756" s="12">
        <v>32272.422351121299</v>
      </c>
      <c r="AN3756" s="12">
        <f t="shared" si="468"/>
        <v>1072.4223511212986</v>
      </c>
      <c r="AO3756" s="13">
        <f t="shared" si="469"/>
        <v>3.4372511253887773E-2</v>
      </c>
      <c r="AP3756" s="16">
        <v>31200</v>
      </c>
      <c r="AQ3756" s="16">
        <v>33008.042915870232</v>
      </c>
      <c r="AR3756" s="16">
        <f t="shared" si="470"/>
        <v>1808.0429158702318</v>
      </c>
      <c r="AS3756" s="17">
        <f t="shared" si="464"/>
        <v>5.7950093457379226E-2</v>
      </c>
      <c r="AT3756" s="20">
        <v>31200</v>
      </c>
      <c r="AU3756" s="20">
        <v>30384.063492063491</v>
      </c>
      <c r="AV3756" s="20">
        <f t="shared" si="465"/>
        <v>815.93650793650886</v>
      </c>
      <c r="AW3756" s="21">
        <f t="shared" si="471"/>
        <v>2.6151811151811182E-2</v>
      </c>
    </row>
    <row r="3757" spans="1:49" x14ac:dyDescent="0.25">
      <c r="A3757" t="s">
        <v>123</v>
      </c>
      <c r="B3757" t="s">
        <v>440</v>
      </c>
      <c r="C3757">
        <v>64177</v>
      </c>
      <c r="D3757">
        <v>2023</v>
      </c>
      <c r="E3757" t="s">
        <v>57</v>
      </c>
      <c r="F3757" t="s">
        <v>228</v>
      </c>
      <c r="G3757" t="s">
        <v>229</v>
      </c>
      <c r="I3757">
        <v>4</v>
      </c>
      <c r="J3757" t="s">
        <v>129</v>
      </c>
      <c r="K3757">
        <v>4</v>
      </c>
      <c r="L3757" t="s">
        <v>44</v>
      </c>
      <c r="M3757">
        <v>2.5</v>
      </c>
      <c r="N3757" t="s">
        <v>44</v>
      </c>
      <c r="O3757" t="s">
        <v>46</v>
      </c>
      <c r="P3757">
        <v>5</v>
      </c>
      <c r="Q3757" t="s">
        <v>60</v>
      </c>
      <c r="R3757" t="s">
        <v>89</v>
      </c>
      <c r="S3757">
        <v>187.5</v>
      </c>
      <c r="T3757" t="s">
        <v>49</v>
      </c>
      <c r="V3757" t="s">
        <v>604</v>
      </c>
      <c r="W3757" t="s">
        <v>62</v>
      </c>
      <c r="X3757" t="s">
        <v>63</v>
      </c>
      <c r="Z3757">
        <v>0</v>
      </c>
      <c r="AA3757" t="s">
        <v>75</v>
      </c>
      <c r="AB3757" t="s">
        <v>83</v>
      </c>
      <c r="AC3757">
        <v>45</v>
      </c>
      <c r="AD3757">
        <v>11</v>
      </c>
      <c r="AE3757">
        <v>4</v>
      </c>
      <c r="AF3757">
        <v>2025</v>
      </c>
      <c r="AG3757">
        <v>20251105</v>
      </c>
      <c r="AH3757" s="2">
        <v>17200</v>
      </c>
      <c r="AI3757" s="2">
        <v>17124.884765625</v>
      </c>
      <c r="AJ3757" s="2">
        <f t="shared" si="466"/>
        <v>75.115234375</v>
      </c>
      <c r="AK3757" s="6">
        <f t="shared" si="467"/>
        <v>4.3671647892441863E-3</v>
      </c>
      <c r="AL3757" s="12">
        <v>17200</v>
      </c>
      <c r="AM3757" s="12">
        <v>16964.771880484361</v>
      </c>
      <c r="AN3757" s="12">
        <f t="shared" si="468"/>
        <v>235.22811951563926</v>
      </c>
      <c r="AO3757" s="13">
        <f t="shared" si="469"/>
        <v>1.3676053460211585E-2</v>
      </c>
      <c r="AP3757" s="16">
        <v>17200</v>
      </c>
      <c r="AQ3757" s="16">
        <v>16237.464198212079</v>
      </c>
      <c r="AR3757" s="16">
        <f t="shared" si="470"/>
        <v>962.53580178792072</v>
      </c>
      <c r="AS3757" s="17">
        <f t="shared" si="464"/>
        <v>5.5961383824879113E-2</v>
      </c>
      <c r="AT3757" s="20">
        <v>17200</v>
      </c>
      <c r="AU3757" s="20">
        <v>16957.654569892478</v>
      </c>
      <c r="AV3757" s="20">
        <f t="shared" si="465"/>
        <v>242.34543010752168</v>
      </c>
      <c r="AW3757" s="21">
        <f t="shared" si="471"/>
        <v>1.4089850587646609E-2</v>
      </c>
    </row>
    <row r="3758" spans="1:49" x14ac:dyDescent="0.25">
      <c r="A3758" t="s">
        <v>38</v>
      </c>
      <c r="B3758" t="s">
        <v>92</v>
      </c>
      <c r="C3758">
        <v>102325</v>
      </c>
      <c r="D3758">
        <v>2018</v>
      </c>
      <c r="E3758" t="s">
        <v>40</v>
      </c>
      <c r="F3758" t="s">
        <v>498</v>
      </c>
      <c r="G3758" t="s">
        <v>821</v>
      </c>
      <c r="H3758" t="s">
        <v>647</v>
      </c>
      <c r="I3758">
        <v>6</v>
      </c>
      <c r="J3758" t="s">
        <v>101</v>
      </c>
      <c r="K3758">
        <v>4</v>
      </c>
      <c r="L3758" t="s">
        <v>44</v>
      </c>
      <c r="M3758">
        <v>3.5</v>
      </c>
      <c r="N3758" t="s">
        <v>45</v>
      </c>
      <c r="O3758" t="s">
        <v>46</v>
      </c>
      <c r="P3758">
        <v>4</v>
      </c>
      <c r="Q3758" t="s">
        <v>60</v>
      </c>
      <c r="R3758" t="s">
        <v>48</v>
      </c>
      <c r="S3758">
        <v>295</v>
      </c>
      <c r="T3758" t="s">
        <v>49</v>
      </c>
      <c r="U3758" t="s">
        <v>72</v>
      </c>
      <c r="V3758" t="s">
        <v>145</v>
      </c>
      <c r="W3758" t="s">
        <v>134</v>
      </c>
      <c r="X3758" t="s">
        <v>74</v>
      </c>
      <c r="Y3758">
        <v>39120</v>
      </c>
      <c r="Z3758">
        <v>0</v>
      </c>
      <c r="AA3758" t="s">
        <v>75</v>
      </c>
      <c r="AB3758" t="s">
        <v>104</v>
      </c>
      <c r="AC3758">
        <v>45</v>
      </c>
      <c r="AD3758">
        <v>11</v>
      </c>
      <c r="AE3758">
        <v>4</v>
      </c>
      <c r="AF3758">
        <v>2025</v>
      </c>
      <c r="AG3758">
        <v>20251104</v>
      </c>
      <c r="AH3758" s="2">
        <v>16200</v>
      </c>
      <c r="AI3758" s="2">
        <v>17600.134765625</v>
      </c>
      <c r="AJ3758" s="2">
        <f t="shared" si="466"/>
        <v>1400.134765625</v>
      </c>
      <c r="AK3758" s="6">
        <f t="shared" si="467"/>
        <v>8.6428071952160498E-2</v>
      </c>
      <c r="AL3758" s="12">
        <v>16200</v>
      </c>
      <c r="AM3758" s="12">
        <v>16412.81438236012</v>
      </c>
      <c r="AN3758" s="12">
        <f t="shared" si="468"/>
        <v>212.81438236012036</v>
      </c>
      <c r="AO3758" s="13">
        <f t="shared" si="469"/>
        <v>1.3136690269143231E-2</v>
      </c>
      <c r="AP3758" s="16">
        <v>16200</v>
      </c>
      <c r="AQ3758" s="16">
        <v>15560.2136430765</v>
      </c>
      <c r="AR3758" s="16">
        <f t="shared" si="470"/>
        <v>639.78635692349962</v>
      </c>
      <c r="AS3758" s="17">
        <f t="shared" si="464"/>
        <v>3.9492984995277758E-2</v>
      </c>
      <c r="AT3758" s="20">
        <v>16200</v>
      </c>
      <c r="AU3758" s="20">
        <v>17826.47614410906</v>
      </c>
      <c r="AV3758" s="20">
        <f t="shared" si="465"/>
        <v>1626.4761441090595</v>
      </c>
      <c r="AW3758" s="21">
        <f t="shared" si="471"/>
        <v>0.10039976198204072</v>
      </c>
    </row>
    <row r="3759" spans="1:49" x14ac:dyDescent="0.25">
      <c r="A3759" t="s">
        <v>38</v>
      </c>
      <c r="B3759" t="s">
        <v>776</v>
      </c>
      <c r="C3759">
        <v>103823</v>
      </c>
      <c r="D3759">
        <v>2019</v>
      </c>
      <c r="E3759" t="s">
        <v>139</v>
      </c>
      <c r="F3759" t="s">
        <v>264</v>
      </c>
      <c r="I3759">
        <v>4</v>
      </c>
      <c r="J3759" t="s">
        <v>101</v>
      </c>
      <c r="K3759">
        <v>4</v>
      </c>
      <c r="L3759" t="s">
        <v>44</v>
      </c>
      <c r="M3759">
        <v>1.799999952316284</v>
      </c>
      <c r="N3759" t="s">
        <v>45</v>
      </c>
      <c r="O3759" t="s">
        <v>46</v>
      </c>
      <c r="P3759">
        <v>3</v>
      </c>
      <c r="Q3759" t="s">
        <v>118</v>
      </c>
      <c r="R3759" t="s">
        <v>48</v>
      </c>
      <c r="T3759" t="s">
        <v>49</v>
      </c>
      <c r="W3759" t="s">
        <v>120</v>
      </c>
      <c r="X3759" t="s">
        <v>121</v>
      </c>
      <c r="Z3759">
        <v>0</v>
      </c>
      <c r="AA3759" t="s">
        <v>75</v>
      </c>
      <c r="AB3759" t="s">
        <v>122</v>
      </c>
      <c r="AC3759">
        <v>45</v>
      </c>
      <c r="AD3759">
        <v>11</v>
      </c>
      <c r="AE3759">
        <v>4</v>
      </c>
      <c r="AF3759">
        <v>2025</v>
      </c>
      <c r="AG3759">
        <v>20251105</v>
      </c>
      <c r="AH3759" s="2">
        <v>4200</v>
      </c>
      <c r="AI3759" s="2">
        <v>3594.26220703125</v>
      </c>
      <c r="AJ3759" s="2">
        <f t="shared" si="466"/>
        <v>605.73779296875</v>
      </c>
      <c r="AK3759" s="6">
        <f t="shared" si="467"/>
        <v>0.14422328404017856</v>
      </c>
      <c r="AL3759" s="12">
        <v>4200</v>
      </c>
      <c r="AM3759" s="12">
        <v>3801.0100561156369</v>
      </c>
      <c r="AN3759" s="12">
        <f t="shared" si="468"/>
        <v>398.98994388436313</v>
      </c>
      <c r="AO3759" s="13">
        <f t="shared" si="469"/>
        <v>9.4997605686753125E-2</v>
      </c>
      <c r="AP3759" s="16">
        <v>4200</v>
      </c>
      <c r="AQ3759" s="16">
        <v>3576.59586641943</v>
      </c>
      <c r="AR3759" s="16">
        <f t="shared" si="470"/>
        <v>623.40413358057003</v>
      </c>
      <c r="AS3759" s="17">
        <f t="shared" si="464"/>
        <v>0.14842955561442145</v>
      </c>
      <c r="AT3759" s="20">
        <v>4200</v>
      </c>
      <c r="AU3759" s="20">
        <v>3552.875</v>
      </c>
      <c r="AV3759" s="20">
        <f t="shared" si="465"/>
        <v>647.125</v>
      </c>
      <c r="AW3759" s="21">
        <f t="shared" si="471"/>
        <v>0.15407738095238097</v>
      </c>
    </row>
    <row r="3760" spans="1:49" x14ac:dyDescent="0.25">
      <c r="A3760" t="s">
        <v>38</v>
      </c>
      <c r="B3760" t="s">
        <v>105</v>
      </c>
      <c r="C3760">
        <v>175309</v>
      </c>
      <c r="D3760">
        <v>2015</v>
      </c>
      <c r="E3760" t="s">
        <v>93</v>
      </c>
      <c r="F3760" t="s">
        <v>152</v>
      </c>
      <c r="G3760" t="s">
        <v>148</v>
      </c>
      <c r="H3760" t="s">
        <v>85</v>
      </c>
      <c r="I3760">
        <v>8</v>
      </c>
      <c r="J3760" t="s">
        <v>101</v>
      </c>
      <c r="K3760">
        <v>4</v>
      </c>
      <c r="L3760" t="s">
        <v>44</v>
      </c>
      <c r="M3760">
        <v>5.3000001907348633</v>
      </c>
      <c r="N3760" t="s">
        <v>70</v>
      </c>
      <c r="O3760" t="s">
        <v>46</v>
      </c>
      <c r="P3760">
        <v>2</v>
      </c>
      <c r="Q3760" t="s">
        <v>88</v>
      </c>
      <c r="R3760" t="s">
        <v>172</v>
      </c>
      <c r="T3760" t="s">
        <v>49</v>
      </c>
      <c r="V3760" t="s">
        <v>433</v>
      </c>
      <c r="W3760" t="s">
        <v>90</v>
      </c>
      <c r="X3760" t="s">
        <v>121</v>
      </c>
      <c r="Z3760">
        <v>0</v>
      </c>
      <c r="AA3760" t="s">
        <v>75</v>
      </c>
      <c r="AB3760" t="s">
        <v>91</v>
      </c>
      <c r="AC3760">
        <v>45</v>
      </c>
      <c r="AD3760">
        <v>11</v>
      </c>
      <c r="AE3760">
        <v>4</v>
      </c>
      <c r="AF3760">
        <v>2025</v>
      </c>
      <c r="AG3760">
        <v>20251104</v>
      </c>
      <c r="AH3760" s="2">
        <v>7000</v>
      </c>
      <c r="AI3760" s="2">
        <v>6426.5927734375</v>
      </c>
      <c r="AJ3760" s="2">
        <f t="shared" si="466"/>
        <v>573.4072265625</v>
      </c>
      <c r="AK3760" s="6">
        <f t="shared" si="467"/>
        <v>8.1915318080357138E-2</v>
      </c>
      <c r="AL3760" s="12">
        <v>7000</v>
      </c>
      <c r="AM3760" s="12">
        <v>6295.5829022012986</v>
      </c>
      <c r="AN3760" s="12">
        <f t="shared" si="468"/>
        <v>704.41709779870143</v>
      </c>
      <c r="AO3760" s="13">
        <f t="shared" si="469"/>
        <v>0.10063101397124306</v>
      </c>
      <c r="AP3760" s="16">
        <v>7000</v>
      </c>
      <c r="AQ3760" s="16">
        <v>6458.5497007637068</v>
      </c>
      <c r="AR3760" s="16">
        <f t="shared" si="470"/>
        <v>541.45029923629318</v>
      </c>
      <c r="AS3760" s="17">
        <f t="shared" si="464"/>
        <v>7.7350042748041886E-2</v>
      </c>
      <c r="AT3760" s="20">
        <v>7000</v>
      </c>
      <c r="AU3760" s="20">
        <v>6492.2085201793716</v>
      </c>
      <c r="AV3760" s="20">
        <f t="shared" si="465"/>
        <v>507.79147982062841</v>
      </c>
      <c r="AW3760" s="21">
        <f t="shared" si="471"/>
        <v>7.2541639974375488E-2</v>
      </c>
    </row>
    <row r="3761" spans="1:49" x14ac:dyDescent="0.25">
      <c r="A3761" t="s">
        <v>77</v>
      </c>
      <c r="B3761" t="s">
        <v>456</v>
      </c>
      <c r="C3761">
        <v>132483</v>
      </c>
      <c r="D3761">
        <v>2012</v>
      </c>
      <c r="E3761" t="s">
        <v>504</v>
      </c>
      <c r="F3761" t="s">
        <v>505</v>
      </c>
      <c r="G3761" t="s">
        <v>180</v>
      </c>
      <c r="H3761" t="s">
        <v>506</v>
      </c>
      <c r="I3761">
        <v>6</v>
      </c>
      <c r="J3761" t="s">
        <v>59</v>
      </c>
      <c r="K3761">
        <v>2</v>
      </c>
      <c r="L3761" t="s">
        <v>44</v>
      </c>
      <c r="M3761">
        <v>3.5999999046325679</v>
      </c>
      <c r="N3761" t="s">
        <v>45</v>
      </c>
      <c r="O3761" t="s">
        <v>46</v>
      </c>
      <c r="Q3761" t="s">
        <v>480</v>
      </c>
      <c r="R3761" t="s">
        <v>96</v>
      </c>
      <c r="S3761">
        <v>283</v>
      </c>
      <c r="T3761" t="s">
        <v>173</v>
      </c>
      <c r="W3761" t="s">
        <v>120</v>
      </c>
      <c r="X3761" t="s">
        <v>74</v>
      </c>
      <c r="Z3761">
        <v>0</v>
      </c>
      <c r="AA3761" t="s">
        <v>75</v>
      </c>
      <c r="AB3761" t="s">
        <v>481</v>
      </c>
      <c r="AC3761">
        <v>45</v>
      </c>
      <c r="AD3761">
        <v>11</v>
      </c>
      <c r="AE3761">
        <v>4</v>
      </c>
      <c r="AF3761">
        <v>2025</v>
      </c>
      <c r="AG3761">
        <v>20251105</v>
      </c>
      <c r="AH3761" s="2">
        <v>450</v>
      </c>
      <c r="AI3761" s="2">
        <v>1600.36328125</v>
      </c>
      <c r="AJ3761" s="2">
        <f t="shared" si="466"/>
        <v>1150.36328125</v>
      </c>
      <c r="AK3761" s="6">
        <f t="shared" si="467"/>
        <v>2.5563628472222222</v>
      </c>
      <c r="AL3761" s="12">
        <v>450</v>
      </c>
      <c r="AM3761" s="12">
        <v>1707.0655219699329</v>
      </c>
      <c r="AN3761" s="12">
        <f t="shared" si="468"/>
        <v>1257.0655219699329</v>
      </c>
      <c r="AO3761" s="13">
        <f t="shared" si="469"/>
        <v>2.7934789377109621</v>
      </c>
      <c r="AP3761" s="16">
        <v>450</v>
      </c>
      <c r="AQ3761" s="16">
        <v>1824.412224967758</v>
      </c>
      <c r="AR3761" s="16">
        <f t="shared" si="470"/>
        <v>1374.412224967758</v>
      </c>
      <c r="AS3761" s="17">
        <f t="shared" si="464"/>
        <v>3.0542493888172402</v>
      </c>
      <c r="AT3761" s="20">
        <v>450</v>
      </c>
      <c r="AU3761" s="20">
        <v>1631.3304794520541</v>
      </c>
      <c r="AV3761" s="20">
        <f t="shared" si="465"/>
        <v>1181.3304794520541</v>
      </c>
      <c r="AW3761" s="21">
        <f t="shared" si="471"/>
        <v>2.6251788432267866</v>
      </c>
    </row>
    <row r="3762" spans="1:49" x14ac:dyDescent="0.25">
      <c r="A3762" t="s">
        <v>38</v>
      </c>
      <c r="B3762" t="s">
        <v>92</v>
      </c>
      <c r="C3762">
        <v>75262</v>
      </c>
      <c r="D3762">
        <v>2024</v>
      </c>
      <c r="E3762" t="s">
        <v>167</v>
      </c>
      <c r="F3762" t="s">
        <v>242</v>
      </c>
      <c r="G3762" t="s">
        <v>169</v>
      </c>
      <c r="I3762">
        <v>4</v>
      </c>
      <c r="J3762" t="s">
        <v>59</v>
      </c>
      <c r="K3762">
        <v>4</v>
      </c>
      <c r="L3762" t="s">
        <v>44</v>
      </c>
      <c r="M3762">
        <v>1.5</v>
      </c>
      <c r="N3762" t="s">
        <v>44</v>
      </c>
      <c r="O3762" t="s">
        <v>46</v>
      </c>
      <c r="P3762">
        <v>4</v>
      </c>
      <c r="Q3762" t="s">
        <v>60</v>
      </c>
      <c r="R3762" t="s">
        <v>81</v>
      </c>
      <c r="T3762" t="s">
        <v>49</v>
      </c>
      <c r="U3762" t="s">
        <v>50</v>
      </c>
      <c r="V3762" t="s">
        <v>267</v>
      </c>
      <c r="W3762" t="s">
        <v>62</v>
      </c>
      <c r="X3762" t="s">
        <v>121</v>
      </c>
      <c r="Z3762">
        <v>0</v>
      </c>
      <c r="AA3762" t="s">
        <v>75</v>
      </c>
      <c r="AB3762" t="s">
        <v>83</v>
      </c>
      <c r="AC3762">
        <v>45</v>
      </c>
      <c r="AD3762">
        <v>11</v>
      </c>
      <c r="AE3762">
        <v>4</v>
      </c>
      <c r="AF3762">
        <v>2025</v>
      </c>
      <c r="AG3762">
        <v>20251104</v>
      </c>
      <c r="AH3762" s="2">
        <v>15750</v>
      </c>
      <c r="AI3762" s="2">
        <v>20233.009765625</v>
      </c>
      <c r="AJ3762" s="2">
        <f t="shared" si="466"/>
        <v>4483.009765625</v>
      </c>
      <c r="AK3762" s="6">
        <f t="shared" si="467"/>
        <v>0.28463554067460317</v>
      </c>
      <c r="AL3762" s="12">
        <v>15750</v>
      </c>
      <c r="AM3762" s="12">
        <v>18385.429459332401</v>
      </c>
      <c r="AN3762" s="12">
        <f t="shared" si="468"/>
        <v>2635.4294593324012</v>
      </c>
      <c r="AO3762" s="13">
        <f t="shared" si="469"/>
        <v>0.16732885456078739</v>
      </c>
      <c r="AP3762" s="16">
        <v>15750</v>
      </c>
      <c r="AQ3762" s="16">
        <v>17682.579482276931</v>
      </c>
      <c r="AR3762" s="16">
        <f t="shared" si="470"/>
        <v>1932.5794822769312</v>
      </c>
      <c r="AS3762" s="17">
        <f t="shared" si="464"/>
        <v>0.12270345919218612</v>
      </c>
      <c r="AT3762" s="20">
        <v>15750</v>
      </c>
      <c r="AU3762" s="20">
        <v>20579.609105180542</v>
      </c>
      <c r="AV3762" s="20">
        <f t="shared" si="465"/>
        <v>4829.6091051805415</v>
      </c>
      <c r="AW3762" s="21">
        <f t="shared" si="471"/>
        <v>0.30664184794797089</v>
      </c>
    </row>
    <row r="3763" spans="1:49" x14ac:dyDescent="0.25">
      <c r="A3763" t="s">
        <v>123</v>
      </c>
      <c r="B3763" t="s">
        <v>200</v>
      </c>
      <c r="C3763">
        <v>75466</v>
      </c>
      <c r="D3763">
        <v>2019</v>
      </c>
      <c r="E3763" t="s">
        <v>93</v>
      </c>
      <c r="F3763" t="s">
        <v>94</v>
      </c>
      <c r="G3763" t="s">
        <v>1074</v>
      </c>
      <c r="I3763">
        <v>4</v>
      </c>
      <c r="J3763" t="s">
        <v>69</v>
      </c>
      <c r="K3763">
        <v>4</v>
      </c>
      <c r="L3763" t="s">
        <v>44</v>
      </c>
      <c r="M3763">
        <v>1.5</v>
      </c>
      <c r="N3763" t="s">
        <v>45</v>
      </c>
      <c r="O3763" t="s">
        <v>46</v>
      </c>
      <c r="Q3763" t="s">
        <v>60</v>
      </c>
      <c r="R3763" t="s">
        <v>96</v>
      </c>
      <c r="T3763" t="s">
        <v>49</v>
      </c>
      <c r="U3763" t="s">
        <v>50</v>
      </c>
      <c r="V3763" t="s">
        <v>775</v>
      </c>
      <c r="W3763" t="s">
        <v>62</v>
      </c>
      <c r="X3763" t="s">
        <v>98</v>
      </c>
      <c r="Y3763">
        <v>32295</v>
      </c>
      <c r="Z3763">
        <v>0</v>
      </c>
      <c r="AA3763" t="s">
        <v>75</v>
      </c>
      <c r="AB3763" t="s">
        <v>83</v>
      </c>
      <c r="AC3763">
        <v>45</v>
      </c>
      <c r="AD3763">
        <v>11</v>
      </c>
      <c r="AE3763">
        <v>4</v>
      </c>
      <c r="AF3763">
        <v>2025</v>
      </c>
      <c r="AG3763">
        <v>20251105</v>
      </c>
      <c r="AH3763" s="2">
        <v>12800</v>
      </c>
      <c r="AI3763" s="2">
        <v>11877.466796875</v>
      </c>
      <c r="AJ3763" s="2">
        <f t="shared" si="466"/>
        <v>922.533203125</v>
      </c>
      <c r="AK3763" s="6">
        <f t="shared" si="467"/>
        <v>7.2072906494140623E-2</v>
      </c>
      <c r="AL3763" s="12">
        <v>12800</v>
      </c>
      <c r="AM3763" s="12">
        <v>11377.510598052209</v>
      </c>
      <c r="AN3763" s="12">
        <f t="shared" si="468"/>
        <v>1422.4894019477906</v>
      </c>
      <c r="AO3763" s="13">
        <f t="shared" si="469"/>
        <v>0.11113198452717114</v>
      </c>
      <c r="AP3763" s="16">
        <v>12800</v>
      </c>
      <c r="AQ3763" s="16">
        <v>11253.37602162911</v>
      </c>
      <c r="AR3763" s="16">
        <f t="shared" si="470"/>
        <v>1546.6239783708897</v>
      </c>
      <c r="AS3763" s="17">
        <f t="shared" si="464"/>
        <v>0.12082999831022576</v>
      </c>
      <c r="AT3763" s="20">
        <v>12800</v>
      </c>
      <c r="AU3763" s="20">
        <v>11869.48986722571</v>
      </c>
      <c r="AV3763" s="20">
        <f t="shared" si="465"/>
        <v>930.51013277429047</v>
      </c>
      <c r="AW3763" s="21">
        <f t="shared" si="471"/>
        <v>7.2696104122991448E-2</v>
      </c>
    </row>
    <row r="3764" spans="1:49" x14ac:dyDescent="0.25">
      <c r="A3764" t="s">
        <v>109</v>
      </c>
      <c r="B3764" t="s">
        <v>538</v>
      </c>
      <c r="C3764">
        <v>104364</v>
      </c>
      <c r="D3764">
        <v>2014</v>
      </c>
      <c r="E3764" t="s">
        <v>66</v>
      </c>
      <c r="F3764" t="s">
        <v>239</v>
      </c>
      <c r="G3764" t="s">
        <v>214</v>
      </c>
      <c r="I3764">
        <v>4</v>
      </c>
      <c r="J3764" t="s">
        <v>43</v>
      </c>
      <c r="K3764">
        <v>4</v>
      </c>
      <c r="L3764" t="s">
        <v>44</v>
      </c>
      <c r="M3764">
        <v>1.6000000238418579</v>
      </c>
      <c r="N3764" t="s">
        <v>45</v>
      </c>
      <c r="O3764" t="s">
        <v>46</v>
      </c>
      <c r="P3764">
        <v>4</v>
      </c>
      <c r="Q3764" t="s">
        <v>60</v>
      </c>
      <c r="R3764" t="s">
        <v>48</v>
      </c>
      <c r="S3764">
        <v>178</v>
      </c>
      <c r="T3764" t="s">
        <v>49</v>
      </c>
      <c r="U3764" t="s">
        <v>50</v>
      </c>
      <c r="W3764" t="s">
        <v>62</v>
      </c>
      <c r="X3764" t="s">
        <v>74</v>
      </c>
      <c r="Z3764">
        <v>0</v>
      </c>
      <c r="AA3764" t="s">
        <v>75</v>
      </c>
      <c r="AB3764" t="s">
        <v>83</v>
      </c>
      <c r="AC3764">
        <v>45</v>
      </c>
      <c r="AD3764">
        <v>11</v>
      </c>
      <c r="AE3764">
        <v>4</v>
      </c>
      <c r="AF3764">
        <v>2025</v>
      </c>
      <c r="AG3764">
        <v>20251105</v>
      </c>
      <c r="AH3764" s="2">
        <v>4200</v>
      </c>
      <c r="AI3764" s="2">
        <v>3856.896484375</v>
      </c>
      <c r="AJ3764" s="2">
        <f t="shared" si="466"/>
        <v>343.103515625</v>
      </c>
      <c r="AK3764" s="6">
        <f t="shared" si="467"/>
        <v>8.1691313244047617E-2</v>
      </c>
      <c r="AL3764" s="12">
        <v>4200</v>
      </c>
      <c r="AM3764" s="12">
        <v>3812.9875887044468</v>
      </c>
      <c r="AN3764" s="12">
        <f t="shared" si="468"/>
        <v>387.01241129555319</v>
      </c>
      <c r="AO3764" s="13">
        <f t="shared" si="469"/>
        <v>9.2145812213226957E-2</v>
      </c>
      <c r="AP3764" s="16">
        <v>4200</v>
      </c>
      <c r="AQ3764" s="16">
        <v>3926.6194999276249</v>
      </c>
      <c r="AR3764" s="16">
        <f t="shared" si="470"/>
        <v>273.38050007237507</v>
      </c>
      <c r="AS3764" s="17">
        <f t="shared" si="464"/>
        <v>6.5090595255327399E-2</v>
      </c>
      <c r="AT3764" s="20">
        <v>4200</v>
      </c>
      <c r="AU3764" s="20">
        <v>3894.0961155378491</v>
      </c>
      <c r="AV3764" s="20">
        <f t="shared" si="465"/>
        <v>305.90388446215093</v>
      </c>
      <c r="AW3764" s="21">
        <f t="shared" si="471"/>
        <v>7.2834258205274033E-2</v>
      </c>
    </row>
    <row r="3765" spans="1:49" x14ac:dyDescent="0.25">
      <c r="A3765" t="s">
        <v>77</v>
      </c>
      <c r="B3765" t="s">
        <v>596</v>
      </c>
      <c r="C3765">
        <v>181830</v>
      </c>
      <c r="D3765">
        <v>2020</v>
      </c>
      <c r="E3765" t="s">
        <v>40</v>
      </c>
      <c r="F3765" t="s">
        <v>191</v>
      </c>
      <c r="G3765" t="s">
        <v>453</v>
      </c>
      <c r="H3765" t="s">
        <v>1338</v>
      </c>
      <c r="I3765">
        <v>4</v>
      </c>
      <c r="J3765" t="s">
        <v>69</v>
      </c>
      <c r="K3765">
        <v>4</v>
      </c>
      <c r="L3765" t="s">
        <v>44</v>
      </c>
      <c r="M3765">
        <v>2</v>
      </c>
      <c r="N3765" t="s">
        <v>45</v>
      </c>
      <c r="Q3765" t="s">
        <v>118</v>
      </c>
      <c r="R3765" t="s">
        <v>48</v>
      </c>
      <c r="S3765">
        <v>169</v>
      </c>
      <c r="T3765" t="s">
        <v>49</v>
      </c>
      <c r="U3765" t="s">
        <v>50</v>
      </c>
      <c r="V3765" t="s">
        <v>454</v>
      </c>
      <c r="W3765" t="s">
        <v>120</v>
      </c>
      <c r="X3765" t="s">
        <v>53</v>
      </c>
      <c r="Z3765">
        <v>0</v>
      </c>
      <c r="AA3765" t="s">
        <v>75</v>
      </c>
      <c r="AB3765" t="s">
        <v>122</v>
      </c>
      <c r="AC3765">
        <v>45</v>
      </c>
      <c r="AD3765">
        <v>11</v>
      </c>
      <c r="AE3765">
        <v>4</v>
      </c>
      <c r="AF3765">
        <v>2025</v>
      </c>
      <c r="AG3765">
        <v>20251105</v>
      </c>
      <c r="AH3765" s="2">
        <v>7400</v>
      </c>
      <c r="AI3765" s="2">
        <v>7068.53662109375</v>
      </c>
      <c r="AJ3765" s="2">
        <f t="shared" si="466"/>
        <v>331.46337890625</v>
      </c>
      <c r="AK3765" s="6">
        <f t="shared" si="467"/>
        <v>4.4792348500844598E-2</v>
      </c>
      <c r="AL3765" s="12">
        <v>7400</v>
      </c>
      <c r="AM3765" s="12">
        <v>7349.9543176821626</v>
      </c>
      <c r="AN3765" s="12">
        <f t="shared" si="468"/>
        <v>50.045682317837418</v>
      </c>
      <c r="AO3765" s="13">
        <f t="shared" si="469"/>
        <v>6.7629300429510025E-3</v>
      </c>
      <c r="AP3765" s="16">
        <v>7400</v>
      </c>
      <c r="AQ3765" s="16">
        <v>7329.7117979429049</v>
      </c>
      <c r="AR3765" s="16">
        <f t="shared" si="470"/>
        <v>70.288202057095077</v>
      </c>
      <c r="AS3765" s="17">
        <f t="shared" si="464"/>
        <v>9.498405683391227E-3</v>
      </c>
      <c r="AT3765" s="20">
        <v>7400</v>
      </c>
      <c r="AU3765" s="20">
        <v>6974.1155866900172</v>
      </c>
      <c r="AV3765" s="20">
        <f t="shared" si="465"/>
        <v>425.88441330998285</v>
      </c>
      <c r="AW3765" s="21">
        <f t="shared" si="471"/>
        <v>5.7551947744592276E-2</v>
      </c>
    </row>
    <row r="3766" spans="1:49" x14ac:dyDescent="0.25">
      <c r="A3766" t="s">
        <v>123</v>
      </c>
      <c r="B3766" t="s">
        <v>440</v>
      </c>
      <c r="C3766">
        <v>146810</v>
      </c>
      <c r="D3766">
        <v>2013</v>
      </c>
      <c r="E3766" t="s">
        <v>159</v>
      </c>
      <c r="F3766" t="s">
        <v>508</v>
      </c>
      <c r="G3766" t="s">
        <v>229</v>
      </c>
      <c r="I3766">
        <v>4</v>
      </c>
      <c r="J3766" t="s">
        <v>129</v>
      </c>
      <c r="K3766">
        <v>4</v>
      </c>
      <c r="L3766" t="s">
        <v>44</v>
      </c>
      <c r="M3766">
        <v>2.4000000953674321</v>
      </c>
      <c r="N3766" t="s">
        <v>45</v>
      </c>
      <c r="O3766" t="s">
        <v>46</v>
      </c>
      <c r="P3766">
        <v>3</v>
      </c>
      <c r="Q3766" t="s">
        <v>118</v>
      </c>
      <c r="S3766">
        <v>185</v>
      </c>
      <c r="T3766" t="s">
        <v>49</v>
      </c>
      <c r="U3766" t="s">
        <v>50</v>
      </c>
      <c r="V3766" t="s">
        <v>552</v>
      </c>
      <c r="W3766" t="s">
        <v>62</v>
      </c>
      <c r="X3766" t="s">
        <v>74</v>
      </c>
      <c r="Z3766">
        <v>0</v>
      </c>
      <c r="AA3766" t="s">
        <v>75</v>
      </c>
      <c r="AB3766" t="s">
        <v>122</v>
      </c>
      <c r="AC3766">
        <v>45</v>
      </c>
      <c r="AD3766">
        <v>11</v>
      </c>
      <c r="AE3766">
        <v>4</v>
      </c>
      <c r="AF3766">
        <v>2025</v>
      </c>
      <c r="AG3766">
        <v>20251105</v>
      </c>
      <c r="AH3766" s="2">
        <v>4300</v>
      </c>
      <c r="AI3766" s="2">
        <v>4926.54345703125</v>
      </c>
      <c r="AJ3766" s="2">
        <f t="shared" si="466"/>
        <v>626.54345703125</v>
      </c>
      <c r="AK3766" s="6">
        <f t="shared" si="467"/>
        <v>0.14570778070494186</v>
      </c>
      <c r="AL3766" s="12">
        <v>4300</v>
      </c>
      <c r="AM3766" s="12">
        <v>4736.7944994652516</v>
      </c>
      <c r="AN3766" s="12">
        <f t="shared" si="468"/>
        <v>436.79449946525165</v>
      </c>
      <c r="AO3766" s="13">
        <f t="shared" si="469"/>
        <v>0.10158011615470969</v>
      </c>
      <c r="AP3766" s="16">
        <v>4300</v>
      </c>
      <c r="AQ3766" s="16">
        <v>4514.5924980498676</v>
      </c>
      <c r="AR3766" s="16">
        <f t="shared" si="470"/>
        <v>214.59249804986757</v>
      </c>
      <c r="AS3766" s="17">
        <f t="shared" si="464"/>
        <v>4.9905232104620369E-2</v>
      </c>
      <c r="AT3766" s="20">
        <v>4300</v>
      </c>
      <c r="AU3766" s="20">
        <v>5077.8914919852032</v>
      </c>
      <c r="AV3766" s="20">
        <f t="shared" si="465"/>
        <v>777.89149198520317</v>
      </c>
      <c r="AW3766" s="21">
        <f t="shared" si="471"/>
        <v>0.18090499813609376</v>
      </c>
    </row>
    <row r="3767" spans="1:49" x14ac:dyDescent="0.25">
      <c r="A3767" t="s">
        <v>123</v>
      </c>
      <c r="B3767" t="s">
        <v>440</v>
      </c>
      <c r="C3767">
        <v>62121</v>
      </c>
      <c r="D3767">
        <v>2020</v>
      </c>
      <c r="E3767" t="s">
        <v>139</v>
      </c>
      <c r="F3767" t="s">
        <v>413</v>
      </c>
      <c r="G3767" t="s">
        <v>2177</v>
      </c>
      <c r="I3767">
        <v>4</v>
      </c>
      <c r="J3767" t="s">
        <v>59</v>
      </c>
      <c r="K3767">
        <v>4</v>
      </c>
      <c r="L3767" t="s">
        <v>44</v>
      </c>
      <c r="M3767">
        <v>1.6000000238418579</v>
      </c>
      <c r="N3767" t="s">
        <v>45</v>
      </c>
      <c r="O3767" t="s">
        <v>46</v>
      </c>
      <c r="P3767">
        <v>4</v>
      </c>
      <c r="Q3767" t="s">
        <v>118</v>
      </c>
      <c r="R3767" t="s">
        <v>48</v>
      </c>
      <c r="T3767" t="s">
        <v>49</v>
      </c>
      <c r="W3767" t="s">
        <v>120</v>
      </c>
      <c r="X3767" t="s">
        <v>121</v>
      </c>
      <c r="Z3767">
        <v>0</v>
      </c>
      <c r="AA3767" t="s">
        <v>75</v>
      </c>
      <c r="AB3767" t="s">
        <v>122</v>
      </c>
      <c r="AC3767">
        <v>45</v>
      </c>
      <c r="AD3767">
        <v>11</v>
      </c>
      <c r="AE3767">
        <v>4</v>
      </c>
      <c r="AF3767">
        <v>2025</v>
      </c>
      <c r="AG3767">
        <v>20251105</v>
      </c>
      <c r="AH3767" s="2">
        <v>7500</v>
      </c>
      <c r="AI3767" s="2">
        <v>8121.86767578125</v>
      </c>
      <c r="AJ3767" s="2">
        <f t="shared" si="466"/>
        <v>621.86767578125</v>
      </c>
      <c r="AK3767" s="6">
        <f t="shared" si="467"/>
        <v>8.2915690104166662E-2</v>
      </c>
      <c r="AL3767" s="12">
        <v>7500</v>
      </c>
      <c r="AM3767" s="12">
        <v>7255.0567811512183</v>
      </c>
      <c r="AN3767" s="12">
        <f t="shared" si="468"/>
        <v>244.94321884878173</v>
      </c>
      <c r="AO3767" s="13">
        <f t="shared" si="469"/>
        <v>3.2659095846504227E-2</v>
      </c>
      <c r="AP3767" s="16">
        <v>7500</v>
      </c>
      <c r="AQ3767" s="16">
        <v>7191.851789516958</v>
      </c>
      <c r="AR3767" s="16">
        <f t="shared" si="470"/>
        <v>308.14821048304202</v>
      </c>
      <c r="AS3767" s="17">
        <f t="shared" si="464"/>
        <v>4.10864280644056E-2</v>
      </c>
      <c r="AT3767" s="20">
        <v>7500</v>
      </c>
      <c r="AU3767" s="20">
        <v>8468.0871821484197</v>
      </c>
      <c r="AV3767" s="20">
        <f t="shared" si="465"/>
        <v>968.08718214841974</v>
      </c>
      <c r="AW3767" s="21">
        <f t="shared" si="471"/>
        <v>0.12907829095312262</v>
      </c>
    </row>
    <row r="3768" spans="1:49" x14ac:dyDescent="0.25">
      <c r="A3768" t="s">
        <v>77</v>
      </c>
      <c r="B3768" t="s">
        <v>78</v>
      </c>
      <c r="C3768">
        <v>233955</v>
      </c>
      <c r="D3768">
        <v>2004</v>
      </c>
      <c r="E3768" t="s">
        <v>159</v>
      </c>
      <c r="F3768" t="s">
        <v>508</v>
      </c>
      <c r="G3768" t="s">
        <v>229</v>
      </c>
      <c r="I3768">
        <v>4</v>
      </c>
      <c r="J3768" t="s">
        <v>171</v>
      </c>
      <c r="K3768">
        <v>4</v>
      </c>
      <c r="L3768" t="s">
        <v>44</v>
      </c>
      <c r="M3768">
        <v>2.4000000953674321</v>
      </c>
      <c r="N3768" t="s">
        <v>45</v>
      </c>
      <c r="O3768" t="s">
        <v>46</v>
      </c>
      <c r="Q3768" t="s">
        <v>118</v>
      </c>
      <c r="S3768">
        <v>160</v>
      </c>
      <c r="T3768" t="s">
        <v>49</v>
      </c>
      <c r="U3768" t="s">
        <v>50</v>
      </c>
      <c r="V3768" t="s">
        <v>611</v>
      </c>
      <c r="W3768" t="s">
        <v>62</v>
      </c>
      <c r="X3768" t="s">
        <v>74</v>
      </c>
      <c r="Z3768">
        <v>0</v>
      </c>
      <c r="AA3768" t="s">
        <v>75</v>
      </c>
      <c r="AB3768" t="s">
        <v>122</v>
      </c>
      <c r="AC3768">
        <v>45</v>
      </c>
      <c r="AD3768">
        <v>11</v>
      </c>
      <c r="AE3768">
        <v>4</v>
      </c>
      <c r="AF3768">
        <v>2025</v>
      </c>
      <c r="AG3768">
        <v>20251103</v>
      </c>
      <c r="AH3768" s="2">
        <v>325</v>
      </c>
      <c r="AI3768" s="2">
        <v>691.99566650390625</v>
      </c>
      <c r="AJ3768" s="2">
        <f t="shared" si="466"/>
        <v>366.99566650390625</v>
      </c>
      <c r="AK3768" s="6">
        <f t="shared" si="467"/>
        <v>1.1292174353966347</v>
      </c>
      <c r="AL3768" s="12">
        <v>325</v>
      </c>
      <c r="AM3768" s="12">
        <v>771.22825940029907</v>
      </c>
      <c r="AN3768" s="12">
        <f t="shared" si="468"/>
        <v>446.22825940029907</v>
      </c>
      <c r="AO3768" s="13">
        <f t="shared" si="469"/>
        <v>1.373010028923997</v>
      </c>
      <c r="AP3768" s="16">
        <v>325</v>
      </c>
      <c r="AQ3768" s="16">
        <v>785.69301518496229</v>
      </c>
      <c r="AR3768" s="16">
        <f t="shared" si="470"/>
        <v>460.69301518496229</v>
      </c>
      <c r="AS3768" s="17">
        <f t="shared" si="464"/>
        <v>1.417516969799884</v>
      </c>
      <c r="AT3768" s="20">
        <v>325</v>
      </c>
      <c r="AU3768" s="20">
        <v>689.78397839783975</v>
      </c>
      <c r="AV3768" s="20">
        <f t="shared" si="465"/>
        <v>364.78397839783975</v>
      </c>
      <c r="AW3768" s="21">
        <f t="shared" si="471"/>
        <v>1.1224122412241222</v>
      </c>
    </row>
    <row r="3769" spans="1:49" x14ac:dyDescent="0.25">
      <c r="A3769" t="s">
        <v>38</v>
      </c>
      <c r="B3769" t="s">
        <v>92</v>
      </c>
      <c r="C3769">
        <v>16744</v>
      </c>
      <c r="D3769">
        <v>2024</v>
      </c>
      <c r="E3769" t="s">
        <v>66</v>
      </c>
      <c r="F3769" t="s">
        <v>239</v>
      </c>
      <c r="G3769" t="s">
        <v>395</v>
      </c>
      <c r="I3769">
        <v>3</v>
      </c>
      <c r="J3769" t="s">
        <v>129</v>
      </c>
      <c r="K3769">
        <v>4</v>
      </c>
      <c r="L3769" t="s">
        <v>44</v>
      </c>
      <c r="M3769">
        <v>1.5</v>
      </c>
      <c r="N3769" t="s">
        <v>45</v>
      </c>
      <c r="O3769" t="s">
        <v>46</v>
      </c>
      <c r="P3769">
        <v>4</v>
      </c>
      <c r="Q3769" t="s">
        <v>60</v>
      </c>
      <c r="R3769" t="s">
        <v>48</v>
      </c>
      <c r="T3769" t="s">
        <v>49</v>
      </c>
      <c r="V3769" t="s">
        <v>396</v>
      </c>
      <c r="W3769" t="s">
        <v>62</v>
      </c>
      <c r="X3769" t="s">
        <v>74</v>
      </c>
      <c r="Z3769">
        <v>0</v>
      </c>
      <c r="AA3769" t="s">
        <v>75</v>
      </c>
      <c r="AB3769" t="s">
        <v>83</v>
      </c>
      <c r="AC3769">
        <v>45</v>
      </c>
      <c r="AD3769">
        <v>11</v>
      </c>
      <c r="AE3769">
        <v>4</v>
      </c>
      <c r="AF3769">
        <v>2025</v>
      </c>
      <c r="AG3769">
        <v>20251104</v>
      </c>
      <c r="AH3769" s="2">
        <v>19000</v>
      </c>
      <c r="AI3769" s="2">
        <v>20059.814453125</v>
      </c>
      <c r="AJ3769" s="2">
        <f t="shared" si="466"/>
        <v>1059.814453125</v>
      </c>
      <c r="AK3769" s="6">
        <f t="shared" si="467"/>
        <v>5.577970805921053E-2</v>
      </c>
      <c r="AL3769" s="12">
        <v>19000</v>
      </c>
      <c r="AM3769" s="12">
        <v>19344.320759563729</v>
      </c>
      <c r="AN3769" s="12">
        <f t="shared" si="468"/>
        <v>344.32075956372864</v>
      </c>
      <c r="AO3769" s="13">
        <f t="shared" si="469"/>
        <v>1.8122145240196244E-2</v>
      </c>
      <c r="AP3769" s="16">
        <v>19000</v>
      </c>
      <c r="AQ3769" s="16">
        <v>19248.361318839579</v>
      </c>
      <c r="AR3769" s="16">
        <f t="shared" si="470"/>
        <v>248.36131883957933</v>
      </c>
      <c r="AS3769" s="17">
        <f t="shared" si="464"/>
        <v>1.307164835997786E-2</v>
      </c>
      <c r="AT3769" s="20">
        <v>19000</v>
      </c>
      <c r="AU3769" s="20">
        <v>20014.54076086956</v>
      </c>
      <c r="AV3769" s="20">
        <f t="shared" si="465"/>
        <v>1014.5407608695605</v>
      </c>
      <c r="AW3769" s="21">
        <f t="shared" si="471"/>
        <v>5.3396882151029501E-2</v>
      </c>
    </row>
    <row r="3770" spans="1:49" x14ac:dyDescent="0.25">
      <c r="A3770" t="s">
        <v>123</v>
      </c>
      <c r="B3770" t="s">
        <v>1337</v>
      </c>
      <c r="C3770">
        <v>229410</v>
      </c>
      <c r="D3770">
        <v>1999</v>
      </c>
      <c r="E3770" t="s">
        <v>270</v>
      </c>
      <c r="F3770" t="s">
        <v>189</v>
      </c>
      <c r="G3770" t="s">
        <v>2192</v>
      </c>
      <c r="H3770" t="s">
        <v>2193</v>
      </c>
      <c r="I3770">
        <v>8</v>
      </c>
      <c r="J3770" t="s">
        <v>1464</v>
      </c>
      <c r="K3770">
        <v>4</v>
      </c>
      <c r="L3770" t="s">
        <v>44</v>
      </c>
      <c r="M3770">
        <v>4</v>
      </c>
      <c r="N3770" t="s">
        <v>70</v>
      </c>
      <c r="O3770" t="s">
        <v>46</v>
      </c>
      <c r="P3770">
        <v>4</v>
      </c>
      <c r="Q3770" t="s">
        <v>118</v>
      </c>
      <c r="R3770" t="s">
        <v>48</v>
      </c>
      <c r="S3770">
        <v>290</v>
      </c>
      <c r="T3770" t="s">
        <v>49</v>
      </c>
      <c r="U3770" t="s">
        <v>72</v>
      </c>
      <c r="V3770" t="s">
        <v>2194</v>
      </c>
      <c r="W3770" t="s">
        <v>120</v>
      </c>
      <c r="X3770" t="s">
        <v>53</v>
      </c>
      <c r="Z3770">
        <v>0</v>
      </c>
      <c r="AA3770" t="s">
        <v>75</v>
      </c>
      <c r="AB3770" t="s">
        <v>122</v>
      </c>
      <c r="AC3770">
        <v>45</v>
      </c>
      <c r="AD3770">
        <v>11</v>
      </c>
      <c r="AE3770">
        <v>4</v>
      </c>
      <c r="AF3770">
        <v>2025</v>
      </c>
      <c r="AG3770">
        <v>20251105</v>
      </c>
      <c r="AH3770" s="2">
        <v>1500</v>
      </c>
      <c r="AI3770" s="2">
        <v>1641.780029296875</v>
      </c>
      <c r="AJ3770" s="2">
        <f t="shared" si="466"/>
        <v>141.780029296875</v>
      </c>
      <c r="AK3770" s="6">
        <f t="shared" si="467"/>
        <v>9.4520019531249999E-2</v>
      </c>
      <c r="AL3770" s="12">
        <v>1500</v>
      </c>
      <c r="AM3770" s="12">
        <v>1621.4443694298991</v>
      </c>
      <c r="AN3770" s="12">
        <f t="shared" si="468"/>
        <v>121.4443694298991</v>
      </c>
      <c r="AO3770" s="13">
        <f t="shared" si="469"/>
        <v>8.0962912953266061E-2</v>
      </c>
      <c r="AP3770" s="16">
        <v>1500</v>
      </c>
      <c r="AQ3770" s="16">
        <v>1682.3696558235131</v>
      </c>
      <c r="AR3770" s="16">
        <f t="shared" si="470"/>
        <v>182.36965582351309</v>
      </c>
      <c r="AS3770" s="17">
        <f t="shared" si="464"/>
        <v>0.12157977054900872</v>
      </c>
      <c r="AT3770" s="20">
        <v>1500</v>
      </c>
      <c r="AU3770" s="20">
        <v>1682.2043189368769</v>
      </c>
      <c r="AV3770" s="20">
        <f t="shared" si="465"/>
        <v>182.20431893687692</v>
      </c>
      <c r="AW3770" s="21">
        <f t="shared" si="471"/>
        <v>0.12146954595791794</v>
      </c>
    </row>
    <row r="3771" spans="1:49" x14ac:dyDescent="0.25">
      <c r="A3771" t="s">
        <v>38</v>
      </c>
      <c r="B3771" t="s">
        <v>39</v>
      </c>
      <c r="C3771">
        <v>79079</v>
      </c>
      <c r="D3771">
        <v>2016</v>
      </c>
      <c r="E3771" t="s">
        <v>155</v>
      </c>
      <c r="F3771" t="s">
        <v>712</v>
      </c>
      <c r="G3771" t="s">
        <v>2195</v>
      </c>
      <c r="I3771">
        <v>4</v>
      </c>
      <c r="J3771" t="s">
        <v>117</v>
      </c>
      <c r="K3771">
        <v>3</v>
      </c>
      <c r="L3771" t="s">
        <v>44</v>
      </c>
      <c r="M3771">
        <v>1.6000000238418579</v>
      </c>
      <c r="N3771" t="s">
        <v>45</v>
      </c>
      <c r="O3771" t="s">
        <v>46</v>
      </c>
      <c r="Q3771" t="s">
        <v>187</v>
      </c>
      <c r="T3771" t="s">
        <v>49</v>
      </c>
      <c r="U3771" t="s">
        <v>50</v>
      </c>
      <c r="V3771" t="s">
        <v>838</v>
      </c>
      <c r="W3771" t="s">
        <v>120</v>
      </c>
      <c r="X3771" t="s">
        <v>63</v>
      </c>
      <c r="Z3771">
        <v>0</v>
      </c>
      <c r="AA3771" t="s">
        <v>75</v>
      </c>
      <c r="AB3771" t="s">
        <v>187</v>
      </c>
      <c r="AC3771">
        <v>45</v>
      </c>
      <c r="AD3771">
        <v>11</v>
      </c>
      <c r="AE3771">
        <v>4</v>
      </c>
      <c r="AF3771">
        <v>2025</v>
      </c>
      <c r="AG3771">
        <v>20251104</v>
      </c>
      <c r="AH3771" s="2">
        <v>5500</v>
      </c>
      <c r="AI3771" s="2">
        <v>5168.525390625</v>
      </c>
      <c r="AJ3771" s="2">
        <f t="shared" si="466"/>
        <v>331.474609375</v>
      </c>
      <c r="AK3771" s="6">
        <f t="shared" si="467"/>
        <v>6.0268110795454542E-2</v>
      </c>
      <c r="AL3771" s="12">
        <v>5500</v>
      </c>
      <c r="AM3771" s="12">
        <v>4960.7902331126461</v>
      </c>
      <c r="AN3771" s="12">
        <f t="shared" si="468"/>
        <v>539.20976688735391</v>
      </c>
      <c r="AO3771" s="13">
        <f t="shared" si="469"/>
        <v>9.803813943406435E-2</v>
      </c>
      <c r="AP3771" s="16">
        <v>5500</v>
      </c>
      <c r="AQ3771" s="16">
        <v>5008.1385542109556</v>
      </c>
      <c r="AR3771" s="16">
        <f t="shared" si="470"/>
        <v>491.86144578904441</v>
      </c>
      <c r="AS3771" s="17">
        <f t="shared" si="464"/>
        <v>8.9429353779826262E-2</v>
      </c>
      <c r="AT3771" s="20">
        <v>5500</v>
      </c>
      <c r="AU3771" s="20">
        <v>5217.8258891645974</v>
      </c>
      <c r="AV3771" s="20">
        <f t="shared" si="465"/>
        <v>282.17411083540264</v>
      </c>
      <c r="AW3771" s="21">
        <f t="shared" si="471"/>
        <v>5.1304383788255026E-2</v>
      </c>
    </row>
    <row r="3772" spans="1:49" x14ac:dyDescent="0.25">
      <c r="A3772" t="s">
        <v>77</v>
      </c>
      <c r="B3772" t="s">
        <v>818</v>
      </c>
      <c r="C3772">
        <v>52878</v>
      </c>
      <c r="D3772">
        <v>2022</v>
      </c>
      <c r="E3772" t="s">
        <v>40</v>
      </c>
      <c r="F3772" t="s">
        <v>191</v>
      </c>
      <c r="G3772" t="s">
        <v>517</v>
      </c>
      <c r="H3772" t="s">
        <v>950</v>
      </c>
      <c r="I3772">
        <v>4</v>
      </c>
      <c r="J3772" t="s">
        <v>101</v>
      </c>
      <c r="K3772">
        <v>4</v>
      </c>
      <c r="L3772" t="s">
        <v>44</v>
      </c>
      <c r="M3772">
        <v>1.799999952316284</v>
      </c>
      <c r="N3772" t="s">
        <v>45</v>
      </c>
      <c r="O3772" t="s">
        <v>46</v>
      </c>
      <c r="P3772">
        <v>3</v>
      </c>
      <c r="Q3772" t="s">
        <v>118</v>
      </c>
      <c r="R3772" t="s">
        <v>48</v>
      </c>
      <c r="S3772">
        <v>139</v>
      </c>
      <c r="T3772" t="s">
        <v>49</v>
      </c>
      <c r="U3772" t="s">
        <v>50</v>
      </c>
      <c r="V3772" t="s">
        <v>622</v>
      </c>
      <c r="W3772" t="s">
        <v>120</v>
      </c>
      <c r="X3772" t="s">
        <v>53</v>
      </c>
      <c r="Z3772">
        <v>0</v>
      </c>
      <c r="AA3772" t="s">
        <v>75</v>
      </c>
      <c r="AB3772" t="s">
        <v>122</v>
      </c>
      <c r="AC3772">
        <v>45</v>
      </c>
      <c r="AD3772">
        <v>11</v>
      </c>
      <c r="AE3772">
        <v>4</v>
      </c>
      <c r="AF3772">
        <v>2025</v>
      </c>
      <c r="AG3772">
        <v>20251105</v>
      </c>
      <c r="AH3772" s="2">
        <v>13000</v>
      </c>
      <c r="AI3772" s="2">
        <v>14807.8125</v>
      </c>
      <c r="AJ3772" s="2">
        <f t="shared" si="466"/>
        <v>1807.8125</v>
      </c>
      <c r="AK3772" s="6">
        <f t="shared" si="467"/>
        <v>0.13906250000000001</v>
      </c>
      <c r="AL3772" s="12">
        <v>13000</v>
      </c>
      <c r="AM3772" s="12">
        <v>14508.930006646769</v>
      </c>
      <c r="AN3772" s="12">
        <f t="shared" si="468"/>
        <v>1508.9300066467695</v>
      </c>
      <c r="AO3772" s="13">
        <f t="shared" si="469"/>
        <v>0.11607153897282842</v>
      </c>
      <c r="AP3772" s="16">
        <v>13000</v>
      </c>
      <c r="AQ3772" s="16">
        <v>13379.157026141011</v>
      </c>
      <c r="AR3772" s="16">
        <f t="shared" si="470"/>
        <v>379.15702614101065</v>
      </c>
      <c r="AS3772" s="17">
        <f t="shared" si="464"/>
        <v>2.916592508777005E-2</v>
      </c>
      <c r="AT3772" s="20">
        <v>13000</v>
      </c>
      <c r="AU3772" s="20">
        <v>14778.365487674169</v>
      </c>
      <c r="AV3772" s="20">
        <f t="shared" si="465"/>
        <v>1778.3654876741693</v>
      </c>
      <c r="AW3772" s="21">
        <f t="shared" si="471"/>
        <v>0.13679734520570533</v>
      </c>
    </row>
    <row r="3773" spans="1:49" x14ac:dyDescent="0.25">
      <c r="A3773" t="s">
        <v>109</v>
      </c>
      <c r="B3773" t="s">
        <v>538</v>
      </c>
      <c r="C3773">
        <v>106973</v>
      </c>
      <c r="D3773">
        <v>2019</v>
      </c>
      <c r="E3773" t="s">
        <v>93</v>
      </c>
      <c r="F3773" t="s">
        <v>94</v>
      </c>
      <c r="G3773" t="s">
        <v>466</v>
      </c>
      <c r="I3773">
        <v>4</v>
      </c>
      <c r="J3773" t="s">
        <v>230</v>
      </c>
      <c r="K3773">
        <v>4</v>
      </c>
      <c r="L3773" t="s">
        <v>44</v>
      </c>
      <c r="M3773">
        <v>1.5</v>
      </c>
      <c r="N3773" t="s">
        <v>45</v>
      </c>
      <c r="O3773" t="s">
        <v>46</v>
      </c>
      <c r="P3773">
        <v>3</v>
      </c>
      <c r="Q3773" t="s">
        <v>60</v>
      </c>
      <c r="R3773" t="s">
        <v>96</v>
      </c>
      <c r="T3773" t="s">
        <v>49</v>
      </c>
      <c r="U3773" t="s">
        <v>50</v>
      </c>
      <c r="V3773" t="s">
        <v>775</v>
      </c>
      <c r="W3773" t="s">
        <v>62</v>
      </c>
      <c r="X3773" t="s">
        <v>98</v>
      </c>
      <c r="Y3773">
        <v>28395</v>
      </c>
      <c r="Z3773">
        <v>0</v>
      </c>
      <c r="AA3773" t="s">
        <v>75</v>
      </c>
      <c r="AB3773" t="s">
        <v>83</v>
      </c>
      <c r="AC3773">
        <v>45</v>
      </c>
      <c r="AD3773">
        <v>11</v>
      </c>
      <c r="AE3773">
        <v>4</v>
      </c>
      <c r="AF3773">
        <v>2025</v>
      </c>
      <c r="AG3773">
        <v>20251105</v>
      </c>
      <c r="AH3773" s="2">
        <v>5200</v>
      </c>
      <c r="AI3773" s="2">
        <v>8176.36083984375</v>
      </c>
      <c r="AJ3773" s="2">
        <f t="shared" si="466"/>
        <v>2976.36083984375</v>
      </c>
      <c r="AK3773" s="6">
        <f t="shared" si="467"/>
        <v>0.57237708458533654</v>
      </c>
      <c r="AL3773" s="12">
        <v>5200</v>
      </c>
      <c r="AM3773" s="12">
        <v>7764.4984300594506</v>
      </c>
      <c r="AN3773" s="12">
        <f t="shared" si="468"/>
        <v>2564.4984300594506</v>
      </c>
      <c r="AO3773" s="13">
        <f t="shared" si="469"/>
        <v>0.49317277501143281</v>
      </c>
      <c r="AP3773" s="16">
        <v>5200</v>
      </c>
      <c r="AQ3773" s="16">
        <v>7886.6303939593226</v>
      </c>
      <c r="AR3773" s="16">
        <f t="shared" si="470"/>
        <v>2686.6303939593226</v>
      </c>
      <c r="AS3773" s="17">
        <f t="shared" si="464"/>
        <v>0.51665969114602361</v>
      </c>
      <c r="AT3773" s="20">
        <v>5200</v>
      </c>
      <c r="AU3773" s="20">
        <v>8264.5472756410272</v>
      </c>
      <c r="AV3773" s="20">
        <f t="shared" si="465"/>
        <v>3064.5472756410272</v>
      </c>
      <c r="AW3773" s="21">
        <f t="shared" si="471"/>
        <v>0.58933601454635143</v>
      </c>
    </row>
    <row r="3774" spans="1:49" x14ac:dyDescent="0.25">
      <c r="A3774" t="s">
        <v>38</v>
      </c>
      <c r="B3774" t="s">
        <v>776</v>
      </c>
      <c r="C3774">
        <v>126345</v>
      </c>
      <c r="D3774">
        <v>2018</v>
      </c>
      <c r="E3774" t="s">
        <v>139</v>
      </c>
      <c r="F3774" t="s">
        <v>413</v>
      </c>
      <c r="I3774">
        <v>4</v>
      </c>
      <c r="J3774" t="s">
        <v>69</v>
      </c>
      <c r="K3774">
        <v>4</v>
      </c>
      <c r="L3774" t="s">
        <v>331</v>
      </c>
      <c r="M3774">
        <v>1.6000000238418579</v>
      </c>
      <c r="N3774" t="s">
        <v>45</v>
      </c>
      <c r="O3774" t="s">
        <v>46</v>
      </c>
      <c r="P3774">
        <v>3</v>
      </c>
      <c r="Q3774" t="s">
        <v>118</v>
      </c>
      <c r="R3774" t="s">
        <v>48</v>
      </c>
      <c r="S3774">
        <v>109</v>
      </c>
      <c r="T3774" t="s">
        <v>49</v>
      </c>
      <c r="U3774" t="s">
        <v>50</v>
      </c>
      <c r="W3774" t="s">
        <v>120</v>
      </c>
      <c r="X3774" t="s">
        <v>121</v>
      </c>
      <c r="Y3774">
        <v>13005</v>
      </c>
      <c r="Z3774">
        <v>0</v>
      </c>
      <c r="AA3774" t="s">
        <v>75</v>
      </c>
      <c r="AB3774" t="s">
        <v>122</v>
      </c>
      <c r="AC3774">
        <v>45</v>
      </c>
      <c r="AD3774">
        <v>11</v>
      </c>
      <c r="AE3774">
        <v>4</v>
      </c>
      <c r="AF3774">
        <v>2025</v>
      </c>
      <c r="AG3774">
        <v>20251105</v>
      </c>
      <c r="AH3774" s="2">
        <v>2000</v>
      </c>
      <c r="AI3774" s="2">
        <v>1418.865600585938</v>
      </c>
      <c r="AJ3774" s="2">
        <f t="shared" si="466"/>
        <v>581.13439941406205</v>
      </c>
      <c r="AK3774" s="6">
        <f t="shared" si="467"/>
        <v>0.29056719970703104</v>
      </c>
      <c r="AL3774" s="12">
        <v>2000</v>
      </c>
      <c r="AM3774" s="12">
        <v>1691.582625805589</v>
      </c>
      <c r="AN3774" s="12">
        <f t="shared" si="468"/>
        <v>308.41737419441097</v>
      </c>
      <c r="AO3774" s="13">
        <f t="shared" si="469"/>
        <v>0.15420868709720548</v>
      </c>
      <c r="AP3774" s="16">
        <v>2000</v>
      </c>
      <c r="AQ3774" s="16">
        <v>1698.8044131428651</v>
      </c>
      <c r="AR3774" s="16">
        <f t="shared" si="470"/>
        <v>301.19558685713491</v>
      </c>
      <c r="AS3774" s="17">
        <f t="shared" si="464"/>
        <v>0.15059779342856747</v>
      </c>
      <c r="AT3774" s="20">
        <v>2000</v>
      </c>
      <c r="AU3774" s="20">
        <v>1362.1326073030109</v>
      </c>
      <c r="AV3774" s="20">
        <f t="shared" si="465"/>
        <v>637.8673926969891</v>
      </c>
      <c r="AW3774" s="21">
        <f t="shared" si="471"/>
        <v>0.31893369634849456</v>
      </c>
    </row>
    <row r="3775" spans="1:49" x14ac:dyDescent="0.25">
      <c r="A3775" t="s">
        <v>38</v>
      </c>
      <c r="B3775" t="s">
        <v>39</v>
      </c>
      <c r="C3775">
        <v>146171</v>
      </c>
      <c r="D3775">
        <v>2003</v>
      </c>
      <c r="E3775" t="s">
        <v>159</v>
      </c>
      <c r="F3775" t="s">
        <v>508</v>
      </c>
      <c r="G3775" t="s">
        <v>2004</v>
      </c>
      <c r="I3775">
        <v>6</v>
      </c>
      <c r="J3775" t="s">
        <v>101</v>
      </c>
      <c r="K3775">
        <v>4</v>
      </c>
      <c r="L3775" t="s">
        <v>44</v>
      </c>
      <c r="M3775">
        <v>3</v>
      </c>
      <c r="N3775" t="s">
        <v>45</v>
      </c>
      <c r="O3775" t="s">
        <v>46</v>
      </c>
      <c r="Q3775" t="s">
        <v>118</v>
      </c>
      <c r="S3775">
        <v>240</v>
      </c>
      <c r="T3775" t="s">
        <v>49</v>
      </c>
      <c r="U3775" t="s">
        <v>72</v>
      </c>
      <c r="V3775" t="s">
        <v>2005</v>
      </c>
      <c r="W3775" t="s">
        <v>62</v>
      </c>
      <c r="X3775" t="s">
        <v>74</v>
      </c>
      <c r="Z3775">
        <v>0</v>
      </c>
      <c r="AA3775" t="s">
        <v>75</v>
      </c>
      <c r="AB3775" t="s">
        <v>122</v>
      </c>
      <c r="AC3775">
        <v>45</v>
      </c>
      <c r="AD3775">
        <v>11</v>
      </c>
      <c r="AE3775">
        <v>4</v>
      </c>
      <c r="AF3775">
        <v>2025</v>
      </c>
      <c r="AG3775">
        <v>20251104</v>
      </c>
      <c r="AH3775" s="2">
        <v>2750</v>
      </c>
      <c r="AI3775" s="2">
        <v>1750.411499023438</v>
      </c>
      <c r="AJ3775" s="2">
        <f t="shared" si="466"/>
        <v>999.58850097656205</v>
      </c>
      <c r="AK3775" s="6">
        <f t="shared" si="467"/>
        <v>0.36348672762784073</v>
      </c>
      <c r="AL3775" s="12">
        <v>2750</v>
      </c>
      <c r="AM3775" s="12">
        <v>1582.526555333762</v>
      </c>
      <c r="AN3775" s="12">
        <f t="shared" si="468"/>
        <v>1167.473444666238</v>
      </c>
      <c r="AO3775" s="13">
        <f t="shared" si="469"/>
        <v>0.42453579806045022</v>
      </c>
      <c r="AP3775" s="16">
        <v>2750</v>
      </c>
      <c r="AQ3775" s="16">
        <v>1755.848596074999</v>
      </c>
      <c r="AR3775" s="16">
        <f t="shared" si="470"/>
        <v>994.15140392500098</v>
      </c>
      <c r="AS3775" s="17">
        <f t="shared" si="464"/>
        <v>0.36150960142727306</v>
      </c>
      <c r="AT3775" s="20">
        <v>2750</v>
      </c>
      <c r="AU3775" s="20">
        <v>1859.9586288416081</v>
      </c>
      <c r="AV3775" s="20">
        <f t="shared" si="465"/>
        <v>890.04137115839194</v>
      </c>
      <c r="AW3775" s="21">
        <f t="shared" si="471"/>
        <v>0.32365140769396072</v>
      </c>
    </row>
    <row r="3776" spans="1:49" x14ac:dyDescent="0.25">
      <c r="A3776" t="s">
        <v>123</v>
      </c>
      <c r="B3776" t="s">
        <v>440</v>
      </c>
      <c r="C3776">
        <v>98757</v>
      </c>
      <c r="D3776">
        <v>2019</v>
      </c>
      <c r="E3776" t="s">
        <v>139</v>
      </c>
      <c r="F3776" t="s">
        <v>140</v>
      </c>
      <c r="I3776">
        <v>4</v>
      </c>
      <c r="J3776" t="s">
        <v>59</v>
      </c>
      <c r="K3776">
        <v>4</v>
      </c>
      <c r="L3776" t="s">
        <v>44</v>
      </c>
      <c r="M3776">
        <v>2.5</v>
      </c>
      <c r="N3776" t="s">
        <v>44</v>
      </c>
      <c r="O3776" t="s">
        <v>46</v>
      </c>
      <c r="P3776">
        <v>4</v>
      </c>
      <c r="Q3776" t="s">
        <v>60</v>
      </c>
      <c r="R3776" t="s">
        <v>89</v>
      </c>
      <c r="T3776" t="s">
        <v>49</v>
      </c>
      <c r="W3776" t="s">
        <v>62</v>
      </c>
      <c r="X3776" t="s">
        <v>74</v>
      </c>
      <c r="Z3776">
        <v>0</v>
      </c>
      <c r="AA3776" t="s">
        <v>75</v>
      </c>
      <c r="AB3776" t="s">
        <v>83</v>
      </c>
      <c r="AC3776">
        <v>45</v>
      </c>
      <c r="AD3776">
        <v>11</v>
      </c>
      <c r="AE3776">
        <v>4</v>
      </c>
      <c r="AF3776">
        <v>2025</v>
      </c>
      <c r="AG3776">
        <v>20251105</v>
      </c>
      <c r="AH3776" s="2">
        <v>11200</v>
      </c>
      <c r="AI3776" s="2">
        <v>9743.05859375</v>
      </c>
      <c r="AJ3776" s="2">
        <f t="shared" si="466"/>
        <v>1456.94140625</v>
      </c>
      <c r="AK3776" s="6">
        <f t="shared" si="467"/>
        <v>0.13008405412946428</v>
      </c>
      <c r="AL3776" s="12">
        <v>11200</v>
      </c>
      <c r="AM3776" s="12">
        <v>9090.2363991274542</v>
      </c>
      <c r="AN3776" s="12">
        <f t="shared" si="468"/>
        <v>2109.7636008725458</v>
      </c>
      <c r="AO3776" s="13">
        <f t="shared" si="469"/>
        <v>0.18837175007790588</v>
      </c>
      <c r="AP3776" s="16">
        <v>11200</v>
      </c>
      <c r="AQ3776" s="16">
        <v>9482.8996542912955</v>
      </c>
      <c r="AR3776" s="16">
        <f t="shared" si="470"/>
        <v>1717.1003457087045</v>
      </c>
      <c r="AS3776" s="17">
        <f t="shared" si="464"/>
        <v>0.15331253086684862</v>
      </c>
      <c r="AT3776" s="20">
        <v>11200</v>
      </c>
      <c r="AU3776" s="20">
        <v>9965.3156450137249</v>
      </c>
      <c r="AV3776" s="20">
        <f t="shared" si="465"/>
        <v>1234.6843549862751</v>
      </c>
      <c r="AW3776" s="21">
        <f t="shared" si="471"/>
        <v>0.110239674552346</v>
      </c>
    </row>
    <row r="3777" spans="1:49" x14ac:dyDescent="0.25">
      <c r="A3777" t="s">
        <v>38</v>
      </c>
      <c r="B3777" t="s">
        <v>56</v>
      </c>
      <c r="C3777">
        <v>76246</v>
      </c>
      <c r="D3777">
        <v>2007</v>
      </c>
      <c r="E3777" t="s">
        <v>2196</v>
      </c>
      <c r="F3777" t="s">
        <v>2197</v>
      </c>
      <c r="H3777" t="s">
        <v>83</v>
      </c>
      <c r="I3777">
        <v>6</v>
      </c>
      <c r="J3777" t="s">
        <v>101</v>
      </c>
      <c r="K3777">
        <v>4</v>
      </c>
      <c r="L3777" t="s">
        <v>44</v>
      </c>
      <c r="M3777">
        <v>4.1999998092651367</v>
      </c>
      <c r="N3777" t="s">
        <v>44</v>
      </c>
      <c r="O3777" t="s">
        <v>46</v>
      </c>
      <c r="P3777">
        <v>3</v>
      </c>
      <c r="Q3777" t="s">
        <v>60</v>
      </c>
      <c r="T3777" t="s">
        <v>49</v>
      </c>
      <c r="U3777" t="s">
        <v>50</v>
      </c>
      <c r="V3777" t="s">
        <v>1047</v>
      </c>
      <c r="W3777" t="s">
        <v>90</v>
      </c>
      <c r="X3777" t="s">
        <v>74</v>
      </c>
      <c r="Z3777">
        <v>0</v>
      </c>
      <c r="AA3777" t="s">
        <v>75</v>
      </c>
      <c r="AB3777" t="s">
        <v>83</v>
      </c>
      <c r="AC3777">
        <v>45</v>
      </c>
      <c r="AD3777">
        <v>11</v>
      </c>
      <c r="AE3777">
        <v>4</v>
      </c>
      <c r="AF3777">
        <v>2025</v>
      </c>
      <c r="AG3777">
        <v>20251104</v>
      </c>
      <c r="AH3777" s="2">
        <v>2500</v>
      </c>
      <c r="AI3777" s="2">
        <v>2156.122314453125</v>
      </c>
      <c r="AJ3777" s="2">
        <f t="shared" si="466"/>
        <v>343.877685546875</v>
      </c>
      <c r="AK3777" s="6">
        <f t="shared" si="467"/>
        <v>0.13755107421875001</v>
      </c>
      <c r="AL3777" s="12">
        <v>2500</v>
      </c>
      <c r="AM3777" s="12">
        <v>2379.1197143046461</v>
      </c>
      <c r="AN3777" s="12">
        <f t="shared" si="468"/>
        <v>120.8802856953539</v>
      </c>
      <c r="AO3777" s="13">
        <f t="shared" si="469"/>
        <v>4.835211427814156E-2</v>
      </c>
      <c r="AP3777" s="16">
        <v>2500</v>
      </c>
      <c r="AQ3777" s="16">
        <v>2332.0397476939052</v>
      </c>
      <c r="AR3777" s="16">
        <f t="shared" si="470"/>
        <v>167.96025230609484</v>
      </c>
      <c r="AS3777" s="17">
        <f t="shared" si="464"/>
        <v>6.7184100922437942E-2</v>
      </c>
      <c r="AT3777" s="20">
        <v>2500</v>
      </c>
      <c r="AU3777" s="20">
        <v>2089.0078843626802</v>
      </c>
      <c r="AV3777" s="20">
        <f t="shared" si="465"/>
        <v>410.99211563731978</v>
      </c>
      <c r="AW3777" s="21">
        <f t="shared" si="471"/>
        <v>0.16439684625492793</v>
      </c>
    </row>
    <row r="3778" spans="1:49" x14ac:dyDescent="0.25">
      <c r="A3778" t="s">
        <v>38</v>
      </c>
      <c r="B3778" t="s">
        <v>92</v>
      </c>
      <c r="C3778">
        <v>119973</v>
      </c>
      <c r="D3778">
        <v>2019</v>
      </c>
      <c r="E3778" t="s">
        <v>57</v>
      </c>
      <c r="F3778" t="s">
        <v>106</v>
      </c>
      <c r="G3778" t="s">
        <v>107</v>
      </c>
      <c r="I3778">
        <v>4</v>
      </c>
      <c r="J3778" t="s">
        <v>69</v>
      </c>
      <c r="K3778">
        <v>4</v>
      </c>
      <c r="L3778" t="s">
        <v>44</v>
      </c>
      <c r="M3778">
        <v>1.6000000238418579</v>
      </c>
      <c r="N3778" t="s">
        <v>45</v>
      </c>
      <c r="O3778" t="s">
        <v>180</v>
      </c>
      <c r="P3778">
        <v>2</v>
      </c>
      <c r="Q3778" t="s">
        <v>60</v>
      </c>
      <c r="R3778" t="s">
        <v>48</v>
      </c>
      <c r="S3778">
        <v>130</v>
      </c>
      <c r="T3778" t="s">
        <v>49</v>
      </c>
      <c r="V3778" t="s">
        <v>108</v>
      </c>
      <c r="W3778" t="s">
        <v>52</v>
      </c>
      <c r="X3778" t="s">
        <v>63</v>
      </c>
      <c r="Z3778">
        <v>0</v>
      </c>
      <c r="AA3778" t="s">
        <v>75</v>
      </c>
      <c r="AB3778" t="s">
        <v>83</v>
      </c>
      <c r="AC3778">
        <v>45</v>
      </c>
      <c r="AD3778">
        <v>11</v>
      </c>
      <c r="AE3778">
        <v>4</v>
      </c>
      <c r="AF3778">
        <v>2025</v>
      </c>
      <c r="AG3778">
        <v>20251104</v>
      </c>
      <c r="AH3778" s="2">
        <v>2100</v>
      </c>
      <c r="AI3778" s="2">
        <v>2025.68017578125</v>
      </c>
      <c r="AJ3778" s="2">
        <f t="shared" si="466"/>
        <v>74.31982421875</v>
      </c>
      <c r="AK3778" s="6">
        <f t="shared" si="467"/>
        <v>3.5390392485119049E-2</v>
      </c>
      <c r="AL3778" s="12">
        <v>2100</v>
      </c>
      <c r="AM3778" s="12">
        <v>2153.4646538663951</v>
      </c>
      <c r="AN3778" s="12">
        <f t="shared" si="468"/>
        <v>53.464653866395111</v>
      </c>
      <c r="AO3778" s="13">
        <f t="shared" si="469"/>
        <v>2.5459358983997673E-2</v>
      </c>
      <c r="AP3778" s="16">
        <v>2100</v>
      </c>
      <c r="AQ3778" s="16">
        <v>1999.222288753803</v>
      </c>
      <c r="AR3778" s="16">
        <f t="shared" si="470"/>
        <v>100.77771124619699</v>
      </c>
      <c r="AS3778" s="17">
        <f t="shared" si="464"/>
        <v>4.798938630771285E-2</v>
      </c>
      <c r="AT3778" s="20">
        <v>2100</v>
      </c>
      <c r="AU3778" s="20">
        <v>2045.7265647533891</v>
      </c>
      <c r="AV3778" s="20">
        <f t="shared" si="465"/>
        <v>54.273435246610916</v>
      </c>
      <c r="AW3778" s="21">
        <f t="shared" si="471"/>
        <v>2.5844492974576628E-2</v>
      </c>
    </row>
    <row r="3779" spans="1:49" x14ac:dyDescent="0.25">
      <c r="A3779" t="s">
        <v>77</v>
      </c>
      <c r="B3779" t="s">
        <v>456</v>
      </c>
      <c r="C3779">
        <v>55757</v>
      </c>
      <c r="D3779">
        <v>2020</v>
      </c>
      <c r="E3779" t="s">
        <v>66</v>
      </c>
      <c r="F3779" t="s">
        <v>150</v>
      </c>
      <c r="G3779" t="s">
        <v>832</v>
      </c>
      <c r="I3779">
        <v>6</v>
      </c>
      <c r="J3779" t="s">
        <v>129</v>
      </c>
      <c r="K3779">
        <v>4</v>
      </c>
      <c r="L3779" t="s">
        <v>44</v>
      </c>
      <c r="M3779">
        <v>3</v>
      </c>
      <c r="N3779" t="s">
        <v>87</v>
      </c>
      <c r="O3779" t="s">
        <v>46</v>
      </c>
      <c r="Q3779" t="s">
        <v>60</v>
      </c>
      <c r="R3779" t="s">
        <v>89</v>
      </c>
      <c r="T3779" t="s">
        <v>49</v>
      </c>
      <c r="U3779" t="s">
        <v>72</v>
      </c>
      <c r="V3779" t="s">
        <v>289</v>
      </c>
      <c r="W3779" t="s">
        <v>90</v>
      </c>
      <c r="X3779" t="s">
        <v>74</v>
      </c>
      <c r="Z3779">
        <v>0</v>
      </c>
      <c r="AA3779" t="s">
        <v>75</v>
      </c>
      <c r="AB3779" t="s">
        <v>104</v>
      </c>
      <c r="AC3779">
        <v>45</v>
      </c>
      <c r="AD3779">
        <v>11</v>
      </c>
      <c r="AE3779">
        <v>4</v>
      </c>
      <c r="AF3779">
        <v>2025</v>
      </c>
      <c r="AG3779">
        <v>20251105</v>
      </c>
      <c r="AH3779" s="2">
        <v>22400</v>
      </c>
      <c r="AI3779" s="2">
        <v>23006.1875</v>
      </c>
      <c r="AJ3779" s="2">
        <f t="shared" si="466"/>
        <v>606.1875</v>
      </c>
      <c r="AK3779" s="6">
        <f t="shared" si="467"/>
        <v>2.7061941964285713E-2</v>
      </c>
      <c r="AL3779" s="12">
        <v>22400</v>
      </c>
      <c r="AM3779" s="12">
        <v>21031.648306815219</v>
      </c>
      <c r="AN3779" s="12">
        <f t="shared" si="468"/>
        <v>1368.3516931847807</v>
      </c>
      <c r="AO3779" s="13">
        <f t="shared" si="469"/>
        <v>6.1087129160034857E-2</v>
      </c>
      <c r="AP3779" s="16">
        <v>22400</v>
      </c>
      <c r="AQ3779" s="16">
        <v>23402.92317303404</v>
      </c>
      <c r="AR3779" s="16">
        <f t="shared" si="470"/>
        <v>1002.9231730340398</v>
      </c>
      <c r="AS3779" s="17">
        <f t="shared" ref="AS3779:AS3842" si="472">ABS($AH3779-AQ3779)/$AH3779</f>
        <v>4.4773355939019634E-2</v>
      </c>
      <c r="AT3779" s="20">
        <v>22400</v>
      </c>
      <c r="AU3779" s="20">
        <v>23389.397565922922</v>
      </c>
      <c r="AV3779" s="20">
        <f t="shared" ref="AV3779:AV3842" si="473">ABS(AT3779-AU3779)</f>
        <v>989.39756592292179</v>
      </c>
      <c r="AW3779" s="21">
        <f t="shared" si="471"/>
        <v>4.4169534192987581E-2</v>
      </c>
    </row>
    <row r="3780" spans="1:49" x14ac:dyDescent="0.25">
      <c r="A3780" t="s">
        <v>77</v>
      </c>
      <c r="B3780" t="s">
        <v>596</v>
      </c>
      <c r="C3780">
        <v>4405</v>
      </c>
      <c r="D3780">
        <v>2025</v>
      </c>
      <c r="E3780" t="s">
        <v>40</v>
      </c>
      <c r="F3780" t="s">
        <v>280</v>
      </c>
      <c r="H3780" t="s">
        <v>2198</v>
      </c>
      <c r="I3780">
        <v>4</v>
      </c>
      <c r="J3780" t="s">
        <v>129</v>
      </c>
      <c r="K3780">
        <v>4</v>
      </c>
      <c r="L3780" t="s">
        <v>44</v>
      </c>
      <c r="M3780">
        <v>2.5</v>
      </c>
      <c r="N3780" t="s">
        <v>44</v>
      </c>
      <c r="O3780" t="s">
        <v>46</v>
      </c>
      <c r="Q3780" t="s">
        <v>118</v>
      </c>
      <c r="R3780" t="s">
        <v>89</v>
      </c>
      <c r="S3780">
        <v>184</v>
      </c>
      <c r="T3780" t="s">
        <v>49</v>
      </c>
      <c r="U3780" t="s">
        <v>50</v>
      </c>
      <c r="V3780" t="s">
        <v>1240</v>
      </c>
      <c r="W3780" t="s">
        <v>62</v>
      </c>
      <c r="X3780" t="s">
        <v>74</v>
      </c>
      <c r="Z3780">
        <v>1</v>
      </c>
      <c r="AA3780" t="s">
        <v>54</v>
      </c>
      <c r="AB3780" t="s">
        <v>365</v>
      </c>
      <c r="AC3780">
        <v>45</v>
      </c>
      <c r="AD3780">
        <v>11</v>
      </c>
      <c r="AE3780">
        <v>4</v>
      </c>
      <c r="AF3780">
        <v>2025</v>
      </c>
      <c r="AG3780">
        <v>20251105</v>
      </c>
      <c r="AH3780" s="2">
        <v>29000</v>
      </c>
      <c r="AI3780" s="2">
        <v>35961.55078125</v>
      </c>
      <c r="AJ3780" s="2">
        <f t="shared" ref="AJ3780:AJ3843" si="474">ABS(AH3780-AI3780)</f>
        <v>6961.55078125</v>
      </c>
      <c r="AK3780" s="6">
        <f t="shared" ref="AK3780:AK3843" si="475">ABS($AH3780-AI3780)/$AH3780</f>
        <v>0.24005347521551723</v>
      </c>
      <c r="AL3780" s="12">
        <v>29000</v>
      </c>
      <c r="AM3780" s="12">
        <v>36943.32481554227</v>
      </c>
      <c r="AN3780" s="12">
        <f t="shared" ref="AN3780:AN3843" si="476">ABS(AL3780-AM3780)</f>
        <v>7943.3248155422698</v>
      </c>
      <c r="AO3780" s="13">
        <f t="shared" ref="AO3780:AO3843" si="477">ABS($AH3780-AM3780)/$AH3780</f>
        <v>0.27390775226007824</v>
      </c>
      <c r="AP3780" s="16">
        <v>29000</v>
      </c>
      <c r="AQ3780" s="16">
        <v>38809.770661256029</v>
      </c>
      <c r="AR3780" s="16">
        <f t="shared" ref="AR3780:AR3843" si="478">ABS(AP3780-AQ3780)</f>
        <v>9809.7706612560287</v>
      </c>
      <c r="AS3780" s="17">
        <f t="shared" si="472"/>
        <v>0.33826795383641478</v>
      </c>
      <c r="AT3780" s="20">
        <v>29000</v>
      </c>
      <c r="AU3780" s="20">
        <v>34623.170500676613</v>
      </c>
      <c r="AV3780" s="20">
        <f t="shared" si="473"/>
        <v>5623.1705006766133</v>
      </c>
      <c r="AW3780" s="21">
        <f t="shared" ref="AW3780:AW3843" si="479">ABS($AH3780-AU3780)/$AH3780</f>
        <v>0.19390243105781424</v>
      </c>
    </row>
    <row r="3781" spans="1:49" x14ac:dyDescent="0.25">
      <c r="A3781" t="s">
        <v>77</v>
      </c>
      <c r="B3781" t="s">
        <v>811</v>
      </c>
      <c r="C3781">
        <v>106021</v>
      </c>
      <c r="D3781">
        <v>2015</v>
      </c>
      <c r="E3781" t="s">
        <v>40</v>
      </c>
      <c r="F3781" t="s">
        <v>498</v>
      </c>
      <c r="G3781" t="s">
        <v>646</v>
      </c>
      <c r="H3781" t="s">
        <v>647</v>
      </c>
      <c r="I3781">
        <v>6</v>
      </c>
      <c r="J3781" t="s">
        <v>196</v>
      </c>
      <c r="K3781">
        <v>4</v>
      </c>
      <c r="L3781" t="s">
        <v>44</v>
      </c>
      <c r="M3781">
        <v>3.5</v>
      </c>
      <c r="N3781" t="s">
        <v>44</v>
      </c>
      <c r="O3781" t="s">
        <v>46</v>
      </c>
      <c r="P3781">
        <v>4</v>
      </c>
      <c r="Q3781" t="s">
        <v>60</v>
      </c>
      <c r="R3781" t="s">
        <v>89</v>
      </c>
      <c r="S3781">
        <v>231</v>
      </c>
      <c r="T3781" t="s">
        <v>49</v>
      </c>
      <c r="U3781" t="s">
        <v>72</v>
      </c>
      <c r="V3781" t="s">
        <v>274</v>
      </c>
      <c r="W3781" t="s">
        <v>134</v>
      </c>
      <c r="X3781" t="s">
        <v>74</v>
      </c>
      <c r="Z3781">
        <v>0</v>
      </c>
      <c r="AA3781" t="s">
        <v>75</v>
      </c>
      <c r="AB3781" t="s">
        <v>83</v>
      </c>
      <c r="AC3781">
        <v>45</v>
      </c>
      <c r="AD3781">
        <v>11</v>
      </c>
      <c r="AE3781">
        <v>4</v>
      </c>
      <c r="AF3781">
        <v>2025</v>
      </c>
      <c r="AG3781">
        <v>20251105</v>
      </c>
      <c r="AH3781" s="2">
        <v>14700</v>
      </c>
      <c r="AI3781" s="2">
        <v>14660.068359375</v>
      </c>
      <c r="AJ3781" s="2">
        <f t="shared" si="474"/>
        <v>39.931640625</v>
      </c>
      <c r="AK3781" s="6">
        <f t="shared" si="475"/>
        <v>2.7164381377551019E-3</v>
      </c>
      <c r="AL3781" s="12">
        <v>14700</v>
      </c>
      <c r="AM3781" s="12">
        <v>14133.89781011633</v>
      </c>
      <c r="AN3781" s="12">
        <f t="shared" si="476"/>
        <v>566.10218988366978</v>
      </c>
      <c r="AO3781" s="13">
        <f t="shared" si="477"/>
        <v>3.8510353053310867E-2</v>
      </c>
      <c r="AP3781" s="16">
        <v>14700</v>
      </c>
      <c r="AQ3781" s="16">
        <v>13101.467265124909</v>
      </c>
      <c r="AR3781" s="16">
        <f t="shared" si="478"/>
        <v>1598.5327348750907</v>
      </c>
      <c r="AS3781" s="17">
        <f t="shared" si="472"/>
        <v>0.10874372346089052</v>
      </c>
      <c r="AT3781" s="20">
        <v>14700</v>
      </c>
      <c r="AU3781" s="20">
        <v>14506.49044585987</v>
      </c>
      <c r="AV3781" s="20">
        <f t="shared" si="473"/>
        <v>193.50955414012969</v>
      </c>
      <c r="AW3781" s="21">
        <f t="shared" si="479"/>
        <v>1.316391524762787E-2</v>
      </c>
    </row>
    <row r="3782" spans="1:49" x14ac:dyDescent="0.25">
      <c r="A3782" t="s">
        <v>38</v>
      </c>
      <c r="B3782" t="s">
        <v>39</v>
      </c>
      <c r="C3782">
        <v>105653</v>
      </c>
      <c r="D3782">
        <v>2017</v>
      </c>
      <c r="E3782" t="s">
        <v>66</v>
      </c>
      <c r="F3782" t="s">
        <v>221</v>
      </c>
      <c r="G3782" t="s">
        <v>680</v>
      </c>
      <c r="I3782">
        <v>6</v>
      </c>
      <c r="J3782" t="s">
        <v>43</v>
      </c>
      <c r="K3782">
        <v>4</v>
      </c>
      <c r="L3782" t="s">
        <v>44</v>
      </c>
      <c r="M3782">
        <v>2.7000000476837158</v>
      </c>
      <c r="N3782" t="s">
        <v>70</v>
      </c>
      <c r="O3782" t="s">
        <v>46</v>
      </c>
      <c r="Q3782" t="s">
        <v>88</v>
      </c>
      <c r="R3782" t="s">
        <v>48</v>
      </c>
      <c r="S3782">
        <v>325</v>
      </c>
      <c r="T3782" t="s">
        <v>49</v>
      </c>
      <c r="U3782" t="s">
        <v>72</v>
      </c>
      <c r="V3782" t="s">
        <v>465</v>
      </c>
      <c r="W3782" t="s">
        <v>90</v>
      </c>
      <c r="X3782" t="s">
        <v>74</v>
      </c>
      <c r="Y3782">
        <v>33650</v>
      </c>
      <c r="Z3782">
        <v>0</v>
      </c>
      <c r="AA3782" t="s">
        <v>75</v>
      </c>
      <c r="AB3782" t="s">
        <v>91</v>
      </c>
      <c r="AC3782">
        <v>45</v>
      </c>
      <c r="AD3782">
        <v>11</v>
      </c>
      <c r="AE3782">
        <v>4</v>
      </c>
      <c r="AF3782">
        <v>2025</v>
      </c>
      <c r="AG3782">
        <v>20251104</v>
      </c>
      <c r="AH3782" s="2">
        <v>14000</v>
      </c>
      <c r="AI3782" s="2">
        <v>13292.2197265625</v>
      </c>
      <c r="AJ3782" s="2">
        <f t="shared" si="474"/>
        <v>707.7802734375</v>
      </c>
      <c r="AK3782" s="6">
        <f t="shared" si="475"/>
        <v>5.0555733816964286E-2</v>
      </c>
      <c r="AL3782" s="12">
        <v>14000</v>
      </c>
      <c r="AM3782" s="12">
        <v>13502.04385126202</v>
      </c>
      <c r="AN3782" s="12">
        <f t="shared" si="476"/>
        <v>497.95614873797967</v>
      </c>
      <c r="AO3782" s="13">
        <f t="shared" si="477"/>
        <v>3.5568296338427119E-2</v>
      </c>
      <c r="AP3782" s="16">
        <v>14000</v>
      </c>
      <c r="AQ3782" s="16">
        <v>13059.41419254281</v>
      </c>
      <c r="AR3782" s="16">
        <f t="shared" si="478"/>
        <v>940.58580745718973</v>
      </c>
      <c r="AS3782" s="17">
        <f t="shared" si="472"/>
        <v>6.7184700532656405E-2</v>
      </c>
      <c r="AT3782" s="20">
        <v>14000</v>
      </c>
      <c r="AU3782" s="20">
        <v>13132.874135546341</v>
      </c>
      <c r="AV3782" s="20">
        <f t="shared" si="473"/>
        <v>867.12586445365923</v>
      </c>
      <c r="AW3782" s="21">
        <f t="shared" si="479"/>
        <v>6.1937561746689948E-2</v>
      </c>
    </row>
    <row r="3783" spans="1:49" x14ac:dyDescent="0.25">
      <c r="A3783" t="s">
        <v>38</v>
      </c>
      <c r="B3783" t="s">
        <v>39</v>
      </c>
      <c r="C3783">
        <v>289806</v>
      </c>
      <c r="D3783">
        <v>2021</v>
      </c>
      <c r="E3783" t="s">
        <v>159</v>
      </c>
      <c r="F3783" t="s">
        <v>508</v>
      </c>
      <c r="G3783" t="s">
        <v>1865</v>
      </c>
      <c r="I3783">
        <v>4</v>
      </c>
      <c r="J3783" t="s">
        <v>129</v>
      </c>
      <c r="K3783">
        <v>4</v>
      </c>
      <c r="L3783" t="s">
        <v>44</v>
      </c>
      <c r="M3783">
        <v>2</v>
      </c>
      <c r="N3783" t="s">
        <v>45</v>
      </c>
      <c r="O3783" t="s">
        <v>46</v>
      </c>
      <c r="Q3783" t="s">
        <v>118</v>
      </c>
      <c r="R3783" t="s">
        <v>48</v>
      </c>
      <c r="S3783">
        <v>143</v>
      </c>
      <c r="T3783" t="s">
        <v>49</v>
      </c>
      <c r="U3783" t="s">
        <v>50</v>
      </c>
      <c r="V3783" t="s">
        <v>778</v>
      </c>
      <c r="W3783" t="s">
        <v>62</v>
      </c>
      <c r="X3783" t="s">
        <v>74</v>
      </c>
      <c r="Y3783">
        <v>36240</v>
      </c>
      <c r="Z3783">
        <v>1</v>
      </c>
      <c r="AA3783" t="s">
        <v>54</v>
      </c>
      <c r="AB3783" t="s">
        <v>365</v>
      </c>
      <c r="AC3783">
        <v>45</v>
      </c>
      <c r="AD3783">
        <v>11</v>
      </c>
      <c r="AE3783">
        <v>4</v>
      </c>
      <c r="AF3783">
        <v>2025</v>
      </c>
      <c r="AG3783">
        <v>20251104</v>
      </c>
      <c r="AH3783" s="2">
        <v>7000</v>
      </c>
      <c r="AI3783" s="2">
        <v>9429.8369140625</v>
      </c>
      <c r="AJ3783" s="2">
        <f t="shared" si="474"/>
        <v>2429.8369140625</v>
      </c>
      <c r="AK3783" s="6">
        <f t="shared" si="475"/>
        <v>0.34711955915178572</v>
      </c>
      <c r="AL3783" s="12">
        <v>7000</v>
      </c>
      <c r="AM3783" s="12">
        <v>8349.7961195303105</v>
      </c>
      <c r="AN3783" s="12">
        <f t="shared" si="476"/>
        <v>1349.7961195303105</v>
      </c>
      <c r="AO3783" s="13">
        <f t="shared" si="477"/>
        <v>0.19282801707575864</v>
      </c>
      <c r="AP3783" s="16">
        <v>7000</v>
      </c>
      <c r="AQ3783" s="16">
        <v>9266.6109599818192</v>
      </c>
      <c r="AR3783" s="16">
        <f t="shared" si="478"/>
        <v>2266.6109599818192</v>
      </c>
      <c r="AS3783" s="17">
        <f t="shared" si="472"/>
        <v>0.32380156571168844</v>
      </c>
      <c r="AT3783" s="20">
        <v>7000</v>
      </c>
      <c r="AU3783" s="20">
        <v>9801.2166030534354</v>
      </c>
      <c r="AV3783" s="20">
        <f t="shared" si="473"/>
        <v>2801.2166030534354</v>
      </c>
      <c r="AW3783" s="21">
        <f t="shared" si="479"/>
        <v>0.40017380043620504</v>
      </c>
    </row>
    <row r="3784" spans="1:49" x14ac:dyDescent="0.25">
      <c r="A3784" t="s">
        <v>38</v>
      </c>
      <c r="B3784" t="s">
        <v>92</v>
      </c>
      <c r="C3784">
        <v>103707</v>
      </c>
      <c r="D3784">
        <v>2015</v>
      </c>
      <c r="E3784" t="s">
        <v>135</v>
      </c>
      <c r="F3784" t="s">
        <v>566</v>
      </c>
      <c r="G3784" t="s">
        <v>1891</v>
      </c>
      <c r="I3784">
        <v>4</v>
      </c>
      <c r="J3784" t="s">
        <v>59</v>
      </c>
      <c r="K3784">
        <v>4</v>
      </c>
      <c r="L3784" t="s">
        <v>44</v>
      </c>
      <c r="M3784">
        <v>2.4000000953674321</v>
      </c>
      <c r="N3784" t="s">
        <v>45</v>
      </c>
      <c r="O3784" t="s">
        <v>46</v>
      </c>
      <c r="Q3784" t="s">
        <v>60</v>
      </c>
      <c r="R3784" t="s">
        <v>96</v>
      </c>
      <c r="S3784">
        <v>184</v>
      </c>
      <c r="T3784" t="s">
        <v>49</v>
      </c>
      <c r="W3784" t="s">
        <v>62</v>
      </c>
      <c r="X3784" t="s">
        <v>567</v>
      </c>
      <c r="Z3784">
        <v>0</v>
      </c>
      <c r="AA3784" t="s">
        <v>75</v>
      </c>
      <c r="AB3784" t="s">
        <v>83</v>
      </c>
      <c r="AC3784">
        <v>45</v>
      </c>
      <c r="AD3784">
        <v>11</v>
      </c>
      <c r="AE3784">
        <v>4</v>
      </c>
      <c r="AF3784">
        <v>2025</v>
      </c>
      <c r="AG3784">
        <v>20251104</v>
      </c>
      <c r="AH3784" s="2">
        <v>6500</v>
      </c>
      <c r="AI3784" s="2">
        <v>5169.7431640625</v>
      </c>
      <c r="AJ3784" s="2">
        <f t="shared" si="474"/>
        <v>1330.2568359375</v>
      </c>
      <c r="AK3784" s="6">
        <f t="shared" si="475"/>
        <v>0.20465489783653845</v>
      </c>
      <c r="AL3784" s="12">
        <v>6500</v>
      </c>
      <c r="AM3784" s="12">
        <v>5040.7917558155004</v>
      </c>
      <c r="AN3784" s="12">
        <f t="shared" si="476"/>
        <v>1459.2082441844996</v>
      </c>
      <c r="AO3784" s="13">
        <f t="shared" si="477"/>
        <v>0.22449357602838454</v>
      </c>
      <c r="AP3784" s="16">
        <v>6500</v>
      </c>
      <c r="AQ3784" s="16">
        <v>4612.2423380580722</v>
      </c>
      <c r="AR3784" s="16">
        <f t="shared" si="478"/>
        <v>1887.7576619419278</v>
      </c>
      <c r="AS3784" s="17">
        <f t="shared" si="472"/>
        <v>0.29042425568337349</v>
      </c>
      <c r="AT3784" s="20">
        <v>6500</v>
      </c>
      <c r="AU3784" s="20">
        <v>5217.8258891645974</v>
      </c>
      <c r="AV3784" s="20">
        <f t="shared" si="473"/>
        <v>1282.1741108354026</v>
      </c>
      <c r="AW3784" s="21">
        <f t="shared" si="479"/>
        <v>0.19725755551313887</v>
      </c>
    </row>
    <row r="3785" spans="1:49" x14ac:dyDescent="0.25">
      <c r="A3785" t="s">
        <v>77</v>
      </c>
      <c r="B3785" t="s">
        <v>811</v>
      </c>
      <c r="C3785">
        <v>76592</v>
      </c>
      <c r="D3785">
        <v>2018</v>
      </c>
      <c r="E3785" t="s">
        <v>57</v>
      </c>
      <c r="F3785" t="s">
        <v>228</v>
      </c>
      <c r="G3785" t="s">
        <v>1212</v>
      </c>
      <c r="I3785">
        <v>4</v>
      </c>
      <c r="J3785" t="s">
        <v>101</v>
      </c>
      <c r="K3785">
        <v>4</v>
      </c>
      <c r="L3785" t="s">
        <v>44</v>
      </c>
      <c r="M3785">
        <v>2.4000000953674321</v>
      </c>
      <c r="N3785" t="s">
        <v>44</v>
      </c>
      <c r="Q3785" t="s">
        <v>60</v>
      </c>
      <c r="R3785" t="s">
        <v>89</v>
      </c>
      <c r="S3785">
        <v>181</v>
      </c>
      <c r="T3785" t="s">
        <v>49</v>
      </c>
      <c r="U3785" t="s">
        <v>50</v>
      </c>
      <c r="V3785" t="s">
        <v>231</v>
      </c>
      <c r="W3785" t="s">
        <v>62</v>
      </c>
      <c r="X3785" t="s">
        <v>63</v>
      </c>
      <c r="Z3785">
        <v>0</v>
      </c>
      <c r="AA3785" t="s">
        <v>75</v>
      </c>
      <c r="AB3785" t="s">
        <v>83</v>
      </c>
      <c r="AC3785">
        <v>45</v>
      </c>
      <c r="AD3785">
        <v>11</v>
      </c>
      <c r="AE3785">
        <v>4</v>
      </c>
      <c r="AF3785">
        <v>2025</v>
      </c>
      <c r="AG3785">
        <v>20251105</v>
      </c>
      <c r="AH3785" s="2">
        <v>8500</v>
      </c>
      <c r="AI3785" s="2">
        <v>8728.9619140625</v>
      </c>
      <c r="AJ3785" s="2">
        <f t="shared" si="474"/>
        <v>228.9619140625</v>
      </c>
      <c r="AK3785" s="6">
        <f t="shared" si="475"/>
        <v>2.6936695772058823E-2</v>
      </c>
      <c r="AL3785" s="12">
        <v>8500</v>
      </c>
      <c r="AM3785" s="12">
        <v>8787.2287920891158</v>
      </c>
      <c r="AN3785" s="12">
        <f t="shared" si="476"/>
        <v>287.22879208911581</v>
      </c>
      <c r="AO3785" s="13">
        <f t="shared" si="477"/>
        <v>3.3791622598719505E-2</v>
      </c>
      <c r="AP3785" s="16">
        <v>8500</v>
      </c>
      <c r="AQ3785" s="16">
        <v>9360.0445120762288</v>
      </c>
      <c r="AR3785" s="16">
        <f t="shared" si="478"/>
        <v>860.04451207622878</v>
      </c>
      <c r="AS3785" s="17">
        <f t="shared" si="472"/>
        <v>0.10118170730308573</v>
      </c>
      <c r="AT3785" s="20">
        <v>8500</v>
      </c>
      <c r="AU3785" s="20">
        <v>8728.6738978306494</v>
      </c>
      <c r="AV3785" s="20">
        <f t="shared" si="473"/>
        <v>228.67389783064937</v>
      </c>
      <c r="AW3785" s="21">
        <f t="shared" si="479"/>
        <v>2.6902811509488162E-2</v>
      </c>
    </row>
    <row r="3786" spans="1:49" x14ac:dyDescent="0.25">
      <c r="A3786" t="s">
        <v>123</v>
      </c>
      <c r="B3786" t="s">
        <v>200</v>
      </c>
      <c r="C3786">
        <v>95454</v>
      </c>
      <c r="D3786">
        <v>2016</v>
      </c>
      <c r="E3786" t="s">
        <v>114</v>
      </c>
      <c r="F3786" t="s">
        <v>492</v>
      </c>
      <c r="G3786" t="s">
        <v>2199</v>
      </c>
      <c r="I3786">
        <v>4</v>
      </c>
      <c r="J3786" t="s">
        <v>59</v>
      </c>
      <c r="K3786">
        <v>4</v>
      </c>
      <c r="L3786" t="s">
        <v>44</v>
      </c>
      <c r="M3786">
        <v>1.799999952316284</v>
      </c>
      <c r="N3786" t="s">
        <v>45</v>
      </c>
      <c r="O3786" t="s">
        <v>46</v>
      </c>
      <c r="P3786">
        <v>4</v>
      </c>
      <c r="Q3786" t="s">
        <v>118</v>
      </c>
      <c r="S3786">
        <v>170</v>
      </c>
      <c r="T3786" t="s">
        <v>49</v>
      </c>
      <c r="W3786" t="s">
        <v>120</v>
      </c>
      <c r="X3786" t="s">
        <v>74</v>
      </c>
      <c r="Z3786">
        <v>0</v>
      </c>
      <c r="AA3786" t="s">
        <v>75</v>
      </c>
      <c r="AB3786" t="s">
        <v>122</v>
      </c>
      <c r="AC3786">
        <v>45</v>
      </c>
      <c r="AD3786">
        <v>11</v>
      </c>
      <c r="AE3786">
        <v>4</v>
      </c>
      <c r="AF3786">
        <v>2025</v>
      </c>
      <c r="AG3786">
        <v>20251103</v>
      </c>
      <c r="AH3786" s="2">
        <v>3600</v>
      </c>
      <c r="AI3786" s="2">
        <v>5189.55029296875</v>
      </c>
      <c r="AJ3786" s="2">
        <f t="shared" si="474"/>
        <v>1589.55029296875</v>
      </c>
      <c r="AK3786" s="6">
        <f t="shared" si="475"/>
        <v>0.44154174804687502</v>
      </c>
      <c r="AL3786" s="12">
        <v>3600</v>
      </c>
      <c r="AM3786" s="12">
        <v>5569.9036088295416</v>
      </c>
      <c r="AN3786" s="12">
        <f t="shared" si="476"/>
        <v>1969.9036088295416</v>
      </c>
      <c r="AO3786" s="13">
        <f t="shared" si="477"/>
        <v>0.54719544689709487</v>
      </c>
      <c r="AP3786" s="16">
        <v>3600</v>
      </c>
      <c r="AQ3786" s="16">
        <v>5360.5530768870767</v>
      </c>
      <c r="AR3786" s="16">
        <f t="shared" si="478"/>
        <v>1760.5530768870767</v>
      </c>
      <c r="AS3786" s="17">
        <f t="shared" si="472"/>
        <v>0.4890425213575213</v>
      </c>
      <c r="AT3786" s="20">
        <v>3600</v>
      </c>
      <c r="AU3786" s="20">
        <v>5109.7312463083272</v>
      </c>
      <c r="AV3786" s="20">
        <f t="shared" si="473"/>
        <v>1509.7312463083272</v>
      </c>
      <c r="AW3786" s="21">
        <f t="shared" si="479"/>
        <v>0.419369790641202</v>
      </c>
    </row>
    <row r="3787" spans="1:49" x14ac:dyDescent="0.25">
      <c r="A3787" t="s">
        <v>38</v>
      </c>
      <c r="B3787" t="s">
        <v>92</v>
      </c>
      <c r="C3787">
        <v>32121</v>
      </c>
      <c r="D3787">
        <v>2023</v>
      </c>
      <c r="E3787" t="s">
        <v>66</v>
      </c>
      <c r="F3787" t="s">
        <v>221</v>
      </c>
      <c r="G3787" t="s">
        <v>680</v>
      </c>
      <c r="I3787">
        <v>6</v>
      </c>
      <c r="J3787" t="s">
        <v>43</v>
      </c>
      <c r="K3787">
        <v>4</v>
      </c>
      <c r="L3787" t="s">
        <v>44</v>
      </c>
      <c r="M3787">
        <v>3.5</v>
      </c>
      <c r="N3787" t="s">
        <v>87</v>
      </c>
      <c r="O3787" t="s">
        <v>46</v>
      </c>
      <c r="Q3787" t="s">
        <v>88</v>
      </c>
      <c r="R3787" t="s">
        <v>89</v>
      </c>
      <c r="T3787" t="s">
        <v>49</v>
      </c>
      <c r="U3787" t="s">
        <v>72</v>
      </c>
      <c r="V3787" t="s">
        <v>289</v>
      </c>
      <c r="W3787" t="s">
        <v>103</v>
      </c>
      <c r="X3787" t="s">
        <v>74</v>
      </c>
      <c r="Z3787">
        <v>0</v>
      </c>
      <c r="AA3787" t="s">
        <v>75</v>
      </c>
      <c r="AB3787" t="s">
        <v>91</v>
      </c>
      <c r="AC3787">
        <v>45</v>
      </c>
      <c r="AD3787">
        <v>11</v>
      </c>
      <c r="AE3787">
        <v>4</v>
      </c>
      <c r="AF3787">
        <v>2025</v>
      </c>
      <c r="AG3787">
        <v>20251104</v>
      </c>
      <c r="AH3787" s="2">
        <v>34500</v>
      </c>
      <c r="AI3787" s="2">
        <v>42635.265625</v>
      </c>
      <c r="AJ3787" s="2">
        <f t="shared" si="474"/>
        <v>8135.265625</v>
      </c>
      <c r="AK3787" s="6">
        <f t="shared" si="475"/>
        <v>0.23580480072463769</v>
      </c>
      <c r="AL3787" s="12">
        <v>34500</v>
      </c>
      <c r="AM3787" s="12">
        <v>39703.811482500532</v>
      </c>
      <c r="AN3787" s="12">
        <f t="shared" si="476"/>
        <v>5203.8114825005323</v>
      </c>
      <c r="AO3787" s="13">
        <f t="shared" si="477"/>
        <v>0.15083511543479805</v>
      </c>
      <c r="AP3787" s="16">
        <v>34500</v>
      </c>
      <c r="AQ3787" s="16">
        <v>40699.089242432317</v>
      </c>
      <c r="AR3787" s="16">
        <f t="shared" si="478"/>
        <v>6199.0892424323174</v>
      </c>
      <c r="AS3787" s="17">
        <f t="shared" si="472"/>
        <v>0.17968374615745847</v>
      </c>
      <c r="AT3787" s="20">
        <v>34500</v>
      </c>
      <c r="AU3787" s="20">
        <v>41848.092485549132</v>
      </c>
      <c r="AV3787" s="20">
        <f t="shared" si="473"/>
        <v>7348.0924855491321</v>
      </c>
      <c r="AW3787" s="21">
        <f t="shared" si="479"/>
        <v>0.21298818798693137</v>
      </c>
    </row>
    <row r="3788" spans="1:49" x14ac:dyDescent="0.25">
      <c r="A3788" t="s">
        <v>77</v>
      </c>
      <c r="B3788" t="s">
        <v>811</v>
      </c>
      <c r="C3788">
        <v>186186</v>
      </c>
      <c r="D3788">
        <v>2014</v>
      </c>
      <c r="E3788" t="s">
        <v>93</v>
      </c>
      <c r="F3788" t="s">
        <v>233</v>
      </c>
      <c r="G3788" t="s">
        <v>352</v>
      </c>
      <c r="H3788" t="s">
        <v>170</v>
      </c>
      <c r="I3788">
        <v>8</v>
      </c>
      <c r="J3788" t="s">
        <v>59</v>
      </c>
      <c r="K3788">
        <v>4</v>
      </c>
      <c r="L3788" t="s">
        <v>44</v>
      </c>
      <c r="M3788">
        <v>5.3000001907348633</v>
      </c>
      <c r="N3788" t="s">
        <v>70</v>
      </c>
      <c r="O3788" t="s">
        <v>46</v>
      </c>
      <c r="P3788">
        <v>3</v>
      </c>
      <c r="Q3788" t="s">
        <v>60</v>
      </c>
      <c r="T3788" t="s">
        <v>49</v>
      </c>
      <c r="U3788" t="s">
        <v>72</v>
      </c>
      <c r="V3788" t="s">
        <v>174</v>
      </c>
      <c r="W3788" t="s">
        <v>103</v>
      </c>
      <c r="X3788" t="s">
        <v>74</v>
      </c>
      <c r="Z3788">
        <v>0</v>
      </c>
      <c r="AA3788" t="s">
        <v>75</v>
      </c>
      <c r="AB3788" t="s">
        <v>83</v>
      </c>
      <c r="AC3788">
        <v>45</v>
      </c>
      <c r="AD3788">
        <v>11</v>
      </c>
      <c r="AE3788">
        <v>4</v>
      </c>
      <c r="AF3788">
        <v>2025</v>
      </c>
      <c r="AG3788">
        <v>20251105</v>
      </c>
      <c r="AH3788" s="2">
        <v>4200</v>
      </c>
      <c r="AI3788" s="2">
        <v>4360.77880859375</v>
      </c>
      <c r="AJ3788" s="2">
        <f t="shared" si="474"/>
        <v>160.77880859375</v>
      </c>
      <c r="AK3788" s="6">
        <f t="shared" si="475"/>
        <v>3.8280668712797616E-2</v>
      </c>
      <c r="AL3788" s="12">
        <v>4200</v>
      </c>
      <c r="AM3788" s="12">
        <v>4009.4399164958609</v>
      </c>
      <c r="AN3788" s="12">
        <f t="shared" si="476"/>
        <v>190.56008350413913</v>
      </c>
      <c r="AO3788" s="13">
        <f t="shared" si="477"/>
        <v>4.5371448453366457E-2</v>
      </c>
      <c r="AP3788" s="16">
        <v>4200</v>
      </c>
      <c r="AQ3788" s="16">
        <v>4024.1204621364282</v>
      </c>
      <c r="AR3788" s="16">
        <f t="shared" si="478"/>
        <v>175.87953786357184</v>
      </c>
      <c r="AS3788" s="17">
        <f t="shared" si="472"/>
        <v>4.1876080443707581E-2</v>
      </c>
      <c r="AT3788" s="20">
        <v>4200</v>
      </c>
      <c r="AU3788" s="20">
        <v>4509.7071256038662</v>
      </c>
      <c r="AV3788" s="20">
        <f t="shared" si="473"/>
        <v>309.70712560386619</v>
      </c>
      <c r="AW3788" s="21">
        <f t="shared" si="479"/>
        <v>7.3739791810444336E-2</v>
      </c>
    </row>
    <row r="3789" spans="1:49" x14ac:dyDescent="0.25">
      <c r="A3789" t="s">
        <v>109</v>
      </c>
      <c r="B3789" t="s">
        <v>110</v>
      </c>
      <c r="C3789">
        <v>193304</v>
      </c>
      <c r="D3789">
        <v>2008</v>
      </c>
      <c r="E3789" t="s">
        <v>1687</v>
      </c>
      <c r="F3789" t="s">
        <v>1688</v>
      </c>
      <c r="H3789" t="s">
        <v>494</v>
      </c>
      <c r="I3789">
        <v>5</v>
      </c>
      <c r="J3789" t="s">
        <v>43</v>
      </c>
      <c r="K3789">
        <v>4</v>
      </c>
      <c r="L3789" t="s">
        <v>44</v>
      </c>
      <c r="M3789">
        <v>3.7000000476837158</v>
      </c>
      <c r="N3789" t="s">
        <v>87</v>
      </c>
      <c r="O3789" t="s">
        <v>46</v>
      </c>
      <c r="Q3789" t="s">
        <v>60</v>
      </c>
      <c r="R3789" t="s">
        <v>89</v>
      </c>
      <c r="T3789" t="s">
        <v>49</v>
      </c>
      <c r="U3789" t="s">
        <v>50</v>
      </c>
      <c r="V3789" t="s">
        <v>1795</v>
      </c>
      <c r="W3789" t="s">
        <v>90</v>
      </c>
      <c r="X3789" t="s">
        <v>74</v>
      </c>
      <c r="Z3789">
        <v>0</v>
      </c>
      <c r="AA3789" t="s">
        <v>75</v>
      </c>
      <c r="AB3789" t="s">
        <v>83</v>
      </c>
      <c r="AC3789">
        <v>45</v>
      </c>
      <c r="AD3789">
        <v>11</v>
      </c>
      <c r="AE3789">
        <v>4</v>
      </c>
      <c r="AF3789">
        <v>2025</v>
      </c>
      <c r="AG3789">
        <v>20251104</v>
      </c>
      <c r="AH3789" s="2">
        <v>3100</v>
      </c>
      <c r="AI3789" s="2">
        <v>2204.9638671875</v>
      </c>
      <c r="AJ3789" s="2">
        <f t="shared" si="474"/>
        <v>895.0361328125</v>
      </c>
      <c r="AK3789" s="6">
        <f t="shared" si="475"/>
        <v>0.28872133316532256</v>
      </c>
      <c r="AL3789" s="12">
        <v>3100</v>
      </c>
      <c r="AM3789" s="12">
        <v>2051.6018717717161</v>
      </c>
      <c r="AN3789" s="12">
        <f t="shared" si="476"/>
        <v>1048.3981282282839</v>
      </c>
      <c r="AO3789" s="13">
        <f t="shared" si="477"/>
        <v>0.33819294458976901</v>
      </c>
      <c r="AP3789" s="16">
        <v>3100</v>
      </c>
      <c r="AQ3789" s="16">
        <v>2475.2730880819231</v>
      </c>
      <c r="AR3789" s="16">
        <f t="shared" si="478"/>
        <v>624.72691191807689</v>
      </c>
      <c r="AS3789" s="17">
        <f t="shared" si="472"/>
        <v>0.20152481029615385</v>
      </c>
      <c r="AT3789" s="20">
        <v>3100</v>
      </c>
      <c r="AU3789" s="20">
        <v>2274.0689655172409</v>
      </c>
      <c r="AV3789" s="20">
        <f t="shared" si="473"/>
        <v>825.93103448275906</v>
      </c>
      <c r="AW3789" s="21">
        <f t="shared" si="479"/>
        <v>0.26642936596218036</v>
      </c>
    </row>
    <row r="3790" spans="1:49" x14ac:dyDescent="0.25">
      <c r="A3790" t="s">
        <v>77</v>
      </c>
      <c r="B3790" t="s">
        <v>1367</v>
      </c>
      <c r="C3790">
        <v>204373</v>
      </c>
      <c r="D3790">
        <v>2008</v>
      </c>
      <c r="E3790" t="s">
        <v>555</v>
      </c>
      <c r="F3790" t="s">
        <v>2200</v>
      </c>
      <c r="G3790" t="s">
        <v>2201</v>
      </c>
      <c r="I3790">
        <v>6</v>
      </c>
      <c r="J3790" t="s">
        <v>541</v>
      </c>
      <c r="K3790">
        <v>4</v>
      </c>
      <c r="L3790" t="s">
        <v>44</v>
      </c>
      <c r="M3790">
        <v>3.7999999523162842</v>
      </c>
      <c r="N3790" t="s">
        <v>45</v>
      </c>
      <c r="O3790" t="s">
        <v>46</v>
      </c>
      <c r="Q3790" t="s">
        <v>118</v>
      </c>
      <c r="T3790" t="s">
        <v>49</v>
      </c>
      <c r="U3790" t="s">
        <v>72</v>
      </c>
      <c r="V3790" t="s">
        <v>474</v>
      </c>
      <c r="W3790" t="s">
        <v>120</v>
      </c>
      <c r="X3790" t="s">
        <v>98</v>
      </c>
      <c r="Z3790">
        <v>0</v>
      </c>
      <c r="AA3790" t="s">
        <v>75</v>
      </c>
      <c r="AB3790" t="s">
        <v>122</v>
      </c>
      <c r="AC3790">
        <v>45</v>
      </c>
      <c r="AD3790">
        <v>11</v>
      </c>
      <c r="AE3790">
        <v>4</v>
      </c>
      <c r="AF3790">
        <v>2025</v>
      </c>
      <c r="AG3790">
        <v>20251104</v>
      </c>
      <c r="AH3790" s="2">
        <v>1100</v>
      </c>
      <c r="AI3790" s="2">
        <v>737.8746337890625</v>
      </c>
      <c r="AJ3790" s="2">
        <f t="shared" si="474"/>
        <v>362.1253662109375</v>
      </c>
      <c r="AK3790" s="6">
        <f t="shared" si="475"/>
        <v>0.32920487837357953</v>
      </c>
      <c r="AL3790" s="12">
        <v>1100</v>
      </c>
      <c r="AM3790" s="12">
        <v>731.97680676240361</v>
      </c>
      <c r="AN3790" s="12">
        <f t="shared" si="476"/>
        <v>368.02319323759639</v>
      </c>
      <c r="AO3790" s="13">
        <f t="shared" si="477"/>
        <v>0.33456653930690583</v>
      </c>
      <c r="AP3790" s="16">
        <v>1100</v>
      </c>
      <c r="AQ3790" s="16">
        <v>754.4633236881665</v>
      </c>
      <c r="AR3790" s="16">
        <f t="shared" si="478"/>
        <v>345.5366763118335</v>
      </c>
      <c r="AS3790" s="17">
        <f t="shared" si="472"/>
        <v>0.31412425119257592</v>
      </c>
      <c r="AT3790" s="20">
        <v>1100</v>
      </c>
      <c r="AU3790" s="20">
        <v>764.11654135338347</v>
      </c>
      <c r="AV3790" s="20">
        <f t="shared" si="473"/>
        <v>335.88345864661653</v>
      </c>
      <c r="AW3790" s="21">
        <f t="shared" si="479"/>
        <v>0.30534859876965137</v>
      </c>
    </row>
    <row r="3791" spans="1:49" x14ac:dyDescent="0.25">
      <c r="A3791" t="s">
        <v>123</v>
      </c>
      <c r="B3791" t="s">
        <v>257</v>
      </c>
      <c r="C3791">
        <v>166247</v>
      </c>
      <c r="D3791">
        <v>2011</v>
      </c>
      <c r="E3791" t="s">
        <v>66</v>
      </c>
      <c r="F3791" t="s">
        <v>366</v>
      </c>
      <c r="G3791" t="s">
        <v>214</v>
      </c>
      <c r="I3791">
        <v>4</v>
      </c>
      <c r="J3791" t="s">
        <v>43</v>
      </c>
      <c r="K3791">
        <v>4</v>
      </c>
      <c r="L3791" t="s">
        <v>44</v>
      </c>
      <c r="M3791">
        <v>2.5</v>
      </c>
      <c r="N3791" t="s">
        <v>45</v>
      </c>
      <c r="Q3791" t="s">
        <v>118</v>
      </c>
      <c r="S3791">
        <v>175</v>
      </c>
      <c r="T3791" t="s">
        <v>49</v>
      </c>
      <c r="U3791" t="s">
        <v>50</v>
      </c>
      <c r="W3791" t="s">
        <v>120</v>
      </c>
      <c r="X3791" t="s">
        <v>121</v>
      </c>
      <c r="Z3791">
        <v>0</v>
      </c>
      <c r="AA3791" t="s">
        <v>75</v>
      </c>
      <c r="AB3791" t="s">
        <v>122</v>
      </c>
      <c r="AC3791">
        <v>45</v>
      </c>
      <c r="AD3791">
        <v>11</v>
      </c>
      <c r="AE3791">
        <v>4</v>
      </c>
      <c r="AF3791">
        <v>2025</v>
      </c>
      <c r="AG3791">
        <v>20251105</v>
      </c>
      <c r="AH3791" s="2">
        <v>1300</v>
      </c>
      <c r="AI3791" s="2">
        <v>1267.449096679688</v>
      </c>
      <c r="AJ3791" s="2">
        <f t="shared" si="474"/>
        <v>32.550903320312045</v>
      </c>
      <c r="AK3791" s="6">
        <f t="shared" si="475"/>
        <v>2.5039156400240035E-2</v>
      </c>
      <c r="AL3791" s="12">
        <v>1300</v>
      </c>
      <c r="AM3791" s="12">
        <v>1246.0013721120829</v>
      </c>
      <c r="AN3791" s="12">
        <f t="shared" si="476"/>
        <v>53.99862788791711</v>
      </c>
      <c r="AO3791" s="13">
        <f t="shared" si="477"/>
        <v>4.1537406067628548E-2</v>
      </c>
      <c r="AP3791" s="16">
        <v>1300</v>
      </c>
      <c r="AQ3791" s="16">
        <v>1194.768477568924</v>
      </c>
      <c r="AR3791" s="16">
        <f t="shared" si="478"/>
        <v>105.23152243107597</v>
      </c>
      <c r="AS3791" s="17">
        <f t="shared" si="472"/>
        <v>8.0947324946981522E-2</v>
      </c>
      <c r="AT3791" s="20">
        <v>1300</v>
      </c>
      <c r="AU3791" s="20">
        <v>1305.327044025157</v>
      </c>
      <c r="AV3791" s="20">
        <f t="shared" si="473"/>
        <v>5.3270440251569653</v>
      </c>
      <c r="AW3791" s="21">
        <f t="shared" si="479"/>
        <v>4.0977261731976657E-3</v>
      </c>
    </row>
    <row r="3792" spans="1:49" x14ac:dyDescent="0.25">
      <c r="A3792" t="s">
        <v>38</v>
      </c>
      <c r="B3792" t="s">
        <v>776</v>
      </c>
      <c r="C3792">
        <v>251977</v>
      </c>
      <c r="D3792">
        <v>2019</v>
      </c>
      <c r="E3792" t="s">
        <v>66</v>
      </c>
      <c r="F3792" t="s">
        <v>245</v>
      </c>
      <c r="H3792" t="s">
        <v>734</v>
      </c>
      <c r="I3792">
        <v>8</v>
      </c>
      <c r="J3792" t="s">
        <v>69</v>
      </c>
      <c r="K3792">
        <v>4</v>
      </c>
      <c r="L3792" t="s">
        <v>44</v>
      </c>
      <c r="M3792">
        <v>6.6999998092651367</v>
      </c>
      <c r="N3792" t="s">
        <v>87</v>
      </c>
      <c r="O3792" t="s">
        <v>46</v>
      </c>
      <c r="P3792">
        <v>3</v>
      </c>
      <c r="Q3792" t="s">
        <v>1122</v>
      </c>
      <c r="R3792" t="s">
        <v>89</v>
      </c>
      <c r="S3792">
        <v>440</v>
      </c>
      <c r="T3792" t="s">
        <v>219</v>
      </c>
      <c r="U3792" t="s">
        <v>72</v>
      </c>
      <c r="W3792" t="s">
        <v>247</v>
      </c>
      <c r="X3792" t="s">
        <v>74</v>
      </c>
      <c r="Z3792">
        <v>0</v>
      </c>
      <c r="AA3792" t="s">
        <v>75</v>
      </c>
      <c r="AB3792" t="s">
        <v>782</v>
      </c>
      <c r="AC3792">
        <v>45</v>
      </c>
      <c r="AD3792">
        <v>11</v>
      </c>
      <c r="AE3792">
        <v>4</v>
      </c>
      <c r="AF3792">
        <v>2025</v>
      </c>
      <c r="AG3792">
        <v>20251105</v>
      </c>
      <c r="AH3792" s="2">
        <v>7250</v>
      </c>
      <c r="AI3792" s="2">
        <v>11849.1572265625</v>
      </c>
      <c r="AJ3792" s="2">
        <f t="shared" si="474"/>
        <v>4599.1572265625</v>
      </c>
      <c r="AK3792" s="6">
        <f t="shared" si="475"/>
        <v>0.63436651400862065</v>
      </c>
      <c r="AL3792" s="12">
        <v>7250</v>
      </c>
      <c r="AM3792" s="12">
        <v>12658.848736089951</v>
      </c>
      <c r="AN3792" s="12">
        <f t="shared" si="476"/>
        <v>5408.8487360899508</v>
      </c>
      <c r="AO3792" s="13">
        <f t="shared" si="477"/>
        <v>0.7460481015296484</v>
      </c>
      <c r="AP3792" s="16">
        <v>7250</v>
      </c>
      <c r="AQ3792" s="16">
        <v>11935.6972376059</v>
      </c>
      <c r="AR3792" s="16">
        <f t="shared" si="478"/>
        <v>4685.6972376059002</v>
      </c>
      <c r="AS3792" s="17">
        <f t="shared" si="472"/>
        <v>0.64630306725598619</v>
      </c>
      <c r="AT3792" s="20">
        <v>7250</v>
      </c>
      <c r="AU3792" s="20">
        <v>11646.663066954639</v>
      </c>
      <c r="AV3792" s="20">
        <f t="shared" si="473"/>
        <v>4396.6630669546394</v>
      </c>
      <c r="AW3792" s="21">
        <f t="shared" si="479"/>
        <v>0.60643628509719161</v>
      </c>
    </row>
    <row r="3793" spans="1:49" x14ac:dyDescent="0.25">
      <c r="A3793" t="s">
        <v>77</v>
      </c>
      <c r="B3793" t="s">
        <v>818</v>
      </c>
      <c r="C3793">
        <v>99069</v>
      </c>
      <c r="D3793">
        <v>2021</v>
      </c>
      <c r="E3793" t="s">
        <v>93</v>
      </c>
      <c r="F3793" t="s">
        <v>188</v>
      </c>
      <c r="G3793" t="s">
        <v>148</v>
      </c>
      <c r="I3793">
        <v>6</v>
      </c>
      <c r="J3793" t="s">
        <v>117</v>
      </c>
      <c r="K3793">
        <v>4</v>
      </c>
      <c r="L3793" t="s">
        <v>44</v>
      </c>
      <c r="M3793">
        <v>3.5999999046325679</v>
      </c>
      <c r="N3793" t="s">
        <v>45</v>
      </c>
      <c r="O3793" t="s">
        <v>46</v>
      </c>
      <c r="P3793">
        <v>3</v>
      </c>
      <c r="Q3793" t="s">
        <v>60</v>
      </c>
      <c r="R3793" t="s">
        <v>96</v>
      </c>
      <c r="T3793" t="s">
        <v>49</v>
      </c>
      <c r="U3793" t="s">
        <v>72</v>
      </c>
      <c r="V3793" t="s">
        <v>344</v>
      </c>
      <c r="W3793" t="s">
        <v>90</v>
      </c>
      <c r="X3793" t="s">
        <v>74</v>
      </c>
      <c r="Z3793">
        <v>0</v>
      </c>
      <c r="AA3793" t="s">
        <v>75</v>
      </c>
      <c r="AB3793" t="s">
        <v>104</v>
      </c>
      <c r="AC3793">
        <v>45</v>
      </c>
      <c r="AD3793">
        <v>11</v>
      </c>
      <c r="AE3793">
        <v>4</v>
      </c>
      <c r="AF3793">
        <v>2025</v>
      </c>
      <c r="AG3793">
        <v>20251105</v>
      </c>
      <c r="AH3793" s="2">
        <v>13500</v>
      </c>
      <c r="AI3793" s="2">
        <v>15540.986328125</v>
      </c>
      <c r="AJ3793" s="2">
        <f t="shared" si="474"/>
        <v>2040.986328125</v>
      </c>
      <c r="AK3793" s="6">
        <f t="shared" si="475"/>
        <v>0.15118417245370369</v>
      </c>
      <c r="AL3793" s="12">
        <v>13500</v>
      </c>
      <c r="AM3793" s="12">
        <v>15101.380031614</v>
      </c>
      <c r="AN3793" s="12">
        <f t="shared" si="476"/>
        <v>1601.3800316140005</v>
      </c>
      <c r="AO3793" s="13">
        <f t="shared" si="477"/>
        <v>0.11862074308251855</v>
      </c>
      <c r="AP3793" s="16">
        <v>13500</v>
      </c>
      <c r="AQ3793" s="16">
        <v>13971.88008661908</v>
      </c>
      <c r="AR3793" s="16">
        <f t="shared" si="478"/>
        <v>471.88008661907952</v>
      </c>
      <c r="AS3793" s="17">
        <f t="shared" si="472"/>
        <v>3.4954080490302186E-2</v>
      </c>
      <c r="AT3793" s="20">
        <v>13500</v>
      </c>
      <c r="AU3793" s="20">
        <v>15479.96624472574</v>
      </c>
      <c r="AV3793" s="20">
        <f t="shared" si="473"/>
        <v>1979.9662447257397</v>
      </c>
      <c r="AW3793" s="21">
        <f t="shared" si="479"/>
        <v>0.14666416627598072</v>
      </c>
    </row>
    <row r="3794" spans="1:49" x14ac:dyDescent="0.25">
      <c r="A3794" t="s">
        <v>109</v>
      </c>
      <c r="B3794" t="s">
        <v>317</v>
      </c>
      <c r="C3794">
        <v>171270</v>
      </c>
      <c r="D3794">
        <v>2019</v>
      </c>
      <c r="E3794" t="s">
        <v>370</v>
      </c>
      <c r="F3794" t="s">
        <v>448</v>
      </c>
      <c r="G3794" t="s">
        <v>2202</v>
      </c>
      <c r="I3794">
        <v>4</v>
      </c>
      <c r="J3794" t="s">
        <v>101</v>
      </c>
      <c r="K3794">
        <v>4</v>
      </c>
      <c r="L3794" t="s">
        <v>44</v>
      </c>
      <c r="M3794">
        <v>2.5</v>
      </c>
      <c r="N3794" t="s">
        <v>44</v>
      </c>
      <c r="O3794" t="s">
        <v>46</v>
      </c>
      <c r="P3794">
        <v>4</v>
      </c>
      <c r="Q3794" t="s">
        <v>60</v>
      </c>
      <c r="R3794" t="s">
        <v>81</v>
      </c>
      <c r="S3794">
        <v>182</v>
      </c>
      <c r="T3794" t="s">
        <v>49</v>
      </c>
      <c r="V3794" t="s">
        <v>843</v>
      </c>
      <c r="W3794" t="s">
        <v>62</v>
      </c>
      <c r="X3794" t="s">
        <v>53</v>
      </c>
      <c r="Y3794">
        <v>28795</v>
      </c>
      <c r="Z3794">
        <v>0</v>
      </c>
      <c r="AA3794" t="s">
        <v>75</v>
      </c>
      <c r="AB3794" t="s">
        <v>83</v>
      </c>
      <c r="AC3794">
        <v>45</v>
      </c>
      <c r="AD3794">
        <v>11</v>
      </c>
      <c r="AE3794">
        <v>4</v>
      </c>
      <c r="AF3794">
        <v>2025</v>
      </c>
      <c r="AG3794">
        <v>20251104</v>
      </c>
      <c r="AH3794" s="2">
        <v>7000</v>
      </c>
      <c r="AI3794" s="2">
        <v>6287.58544921875</v>
      </c>
      <c r="AJ3794" s="2">
        <f t="shared" si="474"/>
        <v>712.41455078125</v>
      </c>
      <c r="AK3794" s="6">
        <f t="shared" si="475"/>
        <v>0.10177350725446428</v>
      </c>
      <c r="AL3794" s="12">
        <v>7000</v>
      </c>
      <c r="AM3794" s="12">
        <v>5992.8828392363957</v>
      </c>
      <c r="AN3794" s="12">
        <f t="shared" si="476"/>
        <v>1007.1171607636043</v>
      </c>
      <c r="AO3794" s="13">
        <f t="shared" si="477"/>
        <v>0.14387388010908633</v>
      </c>
      <c r="AP3794" s="16">
        <v>7000</v>
      </c>
      <c r="AQ3794" s="16">
        <v>5911.5768552912059</v>
      </c>
      <c r="AR3794" s="16">
        <f t="shared" si="478"/>
        <v>1088.4231447087941</v>
      </c>
      <c r="AS3794" s="17">
        <f t="shared" si="472"/>
        <v>0.15548902067268486</v>
      </c>
      <c r="AT3794" s="20">
        <v>7000</v>
      </c>
      <c r="AU3794" s="20">
        <v>6441.05</v>
      </c>
      <c r="AV3794" s="20">
        <f t="shared" si="473"/>
        <v>558.94999999999982</v>
      </c>
      <c r="AW3794" s="21">
        <f t="shared" si="479"/>
        <v>7.9849999999999977E-2</v>
      </c>
    </row>
    <row r="3795" spans="1:49" x14ac:dyDescent="0.25">
      <c r="A3795" t="s">
        <v>109</v>
      </c>
      <c r="B3795" t="s">
        <v>538</v>
      </c>
      <c r="C3795">
        <v>156495</v>
      </c>
      <c r="D3795">
        <v>2015</v>
      </c>
      <c r="E3795" t="s">
        <v>127</v>
      </c>
      <c r="F3795" t="s">
        <v>1027</v>
      </c>
      <c r="G3795" t="s">
        <v>1028</v>
      </c>
      <c r="I3795">
        <v>6</v>
      </c>
      <c r="J3795" t="s">
        <v>59</v>
      </c>
      <c r="K3795">
        <v>4</v>
      </c>
      <c r="L3795" t="s">
        <v>44</v>
      </c>
      <c r="M3795">
        <v>3</v>
      </c>
      <c r="N3795" t="s">
        <v>44</v>
      </c>
      <c r="O3795" t="s">
        <v>46</v>
      </c>
      <c r="P3795">
        <v>2</v>
      </c>
      <c r="Q3795" t="s">
        <v>60</v>
      </c>
      <c r="R3795" t="s">
        <v>81</v>
      </c>
      <c r="T3795" t="s">
        <v>49</v>
      </c>
      <c r="U3795" t="s">
        <v>72</v>
      </c>
      <c r="W3795" t="s">
        <v>103</v>
      </c>
      <c r="X3795" t="s">
        <v>74</v>
      </c>
      <c r="Z3795">
        <v>0</v>
      </c>
      <c r="AA3795" t="s">
        <v>75</v>
      </c>
      <c r="AB3795" t="s">
        <v>83</v>
      </c>
      <c r="AC3795">
        <v>45</v>
      </c>
      <c r="AD3795">
        <v>11</v>
      </c>
      <c r="AE3795">
        <v>4</v>
      </c>
      <c r="AF3795">
        <v>2025</v>
      </c>
      <c r="AG3795">
        <v>20251105</v>
      </c>
      <c r="AH3795" s="2">
        <v>4000</v>
      </c>
      <c r="AI3795" s="2">
        <v>3802.9794921875</v>
      </c>
      <c r="AJ3795" s="2">
        <f t="shared" si="474"/>
        <v>197.0205078125</v>
      </c>
      <c r="AK3795" s="6">
        <f t="shared" si="475"/>
        <v>4.9255126953124999E-2</v>
      </c>
      <c r="AL3795" s="12">
        <v>4000</v>
      </c>
      <c r="AM3795" s="12">
        <v>3560.8813423244269</v>
      </c>
      <c r="AN3795" s="12">
        <f t="shared" si="476"/>
        <v>439.1186576755731</v>
      </c>
      <c r="AO3795" s="13">
        <f t="shared" si="477"/>
        <v>0.10977966441889328</v>
      </c>
      <c r="AP3795" s="16">
        <v>4000</v>
      </c>
      <c r="AQ3795" s="16">
        <v>3500.8830298792491</v>
      </c>
      <c r="AR3795" s="16">
        <f t="shared" si="478"/>
        <v>499.11697012075092</v>
      </c>
      <c r="AS3795" s="17">
        <f t="shared" si="472"/>
        <v>0.12477924253018773</v>
      </c>
      <c r="AT3795" s="20">
        <v>4000</v>
      </c>
      <c r="AU3795" s="20">
        <v>3894.0961155378491</v>
      </c>
      <c r="AV3795" s="20">
        <f t="shared" si="473"/>
        <v>105.90388446215093</v>
      </c>
      <c r="AW3795" s="21">
        <f t="shared" si="479"/>
        <v>2.6475971115537733E-2</v>
      </c>
    </row>
    <row r="3796" spans="1:49" x14ac:dyDescent="0.25">
      <c r="A3796" t="s">
        <v>38</v>
      </c>
      <c r="B3796" t="s">
        <v>105</v>
      </c>
      <c r="C3796">
        <v>217296</v>
      </c>
      <c r="D3796">
        <v>2018</v>
      </c>
      <c r="E3796" t="s">
        <v>167</v>
      </c>
      <c r="F3796" t="s">
        <v>579</v>
      </c>
      <c r="H3796" t="s">
        <v>1073</v>
      </c>
      <c r="I3796">
        <v>4</v>
      </c>
      <c r="J3796" t="s">
        <v>69</v>
      </c>
      <c r="K3796">
        <v>4</v>
      </c>
      <c r="L3796" t="s">
        <v>44</v>
      </c>
      <c r="M3796">
        <v>2.5</v>
      </c>
      <c r="N3796" t="s">
        <v>45</v>
      </c>
      <c r="O3796" t="s">
        <v>46</v>
      </c>
      <c r="P3796">
        <v>2</v>
      </c>
      <c r="Q3796" t="s">
        <v>60</v>
      </c>
      <c r="R3796" t="s">
        <v>96</v>
      </c>
      <c r="T3796" t="s">
        <v>49</v>
      </c>
      <c r="U3796" t="s">
        <v>50</v>
      </c>
      <c r="V3796" t="s">
        <v>149</v>
      </c>
      <c r="W3796" t="s">
        <v>90</v>
      </c>
      <c r="X3796" t="s">
        <v>74</v>
      </c>
      <c r="Y3796">
        <v>38500</v>
      </c>
      <c r="Z3796">
        <v>0</v>
      </c>
      <c r="AA3796" t="s">
        <v>75</v>
      </c>
      <c r="AB3796" t="s">
        <v>104</v>
      </c>
      <c r="AC3796">
        <v>45</v>
      </c>
      <c r="AD3796">
        <v>11</v>
      </c>
      <c r="AE3796">
        <v>4</v>
      </c>
      <c r="AF3796">
        <v>2025</v>
      </c>
      <c r="AG3796">
        <v>20251104</v>
      </c>
      <c r="AH3796" s="2">
        <v>4600</v>
      </c>
      <c r="AI3796" s="2">
        <v>3111.677734375</v>
      </c>
      <c r="AJ3796" s="2">
        <f t="shared" si="474"/>
        <v>1488.322265625</v>
      </c>
      <c r="AK3796" s="6">
        <f t="shared" si="475"/>
        <v>0.32354831861413041</v>
      </c>
      <c r="AL3796" s="12">
        <v>4600</v>
      </c>
      <c r="AM3796" s="12">
        <v>2958.7614264150079</v>
      </c>
      <c r="AN3796" s="12">
        <f t="shared" si="476"/>
        <v>1641.2385735849921</v>
      </c>
      <c r="AO3796" s="13">
        <f t="shared" si="477"/>
        <v>0.35679099425760696</v>
      </c>
      <c r="AP3796" s="16">
        <v>4600</v>
      </c>
      <c r="AQ3796" s="16">
        <v>3072.440711623623</v>
      </c>
      <c r="AR3796" s="16">
        <f t="shared" si="478"/>
        <v>1527.559288376377</v>
      </c>
      <c r="AS3796" s="17">
        <f t="shared" si="472"/>
        <v>0.33207810616877759</v>
      </c>
      <c r="AT3796" s="20">
        <v>4600</v>
      </c>
      <c r="AU3796" s="20">
        <v>3204.446373850868</v>
      </c>
      <c r="AV3796" s="20">
        <f t="shared" si="473"/>
        <v>1395.553626149132</v>
      </c>
      <c r="AW3796" s="21">
        <f t="shared" si="479"/>
        <v>0.30338122307589827</v>
      </c>
    </row>
    <row r="3797" spans="1:49" x14ac:dyDescent="0.25">
      <c r="A3797" t="s">
        <v>38</v>
      </c>
      <c r="B3797" t="s">
        <v>776</v>
      </c>
      <c r="C3797">
        <v>37238</v>
      </c>
      <c r="D3797">
        <v>2020</v>
      </c>
      <c r="E3797" t="s">
        <v>135</v>
      </c>
      <c r="F3797" t="s">
        <v>566</v>
      </c>
      <c r="G3797" t="s">
        <v>2203</v>
      </c>
      <c r="I3797">
        <v>4</v>
      </c>
      <c r="J3797" t="s">
        <v>43</v>
      </c>
      <c r="K3797">
        <v>4</v>
      </c>
      <c r="L3797" t="s">
        <v>44</v>
      </c>
      <c r="M3797">
        <v>1.299999952316284</v>
      </c>
      <c r="N3797" t="s">
        <v>87</v>
      </c>
      <c r="O3797" t="s">
        <v>46</v>
      </c>
      <c r="P3797">
        <v>5</v>
      </c>
      <c r="Q3797" t="s">
        <v>60</v>
      </c>
      <c r="S3797">
        <v>177</v>
      </c>
      <c r="T3797" t="s">
        <v>49</v>
      </c>
      <c r="U3797" t="s">
        <v>50</v>
      </c>
      <c r="W3797" t="s">
        <v>62</v>
      </c>
      <c r="X3797" t="s">
        <v>567</v>
      </c>
      <c r="Y3797">
        <v>27795</v>
      </c>
      <c r="Z3797">
        <v>0</v>
      </c>
      <c r="AA3797" t="s">
        <v>75</v>
      </c>
      <c r="AB3797" t="s">
        <v>83</v>
      </c>
      <c r="AC3797">
        <v>45</v>
      </c>
      <c r="AD3797">
        <v>11</v>
      </c>
      <c r="AE3797">
        <v>4</v>
      </c>
      <c r="AF3797">
        <v>2025</v>
      </c>
      <c r="AG3797">
        <v>20251105</v>
      </c>
      <c r="AH3797" s="2">
        <v>16000</v>
      </c>
      <c r="AI3797" s="2">
        <v>14910.8427734375</v>
      </c>
      <c r="AJ3797" s="2">
        <f t="shared" si="474"/>
        <v>1089.1572265625</v>
      </c>
      <c r="AK3797" s="6">
        <f t="shared" si="475"/>
        <v>6.8072326660156252E-2</v>
      </c>
      <c r="AL3797" s="12">
        <v>16000</v>
      </c>
      <c r="AM3797" s="12">
        <v>13159.536361541361</v>
      </c>
      <c r="AN3797" s="12">
        <f t="shared" si="476"/>
        <v>2840.4636384586393</v>
      </c>
      <c r="AO3797" s="13">
        <f t="shared" si="477"/>
        <v>0.17752897740366497</v>
      </c>
      <c r="AP3797" s="16">
        <v>16000</v>
      </c>
      <c r="AQ3797" s="16">
        <v>14650.915752423511</v>
      </c>
      <c r="AR3797" s="16">
        <f t="shared" si="478"/>
        <v>1349.0842475764894</v>
      </c>
      <c r="AS3797" s="17">
        <f t="shared" si="472"/>
        <v>8.4317765473530579E-2</v>
      </c>
      <c r="AT3797" s="20">
        <v>16000</v>
      </c>
      <c r="AU3797" s="20">
        <v>15337.693576388891</v>
      </c>
      <c r="AV3797" s="20">
        <f t="shared" si="473"/>
        <v>662.30642361110949</v>
      </c>
      <c r="AW3797" s="21">
        <f t="shared" si="479"/>
        <v>4.1394151475694342E-2</v>
      </c>
    </row>
    <row r="3798" spans="1:49" x14ac:dyDescent="0.25">
      <c r="A3798" t="s">
        <v>109</v>
      </c>
      <c r="B3798" t="s">
        <v>317</v>
      </c>
      <c r="C3798">
        <v>23749</v>
      </c>
      <c r="D3798">
        <v>2022</v>
      </c>
      <c r="E3798" t="s">
        <v>93</v>
      </c>
      <c r="F3798" t="s">
        <v>1046</v>
      </c>
      <c r="G3798" t="s">
        <v>148</v>
      </c>
      <c r="I3798">
        <v>3</v>
      </c>
      <c r="J3798" t="s">
        <v>129</v>
      </c>
      <c r="K3798">
        <v>4</v>
      </c>
      <c r="L3798" t="s">
        <v>44</v>
      </c>
      <c r="M3798">
        <v>1.299999952316284</v>
      </c>
      <c r="N3798" t="s">
        <v>45</v>
      </c>
      <c r="O3798" t="s">
        <v>46</v>
      </c>
      <c r="P3798">
        <v>5</v>
      </c>
      <c r="Q3798" t="s">
        <v>60</v>
      </c>
      <c r="R3798" t="s">
        <v>96</v>
      </c>
      <c r="T3798" t="s">
        <v>49</v>
      </c>
      <c r="U3798" t="s">
        <v>50</v>
      </c>
      <c r="V3798" t="s">
        <v>868</v>
      </c>
      <c r="W3798" t="s">
        <v>62</v>
      </c>
      <c r="X3798" t="s">
        <v>63</v>
      </c>
      <c r="Z3798">
        <v>0</v>
      </c>
      <c r="AA3798" t="s">
        <v>75</v>
      </c>
      <c r="AB3798" t="s">
        <v>83</v>
      </c>
      <c r="AC3798">
        <v>45</v>
      </c>
      <c r="AD3798">
        <v>11</v>
      </c>
      <c r="AE3798">
        <v>4</v>
      </c>
      <c r="AF3798">
        <v>2025</v>
      </c>
      <c r="AG3798">
        <v>20251105</v>
      </c>
      <c r="AH3798" s="2">
        <v>18200</v>
      </c>
      <c r="AI3798" s="2">
        <v>19176.630859375</v>
      </c>
      <c r="AJ3798" s="2">
        <f t="shared" si="474"/>
        <v>976.630859375</v>
      </c>
      <c r="AK3798" s="6">
        <f t="shared" si="475"/>
        <v>5.3661036229395602E-2</v>
      </c>
      <c r="AL3798" s="12">
        <v>18200</v>
      </c>
      <c r="AM3798" s="12">
        <v>18170.76799939468</v>
      </c>
      <c r="AN3798" s="12">
        <f t="shared" si="476"/>
        <v>29.232000605319627</v>
      </c>
      <c r="AO3798" s="13">
        <f t="shared" si="477"/>
        <v>1.6061538794131663E-3</v>
      </c>
      <c r="AP3798" s="16">
        <v>18200</v>
      </c>
      <c r="AQ3798" s="16">
        <v>17314.84418838533</v>
      </c>
      <c r="AR3798" s="16">
        <f t="shared" si="478"/>
        <v>885.1558116146698</v>
      </c>
      <c r="AS3798" s="17">
        <f t="shared" si="472"/>
        <v>4.8634934704102739E-2</v>
      </c>
      <c r="AT3798" s="20">
        <v>18200</v>
      </c>
      <c r="AU3798" s="20">
        <v>19352.698545861302</v>
      </c>
      <c r="AV3798" s="20">
        <f t="shared" si="473"/>
        <v>1152.6985458613017</v>
      </c>
      <c r="AW3798" s="21">
        <f t="shared" si="479"/>
        <v>6.3335084937434158E-2</v>
      </c>
    </row>
    <row r="3799" spans="1:49" x14ac:dyDescent="0.25">
      <c r="A3799" t="s">
        <v>123</v>
      </c>
      <c r="B3799" t="s">
        <v>440</v>
      </c>
      <c r="C3799">
        <v>130862</v>
      </c>
      <c r="D3799">
        <v>2022</v>
      </c>
      <c r="E3799" t="s">
        <v>93</v>
      </c>
      <c r="F3799" t="s">
        <v>152</v>
      </c>
      <c r="G3799" t="s">
        <v>315</v>
      </c>
      <c r="H3799" t="s">
        <v>85</v>
      </c>
      <c r="I3799">
        <v>8</v>
      </c>
      <c r="J3799" t="s">
        <v>69</v>
      </c>
      <c r="K3799">
        <v>4</v>
      </c>
      <c r="L3799" t="s">
        <v>44</v>
      </c>
      <c r="M3799">
        <v>5.3000001907348633</v>
      </c>
      <c r="N3799" t="s">
        <v>87</v>
      </c>
      <c r="O3799" t="s">
        <v>46</v>
      </c>
      <c r="P3799">
        <v>4</v>
      </c>
      <c r="Q3799" t="s">
        <v>88</v>
      </c>
      <c r="R3799" t="s">
        <v>89</v>
      </c>
      <c r="T3799" t="s">
        <v>49</v>
      </c>
      <c r="V3799" t="s">
        <v>154</v>
      </c>
      <c r="W3799" t="s">
        <v>103</v>
      </c>
      <c r="X3799" t="s">
        <v>98</v>
      </c>
      <c r="Z3799">
        <v>0</v>
      </c>
      <c r="AA3799" t="s">
        <v>75</v>
      </c>
      <c r="AB3799" t="s">
        <v>91</v>
      </c>
      <c r="AC3799">
        <v>45</v>
      </c>
      <c r="AD3799">
        <v>11</v>
      </c>
      <c r="AE3799">
        <v>4</v>
      </c>
      <c r="AF3799">
        <v>2025</v>
      </c>
      <c r="AG3799">
        <v>20251103</v>
      </c>
      <c r="AH3799" s="2">
        <v>26600</v>
      </c>
      <c r="AI3799" s="2">
        <v>26785.36328125</v>
      </c>
      <c r="AJ3799" s="2">
        <f t="shared" si="474"/>
        <v>185.36328125</v>
      </c>
      <c r="AK3799" s="6">
        <f t="shared" si="475"/>
        <v>6.9685444078947372E-3</v>
      </c>
      <c r="AL3799" s="12">
        <v>26600</v>
      </c>
      <c r="AM3799" s="12">
        <v>24354.80017204061</v>
      </c>
      <c r="AN3799" s="12">
        <f t="shared" si="476"/>
        <v>2245.1998279593899</v>
      </c>
      <c r="AO3799" s="13">
        <f t="shared" si="477"/>
        <v>8.440600856990188E-2</v>
      </c>
      <c r="AP3799" s="16">
        <v>26600</v>
      </c>
      <c r="AQ3799" s="16">
        <v>23349.28040883283</v>
      </c>
      <c r="AR3799" s="16">
        <f t="shared" si="478"/>
        <v>3250.7195911671697</v>
      </c>
      <c r="AS3799" s="17">
        <f t="shared" si="472"/>
        <v>0.1222075034273372</v>
      </c>
      <c r="AT3799" s="20">
        <v>26600</v>
      </c>
      <c r="AU3799" s="20">
        <v>26745.250709018721</v>
      </c>
      <c r="AV3799" s="20">
        <f t="shared" si="473"/>
        <v>145.25070901872095</v>
      </c>
      <c r="AW3799" s="21">
        <f t="shared" si="479"/>
        <v>5.4605529706286075E-3</v>
      </c>
    </row>
    <row r="3800" spans="1:49" x14ac:dyDescent="0.25">
      <c r="A3800" t="s">
        <v>77</v>
      </c>
      <c r="B3800" t="s">
        <v>177</v>
      </c>
      <c r="C3800">
        <v>209143</v>
      </c>
      <c r="D3800">
        <v>2007</v>
      </c>
      <c r="E3800" t="s">
        <v>40</v>
      </c>
      <c r="F3800" t="s">
        <v>985</v>
      </c>
      <c r="H3800" t="s">
        <v>986</v>
      </c>
      <c r="I3800">
        <v>4</v>
      </c>
      <c r="J3800" t="s">
        <v>69</v>
      </c>
      <c r="K3800">
        <v>4</v>
      </c>
      <c r="L3800" t="s">
        <v>331</v>
      </c>
      <c r="M3800">
        <v>1.5</v>
      </c>
      <c r="N3800" t="s">
        <v>45</v>
      </c>
      <c r="O3800" t="s">
        <v>46</v>
      </c>
      <c r="Q3800" t="s">
        <v>118</v>
      </c>
      <c r="R3800" t="s">
        <v>48</v>
      </c>
      <c r="S3800">
        <v>106</v>
      </c>
      <c r="T3800" t="s">
        <v>49</v>
      </c>
      <c r="U3800" t="s">
        <v>50</v>
      </c>
      <c r="V3800" t="s">
        <v>987</v>
      </c>
      <c r="W3800" t="s">
        <v>120</v>
      </c>
      <c r="X3800" t="s">
        <v>53</v>
      </c>
      <c r="Z3800">
        <v>0</v>
      </c>
      <c r="AA3800" t="s">
        <v>75</v>
      </c>
      <c r="AB3800" t="s">
        <v>122</v>
      </c>
      <c r="AC3800">
        <v>45</v>
      </c>
      <c r="AD3800">
        <v>11</v>
      </c>
      <c r="AE3800">
        <v>4</v>
      </c>
      <c r="AF3800">
        <v>2025</v>
      </c>
      <c r="AG3800">
        <v>20251105</v>
      </c>
      <c r="AH3800" s="2">
        <v>1500</v>
      </c>
      <c r="AI3800" s="2">
        <v>1234.730590820312</v>
      </c>
      <c r="AJ3800" s="2">
        <f t="shared" si="474"/>
        <v>265.26940917968795</v>
      </c>
      <c r="AK3800" s="6">
        <f t="shared" si="475"/>
        <v>0.17684627278645865</v>
      </c>
      <c r="AL3800" s="12">
        <v>1500</v>
      </c>
      <c r="AM3800" s="12">
        <v>1214.2188577927691</v>
      </c>
      <c r="AN3800" s="12">
        <f t="shared" si="476"/>
        <v>285.78114220723091</v>
      </c>
      <c r="AO3800" s="13">
        <f t="shared" si="477"/>
        <v>0.19052076147148728</v>
      </c>
      <c r="AP3800" s="16">
        <v>1500</v>
      </c>
      <c r="AQ3800" s="16">
        <v>1234.102518016052</v>
      </c>
      <c r="AR3800" s="16">
        <f t="shared" si="478"/>
        <v>265.89748198394796</v>
      </c>
      <c r="AS3800" s="17">
        <f t="shared" si="472"/>
        <v>0.17726498798929863</v>
      </c>
      <c r="AT3800" s="20">
        <v>1500</v>
      </c>
      <c r="AU3800" s="20">
        <v>1304.0226063829789</v>
      </c>
      <c r="AV3800" s="20">
        <f t="shared" si="473"/>
        <v>195.97739361702111</v>
      </c>
      <c r="AW3800" s="21">
        <f t="shared" si="479"/>
        <v>0.13065159574468074</v>
      </c>
    </row>
    <row r="3801" spans="1:49" x14ac:dyDescent="0.25">
      <c r="A3801" t="s">
        <v>38</v>
      </c>
      <c r="B3801" t="s">
        <v>92</v>
      </c>
      <c r="C3801">
        <v>103306</v>
      </c>
      <c r="D3801">
        <v>2019</v>
      </c>
      <c r="E3801" t="s">
        <v>111</v>
      </c>
      <c r="F3801" t="s">
        <v>240</v>
      </c>
      <c r="G3801" t="s">
        <v>1832</v>
      </c>
      <c r="I3801">
        <v>6</v>
      </c>
      <c r="J3801" t="s">
        <v>59</v>
      </c>
      <c r="K3801">
        <v>4</v>
      </c>
      <c r="L3801" t="s">
        <v>44</v>
      </c>
      <c r="M3801">
        <v>3.5999999046325679</v>
      </c>
      <c r="N3801" t="s">
        <v>45</v>
      </c>
      <c r="O3801" t="s">
        <v>46</v>
      </c>
      <c r="P3801">
        <v>4</v>
      </c>
      <c r="Q3801" t="s">
        <v>60</v>
      </c>
      <c r="R3801" t="s">
        <v>96</v>
      </c>
      <c r="S3801">
        <v>283</v>
      </c>
      <c r="T3801" t="s">
        <v>49</v>
      </c>
      <c r="U3801" t="s">
        <v>72</v>
      </c>
      <c r="W3801" t="s">
        <v>134</v>
      </c>
      <c r="X3801" t="s">
        <v>121</v>
      </c>
      <c r="Z3801">
        <v>0</v>
      </c>
      <c r="AA3801" t="s">
        <v>75</v>
      </c>
      <c r="AB3801" t="s">
        <v>83</v>
      </c>
      <c r="AC3801">
        <v>45</v>
      </c>
      <c r="AD3801">
        <v>11</v>
      </c>
      <c r="AE3801">
        <v>4</v>
      </c>
      <c r="AF3801">
        <v>2025</v>
      </c>
      <c r="AG3801">
        <v>20251104</v>
      </c>
      <c r="AH3801" s="2">
        <v>4800</v>
      </c>
      <c r="AI3801" s="2">
        <v>7524.015625</v>
      </c>
      <c r="AJ3801" s="2">
        <f t="shared" si="474"/>
        <v>2724.015625</v>
      </c>
      <c r="AK3801" s="6">
        <f t="shared" si="475"/>
        <v>0.56750325520833333</v>
      </c>
      <c r="AL3801" s="12">
        <v>4800</v>
      </c>
      <c r="AM3801" s="12">
        <v>7497.5116669635781</v>
      </c>
      <c r="AN3801" s="12">
        <f t="shared" si="476"/>
        <v>2697.5116669635781</v>
      </c>
      <c r="AO3801" s="13">
        <f t="shared" si="477"/>
        <v>0.56198159728407882</v>
      </c>
      <c r="AP3801" s="16">
        <v>4800</v>
      </c>
      <c r="AQ3801" s="16">
        <v>7131.3899611139341</v>
      </c>
      <c r="AR3801" s="16">
        <f t="shared" si="478"/>
        <v>2331.3899611139341</v>
      </c>
      <c r="AS3801" s="17">
        <f t="shared" si="472"/>
        <v>0.48570624189873629</v>
      </c>
      <c r="AT3801" s="20">
        <v>4800</v>
      </c>
      <c r="AU3801" s="20">
        <v>7608.5883125410373</v>
      </c>
      <c r="AV3801" s="20">
        <f t="shared" si="473"/>
        <v>2808.5883125410373</v>
      </c>
      <c r="AW3801" s="21">
        <f t="shared" si="479"/>
        <v>0.5851225651127161</v>
      </c>
    </row>
    <row r="3802" spans="1:49" x14ac:dyDescent="0.25">
      <c r="A3802" t="s">
        <v>77</v>
      </c>
      <c r="B3802" t="s">
        <v>177</v>
      </c>
      <c r="C3802">
        <v>36108</v>
      </c>
      <c r="D3802">
        <v>2024</v>
      </c>
      <c r="E3802" t="s">
        <v>250</v>
      </c>
      <c r="F3802" t="s">
        <v>550</v>
      </c>
      <c r="G3802" t="s">
        <v>825</v>
      </c>
      <c r="I3802">
        <v>4</v>
      </c>
      <c r="J3802" t="s">
        <v>129</v>
      </c>
      <c r="K3802">
        <v>4</v>
      </c>
      <c r="L3802" t="s">
        <v>44</v>
      </c>
      <c r="M3802">
        <v>2.5</v>
      </c>
      <c r="N3802" t="s">
        <v>44</v>
      </c>
      <c r="O3802" t="s">
        <v>46</v>
      </c>
      <c r="P3802">
        <v>3</v>
      </c>
      <c r="Q3802" t="s">
        <v>47</v>
      </c>
      <c r="R3802" t="s">
        <v>89</v>
      </c>
      <c r="S3802">
        <v>191</v>
      </c>
      <c r="T3802" t="s">
        <v>49</v>
      </c>
      <c r="U3802" t="s">
        <v>50</v>
      </c>
      <c r="V3802" t="s">
        <v>826</v>
      </c>
      <c r="W3802" t="s">
        <v>120</v>
      </c>
      <c r="X3802" t="s">
        <v>53</v>
      </c>
      <c r="Z3802">
        <v>0</v>
      </c>
      <c r="AA3802" t="s">
        <v>75</v>
      </c>
      <c r="AB3802" t="s">
        <v>332</v>
      </c>
      <c r="AC3802">
        <v>45</v>
      </c>
      <c r="AD3802">
        <v>11</v>
      </c>
      <c r="AE3802">
        <v>4</v>
      </c>
      <c r="AF3802">
        <v>2025</v>
      </c>
      <c r="AG3802">
        <v>20251103</v>
      </c>
      <c r="AH3802" s="2">
        <v>20300</v>
      </c>
      <c r="AI3802" s="2">
        <v>19256.958984375</v>
      </c>
      <c r="AJ3802" s="2">
        <f t="shared" si="474"/>
        <v>1043.041015625</v>
      </c>
      <c r="AK3802" s="6">
        <f t="shared" si="475"/>
        <v>5.1381330818965516E-2</v>
      </c>
      <c r="AL3802" s="12">
        <v>20300</v>
      </c>
      <c r="AM3802" s="12">
        <v>21069.80605892263</v>
      </c>
      <c r="AN3802" s="12">
        <f t="shared" si="476"/>
        <v>769.80605892262975</v>
      </c>
      <c r="AO3802" s="13">
        <f t="shared" si="477"/>
        <v>3.7921480735104915E-2</v>
      </c>
      <c r="AP3802" s="16">
        <v>20300</v>
      </c>
      <c r="AQ3802" s="16">
        <v>19540.06751194927</v>
      </c>
      <c r="AR3802" s="16">
        <f t="shared" si="478"/>
        <v>759.93248805073017</v>
      </c>
      <c r="AS3802" s="17">
        <f t="shared" si="472"/>
        <v>3.7435097933533508E-2</v>
      </c>
      <c r="AT3802" s="20">
        <v>20300</v>
      </c>
      <c r="AU3802" s="20">
        <v>18644.518453427059</v>
      </c>
      <c r="AV3802" s="20">
        <f t="shared" si="473"/>
        <v>1655.4815465729407</v>
      </c>
      <c r="AW3802" s="21">
        <f t="shared" si="479"/>
        <v>8.1550815102115301E-2</v>
      </c>
    </row>
    <row r="3803" spans="1:49" x14ac:dyDescent="0.25">
      <c r="A3803" t="s">
        <v>109</v>
      </c>
      <c r="B3803" t="s">
        <v>538</v>
      </c>
      <c r="C3803">
        <v>138913</v>
      </c>
      <c r="D3803">
        <v>2015</v>
      </c>
      <c r="E3803" t="s">
        <v>93</v>
      </c>
      <c r="F3803" t="s">
        <v>94</v>
      </c>
      <c r="G3803" t="s">
        <v>125</v>
      </c>
      <c r="I3803">
        <v>4</v>
      </c>
      <c r="J3803" t="s">
        <v>129</v>
      </c>
      <c r="K3803">
        <v>4</v>
      </c>
      <c r="L3803" t="s">
        <v>44</v>
      </c>
      <c r="M3803">
        <v>2.4000000953674321</v>
      </c>
      <c r="N3803" t="s">
        <v>44</v>
      </c>
      <c r="O3803" t="s">
        <v>46</v>
      </c>
      <c r="P3803">
        <v>2</v>
      </c>
      <c r="Q3803" t="s">
        <v>60</v>
      </c>
      <c r="R3803" t="s">
        <v>81</v>
      </c>
      <c r="T3803" t="s">
        <v>49</v>
      </c>
      <c r="V3803" t="s">
        <v>126</v>
      </c>
      <c r="W3803" t="s">
        <v>134</v>
      </c>
      <c r="X3803" t="s">
        <v>98</v>
      </c>
      <c r="Z3803">
        <v>0</v>
      </c>
      <c r="AA3803" t="s">
        <v>75</v>
      </c>
      <c r="AB3803" t="s">
        <v>83</v>
      </c>
      <c r="AC3803">
        <v>45</v>
      </c>
      <c r="AD3803">
        <v>11</v>
      </c>
      <c r="AE3803">
        <v>4</v>
      </c>
      <c r="AF3803">
        <v>2025</v>
      </c>
      <c r="AG3803">
        <v>20251105</v>
      </c>
      <c r="AH3803" s="2">
        <v>1100</v>
      </c>
      <c r="AI3803" s="2">
        <v>2177.307861328125</v>
      </c>
      <c r="AJ3803" s="2">
        <f t="shared" si="474"/>
        <v>1077.307861328125</v>
      </c>
      <c r="AK3803" s="6">
        <f t="shared" si="475"/>
        <v>0.97937078302556824</v>
      </c>
      <c r="AL3803" s="12">
        <v>1100</v>
      </c>
      <c r="AM3803" s="12">
        <v>2195.3342050307551</v>
      </c>
      <c r="AN3803" s="12">
        <f t="shared" si="476"/>
        <v>1095.3342050307551</v>
      </c>
      <c r="AO3803" s="13">
        <f t="shared" si="477"/>
        <v>0.99575836820977737</v>
      </c>
      <c r="AP3803" s="16">
        <v>1100</v>
      </c>
      <c r="AQ3803" s="16">
        <v>2094.5315037248952</v>
      </c>
      <c r="AR3803" s="16">
        <f t="shared" si="478"/>
        <v>994.53150372489517</v>
      </c>
      <c r="AS3803" s="17">
        <f t="shared" si="472"/>
        <v>0.9041195488408138</v>
      </c>
      <c r="AT3803" s="20">
        <v>1100</v>
      </c>
      <c r="AU3803" s="20">
        <v>2226.2121573301552</v>
      </c>
      <c r="AV3803" s="20">
        <f t="shared" si="473"/>
        <v>1126.2121573301552</v>
      </c>
      <c r="AW3803" s="21">
        <f t="shared" si="479"/>
        <v>1.0238292339365047</v>
      </c>
    </row>
    <row r="3804" spans="1:49" x14ac:dyDescent="0.25">
      <c r="A3804" t="s">
        <v>38</v>
      </c>
      <c r="B3804" t="s">
        <v>92</v>
      </c>
      <c r="C3804">
        <v>192377</v>
      </c>
      <c r="D3804">
        <v>2017</v>
      </c>
      <c r="E3804" t="s">
        <v>159</v>
      </c>
      <c r="F3804" t="s">
        <v>160</v>
      </c>
      <c r="G3804" t="s">
        <v>381</v>
      </c>
      <c r="I3804">
        <v>6</v>
      </c>
      <c r="J3804" t="s">
        <v>69</v>
      </c>
      <c r="K3804">
        <v>4</v>
      </c>
      <c r="L3804" t="s">
        <v>44</v>
      </c>
      <c r="M3804">
        <v>3.5</v>
      </c>
      <c r="N3804" t="s">
        <v>45</v>
      </c>
      <c r="O3804" t="s">
        <v>46</v>
      </c>
      <c r="P3804">
        <v>3</v>
      </c>
      <c r="Q3804" t="s">
        <v>60</v>
      </c>
      <c r="R3804" t="s">
        <v>48</v>
      </c>
      <c r="S3804">
        <v>280</v>
      </c>
      <c r="T3804" t="s">
        <v>49</v>
      </c>
      <c r="U3804" t="s">
        <v>72</v>
      </c>
      <c r="V3804" t="s">
        <v>382</v>
      </c>
      <c r="W3804" t="s">
        <v>134</v>
      </c>
      <c r="X3804" t="s">
        <v>74</v>
      </c>
      <c r="Y3804">
        <v>36455</v>
      </c>
      <c r="Z3804">
        <v>0</v>
      </c>
      <c r="AA3804" t="s">
        <v>75</v>
      </c>
      <c r="AB3804" t="s">
        <v>104</v>
      </c>
      <c r="AC3804">
        <v>45</v>
      </c>
      <c r="AD3804">
        <v>11</v>
      </c>
      <c r="AE3804">
        <v>4</v>
      </c>
      <c r="AF3804">
        <v>2025</v>
      </c>
      <c r="AG3804">
        <v>20251104</v>
      </c>
      <c r="AH3804" s="2">
        <v>4000</v>
      </c>
      <c r="AI3804" s="2">
        <v>6868.38134765625</v>
      </c>
      <c r="AJ3804" s="2">
        <f t="shared" si="474"/>
        <v>2868.38134765625</v>
      </c>
      <c r="AK3804" s="6">
        <f t="shared" si="475"/>
        <v>0.71709533691406246</v>
      </c>
      <c r="AL3804" s="12">
        <v>4000</v>
      </c>
      <c r="AM3804" s="12">
        <v>7011.8208627679032</v>
      </c>
      <c r="AN3804" s="12">
        <f t="shared" si="476"/>
        <v>3011.8208627679032</v>
      </c>
      <c r="AO3804" s="13">
        <f t="shared" si="477"/>
        <v>0.75295521569197577</v>
      </c>
      <c r="AP3804" s="16">
        <v>4000</v>
      </c>
      <c r="AQ3804" s="16">
        <v>6023.5901699548294</v>
      </c>
      <c r="AR3804" s="16">
        <f t="shared" si="478"/>
        <v>2023.5901699548294</v>
      </c>
      <c r="AS3804" s="17">
        <f t="shared" si="472"/>
        <v>0.50589754248870733</v>
      </c>
      <c r="AT3804" s="20">
        <v>4000</v>
      </c>
      <c r="AU3804" s="20">
        <v>6852.2891566265062</v>
      </c>
      <c r="AV3804" s="20">
        <f t="shared" si="473"/>
        <v>2852.2891566265062</v>
      </c>
      <c r="AW3804" s="21">
        <f t="shared" si="479"/>
        <v>0.71307228915662657</v>
      </c>
    </row>
    <row r="3805" spans="1:49" x14ac:dyDescent="0.25">
      <c r="A3805" t="s">
        <v>38</v>
      </c>
      <c r="B3805" t="s">
        <v>92</v>
      </c>
      <c r="C3805">
        <v>37380</v>
      </c>
      <c r="D3805">
        <v>2023</v>
      </c>
      <c r="E3805" t="s">
        <v>57</v>
      </c>
      <c r="F3805" t="s">
        <v>1559</v>
      </c>
      <c r="G3805" t="s">
        <v>1628</v>
      </c>
      <c r="I3805">
        <v>6</v>
      </c>
      <c r="J3805" t="s">
        <v>69</v>
      </c>
      <c r="K3805">
        <v>4</v>
      </c>
      <c r="L3805" t="s">
        <v>44</v>
      </c>
      <c r="M3805">
        <v>3.2999999523162842</v>
      </c>
      <c r="N3805" t="s">
        <v>44</v>
      </c>
      <c r="Q3805" t="s">
        <v>47</v>
      </c>
      <c r="S3805">
        <v>368</v>
      </c>
      <c r="T3805" t="s">
        <v>49</v>
      </c>
      <c r="V3805" t="s">
        <v>2204</v>
      </c>
      <c r="W3805" t="s">
        <v>134</v>
      </c>
      <c r="X3805" t="s">
        <v>63</v>
      </c>
      <c r="Z3805">
        <v>0</v>
      </c>
      <c r="AA3805" t="s">
        <v>75</v>
      </c>
      <c r="AB3805" t="s">
        <v>332</v>
      </c>
      <c r="AC3805">
        <v>45</v>
      </c>
      <c r="AD3805">
        <v>11</v>
      </c>
      <c r="AE3805">
        <v>4</v>
      </c>
      <c r="AF3805">
        <v>2025</v>
      </c>
      <c r="AG3805">
        <v>20251104</v>
      </c>
      <c r="AH3805" s="2">
        <v>35500</v>
      </c>
      <c r="AI3805" s="2">
        <v>27516.701171875</v>
      </c>
      <c r="AJ3805" s="2">
        <f t="shared" si="474"/>
        <v>7983.298828125</v>
      </c>
      <c r="AK3805" s="6">
        <f t="shared" si="475"/>
        <v>0.22488165713028169</v>
      </c>
      <c r="AL3805" s="12">
        <v>35500</v>
      </c>
      <c r="AM3805" s="12">
        <v>29238.573726660681</v>
      </c>
      <c r="AN3805" s="12">
        <f t="shared" si="476"/>
        <v>6261.4262733393189</v>
      </c>
      <c r="AO3805" s="13">
        <f t="shared" si="477"/>
        <v>0.17637820488279771</v>
      </c>
      <c r="AP3805" s="16">
        <v>35500</v>
      </c>
      <c r="AQ3805" s="16">
        <v>32424.979936797601</v>
      </c>
      <c r="AR3805" s="16">
        <f t="shared" si="478"/>
        <v>3075.0200632023989</v>
      </c>
      <c r="AS3805" s="17">
        <f t="shared" si="472"/>
        <v>8.6620283470490111E-2</v>
      </c>
      <c r="AT3805" s="20">
        <v>35500</v>
      </c>
      <c r="AU3805" s="20">
        <v>26189.931185944359</v>
      </c>
      <c r="AV3805" s="20">
        <f t="shared" si="473"/>
        <v>9310.0688140556413</v>
      </c>
      <c r="AW3805" s="21">
        <f t="shared" si="479"/>
        <v>0.26225545955086316</v>
      </c>
    </row>
    <row r="3806" spans="1:49" x14ac:dyDescent="0.25">
      <c r="A3806" t="s">
        <v>123</v>
      </c>
      <c r="B3806" t="s">
        <v>440</v>
      </c>
      <c r="C3806">
        <v>134235</v>
      </c>
      <c r="D3806">
        <v>2018</v>
      </c>
      <c r="E3806" t="s">
        <v>93</v>
      </c>
      <c r="F3806" t="s">
        <v>152</v>
      </c>
      <c r="G3806" t="s">
        <v>148</v>
      </c>
      <c r="H3806" t="s">
        <v>85</v>
      </c>
      <c r="I3806">
        <v>8</v>
      </c>
      <c r="J3806" t="s">
        <v>117</v>
      </c>
      <c r="K3806">
        <v>4</v>
      </c>
      <c r="L3806" t="s">
        <v>44</v>
      </c>
      <c r="M3806">
        <v>5.3000001907348633</v>
      </c>
      <c r="N3806" t="s">
        <v>87</v>
      </c>
      <c r="O3806" t="s">
        <v>46</v>
      </c>
      <c r="P3806">
        <v>4</v>
      </c>
      <c r="Q3806" t="s">
        <v>88</v>
      </c>
      <c r="R3806" t="s">
        <v>89</v>
      </c>
      <c r="T3806" t="s">
        <v>49</v>
      </c>
      <c r="V3806" t="s">
        <v>391</v>
      </c>
      <c r="W3806" t="s">
        <v>103</v>
      </c>
      <c r="X3806" t="s">
        <v>121</v>
      </c>
      <c r="Z3806">
        <v>0</v>
      </c>
      <c r="AA3806" t="s">
        <v>75</v>
      </c>
      <c r="AB3806" t="s">
        <v>91</v>
      </c>
      <c r="AC3806">
        <v>45</v>
      </c>
      <c r="AD3806">
        <v>11</v>
      </c>
      <c r="AE3806">
        <v>4</v>
      </c>
      <c r="AF3806">
        <v>2025</v>
      </c>
      <c r="AG3806">
        <v>20251105</v>
      </c>
      <c r="AH3806" s="2">
        <v>16600</v>
      </c>
      <c r="AI3806" s="2">
        <v>17938.439453125</v>
      </c>
      <c r="AJ3806" s="2">
        <f t="shared" si="474"/>
        <v>1338.439453125</v>
      </c>
      <c r="AK3806" s="6">
        <f t="shared" si="475"/>
        <v>8.0628882718373499E-2</v>
      </c>
      <c r="AL3806" s="12">
        <v>16600</v>
      </c>
      <c r="AM3806" s="12">
        <v>17302.116612771031</v>
      </c>
      <c r="AN3806" s="12">
        <f t="shared" si="476"/>
        <v>702.11661277103121</v>
      </c>
      <c r="AO3806" s="13">
        <f t="shared" si="477"/>
        <v>4.2296181492230793E-2</v>
      </c>
      <c r="AP3806" s="16">
        <v>16600</v>
      </c>
      <c r="AQ3806" s="16">
        <v>17000.990425330889</v>
      </c>
      <c r="AR3806" s="16">
        <f t="shared" si="478"/>
        <v>400.99042533088868</v>
      </c>
      <c r="AS3806" s="17">
        <f t="shared" si="472"/>
        <v>2.4156049718728236E-2</v>
      </c>
      <c r="AT3806" s="20">
        <v>16600</v>
      </c>
      <c r="AU3806" s="20">
        <v>17924.451871657751</v>
      </c>
      <c r="AV3806" s="20">
        <f t="shared" si="473"/>
        <v>1324.4518716577513</v>
      </c>
      <c r="AW3806" s="21">
        <f t="shared" si="479"/>
        <v>7.9786257328780197E-2</v>
      </c>
    </row>
    <row r="3807" spans="1:49" x14ac:dyDescent="0.25">
      <c r="A3807" t="s">
        <v>109</v>
      </c>
      <c r="B3807" t="s">
        <v>538</v>
      </c>
      <c r="C3807">
        <v>78369</v>
      </c>
      <c r="D3807">
        <v>2017</v>
      </c>
      <c r="E3807" t="s">
        <v>66</v>
      </c>
      <c r="F3807" t="s">
        <v>239</v>
      </c>
      <c r="G3807" t="s">
        <v>409</v>
      </c>
      <c r="I3807">
        <v>4</v>
      </c>
      <c r="J3807" t="s">
        <v>59</v>
      </c>
      <c r="K3807">
        <v>4</v>
      </c>
      <c r="L3807" t="s">
        <v>44</v>
      </c>
      <c r="M3807">
        <v>2</v>
      </c>
      <c r="N3807" t="s">
        <v>87</v>
      </c>
      <c r="O3807" t="s">
        <v>46</v>
      </c>
      <c r="P3807">
        <v>4</v>
      </c>
      <c r="Q3807" t="s">
        <v>60</v>
      </c>
      <c r="R3807" t="s">
        <v>89</v>
      </c>
      <c r="S3807">
        <v>240</v>
      </c>
      <c r="T3807" t="s">
        <v>49</v>
      </c>
      <c r="U3807" t="s">
        <v>50</v>
      </c>
      <c r="W3807" t="s">
        <v>62</v>
      </c>
      <c r="X3807" t="s">
        <v>74</v>
      </c>
      <c r="Y3807">
        <v>29250</v>
      </c>
      <c r="Z3807">
        <v>0</v>
      </c>
      <c r="AA3807" t="s">
        <v>75</v>
      </c>
      <c r="AB3807" t="s">
        <v>83</v>
      </c>
      <c r="AC3807">
        <v>45</v>
      </c>
      <c r="AD3807">
        <v>11</v>
      </c>
      <c r="AE3807">
        <v>4</v>
      </c>
      <c r="AF3807">
        <v>2025</v>
      </c>
      <c r="AG3807">
        <v>20251105</v>
      </c>
      <c r="AH3807" s="2">
        <v>10000</v>
      </c>
      <c r="AI3807" s="2">
        <v>9938.3984375</v>
      </c>
      <c r="AJ3807" s="2">
        <f t="shared" si="474"/>
        <v>61.6015625</v>
      </c>
      <c r="AK3807" s="6">
        <f t="shared" si="475"/>
        <v>6.1601562499999998E-3</v>
      </c>
      <c r="AL3807" s="12">
        <v>10000</v>
      </c>
      <c r="AM3807" s="12">
        <v>9731.372300903111</v>
      </c>
      <c r="AN3807" s="12">
        <f t="shared" si="476"/>
        <v>268.62769909688905</v>
      </c>
      <c r="AO3807" s="13">
        <f t="shared" si="477"/>
        <v>2.6862769909688906E-2</v>
      </c>
      <c r="AP3807" s="16">
        <v>10000</v>
      </c>
      <c r="AQ3807" s="16">
        <v>9696.2711470878585</v>
      </c>
      <c r="AR3807" s="16">
        <f t="shared" si="478"/>
        <v>303.72885291214152</v>
      </c>
      <c r="AS3807" s="17">
        <f t="shared" si="472"/>
        <v>3.0372885291214152E-2</v>
      </c>
      <c r="AT3807" s="20">
        <v>10000</v>
      </c>
      <c r="AU3807" s="20">
        <v>9965.3156450137249</v>
      </c>
      <c r="AV3807" s="20">
        <f t="shared" si="473"/>
        <v>34.684354986275139</v>
      </c>
      <c r="AW3807" s="21">
        <f t="shared" si="479"/>
        <v>3.468435498627514E-3</v>
      </c>
    </row>
    <row r="3808" spans="1:49" x14ac:dyDescent="0.25">
      <c r="A3808" t="s">
        <v>123</v>
      </c>
      <c r="B3808" t="s">
        <v>440</v>
      </c>
      <c r="C3808">
        <v>138485</v>
      </c>
      <c r="D3808">
        <v>2017</v>
      </c>
      <c r="E3808" t="s">
        <v>139</v>
      </c>
      <c r="F3808" t="s">
        <v>311</v>
      </c>
      <c r="I3808">
        <v>4</v>
      </c>
      <c r="J3808" t="s">
        <v>69</v>
      </c>
      <c r="K3808">
        <v>4</v>
      </c>
      <c r="L3808" t="s">
        <v>44</v>
      </c>
      <c r="M3808">
        <v>2.5</v>
      </c>
      <c r="N3808" t="s">
        <v>45</v>
      </c>
      <c r="O3808" t="s">
        <v>46</v>
      </c>
      <c r="P3808">
        <v>2</v>
      </c>
      <c r="Q3808" t="s">
        <v>118</v>
      </c>
      <c r="R3808" t="s">
        <v>48</v>
      </c>
      <c r="T3808" t="s">
        <v>49</v>
      </c>
      <c r="U3808" t="s">
        <v>50</v>
      </c>
      <c r="W3808" t="s">
        <v>120</v>
      </c>
      <c r="X3808" t="s">
        <v>74</v>
      </c>
      <c r="Z3808">
        <v>0</v>
      </c>
      <c r="AA3808" t="s">
        <v>75</v>
      </c>
      <c r="AB3808" t="s">
        <v>122</v>
      </c>
      <c r="AC3808">
        <v>45</v>
      </c>
      <c r="AD3808">
        <v>11</v>
      </c>
      <c r="AE3808">
        <v>4</v>
      </c>
      <c r="AF3808">
        <v>2025</v>
      </c>
      <c r="AG3808">
        <v>20251105</v>
      </c>
      <c r="AH3808" s="2">
        <v>2600</v>
      </c>
      <c r="AI3808" s="2">
        <v>2426.69091796875</v>
      </c>
      <c r="AJ3808" s="2">
        <f t="shared" si="474"/>
        <v>173.30908203125</v>
      </c>
      <c r="AK3808" s="6">
        <f t="shared" si="475"/>
        <v>6.6657339242788466E-2</v>
      </c>
      <c r="AL3808" s="12">
        <v>2600</v>
      </c>
      <c r="AM3808" s="12">
        <v>2407.3310195019289</v>
      </c>
      <c r="AN3808" s="12">
        <f t="shared" si="476"/>
        <v>192.66898049807105</v>
      </c>
      <c r="AO3808" s="13">
        <f t="shared" si="477"/>
        <v>7.4103454037719632E-2</v>
      </c>
      <c r="AP3808" s="16">
        <v>2600</v>
      </c>
      <c r="AQ3808" s="16">
        <v>2500.1478885292968</v>
      </c>
      <c r="AR3808" s="16">
        <f t="shared" si="478"/>
        <v>99.852111470703221</v>
      </c>
      <c r="AS3808" s="17">
        <f t="shared" si="472"/>
        <v>3.8404658257962777E-2</v>
      </c>
      <c r="AT3808" s="20">
        <v>2600</v>
      </c>
      <c r="AU3808" s="20">
        <v>2433.1364303178489</v>
      </c>
      <c r="AV3808" s="20">
        <f t="shared" si="473"/>
        <v>166.86356968215114</v>
      </c>
      <c r="AW3808" s="21">
        <f t="shared" si="479"/>
        <v>6.4178296031596596E-2</v>
      </c>
    </row>
    <row r="3809" spans="1:49" x14ac:dyDescent="0.25">
      <c r="A3809" t="s">
        <v>109</v>
      </c>
      <c r="B3809" t="s">
        <v>110</v>
      </c>
      <c r="C3809">
        <v>303943</v>
      </c>
      <c r="D3809">
        <v>2007</v>
      </c>
      <c r="E3809" t="s">
        <v>318</v>
      </c>
      <c r="F3809" t="s">
        <v>756</v>
      </c>
      <c r="H3809" t="s">
        <v>757</v>
      </c>
      <c r="I3809">
        <v>6</v>
      </c>
      <c r="J3809" t="s">
        <v>117</v>
      </c>
      <c r="K3809">
        <v>4</v>
      </c>
      <c r="L3809" t="s">
        <v>44</v>
      </c>
      <c r="M3809">
        <v>3.5</v>
      </c>
      <c r="N3809" t="s">
        <v>45</v>
      </c>
      <c r="O3809" t="s">
        <v>46</v>
      </c>
      <c r="Q3809" t="s">
        <v>60</v>
      </c>
      <c r="R3809" t="s">
        <v>48</v>
      </c>
      <c r="T3809" t="s">
        <v>49</v>
      </c>
      <c r="U3809" t="s">
        <v>72</v>
      </c>
      <c r="V3809" t="s">
        <v>758</v>
      </c>
      <c r="W3809" t="s">
        <v>134</v>
      </c>
      <c r="X3809" t="s">
        <v>121</v>
      </c>
      <c r="Z3809">
        <v>0</v>
      </c>
      <c r="AA3809" t="s">
        <v>75</v>
      </c>
      <c r="AB3809" t="s">
        <v>83</v>
      </c>
      <c r="AC3809">
        <v>45</v>
      </c>
      <c r="AD3809">
        <v>11</v>
      </c>
      <c r="AE3809">
        <v>4</v>
      </c>
      <c r="AF3809">
        <v>2025</v>
      </c>
      <c r="AG3809">
        <v>20251104</v>
      </c>
      <c r="AH3809" s="2">
        <v>400</v>
      </c>
      <c r="AI3809" s="2">
        <v>497.330810546875</v>
      </c>
      <c r="AJ3809" s="2">
        <f t="shared" si="474"/>
        <v>97.330810546875</v>
      </c>
      <c r="AK3809" s="6">
        <f t="shared" si="475"/>
        <v>0.2433270263671875</v>
      </c>
      <c r="AL3809" s="12">
        <v>400</v>
      </c>
      <c r="AM3809" s="12">
        <v>460.57285226591392</v>
      </c>
      <c r="AN3809" s="12">
        <f t="shared" si="476"/>
        <v>60.572852265913923</v>
      </c>
      <c r="AO3809" s="13">
        <f t="shared" si="477"/>
        <v>0.15143213066478481</v>
      </c>
      <c r="AP3809" s="16">
        <v>400</v>
      </c>
      <c r="AQ3809" s="16">
        <v>513.09269194596493</v>
      </c>
      <c r="AR3809" s="16">
        <f t="shared" si="478"/>
        <v>113.09269194596493</v>
      </c>
      <c r="AS3809" s="17">
        <f t="shared" si="472"/>
        <v>0.28273172986491235</v>
      </c>
      <c r="AT3809" s="20">
        <v>400</v>
      </c>
      <c r="AU3809" s="20">
        <v>546.44978165938869</v>
      </c>
      <c r="AV3809" s="20">
        <f t="shared" si="473"/>
        <v>146.44978165938869</v>
      </c>
      <c r="AW3809" s="21">
        <f t="shared" si="479"/>
        <v>0.36612445414847172</v>
      </c>
    </row>
    <row r="3810" spans="1:49" x14ac:dyDescent="0.25">
      <c r="A3810" t="s">
        <v>77</v>
      </c>
      <c r="B3810" t="s">
        <v>596</v>
      </c>
      <c r="C3810">
        <v>145565</v>
      </c>
      <c r="D3810">
        <v>2019</v>
      </c>
      <c r="E3810" t="s">
        <v>57</v>
      </c>
      <c r="F3810" t="s">
        <v>232</v>
      </c>
      <c r="G3810" t="s">
        <v>1066</v>
      </c>
      <c r="I3810">
        <v>4</v>
      </c>
      <c r="J3810" t="s">
        <v>69</v>
      </c>
      <c r="K3810">
        <v>4</v>
      </c>
      <c r="L3810" t="s">
        <v>44</v>
      </c>
      <c r="M3810">
        <v>2</v>
      </c>
      <c r="N3810" t="s">
        <v>45</v>
      </c>
      <c r="Q3810" t="s">
        <v>118</v>
      </c>
      <c r="S3810">
        <v>147</v>
      </c>
      <c r="T3810" t="s">
        <v>49</v>
      </c>
      <c r="V3810" t="s">
        <v>424</v>
      </c>
      <c r="W3810" t="s">
        <v>120</v>
      </c>
      <c r="X3810" t="s">
        <v>121</v>
      </c>
      <c r="Z3810">
        <v>0</v>
      </c>
      <c r="AA3810" t="s">
        <v>75</v>
      </c>
      <c r="AB3810" t="s">
        <v>122</v>
      </c>
      <c r="AC3810">
        <v>45</v>
      </c>
      <c r="AD3810">
        <v>11</v>
      </c>
      <c r="AE3810">
        <v>4</v>
      </c>
      <c r="AF3810">
        <v>2025</v>
      </c>
      <c r="AG3810">
        <v>20251105</v>
      </c>
      <c r="AH3810" s="2">
        <v>3400</v>
      </c>
      <c r="AI3810" s="2">
        <v>3301.925537109375</v>
      </c>
      <c r="AJ3810" s="2">
        <f t="shared" si="474"/>
        <v>98.074462890625</v>
      </c>
      <c r="AK3810" s="6">
        <f t="shared" si="475"/>
        <v>2.8845430261948531E-2</v>
      </c>
      <c r="AL3810" s="12">
        <v>3400</v>
      </c>
      <c r="AM3810" s="12">
        <v>3228.0919967162222</v>
      </c>
      <c r="AN3810" s="12">
        <f t="shared" si="476"/>
        <v>171.90800328377782</v>
      </c>
      <c r="AO3810" s="13">
        <f t="shared" si="477"/>
        <v>5.0561177436405237E-2</v>
      </c>
      <c r="AP3810" s="16">
        <v>3400</v>
      </c>
      <c r="AQ3810" s="16">
        <v>3369.1638358412629</v>
      </c>
      <c r="AR3810" s="16">
        <f t="shared" si="478"/>
        <v>30.83616415873712</v>
      </c>
      <c r="AS3810" s="17">
        <f t="shared" si="472"/>
        <v>9.069460046687388E-3</v>
      </c>
      <c r="AT3810" s="20">
        <v>3400</v>
      </c>
      <c r="AU3810" s="20">
        <v>3411.8110236220468</v>
      </c>
      <c r="AV3810" s="20">
        <f t="shared" si="473"/>
        <v>11.811023622046832</v>
      </c>
      <c r="AW3810" s="21">
        <f t="shared" si="479"/>
        <v>3.4738304770725978E-3</v>
      </c>
    </row>
    <row r="3811" spans="1:49" x14ac:dyDescent="0.25">
      <c r="A3811" t="s">
        <v>109</v>
      </c>
      <c r="B3811" t="s">
        <v>317</v>
      </c>
      <c r="C3811">
        <v>144637</v>
      </c>
      <c r="D3811">
        <v>2018</v>
      </c>
      <c r="E3811" t="s">
        <v>93</v>
      </c>
      <c r="F3811" t="s">
        <v>94</v>
      </c>
      <c r="G3811" t="s">
        <v>466</v>
      </c>
      <c r="I3811">
        <v>4</v>
      </c>
      <c r="J3811" t="s">
        <v>69</v>
      </c>
      <c r="K3811">
        <v>4</v>
      </c>
      <c r="L3811" t="s">
        <v>44</v>
      </c>
      <c r="M3811">
        <v>1.5</v>
      </c>
      <c r="N3811" t="s">
        <v>44</v>
      </c>
      <c r="O3811" t="s">
        <v>180</v>
      </c>
      <c r="Q3811" t="s">
        <v>60</v>
      </c>
      <c r="R3811" t="s">
        <v>81</v>
      </c>
      <c r="T3811" t="s">
        <v>49</v>
      </c>
      <c r="U3811" t="s">
        <v>50</v>
      </c>
      <c r="V3811" t="s">
        <v>775</v>
      </c>
      <c r="W3811" t="s">
        <v>62</v>
      </c>
      <c r="X3811" t="s">
        <v>98</v>
      </c>
      <c r="Z3811">
        <v>0</v>
      </c>
      <c r="AA3811" t="s">
        <v>75</v>
      </c>
      <c r="AB3811" t="s">
        <v>83</v>
      </c>
      <c r="AC3811">
        <v>45</v>
      </c>
      <c r="AD3811">
        <v>11</v>
      </c>
      <c r="AE3811">
        <v>4</v>
      </c>
      <c r="AF3811">
        <v>2025</v>
      </c>
      <c r="AG3811">
        <v>20251105</v>
      </c>
      <c r="AH3811" s="2">
        <v>1300</v>
      </c>
      <c r="AI3811" s="2">
        <v>2350.763671875</v>
      </c>
      <c r="AJ3811" s="2">
        <f t="shared" si="474"/>
        <v>1050.763671875</v>
      </c>
      <c r="AK3811" s="6">
        <f t="shared" si="475"/>
        <v>0.80827974759615384</v>
      </c>
      <c r="AL3811" s="12">
        <v>1300</v>
      </c>
      <c r="AM3811" s="12">
        <v>2572.5817779297008</v>
      </c>
      <c r="AN3811" s="12">
        <f t="shared" si="476"/>
        <v>1272.5817779297008</v>
      </c>
      <c r="AO3811" s="13">
        <f t="shared" si="477"/>
        <v>0.9789090599459237</v>
      </c>
      <c r="AP3811" s="16">
        <v>1300</v>
      </c>
      <c r="AQ3811" s="16">
        <v>2285.1619031311839</v>
      </c>
      <c r="AR3811" s="16">
        <f t="shared" si="478"/>
        <v>985.16190313118386</v>
      </c>
      <c r="AS3811" s="17">
        <f t="shared" si="472"/>
        <v>0.75781684856244913</v>
      </c>
      <c r="AT3811" s="20">
        <v>1300</v>
      </c>
      <c r="AU3811" s="20">
        <v>2315.567501527184</v>
      </c>
      <c r="AV3811" s="20">
        <f t="shared" si="473"/>
        <v>1015.567501527184</v>
      </c>
      <c r="AW3811" s="21">
        <f t="shared" si="479"/>
        <v>0.78120577040552619</v>
      </c>
    </row>
    <row r="3812" spans="1:49" x14ac:dyDescent="0.25">
      <c r="A3812" t="s">
        <v>123</v>
      </c>
      <c r="B3812" t="s">
        <v>124</v>
      </c>
      <c r="C3812">
        <v>114637</v>
      </c>
      <c r="D3812">
        <v>2020</v>
      </c>
      <c r="E3812" t="s">
        <v>135</v>
      </c>
      <c r="F3812" t="s">
        <v>136</v>
      </c>
      <c r="G3812" t="s">
        <v>1548</v>
      </c>
      <c r="I3812">
        <v>4</v>
      </c>
      <c r="J3812" t="s">
        <v>59</v>
      </c>
      <c r="K3812">
        <v>4</v>
      </c>
      <c r="L3812" t="s">
        <v>44</v>
      </c>
      <c r="M3812">
        <v>2.4000000953674321</v>
      </c>
      <c r="N3812" t="s">
        <v>45</v>
      </c>
      <c r="Q3812" t="s">
        <v>60</v>
      </c>
      <c r="R3812" t="s">
        <v>48</v>
      </c>
      <c r="S3812">
        <v>184</v>
      </c>
      <c r="T3812" t="s">
        <v>49</v>
      </c>
      <c r="U3812" t="s">
        <v>50</v>
      </c>
      <c r="W3812" t="s">
        <v>134</v>
      </c>
      <c r="X3812" t="s">
        <v>74</v>
      </c>
      <c r="Y3812">
        <v>25740</v>
      </c>
      <c r="Z3812">
        <v>0</v>
      </c>
      <c r="AA3812" t="s">
        <v>75</v>
      </c>
      <c r="AB3812" t="s">
        <v>83</v>
      </c>
      <c r="AC3812">
        <v>45</v>
      </c>
      <c r="AD3812">
        <v>11</v>
      </c>
      <c r="AE3812">
        <v>4</v>
      </c>
      <c r="AF3812">
        <v>2025</v>
      </c>
      <c r="AG3812">
        <v>20251104</v>
      </c>
      <c r="AH3812" s="2">
        <v>7600</v>
      </c>
      <c r="AI3812" s="2">
        <v>7115.14892578125</v>
      </c>
      <c r="AJ3812" s="2">
        <f t="shared" si="474"/>
        <v>484.85107421875</v>
      </c>
      <c r="AK3812" s="6">
        <f t="shared" si="475"/>
        <v>6.3796193976151314E-2</v>
      </c>
      <c r="AL3812" s="12">
        <v>7600</v>
      </c>
      <c r="AM3812" s="12">
        <v>7090.7185535130002</v>
      </c>
      <c r="AN3812" s="12">
        <f t="shared" si="476"/>
        <v>509.28144648699981</v>
      </c>
      <c r="AO3812" s="13">
        <f t="shared" si="477"/>
        <v>6.7010716643026297E-2</v>
      </c>
      <c r="AP3812" s="16">
        <v>7600</v>
      </c>
      <c r="AQ3812" s="16">
        <v>7711.6252829473679</v>
      </c>
      <c r="AR3812" s="16">
        <f t="shared" si="478"/>
        <v>111.62528294736785</v>
      </c>
      <c r="AS3812" s="17">
        <f t="shared" si="472"/>
        <v>1.4687537229916822E-2</v>
      </c>
      <c r="AT3812" s="20">
        <v>7600</v>
      </c>
      <c r="AU3812" s="20">
        <v>7159.6488549618334</v>
      </c>
      <c r="AV3812" s="20">
        <f t="shared" si="473"/>
        <v>440.35114503816658</v>
      </c>
      <c r="AW3812" s="21">
        <f t="shared" si="479"/>
        <v>5.7940940136600866E-2</v>
      </c>
    </row>
    <row r="3813" spans="1:49" x14ac:dyDescent="0.25">
      <c r="A3813" t="s">
        <v>38</v>
      </c>
      <c r="B3813" t="s">
        <v>105</v>
      </c>
      <c r="C3813">
        <v>99298</v>
      </c>
      <c r="D3813">
        <v>2015</v>
      </c>
      <c r="E3813" t="s">
        <v>504</v>
      </c>
      <c r="F3813" t="s">
        <v>505</v>
      </c>
      <c r="G3813" t="s">
        <v>1235</v>
      </c>
      <c r="I3813">
        <v>6</v>
      </c>
      <c r="J3813" t="s">
        <v>129</v>
      </c>
      <c r="K3813">
        <v>4</v>
      </c>
      <c r="L3813" t="s">
        <v>44</v>
      </c>
      <c r="M3813">
        <v>3.5999999046325679</v>
      </c>
      <c r="N3813" t="s">
        <v>45</v>
      </c>
      <c r="Q3813" t="s">
        <v>118</v>
      </c>
      <c r="R3813" t="s">
        <v>96</v>
      </c>
      <c r="T3813" t="s">
        <v>49</v>
      </c>
      <c r="W3813" t="s">
        <v>120</v>
      </c>
      <c r="X3813" t="s">
        <v>74</v>
      </c>
      <c r="Z3813">
        <v>0</v>
      </c>
      <c r="AA3813" t="s">
        <v>75</v>
      </c>
      <c r="AB3813" t="s">
        <v>122</v>
      </c>
      <c r="AC3813">
        <v>45</v>
      </c>
      <c r="AD3813">
        <v>11</v>
      </c>
      <c r="AE3813">
        <v>4</v>
      </c>
      <c r="AF3813">
        <v>2025</v>
      </c>
      <c r="AG3813">
        <v>20251104</v>
      </c>
      <c r="AH3813" s="2">
        <v>3000</v>
      </c>
      <c r="AI3813" s="2">
        <v>3217.714599609375</v>
      </c>
      <c r="AJ3813" s="2">
        <f t="shared" si="474"/>
        <v>217.714599609375</v>
      </c>
      <c r="AK3813" s="6">
        <f t="shared" si="475"/>
        <v>7.2571533203124997E-2</v>
      </c>
      <c r="AL3813" s="12">
        <v>3000</v>
      </c>
      <c r="AM3813" s="12">
        <v>3394.572966478107</v>
      </c>
      <c r="AN3813" s="12">
        <f t="shared" si="476"/>
        <v>394.57296647810699</v>
      </c>
      <c r="AO3813" s="13">
        <f t="shared" si="477"/>
        <v>0.13152432215936899</v>
      </c>
      <c r="AP3813" s="16">
        <v>3000</v>
      </c>
      <c r="AQ3813" s="16">
        <v>3412.5253618765469</v>
      </c>
      <c r="AR3813" s="16">
        <f t="shared" si="478"/>
        <v>412.52536187654687</v>
      </c>
      <c r="AS3813" s="17">
        <f t="shared" si="472"/>
        <v>0.13750845395884895</v>
      </c>
      <c r="AT3813" s="20">
        <v>3000</v>
      </c>
      <c r="AU3813" s="20">
        <v>3204.446373850868</v>
      </c>
      <c r="AV3813" s="20">
        <f t="shared" si="473"/>
        <v>204.44637385086799</v>
      </c>
      <c r="AW3813" s="21">
        <f t="shared" si="479"/>
        <v>6.8148791283622667E-2</v>
      </c>
    </row>
    <row r="3814" spans="1:49" x14ac:dyDescent="0.25">
      <c r="A3814" t="s">
        <v>38</v>
      </c>
      <c r="B3814" t="s">
        <v>259</v>
      </c>
      <c r="C3814">
        <v>195881</v>
      </c>
      <c r="D3814">
        <v>2015</v>
      </c>
      <c r="E3814" t="s">
        <v>167</v>
      </c>
      <c r="F3814" t="s">
        <v>242</v>
      </c>
      <c r="G3814" t="s">
        <v>1591</v>
      </c>
      <c r="I3814">
        <v>4</v>
      </c>
      <c r="J3814" t="s">
        <v>59</v>
      </c>
      <c r="K3814">
        <v>4</v>
      </c>
      <c r="L3814" t="s">
        <v>44</v>
      </c>
      <c r="M3814">
        <v>2.4000000953674321</v>
      </c>
      <c r="N3814" t="s">
        <v>45</v>
      </c>
      <c r="O3814" t="s">
        <v>46</v>
      </c>
      <c r="P3814">
        <v>3</v>
      </c>
      <c r="Q3814" t="s">
        <v>60</v>
      </c>
      <c r="R3814" t="s">
        <v>96</v>
      </c>
      <c r="T3814" t="s">
        <v>49</v>
      </c>
      <c r="V3814" t="s">
        <v>126</v>
      </c>
      <c r="W3814" t="s">
        <v>62</v>
      </c>
      <c r="X3814" t="s">
        <v>98</v>
      </c>
      <c r="Z3814">
        <v>0</v>
      </c>
      <c r="AA3814" t="s">
        <v>75</v>
      </c>
      <c r="AB3814" t="s">
        <v>83</v>
      </c>
      <c r="AC3814">
        <v>45</v>
      </c>
      <c r="AD3814">
        <v>11</v>
      </c>
      <c r="AE3814">
        <v>4</v>
      </c>
      <c r="AF3814">
        <v>2025</v>
      </c>
      <c r="AG3814">
        <v>20251105</v>
      </c>
      <c r="AH3814" s="2">
        <v>2300</v>
      </c>
      <c r="AI3814" s="2">
        <v>1822.358154296875</v>
      </c>
      <c r="AJ3814" s="2">
        <f t="shared" si="474"/>
        <v>477.641845703125</v>
      </c>
      <c r="AK3814" s="6">
        <f t="shared" si="475"/>
        <v>0.20767036769701086</v>
      </c>
      <c r="AL3814" s="12">
        <v>2300</v>
      </c>
      <c r="AM3814" s="12">
        <v>1790.302703712297</v>
      </c>
      <c r="AN3814" s="12">
        <f t="shared" si="476"/>
        <v>509.69729628770301</v>
      </c>
      <c r="AO3814" s="13">
        <f t="shared" si="477"/>
        <v>0.22160752012508828</v>
      </c>
      <c r="AP3814" s="16">
        <v>2300</v>
      </c>
      <c r="AQ3814" s="16">
        <v>1665.8464763820029</v>
      </c>
      <c r="AR3814" s="16">
        <f t="shared" si="478"/>
        <v>634.15352361799705</v>
      </c>
      <c r="AS3814" s="17">
        <f t="shared" si="472"/>
        <v>0.27571892331217263</v>
      </c>
      <c r="AT3814" s="20">
        <v>2300</v>
      </c>
      <c r="AU3814" s="20">
        <v>1864.8596330275229</v>
      </c>
      <c r="AV3814" s="20">
        <f t="shared" si="473"/>
        <v>435.14036697247707</v>
      </c>
      <c r="AW3814" s="21">
        <f t="shared" si="479"/>
        <v>0.18919146390107699</v>
      </c>
    </row>
    <row r="3815" spans="1:49" x14ac:dyDescent="0.25">
      <c r="A3815" t="s">
        <v>109</v>
      </c>
      <c r="B3815" t="s">
        <v>317</v>
      </c>
      <c r="C3815">
        <v>19978</v>
      </c>
      <c r="D3815">
        <v>2024</v>
      </c>
      <c r="E3815" t="s">
        <v>139</v>
      </c>
      <c r="F3815" t="s">
        <v>264</v>
      </c>
      <c r="G3815" t="s">
        <v>180</v>
      </c>
      <c r="I3815">
        <v>4</v>
      </c>
      <c r="J3815" t="s">
        <v>59</v>
      </c>
      <c r="K3815">
        <v>4</v>
      </c>
      <c r="L3815" t="s">
        <v>44</v>
      </c>
      <c r="M3815">
        <v>2</v>
      </c>
      <c r="N3815" t="s">
        <v>45</v>
      </c>
      <c r="O3815" t="s">
        <v>46</v>
      </c>
      <c r="P3815">
        <v>4</v>
      </c>
      <c r="Q3815" t="s">
        <v>118</v>
      </c>
      <c r="R3815" t="s">
        <v>48</v>
      </c>
      <c r="T3815" t="s">
        <v>49</v>
      </c>
      <c r="W3815" t="s">
        <v>52</v>
      </c>
      <c r="X3815" t="s">
        <v>121</v>
      </c>
      <c r="Z3815">
        <v>0</v>
      </c>
      <c r="AA3815" t="s">
        <v>75</v>
      </c>
      <c r="AB3815" t="s">
        <v>122</v>
      </c>
      <c r="AC3815">
        <v>45</v>
      </c>
      <c r="AD3815">
        <v>11</v>
      </c>
      <c r="AE3815">
        <v>4</v>
      </c>
      <c r="AF3815">
        <v>2025</v>
      </c>
      <c r="AG3815">
        <v>20251105</v>
      </c>
      <c r="AH3815" s="2">
        <v>15000</v>
      </c>
      <c r="AI3815" s="2">
        <v>14737.732421875</v>
      </c>
      <c r="AJ3815" s="2">
        <f t="shared" si="474"/>
        <v>262.267578125</v>
      </c>
      <c r="AK3815" s="6">
        <f t="shared" si="475"/>
        <v>1.7484505208333334E-2</v>
      </c>
      <c r="AL3815" s="12">
        <v>15000</v>
      </c>
      <c r="AM3815" s="12">
        <v>14355.6772790164</v>
      </c>
      <c r="AN3815" s="12">
        <f t="shared" si="476"/>
        <v>644.32272098360045</v>
      </c>
      <c r="AO3815" s="13">
        <f t="shared" si="477"/>
        <v>4.2954848065573363E-2</v>
      </c>
      <c r="AP3815" s="16">
        <v>15000</v>
      </c>
      <c r="AQ3815" s="16">
        <v>15342.72918910841</v>
      </c>
      <c r="AR3815" s="16">
        <f t="shared" si="478"/>
        <v>342.72918910840963</v>
      </c>
      <c r="AS3815" s="17">
        <f t="shared" si="472"/>
        <v>2.2848612607227307E-2</v>
      </c>
      <c r="AT3815" s="20">
        <v>15000</v>
      </c>
      <c r="AU3815" s="20">
        <v>14778.365487674169</v>
      </c>
      <c r="AV3815" s="20">
        <f t="shared" si="473"/>
        <v>221.63451232583066</v>
      </c>
      <c r="AW3815" s="21">
        <f t="shared" si="479"/>
        <v>1.4775634155055378E-2</v>
      </c>
    </row>
    <row r="3816" spans="1:49" x14ac:dyDescent="0.25">
      <c r="A3816" t="s">
        <v>123</v>
      </c>
      <c r="B3816" t="s">
        <v>124</v>
      </c>
      <c r="C3816">
        <v>148177</v>
      </c>
      <c r="D3816">
        <v>2016</v>
      </c>
      <c r="E3816" t="s">
        <v>155</v>
      </c>
      <c r="F3816" t="s">
        <v>201</v>
      </c>
      <c r="G3816" t="s">
        <v>1774</v>
      </c>
      <c r="I3816">
        <v>4</v>
      </c>
      <c r="J3816" t="s">
        <v>117</v>
      </c>
      <c r="K3816">
        <v>4</v>
      </c>
      <c r="L3816" t="s">
        <v>44</v>
      </c>
      <c r="M3816">
        <v>1.799999952316284</v>
      </c>
      <c r="N3816" t="s">
        <v>45</v>
      </c>
      <c r="Q3816" t="s">
        <v>118</v>
      </c>
      <c r="T3816" t="s">
        <v>49</v>
      </c>
      <c r="V3816" t="s">
        <v>877</v>
      </c>
      <c r="W3816" t="s">
        <v>120</v>
      </c>
      <c r="X3816" t="s">
        <v>74</v>
      </c>
      <c r="Z3816">
        <v>0</v>
      </c>
      <c r="AA3816" t="s">
        <v>75</v>
      </c>
      <c r="AB3816" t="s">
        <v>122</v>
      </c>
      <c r="AC3816">
        <v>45</v>
      </c>
      <c r="AD3816">
        <v>11</v>
      </c>
      <c r="AE3816">
        <v>4</v>
      </c>
      <c r="AF3816">
        <v>2025</v>
      </c>
      <c r="AG3816">
        <v>20251104</v>
      </c>
      <c r="AH3816" s="2">
        <v>2000</v>
      </c>
      <c r="AI3816" s="2">
        <v>2237.84228515625</v>
      </c>
      <c r="AJ3816" s="2">
        <f t="shared" si="474"/>
        <v>237.84228515625</v>
      </c>
      <c r="AK3816" s="6">
        <f t="shared" si="475"/>
        <v>0.118921142578125</v>
      </c>
      <c r="AL3816" s="12">
        <v>2000</v>
      </c>
      <c r="AM3816" s="12">
        <v>2134.9057583669642</v>
      </c>
      <c r="AN3816" s="12">
        <f t="shared" si="476"/>
        <v>134.90575836696416</v>
      </c>
      <c r="AO3816" s="13">
        <f t="shared" si="477"/>
        <v>6.7452879183482084E-2</v>
      </c>
      <c r="AP3816" s="16">
        <v>2000</v>
      </c>
      <c r="AQ3816" s="16">
        <v>2311.1927254936331</v>
      </c>
      <c r="AR3816" s="16">
        <f t="shared" si="478"/>
        <v>311.19272549363313</v>
      </c>
      <c r="AS3816" s="17">
        <f t="shared" si="472"/>
        <v>0.15559636274681657</v>
      </c>
      <c r="AT3816" s="20">
        <v>2000</v>
      </c>
      <c r="AU3816" s="20">
        <v>2289.6381182147161</v>
      </c>
      <c r="AV3816" s="20">
        <f t="shared" si="473"/>
        <v>289.63811821471609</v>
      </c>
      <c r="AW3816" s="21">
        <f t="shared" si="479"/>
        <v>0.14481905910735804</v>
      </c>
    </row>
    <row r="3817" spans="1:49" x14ac:dyDescent="0.25">
      <c r="A3817" t="s">
        <v>77</v>
      </c>
      <c r="B3817" t="s">
        <v>818</v>
      </c>
      <c r="C3817">
        <v>91883</v>
      </c>
      <c r="D3817">
        <v>2020</v>
      </c>
      <c r="E3817" t="s">
        <v>57</v>
      </c>
      <c r="F3817" t="s">
        <v>228</v>
      </c>
      <c r="G3817" t="s">
        <v>1647</v>
      </c>
      <c r="I3817">
        <v>4</v>
      </c>
      <c r="J3817" t="s">
        <v>43</v>
      </c>
      <c r="K3817">
        <v>4</v>
      </c>
      <c r="L3817" t="s">
        <v>44</v>
      </c>
      <c r="M3817">
        <v>2.4000000953674321</v>
      </c>
      <c r="N3817" t="s">
        <v>44</v>
      </c>
      <c r="O3817" t="s">
        <v>46</v>
      </c>
      <c r="P3817">
        <v>4</v>
      </c>
      <c r="Q3817" t="s">
        <v>60</v>
      </c>
      <c r="R3817" t="s">
        <v>89</v>
      </c>
      <c r="S3817">
        <v>181</v>
      </c>
      <c r="T3817" t="s">
        <v>49</v>
      </c>
      <c r="V3817" t="s">
        <v>231</v>
      </c>
      <c r="W3817" t="s">
        <v>62</v>
      </c>
      <c r="X3817" t="s">
        <v>63</v>
      </c>
      <c r="Y3817">
        <v>25990</v>
      </c>
      <c r="Z3817">
        <v>0</v>
      </c>
      <c r="AA3817" t="s">
        <v>75</v>
      </c>
      <c r="AB3817" t="s">
        <v>83</v>
      </c>
      <c r="AC3817">
        <v>45</v>
      </c>
      <c r="AD3817">
        <v>11</v>
      </c>
      <c r="AE3817">
        <v>4</v>
      </c>
      <c r="AF3817">
        <v>2025</v>
      </c>
      <c r="AG3817">
        <v>20251105</v>
      </c>
      <c r="AH3817" s="2">
        <v>9750</v>
      </c>
      <c r="AI3817" s="2">
        <v>11701.240234375</v>
      </c>
      <c r="AJ3817" s="2">
        <f t="shared" si="474"/>
        <v>1951.240234375</v>
      </c>
      <c r="AK3817" s="6">
        <f t="shared" si="475"/>
        <v>0.20012720352564103</v>
      </c>
      <c r="AL3817" s="12">
        <v>9750</v>
      </c>
      <c r="AM3817" s="12">
        <v>11844.655594484921</v>
      </c>
      <c r="AN3817" s="12">
        <f t="shared" si="476"/>
        <v>2094.6555944849206</v>
      </c>
      <c r="AO3817" s="13">
        <f t="shared" si="477"/>
        <v>0.21483647122922261</v>
      </c>
      <c r="AP3817" s="16">
        <v>9750</v>
      </c>
      <c r="AQ3817" s="16">
        <v>11131.81161476224</v>
      </c>
      <c r="AR3817" s="16">
        <f t="shared" si="478"/>
        <v>1381.8116147622404</v>
      </c>
      <c r="AS3817" s="17">
        <f t="shared" si="472"/>
        <v>0.1417242681807426</v>
      </c>
      <c r="AT3817" s="20">
        <v>9750</v>
      </c>
      <c r="AU3817" s="20">
        <v>11646.663066954639</v>
      </c>
      <c r="AV3817" s="20">
        <f t="shared" si="473"/>
        <v>1896.6630669546394</v>
      </c>
      <c r="AW3817" s="21">
        <f t="shared" si="479"/>
        <v>0.19452954532868097</v>
      </c>
    </row>
    <row r="3818" spans="1:49" x14ac:dyDescent="0.25">
      <c r="A3818" t="s">
        <v>77</v>
      </c>
      <c r="B3818" t="s">
        <v>818</v>
      </c>
      <c r="C3818">
        <v>43596</v>
      </c>
      <c r="D3818">
        <v>2023</v>
      </c>
      <c r="E3818" t="s">
        <v>93</v>
      </c>
      <c r="F3818" t="s">
        <v>430</v>
      </c>
      <c r="G3818" t="s">
        <v>466</v>
      </c>
      <c r="I3818">
        <v>4</v>
      </c>
      <c r="J3818" t="s">
        <v>69</v>
      </c>
      <c r="K3818">
        <v>4</v>
      </c>
      <c r="L3818" t="s">
        <v>44</v>
      </c>
      <c r="M3818">
        <v>1.5</v>
      </c>
      <c r="N3818" t="s">
        <v>45</v>
      </c>
      <c r="O3818" t="s">
        <v>46</v>
      </c>
      <c r="P3818">
        <v>3</v>
      </c>
      <c r="Q3818" t="s">
        <v>118</v>
      </c>
      <c r="T3818" t="s">
        <v>49</v>
      </c>
      <c r="U3818" t="s">
        <v>50</v>
      </c>
      <c r="V3818" t="s">
        <v>669</v>
      </c>
      <c r="W3818" t="s">
        <v>120</v>
      </c>
      <c r="X3818" t="s">
        <v>74</v>
      </c>
      <c r="Z3818">
        <v>0</v>
      </c>
      <c r="AA3818" t="s">
        <v>75</v>
      </c>
      <c r="AB3818" t="s">
        <v>122</v>
      </c>
      <c r="AC3818">
        <v>45</v>
      </c>
      <c r="AD3818">
        <v>11</v>
      </c>
      <c r="AE3818">
        <v>4</v>
      </c>
      <c r="AF3818">
        <v>2025</v>
      </c>
      <c r="AG3818">
        <v>20251105</v>
      </c>
      <c r="AH3818" s="2">
        <v>14300</v>
      </c>
      <c r="AI3818" s="2">
        <v>14995.240234375</v>
      </c>
      <c r="AJ3818" s="2">
        <f t="shared" si="474"/>
        <v>695.240234375</v>
      </c>
      <c r="AK3818" s="6">
        <f t="shared" si="475"/>
        <v>4.861819820804196E-2</v>
      </c>
      <c r="AL3818" s="12">
        <v>14300</v>
      </c>
      <c r="AM3818" s="12">
        <v>14856.094414026449</v>
      </c>
      <c r="AN3818" s="12">
        <f t="shared" si="476"/>
        <v>556.09441402644916</v>
      </c>
      <c r="AO3818" s="13">
        <f t="shared" si="477"/>
        <v>3.8887721260590848E-2</v>
      </c>
      <c r="AP3818" s="16">
        <v>14300</v>
      </c>
      <c r="AQ3818" s="16">
        <v>13714.236446291399</v>
      </c>
      <c r="AR3818" s="16">
        <f t="shared" si="478"/>
        <v>585.76355370860074</v>
      </c>
      <c r="AS3818" s="17">
        <f t="shared" si="472"/>
        <v>4.096248627332872E-2</v>
      </c>
      <c r="AT3818" s="20">
        <v>14300</v>
      </c>
      <c r="AU3818" s="20">
        <v>14965.314720812181</v>
      </c>
      <c r="AV3818" s="20">
        <f t="shared" si="473"/>
        <v>665.31472081218089</v>
      </c>
      <c r="AW3818" s="21">
        <f t="shared" si="479"/>
        <v>4.6525504951900762E-2</v>
      </c>
    </row>
    <row r="3819" spans="1:49" x14ac:dyDescent="0.25">
      <c r="A3819" t="s">
        <v>38</v>
      </c>
      <c r="B3819" t="s">
        <v>92</v>
      </c>
      <c r="C3819">
        <v>54690</v>
      </c>
      <c r="D3819">
        <v>2023</v>
      </c>
      <c r="E3819" t="s">
        <v>40</v>
      </c>
      <c r="F3819" t="s">
        <v>280</v>
      </c>
      <c r="G3819" t="s">
        <v>214</v>
      </c>
      <c r="H3819" t="s">
        <v>1255</v>
      </c>
      <c r="I3819">
        <v>4</v>
      </c>
      <c r="J3819" t="s">
        <v>129</v>
      </c>
      <c r="K3819">
        <v>4</v>
      </c>
      <c r="L3819" t="s">
        <v>44</v>
      </c>
      <c r="M3819">
        <v>2.5</v>
      </c>
      <c r="N3819" t="s">
        <v>45</v>
      </c>
      <c r="O3819" t="s">
        <v>46</v>
      </c>
      <c r="P3819">
        <v>3</v>
      </c>
      <c r="Q3819" t="s">
        <v>118</v>
      </c>
      <c r="R3819" t="s">
        <v>48</v>
      </c>
      <c r="S3819">
        <v>202</v>
      </c>
      <c r="T3819" t="s">
        <v>49</v>
      </c>
      <c r="U3819" t="s">
        <v>50</v>
      </c>
      <c r="V3819" t="s">
        <v>411</v>
      </c>
      <c r="W3819" t="s">
        <v>120</v>
      </c>
      <c r="X3819" t="s">
        <v>74</v>
      </c>
      <c r="Z3819">
        <v>0</v>
      </c>
      <c r="AA3819" t="s">
        <v>75</v>
      </c>
      <c r="AB3819" t="s">
        <v>122</v>
      </c>
      <c r="AC3819">
        <v>45</v>
      </c>
      <c r="AD3819">
        <v>11</v>
      </c>
      <c r="AE3819">
        <v>4</v>
      </c>
      <c r="AF3819">
        <v>2025</v>
      </c>
      <c r="AG3819">
        <v>20251104</v>
      </c>
      <c r="AH3819" s="2">
        <v>14100</v>
      </c>
      <c r="AI3819" s="2">
        <v>19468.21484375</v>
      </c>
      <c r="AJ3819" s="2">
        <f t="shared" si="474"/>
        <v>5368.21484375</v>
      </c>
      <c r="AK3819" s="6">
        <f t="shared" si="475"/>
        <v>0.38072445700354612</v>
      </c>
      <c r="AL3819" s="12">
        <v>14100</v>
      </c>
      <c r="AM3819" s="12">
        <v>19002.848379365769</v>
      </c>
      <c r="AN3819" s="12">
        <f t="shared" si="476"/>
        <v>4902.8483793657688</v>
      </c>
      <c r="AO3819" s="13">
        <f t="shared" si="477"/>
        <v>0.34771974321743043</v>
      </c>
      <c r="AP3819" s="16">
        <v>14100</v>
      </c>
      <c r="AQ3819" s="16">
        <v>17212.058870084751</v>
      </c>
      <c r="AR3819" s="16">
        <f t="shared" si="478"/>
        <v>3112.0588700847511</v>
      </c>
      <c r="AS3819" s="17">
        <f t="shared" si="472"/>
        <v>0.22071339504147172</v>
      </c>
      <c r="AT3819" s="20">
        <v>14100</v>
      </c>
      <c r="AU3819" s="20">
        <v>19352.698545861302</v>
      </c>
      <c r="AV3819" s="20">
        <f t="shared" si="473"/>
        <v>5252.6985458613017</v>
      </c>
      <c r="AW3819" s="21">
        <f t="shared" si="479"/>
        <v>0.37253181176321287</v>
      </c>
    </row>
    <row r="3820" spans="1:49" x14ac:dyDescent="0.25">
      <c r="A3820" t="s">
        <v>109</v>
      </c>
      <c r="B3820" t="s">
        <v>538</v>
      </c>
      <c r="C3820">
        <v>198845</v>
      </c>
      <c r="D3820">
        <v>2014</v>
      </c>
      <c r="E3820" t="s">
        <v>66</v>
      </c>
      <c r="F3820" t="s">
        <v>366</v>
      </c>
      <c r="G3820" t="s">
        <v>214</v>
      </c>
      <c r="I3820">
        <v>4</v>
      </c>
      <c r="J3820" t="s">
        <v>59</v>
      </c>
      <c r="K3820">
        <v>4</v>
      </c>
      <c r="L3820" t="s">
        <v>44</v>
      </c>
      <c r="M3820">
        <v>1.5</v>
      </c>
      <c r="N3820" t="s">
        <v>45</v>
      </c>
      <c r="O3820" t="s">
        <v>46</v>
      </c>
      <c r="P3820">
        <v>2</v>
      </c>
      <c r="Q3820" t="s">
        <v>118</v>
      </c>
      <c r="R3820" t="s">
        <v>96</v>
      </c>
      <c r="T3820" t="s">
        <v>49</v>
      </c>
      <c r="U3820" t="s">
        <v>50</v>
      </c>
      <c r="W3820" t="s">
        <v>120</v>
      </c>
      <c r="X3820" t="s">
        <v>74</v>
      </c>
      <c r="Z3820">
        <v>0</v>
      </c>
      <c r="AA3820" t="s">
        <v>75</v>
      </c>
      <c r="AB3820" t="s">
        <v>122</v>
      </c>
      <c r="AC3820">
        <v>45</v>
      </c>
      <c r="AD3820">
        <v>11</v>
      </c>
      <c r="AE3820">
        <v>4</v>
      </c>
      <c r="AF3820">
        <v>2025</v>
      </c>
      <c r="AG3820">
        <v>20251105</v>
      </c>
      <c r="AH3820" s="2">
        <v>800</v>
      </c>
      <c r="AI3820" s="2">
        <v>824.34246826171875</v>
      </c>
      <c r="AJ3820" s="2">
        <f t="shared" si="474"/>
        <v>24.34246826171875</v>
      </c>
      <c r="AK3820" s="6">
        <f t="shared" si="475"/>
        <v>3.0428085327148437E-2</v>
      </c>
      <c r="AL3820" s="12">
        <v>800</v>
      </c>
      <c r="AM3820" s="12">
        <v>834.28383303092801</v>
      </c>
      <c r="AN3820" s="12">
        <f t="shared" si="476"/>
        <v>34.283833030928008</v>
      </c>
      <c r="AO3820" s="13">
        <f t="shared" si="477"/>
        <v>4.2854791288660009E-2</v>
      </c>
      <c r="AP3820" s="16">
        <v>800</v>
      </c>
      <c r="AQ3820" s="16">
        <v>859.75203081172197</v>
      </c>
      <c r="AR3820" s="16">
        <f t="shared" si="478"/>
        <v>59.752030811721966</v>
      </c>
      <c r="AS3820" s="17">
        <f t="shared" si="472"/>
        <v>7.469003851465246E-2</v>
      </c>
      <c r="AT3820" s="20">
        <v>800</v>
      </c>
      <c r="AU3820" s="20">
        <v>857.96610169491521</v>
      </c>
      <c r="AV3820" s="20">
        <f t="shared" si="473"/>
        <v>57.96610169491521</v>
      </c>
      <c r="AW3820" s="21">
        <f t="shared" si="479"/>
        <v>7.2457627118644008E-2</v>
      </c>
    </row>
    <row r="3821" spans="1:49" x14ac:dyDescent="0.25">
      <c r="A3821" t="s">
        <v>38</v>
      </c>
      <c r="B3821" t="s">
        <v>39</v>
      </c>
      <c r="C3821">
        <v>147638</v>
      </c>
      <c r="D3821">
        <v>2004</v>
      </c>
      <c r="E3821" t="s">
        <v>438</v>
      </c>
      <c r="F3821" t="s">
        <v>1225</v>
      </c>
      <c r="G3821" t="s">
        <v>705</v>
      </c>
      <c r="I3821">
        <v>8</v>
      </c>
      <c r="J3821" t="s">
        <v>541</v>
      </c>
      <c r="K3821">
        <v>4</v>
      </c>
      <c r="L3821" t="s">
        <v>44</v>
      </c>
      <c r="M3821">
        <v>4.5999999046325684</v>
      </c>
      <c r="N3821" t="s">
        <v>70</v>
      </c>
      <c r="O3821" t="s">
        <v>46</v>
      </c>
      <c r="Q3821" t="s">
        <v>118</v>
      </c>
      <c r="S3821">
        <v>224</v>
      </c>
      <c r="T3821" t="s">
        <v>49</v>
      </c>
      <c r="U3821" t="s">
        <v>72</v>
      </c>
      <c r="W3821" t="s">
        <v>120</v>
      </c>
      <c r="X3821" t="s">
        <v>98</v>
      </c>
      <c r="Z3821">
        <v>0</v>
      </c>
      <c r="AA3821" t="s">
        <v>75</v>
      </c>
      <c r="AB3821" t="s">
        <v>122</v>
      </c>
      <c r="AC3821">
        <v>45</v>
      </c>
      <c r="AD3821">
        <v>11</v>
      </c>
      <c r="AE3821">
        <v>4</v>
      </c>
      <c r="AF3821">
        <v>2025</v>
      </c>
      <c r="AG3821">
        <v>20251104</v>
      </c>
      <c r="AH3821" s="2">
        <v>1000</v>
      </c>
      <c r="AI3821" s="2">
        <v>1165.677734375</v>
      </c>
      <c r="AJ3821" s="2">
        <f t="shared" si="474"/>
        <v>165.677734375</v>
      </c>
      <c r="AK3821" s="6">
        <f t="shared" si="475"/>
        <v>0.165677734375</v>
      </c>
      <c r="AL3821" s="12">
        <v>1000</v>
      </c>
      <c r="AM3821" s="12">
        <v>1142.293104655424</v>
      </c>
      <c r="AN3821" s="12">
        <f t="shared" si="476"/>
        <v>142.29310465542403</v>
      </c>
      <c r="AO3821" s="13">
        <f t="shared" si="477"/>
        <v>0.14229310465542402</v>
      </c>
      <c r="AP3821" s="16">
        <v>1000</v>
      </c>
      <c r="AQ3821" s="16">
        <v>1211.786296665741</v>
      </c>
      <c r="AR3821" s="16">
        <f t="shared" si="478"/>
        <v>211.78629666574102</v>
      </c>
      <c r="AS3821" s="17">
        <f t="shared" si="472"/>
        <v>0.21178629666574103</v>
      </c>
      <c r="AT3821" s="20">
        <v>1000</v>
      </c>
      <c r="AU3821" s="20">
        <v>1205.359619306593</v>
      </c>
      <c r="AV3821" s="20">
        <f t="shared" si="473"/>
        <v>205.359619306593</v>
      </c>
      <c r="AW3821" s="21">
        <f t="shared" si="479"/>
        <v>0.20535961930659299</v>
      </c>
    </row>
    <row r="3822" spans="1:49" x14ac:dyDescent="0.25">
      <c r="A3822" t="s">
        <v>109</v>
      </c>
      <c r="B3822" t="s">
        <v>538</v>
      </c>
      <c r="C3822">
        <v>48479</v>
      </c>
      <c r="D3822">
        <v>2019</v>
      </c>
      <c r="E3822" t="s">
        <v>370</v>
      </c>
      <c r="F3822" t="s">
        <v>791</v>
      </c>
      <c r="G3822" t="s">
        <v>2205</v>
      </c>
      <c r="I3822">
        <v>4</v>
      </c>
      <c r="J3822" t="s">
        <v>129</v>
      </c>
      <c r="K3822">
        <v>4</v>
      </c>
      <c r="L3822" t="s">
        <v>44</v>
      </c>
      <c r="M3822">
        <v>2</v>
      </c>
      <c r="N3822" t="s">
        <v>44</v>
      </c>
      <c r="O3822" t="s">
        <v>46</v>
      </c>
      <c r="P3822">
        <v>4</v>
      </c>
      <c r="Q3822" t="s">
        <v>60</v>
      </c>
      <c r="R3822" t="s">
        <v>81</v>
      </c>
      <c r="S3822">
        <v>152</v>
      </c>
      <c r="T3822" t="s">
        <v>49</v>
      </c>
      <c r="V3822" t="s">
        <v>793</v>
      </c>
      <c r="W3822" t="s">
        <v>62</v>
      </c>
      <c r="X3822" t="s">
        <v>53</v>
      </c>
      <c r="Y3822">
        <v>22895</v>
      </c>
      <c r="Z3822">
        <v>0</v>
      </c>
      <c r="AA3822" t="s">
        <v>75</v>
      </c>
      <c r="AB3822" t="s">
        <v>83</v>
      </c>
      <c r="AC3822">
        <v>45</v>
      </c>
      <c r="AD3822">
        <v>11</v>
      </c>
      <c r="AE3822">
        <v>4</v>
      </c>
      <c r="AF3822">
        <v>2025</v>
      </c>
      <c r="AG3822">
        <v>20251105</v>
      </c>
      <c r="AH3822" s="2">
        <v>17200</v>
      </c>
      <c r="AI3822" s="2">
        <v>16589.494140625</v>
      </c>
      <c r="AJ3822" s="2">
        <f t="shared" si="474"/>
        <v>610.505859375</v>
      </c>
      <c r="AK3822" s="6">
        <f t="shared" si="475"/>
        <v>3.5494526707848841E-2</v>
      </c>
      <c r="AL3822" s="12">
        <v>17200</v>
      </c>
      <c r="AM3822" s="12">
        <v>15792.61077807718</v>
      </c>
      <c r="AN3822" s="12">
        <f t="shared" si="476"/>
        <v>1407.3892219228201</v>
      </c>
      <c r="AO3822" s="13">
        <f t="shared" si="477"/>
        <v>8.1824954762954649E-2</v>
      </c>
      <c r="AP3822" s="16">
        <v>17200</v>
      </c>
      <c r="AQ3822" s="16">
        <v>16097.509064747461</v>
      </c>
      <c r="AR3822" s="16">
        <f t="shared" si="478"/>
        <v>1102.4909352525392</v>
      </c>
      <c r="AS3822" s="17">
        <f t="shared" si="472"/>
        <v>6.4098310189101115E-2</v>
      </c>
      <c r="AT3822" s="20">
        <v>17200</v>
      </c>
      <c r="AU3822" s="20">
        <v>16624.595615103539</v>
      </c>
      <c r="AV3822" s="20">
        <f t="shared" si="473"/>
        <v>575.40438489646112</v>
      </c>
      <c r="AW3822" s="21">
        <f t="shared" si="479"/>
        <v>3.3453743307933784E-2</v>
      </c>
    </row>
    <row r="3823" spans="1:49" x14ac:dyDescent="0.25">
      <c r="A3823" t="s">
        <v>77</v>
      </c>
      <c r="B3823" t="s">
        <v>596</v>
      </c>
      <c r="C3823">
        <v>90174</v>
      </c>
      <c r="D3823">
        <v>2014</v>
      </c>
      <c r="E3823" t="s">
        <v>111</v>
      </c>
      <c r="F3823" t="s">
        <v>823</v>
      </c>
      <c r="G3823" t="s">
        <v>367</v>
      </c>
      <c r="I3823">
        <v>6</v>
      </c>
      <c r="J3823" t="s">
        <v>101</v>
      </c>
      <c r="K3823">
        <v>4</v>
      </c>
      <c r="L3823" t="s">
        <v>44</v>
      </c>
      <c r="M3823">
        <v>3.5999999046325679</v>
      </c>
      <c r="N3823" t="s">
        <v>45</v>
      </c>
      <c r="Q3823" t="s">
        <v>215</v>
      </c>
      <c r="R3823" t="s">
        <v>96</v>
      </c>
      <c r="T3823" t="s">
        <v>49</v>
      </c>
      <c r="W3823" t="s">
        <v>90</v>
      </c>
      <c r="X3823" t="s">
        <v>98</v>
      </c>
      <c r="Z3823">
        <v>0</v>
      </c>
      <c r="AA3823" t="s">
        <v>75</v>
      </c>
      <c r="AB3823" t="s">
        <v>215</v>
      </c>
      <c r="AC3823">
        <v>45</v>
      </c>
      <c r="AD3823">
        <v>11</v>
      </c>
      <c r="AE3823">
        <v>4</v>
      </c>
      <c r="AF3823">
        <v>2025</v>
      </c>
      <c r="AG3823">
        <v>20251105</v>
      </c>
      <c r="AH3823" s="2">
        <v>3700</v>
      </c>
      <c r="AI3823" s="2">
        <v>3730.353759765625</v>
      </c>
      <c r="AJ3823" s="2">
        <f t="shared" si="474"/>
        <v>30.353759765625</v>
      </c>
      <c r="AK3823" s="6">
        <f t="shared" si="475"/>
        <v>8.2037188555743237E-3</v>
      </c>
      <c r="AL3823" s="12">
        <v>3700</v>
      </c>
      <c r="AM3823" s="12">
        <v>3574.8513412138</v>
      </c>
      <c r="AN3823" s="12">
        <f t="shared" si="476"/>
        <v>125.14865878620003</v>
      </c>
      <c r="AO3823" s="13">
        <f t="shared" si="477"/>
        <v>3.3823961834108116E-2</v>
      </c>
      <c r="AP3823" s="16">
        <v>3700</v>
      </c>
      <c r="AQ3823" s="16">
        <v>3681.829459684951</v>
      </c>
      <c r="AR3823" s="16">
        <f t="shared" si="478"/>
        <v>18.170540315049038</v>
      </c>
      <c r="AS3823" s="17">
        <f t="shared" si="472"/>
        <v>4.9109568419051456E-3</v>
      </c>
      <c r="AT3823" s="20">
        <v>3700</v>
      </c>
      <c r="AU3823" s="20">
        <v>3882.6404494382018</v>
      </c>
      <c r="AV3823" s="20">
        <f t="shared" si="473"/>
        <v>182.64044943820181</v>
      </c>
      <c r="AW3823" s="21">
        <f t="shared" si="479"/>
        <v>4.9362283631946433E-2</v>
      </c>
    </row>
    <row r="3824" spans="1:49" x14ac:dyDescent="0.25">
      <c r="A3824" t="s">
        <v>77</v>
      </c>
      <c r="B3824" t="s">
        <v>818</v>
      </c>
      <c r="C3824">
        <v>183188</v>
      </c>
      <c r="D3824">
        <v>2017</v>
      </c>
      <c r="E3824" t="s">
        <v>167</v>
      </c>
      <c r="F3824" t="s">
        <v>168</v>
      </c>
      <c r="G3824" t="s">
        <v>169</v>
      </c>
      <c r="I3824">
        <v>8</v>
      </c>
      <c r="J3824" t="s">
        <v>59</v>
      </c>
      <c r="K3824">
        <v>4</v>
      </c>
      <c r="L3824" t="s">
        <v>44</v>
      </c>
      <c r="M3824">
        <v>5.3000001907348633</v>
      </c>
      <c r="N3824" t="s">
        <v>87</v>
      </c>
      <c r="O3824" t="s">
        <v>46</v>
      </c>
      <c r="P3824">
        <v>4</v>
      </c>
      <c r="Q3824" t="s">
        <v>60</v>
      </c>
      <c r="R3824" t="s">
        <v>89</v>
      </c>
      <c r="T3824" t="s">
        <v>49</v>
      </c>
      <c r="V3824" t="s">
        <v>886</v>
      </c>
      <c r="W3824" t="s">
        <v>103</v>
      </c>
      <c r="X3824" t="s">
        <v>74</v>
      </c>
      <c r="Y3824">
        <v>57425</v>
      </c>
      <c r="Z3824">
        <v>0</v>
      </c>
      <c r="AA3824" t="s">
        <v>75</v>
      </c>
      <c r="AB3824" t="s">
        <v>104</v>
      </c>
      <c r="AC3824">
        <v>45</v>
      </c>
      <c r="AD3824">
        <v>11</v>
      </c>
      <c r="AE3824">
        <v>4</v>
      </c>
      <c r="AF3824">
        <v>2025</v>
      </c>
      <c r="AG3824">
        <v>20251105</v>
      </c>
      <c r="AH3824" s="2">
        <v>11700</v>
      </c>
      <c r="AI3824" s="2">
        <v>10800.87109375</v>
      </c>
      <c r="AJ3824" s="2">
        <f t="shared" si="474"/>
        <v>899.12890625</v>
      </c>
      <c r="AK3824" s="6">
        <f t="shared" si="475"/>
        <v>7.6848624465811963E-2</v>
      </c>
      <c r="AL3824" s="12">
        <v>11700</v>
      </c>
      <c r="AM3824" s="12">
        <v>11274.23283658505</v>
      </c>
      <c r="AN3824" s="12">
        <f t="shared" si="476"/>
        <v>425.76716341495012</v>
      </c>
      <c r="AO3824" s="13">
        <f t="shared" si="477"/>
        <v>3.6390355847431631E-2</v>
      </c>
      <c r="AP3824" s="16">
        <v>11700</v>
      </c>
      <c r="AQ3824" s="16">
        <v>11220.7762678418</v>
      </c>
      <c r="AR3824" s="16">
        <f t="shared" si="478"/>
        <v>479.22373215819971</v>
      </c>
      <c r="AS3824" s="17">
        <f t="shared" si="472"/>
        <v>4.0959293346854678E-2</v>
      </c>
      <c r="AT3824" s="20">
        <v>11700</v>
      </c>
      <c r="AU3824" s="20">
        <v>10678.27836411609</v>
      </c>
      <c r="AV3824" s="20">
        <f t="shared" si="473"/>
        <v>1021.7216358839105</v>
      </c>
      <c r="AW3824" s="21">
        <f t="shared" si="479"/>
        <v>8.7326635545633371E-2</v>
      </c>
    </row>
    <row r="3825" spans="1:49" x14ac:dyDescent="0.25">
      <c r="A3825" t="s">
        <v>38</v>
      </c>
      <c r="B3825" t="s">
        <v>39</v>
      </c>
      <c r="C3825">
        <v>112745</v>
      </c>
      <c r="D3825">
        <v>2020</v>
      </c>
      <c r="E3825" t="s">
        <v>203</v>
      </c>
      <c r="F3825" t="s">
        <v>754</v>
      </c>
      <c r="I3825">
        <v>4</v>
      </c>
      <c r="J3825" t="s">
        <v>69</v>
      </c>
      <c r="K3825">
        <v>4</v>
      </c>
      <c r="L3825" t="s">
        <v>44</v>
      </c>
      <c r="M3825">
        <v>2</v>
      </c>
      <c r="N3825" t="s">
        <v>45</v>
      </c>
      <c r="O3825" t="s">
        <v>46</v>
      </c>
      <c r="Q3825" t="s">
        <v>141</v>
      </c>
      <c r="R3825" t="s">
        <v>48</v>
      </c>
      <c r="T3825" t="s">
        <v>49</v>
      </c>
      <c r="W3825" t="s">
        <v>62</v>
      </c>
      <c r="X3825" t="s">
        <v>121</v>
      </c>
      <c r="Z3825">
        <v>0</v>
      </c>
      <c r="AA3825" t="s">
        <v>75</v>
      </c>
      <c r="AB3825" t="s">
        <v>83</v>
      </c>
      <c r="AC3825">
        <v>45</v>
      </c>
      <c r="AD3825">
        <v>11</v>
      </c>
      <c r="AE3825">
        <v>4</v>
      </c>
      <c r="AF3825">
        <v>2025</v>
      </c>
      <c r="AG3825">
        <v>20251104</v>
      </c>
      <c r="AH3825" s="2">
        <v>9000</v>
      </c>
      <c r="AI3825" s="2">
        <v>8029.8525390625</v>
      </c>
      <c r="AJ3825" s="2">
        <f t="shared" si="474"/>
        <v>970.1474609375</v>
      </c>
      <c r="AK3825" s="6">
        <f t="shared" si="475"/>
        <v>0.10779416232638889</v>
      </c>
      <c r="AL3825" s="12">
        <v>9000</v>
      </c>
      <c r="AM3825" s="12">
        <v>8444.7388504786086</v>
      </c>
      <c r="AN3825" s="12">
        <f t="shared" si="476"/>
        <v>555.26114952139142</v>
      </c>
      <c r="AO3825" s="13">
        <f t="shared" si="477"/>
        <v>6.1695683280154602E-2</v>
      </c>
      <c r="AP3825" s="16">
        <v>9000</v>
      </c>
      <c r="AQ3825" s="16">
        <v>8843.3244728843893</v>
      </c>
      <c r="AR3825" s="16">
        <f t="shared" si="478"/>
        <v>156.67552711561075</v>
      </c>
      <c r="AS3825" s="17">
        <f t="shared" si="472"/>
        <v>1.7408391901734526E-2</v>
      </c>
      <c r="AT3825" s="20">
        <v>9000</v>
      </c>
      <c r="AU3825" s="20">
        <v>7930.03064351379</v>
      </c>
      <c r="AV3825" s="20">
        <f t="shared" si="473"/>
        <v>1069.96935648621</v>
      </c>
      <c r="AW3825" s="21">
        <f t="shared" si="479"/>
        <v>0.11888548405402334</v>
      </c>
    </row>
    <row r="3826" spans="1:49" x14ac:dyDescent="0.25">
      <c r="A3826" t="s">
        <v>38</v>
      </c>
      <c r="B3826" t="s">
        <v>39</v>
      </c>
      <c r="C3826">
        <v>156192</v>
      </c>
      <c r="D3826">
        <v>2015</v>
      </c>
      <c r="E3826" t="s">
        <v>114</v>
      </c>
      <c r="F3826" t="s">
        <v>115</v>
      </c>
      <c r="G3826" t="s">
        <v>2206</v>
      </c>
      <c r="I3826">
        <v>4</v>
      </c>
      <c r="J3826" t="s">
        <v>69</v>
      </c>
      <c r="K3826">
        <v>4</v>
      </c>
      <c r="L3826" t="s">
        <v>44</v>
      </c>
      <c r="M3826">
        <v>2</v>
      </c>
      <c r="N3826" t="s">
        <v>45</v>
      </c>
      <c r="O3826" t="s">
        <v>46</v>
      </c>
      <c r="Q3826" t="s">
        <v>118</v>
      </c>
      <c r="S3826">
        <v>150</v>
      </c>
      <c r="T3826" t="s">
        <v>219</v>
      </c>
      <c r="W3826" t="s">
        <v>120</v>
      </c>
      <c r="X3826" t="s">
        <v>121</v>
      </c>
      <c r="Z3826">
        <v>0</v>
      </c>
      <c r="AA3826" t="s">
        <v>75</v>
      </c>
      <c r="AB3826" t="s">
        <v>122</v>
      </c>
      <c r="AC3826">
        <v>45</v>
      </c>
      <c r="AD3826">
        <v>11</v>
      </c>
      <c r="AE3826">
        <v>4</v>
      </c>
      <c r="AF3826">
        <v>2025</v>
      </c>
      <c r="AG3826">
        <v>20251104</v>
      </c>
      <c r="AH3826" s="2">
        <v>5500</v>
      </c>
      <c r="AI3826" s="2">
        <v>2683.28515625</v>
      </c>
      <c r="AJ3826" s="2">
        <f t="shared" si="474"/>
        <v>2816.71484375</v>
      </c>
      <c r="AK3826" s="6">
        <f t="shared" si="475"/>
        <v>0.51212997159090912</v>
      </c>
      <c r="AL3826" s="12">
        <v>5500</v>
      </c>
      <c r="AM3826" s="12">
        <v>2588.8825573697841</v>
      </c>
      <c r="AN3826" s="12">
        <f t="shared" si="476"/>
        <v>2911.1174426302159</v>
      </c>
      <c r="AO3826" s="13">
        <f t="shared" si="477"/>
        <v>0.52929408047822113</v>
      </c>
      <c r="AP3826" s="16">
        <v>5500</v>
      </c>
      <c r="AQ3826" s="16">
        <v>2755.2732509774419</v>
      </c>
      <c r="AR3826" s="16">
        <f t="shared" si="478"/>
        <v>2744.7267490225581</v>
      </c>
      <c r="AS3826" s="17">
        <f t="shared" si="472"/>
        <v>0.49904122709501059</v>
      </c>
      <c r="AT3826" s="20">
        <v>5500</v>
      </c>
      <c r="AU3826" s="20">
        <v>2724.0312815338029</v>
      </c>
      <c r="AV3826" s="20">
        <f t="shared" si="473"/>
        <v>2775.9687184661971</v>
      </c>
      <c r="AW3826" s="21">
        <f t="shared" si="479"/>
        <v>0.50472158517567223</v>
      </c>
    </row>
    <row r="3827" spans="1:49" x14ac:dyDescent="0.25">
      <c r="A3827" t="s">
        <v>123</v>
      </c>
      <c r="B3827" t="s">
        <v>290</v>
      </c>
      <c r="C3827">
        <v>126343</v>
      </c>
      <c r="D3827">
        <v>2022</v>
      </c>
      <c r="E3827" t="s">
        <v>93</v>
      </c>
      <c r="F3827" t="s">
        <v>670</v>
      </c>
      <c r="G3827" t="s">
        <v>153</v>
      </c>
      <c r="H3827" t="s">
        <v>293</v>
      </c>
      <c r="I3827">
        <v>8</v>
      </c>
      <c r="J3827" t="s">
        <v>69</v>
      </c>
      <c r="K3827">
        <v>4</v>
      </c>
      <c r="L3827" t="s">
        <v>44</v>
      </c>
      <c r="M3827">
        <v>6.5999999046325684</v>
      </c>
      <c r="N3827" t="s">
        <v>87</v>
      </c>
      <c r="O3827" t="s">
        <v>46</v>
      </c>
      <c r="Q3827" t="s">
        <v>88</v>
      </c>
      <c r="R3827" t="s">
        <v>89</v>
      </c>
      <c r="T3827" t="s">
        <v>49</v>
      </c>
      <c r="V3827" t="s">
        <v>671</v>
      </c>
      <c r="W3827" t="s">
        <v>247</v>
      </c>
      <c r="X3827" t="s">
        <v>74</v>
      </c>
      <c r="Z3827">
        <v>0</v>
      </c>
      <c r="AA3827" t="s">
        <v>75</v>
      </c>
      <c r="AB3827" t="s">
        <v>248</v>
      </c>
      <c r="AC3827">
        <v>45</v>
      </c>
      <c r="AD3827">
        <v>11</v>
      </c>
      <c r="AE3827">
        <v>4</v>
      </c>
      <c r="AF3827">
        <v>2025</v>
      </c>
      <c r="AG3827">
        <v>20251104</v>
      </c>
      <c r="AH3827" s="2">
        <v>15200</v>
      </c>
      <c r="AI3827" s="2">
        <v>26128.2265625</v>
      </c>
      <c r="AJ3827" s="2">
        <f t="shared" si="474"/>
        <v>10928.2265625</v>
      </c>
      <c r="AK3827" s="6">
        <f t="shared" si="475"/>
        <v>0.71896227384868416</v>
      </c>
      <c r="AL3827" s="12">
        <v>15200</v>
      </c>
      <c r="AM3827" s="12">
        <v>26665.541717564</v>
      </c>
      <c r="AN3827" s="12">
        <f t="shared" si="476"/>
        <v>11465.541717564</v>
      </c>
      <c r="AO3827" s="13">
        <f t="shared" si="477"/>
        <v>0.75431195510289473</v>
      </c>
      <c r="AP3827" s="16">
        <v>15200</v>
      </c>
      <c r="AQ3827" s="16">
        <v>24601.00889484354</v>
      </c>
      <c r="AR3827" s="16">
        <f t="shared" si="478"/>
        <v>9401.0088948435405</v>
      </c>
      <c r="AS3827" s="17">
        <f t="shared" si="472"/>
        <v>0.61848742729233819</v>
      </c>
      <c r="AT3827" s="20">
        <v>15200</v>
      </c>
      <c r="AU3827" s="20">
        <v>25488.505924170619</v>
      </c>
      <c r="AV3827" s="20">
        <f t="shared" si="473"/>
        <v>10288.505924170619</v>
      </c>
      <c r="AW3827" s="21">
        <f t="shared" si="479"/>
        <v>0.67687538974806705</v>
      </c>
    </row>
    <row r="3828" spans="1:49" x14ac:dyDescent="0.25">
      <c r="A3828" t="s">
        <v>109</v>
      </c>
      <c r="B3828" t="s">
        <v>317</v>
      </c>
      <c r="C3828">
        <v>76178</v>
      </c>
      <c r="D3828">
        <v>2020</v>
      </c>
      <c r="E3828" t="s">
        <v>93</v>
      </c>
      <c r="F3828" t="s">
        <v>336</v>
      </c>
      <c r="G3828" t="s">
        <v>125</v>
      </c>
      <c r="I3828">
        <v>4</v>
      </c>
      <c r="J3828" t="s">
        <v>101</v>
      </c>
      <c r="K3828">
        <v>4</v>
      </c>
      <c r="L3828" t="s">
        <v>44</v>
      </c>
      <c r="M3828">
        <v>1.3999999761581421</v>
      </c>
      <c r="N3828" t="s">
        <v>45</v>
      </c>
      <c r="O3828" t="s">
        <v>46</v>
      </c>
      <c r="P3828">
        <v>1</v>
      </c>
      <c r="Q3828" t="s">
        <v>60</v>
      </c>
      <c r="R3828" t="s">
        <v>96</v>
      </c>
      <c r="T3828" t="s">
        <v>49</v>
      </c>
      <c r="V3828" t="s">
        <v>338</v>
      </c>
      <c r="W3828" t="s">
        <v>62</v>
      </c>
      <c r="X3828" t="s">
        <v>121</v>
      </c>
      <c r="Y3828">
        <v>23200</v>
      </c>
      <c r="Z3828">
        <v>0</v>
      </c>
      <c r="AA3828" t="s">
        <v>75</v>
      </c>
      <c r="AB3828" t="s">
        <v>83</v>
      </c>
      <c r="AC3828">
        <v>45</v>
      </c>
      <c r="AD3828">
        <v>11</v>
      </c>
      <c r="AE3828">
        <v>4</v>
      </c>
      <c r="AF3828">
        <v>2025</v>
      </c>
      <c r="AG3828">
        <v>20251105</v>
      </c>
      <c r="AH3828" s="2">
        <v>6500</v>
      </c>
      <c r="AI3828" s="2">
        <v>4611.62353515625</v>
      </c>
      <c r="AJ3828" s="2">
        <f t="shared" si="474"/>
        <v>1888.37646484375</v>
      </c>
      <c r="AK3828" s="6">
        <f t="shared" si="475"/>
        <v>0.29051945612980767</v>
      </c>
      <c r="AL3828" s="12">
        <v>6500</v>
      </c>
      <c r="AM3828" s="12">
        <v>4841.7644462478338</v>
      </c>
      <c r="AN3828" s="12">
        <f t="shared" si="476"/>
        <v>1658.2355537521662</v>
      </c>
      <c r="AO3828" s="13">
        <f t="shared" si="477"/>
        <v>0.25511316211571788</v>
      </c>
      <c r="AP3828" s="16">
        <v>6500</v>
      </c>
      <c r="AQ3828" s="16">
        <v>4593.8562638891044</v>
      </c>
      <c r="AR3828" s="16">
        <f t="shared" si="478"/>
        <v>1906.1437361108956</v>
      </c>
      <c r="AS3828" s="17">
        <f t="shared" si="472"/>
        <v>0.29325288247859932</v>
      </c>
      <c r="AT3828" s="20">
        <v>6500</v>
      </c>
      <c r="AU3828" s="20">
        <v>4642.093779015785</v>
      </c>
      <c r="AV3828" s="20">
        <f t="shared" si="473"/>
        <v>1857.906220984215</v>
      </c>
      <c r="AW3828" s="21">
        <f t="shared" si="479"/>
        <v>0.28583172630526382</v>
      </c>
    </row>
    <row r="3829" spans="1:49" x14ac:dyDescent="0.25">
      <c r="A3829" t="s">
        <v>38</v>
      </c>
      <c r="B3829" t="s">
        <v>39</v>
      </c>
      <c r="C3829">
        <v>193991</v>
      </c>
      <c r="D3829">
        <v>2014</v>
      </c>
      <c r="E3829" t="s">
        <v>66</v>
      </c>
      <c r="F3829" t="s">
        <v>221</v>
      </c>
      <c r="I3829">
        <v>8</v>
      </c>
      <c r="J3829" t="s">
        <v>43</v>
      </c>
      <c r="K3829">
        <v>4</v>
      </c>
      <c r="L3829" t="s">
        <v>44</v>
      </c>
      <c r="M3829">
        <v>5</v>
      </c>
      <c r="N3829" t="s">
        <v>70</v>
      </c>
      <c r="O3829" t="s">
        <v>46</v>
      </c>
      <c r="Q3829" t="s">
        <v>88</v>
      </c>
      <c r="R3829" t="s">
        <v>48</v>
      </c>
      <c r="S3829">
        <v>360</v>
      </c>
      <c r="T3829" t="s">
        <v>49</v>
      </c>
      <c r="U3829" t="s">
        <v>72</v>
      </c>
      <c r="W3829" t="s">
        <v>103</v>
      </c>
      <c r="X3829" t="s">
        <v>74</v>
      </c>
      <c r="Z3829">
        <v>0</v>
      </c>
      <c r="AA3829" t="s">
        <v>75</v>
      </c>
      <c r="AB3829" t="s">
        <v>91</v>
      </c>
      <c r="AC3829">
        <v>45</v>
      </c>
      <c r="AD3829">
        <v>11</v>
      </c>
      <c r="AE3829">
        <v>4</v>
      </c>
      <c r="AF3829">
        <v>2025</v>
      </c>
      <c r="AG3829">
        <v>20251104</v>
      </c>
      <c r="AH3829" s="2">
        <v>4000</v>
      </c>
      <c r="AI3829" s="2">
        <v>5583.92724609375</v>
      </c>
      <c r="AJ3829" s="2">
        <f t="shared" si="474"/>
        <v>1583.92724609375</v>
      </c>
      <c r="AK3829" s="6">
        <f t="shared" si="475"/>
        <v>0.39598181152343748</v>
      </c>
      <c r="AL3829" s="12">
        <v>4000</v>
      </c>
      <c r="AM3829" s="12">
        <v>5523.7671908768907</v>
      </c>
      <c r="AN3829" s="12">
        <f t="shared" si="476"/>
        <v>1523.7671908768907</v>
      </c>
      <c r="AO3829" s="13">
        <f t="shared" si="477"/>
        <v>0.38094179771922265</v>
      </c>
      <c r="AP3829" s="16">
        <v>4000</v>
      </c>
      <c r="AQ3829" s="16">
        <v>5371.3714047787334</v>
      </c>
      <c r="AR3829" s="16">
        <f t="shared" si="478"/>
        <v>1371.3714047787334</v>
      </c>
      <c r="AS3829" s="17">
        <f t="shared" si="472"/>
        <v>0.34284285119468338</v>
      </c>
      <c r="AT3829" s="20">
        <v>4000</v>
      </c>
      <c r="AU3829" s="20">
        <v>5679.8432721712543</v>
      </c>
      <c r="AV3829" s="20">
        <f t="shared" si="473"/>
        <v>1679.8432721712543</v>
      </c>
      <c r="AW3829" s="21">
        <f t="shared" si="479"/>
        <v>0.41996081804281354</v>
      </c>
    </row>
    <row r="3830" spans="1:49" x14ac:dyDescent="0.25">
      <c r="A3830" t="s">
        <v>38</v>
      </c>
      <c r="B3830" t="s">
        <v>39</v>
      </c>
      <c r="C3830">
        <v>98164</v>
      </c>
      <c r="D3830">
        <v>2014</v>
      </c>
      <c r="E3830" t="s">
        <v>84</v>
      </c>
      <c r="F3830" t="s">
        <v>85</v>
      </c>
      <c r="G3830" t="s">
        <v>169</v>
      </c>
      <c r="I3830">
        <v>8</v>
      </c>
      <c r="J3830" t="s">
        <v>129</v>
      </c>
      <c r="K3830">
        <v>4</v>
      </c>
      <c r="L3830" t="s">
        <v>44</v>
      </c>
      <c r="M3830">
        <v>5.6999998092651367</v>
      </c>
      <c r="N3830" t="s">
        <v>70</v>
      </c>
      <c r="O3830" t="s">
        <v>46</v>
      </c>
      <c r="Q3830" t="s">
        <v>88</v>
      </c>
      <c r="R3830" t="s">
        <v>48</v>
      </c>
      <c r="T3830" t="s">
        <v>49</v>
      </c>
      <c r="W3830" t="s">
        <v>90</v>
      </c>
      <c r="X3830" t="s">
        <v>74</v>
      </c>
      <c r="Z3830">
        <v>0</v>
      </c>
      <c r="AA3830" t="s">
        <v>75</v>
      </c>
      <c r="AB3830" t="s">
        <v>91</v>
      </c>
      <c r="AC3830">
        <v>45</v>
      </c>
      <c r="AD3830">
        <v>11</v>
      </c>
      <c r="AE3830">
        <v>4</v>
      </c>
      <c r="AF3830">
        <v>2025</v>
      </c>
      <c r="AG3830">
        <v>20251104</v>
      </c>
      <c r="AH3830" s="2">
        <v>7000</v>
      </c>
      <c r="AI3830" s="2">
        <v>10308.744140625</v>
      </c>
      <c r="AJ3830" s="2">
        <f t="shared" si="474"/>
        <v>3308.744140625</v>
      </c>
      <c r="AK3830" s="6">
        <f t="shared" si="475"/>
        <v>0.47267773437499999</v>
      </c>
      <c r="AL3830" s="12">
        <v>7000</v>
      </c>
      <c r="AM3830" s="12">
        <v>9737.1533369503777</v>
      </c>
      <c r="AN3830" s="12">
        <f t="shared" si="476"/>
        <v>2737.1533369503777</v>
      </c>
      <c r="AO3830" s="13">
        <f t="shared" si="477"/>
        <v>0.3910219052786254</v>
      </c>
      <c r="AP3830" s="16">
        <v>7000</v>
      </c>
      <c r="AQ3830" s="16">
        <v>9910.6198527778979</v>
      </c>
      <c r="AR3830" s="16">
        <f t="shared" si="478"/>
        <v>2910.6198527778979</v>
      </c>
      <c r="AS3830" s="17">
        <f t="shared" si="472"/>
        <v>0.41580283611112828</v>
      </c>
      <c r="AT3830" s="20">
        <v>7000</v>
      </c>
      <c r="AU3830" s="20">
        <v>10358.570794496231</v>
      </c>
      <c r="AV3830" s="20">
        <f t="shared" si="473"/>
        <v>3358.5707944962305</v>
      </c>
      <c r="AW3830" s="21">
        <f t="shared" si="479"/>
        <v>0.47979582778517577</v>
      </c>
    </row>
    <row r="3831" spans="1:49" x14ac:dyDescent="0.25">
      <c r="A3831" t="s">
        <v>123</v>
      </c>
      <c r="B3831" t="s">
        <v>440</v>
      </c>
      <c r="C3831">
        <v>33329</v>
      </c>
      <c r="D3831">
        <v>2023</v>
      </c>
      <c r="E3831" t="s">
        <v>57</v>
      </c>
      <c r="F3831" t="s">
        <v>354</v>
      </c>
      <c r="G3831" t="s">
        <v>2207</v>
      </c>
      <c r="I3831">
        <v>6</v>
      </c>
      <c r="J3831" t="s">
        <v>101</v>
      </c>
      <c r="K3831">
        <v>4</v>
      </c>
      <c r="L3831" t="s">
        <v>44</v>
      </c>
      <c r="M3831">
        <v>3.7999999523162842</v>
      </c>
      <c r="N3831" t="s">
        <v>44</v>
      </c>
      <c r="O3831" t="s">
        <v>46</v>
      </c>
      <c r="P3831">
        <v>4</v>
      </c>
      <c r="Q3831" t="s">
        <v>60</v>
      </c>
      <c r="R3831" t="s">
        <v>89</v>
      </c>
      <c r="S3831">
        <v>291</v>
      </c>
      <c r="T3831" t="s">
        <v>49</v>
      </c>
      <c r="V3831" t="s">
        <v>356</v>
      </c>
      <c r="W3831" t="s">
        <v>134</v>
      </c>
      <c r="X3831" t="s">
        <v>74</v>
      </c>
      <c r="Z3831">
        <v>0</v>
      </c>
      <c r="AA3831" t="s">
        <v>75</v>
      </c>
      <c r="AB3831" t="s">
        <v>104</v>
      </c>
      <c r="AC3831">
        <v>45</v>
      </c>
      <c r="AD3831">
        <v>11</v>
      </c>
      <c r="AE3831">
        <v>4</v>
      </c>
      <c r="AF3831">
        <v>2025</v>
      </c>
      <c r="AG3831">
        <v>20251105</v>
      </c>
      <c r="AH3831" s="2">
        <v>34300</v>
      </c>
      <c r="AI3831" s="2">
        <v>34845.09375</v>
      </c>
      <c r="AJ3831" s="2">
        <f t="shared" si="474"/>
        <v>545.09375</v>
      </c>
      <c r="AK3831" s="6">
        <f t="shared" si="475"/>
        <v>1.589194606413994E-2</v>
      </c>
      <c r="AL3831" s="12">
        <v>34300</v>
      </c>
      <c r="AM3831" s="12">
        <v>33094.384574430253</v>
      </c>
      <c r="AN3831" s="12">
        <f t="shared" si="476"/>
        <v>1205.6154255697475</v>
      </c>
      <c r="AO3831" s="13">
        <f t="shared" si="477"/>
        <v>3.5149137771712753E-2</v>
      </c>
      <c r="AP3831" s="16">
        <v>34300</v>
      </c>
      <c r="AQ3831" s="16">
        <v>31667.762556396341</v>
      </c>
      <c r="AR3831" s="16">
        <f t="shared" si="478"/>
        <v>2632.2374436036589</v>
      </c>
      <c r="AS3831" s="17">
        <f t="shared" si="472"/>
        <v>7.6741616431593551E-2</v>
      </c>
      <c r="AT3831" s="20">
        <v>34300</v>
      </c>
      <c r="AU3831" s="20">
        <v>34623.170500676613</v>
      </c>
      <c r="AV3831" s="20">
        <f t="shared" si="473"/>
        <v>323.1705006766133</v>
      </c>
      <c r="AW3831" s="21">
        <f t="shared" si="479"/>
        <v>9.4218804861986392E-3</v>
      </c>
    </row>
    <row r="3832" spans="1:49" x14ac:dyDescent="0.25">
      <c r="A3832" t="s">
        <v>38</v>
      </c>
      <c r="B3832" t="s">
        <v>92</v>
      </c>
      <c r="C3832">
        <v>131251</v>
      </c>
      <c r="D3832">
        <v>2015</v>
      </c>
      <c r="E3832" t="s">
        <v>155</v>
      </c>
      <c r="F3832" t="s">
        <v>605</v>
      </c>
      <c r="G3832" t="s">
        <v>1307</v>
      </c>
      <c r="I3832">
        <v>4</v>
      </c>
      <c r="J3832" t="s">
        <v>59</v>
      </c>
      <c r="K3832">
        <v>4</v>
      </c>
      <c r="L3832" t="s">
        <v>44</v>
      </c>
      <c r="M3832">
        <v>2.4000000953674321</v>
      </c>
      <c r="N3832" t="s">
        <v>44</v>
      </c>
      <c r="O3832" t="s">
        <v>46</v>
      </c>
      <c r="Q3832" t="s">
        <v>60</v>
      </c>
      <c r="R3832" t="s">
        <v>89</v>
      </c>
      <c r="T3832" t="s">
        <v>49</v>
      </c>
      <c r="V3832" t="s">
        <v>464</v>
      </c>
      <c r="W3832" t="s">
        <v>62</v>
      </c>
      <c r="X3832" t="s">
        <v>63</v>
      </c>
      <c r="Z3832">
        <v>0</v>
      </c>
      <c r="AA3832" t="s">
        <v>75</v>
      </c>
      <c r="AB3832" t="s">
        <v>83</v>
      </c>
      <c r="AC3832">
        <v>45</v>
      </c>
      <c r="AD3832">
        <v>11</v>
      </c>
      <c r="AE3832">
        <v>4</v>
      </c>
      <c r="AF3832">
        <v>2025</v>
      </c>
      <c r="AG3832">
        <v>20251104</v>
      </c>
      <c r="AH3832" s="2">
        <v>4500</v>
      </c>
      <c r="AI3832" s="2">
        <v>3823.32373046875</v>
      </c>
      <c r="AJ3832" s="2">
        <f t="shared" si="474"/>
        <v>676.67626953125</v>
      </c>
      <c r="AK3832" s="6">
        <f t="shared" si="475"/>
        <v>0.15037250434027777</v>
      </c>
      <c r="AL3832" s="12">
        <v>4500</v>
      </c>
      <c r="AM3832" s="12">
        <v>3733.234067708876</v>
      </c>
      <c r="AN3832" s="12">
        <f t="shared" si="476"/>
        <v>766.76593229112405</v>
      </c>
      <c r="AO3832" s="13">
        <f t="shared" si="477"/>
        <v>0.17039242939802757</v>
      </c>
      <c r="AP3832" s="16">
        <v>4500</v>
      </c>
      <c r="AQ3832" s="16">
        <v>3805.9508326064838</v>
      </c>
      <c r="AR3832" s="16">
        <f t="shared" si="478"/>
        <v>694.0491673935162</v>
      </c>
      <c r="AS3832" s="17">
        <f t="shared" si="472"/>
        <v>0.15423314830967028</v>
      </c>
      <c r="AT3832" s="20">
        <v>4500</v>
      </c>
      <c r="AU3832" s="20">
        <v>3894.0961155378491</v>
      </c>
      <c r="AV3832" s="20">
        <f t="shared" si="473"/>
        <v>605.90388446215093</v>
      </c>
      <c r="AW3832" s="21">
        <f t="shared" si="479"/>
        <v>0.13464530765825578</v>
      </c>
    </row>
    <row r="3833" spans="1:49" x14ac:dyDescent="0.25">
      <c r="A3833" t="s">
        <v>109</v>
      </c>
      <c r="B3833" t="s">
        <v>538</v>
      </c>
      <c r="C3833">
        <v>204665</v>
      </c>
      <c r="D3833">
        <v>2012</v>
      </c>
      <c r="E3833" t="s">
        <v>127</v>
      </c>
      <c r="F3833" t="s">
        <v>1500</v>
      </c>
      <c r="G3833" t="s">
        <v>1501</v>
      </c>
      <c r="I3833">
        <v>6</v>
      </c>
      <c r="J3833" t="s">
        <v>69</v>
      </c>
      <c r="K3833">
        <v>4</v>
      </c>
      <c r="L3833" t="s">
        <v>44</v>
      </c>
      <c r="M3833">
        <v>3.5</v>
      </c>
      <c r="N3833" t="s">
        <v>44</v>
      </c>
      <c r="O3833" t="s">
        <v>46</v>
      </c>
      <c r="P3833">
        <v>2</v>
      </c>
      <c r="Q3833" t="s">
        <v>60</v>
      </c>
      <c r="R3833" t="s">
        <v>81</v>
      </c>
      <c r="T3833" t="s">
        <v>49</v>
      </c>
      <c r="U3833" t="s">
        <v>72</v>
      </c>
      <c r="W3833" t="s">
        <v>134</v>
      </c>
      <c r="X3833" t="s">
        <v>131</v>
      </c>
      <c r="Z3833">
        <v>0</v>
      </c>
      <c r="AA3833" t="s">
        <v>75</v>
      </c>
      <c r="AB3833" t="s">
        <v>83</v>
      </c>
      <c r="AC3833">
        <v>45</v>
      </c>
      <c r="AD3833">
        <v>11</v>
      </c>
      <c r="AE3833">
        <v>4</v>
      </c>
      <c r="AF3833">
        <v>2025</v>
      </c>
      <c r="AG3833">
        <v>20251105</v>
      </c>
      <c r="AH3833" s="2">
        <v>2100</v>
      </c>
      <c r="AI3833" s="2">
        <v>1595.138916015625</v>
      </c>
      <c r="AJ3833" s="2">
        <f t="shared" si="474"/>
        <v>504.861083984375</v>
      </c>
      <c r="AK3833" s="6">
        <f t="shared" si="475"/>
        <v>0.24041003999255953</v>
      </c>
      <c r="AL3833" s="12">
        <v>2100</v>
      </c>
      <c r="AM3833" s="12">
        <v>1379.5785665399339</v>
      </c>
      <c r="AN3833" s="12">
        <f t="shared" si="476"/>
        <v>720.42143346006605</v>
      </c>
      <c r="AO3833" s="13">
        <f t="shared" si="477"/>
        <v>0.34305782545717434</v>
      </c>
      <c r="AP3833" s="16">
        <v>2100</v>
      </c>
      <c r="AQ3833" s="16">
        <v>1346.5651740319749</v>
      </c>
      <c r="AR3833" s="16">
        <f t="shared" si="478"/>
        <v>753.43482596802505</v>
      </c>
      <c r="AS3833" s="17">
        <f t="shared" si="472"/>
        <v>0.35877848855620242</v>
      </c>
      <c r="AT3833" s="20">
        <v>2100</v>
      </c>
      <c r="AU3833" s="20">
        <v>1682.2043189368769</v>
      </c>
      <c r="AV3833" s="20">
        <f t="shared" si="473"/>
        <v>417.79568106312308</v>
      </c>
      <c r="AW3833" s="21">
        <f t="shared" si="479"/>
        <v>0.19895032431577289</v>
      </c>
    </row>
    <row r="3834" spans="1:49" x14ac:dyDescent="0.25">
      <c r="A3834" t="s">
        <v>77</v>
      </c>
      <c r="B3834" t="s">
        <v>818</v>
      </c>
      <c r="C3834">
        <v>126019</v>
      </c>
      <c r="D3834">
        <v>2017</v>
      </c>
      <c r="E3834" t="s">
        <v>84</v>
      </c>
      <c r="F3834" t="s">
        <v>85</v>
      </c>
      <c r="G3834" t="s">
        <v>169</v>
      </c>
      <c r="H3834" t="s">
        <v>1019</v>
      </c>
      <c r="I3834">
        <v>8</v>
      </c>
      <c r="J3834" t="s">
        <v>69</v>
      </c>
      <c r="K3834">
        <v>4</v>
      </c>
      <c r="L3834" t="s">
        <v>44</v>
      </c>
      <c r="M3834">
        <v>5.6999998092651367</v>
      </c>
      <c r="N3834" t="s">
        <v>87</v>
      </c>
      <c r="O3834" t="s">
        <v>46</v>
      </c>
      <c r="Q3834" t="s">
        <v>88</v>
      </c>
      <c r="R3834" t="s">
        <v>89</v>
      </c>
      <c r="S3834">
        <v>395</v>
      </c>
      <c r="T3834" t="s">
        <v>49</v>
      </c>
      <c r="U3834" t="s">
        <v>72</v>
      </c>
      <c r="W3834" t="s">
        <v>90</v>
      </c>
      <c r="X3834" t="s">
        <v>121</v>
      </c>
      <c r="Z3834">
        <v>0</v>
      </c>
      <c r="AA3834" t="s">
        <v>75</v>
      </c>
      <c r="AB3834" t="s">
        <v>91</v>
      </c>
      <c r="AC3834">
        <v>45</v>
      </c>
      <c r="AD3834">
        <v>11</v>
      </c>
      <c r="AE3834">
        <v>4</v>
      </c>
      <c r="AF3834">
        <v>2025</v>
      </c>
      <c r="AG3834">
        <v>20251105</v>
      </c>
      <c r="AH3834" s="2">
        <v>15400</v>
      </c>
      <c r="AI3834" s="2">
        <v>12673.599609375</v>
      </c>
      <c r="AJ3834" s="2">
        <f t="shared" si="474"/>
        <v>2726.400390625</v>
      </c>
      <c r="AK3834" s="6">
        <f t="shared" si="475"/>
        <v>0.17703898640422078</v>
      </c>
      <c r="AL3834" s="12">
        <v>15400</v>
      </c>
      <c r="AM3834" s="12">
        <v>12633.21512263401</v>
      </c>
      <c r="AN3834" s="12">
        <f t="shared" si="476"/>
        <v>2766.7848773659898</v>
      </c>
      <c r="AO3834" s="13">
        <f t="shared" si="477"/>
        <v>0.17966135567311622</v>
      </c>
      <c r="AP3834" s="16">
        <v>15400</v>
      </c>
      <c r="AQ3834" s="16">
        <v>12645.49933436404</v>
      </c>
      <c r="AR3834" s="16">
        <f t="shared" si="478"/>
        <v>2754.5006656359601</v>
      </c>
      <c r="AS3834" s="17">
        <f t="shared" si="472"/>
        <v>0.17886367958675065</v>
      </c>
      <c r="AT3834" s="20">
        <v>15400</v>
      </c>
      <c r="AU3834" s="20">
        <v>12473.39258114374</v>
      </c>
      <c r="AV3834" s="20">
        <f t="shared" si="473"/>
        <v>2926.6074188562598</v>
      </c>
      <c r="AW3834" s="21">
        <f t="shared" si="479"/>
        <v>0.19003944278287402</v>
      </c>
    </row>
    <row r="3835" spans="1:49" x14ac:dyDescent="0.25">
      <c r="A3835" t="s">
        <v>38</v>
      </c>
      <c r="B3835" t="s">
        <v>105</v>
      </c>
      <c r="C3835">
        <v>86656</v>
      </c>
      <c r="D3835">
        <v>2019</v>
      </c>
      <c r="E3835" t="s">
        <v>66</v>
      </c>
      <c r="F3835" t="s">
        <v>150</v>
      </c>
      <c r="G3835" t="s">
        <v>100</v>
      </c>
      <c r="I3835">
        <v>6</v>
      </c>
      <c r="J3835" t="s">
        <v>101</v>
      </c>
      <c r="K3835">
        <v>4</v>
      </c>
      <c r="L3835" t="s">
        <v>44</v>
      </c>
      <c r="M3835">
        <v>3.5</v>
      </c>
      <c r="N3835" t="s">
        <v>45</v>
      </c>
      <c r="O3835" t="s">
        <v>46</v>
      </c>
      <c r="P3835">
        <v>3</v>
      </c>
      <c r="Q3835" t="s">
        <v>60</v>
      </c>
      <c r="R3835" t="s">
        <v>96</v>
      </c>
      <c r="S3835">
        <v>290</v>
      </c>
      <c r="T3835" t="s">
        <v>49</v>
      </c>
      <c r="U3835" t="s">
        <v>72</v>
      </c>
      <c r="V3835" t="s">
        <v>548</v>
      </c>
      <c r="W3835" t="s">
        <v>90</v>
      </c>
      <c r="X3835" t="s">
        <v>74</v>
      </c>
      <c r="Y3835">
        <v>34400</v>
      </c>
      <c r="Z3835">
        <v>0</v>
      </c>
      <c r="AA3835" t="s">
        <v>75</v>
      </c>
      <c r="AB3835" t="s">
        <v>104</v>
      </c>
      <c r="AC3835">
        <v>45</v>
      </c>
      <c r="AD3835">
        <v>11</v>
      </c>
      <c r="AE3835">
        <v>4</v>
      </c>
      <c r="AF3835">
        <v>2025</v>
      </c>
      <c r="AG3835">
        <v>20251104</v>
      </c>
      <c r="AH3835" s="2">
        <v>10000</v>
      </c>
      <c r="AI3835" s="2">
        <v>11415.2548828125</v>
      </c>
      <c r="AJ3835" s="2">
        <f t="shared" si="474"/>
        <v>1415.2548828125</v>
      </c>
      <c r="AK3835" s="6">
        <f t="shared" si="475"/>
        <v>0.14152548828125</v>
      </c>
      <c r="AL3835" s="12">
        <v>10000</v>
      </c>
      <c r="AM3835" s="12">
        <v>10987.35029322337</v>
      </c>
      <c r="AN3835" s="12">
        <f t="shared" si="476"/>
        <v>987.35029322336959</v>
      </c>
      <c r="AO3835" s="13">
        <f t="shared" si="477"/>
        <v>9.8735029322336965E-2</v>
      </c>
      <c r="AP3835" s="16">
        <v>10000</v>
      </c>
      <c r="AQ3835" s="16">
        <v>11013.79986133551</v>
      </c>
      <c r="AR3835" s="16">
        <f t="shared" si="478"/>
        <v>1013.7998613355103</v>
      </c>
      <c r="AS3835" s="17">
        <f t="shared" si="472"/>
        <v>0.10137998613355102</v>
      </c>
      <c r="AT3835" s="20">
        <v>10000</v>
      </c>
      <c r="AU3835" s="20">
        <v>11404.87288135593</v>
      </c>
      <c r="AV3835" s="20">
        <f t="shared" si="473"/>
        <v>1404.8728813559301</v>
      </c>
      <c r="AW3835" s="21">
        <f t="shared" si="479"/>
        <v>0.140487288135593</v>
      </c>
    </row>
    <row r="3836" spans="1:49" x14ac:dyDescent="0.25">
      <c r="A3836" t="s">
        <v>38</v>
      </c>
      <c r="B3836" t="s">
        <v>65</v>
      </c>
      <c r="C3836">
        <v>86055</v>
      </c>
      <c r="D3836">
        <v>2018</v>
      </c>
      <c r="E3836" t="s">
        <v>84</v>
      </c>
      <c r="F3836" t="s">
        <v>85</v>
      </c>
      <c r="G3836" t="s">
        <v>832</v>
      </c>
      <c r="I3836">
        <v>6</v>
      </c>
      <c r="J3836" t="s">
        <v>69</v>
      </c>
      <c r="K3836">
        <v>2</v>
      </c>
      <c r="L3836" t="s">
        <v>44</v>
      </c>
      <c r="M3836">
        <v>3.5999999046325679</v>
      </c>
      <c r="N3836" t="s">
        <v>70</v>
      </c>
      <c r="O3836" t="s">
        <v>46</v>
      </c>
      <c r="P3836">
        <v>3</v>
      </c>
      <c r="Q3836" t="s">
        <v>88</v>
      </c>
      <c r="R3836" t="s">
        <v>48</v>
      </c>
      <c r="S3836">
        <v>305</v>
      </c>
      <c r="T3836" t="s">
        <v>49</v>
      </c>
      <c r="U3836" t="s">
        <v>72</v>
      </c>
      <c r="W3836" t="s">
        <v>90</v>
      </c>
      <c r="X3836" t="s">
        <v>121</v>
      </c>
      <c r="Z3836">
        <v>0</v>
      </c>
      <c r="AA3836" t="s">
        <v>75</v>
      </c>
      <c r="AB3836" t="s">
        <v>91</v>
      </c>
      <c r="AC3836">
        <v>45</v>
      </c>
      <c r="AD3836">
        <v>11</v>
      </c>
      <c r="AE3836">
        <v>4</v>
      </c>
      <c r="AF3836">
        <v>2025</v>
      </c>
      <c r="AG3836">
        <v>20251104</v>
      </c>
      <c r="AH3836" s="2">
        <v>9500</v>
      </c>
      <c r="AI3836" s="2">
        <v>9233.185546875</v>
      </c>
      <c r="AJ3836" s="2">
        <f t="shared" si="474"/>
        <v>266.814453125</v>
      </c>
      <c r="AK3836" s="6">
        <f t="shared" si="475"/>
        <v>2.8085731907894738E-2</v>
      </c>
      <c r="AL3836" s="12">
        <v>9500</v>
      </c>
      <c r="AM3836" s="12">
        <v>9196.0386968411785</v>
      </c>
      <c r="AN3836" s="12">
        <f t="shared" si="476"/>
        <v>303.96130315882147</v>
      </c>
      <c r="AO3836" s="13">
        <f t="shared" si="477"/>
        <v>3.1995926648296993E-2</v>
      </c>
      <c r="AP3836" s="16">
        <v>9500</v>
      </c>
      <c r="AQ3836" s="16">
        <v>8254.3601958037962</v>
      </c>
      <c r="AR3836" s="16">
        <f t="shared" si="478"/>
        <v>1245.6398041962038</v>
      </c>
      <c r="AS3836" s="17">
        <f t="shared" si="472"/>
        <v>0.13111997938907408</v>
      </c>
      <c r="AT3836" s="20">
        <v>9500</v>
      </c>
      <c r="AU3836" s="20">
        <v>9113.42803030303</v>
      </c>
      <c r="AV3836" s="20">
        <f t="shared" si="473"/>
        <v>386.57196969696997</v>
      </c>
      <c r="AW3836" s="21">
        <f t="shared" si="479"/>
        <v>4.0691786283891578E-2</v>
      </c>
    </row>
    <row r="3837" spans="1:49" x14ac:dyDescent="0.25">
      <c r="A3837" t="s">
        <v>77</v>
      </c>
      <c r="B3837" t="s">
        <v>818</v>
      </c>
      <c r="C3837">
        <v>65072</v>
      </c>
      <c r="D3837">
        <v>2022</v>
      </c>
      <c r="E3837" t="s">
        <v>370</v>
      </c>
      <c r="F3837" t="s">
        <v>1412</v>
      </c>
      <c r="G3837" t="s">
        <v>491</v>
      </c>
      <c r="I3837">
        <v>4</v>
      </c>
      <c r="J3837" t="s">
        <v>59</v>
      </c>
      <c r="K3837">
        <v>4</v>
      </c>
      <c r="L3837" t="s">
        <v>44</v>
      </c>
      <c r="M3837">
        <v>2.5</v>
      </c>
      <c r="N3837" t="s">
        <v>44</v>
      </c>
      <c r="O3837" t="s">
        <v>46</v>
      </c>
      <c r="P3837">
        <v>3</v>
      </c>
      <c r="Q3837" t="s">
        <v>118</v>
      </c>
      <c r="R3837" t="s">
        <v>81</v>
      </c>
      <c r="S3837">
        <v>182</v>
      </c>
      <c r="T3837" t="s">
        <v>49</v>
      </c>
      <c r="V3837" t="s">
        <v>1428</v>
      </c>
      <c r="W3837" t="s">
        <v>120</v>
      </c>
      <c r="X3837" t="s">
        <v>74</v>
      </c>
      <c r="Z3837">
        <v>0</v>
      </c>
      <c r="AA3837" t="s">
        <v>75</v>
      </c>
      <c r="AB3837" t="s">
        <v>122</v>
      </c>
      <c r="AC3837">
        <v>45</v>
      </c>
      <c r="AD3837">
        <v>11</v>
      </c>
      <c r="AE3837">
        <v>4</v>
      </c>
      <c r="AF3837">
        <v>2025</v>
      </c>
      <c r="AG3837">
        <v>20251105</v>
      </c>
      <c r="AH3837" s="2">
        <v>13400</v>
      </c>
      <c r="AI3837" s="2">
        <v>16579.498046875</v>
      </c>
      <c r="AJ3837" s="2">
        <f t="shared" si="474"/>
        <v>3179.498046875</v>
      </c>
      <c r="AK3837" s="6">
        <f t="shared" si="475"/>
        <v>0.23727597364738806</v>
      </c>
      <c r="AL3837" s="12">
        <v>13400</v>
      </c>
      <c r="AM3837" s="12">
        <v>15109.029498721549</v>
      </c>
      <c r="AN3837" s="12">
        <f t="shared" si="476"/>
        <v>1709.0294987215493</v>
      </c>
      <c r="AO3837" s="13">
        <f t="shared" si="477"/>
        <v>0.12753951482996637</v>
      </c>
      <c r="AP3837" s="16">
        <v>13400</v>
      </c>
      <c r="AQ3837" s="16">
        <v>14738.371701765651</v>
      </c>
      <c r="AR3837" s="16">
        <f t="shared" si="478"/>
        <v>1338.3717017656509</v>
      </c>
      <c r="AS3837" s="17">
        <f t="shared" si="472"/>
        <v>9.9878485206391851E-2</v>
      </c>
      <c r="AT3837" s="20">
        <v>13400</v>
      </c>
      <c r="AU3837" s="20">
        <v>16757.189216683619</v>
      </c>
      <c r="AV3837" s="20">
        <f t="shared" si="473"/>
        <v>3357.1892166836187</v>
      </c>
      <c r="AW3837" s="21">
        <f t="shared" si="479"/>
        <v>0.25053650870773275</v>
      </c>
    </row>
    <row r="3838" spans="1:49" x14ac:dyDescent="0.25">
      <c r="A3838" t="s">
        <v>77</v>
      </c>
      <c r="B3838" t="s">
        <v>1367</v>
      </c>
      <c r="C3838">
        <v>219811</v>
      </c>
      <c r="D3838">
        <v>2015</v>
      </c>
      <c r="E3838" t="s">
        <v>40</v>
      </c>
      <c r="F3838" t="s">
        <v>205</v>
      </c>
      <c r="G3838" t="s">
        <v>1207</v>
      </c>
      <c r="H3838" t="s">
        <v>1180</v>
      </c>
      <c r="I3838">
        <v>8</v>
      </c>
      <c r="J3838" t="s">
        <v>59</v>
      </c>
      <c r="K3838">
        <v>4</v>
      </c>
      <c r="L3838" t="s">
        <v>44</v>
      </c>
      <c r="M3838">
        <v>5.6999998092651367</v>
      </c>
      <c r="N3838" t="s">
        <v>87</v>
      </c>
      <c r="O3838" t="s">
        <v>46</v>
      </c>
      <c r="P3838">
        <v>3</v>
      </c>
      <c r="Q3838" t="s">
        <v>88</v>
      </c>
      <c r="R3838" t="s">
        <v>89</v>
      </c>
      <c r="S3838">
        <v>381</v>
      </c>
      <c r="T3838" t="s">
        <v>49</v>
      </c>
      <c r="U3838" t="s">
        <v>72</v>
      </c>
      <c r="V3838" t="s">
        <v>679</v>
      </c>
      <c r="W3838" t="s">
        <v>209</v>
      </c>
      <c r="X3838" t="s">
        <v>74</v>
      </c>
      <c r="Z3838">
        <v>0</v>
      </c>
      <c r="AA3838" t="s">
        <v>75</v>
      </c>
      <c r="AB3838" t="s">
        <v>91</v>
      </c>
      <c r="AC3838">
        <v>45</v>
      </c>
      <c r="AD3838">
        <v>11</v>
      </c>
      <c r="AE3838">
        <v>4</v>
      </c>
      <c r="AF3838">
        <v>2025</v>
      </c>
      <c r="AG3838">
        <v>20251104</v>
      </c>
      <c r="AH3838" s="2">
        <v>8000</v>
      </c>
      <c r="AI3838" s="2">
        <v>10270.224609375</v>
      </c>
      <c r="AJ3838" s="2">
        <f t="shared" si="474"/>
        <v>2270.224609375</v>
      </c>
      <c r="AK3838" s="6">
        <f t="shared" si="475"/>
        <v>0.283778076171875</v>
      </c>
      <c r="AL3838" s="12">
        <v>8000</v>
      </c>
      <c r="AM3838" s="12">
        <v>10373.361775242511</v>
      </c>
      <c r="AN3838" s="12">
        <f t="shared" si="476"/>
        <v>2373.3617752425107</v>
      </c>
      <c r="AO3838" s="13">
        <f t="shared" si="477"/>
        <v>0.29667022190531384</v>
      </c>
      <c r="AP3838" s="16">
        <v>8000</v>
      </c>
      <c r="AQ3838" s="16">
        <v>9017.7629273431394</v>
      </c>
      <c r="AR3838" s="16">
        <f t="shared" si="478"/>
        <v>1017.7629273431394</v>
      </c>
      <c r="AS3838" s="17">
        <f t="shared" si="472"/>
        <v>0.12722036591789243</v>
      </c>
      <c r="AT3838" s="20">
        <v>8000</v>
      </c>
      <c r="AU3838" s="20">
        <v>10199.38504823151</v>
      </c>
      <c r="AV3838" s="20">
        <f t="shared" si="473"/>
        <v>2199.3850482315102</v>
      </c>
      <c r="AW3838" s="21">
        <f t="shared" si="479"/>
        <v>0.27492313102893878</v>
      </c>
    </row>
    <row r="3839" spans="1:49" x14ac:dyDescent="0.25">
      <c r="A3839" t="s">
        <v>109</v>
      </c>
      <c r="B3839" t="s">
        <v>317</v>
      </c>
      <c r="C3839">
        <v>12108</v>
      </c>
      <c r="D3839">
        <v>2024</v>
      </c>
      <c r="E3839" t="s">
        <v>66</v>
      </c>
      <c r="F3839" t="s">
        <v>67</v>
      </c>
      <c r="G3839" t="s">
        <v>1192</v>
      </c>
      <c r="H3839" t="s">
        <v>68</v>
      </c>
      <c r="I3839">
        <v>6</v>
      </c>
      <c r="J3839" t="s">
        <v>69</v>
      </c>
      <c r="K3839">
        <v>3</v>
      </c>
      <c r="L3839" t="s">
        <v>44</v>
      </c>
      <c r="M3839">
        <v>3.5</v>
      </c>
      <c r="N3839" t="s">
        <v>70</v>
      </c>
      <c r="O3839" t="s">
        <v>46</v>
      </c>
      <c r="P3839">
        <v>4</v>
      </c>
      <c r="Q3839" t="s">
        <v>71</v>
      </c>
      <c r="R3839" t="s">
        <v>172</v>
      </c>
      <c r="T3839" t="s">
        <v>49</v>
      </c>
      <c r="U3839" t="s">
        <v>72</v>
      </c>
      <c r="V3839" t="s">
        <v>574</v>
      </c>
      <c r="W3839" t="s">
        <v>220</v>
      </c>
      <c r="X3839" t="s">
        <v>74</v>
      </c>
      <c r="Z3839">
        <v>0</v>
      </c>
      <c r="AA3839" t="s">
        <v>75</v>
      </c>
      <c r="AB3839" t="s">
        <v>76</v>
      </c>
      <c r="AC3839">
        <v>45</v>
      </c>
      <c r="AD3839">
        <v>11</v>
      </c>
      <c r="AE3839">
        <v>4</v>
      </c>
      <c r="AF3839">
        <v>2025</v>
      </c>
      <c r="AG3839">
        <v>20251104</v>
      </c>
      <c r="AH3839" s="2">
        <v>28500</v>
      </c>
      <c r="AI3839" s="2">
        <v>40877.4609375</v>
      </c>
      <c r="AJ3839" s="2">
        <f t="shared" si="474"/>
        <v>12377.4609375</v>
      </c>
      <c r="AK3839" s="6">
        <f t="shared" si="475"/>
        <v>0.43429687500000003</v>
      </c>
      <c r="AL3839" s="12">
        <v>28500</v>
      </c>
      <c r="AM3839" s="12">
        <v>34585.440475797339</v>
      </c>
      <c r="AN3839" s="12">
        <f t="shared" si="476"/>
        <v>6085.4404757973389</v>
      </c>
      <c r="AO3839" s="13">
        <f t="shared" si="477"/>
        <v>0.21352422722095926</v>
      </c>
      <c r="AP3839" s="16">
        <v>28500</v>
      </c>
      <c r="AQ3839" s="16">
        <v>36500.688669111478</v>
      </c>
      <c r="AR3839" s="16">
        <f t="shared" si="478"/>
        <v>8000.6886691114778</v>
      </c>
      <c r="AS3839" s="17">
        <f t="shared" si="472"/>
        <v>0.28072591821443782</v>
      </c>
      <c r="AT3839" s="20">
        <v>28500</v>
      </c>
      <c r="AU3839" s="20">
        <v>41848.092485549132</v>
      </c>
      <c r="AV3839" s="20">
        <f t="shared" si="473"/>
        <v>13348.092485549132</v>
      </c>
      <c r="AW3839" s="21">
        <f t="shared" si="479"/>
        <v>0.46835412229996953</v>
      </c>
    </row>
    <row r="3840" spans="1:49" x14ac:dyDescent="0.25">
      <c r="A3840" t="s">
        <v>38</v>
      </c>
      <c r="B3840" t="s">
        <v>39</v>
      </c>
      <c r="C3840">
        <v>113556</v>
      </c>
      <c r="D3840">
        <v>2021</v>
      </c>
      <c r="E3840" t="s">
        <v>66</v>
      </c>
      <c r="F3840" t="s">
        <v>384</v>
      </c>
      <c r="G3840" t="s">
        <v>100</v>
      </c>
      <c r="I3840">
        <v>6</v>
      </c>
      <c r="J3840" t="s">
        <v>69</v>
      </c>
      <c r="K3840">
        <v>4</v>
      </c>
      <c r="L3840" t="s">
        <v>44</v>
      </c>
      <c r="M3840">
        <v>3.5</v>
      </c>
      <c r="N3840" t="s">
        <v>70</v>
      </c>
      <c r="O3840" t="s">
        <v>46</v>
      </c>
      <c r="Q3840" t="s">
        <v>60</v>
      </c>
      <c r="R3840" t="s">
        <v>48</v>
      </c>
      <c r="S3840">
        <v>310</v>
      </c>
      <c r="T3840" t="s">
        <v>49</v>
      </c>
      <c r="U3840" t="s">
        <v>72</v>
      </c>
      <c r="V3840" t="s">
        <v>102</v>
      </c>
      <c r="W3840" t="s">
        <v>103</v>
      </c>
      <c r="X3840" t="s">
        <v>74</v>
      </c>
      <c r="Z3840">
        <v>0</v>
      </c>
      <c r="AA3840" t="s">
        <v>75</v>
      </c>
      <c r="AB3840" t="s">
        <v>104</v>
      </c>
      <c r="AC3840">
        <v>45</v>
      </c>
      <c r="AD3840">
        <v>11</v>
      </c>
      <c r="AE3840">
        <v>4</v>
      </c>
      <c r="AF3840">
        <v>2025</v>
      </c>
      <c r="AG3840">
        <v>20251104</v>
      </c>
      <c r="AH3840" s="2">
        <v>16700</v>
      </c>
      <c r="AI3840" s="2">
        <v>17317.623046875</v>
      </c>
      <c r="AJ3840" s="2">
        <f t="shared" si="474"/>
        <v>617.623046875</v>
      </c>
      <c r="AK3840" s="6">
        <f t="shared" si="475"/>
        <v>3.698341598053892E-2</v>
      </c>
      <c r="AL3840" s="12">
        <v>16700</v>
      </c>
      <c r="AM3840" s="12">
        <v>17516.749150785559</v>
      </c>
      <c r="AN3840" s="12">
        <f t="shared" si="476"/>
        <v>816.74915078555932</v>
      </c>
      <c r="AO3840" s="13">
        <f t="shared" si="477"/>
        <v>4.8907134777578402E-2</v>
      </c>
      <c r="AP3840" s="16">
        <v>16700</v>
      </c>
      <c r="AQ3840" s="16">
        <v>19211.036558649019</v>
      </c>
      <c r="AR3840" s="16">
        <f t="shared" si="478"/>
        <v>2511.0365586490188</v>
      </c>
      <c r="AS3840" s="17">
        <f t="shared" si="472"/>
        <v>0.15036147057778557</v>
      </c>
      <c r="AT3840" s="20">
        <v>16700</v>
      </c>
      <c r="AU3840" s="20">
        <v>17224.674750356629</v>
      </c>
      <c r="AV3840" s="20">
        <f t="shared" si="473"/>
        <v>524.67475035662937</v>
      </c>
      <c r="AW3840" s="21">
        <f t="shared" si="479"/>
        <v>3.1417649721953857E-2</v>
      </c>
    </row>
    <row r="3841" spans="1:49" x14ac:dyDescent="0.25">
      <c r="A3841" t="s">
        <v>77</v>
      </c>
      <c r="B3841" t="s">
        <v>596</v>
      </c>
      <c r="C3841">
        <v>96021</v>
      </c>
      <c r="D3841">
        <v>2016</v>
      </c>
      <c r="E3841" t="s">
        <v>392</v>
      </c>
      <c r="F3841" t="s">
        <v>1274</v>
      </c>
      <c r="H3841" t="s">
        <v>393</v>
      </c>
      <c r="I3841">
        <v>4</v>
      </c>
      <c r="J3841" t="s">
        <v>129</v>
      </c>
      <c r="K3841">
        <v>4</v>
      </c>
      <c r="L3841" t="s">
        <v>44</v>
      </c>
      <c r="M3841">
        <v>1.6000000238418579</v>
      </c>
      <c r="N3841" t="s">
        <v>45</v>
      </c>
      <c r="O3841" t="s">
        <v>46</v>
      </c>
      <c r="P3841">
        <v>4</v>
      </c>
      <c r="Q3841" t="s">
        <v>141</v>
      </c>
      <c r="S3841">
        <v>121</v>
      </c>
      <c r="T3841" t="s">
        <v>49</v>
      </c>
      <c r="W3841" t="s">
        <v>120</v>
      </c>
      <c r="X3841" t="s">
        <v>460</v>
      </c>
      <c r="Z3841">
        <v>0</v>
      </c>
      <c r="AA3841" t="s">
        <v>75</v>
      </c>
      <c r="AB3841" t="s">
        <v>83</v>
      </c>
      <c r="AC3841">
        <v>45</v>
      </c>
      <c r="AD3841">
        <v>11</v>
      </c>
      <c r="AE3841">
        <v>4</v>
      </c>
      <c r="AF3841">
        <v>2025</v>
      </c>
      <c r="AG3841">
        <v>20251105</v>
      </c>
      <c r="AH3841" s="2">
        <v>3500</v>
      </c>
      <c r="AI3841" s="2">
        <v>4893.837890625</v>
      </c>
      <c r="AJ3841" s="2">
        <f t="shared" si="474"/>
        <v>1393.837890625</v>
      </c>
      <c r="AK3841" s="6">
        <f t="shared" si="475"/>
        <v>0.39823939732142855</v>
      </c>
      <c r="AL3841" s="12">
        <v>3500</v>
      </c>
      <c r="AM3841" s="12">
        <v>4882.3890959655046</v>
      </c>
      <c r="AN3841" s="12">
        <f t="shared" si="476"/>
        <v>1382.3890959655046</v>
      </c>
      <c r="AO3841" s="13">
        <f t="shared" si="477"/>
        <v>0.39496831313300129</v>
      </c>
      <c r="AP3841" s="16">
        <v>3500</v>
      </c>
      <c r="AQ3841" s="16">
        <v>4826.5968965128832</v>
      </c>
      <c r="AR3841" s="16">
        <f t="shared" si="478"/>
        <v>1326.5968965128832</v>
      </c>
      <c r="AS3841" s="17">
        <f t="shared" si="472"/>
        <v>0.37902768471796661</v>
      </c>
      <c r="AT3841" s="20">
        <v>3500</v>
      </c>
      <c r="AU3841" s="20">
        <v>4947.7244819646994</v>
      </c>
      <c r="AV3841" s="20">
        <f t="shared" si="473"/>
        <v>1447.7244819646994</v>
      </c>
      <c r="AW3841" s="21">
        <f t="shared" si="479"/>
        <v>0.41363556627562842</v>
      </c>
    </row>
    <row r="3842" spans="1:49" x14ac:dyDescent="0.25">
      <c r="A3842" t="s">
        <v>123</v>
      </c>
      <c r="B3842" t="s">
        <v>124</v>
      </c>
      <c r="C3842">
        <v>133707</v>
      </c>
      <c r="D3842">
        <v>2014</v>
      </c>
      <c r="E3842" t="s">
        <v>203</v>
      </c>
      <c r="F3842" t="s">
        <v>799</v>
      </c>
      <c r="I3842">
        <v>6</v>
      </c>
      <c r="J3842" t="s">
        <v>129</v>
      </c>
      <c r="K3842">
        <v>4</v>
      </c>
      <c r="L3842" t="s">
        <v>44</v>
      </c>
      <c r="M3842">
        <v>3.5</v>
      </c>
      <c r="N3842" t="s">
        <v>45</v>
      </c>
      <c r="O3842" t="s">
        <v>46</v>
      </c>
      <c r="Q3842" t="s">
        <v>141</v>
      </c>
      <c r="R3842" t="s">
        <v>48</v>
      </c>
      <c r="T3842" t="s">
        <v>49</v>
      </c>
      <c r="W3842" t="s">
        <v>134</v>
      </c>
      <c r="X3842" t="s">
        <v>74</v>
      </c>
      <c r="Z3842">
        <v>0</v>
      </c>
      <c r="AA3842" t="s">
        <v>75</v>
      </c>
      <c r="AB3842" t="s">
        <v>83</v>
      </c>
      <c r="AC3842">
        <v>45</v>
      </c>
      <c r="AD3842">
        <v>11</v>
      </c>
      <c r="AE3842">
        <v>4</v>
      </c>
      <c r="AF3842">
        <v>2025</v>
      </c>
      <c r="AG3842">
        <v>20251104</v>
      </c>
      <c r="AH3842" s="2">
        <v>2400</v>
      </c>
      <c r="AI3842" s="2">
        <v>3214.119140625</v>
      </c>
      <c r="AJ3842" s="2">
        <f t="shared" si="474"/>
        <v>814.119140625</v>
      </c>
      <c r="AK3842" s="6">
        <f t="shared" si="475"/>
        <v>0.33921630859375002</v>
      </c>
      <c r="AL3842" s="12">
        <v>2400</v>
      </c>
      <c r="AM3842" s="12">
        <v>3425.4377584741951</v>
      </c>
      <c r="AN3842" s="12">
        <f t="shared" si="476"/>
        <v>1025.4377584741951</v>
      </c>
      <c r="AO3842" s="13">
        <f t="shared" si="477"/>
        <v>0.42726573269758128</v>
      </c>
      <c r="AP3842" s="16">
        <v>2400</v>
      </c>
      <c r="AQ3842" s="16">
        <v>3559.4926637893559</v>
      </c>
      <c r="AR3842" s="16">
        <f t="shared" si="478"/>
        <v>1159.4926637893559</v>
      </c>
      <c r="AS3842" s="17">
        <f t="shared" si="472"/>
        <v>0.48312194324556496</v>
      </c>
      <c r="AT3842" s="20">
        <v>2400</v>
      </c>
      <c r="AU3842" s="20">
        <v>3204.446373850868</v>
      </c>
      <c r="AV3842" s="20">
        <f t="shared" si="473"/>
        <v>804.44637385086799</v>
      </c>
      <c r="AW3842" s="21">
        <f t="shared" si="479"/>
        <v>0.33518598910452835</v>
      </c>
    </row>
    <row r="3843" spans="1:49" x14ac:dyDescent="0.25">
      <c r="A3843" t="s">
        <v>38</v>
      </c>
      <c r="B3843" t="s">
        <v>105</v>
      </c>
      <c r="C3843">
        <v>123069</v>
      </c>
      <c r="D3843">
        <v>2012</v>
      </c>
      <c r="E3843" t="s">
        <v>139</v>
      </c>
      <c r="F3843" t="s">
        <v>284</v>
      </c>
      <c r="I3843">
        <v>6</v>
      </c>
      <c r="J3843" t="s">
        <v>69</v>
      </c>
      <c r="K3843">
        <v>4</v>
      </c>
      <c r="L3843" t="s">
        <v>44</v>
      </c>
      <c r="M3843">
        <v>4</v>
      </c>
      <c r="N3843" t="s">
        <v>70</v>
      </c>
      <c r="Q3843" t="s">
        <v>141</v>
      </c>
      <c r="R3843" t="s">
        <v>48</v>
      </c>
      <c r="T3843" t="s">
        <v>49</v>
      </c>
      <c r="W3843" t="s">
        <v>134</v>
      </c>
      <c r="X3843" t="s">
        <v>74</v>
      </c>
      <c r="Z3843">
        <v>0</v>
      </c>
      <c r="AA3843" t="s">
        <v>75</v>
      </c>
      <c r="AB3843" t="s">
        <v>83</v>
      </c>
      <c r="AC3843">
        <v>45</v>
      </c>
      <c r="AD3843">
        <v>11</v>
      </c>
      <c r="AE3843">
        <v>4</v>
      </c>
      <c r="AF3843">
        <v>2025</v>
      </c>
      <c r="AG3843">
        <v>20251104</v>
      </c>
      <c r="AH3843" s="2">
        <v>1500</v>
      </c>
      <c r="AI3843" s="2">
        <v>2858.808349609375</v>
      </c>
      <c r="AJ3843" s="2">
        <f t="shared" si="474"/>
        <v>1358.808349609375</v>
      </c>
      <c r="AK3843" s="6">
        <f t="shared" si="475"/>
        <v>0.90587223307291664</v>
      </c>
      <c r="AL3843" s="12">
        <v>1500</v>
      </c>
      <c r="AM3843" s="12">
        <v>2581.3421253909992</v>
      </c>
      <c r="AN3843" s="12">
        <f t="shared" si="476"/>
        <v>1081.3421253909992</v>
      </c>
      <c r="AO3843" s="13">
        <f t="shared" si="477"/>
        <v>0.72089475026066607</v>
      </c>
      <c r="AP3843" s="16">
        <v>1500</v>
      </c>
      <c r="AQ3843" s="16">
        <v>2680.0280639980911</v>
      </c>
      <c r="AR3843" s="16">
        <f t="shared" si="478"/>
        <v>1180.0280639980911</v>
      </c>
      <c r="AS3843" s="17">
        <f t="shared" ref="AS3843:AS3906" si="480">ABS($AH3843-AQ3843)/$AH3843</f>
        <v>0.78668537599872734</v>
      </c>
      <c r="AT3843" s="20">
        <v>1500</v>
      </c>
      <c r="AU3843" s="20">
        <v>3002.5829538061162</v>
      </c>
      <c r="AV3843" s="20">
        <f t="shared" ref="AV3843:AV3906" si="481">ABS(AT3843-AU3843)</f>
        <v>1502.5829538061162</v>
      </c>
      <c r="AW3843" s="21">
        <f t="shared" si="479"/>
        <v>1.0017219692040775</v>
      </c>
    </row>
    <row r="3844" spans="1:49" x14ac:dyDescent="0.25">
      <c r="A3844" t="s">
        <v>77</v>
      </c>
      <c r="B3844" t="s">
        <v>596</v>
      </c>
      <c r="C3844">
        <v>110753</v>
      </c>
      <c r="D3844">
        <v>2011</v>
      </c>
      <c r="E3844" t="s">
        <v>155</v>
      </c>
      <c r="F3844" t="s">
        <v>201</v>
      </c>
      <c r="G3844" t="s">
        <v>2208</v>
      </c>
      <c r="I3844">
        <v>4</v>
      </c>
      <c r="J3844" t="s">
        <v>43</v>
      </c>
      <c r="K3844">
        <v>4</v>
      </c>
      <c r="L3844" t="s">
        <v>44</v>
      </c>
      <c r="M3844">
        <v>1.799999952316284</v>
      </c>
      <c r="N3844" t="s">
        <v>45</v>
      </c>
      <c r="O3844" t="s">
        <v>46</v>
      </c>
      <c r="Q3844" t="s">
        <v>118</v>
      </c>
      <c r="T3844" t="s">
        <v>49</v>
      </c>
      <c r="V3844" t="s">
        <v>877</v>
      </c>
      <c r="W3844" t="s">
        <v>120</v>
      </c>
      <c r="X3844" t="s">
        <v>63</v>
      </c>
      <c r="Z3844">
        <v>0</v>
      </c>
      <c r="AA3844" t="s">
        <v>75</v>
      </c>
      <c r="AB3844" t="s">
        <v>122</v>
      </c>
      <c r="AC3844">
        <v>45</v>
      </c>
      <c r="AD3844">
        <v>11</v>
      </c>
      <c r="AE3844">
        <v>4</v>
      </c>
      <c r="AF3844">
        <v>2025</v>
      </c>
      <c r="AG3844">
        <v>20251105</v>
      </c>
      <c r="AH3844" s="2">
        <v>1500</v>
      </c>
      <c r="AI3844" s="2">
        <v>2082.994384765625</v>
      </c>
      <c r="AJ3844" s="2">
        <f t="shared" ref="AJ3844:AJ3907" si="482">ABS(AH3844-AI3844)</f>
        <v>582.994384765625</v>
      </c>
      <c r="AK3844" s="6">
        <f t="shared" ref="AK3844:AK3907" si="483">ABS($AH3844-AI3844)/$AH3844</f>
        <v>0.38866292317708334</v>
      </c>
      <c r="AL3844" s="12">
        <v>1500</v>
      </c>
      <c r="AM3844" s="12">
        <v>2030.0681028222441</v>
      </c>
      <c r="AN3844" s="12">
        <f t="shared" ref="AN3844:AN3907" si="484">ABS(AL3844-AM3844)</f>
        <v>530.0681028222441</v>
      </c>
      <c r="AO3844" s="13">
        <f t="shared" ref="AO3844:AO3907" si="485">ABS($AH3844-AM3844)/$AH3844</f>
        <v>0.35337873521482938</v>
      </c>
      <c r="AP3844" s="16">
        <v>1500</v>
      </c>
      <c r="AQ3844" s="16">
        <v>2201.5275440853279</v>
      </c>
      <c r="AR3844" s="16">
        <f t="shared" ref="AR3844:AR3907" si="486">ABS(AP3844-AQ3844)</f>
        <v>701.52754408532792</v>
      </c>
      <c r="AS3844" s="17">
        <f t="shared" si="480"/>
        <v>0.46768502939021861</v>
      </c>
      <c r="AT3844" s="20">
        <v>1500</v>
      </c>
      <c r="AU3844" s="20">
        <v>2089.0078843626802</v>
      </c>
      <c r="AV3844" s="20">
        <f t="shared" si="481"/>
        <v>589.00788436268022</v>
      </c>
      <c r="AW3844" s="21">
        <f t="shared" ref="AW3844:AW3907" si="487">ABS($AH3844-AU3844)/$AH3844</f>
        <v>0.39267192290845349</v>
      </c>
    </row>
    <row r="3845" spans="1:49" x14ac:dyDescent="0.25">
      <c r="A3845" t="s">
        <v>109</v>
      </c>
      <c r="B3845" t="s">
        <v>317</v>
      </c>
      <c r="C3845">
        <v>182076</v>
      </c>
      <c r="D3845">
        <v>2014</v>
      </c>
      <c r="E3845" t="s">
        <v>40</v>
      </c>
      <c r="F3845" t="s">
        <v>191</v>
      </c>
      <c r="G3845" t="s">
        <v>192</v>
      </c>
      <c r="H3845" t="s">
        <v>193</v>
      </c>
      <c r="I3845">
        <v>4</v>
      </c>
      <c r="J3845" t="s">
        <v>101</v>
      </c>
      <c r="K3845">
        <v>4</v>
      </c>
      <c r="L3845" t="s">
        <v>44</v>
      </c>
      <c r="M3845">
        <v>1.799999952316284</v>
      </c>
      <c r="N3845" t="s">
        <v>45</v>
      </c>
      <c r="O3845" t="s">
        <v>46</v>
      </c>
      <c r="Q3845" t="s">
        <v>118</v>
      </c>
      <c r="R3845" t="s">
        <v>48</v>
      </c>
      <c r="S3845">
        <v>132</v>
      </c>
      <c r="T3845" t="s">
        <v>49</v>
      </c>
      <c r="U3845" t="s">
        <v>50</v>
      </c>
      <c r="V3845" t="s">
        <v>194</v>
      </c>
      <c r="W3845" t="s">
        <v>120</v>
      </c>
      <c r="X3845" t="s">
        <v>98</v>
      </c>
      <c r="Z3845">
        <v>0</v>
      </c>
      <c r="AA3845" t="s">
        <v>75</v>
      </c>
      <c r="AB3845" t="s">
        <v>122</v>
      </c>
      <c r="AC3845">
        <v>45</v>
      </c>
      <c r="AD3845">
        <v>11</v>
      </c>
      <c r="AE3845">
        <v>4</v>
      </c>
      <c r="AF3845">
        <v>2025</v>
      </c>
      <c r="AG3845">
        <v>20251104</v>
      </c>
      <c r="AH3845" s="2">
        <v>3700</v>
      </c>
      <c r="AI3845" s="2">
        <v>3837.658203125</v>
      </c>
      <c r="AJ3845" s="2">
        <f t="shared" si="482"/>
        <v>137.658203125</v>
      </c>
      <c r="AK3845" s="6">
        <f t="shared" si="483"/>
        <v>3.7204919763513512E-2</v>
      </c>
      <c r="AL3845" s="12">
        <v>3700</v>
      </c>
      <c r="AM3845" s="12">
        <v>3378.3173446132641</v>
      </c>
      <c r="AN3845" s="12">
        <f t="shared" si="484"/>
        <v>321.68265538673586</v>
      </c>
      <c r="AO3845" s="13">
        <f t="shared" si="485"/>
        <v>8.6941258212631309E-2</v>
      </c>
      <c r="AP3845" s="16">
        <v>3700</v>
      </c>
      <c r="AQ3845" s="16">
        <v>3554.4841130986451</v>
      </c>
      <c r="AR3845" s="16">
        <f t="shared" si="486"/>
        <v>145.51588690135486</v>
      </c>
      <c r="AS3845" s="17">
        <f t="shared" si="480"/>
        <v>3.9328618081447261E-2</v>
      </c>
      <c r="AT3845" s="20">
        <v>3700</v>
      </c>
      <c r="AU3845" s="20">
        <v>3966.9237565445028</v>
      </c>
      <c r="AV3845" s="20">
        <f t="shared" si="481"/>
        <v>266.92375654450279</v>
      </c>
      <c r="AW3845" s="21">
        <f t="shared" si="487"/>
        <v>7.2141555822838599E-2</v>
      </c>
    </row>
    <row r="3846" spans="1:49" x14ac:dyDescent="0.25">
      <c r="A3846" t="s">
        <v>109</v>
      </c>
      <c r="B3846" t="s">
        <v>538</v>
      </c>
      <c r="C3846">
        <v>231450</v>
      </c>
      <c r="D3846">
        <v>2011</v>
      </c>
      <c r="E3846" t="s">
        <v>66</v>
      </c>
      <c r="F3846" t="s">
        <v>769</v>
      </c>
      <c r="G3846" t="s">
        <v>113</v>
      </c>
      <c r="I3846">
        <v>6</v>
      </c>
      <c r="J3846" t="s">
        <v>117</v>
      </c>
      <c r="K3846">
        <v>4</v>
      </c>
      <c r="L3846" t="s">
        <v>44</v>
      </c>
      <c r="M3846">
        <v>3.5</v>
      </c>
      <c r="N3846" t="s">
        <v>44</v>
      </c>
      <c r="O3846" t="s">
        <v>95</v>
      </c>
      <c r="Q3846" t="s">
        <v>60</v>
      </c>
      <c r="R3846" t="s">
        <v>81</v>
      </c>
      <c r="S3846">
        <v>285</v>
      </c>
      <c r="T3846" t="s">
        <v>49</v>
      </c>
      <c r="U3846" t="s">
        <v>72</v>
      </c>
      <c r="W3846" t="s">
        <v>134</v>
      </c>
      <c r="X3846" t="s">
        <v>98</v>
      </c>
      <c r="Z3846">
        <v>0</v>
      </c>
      <c r="AA3846" t="s">
        <v>75</v>
      </c>
      <c r="AB3846" t="s">
        <v>83</v>
      </c>
      <c r="AC3846">
        <v>45</v>
      </c>
      <c r="AD3846">
        <v>11</v>
      </c>
      <c r="AE3846">
        <v>4</v>
      </c>
      <c r="AF3846">
        <v>2025</v>
      </c>
      <c r="AG3846">
        <v>20251105</v>
      </c>
      <c r="AH3846" s="2">
        <v>1400</v>
      </c>
      <c r="AI3846" s="2">
        <v>463.02984619140619</v>
      </c>
      <c r="AJ3846" s="2">
        <f t="shared" si="482"/>
        <v>936.97015380859375</v>
      </c>
      <c r="AK3846" s="6">
        <f t="shared" si="483"/>
        <v>0.66926439557756701</v>
      </c>
      <c r="AL3846" s="12">
        <v>1400</v>
      </c>
      <c r="AM3846" s="12">
        <v>481.14942014492368</v>
      </c>
      <c r="AN3846" s="12">
        <f t="shared" si="484"/>
        <v>918.85057985507638</v>
      </c>
      <c r="AO3846" s="13">
        <f t="shared" si="485"/>
        <v>0.65632184275362593</v>
      </c>
      <c r="AP3846" s="16">
        <v>1400</v>
      </c>
      <c r="AQ3846" s="16">
        <v>489.96796639514059</v>
      </c>
      <c r="AR3846" s="16">
        <f t="shared" si="486"/>
        <v>910.03203360485941</v>
      </c>
      <c r="AS3846" s="17">
        <f t="shared" si="480"/>
        <v>0.65002288114632811</v>
      </c>
      <c r="AT3846" s="20">
        <v>1400</v>
      </c>
      <c r="AU3846" s="20">
        <v>488.23120300751879</v>
      </c>
      <c r="AV3846" s="20">
        <f t="shared" si="481"/>
        <v>911.76879699248116</v>
      </c>
      <c r="AW3846" s="21">
        <f t="shared" si="487"/>
        <v>0.65126342642320079</v>
      </c>
    </row>
    <row r="3847" spans="1:49" x14ac:dyDescent="0.25">
      <c r="A3847" t="s">
        <v>109</v>
      </c>
      <c r="B3847" t="s">
        <v>1419</v>
      </c>
      <c r="C3847">
        <v>100000</v>
      </c>
      <c r="D3847">
        <v>2001</v>
      </c>
      <c r="J3847" t="s">
        <v>117</v>
      </c>
      <c r="L3847" t="s">
        <v>44</v>
      </c>
      <c r="O3847" t="s">
        <v>46</v>
      </c>
      <c r="AC3847">
        <v>45</v>
      </c>
      <c r="AD3847">
        <v>11</v>
      </c>
      <c r="AE3847">
        <v>4</v>
      </c>
      <c r="AF3847">
        <v>2025</v>
      </c>
      <c r="AG3847">
        <v>20251107</v>
      </c>
      <c r="AH3847" s="2">
        <v>299</v>
      </c>
      <c r="AI3847" s="2">
        <v>1128.498046875</v>
      </c>
      <c r="AJ3847" s="2">
        <f t="shared" si="482"/>
        <v>829.498046875</v>
      </c>
      <c r="AK3847" s="6">
        <f t="shared" si="483"/>
        <v>2.7742409594481607</v>
      </c>
      <c r="AL3847" s="12">
        <v>299</v>
      </c>
      <c r="AM3847" s="12">
        <v>1100.293475490317</v>
      </c>
      <c r="AN3847" s="12">
        <f t="shared" si="484"/>
        <v>801.29347549031695</v>
      </c>
      <c r="AO3847" s="13">
        <f t="shared" si="485"/>
        <v>2.6799112892652741</v>
      </c>
      <c r="AP3847" s="16">
        <v>299</v>
      </c>
      <c r="AQ3847" s="16">
        <v>1572.4226759420401</v>
      </c>
      <c r="AR3847" s="16">
        <f t="shared" si="486"/>
        <v>1273.4226759420401</v>
      </c>
      <c r="AS3847" s="17">
        <f t="shared" si="480"/>
        <v>4.2589387155252174</v>
      </c>
      <c r="AT3847" s="20">
        <v>299</v>
      </c>
      <c r="AU3847" s="20">
        <v>1163.5007836990601</v>
      </c>
      <c r="AV3847" s="20">
        <f t="shared" si="481"/>
        <v>864.50078369906009</v>
      </c>
      <c r="AW3847" s="21">
        <f t="shared" si="487"/>
        <v>2.8913069688931774</v>
      </c>
    </row>
    <row r="3848" spans="1:49" x14ac:dyDescent="0.25">
      <c r="A3848" t="s">
        <v>77</v>
      </c>
      <c r="B3848" t="s">
        <v>818</v>
      </c>
      <c r="C3848">
        <v>209637</v>
      </c>
      <c r="D3848">
        <v>2008</v>
      </c>
      <c r="E3848" t="s">
        <v>370</v>
      </c>
      <c r="F3848" t="s">
        <v>371</v>
      </c>
      <c r="G3848" t="s">
        <v>2091</v>
      </c>
      <c r="I3848">
        <v>4</v>
      </c>
      <c r="J3848" t="s">
        <v>43</v>
      </c>
      <c r="K3848">
        <v>4</v>
      </c>
      <c r="L3848" t="s">
        <v>44</v>
      </c>
      <c r="M3848">
        <v>2.5</v>
      </c>
      <c r="N3848" t="s">
        <v>44</v>
      </c>
      <c r="O3848" t="s">
        <v>46</v>
      </c>
      <c r="Q3848" t="s">
        <v>118</v>
      </c>
      <c r="R3848" t="s">
        <v>81</v>
      </c>
      <c r="W3848" t="s">
        <v>120</v>
      </c>
      <c r="X3848" t="s">
        <v>53</v>
      </c>
      <c r="Z3848">
        <v>0</v>
      </c>
      <c r="AA3848" t="s">
        <v>75</v>
      </c>
      <c r="AB3848" t="s">
        <v>122</v>
      </c>
      <c r="AC3848">
        <v>45</v>
      </c>
      <c r="AD3848">
        <v>11</v>
      </c>
      <c r="AE3848">
        <v>4</v>
      </c>
      <c r="AF3848">
        <v>2025</v>
      </c>
      <c r="AG3848">
        <v>20251105</v>
      </c>
      <c r="AH3848" s="2">
        <v>600</v>
      </c>
      <c r="AI3848" s="2">
        <v>962.8507080078125</v>
      </c>
      <c r="AJ3848" s="2">
        <f t="shared" si="482"/>
        <v>362.8507080078125</v>
      </c>
      <c r="AK3848" s="6">
        <f t="shared" si="483"/>
        <v>0.60475118001302086</v>
      </c>
      <c r="AL3848" s="12">
        <v>600</v>
      </c>
      <c r="AM3848" s="12">
        <v>976.31590935802524</v>
      </c>
      <c r="AN3848" s="12">
        <f t="shared" si="484"/>
        <v>376.31590935802524</v>
      </c>
      <c r="AO3848" s="13">
        <f t="shared" si="485"/>
        <v>0.62719318226337539</v>
      </c>
      <c r="AP3848" s="16">
        <v>600</v>
      </c>
      <c r="AQ3848" s="16">
        <v>949.12482457307715</v>
      </c>
      <c r="AR3848" s="16">
        <f t="shared" si="486"/>
        <v>349.12482457307715</v>
      </c>
      <c r="AS3848" s="17">
        <f t="shared" si="480"/>
        <v>0.58187470762179527</v>
      </c>
      <c r="AT3848" s="20">
        <v>600</v>
      </c>
      <c r="AU3848" s="20">
        <v>985.31054131054134</v>
      </c>
      <c r="AV3848" s="20">
        <f t="shared" si="481"/>
        <v>385.31054131054134</v>
      </c>
      <c r="AW3848" s="21">
        <f t="shared" si="487"/>
        <v>0.64218423551756887</v>
      </c>
    </row>
    <row r="3849" spans="1:49" x14ac:dyDescent="0.25">
      <c r="A3849" t="s">
        <v>77</v>
      </c>
      <c r="B3849" t="s">
        <v>596</v>
      </c>
      <c r="C3849">
        <v>161782</v>
      </c>
      <c r="D3849">
        <v>2012</v>
      </c>
      <c r="E3849" t="s">
        <v>270</v>
      </c>
      <c r="F3849" t="s">
        <v>271</v>
      </c>
      <c r="G3849" t="s">
        <v>272</v>
      </c>
      <c r="H3849" t="s">
        <v>1658</v>
      </c>
      <c r="I3849">
        <v>6</v>
      </c>
      <c r="J3849" t="s">
        <v>59</v>
      </c>
      <c r="K3849">
        <v>4</v>
      </c>
      <c r="L3849" t="s">
        <v>44</v>
      </c>
      <c r="M3849">
        <v>3.5</v>
      </c>
      <c r="N3849" t="s">
        <v>44</v>
      </c>
      <c r="O3849" t="s">
        <v>46</v>
      </c>
      <c r="P3849">
        <v>3</v>
      </c>
      <c r="Q3849" t="s">
        <v>60</v>
      </c>
      <c r="R3849" t="s">
        <v>89</v>
      </c>
      <c r="S3849">
        <v>275</v>
      </c>
      <c r="T3849" t="s">
        <v>49</v>
      </c>
      <c r="U3849" t="s">
        <v>72</v>
      </c>
      <c r="V3849" t="s">
        <v>274</v>
      </c>
      <c r="W3849" t="s">
        <v>134</v>
      </c>
      <c r="X3849" t="s">
        <v>53</v>
      </c>
      <c r="Z3849">
        <v>0</v>
      </c>
      <c r="AA3849" t="s">
        <v>75</v>
      </c>
      <c r="AB3849" t="s">
        <v>83</v>
      </c>
      <c r="AC3849">
        <v>45</v>
      </c>
      <c r="AD3849">
        <v>11</v>
      </c>
      <c r="AE3849">
        <v>4</v>
      </c>
      <c r="AF3849">
        <v>2025</v>
      </c>
      <c r="AG3849">
        <v>20251105</v>
      </c>
      <c r="AH3849" s="2">
        <v>5800</v>
      </c>
      <c r="AI3849" s="2">
        <v>6357.1337890625</v>
      </c>
      <c r="AJ3849" s="2">
        <f t="shared" si="482"/>
        <v>557.1337890625</v>
      </c>
      <c r="AK3849" s="6">
        <f t="shared" si="483"/>
        <v>9.6057549838362066E-2</v>
      </c>
      <c r="AL3849" s="12">
        <v>5800</v>
      </c>
      <c r="AM3849" s="12">
        <v>5483.7651017833059</v>
      </c>
      <c r="AN3849" s="12">
        <f t="shared" si="484"/>
        <v>316.23489821669409</v>
      </c>
      <c r="AO3849" s="13">
        <f t="shared" si="485"/>
        <v>5.4523258313223119E-2</v>
      </c>
      <c r="AP3849" s="16">
        <v>5800</v>
      </c>
      <c r="AQ3849" s="16">
        <v>5444.2666329029262</v>
      </c>
      <c r="AR3849" s="16">
        <f t="shared" si="486"/>
        <v>355.73336709707382</v>
      </c>
      <c r="AS3849" s="17">
        <f t="shared" si="480"/>
        <v>6.1333339154667904E-2</v>
      </c>
      <c r="AT3849" s="20">
        <v>5800</v>
      </c>
      <c r="AU3849" s="20">
        <v>6669.348611723226</v>
      </c>
      <c r="AV3849" s="20">
        <f t="shared" si="481"/>
        <v>869.34861172322599</v>
      </c>
      <c r="AW3849" s="21">
        <f t="shared" si="487"/>
        <v>0.14988769167641827</v>
      </c>
    </row>
    <row r="3850" spans="1:49" x14ac:dyDescent="0.25">
      <c r="A3850" t="s">
        <v>109</v>
      </c>
      <c r="B3850" t="s">
        <v>538</v>
      </c>
      <c r="C3850">
        <v>39389</v>
      </c>
      <c r="D3850">
        <v>2021</v>
      </c>
      <c r="E3850" t="s">
        <v>127</v>
      </c>
      <c r="F3850" t="s">
        <v>612</v>
      </c>
      <c r="G3850" t="s">
        <v>1783</v>
      </c>
      <c r="I3850">
        <v>4</v>
      </c>
      <c r="J3850" t="s">
        <v>59</v>
      </c>
      <c r="K3850">
        <v>4</v>
      </c>
      <c r="L3850" t="s">
        <v>44</v>
      </c>
      <c r="M3850">
        <v>2</v>
      </c>
      <c r="N3850" t="s">
        <v>44</v>
      </c>
      <c r="O3850" t="s">
        <v>46</v>
      </c>
      <c r="P3850">
        <v>4</v>
      </c>
      <c r="Q3850" t="s">
        <v>60</v>
      </c>
      <c r="T3850" t="s">
        <v>49</v>
      </c>
      <c r="U3850" t="s">
        <v>50</v>
      </c>
      <c r="V3850" t="s">
        <v>901</v>
      </c>
      <c r="W3850" t="s">
        <v>62</v>
      </c>
      <c r="X3850" t="s">
        <v>131</v>
      </c>
      <c r="Z3850">
        <v>0</v>
      </c>
      <c r="AA3850" t="s">
        <v>75</v>
      </c>
      <c r="AB3850" t="s">
        <v>83</v>
      </c>
      <c r="AC3850">
        <v>45</v>
      </c>
      <c r="AD3850">
        <v>11</v>
      </c>
      <c r="AE3850">
        <v>4</v>
      </c>
      <c r="AF3850">
        <v>2025</v>
      </c>
      <c r="AG3850">
        <v>20251105</v>
      </c>
      <c r="AH3850" s="2">
        <v>23000</v>
      </c>
      <c r="AI3850" s="2">
        <v>22652.32421875</v>
      </c>
      <c r="AJ3850" s="2">
        <f t="shared" si="482"/>
        <v>347.67578125</v>
      </c>
      <c r="AK3850" s="6">
        <f t="shared" si="483"/>
        <v>1.5116338315217392E-2</v>
      </c>
      <c r="AL3850" s="12">
        <v>23000</v>
      </c>
      <c r="AM3850" s="12">
        <v>21261.002001377441</v>
      </c>
      <c r="AN3850" s="12">
        <f t="shared" si="484"/>
        <v>1738.997998622559</v>
      </c>
      <c r="AO3850" s="13">
        <f t="shared" si="485"/>
        <v>7.5608608635763436E-2</v>
      </c>
      <c r="AP3850" s="16">
        <v>23000</v>
      </c>
      <c r="AQ3850" s="16">
        <v>21920.41523100534</v>
      </c>
      <c r="AR3850" s="16">
        <f t="shared" si="486"/>
        <v>1079.5847689946604</v>
      </c>
      <c r="AS3850" s="17">
        <f t="shared" si="480"/>
        <v>4.6938468217159149E-2</v>
      </c>
      <c r="AT3850" s="20">
        <v>23000</v>
      </c>
      <c r="AU3850" s="20">
        <v>22621.641958041961</v>
      </c>
      <c r="AV3850" s="20">
        <f t="shared" si="481"/>
        <v>378.35804195803939</v>
      </c>
      <c r="AW3850" s="21">
        <f t="shared" si="487"/>
        <v>1.6450349650349538E-2</v>
      </c>
    </row>
    <row r="3851" spans="1:49" x14ac:dyDescent="0.25">
      <c r="A3851" t="s">
        <v>123</v>
      </c>
      <c r="B3851" t="s">
        <v>200</v>
      </c>
      <c r="C3851">
        <v>117974</v>
      </c>
      <c r="D3851">
        <v>2019</v>
      </c>
      <c r="E3851" t="s">
        <v>373</v>
      </c>
      <c r="F3851" t="s">
        <v>594</v>
      </c>
      <c r="G3851" t="s">
        <v>595</v>
      </c>
      <c r="I3851">
        <v>6</v>
      </c>
      <c r="J3851" t="s">
        <v>129</v>
      </c>
      <c r="K3851">
        <v>4</v>
      </c>
      <c r="L3851" t="s">
        <v>44</v>
      </c>
      <c r="M3851">
        <v>3.5999999046325679</v>
      </c>
      <c r="N3851" t="s">
        <v>45</v>
      </c>
      <c r="O3851" t="s">
        <v>46</v>
      </c>
      <c r="Q3851" t="s">
        <v>60</v>
      </c>
      <c r="R3851" t="s">
        <v>96</v>
      </c>
      <c r="T3851" t="s">
        <v>49</v>
      </c>
      <c r="U3851" t="s">
        <v>72</v>
      </c>
      <c r="V3851" t="s">
        <v>580</v>
      </c>
      <c r="W3851" t="s">
        <v>90</v>
      </c>
      <c r="X3851" t="s">
        <v>74</v>
      </c>
      <c r="Y3851">
        <v>54195</v>
      </c>
      <c r="Z3851">
        <v>0</v>
      </c>
      <c r="AA3851" t="s">
        <v>75</v>
      </c>
      <c r="AB3851" t="s">
        <v>83</v>
      </c>
      <c r="AC3851">
        <v>45</v>
      </c>
      <c r="AD3851">
        <v>11</v>
      </c>
      <c r="AE3851">
        <v>4</v>
      </c>
      <c r="AF3851">
        <v>2025</v>
      </c>
      <c r="AG3851">
        <v>20251105</v>
      </c>
      <c r="AH3851" s="2">
        <v>10800</v>
      </c>
      <c r="AI3851" s="2">
        <v>10963.224609375</v>
      </c>
      <c r="AJ3851" s="2">
        <f t="shared" si="482"/>
        <v>163.224609375</v>
      </c>
      <c r="AK3851" s="6">
        <f t="shared" si="483"/>
        <v>1.5113389756944444E-2</v>
      </c>
      <c r="AL3851" s="12">
        <v>10800</v>
      </c>
      <c r="AM3851" s="12">
        <v>11650.22037230607</v>
      </c>
      <c r="AN3851" s="12">
        <f t="shared" si="484"/>
        <v>850.2203723060702</v>
      </c>
      <c r="AO3851" s="13">
        <f t="shared" si="485"/>
        <v>7.8724108546858351E-2</v>
      </c>
      <c r="AP3851" s="16">
        <v>10800</v>
      </c>
      <c r="AQ3851" s="16">
        <v>10921.811163462889</v>
      </c>
      <c r="AR3851" s="16">
        <f t="shared" si="486"/>
        <v>121.81116346288945</v>
      </c>
      <c r="AS3851" s="17">
        <f t="shared" si="480"/>
        <v>1.1278811431749023E-2</v>
      </c>
      <c r="AT3851" s="20">
        <v>10800</v>
      </c>
      <c r="AU3851" s="20">
        <v>10678.27836411609</v>
      </c>
      <c r="AV3851" s="20">
        <f t="shared" si="481"/>
        <v>121.72163588391049</v>
      </c>
      <c r="AW3851" s="21">
        <f t="shared" si="487"/>
        <v>1.1270521841102823E-2</v>
      </c>
    </row>
    <row r="3852" spans="1:49" x14ac:dyDescent="0.25">
      <c r="A3852" t="s">
        <v>109</v>
      </c>
      <c r="B3852" t="s">
        <v>110</v>
      </c>
      <c r="C3852">
        <v>91406</v>
      </c>
      <c r="D3852">
        <v>2014</v>
      </c>
      <c r="E3852" t="s">
        <v>111</v>
      </c>
      <c r="F3852" t="s">
        <v>240</v>
      </c>
      <c r="G3852" t="s">
        <v>214</v>
      </c>
      <c r="I3852">
        <v>4</v>
      </c>
      <c r="J3852" t="s">
        <v>241</v>
      </c>
      <c r="K3852">
        <v>4</v>
      </c>
      <c r="L3852" t="s">
        <v>44</v>
      </c>
      <c r="M3852">
        <v>2.4000000953674321</v>
      </c>
      <c r="N3852" t="s">
        <v>45</v>
      </c>
      <c r="O3852" t="s">
        <v>46</v>
      </c>
      <c r="Q3852" t="s">
        <v>60</v>
      </c>
      <c r="R3852" t="s">
        <v>96</v>
      </c>
      <c r="T3852" t="s">
        <v>49</v>
      </c>
      <c r="W3852" t="s">
        <v>134</v>
      </c>
      <c r="X3852" t="s">
        <v>121</v>
      </c>
      <c r="Z3852">
        <v>0</v>
      </c>
      <c r="AA3852" t="s">
        <v>75</v>
      </c>
      <c r="AB3852" t="s">
        <v>83</v>
      </c>
      <c r="AC3852">
        <v>45</v>
      </c>
      <c r="AD3852">
        <v>11</v>
      </c>
      <c r="AE3852">
        <v>4</v>
      </c>
      <c r="AF3852">
        <v>2025</v>
      </c>
      <c r="AG3852">
        <v>20251104</v>
      </c>
      <c r="AH3852" s="2">
        <v>4600</v>
      </c>
      <c r="AI3852" s="2">
        <v>3376.03369140625</v>
      </c>
      <c r="AJ3852" s="2">
        <f t="shared" si="482"/>
        <v>1223.96630859375</v>
      </c>
      <c r="AK3852" s="6">
        <f t="shared" si="483"/>
        <v>0.26607963230298914</v>
      </c>
      <c r="AL3852" s="12">
        <v>4600</v>
      </c>
      <c r="AM3852" s="12">
        <v>3415.7011733120862</v>
      </c>
      <c r="AN3852" s="12">
        <f t="shared" si="484"/>
        <v>1184.2988266879138</v>
      </c>
      <c r="AO3852" s="13">
        <f t="shared" si="485"/>
        <v>0.25745626667128563</v>
      </c>
      <c r="AP3852" s="16">
        <v>4600</v>
      </c>
      <c r="AQ3852" s="16">
        <v>3373.846898624302</v>
      </c>
      <c r="AR3852" s="16">
        <f t="shared" si="486"/>
        <v>1226.153101375698</v>
      </c>
      <c r="AS3852" s="17">
        <f t="shared" si="480"/>
        <v>0.2665550220381952</v>
      </c>
      <c r="AT3852" s="20">
        <v>4600</v>
      </c>
      <c r="AU3852" s="20">
        <v>3440.939730372721</v>
      </c>
      <c r="AV3852" s="20">
        <f t="shared" si="481"/>
        <v>1159.060269627279</v>
      </c>
      <c r="AW3852" s="21">
        <f t="shared" si="487"/>
        <v>0.25196962383201715</v>
      </c>
    </row>
    <row r="3853" spans="1:49" x14ac:dyDescent="0.25">
      <c r="A3853" t="s">
        <v>38</v>
      </c>
      <c r="B3853" t="s">
        <v>65</v>
      </c>
      <c r="C3853">
        <v>77875</v>
      </c>
      <c r="D3853">
        <v>2013</v>
      </c>
      <c r="E3853" t="s">
        <v>127</v>
      </c>
      <c r="F3853" t="s">
        <v>128</v>
      </c>
      <c r="G3853" t="s">
        <v>571</v>
      </c>
      <c r="I3853">
        <v>6</v>
      </c>
      <c r="J3853" t="s">
        <v>129</v>
      </c>
      <c r="K3853">
        <v>4</v>
      </c>
      <c r="L3853" t="s">
        <v>44</v>
      </c>
      <c r="M3853">
        <v>3.5</v>
      </c>
      <c r="N3853" t="s">
        <v>70</v>
      </c>
      <c r="O3853" t="s">
        <v>46</v>
      </c>
      <c r="Q3853" t="s">
        <v>118</v>
      </c>
      <c r="T3853" t="s">
        <v>49</v>
      </c>
      <c r="U3853" t="s">
        <v>72</v>
      </c>
      <c r="W3853" t="s">
        <v>120</v>
      </c>
      <c r="X3853" t="s">
        <v>131</v>
      </c>
      <c r="Z3853">
        <v>0</v>
      </c>
      <c r="AA3853" t="s">
        <v>75</v>
      </c>
      <c r="AB3853" t="s">
        <v>122</v>
      </c>
      <c r="AC3853">
        <v>45</v>
      </c>
      <c r="AD3853">
        <v>11</v>
      </c>
      <c r="AE3853">
        <v>4</v>
      </c>
      <c r="AF3853">
        <v>2025</v>
      </c>
      <c r="AG3853">
        <v>20251104</v>
      </c>
      <c r="AH3853" s="2">
        <v>5800</v>
      </c>
      <c r="AI3853" s="2">
        <v>7261.740234375</v>
      </c>
      <c r="AJ3853" s="2">
        <f t="shared" si="482"/>
        <v>1461.740234375</v>
      </c>
      <c r="AK3853" s="6">
        <f t="shared" si="483"/>
        <v>0.25202417834051727</v>
      </c>
      <c r="AL3853" s="12">
        <v>5800</v>
      </c>
      <c r="AM3853" s="12">
        <v>7182.3751834364093</v>
      </c>
      <c r="AN3853" s="12">
        <f t="shared" si="484"/>
        <v>1382.3751834364093</v>
      </c>
      <c r="AO3853" s="13">
        <f t="shared" si="485"/>
        <v>0.23834054886834644</v>
      </c>
      <c r="AP3853" s="16">
        <v>5800</v>
      </c>
      <c r="AQ3853" s="16">
        <v>6605.431703979656</v>
      </c>
      <c r="AR3853" s="16">
        <f t="shared" si="486"/>
        <v>805.43170397965605</v>
      </c>
      <c r="AS3853" s="17">
        <f t="shared" si="480"/>
        <v>0.13886753516890621</v>
      </c>
      <c r="AT3853" s="20">
        <v>5800</v>
      </c>
      <c r="AU3853" s="20">
        <v>7355.0746018440896</v>
      </c>
      <c r="AV3853" s="20">
        <f t="shared" si="481"/>
        <v>1555.0746018440896</v>
      </c>
      <c r="AW3853" s="21">
        <f t="shared" si="487"/>
        <v>0.26811631066277408</v>
      </c>
    </row>
    <row r="3854" spans="1:49" x14ac:dyDescent="0.25">
      <c r="A3854" t="s">
        <v>38</v>
      </c>
      <c r="B3854" t="s">
        <v>65</v>
      </c>
      <c r="C3854">
        <v>141679</v>
      </c>
      <c r="D3854">
        <v>2015</v>
      </c>
      <c r="E3854" t="s">
        <v>66</v>
      </c>
      <c r="F3854" t="s">
        <v>245</v>
      </c>
      <c r="H3854" t="s">
        <v>246</v>
      </c>
      <c r="I3854">
        <v>8</v>
      </c>
      <c r="J3854" t="s">
        <v>1163</v>
      </c>
      <c r="K3854">
        <v>4</v>
      </c>
      <c r="L3854" t="s">
        <v>44</v>
      </c>
      <c r="M3854">
        <v>6.1999998092651367</v>
      </c>
      <c r="N3854" t="s">
        <v>70</v>
      </c>
      <c r="O3854" t="s">
        <v>46</v>
      </c>
      <c r="P3854">
        <v>4</v>
      </c>
      <c r="Q3854" t="s">
        <v>88</v>
      </c>
      <c r="R3854" t="s">
        <v>48</v>
      </c>
      <c r="S3854">
        <v>383</v>
      </c>
      <c r="T3854" t="s">
        <v>49</v>
      </c>
      <c r="U3854" t="s">
        <v>72</v>
      </c>
      <c r="W3854" t="s">
        <v>247</v>
      </c>
      <c r="X3854" t="s">
        <v>74</v>
      </c>
      <c r="Z3854">
        <v>0</v>
      </c>
      <c r="AA3854" t="s">
        <v>75</v>
      </c>
      <c r="AB3854" t="s">
        <v>248</v>
      </c>
      <c r="AC3854">
        <v>45</v>
      </c>
      <c r="AD3854">
        <v>11</v>
      </c>
      <c r="AE3854">
        <v>4</v>
      </c>
      <c r="AF3854">
        <v>2025</v>
      </c>
      <c r="AG3854">
        <v>20251104</v>
      </c>
      <c r="AH3854" s="2">
        <v>9500</v>
      </c>
      <c r="AI3854" s="2">
        <v>10277.15234375</v>
      </c>
      <c r="AJ3854" s="2">
        <f t="shared" si="482"/>
        <v>777.15234375</v>
      </c>
      <c r="AK3854" s="6">
        <f t="shared" si="483"/>
        <v>8.1805509868421056E-2</v>
      </c>
      <c r="AL3854" s="12">
        <v>9500</v>
      </c>
      <c r="AM3854" s="12">
        <v>8773.8948897011251</v>
      </c>
      <c r="AN3854" s="12">
        <f t="shared" si="484"/>
        <v>726.10511029887493</v>
      </c>
      <c r="AO3854" s="13">
        <f t="shared" si="485"/>
        <v>7.6432116873565784E-2</v>
      </c>
      <c r="AP3854" s="16">
        <v>9500</v>
      </c>
      <c r="AQ3854" s="16">
        <v>11690.483558823469</v>
      </c>
      <c r="AR3854" s="16">
        <f t="shared" si="486"/>
        <v>2190.4835588234691</v>
      </c>
      <c r="AS3854" s="17">
        <f t="shared" si="480"/>
        <v>0.2305772167182599</v>
      </c>
      <c r="AT3854" s="20">
        <v>9500</v>
      </c>
      <c r="AU3854" s="20">
        <v>10678.27836411609</v>
      </c>
      <c r="AV3854" s="20">
        <f t="shared" si="481"/>
        <v>1178.2783641160895</v>
      </c>
      <c r="AW3854" s="21">
        <f t="shared" si="487"/>
        <v>0.12402930148590416</v>
      </c>
    </row>
    <row r="3855" spans="1:49" x14ac:dyDescent="0.25">
      <c r="A3855" t="s">
        <v>123</v>
      </c>
      <c r="B3855" t="s">
        <v>440</v>
      </c>
      <c r="C3855">
        <v>11817</v>
      </c>
      <c r="D3855">
        <v>2024</v>
      </c>
      <c r="E3855" t="s">
        <v>93</v>
      </c>
      <c r="F3855" t="s">
        <v>430</v>
      </c>
      <c r="G3855" t="s">
        <v>1196</v>
      </c>
      <c r="I3855">
        <v>4</v>
      </c>
      <c r="J3855" t="s">
        <v>117</v>
      </c>
      <c r="K3855">
        <v>4</v>
      </c>
      <c r="L3855" t="s">
        <v>44</v>
      </c>
      <c r="M3855">
        <v>1.5</v>
      </c>
      <c r="N3855" t="s">
        <v>45</v>
      </c>
      <c r="O3855" t="s">
        <v>46</v>
      </c>
      <c r="P3855">
        <v>4</v>
      </c>
      <c r="Q3855" t="s">
        <v>118</v>
      </c>
      <c r="T3855" t="s">
        <v>49</v>
      </c>
      <c r="U3855" t="s">
        <v>50</v>
      </c>
      <c r="V3855" t="s">
        <v>669</v>
      </c>
      <c r="W3855" t="s">
        <v>52</v>
      </c>
      <c r="X3855" t="s">
        <v>74</v>
      </c>
      <c r="Z3855">
        <v>0</v>
      </c>
      <c r="AA3855" t="s">
        <v>75</v>
      </c>
      <c r="AB3855" t="s">
        <v>122</v>
      </c>
      <c r="AC3855">
        <v>45</v>
      </c>
      <c r="AD3855">
        <v>11</v>
      </c>
      <c r="AE3855">
        <v>4</v>
      </c>
      <c r="AF3855">
        <v>2025</v>
      </c>
      <c r="AG3855">
        <v>20251105</v>
      </c>
      <c r="AH3855" s="2">
        <v>19900</v>
      </c>
      <c r="AI3855" s="2">
        <v>19756.5625</v>
      </c>
      <c r="AJ3855" s="2">
        <f t="shared" si="482"/>
        <v>143.4375</v>
      </c>
      <c r="AK3855" s="6">
        <f t="shared" si="483"/>
        <v>7.2079145728643212E-3</v>
      </c>
      <c r="AL3855" s="12">
        <v>19900</v>
      </c>
      <c r="AM3855" s="12">
        <v>19646.278759258559</v>
      </c>
      <c r="AN3855" s="12">
        <f t="shared" si="484"/>
        <v>253.72124074144085</v>
      </c>
      <c r="AO3855" s="13">
        <f t="shared" si="485"/>
        <v>1.2749811092534716E-2</v>
      </c>
      <c r="AP3855" s="16">
        <v>19900</v>
      </c>
      <c r="AQ3855" s="16">
        <v>19323.952527669131</v>
      </c>
      <c r="AR3855" s="16">
        <f t="shared" si="486"/>
        <v>576.04747233086891</v>
      </c>
      <c r="AS3855" s="17">
        <f t="shared" si="480"/>
        <v>2.8947109162355222E-2</v>
      </c>
      <c r="AT3855" s="20">
        <v>19900</v>
      </c>
      <c r="AU3855" s="20">
        <v>19475.724590163929</v>
      </c>
      <c r="AV3855" s="20">
        <f t="shared" si="481"/>
        <v>424.27540983607105</v>
      </c>
      <c r="AW3855" s="21">
        <f t="shared" si="487"/>
        <v>2.1320372353571409E-2</v>
      </c>
    </row>
    <row r="3856" spans="1:49" x14ac:dyDescent="0.25">
      <c r="A3856" t="s">
        <v>77</v>
      </c>
      <c r="B3856" t="s">
        <v>596</v>
      </c>
      <c r="C3856">
        <v>148262</v>
      </c>
      <c r="D3856">
        <v>2014</v>
      </c>
      <c r="E3856" t="s">
        <v>40</v>
      </c>
      <c r="F3856" t="s">
        <v>280</v>
      </c>
      <c r="H3856" t="s">
        <v>281</v>
      </c>
      <c r="I3856">
        <v>4</v>
      </c>
      <c r="J3856" t="s">
        <v>129</v>
      </c>
      <c r="K3856">
        <v>4</v>
      </c>
      <c r="L3856" t="s">
        <v>44</v>
      </c>
      <c r="M3856">
        <v>2.5</v>
      </c>
      <c r="N3856" t="s">
        <v>45</v>
      </c>
      <c r="O3856" t="s">
        <v>46</v>
      </c>
      <c r="Q3856" t="s">
        <v>118</v>
      </c>
      <c r="R3856" t="s">
        <v>48</v>
      </c>
      <c r="S3856">
        <v>268</v>
      </c>
      <c r="T3856" t="s">
        <v>49</v>
      </c>
      <c r="U3856" t="s">
        <v>50</v>
      </c>
      <c r="V3856" t="s">
        <v>225</v>
      </c>
      <c r="W3856" t="s">
        <v>120</v>
      </c>
      <c r="X3856" t="s">
        <v>74</v>
      </c>
      <c r="Z3856">
        <v>0</v>
      </c>
      <c r="AA3856" t="s">
        <v>75</v>
      </c>
      <c r="AB3856" t="s">
        <v>122</v>
      </c>
      <c r="AC3856">
        <v>45</v>
      </c>
      <c r="AD3856">
        <v>11</v>
      </c>
      <c r="AE3856">
        <v>4</v>
      </c>
      <c r="AF3856">
        <v>2025</v>
      </c>
      <c r="AG3856">
        <v>20251105</v>
      </c>
      <c r="AH3856" s="2">
        <v>4200</v>
      </c>
      <c r="AI3856" s="2">
        <v>5378.71240234375</v>
      </c>
      <c r="AJ3856" s="2">
        <f t="shared" si="482"/>
        <v>1178.71240234375</v>
      </c>
      <c r="AK3856" s="6">
        <f t="shared" si="483"/>
        <v>0.28064581008184525</v>
      </c>
      <c r="AL3856" s="12">
        <v>4200</v>
      </c>
      <c r="AM3856" s="12">
        <v>4886.7361390981414</v>
      </c>
      <c r="AN3856" s="12">
        <f t="shared" si="484"/>
        <v>686.73613909814139</v>
      </c>
      <c r="AO3856" s="13">
        <f t="shared" si="485"/>
        <v>0.16350860454717653</v>
      </c>
      <c r="AP3856" s="16">
        <v>4200</v>
      </c>
      <c r="AQ3856" s="16">
        <v>5169.239626268537</v>
      </c>
      <c r="AR3856" s="16">
        <f t="shared" si="486"/>
        <v>969.23962626853699</v>
      </c>
      <c r="AS3856" s="17">
        <f t="shared" si="480"/>
        <v>0.2307713395877469</v>
      </c>
      <c r="AT3856" s="20">
        <v>4200</v>
      </c>
      <c r="AU3856" s="20">
        <v>5610.5781865965837</v>
      </c>
      <c r="AV3856" s="20">
        <f t="shared" si="481"/>
        <v>1410.5781865965837</v>
      </c>
      <c r="AW3856" s="21">
        <f t="shared" si="487"/>
        <v>0.33585194918966277</v>
      </c>
    </row>
    <row r="3857" spans="1:49" x14ac:dyDescent="0.25">
      <c r="A3857" t="s">
        <v>109</v>
      </c>
      <c r="B3857" t="s">
        <v>317</v>
      </c>
      <c r="C3857">
        <v>19689</v>
      </c>
      <c r="D3857">
        <v>2024</v>
      </c>
      <c r="E3857" t="s">
        <v>155</v>
      </c>
      <c r="F3857" t="s">
        <v>1086</v>
      </c>
      <c r="G3857" t="s">
        <v>1087</v>
      </c>
      <c r="I3857">
        <v>4</v>
      </c>
      <c r="J3857" t="s">
        <v>43</v>
      </c>
      <c r="K3857">
        <v>4</v>
      </c>
      <c r="L3857" t="s">
        <v>44</v>
      </c>
      <c r="M3857">
        <v>1.6000000238418579</v>
      </c>
      <c r="N3857" t="s">
        <v>45</v>
      </c>
      <c r="O3857" t="s">
        <v>46</v>
      </c>
      <c r="P3857">
        <v>5</v>
      </c>
      <c r="Q3857" t="s">
        <v>674</v>
      </c>
      <c r="T3857" t="s">
        <v>49</v>
      </c>
      <c r="V3857" t="s">
        <v>1088</v>
      </c>
      <c r="W3857" t="s">
        <v>120</v>
      </c>
      <c r="X3857" t="s">
        <v>63</v>
      </c>
      <c r="Z3857">
        <v>0</v>
      </c>
      <c r="AA3857" t="s">
        <v>75</v>
      </c>
      <c r="AB3857" t="s">
        <v>674</v>
      </c>
      <c r="AC3857">
        <v>45</v>
      </c>
      <c r="AD3857">
        <v>11</v>
      </c>
      <c r="AE3857">
        <v>4</v>
      </c>
      <c r="AF3857">
        <v>2025</v>
      </c>
      <c r="AG3857">
        <v>20251105</v>
      </c>
      <c r="AH3857" s="2">
        <v>16400</v>
      </c>
      <c r="AI3857" s="2">
        <v>17199.12890625</v>
      </c>
      <c r="AJ3857" s="2">
        <f t="shared" si="482"/>
        <v>799.12890625</v>
      </c>
      <c r="AK3857" s="6">
        <f t="shared" si="483"/>
        <v>4.8727372332317075E-2</v>
      </c>
      <c r="AL3857" s="12">
        <v>16400</v>
      </c>
      <c r="AM3857" s="12">
        <v>17408.138822482149</v>
      </c>
      <c r="AN3857" s="12">
        <f t="shared" si="484"/>
        <v>1008.1388224821494</v>
      </c>
      <c r="AO3857" s="13">
        <f t="shared" si="485"/>
        <v>6.1471879419643258E-2</v>
      </c>
      <c r="AP3857" s="16">
        <v>16400</v>
      </c>
      <c r="AQ3857" s="16">
        <v>15654.26252667902</v>
      </c>
      <c r="AR3857" s="16">
        <f t="shared" si="486"/>
        <v>745.73747332097992</v>
      </c>
      <c r="AS3857" s="17">
        <f t="shared" si="480"/>
        <v>4.5471797153718289E-2</v>
      </c>
      <c r="AT3857" s="20">
        <v>16400</v>
      </c>
      <c r="AU3857" s="20">
        <v>16957.654569892478</v>
      </c>
      <c r="AV3857" s="20">
        <f t="shared" si="481"/>
        <v>557.65456989247832</v>
      </c>
      <c r="AW3857" s="21">
        <f t="shared" si="487"/>
        <v>3.4003327432468193E-2</v>
      </c>
    </row>
    <row r="3858" spans="1:49" x14ac:dyDescent="0.25">
      <c r="A3858" t="s">
        <v>38</v>
      </c>
      <c r="B3858" t="s">
        <v>259</v>
      </c>
      <c r="C3858">
        <v>3050</v>
      </c>
      <c r="D3858">
        <v>2025</v>
      </c>
      <c r="E3858" t="s">
        <v>159</v>
      </c>
      <c r="F3858" t="s">
        <v>160</v>
      </c>
      <c r="G3858" t="s">
        <v>2209</v>
      </c>
      <c r="I3858">
        <v>6</v>
      </c>
      <c r="J3858" t="s">
        <v>59</v>
      </c>
      <c r="K3858">
        <v>4</v>
      </c>
      <c r="L3858" t="s">
        <v>44</v>
      </c>
      <c r="M3858">
        <v>3.5</v>
      </c>
      <c r="N3858" t="s">
        <v>44</v>
      </c>
      <c r="O3858" t="s">
        <v>46</v>
      </c>
      <c r="P3858">
        <v>5</v>
      </c>
      <c r="Q3858" t="s">
        <v>60</v>
      </c>
      <c r="R3858" t="s">
        <v>81</v>
      </c>
      <c r="S3858">
        <v>285</v>
      </c>
      <c r="T3858" t="s">
        <v>49</v>
      </c>
      <c r="U3858" t="s">
        <v>72</v>
      </c>
      <c r="V3858" t="s">
        <v>2210</v>
      </c>
      <c r="W3858" t="s">
        <v>90</v>
      </c>
      <c r="X3858" t="s">
        <v>74</v>
      </c>
      <c r="Z3858">
        <v>0</v>
      </c>
      <c r="AA3858" t="s">
        <v>75</v>
      </c>
      <c r="AB3858" t="s">
        <v>83</v>
      </c>
      <c r="AC3858">
        <v>45</v>
      </c>
      <c r="AD3858">
        <v>11</v>
      </c>
      <c r="AE3858">
        <v>4</v>
      </c>
      <c r="AF3858">
        <v>2025</v>
      </c>
      <c r="AG3858">
        <v>20251105</v>
      </c>
      <c r="AH3858" s="2">
        <v>42750</v>
      </c>
      <c r="AI3858" s="2">
        <v>44271.0859375</v>
      </c>
      <c r="AJ3858" s="2">
        <f t="shared" si="482"/>
        <v>1521.0859375</v>
      </c>
      <c r="AK3858" s="6">
        <f t="shared" si="483"/>
        <v>3.5580957602339182E-2</v>
      </c>
      <c r="AL3858" s="12">
        <v>42750</v>
      </c>
      <c r="AM3858" s="12">
        <v>40542.579692781394</v>
      </c>
      <c r="AN3858" s="12">
        <f t="shared" si="484"/>
        <v>2207.4203072186065</v>
      </c>
      <c r="AO3858" s="13">
        <f t="shared" si="485"/>
        <v>5.1635562741955708E-2</v>
      </c>
      <c r="AP3858" s="16">
        <v>42750</v>
      </c>
      <c r="AQ3858" s="16">
        <v>39043.802500926868</v>
      </c>
      <c r="AR3858" s="16">
        <f t="shared" si="486"/>
        <v>3706.1974990731323</v>
      </c>
      <c r="AS3858" s="17">
        <f t="shared" si="480"/>
        <v>8.6694678340891979E-2</v>
      </c>
      <c r="AT3858" s="20">
        <v>42750</v>
      </c>
      <c r="AU3858" s="20">
        <v>44148.173076923078</v>
      </c>
      <c r="AV3858" s="20">
        <f t="shared" si="481"/>
        <v>1398.173076923078</v>
      </c>
      <c r="AW3858" s="21">
        <f t="shared" si="487"/>
        <v>3.270580296896089E-2</v>
      </c>
    </row>
    <row r="3859" spans="1:49" x14ac:dyDescent="0.25">
      <c r="A3859" t="s">
        <v>38</v>
      </c>
      <c r="B3859" t="s">
        <v>39</v>
      </c>
      <c r="C3859">
        <v>189011</v>
      </c>
      <c r="D3859">
        <v>2017</v>
      </c>
      <c r="E3859" t="s">
        <v>66</v>
      </c>
      <c r="F3859" t="s">
        <v>221</v>
      </c>
      <c r="G3859" t="s">
        <v>680</v>
      </c>
      <c r="I3859">
        <v>6</v>
      </c>
      <c r="J3859" t="s">
        <v>171</v>
      </c>
      <c r="K3859">
        <v>4</v>
      </c>
      <c r="L3859" t="s">
        <v>44</v>
      </c>
      <c r="M3859">
        <v>3.5</v>
      </c>
      <c r="N3859" t="s">
        <v>87</v>
      </c>
      <c r="O3859" t="s">
        <v>46</v>
      </c>
      <c r="Q3859" t="s">
        <v>88</v>
      </c>
      <c r="R3859" t="s">
        <v>89</v>
      </c>
      <c r="S3859">
        <v>365</v>
      </c>
      <c r="T3859" t="s">
        <v>49</v>
      </c>
      <c r="U3859" t="s">
        <v>72</v>
      </c>
      <c r="V3859" t="s">
        <v>289</v>
      </c>
      <c r="W3859" t="s">
        <v>90</v>
      </c>
      <c r="X3859" t="s">
        <v>74</v>
      </c>
      <c r="Y3859">
        <v>33650</v>
      </c>
      <c r="Z3859">
        <v>0</v>
      </c>
      <c r="AA3859" t="s">
        <v>75</v>
      </c>
      <c r="AB3859" t="s">
        <v>91</v>
      </c>
      <c r="AC3859">
        <v>45</v>
      </c>
      <c r="AD3859">
        <v>11</v>
      </c>
      <c r="AE3859">
        <v>4</v>
      </c>
      <c r="AF3859">
        <v>2025</v>
      </c>
      <c r="AG3859">
        <v>20251104</v>
      </c>
      <c r="AH3859" s="2">
        <v>8250</v>
      </c>
      <c r="AI3859" s="2">
        <v>10826.1904296875</v>
      </c>
      <c r="AJ3859" s="2">
        <f t="shared" si="482"/>
        <v>2576.1904296875</v>
      </c>
      <c r="AK3859" s="6">
        <f t="shared" si="483"/>
        <v>0.31226550662878788</v>
      </c>
      <c r="AL3859" s="12">
        <v>8250</v>
      </c>
      <c r="AM3859" s="12">
        <v>10176.841663136889</v>
      </c>
      <c r="AN3859" s="12">
        <f t="shared" si="484"/>
        <v>1926.8416631368891</v>
      </c>
      <c r="AO3859" s="13">
        <f t="shared" si="485"/>
        <v>0.23355656522871382</v>
      </c>
      <c r="AP3859" s="16">
        <v>8250</v>
      </c>
      <c r="AQ3859" s="16">
        <v>10735.13122740679</v>
      </c>
      <c r="AR3859" s="16">
        <f t="shared" si="486"/>
        <v>2485.1312274067895</v>
      </c>
      <c r="AS3859" s="17">
        <f t="shared" si="480"/>
        <v>0.30122802756445932</v>
      </c>
      <c r="AT3859" s="20">
        <v>8250</v>
      </c>
      <c r="AU3859" s="20">
        <v>11002.93882978723</v>
      </c>
      <c r="AV3859" s="20">
        <f t="shared" si="481"/>
        <v>2752.9388297872301</v>
      </c>
      <c r="AW3859" s="21">
        <f t="shared" si="487"/>
        <v>0.33368955512572485</v>
      </c>
    </row>
    <row r="3860" spans="1:49" x14ac:dyDescent="0.25">
      <c r="A3860" t="s">
        <v>38</v>
      </c>
      <c r="B3860" t="s">
        <v>39</v>
      </c>
      <c r="C3860">
        <v>164959</v>
      </c>
      <c r="D3860">
        <v>2019</v>
      </c>
      <c r="E3860" t="s">
        <v>66</v>
      </c>
      <c r="F3860" t="s">
        <v>434</v>
      </c>
      <c r="H3860" t="s">
        <v>246</v>
      </c>
      <c r="I3860">
        <v>8</v>
      </c>
      <c r="J3860" t="s">
        <v>101</v>
      </c>
      <c r="K3860">
        <v>4</v>
      </c>
      <c r="L3860" t="s">
        <v>44</v>
      </c>
      <c r="M3860">
        <v>6.6999998092651367</v>
      </c>
      <c r="N3860" t="s">
        <v>87</v>
      </c>
      <c r="O3860" t="s">
        <v>46</v>
      </c>
      <c r="P3860">
        <v>4</v>
      </c>
      <c r="Q3860" t="s">
        <v>88</v>
      </c>
      <c r="R3860" t="s">
        <v>89</v>
      </c>
      <c r="S3860">
        <v>440</v>
      </c>
      <c r="T3860" t="s">
        <v>219</v>
      </c>
      <c r="U3860" t="s">
        <v>72</v>
      </c>
      <c r="W3860" t="s">
        <v>220</v>
      </c>
      <c r="X3860" t="s">
        <v>74</v>
      </c>
      <c r="Z3860">
        <v>0</v>
      </c>
      <c r="AA3860" t="s">
        <v>75</v>
      </c>
      <c r="AB3860" t="s">
        <v>91</v>
      </c>
      <c r="AC3860">
        <v>45</v>
      </c>
      <c r="AD3860">
        <v>11</v>
      </c>
      <c r="AE3860">
        <v>4</v>
      </c>
      <c r="AF3860">
        <v>2025</v>
      </c>
      <c r="AG3860">
        <v>20251104</v>
      </c>
      <c r="AH3860" s="2">
        <v>26600</v>
      </c>
      <c r="AI3860" s="2">
        <v>28187.404296875</v>
      </c>
      <c r="AJ3860" s="2">
        <f t="shared" si="482"/>
        <v>1587.404296875</v>
      </c>
      <c r="AK3860" s="6">
        <f t="shared" si="483"/>
        <v>5.9676853265977443E-2</v>
      </c>
      <c r="AL3860" s="12">
        <v>26600</v>
      </c>
      <c r="AM3860" s="12">
        <v>25745.598552788491</v>
      </c>
      <c r="AN3860" s="12">
        <f t="shared" si="484"/>
        <v>854.40144721150864</v>
      </c>
      <c r="AO3860" s="13">
        <f t="shared" si="485"/>
        <v>3.2120355158327389E-2</v>
      </c>
      <c r="AP3860" s="16">
        <v>26600</v>
      </c>
      <c r="AQ3860" s="16">
        <v>26485.681582075638</v>
      </c>
      <c r="AR3860" s="16">
        <f t="shared" si="486"/>
        <v>114.31841792436171</v>
      </c>
      <c r="AS3860" s="17">
        <f t="shared" si="480"/>
        <v>4.2976848843745002E-3</v>
      </c>
      <c r="AT3860" s="20">
        <v>26600</v>
      </c>
      <c r="AU3860" s="20">
        <v>27967.089041095889</v>
      </c>
      <c r="AV3860" s="20">
        <f t="shared" si="481"/>
        <v>1367.0890410958891</v>
      </c>
      <c r="AW3860" s="21">
        <f t="shared" si="487"/>
        <v>5.1394324853228916E-2</v>
      </c>
    </row>
    <row r="3861" spans="1:49" x14ac:dyDescent="0.25">
      <c r="A3861" t="s">
        <v>123</v>
      </c>
      <c r="B3861" t="s">
        <v>440</v>
      </c>
      <c r="C3861">
        <v>122444</v>
      </c>
      <c r="D3861">
        <v>2014</v>
      </c>
      <c r="E3861" t="s">
        <v>468</v>
      </c>
      <c r="F3861" t="s">
        <v>2211</v>
      </c>
      <c r="I3861">
        <v>8</v>
      </c>
      <c r="J3861" t="s">
        <v>59</v>
      </c>
      <c r="K3861">
        <v>4</v>
      </c>
      <c r="L3861" t="s">
        <v>44</v>
      </c>
      <c r="M3861">
        <v>4</v>
      </c>
      <c r="N3861" t="s">
        <v>44</v>
      </c>
      <c r="O3861" t="s">
        <v>95</v>
      </c>
      <c r="P3861">
        <v>2</v>
      </c>
      <c r="Q3861" t="s">
        <v>118</v>
      </c>
      <c r="R3861" t="s">
        <v>81</v>
      </c>
      <c r="S3861">
        <v>420</v>
      </c>
      <c r="T3861" t="s">
        <v>49</v>
      </c>
      <c r="W3861" t="s">
        <v>120</v>
      </c>
      <c r="X3861" t="s">
        <v>131</v>
      </c>
      <c r="Z3861">
        <v>0</v>
      </c>
      <c r="AA3861" t="s">
        <v>75</v>
      </c>
      <c r="AB3861" t="s">
        <v>122</v>
      </c>
      <c r="AC3861">
        <v>45</v>
      </c>
      <c r="AD3861">
        <v>11</v>
      </c>
      <c r="AE3861">
        <v>4</v>
      </c>
      <c r="AF3861">
        <v>2025</v>
      </c>
      <c r="AG3861">
        <v>20251105</v>
      </c>
      <c r="AH3861" s="2">
        <v>3100</v>
      </c>
      <c r="AI3861" s="2">
        <v>2530.794921875</v>
      </c>
      <c r="AJ3861" s="2">
        <f t="shared" si="482"/>
        <v>569.205078125</v>
      </c>
      <c r="AK3861" s="6">
        <f t="shared" si="483"/>
        <v>0.18361454133064517</v>
      </c>
      <c r="AL3861" s="12">
        <v>3100</v>
      </c>
      <c r="AM3861" s="12">
        <v>2700.5224805427069</v>
      </c>
      <c r="AN3861" s="12">
        <f t="shared" si="484"/>
        <v>399.47751945729306</v>
      </c>
      <c r="AO3861" s="13">
        <f t="shared" si="485"/>
        <v>0.12886371595396551</v>
      </c>
      <c r="AP3861" s="16">
        <v>3100</v>
      </c>
      <c r="AQ3861" s="16">
        <v>2125.9712028767731</v>
      </c>
      <c r="AR3861" s="16">
        <f t="shared" si="486"/>
        <v>974.02879712322692</v>
      </c>
      <c r="AS3861" s="17">
        <f t="shared" si="480"/>
        <v>0.31420283778168612</v>
      </c>
      <c r="AT3861" s="20">
        <v>3100</v>
      </c>
      <c r="AU3861" s="20">
        <v>2533.5435313262819</v>
      </c>
      <c r="AV3861" s="20">
        <f t="shared" si="481"/>
        <v>566.45646867371806</v>
      </c>
      <c r="AW3861" s="21">
        <f t="shared" si="487"/>
        <v>0.18272789312055421</v>
      </c>
    </row>
    <row r="3862" spans="1:49" x14ac:dyDescent="0.25">
      <c r="A3862" t="s">
        <v>123</v>
      </c>
      <c r="B3862" t="s">
        <v>257</v>
      </c>
      <c r="C3862">
        <v>153624</v>
      </c>
      <c r="D3862">
        <v>2015</v>
      </c>
      <c r="E3862" t="s">
        <v>66</v>
      </c>
      <c r="F3862" t="s">
        <v>221</v>
      </c>
      <c r="I3862">
        <v>6</v>
      </c>
      <c r="J3862" t="s">
        <v>59</v>
      </c>
      <c r="K3862">
        <v>4</v>
      </c>
      <c r="L3862" t="s">
        <v>44</v>
      </c>
      <c r="M3862">
        <v>3.5</v>
      </c>
      <c r="N3862" t="s">
        <v>87</v>
      </c>
      <c r="O3862" t="s">
        <v>46</v>
      </c>
      <c r="Q3862" t="s">
        <v>88</v>
      </c>
      <c r="R3862" t="s">
        <v>89</v>
      </c>
      <c r="T3862" t="s">
        <v>49</v>
      </c>
      <c r="U3862" t="s">
        <v>72</v>
      </c>
      <c r="W3862" t="s">
        <v>90</v>
      </c>
      <c r="X3862" t="s">
        <v>74</v>
      </c>
      <c r="Z3862">
        <v>0</v>
      </c>
      <c r="AA3862" t="s">
        <v>75</v>
      </c>
      <c r="AB3862" t="s">
        <v>91</v>
      </c>
      <c r="AC3862">
        <v>45</v>
      </c>
      <c r="AD3862">
        <v>11</v>
      </c>
      <c r="AE3862">
        <v>4</v>
      </c>
      <c r="AF3862">
        <v>2025</v>
      </c>
      <c r="AG3862">
        <v>20251105</v>
      </c>
      <c r="AH3862" s="2">
        <v>11750</v>
      </c>
      <c r="AI3862" s="2">
        <v>10677.9482421875</v>
      </c>
      <c r="AJ3862" s="2">
        <f t="shared" si="482"/>
        <v>1072.0517578125</v>
      </c>
      <c r="AK3862" s="6">
        <f t="shared" si="483"/>
        <v>9.1238447473404261E-2</v>
      </c>
      <c r="AL3862" s="12">
        <v>11750</v>
      </c>
      <c r="AM3862" s="12">
        <v>10119.91499101318</v>
      </c>
      <c r="AN3862" s="12">
        <f t="shared" si="484"/>
        <v>1630.08500898682</v>
      </c>
      <c r="AO3862" s="13">
        <f t="shared" si="485"/>
        <v>0.13873063906270808</v>
      </c>
      <c r="AP3862" s="16">
        <v>11750</v>
      </c>
      <c r="AQ3862" s="16">
        <v>11051.56139413756</v>
      </c>
      <c r="AR3862" s="16">
        <f t="shared" si="486"/>
        <v>698.43860586244045</v>
      </c>
      <c r="AS3862" s="17">
        <f t="shared" si="480"/>
        <v>5.9441583477654505E-2</v>
      </c>
      <c r="AT3862" s="20">
        <v>11750</v>
      </c>
      <c r="AU3862" s="20">
        <v>10936.944444444451</v>
      </c>
      <c r="AV3862" s="20">
        <f t="shared" si="481"/>
        <v>813.05555555554929</v>
      </c>
      <c r="AW3862" s="21">
        <f t="shared" si="487"/>
        <v>6.9196217494089302E-2</v>
      </c>
    </row>
    <row r="3863" spans="1:49" x14ac:dyDescent="0.25">
      <c r="A3863" t="s">
        <v>38</v>
      </c>
      <c r="B3863" t="s">
        <v>92</v>
      </c>
      <c r="C3863">
        <v>99449</v>
      </c>
      <c r="D3863">
        <v>2020</v>
      </c>
      <c r="E3863" t="s">
        <v>139</v>
      </c>
      <c r="F3863" t="s">
        <v>405</v>
      </c>
      <c r="I3863">
        <v>8</v>
      </c>
      <c r="J3863" t="s">
        <v>101</v>
      </c>
      <c r="K3863">
        <v>4</v>
      </c>
      <c r="L3863" t="s">
        <v>44</v>
      </c>
      <c r="M3863">
        <v>5.5999999046325684</v>
      </c>
      <c r="N3863" t="s">
        <v>70</v>
      </c>
      <c r="O3863" t="s">
        <v>46</v>
      </c>
      <c r="Q3863" t="s">
        <v>60</v>
      </c>
      <c r="R3863" t="s">
        <v>48</v>
      </c>
      <c r="T3863" t="s">
        <v>49</v>
      </c>
      <c r="W3863" t="s">
        <v>103</v>
      </c>
      <c r="X3863" t="s">
        <v>53</v>
      </c>
      <c r="Z3863">
        <v>0</v>
      </c>
      <c r="AA3863" t="s">
        <v>75</v>
      </c>
      <c r="AB3863" t="s">
        <v>83</v>
      </c>
      <c r="AC3863">
        <v>45</v>
      </c>
      <c r="AD3863">
        <v>11</v>
      </c>
      <c r="AE3863">
        <v>4</v>
      </c>
      <c r="AF3863">
        <v>2025</v>
      </c>
      <c r="AG3863">
        <v>20251104</v>
      </c>
      <c r="AH3863" s="2">
        <v>13000</v>
      </c>
      <c r="AI3863" s="2">
        <v>15323.9072265625</v>
      </c>
      <c r="AJ3863" s="2">
        <f t="shared" si="482"/>
        <v>2323.9072265625</v>
      </c>
      <c r="AK3863" s="6">
        <f t="shared" si="483"/>
        <v>0.17876209435096155</v>
      </c>
      <c r="AL3863" s="12">
        <v>13000</v>
      </c>
      <c r="AM3863" s="12">
        <v>15428.58543487307</v>
      </c>
      <c r="AN3863" s="12">
        <f t="shared" si="484"/>
        <v>2428.58543487307</v>
      </c>
      <c r="AO3863" s="13">
        <f t="shared" si="485"/>
        <v>0.18681426422100539</v>
      </c>
      <c r="AP3863" s="16">
        <v>13000</v>
      </c>
      <c r="AQ3863" s="16">
        <v>15626.00970238568</v>
      </c>
      <c r="AR3863" s="16">
        <f t="shared" si="486"/>
        <v>2626.0097023856797</v>
      </c>
      <c r="AS3863" s="17">
        <f t="shared" si="480"/>
        <v>0.20200074633735998</v>
      </c>
      <c r="AT3863" s="20">
        <v>13000</v>
      </c>
      <c r="AU3863" s="20">
        <v>15148.551116333731</v>
      </c>
      <c r="AV3863" s="20">
        <f t="shared" si="481"/>
        <v>2148.5511163337305</v>
      </c>
      <c r="AW3863" s="21">
        <f t="shared" si="487"/>
        <v>0.16527316279490234</v>
      </c>
    </row>
    <row r="3864" spans="1:49" x14ac:dyDescent="0.25">
      <c r="A3864" t="s">
        <v>38</v>
      </c>
      <c r="B3864" t="s">
        <v>776</v>
      </c>
      <c r="C3864">
        <v>30203</v>
      </c>
      <c r="D3864">
        <v>2024</v>
      </c>
      <c r="E3864" t="s">
        <v>167</v>
      </c>
      <c r="F3864" t="s">
        <v>294</v>
      </c>
      <c r="G3864" t="s">
        <v>1346</v>
      </c>
      <c r="H3864" t="s">
        <v>85</v>
      </c>
      <c r="I3864">
        <v>8</v>
      </c>
      <c r="J3864" t="s">
        <v>69</v>
      </c>
      <c r="K3864">
        <v>4</v>
      </c>
      <c r="L3864" t="s">
        <v>44</v>
      </c>
      <c r="M3864">
        <v>5.3000001907348633</v>
      </c>
      <c r="N3864" t="s">
        <v>70</v>
      </c>
      <c r="O3864" t="s">
        <v>46</v>
      </c>
      <c r="P3864">
        <v>3</v>
      </c>
      <c r="Q3864" t="s">
        <v>88</v>
      </c>
      <c r="R3864" t="s">
        <v>48</v>
      </c>
      <c r="T3864" t="s">
        <v>49</v>
      </c>
      <c r="V3864" t="s">
        <v>154</v>
      </c>
      <c r="W3864" t="s">
        <v>90</v>
      </c>
      <c r="X3864" t="s">
        <v>74</v>
      </c>
      <c r="Z3864">
        <v>0</v>
      </c>
      <c r="AA3864" t="s">
        <v>75</v>
      </c>
      <c r="AB3864" t="s">
        <v>91</v>
      </c>
      <c r="AC3864">
        <v>45</v>
      </c>
      <c r="AD3864">
        <v>11</v>
      </c>
      <c r="AE3864">
        <v>4</v>
      </c>
      <c r="AF3864">
        <v>2025</v>
      </c>
      <c r="AG3864">
        <v>20251105</v>
      </c>
      <c r="AH3864" s="2">
        <v>34250</v>
      </c>
      <c r="AI3864" s="2">
        <v>38150.640625</v>
      </c>
      <c r="AJ3864" s="2">
        <f t="shared" si="482"/>
        <v>3900.640625</v>
      </c>
      <c r="AK3864" s="6">
        <f t="shared" si="483"/>
        <v>0.11388731751824817</v>
      </c>
      <c r="AL3864" s="12">
        <v>34250</v>
      </c>
      <c r="AM3864" s="12">
        <v>36005.955831716637</v>
      </c>
      <c r="AN3864" s="12">
        <f t="shared" si="484"/>
        <v>1755.9558317166375</v>
      </c>
      <c r="AO3864" s="13">
        <f t="shared" si="485"/>
        <v>5.1268783407785033E-2</v>
      </c>
      <c r="AP3864" s="16">
        <v>34250</v>
      </c>
      <c r="AQ3864" s="16">
        <v>34081.406926468153</v>
      </c>
      <c r="AR3864" s="16">
        <f t="shared" si="486"/>
        <v>168.59307353184704</v>
      </c>
      <c r="AS3864" s="17">
        <f t="shared" si="480"/>
        <v>4.9224255045794757E-3</v>
      </c>
      <c r="AT3864" s="20">
        <v>34250</v>
      </c>
      <c r="AU3864" s="20">
        <v>38150.65789473684</v>
      </c>
      <c r="AV3864" s="20">
        <f t="shared" si="481"/>
        <v>3900.6578947368398</v>
      </c>
      <c r="AW3864" s="21">
        <f t="shared" si="487"/>
        <v>0.1138878217441413</v>
      </c>
    </row>
    <row r="3865" spans="1:49" x14ac:dyDescent="0.25">
      <c r="A3865" t="s">
        <v>123</v>
      </c>
      <c r="B3865" t="s">
        <v>440</v>
      </c>
      <c r="C3865">
        <v>27807</v>
      </c>
      <c r="D3865">
        <v>2024</v>
      </c>
      <c r="E3865" t="s">
        <v>250</v>
      </c>
      <c r="F3865" t="s">
        <v>2212</v>
      </c>
      <c r="G3865" t="s">
        <v>2213</v>
      </c>
      <c r="I3865">
        <v>6</v>
      </c>
      <c r="J3865" t="s">
        <v>69</v>
      </c>
      <c r="K3865">
        <v>4</v>
      </c>
      <c r="L3865" t="s">
        <v>44</v>
      </c>
      <c r="M3865">
        <v>3.2999999523162842</v>
      </c>
      <c r="N3865" t="s">
        <v>44</v>
      </c>
      <c r="O3865" t="s">
        <v>46</v>
      </c>
      <c r="P3865">
        <v>4</v>
      </c>
      <c r="Q3865" t="s">
        <v>60</v>
      </c>
      <c r="R3865" t="s">
        <v>89</v>
      </c>
      <c r="S3865">
        <v>280</v>
      </c>
      <c r="T3865" t="s">
        <v>49</v>
      </c>
      <c r="U3865" t="s">
        <v>50</v>
      </c>
      <c r="V3865" t="s">
        <v>2214</v>
      </c>
      <c r="W3865" t="s">
        <v>90</v>
      </c>
      <c r="X3865" t="s">
        <v>53</v>
      </c>
      <c r="Z3865">
        <v>1</v>
      </c>
      <c r="AA3865" t="s">
        <v>54</v>
      </c>
      <c r="AB3865" t="s">
        <v>444</v>
      </c>
      <c r="AC3865">
        <v>45</v>
      </c>
      <c r="AD3865">
        <v>11</v>
      </c>
      <c r="AE3865">
        <v>4</v>
      </c>
      <c r="AF3865">
        <v>2025</v>
      </c>
      <c r="AG3865">
        <v>20251105</v>
      </c>
      <c r="AH3865" s="2">
        <v>25000</v>
      </c>
      <c r="AI3865" s="2">
        <v>30639.212890625</v>
      </c>
      <c r="AJ3865" s="2">
        <f t="shared" si="482"/>
        <v>5639.212890625</v>
      </c>
      <c r="AK3865" s="6">
        <f t="shared" si="483"/>
        <v>0.22556851562499999</v>
      </c>
      <c r="AL3865" s="12">
        <v>25000</v>
      </c>
      <c r="AM3865" s="12">
        <v>33397.479413482171</v>
      </c>
      <c r="AN3865" s="12">
        <f t="shared" si="484"/>
        <v>8397.4794134821714</v>
      </c>
      <c r="AO3865" s="13">
        <f t="shared" si="485"/>
        <v>0.33589917653928686</v>
      </c>
      <c r="AP3865" s="16">
        <v>25000</v>
      </c>
      <c r="AQ3865" s="16">
        <v>34045.19349153604</v>
      </c>
      <c r="AR3865" s="16">
        <f t="shared" si="486"/>
        <v>9045.1934915360398</v>
      </c>
      <c r="AS3865" s="17">
        <f t="shared" si="480"/>
        <v>0.36180773966144159</v>
      </c>
      <c r="AT3865" s="20">
        <v>25000</v>
      </c>
      <c r="AU3865" s="20">
        <v>28875.61689814815</v>
      </c>
      <c r="AV3865" s="20">
        <f t="shared" si="481"/>
        <v>3875.6168981481496</v>
      </c>
      <c r="AW3865" s="21">
        <f t="shared" si="487"/>
        <v>0.15502467592592598</v>
      </c>
    </row>
    <row r="3866" spans="1:49" x14ac:dyDescent="0.25">
      <c r="A3866" t="s">
        <v>123</v>
      </c>
      <c r="B3866" t="s">
        <v>290</v>
      </c>
      <c r="C3866">
        <v>202779</v>
      </c>
      <c r="D3866">
        <v>2010</v>
      </c>
      <c r="E3866" t="s">
        <v>270</v>
      </c>
      <c r="F3866" t="s">
        <v>587</v>
      </c>
      <c r="G3866" t="s">
        <v>272</v>
      </c>
      <c r="H3866" t="s">
        <v>1595</v>
      </c>
      <c r="I3866">
        <v>6</v>
      </c>
      <c r="J3866" t="s">
        <v>207</v>
      </c>
      <c r="K3866">
        <v>4</v>
      </c>
      <c r="L3866" t="s">
        <v>44</v>
      </c>
      <c r="M3866">
        <v>3.5</v>
      </c>
      <c r="N3866" t="s">
        <v>45</v>
      </c>
      <c r="O3866" t="s">
        <v>46</v>
      </c>
      <c r="P3866">
        <v>1</v>
      </c>
      <c r="Q3866" t="s">
        <v>118</v>
      </c>
      <c r="R3866" t="s">
        <v>48</v>
      </c>
      <c r="T3866" t="s">
        <v>49</v>
      </c>
      <c r="U3866" t="s">
        <v>72</v>
      </c>
      <c r="V3866" t="s">
        <v>274</v>
      </c>
      <c r="W3866" t="s">
        <v>120</v>
      </c>
      <c r="X3866" t="s">
        <v>53</v>
      </c>
      <c r="Z3866">
        <v>0</v>
      </c>
      <c r="AA3866" t="s">
        <v>75</v>
      </c>
      <c r="AB3866" t="s">
        <v>122</v>
      </c>
      <c r="AC3866">
        <v>45</v>
      </c>
      <c r="AD3866">
        <v>11</v>
      </c>
      <c r="AE3866">
        <v>4</v>
      </c>
      <c r="AF3866">
        <v>2025</v>
      </c>
      <c r="AG3866">
        <v>20251104</v>
      </c>
      <c r="AH3866" s="2">
        <v>2300</v>
      </c>
      <c r="AI3866" s="2">
        <v>1731.974975585938</v>
      </c>
      <c r="AJ3866" s="2">
        <f t="shared" si="482"/>
        <v>568.02502441406205</v>
      </c>
      <c r="AK3866" s="6">
        <f t="shared" si="483"/>
        <v>0.24696740191915742</v>
      </c>
      <c r="AL3866" s="12">
        <v>2300</v>
      </c>
      <c r="AM3866" s="12">
        <v>1812.366014821675</v>
      </c>
      <c r="AN3866" s="12">
        <f t="shared" si="484"/>
        <v>487.63398517832502</v>
      </c>
      <c r="AO3866" s="13">
        <f t="shared" si="485"/>
        <v>0.21201477616448913</v>
      </c>
      <c r="AP3866" s="16">
        <v>2300</v>
      </c>
      <c r="AQ3866" s="16">
        <v>1898.727239545156</v>
      </c>
      <c r="AR3866" s="16">
        <f t="shared" si="486"/>
        <v>401.27276045484405</v>
      </c>
      <c r="AS3866" s="17">
        <f t="shared" si="480"/>
        <v>0.17446641758906262</v>
      </c>
      <c r="AT3866" s="20">
        <v>2300</v>
      </c>
      <c r="AU3866" s="20">
        <v>1711.14224137931</v>
      </c>
      <c r="AV3866" s="20">
        <f t="shared" si="481"/>
        <v>588.85775862068999</v>
      </c>
      <c r="AW3866" s="21">
        <f t="shared" si="487"/>
        <v>0.25602511244377824</v>
      </c>
    </row>
    <row r="3867" spans="1:49" x14ac:dyDescent="0.25">
      <c r="A3867" t="s">
        <v>109</v>
      </c>
      <c r="B3867" t="s">
        <v>538</v>
      </c>
      <c r="C3867">
        <v>62877</v>
      </c>
      <c r="D3867">
        <v>2018</v>
      </c>
      <c r="E3867" t="s">
        <v>66</v>
      </c>
      <c r="F3867" t="s">
        <v>239</v>
      </c>
      <c r="G3867" t="s">
        <v>214</v>
      </c>
      <c r="I3867">
        <v>4</v>
      </c>
      <c r="J3867" t="s">
        <v>59</v>
      </c>
      <c r="K3867">
        <v>4</v>
      </c>
      <c r="L3867" t="s">
        <v>44</v>
      </c>
      <c r="M3867">
        <v>1.5</v>
      </c>
      <c r="N3867" t="s">
        <v>45</v>
      </c>
      <c r="O3867" t="s">
        <v>46</v>
      </c>
      <c r="Q3867" t="s">
        <v>60</v>
      </c>
      <c r="R3867" t="s">
        <v>48</v>
      </c>
      <c r="S3867">
        <v>170</v>
      </c>
      <c r="T3867" t="s">
        <v>49</v>
      </c>
      <c r="U3867" t="s">
        <v>50</v>
      </c>
      <c r="V3867" t="s">
        <v>540</v>
      </c>
      <c r="W3867" t="s">
        <v>62</v>
      </c>
      <c r="X3867" t="s">
        <v>74</v>
      </c>
      <c r="Y3867">
        <v>25700</v>
      </c>
      <c r="Z3867">
        <v>0</v>
      </c>
      <c r="AA3867" t="s">
        <v>75</v>
      </c>
      <c r="AB3867" t="s">
        <v>83</v>
      </c>
      <c r="AC3867">
        <v>45</v>
      </c>
      <c r="AD3867">
        <v>11</v>
      </c>
      <c r="AE3867">
        <v>4</v>
      </c>
      <c r="AF3867">
        <v>2025</v>
      </c>
      <c r="AG3867">
        <v>20251105</v>
      </c>
      <c r="AH3867" s="2">
        <v>7800</v>
      </c>
      <c r="AI3867" s="2">
        <v>7243.2705078125</v>
      </c>
      <c r="AJ3867" s="2">
        <f t="shared" si="482"/>
        <v>556.7294921875</v>
      </c>
      <c r="AK3867" s="6">
        <f t="shared" si="483"/>
        <v>7.1375575921474366E-2</v>
      </c>
      <c r="AL3867" s="12">
        <v>7800</v>
      </c>
      <c r="AM3867" s="12">
        <v>7417.7392011942566</v>
      </c>
      <c r="AN3867" s="12">
        <f t="shared" si="484"/>
        <v>382.26079880574343</v>
      </c>
      <c r="AO3867" s="13">
        <f t="shared" si="485"/>
        <v>4.9007794718685056E-2</v>
      </c>
      <c r="AP3867" s="16">
        <v>7800</v>
      </c>
      <c r="AQ3867" s="16">
        <v>7332.6972066976186</v>
      </c>
      <c r="AR3867" s="16">
        <f t="shared" si="486"/>
        <v>467.30279330238136</v>
      </c>
      <c r="AS3867" s="17">
        <f t="shared" si="480"/>
        <v>5.9910614525946329E-2</v>
      </c>
      <c r="AT3867" s="20">
        <v>7800</v>
      </c>
      <c r="AU3867" s="20">
        <v>7159.6488549618334</v>
      </c>
      <c r="AV3867" s="20">
        <f t="shared" si="481"/>
        <v>640.35114503816658</v>
      </c>
      <c r="AW3867" s="21">
        <f t="shared" si="487"/>
        <v>8.2096300645918788E-2</v>
      </c>
    </row>
    <row r="3868" spans="1:49" x14ac:dyDescent="0.25">
      <c r="A3868" t="s">
        <v>38</v>
      </c>
      <c r="B3868" t="s">
        <v>92</v>
      </c>
      <c r="C3868">
        <v>61080</v>
      </c>
      <c r="D3868">
        <v>2019</v>
      </c>
      <c r="E3868" t="s">
        <v>66</v>
      </c>
      <c r="F3868" t="s">
        <v>239</v>
      </c>
      <c r="G3868" t="s">
        <v>269</v>
      </c>
      <c r="I3868">
        <v>4</v>
      </c>
      <c r="J3868" t="s">
        <v>117</v>
      </c>
      <c r="K3868">
        <v>4</v>
      </c>
      <c r="L3868" t="s">
        <v>44</v>
      </c>
      <c r="M3868">
        <v>1.5</v>
      </c>
      <c r="N3868" t="s">
        <v>45</v>
      </c>
      <c r="O3868" t="s">
        <v>46</v>
      </c>
      <c r="P3868">
        <v>2</v>
      </c>
      <c r="Q3868" t="s">
        <v>60</v>
      </c>
      <c r="R3868" t="s">
        <v>48</v>
      </c>
      <c r="S3868">
        <v>170</v>
      </c>
      <c r="T3868" t="s">
        <v>49</v>
      </c>
      <c r="U3868" t="s">
        <v>50</v>
      </c>
      <c r="V3868" t="s">
        <v>540</v>
      </c>
      <c r="W3868" t="s">
        <v>62</v>
      </c>
      <c r="X3868" t="s">
        <v>74</v>
      </c>
      <c r="Y3868">
        <v>28445</v>
      </c>
      <c r="Z3868">
        <v>0</v>
      </c>
      <c r="AA3868" t="s">
        <v>75</v>
      </c>
      <c r="AB3868" t="s">
        <v>83</v>
      </c>
      <c r="AC3868">
        <v>45</v>
      </c>
      <c r="AD3868">
        <v>11</v>
      </c>
      <c r="AE3868">
        <v>4</v>
      </c>
      <c r="AF3868">
        <v>2025</v>
      </c>
      <c r="AG3868">
        <v>20251104</v>
      </c>
      <c r="AH3868" s="2">
        <v>7500</v>
      </c>
      <c r="AI3868" s="2">
        <v>7089.7177734375</v>
      </c>
      <c r="AJ3868" s="2">
        <f t="shared" si="482"/>
        <v>410.2822265625</v>
      </c>
      <c r="AK3868" s="6">
        <f t="shared" si="483"/>
        <v>5.4704296875000002E-2</v>
      </c>
      <c r="AL3868" s="12">
        <v>7500</v>
      </c>
      <c r="AM3868" s="12">
        <v>6825.0677902708558</v>
      </c>
      <c r="AN3868" s="12">
        <f t="shared" si="484"/>
        <v>674.93220972914423</v>
      </c>
      <c r="AO3868" s="13">
        <f t="shared" si="485"/>
        <v>8.999096129721923E-2</v>
      </c>
      <c r="AP3868" s="16">
        <v>7500</v>
      </c>
      <c r="AQ3868" s="16">
        <v>6739.0870436883743</v>
      </c>
      <c r="AR3868" s="16">
        <f t="shared" si="486"/>
        <v>760.91295631162575</v>
      </c>
      <c r="AS3868" s="17">
        <f t="shared" si="480"/>
        <v>0.10145506084155009</v>
      </c>
      <c r="AT3868" s="20">
        <v>7500</v>
      </c>
      <c r="AU3868" s="20">
        <v>7159.6488549618334</v>
      </c>
      <c r="AV3868" s="20">
        <f t="shared" si="481"/>
        <v>340.35114503816658</v>
      </c>
      <c r="AW3868" s="21">
        <f t="shared" si="487"/>
        <v>4.5380152671755547E-2</v>
      </c>
    </row>
    <row r="3869" spans="1:49" x14ac:dyDescent="0.25">
      <c r="A3869" t="s">
        <v>109</v>
      </c>
      <c r="B3869" t="s">
        <v>317</v>
      </c>
      <c r="C3869">
        <v>177543</v>
      </c>
      <c r="D3869">
        <v>2012</v>
      </c>
      <c r="E3869" t="s">
        <v>135</v>
      </c>
      <c r="F3869" t="s">
        <v>312</v>
      </c>
      <c r="G3869" t="s">
        <v>418</v>
      </c>
      <c r="I3869">
        <v>4</v>
      </c>
      <c r="J3869" t="s">
        <v>69</v>
      </c>
      <c r="K3869">
        <v>4</v>
      </c>
      <c r="L3869" t="s">
        <v>44</v>
      </c>
      <c r="M3869">
        <v>2</v>
      </c>
      <c r="N3869" t="s">
        <v>45</v>
      </c>
      <c r="O3869" t="s">
        <v>46</v>
      </c>
      <c r="P3869">
        <v>3</v>
      </c>
      <c r="Q3869" t="s">
        <v>60</v>
      </c>
      <c r="R3869" t="s">
        <v>96</v>
      </c>
      <c r="T3869" t="s">
        <v>49</v>
      </c>
      <c r="W3869" t="s">
        <v>62</v>
      </c>
      <c r="X3869" t="s">
        <v>74</v>
      </c>
      <c r="Z3869">
        <v>0</v>
      </c>
      <c r="AA3869" t="s">
        <v>75</v>
      </c>
      <c r="AB3869" t="s">
        <v>83</v>
      </c>
      <c r="AC3869">
        <v>45</v>
      </c>
      <c r="AD3869">
        <v>11</v>
      </c>
      <c r="AE3869">
        <v>4</v>
      </c>
      <c r="AF3869">
        <v>2025</v>
      </c>
      <c r="AG3869">
        <v>20251105</v>
      </c>
      <c r="AH3869" s="2">
        <v>1200</v>
      </c>
      <c r="AI3869" s="2">
        <v>1042.22509765625</v>
      </c>
      <c r="AJ3869" s="2">
        <f t="shared" si="482"/>
        <v>157.77490234375</v>
      </c>
      <c r="AK3869" s="6">
        <f t="shared" si="483"/>
        <v>0.13147908528645832</v>
      </c>
      <c r="AL3869" s="12">
        <v>1200</v>
      </c>
      <c r="AM3869" s="12">
        <v>1140.290545190742</v>
      </c>
      <c r="AN3869" s="12">
        <f t="shared" si="484"/>
        <v>59.709454809257977</v>
      </c>
      <c r="AO3869" s="13">
        <f t="shared" si="485"/>
        <v>4.9757879007714979E-2</v>
      </c>
      <c r="AP3869" s="16">
        <v>1200</v>
      </c>
      <c r="AQ3869" s="16">
        <v>1098.8118424955869</v>
      </c>
      <c r="AR3869" s="16">
        <f t="shared" si="486"/>
        <v>101.18815750441308</v>
      </c>
      <c r="AS3869" s="17">
        <f t="shared" si="480"/>
        <v>8.4323464587010899E-2</v>
      </c>
      <c r="AT3869" s="20">
        <v>1200</v>
      </c>
      <c r="AU3869" s="20">
        <v>1036.9831013916489</v>
      </c>
      <c r="AV3869" s="20">
        <f t="shared" si="481"/>
        <v>163.01689860835108</v>
      </c>
      <c r="AW3869" s="21">
        <f t="shared" si="487"/>
        <v>0.13584741550695922</v>
      </c>
    </row>
    <row r="3870" spans="1:49" x14ac:dyDescent="0.25">
      <c r="A3870" t="s">
        <v>77</v>
      </c>
      <c r="B3870" t="s">
        <v>456</v>
      </c>
      <c r="C3870">
        <v>107405</v>
      </c>
      <c r="D3870">
        <v>2016</v>
      </c>
      <c r="E3870" t="s">
        <v>468</v>
      </c>
      <c r="F3870" t="s">
        <v>1343</v>
      </c>
      <c r="G3870" t="s">
        <v>1410</v>
      </c>
      <c r="I3870">
        <v>4</v>
      </c>
      <c r="J3870" t="s">
        <v>129</v>
      </c>
      <c r="K3870">
        <v>4</v>
      </c>
      <c r="L3870" t="s">
        <v>44</v>
      </c>
      <c r="M3870">
        <v>1.799999952316284</v>
      </c>
      <c r="N3870" t="s">
        <v>45</v>
      </c>
      <c r="O3870" t="s">
        <v>46</v>
      </c>
      <c r="Q3870" t="s">
        <v>118</v>
      </c>
      <c r="S3870">
        <v>170</v>
      </c>
      <c r="T3870" t="s">
        <v>49</v>
      </c>
      <c r="W3870" t="s">
        <v>120</v>
      </c>
      <c r="X3870" t="s">
        <v>308</v>
      </c>
      <c r="Z3870">
        <v>0</v>
      </c>
      <c r="AA3870" t="s">
        <v>75</v>
      </c>
      <c r="AB3870" t="s">
        <v>122</v>
      </c>
      <c r="AC3870">
        <v>45</v>
      </c>
      <c r="AD3870">
        <v>11</v>
      </c>
      <c r="AE3870">
        <v>4</v>
      </c>
      <c r="AF3870">
        <v>2025</v>
      </c>
      <c r="AG3870">
        <v>20251105</v>
      </c>
      <c r="AH3870" s="2">
        <v>5700</v>
      </c>
      <c r="AI3870" s="2">
        <v>4758.73388671875</v>
      </c>
      <c r="AJ3870" s="2">
        <f t="shared" si="482"/>
        <v>941.26611328125</v>
      </c>
      <c r="AK3870" s="6">
        <f t="shared" si="483"/>
        <v>0.16513440583881578</v>
      </c>
      <c r="AL3870" s="12">
        <v>5700</v>
      </c>
      <c r="AM3870" s="12">
        <v>4842.7545398491211</v>
      </c>
      <c r="AN3870" s="12">
        <f t="shared" si="484"/>
        <v>857.2454601508789</v>
      </c>
      <c r="AO3870" s="13">
        <f t="shared" si="485"/>
        <v>0.15039394037734719</v>
      </c>
      <c r="AP3870" s="16">
        <v>5700</v>
      </c>
      <c r="AQ3870" s="16">
        <v>4512.5576649372679</v>
      </c>
      <c r="AR3870" s="16">
        <f t="shared" si="486"/>
        <v>1187.4423350627321</v>
      </c>
      <c r="AS3870" s="17">
        <f t="shared" si="480"/>
        <v>0.20832321667767231</v>
      </c>
      <c r="AT3870" s="20">
        <v>5700</v>
      </c>
      <c r="AU3870" s="20">
        <v>4869.6843373493994</v>
      </c>
      <c r="AV3870" s="20">
        <f t="shared" si="481"/>
        <v>830.31566265060064</v>
      </c>
      <c r="AW3870" s="21">
        <f t="shared" si="487"/>
        <v>0.14566941450010537</v>
      </c>
    </row>
    <row r="3871" spans="1:49" x14ac:dyDescent="0.25">
      <c r="A3871" t="s">
        <v>123</v>
      </c>
      <c r="B3871" t="s">
        <v>257</v>
      </c>
      <c r="C3871">
        <v>130225</v>
      </c>
      <c r="D3871">
        <v>2017</v>
      </c>
      <c r="E3871" t="s">
        <v>167</v>
      </c>
      <c r="F3871" t="s">
        <v>242</v>
      </c>
      <c r="G3871" t="s">
        <v>1356</v>
      </c>
      <c r="I3871">
        <v>4</v>
      </c>
      <c r="J3871" t="s">
        <v>129</v>
      </c>
      <c r="K3871">
        <v>4</v>
      </c>
      <c r="L3871" t="s">
        <v>44</v>
      </c>
      <c r="M3871">
        <v>2.4000000953674321</v>
      </c>
      <c r="N3871" t="s">
        <v>45</v>
      </c>
      <c r="Q3871" t="s">
        <v>60</v>
      </c>
      <c r="R3871" t="s">
        <v>96</v>
      </c>
      <c r="T3871" t="s">
        <v>49</v>
      </c>
      <c r="V3871" t="s">
        <v>1283</v>
      </c>
      <c r="W3871" t="s">
        <v>62</v>
      </c>
      <c r="X3871" t="s">
        <v>98</v>
      </c>
      <c r="Y3871">
        <v>28800</v>
      </c>
      <c r="Z3871">
        <v>0</v>
      </c>
      <c r="AA3871" t="s">
        <v>75</v>
      </c>
      <c r="AB3871" t="s">
        <v>83</v>
      </c>
      <c r="AC3871">
        <v>45</v>
      </c>
      <c r="AD3871">
        <v>11</v>
      </c>
      <c r="AE3871">
        <v>4</v>
      </c>
      <c r="AF3871">
        <v>2025</v>
      </c>
      <c r="AG3871">
        <v>20251105</v>
      </c>
      <c r="AH3871" s="2">
        <v>1500</v>
      </c>
      <c r="AI3871" s="2">
        <v>4043.9921875</v>
      </c>
      <c r="AJ3871" s="2">
        <f t="shared" si="482"/>
        <v>2543.9921875</v>
      </c>
      <c r="AK3871" s="6">
        <f t="shared" si="483"/>
        <v>1.6959947916666667</v>
      </c>
      <c r="AL3871" s="12">
        <v>1500</v>
      </c>
      <c r="AM3871" s="12">
        <v>3994.044498613262</v>
      </c>
      <c r="AN3871" s="12">
        <f t="shared" si="484"/>
        <v>2494.044498613262</v>
      </c>
      <c r="AO3871" s="13">
        <f t="shared" si="485"/>
        <v>1.6626963324088413</v>
      </c>
      <c r="AP3871" s="16">
        <v>1500</v>
      </c>
      <c r="AQ3871" s="16">
        <v>3789.9556557214828</v>
      </c>
      <c r="AR3871" s="16">
        <f t="shared" si="486"/>
        <v>2289.9556557214828</v>
      </c>
      <c r="AS3871" s="17">
        <f t="shared" si="480"/>
        <v>1.5266371038143218</v>
      </c>
      <c r="AT3871" s="20">
        <v>1500</v>
      </c>
      <c r="AU3871" s="20">
        <v>4077.3800259403379</v>
      </c>
      <c r="AV3871" s="20">
        <f t="shared" si="481"/>
        <v>2577.3800259403379</v>
      </c>
      <c r="AW3871" s="21">
        <f t="shared" si="487"/>
        <v>1.718253350626892</v>
      </c>
    </row>
    <row r="3872" spans="1:49" x14ac:dyDescent="0.25">
      <c r="A3872" t="s">
        <v>123</v>
      </c>
      <c r="B3872" t="s">
        <v>257</v>
      </c>
      <c r="C3872">
        <v>172935</v>
      </c>
      <c r="D3872">
        <v>1998</v>
      </c>
      <c r="E3872" t="s">
        <v>111</v>
      </c>
      <c r="F3872" t="s">
        <v>625</v>
      </c>
      <c r="H3872" t="s">
        <v>85</v>
      </c>
      <c r="I3872">
        <v>8</v>
      </c>
      <c r="J3872" t="s">
        <v>101</v>
      </c>
      <c r="K3872">
        <v>2</v>
      </c>
      <c r="L3872" t="s">
        <v>44</v>
      </c>
      <c r="M3872">
        <v>5.1999998092651367</v>
      </c>
      <c r="N3872" t="s">
        <v>87</v>
      </c>
      <c r="O3872" t="s">
        <v>46</v>
      </c>
      <c r="Q3872" t="s">
        <v>88</v>
      </c>
      <c r="R3872" t="s">
        <v>89</v>
      </c>
      <c r="T3872" t="s">
        <v>49</v>
      </c>
      <c r="U3872" t="s">
        <v>72</v>
      </c>
      <c r="W3872" t="s">
        <v>90</v>
      </c>
      <c r="X3872" t="s">
        <v>74</v>
      </c>
      <c r="Z3872">
        <v>0</v>
      </c>
      <c r="AA3872" t="s">
        <v>75</v>
      </c>
      <c r="AB3872" t="s">
        <v>91</v>
      </c>
      <c r="AC3872">
        <v>45</v>
      </c>
      <c r="AD3872">
        <v>11</v>
      </c>
      <c r="AE3872">
        <v>4</v>
      </c>
      <c r="AF3872">
        <v>2025</v>
      </c>
      <c r="AG3872">
        <v>20251105</v>
      </c>
      <c r="AH3872" s="2">
        <v>1300</v>
      </c>
      <c r="AI3872" s="2">
        <v>1607.396118164062</v>
      </c>
      <c r="AJ3872" s="2">
        <f t="shared" si="482"/>
        <v>307.39611816406205</v>
      </c>
      <c r="AK3872" s="6">
        <f t="shared" si="483"/>
        <v>0.23645855243389388</v>
      </c>
      <c r="AL3872" s="12">
        <v>1300</v>
      </c>
      <c r="AM3872" s="12">
        <v>1706.801652744221</v>
      </c>
      <c r="AN3872" s="12">
        <f t="shared" si="484"/>
        <v>406.80165274422097</v>
      </c>
      <c r="AO3872" s="13">
        <f t="shared" si="485"/>
        <v>0.31292434826478538</v>
      </c>
      <c r="AP3872" s="16">
        <v>1300</v>
      </c>
      <c r="AQ3872" s="16">
        <v>1620.891947017577</v>
      </c>
      <c r="AR3872" s="16">
        <f t="shared" si="486"/>
        <v>320.89194701757697</v>
      </c>
      <c r="AS3872" s="17">
        <f t="shared" si="480"/>
        <v>0.24683995924428997</v>
      </c>
      <c r="AT3872" s="20">
        <v>1300</v>
      </c>
      <c r="AU3872" s="20">
        <v>1631.3304794520541</v>
      </c>
      <c r="AV3872" s="20">
        <f t="shared" si="481"/>
        <v>331.33047945205408</v>
      </c>
      <c r="AW3872" s="21">
        <f t="shared" si="487"/>
        <v>0.25486959957850314</v>
      </c>
    </row>
    <row r="3873" spans="1:49" x14ac:dyDescent="0.25">
      <c r="A3873" t="s">
        <v>38</v>
      </c>
      <c r="B3873" t="s">
        <v>776</v>
      </c>
      <c r="C3873">
        <v>172717</v>
      </c>
      <c r="D3873">
        <v>2022</v>
      </c>
      <c r="E3873" t="s">
        <v>84</v>
      </c>
      <c r="F3873" t="s">
        <v>85</v>
      </c>
      <c r="G3873" t="s">
        <v>1619</v>
      </c>
      <c r="H3873" t="s">
        <v>615</v>
      </c>
      <c r="I3873">
        <v>8</v>
      </c>
      <c r="J3873" t="s">
        <v>59</v>
      </c>
      <c r="K3873">
        <v>4</v>
      </c>
      <c r="L3873" t="s">
        <v>44</v>
      </c>
      <c r="M3873">
        <v>5.6999998092651367</v>
      </c>
      <c r="N3873" t="s">
        <v>70</v>
      </c>
      <c r="O3873" t="s">
        <v>46</v>
      </c>
      <c r="P3873">
        <v>4</v>
      </c>
      <c r="Q3873" t="s">
        <v>88</v>
      </c>
      <c r="R3873" t="s">
        <v>48</v>
      </c>
      <c r="S3873">
        <v>395</v>
      </c>
      <c r="T3873" t="s">
        <v>49</v>
      </c>
      <c r="U3873" t="s">
        <v>72</v>
      </c>
      <c r="W3873" t="s">
        <v>90</v>
      </c>
      <c r="X3873" t="s">
        <v>74</v>
      </c>
      <c r="Z3873">
        <v>0</v>
      </c>
      <c r="AA3873" t="s">
        <v>75</v>
      </c>
      <c r="AB3873" t="s">
        <v>91</v>
      </c>
      <c r="AC3873">
        <v>45</v>
      </c>
      <c r="AD3873">
        <v>11</v>
      </c>
      <c r="AE3873">
        <v>4</v>
      </c>
      <c r="AF3873">
        <v>2025</v>
      </c>
      <c r="AG3873">
        <v>20251105</v>
      </c>
      <c r="AH3873" s="2">
        <v>16750</v>
      </c>
      <c r="AI3873" s="2">
        <v>11131.564453125</v>
      </c>
      <c r="AJ3873" s="2">
        <f t="shared" si="482"/>
        <v>5618.435546875</v>
      </c>
      <c r="AK3873" s="6">
        <f t="shared" si="483"/>
        <v>0.33542898787313435</v>
      </c>
      <c r="AL3873" s="12">
        <v>16750</v>
      </c>
      <c r="AM3873" s="12">
        <v>10935.757771308599</v>
      </c>
      <c r="AN3873" s="12">
        <f t="shared" si="484"/>
        <v>5814.2422286914007</v>
      </c>
      <c r="AO3873" s="13">
        <f t="shared" si="485"/>
        <v>0.34711893902635227</v>
      </c>
      <c r="AP3873" s="16">
        <v>16750</v>
      </c>
      <c r="AQ3873" s="16">
        <v>11375.965021088399</v>
      </c>
      <c r="AR3873" s="16">
        <f t="shared" si="486"/>
        <v>5374.0349789116008</v>
      </c>
      <c r="AS3873" s="17">
        <f t="shared" si="480"/>
        <v>0.32083790918875227</v>
      </c>
      <c r="AT3873" s="20">
        <v>16750</v>
      </c>
      <c r="AU3873" s="20">
        <v>11088.8602383532</v>
      </c>
      <c r="AV3873" s="20">
        <f t="shared" si="481"/>
        <v>5661.1397616468003</v>
      </c>
      <c r="AW3873" s="21">
        <f t="shared" si="487"/>
        <v>0.33797849323264478</v>
      </c>
    </row>
    <row r="3874" spans="1:49" x14ac:dyDescent="0.25">
      <c r="A3874" t="s">
        <v>77</v>
      </c>
      <c r="B3874" t="s">
        <v>596</v>
      </c>
      <c r="C3874">
        <v>122525</v>
      </c>
      <c r="D3874">
        <v>2017</v>
      </c>
      <c r="E3874" t="s">
        <v>93</v>
      </c>
      <c r="F3874" t="s">
        <v>233</v>
      </c>
      <c r="G3874" t="s">
        <v>148</v>
      </c>
      <c r="I3874">
        <v>8</v>
      </c>
      <c r="J3874" t="s">
        <v>69</v>
      </c>
      <c r="K3874">
        <v>4</v>
      </c>
      <c r="L3874" t="s">
        <v>44</v>
      </c>
      <c r="M3874">
        <v>5.3000001907348633</v>
      </c>
      <c r="N3874" t="s">
        <v>87</v>
      </c>
      <c r="O3874" t="s">
        <v>46</v>
      </c>
      <c r="P3874">
        <v>4</v>
      </c>
      <c r="Q3874" t="s">
        <v>60</v>
      </c>
      <c r="R3874" t="s">
        <v>89</v>
      </c>
      <c r="T3874" t="s">
        <v>49</v>
      </c>
      <c r="V3874" t="s">
        <v>391</v>
      </c>
      <c r="W3874" t="s">
        <v>103</v>
      </c>
      <c r="X3874" t="s">
        <v>74</v>
      </c>
      <c r="Y3874">
        <v>55045</v>
      </c>
      <c r="Z3874">
        <v>0</v>
      </c>
      <c r="AA3874" t="s">
        <v>75</v>
      </c>
      <c r="AB3874" t="s">
        <v>104</v>
      </c>
      <c r="AC3874">
        <v>45</v>
      </c>
      <c r="AD3874">
        <v>11</v>
      </c>
      <c r="AE3874">
        <v>4</v>
      </c>
      <c r="AF3874">
        <v>2025</v>
      </c>
      <c r="AG3874">
        <v>20251105</v>
      </c>
      <c r="AH3874" s="2">
        <v>14400</v>
      </c>
      <c r="AI3874" s="2">
        <v>14915.8779296875</v>
      </c>
      <c r="AJ3874" s="2">
        <f t="shared" si="482"/>
        <v>515.8779296875</v>
      </c>
      <c r="AK3874" s="6">
        <f t="shared" si="483"/>
        <v>3.5824856228298611E-2</v>
      </c>
      <c r="AL3874" s="12">
        <v>14400</v>
      </c>
      <c r="AM3874" s="12">
        <v>13700.839315553259</v>
      </c>
      <c r="AN3874" s="12">
        <f t="shared" si="484"/>
        <v>699.16068444674056</v>
      </c>
      <c r="AO3874" s="13">
        <f t="shared" si="485"/>
        <v>4.855282530880143E-2</v>
      </c>
      <c r="AP3874" s="16">
        <v>14400</v>
      </c>
      <c r="AQ3874" s="16">
        <v>14030.03776894462</v>
      </c>
      <c r="AR3874" s="16">
        <f t="shared" si="486"/>
        <v>369.96223105538047</v>
      </c>
      <c r="AS3874" s="17">
        <f t="shared" si="480"/>
        <v>2.5691821601068088E-2</v>
      </c>
      <c r="AT3874" s="20">
        <v>14400</v>
      </c>
      <c r="AU3874" s="20">
        <v>15148.551116333731</v>
      </c>
      <c r="AV3874" s="20">
        <f t="shared" si="481"/>
        <v>748.55111633373053</v>
      </c>
      <c r="AW3874" s="21">
        <f t="shared" si="487"/>
        <v>5.1982716412064624E-2</v>
      </c>
    </row>
    <row r="3875" spans="1:49" x14ac:dyDescent="0.25">
      <c r="A3875" t="s">
        <v>77</v>
      </c>
      <c r="B3875" t="s">
        <v>818</v>
      </c>
      <c r="C3875">
        <v>107986</v>
      </c>
      <c r="D3875">
        <v>2019</v>
      </c>
      <c r="E3875" t="s">
        <v>93</v>
      </c>
      <c r="F3875" t="s">
        <v>430</v>
      </c>
      <c r="G3875" t="s">
        <v>466</v>
      </c>
      <c r="I3875">
        <v>4</v>
      </c>
      <c r="J3875" t="s">
        <v>69</v>
      </c>
      <c r="K3875">
        <v>4</v>
      </c>
      <c r="L3875" t="s">
        <v>44</v>
      </c>
      <c r="M3875">
        <v>1.5</v>
      </c>
      <c r="N3875" t="s">
        <v>45</v>
      </c>
      <c r="O3875" t="s">
        <v>46</v>
      </c>
      <c r="Q3875" t="s">
        <v>118</v>
      </c>
      <c r="T3875" t="s">
        <v>49</v>
      </c>
      <c r="U3875" t="s">
        <v>50</v>
      </c>
      <c r="V3875" t="s">
        <v>617</v>
      </c>
      <c r="W3875" t="s">
        <v>120</v>
      </c>
      <c r="X3875" t="s">
        <v>74</v>
      </c>
      <c r="Y3875">
        <v>27495</v>
      </c>
      <c r="Z3875">
        <v>0</v>
      </c>
      <c r="AA3875" t="s">
        <v>75</v>
      </c>
      <c r="AB3875" t="s">
        <v>122</v>
      </c>
      <c r="AC3875">
        <v>45</v>
      </c>
      <c r="AD3875">
        <v>11</v>
      </c>
      <c r="AE3875">
        <v>4</v>
      </c>
      <c r="AF3875">
        <v>2025</v>
      </c>
      <c r="AG3875">
        <v>20251105</v>
      </c>
      <c r="AH3875" s="2">
        <v>8500</v>
      </c>
      <c r="AI3875" s="2">
        <v>7105.728515625</v>
      </c>
      <c r="AJ3875" s="2">
        <f t="shared" si="482"/>
        <v>1394.271484375</v>
      </c>
      <c r="AK3875" s="6">
        <f t="shared" si="483"/>
        <v>0.16403193933823529</v>
      </c>
      <c r="AL3875" s="12">
        <v>8500</v>
      </c>
      <c r="AM3875" s="12">
        <v>7160.635206742807</v>
      </c>
      <c r="AN3875" s="12">
        <f t="shared" si="484"/>
        <v>1339.364793257193</v>
      </c>
      <c r="AO3875" s="13">
        <f t="shared" si="485"/>
        <v>0.1575723286184933</v>
      </c>
      <c r="AP3875" s="16">
        <v>8500</v>
      </c>
      <c r="AQ3875" s="16">
        <v>7959.3884304481253</v>
      </c>
      <c r="AR3875" s="16">
        <f t="shared" si="486"/>
        <v>540.61156955187471</v>
      </c>
      <c r="AS3875" s="17">
        <f t="shared" si="480"/>
        <v>6.3601361123749964E-2</v>
      </c>
      <c r="AT3875" s="20">
        <v>8500</v>
      </c>
      <c r="AU3875" s="20">
        <v>7148.931623931624</v>
      </c>
      <c r="AV3875" s="20">
        <f t="shared" si="481"/>
        <v>1351.068376068376</v>
      </c>
      <c r="AW3875" s="21">
        <f t="shared" si="487"/>
        <v>0.15894922071392659</v>
      </c>
    </row>
    <row r="3876" spans="1:49" x14ac:dyDescent="0.25">
      <c r="A3876" t="s">
        <v>77</v>
      </c>
      <c r="B3876" t="s">
        <v>596</v>
      </c>
      <c r="C3876">
        <v>114780</v>
      </c>
      <c r="D3876">
        <v>2016</v>
      </c>
      <c r="E3876" t="s">
        <v>155</v>
      </c>
      <c r="F3876" t="s">
        <v>244</v>
      </c>
      <c r="G3876" t="s">
        <v>275</v>
      </c>
      <c r="I3876">
        <v>4</v>
      </c>
      <c r="J3876" t="s">
        <v>117</v>
      </c>
      <c r="K3876">
        <v>4</v>
      </c>
      <c r="L3876" t="s">
        <v>44</v>
      </c>
      <c r="M3876">
        <v>2</v>
      </c>
      <c r="N3876" t="s">
        <v>45</v>
      </c>
      <c r="O3876" t="s">
        <v>46</v>
      </c>
      <c r="Q3876" t="s">
        <v>60</v>
      </c>
      <c r="R3876" t="s">
        <v>48</v>
      </c>
      <c r="T3876" t="s">
        <v>49</v>
      </c>
      <c r="V3876" t="s">
        <v>672</v>
      </c>
      <c r="W3876" t="s">
        <v>62</v>
      </c>
      <c r="X3876" t="s">
        <v>74</v>
      </c>
      <c r="Z3876">
        <v>0</v>
      </c>
      <c r="AA3876" t="s">
        <v>75</v>
      </c>
      <c r="AB3876" t="s">
        <v>83</v>
      </c>
      <c r="AC3876">
        <v>45</v>
      </c>
      <c r="AD3876">
        <v>11</v>
      </c>
      <c r="AE3876">
        <v>4</v>
      </c>
      <c r="AF3876">
        <v>2025</v>
      </c>
      <c r="AG3876">
        <v>20251105</v>
      </c>
      <c r="AH3876" s="2">
        <v>3500</v>
      </c>
      <c r="AI3876" s="2">
        <v>4928.68701171875</v>
      </c>
      <c r="AJ3876" s="2">
        <f t="shared" si="482"/>
        <v>1428.68701171875</v>
      </c>
      <c r="AK3876" s="6">
        <f t="shared" si="483"/>
        <v>0.4081962890625</v>
      </c>
      <c r="AL3876" s="12">
        <v>3500</v>
      </c>
      <c r="AM3876" s="12">
        <v>5125.2996949159942</v>
      </c>
      <c r="AN3876" s="12">
        <f t="shared" si="484"/>
        <v>1625.2996949159942</v>
      </c>
      <c r="AO3876" s="13">
        <f t="shared" si="485"/>
        <v>0.46437134140456976</v>
      </c>
      <c r="AP3876" s="16">
        <v>3500</v>
      </c>
      <c r="AQ3876" s="16">
        <v>5126.5070172533478</v>
      </c>
      <c r="AR3876" s="16">
        <f t="shared" si="486"/>
        <v>1626.5070172533478</v>
      </c>
      <c r="AS3876" s="17">
        <f t="shared" si="480"/>
        <v>0.46471629064381365</v>
      </c>
      <c r="AT3876" s="20">
        <v>3500</v>
      </c>
      <c r="AU3876" s="20">
        <v>4937.7323420074354</v>
      </c>
      <c r="AV3876" s="20">
        <f t="shared" si="481"/>
        <v>1437.7323420074354</v>
      </c>
      <c r="AW3876" s="21">
        <f t="shared" si="487"/>
        <v>0.41078066914498151</v>
      </c>
    </row>
    <row r="3877" spans="1:49" x14ac:dyDescent="0.25">
      <c r="A3877" t="s">
        <v>38</v>
      </c>
      <c r="B3877" t="s">
        <v>259</v>
      </c>
      <c r="C3877">
        <v>53273</v>
      </c>
      <c r="D3877">
        <v>2018</v>
      </c>
      <c r="E3877" t="s">
        <v>57</v>
      </c>
      <c r="F3877" t="s">
        <v>278</v>
      </c>
      <c r="G3877" t="s">
        <v>2215</v>
      </c>
      <c r="I3877">
        <v>6</v>
      </c>
      <c r="J3877" t="s">
        <v>43</v>
      </c>
      <c r="K3877">
        <v>4</v>
      </c>
      <c r="L3877" t="s">
        <v>44</v>
      </c>
      <c r="M3877">
        <v>3.2999999523162842</v>
      </c>
      <c r="N3877" t="s">
        <v>45</v>
      </c>
      <c r="O3877" t="s">
        <v>46</v>
      </c>
      <c r="P3877">
        <v>3</v>
      </c>
      <c r="Q3877" t="s">
        <v>215</v>
      </c>
      <c r="R3877" t="s">
        <v>48</v>
      </c>
      <c r="S3877">
        <v>276</v>
      </c>
      <c r="T3877" t="s">
        <v>49</v>
      </c>
      <c r="W3877" t="s">
        <v>90</v>
      </c>
      <c r="X3877" t="s">
        <v>63</v>
      </c>
      <c r="Y3877">
        <v>42000</v>
      </c>
      <c r="Z3877">
        <v>0</v>
      </c>
      <c r="AA3877" t="s">
        <v>75</v>
      </c>
      <c r="AB3877" t="s">
        <v>215</v>
      </c>
      <c r="AC3877">
        <v>45</v>
      </c>
      <c r="AD3877">
        <v>11</v>
      </c>
      <c r="AE3877">
        <v>4</v>
      </c>
      <c r="AF3877">
        <v>2025</v>
      </c>
      <c r="AG3877">
        <v>20251105</v>
      </c>
      <c r="AH3877" s="2">
        <v>12800</v>
      </c>
      <c r="AI3877" s="2">
        <v>11503.4326171875</v>
      </c>
      <c r="AJ3877" s="2">
        <f t="shared" si="482"/>
        <v>1296.5673828125</v>
      </c>
      <c r="AK3877" s="6">
        <f t="shared" si="483"/>
        <v>0.10129432678222657</v>
      </c>
      <c r="AL3877" s="12">
        <v>12800</v>
      </c>
      <c r="AM3877" s="12">
        <v>11138.9237566101</v>
      </c>
      <c r="AN3877" s="12">
        <f t="shared" si="484"/>
        <v>1661.0762433898999</v>
      </c>
      <c r="AO3877" s="13">
        <f t="shared" si="485"/>
        <v>0.12977158151483592</v>
      </c>
      <c r="AP3877" s="16">
        <v>12800</v>
      </c>
      <c r="AQ3877" s="16">
        <v>10386.451701362679</v>
      </c>
      <c r="AR3877" s="16">
        <f t="shared" si="486"/>
        <v>2413.5482986373208</v>
      </c>
      <c r="AS3877" s="17">
        <f t="shared" si="480"/>
        <v>0.18855846083104069</v>
      </c>
      <c r="AT3877" s="20">
        <v>12800</v>
      </c>
      <c r="AU3877" s="20">
        <v>11646.663066954639</v>
      </c>
      <c r="AV3877" s="20">
        <f t="shared" si="481"/>
        <v>1153.3369330453606</v>
      </c>
      <c r="AW3877" s="21">
        <f t="shared" si="487"/>
        <v>9.0104447894168799E-2</v>
      </c>
    </row>
    <row r="3878" spans="1:49" x14ac:dyDescent="0.25">
      <c r="A3878" t="s">
        <v>109</v>
      </c>
      <c r="B3878" t="s">
        <v>538</v>
      </c>
      <c r="C3878">
        <v>69412</v>
      </c>
      <c r="D3878">
        <v>2017</v>
      </c>
      <c r="E3878" t="s">
        <v>93</v>
      </c>
      <c r="F3878" t="s">
        <v>94</v>
      </c>
      <c r="G3878" t="s">
        <v>1544</v>
      </c>
      <c r="I3878">
        <v>4</v>
      </c>
      <c r="J3878" t="s">
        <v>69</v>
      </c>
      <c r="K3878">
        <v>4</v>
      </c>
      <c r="L3878" t="s">
        <v>44</v>
      </c>
      <c r="M3878">
        <v>2.4000000953674321</v>
      </c>
      <c r="N3878" t="s">
        <v>44</v>
      </c>
      <c r="O3878" t="s">
        <v>46</v>
      </c>
      <c r="P3878">
        <v>5</v>
      </c>
      <c r="Q3878" t="s">
        <v>60</v>
      </c>
      <c r="R3878" t="s">
        <v>81</v>
      </c>
      <c r="T3878" t="s">
        <v>49</v>
      </c>
      <c r="V3878" t="s">
        <v>1283</v>
      </c>
      <c r="W3878" t="s">
        <v>134</v>
      </c>
      <c r="X3878" t="s">
        <v>98</v>
      </c>
      <c r="Y3878">
        <v>26750</v>
      </c>
      <c r="Z3878">
        <v>0</v>
      </c>
      <c r="AA3878" t="s">
        <v>75</v>
      </c>
      <c r="AB3878" t="s">
        <v>83</v>
      </c>
      <c r="AC3878">
        <v>45</v>
      </c>
      <c r="AD3878">
        <v>11</v>
      </c>
      <c r="AE3878">
        <v>4</v>
      </c>
      <c r="AF3878">
        <v>2025</v>
      </c>
      <c r="AG3878">
        <v>20251105</v>
      </c>
      <c r="AH3878" s="2">
        <v>10800</v>
      </c>
      <c r="AI3878" s="2">
        <v>10554.9833984375</v>
      </c>
      <c r="AJ3878" s="2">
        <f t="shared" si="482"/>
        <v>245.0166015625</v>
      </c>
      <c r="AK3878" s="6">
        <f t="shared" si="483"/>
        <v>2.2686722366898147E-2</v>
      </c>
      <c r="AL3878" s="12">
        <v>10800</v>
      </c>
      <c r="AM3878" s="12">
        <v>10432.79759224494</v>
      </c>
      <c r="AN3878" s="12">
        <f t="shared" si="484"/>
        <v>367.20240775505954</v>
      </c>
      <c r="AO3878" s="13">
        <f t="shared" si="485"/>
        <v>3.4000222940283292E-2</v>
      </c>
      <c r="AP3878" s="16">
        <v>10800</v>
      </c>
      <c r="AQ3878" s="16">
        <v>10051.92536822589</v>
      </c>
      <c r="AR3878" s="16">
        <f t="shared" si="486"/>
        <v>748.07463177411046</v>
      </c>
      <c r="AS3878" s="17">
        <f t="shared" si="480"/>
        <v>6.9266169608713929E-2</v>
      </c>
      <c r="AT3878" s="20">
        <v>10800</v>
      </c>
      <c r="AU3878" s="20">
        <v>10468.7339055794</v>
      </c>
      <c r="AV3878" s="20">
        <f t="shared" si="481"/>
        <v>331.26609442059998</v>
      </c>
      <c r="AW3878" s="21">
        <f t="shared" si="487"/>
        <v>3.0672786520425925E-2</v>
      </c>
    </row>
    <row r="3879" spans="1:49" x14ac:dyDescent="0.25">
      <c r="A3879" t="s">
        <v>38</v>
      </c>
      <c r="B3879" t="s">
        <v>65</v>
      </c>
      <c r="C3879">
        <v>40948</v>
      </c>
      <c r="D3879">
        <v>2016</v>
      </c>
      <c r="E3879" t="s">
        <v>644</v>
      </c>
      <c r="F3879" t="s">
        <v>645</v>
      </c>
      <c r="J3879" t="s">
        <v>117</v>
      </c>
      <c r="K3879">
        <v>4</v>
      </c>
      <c r="L3879" t="s">
        <v>44</v>
      </c>
      <c r="N3879" t="s">
        <v>44</v>
      </c>
      <c r="O3879" t="s">
        <v>46</v>
      </c>
      <c r="Q3879" t="s">
        <v>47</v>
      </c>
      <c r="T3879" t="s">
        <v>542</v>
      </c>
      <c r="V3879" t="s">
        <v>2216</v>
      </c>
      <c r="W3879" t="s">
        <v>120</v>
      </c>
      <c r="X3879" t="s">
        <v>74</v>
      </c>
      <c r="Z3879">
        <v>1</v>
      </c>
      <c r="AA3879" t="s">
        <v>543</v>
      </c>
      <c r="AB3879" t="s">
        <v>55</v>
      </c>
      <c r="AC3879">
        <v>45</v>
      </c>
      <c r="AD3879">
        <v>11</v>
      </c>
      <c r="AE3879">
        <v>4</v>
      </c>
      <c r="AF3879">
        <v>2025</v>
      </c>
      <c r="AG3879">
        <v>20251104</v>
      </c>
      <c r="AH3879" s="2">
        <v>4800</v>
      </c>
      <c r="AI3879" s="2">
        <v>19325.05078125</v>
      </c>
      <c r="AJ3879" s="2">
        <f t="shared" si="482"/>
        <v>14525.05078125</v>
      </c>
      <c r="AK3879" s="6">
        <f t="shared" si="483"/>
        <v>3.0260522460937498</v>
      </c>
      <c r="AL3879" s="12">
        <v>4800</v>
      </c>
      <c r="AM3879" s="12">
        <v>21882.857397814729</v>
      </c>
      <c r="AN3879" s="12">
        <f t="shared" si="484"/>
        <v>17082.857397814729</v>
      </c>
      <c r="AO3879" s="13">
        <f t="shared" si="485"/>
        <v>3.5589286245447354</v>
      </c>
      <c r="AP3879" s="16">
        <v>4800</v>
      </c>
      <c r="AQ3879" s="16">
        <v>20358.578752596812</v>
      </c>
      <c r="AR3879" s="16">
        <f t="shared" si="486"/>
        <v>15558.578752596812</v>
      </c>
      <c r="AS3879" s="17">
        <f t="shared" si="480"/>
        <v>3.2413705734576692</v>
      </c>
      <c r="AT3879" s="20">
        <v>4800</v>
      </c>
      <c r="AU3879" s="20">
        <v>18443.982558139542</v>
      </c>
      <c r="AV3879" s="20">
        <f t="shared" si="481"/>
        <v>13643.982558139542</v>
      </c>
      <c r="AW3879" s="21">
        <f t="shared" si="487"/>
        <v>2.8424963662790712</v>
      </c>
    </row>
    <row r="3880" spans="1:49" x14ac:dyDescent="0.25">
      <c r="A3880" t="s">
        <v>38</v>
      </c>
      <c r="B3880" t="s">
        <v>39</v>
      </c>
      <c r="C3880">
        <v>122454</v>
      </c>
      <c r="D3880">
        <v>2018</v>
      </c>
      <c r="E3880" t="s">
        <v>66</v>
      </c>
      <c r="F3880" t="s">
        <v>769</v>
      </c>
      <c r="G3880" t="s">
        <v>269</v>
      </c>
      <c r="I3880">
        <v>4</v>
      </c>
      <c r="J3880" t="s">
        <v>59</v>
      </c>
      <c r="K3880">
        <v>4</v>
      </c>
      <c r="L3880" t="s">
        <v>44</v>
      </c>
      <c r="M3880">
        <v>2</v>
      </c>
      <c r="N3880" t="s">
        <v>45</v>
      </c>
      <c r="O3880" t="s">
        <v>46</v>
      </c>
      <c r="Q3880" t="s">
        <v>60</v>
      </c>
      <c r="R3880" t="s">
        <v>96</v>
      </c>
      <c r="S3880">
        <v>245</v>
      </c>
      <c r="T3880" t="s">
        <v>49</v>
      </c>
      <c r="U3880" t="s">
        <v>50</v>
      </c>
      <c r="V3880" t="s">
        <v>918</v>
      </c>
      <c r="W3880" t="s">
        <v>134</v>
      </c>
      <c r="X3880" t="s">
        <v>98</v>
      </c>
      <c r="Y3880">
        <v>32050</v>
      </c>
      <c r="Z3880">
        <v>0</v>
      </c>
      <c r="AA3880" t="s">
        <v>75</v>
      </c>
      <c r="AB3880" t="s">
        <v>83</v>
      </c>
      <c r="AC3880">
        <v>45</v>
      </c>
      <c r="AD3880">
        <v>11</v>
      </c>
      <c r="AE3880">
        <v>4</v>
      </c>
      <c r="AF3880">
        <v>2025</v>
      </c>
      <c r="AG3880">
        <v>20251104</v>
      </c>
      <c r="AH3880" s="2">
        <v>4200</v>
      </c>
      <c r="AI3880" s="2">
        <v>6079.19140625</v>
      </c>
      <c r="AJ3880" s="2">
        <f t="shared" si="482"/>
        <v>1879.19140625</v>
      </c>
      <c r="AK3880" s="6">
        <f t="shared" si="483"/>
        <v>0.44742652529761906</v>
      </c>
      <c r="AL3880" s="12">
        <v>4200</v>
      </c>
      <c r="AM3880" s="12">
        <v>5731.0817240565093</v>
      </c>
      <c r="AN3880" s="12">
        <f t="shared" si="484"/>
        <v>1531.0817240565093</v>
      </c>
      <c r="AO3880" s="13">
        <f t="shared" si="485"/>
        <v>0.36454326763250222</v>
      </c>
      <c r="AP3880" s="16">
        <v>4200</v>
      </c>
      <c r="AQ3880" s="16">
        <v>6101.4848859301401</v>
      </c>
      <c r="AR3880" s="16">
        <f t="shared" si="486"/>
        <v>1901.4848859301401</v>
      </c>
      <c r="AS3880" s="17">
        <f t="shared" si="480"/>
        <v>0.45273449665003335</v>
      </c>
      <c r="AT3880" s="20">
        <v>4200</v>
      </c>
      <c r="AU3880" s="20">
        <v>6144.7540473225426</v>
      </c>
      <c r="AV3880" s="20">
        <f t="shared" si="481"/>
        <v>1944.7540473225426</v>
      </c>
      <c r="AW3880" s="21">
        <f t="shared" si="487"/>
        <v>0.46303667793393871</v>
      </c>
    </row>
    <row r="3881" spans="1:49" x14ac:dyDescent="0.25">
      <c r="A3881" t="s">
        <v>38</v>
      </c>
      <c r="B3881" t="s">
        <v>39</v>
      </c>
      <c r="C3881">
        <v>196861</v>
      </c>
      <c r="D3881">
        <v>2017</v>
      </c>
      <c r="E3881" t="s">
        <v>57</v>
      </c>
      <c r="F3881" t="s">
        <v>228</v>
      </c>
      <c r="G3881" t="s">
        <v>229</v>
      </c>
      <c r="I3881">
        <v>4</v>
      </c>
      <c r="J3881" t="s">
        <v>69</v>
      </c>
      <c r="K3881">
        <v>4</v>
      </c>
      <c r="L3881" t="s">
        <v>44</v>
      </c>
      <c r="M3881">
        <v>2.4000000953674321</v>
      </c>
      <c r="N3881" t="s">
        <v>45</v>
      </c>
      <c r="O3881" t="s">
        <v>46</v>
      </c>
      <c r="Q3881" t="s">
        <v>60</v>
      </c>
      <c r="R3881" t="s">
        <v>48</v>
      </c>
      <c r="S3881">
        <v>181</v>
      </c>
      <c r="T3881" t="s">
        <v>49</v>
      </c>
      <c r="U3881" t="s">
        <v>50</v>
      </c>
      <c r="V3881" t="s">
        <v>231</v>
      </c>
      <c r="W3881" t="s">
        <v>62</v>
      </c>
      <c r="X3881" t="s">
        <v>63</v>
      </c>
      <c r="Z3881">
        <v>0</v>
      </c>
      <c r="AA3881" t="s">
        <v>75</v>
      </c>
      <c r="AB3881" t="s">
        <v>83</v>
      </c>
      <c r="AC3881">
        <v>45</v>
      </c>
      <c r="AD3881">
        <v>11</v>
      </c>
      <c r="AE3881">
        <v>4</v>
      </c>
      <c r="AF3881">
        <v>2025</v>
      </c>
      <c r="AG3881">
        <v>20251104</v>
      </c>
      <c r="AH3881" s="2">
        <v>2750</v>
      </c>
      <c r="AI3881" s="2">
        <v>2716.455322265625</v>
      </c>
      <c r="AJ3881" s="2">
        <f t="shared" si="482"/>
        <v>33.544677734375</v>
      </c>
      <c r="AK3881" s="6">
        <f t="shared" si="483"/>
        <v>1.2198064630681817E-2</v>
      </c>
      <c r="AL3881" s="12">
        <v>2750</v>
      </c>
      <c r="AM3881" s="12">
        <v>2647.6044908791978</v>
      </c>
      <c r="AN3881" s="12">
        <f t="shared" si="484"/>
        <v>102.39550912080222</v>
      </c>
      <c r="AO3881" s="13">
        <f t="shared" si="485"/>
        <v>3.7234730589382627E-2</v>
      </c>
      <c r="AP3881" s="16">
        <v>2750</v>
      </c>
      <c r="AQ3881" s="16">
        <v>2932.0910185449852</v>
      </c>
      <c r="AR3881" s="16">
        <f t="shared" si="486"/>
        <v>182.09101854498522</v>
      </c>
      <c r="AS3881" s="17">
        <f t="shared" si="480"/>
        <v>6.6214915834540075E-2</v>
      </c>
      <c r="AT3881" s="20">
        <v>2750</v>
      </c>
      <c r="AU3881" s="20">
        <v>2764.2669362992929</v>
      </c>
      <c r="AV3881" s="20">
        <f t="shared" si="481"/>
        <v>14.266936299292865</v>
      </c>
      <c r="AW3881" s="21">
        <f t="shared" si="487"/>
        <v>5.1879768361064969E-3</v>
      </c>
    </row>
    <row r="3882" spans="1:49" x14ac:dyDescent="0.25">
      <c r="A3882" t="s">
        <v>123</v>
      </c>
      <c r="B3882" t="s">
        <v>1339</v>
      </c>
      <c r="C3882">
        <v>23818</v>
      </c>
      <c r="D3882">
        <v>2024</v>
      </c>
      <c r="E3882" t="s">
        <v>66</v>
      </c>
      <c r="F3882" t="s">
        <v>221</v>
      </c>
      <c r="H3882" t="s">
        <v>2024</v>
      </c>
      <c r="I3882">
        <v>6</v>
      </c>
      <c r="J3882" t="s">
        <v>129</v>
      </c>
      <c r="K3882">
        <v>4</v>
      </c>
      <c r="L3882" t="s">
        <v>44</v>
      </c>
      <c r="M3882">
        <v>3.5</v>
      </c>
      <c r="N3882" t="s">
        <v>87</v>
      </c>
      <c r="O3882" t="s">
        <v>46</v>
      </c>
      <c r="Q3882" t="s">
        <v>88</v>
      </c>
      <c r="R3882" t="s">
        <v>89</v>
      </c>
      <c r="T3882" t="s">
        <v>49</v>
      </c>
      <c r="U3882" t="s">
        <v>72</v>
      </c>
      <c r="V3882" t="s">
        <v>289</v>
      </c>
      <c r="W3882" t="s">
        <v>103</v>
      </c>
      <c r="X3882" t="s">
        <v>74</v>
      </c>
      <c r="Z3882">
        <v>0</v>
      </c>
      <c r="AA3882" t="s">
        <v>75</v>
      </c>
      <c r="AB3882" t="s">
        <v>91</v>
      </c>
      <c r="AC3882">
        <v>45</v>
      </c>
      <c r="AD3882">
        <v>11</v>
      </c>
      <c r="AE3882">
        <v>4</v>
      </c>
      <c r="AF3882">
        <v>2025</v>
      </c>
      <c r="AG3882">
        <v>20251106</v>
      </c>
      <c r="AH3882" s="2">
        <v>71000</v>
      </c>
      <c r="AI3882" s="2">
        <v>59875.42578125</v>
      </c>
      <c r="AJ3882" s="2">
        <f t="shared" si="482"/>
        <v>11124.57421875</v>
      </c>
      <c r="AK3882" s="6">
        <f t="shared" si="483"/>
        <v>0.15668414392605634</v>
      </c>
      <c r="AL3882" s="12">
        <v>71000</v>
      </c>
      <c r="AM3882" s="12">
        <v>57985.502875449332</v>
      </c>
      <c r="AN3882" s="12">
        <f t="shared" si="484"/>
        <v>13014.497124550668</v>
      </c>
      <c r="AO3882" s="13">
        <f t="shared" si="485"/>
        <v>0.18330277640212209</v>
      </c>
      <c r="AP3882" s="16">
        <v>71000</v>
      </c>
      <c r="AQ3882" s="16">
        <v>56329.96666538751</v>
      </c>
      <c r="AR3882" s="16">
        <f t="shared" si="486"/>
        <v>14670.03333461249</v>
      </c>
      <c r="AS3882" s="17">
        <f t="shared" si="480"/>
        <v>0.20662018781144351</v>
      </c>
      <c r="AT3882" s="20">
        <v>71000</v>
      </c>
      <c r="AU3882" s="20">
        <v>58853.480176211451</v>
      </c>
      <c r="AV3882" s="20">
        <f t="shared" si="481"/>
        <v>12146.519823788549</v>
      </c>
      <c r="AW3882" s="21">
        <f t="shared" si="487"/>
        <v>0.1710777439970218</v>
      </c>
    </row>
    <row r="3883" spans="1:49" x14ac:dyDescent="0.25">
      <c r="A3883" t="s">
        <v>38</v>
      </c>
      <c r="B3883" t="s">
        <v>776</v>
      </c>
      <c r="C3883">
        <v>163271</v>
      </c>
      <c r="D3883">
        <v>2016</v>
      </c>
      <c r="E3883" t="s">
        <v>135</v>
      </c>
      <c r="F3883" t="s">
        <v>136</v>
      </c>
      <c r="G3883" t="s">
        <v>418</v>
      </c>
      <c r="H3883" t="s">
        <v>138</v>
      </c>
      <c r="I3883">
        <v>4</v>
      </c>
      <c r="J3883" t="s">
        <v>117</v>
      </c>
      <c r="K3883">
        <v>4</v>
      </c>
      <c r="L3883" t="s">
        <v>44</v>
      </c>
      <c r="M3883">
        <v>2.4000000953674321</v>
      </c>
      <c r="N3883" t="s">
        <v>45</v>
      </c>
      <c r="O3883" t="s">
        <v>46</v>
      </c>
      <c r="P3883">
        <v>3</v>
      </c>
      <c r="Q3883" t="s">
        <v>60</v>
      </c>
      <c r="R3883" t="s">
        <v>48</v>
      </c>
      <c r="T3883" t="s">
        <v>49</v>
      </c>
      <c r="W3883" t="s">
        <v>134</v>
      </c>
      <c r="X3883" t="s">
        <v>74</v>
      </c>
      <c r="Z3883">
        <v>0</v>
      </c>
      <c r="AA3883" t="s">
        <v>75</v>
      </c>
      <c r="AB3883" t="s">
        <v>83</v>
      </c>
      <c r="AC3883">
        <v>45</v>
      </c>
      <c r="AD3883">
        <v>11</v>
      </c>
      <c r="AE3883">
        <v>4</v>
      </c>
      <c r="AF3883">
        <v>2025</v>
      </c>
      <c r="AG3883">
        <v>20251105</v>
      </c>
      <c r="AH3883" s="2">
        <v>2500</v>
      </c>
      <c r="AI3883" s="2">
        <v>2771.502197265625</v>
      </c>
      <c r="AJ3883" s="2">
        <f t="shared" si="482"/>
        <v>271.502197265625</v>
      </c>
      <c r="AK3883" s="6">
        <f t="shared" si="483"/>
        <v>0.10860087890625</v>
      </c>
      <c r="AL3883" s="12">
        <v>2500</v>
      </c>
      <c r="AM3883" s="12">
        <v>2797.0306870887148</v>
      </c>
      <c r="AN3883" s="12">
        <f t="shared" si="484"/>
        <v>297.03068708871479</v>
      </c>
      <c r="AO3883" s="13">
        <f t="shared" si="485"/>
        <v>0.11881227483548591</v>
      </c>
      <c r="AP3883" s="16">
        <v>2500</v>
      </c>
      <c r="AQ3883" s="16">
        <v>2863.3454530991812</v>
      </c>
      <c r="AR3883" s="16">
        <f t="shared" si="486"/>
        <v>363.34545309918121</v>
      </c>
      <c r="AS3883" s="17">
        <f t="shared" si="480"/>
        <v>0.14533818123967249</v>
      </c>
      <c r="AT3883" s="20">
        <v>2500</v>
      </c>
      <c r="AU3883" s="20">
        <v>2793.138101109741</v>
      </c>
      <c r="AV3883" s="20">
        <f t="shared" si="481"/>
        <v>293.138101109741</v>
      </c>
      <c r="AW3883" s="21">
        <f t="shared" si="487"/>
        <v>0.1172552404438964</v>
      </c>
    </row>
    <row r="3884" spans="1:49" x14ac:dyDescent="0.25">
      <c r="A3884" t="s">
        <v>109</v>
      </c>
      <c r="B3884" t="s">
        <v>317</v>
      </c>
      <c r="C3884">
        <v>133777</v>
      </c>
      <c r="D3884">
        <v>2018</v>
      </c>
      <c r="E3884" t="s">
        <v>66</v>
      </c>
      <c r="F3884" t="s">
        <v>239</v>
      </c>
      <c r="G3884" t="s">
        <v>180</v>
      </c>
      <c r="I3884">
        <v>4</v>
      </c>
      <c r="J3884" t="s">
        <v>171</v>
      </c>
      <c r="K3884">
        <v>4</v>
      </c>
      <c r="L3884" t="s">
        <v>44</v>
      </c>
      <c r="M3884">
        <v>2.5</v>
      </c>
      <c r="N3884" t="s">
        <v>45</v>
      </c>
      <c r="O3884" t="s">
        <v>46</v>
      </c>
      <c r="P3884">
        <v>2</v>
      </c>
      <c r="Q3884" t="s">
        <v>60</v>
      </c>
      <c r="R3884" t="s">
        <v>48</v>
      </c>
      <c r="S3884">
        <v>171</v>
      </c>
      <c r="T3884" t="s">
        <v>49</v>
      </c>
      <c r="U3884" t="s">
        <v>50</v>
      </c>
      <c r="V3884" t="s">
        <v>302</v>
      </c>
      <c r="W3884" t="s">
        <v>62</v>
      </c>
      <c r="X3884" t="s">
        <v>74</v>
      </c>
      <c r="Y3884">
        <v>23940</v>
      </c>
      <c r="Z3884">
        <v>0</v>
      </c>
      <c r="AA3884" t="s">
        <v>75</v>
      </c>
      <c r="AB3884" t="s">
        <v>83</v>
      </c>
      <c r="AC3884">
        <v>45</v>
      </c>
      <c r="AD3884">
        <v>11</v>
      </c>
      <c r="AE3884">
        <v>4</v>
      </c>
      <c r="AF3884">
        <v>2025</v>
      </c>
      <c r="AG3884">
        <v>20251105</v>
      </c>
      <c r="AH3884" s="2">
        <v>3100</v>
      </c>
      <c r="AI3884" s="2">
        <v>2618.423095703125</v>
      </c>
      <c r="AJ3884" s="2">
        <f t="shared" si="482"/>
        <v>481.576904296875</v>
      </c>
      <c r="AK3884" s="6">
        <f t="shared" si="483"/>
        <v>0.15534738848286289</v>
      </c>
      <c r="AL3884" s="12">
        <v>3100</v>
      </c>
      <c r="AM3884" s="12">
        <v>2852.2906444344198</v>
      </c>
      <c r="AN3884" s="12">
        <f t="shared" si="484"/>
        <v>247.70935556558015</v>
      </c>
      <c r="AO3884" s="13">
        <f t="shared" si="485"/>
        <v>7.9906243730832313E-2</v>
      </c>
      <c r="AP3884" s="16">
        <v>3100</v>
      </c>
      <c r="AQ3884" s="16">
        <v>2673.2360432113192</v>
      </c>
      <c r="AR3884" s="16">
        <f t="shared" si="486"/>
        <v>426.76395678868084</v>
      </c>
      <c r="AS3884" s="17">
        <f t="shared" si="480"/>
        <v>0.13766579251247768</v>
      </c>
      <c r="AT3884" s="20">
        <v>3100</v>
      </c>
      <c r="AU3884" s="20">
        <v>2627.498408656907</v>
      </c>
      <c r="AV3884" s="20">
        <f t="shared" si="481"/>
        <v>472.50159134309297</v>
      </c>
      <c r="AW3884" s="21">
        <f t="shared" si="487"/>
        <v>0.15241986817519129</v>
      </c>
    </row>
    <row r="3885" spans="1:49" x14ac:dyDescent="0.25">
      <c r="A3885" t="s">
        <v>123</v>
      </c>
      <c r="B3885" t="s">
        <v>257</v>
      </c>
      <c r="C3885">
        <v>121166</v>
      </c>
      <c r="D3885">
        <v>2017</v>
      </c>
      <c r="E3885" t="s">
        <v>373</v>
      </c>
      <c r="F3885" t="s">
        <v>594</v>
      </c>
      <c r="G3885" t="s">
        <v>375</v>
      </c>
      <c r="I3885">
        <v>6</v>
      </c>
      <c r="J3885" t="s">
        <v>43</v>
      </c>
      <c r="K3885">
        <v>4</v>
      </c>
      <c r="L3885" t="s">
        <v>44</v>
      </c>
      <c r="M3885">
        <v>3.5999999046325679</v>
      </c>
      <c r="N3885" t="s">
        <v>45</v>
      </c>
      <c r="O3885" t="s">
        <v>46</v>
      </c>
      <c r="Q3885" t="s">
        <v>60</v>
      </c>
      <c r="R3885" t="s">
        <v>96</v>
      </c>
      <c r="T3885" t="s">
        <v>49</v>
      </c>
      <c r="U3885" t="s">
        <v>72</v>
      </c>
      <c r="V3885" t="s">
        <v>735</v>
      </c>
      <c r="W3885" t="s">
        <v>90</v>
      </c>
      <c r="X3885" t="s">
        <v>74</v>
      </c>
      <c r="Y3885">
        <v>45295</v>
      </c>
      <c r="Z3885">
        <v>0</v>
      </c>
      <c r="AA3885" t="s">
        <v>75</v>
      </c>
      <c r="AB3885" t="s">
        <v>83</v>
      </c>
      <c r="AC3885">
        <v>45</v>
      </c>
      <c r="AD3885">
        <v>11</v>
      </c>
      <c r="AE3885">
        <v>4</v>
      </c>
      <c r="AF3885">
        <v>2025</v>
      </c>
      <c r="AG3885">
        <v>20251105</v>
      </c>
      <c r="AH3885" s="2">
        <v>9500</v>
      </c>
      <c r="AI3885" s="2">
        <v>8499.3125</v>
      </c>
      <c r="AJ3885" s="2">
        <f t="shared" si="482"/>
        <v>1000.6875</v>
      </c>
      <c r="AK3885" s="6">
        <f t="shared" si="483"/>
        <v>0.10533552631578948</v>
      </c>
      <c r="AL3885" s="12">
        <v>9500</v>
      </c>
      <c r="AM3885" s="12">
        <v>8280.4660590165986</v>
      </c>
      <c r="AN3885" s="12">
        <f t="shared" si="484"/>
        <v>1219.5339409834014</v>
      </c>
      <c r="AO3885" s="13">
        <f t="shared" si="485"/>
        <v>0.12837199378772646</v>
      </c>
      <c r="AP3885" s="16">
        <v>9500</v>
      </c>
      <c r="AQ3885" s="16">
        <v>8256.321756238789</v>
      </c>
      <c r="AR3885" s="16">
        <f t="shared" si="486"/>
        <v>1243.678243761211</v>
      </c>
      <c r="AS3885" s="17">
        <f t="shared" si="480"/>
        <v>0.13091349934328536</v>
      </c>
      <c r="AT3885" s="20">
        <v>9500</v>
      </c>
      <c r="AU3885" s="20">
        <v>8521.3468468468491</v>
      </c>
      <c r="AV3885" s="20">
        <f t="shared" si="481"/>
        <v>978.65315315315092</v>
      </c>
      <c r="AW3885" s="21">
        <f t="shared" si="487"/>
        <v>0.10301612138454221</v>
      </c>
    </row>
    <row r="3886" spans="1:49" x14ac:dyDescent="0.25">
      <c r="A3886" t="s">
        <v>77</v>
      </c>
      <c r="B3886" t="s">
        <v>456</v>
      </c>
      <c r="C3886">
        <v>115104</v>
      </c>
      <c r="D3886">
        <v>2017</v>
      </c>
      <c r="E3886" t="s">
        <v>167</v>
      </c>
      <c r="F3886" t="s">
        <v>294</v>
      </c>
      <c r="G3886" t="s">
        <v>1085</v>
      </c>
      <c r="H3886" t="s">
        <v>85</v>
      </c>
      <c r="I3886">
        <v>6</v>
      </c>
      <c r="J3886" t="s">
        <v>59</v>
      </c>
      <c r="K3886">
        <v>4</v>
      </c>
      <c r="L3886" t="s">
        <v>44</v>
      </c>
      <c r="M3886">
        <v>4.3000001907348633</v>
      </c>
      <c r="N3886" t="s">
        <v>70</v>
      </c>
      <c r="O3886" t="s">
        <v>46</v>
      </c>
      <c r="Q3886" t="s">
        <v>88</v>
      </c>
      <c r="R3886" t="s">
        <v>48</v>
      </c>
      <c r="T3886" t="s">
        <v>49</v>
      </c>
      <c r="U3886" t="s">
        <v>72</v>
      </c>
      <c r="V3886" t="s">
        <v>2217</v>
      </c>
      <c r="W3886" t="s">
        <v>90</v>
      </c>
      <c r="X3886" t="s">
        <v>74</v>
      </c>
      <c r="Y3886">
        <v>36410</v>
      </c>
      <c r="Z3886">
        <v>0</v>
      </c>
      <c r="AA3886" t="s">
        <v>75</v>
      </c>
      <c r="AB3886" t="s">
        <v>91</v>
      </c>
      <c r="AC3886">
        <v>45</v>
      </c>
      <c r="AD3886">
        <v>11</v>
      </c>
      <c r="AE3886">
        <v>4</v>
      </c>
      <c r="AF3886">
        <v>2025</v>
      </c>
      <c r="AG3886">
        <v>20251105</v>
      </c>
      <c r="AH3886" s="2">
        <v>8400</v>
      </c>
      <c r="AI3886" s="2">
        <v>9904.455078125</v>
      </c>
      <c r="AJ3886" s="2">
        <f t="shared" si="482"/>
        <v>1504.455078125</v>
      </c>
      <c r="AK3886" s="6">
        <f t="shared" si="483"/>
        <v>0.17910179501488097</v>
      </c>
      <c r="AL3886" s="12">
        <v>8400</v>
      </c>
      <c r="AM3886" s="12">
        <v>10234.34598805011</v>
      </c>
      <c r="AN3886" s="12">
        <f t="shared" si="484"/>
        <v>1834.3459880501105</v>
      </c>
      <c r="AO3886" s="13">
        <f t="shared" si="485"/>
        <v>0.2183745223869179</v>
      </c>
      <c r="AP3886" s="16">
        <v>8400</v>
      </c>
      <c r="AQ3886" s="16">
        <v>11119.59951183593</v>
      </c>
      <c r="AR3886" s="16">
        <f t="shared" si="486"/>
        <v>2719.5995118359297</v>
      </c>
      <c r="AS3886" s="17">
        <f t="shared" si="480"/>
        <v>0.32376184664713448</v>
      </c>
      <c r="AT3886" s="20">
        <v>8400</v>
      </c>
      <c r="AU3886" s="20">
        <v>9801.2166030534354</v>
      </c>
      <c r="AV3886" s="20">
        <f t="shared" si="481"/>
        <v>1401.2166030534354</v>
      </c>
      <c r="AW3886" s="21">
        <f t="shared" si="487"/>
        <v>0.1668115003635042</v>
      </c>
    </row>
    <row r="3887" spans="1:49" x14ac:dyDescent="0.25">
      <c r="A3887" t="s">
        <v>38</v>
      </c>
      <c r="B3887" t="s">
        <v>39</v>
      </c>
      <c r="C3887">
        <v>235114</v>
      </c>
      <c r="D3887">
        <v>2005</v>
      </c>
      <c r="E3887" t="s">
        <v>40</v>
      </c>
      <c r="F3887" t="s">
        <v>461</v>
      </c>
      <c r="H3887" t="s">
        <v>1661</v>
      </c>
      <c r="I3887">
        <v>4</v>
      </c>
      <c r="J3887" t="s">
        <v>117</v>
      </c>
      <c r="K3887">
        <v>2</v>
      </c>
      <c r="L3887" t="s">
        <v>331</v>
      </c>
      <c r="M3887">
        <v>2.4000000953674321</v>
      </c>
      <c r="N3887" t="s">
        <v>45</v>
      </c>
      <c r="O3887" t="s">
        <v>46</v>
      </c>
      <c r="Q3887" t="s">
        <v>47</v>
      </c>
      <c r="R3887" t="s">
        <v>48</v>
      </c>
      <c r="S3887">
        <v>161</v>
      </c>
      <c r="T3887" t="s">
        <v>49</v>
      </c>
      <c r="U3887" t="s">
        <v>50</v>
      </c>
      <c r="V3887" t="s">
        <v>341</v>
      </c>
      <c r="W3887" t="s">
        <v>120</v>
      </c>
      <c r="X3887" t="s">
        <v>53</v>
      </c>
      <c r="Z3887">
        <v>0</v>
      </c>
      <c r="AA3887" t="s">
        <v>75</v>
      </c>
      <c r="AB3887" t="s">
        <v>332</v>
      </c>
      <c r="AC3887">
        <v>45</v>
      </c>
      <c r="AD3887">
        <v>11</v>
      </c>
      <c r="AE3887">
        <v>4</v>
      </c>
      <c r="AF3887">
        <v>2025</v>
      </c>
      <c r="AG3887">
        <v>20251104</v>
      </c>
      <c r="AH3887" s="2">
        <v>600</v>
      </c>
      <c r="AI3887" s="2">
        <v>883.617431640625</v>
      </c>
      <c r="AJ3887" s="2">
        <f t="shared" si="482"/>
        <v>283.617431640625</v>
      </c>
      <c r="AK3887" s="6">
        <f t="shared" si="483"/>
        <v>0.47269571940104166</v>
      </c>
      <c r="AL3887" s="12">
        <v>600</v>
      </c>
      <c r="AM3887" s="12">
        <v>913.81009882189073</v>
      </c>
      <c r="AN3887" s="12">
        <f t="shared" si="484"/>
        <v>313.81009882189073</v>
      </c>
      <c r="AO3887" s="13">
        <f t="shared" si="485"/>
        <v>0.52301683136981791</v>
      </c>
      <c r="AP3887" s="16">
        <v>600</v>
      </c>
      <c r="AQ3887" s="16">
        <v>958.11032753758639</v>
      </c>
      <c r="AR3887" s="16">
        <f t="shared" si="486"/>
        <v>358.11032753758639</v>
      </c>
      <c r="AS3887" s="17">
        <f t="shared" si="480"/>
        <v>0.5968505458959773</v>
      </c>
      <c r="AT3887" s="20">
        <v>600</v>
      </c>
      <c r="AU3887" s="20">
        <v>910.73161953727504</v>
      </c>
      <c r="AV3887" s="20">
        <f t="shared" si="481"/>
        <v>310.73161953727504</v>
      </c>
      <c r="AW3887" s="21">
        <f t="shared" si="487"/>
        <v>0.51788603256212506</v>
      </c>
    </row>
    <row r="3888" spans="1:49" x14ac:dyDescent="0.25">
      <c r="A3888" t="s">
        <v>123</v>
      </c>
      <c r="B3888" t="s">
        <v>200</v>
      </c>
      <c r="C3888">
        <v>82350</v>
      </c>
      <c r="D3888">
        <v>2019</v>
      </c>
      <c r="E3888" t="s">
        <v>66</v>
      </c>
      <c r="F3888" t="s">
        <v>221</v>
      </c>
      <c r="I3888">
        <v>6</v>
      </c>
      <c r="J3888" t="s">
        <v>117</v>
      </c>
      <c r="K3888">
        <v>4</v>
      </c>
      <c r="L3888" t="s">
        <v>44</v>
      </c>
      <c r="M3888">
        <v>2.7000000476837158</v>
      </c>
      <c r="N3888" t="s">
        <v>70</v>
      </c>
      <c r="O3888" t="s">
        <v>46</v>
      </c>
      <c r="Q3888" t="s">
        <v>88</v>
      </c>
      <c r="R3888" t="s">
        <v>48</v>
      </c>
      <c r="S3888">
        <v>325</v>
      </c>
      <c r="T3888" t="s">
        <v>49</v>
      </c>
      <c r="U3888" t="s">
        <v>72</v>
      </c>
      <c r="V3888" t="s">
        <v>465</v>
      </c>
      <c r="W3888" t="s">
        <v>90</v>
      </c>
      <c r="X3888" t="s">
        <v>74</v>
      </c>
      <c r="Z3888">
        <v>0</v>
      </c>
      <c r="AA3888" t="s">
        <v>75</v>
      </c>
      <c r="AB3888" t="s">
        <v>91</v>
      </c>
      <c r="AC3888">
        <v>45</v>
      </c>
      <c r="AD3888">
        <v>11</v>
      </c>
      <c r="AE3888">
        <v>4</v>
      </c>
      <c r="AF3888">
        <v>2025</v>
      </c>
      <c r="AG3888">
        <v>20251105</v>
      </c>
      <c r="AH3888" s="2">
        <v>18900</v>
      </c>
      <c r="AI3888" s="2">
        <v>18107.61328125</v>
      </c>
      <c r="AJ3888" s="2">
        <f t="shared" si="482"/>
        <v>792.38671875</v>
      </c>
      <c r="AK3888" s="6">
        <f t="shared" si="483"/>
        <v>4.1925223214285712E-2</v>
      </c>
      <c r="AL3888" s="12">
        <v>18900</v>
      </c>
      <c r="AM3888" s="12">
        <v>17066.508914729478</v>
      </c>
      <c r="AN3888" s="12">
        <f t="shared" si="484"/>
        <v>1833.4910852705216</v>
      </c>
      <c r="AO3888" s="13">
        <f t="shared" si="485"/>
        <v>9.7010110331773633E-2</v>
      </c>
      <c r="AP3888" s="16">
        <v>18900</v>
      </c>
      <c r="AQ3888" s="16">
        <v>17237.57289357129</v>
      </c>
      <c r="AR3888" s="16">
        <f t="shared" si="486"/>
        <v>1662.4271064287095</v>
      </c>
      <c r="AS3888" s="17">
        <f t="shared" si="480"/>
        <v>8.7959106160249184E-2</v>
      </c>
      <c r="AT3888" s="20">
        <v>18900</v>
      </c>
      <c r="AU3888" s="20">
        <v>18153.464566929131</v>
      </c>
      <c r="AV3888" s="20">
        <f t="shared" si="481"/>
        <v>746.53543307086875</v>
      </c>
      <c r="AW3888" s="21">
        <f t="shared" si="487"/>
        <v>3.9499229263008931E-2</v>
      </c>
    </row>
    <row r="3889" spans="1:49" x14ac:dyDescent="0.25">
      <c r="A3889" t="s">
        <v>38</v>
      </c>
      <c r="B3889" t="s">
        <v>92</v>
      </c>
      <c r="C3889">
        <v>106576</v>
      </c>
      <c r="D3889">
        <v>2015</v>
      </c>
      <c r="E3889" t="s">
        <v>93</v>
      </c>
      <c r="F3889" t="s">
        <v>152</v>
      </c>
      <c r="G3889" t="s">
        <v>148</v>
      </c>
      <c r="H3889" t="s">
        <v>85</v>
      </c>
      <c r="I3889">
        <v>8</v>
      </c>
      <c r="J3889" t="s">
        <v>43</v>
      </c>
      <c r="K3889">
        <v>4</v>
      </c>
      <c r="L3889" t="s">
        <v>44</v>
      </c>
      <c r="M3889">
        <v>5.3000001907348633</v>
      </c>
      <c r="N3889" t="s">
        <v>70</v>
      </c>
      <c r="O3889" t="s">
        <v>46</v>
      </c>
      <c r="Q3889" t="s">
        <v>88</v>
      </c>
      <c r="R3889" t="s">
        <v>172</v>
      </c>
      <c r="T3889" t="s">
        <v>49</v>
      </c>
      <c r="V3889" t="s">
        <v>433</v>
      </c>
      <c r="W3889" t="s">
        <v>90</v>
      </c>
      <c r="X3889" t="s">
        <v>74</v>
      </c>
      <c r="Z3889">
        <v>0</v>
      </c>
      <c r="AA3889" t="s">
        <v>75</v>
      </c>
      <c r="AB3889" t="s">
        <v>91</v>
      </c>
      <c r="AC3889">
        <v>45</v>
      </c>
      <c r="AD3889">
        <v>11</v>
      </c>
      <c r="AE3889">
        <v>4</v>
      </c>
      <c r="AF3889">
        <v>2025</v>
      </c>
      <c r="AG3889">
        <v>20251104</v>
      </c>
      <c r="AH3889" s="2">
        <v>11000</v>
      </c>
      <c r="AI3889" s="2">
        <v>11564.0673828125</v>
      </c>
      <c r="AJ3889" s="2">
        <f t="shared" si="482"/>
        <v>564.0673828125</v>
      </c>
      <c r="AK3889" s="6">
        <f t="shared" si="483"/>
        <v>5.1278852982954544E-2</v>
      </c>
      <c r="AL3889" s="12">
        <v>11000</v>
      </c>
      <c r="AM3889" s="12">
        <v>12385.670850800399</v>
      </c>
      <c r="AN3889" s="12">
        <f t="shared" si="484"/>
        <v>1385.6708508003994</v>
      </c>
      <c r="AO3889" s="13">
        <f t="shared" si="485"/>
        <v>0.12597007734549084</v>
      </c>
      <c r="AP3889" s="16">
        <v>11000</v>
      </c>
      <c r="AQ3889" s="16">
        <v>11370.968182622009</v>
      </c>
      <c r="AR3889" s="16">
        <f t="shared" si="486"/>
        <v>370.96818262200941</v>
      </c>
      <c r="AS3889" s="17">
        <f t="shared" si="480"/>
        <v>3.3724380238364493E-2</v>
      </c>
      <c r="AT3889" s="20">
        <v>11000</v>
      </c>
      <c r="AU3889" s="20">
        <v>11309.97777777778</v>
      </c>
      <c r="AV3889" s="20">
        <f t="shared" si="481"/>
        <v>309.97777777777992</v>
      </c>
      <c r="AW3889" s="21">
        <f t="shared" si="487"/>
        <v>2.8179797979798176E-2</v>
      </c>
    </row>
    <row r="3890" spans="1:49" x14ac:dyDescent="0.25">
      <c r="A3890" t="s">
        <v>123</v>
      </c>
      <c r="B3890" t="s">
        <v>124</v>
      </c>
      <c r="C3890">
        <v>192585</v>
      </c>
      <c r="D3890">
        <v>2017</v>
      </c>
      <c r="E3890" t="s">
        <v>139</v>
      </c>
      <c r="F3890" t="s">
        <v>140</v>
      </c>
      <c r="I3890">
        <v>4</v>
      </c>
      <c r="J3890" t="s">
        <v>69</v>
      </c>
      <c r="K3890">
        <v>4</v>
      </c>
      <c r="L3890" t="s">
        <v>44</v>
      </c>
      <c r="M3890">
        <v>2.5</v>
      </c>
      <c r="N3890" t="s">
        <v>44</v>
      </c>
      <c r="Q3890" t="s">
        <v>141</v>
      </c>
      <c r="R3890" t="s">
        <v>89</v>
      </c>
      <c r="S3890">
        <v>170</v>
      </c>
      <c r="T3890" t="s">
        <v>49</v>
      </c>
      <c r="W3890" t="s">
        <v>62</v>
      </c>
      <c r="X3890" t="s">
        <v>63</v>
      </c>
      <c r="Z3890">
        <v>0</v>
      </c>
      <c r="AA3890" t="s">
        <v>75</v>
      </c>
      <c r="AB3890" t="s">
        <v>83</v>
      </c>
      <c r="AC3890">
        <v>45</v>
      </c>
      <c r="AD3890">
        <v>11</v>
      </c>
      <c r="AE3890">
        <v>4</v>
      </c>
      <c r="AF3890">
        <v>2025</v>
      </c>
      <c r="AG3890">
        <v>20251104</v>
      </c>
      <c r="AH3890" s="2">
        <v>2300</v>
      </c>
      <c r="AI3890" s="2">
        <v>2135.319091796875</v>
      </c>
      <c r="AJ3890" s="2">
        <f t="shared" si="482"/>
        <v>164.680908203125</v>
      </c>
      <c r="AK3890" s="6">
        <f t="shared" si="483"/>
        <v>7.1600394870923914E-2</v>
      </c>
      <c r="AL3890" s="12">
        <v>2300</v>
      </c>
      <c r="AM3890" s="12">
        <v>2247.1711740499532</v>
      </c>
      <c r="AN3890" s="12">
        <f t="shared" si="484"/>
        <v>52.828825950046848</v>
      </c>
      <c r="AO3890" s="13">
        <f t="shared" si="485"/>
        <v>2.2969054760889934E-2</v>
      </c>
      <c r="AP3890" s="16">
        <v>2300</v>
      </c>
      <c r="AQ3890" s="16">
        <v>2364.7156519640598</v>
      </c>
      <c r="AR3890" s="16">
        <f t="shared" si="486"/>
        <v>64.715651964059816</v>
      </c>
      <c r="AS3890" s="17">
        <f t="shared" si="480"/>
        <v>2.8137239984373834E-2</v>
      </c>
      <c r="AT3890" s="20">
        <v>2300</v>
      </c>
      <c r="AU3890" s="20">
        <v>2127.8769497400349</v>
      </c>
      <c r="AV3890" s="20">
        <f t="shared" si="481"/>
        <v>172.12305025996511</v>
      </c>
      <c r="AW3890" s="21">
        <f t="shared" si="487"/>
        <v>7.4836108808680482E-2</v>
      </c>
    </row>
    <row r="3891" spans="1:49" x14ac:dyDescent="0.25">
      <c r="A3891" t="s">
        <v>123</v>
      </c>
      <c r="B3891" t="s">
        <v>440</v>
      </c>
      <c r="C3891">
        <v>44040</v>
      </c>
      <c r="D3891">
        <v>2020</v>
      </c>
      <c r="E3891" t="s">
        <v>111</v>
      </c>
      <c r="F3891" t="s">
        <v>226</v>
      </c>
      <c r="G3891" t="s">
        <v>1118</v>
      </c>
      <c r="I3891">
        <v>8</v>
      </c>
      <c r="J3891" t="s">
        <v>59</v>
      </c>
      <c r="K3891">
        <v>4</v>
      </c>
      <c r="L3891" t="s">
        <v>44</v>
      </c>
      <c r="M3891">
        <v>6.4000000953674316</v>
      </c>
      <c r="N3891" t="s">
        <v>70</v>
      </c>
      <c r="O3891" t="s">
        <v>46</v>
      </c>
      <c r="P3891">
        <v>4</v>
      </c>
      <c r="Q3891" t="s">
        <v>118</v>
      </c>
      <c r="R3891" t="s">
        <v>172</v>
      </c>
      <c r="S3891">
        <v>485</v>
      </c>
      <c r="T3891" t="s">
        <v>49</v>
      </c>
      <c r="U3891" t="s">
        <v>72</v>
      </c>
      <c r="W3891" t="s">
        <v>120</v>
      </c>
      <c r="X3891" t="s">
        <v>98</v>
      </c>
      <c r="Y3891">
        <v>39995</v>
      </c>
      <c r="Z3891">
        <v>0</v>
      </c>
      <c r="AA3891" t="s">
        <v>75</v>
      </c>
      <c r="AB3891" t="s">
        <v>122</v>
      </c>
      <c r="AC3891">
        <v>45</v>
      </c>
      <c r="AD3891">
        <v>11</v>
      </c>
      <c r="AE3891">
        <v>4</v>
      </c>
      <c r="AF3891">
        <v>2025</v>
      </c>
      <c r="AG3891">
        <v>20251105</v>
      </c>
      <c r="AH3891" s="2">
        <v>31800</v>
      </c>
      <c r="AI3891" s="2">
        <v>29725.61328125</v>
      </c>
      <c r="AJ3891" s="2">
        <f t="shared" si="482"/>
        <v>2074.38671875</v>
      </c>
      <c r="AK3891" s="6">
        <f t="shared" si="483"/>
        <v>6.5232286753144658E-2</v>
      </c>
      <c r="AL3891" s="12">
        <v>31800</v>
      </c>
      <c r="AM3891" s="12">
        <v>29153.36540968941</v>
      </c>
      <c r="AN3891" s="12">
        <f t="shared" si="484"/>
        <v>2646.6345903105903</v>
      </c>
      <c r="AO3891" s="13">
        <f t="shared" si="485"/>
        <v>8.3227502839955669E-2</v>
      </c>
      <c r="AP3891" s="16">
        <v>31800</v>
      </c>
      <c r="AQ3891" s="16">
        <v>28604.997043322252</v>
      </c>
      <c r="AR3891" s="16">
        <f t="shared" si="486"/>
        <v>3195.0029566777484</v>
      </c>
      <c r="AS3891" s="17">
        <f t="shared" si="480"/>
        <v>0.10047179109049523</v>
      </c>
      <c r="AT3891" s="20">
        <v>31800</v>
      </c>
      <c r="AU3891" s="20">
        <v>28875.61689814815</v>
      </c>
      <c r="AV3891" s="20">
        <f t="shared" si="481"/>
        <v>2924.3831018518504</v>
      </c>
      <c r="AW3891" s="21">
        <f t="shared" si="487"/>
        <v>9.1961732762636805E-2</v>
      </c>
    </row>
    <row r="3892" spans="1:49" x14ac:dyDescent="0.25">
      <c r="A3892" t="s">
        <v>77</v>
      </c>
      <c r="B3892" t="s">
        <v>596</v>
      </c>
      <c r="C3892">
        <v>48586</v>
      </c>
      <c r="D3892">
        <v>2019</v>
      </c>
      <c r="E3892" t="s">
        <v>127</v>
      </c>
      <c r="F3892" t="s">
        <v>334</v>
      </c>
      <c r="G3892" t="s">
        <v>1005</v>
      </c>
      <c r="I3892">
        <v>4</v>
      </c>
      <c r="J3892" t="s">
        <v>59</v>
      </c>
      <c r="K3892">
        <v>4</v>
      </c>
      <c r="L3892" t="s">
        <v>44</v>
      </c>
      <c r="M3892">
        <v>2</v>
      </c>
      <c r="N3892" t="s">
        <v>44</v>
      </c>
      <c r="O3892" t="s">
        <v>46</v>
      </c>
      <c r="P3892">
        <v>4</v>
      </c>
      <c r="Q3892" t="s">
        <v>118</v>
      </c>
      <c r="R3892" t="s">
        <v>81</v>
      </c>
      <c r="S3892">
        <v>255</v>
      </c>
      <c r="T3892" t="s">
        <v>49</v>
      </c>
      <c r="U3892" t="s">
        <v>50</v>
      </c>
      <c r="V3892" t="s">
        <v>708</v>
      </c>
      <c r="W3892" t="s">
        <v>120</v>
      </c>
      <c r="X3892" t="s">
        <v>74</v>
      </c>
      <c r="Z3892">
        <v>0</v>
      </c>
      <c r="AA3892" t="s">
        <v>75</v>
      </c>
      <c r="AB3892" t="s">
        <v>122</v>
      </c>
      <c r="AC3892">
        <v>45</v>
      </c>
      <c r="AD3892">
        <v>11</v>
      </c>
      <c r="AE3892">
        <v>4</v>
      </c>
      <c r="AF3892">
        <v>2025</v>
      </c>
      <c r="AG3892">
        <v>20251105</v>
      </c>
      <c r="AH3892" s="2">
        <v>18500</v>
      </c>
      <c r="AI3892" s="2">
        <v>19114.07421875</v>
      </c>
      <c r="AJ3892" s="2">
        <f t="shared" si="482"/>
        <v>614.07421875</v>
      </c>
      <c r="AK3892" s="6">
        <f t="shared" si="483"/>
        <v>3.3193201013513515E-2</v>
      </c>
      <c r="AL3892" s="12">
        <v>18500</v>
      </c>
      <c r="AM3892" s="12">
        <v>18630.739031229681</v>
      </c>
      <c r="AN3892" s="12">
        <f t="shared" si="484"/>
        <v>130.73903122968113</v>
      </c>
      <c r="AO3892" s="13">
        <f t="shared" si="485"/>
        <v>7.0669746610638453E-3</v>
      </c>
      <c r="AP3892" s="16">
        <v>18500</v>
      </c>
      <c r="AQ3892" s="16">
        <v>17556.50779795197</v>
      </c>
      <c r="AR3892" s="16">
        <f t="shared" si="486"/>
        <v>943.49220204802987</v>
      </c>
      <c r="AS3892" s="17">
        <f t="shared" si="480"/>
        <v>5.0999578489082695E-2</v>
      </c>
      <c r="AT3892" s="20">
        <v>18500</v>
      </c>
      <c r="AU3892" s="20">
        <v>18887.898936170212</v>
      </c>
      <c r="AV3892" s="20">
        <f t="shared" si="481"/>
        <v>387.89893617021153</v>
      </c>
      <c r="AW3892" s="21">
        <f t="shared" si="487"/>
        <v>2.0967510063254678E-2</v>
      </c>
    </row>
    <row r="3893" spans="1:49" x14ac:dyDescent="0.25">
      <c r="A3893" t="s">
        <v>77</v>
      </c>
      <c r="B3893" t="s">
        <v>596</v>
      </c>
      <c r="C3893">
        <v>90195</v>
      </c>
      <c r="D3893">
        <v>2016</v>
      </c>
      <c r="E3893" t="s">
        <v>322</v>
      </c>
      <c r="F3893" t="s">
        <v>887</v>
      </c>
      <c r="G3893" t="s">
        <v>1194</v>
      </c>
      <c r="I3893">
        <v>4</v>
      </c>
      <c r="J3893" t="s">
        <v>129</v>
      </c>
      <c r="K3893">
        <v>4</v>
      </c>
      <c r="L3893" t="s">
        <v>44</v>
      </c>
      <c r="M3893">
        <v>2</v>
      </c>
      <c r="N3893" t="s">
        <v>44</v>
      </c>
      <c r="O3893" t="s">
        <v>46</v>
      </c>
      <c r="P3893">
        <v>4</v>
      </c>
      <c r="Q3893" t="s">
        <v>60</v>
      </c>
      <c r="R3893" t="s">
        <v>81</v>
      </c>
      <c r="S3893">
        <v>228</v>
      </c>
      <c r="T3893" t="s">
        <v>49</v>
      </c>
      <c r="W3893" t="s">
        <v>62</v>
      </c>
      <c r="X3893" t="s">
        <v>131</v>
      </c>
      <c r="Z3893">
        <v>0</v>
      </c>
      <c r="AA3893" t="s">
        <v>75</v>
      </c>
      <c r="AB3893" t="s">
        <v>83</v>
      </c>
      <c r="AC3893">
        <v>45</v>
      </c>
      <c r="AD3893">
        <v>11</v>
      </c>
      <c r="AE3893">
        <v>4</v>
      </c>
      <c r="AF3893">
        <v>2025</v>
      </c>
      <c r="AG3893">
        <v>20251105</v>
      </c>
      <c r="AH3893" s="2">
        <v>7800</v>
      </c>
      <c r="AI3893" s="2">
        <v>8003.29736328125</v>
      </c>
      <c r="AJ3893" s="2">
        <f t="shared" si="482"/>
        <v>203.29736328125</v>
      </c>
      <c r="AK3893" s="6">
        <f t="shared" si="483"/>
        <v>2.6063764523237179E-2</v>
      </c>
      <c r="AL3893" s="12">
        <v>7800</v>
      </c>
      <c r="AM3893" s="12">
        <v>7389.4709875197677</v>
      </c>
      <c r="AN3893" s="12">
        <f t="shared" si="484"/>
        <v>410.52901248023227</v>
      </c>
      <c r="AO3893" s="13">
        <f t="shared" si="485"/>
        <v>5.2631924676952851E-2</v>
      </c>
      <c r="AP3893" s="16">
        <v>7800</v>
      </c>
      <c r="AQ3893" s="16">
        <v>7522.357172064817</v>
      </c>
      <c r="AR3893" s="16">
        <f t="shared" si="486"/>
        <v>277.64282793518305</v>
      </c>
      <c r="AS3893" s="17">
        <f t="shared" si="480"/>
        <v>3.5595234350664494E-2</v>
      </c>
      <c r="AT3893" s="20">
        <v>7800</v>
      </c>
      <c r="AU3893" s="20">
        <v>8190.5151515151529</v>
      </c>
      <c r="AV3893" s="20">
        <f t="shared" si="481"/>
        <v>390.51515151515287</v>
      </c>
      <c r="AW3893" s="21">
        <f t="shared" si="487"/>
        <v>5.0066045066045242E-2</v>
      </c>
    </row>
    <row r="3894" spans="1:49" x14ac:dyDescent="0.25">
      <c r="A3894" t="s">
        <v>123</v>
      </c>
      <c r="B3894" t="s">
        <v>440</v>
      </c>
      <c r="C3894">
        <v>118428</v>
      </c>
      <c r="D3894">
        <v>2018</v>
      </c>
      <c r="E3894" t="s">
        <v>93</v>
      </c>
      <c r="F3894" t="s">
        <v>152</v>
      </c>
      <c r="G3894" t="s">
        <v>399</v>
      </c>
      <c r="H3894" t="s">
        <v>85</v>
      </c>
      <c r="I3894">
        <v>8</v>
      </c>
      <c r="J3894" t="s">
        <v>59</v>
      </c>
      <c r="K3894">
        <v>4</v>
      </c>
      <c r="L3894" t="s">
        <v>44</v>
      </c>
      <c r="M3894">
        <v>5.3000001907348633</v>
      </c>
      <c r="N3894" t="s">
        <v>87</v>
      </c>
      <c r="O3894" t="s">
        <v>46</v>
      </c>
      <c r="P3894">
        <v>4</v>
      </c>
      <c r="Q3894" t="s">
        <v>88</v>
      </c>
      <c r="R3894" t="s">
        <v>89</v>
      </c>
      <c r="T3894" t="s">
        <v>49</v>
      </c>
      <c r="V3894" t="s">
        <v>391</v>
      </c>
      <c r="W3894" t="s">
        <v>103</v>
      </c>
      <c r="X3894" t="s">
        <v>121</v>
      </c>
      <c r="Z3894">
        <v>0</v>
      </c>
      <c r="AA3894" t="s">
        <v>75</v>
      </c>
      <c r="AB3894" t="s">
        <v>91</v>
      </c>
      <c r="AC3894">
        <v>45</v>
      </c>
      <c r="AD3894">
        <v>11</v>
      </c>
      <c r="AE3894">
        <v>4</v>
      </c>
      <c r="AF3894">
        <v>2025</v>
      </c>
      <c r="AG3894">
        <v>20251105</v>
      </c>
      <c r="AH3894" s="2">
        <v>25500</v>
      </c>
      <c r="AI3894" s="2">
        <v>22602.603515625</v>
      </c>
      <c r="AJ3894" s="2">
        <f t="shared" si="482"/>
        <v>2897.396484375</v>
      </c>
      <c r="AK3894" s="6">
        <f t="shared" si="483"/>
        <v>0.11362339154411764</v>
      </c>
      <c r="AL3894" s="12">
        <v>25500</v>
      </c>
      <c r="AM3894" s="12">
        <v>21131.054893924171</v>
      </c>
      <c r="AN3894" s="12">
        <f t="shared" si="484"/>
        <v>4368.9451060758292</v>
      </c>
      <c r="AO3894" s="13">
        <f t="shared" si="485"/>
        <v>0.17133118063042468</v>
      </c>
      <c r="AP3894" s="16">
        <v>25500</v>
      </c>
      <c r="AQ3894" s="16">
        <v>20510.18875457831</v>
      </c>
      <c r="AR3894" s="16">
        <f t="shared" si="486"/>
        <v>4989.8112454216898</v>
      </c>
      <c r="AS3894" s="17">
        <f t="shared" si="480"/>
        <v>0.19567887236947804</v>
      </c>
      <c r="AT3894" s="20">
        <v>25500</v>
      </c>
      <c r="AU3894" s="20">
        <v>22621.641958041961</v>
      </c>
      <c r="AV3894" s="20">
        <f t="shared" si="481"/>
        <v>2878.3580419580394</v>
      </c>
      <c r="AW3894" s="21">
        <f t="shared" si="487"/>
        <v>0.1128767859591388</v>
      </c>
    </row>
    <row r="3895" spans="1:49" x14ac:dyDescent="0.25">
      <c r="A3895" t="s">
        <v>123</v>
      </c>
      <c r="B3895" t="s">
        <v>1337</v>
      </c>
      <c r="C3895">
        <v>133053</v>
      </c>
      <c r="D3895">
        <v>2019</v>
      </c>
      <c r="E3895" t="s">
        <v>57</v>
      </c>
      <c r="F3895" t="s">
        <v>363</v>
      </c>
      <c r="G3895" t="s">
        <v>941</v>
      </c>
      <c r="I3895">
        <v>4</v>
      </c>
      <c r="J3895" t="s">
        <v>101</v>
      </c>
      <c r="K3895">
        <v>4</v>
      </c>
      <c r="L3895" t="s">
        <v>44</v>
      </c>
      <c r="M3895">
        <v>2.4000000953674321</v>
      </c>
      <c r="N3895" t="s">
        <v>45</v>
      </c>
      <c r="O3895" t="s">
        <v>46</v>
      </c>
      <c r="Q3895" t="s">
        <v>118</v>
      </c>
      <c r="S3895">
        <v>185</v>
      </c>
      <c r="T3895" t="s">
        <v>49</v>
      </c>
      <c r="V3895" t="s">
        <v>61</v>
      </c>
      <c r="W3895" t="s">
        <v>120</v>
      </c>
      <c r="X3895" t="s">
        <v>74</v>
      </c>
      <c r="Y3895">
        <v>22990</v>
      </c>
      <c r="Z3895">
        <v>0</v>
      </c>
      <c r="AA3895" t="s">
        <v>75</v>
      </c>
      <c r="AB3895" t="s">
        <v>122</v>
      </c>
      <c r="AC3895">
        <v>45</v>
      </c>
      <c r="AD3895">
        <v>11</v>
      </c>
      <c r="AE3895">
        <v>4</v>
      </c>
      <c r="AF3895">
        <v>2025</v>
      </c>
      <c r="AG3895">
        <v>20251105</v>
      </c>
      <c r="AH3895" s="2">
        <v>3050</v>
      </c>
      <c r="AI3895" s="2">
        <v>4917.00390625</v>
      </c>
      <c r="AJ3895" s="2">
        <f t="shared" si="482"/>
        <v>1867.00390625</v>
      </c>
      <c r="AK3895" s="6">
        <f t="shared" si="483"/>
        <v>0.61213242827868852</v>
      </c>
      <c r="AL3895" s="12">
        <v>3050</v>
      </c>
      <c r="AM3895" s="12">
        <v>4714.0954582716085</v>
      </c>
      <c r="AN3895" s="12">
        <f t="shared" si="484"/>
        <v>1664.0954582716085</v>
      </c>
      <c r="AO3895" s="13">
        <f t="shared" si="485"/>
        <v>0.54560506828577326</v>
      </c>
      <c r="AP3895" s="16">
        <v>3050</v>
      </c>
      <c r="AQ3895" s="16">
        <v>4876.9319921046726</v>
      </c>
      <c r="AR3895" s="16">
        <f t="shared" si="486"/>
        <v>1826.9319921046726</v>
      </c>
      <c r="AS3895" s="17">
        <f t="shared" si="480"/>
        <v>0.59899409577202378</v>
      </c>
      <c r="AT3895" s="20">
        <v>3050</v>
      </c>
      <c r="AU3895" s="20">
        <v>5051.580135440181</v>
      </c>
      <c r="AV3895" s="20">
        <f t="shared" si="481"/>
        <v>2001.580135440181</v>
      </c>
      <c r="AW3895" s="21">
        <f t="shared" si="487"/>
        <v>0.65625578211153479</v>
      </c>
    </row>
    <row r="3896" spans="1:49" x14ac:dyDescent="0.25">
      <c r="A3896" t="s">
        <v>38</v>
      </c>
      <c r="B3896" t="s">
        <v>105</v>
      </c>
      <c r="C3896">
        <v>199082</v>
      </c>
      <c r="D3896">
        <v>2014</v>
      </c>
      <c r="E3896" t="s">
        <v>135</v>
      </c>
      <c r="F3896" t="s">
        <v>345</v>
      </c>
      <c r="G3896" t="s">
        <v>369</v>
      </c>
      <c r="I3896">
        <v>6</v>
      </c>
      <c r="J3896" t="s">
        <v>129</v>
      </c>
      <c r="K3896">
        <v>4</v>
      </c>
      <c r="L3896" t="s">
        <v>44</v>
      </c>
      <c r="M3896">
        <v>3.5999999046325679</v>
      </c>
      <c r="N3896" t="s">
        <v>70</v>
      </c>
      <c r="Q3896" t="s">
        <v>60</v>
      </c>
      <c r="R3896" t="s">
        <v>48</v>
      </c>
      <c r="T3896" t="s">
        <v>49</v>
      </c>
      <c r="W3896" t="s">
        <v>90</v>
      </c>
      <c r="X3896" t="s">
        <v>74</v>
      </c>
      <c r="Z3896">
        <v>0</v>
      </c>
      <c r="AA3896" t="s">
        <v>75</v>
      </c>
      <c r="AB3896" t="s">
        <v>83</v>
      </c>
      <c r="AC3896">
        <v>45</v>
      </c>
      <c r="AD3896">
        <v>11</v>
      </c>
      <c r="AE3896">
        <v>4</v>
      </c>
      <c r="AF3896">
        <v>2025</v>
      </c>
      <c r="AG3896">
        <v>20251104</v>
      </c>
      <c r="AH3896" s="2">
        <v>3000</v>
      </c>
      <c r="AI3896" s="2">
        <v>2504.82080078125</v>
      </c>
      <c r="AJ3896" s="2">
        <f t="shared" si="482"/>
        <v>495.17919921875</v>
      </c>
      <c r="AK3896" s="6">
        <f t="shared" si="483"/>
        <v>0.16505973307291666</v>
      </c>
      <c r="AL3896" s="12">
        <v>3000</v>
      </c>
      <c r="AM3896" s="12">
        <v>2335.3611192984331</v>
      </c>
      <c r="AN3896" s="12">
        <f t="shared" si="484"/>
        <v>664.6388807015669</v>
      </c>
      <c r="AO3896" s="13">
        <f t="shared" si="485"/>
        <v>0.22154629356718897</v>
      </c>
      <c r="AP3896" s="16">
        <v>3000</v>
      </c>
      <c r="AQ3896" s="16">
        <v>2479.9589301909141</v>
      </c>
      <c r="AR3896" s="16">
        <f t="shared" si="486"/>
        <v>520.04106980908591</v>
      </c>
      <c r="AS3896" s="17">
        <f t="shared" si="480"/>
        <v>0.17334702326969531</v>
      </c>
      <c r="AT3896" s="20">
        <v>3000</v>
      </c>
      <c r="AU3896" s="20">
        <v>2627.498408656907</v>
      </c>
      <c r="AV3896" s="20">
        <f t="shared" si="481"/>
        <v>372.50159134309297</v>
      </c>
      <c r="AW3896" s="21">
        <f t="shared" si="487"/>
        <v>0.12416719711436432</v>
      </c>
    </row>
    <row r="3897" spans="1:49" x14ac:dyDescent="0.25">
      <c r="A3897" t="s">
        <v>77</v>
      </c>
      <c r="B3897" t="s">
        <v>596</v>
      </c>
      <c r="C3897">
        <v>103986</v>
      </c>
      <c r="D3897">
        <v>2015</v>
      </c>
      <c r="E3897" t="s">
        <v>167</v>
      </c>
      <c r="F3897" t="s">
        <v>242</v>
      </c>
      <c r="G3897" t="s">
        <v>1591</v>
      </c>
      <c r="I3897">
        <v>4</v>
      </c>
      <c r="J3897" t="s">
        <v>59</v>
      </c>
      <c r="K3897">
        <v>4</v>
      </c>
      <c r="L3897" t="s">
        <v>44</v>
      </c>
      <c r="M3897">
        <v>2.4000000953674321</v>
      </c>
      <c r="N3897" t="s">
        <v>44</v>
      </c>
      <c r="O3897" t="s">
        <v>46</v>
      </c>
      <c r="P3897">
        <v>3</v>
      </c>
      <c r="Q3897" t="s">
        <v>60</v>
      </c>
      <c r="R3897" t="s">
        <v>81</v>
      </c>
      <c r="T3897" t="s">
        <v>49</v>
      </c>
      <c r="V3897" t="s">
        <v>126</v>
      </c>
      <c r="W3897" t="s">
        <v>134</v>
      </c>
      <c r="X3897" t="s">
        <v>98</v>
      </c>
      <c r="Z3897">
        <v>0</v>
      </c>
      <c r="AA3897" t="s">
        <v>75</v>
      </c>
      <c r="AB3897" t="s">
        <v>83</v>
      </c>
      <c r="AC3897">
        <v>45</v>
      </c>
      <c r="AD3897">
        <v>11</v>
      </c>
      <c r="AE3897">
        <v>4</v>
      </c>
      <c r="AF3897">
        <v>2025</v>
      </c>
      <c r="AG3897">
        <v>20251105</v>
      </c>
      <c r="AH3897" s="2">
        <v>2500</v>
      </c>
      <c r="AI3897" s="2">
        <v>3958.060302734375</v>
      </c>
      <c r="AJ3897" s="2">
        <f t="shared" si="482"/>
        <v>1458.060302734375</v>
      </c>
      <c r="AK3897" s="6">
        <f t="shared" si="483"/>
        <v>0.58322412109374999</v>
      </c>
      <c r="AL3897" s="12">
        <v>2500</v>
      </c>
      <c r="AM3897" s="12">
        <v>4260.2377150127822</v>
      </c>
      <c r="AN3897" s="12">
        <f t="shared" si="484"/>
        <v>1760.2377150127822</v>
      </c>
      <c r="AO3897" s="13">
        <f t="shared" si="485"/>
        <v>0.70409508600511295</v>
      </c>
      <c r="AP3897" s="16">
        <v>2500</v>
      </c>
      <c r="AQ3897" s="16">
        <v>3707.8196491054832</v>
      </c>
      <c r="AR3897" s="16">
        <f t="shared" si="486"/>
        <v>1207.8196491054832</v>
      </c>
      <c r="AS3897" s="17">
        <f t="shared" si="480"/>
        <v>0.48312785964219329</v>
      </c>
      <c r="AT3897" s="20">
        <v>2500</v>
      </c>
      <c r="AU3897" s="20">
        <v>3894.0961155378491</v>
      </c>
      <c r="AV3897" s="20">
        <f t="shared" si="481"/>
        <v>1394.0961155378491</v>
      </c>
      <c r="AW3897" s="21">
        <f t="shared" si="487"/>
        <v>0.55763844621513958</v>
      </c>
    </row>
    <row r="3898" spans="1:49" x14ac:dyDescent="0.25">
      <c r="A3898" t="s">
        <v>38</v>
      </c>
      <c r="B3898" t="s">
        <v>92</v>
      </c>
      <c r="C3898">
        <v>166845</v>
      </c>
      <c r="D3898">
        <v>2014</v>
      </c>
      <c r="E3898" t="s">
        <v>139</v>
      </c>
      <c r="F3898" t="s">
        <v>311</v>
      </c>
      <c r="I3898">
        <v>4</v>
      </c>
      <c r="J3898" t="s">
        <v>69</v>
      </c>
      <c r="K3898">
        <v>4</v>
      </c>
      <c r="L3898" t="s">
        <v>44</v>
      </c>
      <c r="M3898">
        <v>2.5</v>
      </c>
      <c r="N3898" t="s">
        <v>45</v>
      </c>
      <c r="O3898" t="s">
        <v>46</v>
      </c>
      <c r="Q3898" t="s">
        <v>118</v>
      </c>
      <c r="R3898" t="s">
        <v>48</v>
      </c>
      <c r="T3898" t="s">
        <v>49</v>
      </c>
      <c r="W3898" t="s">
        <v>120</v>
      </c>
      <c r="X3898" t="s">
        <v>74</v>
      </c>
      <c r="Z3898">
        <v>0</v>
      </c>
      <c r="AA3898" t="s">
        <v>75</v>
      </c>
      <c r="AB3898" t="s">
        <v>122</v>
      </c>
      <c r="AC3898">
        <v>45</v>
      </c>
      <c r="AD3898">
        <v>11</v>
      </c>
      <c r="AE3898">
        <v>4</v>
      </c>
      <c r="AF3898">
        <v>2025</v>
      </c>
      <c r="AG3898">
        <v>20251104</v>
      </c>
      <c r="AH3898" s="2">
        <v>1400</v>
      </c>
      <c r="AI3898" s="2">
        <v>1912.810180664062</v>
      </c>
      <c r="AJ3898" s="2">
        <f t="shared" si="482"/>
        <v>512.81018066406205</v>
      </c>
      <c r="AK3898" s="6">
        <f t="shared" si="483"/>
        <v>0.36629298618861572</v>
      </c>
      <c r="AL3898" s="12">
        <v>1400</v>
      </c>
      <c r="AM3898" s="12">
        <v>1879.6405210704711</v>
      </c>
      <c r="AN3898" s="12">
        <f t="shared" si="484"/>
        <v>479.6405210704711</v>
      </c>
      <c r="AO3898" s="13">
        <f t="shared" si="485"/>
        <v>0.34260037219319361</v>
      </c>
      <c r="AP3898" s="16">
        <v>1400</v>
      </c>
      <c r="AQ3898" s="16">
        <v>1955.8258592977829</v>
      </c>
      <c r="AR3898" s="16">
        <f t="shared" si="486"/>
        <v>555.82585929778293</v>
      </c>
      <c r="AS3898" s="17">
        <f t="shared" si="480"/>
        <v>0.39701847092698783</v>
      </c>
      <c r="AT3898" s="20">
        <v>1400</v>
      </c>
      <c r="AU3898" s="20">
        <v>1969.268707482993</v>
      </c>
      <c r="AV3898" s="20">
        <f t="shared" si="481"/>
        <v>569.26870748299302</v>
      </c>
      <c r="AW3898" s="21">
        <f t="shared" si="487"/>
        <v>0.406620505344995</v>
      </c>
    </row>
    <row r="3899" spans="1:49" x14ac:dyDescent="0.25">
      <c r="A3899" t="s">
        <v>38</v>
      </c>
      <c r="B3899" t="s">
        <v>105</v>
      </c>
      <c r="C3899">
        <v>56875</v>
      </c>
      <c r="D3899">
        <v>2018</v>
      </c>
      <c r="E3899" t="s">
        <v>339</v>
      </c>
      <c r="F3899" t="s">
        <v>2218</v>
      </c>
      <c r="G3899" t="s">
        <v>2219</v>
      </c>
      <c r="H3899" t="s">
        <v>2220</v>
      </c>
      <c r="I3899">
        <v>8</v>
      </c>
      <c r="J3899" t="s">
        <v>69</v>
      </c>
      <c r="K3899">
        <v>4</v>
      </c>
      <c r="L3899" t="s">
        <v>44</v>
      </c>
      <c r="M3899">
        <v>4</v>
      </c>
      <c r="N3899" t="s">
        <v>44</v>
      </c>
      <c r="Q3899" t="s">
        <v>118</v>
      </c>
      <c r="S3899">
        <v>550</v>
      </c>
      <c r="T3899" t="s">
        <v>49</v>
      </c>
      <c r="W3899" t="s">
        <v>134</v>
      </c>
      <c r="X3899" t="s">
        <v>131</v>
      </c>
      <c r="Z3899">
        <v>0</v>
      </c>
      <c r="AA3899" t="s">
        <v>75</v>
      </c>
      <c r="AB3899" t="s">
        <v>122</v>
      </c>
      <c r="AC3899">
        <v>45</v>
      </c>
      <c r="AD3899">
        <v>11</v>
      </c>
      <c r="AE3899">
        <v>4</v>
      </c>
      <c r="AF3899">
        <v>2025</v>
      </c>
      <c r="AG3899">
        <v>20251105</v>
      </c>
      <c r="AH3899" s="2">
        <v>47000</v>
      </c>
      <c r="AI3899" s="2">
        <v>47874.703125</v>
      </c>
      <c r="AJ3899" s="2">
        <f t="shared" si="482"/>
        <v>874.703125</v>
      </c>
      <c r="AK3899" s="6">
        <f t="shared" si="483"/>
        <v>1.8610704787234044E-2</v>
      </c>
      <c r="AL3899" s="12">
        <v>47000</v>
      </c>
      <c r="AM3899" s="12">
        <v>48506.084314754407</v>
      </c>
      <c r="AN3899" s="12">
        <f t="shared" si="484"/>
        <v>1506.0843147544074</v>
      </c>
      <c r="AO3899" s="13">
        <f t="shared" si="485"/>
        <v>3.2044347122434202E-2</v>
      </c>
      <c r="AP3899" s="16">
        <v>47000</v>
      </c>
      <c r="AQ3899" s="16">
        <v>46506.833025806387</v>
      </c>
      <c r="AR3899" s="16">
        <f t="shared" si="486"/>
        <v>493.16697419361299</v>
      </c>
      <c r="AS3899" s="17">
        <f t="shared" si="480"/>
        <v>1.0492914344544958E-2</v>
      </c>
      <c r="AT3899" s="20">
        <v>47000</v>
      </c>
      <c r="AU3899" s="20">
        <v>46319.797183098577</v>
      </c>
      <c r="AV3899" s="20">
        <f t="shared" si="481"/>
        <v>680.20281690142292</v>
      </c>
      <c r="AW3899" s="21">
        <f t="shared" si="487"/>
        <v>1.4472400359604743E-2</v>
      </c>
    </row>
    <row r="3900" spans="1:49" x14ac:dyDescent="0.25">
      <c r="A3900" t="s">
        <v>77</v>
      </c>
      <c r="B3900" t="s">
        <v>818</v>
      </c>
      <c r="C3900">
        <v>222909</v>
      </c>
      <c r="D3900">
        <v>2007</v>
      </c>
      <c r="E3900" t="s">
        <v>139</v>
      </c>
      <c r="F3900" t="s">
        <v>264</v>
      </c>
      <c r="I3900">
        <v>4</v>
      </c>
      <c r="J3900" t="s">
        <v>59</v>
      </c>
      <c r="K3900">
        <v>4</v>
      </c>
      <c r="L3900" t="s">
        <v>44</v>
      </c>
      <c r="M3900">
        <v>2</v>
      </c>
      <c r="N3900" t="s">
        <v>45</v>
      </c>
      <c r="O3900" t="s">
        <v>46</v>
      </c>
      <c r="Q3900" t="s">
        <v>118</v>
      </c>
      <c r="R3900" t="s">
        <v>48</v>
      </c>
      <c r="T3900" t="s">
        <v>49</v>
      </c>
      <c r="U3900" t="s">
        <v>72</v>
      </c>
      <c r="V3900" t="s">
        <v>501</v>
      </c>
      <c r="W3900" t="s">
        <v>120</v>
      </c>
      <c r="X3900" t="s">
        <v>121</v>
      </c>
      <c r="Z3900">
        <v>0</v>
      </c>
      <c r="AA3900" t="s">
        <v>75</v>
      </c>
      <c r="AB3900" t="s">
        <v>122</v>
      </c>
      <c r="AC3900">
        <v>45</v>
      </c>
      <c r="AD3900">
        <v>11</v>
      </c>
      <c r="AE3900">
        <v>4</v>
      </c>
      <c r="AF3900">
        <v>2025</v>
      </c>
      <c r="AG3900">
        <v>20251105</v>
      </c>
      <c r="AH3900" s="2">
        <v>450</v>
      </c>
      <c r="AI3900" s="2">
        <v>665.021728515625</v>
      </c>
      <c r="AJ3900" s="2">
        <f t="shared" si="482"/>
        <v>215.021728515625</v>
      </c>
      <c r="AK3900" s="6">
        <f t="shared" si="483"/>
        <v>0.47782606336805555</v>
      </c>
      <c r="AL3900" s="12">
        <v>450</v>
      </c>
      <c r="AM3900" s="12">
        <v>664.51986441583449</v>
      </c>
      <c r="AN3900" s="12">
        <f t="shared" si="484"/>
        <v>214.51986441583449</v>
      </c>
      <c r="AO3900" s="13">
        <f t="shared" si="485"/>
        <v>0.47671080981296554</v>
      </c>
      <c r="AP3900" s="16">
        <v>450</v>
      </c>
      <c r="AQ3900" s="16">
        <v>734.97823973520963</v>
      </c>
      <c r="AR3900" s="16">
        <f t="shared" si="486"/>
        <v>284.97823973520963</v>
      </c>
      <c r="AS3900" s="17">
        <f t="shared" si="480"/>
        <v>0.63328497718935473</v>
      </c>
      <c r="AT3900" s="20">
        <v>450</v>
      </c>
      <c r="AU3900" s="20">
        <v>689.78397839783975</v>
      </c>
      <c r="AV3900" s="20">
        <f t="shared" si="481"/>
        <v>239.78397839783975</v>
      </c>
      <c r="AW3900" s="21">
        <f t="shared" si="487"/>
        <v>0.53285328532853282</v>
      </c>
    </row>
    <row r="3901" spans="1:49" x14ac:dyDescent="0.25">
      <c r="A3901" t="s">
        <v>77</v>
      </c>
      <c r="B3901" t="s">
        <v>818</v>
      </c>
      <c r="C3901">
        <v>145133</v>
      </c>
      <c r="D3901">
        <v>2018</v>
      </c>
      <c r="E3901" t="s">
        <v>270</v>
      </c>
      <c r="F3901" t="s">
        <v>1436</v>
      </c>
      <c r="G3901" t="s">
        <v>2221</v>
      </c>
      <c r="H3901" t="s">
        <v>2222</v>
      </c>
      <c r="I3901">
        <v>4</v>
      </c>
      <c r="J3901" t="s">
        <v>129</v>
      </c>
      <c r="K3901">
        <v>4</v>
      </c>
      <c r="L3901" t="s">
        <v>44</v>
      </c>
      <c r="M3901">
        <v>2</v>
      </c>
      <c r="N3901" t="s">
        <v>44</v>
      </c>
      <c r="O3901" t="s">
        <v>46</v>
      </c>
      <c r="P3901">
        <v>5</v>
      </c>
      <c r="Q3901" t="s">
        <v>60</v>
      </c>
      <c r="R3901" t="s">
        <v>89</v>
      </c>
      <c r="T3901" t="s">
        <v>49</v>
      </c>
      <c r="U3901" t="s">
        <v>50</v>
      </c>
      <c r="V3901" t="s">
        <v>1439</v>
      </c>
      <c r="W3901" t="s">
        <v>134</v>
      </c>
      <c r="X3901" t="s">
        <v>53</v>
      </c>
      <c r="Y3901">
        <v>35985</v>
      </c>
      <c r="Z3901">
        <v>0</v>
      </c>
      <c r="AA3901" t="s">
        <v>75</v>
      </c>
      <c r="AB3901" t="s">
        <v>83</v>
      </c>
      <c r="AC3901">
        <v>45</v>
      </c>
      <c r="AD3901">
        <v>11</v>
      </c>
      <c r="AE3901">
        <v>4</v>
      </c>
      <c r="AF3901">
        <v>2025</v>
      </c>
      <c r="AG3901">
        <v>20251105</v>
      </c>
      <c r="AH3901" s="2">
        <v>11400</v>
      </c>
      <c r="AI3901" s="2">
        <v>15369.67578125</v>
      </c>
      <c r="AJ3901" s="2">
        <f t="shared" si="482"/>
        <v>3969.67578125</v>
      </c>
      <c r="AK3901" s="6">
        <f t="shared" si="483"/>
        <v>0.34821717379385964</v>
      </c>
      <c r="AL3901" s="12">
        <v>11400</v>
      </c>
      <c r="AM3901" s="12">
        <v>14008.873653692601</v>
      </c>
      <c r="AN3901" s="12">
        <f t="shared" si="484"/>
        <v>2608.8736536926008</v>
      </c>
      <c r="AO3901" s="13">
        <f t="shared" si="485"/>
        <v>0.22884856611338603</v>
      </c>
      <c r="AP3901" s="16">
        <v>11400</v>
      </c>
      <c r="AQ3901" s="16">
        <v>12652.489827823911</v>
      </c>
      <c r="AR3901" s="16">
        <f t="shared" si="486"/>
        <v>1252.4898278239107</v>
      </c>
      <c r="AS3901" s="17">
        <f t="shared" si="480"/>
        <v>0.1098675287564834</v>
      </c>
      <c r="AT3901" s="20">
        <v>11400</v>
      </c>
      <c r="AU3901" s="20">
        <v>15586.598865478119</v>
      </c>
      <c r="AV3901" s="20">
        <f t="shared" si="481"/>
        <v>4186.5988654781195</v>
      </c>
      <c r="AW3901" s="21">
        <f t="shared" si="487"/>
        <v>0.36724551451562454</v>
      </c>
    </row>
    <row r="3902" spans="1:49" x14ac:dyDescent="0.25">
      <c r="A3902" t="s">
        <v>77</v>
      </c>
      <c r="B3902" t="s">
        <v>78</v>
      </c>
      <c r="C3902">
        <v>75470</v>
      </c>
      <c r="D3902">
        <v>2022</v>
      </c>
      <c r="E3902" t="s">
        <v>159</v>
      </c>
      <c r="F3902" t="s">
        <v>160</v>
      </c>
      <c r="G3902" t="s">
        <v>2223</v>
      </c>
      <c r="I3902">
        <v>6</v>
      </c>
      <c r="J3902" t="s">
        <v>59</v>
      </c>
      <c r="K3902">
        <v>4</v>
      </c>
      <c r="L3902" t="s">
        <v>44</v>
      </c>
      <c r="M3902">
        <v>3.5</v>
      </c>
      <c r="N3902" t="s">
        <v>44</v>
      </c>
      <c r="O3902" t="s">
        <v>46</v>
      </c>
      <c r="Q3902" t="s">
        <v>60</v>
      </c>
      <c r="R3902" t="s">
        <v>89</v>
      </c>
      <c r="S3902">
        <v>280</v>
      </c>
      <c r="T3902" t="s">
        <v>49</v>
      </c>
      <c r="U3902" t="s">
        <v>72</v>
      </c>
      <c r="V3902" t="s">
        <v>382</v>
      </c>
      <c r="W3902" t="s">
        <v>134</v>
      </c>
      <c r="X3902" t="s">
        <v>74</v>
      </c>
      <c r="Z3902">
        <v>0</v>
      </c>
      <c r="AA3902" t="s">
        <v>75</v>
      </c>
      <c r="AB3902" t="s">
        <v>104</v>
      </c>
      <c r="AC3902">
        <v>45</v>
      </c>
      <c r="AD3902">
        <v>11</v>
      </c>
      <c r="AE3902">
        <v>4</v>
      </c>
      <c r="AF3902">
        <v>2025</v>
      </c>
      <c r="AG3902">
        <v>20251103</v>
      </c>
      <c r="AH3902" s="2">
        <v>22000</v>
      </c>
      <c r="AI3902" s="2">
        <v>25547.7109375</v>
      </c>
      <c r="AJ3902" s="2">
        <f t="shared" si="482"/>
        <v>3547.7109375</v>
      </c>
      <c r="AK3902" s="6">
        <f t="shared" si="483"/>
        <v>0.16125958806818183</v>
      </c>
      <c r="AL3902" s="12">
        <v>22000</v>
      </c>
      <c r="AM3902" s="12">
        <v>23228.31851563192</v>
      </c>
      <c r="AN3902" s="12">
        <f t="shared" si="484"/>
        <v>1228.3185156319196</v>
      </c>
      <c r="AO3902" s="13">
        <f t="shared" si="485"/>
        <v>5.5832659801450892E-2</v>
      </c>
      <c r="AP3902" s="16">
        <v>22000</v>
      </c>
      <c r="AQ3902" s="16">
        <v>23698.484572945559</v>
      </c>
      <c r="AR3902" s="16">
        <f t="shared" si="486"/>
        <v>1698.4845729455592</v>
      </c>
      <c r="AS3902" s="17">
        <f t="shared" si="480"/>
        <v>7.7203844224798146E-2</v>
      </c>
      <c r="AT3902" s="20">
        <v>22000</v>
      </c>
      <c r="AU3902" s="20">
        <v>25691.666666666672</v>
      </c>
      <c r="AV3902" s="20">
        <f t="shared" si="481"/>
        <v>3691.6666666666715</v>
      </c>
      <c r="AW3902" s="21">
        <f t="shared" si="487"/>
        <v>0.16780303030303054</v>
      </c>
    </row>
    <row r="3903" spans="1:49" x14ac:dyDescent="0.25">
      <c r="A3903" t="s">
        <v>123</v>
      </c>
      <c r="B3903" t="s">
        <v>200</v>
      </c>
      <c r="C3903">
        <v>238061</v>
      </c>
      <c r="D3903">
        <v>2010</v>
      </c>
      <c r="E3903" t="s">
        <v>167</v>
      </c>
      <c r="F3903" t="s">
        <v>242</v>
      </c>
      <c r="G3903" t="s">
        <v>1356</v>
      </c>
      <c r="I3903">
        <v>4</v>
      </c>
      <c r="J3903" t="s">
        <v>69</v>
      </c>
      <c r="K3903">
        <v>4</v>
      </c>
      <c r="L3903" t="s">
        <v>44</v>
      </c>
      <c r="M3903">
        <v>2.4000000953674321</v>
      </c>
      <c r="N3903" t="s">
        <v>45</v>
      </c>
      <c r="O3903" t="s">
        <v>46</v>
      </c>
      <c r="P3903">
        <v>1</v>
      </c>
      <c r="Q3903" t="s">
        <v>60</v>
      </c>
      <c r="R3903" t="s">
        <v>96</v>
      </c>
      <c r="T3903" t="s">
        <v>49</v>
      </c>
      <c r="V3903" t="s">
        <v>97</v>
      </c>
      <c r="W3903" t="s">
        <v>62</v>
      </c>
      <c r="X3903" t="s">
        <v>98</v>
      </c>
      <c r="Z3903">
        <v>0</v>
      </c>
      <c r="AA3903" t="s">
        <v>75</v>
      </c>
      <c r="AB3903" t="s">
        <v>83</v>
      </c>
      <c r="AC3903">
        <v>45</v>
      </c>
      <c r="AD3903">
        <v>11</v>
      </c>
      <c r="AE3903">
        <v>4</v>
      </c>
      <c r="AF3903">
        <v>2025</v>
      </c>
      <c r="AG3903">
        <v>20251103</v>
      </c>
      <c r="AH3903" s="2">
        <v>900</v>
      </c>
      <c r="AI3903" s="2">
        <v>654.584716796875</v>
      </c>
      <c r="AJ3903" s="2">
        <f t="shared" si="482"/>
        <v>245.415283203125</v>
      </c>
      <c r="AK3903" s="6">
        <f t="shared" si="483"/>
        <v>0.27268364800347222</v>
      </c>
      <c r="AL3903" s="12">
        <v>900</v>
      </c>
      <c r="AM3903" s="12">
        <v>647.83752994001838</v>
      </c>
      <c r="AN3903" s="12">
        <f t="shared" si="484"/>
        <v>252.16247005998162</v>
      </c>
      <c r="AO3903" s="13">
        <f t="shared" si="485"/>
        <v>0.28018052228886847</v>
      </c>
      <c r="AP3903" s="16">
        <v>900</v>
      </c>
      <c r="AQ3903" s="16">
        <v>672.14953801589957</v>
      </c>
      <c r="AR3903" s="16">
        <f t="shared" si="486"/>
        <v>227.85046198410043</v>
      </c>
      <c r="AS3903" s="17">
        <f t="shared" si="480"/>
        <v>0.25316717998233379</v>
      </c>
      <c r="AT3903" s="20">
        <v>900</v>
      </c>
      <c r="AU3903" s="20">
        <v>689.78397839783975</v>
      </c>
      <c r="AV3903" s="20">
        <f t="shared" si="481"/>
        <v>210.21602160216025</v>
      </c>
      <c r="AW3903" s="21">
        <f t="shared" si="487"/>
        <v>0.23357335733573362</v>
      </c>
    </row>
    <row r="3904" spans="1:49" x14ac:dyDescent="0.25">
      <c r="A3904" t="s">
        <v>77</v>
      </c>
      <c r="B3904" t="s">
        <v>177</v>
      </c>
      <c r="C3904">
        <v>13410</v>
      </c>
      <c r="D3904">
        <v>2025</v>
      </c>
      <c r="E3904" t="s">
        <v>111</v>
      </c>
      <c r="F3904" t="s">
        <v>112</v>
      </c>
      <c r="G3904" t="s">
        <v>227</v>
      </c>
      <c r="I3904">
        <v>6</v>
      </c>
      <c r="J3904" t="s">
        <v>129</v>
      </c>
      <c r="K3904">
        <v>4</v>
      </c>
      <c r="L3904" t="s">
        <v>44</v>
      </c>
      <c r="M3904">
        <v>3.5999999046325679</v>
      </c>
      <c r="N3904" t="s">
        <v>70</v>
      </c>
      <c r="O3904" t="s">
        <v>95</v>
      </c>
      <c r="Q3904" t="s">
        <v>60</v>
      </c>
      <c r="R3904" t="s">
        <v>48</v>
      </c>
      <c r="S3904">
        <v>295</v>
      </c>
      <c r="T3904" t="s">
        <v>49</v>
      </c>
      <c r="U3904" t="s">
        <v>72</v>
      </c>
      <c r="W3904" t="s">
        <v>90</v>
      </c>
      <c r="X3904" t="s">
        <v>74</v>
      </c>
      <c r="Z3904">
        <v>0</v>
      </c>
      <c r="AA3904" t="s">
        <v>75</v>
      </c>
      <c r="AB3904" t="s">
        <v>83</v>
      </c>
      <c r="AC3904">
        <v>45</v>
      </c>
      <c r="AD3904">
        <v>11</v>
      </c>
      <c r="AE3904">
        <v>4</v>
      </c>
      <c r="AF3904">
        <v>2025</v>
      </c>
      <c r="AG3904">
        <v>20251105</v>
      </c>
      <c r="AH3904" s="2">
        <v>10800</v>
      </c>
      <c r="AI3904" s="2">
        <v>11579.6064453125</v>
      </c>
      <c r="AJ3904" s="2">
        <f t="shared" si="482"/>
        <v>779.6064453125</v>
      </c>
      <c r="AK3904" s="6">
        <f t="shared" si="483"/>
        <v>7.2185781973379631E-2</v>
      </c>
      <c r="AL3904" s="12">
        <v>10800</v>
      </c>
      <c r="AM3904" s="12">
        <v>11821.835371455951</v>
      </c>
      <c r="AN3904" s="12">
        <f t="shared" si="484"/>
        <v>1021.8353714559507</v>
      </c>
      <c r="AO3904" s="13">
        <f t="shared" si="485"/>
        <v>9.4614386245921361E-2</v>
      </c>
      <c r="AP3904" s="16">
        <v>10800</v>
      </c>
      <c r="AQ3904" s="16">
        <v>11225.5249905857</v>
      </c>
      <c r="AR3904" s="16">
        <f t="shared" si="486"/>
        <v>425.52499058569992</v>
      </c>
      <c r="AS3904" s="17">
        <f t="shared" si="480"/>
        <v>3.9400462091268511E-2</v>
      </c>
      <c r="AT3904" s="20">
        <v>10800</v>
      </c>
      <c r="AU3904" s="20">
        <v>11391.69741697417</v>
      </c>
      <c r="AV3904" s="20">
        <f t="shared" si="481"/>
        <v>591.69741697416976</v>
      </c>
      <c r="AW3904" s="21">
        <f t="shared" si="487"/>
        <v>5.478679786797868E-2</v>
      </c>
    </row>
    <row r="3905" spans="1:49" x14ac:dyDescent="0.25">
      <c r="A3905" t="s">
        <v>38</v>
      </c>
      <c r="B3905" t="s">
        <v>39</v>
      </c>
      <c r="C3905">
        <v>105301</v>
      </c>
      <c r="D3905">
        <v>2010</v>
      </c>
      <c r="E3905" t="s">
        <v>139</v>
      </c>
      <c r="F3905" t="s">
        <v>311</v>
      </c>
      <c r="I3905">
        <v>4</v>
      </c>
      <c r="J3905" t="s">
        <v>69</v>
      </c>
      <c r="K3905">
        <v>4</v>
      </c>
      <c r="L3905" t="s">
        <v>44</v>
      </c>
      <c r="M3905">
        <v>2.5</v>
      </c>
      <c r="N3905" t="s">
        <v>45</v>
      </c>
      <c r="O3905" t="s">
        <v>46</v>
      </c>
      <c r="Q3905" t="s">
        <v>118</v>
      </c>
      <c r="R3905" t="s">
        <v>48</v>
      </c>
      <c r="S3905">
        <v>170</v>
      </c>
      <c r="T3905" t="s">
        <v>49</v>
      </c>
      <c r="W3905" t="s">
        <v>120</v>
      </c>
      <c r="X3905" t="s">
        <v>74</v>
      </c>
      <c r="Z3905">
        <v>0</v>
      </c>
      <c r="AA3905" t="s">
        <v>75</v>
      </c>
      <c r="AB3905" t="s">
        <v>122</v>
      </c>
      <c r="AC3905">
        <v>45</v>
      </c>
      <c r="AD3905">
        <v>11</v>
      </c>
      <c r="AE3905">
        <v>4</v>
      </c>
      <c r="AF3905">
        <v>2025</v>
      </c>
      <c r="AG3905">
        <v>20251104</v>
      </c>
      <c r="AH3905" s="2">
        <v>700</v>
      </c>
      <c r="AI3905" s="2">
        <v>2157.486572265625</v>
      </c>
      <c r="AJ3905" s="2">
        <f t="shared" si="482"/>
        <v>1457.486572265625</v>
      </c>
      <c r="AK3905" s="6">
        <f t="shared" si="483"/>
        <v>2.0821236746651786</v>
      </c>
      <c r="AL3905" s="12">
        <v>700</v>
      </c>
      <c r="AM3905" s="12">
        <v>2145.1715302956659</v>
      </c>
      <c r="AN3905" s="12">
        <f t="shared" si="484"/>
        <v>1445.1715302956659</v>
      </c>
      <c r="AO3905" s="13">
        <f t="shared" si="485"/>
        <v>2.0645307575652372</v>
      </c>
      <c r="AP3905" s="16">
        <v>700</v>
      </c>
      <c r="AQ3905" s="16">
        <v>2101.368641599086</v>
      </c>
      <c r="AR3905" s="16">
        <f t="shared" si="486"/>
        <v>1401.368641599086</v>
      </c>
      <c r="AS3905" s="17">
        <f t="shared" si="480"/>
        <v>2.0019552022844085</v>
      </c>
      <c r="AT3905" s="20">
        <v>700</v>
      </c>
      <c r="AU3905" s="20">
        <v>2218.895569620252</v>
      </c>
      <c r="AV3905" s="20">
        <f t="shared" si="481"/>
        <v>1518.895569620252</v>
      </c>
      <c r="AW3905" s="21">
        <f t="shared" si="487"/>
        <v>2.1698508137432171</v>
      </c>
    </row>
    <row r="3906" spans="1:49" x14ac:dyDescent="0.25">
      <c r="A3906" t="s">
        <v>109</v>
      </c>
      <c r="B3906" t="s">
        <v>538</v>
      </c>
      <c r="C3906">
        <v>57574</v>
      </c>
      <c r="D3906">
        <v>2022</v>
      </c>
      <c r="E3906" t="s">
        <v>135</v>
      </c>
      <c r="F3906" t="s">
        <v>568</v>
      </c>
      <c r="G3906" t="s">
        <v>2108</v>
      </c>
      <c r="I3906">
        <v>4</v>
      </c>
      <c r="J3906" t="s">
        <v>69</v>
      </c>
      <c r="K3906">
        <v>4</v>
      </c>
      <c r="L3906" t="s">
        <v>44</v>
      </c>
      <c r="M3906">
        <v>2</v>
      </c>
      <c r="N3906" t="s">
        <v>87</v>
      </c>
      <c r="O3906" t="s">
        <v>46</v>
      </c>
      <c r="P3906">
        <v>5</v>
      </c>
      <c r="Q3906" t="s">
        <v>60</v>
      </c>
      <c r="R3906" t="s">
        <v>89</v>
      </c>
      <c r="S3906">
        <v>375</v>
      </c>
      <c r="T3906" t="s">
        <v>542</v>
      </c>
      <c r="U3906" t="s">
        <v>50</v>
      </c>
      <c r="W3906" t="s">
        <v>90</v>
      </c>
      <c r="X3906" t="s">
        <v>74</v>
      </c>
      <c r="Z3906">
        <v>1</v>
      </c>
      <c r="AA3906" t="s">
        <v>543</v>
      </c>
      <c r="AB3906" t="s">
        <v>64</v>
      </c>
      <c r="AC3906">
        <v>45</v>
      </c>
      <c r="AD3906">
        <v>11</v>
      </c>
      <c r="AE3906">
        <v>4</v>
      </c>
      <c r="AF3906">
        <v>2025</v>
      </c>
      <c r="AG3906">
        <v>20251105</v>
      </c>
      <c r="AH3906" s="2">
        <v>24200</v>
      </c>
      <c r="AI3906" s="2">
        <v>27714.994140625</v>
      </c>
      <c r="AJ3906" s="2">
        <f t="shared" si="482"/>
        <v>3514.994140625</v>
      </c>
      <c r="AK3906" s="6">
        <f t="shared" si="483"/>
        <v>0.14524769176136362</v>
      </c>
      <c r="AL3906" s="12">
        <v>24200</v>
      </c>
      <c r="AM3906" s="12">
        <v>27201.987931182281</v>
      </c>
      <c r="AN3906" s="12">
        <f t="shared" si="484"/>
        <v>3001.9879311822806</v>
      </c>
      <c r="AO3906" s="13">
        <f t="shared" si="485"/>
        <v>0.12404908806538349</v>
      </c>
      <c r="AP3906" s="16">
        <v>24200</v>
      </c>
      <c r="AQ3906" s="16">
        <v>26591.0719581175</v>
      </c>
      <c r="AR3906" s="16">
        <f t="shared" si="486"/>
        <v>2391.0719581174999</v>
      </c>
      <c r="AS3906" s="17">
        <f t="shared" si="480"/>
        <v>9.880462636849173E-2</v>
      </c>
      <c r="AT3906" s="20">
        <v>24200</v>
      </c>
      <c r="AU3906" s="20">
        <v>27117.701271186441</v>
      </c>
      <c r="AV3906" s="20">
        <f t="shared" si="481"/>
        <v>2917.7012711864409</v>
      </c>
      <c r="AW3906" s="21">
        <f t="shared" si="487"/>
        <v>0.12056616823084466</v>
      </c>
    </row>
    <row r="3907" spans="1:49" x14ac:dyDescent="0.25">
      <c r="A3907" t="s">
        <v>38</v>
      </c>
      <c r="B3907" t="s">
        <v>65</v>
      </c>
      <c r="C3907">
        <v>133031</v>
      </c>
      <c r="D3907">
        <v>2018</v>
      </c>
      <c r="E3907" t="s">
        <v>93</v>
      </c>
      <c r="F3907" t="s">
        <v>152</v>
      </c>
      <c r="G3907" t="s">
        <v>148</v>
      </c>
      <c r="H3907" t="s">
        <v>85</v>
      </c>
      <c r="I3907">
        <v>8</v>
      </c>
      <c r="J3907" t="s">
        <v>101</v>
      </c>
      <c r="K3907">
        <v>4</v>
      </c>
      <c r="L3907" t="s">
        <v>44</v>
      </c>
      <c r="M3907">
        <v>5.3000001907348633</v>
      </c>
      <c r="N3907" t="s">
        <v>70</v>
      </c>
      <c r="O3907" t="s">
        <v>46</v>
      </c>
      <c r="P3907">
        <v>3</v>
      </c>
      <c r="Q3907" t="s">
        <v>88</v>
      </c>
      <c r="R3907" t="s">
        <v>48</v>
      </c>
      <c r="T3907" t="s">
        <v>49</v>
      </c>
      <c r="V3907" t="s">
        <v>391</v>
      </c>
      <c r="W3907" t="s">
        <v>90</v>
      </c>
      <c r="X3907" t="s">
        <v>74</v>
      </c>
      <c r="Z3907">
        <v>0</v>
      </c>
      <c r="AA3907" t="s">
        <v>75</v>
      </c>
      <c r="AB3907" t="s">
        <v>91</v>
      </c>
      <c r="AC3907">
        <v>45</v>
      </c>
      <c r="AD3907">
        <v>11</v>
      </c>
      <c r="AE3907">
        <v>4</v>
      </c>
      <c r="AF3907">
        <v>2025</v>
      </c>
      <c r="AG3907">
        <v>20251104</v>
      </c>
      <c r="AH3907" s="2">
        <v>6500</v>
      </c>
      <c r="AI3907" s="2">
        <v>12637.9677734375</v>
      </c>
      <c r="AJ3907" s="2">
        <f t="shared" si="482"/>
        <v>6137.9677734375</v>
      </c>
      <c r="AK3907" s="6">
        <f t="shared" si="483"/>
        <v>0.94430273437500001</v>
      </c>
      <c r="AL3907" s="12">
        <v>6500</v>
      </c>
      <c r="AM3907" s="12">
        <v>12240.596732196551</v>
      </c>
      <c r="AN3907" s="12">
        <f t="shared" si="484"/>
        <v>5740.5967321965509</v>
      </c>
      <c r="AO3907" s="13">
        <f t="shared" si="485"/>
        <v>0.8831687280302386</v>
      </c>
      <c r="AP3907" s="16">
        <v>6500</v>
      </c>
      <c r="AQ3907" s="16">
        <v>11606.77694426491</v>
      </c>
      <c r="AR3907" s="16">
        <f t="shared" si="486"/>
        <v>5106.7769442649096</v>
      </c>
      <c r="AS3907" s="17">
        <f t="shared" ref="AS3907:AS3970" si="488">ABS($AH3907-AQ3907)/$AH3907</f>
        <v>0.78565799142537074</v>
      </c>
      <c r="AT3907" s="20">
        <v>6500</v>
      </c>
      <c r="AU3907" s="20">
        <v>12778.639240506331</v>
      </c>
      <c r="AV3907" s="20">
        <f t="shared" ref="AV3907:AV3970" si="489">ABS(AT3907-AU3907)</f>
        <v>6278.6392405063307</v>
      </c>
      <c r="AW3907" s="21">
        <f t="shared" si="487"/>
        <v>0.96594449853943554</v>
      </c>
    </row>
    <row r="3908" spans="1:49" x14ac:dyDescent="0.25">
      <c r="A3908" t="s">
        <v>38</v>
      </c>
      <c r="B3908" t="s">
        <v>259</v>
      </c>
      <c r="C3908">
        <v>20883</v>
      </c>
      <c r="D3908">
        <v>2024</v>
      </c>
      <c r="E3908" t="s">
        <v>139</v>
      </c>
      <c r="F3908" t="s">
        <v>264</v>
      </c>
      <c r="G3908" t="s">
        <v>905</v>
      </c>
      <c r="I3908">
        <v>4</v>
      </c>
      <c r="J3908" t="s">
        <v>129</v>
      </c>
      <c r="K3908">
        <v>4</v>
      </c>
      <c r="L3908" t="s">
        <v>44</v>
      </c>
      <c r="M3908">
        <v>2</v>
      </c>
      <c r="N3908" t="s">
        <v>45</v>
      </c>
      <c r="O3908" t="s">
        <v>46</v>
      </c>
      <c r="P3908">
        <v>2</v>
      </c>
      <c r="Q3908" t="s">
        <v>118</v>
      </c>
      <c r="R3908" t="s">
        <v>48</v>
      </c>
      <c r="T3908" t="s">
        <v>49</v>
      </c>
      <c r="W3908" t="s">
        <v>52</v>
      </c>
      <c r="X3908" t="s">
        <v>121</v>
      </c>
      <c r="Z3908">
        <v>0</v>
      </c>
      <c r="AA3908" t="s">
        <v>75</v>
      </c>
      <c r="AB3908" t="s">
        <v>122</v>
      </c>
      <c r="AC3908">
        <v>45</v>
      </c>
      <c r="AD3908">
        <v>11</v>
      </c>
      <c r="AE3908">
        <v>4</v>
      </c>
      <c r="AF3908">
        <v>2025</v>
      </c>
      <c r="AG3908">
        <v>20251105</v>
      </c>
      <c r="AH3908" s="2">
        <v>13250</v>
      </c>
      <c r="AI3908" s="2">
        <v>11151.7548828125</v>
      </c>
      <c r="AJ3908" s="2">
        <f t="shared" ref="AJ3908:AJ3971" si="490">ABS(AH3908-AI3908)</f>
        <v>2098.2451171875</v>
      </c>
      <c r="AK3908" s="6">
        <f t="shared" ref="AK3908:AK3971" si="491">ABS($AH3908-AI3908)/$AH3908</f>
        <v>0.15835812205188679</v>
      </c>
      <c r="AL3908" s="12">
        <v>13250</v>
      </c>
      <c r="AM3908" s="12">
        <v>10681.316831937889</v>
      </c>
      <c r="AN3908" s="12">
        <f t="shared" ref="AN3908:AN3971" si="492">ABS(AL3908-AM3908)</f>
        <v>2568.6831680621108</v>
      </c>
      <c r="AO3908" s="13">
        <f t="shared" ref="AO3908:AO3971" si="493">ABS($AH3908-AM3908)/$AH3908</f>
        <v>0.19386288060846119</v>
      </c>
      <c r="AP3908" s="16">
        <v>13250</v>
      </c>
      <c r="AQ3908" s="16">
        <v>11688.35004197562</v>
      </c>
      <c r="AR3908" s="16">
        <f t="shared" ref="AR3908:AR3971" si="494">ABS(AP3908-AQ3908)</f>
        <v>1561.6499580243799</v>
      </c>
      <c r="AS3908" s="17">
        <f t="shared" si="488"/>
        <v>0.11786037419051924</v>
      </c>
      <c r="AT3908" s="20">
        <v>13250</v>
      </c>
      <c r="AU3908" s="20">
        <v>11229.017857142861</v>
      </c>
      <c r="AV3908" s="20">
        <f t="shared" si="489"/>
        <v>2020.9821428571395</v>
      </c>
      <c r="AW3908" s="21">
        <f t="shared" ref="AW3908:AW3971" si="495">ABS($AH3908-AU3908)/$AH3908</f>
        <v>0.15252695417789733</v>
      </c>
    </row>
    <row r="3909" spans="1:49" x14ac:dyDescent="0.25">
      <c r="A3909" t="s">
        <v>38</v>
      </c>
      <c r="B3909" t="s">
        <v>92</v>
      </c>
      <c r="C3909">
        <v>187900</v>
      </c>
      <c r="D3909">
        <v>2015</v>
      </c>
      <c r="E3909" t="s">
        <v>93</v>
      </c>
      <c r="F3909" t="s">
        <v>152</v>
      </c>
      <c r="G3909" t="s">
        <v>148</v>
      </c>
      <c r="H3909" t="s">
        <v>85</v>
      </c>
      <c r="I3909">
        <v>8</v>
      </c>
      <c r="J3909" t="s">
        <v>230</v>
      </c>
      <c r="K3909">
        <v>4</v>
      </c>
      <c r="L3909" t="s">
        <v>44</v>
      </c>
      <c r="M3909">
        <v>5.3000001907348633</v>
      </c>
      <c r="N3909" t="s">
        <v>70</v>
      </c>
      <c r="O3909" t="s">
        <v>46</v>
      </c>
      <c r="Q3909" t="s">
        <v>88</v>
      </c>
      <c r="R3909" t="s">
        <v>172</v>
      </c>
      <c r="T3909" t="s">
        <v>49</v>
      </c>
      <c r="V3909" t="s">
        <v>433</v>
      </c>
      <c r="W3909" t="s">
        <v>90</v>
      </c>
      <c r="X3909" t="s">
        <v>121</v>
      </c>
      <c r="Z3909">
        <v>0</v>
      </c>
      <c r="AA3909" t="s">
        <v>75</v>
      </c>
      <c r="AB3909" t="s">
        <v>91</v>
      </c>
      <c r="AC3909">
        <v>45</v>
      </c>
      <c r="AD3909">
        <v>11</v>
      </c>
      <c r="AE3909">
        <v>4</v>
      </c>
      <c r="AF3909">
        <v>2025</v>
      </c>
      <c r="AG3909">
        <v>20251104</v>
      </c>
      <c r="AH3909" s="2">
        <v>7000</v>
      </c>
      <c r="AI3909" s="2">
        <v>7666.771484375</v>
      </c>
      <c r="AJ3909" s="2">
        <f t="shared" si="490"/>
        <v>666.771484375</v>
      </c>
      <c r="AK3909" s="6">
        <f t="shared" si="491"/>
        <v>9.5253069196428578E-2</v>
      </c>
      <c r="AL3909" s="12">
        <v>7000</v>
      </c>
      <c r="AM3909" s="12">
        <v>8055.3355297048201</v>
      </c>
      <c r="AN3909" s="12">
        <f t="shared" si="492"/>
        <v>1055.3355297048201</v>
      </c>
      <c r="AO3909" s="13">
        <f t="shared" si="493"/>
        <v>0.15076221852926003</v>
      </c>
      <c r="AP3909" s="16">
        <v>7000</v>
      </c>
      <c r="AQ3909" s="16">
        <v>7951.9893362942976</v>
      </c>
      <c r="AR3909" s="16">
        <f t="shared" si="494"/>
        <v>951.98933629429757</v>
      </c>
      <c r="AS3909" s="17">
        <f t="shared" si="488"/>
        <v>0.13599847661347109</v>
      </c>
      <c r="AT3909" s="20">
        <v>7000</v>
      </c>
      <c r="AU3909" s="20">
        <v>7608.5883125410373</v>
      </c>
      <c r="AV3909" s="20">
        <f t="shared" si="489"/>
        <v>608.58831254103734</v>
      </c>
      <c r="AW3909" s="21">
        <f t="shared" si="495"/>
        <v>8.694118750586248E-2</v>
      </c>
    </row>
    <row r="3910" spans="1:49" x14ac:dyDescent="0.25">
      <c r="A3910" t="s">
        <v>77</v>
      </c>
      <c r="B3910" t="s">
        <v>811</v>
      </c>
      <c r="C3910">
        <v>77854</v>
      </c>
      <c r="D3910">
        <v>2015</v>
      </c>
      <c r="E3910" t="s">
        <v>155</v>
      </c>
      <c r="F3910" t="s">
        <v>244</v>
      </c>
      <c r="G3910" t="s">
        <v>276</v>
      </c>
      <c r="I3910">
        <v>4</v>
      </c>
      <c r="J3910" t="s">
        <v>43</v>
      </c>
      <c r="K3910">
        <v>4</v>
      </c>
      <c r="L3910" t="s">
        <v>44</v>
      </c>
      <c r="M3910">
        <v>2.4000000953674321</v>
      </c>
      <c r="N3910" t="s">
        <v>45</v>
      </c>
      <c r="Q3910" t="s">
        <v>60</v>
      </c>
      <c r="R3910" t="s">
        <v>48</v>
      </c>
      <c r="T3910" t="s">
        <v>49</v>
      </c>
      <c r="U3910" t="s">
        <v>50</v>
      </c>
      <c r="V3910" t="s">
        <v>537</v>
      </c>
      <c r="W3910" t="s">
        <v>62</v>
      </c>
      <c r="X3910" t="s">
        <v>74</v>
      </c>
      <c r="Z3910">
        <v>0</v>
      </c>
      <c r="AA3910" t="s">
        <v>75</v>
      </c>
      <c r="AB3910" t="s">
        <v>83</v>
      </c>
      <c r="AC3910">
        <v>45</v>
      </c>
      <c r="AD3910">
        <v>11</v>
      </c>
      <c r="AE3910">
        <v>4</v>
      </c>
      <c r="AF3910">
        <v>2025</v>
      </c>
      <c r="AG3910">
        <v>20251105</v>
      </c>
      <c r="AH3910" s="2">
        <v>7000</v>
      </c>
      <c r="AI3910" s="2">
        <v>6211.115234375</v>
      </c>
      <c r="AJ3910" s="2">
        <f t="shared" si="490"/>
        <v>788.884765625</v>
      </c>
      <c r="AK3910" s="6">
        <f t="shared" si="491"/>
        <v>0.11269782366071429</v>
      </c>
      <c r="AL3910" s="12">
        <v>7000</v>
      </c>
      <c r="AM3910" s="12">
        <v>5927.630926832323</v>
      </c>
      <c r="AN3910" s="12">
        <f t="shared" si="492"/>
        <v>1072.369073167677</v>
      </c>
      <c r="AO3910" s="13">
        <f t="shared" si="493"/>
        <v>0.15319558188109672</v>
      </c>
      <c r="AP3910" s="16">
        <v>7000</v>
      </c>
      <c r="AQ3910" s="16">
        <v>6357.9631844775968</v>
      </c>
      <c r="AR3910" s="16">
        <f t="shared" si="494"/>
        <v>642.03681552240323</v>
      </c>
      <c r="AS3910" s="17">
        <f t="shared" si="488"/>
        <v>9.1719545074629039E-2</v>
      </c>
      <c r="AT3910" s="20">
        <v>7000</v>
      </c>
      <c r="AU3910" s="20">
        <v>6307.818181818182</v>
      </c>
      <c r="AV3910" s="20">
        <f t="shared" si="489"/>
        <v>692.18181818181802</v>
      </c>
      <c r="AW3910" s="21">
        <f t="shared" si="495"/>
        <v>9.8883116883116864E-2</v>
      </c>
    </row>
    <row r="3911" spans="1:49" x14ac:dyDescent="0.25">
      <c r="A3911" t="s">
        <v>123</v>
      </c>
      <c r="B3911" t="s">
        <v>200</v>
      </c>
      <c r="C3911">
        <v>74185</v>
      </c>
      <c r="D3911">
        <v>2011</v>
      </c>
      <c r="E3911" t="s">
        <v>159</v>
      </c>
      <c r="F3911" t="s">
        <v>1031</v>
      </c>
      <c r="I3911">
        <v>4</v>
      </c>
      <c r="J3911" t="s">
        <v>43</v>
      </c>
      <c r="K3911">
        <v>4</v>
      </c>
      <c r="L3911" t="s">
        <v>44</v>
      </c>
      <c r="M3911">
        <v>1.5</v>
      </c>
      <c r="N3911" t="s">
        <v>45</v>
      </c>
      <c r="O3911" t="s">
        <v>46</v>
      </c>
      <c r="Q3911" t="s">
        <v>47</v>
      </c>
      <c r="S3911">
        <v>117</v>
      </c>
      <c r="T3911" t="s">
        <v>49</v>
      </c>
      <c r="U3911" t="s">
        <v>50</v>
      </c>
      <c r="V3911" t="s">
        <v>2224</v>
      </c>
      <c r="W3911" t="s">
        <v>52</v>
      </c>
      <c r="X3911" t="s">
        <v>53</v>
      </c>
      <c r="Z3911">
        <v>0</v>
      </c>
      <c r="AA3911" t="s">
        <v>75</v>
      </c>
      <c r="AB3911" t="s">
        <v>332</v>
      </c>
      <c r="AC3911">
        <v>45</v>
      </c>
      <c r="AD3911">
        <v>11</v>
      </c>
      <c r="AE3911">
        <v>4</v>
      </c>
      <c r="AF3911">
        <v>2025</v>
      </c>
      <c r="AG3911">
        <v>20251105</v>
      </c>
      <c r="AH3911" s="2">
        <v>1000</v>
      </c>
      <c r="AI3911" s="2">
        <v>5031.33642578125</v>
      </c>
      <c r="AJ3911" s="2">
        <f t="shared" si="490"/>
        <v>4031.33642578125</v>
      </c>
      <c r="AK3911" s="6">
        <f t="shared" si="491"/>
        <v>4.0313364257812498</v>
      </c>
      <c r="AL3911" s="12">
        <v>1000</v>
      </c>
      <c r="AM3911" s="12">
        <v>4981.9663501124132</v>
      </c>
      <c r="AN3911" s="12">
        <f t="shared" si="492"/>
        <v>3981.9663501124132</v>
      </c>
      <c r="AO3911" s="13">
        <f t="shared" si="493"/>
        <v>3.9819663501124132</v>
      </c>
      <c r="AP3911" s="16">
        <v>1000</v>
      </c>
      <c r="AQ3911" s="16">
        <v>5054.1390036085277</v>
      </c>
      <c r="AR3911" s="16">
        <f t="shared" si="494"/>
        <v>4054.1390036085277</v>
      </c>
      <c r="AS3911" s="17">
        <f t="shared" si="488"/>
        <v>4.0541390036085279</v>
      </c>
      <c r="AT3911" s="20">
        <v>1000</v>
      </c>
      <c r="AU3911" s="20">
        <v>5109.7312463083272</v>
      </c>
      <c r="AV3911" s="20">
        <f t="shared" si="489"/>
        <v>4109.7312463083272</v>
      </c>
      <c r="AW3911" s="21">
        <f t="shared" si="495"/>
        <v>4.1097312463083275</v>
      </c>
    </row>
    <row r="3912" spans="1:49" x14ac:dyDescent="0.25">
      <c r="A3912" t="s">
        <v>38</v>
      </c>
      <c r="B3912" t="s">
        <v>92</v>
      </c>
      <c r="C3912">
        <v>124580</v>
      </c>
      <c r="D3912">
        <v>2014</v>
      </c>
      <c r="E3912" t="s">
        <v>322</v>
      </c>
      <c r="F3912" t="s">
        <v>900</v>
      </c>
      <c r="G3912" t="s">
        <v>529</v>
      </c>
      <c r="H3912" t="s">
        <v>530</v>
      </c>
      <c r="I3912">
        <v>4</v>
      </c>
      <c r="J3912" t="s">
        <v>69</v>
      </c>
      <c r="K3912">
        <v>4</v>
      </c>
      <c r="L3912" t="s">
        <v>44</v>
      </c>
      <c r="M3912">
        <v>2</v>
      </c>
      <c r="N3912" t="s">
        <v>70</v>
      </c>
      <c r="O3912" t="s">
        <v>46</v>
      </c>
      <c r="P3912">
        <v>4</v>
      </c>
      <c r="Q3912" t="s">
        <v>118</v>
      </c>
      <c r="S3912">
        <v>181</v>
      </c>
      <c r="T3912" t="s">
        <v>49</v>
      </c>
      <c r="W3912" t="s">
        <v>120</v>
      </c>
      <c r="X3912" t="s">
        <v>131</v>
      </c>
      <c r="Z3912">
        <v>0</v>
      </c>
      <c r="AA3912" t="s">
        <v>75</v>
      </c>
      <c r="AB3912" t="s">
        <v>122</v>
      </c>
      <c r="AC3912">
        <v>45</v>
      </c>
      <c r="AD3912">
        <v>11</v>
      </c>
      <c r="AE3912">
        <v>4</v>
      </c>
      <c r="AF3912">
        <v>2025</v>
      </c>
      <c r="AG3912">
        <v>20251104</v>
      </c>
      <c r="AH3912" s="2">
        <v>4000</v>
      </c>
      <c r="AI3912" s="2">
        <v>4177.08935546875</v>
      </c>
      <c r="AJ3912" s="2">
        <f t="shared" si="490"/>
        <v>177.08935546875</v>
      </c>
      <c r="AK3912" s="6">
        <f t="shared" si="491"/>
        <v>4.4272338867187497E-2</v>
      </c>
      <c r="AL3912" s="12">
        <v>4000</v>
      </c>
      <c r="AM3912" s="12">
        <v>3742.3520113379759</v>
      </c>
      <c r="AN3912" s="12">
        <f t="shared" si="492"/>
        <v>257.64798866202409</v>
      </c>
      <c r="AO3912" s="13">
        <f t="shared" si="493"/>
        <v>6.4411997165506024E-2</v>
      </c>
      <c r="AP3912" s="16">
        <v>4000</v>
      </c>
      <c r="AQ3912" s="16">
        <v>3695.22788398086</v>
      </c>
      <c r="AR3912" s="16">
        <f t="shared" si="494"/>
        <v>304.77211601913996</v>
      </c>
      <c r="AS3912" s="17">
        <f t="shared" si="488"/>
        <v>7.6193029004784987E-2</v>
      </c>
      <c r="AT3912" s="20">
        <v>4000</v>
      </c>
      <c r="AU3912" s="20">
        <v>4269.1111457036122</v>
      </c>
      <c r="AV3912" s="20">
        <f t="shared" si="489"/>
        <v>269.11114570361224</v>
      </c>
      <c r="AW3912" s="21">
        <f t="shared" si="495"/>
        <v>6.7277786425903055E-2</v>
      </c>
    </row>
    <row r="3913" spans="1:49" x14ac:dyDescent="0.25">
      <c r="A3913" t="s">
        <v>77</v>
      </c>
      <c r="B3913" t="s">
        <v>811</v>
      </c>
      <c r="C3913">
        <v>132741</v>
      </c>
      <c r="D3913">
        <v>2012</v>
      </c>
      <c r="E3913" t="s">
        <v>139</v>
      </c>
      <c r="F3913" t="s">
        <v>413</v>
      </c>
      <c r="I3913">
        <v>4</v>
      </c>
      <c r="J3913" t="s">
        <v>129</v>
      </c>
      <c r="K3913">
        <v>4</v>
      </c>
      <c r="L3913" t="s">
        <v>44</v>
      </c>
      <c r="M3913">
        <v>1.6000000238418579</v>
      </c>
      <c r="N3913" t="s">
        <v>45</v>
      </c>
      <c r="Q3913" t="s">
        <v>118</v>
      </c>
      <c r="R3913" t="s">
        <v>48</v>
      </c>
      <c r="S3913">
        <v>109</v>
      </c>
      <c r="T3913" t="s">
        <v>49</v>
      </c>
      <c r="W3913" t="s">
        <v>120</v>
      </c>
      <c r="X3913" t="s">
        <v>121</v>
      </c>
      <c r="Z3913">
        <v>0</v>
      </c>
      <c r="AA3913" t="s">
        <v>75</v>
      </c>
      <c r="AB3913" t="s">
        <v>122</v>
      </c>
      <c r="AC3913">
        <v>45</v>
      </c>
      <c r="AD3913">
        <v>11</v>
      </c>
      <c r="AE3913">
        <v>4</v>
      </c>
      <c r="AF3913">
        <v>2025</v>
      </c>
      <c r="AG3913">
        <v>20251105</v>
      </c>
      <c r="AH3913" s="2">
        <v>1400</v>
      </c>
      <c r="AI3913" s="2">
        <v>1092.630493164062</v>
      </c>
      <c r="AJ3913" s="2">
        <f t="shared" si="490"/>
        <v>307.36950683593795</v>
      </c>
      <c r="AK3913" s="6">
        <f t="shared" si="491"/>
        <v>0.21954964773995569</v>
      </c>
      <c r="AL3913" s="12">
        <v>1400</v>
      </c>
      <c r="AM3913" s="12">
        <v>989.70102213713199</v>
      </c>
      <c r="AN3913" s="12">
        <f t="shared" si="492"/>
        <v>410.29897786286801</v>
      </c>
      <c r="AO3913" s="13">
        <f t="shared" si="493"/>
        <v>0.29307069847347716</v>
      </c>
      <c r="AP3913" s="16">
        <v>1400</v>
      </c>
      <c r="AQ3913" s="16">
        <v>1054.55407299431</v>
      </c>
      <c r="AR3913" s="16">
        <f t="shared" si="494"/>
        <v>345.44592700569001</v>
      </c>
      <c r="AS3913" s="17">
        <f t="shared" si="488"/>
        <v>0.24674709071835002</v>
      </c>
      <c r="AT3913" s="20">
        <v>1400</v>
      </c>
      <c r="AU3913" s="20">
        <v>1163.5007836990601</v>
      </c>
      <c r="AV3913" s="20">
        <f t="shared" si="489"/>
        <v>236.49921630093991</v>
      </c>
      <c r="AW3913" s="21">
        <f t="shared" si="495"/>
        <v>0.1689280116435285</v>
      </c>
    </row>
    <row r="3914" spans="1:49" x14ac:dyDescent="0.25">
      <c r="A3914" t="s">
        <v>123</v>
      </c>
      <c r="B3914" t="s">
        <v>440</v>
      </c>
      <c r="C3914">
        <v>131904</v>
      </c>
      <c r="D3914">
        <v>2018</v>
      </c>
      <c r="E3914" t="s">
        <v>270</v>
      </c>
      <c r="F3914" t="s">
        <v>1077</v>
      </c>
      <c r="G3914" t="s">
        <v>1078</v>
      </c>
      <c r="H3914" t="s">
        <v>1079</v>
      </c>
      <c r="I3914">
        <v>8</v>
      </c>
      <c r="J3914" t="s">
        <v>69</v>
      </c>
      <c r="K3914">
        <v>4</v>
      </c>
      <c r="L3914" t="s">
        <v>44</v>
      </c>
      <c r="M3914">
        <v>4.5999999046325684</v>
      </c>
      <c r="N3914" t="s">
        <v>87</v>
      </c>
      <c r="O3914" t="s">
        <v>46</v>
      </c>
      <c r="P3914">
        <v>4</v>
      </c>
      <c r="Q3914" t="s">
        <v>60</v>
      </c>
      <c r="R3914" t="s">
        <v>89</v>
      </c>
      <c r="S3914">
        <v>301</v>
      </c>
      <c r="T3914" t="s">
        <v>49</v>
      </c>
      <c r="U3914" t="s">
        <v>72</v>
      </c>
      <c r="V3914" t="s">
        <v>208</v>
      </c>
      <c r="W3914" t="s">
        <v>90</v>
      </c>
      <c r="X3914" t="s">
        <v>53</v>
      </c>
      <c r="Y3914">
        <v>52155</v>
      </c>
      <c r="Z3914">
        <v>0</v>
      </c>
      <c r="AA3914" t="s">
        <v>75</v>
      </c>
      <c r="AB3914" t="s">
        <v>104</v>
      </c>
      <c r="AC3914">
        <v>45</v>
      </c>
      <c r="AD3914">
        <v>11</v>
      </c>
      <c r="AE3914">
        <v>4</v>
      </c>
      <c r="AF3914">
        <v>2025</v>
      </c>
      <c r="AG3914">
        <v>20251105</v>
      </c>
      <c r="AH3914" s="2">
        <v>19400</v>
      </c>
      <c r="AI3914" s="2">
        <v>21588.685546875</v>
      </c>
      <c r="AJ3914" s="2">
        <f t="shared" si="490"/>
        <v>2188.685546875</v>
      </c>
      <c r="AK3914" s="6">
        <f t="shared" si="491"/>
        <v>0.11281884262242269</v>
      </c>
      <c r="AL3914" s="12">
        <v>19400</v>
      </c>
      <c r="AM3914" s="12">
        <v>18493.99207919712</v>
      </c>
      <c r="AN3914" s="12">
        <f t="shared" si="492"/>
        <v>906.00792080288011</v>
      </c>
      <c r="AO3914" s="13">
        <f t="shared" si="493"/>
        <v>4.6701439216643305E-2</v>
      </c>
      <c r="AP3914" s="16">
        <v>19400</v>
      </c>
      <c r="AQ3914" s="16">
        <v>17301.269531889338</v>
      </c>
      <c r="AR3914" s="16">
        <f t="shared" si="494"/>
        <v>2098.7304681106616</v>
      </c>
      <c r="AS3914" s="17">
        <f t="shared" si="488"/>
        <v>0.10818198289230214</v>
      </c>
      <c r="AT3914" s="20">
        <v>19400</v>
      </c>
      <c r="AU3914" s="20">
        <v>22166.507430997881</v>
      </c>
      <c r="AV3914" s="20">
        <f t="shared" si="489"/>
        <v>2766.5074309978809</v>
      </c>
      <c r="AW3914" s="21">
        <f t="shared" si="495"/>
        <v>0.14260347582463304</v>
      </c>
    </row>
    <row r="3915" spans="1:49" x14ac:dyDescent="0.25">
      <c r="A3915" t="s">
        <v>38</v>
      </c>
      <c r="B3915" t="s">
        <v>105</v>
      </c>
      <c r="C3915">
        <v>105924</v>
      </c>
      <c r="D3915">
        <v>2021</v>
      </c>
      <c r="E3915" t="s">
        <v>57</v>
      </c>
      <c r="F3915" t="s">
        <v>106</v>
      </c>
      <c r="G3915" t="s">
        <v>1108</v>
      </c>
      <c r="I3915">
        <v>4</v>
      </c>
      <c r="J3915" t="s">
        <v>129</v>
      </c>
      <c r="K3915">
        <v>4</v>
      </c>
      <c r="L3915" t="s">
        <v>44</v>
      </c>
      <c r="M3915">
        <v>2</v>
      </c>
      <c r="N3915" t="s">
        <v>45</v>
      </c>
      <c r="Q3915" t="s">
        <v>60</v>
      </c>
      <c r="R3915" t="s">
        <v>48</v>
      </c>
      <c r="S3915">
        <v>147</v>
      </c>
      <c r="T3915" t="s">
        <v>49</v>
      </c>
      <c r="V3915" t="s">
        <v>1026</v>
      </c>
      <c r="W3915" t="s">
        <v>62</v>
      </c>
      <c r="X3915" t="s">
        <v>63</v>
      </c>
      <c r="Z3915">
        <v>0</v>
      </c>
      <c r="AA3915" t="s">
        <v>75</v>
      </c>
      <c r="AB3915" t="s">
        <v>83</v>
      </c>
      <c r="AC3915">
        <v>45</v>
      </c>
      <c r="AD3915">
        <v>11</v>
      </c>
      <c r="AE3915">
        <v>4</v>
      </c>
      <c r="AF3915">
        <v>2025</v>
      </c>
      <c r="AG3915">
        <v>20251104</v>
      </c>
      <c r="AH3915" s="2">
        <v>4200</v>
      </c>
      <c r="AI3915" s="2">
        <v>6158.447265625</v>
      </c>
      <c r="AJ3915" s="2">
        <f t="shared" si="490"/>
        <v>1958.447265625</v>
      </c>
      <c r="AK3915" s="6">
        <f t="shared" si="491"/>
        <v>0.46629696800595238</v>
      </c>
      <c r="AL3915" s="12">
        <v>4200</v>
      </c>
      <c r="AM3915" s="12">
        <v>5994.1924706362188</v>
      </c>
      <c r="AN3915" s="12">
        <f t="shared" si="492"/>
        <v>1794.1924706362188</v>
      </c>
      <c r="AO3915" s="13">
        <f t="shared" si="493"/>
        <v>0.42718868348481398</v>
      </c>
      <c r="AP3915" s="16">
        <v>4200</v>
      </c>
      <c r="AQ3915" s="16">
        <v>5570.691944453426</v>
      </c>
      <c r="AR3915" s="16">
        <f t="shared" si="494"/>
        <v>1370.691944453426</v>
      </c>
      <c r="AS3915" s="17">
        <f t="shared" si="488"/>
        <v>0.32635522486986335</v>
      </c>
      <c r="AT3915" s="20">
        <v>4200</v>
      </c>
      <c r="AU3915" s="20">
        <v>6291.3598460551639</v>
      </c>
      <c r="AV3915" s="20">
        <f t="shared" si="489"/>
        <v>2091.3598460551639</v>
      </c>
      <c r="AW3915" s="21">
        <f t="shared" si="495"/>
        <v>0.49794282048932476</v>
      </c>
    </row>
    <row r="3916" spans="1:49" x14ac:dyDescent="0.25">
      <c r="A3916" t="s">
        <v>109</v>
      </c>
      <c r="B3916" t="s">
        <v>317</v>
      </c>
      <c r="C3916">
        <v>121043</v>
      </c>
      <c r="D3916">
        <v>2017</v>
      </c>
      <c r="E3916" t="s">
        <v>66</v>
      </c>
      <c r="F3916" t="s">
        <v>239</v>
      </c>
      <c r="G3916" t="s">
        <v>214</v>
      </c>
      <c r="I3916">
        <v>4</v>
      </c>
      <c r="J3916" t="s">
        <v>241</v>
      </c>
      <c r="K3916">
        <v>4</v>
      </c>
      <c r="L3916" t="s">
        <v>44</v>
      </c>
      <c r="M3916">
        <v>2</v>
      </c>
      <c r="N3916" t="s">
        <v>87</v>
      </c>
      <c r="O3916" t="s">
        <v>46</v>
      </c>
      <c r="P3916">
        <v>3</v>
      </c>
      <c r="Q3916" t="s">
        <v>60</v>
      </c>
      <c r="R3916" t="s">
        <v>89</v>
      </c>
      <c r="S3916">
        <v>240</v>
      </c>
      <c r="T3916" t="s">
        <v>49</v>
      </c>
      <c r="U3916" t="s">
        <v>50</v>
      </c>
      <c r="W3916" t="s">
        <v>62</v>
      </c>
      <c r="X3916" t="s">
        <v>74</v>
      </c>
      <c r="Y3916">
        <v>25250</v>
      </c>
      <c r="Z3916">
        <v>0</v>
      </c>
      <c r="AA3916" t="s">
        <v>75</v>
      </c>
      <c r="AB3916" t="s">
        <v>83</v>
      </c>
      <c r="AC3916">
        <v>45</v>
      </c>
      <c r="AD3916">
        <v>11</v>
      </c>
      <c r="AE3916">
        <v>4</v>
      </c>
      <c r="AF3916">
        <v>2025</v>
      </c>
      <c r="AG3916">
        <v>20251104</v>
      </c>
      <c r="AH3916" s="2">
        <v>3100</v>
      </c>
      <c r="AI3916" s="2">
        <v>3645.189697265625</v>
      </c>
      <c r="AJ3916" s="2">
        <f t="shared" si="490"/>
        <v>545.189697265625</v>
      </c>
      <c r="AK3916" s="6">
        <f t="shared" si="491"/>
        <v>0.17586764427923388</v>
      </c>
      <c r="AL3916" s="12">
        <v>3100</v>
      </c>
      <c r="AM3916" s="12">
        <v>3706.9812277633991</v>
      </c>
      <c r="AN3916" s="12">
        <f t="shared" si="492"/>
        <v>606.98122776339915</v>
      </c>
      <c r="AO3916" s="13">
        <f t="shared" si="493"/>
        <v>0.19580039605270941</v>
      </c>
      <c r="AP3916" s="16">
        <v>3100</v>
      </c>
      <c r="AQ3916" s="16">
        <v>3478.4739987221601</v>
      </c>
      <c r="AR3916" s="16">
        <f t="shared" si="494"/>
        <v>378.4739987221601</v>
      </c>
      <c r="AS3916" s="17">
        <f t="shared" si="488"/>
        <v>0.12208838668456777</v>
      </c>
      <c r="AT3916" s="20">
        <v>3100</v>
      </c>
      <c r="AU3916" s="20">
        <v>3724.47379032258</v>
      </c>
      <c r="AV3916" s="20">
        <f t="shared" si="489"/>
        <v>624.47379032258004</v>
      </c>
      <c r="AW3916" s="21">
        <f t="shared" si="495"/>
        <v>0.20144315816857422</v>
      </c>
    </row>
    <row r="3917" spans="1:49" x14ac:dyDescent="0.25">
      <c r="A3917" t="s">
        <v>123</v>
      </c>
      <c r="B3917" t="s">
        <v>440</v>
      </c>
      <c r="C3917">
        <v>186238</v>
      </c>
      <c r="D3917">
        <v>2018</v>
      </c>
      <c r="E3917" t="s">
        <v>159</v>
      </c>
      <c r="F3917" t="s">
        <v>508</v>
      </c>
      <c r="G3917" t="s">
        <v>418</v>
      </c>
      <c r="I3917">
        <v>4</v>
      </c>
      <c r="J3917" t="s">
        <v>59</v>
      </c>
      <c r="K3917">
        <v>4</v>
      </c>
      <c r="L3917" t="s">
        <v>44</v>
      </c>
      <c r="M3917">
        <v>1.5</v>
      </c>
      <c r="N3917" t="s">
        <v>45</v>
      </c>
      <c r="O3917" t="s">
        <v>46</v>
      </c>
      <c r="P3917">
        <v>3</v>
      </c>
      <c r="Q3917" t="s">
        <v>118</v>
      </c>
      <c r="R3917" t="s">
        <v>48</v>
      </c>
      <c r="S3917">
        <v>192</v>
      </c>
      <c r="T3917" t="s">
        <v>49</v>
      </c>
      <c r="U3917" t="s">
        <v>50</v>
      </c>
      <c r="V3917" t="s">
        <v>238</v>
      </c>
      <c r="W3917" t="s">
        <v>62</v>
      </c>
      <c r="X3917" t="s">
        <v>74</v>
      </c>
      <c r="Y3917">
        <v>25780</v>
      </c>
      <c r="Z3917">
        <v>0</v>
      </c>
      <c r="AA3917" t="s">
        <v>75</v>
      </c>
      <c r="AB3917" t="s">
        <v>122</v>
      </c>
      <c r="AC3917">
        <v>45</v>
      </c>
      <c r="AD3917">
        <v>11</v>
      </c>
      <c r="AE3917">
        <v>4</v>
      </c>
      <c r="AF3917">
        <v>2025</v>
      </c>
      <c r="AG3917">
        <v>20251105</v>
      </c>
      <c r="AH3917" s="2">
        <v>4600</v>
      </c>
      <c r="AI3917" s="2">
        <v>6333.330078125</v>
      </c>
      <c r="AJ3917" s="2">
        <f t="shared" si="490"/>
        <v>1733.330078125</v>
      </c>
      <c r="AK3917" s="6">
        <f t="shared" si="491"/>
        <v>0.37681088654891304</v>
      </c>
      <c r="AL3917" s="12">
        <v>4600</v>
      </c>
      <c r="AM3917" s="12">
        <v>5755.4768189597926</v>
      </c>
      <c r="AN3917" s="12">
        <f t="shared" si="492"/>
        <v>1155.4768189597926</v>
      </c>
      <c r="AO3917" s="13">
        <f t="shared" si="493"/>
        <v>0.25119061281734623</v>
      </c>
      <c r="AP3917" s="16">
        <v>4600</v>
      </c>
      <c r="AQ3917" s="16">
        <v>5818.3739783397377</v>
      </c>
      <c r="AR3917" s="16">
        <f t="shared" si="494"/>
        <v>1218.3739783397377</v>
      </c>
      <c r="AS3917" s="17">
        <f t="shared" si="488"/>
        <v>0.26486390833472562</v>
      </c>
      <c r="AT3917" s="20">
        <v>4600</v>
      </c>
      <c r="AU3917" s="20">
        <v>6544.7893569844791</v>
      </c>
      <c r="AV3917" s="20">
        <f t="shared" si="489"/>
        <v>1944.7893569844791</v>
      </c>
      <c r="AW3917" s="21">
        <f t="shared" si="495"/>
        <v>0.42278029499662589</v>
      </c>
    </row>
    <row r="3918" spans="1:49" x14ac:dyDescent="0.25">
      <c r="A3918" t="s">
        <v>123</v>
      </c>
      <c r="B3918" t="s">
        <v>124</v>
      </c>
      <c r="C3918">
        <v>159291</v>
      </c>
      <c r="D3918">
        <v>2007</v>
      </c>
      <c r="E3918" t="s">
        <v>159</v>
      </c>
      <c r="F3918" t="s">
        <v>236</v>
      </c>
      <c r="G3918" t="s">
        <v>524</v>
      </c>
      <c r="I3918">
        <v>4</v>
      </c>
      <c r="J3918" t="s">
        <v>59</v>
      </c>
      <c r="K3918">
        <v>4</v>
      </c>
      <c r="L3918" t="s">
        <v>44</v>
      </c>
      <c r="M3918">
        <v>2.4000000953674321</v>
      </c>
      <c r="N3918" t="s">
        <v>87</v>
      </c>
      <c r="O3918" t="s">
        <v>46</v>
      </c>
      <c r="Q3918" t="s">
        <v>60</v>
      </c>
      <c r="R3918" t="s">
        <v>89</v>
      </c>
      <c r="S3918">
        <v>166</v>
      </c>
      <c r="T3918" t="s">
        <v>49</v>
      </c>
      <c r="U3918" t="s">
        <v>50</v>
      </c>
      <c r="V3918" t="s">
        <v>865</v>
      </c>
      <c r="W3918" t="s">
        <v>62</v>
      </c>
      <c r="X3918" t="s">
        <v>53</v>
      </c>
      <c r="Z3918">
        <v>0</v>
      </c>
      <c r="AA3918" t="s">
        <v>75</v>
      </c>
      <c r="AB3918" t="s">
        <v>83</v>
      </c>
      <c r="AC3918">
        <v>45</v>
      </c>
      <c r="AD3918">
        <v>11</v>
      </c>
      <c r="AE3918">
        <v>4</v>
      </c>
      <c r="AF3918">
        <v>2025</v>
      </c>
      <c r="AG3918">
        <v>20251104</v>
      </c>
      <c r="AH3918" s="2">
        <v>2800</v>
      </c>
      <c r="AI3918" s="2">
        <v>3152.95263671875</v>
      </c>
      <c r="AJ3918" s="2">
        <f t="shared" si="490"/>
        <v>352.95263671875</v>
      </c>
      <c r="AK3918" s="6">
        <f t="shared" si="491"/>
        <v>0.12605451311383928</v>
      </c>
      <c r="AL3918" s="12">
        <v>2800</v>
      </c>
      <c r="AM3918" s="12">
        <v>2916.929273341852</v>
      </c>
      <c r="AN3918" s="12">
        <f t="shared" si="492"/>
        <v>116.92927334185197</v>
      </c>
      <c r="AO3918" s="13">
        <f t="shared" si="493"/>
        <v>4.1760454764947129E-2</v>
      </c>
      <c r="AP3918" s="16">
        <v>2800</v>
      </c>
      <c r="AQ3918" s="16">
        <v>3047.0084065138221</v>
      </c>
      <c r="AR3918" s="16">
        <f t="shared" si="494"/>
        <v>247.00840651382214</v>
      </c>
      <c r="AS3918" s="17">
        <f t="shared" si="488"/>
        <v>8.8217288040650765E-2</v>
      </c>
      <c r="AT3918" s="20">
        <v>2800</v>
      </c>
      <c r="AU3918" s="20">
        <v>3274.2014984227121</v>
      </c>
      <c r="AV3918" s="20">
        <f t="shared" si="489"/>
        <v>474.20149842271212</v>
      </c>
      <c r="AW3918" s="21">
        <f t="shared" si="495"/>
        <v>0.16935767800811147</v>
      </c>
    </row>
    <row r="3919" spans="1:49" x14ac:dyDescent="0.25">
      <c r="A3919" t="s">
        <v>123</v>
      </c>
      <c r="B3919" t="s">
        <v>440</v>
      </c>
      <c r="C3919">
        <v>127719</v>
      </c>
      <c r="D3919">
        <v>2020</v>
      </c>
      <c r="E3919" t="s">
        <v>93</v>
      </c>
      <c r="F3919" t="s">
        <v>152</v>
      </c>
      <c r="G3919" t="s">
        <v>148</v>
      </c>
      <c r="H3919" t="s">
        <v>85</v>
      </c>
      <c r="I3919">
        <v>8</v>
      </c>
      <c r="J3919" t="s">
        <v>43</v>
      </c>
      <c r="K3919">
        <v>4</v>
      </c>
      <c r="L3919" t="s">
        <v>44</v>
      </c>
      <c r="M3919">
        <v>5.3000001907348633</v>
      </c>
      <c r="N3919" t="s">
        <v>87</v>
      </c>
      <c r="O3919" t="s">
        <v>46</v>
      </c>
      <c r="P3919">
        <v>4</v>
      </c>
      <c r="Q3919" t="s">
        <v>88</v>
      </c>
      <c r="R3919" t="s">
        <v>89</v>
      </c>
      <c r="T3919" t="s">
        <v>49</v>
      </c>
      <c r="V3919" t="s">
        <v>521</v>
      </c>
      <c r="W3919" t="s">
        <v>103</v>
      </c>
      <c r="X3919" t="s">
        <v>121</v>
      </c>
      <c r="Z3919">
        <v>0</v>
      </c>
      <c r="AA3919" t="s">
        <v>75</v>
      </c>
      <c r="AB3919" t="s">
        <v>91</v>
      </c>
      <c r="AC3919">
        <v>45</v>
      </c>
      <c r="AD3919">
        <v>11</v>
      </c>
      <c r="AE3919">
        <v>4</v>
      </c>
      <c r="AF3919">
        <v>2025</v>
      </c>
      <c r="AG3919">
        <v>20251104</v>
      </c>
      <c r="AH3919" s="2">
        <v>18000</v>
      </c>
      <c r="AI3919" s="2">
        <v>21107.232421875</v>
      </c>
      <c r="AJ3919" s="2">
        <f t="shared" si="490"/>
        <v>3107.232421875</v>
      </c>
      <c r="AK3919" s="6">
        <f t="shared" si="491"/>
        <v>0.1726240234375</v>
      </c>
      <c r="AL3919" s="12">
        <v>18000</v>
      </c>
      <c r="AM3919" s="12">
        <v>20675.177312845091</v>
      </c>
      <c r="AN3919" s="12">
        <f t="shared" si="492"/>
        <v>2675.1773128450914</v>
      </c>
      <c r="AO3919" s="13">
        <f t="shared" si="493"/>
        <v>0.14862096182472731</v>
      </c>
      <c r="AP3919" s="16">
        <v>18000</v>
      </c>
      <c r="AQ3919" s="16">
        <v>20270.11466936591</v>
      </c>
      <c r="AR3919" s="16">
        <f t="shared" si="494"/>
        <v>2270.1146693659102</v>
      </c>
      <c r="AS3919" s="17">
        <f t="shared" si="488"/>
        <v>0.12611748163143946</v>
      </c>
      <c r="AT3919" s="20">
        <v>18000</v>
      </c>
      <c r="AU3919" s="20">
        <v>20713.086642599279</v>
      </c>
      <c r="AV3919" s="20">
        <f t="shared" si="489"/>
        <v>2713.086642599279</v>
      </c>
      <c r="AW3919" s="21">
        <f t="shared" si="495"/>
        <v>0.15072703569995993</v>
      </c>
    </row>
    <row r="3920" spans="1:49" x14ac:dyDescent="0.25">
      <c r="A3920" t="s">
        <v>77</v>
      </c>
      <c r="B3920" t="s">
        <v>811</v>
      </c>
      <c r="C3920">
        <v>111624</v>
      </c>
      <c r="D3920">
        <v>2015</v>
      </c>
      <c r="E3920" t="s">
        <v>135</v>
      </c>
      <c r="F3920" t="s">
        <v>345</v>
      </c>
      <c r="G3920" t="s">
        <v>1125</v>
      </c>
      <c r="I3920">
        <v>6</v>
      </c>
      <c r="J3920" t="s">
        <v>101</v>
      </c>
      <c r="K3920">
        <v>4</v>
      </c>
      <c r="L3920" t="s">
        <v>44</v>
      </c>
      <c r="M3920">
        <v>3</v>
      </c>
      <c r="N3920" t="s">
        <v>70</v>
      </c>
      <c r="O3920" t="s">
        <v>46</v>
      </c>
      <c r="P3920">
        <v>4</v>
      </c>
      <c r="Q3920" t="s">
        <v>60</v>
      </c>
      <c r="R3920" t="s">
        <v>48</v>
      </c>
      <c r="T3920" t="s">
        <v>219</v>
      </c>
      <c r="W3920" t="s">
        <v>90</v>
      </c>
      <c r="X3920" t="s">
        <v>74</v>
      </c>
      <c r="Z3920">
        <v>0</v>
      </c>
      <c r="AA3920" t="s">
        <v>75</v>
      </c>
      <c r="AB3920" t="s">
        <v>83</v>
      </c>
      <c r="AC3920">
        <v>45</v>
      </c>
      <c r="AD3920">
        <v>11</v>
      </c>
      <c r="AE3920">
        <v>4</v>
      </c>
      <c r="AF3920">
        <v>2025</v>
      </c>
      <c r="AG3920">
        <v>20251105</v>
      </c>
      <c r="AH3920" s="2">
        <v>5500</v>
      </c>
      <c r="AI3920" s="2">
        <v>7473.58447265625</v>
      </c>
      <c r="AJ3920" s="2">
        <f t="shared" si="490"/>
        <v>1973.58447265625</v>
      </c>
      <c r="AK3920" s="6">
        <f t="shared" si="491"/>
        <v>0.35883354048295457</v>
      </c>
      <c r="AL3920" s="12">
        <v>5500</v>
      </c>
      <c r="AM3920" s="12">
        <v>7974.0984405267363</v>
      </c>
      <c r="AN3920" s="12">
        <f t="shared" si="492"/>
        <v>2474.0984405267363</v>
      </c>
      <c r="AO3920" s="13">
        <f t="shared" si="493"/>
        <v>0.44983608009577025</v>
      </c>
      <c r="AP3920" s="16">
        <v>5500</v>
      </c>
      <c r="AQ3920" s="16">
        <v>7557.4376349390259</v>
      </c>
      <c r="AR3920" s="16">
        <f t="shared" si="494"/>
        <v>2057.4376349390259</v>
      </c>
      <c r="AS3920" s="17">
        <f t="shared" si="488"/>
        <v>0.37407956998891378</v>
      </c>
      <c r="AT3920" s="20">
        <v>5500</v>
      </c>
      <c r="AU3920" s="20">
        <v>7375</v>
      </c>
      <c r="AV3920" s="20">
        <f t="shared" si="489"/>
        <v>1875</v>
      </c>
      <c r="AW3920" s="21">
        <f t="shared" si="495"/>
        <v>0.34090909090909088</v>
      </c>
    </row>
    <row r="3921" spans="1:49" x14ac:dyDescent="0.25">
      <c r="A3921" t="s">
        <v>77</v>
      </c>
      <c r="B3921" t="s">
        <v>151</v>
      </c>
      <c r="C3921">
        <v>208581</v>
      </c>
      <c r="D3921">
        <v>2010</v>
      </c>
      <c r="E3921" t="s">
        <v>66</v>
      </c>
      <c r="F3921" t="s">
        <v>221</v>
      </c>
      <c r="G3921" t="s">
        <v>733</v>
      </c>
      <c r="H3921" t="s">
        <v>734</v>
      </c>
      <c r="I3921">
        <v>8</v>
      </c>
      <c r="J3921" t="s">
        <v>117</v>
      </c>
      <c r="K3921">
        <v>4</v>
      </c>
      <c r="L3921" t="s">
        <v>44</v>
      </c>
      <c r="M3921">
        <v>5.4000000953674316</v>
      </c>
      <c r="N3921" t="s">
        <v>87</v>
      </c>
      <c r="O3921" t="s">
        <v>46</v>
      </c>
      <c r="Q3921" t="s">
        <v>88</v>
      </c>
      <c r="R3921" t="s">
        <v>89</v>
      </c>
      <c r="S3921">
        <v>310</v>
      </c>
      <c r="T3921" t="s">
        <v>49</v>
      </c>
      <c r="U3921" t="s">
        <v>72</v>
      </c>
      <c r="V3921" t="s">
        <v>561</v>
      </c>
      <c r="W3921" t="s">
        <v>103</v>
      </c>
      <c r="X3921" t="s">
        <v>74</v>
      </c>
      <c r="Z3921">
        <v>0</v>
      </c>
      <c r="AA3921" t="s">
        <v>75</v>
      </c>
      <c r="AB3921" t="s">
        <v>91</v>
      </c>
      <c r="AC3921">
        <v>45</v>
      </c>
      <c r="AD3921">
        <v>11</v>
      </c>
      <c r="AE3921">
        <v>4</v>
      </c>
      <c r="AF3921">
        <v>2025</v>
      </c>
      <c r="AG3921">
        <v>20251105</v>
      </c>
      <c r="AH3921" s="2">
        <v>3800</v>
      </c>
      <c r="AI3921" s="2">
        <v>2851.915283203125</v>
      </c>
      <c r="AJ3921" s="2">
        <f t="shared" si="490"/>
        <v>948.084716796875</v>
      </c>
      <c r="AK3921" s="6">
        <f t="shared" si="491"/>
        <v>0.2494959781044408</v>
      </c>
      <c r="AL3921" s="12">
        <v>3800</v>
      </c>
      <c r="AM3921" s="12">
        <v>3039.0050280172518</v>
      </c>
      <c r="AN3921" s="12">
        <f t="shared" si="492"/>
        <v>760.99497198274821</v>
      </c>
      <c r="AO3921" s="13">
        <f t="shared" si="493"/>
        <v>0.20026183473230216</v>
      </c>
      <c r="AP3921" s="16">
        <v>3800</v>
      </c>
      <c r="AQ3921" s="16">
        <v>3059.08138658086</v>
      </c>
      <c r="AR3921" s="16">
        <f t="shared" si="494"/>
        <v>740.91861341914</v>
      </c>
      <c r="AS3921" s="17">
        <f t="shared" si="488"/>
        <v>0.19497858247872105</v>
      </c>
      <c r="AT3921" s="20">
        <v>3800</v>
      </c>
      <c r="AU3921" s="20">
        <v>2836.7369668246452</v>
      </c>
      <c r="AV3921" s="20">
        <f t="shared" si="489"/>
        <v>963.26303317535485</v>
      </c>
      <c r="AW3921" s="21">
        <f t="shared" si="495"/>
        <v>0.2534902718882513</v>
      </c>
    </row>
    <row r="3922" spans="1:49" x14ac:dyDescent="0.25">
      <c r="A3922" t="s">
        <v>109</v>
      </c>
      <c r="B3922" t="s">
        <v>317</v>
      </c>
      <c r="C3922">
        <v>164835</v>
      </c>
      <c r="D3922">
        <v>2012</v>
      </c>
      <c r="E3922" t="s">
        <v>167</v>
      </c>
      <c r="F3922" t="s">
        <v>242</v>
      </c>
      <c r="G3922" t="s">
        <v>496</v>
      </c>
      <c r="H3922" t="s">
        <v>562</v>
      </c>
      <c r="I3922">
        <v>4</v>
      </c>
      <c r="J3922" t="s">
        <v>59</v>
      </c>
      <c r="K3922">
        <v>4</v>
      </c>
      <c r="L3922" t="s">
        <v>44</v>
      </c>
      <c r="M3922">
        <v>2.4000000953674321</v>
      </c>
      <c r="N3922" t="s">
        <v>45</v>
      </c>
      <c r="O3922" t="s">
        <v>46</v>
      </c>
      <c r="P3922">
        <v>3</v>
      </c>
      <c r="Q3922" t="s">
        <v>60</v>
      </c>
      <c r="R3922" t="s">
        <v>96</v>
      </c>
      <c r="T3922" t="s">
        <v>49</v>
      </c>
      <c r="V3922" t="s">
        <v>437</v>
      </c>
      <c r="W3922" t="s">
        <v>62</v>
      </c>
      <c r="X3922" t="s">
        <v>98</v>
      </c>
      <c r="Z3922">
        <v>0</v>
      </c>
      <c r="AA3922" t="s">
        <v>75</v>
      </c>
      <c r="AB3922" t="s">
        <v>83</v>
      </c>
      <c r="AC3922">
        <v>45</v>
      </c>
      <c r="AD3922">
        <v>11</v>
      </c>
      <c r="AE3922">
        <v>4</v>
      </c>
      <c r="AF3922">
        <v>2025</v>
      </c>
      <c r="AG3922">
        <v>20251104</v>
      </c>
      <c r="AH3922" s="2">
        <v>1200</v>
      </c>
      <c r="AI3922" s="2">
        <v>2222.791259765625</v>
      </c>
      <c r="AJ3922" s="2">
        <f t="shared" si="490"/>
        <v>1022.791259765625</v>
      </c>
      <c r="AK3922" s="6">
        <f t="shared" si="491"/>
        <v>0.85232604980468751</v>
      </c>
      <c r="AL3922" s="12">
        <v>1200</v>
      </c>
      <c r="AM3922" s="12">
        <v>1937.3550552008851</v>
      </c>
      <c r="AN3922" s="12">
        <f t="shared" si="492"/>
        <v>737.35505520088509</v>
      </c>
      <c r="AO3922" s="13">
        <f t="shared" si="493"/>
        <v>0.61446254600073758</v>
      </c>
      <c r="AP3922" s="16">
        <v>1200</v>
      </c>
      <c r="AQ3922" s="16">
        <v>1983.6246323851899</v>
      </c>
      <c r="AR3922" s="16">
        <f t="shared" si="494"/>
        <v>783.6246323851899</v>
      </c>
      <c r="AS3922" s="17">
        <f t="shared" si="488"/>
        <v>0.65302052698765822</v>
      </c>
      <c r="AT3922" s="20">
        <v>1200</v>
      </c>
      <c r="AU3922" s="20">
        <v>2315.567501527184</v>
      </c>
      <c r="AV3922" s="20">
        <f t="shared" si="489"/>
        <v>1115.567501527184</v>
      </c>
      <c r="AW3922" s="21">
        <f t="shared" si="495"/>
        <v>0.92963958460598672</v>
      </c>
    </row>
    <row r="3923" spans="1:49" x14ac:dyDescent="0.25">
      <c r="A3923" t="s">
        <v>123</v>
      </c>
      <c r="B3923" t="s">
        <v>200</v>
      </c>
      <c r="C3923">
        <v>1165</v>
      </c>
      <c r="D3923">
        <v>2024</v>
      </c>
      <c r="E3923" t="s">
        <v>159</v>
      </c>
      <c r="F3923" t="s">
        <v>508</v>
      </c>
      <c r="G3923" t="s">
        <v>2225</v>
      </c>
      <c r="I3923">
        <v>4</v>
      </c>
      <c r="J3923" t="s">
        <v>101</v>
      </c>
      <c r="K3923">
        <v>4</v>
      </c>
      <c r="L3923" t="s">
        <v>44</v>
      </c>
      <c r="M3923">
        <v>2</v>
      </c>
      <c r="N3923" t="s">
        <v>45</v>
      </c>
      <c r="O3923" t="s">
        <v>46</v>
      </c>
      <c r="P3923">
        <v>5</v>
      </c>
      <c r="Q3923" t="s">
        <v>118</v>
      </c>
      <c r="R3923" t="s">
        <v>48</v>
      </c>
      <c r="S3923">
        <v>146</v>
      </c>
      <c r="T3923" t="s">
        <v>49</v>
      </c>
      <c r="U3923" t="s">
        <v>50</v>
      </c>
      <c r="V3923" t="s">
        <v>1350</v>
      </c>
      <c r="W3923" t="s">
        <v>62</v>
      </c>
      <c r="X3923" t="s">
        <v>74</v>
      </c>
      <c r="Z3923">
        <v>1</v>
      </c>
      <c r="AA3923" t="s">
        <v>54</v>
      </c>
      <c r="AB3923" t="s">
        <v>365</v>
      </c>
      <c r="AC3923">
        <v>45</v>
      </c>
      <c r="AD3923">
        <v>11</v>
      </c>
      <c r="AE3923">
        <v>4</v>
      </c>
      <c r="AF3923">
        <v>2025</v>
      </c>
      <c r="AG3923">
        <v>20251103</v>
      </c>
      <c r="AH3923" s="2">
        <v>28600</v>
      </c>
      <c r="AI3923" s="2">
        <v>29508.853515625</v>
      </c>
      <c r="AJ3923" s="2">
        <f t="shared" si="490"/>
        <v>908.853515625</v>
      </c>
      <c r="AK3923" s="6">
        <f t="shared" si="491"/>
        <v>3.1778094951923075E-2</v>
      </c>
      <c r="AL3923" s="12">
        <v>28600</v>
      </c>
      <c r="AM3923" s="12">
        <v>27815.373790402151</v>
      </c>
      <c r="AN3923" s="12">
        <f t="shared" si="492"/>
        <v>784.62620959784908</v>
      </c>
      <c r="AO3923" s="13">
        <f t="shared" si="493"/>
        <v>2.7434482853071648E-2</v>
      </c>
      <c r="AP3923" s="16">
        <v>28600</v>
      </c>
      <c r="AQ3923" s="16">
        <v>28692.617689345851</v>
      </c>
      <c r="AR3923" s="16">
        <f t="shared" si="494"/>
        <v>92.617689345850522</v>
      </c>
      <c r="AS3923" s="17">
        <f t="shared" si="488"/>
        <v>3.2383807463584099E-3</v>
      </c>
      <c r="AT3923" s="20">
        <v>28600</v>
      </c>
      <c r="AU3923" s="20">
        <v>28875.61689814815</v>
      </c>
      <c r="AV3923" s="20">
        <f t="shared" si="489"/>
        <v>275.61689814814963</v>
      </c>
      <c r="AW3923" s="21">
        <f t="shared" si="495"/>
        <v>9.6369544807045331E-3</v>
      </c>
    </row>
    <row r="3924" spans="1:49" x14ac:dyDescent="0.25">
      <c r="A3924" t="s">
        <v>38</v>
      </c>
      <c r="B3924" t="s">
        <v>92</v>
      </c>
      <c r="C3924">
        <v>210514</v>
      </c>
      <c r="D3924">
        <v>2008</v>
      </c>
      <c r="E3924" t="s">
        <v>93</v>
      </c>
      <c r="F3924" t="s">
        <v>387</v>
      </c>
      <c r="G3924" t="s">
        <v>189</v>
      </c>
      <c r="H3924" t="s">
        <v>170</v>
      </c>
      <c r="I3924">
        <v>8</v>
      </c>
      <c r="J3924" t="s">
        <v>43</v>
      </c>
      <c r="K3924">
        <v>4</v>
      </c>
      <c r="L3924" t="s">
        <v>44</v>
      </c>
      <c r="M3924">
        <v>5.3000001907348633</v>
      </c>
      <c r="N3924" t="s">
        <v>70</v>
      </c>
      <c r="O3924" t="s">
        <v>46</v>
      </c>
      <c r="Q3924" t="s">
        <v>60</v>
      </c>
      <c r="R3924" t="s">
        <v>48</v>
      </c>
      <c r="T3924" t="s">
        <v>173</v>
      </c>
      <c r="U3924" t="s">
        <v>72</v>
      </c>
      <c r="V3924" t="s">
        <v>389</v>
      </c>
      <c r="W3924" t="s">
        <v>103</v>
      </c>
      <c r="X3924" t="s">
        <v>74</v>
      </c>
      <c r="Z3924">
        <v>0</v>
      </c>
      <c r="AA3924" t="s">
        <v>75</v>
      </c>
      <c r="AB3924" t="s">
        <v>83</v>
      </c>
      <c r="AC3924">
        <v>45</v>
      </c>
      <c r="AD3924">
        <v>11</v>
      </c>
      <c r="AE3924">
        <v>4</v>
      </c>
      <c r="AF3924">
        <v>2025</v>
      </c>
      <c r="AG3924">
        <v>20251104</v>
      </c>
      <c r="AH3924" s="2">
        <v>2000</v>
      </c>
      <c r="AI3924" s="2">
        <v>2596.46533203125</v>
      </c>
      <c r="AJ3924" s="2">
        <f t="shared" si="490"/>
        <v>596.46533203125</v>
      </c>
      <c r="AK3924" s="6">
        <f t="shared" si="491"/>
        <v>0.29823266601562498</v>
      </c>
      <c r="AL3924" s="12">
        <v>2000</v>
      </c>
      <c r="AM3924" s="12">
        <v>2571.8678549848551</v>
      </c>
      <c r="AN3924" s="12">
        <f t="shared" si="492"/>
        <v>571.86785498485506</v>
      </c>
      <c r="AO3924" s="13">
        <f t="shared" si="493"/>
        <v>0.28593392749242752</v>
      </c>
      <c r="AP3924" s="16">
        <v>2000</v>
      </c>
      <c r="AQ3924" s="16">
        <v>2742.7853099904892</v>
      </c>
      <c r="AR3924" s="16">
        <f t="shared" si="494"/>
        <v>742.78530999048917</v>
      </c>
      <c r="AS3924" s="17">
        <f t="shared" si="488"/>
        <v>0.3713926549952446</v>
      </c>
      <c r="AT3924" s="20">
        <v>2000</v>
      </c>
      <c r="AU3924" s="20">
        <v>2660.1435786435791</v>
      </c>
      <c r="AV3924" s="20">
        <f t="shared" si="489"/>
        <v>660.14357864357908</v>
      </c>
      <c r="AW3924" s="21">
        <f t="shared" si="495"/>
        <v>0.33007178932178954</v>
      </c>
    </row>
    <row r="3925" spans="1:49" x14ac:dyDescent="0.25">
      <c r="A3925" t="s">
        <v>77</v>
      </c>
      <c r="B3925" t="s">
        <v>78</v>
      </c>
      <c r="C3925">
        <v>113940</v>
      </c>
      <c r="D3925">
        <v>2011</v>
      </c>
      <c r="E3925" t="s">
        <v>135</v>
      </c>
      <c r="F3925" t="s">
        <v>345</v>
      </c>
      <c r="G3925" t="s">
        <v>113</v>
      </c>
      <c r="H3925" t="s">
        <v>347</v>
      </c>
      <c r="I3925">
        <v>6</v>
      </c>
      <c r="J3925" t="s">
        <v>101</v>
      </c>
      <c r="K3925">
        <v>4</v>
      </c>
      <c r="L3925" t="s">
        <v>44</v>
      </c>
      <c r="M3925">
        <v>3.5999999046325679</v>
      </c>
      <c r="N3925" t="s">
        <v>87</v>
      </c>
      <c r="O3925" t="s">
        <v>46</v>
      </c>
      <c r="Q3925" t="s">
        <v>60</v>
      </c>
      <c r="R3925" t="s">
        <v>89</v>
      </c>
      <c r="T3925" t="s">
        <v>49</v>
      </c>
      <c r="V3925" t="s">
        <v>507</v>
      </c>
      <c r="W3925" t="s">
        <v>90</v>
      </c>
      <c r="X3925" t="s">
        <v>74</v>
      </c>
      <c r="Z3925">
        <v>0</v>
      </c>
      <c r="AA3925" t="s">
        <v>75</v>
      </c>
      <c r="AB3925" t="s">
        <v>83</v>
      </c>
      <c r="AC3925">
        <v>45</v>
      </c>
      <c r="AD3925">
        <v>11</v>
      </c>
      <c r="AE3925">
        <v>4</v>
      </c>
      <c r="AF3925">
        <v>2025</v>
      </c>
      <c r="AG3925">
        <v>20251103</v>
      </c>
      <c r="AH3925" s="2">
        <v>2200</v>
      </c>
      <c r="AI3925" s="2">
        <v>3437.87451171875</v>
      </c>
      <c r="AJ3925" s="2">
        <f t="shared" si="490"/>
        <v>1237.87451171875</v>
      </c>
      <c r="AK3925" s="6">
        <f t="shared" si="491"/>
        <v>0.56267023259943183</v>
      </c>
      <c r="AL3925" s="12">
        <v>2200</v>
      </c>
      <c r="AM3925" s="12">
        <v>3223.0376617292918</v>
      </c>
      <c r="AN3925" s="12">
        <f t="shared" si="492"/>
        <v>1023.0376617292918</v>
      </c>
      <c r="AO3925" s="13">
        <f t="shared" si="493"/>
        <v>0.46501711896785991</v>
      </c>
      <c r="AP3925" s="16">
        <v>2200</v>
      </c>
      <c r="AQ3925" s="16">
        <v>3497.7014362135519</v>
      </c>
      <c r="AR3925" s="16">
        <f t="shared" si="494"/>
        <v>1297.7014362135519</v>
      </c>
      <c r="AS3925" s="17">
        <f t="shared" si="488"/>
        <v>0.58986428918797817</v>
      </c>
      <c r="AT3925" s="20">
        <v>2200</v>
      </c>
      <c r="AU3925" s="20">
        <v>3532.4876339653752</v>
      </c>
      <c r="AV3925" s="20">
        <f t="shared" si="489"/>
        <v>1332.4876339653752</v>
      </c>
      <c r="AW3925" s="21">
        <f t="shared" si="495"/>
        <v>0.60567619725698874</v>
      </c>
    </row>
    <row r="3926" spans="1:49" x14ac:dyDescent="0.25">
      <c r="A3926" t="s">
        <v>109</v>
      </c>
      <c r="B3926" t="s">
        <v>1419</v>
      </c>
      <c r="C3926">
        <v>104000</v>
      </c>
      <c r="D3926">
        <v>2004</v>
      </c>
      <c r="E3926" t="s">
        <v>167</v>
      </c>
      <c r="F3926" t="s">
        <v>718</v>
      </c>
      <c r="H3926" t="s">
        <v>883</v>
      </c>
      <c r="I3926">
        <v>8</v>
      </c>
      <c r="J3926" t="s">
        <v>69</v>
      </c>
      <c r="K3926">
        <v>2</v>
      </c>
      <c r="L3926" t="s">
        <v>343</v>
      </c>
      <c r="M3926">
        <v>6</v>
      </c>
      <c r="N3926" t="s">
        <v>70</v>
      </c>
      <c r="O3926" t="s">
        <v>46</v>
      </c>
      <c r="Q3926" t="s">
        <v>780</v>
      </c>
      <c r="R3926" t="s">
        <v>48</v>
      </c>
      <c r="T3926" t="s">
        <v>49</v>
      </c>
      <c r="U3926" t="s">
        <v>72</v>
      </c>
      <c r="V3926" t="s">
        <v>1672</v>
      </c>
      <c r="W3926" t="s">
        <v>220</v>
      </c>
      <c r="X3926" t="s">
        <v>74</v>
      </c>
      <c r="Z3926">
        <v>0</v>
      </c>
      <c r="AA3926" t="s">
        <v>75</v>
      </c>
      <c r="AB3926" t="s">
        <v>782</v>
      </c>
      <c r="AC3926">
        <v>45</v>
      </c>
      <c r="AD3926">
        <v>11</v>
      </c>
      <c r="AE3926">
        <v>4</v>
      </c>
      <c r="AF3926">
        <v>2025</v>
      </c>
      <c r="AG3926">
        <v>20251107</v>
      </c>
      <c r="AH3926" s="2">
        <v>410</v>
      </c>
      <c r="AI3926" s="2">
        <v>1279.562255859375</v>
      </c>
      <c r="AJ3926" s="2">
        <f t="shared" si="490"/>
        <v>869.562255859375</v>
      </c>
      <c r="AK3926" s="6">
        <f t="shared" si="491"/>
        <v>2.1208835508765245</v>
      </c>
      <c r="AL3926" s="12">
        <v>410</v>
      </c>
      <c r="AM3926" s="12">
        <v>1472.5982909963709</v>
      </c>
      <c r="AN3926" s="12">
        <f t="shared" si="492"/>
        <v>1062.5982909963709</v>
      </c>
      <c r="AO3926" s="13">
        <f t="shared" si="493"/>
        <v>2.5917031487716362</v>
      </c>
      <c r="AP3926" s="16">
        <v>410</v>
      </c>
      <c r="AQ3926" s="16">
        <v>1768.4891119724271</v>
      </c>
      <c r="AR3926" s="16">
        <f t="shared" si="494"/>
        <v>1358.4891119724271</v>
      </c>
      <c r="AS3926" s="17">
        <f t="shared" si="488"/>
        <v>3.3133880779815295</v>
      </c>
      <c r="AT3926" s="20">
        <v>410</v>
      </c>
      <c r="AU3926" s="20">
        <v>1260.5769230769231</v>
      </c>
      <c r="AV3926" s="20">
        <f t="shared" si="489"/>
        <v>850.57692307692309</v>
      </c>
      <c r="AW3926" s="21">
        <f t="shared" si="495"/>
        <v>2.0745778611632271</v>
      </c>
    </row>
    <row r="3927" spans="1:49" x14ac:dyDescent="0.25">
      <c r="A3927" t="s">
        <v>77</v>
      </c>
      <c r="B3927" t="s">
        <v>596</v>
      </c>
      <c r="C3927">
        <v>49682</v>
      </c>
      <c r="D3927">
        <v>2018</v>
      </c>
      <c r="E3927" t="s">
        <v>139</v>
      </c>
      <c r="F3927" t="s">
        <v>140</v>
      </c>
      <c r="I3927">
        <v>4</v>
      </c>
      <c r="J3927" t="s">
        <v>59</v>
      </c>
      <c r="K3927">
        <v>4</v>
      </c>
      <c r="L3927" t="s">
        <v>44</v>
      </c>
      <c r="M3927">
        <v>2.5</v>
      </c>
      <c r="N3927" t="s">
        <v>44</v>
      </c>
      <c r="Q3927" t="s">
        <v>141</v>
      </c>
      <c r="R3927" t="s">
        <v>89</v>
      </c>
      <c r="S3927">
        <v>170</v>
      </c>
      <c r="T3927" t="s">
        <v>49</v>
      </c>
      <c r="W3927" t="s">
        <v>62</v>
      </c>
      <c r="X3927" t="s">
        <v>74</v>
      </c>
      <c r="Y3927">
        <v>24800</v>
      </c>
      <c r="Z3927">
        <v>0</v>
      </c>
      <c r="AA3927" t="s">
        <v>75</v>
      </c>
      <c r="AB3927" t="s">
        <v>83</v>
      </c>
      <c r="AC3927">
        <v>45</v>
      </c>
      <c r="AD3927">
        <v>11</v>
      </c>
      <c r="AE3927">
        <v>4</v>
      </c>
      <c r="AF3927">
        <v>2025</v>
      </c>
      <c r="AG3927">
        <v>20251105</v>
      </c>
      <c r="AH3927" s="2">
        <v>13000</v>
      </c>
      <c r="AI3927" s="2">
        <v>11096.5947265625</v>
      </c>
      <c r="AJ3927" s="2">
        <f t="shared" si="490"/>
        <v>1903.4052734375</v>
      </c>
      <c r="AK3927" s="6">
        <f t="shared" si="491"/>
        <v>0.14641579026442308</v>
      </c>
      <c r="AL3927" s="12">
        <v>13000</v>
      </c>
      <c r="AM3927" s="12">
        <v>10615.426077257191</v>
      </c>
      <c r="AN3927" s="12">
        <f t="shared" si="492"/>
        <v>2384.5739227428094</v>
      </c>
      <c r="AO3927" s="13">
        <f t="shared" si="493"/>
        <v>0.18342876328790841</v>
      </c>
      <c r="AP3927" s="16">
        <v>13000</v>
      </c>
      <c r="AQ3927" s="16">
        <v>10987.450761145001</v>
      </c>
      <c r="AR3927" s="16">
        <f t="shared" si="494"/>
        <v>2012.5492388549992</v>
      </c>
      <c r="AS3927" s="17">
        <f t="shared" si="488"/>
        <v>0.15481147991192301</v>
      </c>
      <c r="AT3927" s="20">
        <v>13000</v>
      </c>
      <c r="AU3927" s="20">
        <v>11167.216796875</v>
      </c>
      <c r="AV3927" s="20">
        <f t="shared" si="489"/>
        <v>1832.783203125</v>
      </c>
      <c r="AW3927" s="21">
        <f t="shared" si="495"/>
        <v>0.1409833233173077</v>
      </c>
    </row>
    <row r="3928" spans="1:49" x14ac:dyDescent="0.25">
      <c r="A3928" t="s">
        <v>77</v>
      </c>
      <c r="B3928" t="s">
        <v>78</v>
      </c>
      <c r="C3928">
        <v>202856</v>
      </c>
      <c r="D3928">
        <v>2003</v>
      </c>
      <c r="E3928" t="s">
        <v>159</v>
      </c>
      <c r="F3928" t="s">
        <v>160</v>
      </c>
      <c r="G3928" t="s">
        <v>524</v>
      </c>
      <c r="I3928">
        <v>6</v>
      </c>
      <c r="J3928" t="s">
        <v>101</v>
      </c>
      <c r="K3928">
        <v>4</v>
      </c>
      <c r="L3928" t="s">
        <v>44</v>
      </c>
      <c r="M3928">
        <v>3.5</v>
      </c>
      <c r="N3928" t="s">
        <v>44</v>
      </c>
      <c r="O3928" t="s">
        <v>46</v>
      </c>
      <c r="Q3928" t="s">
        <v>60</v>
      </c>
      <c r="S3928">
        <v>240</v>
      </c>
      <c r="T3928" t="s">
        <v>49</v>
      </c>
      <c r="U3928" t="s">
        <v>72</v>
      </c>
      <c r="V3928" t="s">
        <v>1441</v>
      </c>
      <c r="W3928" t="s">
        <v>134</v>
      </c>
      <c r="X3928" t="s">
        <v>98</v>
      </c>
      <c r="Z3928">
        <v>0</v>
      </c>
      <c r="AA3928" t="s">
        <v>75</v>
      </c>
      <c r="AB3928" t="s">
        <v>83</v>
      </c>
      <c r="AC3928">
        <v>45</v>
      </c>
      <c r="AD3928">
        <v>11</v>
      </c>
      <c r="AE3928">
        <v>4</v>
      </c>
      <c r="AF3928">
        <v>2025</v>
      </c>
      <c r="AG3928">
        <v>20251103</v>
      </c>
      <c r="AH3928" s="2">
        <v>550</v>
      </c>
      <c r="AI3928" s="2">
        <v>804.29241943359375</v>
      </c>
      <c r="AJ3928" s="2">
        <f t="shared" si="490"/>
        <v>254.29241943359375</v>
      </c>
      <c r="AK3928" s="6">
        <f t="shared" si="491"/>
        <v>0.46234985351562502</v>
      </c>
      <c r="AL3928" s="12">
        <v>550</v>
      </c>
      <c r="AM3928" s="12">
        <v>707.17427019558829</v>
      </c>
      <c r="AN3928" s="12">
        <f t="shared" si="492"/>
        <v>157.17427019558829</v>
      </c>
      <c r="AO3928" s="13">
        <f t="shared" si="493"/>
        <v>0.2857714003556151</v>
      </c>
      <c r="AP3928" s="16">
        <v>550</v>
      </c>
      <c r="AQ3928" s="16">
        <v>773.18901957368485</v>
      </c>
      <c r="AR3928" s="16">
        <f t="shared" si="494"/>
        <v>223.18901957368485</v>
      </c>
      <c r="AS3928" s="17">
        <f t="shared" si="488"/>
        <v>0.40579821740669975</v>
      </c>
      <c r="AT3928" s="20">
        <v>550</v>
      </c>
      <c r="AU3928" s="20">
        <v>860.21326164874552</v>
      </c>
      <c r="AV3928" s="20">
        <f t="shared" si="489"/>
        <v>310.21326164874552</v>
      </c>
      <c r="AW3928" s="21">
        <f t="shared" si="495"/>
        <v>0.56402411208862824</v>
      </c>
    </row>
    <row r="3929" spans="1:49" x14ac:dyDescent="0.25">
      <c r="A3929" t="s">
        <v>77</v>
      </c>
      <c r="B3929" t="s">
        <v>596</v>
      </c>
      <c r="C3929">
        <v>153240</v>
      </c>
      <c r="D3929">
        <v>2015</v>
      </c>
      <c r="E3929" t="s">
        <v>135</v>
      </c>
      <c r="F3929" t="s">
        <v>345</v>
      </c>
      <c r="G3929" t="s">
        <v>113</v>
      </c>
      <c r="I3929">
        <v>6</v>
      </c>
      <c r="J3929" t="s">
        <v>69</v>
      </c>
      <c r="K3929">
        <v>4</v>
      </c>
      <c r="L3929" t="s">
        <v>44</v>
      </c>
      <c r="M3929">
        <v>3.5999999046325679</v>
      </c>
      <c r="N3929" t="s">
        <v>87</v>
      </c>
      <c r="Q3929" t="s">
        <v>60</v>
      </c>
      <c r="R3929" t="s">
        <v>89</v>
      </c>
      <c r="T3929" t="s">
        <v>49</v>
      </c>
      <c r="W3929" t="s">
        <v>90</v>
      </c>
      <c r="X3929" t="s">
        <v>74</v>
      </c>
      <c r="Z3929">
        <v>0</v>
      </c>
      <c r="AA3929" t="s">
        <v>75</v>
      </c>
      <c r="AB3929" t="s">
        <v>83</v>
      </c>
      <c r="AC3929">
        <v>45</v>
      </c>
      <c r="AD3929">
        <v>11</v>
      </c>
      <c r="AE3929">
        <v>4</v>
      </c>
      <c r="AF3929">
        <v>2025</v>
      </c>
      <c r="AG3929">
        <v>20251105</v>
      </c>
      <c r="AH3929" s="2">
        <v>5000</v>
      </c>
      <c r="AI3929" s="2">
        <v>4719.52294921875</v>
      </c>
      <c r="AJ3929" s="2">
        <f t="shared" si="490"/>
        <v>280.47705078125</v>
      </c>
      <c r="AK3929" s="6">
        <f t="shared" si="491"/>
        <v>5.6095410156249997E-2</v>
      </c>
      <c r="AL3929" s="12">
        <v>5000</v>
      </c>
      <c r="AM3929" s="12">
        <v>4734.2921048236376</v>
      </c>
      <c r="AN3929" s="12">
        <f t="shared" si="492"/>
        <v>265.7078951763624</v>
      </c>
      <c r="AO3929" s="13">
        <f t="shared" si="493"/>
        <v>5.3141579035272481E-2</v>
      </c>
      <c r="AP3929" s="16">
        <v>5000</v>
      </c>
      <c r="AQ3929" s="16">
        <v>5080.6120297187244</v>
      </c>
      <c r="AR3929" s="16">
        <f t="shared" si="494"/>
        <v>80.612029718724443</v>
      </c>
      <c r="AS3929" s="17">
        <f t="shared" si="488"/>
        <v>1.6122405943744887E-2</v>
      </c>
      <c r="AT3929" s="20">
        <v>5000</v>
      </c>
      <c r="AU3929" s="20">
        <v>4869.6843373493994</v>
      </c>
      <c r="AV3929" s="20">
        <f t="shared" si="489"/>
        <v>130.31566265060064</v>
      </c>
      <c r="AW3929" s="21">
        <f t="shared" si="495"/>
        <v>2.6063132530120128E-2</v>
      </c>
    </row>
    <row r="3930" spans="1:49" x14ac:dyDescent="0.25">
      <c r="A3930" t="s">
        <v>38</v>
      </c>
      <c r="B3930" t="s">
        <v>105</v>
      </c>
      <c r="C3930">
        <v>147017</v>
      </c>
      <c r="D3930">
        <v>2011</v>
      </c>
      <c r="E3930" t="s">
        <v>66</v>
      </c>
      <c r="F3930" t="s">
        <v>150</v>
      </c>
      <c r="G3930" t="s">
        <v>113</v>
      </c>
      <c r="I3930">
        <v>6</v>
      </c>
      <c r="J3930" t="s">
        <v>230</v>
      </c>
      <c r="K3930">
        <v>4</v>
      </c>
      <c r="L3930" t="s">
        <v>44</v>
      </c>
      <c r="M3930">
        <v>3.5</v>
      </c>
      <c r="N3930" t="s">
        <v>87</v>
      </c>
      <c r="Q3930" t="s">
        <v>60</v>
      </c>
      <c r="R3930" t="s">
        <v>89</v>
      </c>
      <c r="S3930">
        <v>290</v>
      </c>
      <c r="T3930" t="s">
        <v>49</v>
      </c>
      <c r="U3930" t="s">
        <v>72</v>
      </c>
      <c r="W3930" t="s">
        <v>90</v>
      </c>
      <c r="X3930" t="s">
        <v>74</v>
      </c>
      <c r="Z3930">
        <v>0</v>
      </c>
      <c r="AA3930" t="s">
        <v>75</v>
      </c>
      <c r="AB3930" t="s">
        <v>83</v>
      </c>
      <c r="AC3930">
        <v>45</v>
      </c>
      <c r="AD3930">
        <v>11</v>
      </c>
      <c r="AE3930">
        <v>4</v>
      </c>
      <c r="AF3930">
        <v>2025</v>
      </c>
      <c r="AG3930">
        <v>20251104</v>
      </c>
      <c r="AH3930" s="2">
        <v>2800</v>
      </c>
      <c r="AI3930" s="2">
        <v>3197.601318359375</v>
      </c>
      <c r="AJ3930" s="2">
        <f t="shared" si="490"/>
        <v>397.601318359375</v>
      </c>
      <c r="AK3930" s="6">
        <f t="shared" si="491"/>
        <v>0.14200047084263392</v>
      </c>
      <c r="AL3930" s="12">
        <v>2800</v>
      </c>
      <c r="AM3930" s="12">
        <v>2905.8556663878262</v>
      </c>
      <c r="AN3930" s="12">
        <f t="shared" si="492"/>
        <v>105.8556663878262</v>
      </c>
      <c r="AO3930" s="13">
        <f t="shared" si="493"/>
        <v>3.7805595138509361E-2</v>
      </c>
      <c r="AP3930" s="16">
        <v>2800</v>
      </c>
      <c r="AQ3930" s="16">
        <v>3418.8798867803739</v>
      </c>
      <c r="AR3930" s="16">
        <f t="shared" si="494"/>
        <v>618.87988678037391</v>
      </c>
      <c r="AS3930" s="17">
        <f t="shared" si="488"/>
        <v>0.22102853099299069</v>
      </c>
      <c r="AT3930" s="20">
        <v>2800</v>
      </c>
      <c r="AU3930" s="20">
        <v>3274.2014984227121</v>
      </c>
      <c r="AV3930" s="20">
        <f t="shared" si="489"/>
        <v>474.20149842271212</v>
      </c>
      <c r="AW3930" s="21">
        <f t="shared" si="495"/>
        <v>0.16935767800811147</v>
      </c>
    </row>
    <row r="3931" spans="1:49" x14ac:dyDescent="0.25">
      <c r="A3931" t="s">
        <v>123</v>
      </c>
      <c r="B3931" t="s">
        <v>257</v>
      </c>
      <c r="C3931">
        <v>128807</v>
      </c>
      <c r="D3931">
        <v>2020</v>
      </c>
      <c r="E3931" t="s">
        <v>66</v>
      </c>
      <c r="F3931" t="s">
        <v>221</v>
      </c>
      <c r="I3931">
        <v>6</v>
      </c>
      <c r="J3931" t="s">
        <v>43</v>
      </c>
      <c r="K3931">
        <v>4</v>
      </c>
      <c r="L3931" t="s">
        <v>44</v>
      </c>
      <c r="M3931">
        <v>3.5</v>
      </c>
      <c r="N3931" t="s">
        <v>87</v>
      </c>
      <c r="O3931" t="s">
        <v>46</v>
      </c>
      <c r="Q3931" t="s">
        <v>88</v>
      </c>
      <c r="R3931" t="s">
        <v>89</v>
      </c>
      <c r="S3931">
        <v>450</v>
      </c>
      <c r="T3931" t="s">
        <v>49</v>
      </c>
      <c r="U3931" t="s">
        <v>72</v>
      </c>
      <c r="V3931" t="s">
        <v>289</v>
      </c>
      <c r="W3931" t="s">
        <v>103</v>
      </c>
      <c r="X3931" t="s">
        <v>74</v>
      </c>
      <c r="Z3931">
        <v>0</v>
      </c>
      <c r="AA3931" t="s">
        <v>75</v>
      </c>
      <c r="AB3931" t="s">
        <v>91</v>
      </c>
      <c r="AC3931">
        <v>45</v>
      </c>
      <c r="AD3931">
        <v>11</v>
      </c>
      <c r="AE3931">
        <v>4</v>
      </c>
      <c r="AF3931">
        <v>2025</v>
      </c>
      <c r="AG3931">
        <v>20251105</v>
      </c>
      <c r="AH3931" s="2">
        <v>31000</v>
      </c>
      <c r="AI3931" s="2">
        <v>22561.94140625</v>
      </c>
      <c r="AJ3931" s="2">
        <f t="shared" si="490"/>
        <v>8438.05859375</v>
      </c>
      <c r="AK3931" s="6">
        <f t="shared" si="491"/>
        <v>0.27219543850806449</v>
      </c>
      <c r="AL3931" s="12">
        <v>31000</v>
      </c>
      <c r="AM3931" s="12">
        <v>21045.347187259351</v>
      </c>
      <c r="AN3931" s="12">
        <f t="shared" si="492"/>
        <v>9954.6528127406491</v>
      </c>
      <c r="AO3931" s="13">
        <f t="shared" si="493"/>
        <v>0.32111783266905319</v>
      </c>
      <c r="AP3931" s="16">
        <v>31000</v>
      </c>
      <c r="AQ3931" s="16">
        <v>22019.708258730359</v>
      </c>
      <c r="AR3931" s="16">
        <f t="shared" si="494"/>
        <v>8980.2917412696406</v>
      </c>
      <c r="AS3931" s="17">
        <f t="shared" si="488"/>
        <v>0.28968683036353682</v>
      </c>
      <c r="AT3931" s="20">
        <v>31000</v>
      </c>
      <c r="AU3931" s="20">
        <v>22621.641958041961</v>
      </c>
      <c r="AV3931" s="20">
        <f t="shared" si="489"/>
        <v>8378.3580419580394</v>
      </c>
      <c r="AW3931" s="21">
        <f t="shared" si="495"/>
        <v>0.27026961425671092</v>
      </c>
    </row>
    <row r="3932" spans="1:49" x14ac:dyDescent="0.25">
      <c r="A3932" t="s">
        <v>38</v>
      </c>
      <c r="B3932" t="s">
        <v>39</v>
      </c>
      <c r="C3932">
        <v>170521</v>
      </c>
      <c r="D3932">
        <v>2008</v>
      </c>
      <c r="E3932" t="s">
        <v>93</v>
      </c>
      <c r="F3932" t="s">
        <v>152</v>
      </c>
      <c r="G3932" t="s">
        <v>189</v>
      </c>
      <c r="H3932" t="s">
        <v>170</v>
      </c>
      <c r="I3932">
        <v>8</v>
      </c>
      <c r="J3932" t="s">
        <v>101</v>
      </c>
      <c r="K3932">
        <v>2</v>
      </c>
      <c r="L3932" t="s">
        <v>44</v>
      </c>
      <c r="M3932">
        <v>5.3000001907348633</v>
      </c>
      <c r="N3932" t="s">
        <v>70</v>
      </c>
      <c r="O3932" t="s">
        <v>46</v>
      </c>
      <c r="Q3932" t="s">
        <v>88</v>
      </c>
      <c r="R3932" t="s">
        <v>48</v>
      </c>
      <c r="T3932" t="s">
        <v>173</v>
      </c>
      <c r="U3932" t="s">
        <v>72</v>
      </c>
      <c r="V3932" t="s">
        <v>389</v>
      </c>
      <c r="W3932" t="s">
        <v>90</v>
      </c>
      <c r="X3932" t="s">
        <v>74</v>
      </c>
      <c r="Z3932">
        <v>0</v>
      </c>
      <c r="AA3932" t="s">
        <v>75</v>
      </c>
      <c r="AB3932" t="s">
        <v>91</v>
      </c>
      <c r="AC3932">
        <v>45</v>
      </c>
      <c r="AD3932">
        <v>11</v>
      </c>
      <c r="AE3932">
        <v>4</v>
      </c>
      <c r="AF3932">
        <v>2025</v>
      </c>
      <c r="AG3932">
        <v>20251104</v>
      </c>
      <c r="AH3932" s="2">
        <v>4750</v>
      </c>
      <c r="AI3932" s="2">
        <v>4071.9091796875</v>
      </c>
      <c r="AJ3932" s="2">
        <f t="shared" si="490"/>
        <v>678.0908203125</v>
      </c>
      <c r="AK3932" s="6">
        <f t="shared" si="491"/>
        <v>0.14275596217105263</v>
      </c>
      <c r="AL3932" s="12">
        <v>4750</v>
      </c>
      <c r="AM3932" s="12">
        <v>3806.9841947457262</v>
      </c>
      <c r="AN3932" s="12">
        <f t="shared" si="492"/>
        <v>943.0158052542738</v>
      </c>
      <c r="AO3932" s="13">
        <f t="shared" si="493"/>
        <v>0.19852964321142608</v>
      </c>
      <c r="AP3932" s="16">
        <v>4750</v>
      </c>
      <c r="AQ3932" s="16">
        <v>3879.5263885610311</v>
      </c>
      <c r="AR3932" s="16">
        <f t="shared" si="494"/>
        <v>870.47361143896887</v>
      </c>
      <c r="AS3932" s="17">
        <f t="shared" si="488"/>
        <v>0.18325760240820396</v>
      </c>
      <c r="AT3932" s="20">
        <v>4750</v>
      </c>
      <c r="AU3932" s="20">
        <v>4202.333333333333</v>
      </c>
      <c r="AV3932" s="20">
        <f t="shared" si="489"/>
        <v>547.66666666666697</v>
      </c>
      <c r="AW3932" s="21">
        <f t="shared" si="495"/>
        <v>0.11529824561403515</v>
      </c>
    </row>
    <row r="3933" spans="1:49" x14ac:dyDescent="0.25">
      <c r="A3933" t="s">
        <v>109</v>
      </c>
      <c r="B3933" t="s">
        <v>317</v>
      </c>
      <c r="C3933">
        <v>47843</v>
      </c>
      <c r="D3933">
        <v>2021</v>
      </c>
      <c r="E3933" t="s">
        <v>93</v>
      </c>
      <c r="F3933" t="s">
        <v>152</v>
      </c>
      <c r="G3933" t="s">
        <v>522</v>
      </c>
      <c r="H3933" t="s">
        <v>85</v>
      </c>
      <c r="I3933">
        <v>4</v>
      </c>
      <c r="J3933" t="s">
        <v>69</v>
      </c>
      <c r="K3933">
        <v>4</v>
      </c>
      <c r="L3933" t="s">
        <v>44</v>
      </c>
      <c r="M3933">
        <v>2.7000000476837158</v>
      </c>
      <c r="N3933" t="s">
        <v>87</v>
      </c>
      <c r="O3933" t="s">
        <v>46</v>
      </c>
      <c r="P3933">
        <v>2</v>
      </c>
      <c r="Q3933" t="s">
        <v>88</v>
      </c>
      <c r="R3933" t="s">
        <v>89</v>
      </c>
      <c r="T3933" t="s">
        <v>49</v>
      </c>
      <c r="U3933" t="s">
        <v>50</v>
      </c>
      <c r="V3933" t="s">
        <v>523</v>
      </c>
      <c r="W3933" t="s">
        <v>90</v>
      </c>
      <c r="X3933" t="s">
        <v>74</v>
      </c>
      <c r="Z3933">
        <v>0</v>
      </c>
      <c r="AA3933" t="s">
        <v>75</v>
      </c>
      <c r="AB3933" t="s">
        <v>91</v>
      </c>
      <c r="AC3933">
        <v>45</v>
      </c>
      <c r="AD3933">
        <v>11</v>
      </c>
      <c r="AE3933">
        <v>4</v>
      </c>
      <c r="AF3933">
        <v>2025</v>
      </c>
      <c r="AG3933">
        <v>20251104</v>
      </c>
      <c r="AH3933" s="2">
        <v>20700</v>
      </c>
      <c r="AI3933" s="2">
        <v>21568.88671875</v>
      </c>
      <c r="AJ3933" s="2">
        <f t="shared" si="490"/>
        <v>868.88671875</v>
      </c>
      <c r="AK3933" s="6">
        <f t="shared" si="491"/>
        <v>4.1975203804347827E-2</v>
      </c>
      <c r="AL3933" s="12">
        <v>20700</v>
      </c>
      <c r="AM3933" s="12">
        <v>18583.37320148716</v>
      </c>
      <c r="AN3933" s="12">
        <f t="shared" si="492"/>
        <v>2116.6267985128397</v>
      </c>
      <c r="AO3933" s="13">
        <f t="shared" si="493"/>
        <v>0.10225250234361545</v>
      </c>
      <c r="AP3933" s="16">
        <v>20700</v>
      </c>
      <c r="AQ3933" s="16">
        <v>19682.046015481981</v>
      </c>
      <c r="AR3933" s="16">
        <f t="shared" si="494"/>
        <v>1017.9539845180188</v>
      </c>
      <c r="AS3933" s="17">
        <f t="shared" si="488"/>
        <v>4.9176520991208637E-2</v>
      </c>
      <c r="AT3933" s="20">
        <v>20700</v>
      </c>
      <c r="AU3933" s="20">
        <v>22126.759530791791</v>
      </c>
      <c r="AV3933" s="20">
        <f t="shared" si="489"/>
        <v>1426.7595307917909</v>
      </c>
      <c r="AW3933" s="21">
        <f t="shared" si="495"/>
        <v>6.892558119767106E-2</v>
      </c>
    </row>
    <row r="3934" spans="1:49" x14ac:dyDescent="0.25">
      <c r="A3934" t="s">
        <v>109</v>
      </c>
      <c r="B3934" t="s">
        <v>538</v>
      </c>
      <c r="C3934">
        <v>277424</v>
      </c>
      <c r="D3934">
        <v>2015</v>
      </c>
      <c r="E3934" t="s">
        <v>40</v>
      </c>
      <c r="F3934" t="s">
        <v>280</v>
      </c>
      <c r="H3934" t="s">
        <v>281</v>
      </c>
      <c r="I3934">
        <v>4</v>
      </c>
      <c r="J3934" t="s">
        <v>129</v>
      </c>
      <c r="K3934">
        <v>4</v>
      </c>
      <c r="L3934" t="s">
        <v>44</v>
      </c>
      <c r="M3934">
        <v>2.5</v>
      </c>
      <c r="N3934" t="s">
        <v>45</v>
      </c>
      <c r="O3934" t="s">
        <v>46</v>
      </c>
      <c r="P3934">
        <v>2</v>
      </c>
      <c r="Q3934" t="s">
        <v>118</v>
      </c>
      <c r="R3934" t="s">
        <v>48</v>
      </c>
      <c r="S3934">
        <v>268</v>
      </c>
      <c r="T3934" t="s">
        <v>49</v>
      </c>
      <c r="U3934" t="s">
        <v>50</v>
      </c>
      <c r="V3934" t="s">
        <v>225</v>
      </c>
      <c r="W3934" t="s">
        <v>120</v>
      </c>
      <c r="X3934" t="s">
        <v>74</v>
      </c>
      <c r="Z3934">
        <v>0</v>
      </c>
      <c r="AA3934" t="s">
        <v>75</v>
      </c>
      <c r="AB3934" t="s">
        <v>122</v>
      </c>
      <c r="AC3934">
        <v>45</v>
      </c>
      <c r="AD3934">
        <v>11</v>
      </c>
      <c r="AE3934">
        <v>4</v>
      </c>
      <c r="AF3934">
        <v>2025</v>
      </c>
      <c r="AG3934">
        <v>20251105</v>
      </c>
      <c r="AH3934" s="2">
        <v>2900</v>
      </c>
      <c r="AI3934" s="2">
        <v>2235.108642578125</v>
      </c>
      <c r="AJ3934" s="2">
        <f t="shared" si="490"/>
        <v>664.891357421875</v>
      </c>
      <c r="AK3934" s="6">
        <f t="shared" si="491"/>
        <v>0.22927288186961206</v>
      </c>
      <c r="AL3934" s="12">
        <v>2900</v>
      </c>
      <c r="AM3934" s="12">
        <v>2042.977778010933</v>
      </c>
      <c r="AN3934" s="12">
        <f t="shared" si="492"/>
        <v>857.02222198906702</v>
      </c>
      <c r="AO3934" s="13">
        <f t="shared" si="493"/>
        <v>0.29552490413416105</v>
      </c>
      <c r="AP3934" s="16">
        <v>2900</v>
      </c>
      <c r="AQ3934" s="16">
        <v>2256.478984260159</v>
      </c>
      <c r="AR3934" s="16">
        <f t="shared" si="494"/>
        <v>643.521015739841</v>
      </c>
      <c r="AS3934" s="17">
        <f t="shared" si="488"/>
        <v>0.22190379853097966</v>
      </c>
      <c r="AT3934" s="20">
        <v>2900</v>
      </c>
      <c r="AU3934" s="20">
        <v>2315.567501527184</v>
      </c>
      <c r="AV3934" s="20">
        <f t="shared" si="489"/>
        <v>584.43249847281595</v>
      </c>
      <c r="AW3934" s="21">
        <f t="shared" si="495"/>
        <v>0.20152844774924689</v>
      </c>
    </row>
    <row r="3935" spans="1:49" x14ac:dyDescent="0.25">
      <c r="A3935" t="s">
        <v>123</v>
      </c>
      <c r="B3935" t="s">
        <v>124</v>
      </c>
      <c r="C3935">
        <v>134407</v>
      </c>
      <c r="D3935">
        <v>2010</v>
      </c>
      <c r="E3935" t="s">
        <v>155</v>
      </c>
      <c r="F3935" t="s">
        <v>482</v>
      </c>
      <c r="G3935" t="s">
        <v>214</v>
      </c>
      <c r="I3935">
        <v>6</v>
      </c>
      <c r="J3935" t="s">
        <v>196</v>
      </c>
      <c r="K3935">
        <v>4</v>
      </c>
      <c r="L3935" t="s">
        <v>44</v>
      </c>
      <c r="M3935">
        <v>3.5</v>
      </c>
      <c r="N3935" t="s">
        <v>45</v>
      </c>
      <c r="O3935" t="s">
        <v>46</v>
      </c>
      <c r="Q3935" t="s">
        <v>60</v>
      </c>
      <c r="R3935" t="s">
        <v>48</v>
      </c>
      <c r="T3935" t="s">
        <v>49</v>
      </c>
      <c r="U3935" t="s">
        <v>72</v>
      </c>
      <c r="W3935" t="s">
        <v>134</v>
      </c>
      <c r="X3935" t="s">
        <v>74</v>
      </c>
      <c r="Z3935">
        <v>0</v>
      </c>
      <c r="AA3935" t="s">
        <v>75</v>
      </c>
      <c r="AB3935" t="s">
        <v>83</v>
      </c>
      <c r="AC3935">
        <v>45</v>
      </c>
      <c r="AD3935">
        <v>11</v>
      </c>
      <c r="AE3935">
        <v>4</v>
      </c>
      <c r="AF3935">
        <v>2025</v>
      </c>
      <c r="AG3935">
        <v>20251104</v>
      </c>
      <c r="AH3935" s="2">
        <v>1500</v>
      </c>
      <c r="AI3935" s="2">
        <v>2211.267333984375</v>
      </c>
      <c r="AJ3935" s="2">
        <f t="shared" si="490"/>
        <v>711.267333984375</v>
      </c>
      <c r="AK3935" s="6">
        <f t="shared" si="491"/>
        <v>0.47417822265624998</v>
      </c>
      <c r="AL3935" s="12">
        <v>1500</v>
      </c>
      <c r="AM3935" s="12">
        <v>2182.9643765801502</v>
      </c>
      <c r="AN3935" s="12">
        <f t="shared" si="492"/>
        <v>682.9643765801502</v>
      </c>
      <c r="AO3935" s="13">
        <f t="shared" si="493"/>
        <v>0.45530958438676677</v>
      </c>
      <c r="AP3935" s="16">
        <v>1500</v>
      </c>
      <c r="AQ3935" s="16">
        <v>2134.563987934624</v>
      </c>
      <c r="AR3935" s="16">
        <f t="shared" si="494"/>
        <v>634.56398793462404</v>
      </c>
      <c r="AS3935" s="17">
        <f t="shared" si="488"/>
        <v>0.42304265862308271</v>
      </c>
      <c r="AT3935" s="20">
        <v>1500</v>
      </c>
      <c r="AU3935" s="20">
        <v>2273.4407294832822</v>
      </c>
      <c r="AV3935" s="20">
        <f t="shared" si="489"/>
        <v>773.44072948328221</v>
      </c>
      <c r="AW3935" s="21">
        <f t="shared" si="495"/>
        <v>0.51562715298885475</v>
      </c>
    </row>
    <row r="3936" spans="1:49" x14ac:dyDescent="0.25">
      <c r="A3936" t="s">
        <v>38</v>
      </c>
      <c r="B3936" t="s">
        <v>776</v>
      </c>
      <c r="C3936">
        <v>216387</v>
      </c>
      <c r="D3936">
        <v>2014</v>
      </c>
      <c r="E3936" t="s">
        <v>139</v>
      </c>
      <c r="F3936" t="s">
        <v>140</v>
      </c>
      <c r="I3936">
        <v>4</v>
      </c>
      <c r="J3936" t="s">
        <v>69</v>
      </c>
      <c r="K3936">
        <v>4</v>
      </c>
      <c r="L3936" t="s">
        <v>44</v>
      </c>
      <c r="M3936">
        <v>2.5</v>
      </c>
      <c r="N3936" t="s">
        <v>44</v>
      </c>
      <c r="O3936" t="s">
        <v>180</v>
      </c>
      <c r="P3936">
        <v>3</v>
      </c>
      <c r="Q3936" t="s">
        <v>141</v>
      </c>
      <c r="R3936" t="s">
        <v>89</v>
      </c>
      <c r="T3936" t="s">
        <v>49</v>
      </c>
      <c r="W3936" t="s">
        <v>62</v>
      </c>
      <c r="X3936" t="s">
        <v>74</v>
      </c>
      <c r="Z3936">
        <v>0</v>
      </c>
      <c r="AA3936" t="s">
        <v>75</v>
      </c>
      <c r="AB3936" t="s">
        <v>83</v>
      </c>
      <c r="AC3936">
        <v>45</v>
      </c>
      <c r="AD3936">
        <v>11</v>
      </c>
      <c r="AE3936">
        <v>4</v>
      </c>
      <c r="AF3936">
        <v>2025</v>
      </c>
      <c r="AG3936">
        <v>20251105</v>
      </c>
      <c r="AH3936" s="2">
        <v>900</v>
      </c>
      <c r="AI3936" s="2">
        <v>832.26788330078125</v>
      </c>
      <c r="AJ3936" s="2">
        <f t="shared" si="490"/>
        <v>67.73211669921875</v>
      </c>
      <c r="AK3936" s="6">
        <f t="shared" si="491"/>
        <v>7.5257907443576383E-2</v>
      </c>
      <c r="AL3936" s="12">
        <v>900</v>
      </c>
      <c r="AM3936" s="12">
        <v>678.40766808691149</v>
      </c>
      <c r="AN3936" s="12">
        <f t="shared" si="492"/>
        <v>221.59233191308851</v>
      </c>
      <c r="AO3936" s="13">
        <f t="shared" si="493"/>
        <v>0.24621370212565391</v>
      </c>
      <c r="AP3936" s="16">
        <v>900</v>
      </c>
      <c r="AQ3936" s="16">
        <v>700.45376793021671</v>
      </c>
      <c r="AR3936" s="16">
        <f t="shared" si="494"/>
        <v>199.54623206978329</v>
      </c>
      <c r="AS3936" s="17">
        <f t="shared" si="488"/>
        <v>0.22171803563309253</v>
      </c>
      <c r="AT3936" s="20">
        <v>900</v>
      </c>
      <c r="AU3936" s="20">
        <v>910.73161953727504</v>
      </c>
      <c r="AV3936" s="20">
        <f t="shared" si="489"/>
        <v>10.731619537275037</v>
      </c>
      <c r="AW3936" s="21">
        <f t="shared" si="495"/>
        <v>1.1924021708083375E-2</v>
      </c>
    </row>
    <row r="3937" spans="1:49" x14ac:dyDescent="0.25">
      <c r="A3937" t="s">
        <v>77</v>
      </c>
      <c r="B3937" t="s">
        <v>596</v>
      </c>
      <c r="C3937">
        <v>180590</v>
      </c>
      <c r="D3937">
        <v>2011</v>
      </c>
      <c r="E3937" t="s">
        <v>135</v>
      </c>
      <c r="F3937" t="s">
        <v>568</v>
      </c>
      <c r="G3937" t="s">
        <v>1585</v>
      </c>
      <c r="H3937" t="s">
        <v>570</v>
      </c>
      <c r="I3937">
        <v>6</v>
      </c>
      <c r="J3937" t="s">
        <v>69</v>
      </c>
      <c r="K3937">
        <v>4</v>
      </c>
      <c r="L3937" t="s">
        <v>44</v>
      </c>
      <c r="M3937">
        <v>3.7999999523162842</v>
      </c>
      <c r="N3937" t="s">
        <v>87</v>
      </c>
      <c r="O3937" t="s">
        <v>46</v>
      </c>
      <c r="Q3937" t="s">
        <v>60</v>
      </c>
      <c r="R3937" t="s">
        <v>89</v>
      </c>
      <c r="T3937" t="s">
        <v>49</v>
      </c>
      <c r="W3937" t="s">
        <v>134</v>
      </c>
      <c r="X3937" t="s">
        <v>74</v>
      </c>
      <c r="Z3937">
        <v>0</v>
      </c>
      <c r="AA3937" t="s">
        <v>75</v>
      </c>
      <c r="AB3937" t="s">
        <v>83</v>
      </c>
      <c r="AC3937">
        <v>45</v>
      </c>
      <c r="AD3937">
        <v>11</v>
      </c>
      <c r="AE3937">
        <v>4</v>
      </c>
      <c r="AF3937">
        <v>2025</v>
      </c>
      <c r="AG3937">
        <v>20251105</v>
      </c>
      <c r="AH3937" s="2">
        <v>4000</v>
      </c>
      <c r="AI3937" s="2">
        <v>4717.533203125</v>
      </c>
      <c r="AJ3937" s="2">
        <f t="shared" si="490"/>
        <v>717.533203125</v>
      </c>
      <c r="AK3937" s="6">
        <f t="shared" si="491"/>
        <v>0.17938330078125</v>
      </c>
      <c r="AL3937" s="12">
        <v>4000</v>
      </c>
      <c r="AM3937" s="12">
        <v>4702.4536731427625</v>
      </c>
      <c r="AN3937" s="12">
        <f t="shared" si="492"/>
        <v>702.45367314276245</v>
      </c>
      <c r="AO3937" s="13">
        <f t="shared" si="493"/>
        <v>0.1756134182856906</v>
      </c>
      <c r="AP3937" s="16">
        <v>4000</v>
      </c>
      <c r="AQ3937" s="16">
        <v>4838.0932295043522</v>
      </c>
      <c r="AR3937" s="16">
        <f t="shared" si="494"/>
        <v>838.09322950435217</v>
      </c>
      <c r="AS3937" s="17">
        <f t="shared" si="488"/>
        <v>0.20952330737608804</v>
      </c>
      <c r="AT3937" s="20">
        <v>4000</v>
      </c>
      <c r="AU3937" s="20">
        <v>4869.6843373493994</v>
      </c>
      <c r="AV3937" s="20">
        <f t="shared" si="489"/>
        <v>869.68433734939936</v>
      </c>
      <c r="AW3937" s="21">
        <f t="shared" si="495"/>
        <v>0.21742108433734983</v>
      </c>
    </row>
    <row r="3938" spans="1:49" x14ac:dyDescent="0.25">
      <c r="A3938" t="s">
        <v>77</v>
      </c>
      <c r="B3938" t="s">
        <v>596</v>
      </c>
      <c r="C3938">
        <v>67742</v>
      </c>
      <c r="D3938">
        <v>2019</v>
      </c>
      <c r="E3938" t="s">
        <v>84</v>
      </c>
      <c r="F3938" t="s">
        <v>85</v>
      </c>
      <c r="G3938" t="s">
        <v>86</v>
      </c>
      <c r="I3938">
        <v>8</v>
      </c>
      <c r="J3938" t="s">
        <v>59</v>
      </c>
      <c r="K3938">
        <v>4</v>
      </c>
      <c r="L3938" t="s">
        <v>44</v>
      </c>
      <c r="M3938">
        <v>5.6999998092651367</v>
      </c>
      <c r="N3938" t="s">
        <v>87</v>
      </c>
      <c r="O3938" t="s">
        <v>46</v>
      </c>
      <c r="P3938">
        <v>4</v>
      </c>
      <c r="Q3938" t="s">
        <v>88</v>
      </c>
      <c r="R3938" t="s">
        <v>89</v>
      </c>
      <c r="S3938">
        <v>395</v>
      </c>
      <c r="T3938" t="s">
        <v>49</v>
      </c>
      <c r="U3938" t="s">
        <v>72</v>
      </c>
      <c r="W3938" t="s">
        <v>103</v>
      </c>
      <c r="X3938" t="s">
        <v>74</v>
      </c>
      <c r="Z3938">
        <v>0</v>
      </c>
      <c r="AA3938" t="s">
        <v>75</v>
      </c>
      <c r="AB3938" t="s">
        <v>91</v>
      </c>
      <c r="AC3938">
        <v>45</v>
      </c>
      <c r="AD3938">
        <v>11</v>
      </c>
      <c r="AE3938">
        <v>4</v>
      </c>
      <c r="AF3938">
        <v>2025</v>
      </c>
      <c r="AG3938">
        <v>20251105</v>
      </c>
      <c r="AH3938" s="2">
        <v>25000</v>
      </c>
      <c r="AI3938" s="2">
        <v>25657.443359375</v>
      </c>
      <c r="AJ3938" s="2">
        <f t="shared" si="490"/>
        <v>657.443359375</v>
      </c>
      <c r="AK3938" s="6">
        <f t="shared" si="491"/>
        <v>2.6297734374999999E-2</v>
      </c>
      <c r="AL3938" s="12">
        <v>25000</v>
      </c>
      <c r="AM3938" s="12">
        <v>23725.013854745059</v>
      </c>
      <c r="AN3938" s="12">
        <f t="shared" si="492"/>
        <v>1274.9861452549412</v>
      </c>
      <c r="AO3938" s="13">
        <f t="shared" si="493"/>
        <v>5.0999445810197649E-2</v>
      </c>
      <c r="AP3938" s="16">
        <v>25000</v>
      </c>
      <c r="AQ3938" s="16">
        <v>22763.279383944438</v>
      </c>
      <c r="AR3938" s="16">
        <f t="shared" si="494"/>
        <v>2236.7206160555615</v>
      </c>
      <c r="AS3938" s="17">
        <f t="shared" si="488"/>
        <v>8.9468824642222458E-2</v>
      </c>
      <c r="AT3938" s="20">
        <v>25000</v>
      </c>
      <c r="AU3938" s="20">
        <v>25488.505924170619</v>
      </c>
      <c r="AV3938" s="20">
        <f t="shared" si="489"/>
        <v>488.50592417061853</v>
      </c>
      <c r="AW3938" s="21">
        <f t="shared" si="495"/>
        <v>1.9540236966824741E-2</v>
      </c>
    </row>
    <row r="3939" spans="1:49" x14ac:dyDescent="0.25">
      <c r="A3939" t="s">
        <v>77</v>
      </c>
      <c r="B3939" t="s">
        <v>596</v>
      </c>
      <c r="C3939">
        <v>153005</v>
      </c>
      <c r="D3939">
        <v>2013</v>
      </c>
      <c r="E3939" t="s">
        <v>370</v>
      </c>
      <c r="F3939" t="s">
        <v>371</v>
      </c>
      <c r="G3939" t="s">
        <v>2226</v>
      </c>
      <c r="I3939">
        <v>4</v>
      </c>
      <c r="J3939" t="s">
        <v>59</v>
      </c>
      <c r="K3939">
        <v>4</v>
      </c>
      <c r="L3939" t="s">
        <v>44</v>
      </c>
      <c r="M3939">
        <v>2</v>
      </c>
      <c r="N3939" t="s">
        <v>44</v>
      </c>
      <c r="O3939" t="s">
        <v>46</v>
      </c>
      <c r="P3939">
        <v>3</v>
      </c>
      <c r="Q3939" t="s">
        <v>674</v>
      </c>
      <c r="W3939" t="s">
        <v>120</v>
      </c>
      <c r="X3939" t="s">
        <v>53</v>
      </c>
      <c r="Z3939">
        <v>0</v>
      </c>
      <c r="AA3939" t="s">
        <v>75</v>
      </c>
      <c r="AB3939" t="s">
        <v>674</v>
      </c>
      <c r="AC3939">
        <v>45</v>
      </c>
      <c r="AD3939">
        <v>11</v>
      </c>
      <c r="AE3939">
        <v>4</v>
      </c>
      <c r="AF3939">
        <v>2025</v>
      </c>
      <c r="AG3939">
        <v>20251105</v>
      </c>
      <c r="AH3939" s="2">
        <v>2000</v>
      </c>
      <c r="AI3939" s="2">
        <v>2363.477783203125</v>
      </c>
      <c r="AJ3939" s="2">
        <f t="shared" si="490"/>
        <v>363.477783203125</v>
      </c>
      <c r="AK3939" s="6">
        <f t="shared" si="491"/>
        <v>0.18173889160156251</v>
      </c>
      <c r="AL3939" s="12">
        <v>2000</v>
      </c>
      <c r="AM3939" s="12">
        <v>2140.38590874797</v>
      </c>
      <c r="AN3939" s="12">
        <f t="shared" si="492"/>
        <v>140.38590874797001</v>
      </c>
      <c r="AO3939" s="13">
        <f t="shared" si="493"/>
        <v>7.0192954373984998E-2</v>
      </c>
      <c r="AP3939" s="16">
        <v>2000</v>
      </c>
      <c r="AQ3939" s="16">
        <v>2151.8546242223379</v>
      </c>
      <c r="AR3939" s="16">
        <f t="shared" si="494"/>
        <v>151.85462422233786</v>
      </c>
      <c r="AS3939" s="17">
        <f t="shared" si="488"/>
        <v>7.5927312111168932E-2</v>
      </c>
      <c r="AT3939" s="20">
        <v>2000</v>
      </c>
      <c r="AU3939" s="20">
        <v>2433.1364303178489</v>
      </c>
      <c r="AV3939" s="20">
        <f t="shared" si="489"/>
        <v>433.13643031784886</v>
      </c>
      <c r="AW3939" s="21">
        <f t="shared" si="495"/>
        <v>0.21656821515892444</v>
      </c>
    </row>
    <row r="3940" spans="1:49" x14ac:dyDescent="0.25">
      <c r="A3940" t="s">
        <v>77</v>
      </c>
      <c r="B3940" t="s">
        <v>818</v>
      </c>
      <c r="C3940">
        <v>184556</v>
      </c>
      <c r="D3940">
        <v>2014</v>
      </c>
      <c r="E3940" t="s">
        <v>370</v>
      </c>
      <c r="F3940" t="s">
        <v>448</v>
      </c>
      <c r="G3940" t="s">
        <v>691</v>
      </c>
      <c r="I3940">
        <v>4</v>
      </c>
      <c r="J3940" t="s">
        <v>69</v>
      </c>
      <c r="K3940">
        <v>4</v>
      </c>
      <c r="L3940" t="s">
        <v>44</v>
      </c>
      <c r="M3940">
        <v>2.5</v>
      </c>
      <c r="N3940" t="s">
        <v>44</v>
      </c>
      <c r="O3940" t="s">
        <v>46</v>
      </c>
      <c r="P3940">
        <v>4</v>
      </c>
      <c r="Q3940" t="s">
        <v>60</v>
      </c>
      <c r="R3940" t="s">
        <v>81</v>
      </c>
      <c r="T3940" t="s">
        <v>49</v>
      </c>
      <c r="U3940" t="s">
        <v>692</v>
      </c>
      <c r="V3940" t="s">
        <v>693</v>
      </c>
      <c r="W3940" t="s">
        <v>62</v>
      </c>
      <c r="X3940" t="s">
        <v>53</v>
      </c>
      <c r="Z3940">
        <v>0</v>
      </c>
      <c r="AA3940" t="s">
        <v>75</v>
      </c>
      <c r="AB3940" t="s">
        <v>83</v>
      </c>
      <c r="AC3940">
        <v>45</v>
      </c>
      <c r="AD3940">
        <v>11</v>
      </c>
      <c r="AE3940">
        <v>4</v>
      </c>
      <c r="AF3940">
        <v>2025</v>
      </c>
      <c r="AG3940">
        <v>20251105</v>
      </c>
      <c r="AH3940" s="2">
        <v>3800</v>
      </c>
      <c r="AI3940" s="2">
        <v>2968.630859375</v>
      </c>
      <c r="AJ3940" s="2">
        <f t="shared" si="490"/>
        <v>831.369140625</v>
      </c>
      <c r="AK3940" s="6">
        <f t="shared" si="491"/>
        <v>0.21878135279605262</v>
      </c>
      <c r="AL3940" s="12">
        <v>3800</v>
      </c>
      <c r="AM3940" s="12">
        <v>2775.764780895604</v>
      </c>
      <c r="AN3940" s="12">
        <f t="shared" si="492"/>
        <v>1024.235219104396</v>
      </c>
      <c r="AO3940" s="13">
        <f t="shared" si="493"/>
        <v>0.26953558397484106</v>
      </c>
      <c r="AP3940" s="16">
        <v>3800</v>
      </c>
      <c r="AQ3940" s="16">
        <v>2876.4935438496582</v>
      </c>
      <c r="AR3940" s="16">
        <f t="shared" si="494"/>
        <v>923.50645615034182</v>
      </c>
      <c r="AS3940" s="17">
        <f t="shared" si="488"/>
        <v>0.24302801477640573</v>
      </c>
      <c r="AT3940" s="20">
        <v>3800</v>
      </c>
      <c r="AU3940" s="20">
        <v>3102.9884726224791</v>
      </c>
      <c r="AV3940" s="20">
        <f t="shared" si="489"/>
        <v>697.01152737752091</v>
      </c>
      <c r="AW3940" s="21">
        <f t="shared" si="495"/>
        <v>0.18342408615197919</v>
      </c>
    </row>
    <row r="3941" spans="1:49" x14ac:dyDescent="0.25">
      <c r="A3941" t="s">
        <v>123</v>
      </c>
      <c r="B3941" t="s">
        <v>440</v>
      </c>
      <c r="C3941">
        <v>83936</v>
      </c>
      <c r="D3941">
        <v>2022</v>
      </c>
      <c r="E3941" t="s">
        <v>57</v>
      </c>
      <c r="F3941" t="s">
        <v>354</v>
      </c>
      <c r="G3941" t="s">
        <v>355</v>
      </c>
      <c r="I3941">
        <v>6</v>
      </c>
      <c r="J3941" t="s">
        <v>196</v>
      </c>
      <c r="K3941">
        <v>4</v>
      </c>
      <c r="L3941" t="s">
        <v>44</v>
      </c>
      <c r="M3941">
        <v>3.7999999523162842</v>
      </c>
      <c r="N3941" t="s">
        <v>45</v>
      </c>
      <c r="O3941" t="s">
        <v>46</v>
      </c>
      <c r="P3941">
        <v>4</v>
      </c>
      <c r="Q3941" t="s">
        <v>60</v>
      </c>
      <c r="R3941" t="s">
        <v>48</v>
      </c>
      <c r="S3941">
        <v>291</v>
      </c>
      <c r="T3941" t="s">
        <v>49</v>
      </c>
      <c r="V3941" t="s">
        <v>356</v>
      </c>
      <c r="W3941" t="s">
        <v>134</v>
      </c>
      <c r="X3941" t="s">
        <v>74</v>
      </c>
      <c r="Z3941">
        <v>0</v>
      </c>
      <c r="AA3941" t="s">
        <v>75</v>
      </c>
      <c r="AB3941" t="s">
        <v>104</v>
      </c>
      <c r="AC3941">
        <v>45</v>
      </c>
      <c r="AD3941">
        <v>11</v>
      </c>
      <c r="AE3941">
        <v>4</v>
      </c>
      <c r="AF3941">
        <v>2025</v>
      </c>
      <c r="AG3941">
        <v>20251103</v>
      </c>
      <c r="AH3941" s="2">
        <v>23000</v>
      </c>
      <c r="AI3941" s="2">
        <v>20820.7265625</v>
      </c>
      <c r="AJ3941" s="2">
        <f t="shared" si="490"/>
        <v>2179.2734375</v>
      </c>
      <c r="AK3941" s="6">
        <f t="shared" si="491"/>
        <v>9.475101902173913E-2</v>
      </c>
      <c r="AL3941" s="12">
        <v>23000</v>
      </c>
      <c r="AM3941" s="12">
        <v>22441.956301390652</v>
      </c>
      <c r="AN3941" s="12">
        <f t="shared" si="492"/>
        <v>558.04369860934821</v>
      </c>
      <c r="AO3941" s="13">
        <f t="shared" si="493"/>
        <v>2.426276950475427E-2</v>
      </c>
      <c r="AP3941" s="16">
        <v>23000</v>
      </c>
      <c r="AQ3941" s="16">
        <v>21367.726621122121</v>
      </c>
      <c r="AR3941" s="16">
        <f t="shared" si="494"/>
        <v>1632.2733788778787</v>
      </c>
      <c r="AS3941" s="17">
        <f t="shared" si="488"/>
        <v>7.096840777729907E-2</v>
      </c>
      <c r="AT3941" s="20">
        <v>23000</v>
      </c>
      <c r="AU3941" s="20">
        <v>20014.54076086956</v>
      </c>
      <c r="AV3941" s="20">
        <f t="shared" si="489"/>
        <v>2985.4592391304395</v>
      </c>
      <c r="AW3941" s="21">
        <f t="shared" si="495"/>
        <v>0.12980257561436695</v>
      </c>
    </row>
    <row r="3942" spans="1:49" x14ac:dyDescent="0.25">
      <c r="A3942" t="s">
        <v>38</v>
      </c>
      <c r="B3942" t="s">
        <v>92</v>
      </c>
      <c r="C3942">
        <v>106855</v>
      </c>
      <c r="D3942">
        <v>2019</v>
      </c>
      <c r="E3942" t="s">
        <v>111</v>
      </c>
      <c r="F3942" t="s">
        <v>240</v>
      </c>
      <c r="G3942" t="s">
        <v>1832</v>
      </c>
      <c r="I3942">
        <v>6</v>
      </c>
      <c r="J3942" t="s">
        <v>69</v>
      </c>
      <c r="K3942">
        <v>4</v>
      </c>
      <c r="L3942" t="s">
        <v>44</v>
      </c>
      <c r="M3942">
        <v>3.5999999046325679</v>
      </c>
      <c r="N3942" t="s">
        <v>45</v>
      </c>
      <c r="O3942" t="s">
        <v>46</v>
      </c>
      <c r="Q3942" t="s">
        <v>60</v>
      </c>
      <c r="R3942" t="s">
        <v>96</v>
      </c>
      <c r="S3942">
        <v>283</v>
      </c>
      <c r="T3942" t="s">
        <v>49</v>
      </c>
      <c r="U3942" t="s">
        <v>72</v>
      </c>
      <c r="W3942" t="s">
        <v>134</v>
      </c>
      <c r="X3942" t="s">
        <v>121</v>
      </c>
      <c r="Z3942">
        <v>0</v>
      </c>
      <c r="AA3942" t="s">
        <v>75</v>
      </c>
      <c r="AB3942" t="s">
        <v>83</v>
      </c>
      <c r="AC3942">
        <v>45</v>
      </c>
      <c r="AD3942">
        <v>11</v>
      </c>
      <c r="AE3942">
        <v>4</v>
      </c>
      <c r="AF3942">
        <v>2025</v>
      </c>
      <c r="AG3942">
        <v>20251104</v>
      </c>
      <c r="AH3942" s="2">
        <v>5200</v>
      </c>
      <c r="AI3942" s="2">
        <v>6286.77587890625</v>
      </c>
      <c r="AJ3942" s="2">
        <f t="shared" si="490"/>
        <v>1086.77587890625</v>
      </c>
      <c r="AK3942" s="6">
        <f t="shared" si="491"/>
        <v>0.20899536132812499</v>
      </c>
      <c r="AL3942" s="12">
        <v>5200</v>
      </c>
      <c r="AM3942" s="12">
        <v>6260.3171234374886</v>
      </c>
      <c r="AN3942" s="12">
        <f t="shared" si="492"/>
        <v>1060.3171234374886</v>
      </c>
      <c r="AO3942" s="13">
        <f t="shared" si="493"/>
        <v>0.20390713912259395</v>
      </c>
      <c r="AP3942" s="16">
        <v>5200</v>
      </c>
      <c r="AQ3942" s="16">
        <v>6271.4128261077731</v>
      </c>
      <c r="AR3942" s="16">
        <f t="shared" si="494"/>
        <v>1071.4128261077731</v>
      </c>
      <c r="AS3942" s="17">
        <f t="shared" si="488"/>
        <v>0.20604092809764868</v>
      </c>
      <c r="AT3942" s="20">
        <v>5200</v>
      </c>
      <c r="AU3942" s="20">
        <v>6307.818181818182</v>
      </c>
      <c r="AV3942" s="20">
        <f t="shared" si="489"/>
        <v>1107.818181818182</v>
      </c>
      <c r="AW3942" s="21">
        <f t="shared" si="495"/>
        <v>0.21304195804195808</v>
      </c>
    </row>
    <row r="3943" spans="1:49" x14ac:dyDescent="0.25">
      <c r="A3943" t="s">
        <v>38</v>
      </c>
      <c r="B3943" t="s">
        <v>105</v>
      </c>
      <c r="C3943">
        <v>138815</v>
      </c>
      <c r="D3943">
        <v>2018</v>
      </c>
      <c r="E3943" t="s">
        <v>139</v>
      </c>
      <c r="F3943" t="s">
        <v>284</v>
      </c>
      <c r="I3943">
        <v>6</v>
      </c>
      <c r="J3943" t="s">
        <v>59</v>
      </c>
      <c r="K3943">
        <v>4</v>
      </c>
      <c r="L3943" t="s">
        <v>44</v>
      </c>
      <c r="M3943">
        <v>3.5</v>
      </c>
      <c r="N3943" t="s">
        <v>45</v>
      </c>
      <c r="O3943" t="s">
        <v>46</v>
      </c>
      <c r="P3943">
        <v>3</v>
      </c>
      <c r="Q3943" t="s">
        <v>141</v>
      </c>
      <c r="R3943" t="s">
        <v>48</v>
      </c>
      <c r="T3943" t="s">
        <v>49</v>
      </c>
      <c r="U3943" t="s">
        <v>72</v>
      </c>
      <c r="W3943" t="s">
        <v>134</v>
      </c>
      <c r="X3943" t="s">
        <v>74</v>
      </c>
      <c r="Y3943">
        <v>31040</v>
      </c>
      <c r="Z3943">
        <v>0</v>
      </c>
      <c r="AA3943" t="s">
        <v>75</v>
      </c>
      <c r="AB3943" t="s">
        <v>104</v>
      </c>
      <c r="AC3943">
        <v>45</v>
      </c>
      <c r="AD3943">
        <v>11</v>
      </c>
      <c r="AE3943">
        <v>4</v>
      </c>
      <c r="AF3943">
        <v>2025</v>
      </c>
      <c r="AG3943">
        <v>20251104</v>
      </c>
      <c r="AH3943" s="2">
        <v>3800</v>
      </c>
      <c r="AI3943" s="2">
        <v>3480.53857421875</v>
      </c>
      <c r="AJ3943" s="2">
        <f t="shared" si="490"/>
        <v>319.46142578125</v>
      </c>
      <c r="AK3943" s="6">
        <f t="shared" si="491"/>
        <v>8.406879625822368E-2</v>
      </c>
      <c r="AL3943" s="12">
        <v>3800</v>
      </c>
      <c r="AM3943" s="12">
        <v>3721.6319542612009</v>
      </c>
      <c r="AN3943" s="12">
        <f t="shared" si="492"/>
        <v>78.368045738799083</v>
      </c>
      <c r="AO3943" s="13">
        <f t="shared" si="493"/>
        <v>2.0623169931262918E-2</v>
      </c>
      <c r="AP3943" s="16">
        <v>3800</v>
      </c>
      <c r="AQ3943" s="16">
        <v>3560.9680092349699</v>
      </c>
      <c r="AR3943" s="16">
        <f t="shared" si="494"/>
        <v>239.03199076503006</v>
      </c>
      <c r="AS3943" s="17">
        <f t="shared" si="488"/>
        <v>6.2903155464481594E-2</v>
      </c>
      <c r="AT3943" s="20">
        <v>3800</v>
      </c>
      <c r="AU3943" s="20">
        <v>3481.25</v>
      </c>
      <c r="AV3943" s="20">
        <f t="shared" si="489"/>
        <v>318.75</v>
      </c>
      <c r="AW3943" s="21">
        <f t="shared" si="495"/>
        <v>8.3881578947368418E-2</v>
      </c>
    </row>
    <row r="3944" spans="1:49" x14ac:dyDescent="0.25">
      <c r="A3944" t="s">
        <v>123</v>
      </c>
      <c r="B3944" t="s">
        <v>440</v>
      </c>
      <c r="C3944">
        <v>112785</v>
      </c>
      <c r="D3944">
        <v>2023</v>
      </c>
      <c r="E3944" t="s">
        <v>93</v>
      </c>
      <c r="F3944" t="s">
        <v>430</v>
      </c>
      <c r="G3944" t="s">
        <v>863</v>
      </c>
      <c r="I3944">
        <v>4</v>
      </c>
      <c r="J3944" t="s">
        <v>69</v>
      </c>
      <c r="K3944">
        <v>4</v>
      </c>
      <c r="L3944" t="s">
        <v>44</v>
      </c>
      <c r="M3944">
        <v>1.5</v>
      </c>
      <c r="N3944" t="s">
        <v>45</v>
      </c>
      <c r="O3944" t="s">
        <v>46</v>
      </c>
      <c r="P3944">
        <v>4</v>
      </c>
      <c r="Q3944" t="s">
        <v>118</v>
      </c>
      <c r="T3944" t="s">
        <v>49</v>
      </c>
      <c r="U3944" t="s">
        <v>50</v>
      </c>
      <c r="V3944" t="s">
        <v>669</v>
      </c>
      <c r="W3944" t="s">
        <v>120</v>
      </c>
      <c r="X3944" t="s">
        <v>74</v>
      </c>
      <c r="Z3944">
        <v>0</v>
      </c>
      <c r="AA3944" t="s">
        <v>75</v>
      </c>
      <c r="AB3944" t="s">
        <v>122</v>
      </c>
      <c r="AC3944">
        <v>45</v>
      </c>
      <c r="AD3944">
        <v>11</v>
      </c>
      <c r="AE3944">
        <v>4</v>
      </c>
      <c r="AF3944">
        <v>2025</v>
      </c>
      <c r="AG3944">
        <v>20251105</v>
      </c>
      <c r="AH3944" s="2">
        <v>9200</v>
      </c>
      <c r="AI3944" s="2">
        <v>10932.4638671875</v>
      </c>
      <c r="AJ3944" s="2">
        <f t="shared" si="490"/>
        <v>1732.4638671875</v>
      </c>
      <c r="AK3944" s="6">
        <f t="shared" si="491"/>
        <v>0.18831128991168478</v>
      </c>
      <c r="AL3944" s="12">
        <v>9200</v>
      </c>
      <c r="AM3944" s="12">
        <v>9969.268987684969</v>
      </c>
      <c r="AN3944" s="12">
        <f t="shared" si="492"/>
        <v>769.26898768496903</v>
      </c>
      <c r="AO3944" s="13">
        <f t="shared" si="493"/>
        <v>8.3616194313583594E-2</v>
      </c>
      <c r="AP3944" s="16">
        <v>9200</v>
      </c>
      <c r="AQ3944" s="16">
        <v>10166.896000599059</v>
      </c>
      <c r="AR3944" s="16">
        <f t="shared" si="494"/>
        <v>966.89600059905933</v>
      </c>
      <c r="AS3944" s="17">
        <f t="shared" si="488"/>
        <v>0.10509739136946297</v>
      </c>
      <c r="AT3944" s="20">
        <v>9200</v>
      </c>
      <c r="AU3944" s="20">
        <v>11088.8602383532</v>
      </c>
      <c r="AV3944" s="20">
        <f t="shared" si="489"/>
        <v>1888.8602383531997</v>
      </c>
      <c r="AW3944" s="21">
        <f t="shared" si="495"/>
        <v>0.20531089547317388</v>
      </c>
    </row>
    <row r="3945" spans="1:49" x14ac:dyDescent="0.25">
      <c r="A3945" t="s">
        <v>38</v>
      </c>
      <c r="B3945" t="s">
        <v>39</v>
      </c>
      <c r="C3945">
        <v>181251</v>
      </c>
      <c r="D3945">
        <v>2012</v>
      </c>
      <c r="E3945" t="s">
        <v>57</v>
      </c>
      <c r="F3945" t="s">
        <v>106</v>
      </c>
      <c r="G3945" t="s">
        <v>211</v>
      </c>
      <c r="I3945">
        <v>4</v>
      </c>
      <c r="J3945" t="s">
        <v>196</v>
      </c>
      <c r="K3945">
        <v>4</v>
      </c>
      <c r="L3945" t="s">
        <v>44</v>
      </c>
      <c r="M3945">
        <v>1.6000000238418579</v>
      </c>
      <c r="N3945" t="s">
        <v>45</v>
      </c>
      <c r="O3945" t="s">
        <v>46</v>
      </c>
      <c r="Q3945" t="s">
        <v>60</v>
      </c>
      <c r="T3945" t="s">
        <v>49</v>
      </c>
      <c r="V3945" t="s">
        <v>197</v>
      </c>
      <c r="W3945" t="s">
        <v>52</v>
      </c>
      <c r="X3945" t="s">
        <v>63</v>
      </c>
      <c r="Z3945">
        <v>0</v>
      </c>
      <c r="AA3945" t="s">
        <v>75</v>
      </c>
      <c r="AB3945" t="s">
        <v>83</v>
      </c>
      <c r="AC3945">
        <v>45</v>
      </c>
      <c r="AD3945">
        <v>11</v>
      </c>
      <c r="AE3945">
        <v>4</v>
      </c>
      <c r="AF3945">
        <v>2025</v>
      </c>
      <c r="AG3945">
        <v>20251104</v>
      </c>
      <c r="AH3945" s="2">
        <v>1400</v>
      </c>
      <c r="AI3945" s="2">
        <v>1314.890747070312</v>
      </c>
      <c r="AJ3945" s="2">
        <f t="shared" si="490"/>
        <v>85.109252929687955</v>
      </c>
      <c r="AK3945" s="6">
        <f t="shared" si="491"/>
        <v>6.0792323521205685E-2</v>
      </c>
      <c r="AL3945" s="12">
        <v>1400</v>
      </c>
      <c r="AM3945" s="12">
        <v>1243.0403649641089</v>
      </c>
      <c r="AN3945" s="12">
        <f t="shared" si="492"/>
        <v>156.9596350358911</v>
      </c>
      <c r="AO3945" s="13">
        <f t="shared" si="493"/>
        <v>0.1121140250256365</v>
      </c>
      <c r="AP3945" s="16">
        <v>1400</v>
      </c>
      <c r="AQ3945" s="16">
        <v>1270.254854662817</v>
      </c>
      <c r="AR3945" s="16">
        <f t="shared" si="494"/>
        <v>129.74514533718298</v>
      </c>
      <c r="AS3945" s="17">
        <f t="shared" si="488"/>
        <v>9.2675103812273549E-2</v>
      </c>
      <c r="AT3945" s="20">
        <v>1400</v>
      </c>
      <c r="AU3945" s="20">
        <v>1362.1326073030109</v>
      </c>
      <c r="AV3945" s="20">
        <f t="shared" si="489"/>
        <v>37.8673926969891</v>
      </c>
      <c r="AW3945" s="21">
        <f t="shared" si="495"/>
        <v>2.7048137640706502E-2</v>
      </c>
    </row>
    <row r="3946" spans="1:49" x14ac:dyDescent="0.25">
      <c r="A3946" t="s">
        <v>123</v>
      </c>
      <c r="B3946" t="s">
        <v>124</v>
      </c>
      <c r="C3946">
        <v>139002</v>
      </c>
      <c r="D3946">
        <v>2016</v>
      </c>
      <c r="E3946" t="s">
        <v>93</v>
      </c>
      <c r="F3946" t="s">
        <v>1449</v>
      </c>
      <c r="G3946" t="s">
        <v>533</v>
      </c>
      <c r="I3946">
        <v>4</v>
      </c>
      <c r="J3946" t="s">
        <v>101</v>
      </c>
      <c r="K3946">
        <v>4</v>
      </c>
      <c r="L3946" t="s">
        <v>44</v>
      </c>
      <c r="M3946">
        <v>1.3999999761581421</v>
      </c>
      <c r="N3946" t="s">
        <v>45</v>
      </c>
      <c r="O3946" t="s">
        <v>46</v>
      </c>
      <c r="P3946">
        <v>3</v>
      </c>
      <c r="Q3946" t="s">
        <v>118</v>
      </c>
      <c r="T3946" t="s">
        <v>49</v>
      </c>
      <c r="U3946" t="s">
        <v>50</v>
      </c>
      <c r="V3946" t="s">
        <v>1450</v>
      </c>
      <c r="W3946" t="s">
        <v>120</v>
      </c>
      <c r="X3946" t="s">
        <v>74</v>
      </c>
      <c r="Z3946">
        <v>0</v>
      </c>
      <c r="AA3946" t="s">
        <v>75</v>
      </c>
      <c r="AB3946" t="s">
        <v>122</v>
      </c>
      <c r="AC3946">
        <v>45</v>
      </c>
      <c r="AD3946">
        <v>11</v>
      </c>
      <c r="AE3946">
        <v>4</v>
      </c>
      <c r="AF3946">
        <v>2025</v>
      </c>
      <c r="AG3946">
        <v>20251104</v>
      </c>
      <c r="AH3946" s="2">
        <v>1700</v>
      </c>
      <c r="AI3946" s="2">
        <v>2044.201171875</v>
      </c>
      <c r="AJ3946" s="2">
        <f t="shared" si="490"/>
        <v>344.201171875</v>
      </c>
      <c r="AK3946" s="6">
        <f t="shared" si="491"/>
        <v>0.20247127757352942</v>
      </c>
      <c r="AL3946" s="12">
        <v>1700</v>
      </c>
      <c r="AM3946" s="12">
        <v>2197.9975330726579</v>
      </c>
      <c r="AN3946" s="12">
        <f t="shared" si="492"/>
        <v>497.99753307265792</v>
      </c>
      <c r="AO3946" s="13">
        <f t="shared" si="493"/>
        <v>0.29293972533685758</v>
      </c>
      <c r="AP3946" s="16">
        <v>1700</v>
      </c>
      <c r="AQ3946" s="16">
        <v>1994.757962866807</v>
      </c>
      <c r="AR3946" s="16">
        <f t="shared" si="494"/>
        <v>294.75796286680702</v>
      </c>
      <c r="AS3946" s="17">
        <f t="shared" si="488"/>
        <v>0.17338703698047472</v>
      </c>
      <c r="AT3946" s="20">
        <v>1700</v>
      </c>
      <c r="AU3946" s="20">
        <v>2045.7265647533891</v>
      </c>
      <c r="AV3946" s="20">
        <f t="shared" si="489"/>
        <v>345.72656475338908</v>
      </c>
      <c r="AW3946" s="21">
        <f t="shared" si="495"/>
        <v>0.20336856750199359</v>
      </c>
    </row>
    <row r="3947" spans="1:49" x14ac:dyDescent="0.25">
      <c r="A3947" t="s">
        <v>38</v>
      </c>
      <c r="B3947" t="s">
        <v>92</v>
      </c>
      <c r="C3947">
        <v>137500</v>
      </c>
      <c r="D3947">
        <v>2020</v>
      </c>
      <c r="E3947" t="s">
        <v>159</v>
      </c>
      <c r="F3947" t="s">
        <v>564</v>
      </c>
      <c r="G3947" t="s">
        <v>418</v>
      </c>
      <c r="I3947">
        <v>4</v>
      </c>
      <c r="J3947" t="s">
        <v>43</v>
      </c>
      <c r="K3947">
        <v>4</v>
      </c>
      <c r="L3947" t="s">
        <v>44</v>
      </c>
      <c r="M3947">
        <v>2</v>
      </c>
      <c r="N3947" t="s">
        <v>45</v>
      </c>
      <c r="O3947" t="s">
        <v>46</v>
      </c>
      <c r="P3947">
        <v>5</v>
      </c>
      <c r="Q3947" t="s">
        <v>118</v>
      </c>
      <c r="R3947" t="s">
        <v>48</v>
      </c>
      <c r="S3947">
        <v>158</v>
      </c>
      <c r="T3947" t="s">
        <v>49</v>
      </c>
      <c r="U3947" t="s">
        <v>50</v>
      </c>
      <c r="V3947" t="s">
        <v>707</v>
      </c>
      <c r="W3947" t="s">
        <v>52</v>
      </c>
      <c r="X3947" t="s">
        <v>98</v>
      </c>
      <c r="Z3947">
        <v>0</v>
      </c>
      <c r="AA3947" t="s">
        <v>75</v>
      </c>
      <c r="AB3947" t="s">
        <v>122</v>
      </c>
      <c r="AC3947">
        <v>45</v>
      </c>
      <c r="AD3947">
        <v>11</v>
      </c>
      <c r="AE3947">
        <v>4</v>
      </c>
      <c r="AF3947">
        <v>2025</v>
      </c>
      <c r="AG3947">
        <v>20251104</v>
      </c>
      <c r="AH3947" s="2">
        <v>11250</v>
      </c>
      <c r="AI3947" s="2">
        <v>11869.052734375</v>
      </c>
      <c r="AJ3947" s="2">
        <f t="shared" si="490"/>
        <v>619.052734375</v>
      </c>
      <c r="AK3947" s="6">
        <f t="shared" si="491"/>
        <v>5.5026909722222225E-2</v>
      </c>
      <c r="AL3947" s="12">
        <v>11250</v>
      </c>
      <c r="AM3947" s="12">
        <v>10539.45944738143</v>
      </c>
      <c r="AN3947" s="12">
        <f t="shared" si="492"/>
        <v>710.54055261856956</v>
      </c>
      <c r="AO3947" s="13">
        <f t="shared" si="493"/>
        <v>6.3159160232761732E-2</v>
      </c>
      <c r="AP3947" s="16">
        <v>11250</v>
      </c>
      <c r="AQ3947" s="16">
        <v>10714.20986738765</v>
      </c>
      <c r="AR3947" s="16">
        <f t="shared" si="494"/>
        <v>535.79013261235013</v>
      </c>
      <c r="AS3947" s="17">
        <f t="shared" si="488"/>
        <v>4.7625789565542233E-2</v>
      </c>
      <c r="AT3947" s="20">
        <v>11250</v>
      </c>
      <c r="AU3947" s="20">
        <v>12194.336316181951</v>
      </c>
      <c r="AV3947" s="20">
        <f t="shared" si="489"/>
        <v>944.33631618195068</v>
      </c>
      <c r="AW3947" s="21">
        <f t="shared" si="495"/>
        <v>8.3941005882840064E-2</v>
      </c>
    </row>
    <row r="3948" spans="1:49" x14ac:dyDescent="0.25">
      <c r="A3948" t="s">
        <v>123</v>
      </c>
      <c r="B3948" t="s">
        <v>440</v>
      </c>
      <c r="C3948">
        <v>108402</v>
      </c>
      <c r="D3948">
        <v>2016</v>
      </c>
      <c r="E3948" t="s">
        <v>139</v>
      </c>
      <c r="F3948" t="s">
        <v>311</v>
      </c>
      <c r="I3948">
        <v>4</v>
      </c>
      <c r="J3948" t="s">
        <v>129</v>
      </c>
      <c r="K3948">
        <v>4</v>
      </c>
      <c r="L3948" t="s">
        <v>44</v>
      </c>
      <c r="M3948">
        <v>2.5</v>
      </c>
      <c r="N3948" t="s">
        <v>45</v>
      </c>
      <c r="O3948" t="s">
        <v>46</v>
      </c>
      <c r="P3948">
        <v>4</v>
      </c>
      <c r="Q3948" t="s">
        <v>118</v>
      </c>
      <c r="R3948" t="s">
        <v>48</v>
      </c>
      <c r="T3948" t="s">
        <v>49</v>
      </c>
      <c r="U3948" t="s">
        <v>50</v>
      </c>
      <c r="W3948" t="s">
        <v>120</v>
      </c>
      <c r="X3948" t="s">
        <v>74</v>
      </c>
      <c r="Z3948">
        <v>0</v>
      </c>
      <c r="AA3948" t="s">
        <v>75</v>
      </c>
      <c r="AB3948" t="s">
        <v>122</v>
      </c>
      <c r="AC3948">
        <v>45</v>
      </c>
      <c r="AD3948">
        <v>11</v>
      </c>
      <c r="AE3948">
        <v>4</v>
      </c>
      <c r="AF3948">
        <v>2025</v>
      </c>
      <c r="AG3948">
        <v>20251105</v>
      </c>
      <c r="AH3948" s="2">
        <v>5500</v>
      </c>
      <c r="AI3948" s="2">
        <v>5512.43701171875</v>
      </c>
      <c r="AJ3948" s="2">
        <f t="shared" si="490"/>
        <v>12.43701171875</v>
      </c>
      <c r="AK3948" s="6">
        <f t="shared" si="491"/>
        <v>2.2612748579545453E-3</v>
      </c>
      <c r="AL3948" s="12">
        <v>5500</v>
      </c>
      <c r="AM3948" s="12">
        <v>5313.0656066338088</v>
      </c>
      <c r="AN3948" s="12">
        <f t="shared" si="492"/>
        <v>186.93439336619122</v>
      </c>
      <c r="AO3948" s="13">
        <f t="shared" si="493"/>
        <v>3.3988071521125679E-2</v>
      </c>
      <c r="AP3948" s="16">
        <v>5500</v>
      </c>
      <c r="AQ3948" s="16">
        <v>5400.3317263110666</v>
      </c>
      <c r="AR3948" s="16">
        <f t="shared" si="494"/>
        <v>99.668273688933368</v>
      </c>
      <c r="AS3948" s="17">
        <f t="shared" si="488"/>
        <v>1.8121504307078793E-2</v>
      </c>
      <c r="AT3948" s="20">
        <v>5500</v>
      </c>
      <c r="AU3948" s="20">
        <v>5679.8432721712543</v>
      </c>
      <c r="AV3948" s="20">
        <f t="shared" si="489"/>
        <v>179.84327217125428</v>
      </c>
      <c r="AW3948" s="21">
        <f t="shared" si="495"/>
        <v>3.2698776758409868E-2</v>
      </c>
    </row>
    <row r="3949" spans="1:49" x14ac:dyDescent="0.25">
      <c r="A3949" t="s">
        <v>38</v>
      </c>
      <c r="B3949" t="s">
        <v>259</v>
      </c>
      <c r="C3949">
        <v>29632</v>
      </c>
      <c r="D3949">
        <v>2024</v>
      </c>
      <c r="E3949" t="s">
        <v>159</v>
      </c>
      <c r="F3949" t="s">
        <v>564</v>
      </c>
      <c r="G3949" t="s">
        <v>418</v>
      </c>
      <c r="I3949">
        <v>4</v>
      </c>
      <c r="J3949" t="s">
        <v>59</v>
      </c>
      <c r="K3949">
        <v>4</v>
      </c>
      <c r="L3949" t="s">
        <v>44</v>
      </c>
      <c r="M3949">
        <v>2</v>
      </c>
      <c r="N3949" t="s">
        <v>45</v>
      </c>
      <c r="O3949" t="s">
        <v>46</v>
      </c>
      <c r="P3949">
        <v>4</v>
      </c>
      <c r="Q3949" t="s">
        <v>47</v>
      </c>
      <c r="R3949" t="s">
        <v>48</v>
      </c>
      <c r="S3949">
        <v>158</v>
      </c>
      <c r="T3949" t="s">
        <v>49</v>
      </c>
      <c r="U3949" t="s">
        <v>50</v>
      </c>
      <c r="V3949" t="s">
        <v>707</v>
      </c>
      <c r="W3949" t="s">
        <v>52</v>
      </c>
      <c r="X3949" t="s">
        <v>74</v>
      </c>
      <c r="Z3949">
        <v>0</v>
      </c>
      <c r="AA3949" t="s">
        <v>75</v>
      </c>
      <c r="AB3949" t="s">
        <v>332</v>
      </c>
      <c r="AC3949">
        <v>45</v>
      </c>
      <c r="AD3949">
        <v>11</v>
      </c>
      <c r="AE3949">
        <v>4</v>
      </c>
      <c r="AF3949">
        <v>2025</v>
      </c>
      <c r="AG3949">
        <v>20251105</v>
      </c>
      <c r="AH3949" s="2">
        <v>21750</v>
      </c>
      <c r="AI3949" s="2">
        <v>20814.275390625</v>
      </c>
      <c r="AJ3949" s="2">
        <f t="shared" si="490"/>
        <v>935.724609375</v>
      </c>
      <c r="AK3949" s="6">
        <f t="shared" si="491"/>
        <v>4.3021821120689654E-2</v>
      </c>
      <c r="AL3949" s="12">
        <v>21750</v>
      </c>
      <c r="AM3949" s="12">
        <v>19975.888680666048</v>
      </c>
      <c r="AN3949" s="12">
        <f t="shared" si="492"/>
        <v>1774.1113193339515</v>
      </c>
      <c r="AO3949" s="13">
        <f t="shared" si="493"/>
        <v>8.1568336521101223E-2</v>
      </c>
      <c r="AP3949" s="16">
        <v>21750</v>
      </c>
      <c r="AQ3949" s="16">
        <v>20266.665938280439</v>
      </c>
      <c r="AR3949" s="16">
        <f t="shared" si="494"/>
        <v>1483.3340617195609</v>
      </c>
      <c r="AS3949" s="17">
        <f t="shared" si="488"/>
        <v>6.8199267205497044E-2</v>
      </c>
      <c r="AT3949" s="20">
        <v>21750</v>
      </c>
      <c r="AU3949" s="20">
        <v>20639.751926040059</v>
      </c>
      <c r="AV3949" s="20">
        <f t="shared" si="489"/>
        <v>1110.2480739599414</v>
      </c>
      <c r="AW3949" s="21">
        <f t="shared" si="495"/>
        <v>5.1045888457928339E-2</v>
      </c>
    </row>
    <row r="3950" spans="1:49" x14ac:dyDescent="0.25">
      <c r="A3950" t="s">
        <v>77</v>
      </c>
      <c r="B3950" t="s">
        <v>811</v>
      </c>
      <c r="C3950">
        <v>200739</v>
      </c>
      <c r="D3950">
        <v>2015</v>
      </c>
      <c r="E3950" t="s">
        <v>135</v>
      </c>
      <c r="F3950" t="s">
        <v>136</v>
      </c>
      <c r="G3950" t="s">
        <v>113</v>
      </c>
      <c r="I3950">
        <v>6</v>
      </c>
      <c r="J3950" t="s">
        <v>69</v>
      </c>
      <c r="K3950">
        <v>4</v>
      </c>
      <c r="L3950" t="s">
        <v>44</v>
      </c>
      <c r="M3950">
        <v>3.2000000476837158</v>
      </c>
      <c r="N3950" t="s">
        <v>87</v>
      </c>
      <c r="Q3950" t="s">
        <v>60</v>
      </c>
      <c r="R3950" t="s">
        <v>89</v>
      </c>
      <c r="T3950" t="s">
        <v>49</v>
      </c>
      <c r="W3950" t="s">
        <v>134</v>
      </c>
      <c r="X3950" t="s">
        <v>74</v>
      </c>
      <c r="Z3950">
        <v>0</v>
      </c>
      <c r="AA3950" t="s">
        <v>75</v>
      </c>
      <c r="AB3950" t="s">
        <v>83</v>
      </c>
      <c r="AC3950">
        <v>45</v>
      </c>
      <c r="AD3950">
        <v>11</v>
      </c>
      <c r="AE3950">
        <v>4</v>
      </c>
      <c r="AF3950">
        <v>2025</v>
      </c>
      <c r="AG3950">
        <v>20251105</v>
      </c>
      <c r="AH3950" s="2">
        <v>2500</v>
      </c>
      <c r="AI3950" s="2">
        <v>2599.148193359375</v>
      </c>
      <c r="AJ3950" s="2">
        <f t="shared" si="490"/>
        <v>99.148193359375</v>
      </c>
      <c r="AK3950" s="6">
        <f t="shared" si="491"/>
        <v>3.965927734375E-2</v>
      </c>
      <c r="AL3950" s="12">
        <v>2500</v>
      </c>
      <c r="AM3950" s="12">
        <v>2382.142072630129</v>
      </c>
      <c r="AN3950" s="12">
        <f t="shared" si="492"/>
        <v>117.85792736987105</v>
      </c>
      <c r="AO3950" s="13">
        <f t="shared" si="493"/>
        <v>4.7143170947948419E-2</v>
      </c>
      <c r="AP3950" s="16">
        <v>2500</v>
      </c>
      <c r="AQ3950" s="16">
        <v>2600.9590790806869</v>
      </c>
      <c r="AR3950" s="16">
        <f t="shared" si="494"/>
        <v>100.95907908068693</v>
      </c>
      <c r="AS3950" s="17">
        <f t="shared" si="488"/>
        <v>4.038363163227477E-2</v>
      </c>
      <c r="AT3950" s="20">
        <v>2500</v>
      </c>
      <c r="AU3950" s="20">
        <v>2724.0312815338029</v>
      </c>
      <c r="AV3950" s="20">
        <f t="shared" si="489"/>
        <v>224.03128153380294</v>
      </c>
      <c r="AW3950" s="21">
        <f t="shared" si="495"/>
        <v>8.961251261352117E-2</v>
      </c>
    </row>
    <row r="3951" spans="1:49" x14ac:dyDescent="0.25">
      <c r="A3951" t="s">
        <v>38</v>
      </c>
      <c r="B3951" t="s">
        <v>105</v>
      </c>
      <c r="C3951">
        <v>193788</v>
      </c>
      <c r="D3951">
        <v>2012</v>
      </c>
      <c r="E3951" t="s">
        <v>270</v>
      </c>
      <c r="F3951" t="s">
        <v>2227</v>
      </c>
      <c r="G3951" t="s">
        <v>2228</v>
      </c>
      <c r="H3951" t="s">
        <v>2229</v>
      </c>
      <c r="I3951">
        <v>4</v>
      </c>
      <c r="J3951" t="s">
        <v>59</v>
      </c>
      <c r="K3951">
        <v>4</v>
      </c>
      <c r="L3951" t="s">
        <v>44</v>
      </c>
      <c r="M3951">
        <v>2.4000000953674321</v>
      </c>
      <c r="N3951" t="s">
        <v>45</v>
      </c>
      <c r="Q3951" t="s">
        <v>118</v>
      </c>
      <c r="R3951" t="s">
        <v>48</v>
      </c>
      <c r="T3951" t="s">
        <v>49</v>
      </c>
      <c r="U3951" t="s">
        <v>50</v>
      </c>
      <c r="V3951" t="s">
        <v>2230</v>
      </c>
      <c r="W3951" t="s">
        <v>120</v>
      </c>
      <c r="X3951" t="s">
        <v>53</v>
      </c>
      <c r="Z3951">
        <v>1</v>
      </c>
      <c r="AA3951" t="s">
        <v>54</v>
      </c>
      <c r="AB3951" t="s">
        <v>365</v>
      </c>
      <c r="AC3951">
        <v>45</v>
      </c>
      <c r="AD3951">
        <v>11</v>
      </c>
      <c r="AE3951">
        <v>4</v>
      </c>
      <c r="AF3951">
        <v>2025</v>
      </c>
      <c r="AG3951">
        <v>20251104</v>
      </c>
      <c r="AH3951" s="2">
        <v>3900</v>
      </c>
      <c r="AI3951" s="2">
        <v>2315.434814453125</v>
      </c>
      <c r="AJ3951" s="2">
        <f t="shared" si="490"/>
        <v>1584.565185546875</v>
      </c>
      <c r="AK3951" s="6">
        <f t="shared" si="491"/>
        <v>0.40629876552483973</v>
      </c>
      <c r="AL3951" s="12">
        <v>3900</v>
      </c>
      <c r="AM3951" s="12">
        <v>2128.198654651575</v>
      </c>
      <c r="AN3951" s="12">
        <f t="shared" si="492"/>
        <v>1771.801345348425</v>
      </c>
      <c r="AO3951" s="13">
        <f t="shared" si="493"/>
        <v>0.4543080372688269</v>
      </c>
      <c r="AP3951" s="16">
        <v>3900</v>
      </c>
      <c r="AQ3951" s="16">
        <v>2303.3077327096989</v>
      </c>
      <c r="AR3951" s="16">
        <f t="shared" si="494"/>
        <v>1596.6922672903011</v>
      </c>
      <c r="AS3951" s="17">
        <f t="shared" si="488"/>
        <v>0.40940827366417976</v>
      </c>
      <c r="AT3951" s="20">
        <v>3900</v>
      </c>
      <c r="AU3951" s="20">
        <v>2391.102974828375</v>
      </c>
      <c r="AV3951" s="20">
        <f t="shared" si="489"/>
        <v>1508.897025171625</v>
      </c>
      <c r="AW3951" s="21">
        <f t="shared" si="495"/>
        <v>0.38689667312092951</v>
      </c>
    </row>
    <row r="3952" spans="1:49" x14ac:dyDescent="0.25">
      <c r="A3952" t="s">
        <v>109</v>
      </c>
      <c r="B3952" t="s">
        <v>1419</v>
      </c>
      <c r="C3952">
        <v>177000</v>
      </c>
      <c r="D3952">
        <v>2011</v>
      </c>
      <c r="E3952" t="s">
        <v>66</v>
      </c>
      <c r="F3952" t="s">
        <v>620</v>
      </c>
      <c r="G3952" t="s">
        <v>214</v>
      </c>
      <c r="I3952">
        <v>4</v>
      </c>
      <c r="J3952" t="s">
        <v>117</v>
      </c>
      <c r="K3952">
        <v>4</v>
      </c>
      <c r="L3952" t="s">
        <v>343</v>
      </c>
      <c r="M3952">
        <v>2</v>
      </c>
      <c r="N3952" t="s">
        <v>45</v>
      </c>
      <c r="O3952" t="s">
        <v>46</v>
      </c>
      <c r="Q3952" t="s">
        <v>118</v>
      </c>
      <c r="S3952">
        <v>140</v>
      </c>
      <c r="T3952" t="s">
        <v>49</v>
      </c>
      <c r="U3952" t="s">
        <v>50</v>
      </c>
      <c r="W3952" t="s">
        <v>120</v>
      </c>
      <c r="X3952" t="s">
        <v>74</v>
      </c>
      <c r="Z3952">
        <v>0</v>
      </c>
      <c r="AA3952" t="s">
        <v>75</v>
      </c>
      <c r="AB3952" t="s">
        <v>122</v>
      </c>
      <c r="AC3952">
        <v>45</v>
      </c>
      <c r="AD3952">
        <v>11</v>
      </c>
      <c r="AE3952">
        <v>4</v>
      </c>
      <c r="AF3952">
        <v>2025</v>
      </c>
      <c r="AG3952">
        <v>20251107</v>
      </c>
      <c r="AH3952" s="2">
        <v>480</v>
      </c>
      <c r="AI3952" s="2">
        <v>471.33596801757813</v>
      </c>
      <c r="AJ3952" s="2">
        <f t="shared" si="490"/>
        <v>8.664031982421875</v>
      </c>
      <c r="AK3952" s="6">
        <f t="shared" si="491"/>
        <v>1.8050066630045571E-2</v>
      </c>
      <c r="AL3952" s="12">
        <v>480</v>
      </c>
      <c r="AM3952" s="12">
        <v>486.15443773768442</v>
      </c>
      <c r="AN3952" s="12">
        <f t="shared" si="492"/>
        <v>6.1544377376844182</v>
      </c>
      <c r="AO3952" s="13">
        <f t="shared" si="493"/>
        <v>1.2821745286842538E-2</v>
      </c>
      <c r="AP3952" s="16">
        <v>480</v>
      </c>
      <c r="AQ3952" s="16">
        <v>624.66469956775813</v>
      </c>
      <c r="AR3952" s="16">
        <f t="shared" si="494"/>
        <v>144.66469956775813</v>
      </c>
      <c r="AS3952" s="17">
        <f t="shared" si="488"/>
        <v>0.30138479076616276</v>
      </c>
      <c r="AT3952" s="20">
        <v>480</v>
      </c>
      <c r="AU3952" s="20">
        <v>488.23120300751879</v>
      </c>
      <c r="AV3952" s="20">
        <f t="shared" si="489"/>
        <v>8.2312030075187863</v>
      </c>
      <c r="AW3952" s="21">
        <f t="shared" si="495"/>
        <v>1.7148339598997472E-2</v>
      </c>
    </row>
    <row r="3953" spans="1:49" x14ac:dyDescent="0.25">
      <c r="A3953" t="s">
        <v>38</v>
      </c>
      <c r="B3953" t="s">
        <v>39</v>
      </c>
      <c r="C3953">
        <v>170321</v>
      </c>
      <c r="D3953">
        <v>2013</v>
      </c>
      <c r="E3953" t="s">
        <v>40</v>
      </c>
      <c r="F3953" t="s">
        <v>498</v>
      </c>
      <c r="G3953" t="s">
        <v>646</v>
      </c>
      <c r="H3953" t="s">
        <v>1165</v>
      </c>
      <c r="I3953">
        <v>4</v>
      </c>
      <c r="J3953" t="s">
        <v>69</v>
      </c>
      <c r="K3953">
        <v>4</v>
      </c>
      <c r="L3953" t="s">
        <v>44</v>
      </c>
      <c r="M3953">
        <v>2.7000000476837158</v>
      </c>
      <c r="N3953" t="s">
        <v>45</v>
      </c>
      <c r="O3953" t="s">
        <v>46</v>
      </c>
      <c r="Q3953" t="s">
        <v>60</v>
      </c>
      <c r="R3953" t="s">
        <v>48</v>
      </c>
      <c r="S3953">
        <v>185</v>
      </c>
      <c r="T3953" t="s">
        <v>49</v>
      </c>
      <c r="U3953" t="s">
        <v>50</v>
      </c>
      <c r="V3953" t="s">
        <v>736</v>
      </c>
      <c r="W3953" t="s">
        <v>134</v>
      </c>
      <c r="X3953" t="s">
        <v>74</v>
      </c>
      <c r="Z3953">
        <v>0</v>
      </c>
      <c r="AA3953" t="s">
        <v>75</v>
      </c>
      <c r="AB3953" t="s">
        <v>83</v>
      </c>
      <c r="AC3953">
        <v>45</v>
      </c>
      <c r="AD3953">
        <v>11</v>
      </c>
      <c r="AE3953">
        <v>4</v>
      </c>
      <c r="AF3953">
        <v>2025</v>
      </c>
      <c r="AG3953">
        <v>20251104</v>
      </c>
      <c r="AH3953" s="2">
        <v>5750</v>
      </c>
      <c r="AI3953" s="2">
        <v>6925.14453125</v>
      </c>
      <c r="AJ3953" s="2">
        <f t="shared" si="490"/>
        <v>1175.14453125</v>
      </c>
      <c r="AK3953" s="6">
        <f t="shared" si="491"/>
        <v>0.20437296195652174</v>
      </c>
      <c r="AL3953" s="12">
        <v>5750</v>
      </c>
      <c r="AM3953" s="12">
        <v>6101.6174776316147</v>
      </c>
      <c r="AN3953" s="12">
        <f t="shared" si="492"/>
        <v>351.61747763161475</v>
      </c>
      <c r="AO3953" s="13">
        <f t="shared" si="493"/>
        <v>6.1150865675063434E-2</v>
      </c>
      <c r="AP3953" s="16">
        <v>5750</v>
      </c>
      <c r="AQ3953" s="16">
        <v>6424.0423869541519</v>
      </c>
      <c r="AR3953" s="16">
        <f t="shared" si="494"/>
        <v>674.04238695415188</v>
      </c>
      <c r="AS3953" s="17">
        <f t="shared" si="488"/>
        <v>0.11722476294854815</v>
      </c>
      <c r="AT3953" s="20">
        <v>5750</v>
      </c>
      <c r="AU3953" s="20">
        <v>7159.6488549618334</v>
      </c>
      <c r="AV3953" s="20">
        <f t="shared" si="489"/>
        <v>1409.6488549618334</v>
      </c>
      <c r="AW3953" s="21">
        <f t="shared" si="495"/>
        <v>0.245156322602058</v>
      </c>
    </row>
    <row r="3954" spans="1:49" x14ac:dyDescent="0.25">
      <c r="A3954" t="s">
        <v>77</v>
      </c>
      <c r="B3954" t="s">
        <v>151</v>
      </c>
      <c r="C3954">
        <v>79394</v>
      </c>
      <c r="D3954">
        <v>2021</v>
      </c>
      <c r="E3954" t="s">
        <v>66</v>
      </c>
      <c r="F3954" t="s">
        <v>1008</v>
      </c>
      <c r="H3954" t="s">
        <v>1315</v>
      </c>
      <c r="I3954">
        <v>4</v>
      </c>
      <c r="J3954" t="s">
        <v>129</v>
      </c>
      <c r="K3954">
        <v>4</v>
      </c>
      <c r="L3954" t="s">
        <v>44</v>
      </c>
      <c r="M3954">
        <v>2</v>
      </c>
      <c r="N3954" t="s">
        <v>87</v>
      </c>
      <c r="O3954" t="s">
        <v>46</v>
      </c>
      <c r="P3954">
        <v>3</v>
      </c>
      <c r="Q3954" t="s">
        <v>60</v>
      </c>
      <c r="R3954" t="s">
        <v>81</v>
      </c>
      <c r="T3954" t="s">
        <v>49</v>
      </c>
      <c r="U3954" t="s">
        <v>50</v>
      </c>
      <c r="W3954" t="s">
        <v>62</v>
      </c>
      <c r="X3954" t="s">
        <v>1010</v>
      </c>
      <c r="Z3954">
        <v>0</v>
      </c>
      <c r="AA3954" t="s">
        <v>75</v>
      </c>
      <c r="AB3954" t="s">
        <v>83</v>
      </c>
      <c r="AC3954">
        <v>45</v>
      </c>
      <c r="AD3954">
        <v>11</v>
      </c>
      <c r="AE3954">
        <v>4</v>
      </c>
      <c r="AF3954">
        <v>2025</v>
      </c>
      <c r="AG3954">
        <v>20251105</v>
      </c>
      <c r="AH3954" s="2">
        <v>7500</v>
      </c>
      <c r="AI3954" s="2">
        <v>8406.396484375</v>
      </c>
      <c r="AJ3954" s="2">
        <f t="shared" si="490"/>
        <v>906.396484375</v>
      </c>
      <c r="AK3954" s="6">
        <f t="shared" si="491"/>
        <v>0.12085286458333333</v>
      </c>
      <c r="AL3954" s="12">
        <v>7500</v>
      </c>
      <c r="AM3954" s="12">
        <v>9274.842653263031</v>
      </c>
      <c r="AN3954" s="12">
        <f t="shared" si="492"/>
        <v>1774.842653263031</v>
      </c>
      <c r="AO3954" s="13">
        <f t="shared" si="493"/>
        <v>0.23664568710173747</v>
      </c>
      <c r="AP3954" s="16">
        <v>7500</v>
      </c>
      <c r="AQ3954" s="16">
        <v>9313.3841744381571</v>
      </c>
      <c r="AR3954" s="16">
        <f t="shared" si="494"/>
        <v>1813.3841744381571</v>
      </c>
      <c r="AS3954" s="17">
        <f t="shared" si="488"/>
        <v>0.24178455659175427</v>
      </c>
      <c r="AT3954" s="20">
        <v>7500</v>
      </c>
      <c r="AU3954" s="20">
        <v>8190.5151515151529</v>
      </c>
      <c r="AV3954" s="20">
        <f t="shared" si="489"/>
        <v>690.51515151515287</v>
      </c>
      <c r="AW3954" s="21">
        <f t="shared" si="495"/>
        <v>9.206868686868705E-2</v>
      </c>
    </row>
    <row r="3955" spans="1:49" x14ac:dyDescent="0.25">
      <c r="A3955" t="s">
        <v>123</v>
      </c>
      <c r="B3955" t="s">
        <v>440</v>
      </c>
      <c r="C3955">
        <v>142552</v>
      </c>
      <c r="D3955">
        <v>2014</v>
      </c>
      <c r="E3955" t="s">
        <v>139</v>
      </c>
      <c r="F3955" t="s">
        <v>264</v>
      </c>
      <c r="I3955">
        <v>4</v>
      </c>
      <c r="J3955" t="s">
        <v>101</v>
      </c>
      <c r="K3955">
        <v>4</v>
      </c>
      <c r="L3955" t="s">
        <v>44</v>
      </c>
      <c r="M3955">
        <v>1.799999952316284</v>
      </c>
      <c r="N3955" t="s">
        <v>45</v>
      </c>
      <c r="O3955" t="s">
        <v>46</v>
      </c>
      <c r="P3955">
        <v>1</v>
      </c>
      <c r="Q3955" t="s">
        <v>118</v>
      </c>
      <c r="R3955" t="s">
        <v>48</v>
      </c>
      <c r="T3955" t="s">
        <v>49</v>
      </c>
      <c r="W3955" t="s">
        <v>120</v>
      </c>
      <c r="X3955" t="s">
        <v>121</v>
      </c>
      <c r="Z3955">
        <v>0</v>
      </c>
      <c r="AA3955" t="s">
        <v>75</v>
      </c>
      <c r="AB3955" t="s">
        <v>122</v>
      </c>
      <c r="AC3955">
        <v>45</v>
      </c>
      <c r="AD3955">
        <v>11</v>
      </c>
      <c r="AE3955">
        <v>4</v>
      </c>
      <c r="AF3955">
        <v>2025</v>
      </c>
      <c r="AG3955">
        <v>20251105</v>
      </c>
      <c r="AH3955" s="2">
        <v>2300</v>
      </c>
      <c r="AI3955" s="2">
        <v>860.64996337890625</v>
      </c>
      <c r="AJ3955" s="2">
        <f t="shared" si="490"/>
        <v>1439.3500366210938</v>
      </c>
      <c r="AK3955" s="6">
        <f t="shared" si="491"/>
        <v>0.62580436374830162</v>
      </c>
      <c r="AL3955" s="12">
        <v>2300</v>
      </c>
      <c r="AM3955" s="12">
        <v>760.6849537502784</v>
      </c>
      <c r="AN3955" s="12">
        <f t="shared" si="492"/>
        <v>1539.3150462497215</v>
      </c>
      <c r="AO3955" s="13">
        <f t="shared" si="493"/>
        <v>0.66926741141292234</v>
      </c>
      <c r="AP3955" s="16">
        <v>2300</v>
      </c>
      <c r="AQ3955" s="16">
        <v>863.79049693544448</v>
      </c>
      <c r="AR3955" s="16">
        <f t="shared" si="494"/>
        <v>1436.2095030645555</v>
      </c>
      <c r="AS3955" s="17">
        <f t="shared" si="488"/>
        <v>0.62443891437589372</v>
      </c>
      <c r="AT3955" s="20">
        <v>2300</v>
      </c>
      <c r="AU3955" s="20">
        <v>910.73161953727504</v>
      </c>
      <c r="AV3955" s="20">
        <f t="shared" si="489"/>
        <v>1389.268380462725</v>
      </c>
      <c r="AW3955" s="21">
        <f t="shared" si="495"/>
        <v>0.60402973063596732</v>
      </c>
    </row>
    <row r="3956" spans="1:49" x14ac:dyDescent="0.25">
      <c r="A3956" t="s">
        <v>38</v>
      </c>
      <c r="B3956" t="s">
        <v>105</v>
      </c>
      <c r="C3956">
        <v>176805</v>
      </c>
      <c r="D3956">
        <v>2017</v>
      </c>
      <c r="E3956" t="s">
        <v>155</v>
      </c>
      <c r="F3956" t="s">
        <v>482</v>
      </c>
      <c r="G3956" t="s">
        <v>107</v>
      </c>
      <c r="I3956">
        <v>4</v>
      </c>
      <c r="J3956" t="s">
        <v>101</v>
      </c>
      <c r="K3956">
        <v>4</v>
      </c>
      <c r="L3956" t="s">
        <v>44</v>
      </c>
      <c r="M3956">
        <v>2.4000000953674321</v>
      </c>
      <c r="N3956" t="s">
        <v>45</v>
      </c>
      <c r="Q3956" t="s">
        <v>60</v>
      </c>
      <c r="R3956" t="s">
        <v>48</v>
      </c>
      <c r="S3956">
        <v>185</v>
      </c>
      <c r="T3956" t="s">
        <v>49</v>
      </c>
      <c r="U3956" t="s">
        <v>50</v>
      </c>
      <c r="V3956" t="s">
        <v>231</v>
      </c>
      <c r="W3956" t="s">
        <v>62</v>
      </c>
      <c r="X3956" t="s">
        <v>74</v>
      </c>
      <c r="Z3956">
        <v>0</v>
      </c>
      <c r="AA3956" t="s">
        <v>75</v>
      </c>
      <c r="AB3956" t="s">
        <v>83</v>
      </c>
      <c r="AC3956">
        <v>45</v>
      </c>
      <c r="AD3956">
        <v>11</v>
      </c>
      <c r="AE3956">
        <v>4</v>
      </c>
      <c r="AF3956">
        <v>2025</v>
      </c>
      <c r="AG3956">
        <v>20251104</v>
      </c>
      <c r="AH3956" s="2">
        <v>4000</v>
      </c>
      <c r="AI3956" s="2">
        <v>2688.681884765625</v>
      </c>
      <c r="AJ3956" s="2">
        <f t="shared" si="490"/>
        <v>1311.318115234375</v>
      </c>
      <c r="AK3956" s="6">
        <f t="shared" si="491"/>
        <v>0.32782952880859373</v>
      </c>
      <c r="AL3956" s="12">
        <v>4000</v>
      </c>
      <c r="AM3956" s="12">
        <v>2669.0058290188922</v>
      </c>
      <c r="AN3956" s="12">
        <f t="shared" si="492"/>
        <v>1330.9941709811078</v>
      </c>
      <c r="AO3956" s="13">
        <f t="shared" si="493"/>
        <v>0.33274854274527693</v>
      </c>
      <c r="AP3956" s="16">
        <v>4000</v>
      </c>
      <c r="AQ3956" s="16">
        <v>3186.1007170749981</v>
      </c>
      <c r="AR3956" s="16">
        <f t="shared" si="494"/>
        <v>813.8992829250019</v>
      </c>
      <c r="AS3956" s="17">
        <f t="shared" si="488"/>
        <v>0.20347482073125048</v>
      </c>
      <c r="AT3956" s="20">
        <v>4000</v>
      </c>
      <c r="AU3956" s="20">
        <v>2724.0312815338029</v>
      </c>
      <c r="AV3956" s="20">
        <f t="shared" si="489"/>
        <v>1275.9687184661971</v>
      </c>
      <c r="AW3956" s="21">
        <f t="shared" si="495"/>
        <v>0.31899217961654924</v>
      </c>
    </row>
    <row r="3957" spans="1:49" x14ac:dyDescent="0.25">
      <c r="A3957" t="s">
        <v>77</v>
      </c>
      <c r="B3957" t="s">
        <v>811</v>
      </c>
      <c r="C3957">
        <v>25055</v>
      </c>
      <c r="D3957">
        <v>2024</v>
      </c>
      <c r="E3957" t="s">
        <v>93</v>
      </c>
      <c r="F3957" t="s">
        <v>387</v>
      </c>
      <c r="G3957" t="s">
        <v>337</v>
      </c>
      <c r="I3957">
        <v>8</v>
      </c>
      <c r="J3957" t="s">
        <v>69</v>
      </c>
      <c r="K3957">
        <v>4</v>
      </c>
      <c r="L3957" t="s">
        <v>44</v>
      </c>
      <c r="M3957">
        <v>5.3000001907348633</v>
      </c>
      <c r="N3957" t="s">
        <v>87</v>
      </c>
      <c r="Q3957" t="s">
        <v>60</v>
      </c>
      <c r="T3957" t="s">
        <v>49</v>
      </c>
      <c r="V3957" t="s">
        <v>154</v>
      </c>
      <c r="W3957" t="s">
        <v>103</v>
      </c>
      <c r="X3957" t="s">
        <v>74</v>
      </c>
      <c r="Z3957">
        <v>0</v>
      </c>
      <c r="AA3957" t="s">
        <v>75</v>
      </c>
      <c r="AB3957" t="s">
        <v>83</v>
      </c>
      <c r="AC3957">
        <v>45</v>
      </c>
      <c r="AD3957">
        <v>11</v>
      </c>
      <c r="AE3957">
        <v>4</v>
      </c>
      <c r="AF3957">
        <v>2025</v>
      </c>
      <c r="AG3957">
        <v>20251105</v>
      </c>
      <c r="AH3957" s="2">
        <v>62250</v>
      </c>
      <c r="AI3957" s="2">
        <v>52226.38671875</v>
      </c>
      <c r="AJ3957" s="2">
        <f t="shared" si="490"/>
        <v>10023.61328125</v>
      </c>
      <c r="AK3957" s="6">
        <f t="shared" si="491"/>
        <v>0.1610219001004016</v>
      </c>
      <c r="AL3957" s="12">
        <v>62250</v>
      </c>
      <c r="AM3957" s="12">
        <v>47630.071549414737</v>
      </c>
      <c r="AN3957" s="12">
        <f t="shared" si="492"/>
        <v>14619.928450585263</v>
      </c>
      <c r="AO3957" s="13">
        <f t="shared" si="493"/>
        <v>0.23485828836281547</v>
      </c>
      <c r="AP3957" s="16">
        <v>62250</v>
      </c>
      <c r="AQ3957" s="16">
        <v>53415.118989712857</v>
      </c>
      <c r="AR3957" s="16">
        <f t="shared" si="494"/>
        <v>8834.881010287143</v>
      </c>
      <c r="AS3957" s="17">
        <f t="shared" si="488"/>
        <v>0.14192579936204247</v>
      </c>
      <c r="AT3957" s="20">
        <v>62250</v>
      </c>
      <c r="AU3957" s="20">
        <v>52675.34470989761</v>
      </c>
      <c r="AV3957" s="20">
        <f t="shared" si="489"/>
        <v>9574.6552901023897</v>
      </c>
      <c r="AW3957" s="21">
        <f t="shared" si="495"/>
        <v>0.15380972353578137</v>
      </c>
    </row>
    <row r="3958" spans="1:49" x14ac:dyDescent="0.25">
      <c r="A3958" t="s">
        <v>38</v>
      </c>
      <c r="B3958" t="s">
        <v>39</v>
      </c>
      <c r="C3958">
        <v>86121</v>
      </c>
      <c r="D3958">
        <v>2021</v>
      </c>
      <c r="E3958" t="s">
        <v>93</v>
      </c>
      <c r="F3958" t="s">
        <v>152</v>
      </c>
      <c r="G3958" t="s">
        <v>148</v>
      </c>
      <c r="H3958" t="s">
        <v>85</v>
      </c>
      <c r="I3958">
        <v>8</v>
      </c>
      <c r="J3958" t="s">
        <v>69</v>
      </c>
      <c r="K3958">
        <v>4</v>
      </c>
      <c r="L3958" t="s">
        <v>44</v>
      </c>
      <c r="M3958">
        <v>5.3000001907348633</v>
      </c>
      <c r="N3958" t="s">
        <v>70</v>
      </c>
      <c r="O3958" t="s">
        <v>46</v>
      </c>
      <c r="Q3958" t="s">
        <v>88</v>
      </c>
      <c r="R3958" t="s">
        <v>48</v>
      </c>
      <c r="T3958" t="s">
        <v>49</v>
      </c>
      <c r="V3958" t="s">
        <v>316</v>
      </c>
      <c r="W3958" t="s">
        <v>90</v>
      </c>
      <c r="X3958" t="s">
        <v>121</v>
      </c>
      <c r="Z3958">
        <v>0</v>
      </c>
      <c r="AA3958" t="s">
        <v>75</v>
      </c>
      <c r="AB3958" t="s">
        <v>91</v>
      </c>
      <c r="AC3958">
        <v>45</v>
      </c>
      <c r="AD3958">
        <v>11</v>
      </c>
      <c r="AE3958">
        <v>4</v>
      </c>
      <c r="AF3958">
        <v>2025</v>
      </c>
      <c r="AG3958">
        <v>20251104</v>
      </c>
      <c r="AH3958" s="2">
        <v>21750</v>
      </c>
      <c r="AI3958" s="2">
        <v>24106.599609375</v>
      </c>
      <c r="AJ3958" s="2">
        <f t="shared" si="490"/>
        <v>2356.599609375</v>
      </c>
      <c r="AK3958" s="6">
        <f t="shared" si="491"/>
        <v>0.1083494073275862</v>
      </c>
      <c r="AL3958" s="12">
        <v>21750</v>
      </c>
      <c r="AM3958" s="12">
        <v>23076.665725604169</v>
      </c>
      <c r="AN3958" s="12">
        <f t="shared" si="492"/>
        <v>1326.665725604169</v>
      </c>
      <c r="AO3958" s="13">
        <f t="shared" si="493"/>
        <v>6.0996125315134209E-2</v>
      </c>
      <c r="AP3958" s="16">
        <v>21750</v>
      </c>
      <c r="AQ3958" s="16">
        <v>23019.381446026578</v>
      </c>
      <c r="AR3958" s="16">
        <f t="shared" si="494"/>
        <v>1269.3814460265785</v>
      </c>
      <c r="AS3958" s="17">
        <f t="shared" si="488"/>
        <v>5.8362365334555334E-2</v>
      </c>
      <c r="AT3958" s="20">
        <v>21750</v>
      </c>
      <c r="AU3958" s="20">
        <v>24118.291618828931</v>
      </c>
      <c r="AV3958" s="20">
        <f t="shared" si="489"/>
        <v>2368.291618828931</v>
      </c>
      <c r="AW3958" s="21">
        <f t="shared" si="495"/>
        <v>0.1088869709806405</v>
      </c>
    </row>
    <row r="3959" spans="1:49" x14ac:dyDescent="0.25">
      <c r="A3959" t="s">
        <v>38</v>
      </c>
      <c r="B3959" t="s">
        <v>105</v>
      </c>
      <c r="C3959">
        <v>208474</v>
      </c>
      <c r="D3959">
        <v>2009</v>
      </c>
      <c r="E3959" t="s">
        <v>270</v>
      </c>
      <c r="F3959" t="s">
        <v>954</v>
      </c>
      <c r="G3959" t="s">
        <v>2231</v>
      </c>
      <c r="H3959" t="s">
        <v>1188</v>
      </c>
      <c r="I3959">
        <v>6</v>
      </c>
      <c r="J3959" t="s">
        <v>59</v>
      </c>
      <c r="K3959">
        <v>4</v>
      </c>
      <c r="L3959" t="s">
        <v>44</v>
      </c>
      <c r="M3959">
        <v>2.5</v>
      </c>
      <c r="N3959" t="s">
        <v>44</v>
      </c>
      <c r="Q3959" t="s">
        <v>118</v>
      </c>
      <c r="R3959" t="s">
        <v>81</v>
      </c>
      <c r="S3959">
        <v>236</v>
      </c>
      <c r="T3959" t="s">
        <v>49</v>
      </c>
      <c r="U3959" t="s">
        <v>72</v>
      </c>
      <c r="V3959" t="s">
        <v>956</v>
      </c>
      <c r="W3959" t="s">
        <v>120</v>
      </c>
      <c r="X3959" t="s">
        <v>53</v>
      </c>
      <c r="Z3959">
        <v>0</v>
      </c>
      <c r="AA3959" t="s">
        <v>75</v>
      </c>
      <c r="AB3959" t="s">
        <v>122</v>
      </c>
      <c r="AC3959">
        <v>45</v>
      </c>
      <c r="AD3959">
        <v>11</v>
      </c>
      <c r="AE3959">
        <v>4</v>
      </c>
      <c r="AF3959">
        <v>2025</v>
      </c>
      <c r="AG3959">
        <v>20251104</v>
      </c>
      <c r="AH3959" s="2">
        <v>1100</v>
      </c>
      <c r="AI3959" s="2">
        <v>1708.294921875</v>
      </c>
      <c r="AJ3959" s="2">
        <f t="shared" si="490"/>
        <v>608.294921875</v>
      </c>
      <c r="AK3959" s="6">
        <f t="shared" si="491"/>
        <v>0.55299538352272726</v>
      </c>
      <c r="AL3959" s="12">
        <v>1100</v>
      </c>
      <c r="AM3959" s="12">
        <v>1762.5173765058221</v>
      </c>
      <c r="AN3959" s="12">
        <f t="shared" si="492"/>
        <v>662.51737650582209</v>
      </c>
      <c r="AO3959" s="13">
        <f t="shared" si="493"/>
        <v>0.60228852409620193</v>
      </c>
      <c r="AP3959" s="16">
        <v>1100</v>
      </c>
      <c r="AQ3959" s="16">
        <v>1908.5848574476111</v>
      </c>
      <c r="AR3959" s="16">
        <f t="shared" si="494"/>
        <v>808.58485744761106</v>
      </c>
      <c r="AS3959" s="17">
        <f t="shared" si="488"/>
        <v>0.73507714313419192</v>
      </c>
      <c r="AT3959" s="20">
        <v>1100</v>
      </c>
      <c r="AU3959" s="20">
        <v>1705.938101788171</v>
      </c>
      <c r="AV3959" s="20">
        <f t="shared" si="489"/>
        <v>605.93810178817102</v>
      </c>
      <c r="AW3959" s="21">
        <f t="shared" si="495"/>
        <v>0.55085281980742817</v>
      </c>
    </row>
    <row r="3960" spans="1:49" x14ac:dyDescent="0.25">
      <c r="A3960" t="s">
        <v>109</v>
      </c>
      <c r="B3960" t="s">
        <v>317</v>
      </c>
      <c r="C3960">
        <v>161092</v>
      </c>
      <c r="D3960">
        <v>2018</v>
      </c>
      <c r="E3960" t="s">
        <v>111</v>
      </c>
      <c r="F3960" t="s">
        <v>226</v>
      </c>
      <c r="G3960" t="s">
        <v>1320</v>
      </c>
      <c r="I3960">
        <v>6</v>
      </c>
      <c r="J3960" t="s">
        <v>43</v>
      </c>
      <c r="K3960">
        <v>4</v>
      </c>
      <c r="L3960" t="s">
        <v>44</v>
      </c>
      <c r="M3960">
        <v>3.5999999046325679</v>
      </c>
      <c r="N3960" t="s">
        <v>70</v>
      </c>
      <c r="O3960" t="s">
        <v>46</v>
      </c>
      <c r="P3960">
        <v>2</v>
      </c>
      <c r="Q3960" t="s">
        <v>118</v>
      </c>
      <c r="R3960" t="s">
        <v>172</v>
      </c>
      <c r="S3960">
        <v>292</v>
      </c>
      <c r="T3960" t="s">
        <v>49</v>
      </c>
      <c r="U3960" t="s">
        <v>72</v>
      </c>
      <c r="W3960" t="s">
        <v>120</v>
      </c>
      <c r="X3960" t="s">
        <v>98</v>
      </c>
      <c r="Y3960">
        <v>30495</v>
      </c>
      <c r="Z3960">
        <v>0</v>
      </c>
      <c r="AA3960" t="s">
        <v>75</v>
      </c>
      <c r="AB3960" t="s">
        <v>122</v>
      </c>
      <c r="AC3960">
        <v>45</v>
      </c>
      <c r="AD3960">
        <v>11</v>
      </c>
      <c r="AE3960">
        <v>4</v>
      </c>
      <c r="AF3960">
        <v>2025</v>
      </c>
      <c r="AG3960">
        <v>20251105</v>
      </c>
      <c r="AH3960" s="2">
        <v>4900</v>
      </c>
      <c r="AI3960" s="2">
        <v>4921.08154296875</v>
      </c>
      <c r="AJ3960" s="2">
        <f t="shared" si="490"/>
        <v>21.08154296875</v>
      </c>
      <c r="AK3960" s="6">
        <f t="shared" si="491"/>
        <v>4.3023557079081634E-3</v>
      </c>
      <c r="AL3960" s="12">
        <v>4900</v>
      </c>
      <c r="AM3960" s="12">
        <v>4356.3604164662001</v>
      </c>
      <c r="AN3960" s="12">
        <f t="shared" si="492"/>
        <v>543.63958353379985</v>
      </c>
      <c r="AO3960" s="13">
        <f t="shared" si="493"/>
        <v>0.11094685378240814</v>
      </c>
      <c r="AP3960" s="16">
        <v>4900</v>
      </c>
      <c r="AQ3960" s="16">
        <v>4675.6625982458036</v>
      </c>
      <c r="AR3960" s="16">
        <f t="shared" si="494"/>
        <v>224.33740175419643</v>
      </c>
      <c r="AS3960" s="17">
        <f t="shared" si="488"/>
        <v>4.5783143215142132E-2</v>
      </c>
      <c r="AT3960" s="20">
        <v>4900</v>
      </c>
      <c r="AU3960" s="20">
        <v>5109.7312463083272</v>
      </c>
      <c r="AV3960" s="20">
        <f t="shared" si="489"/>
        <v>209.73124630832717</v>
      </c>
      <c r="AW3960" s="21">
        <f t="shared" si="495"/>
        <v>4.2802295164964727E-2</v>
      </c>
    </row>
    <row r="3961" spans="1:49" x14ac:dyDescent="0.25">
      <c r="A3961" t="s">
        <v>109</v>
      </c>
      <c r="B3961" t="s">
        <v>538</v>
      </c>
      <c r="C3961">
        <v>34841</v>
      </c>
      <c r="D3961">
        <v>2019</v>
      </c>
      <c r="E3961" t="s">
        <v>250</v>
      </c>
      <c r="F3961" t="s">
        <v>509</v>
      </c>
      <c r="H3961" t="s">
        <v>2232</v>
      </c>
      <c r="I3961">
        <v>4</v>
      </c>
      <c r="J3961" t="s">
        <v>59</v>
      </c>
      <c r="K3961">
        <v>4</v>
      </c>
      <c r="L3961" t="s">
        <v>44</v>
      </c>
      <c r="M3961">
        <v>2.5</v>
      </c>
      <c r="N3961" t="s">
        <v>45</v>
      </c>
      <c r="O3961" t="s">
        <v>46</v>
      </c>
      <c r="P3961">
        <v>4</v>
      </c>
      <c r="Q3961" t="s">
        <v>118</v>
      </c>
      <c r="S3961">
        <v>227</v>
      </c>
      <c r="T3961" t="s">
        <v>49</v>
      </c>
      <c r="U3961" t="s">
        <v>50</v>
      </c>
      <c r="V3961" t="s">
        <v>2148</v>
      </c>
      <c r="W3961" t="s">
        <v>120</v>
      </c>
      <c r="X3961" t="s">
        <v>53</v>
      </c>
      <c r="Y3961">
        <v>32000</v>
      </c>
      <c r="Z3961">
        <v>0</v>
      </c>
      <c r="AA3961" t="s">
        <v>75</v>
      </c>
      <c r="AB3961" t="s">
        <v>122</v>
      </c>
      <c r="AC3961">
        <v>45</v>
      </c>
      <c r="AD3961">
        <v>11</v>
      </c>
      <c r="AE3961">
        <v>4</v>
      </c>
      <c r="AF3961">
        <v>2025</v>
      </c>
      <c r="AG3961">
        <v>20251105</v>
      </c>
      <c r="AH3961" s="2">
        <v>20750</v>
      </c>
      <c r="AI3961" s="2">
        <v>17536.8828125</v>
      </c>
      <c r="AJ3961" s="2">
        <f t="shared" si="490"/>
        <v>3213.1171875</v>
      </c>
      <c r="AK3961" s="6">
        <f t="shared" si="491"/>
        <v>0.15484902108433735</v>
      </c>
      <c r="AL3961" s="12">
        <v>20750</v>
      </c>
      <c r="AM3961" s="12">
        <v>17894.43809527851</v>
      </c>
      <c r="AN3961" s="12">
        <f t="shared" si="492"/>
        <v>2855.5619047214896</v>
      </c>
      <c r="AO3961" s="13">
        <f t="shared" si="493"/>
        <v>0.1376174411913971</v>
      </c>
      <c r="AP3961" s="16">
        <v>20750</v>
      </c>
      <c r="AQ3961" s="16">
        <v>16923.93391278743</v>
      </c>
      <c r="AR3961" s="16">
        <f t="shared" si="494"/>
        <v>3826.06608721257</v>
      </c>
      <c r="AS3961" s="17">
        <f t="shared" si="488"/>
        <v>0.18438872709458168</v>
      </c>
      <c r="AT3961" s="20">
        <v>20750</v>
      </c>
      <c r="AU3961" s="20">
        <v>17224.674750356629</v>
      </c>
      <c r="AV3961" s="20">
        <f t="shared" si="489"/>
        <v>3525.3252496433706</v>
      </c>
      <c r="AW3961" s="21">
        <f t="shared" si="495"/>
        <v>0.16989519275389739</v>
      </c>
    </row>
    <row r="3962" spans="1:49" x14ac:dyDescent="0.25">
      <c r="A3962" t="s">
        <v>123</v>
      </c>
      <c r="B3962" t="s">
        <v>200</v>
      </c>
      <c r="C3962">
        <v>62436</v>
      </c>
      <c r="D3962">
        <v>2020</v>
      </c>
      <c r="E3962" t="s">
        <v>373</v>
      </c>
      <c r="F3962" t="s">
        <v>594</v>
      </c>
      <c r="G3962" t="s">
        <v>595</v>
      </c>
      <c r="I3962">
        <v>6</v>
      </c>
      <c r="J3962" t="s">
        <v>69</v>
      </c>
      <c r="K3962">
        <v>4</v>
      </c>
      <c r="L3962" t="s">
        <v>44</v>
      </c>
      <c r="M3962">
        <v>3.5999999046325679</v>
      </c>
      <c r="N3962" t="s">
        <v>45</v>
      </c>
      <c r="O3962" t="s">
        <v>46</v>
      </c>
      <c r="Q3962" t="s">
        <v>60</v>
      </c>
      <c r="R3962" t="s">
        <v>96</v>
      </c>
      <c r="T3962" t="s">
        <v>49</v>
      </c>
      <c r="U3962" t="s">
        <v>72</v>
      </c>
      <c r="V3962" t="s">
        <v>1181</v>
      </c>
      <c r="W3962" t="s">
        <v>90</v>
      </c>
      <c r="X3962" t="s">
        <v>74</v>
      </c>
      <c r="Z3962">
        <v>0</v>
      </c>
      <c r="AA3962" t="s">
        <v>75</v>
      </c>
      <c r="AB3962" t="s">
        <v>83</v>
      </c>
      <c r="AC3962">
        <v>45</v>
      </c>
      <c r="AD3962">
        <v>11</v>
      </c>
      <c r="AE3962">
        <v>4</v>
      </c>
      <c r="AF3962">
        <v>2025</v>
      </c>
      <c r="AG3962">
        <v>20251105</v>
      </c>
      <c r="AH3962" s="2">
        <v>18800</v>
      </c>
      <c r="AI3962" s="2">
        <v>19712.953125</v>
      </c>
      <c r="AJ3962" s="2">
        <f t="shared" si="490"/>
        <v>912.953125</v>
      </c>
      <c r="AK3962" s="6">
        <f t="shared" si="491"/>
        <v>4.8561336436170215E-2</v>
      </c>
      <c r="AL3962" s="12">
        <v>18800</v>
      </c>
      <c r="AM3962" s="12">
        <v>19160.639141744599</v>
      </c>
      <c r="AN3962" s="12">
        <f t="shared" si="492"/>
        <v>360.63914174459933</v>
      </c>
      <c r="AO3962" s="13">
        <f t="shared" si="493"/>
        <v>1.918293307152124E-2</v>
      </c>
      <c r="AP3962" s="16">
        <v>18800</v>
      </c>
      <c r="AQ3962" s="16">
        <v>19134.641915234632</v>
      </c>
      <c r="AR3962" s="16">
        <f t="shared" si="494"/>
        <v>334.6419152346316</v>
      </c>
      <c r="AS3962" s="17">
        <f t="shared" si="488"/>
        <v>1.7800101874182531E-2</v>
      </c>
      <c r="AT3962" s="20">
        <v>18800</v>
      </c>
      <c r="AU3962" s="20">
        <v>19631.205479452052</v>
      </c>
      <c r="AV3962" s="20">
        <f t="shared" si="489"/>
        <v>831.2054794520518</v>
      </c>
      <c r="AW3962" s="21">
        <f t="shared" si="495"/>
        <v>4.4213057417662328E-2</v>
      </c>
    </row>
    <row r="3963" spans="1:49" x14ac:dyDescent="0.25">
      <c r="A3963" t="s">
        <v>77</v>
      </c>
      <c r="B3963" t="s">
        <v>151</v>
      </c>
      <c r="C3963">
        <v>127229</v>
      </c>
      <c r="D3963">
        <v>2011</v>
      </c>
      <c r="E3963" t="s">
        <v>93</v>
      </c>
      <c r="F3963" t="s">
        <v>628</v>
      </c>
      <c r="G3963" t="s">
        <v>864</v>
      </c>
      <c r="I3963">
        <v>6</v>
      </c>
      <c r="J3963" t="s">
        <v>59</v>
      </c>
      <c r="K3963">
        <v>4</v>
      </c>
      <c r="L3963" t="s">
        <v>44</v>
      </c>
      <c r="M3963">
        <v>3.5</v>
      </c>
      <c r="N3963" t="s">
        <v>45</v>
      </c>
      <c r="O3963" t="s">
        <v>46</v>
      </c>
      <c r="Q3963" t="s">
        <v>118</v>
      </c>
      <c r="T3963" t="s">
        <v>173</v>
      </c>
      <c r="U3963" t="s">
        <v>72</v>
      </c>
      <c r="V3963" t="s">
        <v>629</v>
      </c>
      <c r="W3963" t="s">
        <v>120</v>
      </c>
      <c r="X3963" t="s">
        <v>98</v>
      </c>
      <c r="Z3963">
        <v>0</v>
      </c>
      <c r="AA3963" t="s">
        <v>75</v>
      </c>
      <c r="AB3963" t="s">
        <v>122</v>
      </c>
      <c r="AC3963">
        <v>45</v>
      </c>
      <c r="AD3963">
        <v>11</v>
      </c>
      <c r="AE3963">
        <v>4</v>
      </c>
      <c r="AF3963">
        <v>2025</v>
      </c>
      <c r="AG3963">
        <v>20251105</v>
      </c>
      <c r="AH3963" s="2">
        <v>3300</v>
      </c>
      <c r="AI3963" s="2">
        <v>2031.014892578125</v>
      </c>
      <c r="AJ3963" s="2">
        <f t="shared" si="490"/>
        <v>1268.985107421875</v>
      </c>
      <c r="AK3963" s="6">
        <f t="shared" si="491"/>
        <v>0.38454094164299241</v>
      </c>
      <c r="AL3963" s="12">
        <v>3300</v>
      </c>
      <c r="AM3963" s="12">
        <v>1860.1783419524249</v>
      </c>
      <c r="AN3963" s="12">
        <f t="shared" si="492"/>
        <v>1439.8216580475751</v>
      </c>
      <c r="AO3963" s="13">
        <f t="shared" si="493"/>
        <v>0.43630959334774999</v>
      </c>
      <c r="AP3963" s="16">
        <v>3300</v>
      </c>
      <c r="AQ3963" s="16">
        <v>1991.085973271649</v>
      </c>
      <c r="AR3963" s="16">
        <f t="shared" si="494"/>
        <v>1308.914026728351</v>
      </c>
      <c r="AS3963" s="17">
        <f t="shared" si="488"/>
        <v>0.39664061416010638</v>
      </c>
      <c r="AT3963" s="20">
        <v>3300</v>
      </c>
      <c r="AU3963" s="20">
        <v>2089.0078843626802</v>
      </c>
      <c r="AV3963" s="20">
        <f t="shared" si="489"/>
        <v>1210.9921156373198</v>
      </c>
      <c r="AW3963" s="21">
        <f t="shared" si="495"/>
        <v>0.36696730776888481</v>
      </c>
    </row>
    <row r="3964" spans="1:49" x14ac:dyDescent="0.25">
      <c r="A3964" t="s">
        <v>38</v>
      </c>
      <c r="B3964" t="s">
        <v>259</v>
      </c>
      <c r="C3964">
        <v>7632</v>
      </c>
      <c r="D3964">
        <v>2024</v>
      </c>
      <c r="E3964" t="s">
        <v>159</v>
      </c>
      <c r="F3964" t="s">
        <v>508</v>
      </c>
      <c r="G3964" t="s">
        <v>848</v>
      </c>
      <c r="I3964">
        <v>4</v>
      </c>
      <c r="J3964" t="s">
        <v>101</v>
      </c>
      <c r="K3964">
        <v>4</v>
      </c>
      <c r="L3964" t="s">
        <v>44</v>
      </c>
      <c r="M3964">
        <v>1.5</v>
      </c>
      <c r="N3964" t="s">
        <v>45</v>
      </c>
      <c r="O3964" t="s">
        <v>46</v>
      </c>
      <c r="P3964">
        <v>5</v>
      </c>
      <c r="Q3964" t="s">
        <v>118</v>
      </c>
      <c r="R3964" t="s">
        <v>48</v>
      </c>
      <c r="S3964">
        <v>192</v>
      </c>
      <c r="T3964" t="s">
        <v>49</v>
      </c>
      <c r="U3964" t="s">
        <v>50</v>
      </c>
      <c r="V3964" t="s">
        <v>238</v>
      </c>
      <c r="W3964" t="s">
        <v>62</v>
      </c>
      <c r="X3964" t="s">
        <v>74</v>
      </c>
      <c r="Z3964">
        <v>0</v>
      </c>
      <c r="AA3964" t="s">
        <v>75</v>
      </c>
      <c r="AB3964" t="s">
        <v>122</v>
      </c>
      <c r="AC3964">
        <v>45</v>
      </c>
      <c r="AD3964">
        <v>11</v>
      </c>
      <c r="AE3964">
        <v>4</v>
      </c>
      <c r="AF3964">
        <v>2025</v>
      </c>
      <c r="AG3964">
        <v>20251105</v>
      </c>
      <c r="AH3964" s="2">
        <v>23750</v>
      </c>
      <c r="AI3964" s="2">
        <v>27557.169921875</v>
      </c>
      <c r="AJ3964" s="2">
        <f t="shared" si="490"/>
        <v>3807.169921875</v>
      </c>
      <c r="AK3964" s="6">
        <f t="shared" si="491"/>
        <v>0.16030189144736842</v>
      </c>
      <c r="AL3964" s="12">
        <v>23750</v>
      </c>
      <c r="AM3964" s="12">
        <v>25637.06168442914</v>
      </c>
      <c r="AN3964" s="12">
        <f t="shared" si="492"/>
        <v>1887.0616844291399</v>
      </c>
      <c r="AO3964" s="13">
        <f t="shared" si="493"/>
        <v>7.9455228818069046E-2</v>
      </c>
      <c r="AP3964" s="16">
        <v>23750</v>
      </c>
      <c r="AQ3964" s="16">
        <v>26348.446132107281</v>
      </c>
      <c r="AR3964" s="16">
        <f t="shared" si="494"/>
        <v>2598.4461321072813</v>
      </c>
      <c r="AS3964" s="17">
        <f t="shared" si="488"/>
        <v>0.10940825819399079</v>
      </c>
      <c r="AT3964" s="20">
        <v>23750</v>
      </c>
      <c r="AU3964" s="20">
        <v>27362.494556765159</v>
      </c>
      <c r="AV3964" s="20">
        <f t="shared" si="489"/>
        <v>3612.4945567651594</v>
      </c>
      <c r="AW3964" s="21">
        <f t="shared" si="495"/>
        <v>0.15210503396905933</v>
      </c>
    </row>
    <row r="3965" spans="1:49" x14ac:dyDescent="0.25">
      <c r="A3965" t="s">
        <v>77</v>
      </c>
      <c r="B3965" t="s">
        <v>596</v>
      </c>
      <c r="C3965">
        <v>78184</v>
      </c>
      <c r="D3965">
        <v>2018</v>
      </c>
      <c r="E3965" t="s">
        <v>135</v>
      </c>
      <c r="F3965" t="s">
        <v>345</v>
      </c>
      <c r="G3965" t="s">
        <v>113</v>
      </c>
      <c r="H3965" t="s">
        <v>347</v>
      </c>
      <c r="I3965">
        <v>6</v>
      </c>
      <c r="J3965" t="s">
        <v>59</v>
      </c>
      <c r="K3965">
        <v>4</v>
      </c>
      <c r="L3965" t="s">
        <v>44</v>
      </c>
      <c r="M3965">
        <v>3.5999999046325679</v>
      </c>
      <c r="N3965" t="s">
        <v>87</v>
      </c>
      <c r="O3965" t="s">
        <v>46</v>
      </c>
      <c r="Q3965" t="s">
        <v>60</v>
      </c>
      <c r="R3965" t="s">
        <v>89</v>
      </c>
      <c r="S3965">
        <v>295</v>
      </c>
      <c r="T3965" t="s">
        <v>49</v>
      </c>
      <c r="U3965" t="s">
        <v>72</v>
      </c>
      <c r="W3965" t="s">
        <v>90</v>
      </c>
      <c r="X3965" t="s">
        <v>74</v>
      </c>
      <c r="Y3965">
        <v>40495</v>
      </c>
      <c r="Z3965">
        <v>0</v>
      </c>
      <c r="AA3965" t="s">
        <v>75</v>
      </c>
      <c r="AB3965" t="s">
        <v>83</v>
      </c>
      <c r="AC3965">
        <v>45</v>
      </c>
      <c r="AD3965">
        <v>11</v>
      </c>
      <c r="AE3965">
        <v>4</v>
      </c>
      <c r="AF3965">
        <v>2025</v>
      </c>
      <c r="AG3965">
        <v>20251105</v>
      </c>
      <c r="AH3965" s="2">
        <v>12700</v>
      </c>
      <c r="AI3965" s="2">
        <v>13836.5869140625</v>
      </c>
      <c r="AJ3965" s="2">
        <f t="shared" si="490"/>
        <v>1136.5869140625</v>
      </c>
      <c r="AK3965" s="6">
        <f t="shared" si="491"/>
        <v>8.9495032603346458E-2</v>
      </c>
      <c r="AL3965" s="12">
        <v>12700</v>
      </c>
      <c r="AM3965" s="12">
        <v>13668.168117848199</v>
      </c>
      <c r="AN3965" s="12">
        <f t="shared" si="492"/>
        <v>968.16811784819947</v>
      </c>
      <c r="AO3965" s="13">
        <f t="shared" si="493"/>
        <v>7.6233710066787364E-2</v>
      </c>
      <c r="AP3965" s="16">
        <v>12700</v>
      </c>
      <c r="AQ3965" s="16">
        <v>14687.96129103664</v>
      </c>
      <c r="AR3965" s="16">
        <f t="shared" si="494"/>
        <v>1987.9612910366395</v>
      </c>
      <c r="AS3965" s="17">
        <f t="shared" si="488"/>
        <v>0.15653238512099524</v>
      </c>
      <c r="AT3965" s="20">
        <v>12700</v>
      </c>
      <c r="AU3965" s="20">
        <v>13687.226961558719</v>
      </c>
      <c r="AV3965" s="20">
        <f t="shared" si="489"/>
        <v>987.22696155871927</v>
      </c>
      <c r="AW3965" s="21">
        <f t="shared" si="495"/>
        <v>7.77344064219464E-2</v>
      </c>
    </row>
    <row r="3966" spans="1:49" x14ac:dyDescent="0.25">
      <c r="A3966" t="s">
        <v>38</v>
      </c>
      <c r="B3966" t="s">
        <v>776</v>
      </c>
      <c r="C3966">
        <v>120095</v>
      </c>
      <c r="D3966">
        <v>2015</v>
      </c>
      <c r="E3966" t="s">
        <v>155</v>
      </c>
      <c r="F3966" t="s">
        <v>244</v>
      </c>
      <c r="G3966" t="s">
        <v>211</v>
      </c>
      <c r="I3966">
        <v>4</v>
      </c>
      <c r="J3966" t="s">
        <v>69</v>
      </c>
      <c r="K3966">
        <v>4</v>
      </c>
      <c r="L3966" t="s">
        <v>44</v>
      </c>
      <c r="M3966">
        <v>2.4000000953674321</v>
      </c>
      <c r="N3966" t="s">
        <v>45</v>
      </c>
      <c r="O3966" t="s">
        <v>46</v>
      </c>
      <c r="P3966">
        <v>1</v>
      </c>
      <c r="Q3966" t="s">
        <v>60</v>
      </c>
      <c r="R3966" t="s">
        <v>48</v>
      </c>
      <c r="T3966" t="s">
        <v>49</v>
      </c>
      <c r="U3966" t="s">
        <v>50</v>
      </c>
      <c r="V3966" t="s">
        <v>537</v>
      </c>
      <c r="W3966" t="s">
        <v>62</v>
      </c>
      <c r="X3966" t="s">
        <v>74</v>
      </c>
      <c r="Z3966">
        <v>0</v>
      </c>
      <c r="AA3966" t="s">
        <v>75</v>
      </c>
      <c r="AB3966" t="s">
        <v>83</v>
      </c>
      <c r="AC3966">
        <v>45</v>
      </c>
      <c r="AD3966">
        <v>11</v>
      </c>
      <c r="AE3966">
        <v>4</v>
      </c>
      <c r="AF3966">
        <v>2025</v>
      </c>
      <c r="AG3966">
        <v>20251105</v>
      </c>
      <c r="AH3966" s="2">
        <v>3750</v>
      </c>
      <c r="AI3966" s="2">
        <v>2238.594970703125</v>
      </c>
      <c r="AJ3966" s="2">
        <f t="shared" si="490"/>
        <v>1511.405029296875</v>
      </c>
      <c r="AK3966" s="6">
        <f t="shared" si="491"/>
        <v>0.40304134114583334</v>
      </c>
      <c r="AL3966" s="12">
        <v>3750</v>
      </c>
      <c r="AM3966" s="12">
        <v>2410.2961155783241</v>
      </c>
      <c r="AN3966" s="12">
        <f t="shared" si="492"/>
        <v>1339.7038844216759</v>
      </c>
      <c r="AO3966" s="13">
        <f t="shared" si="493"/>
        <v>0.35725436917911357</v>
      </c>
      <c r="AP3966" s="16">
        <v>3750</v>
      </c>
      <c r="AQ3966" s="16">
        <v>2619.870172985718</v>
      </c>
      <c r="AR3966" s="16">
        <f t="shared" si="494"/>
        <v>1130.129827014282</v>
      </c>
      <c r="AS3966" s="17">
        <f t="shared" si="488"/>
        <v>0.30136795387047521</v>
      </c>
      <c r="AT3966" s="20">
        <v>3750</v>
      </c>
      <c r="AU3966" s="20">
        <v>2226.2121573301552</v>
      </c>
      <c r="AV3966" s="20">
        <f t="shared" si="489"/>
        <v>1523.7878426698448</v>
      </c>
      <c r="AW3966" s="21">
        <f t="shared" si="495"/>
        <v>0.40634342471195861</v>
      </c>
    </row>
    <row r="3967" spans="1:49" x14ac:dyDescent="0.25">
      <c r="A3967" t="s">
        <v>123</v>
      </c>
      <c r="B3967" t="s">
        <v>124</v>
      </c>
      <c r="C3967">
        <v>160978</v>
      </c>
      <c r="D3967">
        <v>2011</v>
      </c>
      <c r="E3967" t="s">
        <v>93</v>
      </c>
      <c r="F3967" t="s">
        <v>430</v>
      </c>
      <c r="G3967" t="s">
        <v>125</v>
      </c>
      <c r="I3967">
        <v>4</v>
      </c>
      <c r="J3967" t="s">
        <v>101</v>
      </c>
      <c r="K3967">
        <v>4</v>
      </c>
      <c r="L3967" t="s">
        <v>44</v>
      </c>
      <c r="M3967">
        <v>2.4000000953674321</v>
      </c>
      <c r="N3967" t="s">
        <v>45</v>
      </c>
      <c r="Q3967" t="s">
        <v>118</v>
      </c>
      <c r="T3967" t="s">
        <v>49</v>
      </c>
      <c r="U3967" t="s">
        <v>50</v>
      </c>
      <c r="V3967" t="s">
        <v>436</v>
      </c>
      <c r="W3967" t="s">
        <v>120</v>
      </c>
      <c r="X3967" t="s">
        <v>74</v>
      </c>
      <c r="Z3967">
        <v>0</v>
      </c>
      <c r="AA3967" t="s">
        <v>75</v>
      </c>
      <c r="AB3967" t="s">
        <v>122</v>
      </c>
      <c r="AC3967">
        <v>45</v>
      </c>
      <c r="AD3967">
        <v>11</v>
      </c>
      <c r="AE3967">
        <v>4</v>
      </c>
      <c r="AF3967">
        <v>2025</v>
      </c>
      <c r="AG3967">
        <v>20251104</v>
      </c>
      <c r="AH3967" s="2">
        <v>900</v>
      </c>
      <c r="AI3967" s="2">
        <v>1133.098876953125</v>
      </c>
      <c r="AJ3967" s="2">
        <f t="shared" si="490"/>
        <v>233.098876953125</v>
      </c>
      <c r="AK3967" s="6">
        <f t="shared" si="491"/>
        <v>0.2589987521701389</v>
      </c>
      <c r="AL3967" s="12">
        <v>900</v>
      </c>
      <c r="AM3967" s="12">
        <v>1100.73027571427</v>
      </c>
      <c r="AN3967" s="12">
        <f t="shared" si="492"/>
        <v>200.73027571426996</v>
      </c>
      <c r="AO3967" s="13">
        <f t="shared" si="493"/>
        <v>0.22303363968252218</v>
      </c>
      <c r="AP3967" s="16">
        <v>900</v>
      </c>
      <c r="AQ3967" s="16">
        <v>1221.289776913113</v>
      </c>
      <c r="AR3967" s="16">
        <f t="shared" si="494"/>
        <v>321.28977691311297</v>
      </c>
      <c r="AS3967" s="17">
        <f t="shared" si="488"/>
        <v>0.35698864101456995</v>
      </c>
      <c r="AT3967" s="20">
        <v>900</v>
      </c>
      <c r="AU3967" s="20">
        <v>1163.5007836990601</v>
      </c>
      <c r="AV3967" s="20">
        <f t="shared" si="489"/>
        <v>263.50078369906009</v>
      </c>
      <c r="AW3967" s="21">
        <f t="shared" si="495"/>
        <v>0.29277864855451119</v>
      </c>
    </row>
    <row r="3968" spans="1:49" x14ac:dyDescent="0.25">
      <c r="A3968" t="s">
        <v>38</v>
      </c>
      <c r="B3968" t="s">
        <v>259</v>
      </c>
      <c r="C3968">
        <v>105386</v>
      </c>
      <c r="D3968">
        <v>2013</v>
      </c>
      <c r="E3968" t="s">
        <v>84</v>
      </c>
      <c r="F3968" t="s">
        <v>779</v>
      </c>
      <c r="G3968" t="s">
        <v>86</v>
      </c>
      <c r="I3968">
        <v>6</v>
      </c>
      <c r="J3968" t="s">
        <v>69</v>
      </c>
      <c r="K3968">
        <v>4</v>
      </c>
      <c r="L3968" t="s">
        <v>44</v>
      </c>
      <c r="M3968">
        <v>6.6999998092651367</v>
      </c>
      <c r="N3968" t="s">
        <v>87</v>
      </c>
      <c r="O3968" t="s">
        <v>46</v>
      </c>
      <c r="P3968">
        <v>4</v>
      </c>
      <c r="Q3968" t="s">
        <v>88</v>
      </c>
      <c r="R3968" t="s">
        <v>89</v>
      </c>
      <c r="T3968" t="s">
        <v>219</v>
      </c>
      <c r="W3968" t="s">
        <v>247</v>
      </c>
      <c r="X3968" t="s">
        <v>121</v>
      </c>
      <c r="Z3968">
        <v>0</v>
      </c>
      <c r="AA3968" t="s">
        <v>75</v>
      </c>
      <c r="AB3968" t="s">
        <v>248</v>
      </c>
      <c r="AC3968">
        <v>45</v>
      </c>
      <c r="AD3968">
        <v>11</v>
      </c>
      <c r="AE3968">
        <v>4</v>
      </c>
      <c r="AF3968">
        <v>2025</v>
      </c>
      <c r="AG3968">
        <v>20251105</v>
      </c>
      <c r="AH3968" s="2">
        <v>31500</v>
      </c>
      <c r="AI3968" s="2">
        <v>25654.603515625</v>
      </c>
      <c r="AJ3968" s="2">
        <f t="shared" si="490"/>
        <v>5845.396484375</v>
      </c>
      <c r="AK3968" s="6">
        <f t="shared" si="491"/>
        <v>0.1855681423611111</v>
      </c>
      <c r="AL3968" s="12">
        <v>31500</v>
      </c>
      <c r="AM3968" s="12">
        <v>25913.845607844331</v>
      </c>
      <c r="AN3968" s="12">
        <f t="shared" si="492"/>
        <v>5586.1543921556695</v>
      </c>
      <c r="AO3968" s="13">
        <f t="shared" si="493"/>
        <v>0.17733823467160856</v>
      </c>
      <c r="AP3968" s="16">
        <v>31500</v>
      </c>
      <c r="AQ3968" s="16">
        <v>22760.771308598371</v>
      </c>
      <c r="AR3968" s="16">
        <f t="shared" si="494"/>
        <v>8739.2286914016295</v>
      </c>
      <c r="AS3968" s="17">
        <f t="shared" si="488"/>
        <v>0.27743583147306761</v>
      </c>
      <c r="AT3968" s="20">
        <v>31500</v>
      </c>
      <c r="AU3968" s="20">
        <v>25255.908649173951</v>
      </c>
      <c r="AV3968" s="20">
        <f t="shared" si="489"/>
        <v>6244.0913508260492</v>
      </c>
      <c r="AW3968" s="21">
        <f t="shared" si="495"/>
        <v>0.19822512224844602</v>
      </c>
    </row>
    <row r="3969" spans="1:49" x14ac:dyDescent="0.25">
      <c r="A3969" t="s">
        <v>38</v>
      </c>
      <c r="B3969" t="s">
        <v>39</v>
      </c>
      <c r="C3969">
        <v>270221</v>
      </c>
      <c r="D3969">
        <v>2006</v>
      </c>
      <c r="E3969" t="s">
        <v>66</v>
      </c>
      <c r="F3969" t="s">
        <v>434</v>
      </c>
      <c r="H3969" t="s">
        <v>246</v>
      </c>
      <c r="I3969">
        <v>8</v>
      </c>
      <c r="J3969" t="s">
        <v>69</v>
      </c>
      <c r="K3969">
        <v>4</v>
      </c>
      <c r="L3969" t="s">
        <v>44</v>
      </c>
      <c r="M3969">
        <v>6</v>
      </c>
      <c r="N3969" t="s">
        <v>87</v>
      </c>
      <c r="O3969" t="s">
        <v>46</v>
      </c>
      <c r="Q3969" t="s">
        <v>88</v>
      </c>
      <c r="R3969" t="s">
        <v>89</v>
      </c>
      <c r="S3969">
        <v>325</v>
      </c>
      <c r="T3969" t="s">
        <v>219</v>
      </c>
      <c r="U3969" t="s">
        <v>72</v>
      </c>
      <c r="W3969" t="s">
        <v>220</v>
      </c>
      <c r="X3969" t="s">
        <v>74</v>
      </c>
      <c r="Z3969">
        <v>0</v>
      </c>
      <c r="AA3969" t="s">
        <v>75</v>
      </c>
      <c r="AB3969" t="s">
        <v>91</v>
      </c>
      <c r="AC3969">
        <v>45</v>
      </c>
      <c r="AD3969">
        <v>11</v>
      </c>
      <c r="AE3969">
        <v>4</v>
      </c>
      <c r="AF3969">
        <v>2025</v>
      </c>
      <c r="AG3969">
        <v>20251104</v>
      </c>
      <c r="AH3969" s="2">
        <v>5500</v>
      </c>
      <c r="AI3969" s="2">
        <v>4043.351806640625</v>
      </c>
      <c r="AJ3969" s="2">
        <f t="shared" si="490"/>
        <v>1456.648193359375</v>
      </c>
      <c r="AK3969" s="6">
        <f t="shared" si="491"/>
        <v>0.26484512606534089</v>
      </c>
      <c r="AL3969" s="12">
        <v>5500</v>
      </c>
      <c r="AM3969" s="12">
        <v>3708.726097592802</v>
      </c>
      <c r="AN3969" s="12">
        <f t="shared" si="492"/>
        <v>1791.273902407198</v>
      </c>
      <c r="AO3969" s="13">
        <f t="shared" si="493"/>
        <v>0.325686164074036</v>
      </c>
      <c r="AP3969" s="16">
        <v>5500</v>
      </c>
      <c r="AQ3969" s="16">
        <v>3820.8335510274969</v>
      </c>
      <c r="AR3969" s="16">
        <f t="shared" si="494"/>
        <v>1679.1664489725031</v>
      </c>
      <c r="AS3969" s="17">
        <f t="shared" si="488"/>
        <v>0.30530299072227329</v>
      </c>
      <c r="AT3969" s="20">
        <v>5500</v>
      </c>
      <c r="AU3969" s="20">
        <v>4202.333333333333</v>
      </c>
      <c r="AV3969" s="20">
        <f t="shared" si="489"/>
        <v>1297.666666666667</v>
      </c>
      <c r="AW3969" s="21">
        <f t="shared" si="495"/>
        <v>0.235939393939394</v>
      </c>
    </row>
    <row r="3970" spans="1:49" x14ac:dyDescent="0.25">
      <c r="A3970" t="s">
        <v>38</v>
      </c>
      <c r="B3970" t="s">
        <v>873</v>
      </c>
      <c r="C3970">
        <v>118649</v>
      </c>
      <c r="D3970">
        <v>2017</v>
      </c>
      <c r="E3970" t="s">
        <v>93</v>
      </c>
      <c r="F3970" t="s">
        <v>351</v>
      </c>
      <c r="G3970" t="s">
        <v>148</v>
      </c>
      <c r="I3970">
        <v>4</v>
      </c>
      <c r="J3970" t="s">
        <v>69</v>
      </c>
      <c r="K3970">
        <v>4</v>
      </c>
      <c r="L3970" t="s">
        <v>44</v>
      </c>
      <c r="M3970">
        <v>1.3999999761581421</v>
      </c>
      <c r="N3970" t="s">
        <v>45</v>
      </c>
      <c r="O3970" t="s">
        <v>46</v>
      </c>
      <c r="P3970">
        <v>3</v>
      </c>
      <c r="Q3970" t="s">
        <v>118</v>
      </c>
      <c r="T3970" t="s">
        <v>49</v>
      </c>
      <c r="U3970" t="s">
        <v>50</v>
      </c>
      <c r="V3970" t="s">
        <v>390</v>
      </c>
      <c r="W3970" t="s">
        <v>120</v>
      </c>
      <c r="X3970" t="s">
        <v>74</v>
      </c>
      <c r="Y3970">
        <v>20150</v>
      </c>
      <c r="Z3970">
        <v>0</v>
      </c>
      <c r="AA3970" t="s">
        <v>75</v>
      </c>
      <c r="AB3970" t="s">
        <v>122</v>
      </c>
      <c r="AC3970">
        <v>45</v>
      </c>
      <c r="AD3970">
        <v>11</v>
      </c>
      <c r="AE3970">
        <v>4</v>
      </c>
      <c r="AF3970">
        <v>2025</v>
      </c>
      <c r="AG3970">
        <v>20251103</v>
      </c>
      <c r="AH3970" s="2">
        <v>4600</v>
      </c>
      <c r="AI3970" s="2">
        <v>3594.06689453125</v>
      </c>
      <c r="AJ3970" s="2">
        <f t="shared" si="490"/>
        <v>1005.93310546875</v>
      </c>
      <c r="AK3970" s="6">
        <f t="shared" si="491"/>
        <v>0.21868110988451087</v>
      </c>
      <c r="AL3970" s="12">
        <v>4600</v>
      </c>
      <c r="AM3970" s="12">
        <v>3474.5287859009741</v>
      </c>
      <c r="AN3970" s="12">
        <f t="shared" si="492"/>
        <v>1125.4712140990259</v>
      </c>
      <c r="AO3970" s="13">
        <f t="shared" si="493"/>
        <v>0.24466765523891867</v>
      </c>
      <c r="AP3970" s="16">
        <v>4600</v>
      </c>
      <c r="AQ3970" s="16">
        <v>3560.861991759496</v>
      </c>
      <c r="AR3970" s="16">
        <f t="shared" si="494"/>
        <v>1039.138008240504</v>
      </c>
      <c r="AS3970" s="17">
        <f t="shared" si="488"/>
        <v>0.2258995670088052</v>
      </c>
      <c r="AT3970" s="20">
        <v>4600</v>
      </c>
      <c r="AU3970" s="20">
        <v>3724.47379032258</v>
      </c>
      <c r="AV3970" s="20">
        <f t="shared" si="489"/>
        <v>875.52620967741996</v>
      </c>
      <c r="AW3970" s="21">
        <f t="shared" si="495"/>
        <v>0.1903317847124826</v>
      </c>
    </row>
    <row r="3971" spans="1:49" x14ac:dyDescent="0.25">
      <c r="A3971" t="s">
        <v>77</v>
      </c>
      <c r="B3971" t="s">
        <v>1367</v>
      </c>
      <c r="C3971">
        <v>113806</v>
      </c>
      <c r="D3971">
        <v>2012</v>
      </c>
      <c r="E3971" t="s">
        <v>139</v>
      </c>
      <c r="F3971" t="s">
        <v>311</v>
      </c>
      <c r="I3971">
        <v>4</v>
      </c>
      <c r="J3971" t="s">
        <v>129</v>
      </c>
      <c r="K3971">
        <v>4</v>
      </c>
      <c r="L3971" t="s">
        <v>44</v>
      </c>
      <c r="M3971">
        <v>2.5</v>
      </c>
      <c r="N3971" t="s">
        <v>45</v>
      </c>
      <c r="O3971" t="s">
        <v>46</v>
      </c>
      <c r="Q3971" t="s">
        <v>118</v>
      </c>
      <c r="R3971" t="s">
        <v>48</v>
      </c>
      <c r="S3971">
        <v>170</v>
      </c>
      <c r="T3971" t="s">
        <v>49</v>
      </c>
      <c r="W3971" t="s">
        <v>120</v>
      </c>
      <c r="X3971" t="s">
        <v>74</v>
      </c>
      <c r="Z3971">
        <v>0</v>
      </c>
      <c r="AA3971" t="s">
        <v>75</v>
      </c>
      <c r="AB3971" t="s">
        <v>122</v>
      </c>
      <c r="AC3971">
        <v>45</v>
      </c>
      <c r="AD3971">
        <v>11</v>
      </c>
      <c r="AE3971">
        <v>4</v>
      </c>
      <c r="AF3971">
        <v>2025</v>
      </c>
      <c r="AG3971">
        <v>20251104</v>
      </c>
      <c r="AH3971" s="2">
        <v>4600</v>
      </c>
      <c r="AI3971" s="2">
        <v>2469.999267578125</v>
      </c>
      <c r="AJ3971" s="2">
        <f t="shared" si="490"/>
        <v>2130.000732421875</v>
      </c>
      <c r="AK3971" s="6">
        <f t="shared" si="491"/>
        <v>0.4630436374830163</v>
      </c>
      <c r="AL3971" s="12">
        <v>4600</v>
      </c>
      <c r="AM3971" s="12">
        <v>2458.1204262950332</v>
      </c>
      <c r="AN3971" s="12">
        <f t="shared" si="492"/>
        <v>2141.8795737049668</v>
      </c>
      <c r="AO3971" s="13">
        <f t="shared" si="493"/>
        <v>0.46562599428368845</v>
      </c>
      <c r="AP3971" s="16">
        <v>4600</v>
      </c>
      <c r="AQ3971" s="16">
        <v>2456.303768846934</v>
      </c>
      <c r="AR3971" s="16">
        <f t="shared" si="494"/>
        <v>2143.696231153066</v>
      </c>
      <c r="AS3971" s="17">
        <f t="shared" ref="AS3971:AS4034" si="496">ABS($AH3971-AQ3971)/$AH3971</f>
        <v>0.46602091981588389</v>
      </c>
      <c r="AT3971" s="20">
        <v>4600</v>
      </c>
      <c r="AU3971" s="20">
        <v>2513.0397236614849</v>
      </c>
      <c r="AV3971" s="20">
        <f t="shared" ref="AV3971:AV4034" si="497">ABS(AT3971-AU3971)</f>
        <v>2086.9602763385151</v>
      </c>
      <c r="AW3971" s="21">
        <f t="shared" si="495"/>
        <v>0.45368701659532934</v>
      </c>
    </row>
    <row r="3972" spans="1:49" x14ac:dyDescent="0.25">
      <c r="A3972" t="s">
        <v>77</v>
      </c>
      <c r="B3972" t="s">
        <v>177</v>
      </c>
      <c r="C3972">
        <v>237387</v>
      </c>
      <c r="D3972">
        <v>2017</v>
      </c>
      <c r="E3972" t="s">
        <v>93</v>
      </c>
      <c r="F3972" t="s">
        <v>164</v>
      </c>
      <c r="H3972" t="s">
        <v>165</v>
      </c>
      <c r="I3972">
        <v>8</v>
      </c>
      <c r="J3972" t="s">
        <v>69</v>
      </c>
      <c r="K3972">
        <v>3</v>
      </c>
      <c r="L3972" t="s">
        <v>44</v>
      </c>
      <c r="M3972">
        <v>4.8000001907348633</v>
      </c>
      <c r="N3972" t="s">
        <v>70</v>
      </c>
      <c r="O3972" t="s">
        <v>95</v>
      </c>
      <c r="P3972">
        <v>1</v>
      </c>
      <c r="Q3972" t="s">
        <v>71</v>
      </c>
      <c r="T3972" t="s">
        <v>49</v>
      </c>
      <c r="V3972" t="s">
        <v>1177</v>
      </c>
      <c r="W3972" t="s">
        <v>73</v>
      </c>
      <c r="X3972" t="s">
        <v>74</v>
      </c>
      <c r="Y3972">
        <v>30745</v>
      </c>
      <c r="Z3972">
        <v>0</v>
      </c>
      <c r="AA3972" t="s">
        <v>75</v>
      </c>
      <c r="AB3972" t="s">
        <v>76</v>
      </c>
      <c r="AC3972">
        <v>45</v>
      </c>
      <c r="AD3972">
        <v>11</v>
      </c>
      <c r="AE3972">
        <v>4</v>
      </c>
      <c r="AF3972">
        <v>2025</v>
      </c>
      <c r="AG3972">
        <v>20251105</v>
      </c>
      <c r="AH3972" s="2">
        <v>1700</v>
      </c>
      <c r="AI3972" s="2">
        <v>1869.74755859375</v>
      </c>
      <c r="AJ3972" s="2">
        <f t="shared" ref="AJ3972:AJ4035" si="498">ABS(AH3972-AI3972)</f>
        <v>169.74755859375</v>
      </c>
      <c r="AK3972" s="6">
        <f t="shared" ref="AK3972:AK4035" si="499">ABS($AH3972-AI3972)/$AH3972</f>
        <v>9.9851505055147061E-2</v>
      </c>
      <c r="AL3972" s="12">
        <v>1700</v>
      </c>
      <c r="AM3972" s="12">
        <v>1858.3723186966879</v>
      </c>
      <c r="AN3972" s="12">
        <f t="shared" ref="AN3972:AN4035" si="500">ABS(AL3972-AM3972)</f>
        <v>158.3723186966879</v>
      </c>
      <c r="AO3972" s="13">
        <f t="shared" ref="AO3972:AO4035" si="501">ABS($AH3972-AM3972)/$AH3972</f>
        <v>9.3160187468639938E-2</v>
      </c>
      <c r="AP3972" s="16">
        <v>1700</v>
      </c>
      <c r="AQ3972" s="16">
        <v>1871.3854489718849</v>
      </c>
      <c r="AR3972" s="16">
        <f t="shared" ref="AR3972:AR4035" si="502">ABS(AP3972-AQ3972)</f>
        <v>171.3854489718849</v>
      </c>
      <c r="AS3972" s="17">
        <f t="shared" si="496"/>
        <v>0.10081496998346171</v>
      </c>
      <c r="AT3972" s="20">
        <v>1700</v>
      </c>
      <c r="AU3972" s="20">
        <v>1880.3351800554019</v>
      </c>
      <c r="AV3972" s="20">
        <f t="shared" si="497"/>
        <v>180.33518005540191</v>
      </c>
      <c r="AW3972" s="21">
        <f t="shared" ref="AW3972:AW4035" si="503">ABS($AH3972-AU3972)/$AH3972</f>
        <v>0.10607951767964818</v>
      </c>
    </row>
    <row r="3973" spans="1:49" x14ac:dyDescent="0.25">
      <c r="A3973" t="s">
        <v>77</v>
      </c>
      <c r="B3973" t="s">
        <v>818</v>
      </c>
      <c r="C3973">
        <v>114000</v>
      </c>
      <c r="D3973">
        <v>2019</v>
      </c>
      <c r="E3973" t="s">
        <v>155</v>
      </c>
      <c r="F3973" t="s">
        <v>201</v>
      </c>
      <c r="G3973" t="s">
        <v>1505</v>
      </c>
      <c r="I3973">
        <v>4</v>
      </c>
      <c r="J3973" t="s">
        <v>117</v>
      </c>
      <c r="K3973">
        <v>4</v>
      </c>
      <c r="L3973" t="s">
        <v>44</v>
      </c>
      <c r="M3973">
        <v>2</v>
      </c>
      <c r="N3973" t="s">
        <v>45</v>
      </c>
      <c r="O3973" t="s">
        <v>46</v>
      </c>
      <c r="P3973">
        <v>4</v>
      </c>
      <c r="Q3973" t="s">
        <v>118</v>
      </c>
      <c r="S3973">
        <v>147</v>
      </c>
      <c r="T3973" t="s">
        <v>49</v>
      </c>
      <c r="V3973" t="s">
        <v>1026</v>
      </c>
      <c r="W3973" t="s">
        <v>120</v>
      </c>
      <c r="X3973" t="s">
        <v>63</v>
      </c>
      <c r="Y3973">
        <v>20500</v>
      </c>
      <c r="Z3973">
        <v>0</v>
      </c>
      <c r="AA3973" t="s">
        <v>75</v>
      </c>
      <c r="AB3973" t="s">
        <v>122</v>
      </c>
      <c r="AC3973">
        <v>45</v>
      </c>
      <c r="AD3973">
        <v>11</v>
      </c>
      <c r="AE3973">
        <v>4</v>
      </c>
      <c r="AF3973">
        <v>2025</v>
      </c>
      <c r="AG3973">
        <v>20251105</v>
      </c>
      <c r="AH3973" s="2">
        <v>6800</v>
      </c>
      <c r="AI3973" s="2">
        <v>6732.61865234375</v>
      </c>
      <c r="AJ3973" s="2">
        <f t="shared" si="498"/>
        <v>67.38134765625</v>
      </c>
      <c r="AK3973" s="6">
        <f t="shared" si="499"/>
        <v>9.9090217141544115E-3</v>
      </c>
      <c r="AL3973" s="12">
        <v>6800</v>
      </c>
      <c r="AM3973" s="12">
        <v>6607.3021885255357</v>
      </c>
      <c r="AN3973" s="12">
        <f t="shared" si="500"/>
        <v>192.69781147446429</v>
      </c>
      <c r="AO3973" s="13">
        <f t="shared" si="501"/>
        <v>2.8337913452127102E-2</v>
      </c>
      <c r="AP3973" s="16">
        <v>6800</v>
      </c>
      <c r="AQ3973" s="16">
        <v>6412.5283420963469</v>
      </c>
      <c r="AR3973" s="16">
        <f t="shared" si="502"/>
        <v>387.47165790365307</v>
      </c>
      <c r="AS3973" s="17">
        <f t="shared" si="496"/>
        <v>5.6981126162301922E-2</v>
      </c>
      <c r="AT3973" s="20">
        <v>6800</v>
      </c>
      <c r="AU3973" s="20">
        <v>6669.348611723226</v>
      </c>
      <c r="AV3973" s="20">
        <f t="shared" si="497"/>
        <v>130.65138827677401</v>
      </c>
      <c r="AW3973" s="21">
        <f t="shared" si="503"/>
        <v>1.9213439452466768E-2</v>
      </c>
    </row>
    <row r="3974" spans="1:49" x14ac:dyDescent="0.25">
      <c r="A3974" t="s">
        <v>123</v>
      </c>
      <c r="B3974" t="s">
        <v>124</v>
      </c>
      <c r="C3974">
        <v>147475</v>
      </c>
      <c r="D3974">
        <v>2013</v>
      </c>
      <c r="E3974" t="s">
        <v>66</v>
      </c>
      <c r="F3974" t="s">
        <v>620</v>
      </c>
      <c r="G3974" t="s">
        <v>214</v>
      </c>
      <c r="I3974">
        <v>4</v>
      </c>
      <c r="J3974" t="s">
        <v>69</v>
      </c>
      <c r="K3974">
        <v>4</v>
      </c>
      <c r="L3974" t="s">
        <v>44</v>
      </c>
      <c r="M3974">
        <v>2</v>
      </c>
      <c r="N3974" t="s">
        <v>45</v>
      </c>
      <c r="O3974" t="s">
        <v>46</v>
      </c>
      <c r="P3974">
        <v>3</v>
      </c>
      <c r="Q3974" t="s">
        <v>47</v>
      </c>
      <c r="S3974">
        <v>160</v>
      </c>
      <c r="T3974" t="s">
        <v>49</v>
      </c>
      <c r="U3974" t="s">
        <v>50</v>
      </c>
      <c r="W3974" t="s">
        <v>120</v>
      </c>
      <c r="X3974" t="s">
        <v>74</v>
      </c>
      <c r="Z3974">
        <v>0</v>
      </c>
      <c r="AA3974" t="s">
        <v>75</v>
      </c>
      <c r="AB3974" t="s">
        <v>332</v>
      </c>
      <c r="AC3974">
        <v>45</v>
      </c>
      <c r="AD3974">
        <v>11</v>
      </c>
      <c r="AE3974">
        <v>4</v>
      </c>
      <c r="AF3974">
        <v>2025</v>
      </c>
      <c r="AG3974">
        <v>20251104</v>
      </c>
      <c r="AH3974" s="2">
        <v>1000</v>
      </c>
      <c r="AI3974" s="2">
        <v>1122.990966796875</v>
      </c>
      <c r="AJ3974" s="2">
        <f t="shared" si="498"/>
        <v>122.990966796875</v>
      </c>
      <c r="AK3974" s="6">
        <f t="shared" si="499"/>
        <v>0.122990966796875</v>
      </c>
      <c r="AL3974" s="12">
        <v>1000</v>
      </c>
      <c r="AM3974" s="12">
        <v>1147.797701949356</v>
      </c>
      <c r="AN3974" s="12">
        <f t="shared" si="500"/>
        <v>147.797701949356</v>
      </c>
      <c r="AO3974" s="13">
        <f t="shared" si="501"/>
        <v>0.14779770194935599</v>
      </c>
      <c r="AP3974" s="16">
        <v>1000</v>
      </c>
      <c r="AQ3974" s="16">
        <v>1103.097877271847</v>
      </c>
      <c r="AR3974" s="16">
        <f t="shared" si="502"/>
        <v>103.09787727184698</v>
      </c>
      <c r="AS3974" s="17">
        <f t="shared" si="496"/>
        <v>0.10309787727184698</v>
      </c>
      <c r="AT3974" s="20">
        <v>1000</v>
      </c>
      <c r="AU3974" s="20">
        <v>1163.5007836990601</v>
      </c>
      <c r="AV3974" s="20">
        <f t="shared" si="497"/>
        <v>163.50078369906009</v>
      </c>
      <c r="AW3974" s="21">
        <f t="shared" si="503"/>
        <v>0.1635007836990601</v>
      </c>
    </row>
    <row r="3975" spans="1:49" x14ac:dyDescent="0.25">
      <c r="A3975" t="s">
        <v>109</v>
      </c>
      <c r="B3975" t="s">
        <v>317</v>
      </c>
      <c r="C3975">
        <v>148121</v>
      </c>
      <c r="D3975">
        <v>2005</v>
      </c>
      <c r="E3975" t="s">
        <v>40</v>
      </c>
      <c r="F3975" t="s">
        <v>223</v>
      </c>
      <c r="H3975" t="s">
        <v>2233</v>
      </c>
      <c r="I3975">
        <v>4</v>
      </c>
      <c r="J3975" t="s">
        <v>59</v>
      </c>
      <c r="K3975">
        <v>4</v>
      </c>
      <c r="L3975" t="s">
        <v>44</v>
      </c>
      <c r="M3975">
        <v>2.4000000953674321</v>
      </c>
      <c r="N3975" t="s">
        <v>44</v>
      </c>
      <c r="O3975" t="s">
        <v>180</v>
      </c>
      <c r="P3975">
        <v>3</v>
      </c>
      <c r="Q3975" t="s">
        <v>60</v>
      </c>
      <c r="R3975" t="s">
        <v>89</v>
      </c>
      <c r="S3975">
        <v>149</v>
      </c>
      <c r="T3975" t="s">
        <v>49</v>
      </c>
      <c r="U3975" t="s">
        <v>50</v>
      </c>
      <c r="V3975" t="s">
        <v>341</v>
      </c>
      <c r="W3975" t="s">
        <v>62</v>
      </c>
      <c r="X3975" t="s">
        <v>53</v>
      </c>
      <c r="Z3975">
        <v>0</v>
      </c>
      <c r="AA3975" t="s">
        <v>75</v>
      </c>
      <c r="AB3975" t="s">
        <v>83</v>
      </c>
      <c r="AC3975">
        <v>45</v>
      </c>
      <c r="AD3975">
        <v>11</v>
      </c>
      <c r="AE3975">
        <v>4</v>
      </c>
      <c r="AF3975">
        <v>2025</v>
      </c>
      <c r="AG3975">
        <v>20251104</v>
      </c>
      <c r="AH3975" s="2">
        <v>800</v>
      </c>
      <c r="AI3975" s="2">
        <v>1046.557983398438</v>
      </c>
      <c r="AJ3975" s="2">
        <f t="shared" si="498"/>
        <v>246.55798339843795</v>
      </c>
      <c r="AK3975" s="6">
        <f t="shared" si="499"/>
        <v>0.30819747924804747</v>
      </c>
      <c r="AL3975" s="12">
        <v>800</v>
      </c>
      <c r="AM3975" s="12">
        <v>980.94001988994216</v>
      </c>
      <c r="AN3975" s="12">
        <f t="shared" si="500"/>
        <v>180.94001988994216</v>
      </c>
      <c r="AO3975" s="13">
        <f t="shared" si="501"/>
        <v>0.22617502486242771</v>
      </c>
      <c r="AP3975" s="16">
        <v>800</v>
      </c>
      <c r="AQ3975" s="16">
        <v>1159.190134915573</v>
      </c>
      <c r="AR3975" s="16">
        <f t="shared" si="502"/>
        <v>359.19013491557303</v>
      </c>
      <c r="AS3975" s="17">
        <f t="shared" si="496"/>
        <v>0.44898766864446626</v>
      </c>
      <c r="AT3975" s="20">
        <v>800</v>
      </c>
      <c r="AU3975" s="20">
        <v>1111.731548007838</v>
      </c>
      <c r="AV3975" s="20">
        <f t="shared" si="497"/>
        <v>311.731548007838</v>
      </c>
      <c r="AW3975" s="21">
        <f t="shared" si="503"/>
        <v>0.38966443500979753</v>
      </c>
    </row>
    <row r="3976" spans="1:49" x14ac:dyDescent="0.25">
      <c r="A3976" t="s">
        <v>109</v>
      </c>
      <c r="B3976" t="s">
        <v>317</v>
      </c>
      <c r="C3976">
        <v>78163</v>
      </c>
      <c r="D3976">
        <v>2016</v>
      </c>
      <c r="E3976" t="s">
        <v>318</v>
      </c>
      <c r="F3976" t="s">
        <v>535</v>
      </c>
      <c r="G3976" t="s">
        <v>869</v>
      </c>
      <c r="I3976">
        <v>4</v>
      </c>
      <c r="J3976" t="s">
        <v>101</v>
      </c>
      <c r="K3976">
        <v>4</v>
      </c>
      <c r="L3976" t="s">
        <v>44</v>
      </c>
      <c r="M3976">
        <v>1.3999999761581421</v>
      </c>
      <c r="N3976" t="s">
        <v>44</v>
      </c>
      <c r="O3976" t="s">
        <v>46</v>
      </c>
      <c r="P3976">
        <v>2</v>
      </c>
      <c r="Q3976" t="s">
        <v>60</v>
      </c>
      <c r="R3976" t="s">
        <v>81</v>
      </c>
      <c r="T3976" t="s">
        <v>49</v>
      </c>
      <c r="U3976" t="s">
        <v>50</v>
      </c>
      <c r="V3976" t="s">
        <v>920</v>
      </c>
      <c r="W3976" t="s">
        <v>62</v>
      </c>
      <c r="X3976" t="s">
        <v>63</v>
      </c>
      <c r="Z3976">
        <v>0</v>
      </c>
      <c r="AA3976" t="s">
        <v>75</v>
      </c>
      <c r="AB3976" t="s">
        <v>83</v>
      </c>
      <c r="AC3976">
        <v>45</v>
      </c>
      <c r="AD3976">
        <v>11</v>
      </c>
      <c r="AE3976">
        <v>4</v>
      </c>
      <c r="AF3976">
        <v>2025</v>
      </c>
      <c r="AG3976">
        <v>20251105</v>
      </c>
      <c r="AH3976" s="2">
        <v>5700</v>
      </c>
      <c r="AI3976" s="2">
        <v>4701.23583984375</v>
      </c>
      <c r="AJ3976" s="2">
        <f t="shared" si="498"/>
        <v>998.76416015625</v>
      </c>
      <c r="AK3976" s="6">
        <f t="shared" si="499"/>
        <v>0.17522178248355263</v>
      </c>
      <c r="AL3976" s="12">
        <v>5700</v>
      </c>
      <c r="AM3976" s="12">
        <v>4490.2126471738848</v>
      </c>
      <c r="AN3976" s="12">
        <f t="shared" si="500"/>
        <v>1209.7873528261152</v>
      </c>
      <c r="AO3976" s="13">
        <f t="shared" si="501"/>
        <v>0.21224339523265179</v>
      </c>
      <c r="AP3976" s="16">
        <v>5700</v>
      </c>
      <c r="AQ3976" s="16">
        <v>4655.5858124444503</v>
      </c>
      <c r="AR3976" s="16">
        <f t="shared" si="502"/>
        <v>1044.4141875555497</v>
      </c>
      <c r="AS3976" s="17">
        <f t="shared" si="496"/>
        <v>0.18323055922027187</v>
      </c>
      <c r="AT3976" s="20">
        <v>5700</v>
      </c>
      <c r="AU3976" s="20">
        <v>4869.6843373493994</v>
      </c>
      <c r="AV3976" s="20">
        <f t="shared" si="497"/>
        <v>830.31566265060064</v>
      </c>
      <c r="AW3976" s="21">
        <f t="shared" si="503"/>
        <v>0.14566941450010537</v>
      </c>
    </row>
    <row r="3977" spans="1:49" x14ac:dyDescent="0.25">
      <c r="A3977" t="s">
        <v>77</v>
      </c>
      <c r="B3977" t="s">
        <v>78</v>
      </c>
      <c r="C3977">
        <v>106616</v>
      </c>
      <c r="D3977">
        <v>2018</v>
      </c>
      <c r="E3977" t="s">
        <v>155</v>
      </c>
      <c r="F3977" t="s">
        <v>201</v>
      </c>
      <c r="G3977" t="s">
        <v>1411</v>
      </c>
      <c r="I3977">
        <v>4</v>
      </c>
      <c r="J3977" t="s">
        <v>69</v>
      </c>
      <c r="K3977">
        <v>4</v>
      </c>
      <c r="L3977" t="s">
        <v>44</v>
      </c>
      <c r="M3977">
        <v>2</v>
      </c>
      <c r="N3977" t="s">
        <v>45</v>
      </c>
      <c r="O3977" t="s">
        <v>46</v>
      </c>
      <c r="Q3977" t="s">
        <v>118</v>
      </c>
      <c r="S3977">
        <v>147</v>
      </c>
      <c r="T3977" t="s">
        <v>49</v>
      </c>
      <c r="V3977" t="s">
        <v>1026</v>
      </c>
      <c r="W3977" t="s">
        <v>120</v>
      </c>
      <c r="X3977" t="s">
        <v>74</v>
      </c>
      <c r="Z3977">
        <v>0</v>
      </c>
      <c r="AA3977" t="s">
        <v>75</v>
      </c>
      <c r="AB3977" t="s">
        <v>122</v>
      </c>
      <c r="AC3977">
        <v>45</v>
      </c>
      <c r="AD3977">
        <v>11</v>
      </c>
      <c r="AE3977">
        <v>4</v>
      </c>
      <c r="AF3977">
        <v>2025</v>
      </c>
      <c r="AG3977">
        <v>20251103</v>
      </c>
      <c r="AH3977" s="2">
        <v>2500</v>
      </c>
      <c r="AI3977" s="2">
        <v>4653.03955078125</v>
      </c>
      <c r="AJ3977" s="2">
        <f t="shared" si="498"/>
        <v>2153.03955078125</v>
      </c>
      <c r="AK3977" s="6">
        <f t="shared" si="499"/>
        <v>0.86121582031249999</v>
      </c>
      <c r="AL3977" s="12">
        <v>2500</v>
      </c>
      <c r="AM3977" s="12">
        <v>4387.1172250364452</v>
      </c>
      <c r="AN3977" s="12">
        <f t="shared" si="500"/>
        <v>1887.1172250364452</v>
      </c>
      <c r="AO3977" s="13">
        <f t="shared" si="501"/>
        <v>0.75484689001457805</v>
      </c>
      <c r="AP3977" s="16">
        <v>2500</v>
      </c>
      <c r="AQ3977" s="16">
        <v>4748.5682460130874</v>
      </c>
      <c r="AR3977" s="16">
        <f t="shared" si="502"/>
        <v>2248.5682460130874</v>
      </c>
      <c r="AS3977" s="17">
        <f t="shared" si="496"/>
        <v>0.89942729840523494</v>
      </c>
      <c r="AT3977" s="20">
        <v>2500</v>
      </c>
      <c r="AU3977" s="20">
        <v>4869.6843373493994</v>
      </c>
      <c r="AV3977" s="20">
        <f t="shared" si="497"/>
        <v>2369.6843373493994</v>
      </c>
      <c r="AW3977" s="21">
        <f t="shared" si="503"/>
        <v>0.94787373493975979</v>
      </c>
    </row>
    <row r="3978" spans="1:49" x14ac:dyDescent="0.25">
      <c r="A3978" t="s">
        <v>77</v>
      </c>
      <c r="B3978" t="s">
        <v>78</v>
      </c>
      <c r="C3978">
        <v>188562</v>
      </c>
      <c r="D3978">
        <v>2002</v>
      </c>
      <c r="E3978" t="s">
        <v>270</v>
      </c>
      <c r="F3978" t="s">
        <v>587</v>
      </c>
      <c r="G3978" t="s">
        <v>948</v>
      </c>
      <c r="I3978">
        <v>6</v>
      </c>
      <c r="J3978" t="s">
        <v>59</v>
      </c>
      <c r="K3978">
        <v>4</v>
      </c>
      <c r="L3978" t="s">
        <v>44</v>
      </c>
      <c r="M3978">
        <v>3</v>
      </c>
      <c r="N3978" t="s">
        <v>45</v>
      </c>
      <c r="O3978" t="s">
        <v>46</v>
      </c>
      <c r="Q3978" t="s">
        <v>118</v>
      </c>
      <c r="R3978" t="s">
        <v>48</v>
      </c>
      <c r="S3978">
        <v>210</v>
      </c>
      <c r="T3978" t="s">
        <v>49</v>
      </c>
      <c r="U3978" t="s">
        <v>72</v>
      </c>
      <c r="V3978" t="s">
        <v>477</v>
      </c>
      <c r="W3978" t="s">
        <v>120</v>
      </c>
      <c r="X3978" t="s">
        <v>53</v>
      </c>
      <c r="Z3978">
        <v>0</v>
      </c>
      <c r="AA3978" t="s">
        <v>75</v>
      </c>
      <c r="AB3978" t="s">
        <v>122</v>
      </c>
      <c r="AC3978">
        <v>45</v>
      </c>
      <c r="AD3978">
        <v>11</v>
      </c>
      <c r="AE3978">
        <v>4</v>
      </c>
      <c r="AF3978">
        <v>2025</v>
      </c>
      <c r="AG3978">
        <v>20251103</v>
      </c>
      <c r="AH3978" s="2">
        <v>1100</v>
      </c>
      <c r="AI3978" s="2">
        <v>929.6409912109375</v>
      </c>
      <c r="AJ3978" s="2">
        <f t="shared" si="498"/>
        <v>170.3590087890625</v>
      </c>
      <c r="AK3978" s="6">
        <f t="shared" si="499"/>
        <v>0.154871826171875</v>
      </c>
      <c r="AL3978" s="12">
        <v>1100</v>
      </c>
      <c r="AM3978" s="12">
        <v>974.12226334456818</v>
      </c>
      <c r="AN3978" s="12">
        <f t="shared" si="500"/>
        <v>125.87773665543182</v>
      </c>
      <c r="AO3978" s="13">
        <f t="shared" si="501"/>
        <v>0.11443430605039256</v>
      </c>
      <c r="AP3978" s="16">
        <v>1100</v>
      </c>
      <c r="AQ3978" s="16">
        <v>863.27695833446285</v>
      </c>
      <c r="AR3978" s="16">
        <f t="shared" si="502"/>
        <v>236.72304166553715</v>
      </c>
      <c r="AS3978" s="17">
        <f t="shared" si="496"/>
        <v>0.21520276515048833</v>
      </c>
      <c r="AT3978" s="20">
        <v>1100</v>
      </c>
      <c r="AU3978" s="20">
        <v>937.55555555555554</v>
      </c>
      <c r="AV3978" s="20">
        <f t="shared" si="497"/>
        <v>162.44444444444446</v>
      </c>
      <c r="AW3978" s="21">
        <f t="shared" si="503"/>
        <v>0.14767676767676768</v>
      </c>
    </row>
    <row r="3979" spans="1:49" x14ac:dyDescent="0.25">
      <c r="A3979" t="s">
        <v>77</v>
      </c>
      <c r="B3979" t="s">
        <v>596</v>
      </c>
      <c r="C3979">
        <v>177358</v>
      </c>
      <c r="D3979">
        <v>2011</v>
      </c>
      <c r="E3979" t="s">
        <v>159</v>
      </c>
      <c r="F3979" t="s">
        <v>160</v>
      </c>
      <c r="G3979" t="s">
        <v>229</v>
      </c>
      <c r="I3979">
        <v>6</v>
      </c>
      <c r="J3979" t="s">
        <v>59</v>
      </c>
      <c r="K3979">
        <v>4</v>
      </c>
      <c r="L3979" t="s">
        <v>44</v>
      </c>
      <c r="M3979">
        <v>3.5</v>
      </c>
      <c r="N3979" t="s">
        <v>87</v>
      </c>
      <c r="O3979" t="s">
        <v>46</v>
      </c>
      <c r="P3979">
        <v>3</v>
      </c>
      <c r="Q3979" t="s">
        <v>60</v>
      </c>
      <c r="R3979" t="s">
        <v>89</v>
      </c>
      <c r="S3979">
        <v>250</v>
      </c>
      <c r="T3979" t="s">
        <v>49</v>
      </c>
      <c r="U3979" t="s">
        <v>72</v>
      </c>
      <c r="V3979" t="s">
        <v>162</v>
      </c>
      <c r="W3979" t="s">
        <v>90</v>
      </c>
      <c r="X3979" t="s">
        <v>74</v>
      </c>
      <c r="Z3979">
        <v>0</v>
      </c>
      <c r="AA3979" t="s">
        <v>75</v>
      </c>
      <c r="AB3979" t="s">
        <v>83</v>
      </c>
      <c r="AC3979">
        <v>45</v>
      </c>
      <c r="AD3979">
        <v>11</v>
      </c>
      <c r="AE3979">
        <v>4</v>
      </c>
      <c r="AF3979">
        <v>2025</v>
      </c>
      <c r="AG3979">
        <v>20251105</v>
      </c>
      <c r="AH3979" s="2">
        <v>2200</v>
      </c>
      <c r="AI3979" s="2">
        <v>2592.423095703125</v>
      </c>
      <c r="AJ3979" s="2">
        <f t="shared" si="498"/>
        <v>392.423095703125</v>
      </c>
      <c r="AK3979" s="6">
        <f t="shared" si="499"/>
        <v>0.17837413441051136</v>
      </c>
      <c r="AL3979" s="12">
        <v>2200</v>
      </c>
      <c r="AM3979" s="12">
        <v>2498.556567919944</v>
      </c>
      <c r="AN3979" s="12">
        <f t="shared" si="500"/>
        <v>298.55656791994397</v>
      </c>
      <c r="AO3979" s="13">
        <f t="shared" si="501"/>
        <v>0.13570753087270179</v>
      </c>
      <c r="AP3979" s="16">
        <v>2200</v>
      </c>
      <c r="AQ3979" s="16">
        <v>2587.4866029342552</v>
      </c>
      <c r="AR3979" s="16">
        <f t="shared" si="502"/>
        <v>387.48660293425519</v>
      </c>
      <c r="AS3979" s="17">
        <f t="shared" si="496"/>
        <v>0.17613027406102508</v>
      </c>
      <c r="AT3979" s="20">
        <v>2200</v>
      </c>
      <c r="AU3979" s="20">
        <v>2660.1435786435791</v>
      </c>
      <c r="AV3979" s="20">
        <f t="shared" si="497"/>
        <v>460.14357864357908</v>
      </c>
      <c r="AW3979" s="21">
        <f t="shared" si="503"/>
        <v>0.20915617211071777</v>
      </c>
    </row>
    <row r="3980" spans="1:49" x14ac:dyDescent="0.25">
      <c r="A3980" t="s">
        <v>123</v>
      </c>
      <c r="B3980" t="s">
        <v>440</v>
      </c>
      <c r="C3980">
        <v>35624</v>
      </c>
      <c r="D3980">
        <v>2020</v>
      </c>
      <c r="E3980" t="s">
        <v>93</v>
      </c>
      <c r="F3980" t="s">
        <v>1053</v>
      </c>
      <c r="G3980" t="s">
        <v>337</v>
      </c>
      <c r="I3980">
        <v>4</v>
      </c>
      <c r="J3980" t="s">
        <v>69</v>
      </c>
      <c r="K3980">
        <v>4</v>
      </c>
      <c r="L3980" t="s">
        <v>44</v>
      </c>
      <c r="M3980">
        <v>1.3999999761581421</v>
      </c>
      <c r="N3980" t="s">
        <v>45</v>
      </c>
      <c r="O3980" t="s">
        <v>703</v>
      </c>
      <c r="P3980">
        <v>2</v>
      </c>
      <c r="Q3980" t="s">
        <v>118</v>
      </c>
      <c r="R3980" t="s">
        <v>96</v>
      </c>
      <c r="T3980" t="s">
        <v>49</v>
      </c>
      <c r="V3980" t="s">
        <v>2169</v>
      </c>
      <c r="W3980" t="s">
        <v>120</v>
      </c>
      <c r="X3980" t="s">
        <v>74</v>
      </c>
      <c r="Y3980">
        <v>20720</v>
      </c>
      <c r="Z3980">
        <v>0</v>
      </c>
      <c r="AA3980" t="s">
        <v>75</v>
      </c>
      <c r="AB3980" t="s">
        <v>122</v>
      </c>
      <c r="AC3980">
        <v>45</v>
      </c>
      <c r="AD3980">
        <v>11</v>
      </c>
      <c r="AE3980">
        <v>4</v>
      </c>
      <c r="AF3980">
        <v>2025</v>
      </c>
      <c r="AG3980">
        <v>20251105</v>
      </c>
      <c r="AH3980" s="2">
        <v>2000</v>
      </c>
      <c r="AI3980" s="2">
        <v>2754.5791015625</v>
      </c>
      <c r="AJ3980" s="2">
        <f t="shared" si="498"/>
        <v>754.5791015625</v>
      </c>
      <c r="AK3980" s="6">
        <f t="shared" si="499"/>
        <v>0.37728955078124998</v>
      </c>
      <c r="AL3980" s="12">
        <v>2000</v>
      </c>
      <c r="AM3980" s="12">
        <v>3256.350369033993</v>
      </c>
      <c r="AN3980" s="12">
        <f t="shared" si="500"/>
        <v>1256.350369033993</v>
      </c>
      <c r="AO3980" s="13">
        <f t="shared" si="501"/>
        <v>0.6281751845169965</v>
      </c>
      <c r="AP3980" s="16">
        <v>2000</v>
      </c>
      <c r="AQ3980" s="16">
        <v>3967.2897184833018</v>
      </c>
      <c r="AR3980" s="16">
        <f t="shared" si="502"/>
        <v>1967.2897184833018</v>
      </c>
      <c r="AS3980" s="17">
        <f t="shared" si="496"/>
        <v>0.9836448592416509</v>
      </c>
      <c r="AT3980" s="20">
        <v>2000</v>
      </c>
      <c r="AU3980" s="20">
        <v>2660.1435786435791</v>
      </c>
      <c r="AV3980" s="20">
        <f t="shared" si="497"/>
        <v>660.14357864357908</v>
      </c>
      <c r="AW3980" s="21">
        <f t="shared" si="503"/>
        <v>0.33007178932178954</v>
      </c>
    </row>
    <row r="3981" spans="1:49" x14ac:dyDescent="0.25">
      <c r="A3981" t="s">
        <v>77</v>
      </c>
      <c r="B3981" t="s">
        <v>596</v>
      </c>
      <c r="C3981">
        <v>99110</v>
      </c>
      <c r="D3981">
        <v>2018</v>
      </c>
      <c r="E3981" t="s">
        <v>425</v>
      </c>
      <c r="F3981" t="s">
        <v>1033</v>
      </c>
      <c r="G3981" t="s">
        <v>751</v>
      </c>
      <c r="I3981">
        <v>4</v>
      </c>
      <c r="J3981" t="s">
        <v>69</v>
      </c>
      <c r="K3981">
        <v>4</v>
      </c>
      <c r="L3981" t="s">
        <v>44</v>
      </c>
      <c r="M3981">
        <v>2</v>
      </c>
      <c r="N3981" t="s">
        <v>44</v>
      </c>
      <c r="O3981" t="s">
        <v>46</v>
      </c>
      <c r="P3981">
        <v>4</v>
      </c>
      <c r="Q3981" t="s">
        <v>60</v>
      </c>
      <c r="R3981" t="s">
        <v>81</v>
      </c>
      <c r="S3981">
        <v>237</v>
      </c>
      <c r="T3981" t="s">
        <v>49</v>
      </c>
      <c r="U3981" t="s">
        <v>50</v>
      </c>
      <c r="V3981" t="s">
        <v>1034</v>
      </c>
      <c r="W3981" t="s">
        <v>134</v>
      </c>
      <c r="X3981" t="s">
        <v>394</v>
      </c>
      <c r="Y3981">
        <v>42395</v>
      </c>
      <c r="Z3981">
        <v>0</v>
      </c>
      <c r="AA3981" t="s">
        <v>75</v>
      </c>
      <c r="AB3981" t="s">
        <v>83</v>
      </c>
      <c r="AC3981">
        <v>45</v>
      </c>
      <c r="AD3981">
        <v>11</v>
      </c>
      <c r="AE3981">
        <v>4</v>
      </c>
      <c r="AF3981">
        <v>2025</v>
      </c>
      <c r="AG3981">
        <v>20251105</v>
      </c>
      <c r="AH3981" s="2">
        <v>8900</v>
      </c>
      <c r="AI3981" s="2">
        <v>9258.697265625</v>
      </c>
      <c r="AJ3981" s="2">
        <f t="shared" si="498"/>
        <v>358.697265625</v>
      </c>
      <c r="AK3981" s="6">
        <f t="shared" si="499"/>
        <v>4.0303063553370787E-2</v>
      </c>
      <c r="AL3981" s="12">
        <v>8900</v>
      </c>
      <c r="AM3981" s="12">
        <v>9656.9715184463603</v>
      </c>
      <c r="AN3981" s="12">
        <f t="shared" si="500"/>
        <v>756.97151844636028</v>
      </c>
      <c r="AO3981" s="13">
        <f t="shared" si="501"/>
        <v>8.5052979600714632E-2</v>
      </c>
      <c r="AP3981" s="16">
        <v>8900</v>
      </c>
      <c r="AQ3981" s="16">
        <v>10580.938698445871</v>
      </c>
      <c r="AR3981" s="16">
        <f t="shared" si="502"/>
        <v>1680.9386984458706</v>
      </c>
      <c r="AS3981" s="17">
        <f t="shared" si="496"/>
        <v>0.18886951667931132</v>
      </c>
      <c r="AT3981" s="20">
        <v>8900</v>
      </c>
      <c r="AU3981" s="20">
        <v>9080.3432650527666</v>
      </c>
      <c r="AV3981" s="20">
        <f t="shared" si="497"/>
        <v>180.34326505276658</v>
      </c>
      <c r="AW3981" s="21">
        <f t="shared" si="503"/>
        <v>2.0263288208176019E-2</v>
      </c>
    </row>
    <row r="3982" spans="1:49" x14ac:dyDescent="0.25">
      <c r="A3982" t="s">
        <v>38</v>
      </c>
      <c r="B3982" t="s">
        <v>776</v>
      </c>
      <c r="C3982">
        <v>156842</v>
      </c>
      <c r="D3982">
        <v>2018</v>
      </c>
      <c r="E3982" t="s">
        <v>167</v>
      </c>
      <c r="F3982" t="s">
        <v>294</v>
      </c>
      <c r="G3982" t="s">
        <v>496</v>
      </c>
      <c r="H3982" t="s">
        <v>85</v>
      </c>
      <c r="I3982">
        <v>8</v>
      </c>
      <c r="J3982" t="s">
        <v>101</v>
      </c>
      <c r="K3982">
        <v>4</v>
      </c>
      <c r="L3982" t="s">
        <v>44</v>
      </c>
      <c r="M3982">
        <v>6.1999998092651367</v>
      </c>
      <c r="N3982" t="s">
        <v>87</v>
      </c>
      <c r="O3982" t="s">
        <v>46</v>
      </c>
      <c r="P3982">
        <v>3</v>
      </c>
      <c r="Q3982" t="s">
        <v>88</v>
      </c>
      <c r="R3982" t="s">
        <v>89</v>
      </c>
      <c r="T3982" t="s">
        <v>49</v>
      </c>
      <c r="V3982" t="s">
        <v>1095</v>
      </c>
      <c r="W3982" t="s">
        <v>103</v>
      </c>
      <c r="X3982" t="s">
        <v>121</v>
      </c>
      <c r="Z3982">
        <v>0</v>
      </c>
      <c r="AA3982" t="s">
        <v>75</v>
      </c>
      <c r="AB3982" t="s">
        <v>91</v>
      </c>
      <c r="AC3982">
        <v>45</v>
      </c>
      <c r="AD3982">
        <v>11</v>
      </c>
      <c r="AE3982">
        <v>4</v>
      </c>
      <c r="AF3982">
        <v>2025</v>
      </c>
      <c r="AG3982">
        <v>20251105</v>
      </c>
      <c r="AH3982" s="2">
        <v>14750</v>
      </c>
      <c r="AI3982" s="2">
        <v>15565.625</v>
      </c>
      <c r="AJ3982" s="2">
        <f t="shared" si="498"/>
        <v>815.625</v>
      </c>
      <c r="AK3982" s="6">
        <f t="shared" si="499"/>
        <v>5.5296610169491528E-2</v>
      </c>
      <c r="AL3982" s="12">
        <v>14750</v>
      </c>
      <c r="AM3982" s="12">
        <v>15314.427450103971</v>
      </c>
      <c r="AN3982" s="12">
        <f t="shared" si="500"/>
        <v>564.42745010397084</v>
      </c>
      <c r="AO3982" s="13">
        <f t="shared" si="501"/>
        <v>3.8266267803659042E-2</v>
      </c>
      <c r="AP3982" s="16">
        <v>14750</v>
      </c>
      <c r="AQ3982" s="16">
        <v>15402.456234983591</v>
      </c>
      <c r="AR3982" s="16">
        <f t="shared" si="502"/>
        <v>652.45623498359055</v>
      </c>
      <c r="AS3982" s="17">
        <f t="shared" si="496"/>
        <v>4.4234321015836645E-2</v>
      </c>
      <c r="AT3982" s="20">
        <v>14750</v>
      </c>
      <c r="AU3982" s="20">
        <v>15396.36706349206</v>
      </c>
      <c r="AV3982" s="20">
        <f t="shared" si="497"/>
        <v>646.36706349205997</v>
      </c>
      <c r="AW3982" s="21">
        <f t="shared" si="503"/>
        <v>4.3821495829970164E-2</v>
      </c>
    </row>
    <row r="3983" spans="1:49" x14ac:dyDescent="0.25">
      <c r="A3983" t="s">
        <v>77</v>
      </c>
      <c r="B3983" t="s">
        <v>78</v>
      </c>
      <c r="C3983">
        <v>277489</v>
      </c>
      <c r="D3983">
        <v>2013</v>
      </c>
      <c r="E3983" t="s">
        <v>66</v>
      </c>
      <c r="F3983" t="s">
        <v>221</v>
      </c>
      <c r="I3983">
        <v>8</v>
      </c>
      <c r="J3983" t="s">
        <v>69</v>
      </c>
      <c r="K3983">
        <v>4</v>
      </c>
      <c r="L3983" t="s">
        <v>44</v>
      </c>
      <c r="M3983">
        <v>5</v>
      </c>
      <c r="N3983" t="s">
        <v>70</v>
      </c>
      <c r="O3983" t="s">
        <v>46</v>
      </c>
      <c r="Q3983" t="s">
        <v>88</v>
      </c>
      <c r="R3983" t="s">
        <v>48</v>
      </c>
      <c r="S3983">
        <v>360</v>
      </c>
      <c r="T3983" t="s">
        <v>49</v>
      </c>
      <c r="U3983" t="s">
        <v>72</v>
      </c>
      <c r="W3983" t="s">
        <v>103</v>
      </c>
      <c r="X3983" t="s">
        <v>74</v>
      </c>
      <c r="Z3983">
        <v>0</v>
      </c>
      <c r="AA3983" t="s">
        <v>75</v>
      </c>
      <c r="AB3983" t="s">
        <v>91</v>
      </c>
      <c r="AC3983">
        <v>45</v>
      </c>
      <c r="AD3983">
        <v>11</v>
      </c>
      <c r="AE3983">
        <v>4</v>
      </c>
      <c r="AF3983">
        <v>2025</v>
      </c>
      <c r="AG3983">
        <v>20251103</v>
      </c>
      <c r="AH3983" s="2">
        <v>950</v>
      </c>
      <c r="AI3983" s="2">
        <v>1749.236083984375</v>
      </c>
      <c r="AJ3983" s="2">
        <f t="shared" si="498"/>
        <v>799.236083984375</v>
      </c>
      <c r="AK3983" s="6">
        <f t="shared" si="499"/>
        <v>0.84130114103618425</v>
      </c>
      <c r="AL3983" s="12">
        <v>950</v>
      </c>
      <c r="AM3983" s="12">
        <v>2131.8155332121069</v>
      </c>
      <c r="AN3983" s="12">
        <f t="shared" si="500"/>
        <v>1181.8155332121069</v>
      </c>
      <c r="AO3983" s="13">
        <f t="shared" si="501"/>
        <v>1.2440163507495863</v>
      </c>
      <c r="AP3983" s="16">
        <v>950</v>
      </c>
      <c r="AQ3983" s="16">
        <v>1939.3645792853979</v>
      </c>
      <c r="AR3983" s="16">
        <f t="shared" si="502"/>
        <v>989.36457928539789</v>
      </c>
      <c r="AS3983" s="17">
        <f t="shared" si="496"/>
        <v>1.0414363992477873</v>
      </c>
      <c r="AT3983" s="20">
        <v>950</v>
      </c>
      <c r="AU3983" s="20">
        <v>1682.2043189368769</v>
      </c>
      <c r="AV3983" s="20">
        <f t="shared" si="497"/>
        <v>732.20431893687692</v>
      </c>
      <c r="AW3983" s="21">
        <f t="shared" si="503"/>
        <v>0.77074138835460726</v>
      </c>
    </row>
    <row r="3984" spans="1:49" x14ac:dyDescent="0.25">
      <c r="A3984" t="s">
        <v>38</v>
      </c>
      <c r="B3984" t="s">
        <v>873</v>
      </c>
      <c r="C3984">
        <v>44322</v>
      </c>
      <c r="D3984">
        <v>2024</v>
      </c>
      <c r="E3984" t="s">
        <v>40</v>
      </c>
      <c r="F3984" t="s">
        <v>1313</v>
      </c>
      <c r="G3984" t="s">
        <v>2234</v>
      </c>
      <c r="H3984" t="s">
        <v>175</v>
      </c>
      <c r="I3984">
        <v>6</v>
      </c>
      <c r="J3984" t="s">
        <v>59</v>
      </c>
      <c r="K3984">
        <v>4</v>
      </c>
      <c r="L3984" t="s">
        <v>44</v>
      </c>
      <c r="M3984">
        <v>4</v>
      </c>
      <c r="N3984" t="s">
        <v>87</v>
      </c>
      <c r="O3984" t="s">
        <v>46</v>
      </c>
      <c r="P3984">
        <v>5</v>
      </c>
      <c r="Q3984" t="s">
        <v>60</v>
      </c>
      <c r="R3984" t="s">
        <v>89</v>
      </c>
      <c r="S3984">
        <v>270</v>
      </c>
      <c r="T3984" t="s">
        <v>49</v>
      </c>
      <c r="U3984" t="s">
        <v>72</v>
      </c>
      <c r="V3984" t="s">
        <v>176</v>
      </c>
      <c r="W3984" t="s">
        <v>90</v>
      </c>
      <c r="X3984" t="s">
        <v>53</v>
      </c>
      <c r="Z3984">
        <v>0</v>
      </c>
      <c r="AA3984" t="s">
        <v>75</v>
      </c>
      <c r="AB3984" t="s">
        <v>83</v>
      </c>
      <c r="AC3984">
        <v>45</v>
      </c>
      <c r="AD3984">
        <v>11</v>
      </c>
      <c r="AE3984">
        <v>4</v>
      </c>
      <c r="AF3984">
        <v>2025</v>
      </c>
      <c r="AG3984">
        <v>20251103</v>
      </c>
      <c r="AH3984" s="2">
        <v>35400</v>
      </c>
      <c r="AI3984" s="2">
        <v>38951.375</v>
      </c>
      <c r="AJ3984" s="2">
        <f t="shared" si="498"/>
        <v>3551.375</v>
      </c>
      <c r="AK3984" s="6">
        <f t="shared" si="499"/>
        <v>0.10032132768361582</v>
      </c>
      <c r="AL3984" s="12">
        <v>35400</v>
      </c>
      <c r="AM3984" s="12">
        <v>37291.429442413857</v>
      </c>
      <c r="AN3984" s="12">
        <f t="shared" si="500"/>
        <v>1891.429442413857</v>
      </c>
      <c r="AO3984" s="13">
        <f t="shared" si="501"/>
        <v>5.3430210237679576E-2</v>
      </c>
      <c r="AP3984" s="16">
        <v>35400</v>
      </c>
      <c r="AQ3984" s="16">
        <v>36069.913386216263</v>
      </c>
      <c r="AR3984" s="16">
        <f t="shared" si="502"/>
        <v>669.91338621626346</v>
      </c>
      <c r="AS3984" s="17">
        <f t="shared" si="496"/>
        <v>1.8924106955261678E-2</v>
      </c>
      <c r="AT3984" s="20">
        <v>35400</v>
      </c>
      <c r="AU3984" s="20">
        <v>38803.846260387829</v>
      </c>
      <c r="AV3984" s="20">
        <f t="shared" si="497"/>
        <v>3403.8462603878288</v>
      </c>
      <c r="AW3984" s="21">
        <f t="shared" si="503"/>
        <v>9.6153849163497992E-2</v>
      </c>
    </row>
    <row r="3985" spans="1:49" x14ac:dyDescent="0.25">
      <c r="A3985" t="s">
        <v>38</v>
      </c>
      <c r="B3985" t="s">
        <v>873</v>
      </c>
      <c r="C3985">
        <v>20644</v>
      </c>
      <c r="D3985">
        <v>2025</v>
      </c>
      <c r="E3985" t="s">
        <v>250</v>
      </c>
      <c r="F3985" t="s">
        <v>550</v>
      </c>
      <c r="G3985" t="s">
        <v>825</v>
      </c>
      <c r="I3985">
        <v>4</v>
      </c>
      <c r="J3985" t="s">
        <v>69</v>
      </c>
      <c r="K3985">
        <v>4</v>
      </c>
      <c r="L3985" t="s">
        <v>44</v>
      </c>
      <c r="M3985">
        <v>2.5</v>
      </c>
      <c r="N3985" t="s">
        <v>45</v>
      </c>
      <c r="O3985" t="s">
        <v>46</v>
      </c>
      <c r="P3985">
        <v>5</v>
      </c>
      <c r="Q3985" t="s">
        <v>118</v>
      </c>
      <c r="R3985" t="s">
        <v>48</v>
      </c>
      <c r="S3985">
        <v>191</v>
      </c>
      <c r="T3985" t="s">
        <v>49</v>
      </c>
      <c r="U3985" t="s">
        <v>50</v>
      </c>
      <c r="V3985" t="s">
        <v>1157</v>
      </c>
      <c r="W3985" t="s">
        <v>62</v>
      </c>
      <c r="X3985" t="s">
        <v>53</v>
      </c>
      <c r="Z3985">
        <v>0</v>
      </c>
      <c r="AA3985" t="s">
        <v>75</v>
      </c>
      <c r="AB3985" t="s">
        <v>122</v>
      </c>
      <c r="AC3985">
        <v>45</v>
      </c>
      <c r="AD3985">
        <v>11</v>
      </c>
      <c r="AE3985">
        <v>4</v>
      </c>
      <c r="AF3985">
        <v>2025</v>
      </c>
      <c r="AG3985">
        <v>20251105</v>
      </c>
      <c r="AH3985" s="2">
        <v>19300</v>
      </c>
      <c r="AI3985" s="2">
        <v>24586.91015625</v>
      </c>
      <c r="AJ3985" s="2">
        <f t="shared" si="498"/>
        <v>5286.91015625</v>
      </c>
      <c r="AK3985" s="6">
        <f t="shared" si="499"/>
        <v>0.27393316871761658</v>
      </c>
      <c r="AL3985" s="12">
        <v>19300</v>
      </c>
      <c r="AM3985" s="12">
        <v>25280.008554010721</v>
      </c>
      <c r="AN3985" s="12">
        <f t="shared" si="500"/>
        <v>5980.0085540107211</v>
      </c>
      <c r="AO3985" s="13">
        <f t="shared" si="501"/>
        <v>0.30984500279848298</v>
      </c>
      <c r="AP3985" s="16">
        <v>19300</v>
      </c>
      <c r="AQ3985" s="16">
        <v>22805.3680834845</v>
      </c>
      <c r="AR3985" s="16">
        <f t="shared" si="502"/>
        <v>3505.3680834844999</v>
      </c>
      <c r="AS3985" s="17">
        <f t="shared" si="496"/>
        <v>0.18162528929971503</v>
      </c>
      <c r="AT3985" s="20">
        <v>19300</v>
      </c>
      <c r="AU3985" s="20">
        <v>24118.291618828931</v>
      </c>
      <c r="AV3985" s="20">
        <f t="shared" si="497"/>
        <v>4818.291618828931</v>
      </c>
      <c r="AW3985" s="21">
        <f t="shared" si="503"/>
        <v>0.24965241548336431</v>
      </c>
    </row>
    <row r="3986" spans="1:49" x14ac:dyDescent="0.25">
      <c r="A3986" t="s">
        <v>38</v>
      </c>
      <c r="B3986" t="s">
        <v>65</v>
      </c>
      <c r="C3986">
        <v>103393</v>
      </c>
      <c r="D3986">
        <v>2017</v>
      </c>
      <c r="E3986" t="s">
        <v>66</v>
      </c>
      <c r="F3986" t="s">
        <v>221</v>
      </c>
      <c r="G3986" t="s">
        <v>680</v>
      </c>
      <c r="I3986">
        <v>6</v>
      </c>
      <c r="J3986" t="s">
        <v>129</v>
      </c>
      <c r="K3986">
        <v>4</v>
      </c>
      <c r="L3986" t="s">
        <v>44</v>
      </c>
      <c r="M3986">
        <v>2.7000000476837158</v>
      </c>
      <c r="N3986" t="s">
        <v>70</v>
      </c>
      <c r="O3986" t="s">
        <v>46</v>
      </c>
      <c r="P3986">
        <v>4</v>
      </c>
      <c r="Q3986" t="s">
        <v>88</v>
      </c>
      <c r="R3986" t="s">
        <v>48</v>
      </c>
      <c r="S3986">
        <v>325</v>
      </c>
      <c r="T3986" t="s">
        <v>49</v>
      </c>
      <c r="U3986" t="s">
        <v>72</v>
      </c>
      <c r="V3986" t="s">
        <v>465</v>
      </c>
      <c r="W3986" t="s">
        <v>90</v>
      </c>
      <c r="X3986" t="s">
        <v>74</v>
      </c>
      <c r="Y3986">
        <v>33650</v>
      </c>
      <c r="Z3986">
        <v>0</v>
      </c>
      <c r="AA3986" t="s">
        <v>75</v>
      </c>
      <c r="AB3986" t="s">
        <v>91</v>
      </c>
      <c r="AC3986">
        <v>45</v>
      </c>
      <c r="AD3986">
        <v>11</v>
      </c>
      <c r="AE3986">
        <v>4</v>
      </c>
      <c r="AF3986">
        <v>2025</v>
      </c>
      <c r="AG3986">
        <v>20251104</v>
      </c>
      <c r="AH3986" s="2">
        <v>14000</v>
      </c>
      <c r="AI3986" s="2">
        <v>14656.880859375</v>
      </c>
      <c r="AJ3986" s="2">
        <f t="shared" si="498"/>
        <v>656.880859375</v>
      </c>
      <c r="AK3986" s="6">
        <f t="shared" si="499"/>
        <v>4.6920061383928569E-2</v>
      </c>
      <c r="AL3986" s="12">
        <v>14000</v>
      </c>
      <c r="AM3986" s="12">
        <v>14941.70672182735</v>
      </c>
      <c r="AN3986" s="12">
        <f t="shared" si="500"/>
        <v>941.70672182734961</v>
      </c>
      <c r="AO3986" s="13">
        <f t="shared" si="501"/>
        <v>6.7264765844810684E-2</v>
      </c>
      <c r="AP3986" s="16">
        <v>14000</v>
      </c>
      <c r="AQ3986" s="16">
        <v>14143.51507406605</v>
      </c>
      <c r="AR3986" s="16">
        <f t="shared" si="502"/>
        <v>143.51507406605015</v>
      </c>
      <c r="AS3986" s="17">
        <f t="shared" si="496"/>
        <v>1.0251076719003582E-2</v>
      </c>
      <c r="AT3986" s="20">
        <v>14000</v>
      </c>
      <c r="AU3986" s="20">
        <v>14452.91164658635</v>
      </c>
      <c r="AV3986" s="20">
        <f t="shared" si="497"/>
        <v>452.91164658634989</v>
      </c>
      <c r="AW3986" s="21">
        <f t="shared" si="503"/>
        <v>3.235083189902499E-2</v>
      </c>
    </row>
    <row r="3987" spans="1:49" x14ac:dyDescent="0.25">
      <c r="A3987" t="s">
        <v>123</v>
      </c>
      <c r="B3987" t="s">
        <v>440</v>
      </c>
      <c r="C3987">
        <v>101543</v>
      </c>
      <c r="D3987">
        <v>2019</v>
      </c>
      <c r="E3987" t="s">
        <v>139</v>
      </c>
      <c r="F3987" t="s">
        <v>140</v>
      </c>
      <c r="I3987">
        <v>4</v>
      </c>
      <c r="J3987" t="s">
        <v>101</v>
      </c>
      <c r="K3987">
        <v>4</v>
      </c>
      <c r="L3987" t="s">
        <v>44</v>
      </c>
      <c r="M3987">
        <v>2.5</v>
      </c>
      <c r="N3987" t="s">
        <v>44</v>
      </c>
      <c r="O3987" t="s">
        <v>46</v>
      </c>
      <c r="P3987">
        <v>3</v>
      </c>
      <c r="Q3987" t="s">
        <v>60</v>
      </c>
      <c r="R3987" t="s">
        <v>89</v>
      </c>
      <c r="T3987" t="s">
        <v>49</v>
      </c>
      <c r="W3987" t="s">
        <v>62</v>
      </c>
      <c r="X3987" t="s">
        <v>63</v>
      </c>
      <c r="Z3987">
        <v>0</v>
      </c>
      <c r="AA3987" t="s">
        <v>75</v>
      </c>
      <c r="AB3987" t="s">
        <v>83</v>
      </c>
      <c r="AC3987">
        <v>45</v>
      </c>
      <c r="AD3987">
        <v>11</v>
      </c>
      <c r="AE3987">
        <v>4</v>
      </c>
      <c r="AF3987">
        <v>2025</v>
      </c>
      <c r="AG3987">
        <v>20251105</v>
      </c>
      <c r="AH3987" s="2">
        <v>7300</v>
      </c>
      <c r="AI3987" s="2">
        <v>7516.634765625</v>
      </c>
      <c r="AJ3987" s="2">
        <f t="shared" si="498"/>
        <v>216.634765625</v>
      </c>
      <c r="AK3987" s="6">
        <f t="shared" si="499"/>
        <v>2.9675995291095891E-2</v>
      </c>
      <c r="AL3987" s="12">
        <v>7300</v>
      </c>
      <c r="AM3987" s="12">
        <v>7072.9460997658152</v>
      </c>
      <c r="AN3987" s="12">
        <f t="shared" si="500"/>
        <v>227.05390023418477</v>
      </c>
      <c r="AO3987" s="13">
        <f t="shared" si="501"/>
        <v>3.1103274004682845E-2</v>
      </c>
      <c r="AP3987" s="16">
        <v>7300</v>
      </c>
      <c r="AQ3987" s="16">
        <v>6560.4934782361643</v>
      </c>
      <c r="AR3987" s="16">
        <f t="shared" si="502"/>
        <v>739.50652176383574</v>
      </c>
      <c r="AS3987" s="17">
        <f t="shared" si="496"/>
        <v>0.10130226325531996</v>
      </c>
      <c r="AT3987" s="20">
        <v>7300</v>
      </c>
      <c r="AU3987" s="20">
        <v>7749.5686900958463</v>
      </c>
      <c r="AV3987" s="20">
        <f t="shared" si="497"/>
        <v>449.56869009584625</v>
      </c>
      <c r="AW3987" s="21">
        <f t="shared" si="503"/>
        <v>6.1584752067924145E-2</v>
      </c>
    </row>
    <row r="3988" spans="1:49" x14ac:dyDescent="0.25">
      <c r="A3988" t="s">
        <v>38</v>
      </c>
      <c r="B3988" t="s">
        <v>65</v>
      </c>
      <c r="C3988">
        <v>210664</v>
      </c>
      <c r="D3988">
        <v>2011</v>
      </c>
      <c r="E3988" t="s">
        <v>139</v>
      </c>
      <c r="F3988" t="s">
        <v>921</v>
      </c>
      <c r="I3988">
        <v>6</v>
      </c>
      <c r="J3988" t="s">
        <v>101</v>
      </c>
      <c r="K3988">
        <v>2</v>
      </c>
      <c r="L3988" t="s">
        <v>44</v>
      </c>
      <c r="M3988">
        <v>4</v>
      </c>
      <c r="N3988" t="s">
        <v>70</v>
      </c>
      <c r="O3988" t="s">
        <v>46</v>
      </c>
      <c r="Q3988" t="s">
        <v>88</v>
      </c>
      <c r="R3988" t="s">
        <v>48</v>
      </c>
      <c r="T3988" t="s">
        <v>49</v>
      </c>
      <c r="W3988" t="s">
        <v>134</v>
      </c>
      <c r="X3988" t="s">
        <v>74</v>
      </c>
      <c r="Z3988">
        <v>0</v>
      </c>
      <c r="AA3988" t="s">
        <v>75</v>
      </c>
      <c r="AB3988" t="s">
        <v>91</v>
      </c>
      <c r="AC3988">
        <v>45</v>
      </c>
      <c r="AD3988">
        <v>11</v>
      </c>
      <c r="AE3988">
        <v>4</v>
      </c>
      <c r="AF3988">
        <v>2025</v>
      </c>
      <c r="AG3988">
        <v>20251104</v>
      </c>
      <c r="AH3988" s="2">
        <v>4400</v>
      </c>
      <c r="AI3988" s="2">
        <v>3003.246337890625</v>
      </c>
      <c r="AJ3988" s="2">
        <f t="shared" si="498"/>
        <v>1396.753662109375</v>
      </c>
      <c r="AK3988" s="6">
        <f t="shared" si="499"/>
        <v>0.31744401411576706</v>
      </c>
      <c r="AL3988" s="12">
        <v>4400</v>
      </c>
      <c r="AM3988" s="12">
        <v>2856.596893114955</v>
      </c>
      <c r="AN3988" s="12">
        <f t="shared" si="500"/>
        <v>1543.403106885045</v>
      </c>
      <c r="AO3988" s="13">
        <f t="shared" si="501"/>
        <v>0.35077343338296474</v>
      </c>
      <c r="AP3988" s="16">
        <v>4400</v>
      </c>
      <c r="AQ3988" s="16">
        <v>2898.393826986859</v>
      </c>
      <c r="AR3988" s="16">
        <f t="shared" si="502"/>
        <v>1501.606173013141</v>
      </c>
      <c r="AS3988" s="17">
        <f t="shared" si="496"/>
        <v>0.34127413023025932</v>
      </c>
      <c r="AT3988" s="20">
        <v>4400</v>
      </c>
      <c r="AU3988" s="20">
        <v>3171.1258151131569</v>
      </c>
      <c r="AV3988" s="20">
        <f t="shared" si="497"/>
        <v>1228.8741848868431</v>
      </c>
      <c r="AW3988" s="21">
        <f t="shared" si="503"/>
        <v>0.27928958747428251</v>
      </c>
    </row>
    <row r="3989" spans="1:49" x14ac:dyDescent="0.25">
      <c r="A3989" t="s">
        <v>109</v>
      </c>
      <c r="B3989" t="s">
        <v>538</v>
      </c>
      <c r="C3989">
        <v>60871</v>
      </c>
      <c r="D3989">
        <v>2020</v>
      </c>
      <c r="E3989" t="s">
        <v>57</v>
      </c>
      <c r="F3989" t="s">
        <v>210</v>
      </c>
      <c r="G3989" t="s">
        <v>350</v>
      </c>
      <c r="I3989">
        <v>4</v>
      </c>
      <c r="J3989" t="s">
        <v>59</v>
      </c>
      <c r="K3989">
        <v>4</v>
      </c>
      <c r="L3989" t="s">
        <v>44</v>
      </c>
      <c r="M3989">
        <v>2.4000000953674321</v>
      </c>
      <c r="N3989" t="s">
        <v>45</v>
      </c>
      <c r="O3989" t="s">
        <v>46</v>
      </c>
      <c r="Q3989" t="s">
        <v>60</v>
      </c>
      <c r="R3989" t="s">
        <v>48</v>
      </c>
      <c r="S3989">
        <v>185</v>
      </c>
      <c r="T3989" t="s">
        <v>49</v>
      </c>
      <c r="V3989" t="s">
        <v>283</v>
      </c>
      <c r="W3989" t="s">
        <v>134</v>
      </c>
      <c r="X3989" t="s">
        <v>74</v>
      </c>
      <c r="Y3989">
        <v>27990</v>
      </c>
      <c r="Z3989">
        <v>0</v>
      </c>
      <c r="AA3989" t="s">
        <v>75</v>
      </c>
      <c r="AB3989" t="s">
        <v>104</v>
      </c>
      <c r="AC3989">
        <v>45</v>
      </c>
      <c r="AD3989">
        <v>11</v>
      </c>
      <c r="AE3989">
        <v>4</v>
      </c>
      <c r="AF3989">
        <v>2025</v>
      </c>
      <c r="AG3989">
        <v>20251105</v>
      </c>
      <c r="AH3989" s="2">
        <v>10400</v>
      </c>
      <c r="AI3989" s="2">
        <v>12072.9853515625</v>
      </c>
      <c r="AJ3989" s="2">
        <f t="shared" si="498"/>
        <v>1672.9853515625</v>
      </c>
      <c r="AK3989" s="6">
        <f t="shared" si="499"/>
        <v>0.16086397611177886</v>
      </c>
      <c r="AL3989" s="12">
        <v>10400</v>
      </c>
      <c r="AM3989" s="12">
        <v>11970.353603582609</v>
      </c>
      <c r="AN3989" s="12">
        <f t="shared" si="500"/>
        <v>1570.3536035826091</v>
      </c>
      <c r="AO3989" s="13">
        <f t="shared" si="501"/>
        <v>0.1509955388060201</v>
      </c>
      <c r="AP3989" s="16">
        <v>10400</v>
      </c>
      <c r="AQ3989" s="16">
        <v>12186.601486437119</v>
      </c>
      <c r="AR3989" s="16">
        <f t="shared" si="502"/>
        <v>1786.6014864371191</v>
      </c>
      <c r="AS3989" s="17">
        <f t="shared" si="496"/>
        <v>0.1717886044651076</v>
      </c>
      <c r="AT3989" s="20">
        <v>10400</v>
      </c>
      <c r="AU3989" s="20">
        <v>12108.62955665025</v>
      </c>
      <c r="AV3989" s="20">
        <f t="shared" si="497"/>
        <v>1708.6295566502504</v>
      </c>
      <c r="AW3989" s="21">
        <f t="shared" si="503"/>
        <v>0.16429130352406254</v>
      </c>
    </row>
    <row r="3990" spans="1:49" x14ac:dyDescent="0.25">
      <c r="A3990" t="s">
        <v>123</v>
      </c>
      <c r="B3990" t="s">
        <v>257</v>
      </c>
      <c r="C3990">
        <v>209528</v>
      </c>
      <c r="D3990">
        <v>2014</v>
      </c>
      <c r="E3990" t="s">
        <v>66</v>
      </c>
      <c r="F3990" t="s">
        <v>150</v>
      </c>
      <c r="G3990" t="s">
        <v>100</v>
      </c>
      <c r="I3990">
        <v>6</v>
      </c>
      <c r="J3990" t="s">
        <v>129</v>
      </c>
      <c r="K3990">
        <v>4</v>
      </c>
      <c r="L3990" t="s">
        <v>44</v>
      </c>
      <c r="M3990">
        <v>3.5</v>
      </c>
      <c r="N3990" t="s">
        <v>45</v>
      </c>
      <c r="O3990" t="s">
        <v>46</v>
      </c>
      <c r="Q3990" t="s">
        <v>60</v>
      </c>
      <c r="S3990">
        <v>290</v>
      </c>
      <c r="T3990" t="s">
        <v>49</v>
      </c>
      <c r="U3990" t="s">
        <v>72</v>
      </c>
      <c r="W3990" t="s">
        <v>90</v>
      </c>
      <c r="X3990" t="s">
        <v>74</v>
      </c>
      <c r="Z3990">
        <v>0</v>
      </c>
      <c r="AA3990" t="s">
        <v>75</v>
      </c>
      <c r="AB3990" t="s">
        <v>83</v>
      </c>
      <c r="AC3990">
        <v>45</v>
      </c>
      <c r="AD3990">
        <v>11</v>
      </c>
      <c r="AE3990">
        <v>4</v>
      </c>
      <c r="AF3990">
        <v>2025</v>
      </c>
      <c r="AG3990">
        <v>20251105</v>
      </c>
      <c r="AH3990" s="2">
        <v>2900</v>
      </c>
      <c r="AI3990" s="2">
        <v>2503.229736328125</v>
      </c>
      <c r="AJ3990" s="2">
        <f t="shared" si="498"/>
        <v>396.770263671875</v>
      </c>
      <c r="AK3990" s="6">
        <f t="shared" si="499"/>
        <v>0.13681733230064655</v>
      </c>
      <c r="AL3990" s="12">
        <v>2900</v>
      </c>
      <c r="AM3990" s="12">
        <v>2540.7114587783608</v>
      </c>
      <c r="AN3990" s="12">
        <f t="shared" si="500"/>
        <v>359.28854122163921</v>
      </c>
      <c r="AO3990" s="13">
        <f t="shared" si="501"/>
        <v>0.1238926004212549</v>
      </c>
      <c r="AP3990" s="16">
        <v>2900</v>
      </c>
      <c r="AQ3990" s="16">
        <v>2718.256683110395</v>
      </c>
      <c r="AR3990" s="16">
        <f t="shared" si="502"/>
        <v>181.74331688960501</v>
      </c>
      <c r="AS3990" s="17">
        <f t="shared" si="496"/>
        <v>6.2670109272277591E-2</v>
      </c>
      <c r="AT3990" s="20">
        <v>2900</v>
      </c>
      <c r="AU3990" s="20">
        <v>2533.5435313262819</v>
      </c>
      <c r="AV3990" s="20">
        <f t="shared" si="497"/>
        <v>366.45646867371806</v>
      </c>
      <c r="AW3990" s="21">
        <f t="shared" si="503"/>
        <v>0.1263642995426614</v>
      </c>
    </row>
    <row r="3991" spans="1:49" x14ac:dyDescent="0.25">
      <c r="A3991" t="s">
        <v>77</v>
      </c>
      <c r="B3991" t="s">
        <v>818</v>
      </c>
      <c r="C3991">
        <v>86895</v>
      </c>
      <c r="D3991">
        <v>2018</v>
      </c>
      <c r="E3991" t="s">
        <v>111</v>
      </c>
      <c r="F3991" t="s">
        <v>226</v>
      </c>
      <c r="G3991" t="s">
        <v>1320</v>
      </c>
      <c r="I3991">
        <v>6</v>
      </c>
      <c r="J3991" t="s">
        <v>129</v>
      </c>
      <c r="K3991">
        <v>4</v>
      </c>
      <c r="L3991" t="s">
        <v>44</v>
      </c>
      <c r="M3991">
        <v>3.5999999046325679</v>
      </c>
      <c r="N3991" t="s">
        <v>70</v>
      </c>
      <c r="O3991" t="s">
        <v>46</v>
      </c>
      <c r="P3991">
        <v>4</v>
      </c>
      <c r="Q3991" t="s">
        <v>118</v>
      </c>
      <c r="R3991" t="s">
        <v>172</v>
      </c>
      <c r="S3991">
        <v>292</v>
      </c>
      <c r="T3991" t="s">
        <v>49</v>
      </c>
      <c r="U3991" t="s">
        <v>72</v>
      </c>
      <c r="W3991" t="s">
        <v>120</v>
      </c>
      <c r="X3991" t="s">
        <v>98</v>
      </c>
      <c r="Y3991">
        <v>30495</v>
      </c>
      <c r="Z3991">
        <v>0</v>
      </c>
      <c r="AA3991" t="s">
        <v>75</v>
      </c>
      <c r="AB3991" t="s">
        <v>122</v>
      </c>
      <c r="AC3991">
        <v>45</v>
      </c>
      <c r="AD3991">
        <v>11</v>
      </c>
      <c r="AE3991">
        <v>4</v>
      </c>
      <c r="AF3991">
        <v>2025</v>
      </c>
      <c r="AG3991">
        <v>20251105</v>
      </c>
      <c r="AH3991" s="2">
        <v>10800</v>
      </c>
      <c r="AI3991" s="2">
        <v>13387.87109375</v>
      </c>
      <c r="AJ3991" s="2">
        <f t="shared" si="498"/>
        <v>2587.87109375</v>
      </c>
      <c r="AK3991" s="6">
        <f t="shared" si="499"/>
        <v>0.23961769386574075</v>
      </c>
      <c r="AL3991" s="12">
        <v>10800</v>
      </c>
      <c r="AM3991" s="12">
        <v>12662.923267914101</v>
      </c>
      <c r="AN3991" s="12">
        <f t="shared" si="500"/>
        <v>1862.9232679141005</v>
      </c>
      <c r="AO3991" s="13">
        <f t="shared" si="501"/>
        <v>0.17249289517723154</v>
      </c>
      <c r="AP3991" s="16">
        <v>10800</v>
      </c>
      <c r="AQ3991" s="16">
        <v>12758.692346428379</v>
      </c>
      <c r="AR3991" s="16">
        <f t="shared" si="502"/>
        <v>1958.6923464283791</v>
      </c>
      <c r="AS3991" s="17">
        <f t="shared" si="496"/>
        <v>0.18136040244707213</v>
      </c>
      <c r="AT3991" s="20">
        <v>10800</v>
      </c>
      <c r="AU3991" s="20">
        <v>13564.940476190481</v>
      </c>
      <c r="AV3991" s="20">
        <f t="shared" si="497"/>
        <v>2764.9404761904807</v>
      </c>
      <c r="AW3991" s="21">
        <f t="shared" si="503"/>
        <v>0.25601300705467411</v>
      </c>
    </row>
    <row r="3992" spans="1:49" x14ac:dyDescent="0.25">
      <c r="A3992" t="s">
        <v>123</v>
      </c>
      <c r="B3992" t="s">
        <v>290</v>
      </c>
      <c r="C3992">
        <v>142793</v>
      </c>
      <c r="D3992">
        <v>2017</v>
      </c>
      <c r="E3992" t="s">
        <v>135</v>
      </c>
      <c r="F3992" t="s">
        <v>566</v>
      </c>
      <c r="G3992" t="s">
        <v>450</v>
      </c>
      <c r="I3992">
        <v>4</v>
      </c>
      <c r="J3992" t="s">
        <v>101</v>
      </c>
      <c r="K3992">
        <v>4</v>
      </c>
      <c r="L3992" t="s">
        <v>44</v>
      </c>
      <c r="M3992">
        <v>2.4000000953674321</v>
      </c>
      <c r="N3992" t="s">
        <v>87</v>
      </c>
      <c r="O3992" t="s">
        <v>46</v>
      </c>
      <c r="Q3992" t="s">
        <v>60</v>
      </c>
      <c r="R3992" t="s">
        <v>81</v>
      </c>
      <c r="S3992">
        <v>180</v>
      </c>
      <c r="T3992" t="s">
        <v>49</v>
      </c>
      <c r="W3992" t="s">
        <v>62</v>
      </c>
      <c r="X3992" t="s">
        <v>567</v>
      </c>
      <c r="Y3992">
        <v>25195</v>
      </c>
      <c r="Z3992">
        <v>0</v>
      </c>
      <c r="AA3992" t="s">
        <v>75</v>
      </c>
      <c r="AB3992" t="s">
        <v>83</v>
      </c>
      <c r="AC3992">
        <v>45</v>
      </c>
      <c r="AD3992">
        <v>11</v>
      </c>
      <c r="AE3992">
        <v>4</v>
      </c>
      <c r="AF3992">
        <v>2025</v>
      </c>
      <c r="AG3992">
        <v>20251104</v>
      </c>
      <c r="AH3992" s="2">
        <v>3200</v>
      </c>
      <c r="AI3992" s="2">
        <v>4999.61328125</v>
      </c>
      <c r="AJ3992" s="2">
        <f t="shared" si="498"/>
        <v>1799.61328125</v>
      </c>
      <c r="AK3992" s="6">
        <f t="shared" si="499"/>
        <v>0.56237915039062503</v>
      </c>
      <c r="AL3992" s="12">
        <v>3200</v>
      </c>
      <c r="AM3992" s="12">
        <v>4828.196380962374</v>
      </c>
      <c r="AN3992" s="12">
        <f t="shared" si="500"/>
        <v>1628.196380962374</v>
      </c>
      <c r="AO3992" s="13">
        <f t="shared" si="501"/>
        <v>0.50881136905074187</v>
      </c>
      <c r="AP3992" s="16">
        <v>3200</v>
      </c>
      <c r="AQ3992" s="16">
        <v>5259.1351158885709</v>
      </c>
      <c r="AR3992" s="16">
        <f t="shared" si="502"/>
        <v>2059.1351158885709</v>
      </c>
      <c r="AS3992" s="17">
        <f t="shared" si="496"/>
        <v>0.64347972371517836</v>
      </c>
      <c r="AT3992" s="20">
        <v>3200</v>
      </c>
      <c r="AU3992" s="20">
        <v>5109.7312463083272</v>
      </c>
      <c r="AV3992" s="20">
        <f t="shared" si="497"/>
        <v>1909.7312463083272</v>
      </c>
      <c r="AW3992" s="21">
        <f t="shared" si="503"/>
        <v>0.59679101447135219</v>
      </c>
    </row>
    <row r="3993" spans="1:49" x14ac:dyDescent="0.25">
      <c r="A3993" t="s">
        <v>38</v>
      </c>
      <c r="B3993" t="s">
        <v>92</v>
      </c>
      <c r="C3993">
        <v>78884</v>
      </c>
      <c r="D3993">
        <v>2022</v>
      </c>
      <c r="E3993" t="s">
        <v>66</v>
      </c>
      <c r="F3993" t="s">
        <v>1744</v>
      </c>
      <c r="I3993">
        <v>4</v>
      </c>
      <c r="J3993" t="s">
        <v>101</v>
      </c>
      <c r="K3993">
        <v>4</v>
      </c>
      <c r="L3993" t="s">
        <v>44</v>
      </c>
      <c r="M3993">
        <v>2.5</v>
      </c>
      <c r="N3993" t="s">
        <v>45</v>
      </c>
      <c r="O3993" t="s">
        <v>46</v>
      </c>
      <c r="Q3993" t="s">
        <v>88</v>
      </c>
      <c r="R3993" t="s">
        <v>48</v>
      </c>
      <c r="S3993">
        <v>162</v>
      </c>
      <c r="T3993" t="s">
        <v>49</v>
      </c>
      <c r="V3993" t="s">
        <v>2235</v>
      </c>
      <c r="W3993" t="s">
        <v>134</v>
      </c>
      <c r="X3993" t="s">
        <v>121</v>
      </c>
      <c r="Z3993">
        <v>1</v>
      </c>
      <c r="AA3993" t="s">
        <v>54</v>
      </c>
      <c r="AB3993" t="s">
        <v>1166</v>
      </c>
      <c r="AC3993">
        <v>45</v>
      </c>
      <c r="AD3993">
        <v>11</v>
      </c>
      <c r="AE3993">
        <v>4</v>
      </c>
      <c r="AF3993">
        <v>2025</v>
      </c>
      <c r="AG3993">
        <v>20251104</v>
      </c>
      <c r="AH3993" s="2">
        <v>9600</v>
      </c>
      <c r="AI3993" s="2">
        <v>14728.9365234375</v>
      </c>
      <c r="AJ3993" s="2">
        <f t="shared" si="498"/>
        <v>5128.9365234375</v>
      </c>
      <c r="AK3993" s="6">
        <f t="shared" si="499"/>
        <v>0.53426422119140626</v>
      </c>
      <c r="AL3993" s="12">
        <v>9600</v>
      </c>
      <c r="AM3993" s="12">
        <v>15710.271982740211</v>
      </c>
      <c r="AN3993" s="12">
        <f t="shared" si="500"/>
        <v>6110.2719827402107</v>
      </c>
      <c r="AO3993" s="13">
        <f t="shared" si="501"/>
        <v>0.63648666486877192</v>
      </c>
      <c r="AP3993" s="16">
        <v>9600</v>
      </c>
      <c r="AQ3993" s="16">
        <v>16639.302695095579</v>
      </c>
      <c r="AR3993" s="16">
        <f t="shared" si="502"/>
        <v>7039.3026950955791</v>
      </c>
      <c r="AS3993" s="17">
        <f t="shared" si="496"/>
        <v>0.73326069740578947</v>
      </c>
      <c r="AT3993" s="20">
        <v>9600</v>
      </c>
      <c r="AU3993" s="20">
        <v>14429.147855530469</v>
      </c>
      <c r="AV3993" s="20">
        <f t="shared" si="497"/>
        <v>4829.1478555304693</v>
      </c>
      <c r="AW3993" s="21">
        <f t="shared" si="503"/>
        <v>0.50303623495109051</v>
      </c>
    </row>
    <row r="3994" spans="1:49" x14ac:dyDescent="0.25">
      <c r="A3994" t="s">
        <v>77</v>
      </c>
      <c r="B3994" t="s">
        <v>811</v>
      </c>
      <c r="C3994">
        <v>255485</v>
      </c>
      <c r="D3994">
        <v>2012</v>
      </c>
      <c r="E3994" t="s">
        <v>66</v>
      </c>
      <c r="F3994" t="s">
        <v>99</v>
      </c>
      <c r="G3994" t="s">
        <v>878</v>
      </c>
      <c r="I3994">
        <v>8</v>
      </c>
      <c r="J3994" t="s">
        <v>59</v>
      </c>
      <c r="K3994">
        <v>4</v>
      </c>
      <c r="L3994" t="s">
        <v>44</v>
      </c>
      <c r="M3994">
        <v>5.4000000953674316</v>
      </c>
      <c r="N3994" t="s">
        <v>87</v>
      </c>
      <c r="Q3994" t="s">
        <v>60</v>
      </c>
      <c r="R3994" t="s">
        <v>89</v>
      </c>
      <c r="S3994">
        <v>310</v>
      </c>
      <c r="T3994" t="s">
        <v>49</v>
      </c>
      <c r="U3994" t="s">
        <v>72</v>
      </c>
      <c r="W3994" t="s">
        <v>103</v>
      </c>
      <c r="X3994" t="s">
        <v>74</v>
      </c>
      <c r="Z3994">
        <v>0</v>
      </c>
      <c r="AA3994" t="s">
        <v>75</v>
      </c>
      <c r="AB3994" t="s">
        <v>83</v>
      </c>
      <c r="AC3994">
        <v>45</v>
      </c>
      <c r="AD3994">
        <v>11</v>
      </c>
      <c r="AE3994">
        <v>4</v>
      </c>
      <c r="AF3994">
        <v>2025</v>
      </c>
      <c r="AG3994">
        <v>20251105</v>
      </c>
      <c r="AH3994" s="2">
        <v>1500</v>
      </c>
      <c r="AI3994" s="2">
        <v>1515.404907226562</v>
      </c>
      <c r="AJ3994" s="2">
        <f t="shared" si="498"/>
        <v>15.404907226562045</v>
      </c>
      <c r="AK3994" s="6">
        <f t="shared" si="499"/>
        <v>1.0269938151041363E-2</v>
      </c>
      <c r="AL3994" s="12">
        <v>1500</v>
      </c>
      <c r="AM3994" s="12">
        <v>1475.9634378621779</v>
      </c>
      <c r="AN3994" s="12">
        <f t="shared" si="500"/>
        <v>24.036562137822102</v>
      </c>
      <c r="AO3994" s="13">
        <f t="shared" si="501"/>
        <v>1.6024374758548069E-2</v>
      </c>
      <c r="AP3994" s="16">
        <v>1500</v>
      </c>
      <c r="AQ3994" s="16">
        <v>1631.571220368126</v>
      </c>
      <c r="AR3994" s="16">
        <f t="shared" si="502"/>
        <v>131.57122036812598</v>
      </c>
      <c r="AS3994" s="17">
        <f t="shared" si="496"/>
        <v>8.7714146912083985E-2</v>
      </c>
      <c r="AT3994" s="20">
        <v>1500</v>
      </c>
      <c r="AU3994" s="20">
        <v>1573.8532901833869</v>
      </c>
      <c r="AV3994" s="20">
        <f t="shared" si="497"/>
        <v>73.853290183386889</v>
      </c>
      <c r="AW3994" s="21">
        <f t="shared" si="503"/>
        <v>4.9235526788924594E-2</v>
      </c>
    </row>
    <row r="3995" spans="1:49" x14ac:dyDescent="0.25">
      <c r="A3995" t="s">
        <v>77</v>
      </c>
      <c r="B3995" t="s">
        <v>596</v>
      </c>
      <c r="C3995">
        <v>72452</v>
      </c>
      <c r="D3995">
        <v>2020</v>
      </c>
      <c r="E3995" t="s">
        <v>66</v>
      </c>
      <c r="F3995" t="s">
        <v>239</v>
      </c>
      <c r="G3995" t="s">
        <v>180</v>
      </c>
      <c r="I3995">
        <v>3</v>
      </c>
      <c r="J3995" t="s">
        <v>129</v>
      </c>
      <c r="K3995">
        <v>4</v>
      </c>
      <c r="L3995" t="s">
        <v>44</v>
      </c>
      <c r="M3995">
        <v>1.5</v>
      </c>
      <c r="N3995" t="s">
        <v>44</v>
      </c>
      <c r="Q3995" t="s">
        <v>60</v>
      </c>
      <c r="R3995" t="s">
        <v>89</v>
      </c>
      <c r="T3995" t="s">
        <v>49</v>
      </c>
      <c r="U3995" t="s">
        <v>50</v>
      </c>
      <c r="W3995" t="s">
        <v>62</v>
      </c>
      <c r="X3995" t="s">
        <v>74</v>
      </c>
      <c r="Z3995">
        <v>0</v>
      </c>
      <c r="AA3995" t="s">
        <v>75</v>
      </c>
      <c r="AB3995" t="s">
        <v>83</v>
      </c>
      <c r="AC3995">
        <v>45</v>
      </c>
      <c r="AD3995">
        <v>11</v>
      </c>
      <c r="AE3995">
        <v>4</v>
      </c>
      <c r="AF3995">
        <v>2025</v>
      </c>
      <c r="AG3995">
        <v>20251105</v>
      </c>
      <c r="AH3995" s="2">
        <v>9500</v>
      </c>
      <c r="AI3995" s="2">
        <v>10049.578125</v>
      </c>
      <c r="AJ3995" s="2">
        <f t="shared" si="498"/>
        <v>549.578125</v>
      </c>
      <c r="AK3995" s="6">
        <f t="shared" si="499"/>
        <v>5.7850328947368419E-2</v>
      </c>
      <c r="AL3995" s="12">
        <v>9500</v>
      </c>
      <c r="AM3995" s="12">
        <v>9067.7138867443991</v>
      </c>
      <c r="AN3995" s="12">
        <f t="shared" si="500"/>
        <v>432.28611325560087</v>
      </c>
      <c r="AO3995" s="13">
        <f t="shared" si="501"/>
        <v>4.5503801395326407E-2</v>
      </c>
      <c r="AP3995" s="16">
        <v>9500</v>
      </c>
      <c r="AQ3995" s="16">
        <v>9515.9185131087033</v>
      </c>
      <c r="AR3995" s="16">
        <f t="shared" si="502"/>
        <v>15.918513108703337</v>
      </c>
      <c r="AS3995" s="17">
        <f t="shared" si="496"/>
        <v>1.6756329588108775E-3</v>
      </c>
      <c r="AT3995" s="20">
        <v>9500</v>
      </c>
      <c r="AU3995" s="20">
        <v>10358.570794496231</v>
      </c>
      <c r="AV3995" s="20">
        <f t="shared" si="497"/>
        <v>858.57079449623052</v>
      </c>
      <c r="AW3995" s="21">
        <f t="shared" si="503"/>
        <v>9.0375873104866375E-2</v>
      </c>
    </row>
    <row r="3996" spans="1:49" x14ac:dyDescent="0.25">
      <c r="A3996" t="s">
        <v>38</v>
      </c>
      <c r="B3996" t="s">
        <v>776</v>
      </c>
      <c r="C3996">
        <v>118558</v>
      </c>
      <c r="D3996">
        <v>2018</v>
      </c>
      <c r="E3996" t="s">
        <v>370</v>
      </c>
      <c r="F3996" t="s">
        <v>448</v>
      </c>
      <c r="G3996" t="s">
        <v>1930</v>
      </c>
      <c r="I3996">
        <v>4</v>
      </c>
      <c r="J3996" t="s">
        <v>101</v>
      </c>
      <c r="K3996">
        <v>4</v>
      </c>
      <c r="L3996" t="s">
        <v>44</v>
      </c>
      <c r="M3996">
        <v>2.5</v>
      </c>
      <c r="N3996" t="s">
        <v>44</v>
      </c>
      <c r="O3996" t="s">
        <v>46</v>
      </c>
      <c r="P3996">
        <v>2</v>
      </c>
      <c r="Q3996" t="s">
        <v>60</v>
      </c>
      <c r="R3996" t="s">
        <v>81</v>
      </c>
      <c r="S3996">
        <v>170</v>
      </c>
      <c r="T3996" t="s">
        <v>49</v>
      </c>
      <c r="V3996" t="s">
        <v>843</v>
      </c>
      <c r="W3996" t="s">
        <v>62</v>
      </c>
      <c r="X3996" t="s">
        <v>53</v>
      </c>
      <c r="Y3996">
        <v>25695</v>
      </c>
      <c r="Z3996">
        <v>0</v>
      </c>
      <c r="AA3996" t="s">
        <v>75</v>
      </c>
      <c r="AB3996" t="s">
        <v>83</v>
      </c>
      <c r="AC3996">
        <v>45</v>
      </c>
      <c r="AD3996">
        <v>11</v>
      </c>
      <c r="AE3996">
        <v>4</v>
      </c>
      <c r="AF3996">
        <v>2025</v>
      </c>
      <c r="AG3996">
        <v>20251105</v>
      </c>
      <c r="AH3996" s="2">
        <v>4300</v>
      </c>
      <c r="AI3996" s="2">
        <v>6241.0400390625</v>
      </c>
      <c r="AJ3996" s="2">
        <f t="shared" si="498"/>
        <v>1941.0400390625</v>
      </c>
      <c r="AK3996" s="6">
        <f t="shared" si="499"/>
        <v>0.45140466024709303</v>
      </c>
      <c r="AL3996" s="12">
        <v>4300</v>
      </c>
      <c r="AM3996" s="12">
        <v>6000.2279263240616</v>
      </c>
      <c r="AN3996" s="12">
        <f t="shared" si="500"/>
        <v>1700.2279263240616</v>
      </c>
      <c r="AO3996" s="13">
        <f t="shared" si="501"/>
        <v>0.39540184333117712</v>
      </c>
      <c r="AP3996" s="16">
        <v>4300</v>
      </c>
      <c r="AQ3996" s="16">
        <v>5611.7307694065867</v>
      </c>
      <c r="AR3996" s="16">
        <f t="shared" si="502"/>
        <v>1311.7307694065867</v>
      </c>
      <c r="AS3996" s="17">
        <f t="shared" si="496"/>
        <v>0.30505366730385736</v>
      </c>
      <c r="AT3996" s="20">
        <v>4300</v>
      </c>
      <c r="AU3996" s="20">
        <v>6307.818181818182</v>
      </c>
      <c r="AV3996" s="20">
        <f t="shared" si="497"/>
        <v>2007.818181818182</v>
      </c>
      <c r="AW3996" s="21">
        <f t="shared" si="503"/>
        <v>0.46693446088794932</v>
      </c>
    </row>
    <row r="3997" spans="1:49" x14ac:dyDescent="0.25">
      <c r="A3997" t="s">
        <v>38</v>
      </c>
      <c r="B3997" t="s">
        <v>65</v>
      </c>
      <c r="C3997">
        <v>130772</v>
      </c>
      <c r="D3997">
        <v>2020</v>
      </c>
      <c r="E3997" t="s">
        <v>93</v>
      </c>
      <c r="F3997" t="s">
        <v>152</v>
      </c>
      <c r="G3997" t="s">
        <v>352</v>
      </c>
      <c r="H3997" t="s">
        <v>293</v>
      </c>
      <c r="I3997">
        <v>8</v>
      </c>
      <c r="J3997" t="s">
        <v>69</v>
      </c>
      <c r="K3997">
        <v>4</v>
      </c>
      <c r="L3997" t="s">
        <v>44</v>
      </c>
      <c r="M3997">
        <v>6.5999999046325684</v>
      </c>
      <c r="N3997" t="s">
        <v>87</v>
      </c>
      <c r="O3997" t="s">
        <v>46</v>
      </c>
      <c r="Q3997" t="s">
        <v>88</v>
      </c>
      <c r="R3997" t="s">
        <v>89</v>
      </c>
      <c r="T3997" t="s">
        <v>219</v>
      </c>
      <c r="U3997" t="s">
        <v>72</v>
      </c>
      <c r="V3997" t="s">
        <v>833</v>
      </c>
      <c r="W3997" t="s">
        <v>220</v>
      </c>
      <c r="X3997" t="s">
        <v>74</v>
      </c>
      <c r="Z3997">
        <v>0</v>
      </c>
      <c r="AA3997" t="s">
        <v>75</v>
      </c>
      <c r="AB3997" t="s">
        <v>91</v>
      </c>
      <c r="AC3997">
        <v>45</v>
      </c>
      <c r="AD3997">
        <v>11</v>
      </c>
      <c r="AE3997">
        <v>4</v>
      </c>
      <c r="AF3997">
        <v>2025</v>
      </c>
      <c r="AG3997">
        <v>20251104</v>
      </c>
      <c r="AH3997" s="2">
        <v>35000</v>
      </c>
      <c r="AI3997" s="2">
        <v>28845.802734375</v>
      </c>
      <c r="AJ3997" s="2">
        <f t="shared" si="498"/>
        <v>6154.197265625</v>
      </c>
      <c r="AK3997" s="6">
        <f t="shared" si="499"/>
        <v>0.17583420758928572</v>
      </c>
      <c r="AL3997" s="12">
        <v>35000</v>
      </c>
      <c r="AM3997" s="12">
        <v>29293.604141873289</v>
      </c>
      <c r="AN3997" s="12">
        <f t="shared" si="500"/>
        <v>5706.3958581267107</v>
      </c>
      <c r="AO3997" s="13">
        <f t="shared" si="501"/>
        <v>0.16303988166076316</v>
      </c>
      <c r="AP3997" s="16">
        <v>35000</v>
      </c>
      <c r="AQ3997" s="16">
        <v>30180.277601281279</v>
      </c>
      <c r="AR3997" s="16">
        <f t="shared" si="502"/>
        <v>4819.7223987187208</v>
      </c>
      <c r="AS3997" s="17">
        <f t="shared" si="496"/>
        <v>0.13770635424910632</v>
      </c>
      <c r="AT3997" s="20">
        <v>35000</v>
      </c>
      <c r="AU3997" s="20">
        <v>27792.45125786163</v>
      </c>
      <c r="AV3997" s="20">
        <f t="shared" si="497"/>
        <v>7207.5487421383696</v>
      </c>
      <c r="AW3997" s="21">
        <f t="shared" si="503"/>
        <v>0.20592996406109626</v>
      </c>
    </row>
    <row r="3998" spans="1:49" x14ac:dyDescent="0.25">
      <c r="A3998" t="s">
        <v>77</v>
      </c>
      <c r="B3998" t="s">
        <v>811</v>
      </c>
      <c r="C3998">
        <v>111563</v>
      </c>
      <c r="D3998">
        <v>2015</v>
      </c>
      <c r="E3998" t="s">
        <v>57</v>
      </c>
      <c r="F3998" t="s">
        <v>363</v>
      </c>
      <c r="G3998" t="s">
        <v>536</v>
      </c>
      <c r="I3998">
        <v>4</v>
      </c>
      <c r="J3998" t="s">
        <v>59</v>
      </c>
      <c r="K3998">
        <v>4</v>
      </c>
      <c r="L3998" t="s">
        <v>44</v>
      </c>
      <c r="M3998">
        <v>2.4000000953674321</v>
      </c>
      <c r="N3998" t="s">
        <v>45</v>
      </c>
      <c r="O3998" t="s">
        <v>46</v>
      </c>
      <c r="P3998">
        <v>2</v>
      </c>
      <c r="Q3998" t="s">
        <v>118</v>
      </c>
      <c r="T3998" t="s">
        <v>49</v>
      </c>
      <c r="V3998" t="s">
        <v>464</v>
      </c>
      <c r="W3998" t="s">
        <v>120</v>
      </c>
      <c r="X3998" t="s">
        <v>63</v>
      </c>
      <c r="Z3998">
        <v>0</v>
      </c>
      <c r="AA3998" t="s">
        <v>75</v>
      </c>
      <c r="AB3998" t="s">
        <v>122</v>
      </c>
      <c r="AC3998">
        <v>45</v>
      </c>
      <c r="AD3998">
        <v>11</v>
      </c>
      <c r="AE3998">
        <v>4</v>
      </c>
      <c r="AF3998">
        <v>2025</v>
      </c>
      <c r="AG3998">
        <v>20251105</v>
      </c>
      <c r="AH3998" s="2">
        <v>2800</v>
      </c>
      <c r="AI3998" s="2">
        <v>2312.822021484375</v>
      </c>
      <c r="AJ3998" s="2">
        <f t="shared" si="498"/>
        <v>487.177978515625</v>
      </c>
      <c r="AK3998" s="6">
        <f t="shared" si="499"/>
        <v>0.1739921351841518</v>
      </c>
      <c r="AL3998" s="12">
        <v>2800</v>
      </c>
      <c r="AM3998" s="12">
        <v>2368.0869803395171</v>
      </c>
      <c r="AN3998" s="12">
        <f t="shared" si="500"/>
        <v>431.91301966048286</v>
      </c>
      <c r="AO3998" s="13">
        <f t="shared" si="501"/>
        <v>0.15425464987874388</v>
      </c>
      <c r="AP3998" s="16">
        <v>2800</v>
      </c>
      <c r="AQ3998" s="16">
        <v>2202.672620752614</v>
      </c>
      <c r="AR3998" s="16">
        <f t="shared" si="502"/>
        <v>597.32737924738603</v>
      </c>
      <c r="AS3998" s="17">
        <f t="shared" si="496"/>
        <v>0.21333120687406645</v>
      </c>
      <c r="AT3998" s="20">
        <v>2800</v>
      </c>
      <c r="AU3998" s="20">
        <v>2315.567501527184</v>
      </c>
      <c r="AV3998" s="20">
        <f t="shared" si="497"/>
        <v>484.43249847281595</v>
      </c>
      <c r="AW3998" s="21">
        <f t="shared" si="503"/>
        <v>0.17301160659743428</v>
      </c>
    </row>
    <row r="3999" spans="1:49" x14ac:dyDescent="0.25">
      <c r="A3999" t="s">
        <v>109</v>
      </c>
      <c r="B3999" t="s">
        <v>538</v>
      </c>
      <c r="C3999">
        <v>102478</v>
      </c>
      <c r="D3999">
        <v>2019</v>
      </c>
      <c r="E3999" t="s">
        <v>93</v>
      </c>
      <c r="F3999" t="s">
        <v>188</v>
      </c>
      <c r="G3999" t="s">
        <v>148</v>
      </c>
      <c r="I3999">
        <v>6</v>
      </c>
      <c r="J3999" t="s">
        <v>129</v>
      </c>
      <c r="K3999">
        <v>4</v>
      </c>
      <c r="L3999" t="s">
        <v>44</v>
      </c>
      <c r="M3999">
        <v>3.5999999046325679</v>
      </c>
      <c r="N3999" t="s">
        <v>45</v>
      </c>
      <c r="O3999" t="s">
        <v>46</v>
      </c>
      <c r="P3999">
        <v>3</v>
      </c>
      <c r="Q3999" t="s">
        <v>60</v>
      </c>
      <c r="R3999" t="s">
        <v>96</v>
      </c>
      <c r="T3999" t="s">
        <v>49</v>
      </c>
      <c r="U3999" t="s">
        <v>72</v>
      </c>
      <c r="V3999" t="s">
        <v>926</v>
      </c>
      <c r="W3999" t="s">
        <v>90</v>
      </c>
      <c r="X3999" t="s">
        <v>74</v>
      </c>
      <c r="Y3999">
        <v>36595</v>
      </c>
      <c r="Z3999">
        <v>0</v>
      </c>
      <c r="AA3999" t="s">
        <v>75</v>
      </c>
      <c r="AB3999" t="s">
        <v>104</v>
      </c>
      <c r="AC3999">
        <v>45</v>
      </c>
      <c r="AD3999">
        <v>11</v>
      </c>
      <c r="AE3999">
        <v>4</v>
      </c>
      <c r="AF3999">
        <v>2025</v>
      </c>
      <c r="AG3999">
        <v>20251105</v>
      </c>
      <c r="AH3999" s="2">
        <v>8700</v>
      </c>
      <c r="AI3999" s="2">
        <v>10750.521484375</v>
      </c>
      <c r="AJ3999" s="2">
        <f t="shared" si="498"/>
        <v>2050.521484375</v>
      </c>
      <c r="AK3999" s="6">
        <f t="shared" si="499"/>
        <v>0.23569212464080461</v>
      </c>
      <c r="AL3999" s="12">
        <v>8700</v>
      </c>
      <c r="AM3999" s="12">
        <v>10995.173232128</v>
      </c>
      <c r="AN3999" s="12">
        <f t="shared" si="500"/>
        <v>2295.1732321279997</v>
      </c>
      <c r="AO3999" s="13">
        <f t="shared" si="501"/>
        <v>0.26381301518712641</v>
      </c>
      <c r="AP3999" s="16">
        <v>8700</v>
      </c>
      <c r="AQ3999" s="16">
        <v>10358.788631398491</v>
      </c>
      <c r="AR3999" s="16">
        <f t="shared" si="502"/>
        <v>1658.7886313984909</v>
      </c>
      <c r="AS3999" s="17">
        <f t="shared" si="496"/>
        <v>0.19066535993086103</v>
      </c>
      <c r="AT3999" s="20">
        <v>8700</v>
      </c>
      <c r="AU3999" s="20">
        <v>10678.27836411609</v>
      </c>
      <c r="AV3999" s="20">
        <f t="shared" si="497"/>
        <v>1978.2783641160895</v>
      </c>
      <c r="AW3999" s="21">
        <f t="shared" si="503"/>
        <v>0.22738831771449305</v>
      </c>
    </row>
    <row r="4000" spans="1:49" x14ac:dyDescent="0.25">
      <c r="A4000" t="s">
        <v>123</v>
      </c>
      <c r="B4000" t="s">
        <v>200</v>
      </c>
      <c r="C4000">
        <v>26737</v>
      </c>
      <c r="D4000">
        <v>2024</v>
      </c>
      <c r="E4000" t="s">
        <v>155</v>
      </c>
      <c r="F4000" t="s">
        <v>598</v>
      </c>
      <c r="G4000" t="s">
        <v>2176</v>
      </c>
      <c r="I4000">
        <v>6</v>
      </c>
      <c r="J4000" t="s">
        <v>69</v>
      </c>
      <c r="K4000">
        <v>4</v>
      </c>
      <c r="L4000" t="s">
        <v>44</v>
      </c>
      <c r="M4000">
        <v>3.7999999523162842</v>
      </c>
      <c r="N4000" t="s">
        <v>44</v>
      </c>
      <c r="O4000" t="s">
        <v>46</v>
      </c>
      <c r="P4000">
        <v>4</v>
      </c>
      <c r="Q4000" t="s">
        <v>60</v>
      </c>
      <c r="R4000" t="s">
        <v>89</v>
      </c>
      <c r="T4000" t="s">
        <v>49</v>
      </c>
      <c r="V4000" t="s">
        <v>599</v>
      </c>
      <c r="W4000" t="s">
        <v>134</v>
      </c>
      <c r="X4000" t="s">
        <v>63</v>
      </c>
      <c r="Z4000">
        <v>0</v>
      </c>
      <c r="AA4000" t="s">
        <v>75</v>
      </c>
      <c r="AB4000" t="s">
        <v>83</v>
      </c>
      <c r="AC4000">
        <v>45</v>
      </c>
      <c r="AD4000">
        <v>11</v>
      </c>
      <c r="AE4000">
        <v>4</v>
      </c>
      <c r="AF4000">
        <v>2025</v>
      </c>
      <c r="AG4000">
        <v>20251103</v>
      </c>
      <c r="AH4000" s="2">
        <v>36200</v>
      </c>
      <c r="AI4000" s="2">
        <v>35187.55859375</v>
      </c>
      <c r="AJ4000" s="2">
        <f t="shared" si="498"/>
        <v>1012.44140625</v>
      </c>
      <c r="AK4000" s="6">
        <f t="shared" si="499"/>
        <v>2.7967994647790054E-2</v>
      </c>
      <c r="AL4000" s="12">
        <v>36200</v>
      </c>
      <c r="AM4000" s="12">
        <v>32143.640776141499</v>
      </c>
      <c r="AN4000" s="12">
        <f t="shared" si="500"/>
        <v>4056.3592238585006</v>
      </c>
      <c r="AO4000" s="13">
        <f t="shared" si="501"/>
        <v>0.11205412220603593</v>
      </c>
      <c r="AP4000" s="16">
        <v>36200</v>
      </c>
      <c r="AQ4000" s="16">
        <v>31984.44198587889</v>
      </c>
      <c r="AR4000" s="16">
        <f t="shared" si="502"/>
        <v>4215.5580141211103</v>
      </c>
      <c r="AS4000" s="17">
        <f t="shared" si="496"/>
        <v>0.11645187884312459</v>
      </c>
      <c r="AT4000" s="20">
        <v>36200</v>
      </c>
      <c r="AU4000" s="20">
        <v>34963.835509138378</v>
      </c>
      <c r="AV4000" s="20">
        <f t="shared" si="497"/>
        <v>1236.1644908616217</v>
      </c>
      <c r="AW4000" s="21">
        <f t="shared" si="503"/>
        <v>3.4148190355293422E-2</v>
      </c>
    </row>
    <row r="4001" spans="1:49" x14ac:dyDescent="0.25">
      <c r="A4001" t="s">
        <v>38</v>
      </c>
      <c r="B4001" t="s">
        <v>105</v>
      </c>
      <c r="C4001">
        <v>260128</v>
      </c>
      <c r="D4001">
        <v>2006</v>
      </c>
      <c r="E4001" t="s">
        <v>40</v>
      </c>
      <c r="F4001" t="s">
        <v>205</v>
      </c>
      <c r="G4001" t="s">
        <v>143</v>
      </c>
      <c r="H4001" t="s">
        <v>1104</v>
      </c>
      <c r="I4001">
        <v>8</v>
      </c>
      <c r="J4001" t="s">
        <v>117</v>
      </c>
      <c r="K4001">
        <v>4</v>
      </c>
      <c r="L4001" t="s">
        <v>44</v>
      </c>
      <c r="M4001">
        <v>4.6999998092651367</v>
      </c>
      <c r="N4001" t="s">
        <v>70</v>
      </c>
      <c r="Q4001" t="s">
        <v>88</v>
      </c>
      <c r="R4001" t="s">
        <v>48</v>
      </c>
      <c r="S4001">
        <v>271</v>
      </c>
      <c r="T4001" t="s">
        <v>49</v>
      </c>
      <c r="U4001" t="s">
        <v>72</v>
      </c>
      <c r="V4001" t="s">
        <v>277</v>
      </c>
      <c r="W4001" t="s">
        <v>90</v>
      </c>
      <c r="X4001" t="s">
        <v>74</v>
      </c>
      <c r="Z4001">
        <v>0</v>
      </c>
      <c r="AA4001" t="s">
        <v>75</v>
      </c>
      <c r="AB4001" t="s">
        <v>91</v>
      </c>
      <c r="AC4001">
        <v>45</v>
      </c>
      <c r="AD4001">
        <v>11</v>
      </c>
      <c r="AE4001">
        <v>4</v>
      </c>
      <c r="AF4001">
        <v>2025</v>
      </c>
      <c r="AG4001">
        <v>20251104</v>
      </c>
      <c r="AH4001" s="2">
        <v>3000</v>
      </c>
      <c r="AI4001" s="2">
        <v>3127.450439453125</v>
      </c>
      <c r="AJ4001" s="2">
        <f t="shared" si="498"/>
        <v>127.450439453125</v>
      </c>
      <c r="AK4001" s="6">
        <f t="shared" si="499"/>
        <v>4.2483479817708336E-2</v>
      </c>
      <c r="AL4001" s="12">
        <v>3000</v>
      </c>
      <c r="AM4001" s="12">
        <v>2982.6521207040928</v>
      </c>
      <c r="AN4001" s="12">
        <f t="shared" si="500"/>
        <v>17.347879295907205</v>
      </c>
      <c r="AO4001" s="13">
        <f t="shared" si="501"/>
        <v>5.7826264319690681E-3</v>
      </c>
      <c r="AP4001" s="16">
        <v>3000</v>
      </c>
      <c r="AQ4001" s="16">
        <v>3117.3773436856159</v>
      </c>
      <c r="AR4001" s="16">
        <f t="shared" si="502"/>
        <v>117.37734368561587</v>
      </c>
      <c r="AS4001" s="17">
        <f t="shared" si="496"/>
        <v>3.9125781228538624E-2</v>
      </c>
      <c r="AT4001" s="20">
        <v>3000</v>
      </c>
      <c r="AU4001" s="20">
        <v>3204.446373850868</v>
      </c>
      <c r="AV4001" s="20">
        <f t="shared" si="497"/>
        <v>204.44637385086799</v>
      </c>
      <c r="AW4001" s="21">
        <f t="shared" si="503"/>
        <v>6.8148791283622667E-2</v>
      </c>
    </row>
    <row r="4002" spans="1:49" x14ac:dyDescent="0.25">
      <c r="A4002" t="s">
        <v>109</v>
      </c>
      <c r="B4002" t="s">
        <v>317</v>
      </c>
      <c r="C4002">
        <v>53645</v>
      </c>
      <c r="D4002">
        <v>2019</v>
      </c>
      <c r="E4002" t="s">
        <v>286</v>
      </c>
      <c r="F4002" t="s">
        <v>656</v>
      </c>
      <c r="G4002" t="s">
        <v>1071</v>
      </c>
      <c r="I4002">
        <v>4</v>
      </c>
      <c r="J4002" t="s">
        <v>69</v>
      </c>
      <c r="K4002">
        <v>4</v>
      </c>
      <c r="L4002" t="s">
        <v>44</v>
      </c>
      <c r="M4002">
        <v>2</v>
      </c>
      <c r="N4002" t="s">
        <v>45</v>
      </c>
      <c r="O4002" t="s">
        <v>46</v>
      </c>
      <c r="P4002">
        <v>4</v>
      </c>
      <c r="Q4002" t="s">
        <v>60</v>
      </c>
      <c r="R4002" t="s">
        <v>48</v>
      </c>
      <c r="S4002">
        <v>237</v>
      </c>
      <c r="T4002" t="s">
        <v>49</v>
      </c>
      <c r="U4002" t="s">
        <v>50</v>
      </c>
      <c r="V4002" t="s">
        <v>1072</v>
      </c>
      <c r="W4002" t="s">
        <v>62</v>
      </c>
      <c r="X4002" t="s">
        <v>74</v>
      </c>
      <c r="Y4002">
        <v>36750</v>
      </c>
      <c r="Z4002">
        <v>0</v>
      </c>
      <c r="AA4002" t="s">
        <v>75</v>
      </c>
      <c r="AB4002" t="s">
        <v>83</v>
      </c>
      <c r="AC4002">
        <v>45</v>
      </c>
      <c r="AD4002">
        <v>11</v>
      </c>
      <c r="AE4002">
        <v>4</v>
      </c>
      <c r="AF4002">
        <v>2025</v>
      </c>
      <c r="AG4002">
        <v>20251105</v>
      </c>
      <c r="AH4002" s="2">
        <v>13800</v>
      </c>
      <c r="AI4002" s="2">
        <v>13435.25</v>
      </c>
      <c r="AJ4002" s="2">
        <f t="shared" si="498"/>
        <v>364.75</v>
      </c>
      <c r="AK4002" s="6">
        <f t="shared" si="499"/>
        <v>2.6431159420289854E-2</v>
      </c>
      <c r="AL4002" s="12">
        <v>13800</v>
      </c>
      <c r="AM4002" s="12">
        <v>13990.225203610569</v>
      </c>
      <c r="AN4002" s="12">
        <f t="shared" si="500"/>
        <v>190.22520361056922</v>
      </c>
      <c r="AO4002" s="13">
        <f t="shared" si="501"/>
        <v>1.3784435044244146E-2</v>
      </c>
      <c r="AP4002" s="16">
        <v>13800</v>
      </c>
      <c r="AQ4002" s="16">
        <v>12521.197186771469</v>
      </c>
      <c r="AR4002" s="16">
        <f t="shared" si="502"/>
        <v>1278.8028132285308</v>
      </c>
      <c r="AS4002" s="17">
        <f t="shared" si="496"/>
        <v>9.266687052380658E-2</v>
      </c>
      <c r="AT4002" s="20">
        <v>13800</v>
      </c>
      <c r="AU4002" s="20">
        <v>13132.874135546341</v>
      </c>
      <c r="AV4002" s="20">
        <f t="shared" si="497"/>
        <v>667.12586445365923</v>
      </c>
      <c r="AW4002" s="21">
        <f t="shared" si="503"/>
        <v>4.8342453945917338E-2</v>
      </c>
    </row>
    <row r="4003" spans="1:49" x14ac:dyDescent="0.25">
      <c r="A4003" t="s">
        <v>38</v>
      </c>
      <c r="B4003" t="s">
        <v>92</v>
      </c>
      <c r="C4003">
        <v>157864</v>
      </c>
      <c r="D4003">
        <v>2006</v>
      </c>
      <c r="E4003" t="s">
        <v>360</v>
      </c>
      <c r="F4003" t="s">
        <v>1984</v>
      </c>
      <c r="I4003">
        <v>4</v>
      </c>
      <c r="J4003" t="s">
        <v>101</v>
      </c>
      <c r="K4003">
        <v>4</v>
      </c>
      <c r="L4003" t="s">
        <v>44</v>
      </c>
      <c r="M4003">
        <v>2.4000000953674321</v>
      </c>
      <c r="N4003" t="s">
        <v>45</v>
      </c>
      <c r="O4003" t="s">
        <v>46</v>
      </c>
      <c r="P4003">
        <v>4</v>
      </c>
      <c r="Q4003" t="s">
        <v>118</v>
      </c>
      <c r="T4003" t="s">
        <v>49</v>
      </c>
      <c r="W4003" t="s">
        <v>120</v>
      </c>
      <c r="X4003" t="s">
        <v>74</v>
      </c>
      <c r="Z4003">
        <v>0</v>
      </c>
      <c r="AA4003" t="s">
        <v>75</v>
      </c>
      <c r="AB4003" t="s">
        <v>122</v>
      </c>
      <c r="AC4003">
        <v>45</v>
      </c>
      <c r="AD4003">
        <v>11</v>
      </c>
      <c r="AE4003">
        <v>4</v>
      </c>
      <c r="AF4003">
        <v>2025</v>
      </c>
      <c r="AG4003">
        <v>20251104</v>
      </c>
      <c r="AH4003" s="2">
        <v>2100</v>
      </c>
      <c r="AI4003" s="2">
        <v>1139.102172851562</v>
      </c>
      <c r="AJ4003" s="2">
        <f t="shared" si="498"/>
        <v>960.89782714843795</v>
      </c>
      <c r="AK4003" s="6">
        <f t="shared" si="499"/>
        <v>0.45757039388020854</v>
      </c>
      <c r="AL4003" s="12">
        <v>2100</v>
      </c>
      <c r="AM4003" s="12">
        <v>1096.654352791481</v>
      </c>
      <c r="AN4003" s="12">
        <f t="shared" si="500"/>
        <v>1003.345647208519</v>
      </c>
      <c r="AO4003" s="13">
        <f t="shared" si="501"/>
        <v>0.47778364152786623</v>
      </c>
      <c r="AP4003" s="16">
        <v>2100</v>
      </c>
      <c r="AQ4003" s="16">
        <v>1164.1255684944981</v>
      </c>
      <c r="AR4003" s="16">
        <f t="shared" si="502"/>
        <v>935.87443150550189</v>
      </c>
      <c r="AS4003" s="17">
        <f t="shared" si="496"/>
        <v>0.44565449119309614</v>
      </c>
      <c r="AT4003" s="20">
        <v>2100</v>
      </c>
      <c r="AU4003" s="20">
        <v>1205.359619306593</v>
      </c>
      <c r="AV4003" s="20">
        <f t="shared" si="497"/>
        <v>894.640380693407</v>
      </c>
      <c r="AW4003" s="21">
        <f t="shared" si="503"/>
        <v>0.42601922890162236</v>
      </c>
    </row>
    <row r="4004" spans="1:49" x14ac:dyDescent="0.25">
      <c r="A4004" t="s">
        <v>123</v>
      </c>
      <c r="B4004" t="s">
        <v>124</v>
      </c>
      <c r="C4004">
        <v>206846</v>
      </c>
      <c r="D4004">
        <v>2004</v>
      </c>
      <c r="E4004" t="s">
        <v>93</v>
      </c>
      <c r="F4004" t="s">
        <v>233</v>
      </c>
      <c r="H4004" t="s">
        <v>696</v>
      </c>
      <c r="I4004">
        <v>8</v>
      </c>
      <c r="J4004" t="s">
        <v>101</v>
      </c>
      <c r="K4004">
        <v>4</v>
      </c>
      <c r="L4004" t="s">
        <v>44</v>
      </c>
      <c r="M4004">
        <v>5.3000001907348633</v>
      </c>
      <c r="N4004" t="s">
        <v>87</v>
      </c>
      <c r="O4004" t="s">
        <v>46</v>
      </c>
      <c r="Q4004" t="s">
        <v>60</v>
      </c>
      <c r="R4004" t="s">
        <v>89</v>
      </c>
      <c r="T4004" t="s">
        <v>173</v>
      </c>
      <c r="U4004" t="s">
        <v>72</v>
      </c>
      <c r="V4004" t="s">
        <v>1017</v>
      </c>
      <c r="W4004" t="s">
        <v>103</v>
      </c>
      <c r="X4004" t="s">
        <v>121</v>
      </c>
      <c r="Z4004">
        <v>0</v>
      </c>
      <c r="AA4004" t="s">
        <v>75</v>
      </c>
      <c r="AB4004" t="s">
        <v>83</v>
      </c>
      <c r="AC4004">
        <v>45</v>
      </c>
      <c r="AD4004">
        <v>11</v>
      </c>
      <c r="AE4004">
        <v>4</v>
      </c>
      <c r="AF4004">
        <v>2025</v>
      </c>
      <c r="AG4004">
        <v>20251104</v>
      </c>
      <c r="AH4004" s="2">
        <v>1000</v>
      </c>
      <c r="AI4004" s="2">
        <v>1405.070556640625</v>
      </c>
      <c r="AJ4004" s="2">
        <f t="shared" si="498"/>
        <v>405.070556640625</v>
      </c>
      <c r="AK4004" s="6">
        <f t="shared" si="499"/>
        <v>0.40507055664062502</v>
      </c>
      <c r="AL4004" s="12">
        <v>1000</v>
      </c>
      <c r="AM4004" s="12">
        <v>1405.1131948025511</v>
      </c>
      <c r="AN4004" s="12">
        <f t="shared" si="500"/>
        <v>405.11319480255111</v>
      </c>
      <c r="AO4004" s="13">
        <f t="shared" si="501"/>
        <v>0.40511319480255109</v>
      </c>
      <c r="AP4004" s="16">
        <v>1000</v>
      </c>
      <c r="AQ4004" s="16">
        <v>1428.802124005618</v>
      </c>
      <c r="AR4004" s="16">
        <f t="shared" si="502"/>
        <v>428.802124005618</v>
      </c>
      <c r="AS4004" s="17">
        <f t="shared" si="496"/>
        <v>0.42880212400561801</v>
      </c>
      <c r="AT4004" s="20">
        <v>1000</v>
      </c>
      <c r="AU4004" s="20">
        <v>1409.2235481304699</v>
      </c>
      <c r="AV4004" s="20">
        <f t="shared" si="497"/>
        <v>409.22354813046991</v>
      </c>
      <c r="AW4004" s="21">
        <f t="shared" si="503"/>
        <v>0.40922354813046991</v>
      </c>
    </row>
    <row r="4005" spans="1:49" x14ac:dyDescent="0.25">
      <c r="A4005" t="s">
        <v>109</v>
      </c>
      <c r="B4005" t="s">
        <v>1419</v>
      </c>
      <c r="C4005">
        <v>209000</v>
      </c>
      <c r="D4005">
        <v>2014</v>
      </c>
      <c r="E4005" t="s">
        <v>66</v>
      </c>
      <c r="F4005" t="s">
        <v>620</v>
      </c>
      <c r="G4005" t="s">
        <v>214</v>
      </c>
      <c r="I4005">
        <v>4</v>
      </c>
      <c r="J4005" t="s">
        <v>117</v>
      </c>
      <c r="K4005">
        <v>4</v>
      </c>
      <c r="L4005" t="s">
        <v>343</v>
      </c>
      <c r="M4005">
        <v>2</v>
      </c>
      <c r="N4005" t="s">
        <v>45</v>
      </c>
      <c r="O4005" t="s">
        <v>46</v>
      </c>
      <c r="Q4005" t="s">
        <v>118</v>
      </c>
      <c r="S4005">
        <v>160</v>
      </c>
      <c r="T4005" t="s">
        <v>49</v>
      </c>
      <c r="U4005" t="s">
        <v>50</v>
      </c>
      <c r="W4005" t="s">
        <v>120</v>
      </c>
      <c r="X4005" t="s">
        <v>74</v>
      </c>
      <c r="Z4005">
        <v>0</v>
      </c>
      <c r="AA4005" t="s">
        <v>75</v>
      </c>
      <c r="AB4005" t="s">
        <v>122</v>
      </c>
      <c r="AC4005">
        <v>45</v>
      </c>
      <c r="AD4005">
        <v>11</v>
      </c>
      <c r="AE4005">
        <v>4</v>
      </c>
      <c r="AF4005">
        <v>2025</v>
      </c>
      <c r="AG4005">
        <v>20251107</v>
      </c>
      <c r="AH4005" s="2">
        <v>299</v>
      </c>
      <c r="AI4005" s="2">
        <v>493.16213989257813</v>
      </c>
      <c r="AJ4005" s="2">
        <f t="shared" si="498"/>
        <v>194.16213989257813</v>
      </c>
      <c r="AK4005" s="6">
        <f t="shared" si="499"/>
        <v>0.64937170532634825</v>
      </c>
      <c r="AL4005" s="12">
        <v>299</v>
      </c>
      <c r="AM4005" s="12">
        <v>491.39224606451808</v>
      </c>
      <c r="AN4005" s="12">
        <f t="shared" si="500"/>
        <v>192.39224606451808</v>
      </c>
      <c r="AO4005" s="13">
        <f t="shared" si="501"/>
        <v>0.64345232797497687</v>
      </c>
      <c r="AP4005" s="16">
        <v>299</v>
      </c>
      <c r="AQ4005" s="16">
        <v>579.17279576268413</v>
      </c>
      <c r="AR4005" s="16">
        <f t="shared" si="502"/>
        <v>280.17279576268413</v>
      </c>
      <c r="AS4005" s="17">
        <f t="shared" si="496"/>
        <v>0.93703276174810746</v>
      </c>
      <c r="AT4005" s="20">
        <v>299</v>
      </c>
      <c r="AU4005" s="20">
        <v>546.44978165938869</v>
      </c>
      <c r="AV4005" s="20">
        <f t="shared" si="497"/>
        <v>247.44978165938869</v>
      </c>
      <c r="AW4005" s="21">
        <f t="shared" si="503"/>
        <v>0.82759124300798892</v>
      </c>
    </row>
    <row r="4006" spans="1:49" x14ac:dyDescent="0.25">
      <c r="A4006" t="s">
        <v>77</v>
      </c>
      <c r="B4006" t="s">
        <v>811</v>
      </c>
      <c r="C4006">
        <v>150965</v>
      </c>
      <c r="D4006">
        <v>2016</v>
      </c>
      <c r="E4006" t="s">
        <v>139</v>
      </c>
      <c r="F4006" t="s">
        <v>413</v>
      </c>
      <c r="I4006">
        <v>4</v>
      </c>
      <c r="J4006" t="s">
        <v>129</v>
      </c>
      <c r="K4006">
        <v>4</v>
      </c>
      <c r="L4006" t="s">
        <v>44</v>
      </c>
      <c r="M4006">
        <v>1.6000000238418579</v>
      </c>
      <c r="N4006" t="s">
        <v>45</v>
      </c>
      <c r="O4006" t="s">
        <v>46</v>
      </c>
      <c r="P4006">
        <v>3</v>
      </c>
      <c r="Q4006" t="s">
        <v>118</v>
      </c>
      <c r="R4006" t="s">
        <v>48</v>
      </c>
      <c r="T4006" t="s">
        <v>49</v>
      </c>
      <c r="U4006" t="s">
        <v>50</v>
      </c>
      <c r="W4006" t="s">
        <v>120</v>
      </c>
      <c r="X4006" t="s">
        <v>121</v>
      </c>
      <c r="Z4006">
        <v>0</v>
      </c>
      <c r="AA4006" t="s">
        <v>75</v>
      </c>
      <c r="AB4006" t="s">
        <v>122</v>
      </c>
      <c r="AC4006">
        <v>45</v>
      </c>
      <c r="AD4006">
        <v>11</v>
      </c>
      <c r="AE4006">
        <v>4</v>
      </c>
      <c r="AF4006">
        <v>2025</v>
      </c>
      <c r="AG4006">
        <v>20251105</v>
      </c>
      <c r="AH4006" s="2">
        <v>500</v>
      </c>
      <c r="AI4006" s="2">
        <v>1189.302856445312</v>
      </c>
      <c r="AJ4006" s="2">
        <f t="shared" si="498"/>
        <v>689.30285644531205</v>
      </c>
      <c r="AK4006" s="6">
        <f t="shared" si="499"/>
        <v>1.3786057128906242</v>
      </c>
      <c r="AL4006" s="12">
        <v>500</v>
      </c>
      <c r="AM4006" s="12">
        <v>1181.5540340183391</v>
      </c>
      <c r="AN4006" s="12">
        <f t="shared" si="500"/>
        <v>681.55403401833905</v>
      </c>
      <c r="AO4006" s="13">
        <f t="shared" si="501"/>
        <v>1.3631080680366781</v>
      </c>
      <c r="AP4006" s="16">
        <v>500</v>
      </c>
      <c r="AQ4006" s="16">
        <v>1166.5485750309931</v>
      </c>
      <c r="AR4006" s="16">
        <f t="shared" si="502"/>
        <v>666.54857503099311</v>
      </c>
      <c r="AS4006" s="17">
        <f t="shared" si="496"/>
        <v>1.3330971500619861</v>
      </c>
      <c r="AT4006" s="20">
        <v>500</v>
      </c>
      <c r="AU4006" s="20">
        <v>1226.5212121212121</v>
      </c>
      <c r="AV4006" s="20">
        <f t="shared" si="497"/>
        <v>726.5212121212121</v>
      </c>
      <c r="AW4006" s="21">
        <f t="shared" si="503"/>
        <v>1.4530424242424242</v>
      </c>
    </row>
    <row r="4007" spans="1:49" x14ac:dyDescent="0.25">
      <c r="A4007" t="s">
        <v>77</v>
      </c>
      <c r="B4007" t="s">
        <v>596</v>
      </c>
      <c r="C4007">
        <v>238499</v>
      </c>
      <c r="D4007">
        <v>2013</v>
      </c>
      <c r="E4007" t="s">
        <v>40</v>
      </c>
      <c r="F4007" t="s">
        <v>1313</v>
      </c>
      <c r="H4007" t="s">
        <v>829</v>
      </c>
      <c r="I4007">
        <v>6</v>
      </c>
      <c r="J4007" t="s">
        <v>69</v>
      </c>
      <c r="K4007">
        <v>4</v>
      </c>
      <c r="L4007" t="s">
        <v>44</v>
      </c>
      <c r="M4007">
        <v>4</v>
      </c>
      <c r="N4007" t="s">
        <v>87</v>
      </c>
      <c r="O4007" t="s">
        <v>46</v>
      </c>
      <c r="Q4007" t="s">
        <v>60</v>
      </c>
      <c r="R4007" t="s">
        <v>89</v>
      </c>
      <c r="S4007">
        <v>270</v>
      </c>
      <c r="T4007" t="s">
        <v>49</v>
      </c>
      <c r="U4007" t="s">
        <v>72</v>
      </c>
      <c r="V4007" t="s">
        <v>176</v>
      </c>
      <c r="W4007" t="s">
        <v>90</v>
      </c>
      <c r="X4007" t="s">
        <v>53</v>
      </c>
      <c r="Z4007">
        <v>0</v>
      </c>
      <c r="AA4007" t="s">
        <v>75</v>
      </c>
      <c r="AB4007" t="s">
        <v>83</v>
      </c>
      <c r="AC4007">
        <v>45</v>
      </c>
      <c r="AD4007">
        <v>11</v>
      </c>
      <c r="AE4007">
        <v>4</v>
      </c>
      <c r="AF4007">
        <v>2025</v>
      </c>
      <c r="AG4007">
        <v>20251105</v>
      </c>
      <c r="AH4007" s="2">
        <v>7600</v>
      </c>
      <c r="AI4007" s="2">
        <v>6771.9501953125</v>
      </c>
      <c r="AJ4007" s="2">
        <f t="shared" si="498"/>
        <v>828.0498046875</v>
      </c>
      <c r="AK4007" s="6">
        <f t="shared" si="499"/>
        <v>0.1089539216694079</v>
      </c>
      <c r="AL4007" s="12">
        <v>7600</v>
      </c>
      <c r="AM4007" s="12">
        <v>6364.6081820642676</v>
      </c>
      <c r="AN4007" s="12">
        <f t="shared" si="500"/>
        <v>1235.3918179357324</v>
      </c>
      <c r="AO4007" s="13">
        <f t="shared" si="501"/>
        <v>0.16255155499154375</v>
      </c>
      <c r="AP4007" s="16">
        <v>7600</v>
      </c>
      <c r="AQ4007" s="16">
        <v>6440.3689544656536</v>
      </c>
      <c r="AR4007" s="16">
        <f t="shared" si="502"/>
        <v>1159.6310455343464</v>
      </c>
      <c r="AS4007" s="17">
        <f t="shared" si="496"/>
        <v>0.15258303230715084</v>
      </c>
      <c r="AT4007" s="20">
        <v>7600</v>
      </c>
      <c r="AU4007" s="20">
        <v>6950.5980861244016</v>
      </c>
      <c r="AV4007" s="20">
        <f t="shared" si="497"/>
        <v>649.40191387559844</v>
      </c>
      <c r="AW4007" s="21">
        <f t="shared" si="503"/>
        <v>8.5447620246789271E-2</v>
      </c>
    </row>
    <row r="4008" spans="1:49" x14ac:dyDescent="0.25">
      <c r="A4008" t="s">
        <v>77</v>
      </c>
      <c r="B4008" t="s">
        <v>456</v>
      </c>
      <c r="C4008">
        <v>179098</v>
      </c>
      <c r="D4008">
        <v>2017</v>
      </c>
      <c r="E4008" t="s">
        <v>66</v>
      </c>
      <c r="F4008" t="s">
        <v>268</v>
      </c>
      <c r="G4008" t="s">
        <v>113</v>
      </c>
      <c r="I4008">
        <v>6</v>
      </c>
      <c r="J4008" t="s">
        <v>117</v>
      </c>
      <c r="K4008">
        <v>4</v>
      </c>
      <c r="L4008" t="s">
        <v>44</v>
      </c>
      <c r="M4008">
        <v>3.5</v>
      </c>
      <c r="N4008" t="s">
        <v>45</v>
      </c>
      <c r="O4008" t="s">
        <v>46</v>
      </c>
      <c r="Q4008" t="s">
        <v>60</v>
      </c>
      <c r="R4008" t="s">
        <v>96</v>
      </c>
      <c r="S4008">
        <v>287</v>
      </c>
      <c r="T4008" t="s">
        <v>49</v>
      </c>
      <c r="U4008" t="s">
        <v>72</v>
      </c>
      <c r="W4008" t="s">
        <v>134</v>
      </c>
      <c r="X4008" t="s">
        <v>98</v>
      </c>
      <c r="Y4008">
        <v>38230</v>
      </c>
      <c r="Z4008">
        <v>0</v>
      </c>
      <c r="AA4008" t="s">
        <v>75</v>
      </c>
      <c r="AB4008" t="s">
        <v>104</v>
      </c>
      <c r="AC4008">
        <v>45</v>
      </c>
      <c r="AD4008">
        <v>11</v>
      </c>
      <c r="AE4008">
        <v>4</v>
      </c>
      <c r="AF4008">
        <v>2025</v>
      </c>
      <c r="AG4008">
        <v>20251105</v>
      </c>
      <c r="AH4008" s="2">
        <v>2000</v>
      </c>
      <c r="AI4008" s="2">
        <v>3461.819580078125</v>
      </c>
      <c r="AJ4008" s="2">
        <f t="shared" si="498"/>
        <v>1461.819580078125</v>
      </c>
      <c r="AK4008" s="6">
        <f t="shared" si="499"/>
        <v>0.73090979003906253</v>
      </c>
      <c r="AL4008" s="12">
        <v>2000</v>
      </c>
      <c r="AM4008" s="12">
        <v>3364.5368096779239</v>
      </c>
      <c r="AN4008" s="12">
        <f t="shared" si="500"/>
        <v>1364.5368096779239</v>
      </c>
      <c r="AO4008" s="13">
        <f t="shared" si="501"/>
        <v>0.68226840483896189</v>
      </c>
      <c r="AP4008" s="16">
        <v>2000</v>
      </c>
      <c r="AQ4008" s="16">
        <v>3512.696617575225</v>
      </c>
      <c r="AR4008" s="16">
        <f t="shared" si="502"/>
        <v>1512.696617575225</v>
      </c>
      <c r="AS4008" s="17">
        <f t="shared" si="496"/>
        <v>0.7563483087876125</v>
      </c>
      <c r="AT4008" s="20">
        <v>2000</v>
      </c>
      <c r="AU4008" s="20">
        <v>3532.4876339653752</v>
      </c>
      <c r="AV4008" s="20">
        <f t="shared" si="497"/>
        <v>1532.4876339653752</v>
      </c>
      <c r="AW4008" s="21">
        <f t="shared" si="503"/>
        <v>0.76624381698268762</v>
      </c>
    </row>
    <row r="4009" spans="1:49" x14ac:dyDescent="0.25">
      <c r="A4009" t="s">
        <v>77</v>
      </c>
      <c r="B4009" t="s">
        <v>177</v>
      </c>
      <c r="C4009">
        <v>224426</v>
      </c>
      <c r="D4009">
        <v>2017</v>
      </c>
      <c r="E4009" t="s">
        <v>111</v>
      </c>
      <c r="F4009" t="s">
        <v>112</v>
      </c>
      <c r="G4009" t="s">
        <v>1735</v>
      </c>
      <c r="I4009">
        <v>6</v>
      </c>
      <c r="J4009" t="s">
        <v>69</v>
      </c>
      <c r="K4009">
        <v>4</v>
      </c>
      <c r="L4009" t="s">
        <v>44</v>
      </c>
      <c r="M4009">
        <v>3.5999999046325679</v>
      </c>
      <c r="N4009" t="s">
        <v>44</v>
      </c>
      <c r="O4009" t="s">
        <v>46</v>
      </c>
      <c r="P4009">
        <v>3</v>
      </c>
      <c r="Q4009" t="s">
        <v>60</v>
      </c>
      <c r="R4009" t="s">
        <v>81</v>
      </c>
      <c r="S4009">
        <v>295</v>
      </c>
      <c r="T4009" t="s">
        <v>49</v>
      </c>
      <c r="U4009" t="s">
        <v>72</v>
      </c>
      <c r="W4009" t="s">
        <v>90</v>
      </c>
      <c r="X4009" t="s">
        <v>74</v>
      </c>
      <c r="Y4009">
        <v>41395</v>
      </c>
      <c r="Z4009">
        <v>0</v>
      </c>
      <c r="AA4009" t="s">
        <v>75</v>
      </c>
      <c r="AB4009" t="s">
        <v>104</v>
      </c>
      <c r="AC4009">
        <v>45</v>
      </c>
      <c r="AD4009">
        <v>11</v>
      </c>
      <c r="AE4009">
        <v>4</v>
      </c>
      <c r="AF4009">
        <v>2025</v>
      </c>
      <c r="AG4009">
        <v>20251105</v>
      </c>
      <c r="AH4009" s="2">
        <v>3000</v>
      </c>
      <c r="AI4009" s="2">
        <v>4893.0302734375</v>
      </c>
      <c r="AJ4009" s="2">
        <f t="shared" si="498"/>
        <v>1893.0302734375</v>
      </c>
      <c r="AK4009" s="6">
        <f t="shared" si="499"/>
        <v>0.63101009114583329</v>
      </c>
      <c r="AL4009" s="12">
        <v>3000</v>
      </c>
      <c r="AM4009" s="12">
        <v>4050.128102142533</v>
      </c>
      <c r="AN4009" s="12">
        <f t="shared" si="500"/>
        <v>1050.128102142533</v>
      </c>
      <c r="AO4009" s="13">
        <f t="shared" si="501"/>
        <v>0.35004270071417765</v>
      </c>
      <c r="AP4009" s="16">
        <v>3000</v>
      </c>
      <c r="AQ4009" s="16">
        <v>4286.0492081265711</v>
      </c>
      <c r="AR4009" s="16">
        <f t="shared" si="502"/>
        <v>1286.0492081265711</v>
      </c>
      <c r="AS4009" s="17">
        <f t="shared" si="496"/>
        <v>0.4286830693755237</v>
      </c>
      <c r="AT4009" s="20">
        <v>3000</v>
      </c>
      <c r="AU4009" s="20">
        <v>5217.8258891645974</v>
      </c>
      <c r="AV4009" s="20">
        <f t="shared" si="497"/>
        <v>2217.8258891645974</v>
      </c>
      <c r="AW4009" s="21">
        <f t="shared" si="503"/>
        <v>0.73927529638819911</v>
      </c>
    </row>
    <row r="4010" spans="1:49" x14ac:dyDescent="0.25">
      <c r="A4010" t="s">
        <v>38</v>
      </c>
      <c r="B4010" t="s">
        <v>105</v>
      </c>
      <c r="C4010">
        <v>80290</v>
      </c>
      <c r="D4010">
        <v>2020</v>
      </c>
      <c r="E4010" t="s">
        <v>93</v>
      </c>
      <c r="F4010" t="s">
        <v>336</v>
      </c>
      <c r="G4010" t="s">
        <v>189</v>
      </c>
      <c r="I4010">
        <v>4</v>
      </c>
      <c r="J4010" t="s">
        <v>59</v>
      </c>
      <c r="K4010">
        <v>4</v>
      </c>
      <c r="L4010" t="s">
        <v>44</v>
      </c>
      <c r="M4010">
        <v>1.3999999761581421</v>
      </c>
      <c r="N4010" t="s">
        <v>45</v>
      </c>
      <c r="Q4010" t="s">
        <v>60</v>
      </c>
      <c r="R4010" t="s">
        <v>96</v>
      </c>
      <c r="T4010" t="s">
        <v>49</v>
      </c>
      <c r="V4010" t="s">
        <v>338</v>
      </c>
      <c r="W4010" t="s">
        <v>62</v>
      </c>
      <c r="X4010" t="s">
        <v>121</v>
      </c>
      <c r="Y4010">
        <v>21300</v>
      </c>
      <c r="Z4010">
        <v>0</v>
      </c>
      <c r="AA4010" t="s">
        <v>75</v>
      </c>
      <c r="AB4010" t="s">
        <v>83</v>
      </c>
      <c r="AC4010">
        <v>45</v>
      </c>
      <c r="AD4010">
        <v>11</v>
      </c>
      <c r="AE4010">
        <v>4</v>
      </c>
      <c r="AF4010">
        <v>2025</v>
      </c>
      <c r="AG4010">
        <v>20251104</v>
      </c>
      <c r="AH4010" s="2">
        <v>3300</v>
      </c>
      <c r="AI4010" s="2">
        <v>6486.5009765625</v>
      </c>
      <c r="AJ4010" s="2">
        <f t="shared" si="498"/>
        <v>3186.5009765625</v>
      </c>
      <c r="AK4010" s="6">
        <f t="shared" si="499"/>
        <v>0.96560635653409088</v>
      </c>
      <c r="AL4010" s="12">
        <v>3300</v>
      </c>
      <c r="AM4010" s="12">
        <v>6581.0557605245494</v>
      </c>
      <c r="AN4010" s="12">
        <f t="shared" si="500"/>
        <v>3281.0557605245494</v>
      </c>
      <c r="AO4010" s="13">
        <f t="shared" si="501"/>
        <v>0.99425932137107553</v>
      </c>
      <c r="AP4010" s="16">
        <v>3300</v>
      </c>
      <c r="AQ4010" s="16">
        <v>6050.4562700497072</v>
      </c>
      <c r="AR4010" s="16">
        <f t="shared" si="502"/>
        <v>2750.4562700497072</v>
      </c>
      <c r="AS4010" s="17">
        <f t="shared" si="496"/>
        <v>0.83347159698475981</v>
      </c>
      <c r="AT4010" s="20">
        <v>3300</v>
      </c>
      <c r="AU4010" s="20">
        <v>6492.2085201793716</v>
      </c>
      <c r="AV4010" s="20">
        <f t="shared" si="497"/>
        <v>3192.2085201793716</v>
      </c>
      <c r="AW4010" s="21">
        <f t="shared" si="503"/>
        <v>0.96733591520587014</v>
      </c>
    </row>
    <row r="4011" spans="1:49" x14ac:dyDescent="0.25">
      <c r="A4011" t="s">
        <v>109</v>
      </c>
      <c r="B4011" t="s">
        <v>538</v>
      </c>
      <c r="C4011">
        <v>29431</v>
      </c>
      <c r="D4011">
        <v>2024</v>
      </c>
      <c r="E4011" t="s">
        <v>40</v>
      </c>
      <c r="F4011" t="s">
        <v>191</v>
      </c>
      <c r="G4011" t="s">
        <v>214</v>
      </c>
      <c r="H4011" t="s">
        <v>326</v>
      </c>
      <c r="I4011">
        <v>4</v>
      </c>
      <c r="J4011" t="s">
        <v>69</v>
      </c>
      <c r="K4011">
        <v>4</v>
      </c>
      <c r="L4011" t="s">
        <v>44</v>
      </c>
      <c r="M4011">
        <v>2</v>
      </c>
      <c r="N4011" t="s">
        <v>45</v>
      </c>
      <c r="O4011" t="s">
        <v>46</v>
      </c>
      <c r="P4011">
        <v>4</v>
      </c>
      <c r="Q4011" t="s">
        <v>118</v>
      </c>
      <c r="R4011" t="s">
        <v>48</v>
      </c>
      <c r="S4011">
        <v>169</v>
      </c>
      <c r="T4011" t="s">
        <v>49</v>
      </c>
      <c r="U4011" t="s">
        <v>50</v>
      </c>
      <c r="V4011" t="s">
        <v>327</v>
      </c>
      <c r="W4011" t="s">
        <v>120</v>
      </c>
      <c r="X4011" t="s">
        <v>74</v>
      </c>
      <c r="Z4011">
        <v>0</v>
      </c>
      <c r="AA4011" t="s">
        <v>75</v>
      </c>
      <c r="AB4011" t="s">
        <v>122</v>
      </c>
      <c r="AC4011">
        <v>45</v>
      </c>
      <c r="AD4011">
        <v>11</v>
      </c>
      <c r="AE4011">
        <v>4</v>
      </c>
      <c r="AF4011">
        <v>2025</v>
      </c>
      <c r="AG4011">
        <v>20251105</v>
      </c>
      <c r="AH4011" s="2">
        <v>20500</v>
      </c>
      <c r="AI4011" s="2">
        <v>18608.8203125</v>
      </c>
      <c r="AJ4011" s="2">
        <f t="shared" si="498"/>
        <v>1891.1796875</v>
      </c>
      <c r="AK4011" s="6">
        <f t="shared" si="499"/>
        <v>9.2252667682926823E-2</v>
      </c>
      <c r="AL4011" s="12">
        <v>20500</v>
      </c>
      <c r="AM4011" s="12">
        <v>18885.244549137729</v>
      </c>
      <c r="AN4011" s="12">
        <f t="shared" si="500"/>
        <v>1614.7554508622707</v>
      </c>
      <c r="AO4011" s="13">
        <f t="shared" si="501"/>
        <v>7.8768558578647355E-2</v>
      </c>
      <c r="AP4011" s="16">
        <v>20500</v>
      </c>
      <c r="AQ4011" s="16">
        <v>19210.583320846748</v>
      </c>
      <c r="AR4011" s="16">
        <f t="shared" si="502"/>
        <v>1289.4166791532516</v>
      </c>
      <c r="AS4011" s="17">
        <f t="shared" si="496"/>
        <v>6.2898374592841547E-2</v>
      </c>
      <c r="AT4011" s="20">
        <v>20500</v>
      </c>
      <c r="AU4011" s="20">
        <v>18443.982558139542</v>
      </c>
      <c r="AV4011" s="20">
        <f t="shared" si="497"/>
        <v>2056.0174418604583</v>
      </c>
      <c r="AW4011" s="21">
        <f t="shared" si="503"/>
        <v>0.10029353374929065</v>
      </c>
    </row>
    <row r="4012" spans="1:49" x14ac:dyDescent="0.25">
      <c r="A4012" t="s">
        <v>77</v>
      </c>
      <c r="B4012" t="s">
        <v>818</v>
      </c>
      <c r="C4012">
        <v>103975</v>
      </c>
      <c r="D4012">
        <v>2016</v>
      </c>
      <c r="E4012" t="s">
        <v>93</v>
      </c>
      <c r="F4012" t="s">
        <v>430</v>
      </c>
      <c r="G4012" t="s">
        <v>1280</v>
      </c>
      <c r="I4012">
        <v>4</v>
      </c>
      <c r="J4012" t="s">
        <v>69</v>
      </c>
      <c r="K4012">
        <v>4</v>
      </c>
      <c r="L4012" t="s">
        <v>44</v>
      </c>
      <c r="M4012">
        <v>2</v>
      </c>
      <c r="N4012" t="s">
        <v>45</v>
      </c>
      <c r="O4012" t="s">
        <v>46</v>
      </c>
      <c r="Q4012" t="s">
        <v>118</v>
      </c>
      <c r="T4012" t="s">
        <v>49</v>
      </c>
      <c r="U4012" t="s">
        <v>50</v>
      </c>
      <c r="V4012" t="s">
        <v>1643</v>
      </c>
      <c r="W4012" t="s">
        <v>120</v>
      </c>
      <c r="X4012" t="s">
        <v>74</v>
      </c>
      <c r="Z4012">
        <v>0</v>
      </c>
      <c r="AA4012" t="s">
        <v>75</v>
      </c>
      <c r="AB4012" t="s">
        <v>122</v>
      </c>
      <c r="AC4012">
        <v>45</v>
      </c>
      <c r="AD4012">
        <v>11</v>
      </c>
      <c r="AE4012">
        <v>4</v>
      </c>
      <c r="AF4012">
        <v>2025</v>
      </c>
      <c r="AG4012">
        <v>20251105</v>
      </c>
      <c r="AH4012" s="2">
        <v>8300</v>
      </c>
      <c r="AI4012" s="2">
        <v>5642.05419921875</v>
      </c>
      <c r="AJ4012" s="2">
        <f t="shared" si="498"/>
        <v>2657.94580078125</v>
      </c>
      <c r="AK4012" s="6">
        <f t="shared" si="499"/>
        <v>0.32023443382906625</v>
      </c>
      <c r="AL4012" s="12">
        <v>8300</v>
      </c>
      <c r="AM4012" s="12">
        <v>5947.9179817082113</v>
      </c>
      <c r="AN4012" s="12">
        <f t="shared" si="500"/>
        <v>2352.0820182917887</v>
      </c>
      <c r="AO4012" s="13">
        <f t="shared" si="501"/>
        <v>0.28338337569780586</v>
      </c>
      <c r="AP4012" s="16">
        <v>8300</v>
      </c>
      <c r="AQ4012" s="16">
        <v>6300.3308907770397</v>
      </c>
      <c r="AR4012" s="16">
        <f t="shared" si="502"/>
        <v>1999.6691092229603</v>
      </c>
      <c r="AS4012" s="17">
        <f t="shared" si="496"/>
        <v>0.24092398906300727</v>
      </c>
      <c r="AT4012" s="20">
        <v>8300</v>
      </c>
      <c r="AU4012" s="20">
        <v>5610.5781865965837</v>
      </c>
      <c r="AV4012" s="20">
        <f t="shared" si="497"/>
        <v>2689.4218134034163</v>
      </c>
      <c r="AW4012" s="21">
        <f t="shared" si="503"/>
        <v>0.32402672450643571</v>
      </c>
    </row>
    <row r="4013" spans="1:49" x14ac:dyDescent="0.25">
      <c r="A4013" t="s">
        <v>109</v>
      </c>
      <c r="B4013" t="s">
        <v>538</v>
      </c>
      <c r="C4013">
        <v>99865</v>
      </c>
      <c r="D4013">
        <v>2020</v>
      </c>
      <c r="E4013" t="s">
        <v>66</v>
      </c>
      <c r="F4013" t="s">
        <v>969</v>
      </c>
      <c r="G4013" t="s">
        <v>409</v>
      </c>
      <c r="I4013">
        <v>4</v>
      </c>
      <c r="J4013" t="s">
        <v>43</v>
      </c>
      <c r="K4013">
        <v>4</v>
      </c>
      <c r="L4013" t="s">
        <v>44</v>
      </c>
      <c r="M4013">
        <v>2</v>
      </c>
      <c r="N4013" t="s">
        <v>45</v>
      </c>
      <c r="O4013" t="s">
        <v>46</v>
      </c>
      <c r="P4013">
        <v>5</v>
      </c>
      <c r="Q4013" t="s">
        <v>76</v>
      </c>
      <c r="R4013" t="s">
        <v>96</v>
      </c>
      <c r="S4013">
        <v>162</v>
      </c>
      <c r="T4013" t="s">
        <v>49</v>
      </c>
      <c r="U4013" t="s">
        <v>50</v>
      </c>
      <c r="W4013" t="s">
        <v>134</v>
      </c>
      <c r="X4013" t="s">
        <v>970</v>
      </c>
      <c r="Z4013">
        <v>0</v>
      </c>
      <c r="AA4013" t="s">
        <v>75</v>
      </c>
      <c r="AB4013" t="s">
        <v>76</v>
      </c>
      <c r="AC4013">
        <v>45</v>
      </c>
      <c r="AD4013">
        <v>11</v>
      </c>
      <c r="AE4013">
        <v>4</v>
      </c>
      <c r="AF4013">
        <v>2025</v>
      </c>
      <c r="AG4013">
        <v>20251105</v>
      </c>
      <c r="AH4013" s="2">
        <v>15600</v>
      </c>
      <c r="AI4013" s="2">
        <v>13080.8369140625</v>
      </c>
      <c r="AJ4013" s="2">
        <f t="shared" si="498"/>
        <v>2519.1630859375</v>
      </c>
      <c r="AK4013" s="6">
        <f t="shared" si="499"/>
        <v>0.16148481320112179</v>
      </c>
      <c r="AL4013" s="12">
        <v>15600</v>
      </c>
      <c r="AM4013" s="12">
        <v>12103.342251238921</v>
      </c>
      <c r="AN4013" s="12">
        <f t="shared" si="500"/>
        <v>3496.6577487610793</v>
      </c>
      <c r="AO4013" s="13">
        <f t="shared" si="501"/>
        <v>0.22414472748468459</v>
      </c>
      <c r="AP4013" s="16">
        <v>15600</v>
      </c>
      <c r="AQ4013" s="16">
        <v>11477.77968916363</v>
      </c>
      <c r="AR4013" s="16">
        <f t="shared" si="502"/>
        <v>4122.2203108363701</v>
      </c>
      <c r="AS4013" s="17">
        <f t="shared" si="496"/>
        <v>0.26424489172028015</v>
      </c>
      <c r="AT4013" s="20">
        <v>15600</v>
      </c>
      <c r="AU4013" s="20">
        <v>13282.89622641509</v>
      </c>
      <c r="AV4013" s="20">
        <f t="shared" si="497"/>
        <v>2317.1037735849095</v>
      </c>
      <c r="AW4013" s="21">
        <f t="shared" si="503"/>
        <v>0.14853229317851985</v>
      </c>
    </row>
    <row r="4014" spans="1:49" x14ac:dyDescent="0.25">
      <c r="A4014" t="s">
        <v>77</v>
      </c>
      <c r="B4014" t="s">
        <v>596</v>
      </c>
      <c r="C4014">
        <v>71580</v>
      </c>
      <c r="D4014">
        <v>2019</v>
      </c>
      <c r="E4014" t="s">
        <v>79</v>
      </c>
      <c r="F4014" t="s">
        <v>80</v>
      </c>
      <c r="G4014" t="s">
        <v>1043</v>
      </c>
      <c r="I4014">
        <v>4</v>
      </c>
      <c r="J4014" t="s">
        <v>129</v>
      </c>
      <c r="K4014">
        <v>4</v>
      </c>
      <c r="L4014" t="s">
        <v>44</v>
      </c>
      <c r="M4014">
        <v>2</v>
      </c>
      <c r="N4014" t="s">
        <v>44</v>
      </c>
      <c r="O4014" t="s">
        <v>46</v>
      </c>
      <c r="Q4014" t="s">
        <v>60</v>
      </c>
      <c r="R4014" t="s">
        <v>89</v>
      </c>
      <c r="S4014">
        <v>272</v>
      </c>
      <c r="T4014" t="s">
        <v>49</v>
      </c>
      <c r="U4014" t="s">
        <v>50</v>
      </c>
      <c r="V4014" t="s">
        <v>631</v>
      </c>
      <c r="W4014" t="s">
        <v>134</v>
      </c>
      <c r="X4014" t="s">
        <v>74</v>
      </c>
      <c r="Z4014">
        <v>0</v>
      </c>
      <c r="AA4014" t="s">
        <v>75</v>
      </c>
      <c r="AB4014" t="s">
        <v>83</v>
      </c>
      <c r="AC4014">
        <v>45</v>
      </c>
      <c r="AD4014">
        <v>11</v>
      </c>
      <c r="AE4014">
        <v>4</v>
      </c>
      <c r="AF4014">
        <v>2025</v>
      </c>
      <c r="AG4014">
        <v>20251105</v>
      </c>
      <c r="AH4014" s="2">
        <v>19700</v>
      </c>
      <c r="AI4014" s="2">
        <v>18565.443359375</v>
      </c>
      <c r="AJ4014" s="2">
        <f t="shared" si="498"/>
        <v>1134.556640625</v>
      </c>
      <c r="AK4014" s="6">
        <f t="shared" si="499"/>
        <v>5.7591707645939086E-2</v>
      </c>
      <c r="AL4014" s="12">
        <v>19700</v>
      </c>
      <c r="AM4014" s="12">
        <v>16964.3401617708</v>
      </c>
      <c r="AN4014" s="12">
        <f t="shared" si="500"/>
        <v>2735.6598382291995</v>
      </c>
      <c r="AO4014" s="13">
        <f t="shared" si="501"/>
        <v>0.13886598163599997</v>
      </c>
      <c r="AP4014" s="16">
        <v>19700</v>
      </c>
      <c r="AQ4014" s="16">
        <v>17870.380877642441</v>
      </c>
      <c r="AR4014" s="16">
        <f t="shared" si="502"/>
        <v>1829.6191223575588</v>
      </c>
      <c r="AS4014" s="17">
        <f t="shared" si="496"/>
        <v>9.2874067124749174E-2</v>
      </c>
      <c r="AT4014" s="20">
        <v>19700</v>
      </c>
      <c r="AU4014" s="20">
        <v>18861.6472148541</v>
      </c>
      <c r="AV4014" s="20">
        <f t="shared" si="497"/>
        <v>838.35278514590027</v>
      </c>
      <c r="AW4014" s="21">
        <f t="shared" si="503"/>
        <v>4.2555978941416259E-2</v>
      </c>
    </row>
    <row r="4015" spans="1:49" x14ac:dyDescent="0.25">
      <c r="A4015" t="s">
        <v>38</v>
      </c>
      <c r="B4015" t="s">
        <v>65</v>
      </c>
      <c r="C4015">
        <v>153401</v>
      </c>
      <c r="D4015">
        <v>2017</v>
      </c>
      <c r="E4015" t="s">
        <v>40</v>
      </c>
      <c r="F4015" t="s">
        <v>223</v>
      </c>
      <c r="G4015" t="s">
        <v>837</v>
      </c>
      <c r="H4015" t="s">
        <v>415</v>
      </c>
      <c r="I4015">
        <v>4</v>
      </c>
      <c r="J4015" t="s">
        <v>69</v>
      </c>
      <c r="K4015">
        <v>4</v>
      </c>
      <c r="L4015" t="s">
        <v>44</v>
      </c>
      <c r="M4015">
        <v>2.5</v>
      </c>
      <c r="N4015" t="s">
        <v>45</v>
      </c>
      <c r="O4015" t="s">
        <v>46</v>
      </c>
      <c r="Q4015" t="s">
        <v>60</v>
      </c>
      <c r="R4015" t="s">
        <v>48</v>
      </c>
      <c r="S4015">
        <v>176</v>
      </c>
      <c r="T4015" t="s">
        <v>49</v>
      </c>
      <c r="U4015" t="s">
        <v>50</v>
      </c>
      <c r="V4015" t="s">
        <v>225</v>
      </c>
      <c r="W4015" t="s">
        <v>62</v>
      </c>
      <c r="X4015" t="s">
        <v>98</v>
      </c>
      <c r="Y4015">
        <v>30905</v>
      </c>
      <c r="Z4015">
        <v>0</v>
      </c>
      <c r="AA4015" t="s">
        <v>75</v>
      </c>
      <c r="AB4015" t="s">
        <v>83</v>
      </c>
      <c r="AC4015">
        <v>45</v>
      </c>
      <c r="AD4015">
        <v>11</v>
      </c>
      <c r="AE4015">
        <v>4</v>
      </c>
      <c r="AF4015">
        <v>2025</v>
      </c>
      <c r="AG4015">
        <v>20251104</v>
      </c>
      <c r="AH4015" s="2">
        <v>9400</v>
      </c>
      <c r="AI4015" s="2">
        <v>9537.4013671875</v>
      </c>
      <c r="AJ4015" s="2">
        <f t="shared" si="498"/>
        <v>137.4013671875</v>
      </c>
      <c r="AK4015" s="6">
        <f t="shared" si="499"/>
        <v>1.4617166722074469E-2</v>
      </c>
      <c r="AL4015" s="12">
        <v>9400</v>
      </c>
      <c r="AM4015" s="12">
        <v>9115.0623965962423</v>
      </c>
      <c r="AN4015" s="12">
        <f t="shared" si="500"/>
        <v>284.93760340375775</v>
      </c>
      <c r="AO4015" s="13">
        <f t="shared" si="501"/>
        <v>3.031251100039976E-2</v>
      </c>
      <c r="AP4015" s="16">
        <v>9400</v>
      </c>
      <c r="AQ4015" s="16">
        <v>9362.7236040933276</v>
      </c>
      <c r="AR4015" s="16">
        <f t="shared" si="502"/>
        <v>37.276395906672406</v>
      </c>
      <c r="AS4015" s="17">
        <f t="shared" si="496"/>
        <v>3.9655740326247236E-3</v>
      </c>
      <c r="AT4015" s="20">
        <v>9400</v>
      </c>
      <c r="AU4015" s="20">
        <v>9594.9363057324845</v>
      </c>
      <c r="AV4015" s="20">
        <f t="shared" si="497"/>
        <v>194.93630573248447</v>
      </c>
      <c r="AW4015" s="21">
        <f t="shared" si="503"/>
        <v>2.0737904865157922E-2</v>
      </c>
    </row>
    <row r="4016" spans="1:49" x14ac:dyDescent="0.25">
      <c r="A4016" t="s">
        <v>123</v>
      </c>
      <c r="B4016" t="s">
        <v>440</v>
      </c>
      <c r="C4016">
        <v>111098</v>
      </c>
      <c r="D4016">
        <v>2017</v>
      </c>
      <c r="E4016" t="s">
        <v>425</v>
      </c>
      <c r="F4016" t="s">
        <v>426</v>
      </c>
      <c r="G4016" t="s">
        <v>214</v>
      </c>
      <c r="I4016">
        <v>4</v>
      </c>
      <c r="J4016" t="s">
        <v>69</v>
      </c>
      <c r="K4016">
        <v>4</v>
      </c>
      <c r="L4016" t="s">
        <v>44</v>
      </c>
      <c r="M4016">
        <v>2</v>
      </c>
      <c r="N4016" t="s">
        <v>87</v>
      </c>
      <c r="O4016" t="s">
        <v>46</v>
      </c>
      <c r="P4016">
        <v>3</v>
      </c>
      <c r="Q4016" t="s">
        <v>60</v>
      </c>
      <c r="S4016">
        <v>240</v>
      </c>
      <c r="T4016" t="s">
        <v>49</v>
      </c>
      <c r="U4016" t="s">
        <v>50</v>
      </c>
      <c r="V4016" t="s">
        <v>1134</v>
      </c>
      <c r="W4016" t="s">
        <v>134</v>
      </c>
      <c r="X4016" t="s">
        <v>428</v>
      </c>
      <c r="Y4016">
        <v>41800</v>
      </c>
      <c r="Z4016">
        <v>0</v>
      </c>
      <c r="AA4016" t="s">
        <v>75</v>
      </c>
      <c r="AB4016" t="s">
        <v>83</v>
      </c>
      <c r="AC4016">
        <v>45</v>
      </c>
      <c r="AD4016">
        <v>11</v>
      </c>
      <c r="AE4016">
        <v>4</v>
      </c>
      <c r="AF4016">
        <v>2025</v>
      </c>
      <c r="AG4016">
        <v>20251105</v>
      </c>
      <c r="AH4016" s="2">
        <v>5200</v>
      </c>
      <c r="AI4016" s="2">
        <v>5290.7939453125</v>
      </c>
      <c r="AJ4016" s="2">
        <f t="shared" si="498"/>
        <v>90.7939453125</v>
      </c>
      <c r="AK4016" s="6">
        <f t="shared" si="499"/>
        <v>1.7460374098557694E-2</v>
      </c>
      <c r="AL4016" s="12">
        <v>5200</v>
      </c>
      <c r="AM4016" s="12">
        <v>5660.2070357924322</v>
      </c>
      <c r="AN4016" s="12">
        <f t="shared" si="500"/>
        <v>460.20703579243218</v>
      </c>
      <c r="AO4016" s="13">
        <f t="shared" si="501"/>
        <v>8.8501353037006195E-2</v>
      </c>
      <c r="AP4016" s="16">
        <v>5200</v>
      </c>
      <c r="AQ4016" s="16">
        <v>4909.9293709924568</v>
      </c>
      <c r="AR4016" s="16">
        <f t="shared" si="502"/>
        <v>290.07062900754318</v>
      </c>
      <c r="AS4016" s="17">
        <f t="shared" si="496"/>
        <v>5.5782813270681381E-2</v>
      </c>
      <c r="AT4016" s="20">
        <v>5200</v>
      </c>
      <c r="AU4016" s="20">
        <v>5217.8258891645974</v>
      </c>
      <c r="AV4016" s="20">
        <f t="shared" si="497"/>
        <v>17.825889164597356</v>
      </c>
      <c r="AW4016" s="21">
        <f t="shared" si="503"/>
        <v>3.4280556085764147E-3</v>
      </c>
    </row>
    <row r="4017" spans="1:49" x14ac:dyDescent="0.25">
      <c r="A4017" t="s">
        <v>38</v>
      </c>
      <c r="B4017" t="s">
        <v>105</v>
      </c>
      <c r="C4017">
        <v>175675</v>
      </c>
      <c r="D4017">
        <v>2014</v>
      </c>
      <c r="E4017" t="s">
        <v>93</v>
      </c>
      <c r="F4017" t="s">
        <v>628</v>
      </c>
      <c r="G4017" t="s">
        <v>1280</v>
      </c>
      <c r="I4017">
        <v>6</v>
      </c>
      <c r="J4017" t="s">
        <v>129</v>
      </c>
      <c r="K4017">
        <v>4</v>
      </c>
      <c r="L4017" t="s">
        <v>44</v>
      </c>
      <c r="M4017">
        <v>3.5999999046325679</v>
      </c>
      <c r="N4017" t="s">
        <v>45</v>
      </c>
      <c r="Q4017" t="s">
        <v>118</v>
      </c>
      <c r="T4017" t="s">
        <v>49</v>
      </c>
      <c r="V4017" t="s">
        <v>376</v>
      </c>
      <c r="W4017" t="s">
        <v>120</v>
      </c>
      <c r="X4017" t="s">
        <v>98</v>
      </c>
      <c r="Z4017">
        <v>0</v>
      </c>
      <c r="AA4017" t="s">
        <v>75</v>
      </c>
      <c r="AB4017" t="s">
        <v>122</v>
      </c>
      <c r="AC4017">
        <v>45</v>
      </c>
      <c r="AD4017">
        <v>11</v>
      </c>
      <c r="AE4017">
        <v>4</v>
      </c>
      <c r="AF4017">
        <v>2025</v>
      </c>
      <c r="AG4017">
        <v>20251104</v>
      </c>
      <c r="AH4017" s="2">
        <v>2200</v>
      </c>
      <c r="AI4017" s="2">
        <v>1899.121459960938</v>
      </c>
      <c r="AJ4017" s="2">
        <f t="shared" si="498"/>
        <v>300.87854003906205</v>
      </c>
      <c r="AK4017" s="6">
        <f t="shared" si="499"/>
        <v>0.13676297274502822</v>
      </c>
      <c r="AL4017" s="12">
        <v>2200</v>
      </c>
      <c r="AM4017" s="12">
        <v>1914.2946591162361</v>
      </c>
      <c r="AN4017" s="12">
        <f t="shared" si="500"/>
        <v>285.70534088376394</v>
      </c>
      <c r="AO4017" s="13">
        <f t="shared" si="501"/>
        <v>0.12986606403807452</v>
      </c>
      <c r="AP4017" s="16">
        <v>2200</v>
      </c>
      <c r="AQ4017" s="16">
        <v>2031.5726358014961</v>
      </c>
      <c r="AR4017" s="16">
        <f t="shared" si="502"/>
        <v>168.42736419850394</v>
      </c>
      <c r="AS4017" s="17">
        <f t="shared" si="496"/>
        <v>7.6557892817501791E-2</v>
      </c>
      <c r="AT4017" s="20">
        <v>2200</v>
      </c>
      <c r="AU4017" s="20">
        <v>1880.3351800554019</v>
      </c>
      <c r="AV4017" s="20">
        <f t="shared" si="497"/>
        <v>319.66481994459809</v>
      </c>
      <c r="AW4017" s="21">
        <f t="shared" si="503"/>
        <v>0.14530219088390822</v>
      </c>
    </row>
    <row r="4018" spans="1:49" x14ac:dyDescent="0.25">
      <c r="A4018" t="s">
        <v>38</v>
      </c>
      <c r="B4018" t="s">
        <v>105</v>
      </c>
      <c r="C4018">
        <v>85971</v>
      </c>
      <c r="D4018">
        <v>2019</v>
      </c>
      <c r="E4018" t="s">
        <v>66</v>
      </c>
      <c r="F4018" t="s">
        <v>239</v>
      </c>
      <c r="G4018" t="s">
        <v>409</v>
      </c>
      <c r="I4018">
        <v>4</v>
      </c>
      <c r="J4018" t="s">
        <v>241</v>
      </c>
      <c r="K4018">
        <v>4</v>
      </c>
      <c r="L4018" t="s">
        <v>44</v>
      </c>
      <c r="M4018">
        <v>2</v>
      </c>
      <c r="N4018" t="s">
        <v>45</v>
      </c>
      <c r="O4018" t="s">
        <v>46</v>
      </c>
      <c r="P4018">
        <v>3</v>
      </c>
      <c r="Q4018" t="s">
        <v>60</v>
      </c>
      <c r="R4018" t="s">
        <v>48</v>
      </c>
      <c r="S4018">
        <v>240</v>
      </c>
      <c r="T4018" t="s">
        <v>49</v>
      </c>
      <c r="U4018" t="s">
        <v>50</v>
      </c>
      <c r="W4018" t="s">
        <v>62</v>
      </c>
      <c r="X4018" t="s">
        <v>74</v>
      </c>
      <c r="Y4018">
        <v>32620</v>
      </c>
      <c r="Z4018">
        <v>0</v>
      </c>
      <c r="AA4018" t="s">
        <v>75</v>
      </c>
      <c r="AB4018" t="s">
        <v>83</v>
      </c>
      <c r="AC4018">
        <v>45</v>
      </c>
      <c r="AD4018">
        <v>11</v>
      </c>
      <c r="AE4018">
        <v>4</v>
      </c>
      <c r="AF4018">
        <v>2025</v>
      </c>
      <c r="AG4018">
        <v>20251104</v>
      </c>
      <c r="AH4018" s="2">
        <v>6700</v>
      </c>
      <c r="AI4018" s="2">
        <v>8421.869140625</v>
      </c>
      <c r="AJ4018" s="2">
        <f t="shared" si="498"/>
        <v>1721.869140625</v>
      </c>
      <c r="AK4018" s="6">
        <f t="shared" si="499"/>
        <v>0.25699539412313432</v>
      </c>
      <c r="AL4018" s="12">
        <v>6700</v>
      </c>
      <c r="AM4018" s="12">
        <v>7819.7235998029937</v>
      </c>
      <c r="AN4018" s="12">
        <f t="shared" si="500"/>
        <v>1119.7235998029937</v>
      </c>
      <c r="AO4018" s="13">
        <f t="shared" si="501"/>
        <v>0.16712292534373041</v>
      </c>
      <c r="AP4018" s="16">
        <v>6700</v>
      </c>
      <c r="AQ4018" s="16">
        <v>7803.6695881290416</v>
      </c>
      <c r="AR4018" s="16">
        <f t="shared" si="502"/>
        <v>1103.6695881290416</v>
      </c>
      <c r="AS4018" s="17">
        <f t="shared" si="496"/>
        <v>0.16472680419836441</v>
      </c>
      <c r="AT4018" s="20">
        <v>6700</v>
      </c>
      <c r="AU4018" s="20">
        <v>8521.3468468468491</v>
      </c>
      <c r="AV4018" s="20">
        <f t="shared" si="497"/>
        <v>1821.3468468468491</v>
      </c>
      <c r="AW4018" s="21">
        <f t="shared" si="503"/>
        <v>0.2718428129622163</v>
      </c>
    </row>
    <row r="4019" spans="1:49" x14ac:dyDescent="0.25">
      <c r="A4019" t="s">
        <v>77</v>
      </c>
      <c r="B4019" t="s">
        <v>151</v>
      </c>
      <c r="C4019">
        <v>73707</v>
      </c>
      <c r="D4019">
        <v>2020</v>
      </c>
      <c r="E4019" t="s">
        <v>135</v>
      </c>
      <c r="F4019" t="s">
        <v>312</v>
      </c>
      <c r="G4019" t="s">
        <v>418</v>
      </c>
      <c r="I4019">
        <v>4</v>
      </c>
      <c r="J4019" t="s">
        <v>69</v>
      </c>
      <c r="K4019">
        <v>4</v>
      </c>
      <c r="L4019" t="s">
        <v>44</v>
      </c>
      <c r="M4019">
        <v>2.4000000953674321</v>
      </c>
      <c r="N4019" t="s">
        <v>87</v>
      </c>
      <c r="O4019" t="s">
        <v>46</v>
      </c>
      <c r="P4019">
        <v>4</v>
      </c>
      <c r="Q4019" t="s">
        <v>60</v>
      </c>
      <c r="R4019" t="s">
        <v>89</v>
      </c>
      <c r="S4019">
        <v>180</v>
      </c>
      <c r="T4019" t="s">
        <v>49</v>
      </c>
      <c r="U4019" t="s">
        <v>50</v>
      </c>
      <c r="W4019" t="s">
        <v>62</v>
      </c>
      <c r="X4019" t="s">
        <v>121</v>
      </c>
      <c r="Y4019">
        <v>22105</v>
      </c>
      <c r="Z4019">
        <v>0</v>
      </c>
      <c r="AA4019" t="s">
        <v>75</v>
      </c>
      <c r="AB4019" t="s">
        <v>83</v>
      </c>
      <c r="AC4019">
        <v>45</v>
      </c>
      <c r="AD4019">
        <v>11</v>
      </c>
      <c r="AE4019">
        <v>4</v>
      </c>
      <c r="AF4019">
        <v>2025</v>
      </c>
      <c r="AG4019">
        <v>20251105</v>
      </c>
      <c r="AH4019" s="2">
        <v>11400</v>
      </c>
      <c r="AI4019" s="2">
        <v>11461.8388671875</v>
      </c>
      <c r="AJ4019" s="2">
        <f t="shared" si="498"/>
        <v>61.8388671875</v>
      </c>
      <c r="AK4019" s="6">
        <f t="shared" si="499"/>
        <v>5.4244620339912279E-3</v>
      </c>
      <c r="AL4019" s="12">
        <v>11400</v>
      </c>
      <c r="AM4019" s="12">
        <v>10817.625066874591</v>
      </c>
      <c r="AN4019" s="12">
        <f t="shared" si="500"/>
        <v>582.37493312540937</v>
      </c>
      <c r="AO4019" s="13">
        <f t="shared" si="501"/>
        <v>5.1085520449597313E-2</v>
      </c>
      <c r="AP4019" s="16">
        <v>11400</v>
      </c>
      <c r="AQ4019" s="16">
        <v>11268.813834600651</v>
      </c>
      <c r="AR4019" s="16">
        <f t="shared" si="502"/>
        <v>131.18616539934919</v>
      </c>
      <c r="AS4019" s="17">
        <f t="shared" si="496"/>
        <v>1.1507558368363964E-2</v>
      </c>
      <c r="AT4019" s="20">
        <v>11400</v>
      </c>
      <c r="AU4019" s="20">
        <v>11646.663066954639</v>
      </c>
      <c r="AV4019" s="20">
        <f t="shared" si="497"/>
        <v>246.66306695463936</v>
      </c>
      <c r="AW4019" s="21">
        <f t="shared" si="503"/>
        <v>2.1637111136371873E-2</v>
      </c>
    </row>
    <row r="4020" spans="1:49" x14ac:dyDescent="0.25">
      <c r="A4020" t="s">
        <v>77</v>
      </c>
      <c r="B4020" t="s">
        <v>78</v>
      </c>
      <c r="C4020">
        <v>100156</v>
      </c>
      <c r="D4020">
        <v>2015</v>
      </c>
      <c r="E4020" t="s">
        <v>159</v>
      </c>
      <c r="F4020" t="s">
        <v>508</v>
      </c>
      <c r="G4020" t="s">
        <v>229</v>
      </c>
      <c r="I4020">
        <v>4</v>
      </c>
      <c r="J4020" t="s">
        <v>59</v>
      </c>
      <c r="K4020">
        <v>4</v>
      </c>
      <c r="L4020" t="s">
        <v>44</v>
      </c>
      <c r="M4020">
        <v>2.4000000953674321</v>
      </c>
      <c r="N4020" t="s">
        <v>45</v>
      </c>
      <c r="O4020" t="s">
        <v>46</v>
      </c>
      <c r="Q4020" t="s">
        <v>118</v>
      </c>
      <c r="S4020">
        <v>185</v>
      </c>
      <c r="T4020" t="s">
        <v>49</v>
      </c>
      <c r="U4020" t="s">
        <v>50</v>
      </c>
      <c r="V4020" t="s">
        <v>552</v>
      </c>
      <c r="W4020" t="s">
        <v>62</v>
      </c>
      <c r="X4020" t="s">
        <v>74</v>
      </c>
      <c r="Z4020">
        <v>0</v>
      </c>
      <c r="AA4020" t="s">
        <v>75</v>
      </c>
      <c r="AB4020" t="s">
        <v>122</v>
      </c>
      <c r="AC4020">
        <v>45</v>
      </c>
      <c r="AD4020">
        <v>11</v>
      </c>
      <c r="AE4020">
        <v>4</v>
      </c>
      <c r="AF4020">
        <v>2025</v>
      </c>
      <c r="AG4020">
        <v>20251103</v>
      </c>
      <c r="AH4020" s="2">
        <v>6500</v>
      </c>
      <c r="AI4020" s="2">
        <v>7944.7119140625</v>
      </c>
      <c r="AJ4020" s="2">
        <f t="shared" si="498"/>
        <v>1444.7119140625</v>
      </c>
      <c r="AK4020" s="6">
        <f t="shared" si="499"/>
        <v>0.22226337139423077</v>
      </c>
      <c r="AL4020" s="12">
        <v>6500</v>
      </c>
      <c r="AM4020" s="12">
        <v>7161.3000265620731</v>
      </c>
      <c r="AN4020" s="12">
        <f t="shared" si="500"/>
        <v>661.30002656207307</v>
      </c>
      <c r="AO4020" s="13">
        <f t="shared" si="501"/>
        <v>0.10173846562493431</v>
      </c>
      <c r="AP4020" s="16">
        <v>6500</v>
      </c>
      <c r="AQ4020" s="16">
        <v>7244.998249195567</v>
      </c>
      <c r="AR4020" s="16">
        <f t="shared" si="502"/>
        <v>744.99824919556704</v>
      </c>
      <c r="AS4020" s="17">
        <f t="shared" si="496"/>
        <v>0.11461511526085646</v>
      </c>
      <c r="AT4020" s="20">
        <v>6500</v>
      </c>
      <c r="AU4020" s="20">
        <v>8190.5151515151529</v>
      </c>
      <c r="AV4020" s="20">
        <f t="shared" si="497"/>
        <v>1690.5151515151529</v>
      </c>
      <c r="AW4020" s="21">
        <f t="shared" si="503"/>
        <v>0.26007925407925431</v>
      </c>
    </row>
    <row r="4021" spans="1:49" x14ac:dyDescent="0.25">
      <c r="A4021" t="s">
        <v>109</v>
      </c>
      <c r="B4021" t="s">
        <v>538</v>
      </c>
      <c r="C4021">
        <v>42735</v>
      </c>
      <c r="D4021">
        <v>2022</v>
      </c>
      <c r="E4021" t="s">
        <v>93</v>
      </c>
      <c r="F4021" t="s">
        <v>152</v>
      </c>
      <c r="G4021" t="s">
        <v>1171</v>
      </c>
      <c r="H4021" t="s">
        <v>85</v>
      </c>
      <c r="I4021">
        <v>4</v>
      </c>
      <c r="J4021" t="s">
        <v>59</v>
      </c>
      <c r="K4021">
        <v>4</v>
      </c>
      <c r="L4021" t="s">
        <v>44</v>
      </c>
      <c r="M4021">
        <v>2.7000000476837158</v>
      </c>
      <c r="N4021" t="s">
        <v>87</v>
      </c>
      <c r="O4021" t="s">
        <v>46</v>
      </c>
      <c r="P4021">
        <v>4</v>
      </c>
      <c r="Q4021" t="s">
        <v>88</v>
      </c>
      <c r="R4021" t="s">
        <v>89</v>
      </c>
      <c r="T4021" t="s">
        <v>49</v>
      </c>
      <c r="U4021" t="s">
        <v>50</v>
      </c>
      <c r="V4021" t="s">
        <v>523</v>
      </c>
      <c r="W4021" t="s">
        <v>90</v>
      </c>
      <c r="X4021" t="s">
        <v>74</v>
      </c>
      <c r="Z4021">
        <v>0</v>
      </c>
      <c r="AA4021" t="s">
        <v>75</v>
      </c>
      <c r="AB4021" t="s">
        <v>91</v>
      </c>
      <c r="AC4021">
        <v>45</v>
      </c>
      <c r="AD4021">
        <v>11</v>
      </c>
      <c r="AE4021">
        <v>4</v>
      </c>
      <c r="AF4021">
        <v>2025</v>
      </c>
      <c r="AG4021">
        <v>20251105</v>
      </c>
      <c r="AH4021" s="2">
        <v>29900</v>
      </c>
      <c r="AI4021" s="2">
        <v>30219.66796875</v>
      </c>
      <c r="AJ4021" s="2">
        <f t="shared" si="498"/>
        <v>319.66796875</v>
      </c>
      <c r="AK4021" s="6">
        <f t="shared" si="499"/>
        <v>1.0691236413043478E-2</v>
      </c>
      <c r="AL4021" s="12">
        <v>29900</v>
      </c>
      <c r="AM4021" s="12">
        <v>28490.878001162801</v>
      </c>
      <c r="AN4021" s="12">
        <f t="shared" si="500"/>
        <v>1409.1219988371995</v>
      </c>
      <c r="AO4021" s="13">
        <f t="shared" si="501"/>
        <v>4.7127826048066875E-2</v>
      </c>
      <c r="AP4021" s="16">
        <v>29900</v>
      </c>
      <c r="AQ4021" s="16">
        <v>29135.061979138831</v>
      </c>
      <c r="AR4021" s="16">
        <f t="shared" si="502"/>
        <v>764.93802086116921</v>
      </c>
      <c r="AS4021" s="17">
        <f t="shared" si="496"/>
        <v>2.5583211400039104E-2</v>
      </c>
      <c r="AT4021" s="20">
        <v>29900</v>
      </c>
      <c r="AU4021" s="20">
        <v>29573.383084577119</v>
      </c>
      <c r="AV4021" s="20">
        <f t="shared" si="497"/>
        <v>326.61691542288099</v>
      </c>
      <c r="AW4021" s="21">
        <f t="shared" si="503"/>
        <v>1.0923642656283645E-2</v>
      </c>
    </row>
    <row r="4022" spans="1:49" x14ac:dyDescent="0.25">
      <c r="A4022" t="s">
        <v>123</v>
      </c>
      <c r="B4022" t="s">
        <v>257</v>
      </c>
      <c r="C4022">
        <v>119837</v>
      </c>
      <c r="D4022">
        <v>2016</v>
      </c>
      <c r="E4022" t="s">
        <v>111</v>
      </c>
      <c r="F4022" t="s">
        <v>240</v>
      </c>
      <c r="G4022" t="s">
        <v>214</v>
      </c>
      <c r="H4022" t="s">
        <v>762</v>
      </c>
      <c r="I4022">
        <v>4</v>
      </c>
      <c r="J4022" t="s">
        <v>117</v>
      </c>
      <c r="K4022">
        <v>4</v>
      </c>
      <c r="L4022" t="s">
        <v>44</v>
      </c>
      <c r="M4022">
        <v>2.4000000953674321</v>
      </c>
      <c r="N4022" t="s">
        <v>45</v>
      </c>
      <c r="O4022" t="s">
        <v>46</v>
      </c>
      <c r="P4022">
        <v>4</v>
      </c>
      <c r="Q4022" t="s">
        <v>60</v>
      </c>
      <c r="R4022" t="s">
        <v>96</v>
      </c>
      <c r="T4022" t="s">
        <v>49</v>
      </c>
      <c r="W4022" t="s">
        <v>134</v>
      </c>
      <c r="X4022" t="s">
        <v>121</v>
      </c>
      <c r="Z4022">
        <v>0</v>
      </c>
      <c r="AA4022" t="s">
        <v>75</v>
      </c>
      <c r="AB4022" t="s">
        <v>83</v>
      </c>
      <c r="AC4022">
        <v>45</v>
      </c>
      <c r="AD4022">
        <v>11</v>
      </c>
      <c r="AE4022">
        <v>4</v>
      </c>
      <c r="AF4022">
        <v>2025</v>
      </c>
      <c r="AG4022">
        <v>20251105</v>
      </c>
      <c r="AH4022" s="2">
        <v>3800</v>
      </c>
      <c r="AI4022" s="2">
        <v>4216.654296875</v>
      </c>
      <c r="AJ4022" s="2">
        <f t="shared" si="498"/>
        <v>416.654296875</v>
      </c>
      <c r="AK4022" s="6">
        <f t="shared" si="499"/>
        <v>0.10964586759868421</v>
      </c>
      <c r="AL4022" s="12">
        <v>3800</v>
      </c>
      <c r="AM4022" s="12">
        <v>3792.00306108007</v>
      </c>
      <c r="AN4022" s="12">
        <f t="shared" si="500"/>
        <v>7.9969389199300167</v>
      </c>
      <c r="AO4022" s="13">
        <f t="shared" si="501"/>
        <v>2.1044576105078991E-3</v>
      </c>
      <c r="AP4022" s="16">
        <v>3800</v>
      </c>
      <c r="AQ4022" s="16">
        <v>3979.1753422275342</v>
      </c>
      <c r="AR4022" s="16">
        <f t="shared" si="502"/>
        <v>179.1753422275342</v>
      </c>
      <c r="AS4022" s="17">
        <f t="shared" si="496"/>
        <v>4.7151405849351104E-2</v>
      </c>
      <c r="AT4022" s="20">
        <v>3800</v>
      </c>
      <c r="AU4022" s="20">
        <v>4354.0897097625329</v>
      </c>
      <c r="AV4022" s="20">
        <f t="shared" si="497"/>
        <v>554.08970976253295</v>
      </c>
      <c r="AW4022" s="21">
        <f t="shared" si="503"/>
        <v>0.14581308151645603</v>
      </c>
    </row>
    <row r="4023" spans="1:49" x14ac:dyDescent="0.25">
      <c r="A4023" t="s">
        <v>38</v>
      </c>
      <c r="B4023" t="s">
        <v>65</v>
      </c>
      <c r="C4023">
        <v>141069</v>
      </c>
      <c r="D4023">
        <v>2016</v>
      </c>
      <c r="E4023" t="s">
        <v>139</v>
      </c>
      <c r="F4023" t="s">
        <v>413</v>
      </c>
      <c r="I4023">
        <v>4</v>
      </c>
      <c r="J4023" t="s">
        <v>69</v>
      </c>
      <c r="K4023">
        <v>4</v>
      </c>
      <c r="L4023" t="s">
        <v>331</v>
      </c>
      <c r="M4023">
        <v>1.6000000238418579</v>
      </c>
      <c r="N4023" t="s">
        <v>45</v>
      </c>
      <c r="O4023" t="s">
        <v>46</v>
      </c>
      <c r="P4023">
        <v>4</v>
      </c>
      <c r="Q4023" t="s">
        <v>118</v>
      </c>
      <c r="R4023" t="s">
        <v>48</v>
      </c>
      <c r="T4023" t="s">
        <v>49</v>
      </c>
      <c r="U4023" t="s">
        <v>50</v>
      </c>
      <c r="W4023" t="s">
        <v>120</v>
      </c>
      <c r="X4023" t="s">
        <v>121</v>
      </c>
      <c r="Z4023">
        <v>0</v>
      </c>
      <c r="AA4023" t="s">
        <v>75</v>
      </c>
      <c r="AB4023" t="s">
        <v>122</v>
      </c>
      <c r="AC4023">
        <v>45</v>
      </c>
      <c r="AD4023">
        <v>11</v>
      </c>
      <c r="AE4023">
        <v>4</v>
      </c>
      <c r="AF4023">
        <v>2025</v>
      </c>
      <c r="AG4023">
        <v>20251104</v>
      </c>
      <c r="AH4023" s="2">
        <v>1700</v>
      </c>
      <c r="AI4023" s="2">
        <v>1802.446166992188</v>
      </c>
      <c r="AJ4023" s="2">
        <f t="shared" si="498"/>
        <v>102.44616699218795</v>
      </c>
      <c r="AK4023" s="6">
        <f t="shared" si="499"/>
        <v>6.0262451171875266E-2</v>
      </c>
      <c r="AL4023" s="12">
        <v>1700</v>
      </c>
      <c r="AM4023" s="12">
        <v>1735.2704391138241</v>
      </c>
      <c r="AN4023" s="12">
        <f t="shared" si="500"/>
        <v>35.270439113824068</v>
      </c>
      <c r="AO4023" s="13">
        <f t="shared" si="501"/>
        <v>2.0747317125778864E-2</v>
      </c>
      <c r="AP4023" s="16">
        <v>1700</v>
      </c>
      <c r="AQ4023" s="16">
        <v>1812.8783487081009</v>
      </c>
      <c r="AR4023" s="16">
        <f t="shared" si="502"/>
        <v>112.87834870810093</v>
      </c>
      <c r="AS4023" s="17">
        <f t="shared" si="496"/>
        <v>6.639902865182408E-2</v>
      </c>
      <c r="AT4023" s="20">
        <v>1700</v>
      </c>
      <c r="AU4023" s="20">
        <v>1864.8596330275229</v>
      </c>
      <c r="AV4023" s="20">
        <f t="shared" si="497"/>
        <v>164.85963302752293</v>
      </c>
      <c r="AW4023" s="21">
        <f t="shared" si="503"/>
        <v>9.6976254722072316E-2</v>
      </c>
    </row>
    <row r="4024" spans="1:49" x14ac:dyDescent="0.25">
      <c r="A4024" t="s">
        <v>38</v>
      </c>
      <c r="B4024" t="s">
        <v>92</v>
      </c>
      <c r="C4024">
        <v>47247</v>
      </c>
      <c r="D4024">
        <v>2023</v>
      </c>
      <c r="E4024" t="s">
        <v>93</v>
      </c>
      <c r="F4024" t="s">
        <v>430</v>
      </c>
      <c r="G4024" t="s">
        <v>466</v>
      </c>
      <c r="I4024">
        <v>4</v>
      </c>
      <c r="J4024" t="s">
        <v>129</v>
      </c>
      <c r="K4024">
        <v>4</v>
      </c>
      <c r="L4024" t="s">
        <v>44</v>
      </c>
      <c r="M4024">
        <v>1.5</v>
      </c>
      <c r="N4024" t="s">
        <v>45</v>
      </c>
      <c r="O4024" t="s">
        <v>46</v>
      </c>
      <c r="P4024">
        <v>4</v>
      </c>
      <c r="Q4024" t="s">
        <v>118</v>
      </c>
      <c r="T4024" t="s">
        <v>49</v>
      </c>
      <c r="U4024" t="s">
        <v>50</v>
      </c>
      <c r="V4024" t="s">
        <v>669</v>
      </c>
      <c r="W4024" t="s">
        <v>120</v>
      </c>
      <c r="X4024" t="s">
        <v>74</v>
      </c>
      <c r="Z4024">
        <v>0</v>
      </c>
      <c r="AA4024" t="s">
        <v>75</v>
      </c>
      <c r="AB4024" t="s">
        <v>122</v>
      </c>
      <c r="AC4024">
        <v>45</v>
      </c>
      <c r="AD4024">
        <v>11</v>
      </c>
      <c r="AE4024">
        <v>4</v>
      </c>
      <c r="AF4024">
        <v>2025</v>
      </c>
      <c r="AG4024">
        <v>20251104</v>
      </c>
      <c r="AH4024" s="2">
        <v>15000</v>
      </c>
      <c r="AI4024" s="2">
        <v>15442.9677734375</v>
      </c>
      <c r="AJ4024" s="2">
        <f t="shared" si="498"/>
        <v>442.9677734375</v>
      </c>
      <c r="AK4024" s="6">
        <f t="shared" si="499"/>
        <v>2.9531184895833333E-2</v>
      </c>
      <c r="AL4024" s="12">
        <v>15000</v>
      </c>
      <c r="AM4024" s="12">
        <v>15506.576059108011</v>
      </c>
      <c r="AN4024" s="12">
        <f t="shared" si="500"/>
        <v>506.57605910801067</v>
      </c>
      <c r="AO4024" s="13">
        <f t="shared" si="501"/>
        <v>3.3771737273867376E-2</v>
      </c>
      <c r="AP4024" s="16">
        <v>15000</v>
      </c>
      <c r="AQ4024" s="16">
        <v>14775.924805874511</v>
      </c>
      <c r="AR4024" s="16">
        <f t="shared" si="502"/>
        <v>224.07519412548936</v>
      </c>
      <c r="AS4024" s="17">
        <f t="shared" si="496"/>
        <v>1.4938346275032623E-2</v>
      </c>
      <c r="AT4024" s="20">
        <v>15000</v>
      </c>
      <c r="AU4024" s="20">
        <v>15337.693576388891</v>
      </c>
      <c r="AV4024" s="20">
        <f t="shared" si="497"/>
        <v>337.69357638889051</v>
      </c>
      <c r="AW4024" s="21">
        <f t="shared" si="503"/>
        <v>2.2512905092592701E-2</v>
      </c>
    </row>
    <row r="4025" spans="1:49" x14ac:dyDescent="0.25">
      <c r="A4025" t="s">
        <v>77</v>
      </c>
      <c r="B4025" t="s">
        <v>78</v>
      </c>
      <c r="C4025">
        <v>64013</v>
      </c>
      <c r="D4025">
        <v>2012</v>
      </c>
      <c r="E4025" t="s">
        <v>114</v>
      </c>
      <c r="F4025" t="s">
        <v>1269</v>
      </c>
      <c r="I4025">
        <v>4</v>
      </c>
      <c r="J4025" t="s">
        <v>117</v>
      </c>
      <c r="K4025">
        <v>4</v>
      </c>
      <c r="L4025" t="s">
        <v>44</v>
      </c>
      <c r="M4025">
        <v>2</v>
      </c>
      <c r="N4025" t="s">
        <v>45</v>
      </c>
      <c r="O4025" t="s">
        <v>46</v>
      </c>
      <c r="Q4025" t="s">
        <v>47</v>
      </c>
      <c r="S4025">
        <v>200</v>
      </c>
      <c r="T4025" t="s">
        <v>49</v>
      </c>
      <c r="W4025" t="s">
        <v>120</v>
      </c>
      <c r="X4025" t="s">
        <v>131</v>
      </c>
      <c r="Z4025">
        <v>0</v>
      </c>
      <c r="AA4025" t="s">
        <v>75</v>
      </c>
      <c r="AB4025" t="s">
        <v>332</v>
      </c>
      <c r="AC4025">
        <v>45</v>
      </c>
      <c r="AD4025">
        <v>11</v>
      </c>
      <c r="AE4025">
        <v>4</v>
      </c>
      <c r="AF4025">
        <v>2025</v>
      </c>
      <c r="AG4025">
        <v>20251103</v>
      </c>
      <c r="AH4025" s="2">
        <v>7000</v>
      </c>
      <c r="AI4025" s="2">
        <v>4969.88671875</v>
      </c>
      <c r="AJ4025" s="2">
        <f t="shared" si="498"/>
        <v>2030.11328125</v>
      </c>
      <c r="AK4025" s="6">
        <f t="shared" si="499"/>
        <v>0.2900161830357143</v>
      </c>
      <c r="AL4025" s="12">
        <v>7000</v>
      </c>
      <c r="AM4025" s="12">
        <v>4299.1585136549929</v>
      </c>
      <c r="AN4025" s="12">
        <f t="shared" si="500"/>
        <v>2700.8414863450071</v>
      </c>
      <c r="AO4025" s="13">
        <f t="shared" si="501"/>
        <v>0.38583449804928671</v>
      </c>
      <c r="AP4025" s="16">
        <v>7000</v>
      </c>
      <c r="AQ4025" s="16">
        <v>4337.2657285172518</v>
      </c>
      <c r="AR4025" s="16">
        <f t="shared" si="502"/>
        <v>2662.7342714827482</v>
      </c>
      <c r="AS4025" s="17">
        <f t="shared" si="496"/>
        <v>0.38039061021182119</v>
      </c>
      <c r="AT4025" s="20">
        <v>7000</v>
      </c>
      <c r="AU4025" s="20">
        <v>5217.8258891645974</v>
      </c>
      <c r="AV4025" s="20">
        <f t="shared" si="497"/>
        <v>1782.1741108354026</v>
      </c>
      <c r="AW4025" s="21">
        <f t="shared" si="503"/>
        <v>0.25459630154791468</v>
      </c>
    </row>
    <row r="4026" spans="1:49" x14ac:dyDescent="0.25">
      <c r="A4026" t="s">
        <v>38</v>
      </c>
      <c r="B4026" t="s">
        <v>776</v>
      </c>
      <c r="C4026">
        <v>222343</v>
      </c>
      <c r="D4026">
        <v>2019</v>
      </c>
      <c r="E4026" t="s">
        <v>66</v>
      </c>
      <c r="F4026" t="s">
        <v>245</v>
      </c>
      <c r="H4026" t="s">
        <v>246</v>
      </c>
      <c r="I4026">
        <v>8</v>
      </c>
      <c r="J4026" t="s">
        <v>59</v>
      </c>
      <c r="K4026">
        <v>4</v>
      </c>
      <c r="L4026" t="s">
        <v>44</v>
      </c>
      <c r="M4026">
        <v>6.6999998092651367</v>
      </c>
      <c r="N4026" t="s">
        <v>87</v>
      </c>
      <c r="O4026" t="s">
        <v>46</v>
      </c>
      <c r="P4026">
        <v>3</v>
      </c>
      <c r="Q4026" t="s">
        <v>88</v>
      </c>
      <c r="R4026" t="s">
        <v>89</v>
      </c>
      <c r="S4026">
        <v>440</v>
      </c>
      <c r="T4026" t="s">
        <v>219</v>
      </c>
      <c r="U4026" t="s">
        <v>72</v>
      </c>
      <c r="W4026" t="s">
        <v>247</v>
      </c>
      <c r="X4026" t="s">
        <v>74</v>
      </c>
      <c r="Z4026">
        <v>0</v>
      </c>
      <c r="AA4026" t="s">
        <v>75</v>
      </c>
      <c r="AB4026" t="s">
        <v>248</v>
      </c>
      <c r="AC4026">
        <v>45</v>
      </c>
      <c r="AD4026">
        <v>11</v>
      </c>
      <c r="AE4026">
        <v>4</v>
      </c>
      <c r="AF4026">
        <v>2025</v>
      </c>
      <c r="AG4026">
        <v>20251105</v>
      </c>
      <c r="AH4026" s="2">
        <v>14000</v>
      </c>
      <c r="AI4026" s="2">
        <v>18306.521484375</v>
      </c>
      <c r="AJ4026" s="2">
        <f t="shared" si="498"/>
        <v>4306.521484375</v>
      </c>
      <c r="AK4026" s="6">
        <f t="shared" si="499"/>
        <v>0.30760867745535714</v>
      </c>
      <c r="AL4026" s="12">
        <v>14000</v>
      </c>
      <c r="AM4026" s="12">
        <v>17893.61834100866</v>
      </c>
      <c r="AN4026" s="12">
        <f t="shared" si="500"/>
        <v>3893.6183410086596</v>
      </c>
      <c r="AO4026" s="13">
        <f t="shared" si="501"/>
        <v>0.27811559578633283</v>
      </c>
      <c r="AP4026" s="16">
        <v>14000</v>
      </c>
      <c r="AQ4026" s="16">
        <v>16710.291689017991</v>
      </c>
      <c r="AR4026" s="16">
        <f t="shared" si="502"/>
        <v>2710.2916890179913</v>
      </c>
      <c r="AS4026" s="17">
        <f t="shared" si="496"/>
        <v>0.19359226350128508</v>
      </c>
      <c r="AT4026" s="20">
        <v>14000</v>
      </c>
      <c r="AU4026" s="20">
        <v>18153.464566929131</v>
      </c>
      <c r="AV4026" s="20">
        <f t="shared" si="497"/>
        <v>4153.4645669291313</v>
      </c>
      <c r="AW4026" s="21">
        <f t="shared" si="503"/>
        <v>0.29667604049493795</v>
      </c>
    </row>
    <row r="4027" spans="1:49" x14ac:dyDescent="0.25">
      <c r="A4027" t="s">
        <v>77</v>
      </c>
      <c r="B4027" t="s">
        <v>151</v>
      </c>
      <c r="C4027">
        <v>227310</v>
      </c>
      <c r="D4027">
        <v>2010</v>
      </c>
      <c r="E4027" t="s">
        <v>93</v>
      </c>
      <c r="F4027" t="s">
        <v>188</v>
      </c>
      <c r="G4027" t="s">
        <v>533</v>
      </c>
      <c r="H4027" t="s">
        <v>170</v>
      </c>
      <c r="I4027">
        <v>6</v>
      </c>
      <c r="J4027" t="s">
        <v>129</v>
      </c>
      <c r="K4027">
        <v>4</v>
      </c>
      <c r="L4027" t="s">
        <v>44</v>
      </c>
      <c r="M4027">
        <v>3.5999999046325679</v>
      </c>
      <c r="N4027" t="s">
        <v>44</v>
      </c>
      <c r="Q4027" t="s">
        <v>60</v>
      </c>
      <c r="R4027" t="s">
        <v>81</v>
      </c>
      <c r="T4027" t="s">
        <v>49</v>
      </c>
      <c r="U4027" t="s">
        <v>72</v>
      </c>
      <c r="V4027" t="s">
        <v>190</v>
      </c>
      <c r="W4027" t="s">
        <v>90</v>
      </c>
      <c r="X4027" t="s">
        <v>74</v>
      </c>
      <c r="Z4027">
        <v>0</v>
      </c>
      <c r="AA4027" t="s">
        <v>75</v>
      </c>
      <c r="AB4027" t="s">
        <v>83</v>
      </c>
      <c r="AC4027">
        <v>45</v>
      </c>
      <c r="AD4027">
        <v>11</v>
      </c>
      <c r="AE4027">
        <v>4</v>
      </c>
      <c r="AF4027">
        <v>2025</v>
      </c>
      <c r="AG4027">
        <v>20251105</v>
      </c>
      <c r="AH4027" s="2">
        <v>1200</v>
      </c>
      <c r="AI4027" s="2">
        <v>823.05615234375</v>
      </c>
      <c r="AJ4027" s="2">
        <f t="shared" si="498"/>
        <v>376.94384765625</v>
      </c>
      <c r="AK4027" s="6">
        <f t="shared" si="499"/>
        <v>0.314119873046875</v>
      </c>
      <c r="AL4027" s="12">
        <v>1200</v>
      </c>
      <c r="AM4027" s="12">
        <v>830.52898551271585</v>
      </c>
      <c r="AN4027" s="12">
        <f t="shared" si="500"/>
        <v>369.47101448728415</v>
      </c>
      <c r="AO4027" s="13">
        <f t="shared" si="501"/>
        <v>0.30789251207273677</v>
      </c>
      <c r="AP4027" s="16">
        <v>1200</v>
      </c>
      <c r="AQ4027" s="16">
        <v>982.89497370142192</v>
      </c>
      <c r="AR4027" s="16">
        <f t="shared" si="502"/>
        <v>217.10502629857808</v>
      </c>
      <c r="AS4027" s="17">
        <f t="shared" si="496"/>
        <v>0.18092085524881507</v>
      </c>
      <c r="AT4027" s="20">
        <v>1200</v>
      </c>
      <c r="AU4027" s="20">
        <v>857.61437908496737</v>
      </c>
      <c r="AV4027" s="20">
        <f t="shared" si="497"/>
        <v>342.38562091503263</v>
      </c>
      <c r="AW4027" s="21">
        <f t="shared" si="503"/>
        <v>0.28532135076252718</v>
      </c>
    </row>
    <row r="4028" spans="1:49" x14ac:dyDescent="0.25">
      <c r="A4028" t="s">
        <v>77</v>
      </c>
      <c r="B4028" t="s">
        <v>456</v>
      </c>
      <c r="C4028">
        <v>140632</v>
      </c>
      <c r="D4028">
        <v>2015</v>
      </c>
      <c r="E4028" t="s">
        <v>84</v>
      </c>
      <c r="F4028" t="s">
        <v>85</v>
      </c>
      <c r="G4028" t="s">
        <v>832</v>
      </c>
      <c r="I4028">
        <v>8</v>
      </c>
      <c r="J4028" t="s">
        <v>59</v>
      </c>
      <c r="K4028">
        <v>4</v>
      </c>
      <c r="L4028" t="s">
        <v>44</v>
      </c>
      <c r="M4028">
        <v>5.6999998092651367</v>
      </c>
      <c r="N4028" t="s">
        <v>70</v>
      </c>
      <c r="O4028" t="s">
        <v>46</v>
      </c>
      <c r="P4028">
        <v>3</v>
      </c>
      <c r="Q4028" t="s">
        <v>88</v>
      </c>
      <c r="R4028" t="s">
        <v>48</v>
      </c>
      <c r="T4028" t="s">
        <v>49</v>
      </c>
      <c r="W4028" t="s">
        <v>90</v>
      </c>
      <c r="X4028" t="s">
        <v>74</v>
      </c>
      <c r="Z4028">
        <v>0</v>
      </c>
      <c r="AA4028" t="s">
        <v>75</v>
      </c>
      <c r="AB4028" t="s">
        <v>91</v>
      </c>
      <c r="AC4028">
        <v>45</v>
      </c>
      <c r="AD4028">
        <v>11</v>
      </c>
      <c r="AE4028">
        <v>4</v>
      </c>
      <c r="AF4028">
        <v>2025</v>
      </c>
      <c r="AG4028">
        <v>20251105</v>
      </c>
      <c r="AH4028" s="2">
        <v>4000</v>
      </c>
      <c r="AI4028" s="2">
        <v>7183.6875</v>
      </c>
      <c r="AJ4028" s="2">
        <f t="shared" si="498"/>
        <v>3183.6875</v>
      </c>
      <c r="AK4028" s="6">
        <f t="shared" si="499"/>
        <v>0.795921875</v>
      </c>
      <c r="AL4028" s="12">
        <v>4000</v>
      </c>
      <c r="AM4028" s="12">
        <v>7056.4065339779336</v>
      </c>
      <c r="AN4028" s="12">
        <f t="shared" si="500"/>
        <v>3056.4065339779336</v>
      </c>
      <c r="AO4028" s="13">
        <f t="shared" si="501"/>
        <v>0.76410163349448335</v>
      </c>
      <c r="AP4028" s="16">
        <v>4000</v>
      </c>
      <c r="AQ4028" s="16">
        <v>6234.0659034356386</v>
      </c>
      <c r="AR4028" s="16">
        <f t="shared" si="502"/>
        <v>2234.0659034356386</v>
      </c>
      <c r="AS4028" s="17">
        <f t="shared" si="496"/>
        <v>0.55851647585890962</v>
      </c>
      <c r="AT4028" s="20">
        <v>4000</v>
      </c>
      <c r="AU4028" s="20">
        <v>7159.6488549618334</v>
      </c>
      <c r="AV4028" s="20">
        <f t="shared" si="497"/>
        <v>3159.6488549618334</v>
      </c>
      <c r="AW4028" s="21">
        <f t="shared" si="503"/>
        <v>0.78991221374045839</v>
      </c>
    </row>
    <row r="4029" spans="1:49" x14ac:dyDescent="0.25">
      <c r="A4029" t="s">
        <v>77</v>
      </c>
      <c r="B4029" t="s">
        <v>456</v>
      </c>
      <c r="C4029">
        <v>125655</v>
      </c>
      <c r="D4029">
        <v>2015</v>
      </c>
      <c r="E4029" t="s">
        <v>93</v>
      </c>
      <c r="F4029" t="s">
        <v>152</v>
      </c>
      <c r="G4029" t="s">
        <v>148</v>
      </c>
      <c r="H4029" t="s">
        <v>85</v>
      </c>
      <c r="I4029">
        <v>8</v>
      </c>
      <c r="J4029" t="s">
        <v>59</v>
      </c>
      <c r="K4029">
        <v>4</v>
      </c>
      <c r="L4029" t="s">
        <v>44</v>
      </c>
      <c r="M4029">
        <v>5.3000001907348633</v>
      </c>
      <c r="N4029" t="s">
        <v>70</v>
      </c>
      <c r="O4029" t="s">
        <v>46</v>
      </c>
      <c r="Q4029" t="s">
        <v>88</v>
      </c>
      <c r="R4029" t="s">
        <v>172</v>
      </c>
      <c r="T4029" t="s">
        <v>49</v>
      </c>
      <c r="V4029" t="s">
        <v>433</v>
      </c>
      <c r="W4029" t="s">
        <v>90</v>
      </c>
      <c r="X4029" t="s">
        <v>74</v>
      </c>
      <c r="Z4029">
        <v>0</v>
      </c>
      <c r="AA4029" t="s">
        <v>75</v>
      </c>
      <c r="AB4029" t="s">
        <v>91</v>
      </c>
      <c r="AC4029">
        <v>45</v>
      </c>
      <c r="AD4029">
        <v>11</v>
      </c>
      <c r="AE4029">
        <v>4</v>
      </c>
      <c r="AF4029">
        <v>2025</v>
      </c>
      <c r="AG4029">
        <v>20251105</v>
      </c>
      <c r="AH4029" s="2">
        <v>8000</v>
      </c>
      <c r="AI4029" s="2">
        <v>9671.01953125</v>
      </c>
      <c r="AJ4029" s="2">
        <f t="shared" si="498"/>
        <v>1671.01953125</v>
      </c>
      <c r="AK4029" s="6">
        <f t="shared" si="499"/>
        <v>0.20887744140625</v>
      </c>
      <c r="AL4029" s="12">
        <v>8000</v>
      </c>
      <c r="AM4029" s="12">
        <v>10071.3190450275</v>
      </c>
      <c r="AN4029" s="12">
        <f t="shared" si="500"/>
        <v>2071.3190450274997</v>
      </c>
      <c r="AO4029" s="13">
        <f t="shared" si="501"/>
        <v>0.25891488062843748</v>
      </c>
      <c r="AP4029" s="16">
        <v>8000</v>
      </c>
      <c r="AQ4029" s="16">
        <v>9621.4540561964986</v>
      </c>
      <c r="AR4029" s="16">
        <f t="shared" si="502"/>
        <v>1621.4540561964986</v>
      </c>
      <c r="AS4029" s="17">
        <f t="shared" si="496"/>
        <v>0.20268175702456234</v>
      </c>
      <c r="AT4029" s="20">
        <v>8000</v>
      </c>
      <c r="AU4029" s="20">
        <v>9563.8032670454559</v>
      </c>
      <c r="AV4029" s="20">
        <f t="shared" si="497"/>
        <v>1563.8032670454559</v>
      </c>
      <c r="AW4029" s="21">
        <f t="shared" si="503"/>
        <v>0.19547540838068198</v>
      </c>
    </row>
    <row r="4030" spans="1:49" x14ac:dyDescent="0.25">
      <c r="A4030" t="s">
        <v>123</v>
      </c>
      <c r="B4030" t="s">
        <v>440</v>
      </c>
      <c r="C4030">
        <v>72561</v>
      </c>
      <c r="D4030">
        <v>2019</v>
      </c>
      <c r="E4030" t="s">
        <v>93</v>
      </c>
      <c r="F4030" t="s">
        <v>147</v>
      </c>
      <c r="G4030" t="s">
        <v>709</v>
      </c>
      <c r="I4030">
        <v>6</v>
      </c>
      <c r="J4030" t="s">
        <v>43</v>
      </c>
      <c r="K4030">
        <v>4</v>
      </c>
      <c r="L4030" t="s">
        <v>44</v>
      </c>
      <c r="M4030">
        <v>3.5999999046325679</v>
      </c>
      <c r="N4030" t="s">
        <v>87</v>
      </c>
      <c r="O4030" t="s">
        <v>46</v>
      </c>
      <c r="P4030">
        <v>4</v>
      </c>
      <c r="Q4030" t="s">
        <v>88</v>
      </c>
      <c r="R4030" t="s">
        <v>89</v>
      </c>
      <c r="T4030" t="s">
        <v>49</v>
      </c>
      <c r="U4030" t="s">
        <v>72</v>
      </c>
      <c r="V4030" t="s">
        <v>422</v>
      </c>
      <c r="W4030" t="s">
        <v>134</v>
      </c>
      <c r="X4030" t="s">
        <v>74</v>
      </c>
      <c r="Y4030">
        <v>38195</v>
      </c>
      <c r="Z4030">
        <v>0</v>
      </c>
      <c r="AA4030" t="s">
        <v>75</v>
      </c>
      <c r="AB4030" t="s">
        <v>91</v>
      </c>
      <c r="AC4030">
        <v>45</v>
      </c>
      <c r="AD4030">
        <v>11</v>
      </c>
      <c r="AE4030">
        <v>4</v>
      </c>
      <c r="AF4030">
        <v>2025</v>
      </c>
      <c r="AG4030">
        <v>20251105</v>
      </c>
      <c r="AH4030" s="2">
        <v>23300</v>
      </c>
      <c r="AI4030" s="2">
        <v>24072.7578125</v>
      </c>
      <c r="AJ4030" s="2">
        <f t="shared" si="498"/>
        <v>772.7578125</v>
      </c>
      <c r="AK4030" s="6">
        <f t="shared" si="499"/>
        <v>3.3165571351931329E-2</v>
      </c>
      <c r="AL4030" s="12">
        <v>23300</v>
      </c>
      <c r="AM4030" s="12">
        <v>23155.532109901029</v>
      </c>
      <c r="AN4030" s="12">
        <f t="shared" si="500"/>
        <v>144.46789009897111</v>
      </c>
      <c r="AO4030" s="13">
        <f t="shared" si="501"/>
        <v>6.2003386308571292E-3</v>
      </c>
      <c r="AP4030" s="16">
        <v>23300</v>
      </c>
      <c r="AQ4030" s="16">
        <v>22172.08755727073</v>
      </c>
      <c r="AR4030" s="16">
        <f t="shared" si="502"/>
        <v>1127.91244272927</v>
      </c>
      <c r="AS4030" s="17">
        <f t="shared" si="496"/>
        <v>4.8408259344603861E-2</v>
      </c>
      <c r="AT4030" s="20">
        <v>23300</v>
      </c>
      <c r="AU4030" s="20">
        <v>24087.875000000011</v>
      </c>
      <c r="AV4030" s="20">
        <f t="shared" si="497"/>
        <v>787.87500000001091</v>
      </c>
      <c r="AW4030" s="21">
        <f t="shared" si="503"/>
        <v>3.3814377682403904E-2</v>
      </c>
    </row>
    <row r="4031" spans="1:49" x14ac:dyDescent="0.25">
      <c r="A4031" t="s">
        <v>109</v>
      </c>
      <c r="B4031" t="s">
        <v>317</v>
      </c>
      <c r="C4031">
        <v>97089</v>
      </c>
      <c r="D4031">
        <v>2015</v>
      </c>
      <c r="E4031" t="s">
        <v>135</v>
      </c>
      <c r="F4031" t="s">
        <v>583</v>
      </c>
      <c r="G4031" t="s">
        <v>313</v>
      </c>
      <c r="I4031">
        <v>4</v>
      </c>
      <c r="J4031" t="s">
        <v>59</v>
      </c>
      <c r="K4031">
        <v>4</v>
      </c>
      <c r="L4031" t="s">
        <v>44</v>
      </c>
      <c r="M4031">
        <v>2.4000000953674321</v>
      </c>
      <c r="N4031" t="s">
        <v>87</v>
      </c>
      <c r="O4031" t="s">
        <v>46</v>
      </c>
      <c r="P4031">
        <v>1</v>
      </c>
      <c r="Q4031" t="s">
        <v>60</v>
      </c>
      <c r="R4031" t="s">
        <v>89</v>
      </c>
      <c r="T4031" t="s">
        <v>49</v>
      </c>
      <c r="W4031" t="s">
        <v>62</v>
      </c>
      <c r="X4031" t="s">
        <v>74</v>
      </c>
      <c r="Z4031">
        <v>0</v>
      </c>
      <c r="AA4031" t="s">
        <v>75</v>
      </c>
      <c r="AB4031" t="s">
        <v>83</v>
      </c>
      <c r="AC4031">
        <v>45</v>
      </c>
      <c r="AD4031">
        <v>11</v>
      </c>
      <c r="AE4031">
        <v>4</v>
      </c>
      <c r="AF4031">
        <v>2025</v>
      </c>
      <c r="AG4031">
        <v>20251105</v>
      </c>
      <c r="AH4031" s="2">
        <v>2400</v>
      </c>
      <c r="AI4031" s="2">
        <v>2396.48388671875</v>
      </c>
      <c r="AJ4031" s="2">
        <f t="shared" si="498"/>
        <v>3.51611328125</v>
      </c>
      <c r="AK4031" s="6">
        <f t="shared" si="499"/>
        <v>1.4650472005208334E-3</v>
      </c>
      <c r="AL4031" s="12">
        <v>2400</v>
      </c>
      <c r="AM4031" s="12">
        <v>2185.683774918029</v>
      </c>
      <c r="AN4031" s="12">
        <f t="shared" si="500"/>
        <v>214.31622508197097</v>
      </c>
      <c r="AO4031" s="13">
        <f t="shared" si="501"/>
        <v>8.9298427117487908E-2</v>
      </c>
      <c r="AP4031" s="16">
        <v>2400</v>
      </c>
      <c r="AQ4031" s="16">
        <v>2344.9694096052222</v>
      </c>
      <c r="AR4031" s="16">
        <f t="shared" si="502"/>
        <v>55.030590394777846</v>
      </c>
      <c r="AS4031" s="17">
        <f t="shared" si="496"/>
        <v>2.2929412664490768E-2</v>
      </c>
      <c r="AT4031" s="20">
        <v>2400</v>
      </c>
      <c r="AU4031" s="20">
        <v>2490.4671280276821</v>
      </c>
      <c r="AV4031" s="20">
        <f t="shared" si="497"/>
        <v>90.467128027682065</v>
      </c>
      <c r="AW4031" s="21">
        <f t="shared" si="503"/>
        <v>3.769463667820086E-2</v>
      </c>
    </row>
    <row r="4032" spans="1:49" x14ac:dyDescent="0.25">
      <c r="A4032" t="s">
        <v>77</v>
      </c>
      <c r="B4032" t="s">
        <v>78</v>
      </c>
      <c r="C4032">
        <v>248387</v>
      </c>
      <c r="D4032">
        <v>2007</v>
      </c>
      <c r="E4032" t="s">
        <v>111</v>
      </c>
      <c r="F4032" t="s">
        <v>625</v>
      </c>
      <c r="H4032" t="s">
        <v>1446</v>
      </c>
      <c r="I4032">
        <v>8</v>
      </c>
      <c r="J4032" t="s">
        <v>101</v>
      </c>
      <c r="K4032">
        <v>4</v>
      </c>
      <c r="L4032" t="s">
        <v>44</v>
      </c>
      <c r="M4032">
        <v>4.6999998092651367</v>
      </c>
      <c r="N4032" t="s">
        <v>87</v>
      </c>
      <c r="O4032" t="s">
        <v>46</v>
      </c>
      <c r="Q4032" t="s">
        <v>88</v>
      </c>
      <c r="R4032" t="s">
        <v>89</v>
      </c>
      <c r="T4032" t="s">
        <v>49</v>
      </c>
      <c r="U4032" t="s">
        <v>72</v>
      </c>
      <c r="V4032" t="s">
        <v>1259</v>
      </c>
      <c r="W4032" t="s">
        <v>90</v>
      </c>
      <c r="X4032" t="s">
        <v>74</v>
      </c>
      <c r="Z4032">
        <v>0</v>
      </c>
      <c r="AA4032" t="s">
        <v>75</v>
      </c>
      <c r="AB4032" t="s">
        <v>91</v>
      </c>
      <c r="AC4032">
        <v>45</v>
      </c>
      <c r="AD4032">
        <v>11</v>
      </c>
      <c r="AE4032">
        <v>4</v>
      </c>
      <c r="AF4032">
        <v>2025</v>
      </c>
      <c r="AG4032">
        <v>20251103</v>
      </c>
      <c r="AH4032" s="2">
        <v>550</v>
      </c>
      <c r="AI4032" s="2">
        <v>777.62005615234375</v>
      </c>
      <c r="AJ4032" s="2">
        <f t="shared" si="498"/>
        <v>227.62005615234375</v>
      </c>
      <c r="AK4032" s="6">
        <f t="shared" si="499"/>
        <v>0.4138546475497159</v>
      </c>
      <c r="AL4032" s="12">
        <v>550</v>
      </c>
      <c r="AM4032" s="12">
        <v>920.28795503099354</v>
      </c>
      <c r="AN4032" s="12">
        <f t="shared" si="500"/>
        <v>370.28795503099354</v>
      </c>
      <c r="AO4032" s="13">
        <f t="shared" si="501"/>
        <v>0.67325082732907915</v>
      </c>
      <c r="AP4032" s="16">
        <v>550</v>
      </c>
      <c r="AQ4032" s="16">
        <v>799.1525742955738</v>
      </c>
      <c r="AR4032" s="16">
        <f t="shared" si="502"/>
        <v>249.1525742955738</v>
      </c>
      <c r="AS4032" s="17">
        <f t="shared" si="496"/>
        <v>0.45300468053740689</v>
      </c>
      <c r="AT4032" s="20">
        <v>550</v>
      </c>
      <c r="AU4032" s="20">
        <v>764.11654135338347</v>
      </c>
      <c r="AV4032" s="20">
        <f t="shared" si="497"/>
        <v>214.11654135338347</v>
      </c>
      <c r="AW4032" s="21">
        <f t="shared" si="503"/>
        <v>0.38930280246069721</v>
      </c>
    </row>
    <row r="4033" spans="1:49" x14ac:dyDescent="0.25">
      <c r="A4033" t="s">
        <v>38</v>
      </c>
      <c r="B4033" t="s">
        <v>65</v>
      </c>
      <c r="C4033">
        <v>145515</v>
      </c>
      <c r="D4033">
        <v>2017</v>
      </c>
      <c r="E4033" t="s">
        <v>66</v>
      </c>
      <c r="F4033" t="s">
        <v>245</v>
      </c>
      <c r="H4033" t="s">
        <v>246</v>
      </c>
      <c r="I4033">
        <v>8</v>
      </c>
      <c r="J4033" t="s">
        <v>59</v>
      </c>
      <c r="K4033">
        <v>4</v>
      </c>
      <c r="L4033" t="s">
        <v>44</v>
      </c>
      <c r="M4033">
        <v>6.6999998092651367</v>
      </c>
      <c r="N4033" t="s">
        <v>87</v>
      </c>
      <c r="O4033" t="s">
        <v>46</v>
      </c>
      <c r="P4033">
        <v>4</v>
      </c>
      <c r="Q4033" t="s">
        <v>88</v>
      </c>
      <c r="R4033" t="s">
        <v>89</v>
      </c>
      <c r="S4033">
        <v>440</v>
      </c>
      <c r="T4033" t="s">
        <v>219</v>
      </c>
      <c r="U4033" t="s">
        <v>72</v>
      </c>
      <c r="W4033" t="s">
        <v>247</v>
      </c>
      <c r="X4033" t="s">
        <v>74</v>
      </c>
      <c r="Y4033">
        <v>41790</v>
      </c>
      <c r="Z4033">
        <v>0</v>
      </c>
      <c r="AA4033" t="s">
        <v>75</v>
      </c>
      <c r="AB4033" t="s">
        <v>248</v>
      </c>
      <c r="AC4033">
        <v>45</v>
      </c>
      <c r="AD4033">
        <v>11</v>
      </c>
      <c r="AE4033">
        <v>4</v>
      </c>
      <c r="AF4033">
        <v>2025</v>
      </c>
      <c r="AG4033">
        <v>20251104</v>
      </c>
      <c r="AH4033" s="2">
        <v>35400</v>
      </c>
      <c r="AI4033" s="2">
        <v>31281.462890625</v>
      </c>
      <c r="AJ4033" s="2">
        <f t="shared" si="498"/>
        <v>4118.537109375</v>
      </c>
      <c r="AK4033" s="6">
        <f t="shared" si="499"/>
        <v>0.1163428561970339</v>
      </c>
      <c r="AL4033" s="12">
        <v>35400</v>
      </c>
      <c r="AM4033" s="12">
        <v>29957.376725979961</v>
      </c>
      <c r="AN4033" s="12">
        <f t="shared" si="500"/>
        <v>5442.6232740200394</v>
      </c>
      <c r="AO4033" s="13">
        <f t="shared" si="501"/>
        <v>0.1537464201700576</v>
      </c>
      <c r="AP4033" s="16">
        <v>35400</v>
      </c>
      <c r="AQ4033" s="16">
        <v>29066.988959318001</v>
      </c>
      <c r="AR4033" s="16">
        <f t="shared" si="502"/>
        <v>6333.0110406819986</v>
      </c>
      <c r="AS4033" s="17">
        <f t="shared" si="496"/>
        <v>0.17889861696841805</v>
      </c>
      <c r="AT4033" s="20">
        <v>35400</v>
      </c>
      <c r="AU4033" s="20">
        <v>30384.063492063491</v>
      </c>
      <c r="AV4033" s="20">
        <f t="shared" si="497"/>
        <v>5015.9365079365089</v>
      </c>
      <c r="AW4033" s="21">
        <f t="shared" si="503"/>
        <v>0.14169312169312173</v>
      </c>
    </row>
    <row r="4034" spans="1:49" x14ac:dyDescent="0.25">
      <c r="A4034" t="s">
        <v>123</v>
      </c>
      <c r="B4034" t="s">
        <v>290</v>
      </c>
      <c r="C4034">
        <v>149940</v>
      </c>
      <c r="D4034">
        <v>2011</v>
      </c>
      <c r="E4034" t="s">
        <v>93</v>
      </c>
      <c r="F4034" t="s">
        <v>152</v>
      </c>
      <c r="G4034" t="s">
        <v>352</v>
      </c>
      <c r="H4034" t="s">
        <v>85</v>
      </c>
      <c r="I4034">
        <v>8</v>
      </c>
      <c r="J4034" t="s">
        <v>59</v>
      </c>
      <c r="K4034">
        <v>4</v>
      </c>
      <c r="L4034" t="s">
        <v>44</v>
      </c>
      <c r="M4034">
        <v>5.3000001907348633</v>
      </c>
      <c r="N4034" t="s">
        <v>87</v>
      </c>
      <c r="Q4034" t="s">
        <v>88</v>
      </c>
      <c r="T4034" t="s">
        <v>173</v>
      </c>
      <c r="U4034" t="s">
        <v>72</v>
      </c>
      <c r="V4034" t="s">
        <v>296</v>
      </c>
      <c r="W4034" t="s">
        <v>90</v>
      </c>
      <c r="X4034" t="s">
        <v>74</v>
      </c>
      <c r="Z4034">
        <v>0</v>
      </c>
      <c r="AA4034" t="s">
        <v>75</v>
      </c>
      <c r="AB4034" t="s">
        <v>91</v>
      </c>
      <c r="AC4034">
        <v>45</v>
      </c>
      <c r="AD4034">
        <v>11</v>
      </c>
      <c r="AE4034">
        <v>4</v>
      </c>
      <c r="AF4034">
        <v>2025</v>
      </c>
      <c r="AG4034">
        <v>20251104</v>
      </c>
      <c r="AH4034" s="2">
        <v>5500</v>
      </c>
      <c r="AI4034" s="2">
        <v>6103.62890625</v>
      </c>
      <c r="AJ4034" s="2">
        <f t="shared" si="498"/>
        <v>603.62890625</v>
      </c>
      <c r="AK4034" s="6">
        <f t="shared" si="499"/>
        <v>0.10975071022727273</v>
      </c>
      <c r="AL4034" s="12">
        <v>5500</v>
      </c>
      <c r="AM4034" s="12">
        <v>5733.4958496779564</v>
      </c>
      <c r="AN4034" s="12">
        <f t="shared" si="500"/>
        <v>233.49584967795636</v>
      </c>
      <c r="AO4034" s="13">
        <f t="shared" si="501"/>
        <v>4.2453790850537521E-2</v>
      </c>
      <c r="AP4034" s="16">
        <v>5500</v>
      </c>
      <c r="AQ4034" s="16">
        <v>6626.291607386016</v>
      </c>
      <c r="AR4034" s="16">
        <f t="shared" si="502"/>
        <v>1126.291607386016</v>
      </c>
      <c r="AS4034" s="17">
        <f t="shared" si="496"/>
        <v>0.20478029225200292</v>
      </c>
      <c r="AT4034" s="20">
        <v>5500</v>
      </c>
      <c r="AU4034" s="20">
        <v>6291.3598460551639</v>
      </c>
      <c r="AV4034" s="20">
        <f t="shared" si="497"/>
        <v>791.35984605516387</v>
      </c>
      <c r="AW4034" s="21">
        <f t="shared" si="503"/>
        <v>0.14388360837366615</v>
      </c>
    </row>
    <row r="4035" spans="1:49" x14ac:dyDescent="0.25">
      <c r="A4035" t="s">
        <v>38</v>
      </c>
      <c r="B4035" t="s">
        <v>92</v>
      </c>
      <c r="C4035">
        <v>42492</v>
      </c>
      <c r="D4035">
        <v>2023</v>
      </c>
      <c r="E4035" t="s">
        <v>93</v>
      </c>
      <c r="F4035" t="s">
        <v>430</v>
      </c>
      <c r="G4035" t="s">
        <v>466</v>
      </c>
      <c r="I4035">
        <v>4</v>
      </c>
      <c r="J4035" t="s">
        <v>59</v>
      </c>
      <c r="K4035">
        <v>4</v>
      </c>
      <c r="L4035" t="s">
        <v>44</v>
      </c>
      <c r="M4035">
        <v>1.5</v>
      </c>
      <c r="N4035" t="s">
        <v>45</v>
      </c>
      <c r="O4035" t="s">
        <v>46</v>
      </c>
      <c r="P4035">
        <v>4</v>
      </c>
      <c r="Q4035" t="s">
        <v>118</v>
      </c>
      <c r="T4035" t="s">
        <v>49</v>
      </c>
      <c r="U4035" t="s">
        <v>50</v>
      </c>
      <c r="V4035" t="s">
        <v>669</v>
      </c>
      <c r="W4035" t="s">
        <v>120</v>
      </c>
      <c r="X4035" t="s">
        <v>74</v>
      </c>
      <c r="Z4035">
        <v>0</v>
      </c>
      <c r="AA4035" t="s">
        <v>75</v>
      </c>
      <c r="AB4035" t="s">
        <v>122</v>
      </c>
      <c r="AC4035">
        <v>45</v>
      </c>
      <c r="AD4035">
        <v>11</v>
      </c>
      <c r="AE4035">
        <v>4</v>
      </c>
      <c r="AF4035">
        <v>2025</v>
      </c>
      <c r="AG4035">
        <v>20251104</v>
      </c>
      <c r="AH4035" s="2">
        <v>15250</v>
      </c>
      <c r="AI4035" s="2">
        <v>15606.861328125</v>
      </c>
      <c r="AJ4035" s="2">
        <f t="shared" si="498"/>
        <v>356.861328125</v>
      </c>
      <c r="AK4035" s="6">
        <f t="shared" si="499"/>
        <v>2.3400742827868852E-2</v>
      </c>
      <c r="AL4035" s="12">
        <v>15250</v>
      </c>
      <c r="AM4035" s="12">
        <v>15597.69307956657</v>
      </c>
      <c r="AN4035" s="12">
        <f t="shared" si="500"/>
        <v>347.6930795665703</v>
      </c>
      <c r="AO4035" s="13">
        <f t="shared" si="501"/>
        <v>2.2799546201086578E-2</v>
      </c>
      <c r="AP4035" s="16">
        <v>15250</v>
      </c>
      <c r="AQ4035" s="16">
        <v>14865.878056451451</v>
      </c>
      <c r="AR4035" s="16">
        <f t="shared" si="502"/>
        <v>384.1219435485491</v>
      </c>
      <c r="AS4035" s="17">
        <f t="shared" ref="AS4035:AS4098" si="504">ABS($AH4035-AQ4035)/$AH4035</f>
        <v>2.5188324167117974E-2</v>
      </c>
      <c r="AT4035" s="20">
        <v>15250</v>
      </c>
      <c r="AU4035" s="20">
        <v>15396.36706349206</v>
      </c>
      <c r="AV4035" s="20">
        <f t="shared" ref="AV4035:AV4098" si="505">ABS(AT4035-AU4035)</f>
        <v>146.36706349205997</v>
      </c>
      <c r="AW4035" s="21">
        <f t="shared" si="503"/>
        <v>9.5978402289875388E-3</v>
      </c>
    </row>
    <row r="4036" spans="1:49" x14ac:dyDescent="0.25">
      <c r="A4036" t="s">
        <v>77</v>
      </c>
      <c r="B4036" t="s">
        <v>596</v>
      </c>
      <c r="C4036">
        <v>8847</v>
      </c>
      <c r="D4036">
        <v>2008</v>
      </c>
      <c r="E4036" t="s">
        <v>699</v>
      </c>
      <c r="F4036" t="s">
        <v>1773</v>
      </c>
      <c r="G4036" t="s">
        <v>2236</v>
      </c>
      <c r="I4036">
        <v>6</v>
      </c>
      <c r="J4036" t="s">
        <v>69</v>
      </c>
      <c r="K4036">
        <v>4</v>
      </c>
      <c r="L4036" t="s">
        <v>44</v>
      </c>
      <c r="M4036">
        <v>3</v>
      </c>
      <c r="N4036" t="s">
        <v>70</v>
      </c>
      <c r="O4036" t="s">
        <v>46</v>
      </c>
      <c r="P4036">
        <v>3</v>
      </c>
      <c r="Q4036" t="s">
        <v>118</v>
      </c>
      <c r="T4036" t="s">
        <v>49</v>
      </c>
      <c r="U4036" t="s">
        <v>72</v>
      </c>
      <c r="V4036" t="s">
        <v>2237</v>
      </c>
      <c r="W4036" t="s">
        <v>120</v>
      </c>
      <c r="X4036" t="s">
        <v>394</v>
      </c>
      <c r="Z4036">
        <v>0</v>
      </c>
      <c r="AA4036" t="s">
        <v>75</v>
      </c>
      <c r="AB4036" t="s">
        <v>122</v>
      </c>
      <c r="AC4036">
        <v>45</v>
      </c>
      <c r="AD4036">
        <v>11</v>
      </c>
      <c r="AE4036">
        <v>4</v>
      </c>
      <c r="AF4036">
        <v>2025</v>
      </c>
      <c r="AG4036">
        <v>20251105</v>
      </c>
      <c r="AH4036" s="2">
        <v>5800</v>
      </c>
      <c r="AI4036" s="2">
        <v>2368.14453125</v>
      </c>
      <c r="AJ4036" s="2">
        <f t="shared" ref="AJ4036:AJ4099" si="506">ABS(AH4036-AI4036)</f>
        <v>3431.85546875</v>
      </c>
      <c r="AK4036" s="6">
        <f t="shared" ref="AK4036:AK4099" si="507">ABS($AH4036-AI4036)/$AH4036</f>
        <v>0.59169921874999998</v>
      </c>
      <c r="AL4036" s="12">
        <v>5800</v>
      </c>
      <c r="AM4036" s="12">
        <v>2544.581807143225</v>
      </c>
      <c r="AN4036" s="12">
        <f t="shared" ref="AN4036:AN4099" si="508">ABS(AL4036-AM4036)</f>
        <v>3255.418192856775</v>
      </c>
      <c r="AO4036" s="13">
        <f t="shared" ref="AO4036:AO4099" si="509">ABS($AH4036-AM4036)/$AH4036</f>
        <v>0.56127899876840948</v>
      </c>
      <c r="AP4036" s="16">
        <v>5800</v>
      </c>
      <c r="AQ4036" s="16">
        <v>2793.7436861776569</v>
      </c>
      <c r="AR4036" s="16">
        <f t="shared" ref="AR4036:AR4099" si="510">ABS(AP4036-AQ4036)</f>
        <v>3006.2563138223431</v>
      </c>
      <c r="AS4036" s="17">
        <f t="shared" si="504"/>
        <v>0.51832005410730053</v>
      </c>
      <c r="AT4036" s="20">
        <v>5800</v>
      </c>
      <c r="AU4036" s="20">
        <v>2315.567501527184</v>
      </c>
      <c r="AV4036" s="20">
        <f t="shared" si="505"/>
        <v>3484.432498472816</v>
      </c>
      <c r="AW4036" s="21">
        <f t="shared" ref="AW4036:AW4099" si="511">ABS($AH4036-AU4036)/$AH4036</f>
        <v>0.60076422387462347</v>
      </c>
    </row>
    <row r="4037" spans="1:49" x14ac:dyDescent="0.25">
      <c r="A4037" t="s">
        <v>38</v>
      </c>
      <c r="B4037" t="s">
        <v>92</v>
      </c>
      <c r="C4037">
        <v>115526</v>
      </c>
      <c r="D4037">
        <v>2018</v>
      </c>
      <c r="E4037" t="s">
        <v>135</v>
      </c>
      <c r="F4037" t="s">
        <v>136</v>
      </c>
      <c r="G4037" t="s">
        <v>261</v>
      </c>
      <c r="H4037" t="s">
        <v>138</v>
      </c>
      <c r="I4037">
        <v>4</v>
      </c>
      <c r="J4037" t="s">
        <v>69</v>
      </c>
      <c r="K4037">
        <v>4</v>
      </c>
      <c r="L4037" t="s">
        <v>44</v>
      </c>
      <c r="M4037">
        <v>2.4000000953674321</v>
      </c>
      <c r="N4037" t="s">
        <v>45</v>
      </c>
      <c r="O4037" t="s">
        <v>46</v>
      </c>
      <c r="P4037">
        <v>4</v>
      </c>
      <c r="Q4037" t="s">
        <v>60</v>
      </c>
      <c r="R4037" t="s">
        <v>48</v>
      </c>
      <c r="S4037">
        <v>184</v>
      </c>
      <c r="T4037" t="s">
        <v>49</v>
      </c>
      <c r="U4037" t="s">
        <v>50</v>
      </c>
      <c r="W4037" t="s">
        <v>134</v>
      </c>
      <c r="X4037" t="s">
        <v>74</v>
      </c>
      <c r="Z4037">
        <v>0</v>
      </c>
      <c r="AA4037" t="s">
        <v>75</v>
      </c>
      <c r="AB4037" t="s">
        <v>83</v>
      </c>
      <c r="AC4037">
        <v>45</v>
      </c>
      <c r="AD4037">
        <v>11</v>
      </c>
      <c r="AE4037">
        <v>4</v>
      </c>
      <c r="AF4037">
        <v>2025</v>
      </c>
      <c r="AG4037">
        <v>20251104</v>
      </c>
      <c r="AH4037" s="2">
        <v>6750</v>
      </c>
      <c r="AI4037" s="2">
        <v>7218.02197265625</v>
      </c>
      <c r="AJ4037" s="2">
        <f t="shared" si="506"/>
        <v>468.02197265625</v>
      </c>
      <c r="AK4037" s="6">
        <f t="shared" si="507"/>
        <v>6.9336588541666661E-2</v>
      </c>
      <c r="AL4037" s="12">
        <v>6750</v>
      </c>
      <c r="AM4037" s="12">
        <v>7013.5001297128583</v>
      </c>
      <c r="AN4037" s="12">
        <f t="shared" si="508"/>
        <v>263.50012971285832</v>
      </c>
      <c r="AO4037" s="13">
        <f t="shared" si="509"/>
        <v>3.9037056253756787E-2</v>
      </c>
      <c r="AP4037" s="16">
        <v>6750</v>
      </c>
      <c r="AQ4037" s="16">
        <v>7385.3213055512724</v>
      </c>
      <c r="AR4037" s="16">
        <f t="shared" si="510"/>
        <v>635.32130555127242</v>
      </c>
      <c r="AS4037" s="17">
        <f t="shared" si="504"/>
        <v>9.4121674896484805E-2</v>
      </c>
      <c r="AT4037" s="20">
        <v>6750</v>
      </c>
      <c r="AU4037" s="20">
        <v>7355.0746018440896</v>
      </c>
      <c r="AV4037" s="20">
        <f t="shared" si="505"/>
        <v>605.07460184408956</v>
      </c>
      <c r="AW4037" s="21">
        <f t="shared" si="511"/>
        <v>8.9640681754679929E-2</v>
      </c>
    </row>
    <row r="4038" spans="1:49" x14ac:dyDescent="0.25">
      <c r="A4038" t="s">
        <v>77</v>
      </c>
      <c r="B4038" t="s">
        <v>818</v>
      </c>
      <c r="C4038">
        <v>184118</v>
      </c>
      <c r="D4038">
        <v>2012</v>
      </c>
      <c r="E4038" t="s">
        <v>40</v>
      </c>
      <c r="F4038" t="s">
        <v>41</v>
      </c>
      <c r="H4038" t="s">
        <v>42</v>
      </c>
      <c r="I4038">
        <v>4</v>
      </c>
      <c r="J4038" t="s">
        <v>69</v>
      </c>
      <c r="K4038">
        <v>4</v>
      </c>
      <c r="L4038" t="s">
        <v>44</v>
      </c>
      <c r="M4038">
        <v>1.799999952316284</v>
      </c>
      <c r="N4038" t="s">
        <v>45</v>
      </c>
      <c r="O4038" t="s">
        <v>46</v>
      </c>
      <c r="Q4038" t="s">
        <v>47</v>
      </c>
      <c r="R4038" t="s">
        <v>48</v>
      </c>
      <c r="S4038">
        <v>98</v>
      </c>
      <c r="T4038" t="s">
        <v>49</v>
      </c>
      <c r="U4038" t="s">
        <v>50</v>
      </c>
      <c r="V4038" t="s">
        <v>51</v>
      </c>
      <c r="W4038" t="s">
        <v>120</v>
      </c>
      <c r="X4038" t="s">
        <v>53</v>
      </c>
      <c r="Z4038">
        <v>1</v>
      </c>
      <c r="AA4038" t="s">
        <v>54</v>
      </c>
      <c r="AB4038" t="s">
        <v>55</v>
      </c>
      <c r="AC4038">
        <v>45</v>
      </c>
      <c r="AD4038">
        <v>11</v>
      </c>
      <c r="AE4038">
        <v>4</v>
      </c>
      <c r="AF4038">
        <v>2025</v>
      </c>
      <c r="AG4038">
        <v>20251105</v>
      </c>
      <c r="AH4038" s="2">
        <v>4000</v>
      </c>
      <c r="AI4038" s="2">
        <v>3813.954833984375</v>
      </c>
      <c r="AJ4038" s="2">
        <f t="shared" si="506"/>
        <v>186.045166015625</v>
      </c>
      <c r="AK4038" s="6">
        <f t="shared" si="507"/>
        <v>4.6511291503906253E-2</v>
      </c>
      <c r="AL4038" s="12">
        <v>4000</v>
      </c>
      <c r="AM4038" s="12">
        <v>3184.384713735999</v>
      </c>
      <c r="AN4038" s="12">
        <f t="shared" si="508"/>
        <v>815.61528626400104</v>
      </c>
      <c r="AO4038" s="13">
        <f t="shared" si="509"/>
        <v>0.20390382156600026</v>
      </c>
      <c r="AP4038" s="16">
        <v>4000</v>
      </c>
      <c r="AQ4038" s="16">
        <v>3482.3142328935219</v>
      </c>
      <c r="AR4038" s="16">
        <f t="shared" si="510"/>
        <v>517.68576710647812</v>
      </c>
      <c r="AS4038" s="17">
        <f t="shared" si="504"/>
        <v>0.12942144177661954</v>
      </c>
      <c r="AT4038" s="20">
        <v>4000</v>
      </c>
      <c r="AU4038" s="20">
        <v>3993.668122270743</v>
      </c>
      <c r="AV4038" s="20">
        <f t="shared" si="505"/>
        <v>6.3318777292570303</v>
      </c>
      <c r="AW4038" s="21">
        <f t="shared" si="511"/>
        <v>1.5829694323142576E-3</v>
      </c>
    </row>
    <row r="4039" spans="1:49" x14ac:dyDescent="0.25">
      <c r="A4039" t="s">
        <v>77</v>
      </c>
      <c r="B4039" t="s">
        <v>818</v>
      </c>
      <c r="C4039">
        <v>70146</v>
      </c>
      <c r="D4039">
        <v>2017</v>
      </c>
      <c r="E4039" t="s">
        <v>66</v>
      </c>
      <c r="F4039" t="s">
        <v>239</v>
      </c>
      <c r="G4039" t="s">
        <v>214</v>
      </c>
      <c r="I4039">
        <v>4</v>
      </c>
      <c r="J4039" t="s">
        <v>69</v>
      </c>
      <c r="K4039">
        <v>4</v>
      </c>
      <c r="L4039" t="s">
        <v>44</v>
      </c>
      <c r="M4039">
        <v>1.5</v>
      </c>
      <c r="N4039" t="s">
        <v>87</v>
      </c>
      <c r="O4039" t="s">
        <v>46</v>
      </c>
      <c r="Q4039" t="s">
        <v>60</v>
      </c>
      <c r="R4039" t="s">
        <v>89</v>
      </c>
      <c r="S4039">
        <v>170</v>
      </c>
      <c r="T4039" t="s">
        <v>49</v>
      </c>
      <c r="U4039" t="s">
        <v>50</v>
      </c>
      <c r="V4039" t="s">
        <v>812</v>
      </c>
      <c r="W4039" t="s">
        <v>62</v>
      </c>
      <c r="X4039" t="s">
        <v>74</v>
      </c>
      <c r="Y4039">
        <v>25250</v>
      </c>
      <c r="Z4039">
        <v>0</v>
      </c>
      <c r="AA4039" t="s">
        <v>75</v>
      </c>
      <c r="AB4039" t="s">
        <v>83</v>
      </c>
      <c r="AC4039">
        <v>45</v>
      </c>
      <c r="AD4039">
        <v>11</v>
      </c>
      <c r="AE4039">
        <v>4</v>
      </c>
      <c r="AF4039">
        <v>2025</v>
      </c>
      <c r="AG4039">
        <v>20251105</v>
      </c>
      <c r="AH4039" s="2">
        <v>7200</v>
      </c>
      <c r="AI4039" s="2">
        <v>7273.25390625</v>
      </c>
      <c r="AJ4039" s="2">
        <f t="shared" si="506"/>
        <v>73.25390625</v>
      </c>
      <c r="AK4039" s="6">
        <f t="shared" si="507"/>
        <v>1.0174153645833333E-2</v>
      </c>
      <c r="AL4039" s="12">
        <v>7200</v>
      </c>
      <c r="AM4039" s="12">
        <v>7090.8425864587953</v>
      </c>
      <c r="AN4039" s="12">
        <f t="shared" si="508"/>
        <v>109.15741354120473</v>
      </c>
      <c r="AO4039" s="13">
        <f t="shared" si="509"/>
        <v>1.516075188072288E-2</v>
      </c>
      <c r="AP4039" s="16">
        <v>7200</v>
      </c>
      <c r="AQ4039" s="16">
        <v>7214.5337852609173</v>
      </c>
      <c r="AR4039" s="16">
        <f t="shared" si="510"/>
        <v>14.533785260917284</v>
      </c>
      <c r="AS4039" s="17">
        <f t="shared" si="504"/>
        <v>2.0185812862385118E-3</v>
      </c>
      <c r="AT4039" s="20">
        <v>7200</v>
      </c>
      <c r="AU4039" s="20">
        <v>7375</v>
      </c>
      <c r="AV4039" s="20">
        <f t="shared" si="505"/>
        <v>175</v>
      </c>
      <c r="AW4039" s="21">
        <f t="shared" si="511"/>
        <v>2.4305555555555556E-2</v>
      </c>
    </row>
    <row r="4040" spans="1:49" x14ac:dyDescent="0.25">
      <c r="A4040" t="s">
        <v>123</v>
      </c>
      <c r="B4040" t="s">
        <v>124</v>
      </c>
      <c r="C4040">
        <v>104173</v>
      </c>
      <c r="D4040">
        <v>2021</v>
      </c>
      <c r="E4040" t="s">
        <v>57</v>
      </c>
      <c r="F4040" t="s">
        <v>232</v>
      </c>
      <c r="G4040" t="s">
        <v>1016</v>
      </c>
      <c r="I4040">
        <v>4</v>
      </c>
      <c r="J4040" t="s">
        <v>59</v>
      </c>
      <c r="K4040">
        <v>4</v>
      </c>
      <c r="L4040" t="s">
        <v>44</v>
      </c>
      <c r="M4040">
        <v>2</v>
      </c>
      <c r="N4040" t="s">
        <v>45</v>
      </c>
      <c r="Q4040" t="s">
        <v>118</v>
      </c>
      <c r="R4040" t="s">
        <v>96</v>
      </c>
      <c r="S4040">
        <v>147</v>
      </c>
      <c r="T4040" t="s">
        <v>49</v>
      </c>
      <c r="V4040" t="s">
        <v>424</v>
      </c>
      <c r="W4040" t="s">
        <v>120</v>
      </c>
      <c r="X4040" t="s">
        <v>121</v>
      </c>
      <c r="Z4040">
        <v>0</v>
      </c>
      <c r="AA4040" t="s">
        <v>75</v>
      </c>
      <c r="AB4040" t="s">
        <v>122</v>
      </c>
      <c r="AC4040">
        <v>45</v>
      </c>
      <c r="AD4040">
        <v>11</v>
      </c>
      <c r="AE4040">
        <v>4</v>
      </c>
      <c r="AF4040">
        <v>2025</v>
      </c>
      <c r="AG4040">
        <v>20251104</v>
      </c>
      <c r="AH4040" s="2">
        <v>5600</v>
      </c>
      <c r="AI4040" s="2">
        <v>6914.94677734375</v>
      </c>
      <c r="AJ4040" s="2">
        <f t="shared" si="506"/>
        <v>1314.94677734375</v>
      </c>
      <c r="AK4040" s="6">
        <f t="shared" si="507"/>
        <v>0.23481192452566965</v>
      </c>
      <c r="AL4040" s="12">
        <v>5600</v>
      </c>
      <c r="AM4040" s="12">
        <v>6552.637410014856</v>
      </c>
      <c r="AN4040" s="12">
        <f t="shared" si="508"/>
        <v>952.63741001485596</v>
      </c>
      <c r="AO4040" s="13">
        <f t="shared" si="509"/>
        <v>0.17011382321693858</v>
      </c>
      <c r="AP4040" s="16">
        <v>5600</v>
      </c>
      <c r="AQ4040" s="16">
        <v>6740.3848574770027</v>
      </c>
      <c r="AR4040" s="16">
        <f t="shared" si="510"/>
        <v>1140.3848574770027</v>
      </c>
      <c r="AS4040" s="17">
        <f t="shared" si="504"/>
        <v>0.20364015312089334</v>
      </c>
      <c r="AT4040" s="20">
        <v>5600</v>
      </c>
      <c r="AU4040" s="20">
        <v>6976.8506493506493</v>
      </c>
      <c r="AV4040" s="20">
        <f t="shared" si="505"/>
        <v>1376.8506493506493</v>
      </c>
      <c r="AW4040" s="21">
        <f t="shared" si="511"/>
        <v>0.2458661873840445</v>
      </c>
    </row>
    <row r="4041" spans="1:49" x14ac:dyDescent="0.25">
      <c r="A4041" t="s">
        <v>38</v>
      </c>
      <c r="B4041" t="s">
        <v>105</v>
      </c>
      <c r="C4041">
        <v>72082</v>
      </c>
      <c r="D4041">
        <v>2015</v>
      </c>
      <c r="E4041" t="s">
        <v>139</v>
      </c>
      <c r="F4041" t="s">
        <v>311</v>
      </c>
      <c r="I4041">
        <v>4</v>
      </c>
      <c r="J4041" t="s">
        <v>129</v>
      </c>
      <c r="K4041">
        <v>4</v>
      </c>
      <c r="L4041" t="s">
        <v>44</v>
      </c>
      <c r="M4041">
        <v>2.5</v>
      </c>
      <c r="N4041" t="s">
        <v>45</v>
      </c>
      <c r="Q4041" t="s">
        <v>118</v>
      </c>
      <c r="R4041" t="s">
        <v>96</v>
      </c>
      <c r="T4041" t="s">
        <v>49</v>
      </c>
      <c r="W4041" t="s">
        <v>120</v>
      </c>
      <c r="X4041" t="s">
        <v>74</v>
      </c>
      <c r="Z4041">
        <v>0</v>
      </c>
      <c r="AA4041" t="s">
        <v>75</v>
      </c>
      <c r="AB4041" t="s">
        <v>122</v>
      </c>
      <c r="AC4041">
        <v>45</v>
      </c>
      <c r="AD4041">
        <v>11</v>
      </c>
      <c r="AE4041">
        <v>4</v>
      </c>
      <c r="AF4041">
        <v>2025</v>
      </c>
      <c r="AG4041">
        <v>20251104</v>
      </c>
      <c r="AH4041" s="2">
        <v>3600</v>
      </c>
      <c r="AI4041" s="2">
        <v>4097.5361328125</v>
      </c>
      <c r="AJ4041" s="2">
        <f t="shared" si="506"/>
        <v>497.5361328125</v>
      </c>
      <c r="AK4041" s="6">
        <f t="shared" si="507"/>
        <v>0.13820448133680555</v>
      </c>
      <c r="AL4041" s="12">
        <v>3600</v>
      </c>
      <c r="AM4041" s="12">
        <v>4030.7076635937392</v>
      </c>
      <c r="AN4041" s="12">
        <f t="shared" si="508"/>
        <v>430.7076635937392</v>
      </c>
      <c r="AO4041" s="13">
        <f t="shared" si="509"/>
        <v>0.11964101766492756</v>
      </c>
      <c r="AP4041" s="16">
        <v>3600</v>
      </c>
      <c r="AQ4041" s="16">
        <v>4110.428267299515</v>
      </c>
      <c r="AR4041" s="16">
        <f t="shared" si="510"/>
        <v>510.42826729951503</v>
      </c>
      <c r="AS4041" s="17">
        <f t="shared" si="504"/>
        <v>0.14178562980542084</v>
      </c>
      <c r="AT4041" s="20">
        <v>3600</v>
      </c>
      <c r="AU4041" s="20">
        <v>4161.0561299852288</v>
      </c>
      <c r="AV4041" s="20">
        <f t="shared" si="505"/>
        <v>561.05612998522884</v>
      </c>
      <c r="AW4041" s="21">
        <f t="shared" si="511"/>
        <v>0.15584892499589689</v>
      </c>
    </row>
    <row r="4042" spans="1:49" x14ac:dyDescent="0.25">
      <c r="A4042" t="s">
        <v>123</v>
      </c>
      <c r="B4042" t="s">
        <v>257</v>
      </c>
      <c r="C4042">
        <v>137925</v>
      </c>
      <c r="D4042">
        <v>2016</v>
      </c>
      <c r="E4042" t="s">
        <v>135</v>
      </c>
      <c r="F4042" t="s">
        <v>136</v>
      </c>
      <c r="G4042" t="s">
        <v>450</v>
      </c>
      <c r="H4042" t="s">
        <v>138</v>
      </c>
      <c r="I4042">
        <v>6</v>
      </c>
      <c r="J4042" t="s">
        <v>59</v>
      </c>
      <c r="K4042">
        <v>4</v>
      </c>
      <c r="L4042" t="s">
        <v>44</v>
      </c>
      <c r="M4042">
        <v>3.2000000476837158</v>
      </c>
      <c r="N4042" t="s">
        <v>87</v>
      </c>
      <c r="Q4042" t="s">
        <v>60</v>
      </c>
      <c r="R4042" t="s">
        <v>89</v>
      </c>
      <c r="T4042" t="s">
        <v>49</v>
      </c>
      <c r="W4042" t="s">
        <v>134</v>
      </c>
      <c r="X4042" t="s">
        <v>74</v>
      </c>
      <c r="Z4042">
        <v>0</v>
      </c>
      <c r="AA4042" t="s">
        <v>75</v>
      </c>
      <c r="AB4042" t="s">
        <v>83</v>
      </c>
      <c r="AC4042">
        <v>45</v>
      </c>
      <c r="AD4042">
        <v>11</v>
      </c>
      <c r="AE4042">
        <v>4</v>
      </c>
      <c r="AF4042">
        <v>2025</v>
      </c>
      <c r="AG4042">
        <v>20251105</v>
      </c>
      <c r="AH4042" s="2">
        <v>8800</v>
      </c>
      <c r="AI4042" s="2">
        <v>5716.8662109375</v>
      </c>
      <c r="AJ4042" s="2">
        <f t="shared" si="506"/>
        <v>3083.1337890625</v>
      </c>
      <c r="AK4042" s="6">
        <f t="shared" si="507"/>
        <v>0.35035611239346592</v>
      </c>
      <c r="AL4042" s="12">
        <v>8800</v>
      </c>
      <c r="AM4042" s="12">
        <v>5234.0901939349651</v>
      </c>
      <c r="AN4042" s="12">
        <f t="shared" si="508"/>
        <v>3565.9098060650349</v>
      </c>
      <c r="AO4042" s="13">
        <f t="shared" si="509"/>
        <v>0.40521702341648125</v>
      </c>
      <c r="AP4042" s="16">
        <v>8800</v>
      </c>
      <c r="AQ4042" s="16">
        <v>5923.531563083754</v>
      </c>
      <c r="AR4042" s="16">
        <f t="shared" si="510"/>
        <v>2876.468436916246</v>
      </c>
      <c r="AS4042" s="17">
        <f t="shared" si="504"/>
        <v>0.32687141328593705</v>
      </c>
      <c r="AT4042" s="20">
        <v>8800</v>
      </c>
      <c r="AU4042" s="20">
        <v>5944.339554485251</v>
      </c>
      <c r="AV4042" s="20">
        <f t="shared" si="505"/>
        <v>2855.660445514749</v>
      </c>
      <c r="AW4042" s="21">
        <f t="shared" si="511"/>
        <v>0.32450686880849422</v>
      </c>
    </row>
    <row r="4043" spans="1:49" x14ac:dyDescent="0.25">
      <c r="A4043" t="s">
        <v>123</v>
      </c>
      <c r="B4043" t="s">
        <v>200</v>
      </c>
      <c r="C4043">
        <v>20538</v>
      </c>
      <c r="D4043">
        <v>2025</v>
      </c>
      <c r="E4043" t="s">
        <v>504</v>
      </c>
      <c r="F4043" t="s">
        <v>822</v>
      </c>
      <c r="G4043" t="s">
        <v>113</v>
      </c>
      <c r="I4043">
        <v>6</v>
      </c>
      <c r="J4043" t="s">
        <v>129</v>
      </c>
      <c r="K4043">
        <v>4</v>
      </c>
      <c r="L4043" t="s">
        <v>44</v>
      </c>
      <c r="M4043">
        <v>3.5999999046325679</v>
      </c>
      <c r="N4043" t="s">
        <v>45</v>
      </c>
      <c r="O4043" t="s">
        <v>46</v>
      </c>
      <c r="Q4043" t="s">
        <v>215</v>
      </c>
      <c r="R4043" t="s">
        <v>96</v>
      </c>
      <c r="S4043">
        <v>287</v>
      </c>
      <c r="T4043" t="s">
        <v>49</v>
      </c>
      <c r="U4043" t="s">
        <v>72</v>
      </c>
      <c r="W4043" t="s">
        <v>90</v>
      </c>
      <c r="X4043" t="s">
        <v>98</v>
      </c>
      <c r="Z4043">
        <v>0</v>
      </c>
      <c r="AA4043" t="s">
        <v>75</v>
      </c>
      <c r="AB4043" t="s">
        <v>215</v>
      </c>
      <c r="AC4043">
        <v>45</v>
      </c>
      <c r="AD4043">
        <v>11</v>
      </c>
      <c r="AE4043">
        <v>4</v>
      </c>
      <c r="AF4043">
        <v>2025</v>
      </c>
      <c r="AG4043">
        <v>20251104</v>
      </c>
      <c r="AH4043" s="2">
        <v>28000</v>
      </c>
      <c r="AI4043" s="2">
        <v>29985.00390625</v>
      </c>
      <c r="AJ4043" s="2">
        <f t="shared" si="506"/>
        <v>1985.00390625</v>
      </c>
      <c r="AK4043" s="6">
        <f t="shared" si="507"/>
        <v>7.0892996651785709E-2</v>
      </c>
      <c r="AL4043" s="12">
        <v>28000</v>
      </c>
      <c r="AM4043" s="12">
        <v>28318.614077742131</v>
      </c>
      <c r="AN4043" s="12">
        <f t="shared" si="508"/>
        <v>318.61407774213149</v>
      </c>
      <c r="AO4043" s="13">
        <f t="shared" si="509"/>
        <v>1.1379074205076124E-2</v>
      </c>
      <c r="AP4043" s="16">
        <v>28000</v>
      </c>
      <c r="AQ4043" s="16">
        <v>28918.438429050871</v>
      </c>
      <c r="AR4043" s="16">
        <f t="shared" si="510"/>
        <v>918.43842905087149</v>
      </c>
      <c r="AS4043" s="17">
        <f t="shared" si="504"/>
        <v>3.2801372466102555E-2</v>
      </c>
      <c r="AT4043" s="20">
        <v>28000</v>
      </c>
      <c r="AU4043" s="20">
        <v>29402.873563218389</v>
      </c>
      <c r="AV4043" s="20">
        <f t="shared" si="505"/>
        <v>1402.8735632183889</v>
      </c>
      <c r="AW4043" s="21">
        <f t="shared" si="511"/>
        <v>5.0102627257799605E-2</v>
      </c>
    </row>
    <row r="4044" spans="1:49" x14ac:dyDescent="0.25">
      <c r="A4044" t="s">
        <v>38</v>
      </c>
      <c r="B4044" t="s">
        <v>39</v>
      </c>
      <c r="C4044">
        <v>206212</v>
      </c>
      <c r="D4044">
        <v>2012</v>
      </c>
      <c r="E4044" t="s">
        <v>66</v>
      </c>
      <c r="F4044" t="s">
        <v>239</v>
      </c>
      <c r="G4044" t="s">
        <v>113</v>
      </c>
      <c r="I4044">
        <v>6</v>
      </c>
      <c r="J4044" t="s">
        <v>101</v>
      </c>
      <c r="K4044">
        <v>4</v>
      </c>
      <c r="L4044" t="s">
        <v>44</v>
      </c>
      <c r="M4044">
        <v>3</v>
      </c>
      <c r="N4044" t="s">
        <v>45</v>
      </c>
      <c r="O4044" t="s">
        <v>46</v>
      </c>
      <c r="Q4044" t="s">
        <v>60</v>
      </c>
      <c r="S4044">
        <v>240</v>
      </c>
      <c r="T4044" t="s">
        <v>49</v>
      </c>
      <c r="U4044" t="s">
        <v>72</v>
      </c>
      <c r="W4044" t="s">
        <v>62</v>
      </c>
      <c r="X4044" t="s">
        <v>74</v>
      </c>
      <c r="Z4044">
        <v>0</v>
      </c>
      <c r="AA4044" t="s">
        <v>75</v>
      </c>
      <c r="AB4044" t="s">
        <v>83</v>
      </c>
      <c r="AC4044">
        <v>45</v>
      </c>
      <c r="AD4044">
        <v>11</v>
      </c>
      <c r="AE4044">
        <v>4</v>
      </c>
      <c r="AF4044">
        <v>2025</v>
      </c>
      <c r="AG4044">
        <v>20251104</v>
      </c>
      <c r="AH4044" s="2">
        <v>1700</v>
      </c>
      <c r="AI4044" s="2">
        <v>1389.822875976562</v>
      </c>
      <c r="AJ4044" s="2">
        <f t="shared" si="506"/>
        <v>310.17712402343795</v>
      </c>
      <c r="AK4044" s="6">
        <f t="shared" si="507"/>
        <v>0.1824571317784929</v>
      </c>
      <c r="AL4044" s="12">
        <v>1700</v>
      </c>
      <c r="AM4044" s="12">
        <v>1419.0538114003621</v>
      </c>
      <c r="AN4044" s="12">
        <f t="shared" si="508"/>
        <v>280.94618859963794</v>
      </c>
      <c r="AO4044" s="13">
        <f t="shared" si="509"/>
        <v>0.16526246388213997</v>
      </c>
      <c r="AP4044" s="16">
        <v>1700</v>
      </c>
      <c r="AQ4044" s="16">
        <v>1414.334918024239</v>
      </c>
      <c r="AR4044" s="16">
        <f t="shared" si="510"/>
        <v>285.66508197576104</v>
      </c>
      <c r="AS4044" s="17">
        <f t="shared" si="504"/>
        <v>0.16803828351515354</v>
      </c>
      <c r="AT4044" s="20">
        <v>1700</v>
      </c>
      <c r="AU4044" s="20">
        <v>1388.2065906210389</v>
      </c>
      <c r="AV4044" s="20">
        <f t="shared" si="505"/>
        <v>311.79340937896109</v>
      </c>
      <c r="AW4044" s="21">
        <f t="shared" si="511"/>
        <v>0.18340788786997711</v>
      </c>
    </row>
    <row r="4045" spans="1:49" x14ac:dyDescent="0.25">
      <c r="A4045" t="s">
        <v>123</v>
      </c>
      <c r="B4045" t="s">
        <v>124</v>
      </c>
      <c r="C4045">
        <v>131414</v>
      </c>
      <c r="D4045">
        <v>2008</v>
      </c>
      <c r="E4045" t="s">
        <v>203</v>
      </c>
      <c r="F4045" t="s">
        <v>500</v>
      </c>
      <c r="I4045">
        <v>6</v>
      </c>
      <c r="J4045" t="s">
        <v>43</v>
      </c>
      <c r="K4045">
        <v>4</v>
      </c>
      <c r="L4045" t="s">
        <v>44</v>
      </c>
      <c r="M4045">
        <v>3.5</v>
      </c>
      <c r="N4045" t="s">
        <v>70</v>
      </c>
      <c r="O4045" t="s">
        <v>46</v>
      </c>
      <c r="Q4045" t="s">
        <v>118</v>
      </c>
      <c r="R4045" t="s">
        <v>48</v>
      </c>
      <c r="T4045" t="s">
        <v>49</v>
      </c>
      <c r="W4045" t="s">
        <v>120</v>
      </c>
      <c r="X4045" t="s">
        <v>53</v>
      </c>
      <c r="Z4045">
        <v>0</v>
      </c>
      <c r="AA4045" t="s">
        <v>75</v>
      </c>
      <c r="AB4045" t="s">
        <v>122</v>
      </c>
      <c r="AC4045">
        <v>45</v>
      </c>
      <c r="AD4045">
        <v>11</v>
      </c>
      <c r="AE4045">
        <v>4</v>
      </c>
      <c r="AF4045">
        <v>2025</v>
      </c>
      <c r="AG4045">
        <v>20251104</v>
      </c>
      <c r="AH4045" s="2">
        <v>1600</v>
      </c>
      <c r="AI4045" s="2">
        <v>2014.269287109375</v>
      </c>
      <c r="AJ4045" s="2">
        <f t="shared" si="506"/>
        <v>414.269287109375</v>
      </c>
      <c r="AK4045" s="6">
        <f t="shared" si="507"/>
        <v>0.25891830444335939</v>
      </c>
      <c r="AL4045" s="12">
        <v>1600</v>
      </c>
      <c r="AM4045" s="12">
        <v>2166.5715804600281</v>
      </c>
      <c r="AN4045" s="12">
        <f t="shared" si="508"/>
        <v>566.57158046002814</v>
      </c>
      <c r="AO4045" s="13">
        <f t="shared" si="509"/>
        <v>0.35410723778751757</v>
      </c>
      <c r="AP4045" s="16">
        <v>1600</v>
      </c>
      <c r="AQ4045" s="16">
        <v>2165.8226389987458</v>
      </c>
      <c r="AR4045" s="16">
        <f t="shared" si="510"/>
        <v>565.82263899874579</v>
      </c>
      <c r="AS4045" s="17">
        <f t="shared" si="504"/>
        <v>0.35363914937421614</v>
      </c>
      <c r="AT4045" s="20">
        <v>1600</v>
      </c>
      <c r="AU4045" s="20">
        <v>2013.2409793814429</v>
      </c>
      <c r="AV4045" s="20">
        <f t="shared" si="505"/>
        <v>413.24097938144291</v>
      </c>
      <c r="AW4045" s="21">
        <f t="shared" si="511"/>
        <v>0.25827561211340183</v>
      </c>
    </row>
    <row r="4046" spans="1:49" x14ac:dyDescent="0.25">
      <c r="A4046" t="s">
        <v>109</v>
      </c>
      <c r="B4046" t="s">
        <v>538</v>
      </c>
      <c r="C4046">
        <v>66560</v>
      </c>
      <c r="D4046">
        <v>2017</v>
      </c>
      <c r="E4046" t="s">
        <v>57</v>
      </c>
      <c r="F4046" t="s">
        <v>232</v>
      </c>
      <c r="G4046" t="s">
        <v>657</v>
      </c>
      <c r="I4046">
        <v>4</v>
      </c>
      <c r="J4046" t="s">
        <v>43</v>
      </c>
      <c r="K4046">
        <v>4</v>
      </c>
      <c r="L4046" t="s">
        <v>44</v>
      </c>
      <c r="M4046">
        <v>2</v>
      </c>
      <c r="N4046" t="s">
        <v>45</v>
      </c>
      <c r="O4046" t="s">
        <v>46</v>
      </c>
      <c r="P4046">
        <v>3</v>
      </c>
      <c r="Q4046" t="s">
        <v>118</v>
      </c>
      <c r="S4046">
        <v>147</v>
      </c>
      <c r="T4046" t="s">
        <v>49</v>
      </c>
      <c r="V4046" t="s">
        <v>424</v>
      </c>
      <c r="W4046" t="s">
        <v>120</v>
      </c>
      <c r="X4046" t="s">
        <v>121</v>
      </c>
      <c r="Z4046">
        <v>0</v>
      </c>
      <c r="AA4046" t="s">
        <v>75</v>
      </c>
      <c r="AB4046" t="s">
        <v>122</v>
      </c>
      <c r="AC4046">
        <v>45</v>
      </c>
      <c r="AD4046">
        <v>11</v>
      </c>
      <c r="AE4046">
        <v>4</v>
      </c>
      <c r="AF4046">
        <v>2025</v>
      </c>
      <c r="AG4046">
        <v>20251105</v>
      </c>
      <c r="AH4046" s="2">
        <v>5600</v>
      </c>
      <c r="AI4046" s="2">
        <v>6067.912109375</v>
      </c>
      <c r="AJ4046" s="2">
        <f t="shared" si="506"/>
        <v>467.912109375</v>
      </c>
      <c r="AK4046" s="6">
        <f t="shared" si="507"/>
        <v>8.3555733816964281E-2</v>
      </c>
      <c r="AL4046" s="12">
        <v>5600</v>
      </c>
      <c r="AM4046" s="12">
        <v>5681.2424475317121</v>
      </c>
      <c r="AN4046" s="12">
        <f t="shared" si="508"/>
        <v>81.24244753171206</v>
      </c>
      <c r="AO4046" s="13">
        <f t="shared" si="509"/>
        <v>1.4507579916377154E-2</v>
      </c>
      <c r="AP4046" s="16">
        <v>5600</v>
      </c>
      <c r="AQ4046" s="16">
        <v>5518.2320139011772</v>
      </c>
      <c r="AR4046" s="16">
        <f t="shared" si="510"/>
        <v>81.767986098822803</v>
      </c>
      <c r="AS4046" s="17">
        <f t="shared" si="504"/>
        <v>1.4601426089075501E-2</v>
      </c>
      <c r="AT4046" s="20">
        <v>5600</v>
      </c>
      <c r="AU4046" s="20">
        <v>6144.7540473225426</v>
      </c>
      <c r="AV4046" s="20">
        <f t="shared" si="505"/>
        <v>544.75404732254265</v>
      </c>
      <c r="AW4046" s="21">
        <f t="shared" si="511"/>
        <v>9.7277508450454048E-2</v>
      </c>
    </row>
    <row r="4047" spans="1:49" x14ac:dyDescent="0.25">
      <c r="A4047" t="s">
        <v>77</v>
      </c>
      <c r="B4047" t="s">
        <v>818</v>
      </c>
      <c r="C4047">
        <v>177155</v>
      </c>
      <c r="D4047">
        <v>2013</v>
      </c>
      <c r="E4047" t="s">
        <v>114</v>
      </c>
      <c r="F4047" t="s">
        <v>627</v>
      </c>
      <c r="G4047" t="s">
        <v>1271</v>
      </c>
      <c r="I4047">
        <v>4</v>
      </c>
      <c r="J4047" t="s">
        <v>59</v>
      </c>
      <c r="K4047">
        <v>2</v>
      </c>
      <c r="L4047" t="s">
        <v>44</v>
      </c>
      <c r="M4047">
        <v>2</v>
      </c>
      <c r="N4047" t="s">
        <v>45</v>
      </c>
      <c r="O4047" t="s">
        <v>46</v>
      </c>
      <c r="P4047">
        <v>3</v>
      </c>
      <c r="Q4047" t="s">
        <v>47</v>
      </c>
      <c r="S4047">
        <v>170</v>
      </c>
      <c r="T4047" t="s">
        <v>49</v>
      </c>
      <c r="W4047" t="s">
        <v>120</v>
      </c>
      <c r="X4047" t="s">
        <v>121</v>
      </c>
      <c r="Z4047">
        <v>0</v>
      </c>
      <c r="AA4047" t="s">
        <v>75</v>
      </c>
      <c r="AB4047" t="s">
        <v>332</v>
      </c>
      <c r="AC4047">
        <v>45</v>
      </c>
      <c r="AD4047">
        <v>11</v>
      </c>
      <c r="AE4047">
        <v>4</v>
      </c>
      <c r="AF4047">
        <v>2025</v>
      </c>
      <c r="AG4047">
        <v>20251105</v>
      </c>
      <c r="AH4047" s="2">
        <v>1700</v>
      </c>
      <c r="AI4047" s="2">
        <v>1971.443725585938</v>
      </c>
      <c r="AJ4047" s="2">
        <f t="shared" si="506"/>
        <v>271.44372558593795</v>
      </c>
      <c r="AK4047" s="6">
        <f t="shared" si="507"/>
        <v>0.1596727797564341</v>
      </c>
      <c r="AL4047" s="12">
        <v>1700</v>
      </c>
      <c r="AM4047" s="12">
        <v>1885.7610156722251</v>
      </c>
      <c r="AN4047" s="12">
        <f t="shared" si="508"/>
        <v>185.76101567222508</v>
      </c>
      <c r="AO4047" s="13">
        <f t="shared" si="509"/>
        <v>0.10927118568954416</v>
      </c>
      <c r="AP4047" s="16">
        <v>1700</v>
      </c>
      <c r="AQ4047" s="16">
        <v>1782.7248341549839</v>
      </c>
      <c r="AR4047" s="16">
        <f t="shared" si="510"/>
        <v>82.72483415498391</v>
      </c>
      <c r="AS4047" s="17">
        <f t="shared" si="504"/>
        <v>4.8661667149990533E-2</v>
      </c>
      <c r="AT4047" s="20">
        <v>1700</v>
      </c>
      <c r="AU4047" s="20">
        <v>2045.7265647533891</v>
      </c>
      <c r="AV4047" s="20">
        <f t="shared" si="505"/>
        <v>345.72656475338908</v>
      </c>
      <c r="AW4047" s="21">
        <f t="shared" si="511"/>
        <v>0.20336856750199359</v>
      </c>
    </row>
    <row r="4048" spans="1:49" x14ac:dyDescent="0.25">
      <c r="A4048" t="s">
        <v>38</v>
      </c>
      <c r="B4048" t="s">
        <v>65</v>
      </c>
      <c r="C4048">
        <v>181786</v>
      </c>
      <c r="D4048">
        <v>2012</v>
      </c>
      <c r="E4048" t="s">
        <v>159</v>
      </c>
      <c r="F4048" t="s">
        <v>160</v>
      </c>
      <c r="G4048" t="s">
        <v>524</v>
      </c>
      <c r="I4048">
        <v>6</v>
      </c>
      <c r="J4048" t="s">
        <v>129</v>
      </c>
      <c r="K4048">
        <v>4</v>
      </c>
      <c r="L4048" t="s">
        <v>44</v>
      </c>
      <c r="M4048">
        <v>3.5</v>
      </c>
      <c r="N4048" t="s">
        <v>45</v>
      </c>
      <c r="O4048" t="s">
        <v>46</v>
      </c>
      <c r="P4048">
        <v>4</v>
      </c>
      <c r="Q4048" t="s">
        <v>60</v>
      </c>
      <c r="R4048" t="s">
        <v>48</v>
      </c>
      <c r="S4048">
        <v>250</v>
      </c>
      <c r="T4048" t="s">
        <v>49</v>
      </c>
      <c r="U4048" t="s">
        <v>72</v>
      </c>
      <c r="V4048" t="s">
        <v>162</v>
      </c>
      <c r="W4048" t="s">
        <v>134</v>
      </c>
      <c r="X4048" t="s">
        <v>74</v>
      </c>
      <c r="Z4048">
        <v>0</v>
      </c>
      <c r="AA4048" t="s">
        <v>75</v>
      </c>
      <c r="AB4048" t="s">
        <v>83</v>
      </c>
      <c r="AC4048">
        <v>45</v>
      </c>
      <c r="AD4048">
        <v>11</v>
      </c>
      <c r="AE4048">
        <v>4</v>
      </c>
      <c r="AF4048">
        <v>2025</v>
      </c>
      <c r="AG4048">
        <v>20251104</v>
      </c>
      <c r="AH4048" s="2">
        <v>2000</v>
      </c>
      <c r="AI4048" s="2">
        <v>4097.5751953125</v>
      </c>
      <c r="AJ4048" s="2">
        <f t="shared" si="506"/>
        <v>2097.5751953125</v>
      </c>
      <c r="AK4048" s="6">
        <f t="shared" si="507"/>
        <v>1.04878759765625</v>
      </c>
      <c r="AL4048" s="12">
        <v>2000</v>
      </c>
      <c r="AM4048" s="12">
        <v>3931.0934199855501</v>
      </c>
      <c r="AN4048" s="12">
        <f t="shared" si="508"/>
        <v>1931.0934199855501</v>
      </c>
      <c r="AO4048" s="13">
        <f t="shared" si="509"/>
        <v>0.96554670999277503</v>
      </c>
      <c r="AP4048" s="16">
        <v>2000</v>
      </c>
      <c r="AQ4048" s="16">
        <v>4079.208349084684</v>
      </c>
      <c r="AR4048" s="16">
        <f t="shared" si="510"/>
        <v>2079.208349084684</v>
      </c>
      <c r="AS4048" s="17">
        <f t="shared" si="504"/>
        <v>1.0396041745423419</v>
      </c>
      <c r="AT4048" s="20">
        <v>2000</v>
      </c>
      <c r="AU4048" s="20">
        <v>4161.0561299852288</v>
      </c>
      <c r="AV4048" s="20">
        <f t="shared" si="505"/>
        <v>2161.0561299852288</v>
      </c>
      <c r="AW4048" s="21">
        <f t="shared" si="511"/>
        <v>1.0805280649926143</v>
      </c>
    </row>
    <row r="4049" spans="1:49" x14ac:dyDescent="0.25">
      <c r="A4049" t="s">
        <v>77</v>
      </c>
      <c r="B4049" t="s">
        <v>163</v>
      </c>
      <c r="C4049">
        <v>20803</v>
      </c>
      <c r="D4049">
        <v>2024</v>
      </c>
      <c r="E4049" t="s">
        <v>93</v>
      </c>
      <c r="F4049" t="s">
        <v>152</v>
      </c>
      <c r="G4049" t="s">
        <v>153</v>
      </c>
      <c r="H4049" t="s">
        <v>85</v>
      </c>
      <c r="I4049">
        <v>8</v>
      </c>
      <c r="J4049" t="s">
        <v>69</v>
      </c>
      <c r="K4049">
        <v>2</v>
      </c>
      <c r="L4049" t="s">
        <v>44</v>
      </c>
      <c r="M4049">
        <v>5.3000001907348633</v>
      </c>
      <c r="N4049" t="s">
        <v>70</v>
      </c>
      <c r="O4049" t="s">
        <v>46</v>
      </c>
      <c r="P4049">
        <v>4</v>
      </c>
      <c r="Q4049" t="s">
        <v>88</v>
      </c>
      <c r="R4049" t="s">
        <v>48</v>
      </c>
      <c r="T4049" t="s">
        <v>49</v>
      </c>
      <c r="V4049" t="s">
        <v>154</v>
      </c>
      <c r="W4049" t="s">
        <v>90</v>
      </c>
      <c r="X4049" t="s">
        <v>121</v>
      </c>
      <c r="Z4049">
        <v>0</v>
      </c>
      <c r="AA4049" t="s">
        <v>75</v>
      </c>
      <c r="AB4049" t="s">
        <v>91</v>
      </c>
      <c r="AC4049">
        <v>45</v>
      </c>
      <c r="AD4049">
        <v>11</v>
      </c>
      <c r="AE4049">
        <v>4</v>
      </c>
      <c r="AF4049">
        <v>2025</v>
      </c>
      <c r="AG4049">
        <v>20251105</v>
      </c>
      <c r="AH4049" s="2">
        <v>21800</v>
      </c>
      <c r="AI4049" s="2">
        <v>26055.986328125</v>
      </c>
      <c r="AJ4049" s="2">
        <f t="shared" si="506"/>
        <v>4255.986328125</v>
      </c>
      <c r="AK4049" s="6">
        <f t="shared" si="507"/>
        <v>0.19522873064793578</v>
      </c>
      <c r="AL4049" s="12">
        <v>21800</v>
      </c>
      <c r="AM4049" s="12">
        <v>25173.98608032328</v>
      </c>
      <c r="AN4049" s="12">
        <f t="shared" si="508"/>
        <v>3373.9860803232805</v>
      </c>
      <c r="AO4049" s="13">
        <f t="shared" si="509"/>
        <v>0.15477000368455415</v>
      </c>
      <c r="AP4049" s="16">
        <v>21800</v>
      </c>
      <c r="AQ4049" s="16">
        <v>25289.582728443329</v>
      </c>
      <c r="AR4049" s="16">
        <f t="shared" si="510"/>
        <v>3489.582728443329</v>
      </c>
      <c r="AS4049" s="17">
        <f t="shared" si="504"/>
        <v>0.16007260222217104</v>
      </c>
      <c r="AT4049" s="20">
        <v>21800</v>
      </c>
      <c r="AU4049" s="20">
        <v>25691.666666666672</v>
      </c>
      <c r="AV4049" s="20">
        <f t="shared" si="505"/>
        <v>3891.6666666666715</v>
      </c>
      <c r="AW4049" s="21">
        <f t="shared" si="511"/>
        <v>0.17851681957186566</v>
      </c>
    </row>
    <row r="4050" spans="1:49" x14ac:dyDescent="0.25">
      <c r="A4050" t="s">
        <v>38</v>
      </c>
      <c r="B4050" t="s">
        <v>776</v>
      </c>
      <c r="C4050">
        <v>130855</v>
      </c>
      <c r="D4050">
        <v>2018</v>
      </c>
      <c r="E4050" t="s">
        <v>167</v>
      </c>
      <c r="F4050" t="s">
        <v>294</v>
      </c>
      <c r="G4050" t="s">
        <v>169</v>
      </c>
      <c r="H4050" t="s">
        <v>85</v>
      </c>
      <c r="I4050">
        <v>8</v>
      </c>
      <c r="J4050" t="s">
        <v>117</v>
      </c>
      <c r="K4050">
        <v>4</v>
      </c>
      <c r="L4050" t="s">
        <v>44</v>
      </c>
      <c r="M4050">
        <v>5.3000001907348633</v>
      </c>
      <c r="N4050" t="s">
        <v>87</v>
      </c>
      <c r="O4050" t="s">
        <v>46</v>
      </c>
      <c r="P4050">
        <v>5</v>
      </c>
      <c r="Q4050" t="s">
        <v>88</v>
      </c>
      <c r="R4050" t="s">
        <v>89</v>
      </c>
      <c r="T4050" t="s">
        <v>49</v>
      </c>
      <c r="V4050" t="s">
        <v>420</v>
      </c>
      <c r="W4050" t="s">
        <v>103</v>
      </c>
      <c r="X4050" t="s">
        <v>121</v>
      </c>
      <c r="Z4050">
        <v>0</v>
      </c>
      <c r="AA4050" t="s">
        <v>75</v>
      </c>
      <c r="AB4050" t="s">
        <v>91</v>
      </c>
      <c r="AC4050">
        <v>45</v>
      </c>
      <c r="AD4050">
        <v>11</v>
      </c>
      <c r="AE4050">
        <v>4</v>
      </c>
      <c r="AF4050">
        <v>2025</v>
      </c>
      <c r="AG4050">
        <v>20251105</v>
      </c>
      <c r="AH4050" s="2">
        <v>23000</v>
      </c>
      <c r="AI4050" s="2">
        <v>19755.037109375</v>
      </c>
      <c r="AJ4050" s="2">
        <f t="shared" si="506"/>
        <v>3244.962890625</v>
      </c>
      <c r="AK4050" s="6">
        <f t="shared" si="507"/>
        <v>0.14108534307065218</v>
      </c>
      <c r="AL4050" s="12">
        <v>23000</v>
      </c>
      <c r="AM4050" s="12">
        <v>18882.069154857709</v>
      </c>
      <c r="AN4050" s="12">
        <f t="shared" si="508"/>
        <v>4117.9308451422912</v>
      </c>
      <c r="AO4050" s="13">
        <f t="shared" si="509"/>
        <v>0.17904047152792571</v>
      </c>
      <c r="AP4050" s="16">
        <v>23000</v>
      </c>
      <c r="AQ4050" s="16">
        <v>18656.76660780959</v>
      </c>
      <c r="AR4050" s="16">
        <f t="shared" si="510"/>
        <v>4343.2333921904101</v>
      </c>
      <c r="AS4050" s="17">
        <f t="shared" si="504"/>
        <v>0.1888362344430613</v>
      </c>
      <c r="AT4050" s="20">
        <v>23000</v>
      </c>
      <c r="AU4050" s="20">
        <v>19721.205651491371</v>
      </c>
      <c r="AV4050" s="20">
        <f t="shared" si="505"/>
        <v>3278.7943485086289</v>
      </c>
      <c r="AW4050" s="21">
        <f t="shared" si="511"/>
        <v>0.14255627602211429</v>
      </c>
    </row>
    <row r="4051" spans="1:49" x14ac:dyDescent="0.25">
      <c r="A4051" t="s">
        <v>38</v>
      </c>
      <c r="B4051" t="s">
        <v>39</v>
      </c>
      <c r="C4051">
        <v>182169</v>
      </c>
      <c r="D4051">
        <v>2016</v>
      </c>
      <c r="E4051" t="s">
        <v>84</v>
      </c>
      <c r="F4051" t="s">
        <v>85</v>
      </c>
      <c r="G4051" t="s">
        <v>832</v>
      </c>
      <c r="I4051">
        <v>8</v>
      </c>
      <c r="J4051" t="s">
        <v>69</v>
      </c>
      <c r="K4051">
        <v>4</v>
      </c>
      <c r="L4051" t="s">
        <v>44</v>
      </c>
      <c r="M4051">
        <v>5.6999998092651367</v>
      </c>
      <c r="N4051" t="s">
        <v>87</v>
      </c>
      <c r="O4051" t="s">
        <v>46</v>
      </c>
      <c r="P4051">
        <v>2</v>
      </c>
      <c r="Q4051" t="s">
        <v>88</v>
      </c>
      <c r="R4051" t="s">
        <v>89</v>
      </c>
      <c r="T4051" t="s">
        <v>49</v>
      </c>
      <c r="W4051" t="s">
        <v>90</v>
      </c>
      <c r="X4051" t="s">
        <v>74</v>
      </c>
      <c r="Z4051">
        <v>0</v>
      </c>
      <c r="AA4051" t="s">
        <v>75</v>
      </c>
      <c r="AB4051" t="s">
        <v>91</v>
      </c>
      <c r="AC4051">
        <v>45</v>
      </c>
      <c r="AD4051">
        <v>11</v>
      </c>
      <c r="AE4051">
        <v>4</v>
      </c>
      <c r="AF4051">
        <v>2025</v>
      </c>
      <c r="AG4051">
        <v>20251104</v>
      </c>
      <c r="AH4051" s="2">
        <v>3200</v>
      </c>
      <c r="AI4051" s="2">
        <v>5247.294921875</v>
      </c>
      <c r="AJ4051" s="2">
        <f t="shared" si="506"/>
        <v>2047.294921875</v>
      </c>
      <c r="AK4051" s="6">
        <f t="shared" si="507"/>
        <v>0.63977966308593748</v>
      </c>
      <c r="AL4051" s="12">
        <v>3200</v>
      </c>
      <c r="AM4051" s="12">
        <v>5704.2975572622254</v>
      </c>
      <c r="AN4051" s="12">
        <f t="shared" si="508"/>
        <v>2504.2975572622254</v>
      </c>
      <c r="AO4051" s="13">
        <f t="shared" si="509"/>
        <v>0.78259298664444543</v>
      </c>
      <c r="AP4051" s="16">
        <v>3200</v>
      </c>
      <c r="AQ4051" s="16">
        <v>5288.6910283018706</v>
      </c>
      <c r="AR4051" s="16">
        <f t="shared" si="510"/>
        <v>2088.6910283018706</v>
      </c>
      <c r="AS4051" s="17">
        <f t="shared" si="504"/>
        <v>0.65271594634433461</v>
      </c>
      <c r="AT4051" s="20">
        <v>3200</v>
      </c>
      <c r="AU4051" s="20">
        <v>5217.8258891645974</v>
      </c>
      <c r="AV4051" s="20">
        <f t="shared" si="505"/>
        <v>2017.8258891645974</v>
      </c>
      <c r="AW4051" s="21">
        <f t="shared" si="511"/>
        <v>0.6305705903639367</v>
      </c>
    </row>
    <row r="4052" spans="1:49" x14ac:dyDescent="0.25">
      <c r="A4052" t="s">
        <v>77</v>
      </c>
      <c r="B4052" t="s">
        <v>596</v>
      </c>
      <c r="C4052">
        <v>127976</v>
      </c>
      <c r="D4052">
        <v>2016</v>
      </c>
      <c r="E4052" t="s">
        <v>135</v>
      </c>
      <c r="F4052" t="s">
        <v>136</v>
      </c>
      <c r="G4052" t="s">
        <v>113</v>
      </c>
      <c r="H4052" t="s">
        <v>138</v>
      </c>
      <c r="I4052">
        <v>4</v>
      </c>
      <c r="J4052" t="s">
        <v>69</v>
      </c>
      <c r="K4052">
        <v>4</v>
      </c>
      <c r="L4052" t="s">
        <v>44</v>
      </c>
      <c r="M4052">
        <v>2.4000000953674321</v>
      </c>
      <c r="N4052" t="s">
        <v>87</v>
      </c>
      <c r="Q4052" t="s">
        <v>60</v>
      </c>
      <c r="R4052" t="s">
        <v>89</v>
      </c>
      <c r="T4052" t="s">
        <v>49</v>
      </c>
      <c r="W4052" t="s">
        <v>134</v>
      </c>
      <c r="X4052" t="s">
        <v>74</v>
      </c>
      <c r="Z4052">
        <v>0</v>
      </c>
      <c r="AA4052" t="s">
        <v>75</v>
      </c>
      <c r="AB4052" t="s">
        <v>83</v>
      </c>
      <c r="AC4052">
        <v>45</v>
      </c>
      <c r="AD4052">
        <v>11</v>
      </c>
      <c r="AE4052">
        <v>4</v>
      </c>
      <c r="AF4052">
        <v>2025</v>
      </c>
      <c r="AG4052">
        <v>20251105</v>
      </c>
      <c r="AH4052" s="2">
        <v>5700</v>
      </c>
      <c r="AI4052" s="2">
        <v>4855.9541015625</v>
      </c>
      <c r="AJ4052" s="2">
        <f t="shared" si="506"/>
        <v>844.0458984375</v>
      </c>
      <c r="AK4052" s="6">
        <f t="shared" si="507"/>
        <v>0.14807822779605262</v>
      </c>
      <c r="AL4052" s="12">
        <v>5700</v>
      </c>
      <c r="AM4052" s="12">
        <v>4763.3648737461262</v>
      </c>
      <c r="AN4052" s="12">
        <f t="shared" si="508"/>
        <v>936.63512625387375</v>
      </c>
      <c r="AO4052" s="13">
        <f t="shared" si="509"/>
        <v>0.16432195197436381</v>
      </c>
      <c r="AP4052" s="16">
        <v>5700</v>
      </c>
      <c r="AQ4052" s="16">
        <v>4877.5226653386162</v>
      </c>
      <c r="AR4052" s="16">
        <f t="shared" si="510"/>
        <v>822.47733466138379</v>
      </c>
      <c r="AS4052" s="17">
        <f t="shared" si="504"/>
        <v>0.14429426923883926</v>
      </c>
      <c r="AT4052" s="20">
        <v>5700</v>
      </c>
      <c r="AU4052" s="20">
        <v>4947.7244819646994</v>
      </c>
      <c r="AV4052" s="20">
        <f t="shared" si="505"/>
        <v>752.27551803530059</v>
      </c>
      <c r="AW4052" s="21">
        <f t="shared" si="511"/>
        <v>0.13197816105882468</v>
      </c>
    </row>
    <row r="4053" spans="1:49" x14ac:dyDescent="0.25">
      <c r="A4053" t="s">
        <v>123</v>
      </c>
      <c r="B4053" t="s">
        <v>440</v>
      </c>
      <c r="C4053">
        <v>111869</v>
      </c>
      <c r="D4053">
        <v>2020</v>
      </c>
      <c r="E4053" t="s">
        <v>135</v>
      </c>
      <c r="F4053" t="s">
        <v>345</v>
      </c>
      <c r="G4053" t="s">
        <v>1125</v>
      </c>
      <c r="I4053">
        <v>6</v>
      </c>
      <c r="J4053" t="s">
        <v>69</v>
      </c>
      <c r="K4053">
        <v>4</v>
      </c>
      <c r="L4053" t="s">
        <v>44</v>
      </c>
      <c r="M4053">
        <v>3.5999999046325679</v>
      </c>
      <c r="N4053" t="s">
        <v>70</v>
      </c>
      <c r="O4053" t="s">
        <v>46</v>
      </c>
      <c r="P4053">
        <v>5</v>
      </c>
      <c r="Q4053" t="s">
        <v>60</v>
      </c>
      <c r="R4053" t="s">
        <v>48</v>
      </c>
      <c r="S4053">
        <v>295</v>
      </c>
      <c r="T4053" t="s">
        <v>49</v>
      </c>
      <c r="U4053" t="s">
        <v>72</v>
      </c>
      <c r="W4053" t="s">
        <v>90</v>
      </c>
      <c r="X4053" t="s">
        <v>74</v>
      </c>
      <c r="Y4053">
        <v>32045</v>
      </c>
      <c r="Z4053">
        <v>0</v>
      </c>
      <c r="AA4053" t="s">
        <v>75</v>
      </c>
      <c r="AB4053" t="s">
        <v>83</v>
      </c>
      <c r="AC4053">
        <v>45</v>
      </c>
      <c r="AD4053">
        <v>11</v>
      </c>
      <c r="AE4053">
        <v>4</v>
      </c>
      <c r="AF4053">
        <v>2025</v>
      </c>
      <c r="AG4053">
        <v>20251105</v>
      </c>
      <c r="AH4053" s="2">
        <v>15000</v>
      </c>
      <c r="AI4053" s="2">
        <v>14994.525390625</v>
      </c>
      <c r="AJ4053" s="2">
        <f t="shared" si="506"/>
        <v>5.474609375</v>
      </c>
      <c r="AK4053" s="6">
        <f t="shared" si="507"/>
        <v>3.6497395833333331E-4</v>
      </c>
      <c r="AL4053" s="12">
        <v>15000</v>
      </c>
      <c r="AM4053" s="12">
        <v>13956.61312206923</v>
      </c>
      <c r="AN4053" s="12">
        <f t="shared" si="508"/>
        <v>1043.3868779307704</v>
      </c>
      <c r="AO4053" s="13">
        <f t="shared" si="509"/>
        <v>6.9559125195384694E-2</v>
      </c>
      <c r="AP4053" s="16">
        <v>15000</v>
      </c>
      <c r="AQ4053" s="16">
        <v>14765.302041982141</v>
      </c>
      <c r="AR4053" s="16">
        <f t="shared" si="510"/>
        <v>234.69795801785949</v>
      </c>
      <c r="AS4053" s="17">
        <f t="shared" si="504"/>
        <v>1.5646530534523966E-2</v>
      </c>
      <c r="AT4053" s="20">
        <v>15000</v>
      </c>
      <c r="AU4053" s="20">
        <v>15149.607638888891</v>
      </c>
      <c r="AV4053" s="20">
        <f t="shared" si="505"/>
        <v>149.60763888889051</v>
      </c>
      <c r="AW4053" s="21">
        <f t="shared" si="511"/>
        <v>9.9738425925927007E-3</v>
      </c>
    </row>
    <row r="4054" spans="1:49" x14ac:dyDescent="0.25">
      <c r="A4054" t="s">
        <v>38</v>
      </c>
      <c r="B4054" t="s">
        <v>105</v>
      </c>
      <c r="C4054">
        <v>125913</v>
      </c>
      <c r="D4054">
        <v>2015</v>
      </c>
      <c r="E4054" t="s">
        <v>504</v>
      </c>
      <c r="F4054" t="s">
        <v>505</v>
      </c>
      <c r="G4054" t="s">
        <v>113</v>
      </c>
      <c r="I4054">
        <v>4</v>
      </c>
      <c r="J4054" t="s">
        <v>101</v>
      </c>
      <c r="K4054">
        <v>4</v>
      </c>
      <c r="L4054" t="s">
        <v>44</v>
      </c>
      <c r="M4054">
        <v>2.4000000953674321</v>
      </c>
      <c r="N4054" t="s">
        <v>45</v>
      </c>
      <c r="Q4054" t="s">
        <v>118</v>
      </c>
      <c r="R4054" t="s">
        <v>96</v>
      </c>
      <c r="T4054" t="s">
        <v>49</v>
      </c>
      <c r="W4054" t="s">
        <v>120</v>
      </c>
      <c r="X4054" t="s">
        <v>74</v>
      </c>
      <c r="Z4054">
        <v>0</v>
      </c>
      <c r="AA4054" t="s">
        <v>75</v>
      </c>
      <c r="AB4054" t="s">
        <v>122</v>
      </c>
      <c r="AC4054">
        <v>45</v>
      </c>
      <c r="AD4054">
        <v>11</v>
      </c>
      <c r="AE4054">
        <v>4</v>
      </c>
      <c r="AF4054">
        <v>2025</v>
      </c>
      <c r="AG4054">
        <v>20251104</v>
      </c>
      <c r="AH4054" s="2">
        <v>2600</v>
      </c>
      <c r="AI4054" s="2">
        <v>2307.64990234375</v>
      </c>
      <c r="AJ4054" s="2">
        <f t="shared" si="506"/>
        <v>292.35009765625</v>
      </c>
      <c r="AK4054" s="6">
        <f t="shared" si="507"/>
        <v>0.11244234525240385</v>
      </c>
      <c r="AL4054" s="12">
        <v>2600</v>
      </c>
      <c r="AM4054" s="12">
        <v>2326.1759329029792</v>
      </c>
      <c r="AN4054" s="12">
        <f t="shared" si="508"/>
        <v>273.82406709702082</v>
      </c>
      <c r="AO4054" s="13">
        <f t="shared" si="509"/>
        <v>0.10531694888346954</v>
      </c>
      <c r="AP4054" s="16">
        <v>2600</v>
      </c>
      <c r="AQ4054" s="16">
        <v>2244.8704666052849</v>
      </c>
      <c r="AR4054" s="16">
        <f t="shared" si="510"/>
        <v>355.12953339471505</v>
      </c>
      <c r="AS4054" s="17">
        <f t="shared" si="504"/>
        <v>0.1365882820748904</v>
      </c>
      <c r="AT4054" s="20">
        <v>2600</v>
      </c>
      <c r="AU4054" s="20">
        <v>2315.567501527184</v>
      </c>
      <c r="AV4054" s="20">
        <f t="shared" si="505"/>
        <v>284.43249847281595</v>
      </c>
      <c r="AW4054" s="21">
        <f t="shared" si="511"/>
        <v>0.10939711479723691</v>
      </c>
    </row>
    <row r="4055" spans="1:49" x14ac:dyDescent="0.25">
      <c r="A4055" t="s">
        <v>77</v>
      </c>
      <c r="B4055" t="s">
        <v>818</v>
      </c>
      <c r="C4055">
        <v>65833</v>
      </c>
      <c r="D4055">
        <v>2018</v>
      </c>
      <c r="E4055" t="s">
        <v>111</v>
      </c>
      <c r="F4055" t="s">
        <v>240</v>
      </c>
      <c r="G4055" t="s">
        <v>214</v>
      </c>
      <c r="I4055">
        <v>4</v>
      </c>
      <c r="J4055" t="s">
        <v>69</v>
      </c>
      <c r="K4055">
        <v>4</v>
      </c>
      <c r="L4055" t="s">
        <v>44</v>
      </c>
      <c r="M4055">
        <v>2.4000000953674321</v>
      </c>
      <c r="N4055" t="s">
        <v>45</v>
      </c>
      <c r="O4055" t="s">
        <v>46</v>
      </c>
      <c r="Q4055" t="s">
        <v>60</v>
      </c>
      <c r="R4055" t="s">
        <v>96</v>
      </c>
      <c r="S4055">
        <v>173</v>
      </c>
      <c r="T4055" t="s">
        <v>49</v>
      </c>
      <c r="U4055" t="s">
        <v>50</v>
      </c>
      <c r="W4055" t="s">
        <v>134</v>
      </c>
      <c r="X4055" t="s">
        <v>121</v>
      </c>
      <c r="Z4055">
        <v>0</v>
      </c>
      <c r="AA4055" t="s">
        <v>75</v>
      </c>
      <c r="AB4055" t="s">
        <v>83</v>
      </c>
      <c r="AC4055">
        <v>45</v>
      </c>
      <c r="AD4055">
        <v>11</v>
      </c>
      <c r="AE4055">
        <v>4</v>
      </c>
      <c r="AF4055">
        <v>2025</v>
      </c>
      <c r="AG4055">
        <v>20251105</v>
      </c>
      <c r="AH4055" s="2">
        <v>8500</v>
      </c>
      <c r="AI4055" s="2">
        <v>8018.3955078125</v>
      </c>
      <c r="AJ4055" s="2">
        <f t="shared" si="506"/>
        <v>481.6044921875</v>
      </c>
      <c r="AK4055" s="6">
        <f t="shared" si="507"/>
        <v>5.6659352022058823E-2</v>
      </c>
      <c r="AL4055" s="12">
        <v>8500</v>
      </c>
      <c r="AM4055" s="12">
        <v>7911.578247774466</v>
      </c>
      <c r="AN4055" s="12">
        <f t="shared" si="508"/>
        <v>588.42175222553396</v>
      </c>
      <c r="AO4055" s="13">
        <f t="shared" si="509"/>
        <v>6.9226088497121641E-2</v>
      </c>
      <c r="AP4055" s="16">
        <v>8500</v>
      </c>
      <c r="AQ4055" s="16">
        <v>8213.9121037291043</v>
      </c>
      <c r="AR4055" s="16">
        <f t="shared" si="510"/>
        <v>286.08789627089573</v>
      </c>
      <c r="AS4055" s="17">
        <f t="shared" si="504"/>
        <v>3.3657399561281852E-2</v>
      </c>
      <c r="AT4055" s="20">
        <v>8500</v>
      </c>
      <c r="AU4055" s="20">
        <v>8008.5082223962409</v>
      </c>
      <c r="AV4055" s="20">
        <f t="shared" si="505"/>
        <v>491.49177760375915</v>
      </c>
      <c r="AW4055" s="21">
        <f t="shared" si="511"/>
        <v>5.7822562071030488E-2</v>
      </c>
    </row>
    <row r="4056" spans="1:49" x14ac:dyDescent="0.25">
      <c r="A4056" t="s">
        <v>38</v>
      </c>
      <c r="B4056" t="s">
        <v>105</v>
      </c>
      <c r="C4056">
        <v>137335</v>
      </c>
      <c r="D4056">
        <v>2014</v>
      </c>
      <c r="E4056" t="s">
        <v>57</v>
      </c>
      <c r="F4056" t="s">
        <v>363</v>
      </c>
      <c r="G4056" t="s">
        <v>1923</v>
      </c>
      <c r="I4056">
        <v>4</v>
      </c>
      <c r="J4056" t="s">
        <v>59</v>
      </c>
      <c r="K4056">
        <v>4</v>
      </c>
      <c r="L4056" t="s">
        <v>44</v>
      </c>
      <c r="M4056">
        <v>2.4000000953674321</v>
      </c>
      <c r="N4056" t="s">
        <v>45</v>
      </c>
      <c r="O4056" t="s">
        <v>95</v>
      </c>
      <c r="Q4056" t="s">
        <v>118</v>
      </c>
      <c r="T4056" t="s">
        <v>49</v>
      </c>
      <c r="V4056" t="s">
        <v>537</v>
      </c>
      <c r="W4056" t="s">
        <v>120</v>
      </c>
      <c r="X4056" t="s">
        <v>74</v>
      </c>
      <c r="Z4056">
        <v>0</v>
      </c>
      <c r="AA4056" t="s">
        <v>75</v>
      </c>
      <c r="AB4056" t="s">
        <v>122</v>
      </c>
      <c r="AC4056">
        <v>45</v>
      </c>
      <c r="AD4056">
        <v>11</v>
      </c>
      <c r="AE4056">
        <v>4</v>
      </c>
      <c r="AF4056">
        <v>2025</v>
      </c>
      <c r="AG4056">
        <v>20251104</v>
      </c>
      <c r="AH4056" s="2">
        <v>1600</v>
      </c>
      <c r="AI4056" s="2">
        <v>1054.438842773438</v>
      </c>
      <c r="AJ4056" s="2">
        <f t="shared" si="506"/>
        <v>545.56115722656205</v>
      </c>
      <c r="AK4056" s="6">
        <f t="shared" si="507"/>
        <v>0.3409757232666013</v>
      </c>
      <c r="AL4056" s="12">
        <v>1600</v>
      </c>
      <c r="AM4056" s="12">
        <v>960.52178278297197</v>
      </c>
      <c r="AN4056" s="12">
        <f t="shared" si="508"/>
        <v>639.47821721702803</v>
      </c>
      <c r="AO4056" s="13">
        <f t="shared" si="509"/>
        <v>0.3996738857606425</v>
      </c>
      <c r="AP4056" s="16">
        <v>1600</v>
      </c>
      <c r="AQ4056" s="16">
        <v>971.0382277766023</v>
      </c>
      <c r="AR4056" s="16">
        <f t="shared" si="510"/>
        <v>628.9617722233977</v>
      </c>
      <c r="AS4056" s="17">
        <f t="shared" si="504"/>
        <v>0.39310110763962358</v>
      </c>
      <c r="AT4056" s="20">
        <v>1600</v>
      </c>
      <c r="AU4056" s="20">
        <v>1163.5007836990601</v>
      </c>
      <c r="AV4056" s="20">
        <f t="shared" si="505"/>
        <v>436.49921630093991</v>
      </c>
      <c r="AW4056" s="21">
        <f t="shared" si="511"/>
        <v>0.27281201018808743</v>
      </c>
    </row>
    <row r="4057" spans="1:49" x14ac:dyDescent="0.25">
      <c r="A4057" t="s">
        <v>38</v>
      </c>
      <c r="B4057" t="s">
        <v>92</v>
      </c>
      <c r="C4057">
        <v>58901</v>
      </c>
      <c r="D4057">
        <v>2022</v>
      </c>
      <c r="E4057" t="s">
        <v>159</v>
      </c>
      <c r="F4057" t="s">
        <v>1218</v>
      </c>
      <c r="G4057" t="s">
        <v>1220</v>
      </c>
      <c r="I4057">
        <v>6</v>
      </c>
      <c r="J4057" t="s">
        <v>129</v>
      </c>
      <c r="K4057">
        <v>4</v>
      </c>
      <c r="L4057" t="s">
        <v>44</v>
      </c>
      <c r="M4057">
        <v>3.5</v>
      </c>
      <c r="N4057" t="s">
        <v>44</v>
      </c>
      <c r="O4057" t="s">
        <v>46</v>
      </c>
      <c r="P4057">
        <v>4</v>
      </c>
      <c r="Q4057" t="s">
        <v>60</v>
      </c>
      <c r="R4057" t="s">
        <v>89</v>
      </c>
      <c r="S4057">
        <v>280</v>
      </c>
      <c r="T4057" t="s">
        <v>49</v>
      </c>
      <c r="U4057" t="s">
        <v>72</v>
      </c>
      <c r="V4057" t="s">
        <v>382</v>
      </c>
      <c r="W4057" t="s">
        <v>134</v>
      </c>
      <c r="X4057" t="s">
        <v>74</v>
      </c>
      <c r="Z4057">
        <v>0</v>
      </c>
      <c r="AA4057" t="s">
        <v>75</v>
      </c>
      <c r="AB4057" t="s">
        <v>83</v>
      </c>
      <c r="AC4057">
        <v>45</v>
      </c>
      <c r="AD4057">
        <v>11</v>
      </c>
      <c r="AE4057">
        <v>4</v>
      </c>
      <c r="AF4057">
        <v>2025</v>
      </c>
      <c r="AG4057">
        <v>20251104</v>
      </c>
      <c r="AH4057" s="2">
        <v>26400</v>
      </c>
      <c r="AI4057" s="2">
        <v>25657.099609375</v>
      </c>
      <c r="AJ4057" s="2">
        <f t="shared" si="506"/>
        <v>742.900390625</v>
      </c>
      <c r="AK4057" s="6">
        <f t="shared" si="507"/>
        <v>2.8140166311553031E-2</v>
      </c>
      <c r="AL4057" s="12">
        <v>26400</v>
      </c>
      <c r="AM4057" s="12">
        <v>26436.880134270039</v>
      </c>
      <c r="AN4057" s="12">
        <f t="shared" si="508"/>
        <v>36.88013427003898</v>
      </c>
      <c r="AO4057" s="13">
        <f t="shared" si="509"/>
        <v>1.3969747829560219E-3</v>
      </c>
      <c r="AP4057" s="16">
        <v>26400</v>
      </c>
      <c r="AQ4057" s="16">
        <v>23559.315924417158</v>
      </c>
      <c r="AR4057" s="16">
        <f t="shared" si="510"/>
        <v>2840.6840755828416</v>
      </c>
      <c r="AS4057" s="17">
        <f t="shared" si="504"/>
        <v>0.1076016695296531</v>
      </c>
      <c r="AT4057" s="20">
        <v>26400</v>
      </c>
      <c r="AU4057" s="20">
        <v>24665.261780104709</v>
      </c>
      <c r="AV4057" s="20">
        <f t="shared" si="505"/>
        <v>1734.738219895291</v>
      </c>
      <c r="AW4057" s="21">
        <f t="shared" si="511"/>
        <v>6.5709781056639813E-2</v>
      </c>
    </row>
    <row r="4058" spans="1:49" x14ac:dyDescent="0.25">
      <c r="A4058" t="s">
        <v>77</v>
      </c>
      <c r="B4058" t="s">
        <v>596</v>
      </c>
      <c r="C4058">
        <v>90360</v>
      </c>
      <c r="D4058">
        <v>2016</v>
      </c>
      <c r="E4058" t="s">
        <v>66</v>
      </c>
      <c r="F4058" t="s">
        <v>239</v>
      </c>
      <c r="G4058" t="s">
        <v>409</v>
      </c>
      <c r="I4058">
        <v>4</v>
      </c>
      <c r="J4058" t="s">
        <v>101</v>
      </c>
      <c r="K4058">
        <v>4</v>
      </c>
      <c r="L4058" t="s">
        <v>44</v>
      </c>
      <c r="M4058">
        <v>2</v>
      </c>
      <c r="N4058" t="s">
        <v>87</v>
      </c>
      <c r="O4058" t="s">
        <v>46</v>
      </c>
      <c r="Q4058" t="s">
        <v>60</v>
      </c>
      <c r="R4058" t="s">
        <v>89</v>
      </c>
      <c r="S4058">
        <v>240</v>
      </c>
      <c r="T4058" t="s">
        <v>49</v>
      </c>
      <c r="U4058" t="s">
        <v>50</v>
      </c>
      <c r="W4058" t="s">
        <v>62</v>
      </c>
      <c r="X4058" t="s">
        <v>74</v>
      </c>
      <c r="Z4058">
        <v>0</v>
      </c>
      <c r="AA4058" t="s">
        <v>75</v>
      </c>
      <c r="AB4058" t="s">
        <v>83</v>
      </c>
      <c r="AC4058">
        <v>45</v>
      </c>
      <c r="AD4058">
        <v>11</v>
      </c>
      <c r="AE4058">
        <v>4</v>
      </c>
      <c r="AF4058">
        <v>2025</v>
      </c>
      <c r="AG4058">
        <v>20251105</v>
      </c>
      <c r="AH4058" s="2">
        <v>3800</v>
      </c>
      <c r="AI4058" s="2">
        <v>6219.1123046875</v>
      </c>
      <c r="AJ4058" s="2">
        <f t="shared" si="506"/>
        <v>2419.1123046875</v>
      </c>
      <c r="AK4058" s="6">
        <f t="shared" si="507"/>
        <v>0.63660850123355261</v>
      </c>
      <c r="AL4058" s="12">
        <v>3800</v>
      </c>
      <c r="AM4058" s="12">
        <v>5894.0043262896761</v>
      </c>
      <c r="AN4058" s="12">
        <f t="shared" si="508"/>
        <v>2094.0043262896761</v>
      </c>
      <c r="AO4058" s="13">
        <f t="shared" si="509"/>
        <v>0.55105377007623058</v>
      </c>
      <c r="AP4058" s="16">
        <v>3800</v>
      </c>
      <c r="AQ4058" s="16">
        <v>5871.802340583673</v>
      </c>
      <c r="AR4058" s="16">
        <f t="shared" si="510"/>
        <v>2071.802340583673</v>
      </c>
      <c r="AS4058" s="17">
        <f t="shared" si="504"/>
        <v>0.54521114225886136</v>
      </c>
      <c r="AT4058" s="20">
        <v>3800</v>
      </c>
      <c r="AU4058" s="20">
        <v>6307.818181818182</v>
      </c>
      <c r="AV4058" s="20">
        <f t="shared" si="505"/>
        <v>2507.818181818182</v>
      </c>
      <c r="AW4058" s="21">
        <f t="shared" si="511"/>
        <v>0.65995215311004785</v>
      </c>
    </row>
    <row r="4059" spans="1:49" x14ac:dyDescent="0.25">
      <c r="A4059" t="s">
        <v>38</v>
      </c>
      <c r="B4059" t="s">
        <v>92</v>
      </c>
      <c r="C4059">
        <v>5144</v>
      </c>
      <c r="D4059">
        <v>2025</v>
      </c>
      <c r="E4059" t="s">
        <v>155</v>
      </c>
      <c r="F4059" t="s">
        <v>201</v>
      </c>
      <c r="G4059" t="s">
        <v>835</v>
      </c>
      <c r="I4059">
        <v>4</v>
      </c>
      <c r="J4059" t="s">
        <v>59</v>
      </c>
      <c r="K4059">
        <v>4</v>
      </c>
      <c r="L4059" t="s">
        <v>44</v>
      </c>
      <c r="M4059">
        <v>2</v>
      </c>
      <c r="N4059" t="s">
        <v>45</v>
      </c>
      <c r="O4059" t="s">
        <v>46</v>
      </c>
      <c r="P4059">
        <v>2</v>
      </c>
      <c r="Q4059" t="s">
        <v>118</v>
      </c>
      <c r="T4059" t="s">
        <v>49</v>
      </c>
      <c r="V4059" t="s">
        <v>661</v>
      </c>
      <c r="W4059" t="s">
        <v>52</v>
      </c>
      <c r="X4059" t="s">
        <v>63</v>
      </c>
      <c r="Z4059">
        <v>0</v>
      </c>
      <c r="AA4059" t="s">
        <v>75</v>
      </c>
      <c r="AB4059" t="s">
        <v>122</v>
      </c>
      <c r="AC4059">
        <v>45</v>
      </c>
      <c r="AD4059">
        <v>11</v>
      </c>
      <c r="AE4059">
        <v>4</v>
      </c>
      <c r="AF4059">
        <v>2025</v>
      </c>
      <c r="AG4059">
        <v>20251104</v>
      </c>
      <c r="AH4059" s="2">
        <v>11000</v>
      </c>
      <c r="AI4059" s="2">
        <v>13481.8447265625</v>
      </c>
      <c r="AJ4059" s="2">
        <f t="shared" si="506"/>
        <v>2481.8447265625</v>
      </c>
      <c r="AK4059" s="6">
        <f t="shared" si="507"/>
        <v>0.22562224786931817</v>
      </c>
      <c r="AL4059" s="12">
        <v>11000</v>
      </c>
      <c r="AM4059" s="12">
        <v>13859.058072699791</v>
      </c>
      <c r="AN4059" s="12">
        <f t="shared" si="508"/>
        <v>2859.0580726997905</v>
      </c>
      <c r="AO4059" s="13">
        <f t="shared" si="509"/>
        <v>0.25991437024543551</v>
      </c>
      <c r="AP4059" s="16">
        <v>11000</v>
      </c>
      <c r="AQ4059" s="16">
        <v>13650.038746037781</v>
      </c>
      <c r="AR4059" s="16">
        <f t="shared" si="510"/>
        <v>2650.0387460377806</v>
      </c>
      <c r="AS4059" s="17">
        <f t="shared" si="504"/>
        <v>0.24091261327616187</v>
      </c>
      <c r="AT4059" s="20">
        <v>11000</v>
      </c>
      <c r="AU4059" s="20">
        <v>13282.89622641509</v>
      </c>
      <c r="AV4059" s="20">
        <f t="shared" si="505"/>
        <v>2282.8962264150905</v>
      </c>
      <c r="AW4059" s="21">
        <f t="shared" si="511"/>
        <v>0.20753602058319004</v>
      </c>
    </row>
    <row r="4060" spans="1:49" x14ac:dyDescent="0.25">
      <c r="A4060" t="s">
        <v>123</v>
      </c>
      <c r="B4060" t="s">
        <v>440</v>
      </c>
      <c r="C4060">
        <v>207843</v>
      </c>
      <c r="D4060">
        <v>2013</v>
      </c>
      <c r="E4060" t="s">
        <v>111</v>
      </c>
      <c r="F4060" t="s">
        <v>226</v>
      </c>
      <c r="G4060" t="s">
        <v>214</v>
      </c>
      <c r="I4060">
        <v>6</v>
      </c>
      <c r="J4060" t="s">
        <v>69</v>
      </c>
      <c r="K4060">
        <v>4</v>
      </c>
      <c r="L4060" t="s">
        <v>44</v>
      </c>
      <c r="M4060">
        <v>3.5999999046325679</v>
      </c>
      <c r="N4060" t="s">
        <v>70</v>
      </c>
      <c r="O4060" t="s">
        <v>95</v>
      </c>
      <c r="P4060">
        <v>2</v>
      </c>
      <c r="Q4060" t="s">
        <v>118</v>
      </c>
      <c r="R4060" t="s">
        <v>172</v>
      </c>
      <c r="S4060">
        <v>292</v>
      </c>
      <c r="T4060" t="s">
        <v>49</v>
      </c>
      <c r="U4060" t="s">
        <v>72</v>
      </c>
      <c r="W4060" t="s">
        <v>120</v>
      </c>
      <c r="X4060" t="s">
        <v>98</v>
      </c>
      <c r="Z4060">
        <v>0</v>
      </c>
      <c r="AA4060" t="s">
        <v>75</v>
      </c>
      <c r="AB4060" t="s">
        <v>122</v>
      </c>
      <c r="AC4060">
        <v>45</v>
      </c>
      <c r="AD4060">
        <v>11</v>
      </c>
      <c r="AE4060">
        <v>4</v>
      </c>
      <c r="AF4060">
        <v>2025</v>
      </c>
      <c r="AG4060">
        <v>20251105</v>
      </c>
      <c r="AH4060" s="2">
        <v>700</v>
      </c>
      <c r="AI4060" s="2">
        <v>735.5965576171875</v>
      </c>
      <c r="AJ4060" s="2">
        <f t="shared" si="506"/>
        <v>35.5965576171875</v>
      </c>
      <c r="AK4060" s="6">
        <f t="shared" si="507"/>
        <v>5.0852225167410711E-2</v>
      </c>
      <c r="AL4060" s="12">
        <v>700</v>
      </c>
      <c r="AM4060" s="12">
        <v>728.77046243517646</v>
      </c>
      <c r="AN4060" s="12">
        <f t="shared" si="508"/>
        <v>28.770462435176455</v>
      </c>
      <c r="AO4060" s="13">
        <f t="shared" si="509"/>
        <v>4.1100660621680649E-2</v>
      </c>
      <c r="AP4060" s="16">
        <v>700</v>
      </c>
      <c r="AQ4060" s="16">
        <v>743.95422894674982</v>
      </c>
      <c r="AR4060" s="16">
        <f t="shared" si="510"/>
        <v>43.954228946749822</v>
      </c>
      <c r="AS4060" s="17">
        <f t="shared" si="504"/>
        <v>6.2791755638214028E-2</v>
      </c>
      <c r="AT4060" s="20">
        <v>700</v>
      </c>
      <c r="AU4060" s="20">
        <v>764.11654135338347</v>
      </c>
      <c r="AV4060" s="20">
        <f t="shared" si="505"/>
        <v>64.116541353383468</v>
      </c>
      <c r="AW4060" s="21">
        <f t="shared" si="511"/>
        <v>9.15950590762621E-2</v>
      </c>
    </row>
    <row r="4061" spans="1:49" x14ac:dyDescent="0.25">
      <c r="A4061" t="s">
        <v>109</v>
      </c>
      <c r="B4061" t="s">
        <v>538</v>
      </c>
      <c r="C4061">
        <v>192516</v>
      </c>
      <c r="D4061">
        <v>2014</v>
      </c>
      <c r="E4061" t="s">
        <v>40</v>
      </c>
      <c r="F4061" t="s">
        <v>280</v>
      </c>
      <c r="H4061" t="s">
        <v>281</v>
      </c>
      <c r="I4061">
        <v>4</v>
      </c>
      <c r="J4061" t="s">
        <v>101</v>
      </c>
      <c r="K4061">
        <v>4</v>
      </c>
      <c r="L4061" t="s">
        <v>44</v>
      </c>
      <c r="M4061">
        <v>2.5</v>
      </c>
      <c r="N4061" t="s">
        <v>45</v>
      </c>
      <c r="O4061" t="s">
        <v>46</v>
      </c>
      <c r="P4061">
        <v>2</v>
      </c>
      <c r="Q4061" t="s">
        <v>118</v>
      </c>
      <c r="R4061" t="s">
        <v>48</v>
      </c>
      <c r="S4061">
        <v>268</v>
      </c>
      <c r="T4061" t="s">
        <v>49</v>
      </c>
      <c r="U4061" t="s">
        <v>50</v>
      </c>
      <c r="V4061" t="s">
        <v>225</v>
      </c>
      <c r="W4061" t="s">
        <v>120</v>
      </c>
      <c r="X4061" t="s">
        <v>74</v>
      </c>
      <c r="Z4061">
        <v>0</v>
      </c>
      <c r="AA4061" t="s">
        <v>75</v>
      </c>
      <c r="AB4061" t="s">
        <v>122</v>
      </c>
      <c r="AC4061">
        <v>45</v>
      </c>
      <c r="AD4061">
        <v>11</v>
      </c>
      <c r="AE4061">
        <v>4</v>
      </c>
      <c r="AF4061">
        <v>2025</v>
      </c>
      <c r="AG4061">
        <v>20251105</v>
      </c>
      <c r="AH4061" s="2">
        <v>3400</v>
      </c>
      <c r="AI4061" s="2">
        <v>2916.62353515625</v>
      </c>
      <c r="AJ4061" s="2">
        <f t="shared" si="506"/>
        <v>483.37646484375</v>
      </c>
      <c r="AK4061" s="6">
        <f t="shared" si="507"/>
        <v>0.14216954848345589</v>
      </c>
      <c r="AL4061" s="12">
        <v>3400</v>
      </c>
      <c r="AM4061" s="12">
        <v>2411.3469174417801</v>
      </c>
      <c r="AN4061" s="12">
        <f t="shared" si="508"/>
        <v>988.65308255821992</v>
      </c>
      <c r="AO4061" s="13">
        <f t="shared" si="509"/>
        <v>0.29078031839947643</v>
      </c>
      <c r="AP4061" s="16">
        <v>3400</v>
      </c>
      <c r="AQ4061" s="16">
        <v>2528.617373409274</v>
      </c>
      <c r="AR4061" s="16">
        <f t="shared" si="510"/>
        <v>871.38262659072598</v>
      </c>
      <c r="AS4061" s="17">
        <f t="shared" si="504"/>
        <v>0.25628900782080177</v>
      </c>
      <c r="AT4061" s="20">
        <v>3400</v>
      </c>
      <c r="AU4061" s="20">
        <v>3171.1258151131569</v>
      </c>
      <c r="AV4061" s="20">
        <f t="shared" si="505"/>
        <v>228.87418488684307</v>
      </c>
      <c r="AW4061" s="21">
        <f t="shared" si="511"/>
        <v>6.7315936731424428E-2</v>
      </c>
    </row>
    <row r="4062" spans="1:49" x14ac:dyDescent="0.25">
      <c r="A4062" t="s">
        <v>38</v>
      </c>
      <c r="B4062" t="s">
        <v>105</v>
      </c>
      <c r="C4062">
        <v>92447</v>
      </c>
      <c r="D4062">
        <v>2017</v>
      </c>
      <c r="E4062" t="s">
        <v>57</v>
      </c>
      <c r="F4062" t="s">
        <v>363</v>
      </c>
      <c r="G4062" t="s">
        <v>2238</v>
      </c>
      <c r="I4062">
        <v>4</v>
      </c>
      <c r="J4062" t="s">
        <v>69</v>
      </c>
      <c r="K4062">
        <v>4</v>
      </c>
      <c r="L4062" t="s">
        <v>44</v>
      </c>
      <c r="M4062">
        <v>2.4000000953674321</v>
      </c>
      <c r="N4062" t="s">
        <v>45</v>
      </c>
      <c r="O4062" t="s">
        <v>46</v>
      </c>
      <c r="Q4062" t="s">
        <v>118</v>
      </c>
      <c r="S4062">
        <v>185</v>
      </c>
      <c r="T4062" t="s">
        <v>49</v>
      </c>
      <c r="V4062" t="s">
        <v>2239</v>
      </c>
      <c r="W4062" t="s">
        <v>120</v>
      </c>
      <c r="X4062" t="s">
        <v>74</v>
      </c>
      <c r="Z4062">
        <v>0</v>
      </c>
      <c r="AA4062" t="s">
        <v>75</v>
      </c>
      <c r="AB4062" t="s">
        <v>122</v>
      </c>
      <c r="AC4062">
        <v>45</v>
      </c>
      <c r="AD4062">
        <v>11</v>
      </c>
      <c r="AE4062">
        <v>4</v>
      </c>
      <c r="AF4062">
        <v>2025</v>
      </c>
      <c r="AG4062">
        <v>20251104</v>
      </c>
      <c r="AH4062" s="2">
        <v>6000</v>
      </c>
      <c r="AI4062" s="2">
        <v>5030.11767578125</v>
      </c>
      <c r="AJ4062" s="2">
        <f t="shared" si="506"/>
        <v>969.88232421875</v>
      </c>
      <c r="AK4062" s="6">
        <f t="shared" si="507"/>
        <v>0.16164705403645832</v>
      </c>
      <c r="AL4062" s="12">
        <v>6000</v>
      </c>
      <c r="AM4062" s="12">
        <v>5054.196689760789</v>
      </c>
      <c r="AN4062" s="12">
        <f t="shared" si="508"/>
        <v>945.80331023921099</v>
      </c>
      <c r="AO4062" s="13">
        <f t="shared" si="509"/>
        <v>0.1576338850398685</v>
      </c>
      <c r="AP4062" s="16">
        <v>6000</v>
      </c>
      <c r="AQ4062" s="16">
        <v>5315.8383142551966</v>
      </c>
      <c r="AR4062" s="16">
        <f t="shared" si="510"/>
        <v>684.16168574480344</v>
      </c>
      <c r="AS4062" s="17">
        <f t="shared" si="504"/>
        <v>0.1140269476241339</v>
      </c>
      <c r="AT4062" s="20">
        <v>6000</v>
      </c>
      <c r="AU4062" s="20">
        <v>5109.7312463083272</v>
      </c>
      <c r="AV4062" s="20">
        <f t="shared" si="505"/>
        <v>890.26875369167283</v>
      </c>
      <c r="AW4062" s="21">
        <f t="shared" si="511"/>
        <v>0.1483781256152788</v>
      </c>
    </row>
    <row r="4063" spans="1:49" x14ac:dyDescent="0.25">
      <c r="A4063" t="s">
        <v>38</v>
      </c>
      <c r="B4063" t="s">
        <v>56</v>
      </c>
      <c r="C4063">
        <v>76193</v>
      </c>
      <c r="D4063">
        <v>2016</v>
      </c>
      <c r="E4063" t="s">
        <v>66</v>
      </c>
      <c r="F4063" t="s">
        <v>769</v>
      </c>
      <c r="G4063" t="s">
        <v>409</v>
      </c>
      <c r="I4063">
        <v>4</v>
      </c>
      <c r="J4063" t="s">
        <v>101</v>
      </c>
      <c r="K4063">
        <v>4</v>
      </c>
      <c r="L4063" t="s">
        <v>44</v>
      </c>
      <c r="M4063">
        <v>2</v>
      </c>
      <c r="N4063" t="s">
        <v>44</v>
      </c>
      <c r="O4063" t="s">
        <v>46</v>
      </c>
      <c r="P4063">
        <v>5</v>
      </c>
      <c r="Q4063" t="s">
        <v>60</v>
      </c>
      <c r="R4063" t="s">
        <v>81</v>
      </c>
      <c r="S4063">
        <v>245</v>
      </c>
      <c r="T4063" t="s">
        <v>49</v>
      </c>
      <c r="U4063" t="s">
        <v>50</v>
      </c>
      <c r="W4063" t="s">
        <v>134</v>
      </c>
      <c r="X4063" t="s">
        <v>98</v>
      </c>
      <c r="Z4063">
        <v>0</v>
      </c>
      <c r="AA4063" t="s">
        <v>75</v>
      </c>
      <c r="AB4063" t="s">
        <v>83</v>
      </c>
      <c r="AC4063">
        <v>45</v>
      </c>
      <c r="AD4063">
        <v>11</v>
      </c>
      <c r="AE4063">
        <v>4</v>
      </c>
      <c r="AF4063">
        <v>2025</v>
      </c>
      <c r="AG4063">
        <v>20251104</v>
      </c>
      <c r="AH4063" s="2">
        <v>9300</v>
      </c>
      <c r="AI4063" s="2">
        <v>10344.2197265625</v>
      </c>
      <c r="AJ4063" s="2">
        <f t="shared" si="506"/>
        <v>1044.2197265625</v>
      </c>
      <c r="AK4063" s="6">
        <f t="shared" si="507"/>
        <v>0.1122816910282258</v>
      </c>
      <c r="AL4063" s="12">
        <v>9300</v>
      </c>
      <c r="AM4063" s="12">
        <v>10189.222649887461</v>
      </c>
      <c r="AN4063" s="12">
        <f t="shared" si="508"/>
        <v>889.22264988746065</v>
      </c>
      <c r="AO4063" s="13">
        <f t="shared" si="509"/>
        <v>9.5615338697576407E-2</v>
      </c>
      <c r="AP4063" s="16">
        <v>9300</v>
      </c>
      <c r="AQ4063" s="16">
        <v>9859.3891235622596</v>
      </c>
      <c r="AR4063" s="16">
        <f t="shared" si="510"/>
        <v>559.38912356225956</v>
      </c>
      <c r="AS4063" s="17">
        <f t="shared" si="504"/>
        <v>6.0149368124974144E-2</v>
      </c>
      <c r="AT4063" s="20">
        <v>9300</v>
      </c>
      <c r="AU4063" s="20">
        <v>10358.570794496231</v>
      </c>
      <c r="AV4063" s="20">
        <f t="shared" si="505"/>
        <v>1058.5707944962305</v>
      </c>
      <c r="AW4063" s="21">
        <f t="shared" si="511"/>
        <v>0.11382481661249791</v>
      </c>
    </row>
    <row r="4064" spans="1:49" x14ac:dyDescent="0.25">
      <c r="A4064" t="s">
        <v>38</v>
      </c>
      <c r="B4064" t="s">
        <v>105</v>
      </c>
      <c r="C4064">
        <v>92775</v>
      </c>
      <c r="D4064">
        <v>2018</v>
      </c>
      <c r="E4064" t="s">
        <v>40</v>
      </c>
      <c r="F4064" t="s">
        <v>223</v>
      </c>
      <c r="G4064" t="s">
        <v>517</v>
      </c>
      <c r="H4064" t="s">
        <v>415</v>
      </c>
      <c r="I4064">
        <v>4</v>
      </c>
      <c r="J4064" t="s">
        <v>129</v>
      </c>
      <c r="K4064">
        <v>4</v>
      </c>
      <c r="L4064" t="s">
        <v>44</v>
      </c>
      <c r="M4064">
        <v>2.5</v>
      </c>
      <c r="N4064" t="s">
        <v>45</v>
      </c>
      <c r="O4064" t="s">
        <v>46</v>
      </c>
      <c r="P4064">
        <v>2</v>
      </c>
      <c r="Q4064" t="s">
        <v>60</v>
      </c>
      <c r="R4064" t="s">
        <v>48</v>
      </c>
      <c r="S4064">
        <v>176</v>
      </c>
      <c r="T4064" t="s">
        <v>49</v>
      </c>
      <c r="U4064" t="s">
        <v>50</v>
      </c>
      <c r="V4064" t="s">
        <v>225</v>
      </c>
      <c r="W4064" t="s">
        <v>62</v>
      </c>
      <c r="X4064" t="s">
        <v>53</v>
      </c>
      <c r="Y4064">
        <v>24660</v>
      </c>
      <c r="Z4064">
        <v>0</v>
      </c>
      <c r="AA4064" t="s">
        <v>75</v>
      </c>
      <c r="AB4064" t="s">
        <v>83</v>
      </c>
      <c r="AC4064">
        <v>45</v>
      </c>
      <c r="AD4064">
        <v>11</v>
      </c>
      <c r="AE4064">
        <v>4</v>
      </c>
      <c r="AF4064">
        <v>2025</v>
      </c>
      <c r="AG4064">
        <v>20251104</v>
      </c>
      <c r="AH4064" s="2">
        <v>10200</v>
      </c>
      <c r="AI4064" s="2">
        <v>9183.0029296875</v>
      </c>
      <c r="AJ4064" s="2">
        <f t="shared" si="506"/>
        <v>1016.9970703125</v>
      </c>
      <c r="AK4064" s="6">
        <f t="shared" si="507"/>
        <v>9.9705595128676466E-2</v>
      </c>
      <c r="AL4064" s="12">
        <v>10200</v>
      </c>
      <c r="AM4064" s="12">
        <v>8835.80560498255</v>
      </c>
      <c r="AN4064" s="12">
        <f t="shared" si="508"/>
        <v>1364.19439501745</v>
      </c>
      <c r="AO4064" s="13">
        <f t="shared" si="509"/>
        <v>0.13374454853112255</v>
      </c>
      <c r="AP4064" s="16">
        <v>10200</v>
      </c>
      <c r="AQ4064" s="16">
        <v>8894.9781957421819</v>
      </c>
      <c r="AR4064" s="16">
        <f t="shared" si="510"/>
        <v>1305.0218042578181</v>
      </c>
      <c r="AS4064" s="17">
        <f t="shared" si="504"/>
        <v>0.12794331414292334</v>
      </c>
      <c r="AT4064" s="20">
        <v>10200</v>
      </c>
      <c r="AU4064" s="20">
        <v>9277.5935374149667</v>
      </c>
      <c r="AV4064" s="20">
        <f t="shared" si="505"/>
        <v>922.4064625850333</v>
      </c>
      <c r="AW4064" s="21">
        <f t="shared" si="511"/>
        <v>9.0432006135787585E-2</v>
      </c>
    </row>
    <row r="4065" spans="1:49" x14ac:dyDescent="0.25">
      <c r="A4065" t="s">
        <v>77</v>
      </c>
      <c r="B4065" t="s">
        <v>596</v>
      </c>
      <c r="C4065">
        <v>89192</v>
      </c>
      <c r="D4065">
        <v>2020</v>
      </c>
      <c r="E4065" t="s">
        <v>93</v>
      </c>
      <c r="F4065" t="s">
        <v>164</v>
      </c>
      <c r="H4065" t="s">
        <v>165</v>
      </c>
      <c r="I4065">
        <v>6</v>
      </c>
      <c r="J4065" t="s">
        <v>69</v>
      </c>
      <c r="K4065">
        <v>3</v>
      </c>
      <c r="L4065" t="s">
        <v>44</v>
      </c>
      <c r="M4065">
        <v>4.3000001907348633</v>
      </c>
      <c r="N4065" t="s">
        <v>70</v>
      </c>
      <c r="O4065" t="s">
        <v>46</v>
      </c>
      <c r="Q4065" t="s">
        <v>71</v>
      </c>
      <c r="R4065" t="s">
        <v>172</v>
      </c>
      <c r="T4065" t="s">
        <v>49</v>
      </c>
      <c r="U4065" t="s">
        <v>72</v>
      </c>
      <c r="V4065" t="s">
        <v>1187</v>
      </c>
      <c r="W4065" t="s">
        <v>73</v>
      </c>
      <c r="X4065" t="s">
        <v>74</v>
      </c>
      <c r="Z4065">
        <v>0</v>
      </c>
      <c r="AA4065" t="s">
        <v>75</v>
      </c>
      <c r="AB4065" t="s">
        <v>76</v>
      </c>
      <c r="AC4065">
        <v>45</v>
      </c>
      <c r="AD4065">
        <v>11</v>
      </c>
      <c r="AE4065">
        <v>4</v>
      </c>
      <c r="AF4065">
        <v>2025</v>
      </c>
      <c r="AG4065">
        <v>20251105</v>
      </c>
      <c r="AH4065" s="2">
        <v>14000</v>
      </c>
      <c r="AI4065" s="2">
        <v>13934.400390625</v>
      </c>
      <c r="AJ4065" s="2">
        <f t="shared" si="506"/>
        <v>65.599609375</v>
      </c>
      <c r="AK4065" s="6">
        <f t="shared" si="507"/>
        <v>4.6856863839285718E-3</v>
      </c>
      <c r="AL4065" s="12">
        <v>14000</v>
      </c>
      <c r="AM4065" s="12">
        <v>14199.453440961241</v>
      </c>
      <c r="AN4065" s="12">
        <f t="shared" si="508"/>
        <v>199.45344096124063</v>
      </c>
      <c r="AO4065" s="13">
        <f t="shared" si="509"/>
        <v>1.4246674354374331E-2</v>
      </c>
      <c r="AP4065" s="16">
        <v>14000</v>
      </c>
      <c r="AQ4065" s="16">
        <v>13515.79391856974</v>
      </c>
      <c r="AR4065" s="16">
        <f t="shared" si="510"/>
        <v>484.20608143026038</v>
      </c>
      <c r="AS4065" s="17">
        <f t="shared" si="504"/>
        <v>3.4586148673590028E-2</v>
      </c>
      <c r="AT4065" s="20">
        <v>14000</v>
      </c>
      <c r="AU4065" s="20">
        <v>13687.226961558719</v>
      </c>
      <c r="AV4065" s="20">
        <f t="shared" si="505"/>
        <v>312.77303844128073</v>
      </c>
      <c r="AW4065" s="21">
        <f t="shared" si="511"/>
        <v>2.2340931317234337E-2</v>
      </c>
    </row>
    <row r="4066" spans="1:49" x14ac:dyDescent="0.25">
      <c r="A4066" t="s">
        <v>38</v>
      </c>
      <c r="B4066" t="s">
        <v>39</v>
      </c>
      <c r="C4066">
        <v>142094</v>
      </c>
      <c r="D4066">
        <v>2016</v>
      </c>
      <c r="E4066" t="s">
        <v>155</v>
      </c>
      <c r="F4066" t="s">
        <v>201</v>
      </c>
      <c r="G4066" t="s">
        <v>1774</v>
      </c>
      <c r="I4066">
        <v>4</v>
      </c>
      <c r="J4066" t="s">
        <v>101</v>
      </c>
      <c r="K4066">
        <v>4</v>
      </c>
      <c r="L4066" t="s">
        <v>44</v>
      </c>
      <c r="M4066">
        <v>1.799999952316284</v>
      </c>
      <c r="N4066" t="s">
        <v>45</v>
      </c>
      <c r="O4066" t="s">
        <v>46</v>
      </c>
      <c r="Q4066" t="s">
        <v>118</v>
      </c>
      <c r="T4066" t="s">
        <v>49</v>
      </c>
      <c r="V4066" t="s">
        <v>877</v>
      </c>
      <c r="W4066" t="s">
        <v>120</v>
      </c>
      <c r="X4066" t="s">
        <v>74</v>
      </c>
      <c r="Z4066">
        <v>0</v>
      </c>
      <c r="AA4066" t="s">
        <v>75</v>
      </c>
      <c r="AB4066" t="s">
        <v>122</v>
      </c>
      <c r="AC4066">
        <v>45</v>
      </c>
      <c r="AD4066">
        <v>11</v>
      </c>
      <c r="AE4066">
        <v>4</v>
      </c>
      <c r="AF4066">
        <v>2025</v>
      </c>
      <c r="AG4066">
        <v>20251104</v>
      </c>
      <c r="AH4066" s="2">
        <v>3300</v>
      </c>
      <c r="AI4066" s="2">
        <v>2480.879638671875</v>
      </c>
      <c r="AJ4066" s="2">
        <f t="shared" si="506"/>
        <v>819.120361328125</v>
      </c>
      <c r="AK4066" s="6">
        <f t="shared" si="507"/>
        <v>0.24821829131155304</v>
      </c>
      <c r="AL4066" s="12">
        <v>3300</v>
      </c>
      <c r="AM4066" s="12">
        <v>2347.1842046625779</v>
      </c>
      <c r="AN4066" s="12">
        <f t="shared" si="508"/>
        <v>952.81579533742206</v>
      </c>
      <c r="AO4066" s="13">
        <f t="shared" si="509"/>
        <v>0.2887320591931582</v>
      </c>
      <c r="AP4066" s="16">
        <v>3300</v>
      </c>
      <c r="AQ4066" s="16">
        <v>2567.1694113473341</v>
      </c>
      <c r="AR4066" s="16">
        <f t="shared" si="510"/>
        <v>732.83058865266594</v>
      </c>
      <c r="AS4066" s="17">
        <f t="shared" si="504"/>
        <v>0.22206987534929271</v>
      </c>
      <c r="AT4066" s="20">
        <v>3300</v>
      </c>
      <c r="AU4066" s="20">
        <v>2578.7900128040969</v>
      </c>
      <c r="AV4066" s="20">
        <f t="shared" si="505"/>
        <v>721.20998719590307</v>
      </c>
      <c r="AW4066" s="21">
        <f t="shared" si="511"/>
        <v>0.21854848096845547</v>
      </c>
    </row>
    <row r="4067" spans="1:49" x14ac:dyDescent="0.25">
      <c r="A4067" t="s">
        <v>77</v>
      </c>
      <c r="B4067" t="s">
        <v>818</v>
      </c>
      <c r="C4067">
        <v>67319</v>
      </c>
      <c r="D4067">
        <v>2021</v>
      </c>
      <c r="E4067" t="s">
        <v>57</v>
      </c>
      <c r="F4067" t="s">
        <v>228</v>
      </c>
      <c r="G4067" t="s">
        <v>229</v>
      </c>
      <c r="I4067">
        <v>4</v>
      </c>
      <c r="J4067" t="s">
        <v>69</v>
      </c>
      <c r="K4067">
        <v>4</v>
      </c>
      <c r="L4067" t="s">
        <v>44</v>
      </c>
      <c r="M4067">
        <v>2.4000000953674321</v>
      </c>
      <c r="N4067" t="s">
        <v>45</v>
      </c>
      <c r="O4067" t="s">
        <v>46</v>
      </c>
      <c r="P4067">
        <v>4</v>
      </c>
      <c r="Q4067" t="s">
        <v>60</v>
      </c>
      <c r="R4067" t="s">
        <v>48</v>
      </c>
      <c r="S4067">
        <v>181</v>
      </c>
      <c r="T4067" t="s">
        <v>49</v>
      </c>
      <c r="V4067" t="s">
        <v>1265</v>
      </c>
      <c r="W4067" t="s">
        <v>62</v>
      </c>
      <c r="X4067" t="s">
        <v>63</v>
      </c>
      <c r="Y4067">
        <v>24090</v>
      </c>
      <c r="Z4067">
        <v>0</v>
      </c>
      <c r="AA4067" t="s">
        <v>75</v>
      </c>
      <c r="AB4067" t="s">
        <v>83</v>
      </c>
      <c r="AC4067">
        <v>45</v>
      </c>
      <c r="AD4067">
        <v>11</v>
      </c>
      <c r="AE4067">
        <v>4</v>
      </c>
      <c r="AF4067">
        <v>2025</v>
      </c>
      <c r="AG4067">
        <v>20251105</v>
      </c>
      <c r="AH4067" s="2">
        <v>12500</v>
      </c>
      <c r="AI4067" s="2">
        <v>13276.2177734375</v>
      </c>
      <c r="AJ4067" s="2">
        <f t="shared" si="506"/>
        <v>776.2177734375</v>
      </c>
      <c r="AK4067" s="6">
        <f t="shared" si="507"/>
        <v>6.2097421875000003E-2</v>
      </c>
      <c r="AL4067" s="12">
        <v>12500</v>
      </c>
      <c r="AM4067" s="12">
        <v>14043.50528505478</v>
      </c>
      <c r="AN4067" s="12">
        <f t="shared" si="508"/>
        <v>1543.50528505478</v>
      </c>
      <c r="AO4067" s="13">
        <f t="shared" si="509"/>
        <v>0.1234804228043824</v>
      </c>
      <c r="AP4067" s="16">
        <v>12500</v>
      </c>
      <c r="AQ4067" s="16">
        <v>12548.4161551446</v>
      </c>
      <c r="AR4067" s="16">
        <f t="shared" si="510"/>
        <v>48.416155144599543</v>
      </c>
      <c r="AS4067" s="17">
        <f t="shared" si="504"/>
        <v>3.8732924115679633E-3</v>
      </c>
      <c r="AT4067" s="20">
        <v>12500</v>
      </c>
      <c r="AU4067" s="20">
        <v>12992.21920289855</v>
      </c>
      <c r="AV4067" s="20">
        <f t="shared" si="505"/>
        <v>492.21920289855007</v>
      </c>
      <c r="AW4067" s="21">
        <f t="shared" si="511"/>
        <v>3.9377536231884003E-2</v>
      </c>
    </row>
    <row r="4068" spans="1:49" x14ac:dyDescent="0.25">
      <c r="A4068" t="s">
        <v>77</v>
      </c>
      <c r="B4068" t="s">
        <v>818</v>
      </c>
      <c r="C4068">
        <v>100932</v>
      </c>
      <c r="D4068">
        <v>2017</v>
      </c>
      <c r="E4068" t="s">
        <v>66</v>
      </c>
      <c r="F4068" t="s">
        <v>221</v>
      </c>
      <c r="G4068" t="s">
        <v>680</v>
      </c>
      <c r="I4068">
        <v>6</v>
      </c>
      <c r="J4068" t="s">
        <v>101</v>
      </c>
      <c r="K4068">
        <v>4</v>
      </c>
      <c r="L4068" t="s">
        <v>44</v>
      </c>
      <c r="M4068">
        <v>2.7000000476837158</v>
      </c>
      <c r="N4068" t="s">
        <v>87</v>
      </c>
      <c r="O4068" t="s">
        <v>46</v>
      </c>
      <c r="P4068">
        <v>4</v>
      </c>
      <c r="Q4068" t="s">
        <v>88</v>
      </c>
      <c r="R4068" t="s">
        <v>89</v>
      </c>
      <c r="S4068">
        <v>325</v>
      </c>
      <c r="T4068" t="s">
        <v>49</v>
      </c>
      <c r="U4068" t="s">
        <v>72</v>
      </c>
      <c r="V4068" t="s">
        <v>465</v>
      </c>
      <c r="W4068" t="s">
        <v>90</v>
      </c>
      <c r="X4068" t="s">
        <v>74</v>
      </c>
      <c r="Y4068">
        <v>33650</v>
      </c>
      <c r="Z4068">
        <v>0</v>
      </c>
      <c r="AA4068" t="s">
        <v>75</v>
      </c>
      <c r="AB4068" t="s">
        <v>91</v>
      </c>
      <c r="AC4068">
        <v>45</v>
      </c>
      <c r="AD4068">
        <v>11</v>
      </c>
      <c r="AE4068">
        <v>4</v>
      </c>
      <c r="AF4068">
        <v>2025</v>
      </c>
      <c r="AG4068">
        <v>20251105</v>
      </c>
      <c r="AH4068" s="2">
        <v>16000</v>
      </c>
      <c r="AI4068" s="2">
        <v>17185.029296875</v>
      </c>
      <c r="AJ4068" s="2">
        <f t="shared" si="506"/>
        <v>1185.029296875</v>
      </c>
      <c r="AK4068" s="6">
        <f t="shared" si="507"/>
        <v>7.4064331054687502E-2</v>
      </c>
      <c r="AL4068" s="12">
        <v>16000</v>
      </c>
      <c r="AM4068" s="12">
        <v>17487.009741082569</v>
      </c>
      <c r="AN4068" s="12">
        <f t="shared" si="508"/>
        <v>1487.0097410825692</v>
      </c>
      <c r="AO4068" s="13">
        <f t="shared" si="509"/>
        <v>9.2938108817660584E-2</v>
      </c>
      <c r="AP4068" s="16">
        <v>16000</v>
      </c>
      <c r="AQ4068" s="16">
        <v>17157.73757624799</v>
      </c>
      <c r="AR4068" s="16">
        <f t="shared" si="510"/>
        <v>1157.7375762479896</v>
      </c>
      <c r="AS4068" s="17">
        <f t="shared" si="504"/>
        <v>7.2358598515499348E-2</v>
      </c>
      <c r="AT4068" s="20">
        <v>16000</v>
      </c>
      <c r="AU4068" s="20">
        <v>16906.05015673981</v>
      </c>
      <c r="AV4068" s="20">
        <f t="shared" si="505"/>
        <v>906.05015673980961</v>
      </c>
      <c r="AW4068" s="21">
        <f t="shared" si="511"/>
        <v>5.66281347962381E-2</v>
      </c>
    </row>
    <row r="4069" spans="1:49" x14ac:dyDescent="0.25">
      <c r="A4069" t="s">
        <v>38</v>
      </c>
      <c r="B4069" t="s">
        <v>105</v>
      </c>
      <c r="C4069">
        <v>147419</v>
      </c>
      <c r="D4069">
        <v>2013</v>
      </c>
      <c r="E4069" t="s">
        <v>66</v>
      </c>
      <c r="F4069" t="s">
        <v>221</v>
      </c>
      <c r="I4069">
        <v>6</v>
      </c>
      <c r="J4069" t="s">
        <v>129</v>
      </c>
      <c r="K4069">
        <v>4</v>
      </c>
      <c r="L4069" t="s">
        <v>44</v>
      </c>
      <c r="M4069">
        <v>3.5</v>
      </c>
      <c r="N4069" t="s">
        <v>87</v>
      </c>
      <c r="Q4069" t="s">
        <v>88</v>
      </c>
      <c r="R4069" t="s">
        <v>89</v>
      </c>
      <c r="S4069">
        <v>365</v>
      </c>
      <c r="T4069" t="s">
        <v>49</v>
      </c>
      <c r="U4069" t="s">
        <v>72</v>
      </c>
      <c r="W4069" t="s">
        <v>103</v>
      </c>
      <c r="X4069" t="s">
        <v>74</v>
      </c>
      <c r="Z4069">
        <v>0</v>
      </c>
      <c r="AA4069" t="s">
        <v>75</v>
      </c>
      <c r="AB4069" t="s">
        <v>91</v>
      </c>
      <c r="AC4069">
        <v>45</v>
      </c>
      <c r="AD4069">
        <v>11</v>
      </c>
      <c r="AE4069">
        <v>4</v>
      </c>
      <c r="AF4069">
        <v>2025</v>
      </c>
      <c r="AG4069">
        <v>20251104</v>
      </c>
      <c r="AH4069" s="2">
        <v>8250</v>
      </c>
      <c r="AI4069" s="2">
        <v>7230.8525390625</v>
      </c>
      <c r="AJ4069" s="2">
        <f t="shared" si="506"/>
        <v>1019.1474609375</v>
      </c>
      <c r="AK4069" s="6">
        <f t="shared" si="507"/>
        <v>0.12353302556818181</v>
      </c>
      <c r="AL4069" s="12">
        <v>8250</v>
      </c>
      <c r="AM4069" s="12">
        <v>6727.8361908318066</v>
      </c>
      <c r="AN4069" s="12">
        <f t="shared" si="508"/>
        <v>1522.1638091681934</v>
      </c>
      <c r="AO4069" s="13">
        <f t="shared" si="509"/>
        <v>0.1845047041415992</v>
      </c>
      <c r="AP4069" s="16">
        <v>8250</v>
      </c>
      <c r="AQ4069" s="16">
        <v>7318.8397082189049</v>
      </c>
      <c r="AR4069" s="16">
        <f t="shared" si="510"/>
        <v>931.16029178109511</v>
      </c>
      <c r="AS4069" s="17">
        <f t="shared" si="504"/>
        <v>0.11286791415528426</v>
      </c>
      <c r="AT4069" s="20">
        <v>8250</v>
      </c>
      <c r="AU4069" s="20">
        <v>7393.366186504928</v>
      </c>
      <c r="AV4069" s="20">
        <f t="shared" si="505"/>
        <v>856.63381349507199</v>
      </c>
      <c r="AW4069" s="21">
        <f t="shared" si="511"/>
        <v>0.10383440163576631</v>
      </c>
    </row>
    <row r="4070" spans="1:49" x14ac:dyDescent="0.25">
      <c r="A4070" t="s">
        <v>38</v>
      </c>
      <c r="B4070" t="s">
        <v>65</v>
      </c>
      <c r="C4070">
        <v>144583</v>
      </c>
      <c r="D4070">
        <v>2016</v>
      </c>
      <c r="E4070" t="s">
        <v>135</v>
      </c>
      <c r="F4070" t="s">
        <v>568</v>
      </c>
      <c r="G4070" t="s">
        <v>418</v>
      </c>
      <c r="H4070" t="s">
        <v>570</v>
      </c>
      <c r="I4070">
        <v>6</v>
      </c>
      <c r="J4070" t="s">
        <v>59</v>
      </c>
      <c r="K4070">
        <v>4</v>
      </c>
      <c r="L4070" t="s">
        <v>44</v>
      </c>
      <c r="M4070">
        <v>3.5999999046325679</v>
      </c>
      <c r="N4070" t="s">
        <v>87</v>
      </c>
      <c r="O4070" t="s">
        <v>46</v>
      </c>
      <c r="P4070">
        <v>3</v>
      </c>
      <c r="Q4070" t="s">
        <v>60</v>
      </c>
      <c r="R4070" t="s">
        <v>89</v>
      </c>
      <c r="T4070" t="s">
        <v>49</v>
      </c>
      <c r="W4070" t="s">
        <v>134</v>
      </c>
      <c r="X4070" t="s">
        <v>74</v>
      </c>
      <c r="Z4070">
        <v>0</v>
      </c>
      <c r="AA4070" t="s">
        <v>75</v>
      </c>
      <c r="AB4070" t="s">
        <v>83</v>
      </c>
      <c r="AC4070">
        <v>45</v>
      </c>
      <c r="AD4070">
        <v>11</v>
      </c>
      <c r="AE4070">
        <v>4</v>
      </c>
      <c r="AF4070">
        <v>2025</v>
      </c>
      <c r="AG4070">
        <v>20251104</v>
      </c>
      <c r="AH4070" s="2">
        <v>8500</v>
      </c>
      <c r="AI4070" s="2">
        <v>9806.724609375</v>
      </c>
      <c r="AJ4070" s="2">
        <f t="shared" si="506"/>
        <v>1306.724609375</v>
      </c>
      <c r="AK4070" s="6">
        <f t="shared" si="507"/>
        <v>0.15373230698529411</v>
      </c>
      <c r="AL4070" s="12">
        <v>8500</v>
      </c>
      <c r="AM4070" s="12">
        <v>9102.8027024188377</v>
      </c>
      <c r="AN4070" s="12">
        <f t="shared" si="508"/>
        <v>602.80270241883773</v>
      </c>
      <c r="AO4070" s="13">
        <f t="shared" si="509"/>
        <v>7.0917964990451499E-2</v>
      </c>
      <c r="AP4070" s="16">
        <v>8500</v>
      </c>
      <c r="AQ4070" s="16">
        <v>8835.0673703096072</v>
      </c>
      <c r="AR4070" s="16">
        <f t="shared" si="510"/>
        <v>335.06737030960721</v>
      </c>
      <c r="AS4070" s="17">
        <f t="shared" si="504"/>
        <v>3.9419690624659671E-2</v>
      </c>
      <c r="AT4070" s="20">
        <v>8500</v>
      </c>
      <c r="AU4070" s="20">
        <v>9965.3156450137249</v>
      </c>
      <c r="AV4070" s="20">
        <f t="shared" si="505"/>
        <v>1465.3156450137249</v>
      </c>
      <c r="AW4070" s="21">
        <f t="shared" si="511"/>
        <v>0.17239007588396763</v>
      </c>
    </row>
    <row r="4071" spans="1:49" x14ac:dyDescent="0.25">
      <c r="A4071" t="s">
        <v>38</v>
      </c>
      <c r="B4071" t="s">
        <v>105</v>
      </c>
      <c r="C4071">
        <v>180327</v>
      </c>
      <c r="D4071">
        <v>2018</v>
      </c>
      <c r="E4071" t="s">
        <v>93</v>
      </c>
      <c r="F4071" t="s">
        <v>94</v>
      </c>
      <c r="G4071" t="s">
        <v>189</v>
      </c>
      <c r="I4071">
        <v>4</v>
      </c>
      <c r="J4071" t="s">
        <v>43</v>
      </c>
      <c r="K4071">
        <v>4</v>
      </c>
      <c r="L4071" t="s">
        <v>44</v>
      </c>
      <c r="M4071">
        <v>1.5</v>
      </c>
      <c r="N4071" t="s">
        <v>45</v>
      </c>
      <c r="Q4071" t="s">
        <v>60</v>
      </c>
      <c r="R4071" t="s">
        <v>96</v>
      </c>
      <c r="T4071" t="s">
        <v>49</v>
      </c>
      <c r="U4071" t="s">
        <v>50</v>
      </c>
      <c r="V4071" t="s">
        <v>775</v>
      </c>
      <c r="W4071" t="s">
        <v>62</v>
      </c>
      <c r="X4071" t="s">
        <v>121</v>
      </c>
      <c r="Y4071">
        <v>25600</v>
      </c>
      <c r="Z4071">
        <v>0</v>
      </c>
      <c r="AA4071" t="s">
        <v>75</v>
      </c>
      <c r="AB4071" t="s">
        <v>83</v>
      </c>
      <c r="AC4071">
        <v>45</v>
      </c>
      <c r="AD4071">
        <v>11</v>
      </c>
      <c r="AE4071">
        <v>4</v>
      </c>
      <c r="AF4071">
        <v>2025</v>
      </c>
      <c r="AG4071">
        <v>20251104</v>
      </c>
      <c r="AH4071" s="2">
        <v>3100</v>
      </c>
      <c r="AI4071" s="2">
        <v>2835.871337890625</v>
      </c>
      <c r="AJ4071" s="2">
        <f t="shared" si="506"/>
        <v>264.128662109375</v>
      </c>
      <c r="AK4071" s="6">
        <f t="shared" si="507"/>
        <v>8.5202794228830647E-2</v>
      </c>
      <c r="AL4071" s="12">
        <v>3100</v>
      </c>
      <c r="AM4071" s="12">
        <v>2841.1192075124441</v>
      </c>
      <c r="AN4071" s="12">
        <f t="shared" si="508"/>
        <v>258.88079248755594</v>
      </c>
      <c r="AO4071" s="13">
        <f t="shared" si="509"/>
        <v>8.3509933060501917E-2</v>
      </c>
      <c r="AP4071" s="16">
        <v>3100</v>
      </c>
      <c r="AQ4071" s="16">
        <v>3040.628162697572</v>
      </c>
      <c r="AR4071" s="16">
        <f t="shared" si="510"/>
        <v>59.371837302428048</v>
      </c>
      <c r="AS4071" s="17">
        <f t="shared" si="504"/>
        <v>1.9152205581428404E-2</v>
      </c>
      <c r="AT4071" s="20">
        <v>3100</v>
      </c>
      <c r="AU4071" s="20">
        <v>2847.564102564103</v>
      </c>
      <c r="AV4071" s="20">
        <f t="shared" si="505"/>
        <v>252.435897435897</v>
      </c>
      <c r="AW4071" s="21">
        <f t="shared" si="511"/>
        <v>8.1430934656740964E-2</v>
      </c>
    </row>
    <row r="4072" spans="1:49" x14ac:dyDescent="0.25">
      <c r="A4072" t="s">
        <v>38</v>
      </c>
      <c r="B4072" t="s">
        <v>776</v>
      </c>
      <c r="C4072">
        <v>4631</v>
      </c>
      <c r="D4072">
        <v>2024</v>
      </c>
      <c r="E4072" t="s">
        <v>93</v>
      </c>
      <c r="F4072" t="s">
        <v>539</v>
      </c>
      <c r="G4072" t="s">
        <v>533</v>
      </c>
      <c r="J4072" t="s">
        <v>69</v>
      </c>
      <c r="K4072">
        <v>4</v>
      </c>
      <c r="L4072" t="s">
        <v>44</v>
      </c>
      <c r="N4072" t="s">
        <v>44</v>
      </c>
      <c r="O4072" t="s">
        <v>46</v>
      </c>
      <c r="P4072">
        <v>5</v>
      </c>
      <c r="Q4072" t="s">
        <v>60</v>
      </c>
      <c r="T4072" t="s">
        <v>542</v>
      </c>
      <c r="V4072" t="s">
        <v>1707</v>
      </c>
      <c r="W4072" t="s">
        <v>90</v>
      </c>
      <c r="X4072" t="s">
        <v>121</v>
      </c>
      <c r="Z4072">
        <v>1</v>
      </c>
      <c r="AA4072" t="s">
        <v>543</v>
      </c>
      <c r="AB4072" t="s">
        <v>64</v>
      </c>
      <c r="AC4072">
        <v>45</v>
      </c>
      <c r="AD4072">
        <v>11</v>
      </c>
      <c r="AE4072">
        <v>4</v>
      </c>
      <c r="AF4072">
        <v>2025</v>
      </c>
      <c r="AG4072">
        <v>20251105</v>
      </c>
      <c r="AH4072" s="2">
        <v>23500</v>
      </c>
      <c r="AI4072" s="2">
        <v>34325.2109375</v>
      </c>
      <c r="AJ4072" s="2">
        <f t="shared" si="506"/>
        <v>10825.2109375</v>
      </c>
      <c r="AK4072" s="6">
        <f t="shared" si="507"/>
        <v>0.46064727393617022</v>
      </c>
      <c r="AL4072" s="12">
        <v>23500</v>
      </c>
      <c r="AM4072" s="12">
        <v>32308.90012556142</v>
      </c>
      <c r="AN4072" s="12">
        <f t="shared" si="508"/>
        <v>8808.9001255614203</v>
      </c>
      <c r="AO4072" s="13">
        <f t="shared" si="509"/>
        <v>0.37484681385367746</v>
      </c>
      <c r="AP4072" s="16">
        <v>23500</v>
      </c>
      <c r="AQ4072" s="16">
        <v>29681.876346702949</v>
      </c>
      <c r="AR4072" s="16">
        <f t="shared" si="510"/>
        <v>6181.8763467029494</v>
      </c>
      <c r="AS4072" s="17">
        <f t="shared" si="504"/>
        <v>0.26305856794480637</v>
      </c>
      <c r="AT4072" s="20">
        <v>23500</v>
      </c>
      <c r="AU4072" s="20">
        <v>34115.378119001929</v>
      </c>
      <c r="AV4072" s="20">
        <f t="shared" si="505"/>
        <v>10615.378119001929</v>
      </c>
      <c r="AW4072" s="21">
        <f t="shared" si="511"/>
        <v>0.45171821782986932</v>
      </c>
    </row>
    <row r="4073" spans="1:49" x14ac:dyDescent="0.25">
      <c r="A4073" t="s">
        <v>38</v>
      </c>
      <c r="B4073" t="s">
        <v>65</v>
      </c>
      <c r="C4073">
        <v>101363</v>
      </c>
      <c r="D4073">
        <v>2021</v>
      </c>
      <c r="E4073" t="s">
        <v>66</v>
      </c>
      <c r="F4073" t="s">
        <v>150</v>
      </c>
      <c r="G4073" t="s">
        <v>874</v>
      </c>
      <c r="I4073">
        <v>6</v>
      </c>
      <c r="J4073" t="s">
        <v>59</v>
      </c>
      <c r="K4073">
        <v>4</v>
      </c>
      <c r="L4073" t="s">
        <v>44</v>
      </c>
      <c r="M4073">
        <v>3.2999999523162842</v>
      </c>
      <c r="N4073" t="s">
        <v>44</v>
      </c>
      <c r="O4073" t="s">
        <v>46</v>
      </c>
      <c r="P4073">
        <v>3</v>
      </c>
      <c r="Q4073" t="s">
        <v>60</v>
      </c>
      <c r="R4073" t="s">
        <v>89</v>
      </c>
      <c r="T4073" t="s">
        <v>49</v>
      </c>
      <c r="U4073" t="s">
        <v>72</v>
      </c>
      <c r="W4073" t="s">
        <v>90</v>
      </c>
      <c r="X4073" t="s">
        <v>74</v>
      </c>
      <c r="Z4073">
        <v>0</v>
      </c>
      <c r="AA4073" t="s">
        <v>75</v>
      </c>
      <c r="AB4073" t="s">
        <v>104</v>
      </c>
      <c r="AC4073">
        <v>45</v>
      </c>
      <c r="AD4073">
        <v>11</v>
      </c>
      <c r="AE4073">
        <v>4</v>
      </c>
      <c r="AF4073">
        <v>2025</v>
      </c>
      <c r="AG4073">
        <v>20251104</v>
      </c>
      <c r="AH4073" s="2">
        <v>4400</v>
      </c>
      <c r="AI4073" s="2">
        <v>9219.5546875</v>
      </c>
      <c r="AJ4073" s="2">
        <f t="shared" si="506"/>
        <v>4819.5546875</v>
      </c>
      <c r="AK4073" s="6">
        <f t="shared" si="507"/>
        <v>1.0953533380681819</v>
      </c>
      <c r="AL4073" s="12">
        <v>4400</v>
      </c>
      <c r="AM4073" s="12">
        <v>8915.1871800000463</v>
      </c>
      <c r="AN4073" s="12">
        <f t="shared" si="508"/>
        <v>4515.1871800000463</v>
      </c>
      <c r="AO4073" s="13">
        <f t="shared" si="509"/>
        <v>1.026178904545465</v>
      </c>
      <c r="AP4073" s="16">
        <v>4400</v>
      </c>
      <c r="AQ4073" s="16">
        <v>8597.5319002985798</v>
      </c>
      <c r="AR4073" s="16">
        <f t="shared" si="510"/>
        <v>4197.5319002985798</v>
      </c>
      <c r="AS4073" s="17">
        <f t="shared" si="504"/>
        <v>0.9539845227951318</v>
      </c>
      <c r="AT4073" s="20">
        <v>4400</v>
      </c>
      <c r="AU4073" s="20">
        <v>9277.5935374149667</v>
      </c>
      <c r="AV4073" s="20">
        <f t="shared" si="505"/>
        <v>4877.5935374149667</v>
      </c>
      <c r="AW4073" s="21">
        <f t="shared" si="511"/>
        <v>1.1085439857761288</v>
      </c>
    </row>
    <row r="4074" spans="1:49" x14ac:dyDescent="0.25">
      <c r="A4074" t="s">
        <v>109</v>
      </c>
      <c r="B4074" t="s">
        <v>538</v>
      </c>
      <c r="C4074">
        <v>115574</v>
      </c>
      <c r="D4074">
        <v>2016</v>
      </c>
      <c r="E4074" t="s">
        <v>84</v>
      </c>
      <c r="F4074" t="s">
        <v>85</v>
      </c>
      <c r="G4074" t="s">
        <v>832</v>
      </c>
      <c r="I4074">
        <v>6</v>
      </c>
      <c r="J4074" t="s">
        <v>117</v>
      </c>
      <c r="K4074">
        <v>4</v>
      </c>
      <c r="L4074" t="s">
        <v>44</v>
      </c>
      <c r="M4074">
        <v>3</v>
      </c>
      <c r="N4074" t="s">
        <v>87</v>
      </c>
      <c r="O4074" t="s">
        <v>46</v>
      </c>
      <c r="P4074">
        <v>4</v>
      </c>
      <c r="Q4074" t="s">
        <v>88</v>
      </c>
      <c r="R4074" t="s">
        <v>89</v>
      </c>
      <c r="T4074" t="s">
        <v>219</v>
      </c>
      <c r="W4074" t="s">
        <v>90</v>
      </c>
      <c r="X4074" t="s">
        <v>74</v>
      </c>
      <c r="Z4074">
        <v>0</v>
      </c>
      <c r="AA4074" t="s">
        <v>75</v>
      </c>
      <c r="AB4074" t="s">
        <v>91</v>
      </c>
      <c r="AC4074">
        <v>45</v>
      </c>
      <c r="AD4074">
        <v>11</v>
      </c>
      <c r="AE4074">
        <v>4</v>
      </c>
      <c r="AF4074">
        <v>2025</v>
      </c>
      <c r="AG4074">
        <v>20251105</v>
      </c>
      <c r="AH4074" s="2">
        <v>11800</v>
      </c>
      <c r="AI4074" s="2">
        <v>11442.15625</v>
      </c>
      <c r="AJ4074" s="2">
        <f t="shared" si="506"/>
        <v>357.84375</v>
      </c>
      <c r="AK4074" s="6">
        <f t="shared" si="507"/>
        <v>3.0325741525423729E-2</v>
      </c>
      <c r="AL4074" s="12">
        <v>11800</v>
      </c>
      <c r="AM4074" s="12">
        <v>12760.1695689598</v>
      </c>
      <c r="AN4074" s="12">
        <f t="shared" si="508"/>
        <v>960.16956895980002</v>
      </c>
      <c r="AO4074" s="13">
        <f t="shared" si="509"/>
        <v>8.1370302454220347E-2</v>
      </c>
      <c r="AP4074" s="16">
        <v>11800</v>
      </c>
      <c r="AQ4074" s="16">
        <v>11648.50475726132</v>
      </c>
      <c r="AR4074" s="16">
        <f t="shared" si="510"/>
        <v>151.49524273867974</v>
      </c>
      <c r="AS4074" s="17">
        <f t="shared" si="504"/>
        <v>1.2838579893108453E-2</v>
      </c>
      <c r="AT4074" s="20">
        <v>11800</v>
      </c>
      <c r="AU4074" s="20">
        <v>11088.8602383532</v>
      </c>
      <c r="AV4074" s="20">
        <f t="shared" si="505"/>
        <v>711.13976164680025</v>
      </c>
      <c r="AW4074" s="21">
        <f t="shared" si="511"/>
        <v>6.026608149549155E-2</v>
      </c>
    </row>
    <row r="4075" spans="1:49" x14ac:dyDescent="0.25">
      <c r="A4075" t="s">
        <v>123</v>
      </c>
      <c r="B4075" t="s">
        <v>200</v>
      </c>
      <c r="C4075">
        <v>59190</v>
      </c>
      <c r="D4075">
        <v>2007</v>
      </c>
      <c r="E4075" t="s">
        <v>373</v>
      </c>
      <c r="F4075" t="s">
        <v>2240</v>
      </c>
      <c r="I4075">
        <v>6</v>
      </c>
      <c r="J4075" t="s">
        <v>59</v>
      </c>
      <c r="K4075">
        <v>4</v>
      </c>
      <c r="L4075" t="s">
        <v>44</v>
      </c>
      <c r="M4075">
        <v>3.5999999046325679</v>
      </c>
      <c r="N4075" t="s">
        <v>70</v>
      </c>
      <c r="O4075" t="s">
        <v>46</v>
      </c>
      <c r="P4075">
        <v>4</v>
      </c>
      <c r="Q4075" t="s">
        <v>118</v>
      </c>
      <c r="T4075" t="s">
        <v>49</v>
      </c>
      <c r="U4075" t="s">
        <v>72</v>
      </c>
      <c r="V4075" t="s">
        <v>1063</v>
      </c>
      <c r="W4075" t="s">
        <v>120</v>
      </c>
      <c r="X4075" t="s">
        <v>74</v>
      </c>
      <c r="Z4075">
        <v>0</v>
      </c>
      <c r="AA4075" t="s">
        <v>75</v>
      </c>
      <c r="AB4075" t="s">
        <v>122</v>
      </c>
      <c r="AC4075">
        <v>45</v>
      </c>
      <c r="AD4075">
        <v>11</v>
      </c>
      <c r="AE4075">
        <v>4</v>
      </c>
      <c r="AF4075">
        <v>2025</v>
      </c>
      <c r="AG4075">
        <v>20251103</v>
      </c>
      <c r="AH4075" s="2">
        <v>2700</v>
      </c>
      <c r="AI4075" s="2">
        <v>3796.190673828125</v>
      </c>
      <c r="AJ4075" s="2">
        <f t="shared" si="506"/>
        <v>1096.190673828125</v>
      </c>
      <c r="AK4075" s="6">
        <f t="shared" si="507"/>
        <v>0.40599654586226852</v>
      </c>
      <c r="AL4075" s="12">
        <v>2700</v>
      </c>
      <c r="AM4075" s="12">
        <v>3706.0385939459552</v>
      </c>
      <c r="AN4075" s="12">
        <f t="shared" si="508"/>
        <v>1006.0385939459552</v>
      </c>
      <c r="AO4075" s="13">
        <f t="shared" si="509"/>
        <v>0.37260688664665009</v>
      </c>
      <c r="AP4075" s="16">
        <v>2700</v>
      </c>
      <c r="AQ4075" s="16">
        <v>3798.0251645957051</v>
      </c>
      <c r="AR4075" s="16">
        <f t="shared" si="510"/>
        <v>1098.0251645957051</v>
      </c>
      <c r="AS4075" s="17">
        <f t="shared" si="504"/>
        <v>0.40667598688729817</v>
      </c>
      <c r="AT4075" s="20">
        <v>2700</v>
      </c>
      <c r="AU4075" s="20">
        <v>3894.0961155378491</v>
      </c>
      <c r="AV4075" s="20">
        <f t="shared" si="505"/>
        <v>1194.0961155378491</v>
      </c>
      <c r="AW4075" s="21">
        <f t="shared" si="511"/>
        <v>0.44225782056957375</v>
      </c>
    </row>
    <row r="4076" spans="1:49" x14ac:dyDescent="0.25">
      <c r="A4076" t="s">
        <v>77</v>
      </c>
      <c r="B4076" t="s">
        <v>596</v>
      </c>
      <c r="C4076">
        <v>177986</v>
      </c>
      <c r="D4076">
        <v>2012</v>
      </c>
      <c r="E4076" t="s">
        <v>40</v>
      </c>
      <c r="F4076" t="s">
        <v>280</v>
      </c>
      <c r="H4076" t="s">
        <v>281</v>
      </c>
      <c r="I4076">
        <v>4</v>
      </c>
      <c r="J4076" t="s">
        <v>101</v>
      </c>
      <c r="K4076">
        <v>4</v>
      </c>
      <c r="L4076" t="s">
        <v>44</v>
      </c>
      <c r="M4076">
        <v>2.5</v>
      </c>
      <c r="N4076" t="s">
        <v>45</v>
      </c>
      <c r="Q4076" t="s">
        <v>118</v>
      </c>
      <c r="R4076" t="s">
        <v>48</v>
      </c>
      <c r="S4076">
        <v>178</v>
      </c>
      <c r="T4076" t="s">
        <v>49</v>
      </c>
      <c r="U4076" t="s">
        <v>50</v>
      </c>
      <c r="V4076" t="s">
        <v>225</v>
      </c>
      <c r="W4076" t="s">
        <v>120</v>
      </c>
      <c r="X4076" t="s">
        <v>74</v>
      </c>
      <c r="Z4076">
        <v>0</v>
      </c>
      <c r="AA4076" t="s">
        <v>75</v>
      </c>
      <c r="AB4076" t="s">
        <v>122</v>
      </c>
      <c r="AC4076">
        <v>45</v>
      </c>
      <c r="AD4076">
        <v>11</v>
      </c>
      <c r="AE4076">
        <v>4</v>
      </c>
      <c r="AF4076">
        <v>2025</v>
      </c>
      <c r="AG4076">
        <v>20251105</v>
      </c>
      <c r="AH4076" s="2">
        <v>4400</v>
      </c>
      <c r="AI4076" s="2">
        <v>3509.531494140625</v>
      </c>
      <c r="AJ4076" s="2">
        <f t="shared" si="506"/>
        <v>890.468505859375</v>
      </c>
      <c r="AK4076" s="6">
        <f t="shared" si="507"/>
        <v>0.20237920587713068</v>
      </c>
      <c r="AL4076" s="12">
        <v>4400</v>
      </c>
      <c r="AM4076" s="12">
        <v>3000.8439395147429</v>
      </c>
      <c r="AN4076" s="12">
        <f t="shared" si="508"/>
        <v>1399.1560604852571</v>
      </c>
      <c r="AO4076" s="13">
        <f t="shared" si="509"/>
        <v>0.31799001374664931</v>
      </c>
      <c r="AP4076" s="16">
        <v>4400</v>
      </c>
      <c r="AQ4076" s="16">
        <v>3287.8197164639569</v>
      </c>
      <c r="AR4076" s="16">
        <f t="shared" si="510"/>
        <v>1112.1802835360431</v>
      </c>
      <c r="AS4076" s="17">
        <f t="shared" si="504"/>
        <v>0.25276824625819161</v>
      </c>
      <c r="AT4076" s="20">
        <v>4400</v>
      </c>
      <c r="AU4076" s="20">
        <v>3724.47379032258</v>
      </c>
      <c r="AV4076" s="20">
        <f t="shared" si="505"/>
        <v>675.52620967741996</v>
      </c>
      <c r="AW4076" s="21">
        <f t="shared" si="511"/>
        <v>0.15352868401759545</v>
      </c>
    </row>
    <row r="4077" spans="1:49" x14ac:dyDescent="0.25">
      <c r="A4077" t="s">
        <v>77</v>
      </c>
      <c r="B4077" t="s">
        <v>163</v>
      </c>
      <c r="C4077">
        <v>95778</v>
      </c>
      <c r="D4077">
        <v>2018</v>
      </c>
      <c r="E4077" t="s">
        <v>322</v>
      </c>
      <c r="F4077" t="s">
        <v>457</v>
      </c>
      <c r="G4077" t="s">
        <v>2241</v>
      </c>
      <c r="I4077">
        <v>6</v>
      </c>
      <c r="J4077" t="s">
        <v>69</v>
      </c>
      <c r="K4077">
        <v>4</v>
      </c>
      <c r="L4077" t="s">
        <v>44</v>
      </c>
      <c r="M4077">
        <v>3</v>
      </c>
      <c r="N4077" t="s">
        <v>44</v>
      </c>
      <c r="Q4077" t="s">
        <v>60</v>
      </c>
      <c r="R4077" t="s">
        <v>81</v>
      </c>
      <c r="S4077">
        <v>255</v>
      </c>
      <c r="T4077" t="s">
        <v>219</v>
      </c>
      <c r="W4077" t="s">
        <v>90</v>
      </c>
      <c r="X4077" t="s">
        <v>74</v>
      </c>
      <c r="Y4077">
        <v>61000</v>
      </c>
      <c r="Z4077">
        <v>0</v>
      </c>
      <c r="AA4077" t="s">
        <v>75</v>
      </c>
      <c r="AB4077" t="s">
        <v>83</v>
      </c>
      <c r="AC4077">
        <v>45</v>
      </c>
      <c r="AD4077">
        <v>11</v>
      </c>
      <c r="AE4077">
        <v>4</v>
      </c>
      <c r="AF4077">
        <v>2025</v>
      </c>
      <c r="AG4077">
        <v>20251104</v>
      </c>
      <c r="AH4077" s="2">
        <v>17250</v>
      </c>
      <c r="AI4077" s="2">
        <v>14017.8837890625</v>
      </c>
      <c r="AJ4077" s="2">
        <f t="shared" si="506"/>
        <v>3232.1162109375</v>
      </c>
      <c r="AK4077" s="6">
        <f t="shared" si="507"/>
        <v>0.18736905570652174</v>
      </c>
      <c r="AL4077" s="12">
        <v>17250</v>
      </c>
      <c r="AM4077" s="12">
        <v>14812.893262951709</v>
      </c>
      <c r="AN4077" s="12">
        <f t="shared" si="508"/>
        <v>2437.1067370482906</v>
      </c>
      <c r="AO4077" s="13">
        <f t="shared" si="509"/>
        <v>0.14128154997381395</v>
      </c>
      <c r="AP4077" s="16">
        <v>17250</v>
      </c>
      <c r="AQ4077" s="16">
        <v>15956.741855008509</v>
      </c>
      <c r="AR4077" s="16">
        <f t="shared" si="510"/>
        <v>1293.2581449914906</v>
      </c>
      <c r="AS4077" s="17">
        <f t="shared" si="504"/>
        <v>7.497148666617337E-2</v>
      </c>
      <c r="AT4077" s="20">
        <v>17250</v>
      </c>
      <c r="AU4077" s="20">
        <v>13687.226961558719</v>
      </c>
      <c r="AV4077" s="20">
        <f t="shared" si="505"/>
        <v>3562.7730384412807</v>
      </c>
      <c r="AW4077" s="21">
        <f t="shared" si="511"/>
        <v>0.20653756744587135</v>
      </c>
    </row>
    <row r="4078" spans="1:49" x14ac:dyDescent="0.25">
      <c r="A4078" t="s">
        <v>77</v>
      </c>
      <c r="B4078" t="s">
        <v>596</v>
      </c>
      <c r="C4078">
        <v>82332</v>
      </c>
      <c r="D4078">
        <v>2015</v>
      </c>
      <c r="E4078" t="s">
        <v>40</v>
      </c>
      <c r="F4078" t="s">
        <v>223</v>
      </c>
      <c r="G4078" t="s">
        <v>1232</v>
      </c>
      <c r="H4078" t="s">
        <v>415</v>
      </c>
      <c r="I4078">
        <v>4</v>
      </c>
      <c r="J4078" t="s">
        <v>59</v>
      </c>
      <c r="K4078">
        <v>4</v>
      </c>
      <c r="L4078" t="s">
        <v>44</v>
      </c>
      <c r="M4078">
        <v>2.5</v>
      </c>
      <c r="N4078" t="s">
        <v>44</v>
      </c>
      <c r="O4078" t="s">
        <v>46</v>
      </c>
      <c r="P4078">
        <v>2</v>
      </c>
      <c r="Q4078" t="s">
        <v>60</v>
      </c>
      <c r="R4078" t="s">
        <v>89</v>
      </c>
      <c r="S4078">
        <v>176</v>
      </c>
      <c r="T4078" t="s">
        <v>49</v>
      </c>
      <c r="U4078" t="s">
        <v>50</v>
      </c>
      <c r="V4078" t="s">
        <v>225</v>
      </c>
      <c r="W4078" t="s">
        <v>62</v>
      </c>
      <c r="X4078" t="s">
        <v>98</v>
      </c>
      <c r="Z4078">
        <v>0</v>
      </c>
      <c r="AA4078" t="s">
        <v>75</v>
      </c>
      <c r="AB4078" t="s">
        <v>83</v>
      </c>
      <c r="AC4078">
        <v>45</v>
      </c>
      <c r="AD4078">
        <v>11</v>
      </c>
      <c r="AE4078">
        <v>4</v>
      </c>
      <c r="AF4078">
        <v>2025</v>
      </c>
      <c r="AG4078">
        <v>20251105</v>
      </c>
      <c r="AH4078" s="2">
        <v>11500</v>
      </c>
      <c r="AI4078" s="2">
        <v>10456.498046875</v>
      </c>
      <c r="AJ4078" s="2">
        <f t="shared" si="506"/>
        <v>1043.501953125</v>
      </c>
      <c r="AK4078" s="6">
        <f t="shared" si="507"/>
        <v>9.0739300271739126E-2</v>
      </c>
      <c r="AL4078" s="12">
        <v>11500</v>
      </c>
      <c r="AM4078" s="12">
        <v>8710.6261316787968</v>
      </c>
      <c r="AN4078" s="12">
        <f t="shared" si="508"/>
        <v>2789.3738683212032</v>
      </c>
      <c r="AO4078" s="13">
        <f t="shared" si="509"/>
        <v>0.24255424941923506</v>
      </c>
      <c r="AP4078" s="16">
        <v>11500</v>
      </c>
      <c r="AQ4078" s="16">
        <v>8351.2520067451842</v>
      </c>
      <c r="AR4078" s="16">
        <f t="shared" si="510"/>
        <v>3148.7479932548158</v>
      </c>
      <c r="AS4078" s="17">
        <f t="shared" si="504"/>
        <v>0.2738041733265057</v>
      </c>
      <c r="AT4078" s="20">
        <v>11500</v>
      </c>
      <c r="AU4078" s="20">
        <v>11002.93882978723</v>
      </c>
      <c r="AV4078" s="20">
        <f t="shared" si="505"/>
        <v>497.06117021276987</v>
      </c>
      <c r="AW4078" s="21">
        <f t="shared" si="511"/>
        <v>4.3222710453284338E-2</v>
      </c>
    </row>
    <row r="4079" spans="1:49" x14ac:dyDescent="0.25">
      <c r="A4079" t="s">
        <v>38</v>
      </c>
      <c r="B4079" t="s">
        <v>92</v>
      </c>
      <c r="C4079">
        <v>194525</v>
      </c>
      <c r="D4079">
        <v>2011</v>
      </c>
      <c r="E4079" t="s">
        <v>93</v>
      </c>
      <c r="F4079" t="s">
        <v>387</v>
      </c>
      <c r="G4079" t="s">
        <v>148</v>
      </c>
      <c r="H4079" t="s">
        <v>388</v>
      </c>
      <c r="I4079">
        <v>8</v>
      </c>
      <c r="J4079" t="s">
        <v>59</v>
      </c>
      <c r="K4079">
        <v>4</v>
      </c>
      <c r="L4079" t="s">
        <v>44</v>
      </c>
      <c r="M4079">
        <v>5.3000001907348633</v>
      </c>
      <c r="N4079" t="s">
        <v>87</v>
      </c>
      <c r="O4079" t="s">
        <v>46</v>
      </c>
      <c r="Q4079" t="s">
        <v>60</v>
      </c>
      <c r="R4079" t="s">
        <v>89</v>
      </c>
      <c r="T4079" t="s">
        <v>173</v>
      </c>
      <c r="U4079" t="s">
        <v>72</v>
      </c>
      <c r="V4079" t="s">
        <v>389</v>
      </c>
      <c r="W4079" t="s">
        <v>103</v>
      </c>
      <c r="X4079" t="s">
        <v>74</v>
      </c>
      <c r="Z4079">
        <v>0</v>
      </c>
      <c r="AA4079" t="s">
        <v>75</v>
      </c>
      <c r="AB4079" t="s">
        <v>83</v>
      </c>
      <c r="AC4079">
        <v>45</v>
      </c>
      <c r="AD4079">
        <v>11</v>
      </c>
      <c r="AE4079">
        <v>4</v>
      </c>
      <c r="AF4079">
        <v>2025</v>
      </c>
      <c r="AG4079">
        <v>20251104</v>
      </c>
      <c r="AH4079" s="2">
        <v>4300</v>
      </c>
      <c r="AI4079" s="2">
        <v>3635.386474609375</v>
      </c>
      <c r="AJ4079" s="2">
        <f t="shared" si="506"/>
        <v>664.613525390625</v>
      </c>
      <c r="AK4079" s="6">
        <f t="shared" si="507"/>
        <v>0.15456128497456395</v>
      </c>
      <c r="AL4079" s="12">
        <v>4300</v>
      </c>
      <c r="AM4079" s="12">
        <v>3850.6194010796839</v>
      </c>
      <c r="AN4079" s="12">
        <f t="shared" si="508"/>
        <v>449.38059892031606</v>
      </c>
      <c r="AO4079" s="13">
        <f t="shared" si="509"/>
        <v>0.10450711602798048</v>
      </c>
      <c r="AP4079" s="16">
        <v>4300</v>
      </c>
      <c r="AQ4079" s="16">
        <v>3953.0456298897539</v>
      </c>
      <c r="AR4079" s="16">
        <f t="shared" si="510"/>
        <v>346.95437011024615</v>
      </c>
      <c r="AS4079" s="17">
        <f t="shared" si="504"/>
        <v>8.0687062816336308E-2</v>
      </c>
      <c r="AT4079" s="20">
        <v>4300</v>
      </c>
      <c r="AU4079" s="20">
        <v>3645.472483221477</v>
      </c>
      <c r="AV4079" s="20">
        <f t="shared" si="505"/>
        <v>654.52751677852302</v>
      </c>
      <c r="AW4079" s="21">
        <f t="shared" si="511"/>
        <v>0.15221570157640071</v>
      </c>
    </row>
    <row r="4080" spans="1:49" x14ac:dyDescent="0.25">
      <c r="A4080" t="s">
        <v>77</v>
      </c>
      <c r="B4080" t="s">
        <v>811</v>
      </c>
      <c r="C4080">
        <v>75606</v>
      </c>
      <c r="D4080">
        <v>2021</v>
      </c>
      <c r="E4080" t="s">
        <v>40</v>
      </c>
      <c r="F4080" t="s">
        <v>280</v>
      </c>
      <c r="G4080" t="s">
        <v>214</v>
      </c>
      <c r="H4080" t="s">
        <v>410</v>
      </c>
      <c r="I4080">
        <v>4</v>
      </c>
      <c r="J4080" t="s">
        <v>59</v>
      </c>
      <c r="K4080">
        <v>4</v>
      </c>
      <c r="L4080" t="s">
        <v>44</v>
      </c>
      <c r="M4080">
        <v>2.5</v>
      </c>
      <c r="N4080" t="s">
        <v>45</v>
      </c>
      <c r="O4080" t="s">
        <v>46</v>
      </c>
      <c r="P4080">
        <v>4</v>
      </c>
      <c r="Q4080" t="s">
        <v>118</v>
      </c>
      <c r="R4080" t="s">
        <v>48</v>
      </c>
      <c r="S4080">
        <v>203</v>
      </c>
      <c r="T4080" t="s">
        <v>49</v>
      </c>
      <c r="U4080" t="s">
        <v>50</v>
      </c>
      <c r="V4080" t="s">
        <v>411</v>
      </c>
      <c r="W4080" t="s">
        <v>120</v>
      </c>
      <c r="X4080" t="s">
        <v>74</v>
      </c>
      <c r="Y4080">
        <v>26560</v>
      </c>
      <c r="Z4080">
        <v>0</v>
      </c>
      <c r="AA4080" t="s">
        <v>75</v>
      </c>
      <c r="AB4080" t="s">
        <v>122</v>
      </c>
      <c r="AC4080">
        <v>45</v>
      </c>
      <c r="AD4080">
        <v>11</v>
      </c>
      <c r="AE4080">
        <v>4</v>
      </c>
      <c r="AF4080">
        <v>2025</v>
      </c>
      <c r="AG4080">
        <v>20251105</v>
      </c>
      <c r="AH4080" s="2">
        <v>13100</v>
      </c>
      <c r="AI4080" s="2">
        <v>16099.681640625</v>
      </c>
      <c r="AJ4080" s="2">
        <f t="shared" si="506"/>
        <v>2999.681640625</v>
      </c>
      <c r="AK4080" s="6">
        <f t="shared" si="507"/>
        <v>0.22898333134541984</v>
      </c>
      <c r="AL4080" s="12">
        <v>13100</v>
      </c>
      <c r="AM4080" s="12">
        <v>15600.766695214439</v>
      </c>
      <c r="AN4080" s="12">
        <f t="shared" si="508"/>
        <v>2500.7666952144391</v>
      </c>
      <c r="AO4080" s="13">
        <f t="shared" si="509"/>
        <v>0.1908982210087358</v>
      </c>
      <c r="AP4080" s="16">
        <v>13100</v>
      </c>
      <c r="AQ4080" s="16">
        <v>14681.722579356299</v>
      </c>
      <c r="AR4080" s="16">
        <f t="shared" si="510"/>
        <v>1581.7225793562993</v>
      </c>
      <c r="AS4080" s="17">
        <f t="shared" si="504"/>
        <v>0.12074218163025185</v>
      </c>
      <c r="AT4080" s="20">
        <v>13100</v>
      </c>
      <c r="AU4080" s="20">
        <v>16141.99860724234</v>
      </c>
      <c r="AV4080" s="20">
        <f t="shared" si="505"/>
        <v>3041.9986072423399</v>
      </c>
      <c r="AW4080" s="21">
        <f t="shared" si="511"/>
        <v>0.23221363414063664</v>
      </c>
    </row>
    <row r="4081" spans="1:49" x14ac:dyDescent="0.25">
      <c r="A4081" t="s">
        <v>109</v>
      </c>
      <c r="B4081" t="s">
        <v>110</v>
      </c>
      <c r="C4081">
        <v>116478</v>
      </c>
      <c r="D4081">
        <v>2011</v>
      </c>
      <c r="E4081" t="s">
        <v>79</v>
      </c>
      <c r="F4081" t="s">
        <v>178</v>
      </c>
      <c r="G4081" t="s">
        <v>2242</v>
      </c>
      <c r="I4081">
        <v>6</v>
      </c>
      <c r="J4081" t="s">
        <v>69</v>
      </c>
      <c r="K4081">
        <v>4</v>
      </c>
      <c r="L4081" t="s">
        <v>44</v>
      </c>
      <c r="M4081">
        <v>3.7000000476837158</v>
      </c>
      <c r="N4081" t="s">
        <v>44</v>
      </c>
      <c r="O4081" t="s">
        <v>46</v>
      </c>
      <c r="Q4081" t="s">
        <v>60</v>
      </c>
      <c r="S4081">
        <v>300</v>
      </c>
      <c r="T4081" t="s">
        <v>49</v>
      </c>
      <c r="U4081" t="s">
        <v>72</v>
      </c>
      <c r="V4081" t="s">
        <v>199</v>
      </c>
      <c r="W4081" t="s">
        <v>134</v>
      </c>
      <c r="X4081" t="s">
        <v>98</v>
      </c>
      <c r="Z4081">
        <v>0</v>
      </c>
      <c r="AA4081" t="s">
        <v>75</v>
      </c>
      <c r="AB4081" t="s">
        <v>83</v>
      </c>
      <c r="AC4081">
        <v>45</v>
      </c>
      <c r="AD4081">
        <v>11</v>
      </c>
      <c r="AE4081">
        <v>4</v>
      </c>
      <c r="AF4081">
        <v>2025</v>
      </c>
      <c r="AG4081">
        <v>20251104</v>
      </c>
      <c r="AH4081" s="2">
        <v>4600</v>
      </c>
      <c r="AI4081" s="2">
        <v>5264.154296875</v>
      </c>
      <c r="AJ4081" s="2">
        <f t="shared" si="506"/>
        <v>664.154296875</v>
      </c>
      <c r="AK4081" s="6">
        <f t="shared" si="507"/>
        <v>0.14438136888586955</v>
      </c>
      <c r="AL4081" s="12">
        <v>4600</v>
      </c>
      <c r="AM4081" s="12">
        <v>4877.1001179814812</v>
      </c>
      <c r="AN4081" s="12">
        <f t="shared" si="508"/>
        <v>277.10011798148116</v>
      </c>
      <c r="AO4081" s="13">
        <f t="shared" si="509"/>
        <v>6.0239156082930685E-2</v>
      </c>
      <c r="AP4081" s="16">
        <v>4600</v>
      </c>
      <c r="AQ4081" s="16">
        <v>5055.2782583804446</v>
      </c>
      <c r="AR4081" s="16">
        <f t="shared" si="510"/>
        <v>455.27825838044464</v>
      </c>
      <c r="AS4081" s="17">
        <f t="shared" si="504"/>
        <v>9.8973534430531446E-2</v>
      </c>
      <c r="AT4081" s="20">
        <v>4600</v>
      </c>
      <c r="AU4081" s="20">
        <v>5334.9649859943966</v>
      </c>
      <c r="AV4081" s="20">
        <f t="shared" si="505"/>
        <v>734.96498599439656</v>
      </c>
      <c r="AW4081" s="21">
        <f t="shared" si="511"/>
        <v>0.15977499695530359</v>
      </c>
    </row>
    <row r="4082" spans="1:49" x14ac:dyDescent="0.25">
      <c r="A4082" t="s">
        <v>77</v>
      </c>
      <c r="B4082" t="s">
        <v>456</v>
      </c>
      <c r="C4082">
        <v>28629</v>
      </c>
      <c r="D4082">
        <v>2022</v>
      </c>
      <c r="E4082" t="s">
        <v>84</v>
      </c>
      <c r="F4082" t="s">
        <v>85</v>
      </c>
      <c r="G4082" t="s">
        <v>1619</v>
      </c>
      <c r="I4082">
        <v>6</v>
      </c>
      <c r="J4082" t="s">
        <v>117</v>
      </c>
      <c r="K4082">
        <v>4</v>
      </c>
      <c r="L4082" t="s">
        <v>44</v>
      </c>
      <c r="M4082">
        <v>3.5999999046325679</v>
      </c>
      <c r="N4082" t="s">
        <v>87</v>
      </c>
      <c r="Q4082" t="s">
        <v>88</v>
      </c>
      <c r="R4082" t="s">
        <v>89</v>
      </c>
      <c r="S4082">
        <v>305</v>
      </c>
      <c r="T4082" t="s">
        <v>49</v>
      </c>
      <c r="U4082" t="s">
        <v>72</v>
      </c>
      <c r="W4082" t="s">
        <v>90</v>
      </c>
      <c r="X4082" t="s">
        <v>74</v>
      </c>
      <c r="Z4082">
        <v>0</v>
      </c>
      <c r="AA4082" t="s">
        <v>75</v>
      </c>
      <c r="AB4082" t="s">
        <v>91</v>
      </c>
      <c r="AC4082">
        <v>45</v>
      </c>
      <c r="AD4082">
        <v>11</v>
      </c>
      <c r="AE4082">
        <v>4</v>
      </c>
      <c r="AF4082">
        <v>2025</v>
      </c>
      <c r="AG4082">
        <v>20251104</v>
      </c>
      <c r="AH4082" s="2">
        <v>30000</v>
      </c>
      <c r="AI4082" s="2">
        <v>23860.826171875</v>
      </c>
      <c r="AJ4082" s="2">
        <f t="shared" si="506"/>
        <v>6139.173828125</v>
      </c>
      <c r="AK4082" s="6">
        <f t="shared" si="507"/>
        <v>0.20463912760416667</v>
      </c>
      <c r="AL4082" s="12">
        <v>30000</v>
      </c>
      <c r="AM4082" s="12">
        <v>24565.332837914149</v>
      </c>
      <c r="AN4082" s="12">
        <f t="shared" si="508"/>
        <v>5434.6671620858506</v>
      </c>
      <c r="AO4082" s="13">
        <f t="shared" si="509"/>
        <v>0.18115557206952834</v>
      </c>
      <c r="AP4082" s="16">
        <v>30000</v>
      </c>
      <c r="AQ4082" s="16">
        <v>26267.165284451279</v>
      </c>
      <c r="AR4082" s="16">
        <f t="shared" si="510"/>
        <v>3732.8347155487209</v>
      </c>
      <c r="AS4082" s="17">
        <f t="shared" si="504"/>
        <v>0.12442782385162403</v>
      </c>
      <c r="AT4082" s="20">
        <v>30000</v>
      </c>
      <c r="AU4082" s="20">
        <v>23389.397565922922</v>
      </c>
      <c r="AV4082" s="20">
        <f t="shared" si="505"/>
        <v>6610.6024340770782</v>
      </c>
      <c r="AW4082" s="21">
        <f t="shared" si="511"/>
        <v>0.22035341446923595</v>
      </c>
    </row>
    <row r="4083" spans="1:49" x14ac:dyDescent="0.25">
      <c r="A4083" t="s">
        <v>77</v>
      </c>
      <c r="B4083" t="s">
        <v>285</v>
      </c>
      <c r="C4083">
        <v>71551</v>
      </c>
      <c r="D4083">
        <v>2022</v>
      </c>
      <c r="E4083" t="s">
        <v>93</v>
      </c>
      <c r="F4083" t="s">
        <v>152</v>
      </c>
      <c r="G4083" t="s">
        <v>399</v>
      </c>
      <c r="H4083" t="s">
        <v>85</v>
      </c>
      <c r="I4083">
        <v>8</v>
      </c>
      <c r="J4083" t="s">
        <v>129</v>
      </c>
      <c r="K4083">
        <v>4</v>
      </c>
      <c r="L4083" t="s">
        <v>44</v>
      </c>
      <c r="M4083">
        <v>5.3000001907348633</v>
      </c>
      <c r="N4083" t="s">
        <v>87</v>
      </c>
      <c r="O4083" t="s">
        <v>46</v>
      </c>
      <c r="Q4083" t="s">
        <v>88</v>
      </c>
      <c r="R4083" t="s">
        <v>89</v>
      </c>
      <c r="T4083" t="s">
        <v>49</v>
      </c>
      <c r="V4083" t="s">
        <v>154</v>
      </c>
      <c r="W4083" t="s">
        <v>103</v>
      </c>
      <c r="X4083" t="s">
        <v>74</v>
      </c>
      <c r="Z4083">
        <v>0</v>
      </c>
      <c r="AA4083" t="s">
        <v>75</v>
      </c>
      <c r="AB4083" t="s">
        <v>91</v>
      </c>
      <c r="AC4083">
        <v>45</v>
      </c>
      <c r="AD4083">
        <v>11</v>
      </c>
      <c r="AE4083">
        <v>4</v>
      </c>
      <c r="AF4083">
        <v>2025</v>
      </c>
      <c r="AG4083">
        <v>20251104</v>
      </c>
      <c r="AH4083" s="2">
        <v>38800</v>
      </c>
      <c r="AI4083" s="2">
        <v>33679.74609375</v>
      </c>
      <c r="AJ4083" s="2">
        <f t="shared" si="506"/>
        <v>5120.25390625</v>
      </c>
      <c r="AK4083" s="6">
        <f t="shared" si="507"/>
        <v>0.13196530686211341</v>
      </c>
      <c r="AL4083" s="12">
        <v>38800</v>
      </c>
      <c r="AM4083" s="12">
        <v>30917.687526448961</v>
      </c>
      <c r="AN4083" s="12">
        <f t="shared" si="508"/>
        <v>7882.3124735510391</v>
      </c>
      <c r="AO4083" s="13">
        <f t="shared" si="509"/>
        <v>0.20315238333894431</v>
      </c>
      <c r="AP4083" s="16">
        <v>38800</v>
      </c>
      <c r="AQ4083" s="16">
        <v>33259.857435780963</v>
      </c>
      <c r="AR4083" s="16">
        <f t="shared" si="510"/>
        <v>5540.142564219037</v>
      </c>
      <c r="AS4083" s="17">
        <f t="shared" si="504"/>
        <v>0.14278717949018135</v>
      </c>
      <c r="AT4083" s="20">
        <v>38800</v>
      </c>
      <c r="AU4083" s="20">
        <v>33441.847826086952</v>
      </c>
      <c r="AV4083" s="20">
        <f t="shared" si="505"/>
        <v>5358.1521739130476</v>
      </c>
      <c r="AW4083" s="21">
        <f t="shared" si="511"/>
        <v>0.13809670551322287</v>
      </c>
    </row>
    <row r="4084" spans="1:49" x14ac:dyDescent="0.25">
      <c r="A4084" t="s">
        <v>77</v>
      </c>
      <c r="B4084" t="s">
        <v>596</v>
      </c>
      <c r="C4084">
        <v>198686</v>
      </c>
      <c r="D4084">
        <v>2012</v>
      </c>
      <c r="E4084" t="s">
        <v>286</v>
      </c>
      <c r="F4084" t="s">
        <v>630</v>
      </c>
      <c r="I4084">
        <v>6</v>
      </c>
      <c r="J4084" t="s">
        <v>69</v>
      </c>
      <c r="K4084">
        <v>4</v>
      </c>
      <c r="L4084" t="s">
        <v>44</v>
      </c>
      <c r="M4084">
        <v>3.7000000476837158</v>
      </c>
      <c r="N4084" t="s">
        <v>44</v>
      </c>
      <c r="O4084" t="s">
        <v>46</v>
      </c>
      <c r="P4084">
        <v>3</v>
      </c>
      <c r="Q4084" t="s">
        <v>60</v>
      </c>
      <c r="R4084" t="s">
        <v>81</v>
      </c>
      <c r="S4084">
        <v>305</v>
      </c>
      <c r="T4084" t="s">
        <v>49</v>
      </c>
      <c r="W4084" t="s">
        <v>134</v>
      </c>
      <c r="X4084" t="s">
        <v>98</v>
      </c>
      <c r="Z4084">
        <v>0</v>
      </c>
      <c r="AA4084" t="s">
        <v>75</v>
      </c>
      <c r="AB4084" t="s">
        <v>83</v>
      </c>
      <c r="AC4084">
        <v>45</v>
      </c>
      <c r="AD4084">
        <v>11</v>
      </c>
      <c r="AE4084">
        <v>4</v>
      </c>
      <c r="AF4084">
        <v>2025</v>
      </c>
      <c r="AG4084">
        <v>20251105</v>
      </c>
      <c r="AH4084" s="2">
        <v>1500</v>
      </c>
      <c r="AI4084" s="2">
        <v>1589.437866210938</v>
      </c>
      <c r="AJ4084" s="2">
        <f t="shared" si="506"/>
        <v>89.437866210937955</v>
      </c>
      <c r="AK4084" s="6">
        <f t="shared" si="507"/>
        <v>5.9625244140625304E-2</v>
      </c>
      <c r="AL4084" s="12">
        <v>1500</v>
      </c>
      <c r="AM4084" s="12">
        <v>1667.6097189733321</v>
      </c>
      <c r="AN4084" s="12">
        <f t="shared" si="508"/>
        <v>167.60971897333206</v>
      </c>
      <c r="AO4084" s="13">
        <f t="shared" si="509"/>
        <v>0.11173981264888805</v>
      </c>
      <c r="AP4084" s="16">
        <v>1500</v>
      </c>
      <c r="AQ4084" s="16">
        <v>1698.3439315080359</v>
      </c>
      <c r="AR4084" s="16">
        <f t="shared" si="510"/>
        <v>198.34393150803589</v>
      </c>
      <c r="AS4084" s="17">
        <f t="shared" si="504"/>
        <v>0.13222928767202394</v>
      </c>
      <c r="AT4084" s="20">
        <v>1500</v>
      </c>
      <c r="AU4084" s="20">
        <v>1631.3304794520541</v>
      </c>
      <c r="AV4084" s="20">
        <f t="shared" si="505"/>
        <v>131.33047945205408</v>
      </c>
      <c r="AW4084" s="21">
        <f t="shared" si="511"/>
        <v>8.755365296803605E-2</v>
      </c>
    </row>
    <row r="4085" spans="1:49" x14ac:dyDescent="0.25">
      <c r="A4085" t="s">
        <v>123</v>
      </c>
      <c r="B4085" t="s">
        <v>200</v>
      </c>
      <c r="C4085">
        <v>16536</v>
      </c>
      <c r="D4085">
        <v>2023</v>
      </c>
      <c r="E4085" t="s">
        <v>139</v>
      </c>
      <c r="F4085" t="s">
        <v>140</v>
      </c>
      <c r="G4085" t="s">
        <v>1219</v>
      </c>
      <c r="I4085">
        <v>3</v>
      </c>
      <c r="J4085" t="s">
        <v>117</v>
      </c>
      <c r="K4085">
        <v>4</v>
      </c>
      <c r="L4085" t="s">
        <v>44</v>
      </c>
      <c r="M4085">
        <v>1.5</v>
      </c>
      <c r="N4085" t="s">
        <v>44</v>
      </c>
      <c r="O4085" t="s">
        <v>46</v>
      </c>
      <c r="P4085">
        <v>5</v>
      </c>
      <c r="Q4085" t="s">
        <v>60</v>
      </c>
      <c r="R4085" t="s">
        <v>89</v>
      </c>
      <c r="T4085" t="s">
        <v>49</v>
      </c>
      <c r="U4085" t="s">
        <v>50</v>
      </c>
      <c r="W4085" t="s">
        <v>62</v>
      </c>
      <c r="X4085" t="s">
        <v>53</v>
      </c>
      <c r="Z4085">
        <v>0</v>
      </c>
      <c r="AA4085" t="s">
        <v>75</v>
      </c>
      <c r="AB4085" t="s">
        <v>83</v>
      </c>
      <c r="AC4085">
        <v>45</v>
      </c>
      <c r="AD4085">
        <v>11</v>
      </c>
      <c r="AE4085">
        <v>4</v>
      </c>
      <c r="AF4085">
        <v>2025</v>
      </c>
      <c r="AG4085">
        <v>20251105</v>
      </c>
      <c r="AH4085" s="2">
        <v>24400</v>
      </c>
      <c r="AI4085" s="2">
        <v>25749</v>
      </c>
      <c r="AJ4085" s="2">
        <f t="shared" si="506"/>
        <v>1349</v>
      </c>
      <c r="AK4085" s="6">
        <f t="shared" si="507"/>
        <v>5.528688524590164E-2</v>
      </c>
      <c r="AL4085" s="12">
        <v>24400</v>
      </c>
      <c r="AM4085" s="12">
        <v>22904.599546872221</v>
      </c>
      <c r="AN4085" s="12">
        <f t="shared" si="508"/>
        <v>1495.4004531277787</v>
      </c>
      <c r="AO4085" s="13">
        <f t="shared" si="509"/>
        <v>6.1286903816712243E-2</v>
      </c>
      <c r="AP4085" s="16">
        <v>24400</v>
      </c>
      <c r="AQ4085" s="16">
        <v>23106.23233016274</v>
      </c>
      <c r="AR4085" s="16">
        <f t="shared" si="510"/>
        <v>1293.7676698372597</v>
      </c>
      <c r="AS4085" s="17">
        <f t="shared" si="504"/>
        <v>5.3023265157264743E-2</v>
      </c>
      <c r="AT4085" s="20">
        <v>24400</v>
      </c>
      <c r="AU4085" s="20">
        <v>26189.931185944359</v>
      </c>
      <c r="AV4085" s="20">
        <f t="shared" si="505"/>
        <v>1789.9311859443587</v>
      </c>
      <c r="AW4085" s="21">
        <f t="shared" si="511"/>
        <v>7.3357835489522905E-2</v>
      </c>
    </row>
    <row r="4086" spans="1:49" x14ac:dyDescent="0.25">
      <c r="A4086" t="s">
        <v>77</v>
      </c>
      <c r="B4086" t="s">
        <v>456</v>
      </c>
      <c r="C4086">
        <v>140984</v>
      </c>
      <c r="D4086">
        <v>2010</v>
      </c>
      <c r="E4086" t="s">
        <v>66</v>
      </c>
      <c r="F4086" t="s">
        <v>434</v>
      </c>
      <c r="H4086" t="s">
        <v>246</v>
      </c>
      <c r="I4086">
        <v>8</v>
      </c>
      <c r="J4086" t="s">
        <v>59</v>
      </c>
      <c r="K4086">
        <v>4</v>
      </c>
      <c r="L4086" t="s">
        <v>816</v>
      </c>
      <c r="M4086">
        <v>6.4000000953674316</v>
      </c>
      <c r="N4086" t="s">
        <v>87</v>
      </c>
      <c r="O4086" t="s">
        <v>46</v>
      </c>
      <c r="Q4086" t="s">
        <v>88</v>
      </c>
      <c r="R4086" t="s">
        <v>89</v>
      </c>
      <c r="S4086">
        <v>350</v>
      </c>
      <c r="T4086" t="s">
        <v>219</v>
      </c>
      <c r="U4086" t="s">
        <v>72</v>
      </c>
      <c r="W4086" t="s">
        <v>220</v>
      </c>
      <c r="X4086" t="s">
        <v>74</v>
      </c>
      <c r="Z4086">
        <v>0</v>
      </c>
      <c r="AA4086" t="s">
        <v>75</v>
      </c>
      <c r="AB4086" t="s">
        <v>91</v>
      </c>
      <c r="AC4086">
        <v>45</v>
      </c>
      <c r="AD4086">
        <v>11</v>
      </c>
      <c r="AE4086">
        <v>4</v>
      </c>
      <c r="AF4086">
        <v>2025</v>
      </c>
      <c r="AG4086">
        <v>20251105</v>
      </c>
      <c r="AH4086" s="2">
        <v>10800</v>
      </c>
      <c r="AI4086" s="2">
        <v>9822.2734375</v>
      </c>
      <c r="AJ4086" s="2">
        <f t="shared" si="506"/>
        <v>977.7265625</v>
      </c>
      <c r="AK4086" s="6">
        <f t="shared" si="507"/>
        <v>9.0530237268518512E-2</v>
      </c>
      <c r="AL4086" s="12">
        <v>10800</v>
      </c>
      <c r="AM4086" s="12">
        <v>8990.5719642661261</v>
      </c>
      <c r="AN4086" s="12">
        <f t="shared" si="508"/>
        <v>1809.4280357338739</v>
      </c>
      <c r="AO4086" s="13">
        <f t="shared" si="509"/>
        <v>0.16753963293832166</v>
      </c>
      <c r="AP4086" s="16">
        <v>10800</v>
      </c>
      <c r="AQ4086" s="16">
        <v>9712.6178512581446</v>
      </c>
      <c r="AR4086" s="16">
        <f t="shared" si="510"/>
        <v>1087.3821487418554</v>
      </c>
      <c r="AS4086" s="17">
        <f t="shared" si="504"/>
        <v>0.10068353229091254</v>
      </c>
      <c r="AT4086" s="20">
        <v>10800</v>
      </c>
      <c r="AU4086" s="20">
        <v>10045.142642642641</v>
      </c>
      <c r="AV4086" s="20">
        <f t="shared" si="505"/>
        <v>754.85735735735943</v>
      </c>
      <c r="AW4086" s="21">
        <f t="shared" si="511"/>
        <v>6.9894199755311054E-2</v>
      </c>
    </row>
    <row r="4087" spans="1:49" x14ac:dyDescent="0.25">
      <c r="A4087" t="s">
        <v>38</v>
      </c>
      <c r="B4087" t="s">
        <v>105</v>
      </c>
      <c r="C4087">
        <v>119102</v>
      </c>
      <c r="D4087">
        <v>2018</v>
      </c>
      <c r="E4087" t="s">
        <v>84</v>
      </c>
      <c r="F4087" t="s">
        <v>85</v>
      </c>
      <c r="G4087" t="s">
        <v>86</v>
      </c>
      <c r="I4087">
        <v>8</v>
      </c>
      <c r="J4087" t="s">
        <v>43</v>
      </c>
      <c r="K4087">
        <v>4</v>
      </c>
      <c r="L4087" t="s">
        <v>44</v>
      </c>
      <c r="M4087">
        <v>5.6999998092651367</v>
      </c>
      <c r="N4087" t="s">
        <v>87</v>
      </c>
      <c r="O4087" t="s">
        <v>46</v>
      </c>
      <c r="P4087">
        <v>2</v>
      </c>
      <c r="Q4087" t="s">
        <v>88</v>
      </c>
      <c r="R4087" t="s">
        <v>89</v>
      </c>
      <c r="S4087">
        <v>395</v>
      </c>
      <c r="T4087" t="s">
        <v>49</v>
      </c>
      <c r="U4087" t="s">
        <v>72</v>
      </c>
      <c r="W4087" t="s">
        <v>90</v>
      </c>
      <c r="X4087" t="s">
        <v>74</v>
      </c>
      <c r="Z4087">
        <v>0</v>
      </c>
      <c r="AA4087" t="s">
        <v>75</v>
      </c>
      <c r="AB4087" t="s">
        <v>91</v>
      </c>
      <c r="AC4087">
        <v>45</v>
      </c>
      <c r="AD4087">
        <v>11</v>
      </c>
      <c r="AE4087">
        <v>4</v>
      </c>
      <c r="AF4087">
        <v>2025</v>
      </c>
      <c r="AG4087">
        <v>20251104</v>
      </c>
      <c r="AH4087" s="2">
        <v>15500</v>
      </c>
      <c r="AI4087" s="2">
        <v>11912.2275390625</v>
      </c>
      <c r="AJ4087" s="2">
        <f t="shared" si="506"/>
        <v>3587.7724609375</v>
      </c>
      <c r="AK4087" s="6">
        <f t="shared" si="507"/>
        <v>0.2314691910282258</v>
      </c>
      <c r="AL4087" s="12">
        <v>15500</v>
      </c>
      <c r="AM4087" s="12">
        <v>10960.86983124061</v>
      </c>
      <c r="AN4087" s="12">
        <f t="shared" si="508"/>
        <v>4539.1301687593896</v>
      </c>
      <c r="AO4087" s="13">
        <f t="shared" si="509"/>
        <v>0.29284710766189609</v>
      </c>
      <c r="AP4087" s="16">
        <v>15500</v>
      </c>
      <c r="AQ4087" s="16">
        <v>10554.84580418117</v>
      </c>
      <c r="AR4087" s="16">
        <f t="shared" si="510"/>
        <v>4945.15419581883</v>
      </c>
      <c r="AS4087" s="17">
        <f t="shared" si="504"/>
        <v>0.31904220618186002</v>
      </c>
      <c r="AT4087" s="20">
        <v>15500</v>
      </c>
      <c r="AU4087" s="20">
        <v>12108.62955665025</v>
      </c>
      <c r="AV4087" s="20">
        <f t="shared" si="505"/>
        <v>3391.3704433497496</v>
      </c>
      <c r="AW4087" s="21">
        <f t="shared" si="511"/>
        <v>0.21879809311933868</v>
      </c>
    </row>
    <row r="4088" spans="1:49" x14ac:dyDescent="0.25">
      <c r="A4088" t="s">
        <v>123</v>
      </c>
      <c r="B4088" t="s">
        <v>124</v>
      </c>
      <c r="C4088">
        <v>215245</v>
      </c>
      <c r="D4088">
        <v>2009</v>
      </c>
      <c r="E4088" t="s">
        <v>40</v>
      </c>
      <c r="F4088" t="s">
        <v>142</v>
      </c>
      <c r="G4088" t="s">
        <v>1145</v>
      </c>
      <c r="H4088" t="s">
        <v>2123</v>
      </c>
      <c r="I4088">
        <v>6</v>
      </c>
      <c r="J4088" t="s">
        <v>129</v>
      </c>
      <c r="K4088">
        <v>4</v>
      </c>
      <c r="L4088" t="s">
        <v>44</v>
      </c>
      <c r="M4088">
        <v>4</v>
      </c>
      <c r="N4088" t="s">
        <v>70</v>
      </c>
      <c r="Q4088" t="s">
        <v>88</v>
      </c>
      <c r="R4088" t="s">
        <v>48</v>
      </c>
      <c r="S4088">
        <v>236</v>
      </c>
      <c r="T4088" t="s">
        <v>49</v>
      </c>
      <c r="U4088" t="s">
        <v>72</v>
      </c>
      <c r="V4088" t="s">
        <v>176</v>
      </c>
      <c r="W4088" t="s">
        <v>120</v>
      </c>
      <c r="X4088" t="s">
        <v>121</v>
      </c>
      <c r="Z4088">
        <v>0</v>
      </c>
      <c r="AA4088" t="s">
        <v>75</v>
      </c>
      <c r="AB4088" t="s">
        <v>91</v>
      </c>
      <c r="AC4088">
        <v>45</v>
      </c>
      <c r="AD4088">
        <v>11</v>
      </c>
      <c r="AE4088">
        <v>4</v>
      </c>
      <c r="AF4088">
        <v>2025</v>
      </c>
      <c r="AG4088">
        <v>20251104</v>
      </c>
      <c r="AH4088" s="2">
        <v>6900</v>
      </c>
      <c r="AI4088" s="2">
        <v>6743.23583984375</v>
      </c>
      <c r="AJ4088" s="2">
        <f t="shared" si="506"/>
        <v>156.76416015625</v>
      </c>
      <c r="AK4088" s="6">
        <f t="shared" si="507"/>
        <v>2.2719443500905798E-2</v>
      </c>
      <c r="AL4088" s="12">
        <v>6900</v>
      </c>
      <c r="AM4088" s="12">
        <v>6014.3082736257693</v>
      </c>
      <c r="AN4088" s="12">
        <f t="shared" si="508"/>
        <v>885.69172637423071</v>
      </c>
      <c r="AO4088" s="13">
        <f t="shared" si="509"/>
        <v>0.12836111976438128</v>
      </c>
      <c r="AP4088" s="16">
        <v>6900</v>
      </c>
      <c r="AQ4088" s="16">
        <v>6170.3276663482402</v>
      </c>
      <c r="AR4088" s="16">
        <f t="shared" si="510"/>
        <v>729.6723336517598</v>
      </c>
      <c r="AS4088" s="17">
        <f t="shared" si="504"/>
        <v>0.10574961357271881</v>
      </c>
      <c r="AT4088" s="20">
        <v>6900</v>
      </c>
      <c r="AU4088" s="20">
        <v>6974.1155866900172</v>
      </c>
      <c r="AV4088" s="20">
        <f t="shared" si="505"/>
        <v>74.115586690017153</v>
      </c>
      <c r="AW4088" s="21">
        <f t="shared" si="511"/>
        <v>1.0741389375364804E-2</v>
      </c>
    </row>
    <row r="4089" spans="1:49" x14ac:dyDescent="0.25">
      <c r="A4089" t="s">
        <v>38</v>
      </c>
      <c r="B4089" t="s">
        <v>92</v>
      </c>
      <c r="C4089">
        <v>120281</v>
      </c>
      <c r="D4089">
        <v>2017</v>
      </c>
      <c r="E4089" t="s">
        <v>127</v>
      </c>
      <c r="F4089" t="s">
        <v>334</v>
      </c>
      <c r="G4089" t="s">
        <v>928</v>
      </c>
      <c r="I4089">
        <v>4</v>
      </c>
      <c r="J4089" t="s">
        <v>69</v>
      </c>
      <c r="K4089">
        <v>4</v>
      </c>
      <c r="L4089" t="s">
        <v>44</v>
      </c>
      <c r="M4089">
        <v>2</v>
      </c>
      <c r="N4089" t="s">
        <v>70</v>
      </c>
      <c r="O4089" t="s">
        <v>46</v>
      </c>
      <c r="Q4089" t="s">
        <v>118</v>
      </c>
      <c r="S4089">
        <v>241</v>
      </c>
      <c r="T4089" t="s">
        <v>49</v>
      </c>
      <c r="U4089" t="s">
        <v>50</v>
      </c>
      <c r="V4089" t="s">
        <v>804</v>
      </c>
      <c r="W4089" t="s">
        <v>120</v>
      </c>
      <c r="X4089" t="s">
        <v>74</v>
      </c>
      <c r="Z4089">
        <v>0</v>
      </c>
      <c r="AA4089" t="s">
        <v>75</v>
      </c>
      <c r="AB4089" t="s">
        <v>122</v>
      </c>
      <c r="AC4089">
        <v>45</v>
      </c>
      <c r="AD4089">
        <v>11</v>
      </c>
      <c r="AE4089">
        <v>4</v>
      </c>
      <c r="AF4089">
        <v>2025</v>
      </c>
      <c r="AG4089">
        <v>20251104</v>
      </c>
      <c r="AH4089" s="2">
        <v>6600</v>
      </c>
      <c r="AI4089" s="2">
        <v>6854.21923828125</v>
      </c>
      <c r="AJ4089" s="2">
        <f t="shared" si="506"/>
        <v>254.21923828125</v>
      </c>
      <c r="AK4089" s="6">
        <f t="shared" si="507"/>
        <v>3.8518066406250002E-2</v>
      </c>
      <c r="AL4089" s="12">
        <v>6600</v>
      </c>
      <c r="AM4089" s="12">
        <v>6842.1596394516428</v>
      </c>
      <c r="AN4089" s="12">
        <f t="shared" si="508"/>
        <v>242.15963945164276</v>
      </c>
      <c r="AO4089" s="13">
        <f t="shared" si="509"/>
        <v>3.6690854462370116E-2</v>
      </c>
      <c r="AP4089" s="16">
        <v>6600</v>
      </c>
      <c r="AQ4089" s="16">
        <v>7808.8845274277119</v>
      </c>
      <c r="AR4089" s="16">
        <f t="shared" si="510"/>
        <v>1208.8845274277119</v>
      </c>
      <c r="AS4089" s="17">
        <f t="shared" si="504"/>
        <v>0.1831643223375321</v>
      </c>
      <c r="AT4089" s="20">
        <v>6600</v>
      </c>
      <c r="AU4089" s="20">
        <v>6852.2891566265062</v>
      </c>
      <c r="AV4089" s="20">
        <f t="shared" si="505"/>
        <v>252.28915662650616</v>
      </c>
      <c r="AW4089" s="21">
        <f t="shared" si="511"/>
        <v>3.8225629791894873E-2</v>
      </c>
    </row>
    <row r="4090" spans="1:49" x14ac:dyDescent="0.25">
      <c r="A4090" t="s">
        <v>77</v>
      </c>
      <c r="B4090" t="s">
        <v>818</v>
      </c>
      <c r="C4090">
        <v>63562</v>
      </c>
      <c r="D4090">
        <v>2021</v>
      </c>
      <c r="E4090" t="s">
        <v>370</v>
      </c>
      <c r="F4090" t="s">
        <v>684</v>
      </c>
      <c r="G4090" t="s">
        <v>2243</v>
      </c>
      <c r="I4090">
        <v>4</v>
      </c>
      <c r="J4090" t="s">
        <v>69</v>
      </c>
      <c r="K4090">
        <v>4</v>
      </c>
      <c r="L4090" t="s">
        <v>44</v>
      </c>
      <c r="M4090">
        <v>2.4000000953674321</v>
      </c>
      <c r="N4090" t="s">
        <v>44</v>
      </c>
      <c r="O4090" t="s">
        <v>46</v>
      </c>
      <c r="P4090">
        <v>5</v>
      </c>
      <c r="Q4090" t="s">
        <v>60</v>
      </c>
      <c r="R4090" t="s">
        <v>81</v>
      </c>
      <c r="S4090">
        <v>260</v>
      </c>
      <c r="T4090" t="s">
        <v>49</v>
      </c>
      <c r="W4090" t="s">
        <v>134</v>
      </c>
      <c r="X4090" t="s">
        <v>74</v>
      </c>
      <c r="Z4090">
        <v>0</v>
      </c>
      <c r="AA4090" t="s">
        <v>75</v>
      </c>
      <c r="AB4090" t="s">
        <v>83</v>
      </c>
      <c r="AC4090">
        <v>45</v>
      </c>
      <c r="AD4090">
        <v>11</v>
      </c>
      <c r="AE4090">
        <v>4</v>
      </c>
      <c r="AF4090">
        <v>2025</v>
      </c>
      <c r="AG4090">
        <v>20251105</v>
      </c>
      <c r="AH4090" s="2">
        <v>21200</v>
      </c>
      <c r="AI4090" s="2">
        <v>21700.921875</v>
      </c>
      <c r="AJ4090" s="2">
        <f t="shared" si="506"/>
        <v>500.921875</v>
      </c>
      <c r="AK4090" s="6">
        <f t="shared" si="507"/>
        <v>2.3628390330188678E-2</v>
      </c>
      <c r="AL4090" s="12">
        <v>21200</v>
      </c>
      <c r="AM4090" s="12">
        <v>19934.016882484539</v>
      </c>
      <c r="AN4090" s="12">
        <f t="shared" si="508"/>
        <v>1265.9831175154613</v>
      </c>
      <c r="AO4090" s="13">
        <f t="shared" si="509"/>
        <v>5.971618478846516E-2</v>
      </c>
      <c r="AP4090" s="16">
        <v>21200</v>
      </c>
      <c r="AQ4090" s="16">
        <v>19982.93116534091</v>
      </c>
      <c r="AR4090" s="16">
        <f t="shared" si="510"/>
        <v>1217.0688346590905</v>
      </c>
      <c r="AS4090" s="17">
        <f t="shared" si="504"/>
        <v>5.7408907295240119E-2</v>
      </c>
      <c r="AT4090" s="20">
        <v>21200</v>
      </c>
      <c r="AU4090" s="20">
        <v>21763.20139771283</v>
      </c>
      <c r="AV4090" s="20">
        <f t="shared" si="505"/>
        <v>563.20139771282993</v>
      </c>
      <c r="AW4090" s="21">
        <f t="shared" si="511"/>
        <v>2.6566103665699524E-2</v>
      </c>
    </row>
    <row r="4091" spans="1:49" x14ac:dyDescent="0.25">
      <c r="A4091" t="s">
        <v>77</v>
      </c>
      <c r="B4091" t="s">
        <v>818</v>
      </c>
      <c r="C4091">
        <v>153852</v>
      </c>
      <c r="D4091">
        <v>2019</v>
      </c>
      <c r="E4091" t="s">
        <v>66</v>
      </c>
      <c r="F4091" t="s">
        <v>67</v>
      </c>
      <c r="H4091" t="s">
        <v>68</v>
      </c>
      <c r="I4091">
        <v>6</v>
      </c>
      <c r="J4091" t="s">
        <v>69</v>
      </c>
      <c r="K4091">
        <v>3</v>
      </c>
      <c r="L4091" t="s">
        <v>44</v>
      </c>
      <c r="M4091">
        <v>3.7000000476837158</v>
      </c>
      <c r="N4091" t="s">
        <v>70</v>
      </c>
      <c r="O4091" t="s">
        <v>46</v>
      </c>
      <c r="P4091">
        <v>3</v>
      </c>
      <c r="Q4091" t="s">
        <v>71</v>
      </c>
      <c r="R4091" t="s">
        <v>81</v>
      </c>
      <c r="S4091">
        <v>275</v>
      </c>
      <c r="T4091" t="s">
        <v>49</v>
      </c>
      <c r="U4091" t="s">
        <v>72</v>
      </c>
      <c r="W4091" t="s">
        <v>73</v>
      </c>
      <c r="X4091" t="s">
        <v>74</v>
      </c>
      <c r="Z4091">
        <v>0</v>
      </c>
      <c r="AA4091" t="s">
        <v>75</v>
      </c>
      <c r="AB4091" t="s">
        <v>76</v>
      </c>
      <c r="AC4091">
        <v>45</v>
      </c>
      <c r="AD4091">
        <v>11</v>
      </c>
      <c r="AE4091">
        <v>4</v>
      </c>
      <c r="AF4091">
        <v>2025</v>
      </c>
      <c r="AG4091">
        <v>20251105</v>
      </c>
      <c r="AH4091" s="2">
        <v>7900</v>
      </c>
      <c r="AI4091" s="2">
        <v>10783.845703125</v>
      </c>
      <c r="AJ4091" s="2">
        <f t="shared" si="506"/>
        <v>2883.845703125</v>
      </c>
      <c r="AK4091" s="6">
        <f t="shared" si="507"/>
        <v>0.36504375988924048</v>
      </c>
      <c r="AL4091" s="12">
        <v>7900</v>
      </c>
      <c r="AM4091" s="12">
        <v>10689.206107166299</v>
      </c>
      <c r="AN4091" s="12">
        <f t="shared" si="508"/>
        <v>2789.2061071662993</v>
      </c>
      <c r="AO4091" s="13">
        <f t="shared" si="509"/>
        <v>0.35306406419826575</v>
      </c>
      <c r="AP4091" s="16">
        <v>7900</v>
      </c>
      <c r="AQ4091" s="16">
        <v>10830.64270479888</v>
      </c>
      <c r="AR4091" s="16">
        <f t="shared" si="510"/>
        <v>2930.64270479888</v>
      </c>
      <c r="AS4091" s="17">
        <f t="shared" si="504"/>
        <v>0.37096743098719998</v>
      </c>
      <c r="AT4091" s="20">
        <v>7900</v>
      </c>
      <c r="AU4091" s="20">
        <v>10767.33333333333</v>
      </c>
      <c r="AV4091" s="20">
        <f t="shared" si="505"/>
        <v>2867.3333333333303</v>
      </c>
      <c r="AW4091" s="21">
        <f t="shared" si="511"/>
        <v>0.36295358649788989</v>
      </c>
    </row>
    <row r="4092" spans="1:49" x14ac:dyDescent="0.25">
      <c r="A4092" t="s">
        <v>38</v>
      </c>
      <c r="B4092" t="s">
        <v>92</v>
      </c>
      <c r="C4092">
        <v>87535</v>
      </c>
      <c r="D4092">
        <v>2018</v>
      </c>
      <c r="E4092" t="s">
        <v>93</v>
      </c>
      <c r="F4092" t="s">
        <v>152</v>
      </c>
      <c r="G4092" t="s">
        <v>445</v>
      </c>
      <c r="H4092" t="s">
        <v>85</v>
      </c>
      <c r="I4092">
        <v>8</v>
      </c>
      <c r="J4092" t="s">
        <v>69</v>
      </c>
      <c r="K4092">
        <v>4</v>
      </c>
      <c r="L4092" t="s">
        <v>44</v>
      </c>
      <c r="M4092">
        <v>5.3000001907348633</v>
      </c>
      <c r="N4092" t="s">
        <v>87</v>
      </c>
      <c r="O4092" t="s">
        <v>46</v>
      </c>
      <c r="P4092">
        <v>3</v>
      </c>
      <c r="Q4092" t="s">
        <v>88</v>
      </c>
      <c r="R4092" t="s">
        <v>89</v>
      </c>
      <c r="T4092" t="s">
        <v>49</v>
      </c>
      <c r="V4092" t="s">
        <v>391</v>
      </c>
      <c r="W4092" t="s">
        <v>103</v>
      </c>
      <c r="X4092" t="s">
        <v>121</v>
      </c>
      <c r="Z4092">
        <v>0</v>
      </c>
      <c r="AA4092" t="s">
        <v>75</v>
      </c>
      <c r="AB4092" t="s">
        <v>91</v>
      </c>
      <c r="AC4092">
        <v>45</v>
      </c>
      <c r="AD4092">
        <v>11</v>
      </c>
      <c r="AE4092">
        <v>4</v>
      </c>
      <c r="AF4092">
        <v>2025</v>
      </c>
      <c r="AG4092">
        <v>20251104</v>
      </c>
      <c r="AH4092" s="2">
        <v>13500</v>
      </c>
      <c r="AI4092" s="2">
        <v>18061.560546875</v>
      </c>
      <c r="AJ4092" s="2">
        <f t="shared" si="506"/>
        <v>4561.560546875</v>
      </c>
      <c r="AK4092" s="6">
        <f t="shared" si="507"/>
        <v>0.3378933738425926</v>
      </c>
      <c r="AL4092" s="12">
        <v>13500</v>
      </c>
      <c r="AM4092" s="12">
        <v>17887.345783547971</v>
      </c>
      <c r="AN4092" s="12">
        <f t="shared" si="508"/>
        <v>4387.3457835479712</v>
      </c>
      <c r="AO4092" s="13">
        <f t="shared" si="509"/>
        <v>0.32498857655910895</v>
      </c>
      <c r="AP4092" s="16">
        <v>13500</v>
      </c>
      <c r="AQ4092" s="16">
        <v>17585.564665252761</v>
      </c>
      <c r="AR4092" s="16">
        <f t="shared" si="510"/>
        <v>4085.5646652527612</v>
      </c>
      <c r="AS4092" s="17">
        <f t="shared" si="504"/>
        <v>0.30263441964835269</v>
      </c>
      <c r="AT4092" s="20">
        <v>13500</v>
      </c>
      <c r="AU4092" s="20">
        <v>17924.451871657751</v>
      </c>
      <c r="AV4092" s="20">
        <f t="shared" si="505"/>
        <v>4424.4518716577513</v>
      </c>
      <c r="AW4092" s="21">
        <f t="shared" si="511"/>
        <v>0.32773717567835198</v>
      </c>
    </row>
    <row r="4093" spans="1:49" x14ac:dyDescent="0.25">
      <c r="A4093" t="s">
        <v>123</v>
      </c>
      <c r="B4093" t="s">
        <v>124</v>
      </c>
      <c r="C4093">
        <v>83232</v>
      </c>
      <c r="D4093">
        <v>2017</v>
      </c>
      <c r="E4093" t="s">
        <v>159</v>
      </c>
      <c r="F4093" t="s">
        <v>564</v>
      </c>
      <c r="G4093" t="s">
        <v>237</v>
      </c>
      <c r="I4093">
        <v>4</v>
      </c>
      <c r="J4093" t="s">
        <v>43</v>
      </c>
      <c r="K4093">
        <v>4</v>
      </c>
      <c r="L4093" t="s">
        <v>44</v>
      </c>
      <c r="M4093">
        <v>2</v>
      </c>
      <c r="N4093" t="s">
        <v>45</v>
      </c>
      <c r="Q4093" t="s">
        <v>118</v>
      </c>
      <c r="R4093" t="s">
        <v>48</v>
      </c>
      <c r="S4093">
        <v>158</v>
      </c>
      <c r="T4093" t="s">
        <v>49</v>
      </c>
      <c r="U4093" t="s">
        <v>50</v>
      </c>
      <c r="V4093" t="s">
        <v>707</v>
      </c>
      <c r="W4093" t="s">
        <v>52</v>
      </c>
      <c r="X4093" t="s">
        <v>74</v>
      </c>
      <c r="Y4093">
        <v>21140</v>
      </c>
      <c r="Z4093">
        <v>0</v>
      </c>
      <c r="AA4093" t="s">
        <v>75</v>
      </c>
      <c r="AB4093" t="s">
        <v>122</v>
      </c>
      <c r="AC4093">
        <v>45</v>
      </c>
      <c r="AD4093">
        <v>11</v>
      </c>
      <c r="AE4093">
        <v>4</v>
      </c>
      <c r="AF4093">
        <v>2025</v>
      </c>
      <c r="AG4093">
        <v>20251104</v>
      </c>
      <c r="AH4093" s="2">
        <v>11200</v>
      </c>
      <c r="AI4093" s="2">
        <v>9479.966796875</v>
      </c>
      <c r="AJ4093" s="2">
        <f t="shared" si="506"/>
        <v>1720.033203125</v>
      </c>
      <c r="AK4093" s="6">
        <f t="shared" si="507"/>
        <v>0.15357439313616073</v>
      </c>
      <c r="AL4093" s="12">
        <v>11200</v>
      </c>
      <c r="AM4093" s="12">
        <v>9154.5963085172098</v>
      </c>
      <c r="AN4093" s="12">
        <f t="shared" si="508"/>
        <v>2045.4036914827902</v>
      </c>
      <c r="AO4093" s="13">
        <f t="shared" si="509"/>
        <v>0.18262532959667771</v>
      </c>
      <c r="AP4093" s="16">
        <v>11200</v>
      </c>
      <c r="AQ4093" s="16">
        <v>9860.8451921246433</v>
      </c>
      <c r="AR4093" s="16">
        <f t="shared" si="510"/>
        <v>1339.1548078753567</v>
      </c>
      <c r="AS4093" s="17">
        <f t="shared" si="504"/>
        <v>0.1195673935602997</v>
      </c>
      <c r="AT4093" s="20">
        <v>11200</v>
      </c>
      <c r="AU4093" s="20">
        <v>9563.8032670454559</v>
      </c>
      <c r="AV4093" s="20">
        <f t="shared" si="505"/>
        <v>1636.1967329545441</v>
      </c>
      <c r="AW4093" s="21">
        <f t="shared" si="511"/>
        <v>0.14608899401379857</v>
      </c>
    </row>
    <row r="4094" spans="1:49" x14ac:dyDescent="0.25">
      <c r="A4094" t="s">
        <v>38</v>
      </c>
      <c r="B4094" t="s">
        <v>39</v>
      </c>
      <c r="C4094">
        <v>151778</v>
      </c>
      <c r="D4094">
        <v>2015</v>
      </c>
      <c r="E4094" t="s">
        <v>66</v>
      </c>
      <c r="F4094" t="s">
        <v>150</v>
      </c>
      <c r="G4094" t="s">
        <v>113</v>
      </c>
      <c r="I4094">
        <v>6</v>
      </c>
      <c r="J4094" t="s">
        <v>129</v>
      </c>
      <c r="K4094">
        <v>4</v>
      </c>
      <c r="L4094" t="s">
        <v>44</v>
      </c>
      <c r="M4094">
        <v>3.5</v>
      </c>
      <c r="N4094" t="s">
        <v>45</v>
      </c>
      <c r="O4094" t="s">
        <v>46</v>
      </c>
      <c r="Q4094" t="s">
        <v>60</v>
      </c>
      <c r="S4094">
        <v>290</v>
      </c>
      <c r="T4094" t="s">
        <v>49</v>
      </c>
      <c r="U4094" t="s">
        <v>72</v>
      </c>
      <c r="W4094" t="s">
        <v>90</v>
      </c>
      <c r="X4094" t="s">
        <v>74</v>
      </c>
      <c r="Z4094">
        <v>0</v>
      </c>
      <c r="AA4094" t="s">
        <v>75</v>
      </c>
      <c r="AB4094" t="s">
        <v>83</v>
      </c>
      <c r="AC4094">
        <v>45</v>
      </c>
      <c r="AD4094">
        <v>11</v>
      </c>
      <c r="AE4094">
        <v>4</v>
      </c>
      <c r="AF4094">
        <v>2025</v>
      </c>
      <c r="AG4094">
        <v>20251104</v>
      </c>
      <c r="AH4094" s="2">
        <v>4900</v>
      </c>
      <c r="AI4094" s="2">
        <v>5136.36376953125</v>
      </c>
      <c r="AJ4094" s="2">
        <f t="shared" si="506"/>
        <v>236.36376953125</v>
      </c>
      <c r="AK4094" s="6">
        <f t="shared" si="507"/>
        <v>4.823750398596939E-2</v>
      </c>
      <c r="AL4094" s="12">
        <v>4900</v>
      </c>
      <c r="AM4094" s="12">
        <v>4682.6600360195544</v>
      </c>
      <c r="AN4094" s="12">
        <f t="shared" si="508"/>
        <v>217.33996398044565</v>
      </c>
      <c r="AO4094" s="13">
        <f t="shared" si="509"/>
        <v>4.4355094689886868E-2</v>
      </c>
      <c r="AP4094" s="16">
        <v>4900</v>
      </c>
      <c r="AQ4094" s="16">
        <v>5411.3376165964901</v>
      </c>
      <c r="AR4094" s="16">
        <f t="shared" si="510"/>
        <v>511.33761659649008</v>
      </c>
      <c r="AS4094" s="17">
        <f t="shared" si="504"/>
        <v>0.10435461563193675</v>
      </c>
      <c r="AT4094" s="20">
        <v>4900</v>
      </c>
      <c r="AU4094" s="20">
        <v>5314.7200772200777</v>
      </c>
      <c r="AV4094" s="20">
        <f t="shared" si="505"/>
        <v>414.72007722007766</v>
      </c>
      <c r="AW4094" s="21">
        <f t="shared" si="511"/>
        <v>8.4636750453077073E-2</v>
      </c>
    </row>
    <row r="4095" spans="1:49" x14ac:dyDescent="0.25">
      <c r="A4095" t="s">
        <v>38</v>
      </c>
      <c r="B4095" t="s">
        <v>105</v>
      </c>
      <c r="C4095">
        <v>65987</v>
      </c>
      <c r="D4095">
        <v>2018</v>
      </c>
      <c r="E4095" t="s">
        <v>370</v>
      </c>
      <c r="F4095" t="s">
        <v>448</v>
      </c>
      <c r="G4095" t="s">
        <v>2244</v>
      </c>
      <c r="I4095">
        <v>4</v>
      </c>
      <c r="J4095" t="s">
        <v>129</v>
      </c>
      <c r="K4095">
        <v>4</v>
      </c>
      <c r="L4095" t="s">
        <v>44</v>
      </c>
      <c r="M4095">
        <v>2</v>
      </c>
      <c r="N4095" t="s">
        <v>44</v>
      </c>
      <c r="O4095" t="s">
        <v>46</v>
      </c>
      <c r="P4095">
        <v>3</v>
      </c>
      <c r="Q4095" t="s">
        <v>60</v>
      </c>
      <c r="R4095" t="s">
        <v>81</v>
      </c>
      <c r="S4095">
        <v>250</v>
      </c>
      <c r="T4095" t="s">
        <v>49</v>
      </c>
      <c r="V4095" t="s">
        <v>1413</v>
      </c>
      <c r="W4095" t="s">
        <v>62</v>
      </c>
      <c r="X4095" t="s">
        <v>53</v>
      </c>
      <c r="Y4095">
        <v>36090</v>
      </c>
      <c r="Z4095">
        <v>0</v>
      </c>
      <c r="AA4095" t="s">
        <v>75</v>
      </c>
      <c r="AB4095" t="s">
        <v>83</v>
      </c>
      <c r="AC4095">
        <v>45</v>
      </c>
      <c r="AD4095">
        <v>11</v>
      </c>
      <c r="AE4095">
        <v>4</v>
      </c>
      <c r="AF4095">
        <v>2025</v>
      </c>
      <c r="AG4095">
        <v>20251104</v>
      </c>
      <c r="AH4095" s="2">
        <v>12500</v>
      </c>
      <c r="AI4095" s="2">
        <v>13831.638671875</v>
      </c>
      <c r="AJ4095" s="2">
        <f t="shared" si="506"/>
        <v>1331.638671875</v>
      </c>
      <c r="AK4095" s="6">
        <f t="shared" si="507"/>
        <v>0.10653109375</v>
      </c>
      <c r="AL4095" s="12">
        <v>12500</v>
      </c>
      <c r="AM4095" s="12">
        <v>12488.047947816031</v>
      </c>
      <c r="AN4095" s="12">
        <f t="shared" si="508"/>
        <v>11.952052183969499</v>
      </c>
      <c r="AO4095" s="13">
        <f t="shared" si="509"/>
        <v>9.5616417471755999E-4</v>
      </c>
      <c r="AP4095" s="16">
        <v>12500</v>
      </c>
      <c r="AQ4095" s="16">
        <v>12864.722276739431</v>
      </c>
      <c r="AR4095" s="16">
        <f t="shared" si="510"/>
        <v>364.72227673943053</v>
      </c>
      <c r="AS4095" s="17">
        <f t="shared" si="504"/>
        <v>2.9177782139154441E-2</v>
      </c>
      <c r="AT4095" s="20">
        <v>12500</v>
      </c>
      <c r="AU4095" s="20">
        <v>14362.9672029703</v>
      </c>
      <c r="AV4095" s="20">
        <f t="shared" si="505"/>
        <v>1862.9672029702997</v>
      </c>
      <c r="AW4095" s="21">
        <f t="shared" si="511"/>
        <v>0.14903737623762398</v>
      </c>
    </row>
    <row r="4096" spans="1:49" x14ac:dyDescent="0.25">
      <c r="A4096" t="s">
        <v>38</v>
      </c>
      <c r="B4096" t="s">
        <v>92</v>
      </c>
      <c r="C4096">
        <v>57147</v>
      </c>
      <c r="D4096">
        <v>2023</v>
      </c>
      <c r="E4096" t="s">
        <v>66</v>
      </c>
      <c r="F4096" t="s">
        <v>291</v>
      </c>
      <c r="G4096" t="s">
        <v>1126</v>
      </c>
      <c r="I4096">
        <v>4</v>
      </c>
      <c r="J4096" t="s">
        <v>59</v>
      </c>
      <c r="K4096">
        <v>2</v>
      </c>
      <c r="L4096" t="s">
        <v>44</v>
      </c>
      <c r="M4096">
        <v>2.2999999523162842</v>
      </c>
      <c r="N4096" t="s">
        <v>70</v>
      </c>
      <c r="O4096" t="s">
        <v>46</v>
      </c>
      <c r="P4096">
        <v>4</v>
      </c>
      <c r="Q4096" t="s">
        <v>480</v>
      </c>
      <c r="R4096" t="s">
        <v>172</v>
      </c>
      <c r="T4096" t="s">
        <v>49</v>
      </c>
      <c r="U4096" t="s">
        <v>50</v>
      </c>
      <c r="V4096" t="s">
        <v>1127</v>
      </c>
      <c r="W4096" t="s">
        <v>120</v>
      </c>
      <c r="X4096" t="s">
        <v>74</v>
      </c>
      <c r="Z4096">
        <v>0</v>
      </c>
      <c r="AA4096" t="s">
        <v>75</v>
      </c>
      <c r="AB4096" t="s">
        <v>481</v>
      </c>
      <c r="AC4096">
        <v>45</v>
      </c>
      <c r="AD4096">
        <v>11</v>
      </c>
      <c r="AE4096">
        <v>4</v>
      </c>
      <c r="AF4096">
        <v>2025</v>
      </c>
      <c r="AG4096">
        <v>20251104</v>
      </c>
      <c r="AH4096" s="2">
        <v>18900</v>
      </c>
      <c r="AI4096" s="2">
        <v>18927.53515625</v>
      </c>
      <c r="AJ4096" s="2">
        <f t="shared" si="506"/>
        <v>27.53515625</v>
      </c>
      <c r="AK4096" s="6">
        <f t="shared" si="507"/>
        <v>1.456886574074074E-3</v>
      </c>
      <c r="AL4096" s="12">
        <v>18900</v>
      </c>
      <c r="AM4096" s="12">
        <v>19088.631897112929</v>
      </c>
      <c r="AN4096" s="12">
        <f t="shared" si="508"/>
        <v>188.63189711292944</v>
      </c>
      <c r="AO4096" s="13">
        <f t="shared" si="509"/>
        <v>9.9805236567687538E-3</v>
      </c>
      <c r="AP4096" s="16">
        <v>18900</v>
      </c>
      <c r="AQ4096" s="16">
        <v>19140.94543749181</v>
      </c>
      <c r="AR4096" s="16">
        <f t="shared" si="510"/>
        <v>240.94543749180957</v>
      </c>
      <c r="AS4096" s="17">
        <f t="shared" si="504"/>
        <v>1.274843584612749E-2</v>
      </c>
      <c r="AT4096" s="20">
        <v>18900</v>
      </c>
      <c r="AU4096" s="20">
        <v>18673.899099099101</v>
      </c>
      <c r="AV4096" s="20">
        <f t="shared" si="505"/>
        <v>226.10090090089943</v>
      </c>
      <c r="AW4096" s="21">
        <f t="shared" si="511"/>
        <v>1.1963010629677218E-2</v>
      </c>
    </row>
    <row r="4097" spans="1:49" x14ac:dyDescent="0.25">
      <c r="A4097" t="s">
        <v>123</v>
      </c>
      <c r="B4097" t="s">
        <v>124</v>
      </c>
      <c r="C4097">
        <v>119807</v>
      </c>
      <c r="D4097">
        <v>2008</v>
      </c>
      <c r="E4097" t="s">
        <v>93</v>
      </c>
      <c r="F4097" t="s">
        <v>152</v>
      </c>
      <c r="G4097" t="s">
        <v>189</v>
      </c>
      <c r="H4097" t="s">
        <v>170</v>
      </c>
      <c r="I4097">
        <v>8</v>
      </c>
      <c r="J4097" t="s">
        <v>59</v>
      </c>
      <c r="K4097">
        <v>2</v>
      </c>
      <c r="L4097" t="s">
        <v>44</v>
      </c>
      <c r="M4097">
        <v>5.3000001907348633</v>
      </c>
      <c r="N4097" t="s">
        <v>87</v>
      </c>
      <c r="O4097" t="s">
        <v>46</v>
      </c>
      <c r="P4097">
        <v>2</v>
      </c>
      <c r="Q4097" t="s">
        <v>88</v>
      </c>
      <c r="R4097" t="s">
        <v>89</v>
      </c>
      <c r="U4097" t="s">
        <v>72</v>
      </c>
      <c r="V4097" t="s">
        <v>1029</v>
      </c>
      <c r="W4097" t="s">
        <v>90</v>
      </c>
      <c r="X4097" t="s">
        <v>98</v>
      </c>
      <c r="Z4097">
        <v>0</v>
      </c>
      <c r="AA4097" t="s">
        <v>75</v>
      </c>
      <c r="AB4097" t="s">
        <v>91</v>
      </c>
      <c r="AC4097">
        <v>45</v>
      </c>
      <c r="AD4097">
        <v>11</v>
      </c>
      <c r="AE4097">
        <v>4</v>
      </c>
      <c r="AF4097">
        <v>2025</v>
      </c>
      <c r="AG4097">
        <v>20251104</v>
      </c>
      <c r="AH4097" s="2">
        <v>4200</v>
      </c>
      <c r="AI4097" s="2">
        <v>3414.570556640625</v>
      </c>
      <c r="AJ4097" s="2">
        <f t="shared" si="506"/>
        <v>785.429443359375</v>
      </c>
      <c r="AK4097" s="6">
        <f t="shared" si="507"/>
        <v>0.18700701032366071</v>
      </c>
      <c r="AL4097" s="12">
        <v>4200</v>
      </c>
      <c r="AM4097" s="12">
        <v>3611.5040872527561</v>
      </c>
      <c r="AN4097" s="12">
        <f t="shared" si="508"/>
        <v>588.49591274724389</v>
      </c>
      <c r="AO4097" s="13">
        <f t="shared" si="509"/>
        <v>0.14011807446362951</v>
      </c>
      <c r="AP4097" s="16">
        <v>4200</v>
      </c>
      <c r="AQ4097" s="16">
        <v>3761.5239956154928</v>
      </c>
      <c r="AR4097" s="16">
        <f t="shared" si="510"/>
        <v>438.47600438450718</v>
      </c>
      <c r="AS4097" s="17">
        <f t="shared" si="504"/>
        <v>0.1043990486629779</v>
      </c>
      <c r="AT4097" s="20">
        <v>4200</v>
      </c>
      <c r="AU4097" s="20">
        <v>3440.939730372721</v>
      </c>
      <c r="AV4097" s="20">
        <f t="shared" si="505"/>
        <v>759.06026962727901</v>
      </c>
      <c r="AW4097" s="21">
        <f t="shared" si="511"/>
        <v>0.18072863562554262</v>
      </c>
    </row>
    <row r="4098" spans="1:49" x14ac:dyDescent="0.25">
      <c r="A4098" t="s">
        <v>77</v>
      </c>
      <c r="B4098" t="s">
        <v>596</v>
      </c>
      <c r="C4098">
        <v>159626</v>
      </c>
      <c r="D4098">
        <v>2016</v>
      </c>
      <c r="E4098" t="s">
        <v>57</v>
      </c>
      <c r="F4098" t="s">
        <v>228</v>
      </c>
      <c r="G4098" t="s">
        <v>1209</v>
      </c>
      <c r="I4098">
        <v>4</v>
      </c>
      <c r="J4098" t="s">
        <v>101</v>
      </c>
      <c r="K4098">
        <v>4</v>
      </c>
      <c r="L4098" t="s">
        <v>44</v>
      </c>
      <c r="M4098">
        <v>2.4000000953674321</v>
      </c>
      <c r="N4098" t="s">
        <v>44</v>
      </c>
      <c r="O4098" t="s">
        <v>46</v>
      </c>
      <c r="P4098">
        <v>4</v>
      </c>
      <c r="Q4098" t="s">
        <v>60</v>
      </c>
      <c r="R4098" t="s">
        <v>89</v>
      </c>
      <c r="T4098" t="s">
        <v>49</v>
      </c>
      <c r="V4098" t="s">
        <v>537</v>
      </c>
      <c r="W4098" t="s">
        <v>62</v>
      </c>
      <c r="X4098" t="s">
        <v>63</v>
      </c>
      <c r="Z4098">
        <v>0</v>
      </c>
      <c r="AA4098" t="s">
        <v>75</v>
      </c>
      <c r="AB4098" t="s">
        <v>83</v>
      </c>
      <c r="AC4098">
        <v>45</v>
      </c>
      <c r="AD4098">
        <v>11</v>
      </c>
      <c r="AE4098">
        <v>4</v>
      </c>
      <c r="AF4098">
        <v>2025</v>
      </c>
      <c r="AG4098">
        <v>20251105</v>
      </c>
      <c r="AH4098" s="2">
        <v>2100</v>
      </c>
      <c r="AI4098" s="2">
        <v>2920.241455078125</v>
      </c>
      <c r="AJ4098" s="2">
        <f t="shared" si="506"/>
        <v>820.241455078125</v>
      </c>
      <c r="AK4098" s="6">
        <f t="shared" si="507"/>
        <v>0.39059116908482144</v>
      </c>
      <c r="AL4098" s="12">
        <v>2100</v>
      </c>
      <c r="AM4098" s="12">
        <v>2920.438544616627</v>
      </c>
      <c r="AN4098" s="12">
        <f t="shared" si="508"/>
        <v>820.43854461662704</v>
      </c>
      <c r="AO4098" s="13">
        <f t="shared" si="509"/>
        <v>0.3906850212460129</v>
      </c>
      <c r="AP4098" s="16">
        <v>2100</v>
      </c>
      <c r="AQ4098" s="16">
        <v>2996.3138421373578</v>
      </c>
      <c r="AR4098" s="16">
        <f t="shared" si="510"/>
        <v>896.31384213735782</v>
      </c>
      <c r="AS4098" s="17">
        <f t="shared" si="504"/>
        <v>0.42681611530350372</v>
      </c>
      <c r="AT4098" s="20">
        <v>2100</v>
      </c>
      <c r="AU4098" s="20">
        <v>2948.1937499999999</v>
      </c>
      <c r="AV4098" s="20">
        <f t="shared" si="505"/>
        <v>848.19374999999991</v>
      </c>
      <c r="AW4098" s="21">
        <f t="shared" si="511"/>
        <v>0.40390178571428564</v>
      </c>
    </row>
    <row r="4099" spans="1:49" x14ac:dyDescent="0.25">
      <c r="A4099" t="s">
        <v>38</v>
      </c>
      <c r="B4099" t="s">
        <v>56</v>
      </c>
      <c r="C4099">
        <v>114331</v>
      </c>
      <c r="D4099">
        <v>2014</v>
      </c>
      <c r="E4099" t="s">
        <v>93</v>
      </c>
      <c r="F4099" t="s">
        <v>1094</v>
      </c>
      <c r="G4099" t="s">
        <v>352</v>
      </c>
      <c r="I4099">
        <v>4</v>
      </c>
      <c r="J4099" t="s">
        <v>230</v>
      </c>
      <c r="K4099">
        <v>4</v>
      </c>
      <c r="L4099" t="s">
        <v>44</v>
      </c>
      <c r="M4099">
        <v>2.4000000953674321</v>
      </c>
      <c r="N4099" t="s">
        <v>45</v>
      </c>
      <c r="O4099" t="s">
        <v>46</v>
      </c>
      <c r="P4099">
        <v>3</v>
      </c>
      <c r="Q4099" t="s">
        <v>60</v>
      </c>
      <c r="R4099" t="s">
        <v>96</v>
      </c>
      <c r="T4099" t="s">
        <v>49</v>
      </c>
      <c r="V4099" t="s">
        <v>320</v>
      </c>
      <c r="W4099" t="s">
        <v>62</v>
      </c>
      <c r="X4099" t="s">
        <v>121</v>
      </c>
      <c r="Z4099">
        <v>0</v>
      </c>
      <c r="AA4099" t="s">
        <v>75</v>
      </c>
      <c r="AB4099" t="s">
        <v>83</v>
      </c>
      <c r="AC4099">
        <v>45</v>
      </c>
      <c r="AD4099">
        <v>11</v>
      </c>
      <c r="AE4099">
        <v>4</v>
      </c>
      <c r="AF4099">
        <v>2025</v>
      </c>
      <c r="AG4099">
        <v>20251104</v>
      </c>
      <c r="AH4099" s="2">
        <v>2700</v>
      </c>
      <c r="AI4099" s="2">
        <v>3020.249755859375</v>
      </c>
      <c r="AJ4099" s="2">
        <f t="shared" si="506"/>
        <v>320.249755859375</v>
      </c>
      <c r="AK4099" s="6">
        <f t="shared" si="507"/>
        <v>0.11861102068865741</v>
      </c>
      <c r="AL4099" s="12">
        <v>2700</v>
      </c>
      <c r="AM4099" s="12">
        <v>2803.708853993518</v>
      </c>
      <c r="AN4099" s="12">
        <f t="shared" si="508"/>
        <v>103.70885399351801</v>
      </c>
      <c r="AO4099" s="13">
        <f t="shared" si="509"/>
        <v>3.8410686664265926E-2</v>
      </c>
      <c r="AP4099" s="16">
        <v>2700</v>
      </c>
      <c r="AQ4099" s="16">
        <v>2809.8711851500798</v>
      </c>
      <c r="AR4099" s="16">
        <f t="shared" si="510"/>
        <v>109.87118515007978</v>
      </c>
      <c r="AS4099" s="17">
        <f t="shared" ref="AS4099:AS4162" si="512">ABS($AH4099-AQ4099)/$AH4099</f>
        <v>4.0693031537066583E-2</v>
      </c>
      <c r="AT4099" s="20">
        <v>2700</v>
      </c>
      <c r="AU4099" s="20">
        <v>3171.1258151131569</v>
      </c>
      <c r="AV4099" s="20">
        <f t="shared" ref="AV4099:AV4162" si="513">ABS(AT4099-AU4099)</f>
        <v>471.12581511315693</v>
      </c>
      <c r="AW4099" s="21">
        <f t="shared" si="511"/>
        <v>0.17449104263450257</v>
      </c>
    </row>
    <row r="4100" spans="1:49" x14ac:dyDescent="0.25">
      <c r="A4100" t="s">
        <v>77</v>
      </c>
      <c r="B4100" t="s">
        <v>818</v>
      </c>
      <c r="C4100">
        <v>106047</v>
      </c>
      <c r="D4100">
        <v>2014</v>
      </c>
      <c r="E4100" t="s">
        <v>40</v>
      </c>
      <c r="F4100" t="s">
        <v>191</v>
      </c>
      <c r="G4100" t="s">
        <v>192</v>
      </c>
      <c r="H4100" t="s">
        <v>193</v>
      </c>
      <c r="I4100">
        <v>4</v>
      </c>
      <c r="J4100" t="s">
        <v>117</v>
      </c>
      <c r="K4100">
        <v>4</v>
      </c>
      <c r="L4100" t="s">
        <v>44</v>
      </c>
      <c r="M4100">
        <v>1.799999952316284</v>
      </c>
      <c r="N4100" t="s">
        <v>45</v>
      </c>
      <c r="O4100" t="s">
        <v>46</v>
      </c>
      <c r="Q4100" t="s">
        <v>118</v>
      </c>
      <c r="R4100" t="s">
        <v>48</v>
      </c>
      <c r="S4100">
        <v>132</v>
      </c>
      <c r="T4100" t="s">
        <v>49</v>
      </c>
      <c r="U4100" t="s">
        <v>50</v>
      </c>
      <c r="V4100" t="s">
        <v>194</v>
      </c>
      <c r="W4100" t="s">
        <v>120</v>
      </c>
      <c r="X4100" t="s">
        <v>98</v>
      </c>
      <c r="Z4100">
        <v>0</v>
      </c>
      <c r="AA4100" t="s">
        <v>75</v>
      </c>
      <c r="AB4100" t="s">
        <v>122</v>
      </c>
      <c r="AC4100">
        <v>45</v>
      </c>
      <c r="AD4100">
        <v>11</v>
      </c>
      <c r="AE4100">
        <v>4</v>
      </c>
      <c r="AF4100">
        <v>2025</v>
      </c>
      <c r="AG4100">
        <v>20251105</v>
      </c>
      <c r="AH4100" s="2">
        <v>8300</v>
      </c>
      <c r="AI4100" s="2">
        <v>8254.7900390625</v>
      </c>
      <c r="AJ4100" s="2">
        <f t="shared" ref="AJ4100:AJ4163" si="514">ABS(AH4100-AI4100)</f>
        <v>45.2099609375</v>
      </c>
      <c r="AK4100" s="6">
        <f t="shared" ref="AK4100:AK4163" si="515">ABS($AH4100-AI4100)/$AH4100</f>
        <v>5.446983245481928E-3</v>
      </c>
      <c r="AL4100" s="12">
        <v>8300</v>
      </c>
      <c r="AM4100" s="12">
        <v>7724.8408539144029</v>
      </c>
      <c r="AN4100" s="12">
        <f t="shared" ref="AN4100:AN4163" si="516">ABS(AL4100-AM4100)</f>
        <v>575.15914608559706</v>
      </c>
      <c r="AO4100" s="13">
        <f t="shared" ref="AO4100:AO4163" si="517">ABS($AH4100-AM4100)/$AH4100</f>
        <v>6.9296282660915309E-2</v>
      </c>
      <c r="AP4100" s="16">
        <v>8300</v>
      </c>
      <c r="AQ4100" s="16">
        <v>7089.7879098420644</v>
      </c>
      <c r="AR4100" s="16">
        <f t="shared" ref="AR4100:AR4163" si="518">ABS(AP4100-AQ4100)</f>
        <v>1210.2120901579356</v>
      </c>
      <c r="AS4100" s="17">
        <f t="shared" si="512"/>
        <v>0.14580868556119705</v>
      </c>
      <c r="AT4100" s="20">
        <v>8300</v>
      </c>
      <c r="AU4100" s="20">
        <v>8468.0871821484197</v>
      </c>
      <c r="AV4100" s="20">
        <f t="shared" si="513"/>
        <v>168.08718214841974</v>
      </c>
      <c r="AW4100" s="21">
        <f t="shared" ref="AW4100:AW4163" si="519">ABS($AH4100-AU4100)/$AH4100</f>
        <v>2.025146772872527E-2</v>
      </c>
    </row>
    <row r="4101" spans="1:49" x14ac:dyDescent="0.25">
      <c r="A4101" t="s">
        <v>109</v>
      </c>
      <c r="B4101" t="s">
        <v>323</v>
      </c>
      <c r="C4101">
        <v>41464</v>
      </c>
      <c r="D4101">
        <v>2023</v>
      </c>
      <c r="E4101" t="s">
        <v>66</v>
      </c>
      <c r="F4101" t="s">
        <v>239</v>
      </c>
      <c r="G4101" t="s">
        <v>795</v>
      </c>
      <c r="I4101">
        <v>4</v>
      </c>
      <c r="J4101" t="s">
        <v>59</v>
      </c>
      <c r="K4101">
        <v>4</v>
      </c>
      <c r="L4101" t="s">
        <v>44</v>
      </c>
      <c r="M4101">
        <v>2</v>
      </c>
      <c r="N4101" t="s">
        <v>44</v>
      </c>
      <c r="Q4101" t="s">
        <v>60</v>
      </c>
      <c r="R4101" t="s">
        <v>89</v>
      </c>
      <c r="T4101" t="s">
        <v>49</v>
      </c>
      <c r="V4101" t="s">
        <v>2245</v>
      </c>
      <c r="W4101" t="s">
        <v>62</v>
      </c>
      <c r="X4101" t="s">
        <v>74</v>
      </c>
      <c r="Z4101">
        <v>0</v>
      </c>
      <c r="AA4101" t="s">
        <v>75</v>
      </c>
      <c r="AB4101" t="s">
        <v>83</v>
      </c>
      <c r="AC4101">
        <v>45</v>
      </c>
      <c r="AD4101">
        <v>11</v>
      </c>
      <c r="AE4101">
        <v>4</v>
      </c>
      <c r="AF4101">
        <v>2025</v>
      </c>
      <c r="AG4101">
        <v>20251104</v>
      </c>
      <c r="AH4101" s="2">
        <v>19200</v>
      </c>
      <c r="AI4101" s="2">
        <v>20007.177734375</v>
      </c>
      <c r="AJ4101" s="2">
        <f t="shared" si="514"/>
        <v>807.177734375</v>
      </c>
      <c r="AK4101" s="6">
        <f t="shared" si="515"/>
        <v>4.2040506998697914E-2</v>
      </c>
      <c r="AL4101" s="12">
        <v>19200</v>
      </c>
      <c r="AM4101" s="12">
        <v>18319.871716116351</v>
      </c>
      <c r="AN4101" s="12">
        <f t="shared" si="516"/>
        <v>880.12828388364869</v>
      </c>
      <c r="AO4101" s="13">
        <f t="shared" si="517"/>
        <v>4.5840014785606703E-2</v>
      </c>
      <c r="AP4101" s="16">
        <v>19200</v>
      </c>
      <c r="AQ4101" s="16">
        <v>19607.917132507439</v>
      </c>
      <c r="AR4101" s="16">
        <f t="shared" si="518"/>
        <v>407.91713250743851</v>
      </c>
      <c r="AS4101" s="17">
        <f t="shared" si="512"/>
        <v>2.1245683984762422E-2</v>
      </c>
      <c r="AT4101" s="20">
        <v>19200</v>
      </c>
      <c r="AU4101" s="20">
        <v>20308.877790834329</v>
      </c>
      <c r="AV4101" s="20">
        <f t="shared" si="513"/>
        <v>1108.8777908343291</v>
      </c>
      <c r="AW4101" s="21">
        <f t="shared" si="519"/>
        <v>5.7754051605954641E-2</v>
      </c>
    </row>
    <row r="4102" spans="1:49" x14ac:dyDescent="0.25">
      <c r="A4102" t="s">
        <v>38</v>
      </c>
      <c r="B4102" t="s">
        <v>65</v>
      </c>
      <c r="C4102">
        <v>126469</v>
      </c>
      <c r="D4102">
        <v>2015</v>
      </c>
      <c r="E4102" t="s">
        <v>66</v>
      </c>
      <c r="F4102" t="s">
        <v>150</v>
      </c>
      <c r="G4102" t="s">
        <v>113</v>
      </c>
      <c r="I4102">
        <v>6</v>
      </c>
      <c r="J4102" t="s">
        <v>129</v>
      </c>
      <c r="K4102">
        <v>4</v>
      </c>
      <c r="L4102" t="s">
        <v>44</v>
      </c>
      <c r="M4102">
        <v>3.5</v>
      </c>
      <c r="N4102" t="s">
        <v>45</v>
      </c>
      <c r="O4102" t="s">
        <v>46</v>
      </c>
      <c r="P4102">
        <v>3</v>
      </c>
      <c r="Q4102" t="s">
        <v>60</v>
      </c>
      <c r="S4102">
        <v>290</v>
      </c>
      <c r="T4102" t="s">
        <v>49</v>
      </c>
      <c r="U4102" t="s">
        <v>72</v>
      </c>
      <c r="W4102" t="s">
        <v>90</v>
      </c>
      <c r="X4102" t="s">
        <v>74</v>
      </c>
      <c r="Z4102">
        <v>0</v>
      </c>
      <c r="AA4102" t="s">
        <v>75</v>
      </c>
      <c r="AB4102" t="s">
        <v>83</v>
      </c>
      <c r="AC4102">
        <v>45</v>
      </c>
      <c r="AD4102">
        <v>11</v>
      </c>
      <c r="AE4102">
        <v>4</v>
      </c>
      <c r="AF4102">
        <v>2025</v>
      </c>
      <c r="AG4102">
        <v>20251104</v>
      </c>
      <c r="AH4102" s="2">
        <v>3500</v>
      </c>
      <c r="AI4102" s="2">
        <v>6484.255859375</v>
      </c>
      <c r="AJ4102" s="2">
        <f t="shared" si="514"/>
        <v>2984.255859375</v>
      </c>
      <c r="AK4102" s="6">
        <f t="shared" si="515"/>
        <v>0.85264453124999995</v>
      </c>
      <c r="AL4102" s="12">
        <v>3500</v>
      </c>
      <c r="AM4102" s="12">
        <v>6098.4332756120066</v>
      </c>
      <c r="AN4102" s="12">
        <f t="shared" si="516"/>
        <v>2598.4332756120066</v>
      </c>
      <c r="AO4102" s="13">
        <f t="shared" si="517"/>
        <v>0.74240950731771616</v>
      </c>
      <c r="AP4102" s="16">
        <v>3500</v>
      </c>
      <c r="AQ4102" s="16">
        <v>6116.1631385744222</v>
      </c>
      <c r="AR4102" s="16">
        <f t="shared" si="518"/>
        <v>2616.1631385744222</v>
      </c>
      <c r="AS4102" s="17">
        <f t="shared" si="512"/>
        <v>0.74747518244983491</v>
      </c>
      <c r="AT4102" s="20">
        <v>3500</v>
      </c>
      <c r="AU4102" s="20">
        <v>6668.5734870317001</v>
      </c>
      <c r="AV4102" s="20">
        <f t="shared" si="513"/>
        <v>3168.5734870317001</v>
      </c>
      <c r="AW4102" s="21">
        <f t="shared" si="519"/>
        <v>0.90530671058048573</v>
      </c>
    </row>
    <row r="4103" spans="1:49" x14ac:dyDescent="0.25">
      <c r="A4103" t="s">
        <v>77</v>
      </c>
      <c r="B4103" t="s">
        <v>596</v>
      </c>
      <c r="C4103">
        <v>134741</v>
      </c>
      <c r="D4103">
        <v>2017</v>
      </c>
      <c r="E4103" t="s">
        <v>66</v>
      </c>
      <c r="F4103" t="s">
        <v>366</v>
      </c>
      <c r="G4103" t="s">
        <v>214</v>
      </c>
      <c r="I4103">
        <v>4</v>
      </c>
      <c r="J4103" t="s">
        <v>69</v>
      </c>
      <c r="K4103">
        <v>4</v>
      </c>
      <c r="L4103" t="s">
        <v>44</v>
      </c>
      <c r="M4103">
        <v>1.5</v>
      </c>
      <c r="N4103" t="s">
        <v>45</v>
      </c>
      <c r="O4103" t="s">
        <v>46</v>
      </c>
      <c r="Q4103" t="s">
        <v>118</v>
      </c>
      <c r="R4103" t="s">
        <v>96</v>
      </c>
      <c r="S4103">
        <v>181</v>
      </c>
      <c r="T4103" t="s">
        <v>49</v>
      </c>
      <c r="U4103" t="s">
        <v>50</v>
      </c>
      <c r="W4103" t="s">
        <v>120</v>
      </c>
      <c r="X4103" t="s">
        <v>121</v>
      </c>
      <c r="Y4103">
        <v>23740</v>
      </c>
      <c r="Z4103">
        <v>0</v>
      </c>
      <c r="AA4103" t="s">
        <v>75</v>
      </c>
      <c r="AB4103" t="s">
        <v>122</v>
      </c>
      <c r="AC4103">
        <v>45</v>
      </c>
      <c r="AD4103">
        <v>11</v>
      </c>
      <c r="AE4103">
        <v>4</v>
      </c>
      <c r="AF4103">
        <v>2025</v>
      </c>
      <c r="AG4103">
        <v>20251105</v>
      </c>
      <c r="AH4103" s="2">
        <v>3400</v>
      </c>
      <c r="AI4103" s="2">
        <v>2578.517578125</v>
      </c>
      <c r="AJ4103" s="2">
        <f t="shared" si="514"/>
        <v>821.482421875</v>
      </c>
      <c r="AK4103" s="6">
        <f t="shared" si="515"/>
        <v>0.24161247702205882</v>
      </c>
      <c r="AL4103" s="12">
        <v>3400</v>
      </c>
      <c r="AM4103" s="12">
        <v>2630.5342924114912</v>
      </c>
      <c r="AN4103" s="12">
        <f t="shared" si="516"/>
        <v>769.46570758850885</v>
      </c>
      <c r="AO4103" s="13">
        <f t="shared" si="517"/>
        <v>0.22631344340838497</v>
      </c>
      <c r="AP4103" s="16">
        <v>3400</v>
      </c>
      <c r="AQ4103" s="16">
        <v>2781.6676297351119</v>
      </c>
      <c r="AR4103" s="16">
        <f t="shared" si="518"/>
        <v>618.33237026488814</v>
      </c>
      <c r="AS4103" s="17">
        <f t="shared" si="512"/>
        <v>0.18186246184261415</v>
      </c>
      <c r="AT4103" s="20">
        <v>3400</v>
      </c>
      <c r="AU4103" s="20">
        <v>2627.498408656907</v>
      </c>
      <c r="AV4103" s="20">
        <f t="shared" si="513"/>
        <v>772.50159134309297</v>
      </c>
      <c r="AW4103" s="21">
        <f t="shared" si="519"/>
        <v>0.22720635039502735</v>
      </c>
    </row>
    <row r="4104" spans="1:49" x14ac:dyDescent="0.25">
      <c r="A4104" t="s">
        <v>109</v>
      </c>
      <c r="B4104" t="s">
        <v>538</v>
      </c>
      <c r="C4104">
        <v>90217</v>
      </c>
      <c r="D4104">
        <v>2021</v>
      </c>
      <c r="E4104" t="s">
        <v>93</v>
      </c>
      <c r="F4104" t="s">
        <v>152</v>
      </c>
      <c r="G4104" t="s">
        <v>399</v>
      </c>
      <c r="H4104" t="s">
        <v>85</v>
      </c>
      <c r="I4104">
        <v>8</v>
      </c>
      <c r="J4104" t="s">
        <v>59</v>
      </c>
      <c r="K4104">
        <v>4</v>
      </c>
      <c r="L4104" t="s">
        <v>44</v>
      </c>
      <c r="M4104">
        <v>6.1999998092651367</v>
      </c>
      <c r="N4104" t="s">
        <v>87</v>
      </c>
      <c r="O4104" t="s">
        <v>46</v>
      </c>
      <c r="P4104">
        <v>4</v>
      </c>
      <c r="Q4104" t="s">
        <v>88</v>
      </c>
      <c r="R4104" t="s">
        <v>89</v>
      </c>
      <c r="T4104" t="s">
        <v>49</v>
      </c>
      <c r="U4104" t="s">
        <v>72</v>
      </c>
      <c r="V4104" t="s">
        <v>801</v>
      </c>
      <c r="W4104" t="s">
        <v>103</v>
      </c>
      <c r="X4104" t="s">
        <v>74</v>
      </c>
      <c r="Z4104">
        <v>0</v>
      </c>
      <c r="AA4104" t="s">
        <v>75</v>
      </c>
      <c r="AB4104" t="s">
        <v>91</v>
      </c>
      <c r="AC4104">
        <v>45</v>
      </c>
      <c r="AD4104">
        <v>11</v>
      </c>
      <c r="AE4104">
        <v>4</v>
      </c>
      <c r="AF4104">
        <v>2025</v>
      </c>
      <c r="AG4104">
        <v>20251105</v>
      </c>
      <c r="AH4104" s="2">
        <v>33400</v>
      </c>
      <c r="AI4104" s="2">
        <v>35328.75390625</v>
      </c>
      <c r="AJ4104" s="2">
        <f t="shared" si="514"/>
        <v>1928.75390625</v>
      </c>
      <c r="AK4104" s="6">
        <f t="shared" si="515"/>
        <v>5.7747122941616769E-2</v>
      </c>
      <c r="AL4104" s="12">
        <v>33400</v>
      </c>
      <c r="AM4104" s="12">
        <v>34430.168744896291</v>
      </c>
      <c r="AN4104" s="12">
        <f t="shared" si="516"/>
        <v>1030.1687448962912</v>
      </c>
      <c r="AO4104" s="13">
        <f t="shared" si="517"/>
        <v>3.0843375595697341E-2</v>
      </c>
      <c r="AP4104" s="16">
        <v>33400</v>
      </c>
      <c r="AQ4104" s="16">
        <v>33875.868558027003</v>
      </c>
      <c r="AR4104" s="16">
        <f t="shared" si="518"/>
        <v>475.86855802700302</v>
      </c>
      <c r="AS4104" s="17">
        <f t="shared" si="512"/>
        <v>1.4247561617574941E-2</v>
      </c>
      <c r="AT4104" s="20">
        <v>33400</v>
      </c>
      <c r="AU4104" s="20">
        <v>34623.170500676613</v>
      </c>
      <c r="AV4104" s="20">
        <f t="shared" si="513"/>
        <v>1223.1705006766133</v>
      </c>
      <c r="AW4104" s="21">
        <f t="shared" si="519"/>
        <v>3.6621871277742912E-2</v>
      </c>
    </row>
    <row r="4105" spans="1:49" x14ac:dyDescent="0.25">
      <c r="A4105" t="s">
        <v>123</v>
      </c>
      <c r="B4105" t="s">
        <v>290</v>
      </c>
      <c r="C4105">
        <v>126814</v>
      </c>
      <c r="D4105">
        <v>2012</v>
      </c>
      <c r="E4105" t="s">
        <v>93</v>
      </c>
      <c r="F4105" t="s">
        <v>406</v>
      </c>
      <c r="G4105" t="s">
        <v>148</v>
      </c>
      <c r="I4105">
        <v>6</v>
      </c>
      <c r="J4105" t="s">
        <v>117</v>
      </c>
      <c r="K4105">
        <v>2</v>
      </c>
      <c r="L4105" t="s">
        <v>44</v>
      </c>
      <c r="M4105">
        <v>3.5999999046325679</v>
      </c>
      <c r="N4105" t="s">
        <v>70</v>
      </c>
      <c r="O4105" t="s">
        <v>46</v>
      </c>
      <c r="P4105">
        <v>1</v>
      </c>
      <c r="Q4105" t="s">
        <v>187</v>
      </c>
      <c r="T4105" t="s">
        <v>49</v>
      </c>
      <c r="V4105" t="s">
        <v>376</v>
      </c>
      <c r="W4105" t="s">
        <v>120</v>
      </c>
      <c r="X4105" t="s">
        <v>98</v>
      </c>
      <c r="Z4105">
        <v>0</v>
      </c>
      <c r="AA4105" t="s">
        <v>75</v>
      </c>
      <c r="AB4105" t="s">
        <v>187</v>
      </c>
      <c r="AC4105">
        <v>45</v>
      </c>
      <c r="AD4105">
        <v>11</v>
      </c>
      <c r="AE4105">
        <v>4</v>
      </c>
      <c r="AF4105">
        <v>2025</v>
      </c>
      <c r="AG4105">
        <v>20251104</v>
      </c>
      <c r="AH4105" s="2">
        <v>1800</v>
      </c>
      <c r="AI4105" s="2">
        <v>3462.52978515625</v>
      </c>
      <c r="AJ4105" s="2">
        <f t="shared" si="514"/>
        <v>1662.52978515625</v>
      </c>
      <c r="AK4105" s="6">
        <f t="shared" si="515"/>
        <v>0.92362765842013894</v>
      </c>
      <c r="AL4105" s="12">
        <v>1800</v>
      </c>
      <c r="AM4105" s="12">
        <v>3506.5989906763848</v>
      </c>
      <c r="AN4105" s="12">
        <f t="shared" si="516"/>
        <v>1706.5989906763848</v>
      </c>
      <c r="AO4105" s="13">
        <f t="shared" si="517"/>
        <v>0.9481105503757693</v>
      </c>
      <c r="AP4105" s="16">
        <v>1800</v>
      </c>
      <c r="AQ4105" s="16">
        <v>3426.3271419284451</v>
      </c>
      <c r="AR4105" s="16">
        <f t="shared" si="518"/>
        <v>1626.3271419284451</v>
      </c>
      <c r="AS4105" s="17">
        <f t="shared" si="512"/>
        <v>0.90351507884913618</v>
      </c>
      <c r="AT4105" s="20">
        <v>1800</v>
      </c>
      <c r="AU4105" s="20">
        <v>3532.4876339653752</v>
      </c>
      <c r="AV4105" s="20">
        <f t="shared" si="513"/>
        <v>1732.4876339653752</v>
      </c>
      <c r="AW4105" s="21">
        <f t="shared" si="519"/>
        <v>0.96249312998076397</v>
      </c>
    </row>
    <row r="4106" spans="1:49" x14ac:dyDescent="0.25">
      <c r="A4106" t="s">
        <v>109</v>
      </c>
      <c r="B4106" t="s">
        <v>538</v>
      </c>
      <c r="C4106">
        <v>75736</v>
      </c>
      <c r="D4106">
        <v>2014</v>
      </c>
      <c r="E4106" t="s">
        <v>114</v>
      </c>
      <c r="F4106" t="s">
        <v>492</v>
      </c>
      <c r="G4106" t="s">
        <v>214</v>
      </c>
      <c r="I4106">
        <v>4</v>
      </c>
      <c r="J4106" t="s">
        <v>101</v>
      </c>
      <c r="K4106">
        <v>4</v>
      </c>
      <c r="L4106" t="s">
        <v>44</v>
      </c>
      <c r="M4106">
        <v>2</v>
      </c>
      <c r="N4106" t="s">
        <v>45</v>
      </c>
      <c r="O4106" t="s">
        <v>46</v>
      </c>
      <c r="Q4106" t="s">
        <v>118</v>
      </c>
      <c r="S4106">
        <v>140</v>
      </c>
      <c r="T4106" t="s">
        <v>219</v>
      </c>
      <c r="W4106" t="s">
        <v>120</v>
      </c>
      <c r="X4106" t="s">
        <v>74</v>
      </c>
      <c r="Z4106">
        <v>0</v>
      </c>
      <c r="AA4106" t="s">
        <v>75</v>
      </c>
      <c r="AB4106" t="s">
        <v>122</v>
      </c>
      <c r="AC4106">
        <v>45</v>
      </c>
      <c r="AD4106">
        <v>11</v>
      </c>
      <c r="AE4106">
        <v>4</v>
      </c>
      <c r="AF4106">
        <v>2025</v>
      </c>
      <c r="AG4106">
        <v>20251105</v>
      </c>
      <c r="AH4106" s="2">
        <v>5200</v>
      </c>
      <c r="AI4106" s="2">
        <v>5286.72802734375</v>
      </c>
      <c r="AJ4106" s="2">
        <f t="shared" si="514"/>
        <v>86.72802734375</v>
      </c>
      <c r="AK4106" s="6">
        <f t="shared" si="515"/>
        <v>1.6678466796874999E-2</v>
      </c>
      <c r="AL4106" s="12">
        <v>5200</v>
      </c>
      <c r="AM4106" s="12">
        <v>4900.323313178048</v>
      </c>
      <c r="AN4106" s="12">
        <f t="shared" si="516"/>
        <v>299.67668682195199</v>
      </c>
      <c r="AO4106" s="13">
        <f t="shared" si="517"/>
        <v>5.7630132081144612E-2</v>
      </c>
      <c r="AP4106" s="16">
        <v>5200</v>
      </c>
      <c r="AQ4106" s="16">
        <v>4964.9117150228394</v>
      </c>
      <c r="AR4106" s="16">
        <f t="shared" si="518"/>
        <v>235.08828497716058</v>
      </c>
      <c r="AS4106" s="17">
        <f t="shared" si="512"/>
        <v>4.5209285572530879E-2</v>
      </c>
      <c r="AT4106" s="20">
        <v>5200</v>
      </c>
      <c r="AU4106" s="20">
        <v>5336.6255813953476</v>
      </c>
      <c r="AV4106" s="20">
        <f t="shared" si="513"/>
        <v>136.62558139534758</v>
      </c>
      <c r="AW4106" s="21">
        <f t="shared" si="519"/>
        <v>2.6274150268336072E-2</v>
      </c>
    </row>
    <row r="4107" spans="1:49" x14ac:dyDescent="0.25">
      <c r="A4107" t="s">
        <v>123</v>
      </c>
      <c r="B4107" t="s">
        <v>440</v>
      </c>
      <c r="C4107">
        <v>76634</v>
      </c>
      <c r="D4107">
        <v>2019</v>
      </c>
      <c r="E4107" t="s">
        <v>270</v>
      </c>
      <c r="F4107" t="s">
        <v>954</v>
      </c>
      <c r="G4107" t="s">
        <v>948</v>
      </c>
      <c r="H4107" t="s">
        <v>955</v>
      </c>
      <c r="I4107">
        <v>4</v>
      </c>
      <c r="J4107" t="s">
        <v>59</v>
      </c>
      <c r="K4107">
        <v>4</v>
      </c>
      <c r="L4107" t="s">
        <v>44</v>
      </c>
      <c r="M4107">
        <v>2</v>
      </c>
      <c r="N4107" t="s">
        <v>70</v>
      </c>
      <c r="O4107" t="s">
        <v>46</v>
      </c>
      <c r="P4107">
        <v>4</v>
      </c>
      <c r="Q4107" t="s">
        <v>118</v>
      </c>
      <c r="R4107" t="s">
        <v>48</v>
      </c>
      <c r="S4107">
        <v>241</v>
      </c>
      <c r="T4107" t="s">
        <v>49</v>
      </c>
      <c r="U4107" t="s">
        <v>50</v>
      </c>
      <c r="V4107" t="s">
        <v>1439</v>
      </c>
      <c r="W4107" t="s">
        <v>120</v>
      </c>
      <c r="X4107" t="s">
        <v>53</v>
      </c>
      <c r="Z4107">
        <v>0</v>
      </c>
      <c r="AA4107" t="s">
        <v>75</v>
      </c>
      <c r="AB4107" t="s">
        <v>122</v>
      </c>
      <c r="AC4107">
        <v>45</v>
      </c>
      <c r="AD4107">
        <v>11</v>
      </c>
      <c r="AE4107">
        <v>4</v>
      </c>
      <c r="AF4107">
        <v>2025</v>
      </c>
      <c r="AG4107">
        <v>20251105</v>
      </c>
      <c r="AH4107" s="2">
        <v>20500</v>
      </c>
      <c r="AI4107" s="2">
        <v>17912.1640625</v>
      </c>
      <c r="AJ4107" s="2">
        <f t="shared" si="514"/>
        <v>2587.8359375</v>
      </c>
      <c r="AK4107" s="6">
        <f t="shared" si="515"/>
        <v>0.12623589939024391</v>
      </c>
      <c r="AL4107" s="12">
        <v>20500</v>
      </c>
      <c r="AM4107" s="12">
        <v>17382.131733647049</v>
      </c>
      <c r="AN4107" s="12">
        <f t="shared" si="516"/>
        <v>3117.8682663529507</v>
      </c>
      <c r="AO4107" s="13">
        <f t="shared" si="517"/>
        <v>0.15209113494404639</v>
      </c>
      <c r="AP4107" s="16">
        <v>20500</v>
      </c>
      <c r="AQ4107" s="16">
        <v>14798.98089846485</v>
      </c>
      <c r="AR4107" s="16">
        <f t="shared" si="518"/>
        <v>5701.0191015351502</v>
      </c>
      <c r="AS4107" s="17">
        <f t="shared" si="512"/>
        <v>0.27809849275781218</v>
      </c>
      <c r="AT4107" s="20">
        <v>20500</v>
      </c>
      <c r="AU4107" s="20">
        <v>17924.451871657751</v>
      </c>
      <c r="AV4107" s="20">
        <f t="shared" si="513"/>
        <v>2575.5481283422487</v>
      </c>
      <c r="AW4107" s="21">
        <f t="shared" si="519"/>
        <v>0.12563649406547556</v>
      </c>
    </row>
    <row r="4108" spans="1:49" x14ac:dyDescent="0.25">
      <c r="A4108" t="s">
        <v>38</v>
      </c>
      <c r="B4108" t="s">
        <v>39</v>
      </c>
      <c r="C4108">
        <v>146514</v>
      </c>
      <c r="D4108">
        <v>2015</v>
      </c>
      <c r="E4108" t="s">
        <v>57</v>
      </c>
      <c r="F4108" t="s">
        <v>363</v>
      </c>
      <c r="G4108" t="s">
        <v>789</v>
      </c>
      <c r="I4108">
        <v>4</v>
      </c>
      <c r="J4108" t="s">
        <v>101</v>
      </c>
      <c r="K4108">
        <v>4</v>
      </c>
      <c r="L4108" t="s">
        <v>44</v>
      </c>
      <c r="M4108">
        <v>2.4000000953674321</v>
      </c>
      <c r="N4108" t="s">
        <v>45</v>
      </c>
      <c r="O4108" t="s">
        <v>46</v>
      </c>
      <c r="P4108">
        <v>2</v>
      </c>
      <c r="Q4108" t="s">
        <v>118</v>
      </c>
      <c r="T4108" t="s">
        <v>49</v>
      </c>
      <c r="V4108" t="s">
        <v>537</v>
      </c>
      <c r="W4108" t="s">
        <v>120</v>
      </c>
      <c r="X4108" t="s">
        <v>74</v>
      </c>
      <c r="Z4108">
        <v>0</v>
      </c>
      <c r="AA4108" t="s">
        <v>75</v>
      </c>
      <c r="AB4108" t="s">
        <v>122</v>
      </c>
      <c r="AC4108">
        <v>45</v>
      </c>
      <c r="AD4108">
        <v>11</v>
      </c>
      <c r="AE4108">
        <v>4</v>
      </c>
      <c r="AF4108">
        <v>2025</v>
      </c>
      <c r="AG4108">
        <v>20251104</v>
      </c>
      <c r="AH4108" s="2">
        <v>2400</v>
      </c>
      <c r="AI4108" s="2">
        <v>2025.554565429688</v>
      </c>
      <c r="AJ4108" s="2">
        <f t="shared" si="514"/>
        <v>374.44543457031205</v>
      </c>
      <c r="AK4108" s="6">
        <f t="shared" si="515"/>
        <v>0.15601893107096335</v>
      </c>
      <c r="AL4108" s="12">
        <v>2400</v>
      </c>
      <c r="AM4108" s="12">
        <v>1973.0700062219521</v>
      </c>
      <c r="AN4108" s="12">
        <f t="shared" si="516"/>
        <v>426.9299937780479</v>
      </c>
      <c r="AO4108" s="13">
        <f t="shared" si="517"/>
        <v>0.17788749740751997</v>
      </c>
      <c r="AP4108" s="16">
        <v>2400</v>
      </c>
      <c r="AQ4108" s="16">
        <v>2035.0862295490119</v>
      </c>
      <c r="AR4108" s="16">
        <f t="shared" si="518"/>
        <v>364.91377045098807</v>
      </c>
      <c r="AS4108" s="17">
        <f t="shared" si="512"/>
        <v>0.15204740435457836</v>
      </c>
      <c r="AT4108" s="20">
        <v>2400</v>
      </c>
      <c r="AU4108" s="20">
        <v>2045.7265647533891</v>
      </c>
      <c r="AV4108" s="20">
        <f t="shared" si="513"/>
        <v>354.27343524661092</v>
      </c>
      <c r="AW4108" s="21">
        <f t="shared" si="519"/>
        <v>0.14761393135275455</v>
      </c>
    </row>
    <row r="4109" spans="1:49" x14ac:dyDescent="0.25">
      <c r="A4109" t="s">
        <v>38</v>
      </c>
      <c r="B4109" t="s">
        <v>65</v>
      </c>
      <c r="C4109">
        <v>69677</v>
      </c>
      <c r="D4109">
        <v>2021</v>
      </c>
      <c r="E4109" t="s">
        <v>40</v>
      </c>
      <c r="F4109" t="s">
        <v>280</v>
      </c>
      <c r="G4109" t="s">
        <v>759</v>
      </c>
      <c r="H4109" t="s">
        <v>410</v>
      </c>
      <c r="I4109">
        <v>4</v>
      </c>
      <c r="J4109" t="s">
        <v>101</v>
      </c>
      <c r="K4109">
        <v>4</v>
      </c>
      <c r="L4109" t="s">
        <v>44</v>
      </c>
      <c r="M4109">
        <v>2.5</v>
      </c>
      <c r="N4109" t="s">
        <v>45</v>
      </c>
      <c r="O4109" t="s">
        <v>46</v>
      </c>
      <c r="P4109">
        <v>5</v>
      </c>
      <c r="Q4109" t="s">
        <v>118</v>
      </c>
      <c r="R4109" t="s">
        <v>48</v>
      </c>
      <c r="S4109">
        <v>206</v>
      </c>
      <c r="T4109" t="s">
        <v>49</v>
      </c>
      <c r="U4109" t="s">
        <v>50</v>
      </c>
      <c r="V4109" t="s">
        <v>411</v>
      </c>
      <c r="W4109" t="s">
        <v>120</v>
      </c>
      <c r="X4109" t="s">
        <v>74</v>
      </c>
      <c r="Y4109">
        <v>30495</v>
      </c>
      <c r="Z4109">
        <v>0</v>
      </c>
      <c r="AA4109" t="s">
        <v>75</v>
      </c>
      <c r="AB4109" t="s">
        <v>122</v>
      </c>
      <c r="AC4109">
        <v>45</v>
      </c>
      <c r="AD4109">
        <v>11</v>
      </c>
      <c r="AE4109">
        <v>4</v>
      </c>
      <c r="AF4109">
        <v>2025</v>
      </c>
      <c r="AG4109">
        <v>20251104</v>
      </c>
      <c r="AH4109" s="2">
        <v>15250</v>
      </c>
      <c r="AI4109" s="2">
        <v>21213</v>
      </c>
      <c r="AJ4109" s="2">
        <f t="shared" si="514"/>
        <v>5963</v>
      </c>
      <c r="AK4109" s="6">
        <f t="shared" si="515"/>
        <v>0.39101639344262296</v>
      </c>
      <c r="AL4109" s="12">
        <v>15250</v>
      </c>
      <c r="AM4109" s="12">
        <v>21594.60308064014</v>
      </c>
      <c r="AN4109" s="12">
        <f t="shared" si="516"/>
        <v>6344.6030806401395</v>
      </c>
      <c r="AO4109" s="13">
        <f t="shared" si="517"/>
        <v>0.41603954627148454</v>
      </c>
      <c r="AP4109" s="16">
        <v>15250</v>
      </c>
      <c r="AQ4109" s="16">
        <v>19043.958988813039</v>
      </c>
      <c r="AR4109" s="16">
        <f t="shared" si="518"/>
        <v>3793.9589888130395</v>
      </c>
      <c r="AS4109" s="17">
        <f t="shared" si="512"/>
        <v>0.24878419598774029</v>
      </c>
      <c r="AT4109" s="20">
        <v>15250</v>
      </c>
      <c r="AU4109" s="20">
        <v>20639.751926040059</v>
      </c>
      <c r="AV4109" s="20">
        <f t="shared" si="513"/>
        <v>5389.7519260400586</v>
      </c>
      <c r="AW4109" s="21">
        <f t="shared" si="519"/>
        <v>0.35342635580590548</v>
      </c>
    </row>
    <row r="4110" spans="1:49" x14ac:dyDescent="0.25">
      <c r="A4110" t="s">
        <v>38</v>
      </c>
      <c r="B4110" t="s">
        <v>259</v>
      </c>
      <c r="C4110">
        <v>92959</v>
      </c>
      <c r="D4110">
        <v>2015</v>
      </c>
      <c r="E4110" t="s">
        <v>373</v>
      </c>
      <c r="F4110" t="s">
        <v>502</v>
      </c>
      <c r="G4110" t="s">
        <v>375</v>
      </c>
      <c r="I4110">
        <v>8</v>
      </c>
      <c r="J4110" t="s">
        <v>117</v>
      </c>
      <c r="K4110">
        <v>4</v>
      </c>
      <c r="L4110" t="s">
        <v>44</v>
      </c>
      <c r="M4110">
        <v>6.1999998092651367</v>
      </c>
      <c r="N4110" t="s">
        <v>87</v>
      </c>
      <c r="O4110" t="s">
        <v>46</v>
      </c>
      <c r="P4110">
        <v>3</v>
      </c>
      <c r="Q4110" t="s">
        <v>60</v>
      </c>
      <c r="R4110" t="s">
        <v>89</v>
      </c>
      <c r="T4110" t="s">
        <v>49</v>
      </c>
      <c r="V4110" t="s">
        <v>710</v>
      </c>
      <c r="W4110" t="s">
        <v>103</v>
      </c>
      <c r="X4110" t="s">
        <v>74</v>
      </c>
      <c r="Z4110">
        <v>0</v>
      </c>
      <c r="AA4110" t="s">
        <v>75</v>
      </c>
      <c r="AB4110" t="s">
        <v>83</v>
      </c>
      <c r="AC4110">
        <v>45</v>
      </c>
      <c r="AD4110">
        <v>11</v>
      </c>
      <c r="AE4110">
        <v>4</v>
      </c>
      <c r="AF4110">
        <v>2025</v>
      </c>
      <c r="AG4110">
        <v>20251105</v>
      </c>
      <c r="AH4110" s="2">
        <v>16500</v>
      </c>
      <c r="AI4110" s="2">
        <v>16187.4580078125</v>
      </c>
      <c r="AJ4110" s="2">
        <f t="shared" si="514"/>
        <v>312.5419921875</v>
      </c>
      <c r="AK4110" s="6">
        <f t="shared" si="515"/>
        <v>1.8941938920454544E-2</v>
      </c>
      <c r="AL4110" s="12">
        <v>16500</v>
      </c>
      <c r="AM4110" s="12">
        <v>15275.133342024301</v>
      </c>
      <c r="AN4110" s="12">
        <f t="shared" si="516"/>
        <v>1224.8666579756991</v>
      </c>
      <c r="AO4110" s="13">
        <f t="shared" si="517"/>
        <v>7.4234342907618128E-2</v>
      </c>
      <c r="AP4110" s="16">
        <v>16500</v>
      </c>
      <c r="AQ4110" s="16">
        <v>13739.512514923021</v>
      </c>
      <c r="AR4110" s="16">
        <f t="shared" si="518"/>
        <v>2760.4874850769793</v>
      </c>
      <c r="AS4110" s="17">
        <f t="shared" si="512"/>
        <v>0.16730227182284724</v>
      </c>
      <c r="AT4110" s="20">
        <v>16500</v>
      </c>
      <c r="AU4110" s="20">
        <v>16170.10554442218</v>
      </c>
      <c r="AV4110" s="20">
        <f t="shared" si="513"/>
        <v>329.89445557781983</v>
      </c>
      <c r="AW4110" s="21">
        <f t="shared" si="519"/>
        <v>1.9993603368352715E-2</v>
      </c>
    </row>
    <row r="4111" spans="1:49" x14ac:dyDescent="0.25">
      <c r="A4111" t="s">
        <v>38</v>
      </c>
      <c r="B4111" t="s">
        <v>776</v>
      </c>
      <c r="C4111">
        <v>90567</v>
      </c>
      <c r="D4111">
        <v>2022</v>
      </c>
      <c r="E4111" t="s">
        <v>66</v>
      </c>
      <c r="F4111" t="s">
        <v>434</v>
      </c>
      <c r="H4111" t="s">
        <v>435</v>
      </c>
      <c r="I4111">
        <v>8</v>
      </c>
      <c r="J4111" t="s">
        <v>69</v>
      </c>
      <c r="K4111">
        <v>4</v>
      </c>
      <c r="L4111" t="s">
        <v>44</v>
      </c>
      <c r="M4111">
        <v>6.6999998092651367</v>
      </c>
      <c r="N4111" t="s">
        <v>87</v>
      </c>
      <c r="O4111" t="s">
        <v>46</v>
      </c>
      <c r="P4111">
        <v>4</v>
      </c>
      <c r="Q4111" t="s">
        <v>88</v>
      </c>
      <c r="R4111" t="s">
        <v>89</v>
      </c>
      <c r="S4111">
        <v>470</v>
      </c>
      <c r="T4111" t="s">
        <v>219</v>
      </c>
      <c r="U4111" t="s">
        <v>72</v>
      </c>
      <c r="W4111" t="s">
        <v>247</v>
      </c>
      <c r="X4111" t="s">
        <v>74</v>
      </c>
      <c r="Z4111">
        <v>0</v>
      </c>
      <c r="AA4111" t="s">
        <v>75</v>
      </c>
      <c r="AB4111" t="s">
        <v>248</v>
      </c>
      <c r="AC4111">
        <v>45</v>
      </c>
      <c r="AD4111">
        <v>11</v>
      </c>
      <c r="AE4111">
        <v>4</v>
      </c>
      <c r="AF4111">
        <v>2025</v>
      </c>
      <c r="AG4111">
        <v>20251105</v>
      </c>
      <c r="AH4111" s="2">
        <v>47000</v>
      </c>
      <c r="AI4111" s="2">
        <v>43031.75390625</v>
      </c>
      <c r="AJ4111" s="2">
        <f t="shared" si="514"/>
        <v>3968.24609375</v>
      </c>
      <c r="AK4111" s="6">
        <f t="shared" si="515"/>
        <v>8.4430767952127658E-2</v>
      </c>
      <c r="AL4111" s="12">
        <v>47000</v>
      </c>
      <c r="AM4111" s="12">
        <v>42824.553381306963</v>
      </c>
      <c r="AN4111" s="12">
        <f t="shared" si="516"/>
        <v>4175.4466186930367</v>
      </c>
      <c r="AO4111" s="13">
        <f t="shared" si="517"/>
        <v>8.8839289759426315E-2</v>
      </c>
      <c r="AP4111" s="16">
        <v>47000</v>
      </c>
      <c r="AQ4111" s="16">
        <v>38517.626426072267</v>
      </c>
      <c r="AR4111" s="16">
        <f t="shared" si="518"/>
        <v>8482.3735739277327</v>
      </c>
      <c r="AS4111" s="17">
        <f t="shared" si="512"/>
        <v>0.18047603348782409</v>
      </c>
      <c r="AT4111" s="20">
        <v>47000</v>
      </c>
      <c r="AU4111" s="20">
        <v>41848.092485549132</v>
      </c>
      <c r="AV4111" s="20">
        <f t="shared" si="513"/>
        <v>5151.9075144508679</v>
      </c>
      <c r="AW4111" s="21">
        <f t="shared" si="519"/>
        <v>0.10961505349895463</v>
      </c>
    </row>
    <row r="4112" spans="1:49" x14ac:dyDescent="0.25">
      <c r="A4112" t="s">
        <v>77</v>
      </c>
      <c r="B4112" t="s">
        <v>78</v>
      </c>
      <c r="C4112">
        <v>149872</v>
      </c>
      <c r="D4112">
        <v>2013</v>
      </c>
      <c r="E4112" t="s">
        <v>155</v>
      </c>
      <c r="F4112" t="s">
        <v>605</v>
      </c>
      <c r="G4112" t="s">
        <v>1673</v>
      </c>
      <c r="I4112">
        <v>4</v>
      </c>
      <c r="J4112" t="s">
        <v>59</v>
      </c>
      <c r="K4112">
        <v>4</v>
      </c>
      <c r="L4112" t="s">
        <v>44</v>
      </c>
      <c r="M4112">
        <v>2.4000000953674321</v>
      </c>
      <c r="N4112" t="s">
        <v>44</v>
      </c>
      <c r="O4112" t="s">
        <v>46</v>
      </c>
      <c r="Q4112" t="s">
        <v>60</v>
      </c>
      <c r="R4112" t="s">
        <v>89</v>
      </c>
      <c r="T4112" t="s">
        <v>49</v>
      </c>
      <c r="V4112" t="s">
        <v>1674</v>
      </c>
      <c r="W4112" t="s">
        <v>62</v>
      </c>
      <c r="X4112" t="s">
        <v>63</v>
      </c>
      <c r="Z4112">
        <v>0</v>
      </c>
      <c r="AA4112" t="s">
        <v>75</v>
      </c>
      <c r="AB4112" t="s">
        <v>83</v>
      </c>
      <c r="AC4112">
        <v>45</v>
      </c>
      <c r="AD4112">
        <v>11</v>
      </c>
      <c r="AE4112">
        <v>4</v>
      </c>
      <c r="AF4112">
        <v>2025</v>
      </c>
      <c r="AG4112">
        <v>20251103</v>
      </c>
      <c r="AH4112" s="2">
        <v>1400</v>
      </c>
      <c r="AI4112" s="2">
        <v>2541.459228515625</v>
      </c>
      <c r="AJ4112" s="2">
        <f t="shared" si="514"/>
        <v>1141.459228515625</v>
      </c>
      <c r="AK4112" s="6">
        <f t="shared" si="515"/>
        <v>0.81532802036830354</v>
      </c>
      <c r="AL4112" s="12">
        <v>1400</v>
      </c>
      <c r="AM4112" s="12">
        <v>2025.0402157206761</v>
      </c>
      <c r="AN4112" s="12">
        <f t="shared" si="516"/>
        <v>625.04021572067609</v>
      </c>
      <c r="AO4112" s="13">
        <f t="shared" si="517"/>
        <v>0.44645729694334008</v>
      </c>
      <c r="AP4112" s="16">
        <v>1400</v>
      </c>
      <c r="AQ4112" s="16">
        <v>2193.5875180864809</v>
      </c>
      <c r="AR4112" s="16">
        <f t="shared" si="518"/>
        <v>793.58751808648094</v>
      </c>
      <c r="AS4112" s="17">
        <f t="shared" si="512"/>
        <v>0.56684822720462924</v>
      </c>
      <c r="AT4112" s="20">
        <v>1400</v>
      </c>
      <c r="AU4112" s="20">
        <v>2724.0312815338029</v>
      </c>
      <c r="AV4112" s="20">
        <f t="shared" si="513"/>
        <v>1324.0312815338029</v>
      </c>
      <c r="AW4112" s="21">
        <f t="shared" si="519"/>
        <v>0.94573662966700212</v>
      </c>
    </row>
    <row r="4113" spans="1:49" x14ac:dyDescent="0.25">
      <c r="A4113" t="s">
        <v>123</v>
      </c>
      <c r="B4113" t="s">
        <v>124</v>
      </c>
      <c r="C4113">
        <v>123574</v>
      </c>
      <c r="D4113">
        <v>2017</v>
      </c>
      <c r="E4113" t="s">
        <v>468</v>
      </c>
      <c r="F4113" t="s">
        <v>469</v>
      </c>
      <c r="G4113" t="s">
        <v>946</v>
      </c>
      <c r="I4113">
        <v>4</v>
      </c>
      <c r="J4113" t="s">
        <v>59</v>
      </c>
      <c r="K4113">
        <v>4</v>
      </c>
      <c r="L4113" t="s">
        <v>44</v>
      </c>
      <c r="M4113">
        <v>2</v>
      </c>
      <c r="N4113" t="s">
        <v>44</v>
      </c>
      <c r="O4113" t="s">
        <v>180</v>
      </c>
      <c r="P4113">
        <v>1</v>
      </c>
      <c r="Q4113" t="s">
        <v>60</v>
      </c>
      <c r="R4113" t="s">
        <v>81</v>
      </c>
      <c r="S4113">
        <v>220</v>
      </c>
      <c r="T4113" t="s">
        <v>49</v>
      </c>
      <c r="V4113" t="s">
        <v>1021</v>
      </c>
      <c r="W4113" t="s">
        <v>134</v>
      </c>
      <c r="X4113" t="s">
        <v>131</v>
      </c>
      <c r="Z4113">
        <v>0</v>
      </c>
      <c r="AA4113" t="s">
        <v>75</v>
      </c>
      <c r="AB4113" t="s">
        <v>83</v>
      </c>
      <c r="AC4113">
        <v>45</v>
      </c>
      <c r="AD4113">
        <v>11</v>
      </c>
      <c r="AE4113">
        <v>4</v>
      </c>
      <c r="AF4113">
        <v>2025</v>
      </c>
      <c r="AG4113">
        <v>20251104</v>
      </c>
      <c r="AH4113" s="2">
        <v>3100</v>
      </c>
      <c r="AI4113" s="2">
        <v>2797.610107421875</v>
      </c>
      <c r="AJ4113" s="2">
        <f t="shared" si="514"/>
        <v>302.389892578125</v>
      </c>
      <c r="AK4113" s="6">
        <f t="shared" si="515"/>
        <v>9.7545126638104843E-2</v>
      </c>
      <c r="AL4113" s="12">
        <v>3100</v>
      </c>
      <c r="AM4113" s="12">
        <v>2426.9917715605429</v>
      </c>
      <c r="AN4113" s="12">
        <f t="shared" si="516"/>
        <v>673.00822843945707</v>
      </c>
      <c r="AO4113" s="13">
        <f t="shared" si="517"/>
        <v>0.21709942852885711</v>
      </c>
      <c r="AP4113" s="16">
        <v>3100</v>
      </c>
      <c r="AQ4113" s="16">
        <v>2340.1579089139841</v>
      </c>
      <c r="AR4113" s="16">
        <f t="shared" si="518"/>
        <v>759.8420910860159</v>
      </c>
      <c r="AS4113" s="17">
        <f t="shared" si="512"/>
        <v>0.24511035196323094</v>
      </c>
      <c r="AT4113" s="20">
        <v>3100</v>
      </c>
      <c r="AU4113" s="20">
        <v>2948.1937499999999</v>
      </c>
      <c r="AV4113" s="20">
        <f t="shared" si="513"/>
        <v>151.80625000000009</v>
      </c>
      <c r="AW4113" s="21">
        <f t="shared" si="519"/>
        <v>4.8969758064516158E-2</v>
      </c>
    </row>
    <row r="4114" spans="1:49" x14ac:dyDescent="0.25">
      <c r="A4114" t="s">
        <v>123</v>
      </c>
      <c r="B4114" t="s">
        <v>440</v>
      </c>
      <c r="C4114">
        <v>131401</v>
      </c>
      <c r="D4114">
        <v>2022</v>
      </c>
      <c r="E4114" t="s">
        <v>57</v>
      </c>
      <c r="F4114" t="s">
        <v>210</v>
      </c>
      <c r="G4114" t="s">
        <v>729</v>
      </c>
      <c r="I4114">
        <v>4</v>
      </c>
      <c r="J4114" t="s">
        <v>129</v>
      </c>
      <c r="K4114">
        <v>4</v>
      </c>
      <c r="L4114" t="s">
        <v>44</v>
      </c>
      <c r="M4114">
        <v>2.5</v>
      </c>
      <c r="N4114" t="s">
        <v>45</v>
      </c>
      <c r="O4114" t="s">
        <v>46</v>
      </c>
      <c r="P4114">
        <v>4</v>
      </c>
      <c r="Q4114" t="s">
        <v>60</v>
      </c>
      <c r="R4114" t="s">
        <v>48</v>
      </c>
      <c r="S4114">
        <v>281</v>
      </c>
      <c r="T4114" t="s">
        <v>49</v>
      </c>
      <c r="V4114" t="s">
        <v>730</v>
      </c>
      <c r="W4114" t="s">
        <v>134</v>
      </c>
      <c r="X4114" t="s">
        <v>74</v>
      </c>
      <c r="Z4114">
        <v>0</v>
      </c>
      <c r="AA4114" t="s">
        <v>75</v>
      </c>
      <c r="AB4114" t="s">
        <v>104</v>
      </c>
      <c r="AC4114">
        <v>45</v>
      </c>
      <c r="AD4114">
        <v>11</v>
      </c>
      <c r="AE4114">
        <v>4</v>
      </c>
      <c r="AF4114">
        <v>2025</v>
      </c>
      <c r="AG4114">
        <v>20251105</v>
      </c>
      <c r="AH4114" s="2">
        <v>13600</v>
      </c>
      <c r="AI4114" s="2">
        <v>12536.119140625</v>
      </c>
      <c r="AJ4114" s="2">
        <f t="shared" si="514"/>
        <v>1063.880859375</v>
      </c>
      <c r="AK4114" s="6">
        <f t="shared" si="515"/>
        <v>7.8226533777573534E-2</v>
      </c>
      <c r="AL4114" s="12">
        <v>13600</v>
      </c>
      <c r="AM4114" s="12">
        <v>12242.1411999885</v>
      </c>
      <c r="AN4114" s="12">
        <f t="shared" si="516"/>
        <v>1357.8588000114996</v>
      </c>
      <c r="AO4114" s="13">
        <f t="shared" si="517"/>
        <v>9.9842558824374969E-2</v>
      </c>
      <c r="AP4114" s="16">
        <v>13600</v>
      </c>
      <c r="AQ4114" s="16">
        <v>12474.148013789039</v>
      </c>
      <c r="AR4114" s="16">
        <f t="shared" si="518"/>
        <v>1125.8519862109606</v>
      </c>
      <c r="AS4114" s="17">
        <f t="shared" si="512"/>
        <v>8.2783234280217693E-2</v>
      </c>
      <c r="AT4114" s="20">
        <v>13600</v>
      </c>
      <c r="AU4114" s="20">
        <v>12473.39258114374</v>
      </c>
      <c r="AV4114" s="20">
        <f t="shared" si="513"/>
        <v>1126.6074188562598</v>
      </c>
      <c r="AW4114" s="21">
        <f t="shared" si="519"/>
        <v>8.2838780798254394E-2</v>
      </c>
    </row>
    <row r="4115" spans="1:49" x14ac:dyDescent="0.25">
      <c r="A4115" t="s">
        <v>38</v>
      </c>
      <c r="B4115" t="s">
        <v>92</v>
      </c>
      <c r="C4115">
        <v>93751</v>
      </c>
      <c r="D4115">
        <v>2022</v>
      </c>
      <c r="E4115" t="s">
        <v>504</v>
      </c>
      <c r="F4115" t="s">
        <v>822</v>
      </c>
      <c r="G4115" t="s">
        <v>964</v>
      </c>
      <c r="I4115">
        <v>6</v>
      </c>
      <c r="J4115" t="s">
        <v>59</v>
      </c>
      <c r="K4115">
        <v>4</v>
      </c>
      <c r="L4115" t="s">
        <v>44</v>
      </c>
      <c r="M4115">
        <v>3.5999999046325679</v>
      </c>
      <c r="N4115" t="s">
        <v>45</v>
      </c>
      <c r="O4115" t="s">
        <v>46</v>
      </c>
      <c r="P4115">
        <v>4</v>
      </c>
      <c r="Q4115" t="s">
        <v>215</v>
      </c>
      <c r="R4115" t="s">
        <v>96</v>
      </c>
      <c r="S4115">
        <v>287</v>
      </c>
      <c r="T4115" t="s">
        <v>49</v>
      </c>
      <c r="U4115" t="s">
        <v>72</v>
      </c>
      <c r="W4115" t="s">
        <v>90</v>
      </c>
      <c r="X4115" t="s">
        <v>98</v>
      </c>
      <c r="Z4115">
        <v>0</v>
      </c>
      <c r="AA4115" t="s">
        <v>75</v>
      </c>
      <c r="AB4115" t="s">
        <v>215</v>
      </c>
      <c r="AC4115">
        <v>45</v>
      </c>
      <c r="AD4115">
        <v>11</v>
      </c>
      <c r="AE4115">
        <v>4</v>
      </c>
      <c r="AF4115">
        <v>2025</v>
      </c>
      <c r="AG4115">
        <v>20251104</v>
      </c>
      <c r="AH4115" s="2">
        <v>14250</v>
      </c>
      <c r="AI4115" s="2">
        <v>14644.0673828125</v>
      </c>
      <c r="AJ4115" s="2">
        <f t="shared" si="514"/>
        <v>394.0673828125</v>
      </c>
      <c r="AK4115" s="6">
        <f t="shared" si="515"/>
        <v>2.7653851425438598E-2</v>
      </c>
      <c r="AL4115" s="12">
        <v>14250</v>
      </c>
      <c r="AM4115" s="12">
        <v>14513.687932215331</v>
      </c>
      <c r="AN4115" s="12">
        <f t="shared" si="516"/>
        <v>263.68793221533087</v>
      </c>
      <c r="AO4115" s="13">
        <f t="shared" si="517"/>
        <v>1.8504416295812693E-2</v>
      </c>
      <c r="AP4115" s="16">
        <v>14250</v>
      </c>
      <c r="AQ4115" s="16">
        <v>15077.51824510291</v>
      </c>
      <c r="AR4115" s="16">
        <f t="shared" si="518"/>
        <v>827.51824510291044</v>
      </c>
      <c r="AS4115" s="17">
        <f t="shared" si="512"/>
        <v>5.8071455796695468E-2</v>
      </c>
      <c r="AT4115" s="20">
        <v>14250</v>
      </c>
      <c r="AU4115" s="20">
        <v>14478.94736842105</v>
      </c>
      <c r="AV4115" s="20">
        <f t="shared" si="513"/>
        <v>228.94736842104976</v>
      </c>
      <c r="AW4115" s="21">
        <f t="shared" si="519"/>
        <v>1.6066481994459633E-2</v>
      </c>
    </row>
    <row r="4116" spans="1:49" x14ac:dyDescent="0.25">
      <c r="A4116" t="s">
        <v>38</v>
      </c>
      <c r="B4116" t="s">
        <v>92</v>
      </c>
      <c r="C4116">
        <v>129511</v>
      </c>
      <c r="D4116">
        <v>2017</v>
      </c>
      <c r="E4116" t="s">
        <v>84</v>
      </c>
      <c r="F4116" t="s">
        <v>293</v>
      </c>
      <c r="G4116" t="s">
        <v>1403</v>
      </c>
      <c r="H4116" t="s">
        <v>1311</v>
      </c>
      <c r="I4116">
        <v>6</v>
      </c>
      <c r="J4116" t="s">
        <v>117</v>
      </c>
      <c r="K4116">
        <v>4</v>
      </c>
      <c r="L4116" t="s">
        <v>44</v>
      </c>
      <c r="M4116">
        <v>6.6999998092651367</v>
      </c>
      <c r="N4116" t="s">
        <v>87</v>
      </c>
      <c r="O4116" t="s">
        <v>46</v>
      </c>
      <c r="P4116">
        <v>2</v>
      </c>
      <c r="Q4116" t="s">
        <v>88</v>
      </c>
      <c r="R4116" t="s">
        <v>89</v>
      </c>
      <c r="S4116">
        <v>370</v>
      </c>
      <c r="T4116" t="s">
        <v>219</v>
      </c>
      <c r="U4116" t="s">
        <v>50</v>
      </c>
      <c r="W4116" t="s">
        <v>220</v>
      </c>
      <c r="X4116" t="s">
        <v>121</v>
      </c>
      <c r="Y4116">
        <v>54375</v>
      </c>
      <c r="Z4116">
        <v>0</v>
      </c>
      <c r="AA4116" t="s">
        <v>75</v>
      </c>
      <c r="AB4116" t="s">
        <v>91</v>
      </c>
      <c r="AC4116">
        <v>45</v>
      </c>
      <c r="AD4116">
        <v>11</v>
      </c>
      <c r="AE4116">
        <v>4</v>
      </c>
      <c r="AF4116">
        <v>2025</v>
      </c>
      <c r="AG4116">
        <v>20251104</v>
      </c>
      <c r="AH4116" s="2">
        <v>25200</v>
      </c>
      <c r="AI4116" s="2">
        <v>23368.853515625</v>
      </c>
      <c r="AJ4116" s="2">
        <f t="shared" si="514"/>
        <v>1831.146484375</v>
      </c>
      <c r="AK4116" s="6">
        <f t="shared" si="515"/>
        <v>7.2664543030753967E-2</v>
      </c>
      <c r="AL4116" s="12">
        <v>25200</v>
      </c>
      <c r="AM4116" s="12">
        <v>22242.350126696441</v>
      </c>
      <c r="AN4116" s="12">
        <f t="shared" si="516"/>
        <v>2957.6498733035587</v>
      </c>
      <c r="AO4116" s="13">
        <f t="shared" si="517"/>
        <v>0.11736705846442694</v>
      </c>
      <c r="AP4116" s="16">
        <v>25200</v>
      </c>
      <c r="AQ4116" s="16">
        <v>22491.509882347931</v>
      </c>
      <c r="AR4116" s="16">
        <f t="shared" si="518"/>
        <v>2708.4901176520689</v>
      </c>
      <c r="AS4116" s="17">
        <f t="shared" si="512"/>
        <v>0.1074797665734948</v>
      </c>
      <c r="AT4116" s="20">
        <v>25200</v>
      </c>
      <c r="AU4116" s="20">
        <v>23389.397565922922</v>
      </c>
      <c r="AV4116" s="20">
        <f t="shared" si="513"/>
        <v>1810.6024340770782</v>
      </c>
      <c r="AW4116" s="21">
        <f t="shared" si="519"/>
        <v>7.1849302939566595E-2</v>
      </c>
    </row>
    <row r="4117" spans="1:49" x14ac:dyDescent="0.25">
      <c r="A4117" t="s">
        <v>123</v>
      </c>
      <c r="B4117" t="s">
        <v>200</v>
      </c>
      <c r="C4117">
        <v>205316</v>
      </c>
      <c r="D4117">
        <v>2009</v>
      </c>
      <c r="E4117" t="s">
        <v>93</v>
      </c>
      <c r="F4117" t="s">
        <v>152</v>
      </c>
      <c r="G4117" t="s">
        <v>148</v>
      </c>
      <c r="H4117" t="s">
        <v>1458</v>
      </c>
      <c r="I4117">
        <v>8</v>
      </c>
      <c r="J4117" t="s">
        <v>101</v>
      </c>
      <c r="K4117">
        <v>4</v>
      </c>
      <c r="L4117" t="s">
        <v>44</v>
      </c>
      <c r="M4117">
        <v>6</v>
      </c>
      <c r="N4117" t="s">
        <v>87</v>
      </c>
      <c r="O4117" t="s">
        <v>46</v>
      </c>
      <c r="P4117">
        <v>2</v>
      </c>
      <c r="Q4117" t="s">
        <v>88</v>
      </c>
      <c r="R4117" t="s">
        <v>89</v>
      </c>
      <c r="S4117">
        <v>364</v>
      </c>
      <c r="T4117" t="s">
        <v>49</v>
      </c>
      <c r="U4117" t="s">
        <v>72</v>
      </c>
      <c r="V4117" t="s">
        <v>2031</v>
      </c>
      <c r="W4117" t="s">
        <v>220</v>
      </c>
      <c r="X4117" t="s">
        <v>74</v>
      </c>
      <c r="Z4117">
        <v>0</v>
      </c>
      <c r="AA4117" t="s">
        <v>75</v>
      </c>
      <c r="AB4117" t="s">
        <v>91</v>
      </c>
      <c r="AC4117">
        <v>45</v>
      </c>
      <c r="AD4117">
        <v>11</v>
      </c>
      <c r="AE4117">
        <v>4</v>
      </c>
      <c r="AF4117">
        <v>2025</v>
      </c>
      <c r="AG4117">
        <v>20251103</v>
      </c>
      <c r="AH4117" s="2">
        <v>3600</v>
      </c>
      <c r="AI4117" s="2">
        <v>3593.244140625</v>
      </c>
      <c r="AJ4117" s="2">
        <f t="shared" si="514"/>
        <v>6.755859375</v>
      </c>
      <c r="AK4117" s="6">
        <f t="shared" si="515"/>
        <v>1.8766276041666666E-3</v>
      </c>
      <c r="AL4117" s="12">
        <v>3600</v>
      </c>
      <c r="AM4117" s="12">
        <v>3798.5134923232672</v>
      </c>
      <c r="AN4117" s="12">
        <f t="shared" si="516"/>
        <v>198.5134923232672</v>
      </c>
      <c r="AO4117" s="13">
        <f t="shared" si="517"/>
        <v>5.5142636756463109E-2</v>
      </c>
      <c r="AP4117" s="16">
        <v>3600</v>
      </c>
      <c r="AQ4117" s="16">
        <v>4199.633174208574</v>
      </c>
      <c r="AR4117" s="16">
        <f t="shared" si="518"/>
        <v>599.63317420857402</v>
      </c>
      <c r="AS4117" s="17">
        <f t="shared" si="512"/>
        <v>0.16656477061349279</v>
      </c>
      <c r="AT4117" s="20">
        <v>3600</v>
      </c>
      <c r="AU4117" s="20">
        <v>3552.875</v>
      </c>
      <c r="AV4117" s="20">
        <f t="shared" si="513"/>
        <v>47.125</v>
      </c>
      <c r="AW4117" s="21">
        <f t="shared" si="519"/>
        <v>1.3090277777777777E-2</v>
      </c>
    </row>
    <row r="4118" spans="1:49" x14ac:dyDescent="0.25">
      <c r="A4118" t="s">
        <v>38</v>
      </c>
      <c r="B4118" t="s">
        <v>92</v>
      </c>
      <c r="C4118">
        <v>190622</v>
      </c>
      <c r="D4118">
        <v>2019</v>
      </c>
      <c r="E4118" t="s">
        <v>504</v>
      </c>
      <c r="F4118" t="s">
        <v>948</v>
      </c>
      <c r="G4118" t="s">
        <v>1518</v>
      </c>
      <c r="I4118">
        <v>6</v>
      </c>
      <c r="J4118" t="s">
        <v>59</v>
      </c>
      <c r="K4118">
        <v>4</v>
      </c>
      <c r="L4118" t="s">
        <v>44</v>
      </c>
      <c r="M4118">
        <v>3.5999999046325679</v>
      </c>
      <c r="N4118" t="s">
        <v>70</v>
      </c>
      <c r="O4118" t="s">
        <v>46</v>
      </c>
      <c r="P4118">
        <v>2</v>
      </c>
      <c r="Q4118" t="s">
        <v>118</v>
      </c>
      <c r="R4118" t="s">
        <v>172</v>
      </c>
      <c r="S4118">
        <v>292</v>
      </c>
      <c r="T4118" t="s">
        <v>49</v>
      </c>
      <c r="U4118" t="s">
        <v>72</v>
      </c>
      <c r="W4118" t="s">
        <v>120</v>
      </c>
      <c r="X4118" t="s">
        <v>98</v>
      </c>
      <c r="Z4118">
        <v>0</v>
      </c>
      <c r="AA4118" t="s">
        <v>75</v>
      </c>
      <c r="AB4118" t="s">
        <v>122</v>
      </c>
      <c r="AC4118">
        <v>45</v>
      </c>
      <c r="AD4118">
        <v>11</v>
      </c>
      <c r="AE4118">
        <v>4</v>
      </c>
      <c r="AF4118">
        <v>2025</v>
      </c>
      <c r="AG4118">
        <v>20251104</v>
      </c>
      <c r="AH4118" s="2">
        <v>3400</v>
      </c>
      <c r="AI4118" s="2">
        <v>4139.09521484375</v>
      </c>
      <c r="AJ4118" s="2">
        <f t="shared" si="514"/>
        <v>739.09521484375</v>
      </c>
      <c r="AK4118" s="6">
        <f t="shared" si="515"/>
        <v>0.21738094554227941</v>
      </c>
      <c r="AL4118" s="12">
        <v>3400</v>
      </c>
      <c r="AM4118" s="12">
        <v>3737.2986717890849</v>
      </c>
      <c r="AN4118" s="12">
        <f t="shared" si="516"/>
        <v>337.29867178908489</v>
      </c>
      <c r="AO4118" s="13">
        <f t="shared" si="517"/>
        <v>9.9205491702672025E-2</v>
      </c>
      <c r="AP4118" s="16">
        <v>3400</v>
      </c>
      <c r="AQ4118" s="16">
        <v>3878.8627203978672</v>
      </c>
      <c r="AR4118" s="16">
        <f t="shared" si="518"/>
        <v>478.86272039786718</v>
      </c>
      <c r="AS4118" s="17">
        <f t="shared" si="512"/>
        <v>0.140841976587608</v>
      </c>
      <c r="AT4118" s="20">
        <v>3400</v>
      </c>
      <c r="AU4118" s="20">
        <v>4269.1111457036122</v>
      </c>
      <c r="AV4118" s="20">
        <f t="shared" si="513"/>
        <v>869.11114570361224</v>
      </c>
      <c r="AW4118" s="21">
        <f t="shared" si="519"/>
        <v>0.25562092520694479</v>
      </c>
    </row>
    <row r="4119" spans="1:49" x14ac:dyDescent="0.25">
      <c r="A4119" t="s">
        <v>38</v>
      </c>
      <c r="B4119" t="s">
        <v>259</v>
      </c>
      <c r="C4119">
        <v>23379</v>
      </c>
      <c r="D4119">
        <v>2025</v>
      </c>
      <c r="E4119" t="s">
        <v>159</v>
      </c>
      <c r="F4119" t="s">
        <v>489</v>
      </c>
      <c r="G4119" t="s">
        <v>418</v>
      </c>
      <c r="I4119">
        <v>4</v>
      </c>
      <c r="J4119" t="s">
        <v>69</v>
      </c>
      <c r="K4119">
        <v>4</v>
      </c>
      <c r="L4119" t="s">
        <v>44</v>
      </c>
      <c r="M4119">
        <v>2</v>
      </c>
      <c r="N4119" t="s">
        <v>45</v>
      </c>
      <c r="O4119" t="s">
        <v>46</v>
      </c>
      <c r="P4119">
        <v>1</v>
      </c>
      <c r="Q4119" t="s">
        <v>60</v>
      </c>
      <c r="R4119" t="s">
        <v>48</v>
      </c>
      <c r="S4119">
        <v>158</v>
      </c>
      <c r="T4119" t="s">
        <v>49</v>
      </c>
      <c r="U4119" t="s">
        <v>50</v>
      </c>
      <c r="V4119" t="s">
        <v>1713</v>
      </c>
      <c r="W4119" t="s">
        <v>62</v>
      </c>
      <c r="X4119" t="s">
        <v>121</v>
      </c>
      <c r="Z4119">
        <v>0</v>
      </c>
      <c r="AA4119" t="s">
        <v>75</v>
      </c>
      <c r="AB4119" t="s">
        <v>83</v>
      </c>
      <c r="AC4119">
        <v>45</v>
      </c>
      <c r="AD4119">
        <v>11</v>
      </c>
      <c r="AE4119">
        <v>4</v>
      </c>
      <c r="AF4119">
        <v>2025</v>
      </c>
      <c r="AG4119">
        <v>20251105</v>
      </c>
      <c r="AH4119" s="2">
        <v>8300</v>
      </c>
      <c r="AI4119" s="2">
        <v>14097.779296875</v>
      </c>
      <c r="AJ4119" s="2">
        <f t="shared" si="514"/>
        <v>5797.779296875</v>
      </c>
      <c r="AK4119" s="6">
        <f t="shared" si="515"/>
        <v>0.69852762612951802</v>
      </c>
      <c r="AL4119" s="12">
        <v>8300</v>
      </c>
      <c r="AM4119" s="12">
        <v>12899.517386146341</v>
      </c>
      <c r="AN4119" s="12">
        <f t="shared" si="516"/>
        <v>4599.5173861463409</v>
      </c>
      <c r="AO4119" s="13">
        <f t="shared" si="517"/>
        <v>0.55415872122245069</v>
      </c>
      <c r="AP4119" s="16">
        <v>8300</v>
      </c>
      <c r="AQ4119" s="16">
        <v>13527.970230080189</v>
      </c>
      <c r="AR4119" s="16">
        <f t="shared" si="518"/>
        <v>5227.9702300801891</v>
      </c>
      <c r="AS4119" s="17">
        <f t="shared" si="512"/>
        <v>0.62987593133496256</v>
      </c>
      <c r="AT4119" s="20">
        <v>8300</v>
      </c>
      <c r="AU4119" s="20">
        <v>14429.147855530469</v>
      </c>
      <c r="AV4119" s="20">
        <f t="shared" si="513"/>
        <v>6129.1478555304693</v>
      </c>
      <c r="AW4119" s="21">
        <f t="shared" si="519"/>
        <v>0.7384515488590927</v>
      </c>
    </row>
    <row r="4120" spans="1:49" x14ac:dyDescent="0.25">
      <c r="A4120" t="s">
        <v>77</v>
      </c>
      <c r="B4120" t="s">
        <v>818</v>
      </c>
      <c r="C4120">
        <v>33747</v>
      </c>
      <c r="D4120">
        <v>2024</v>
      </c>
      <c r="E4120" t="s">
        <v>66</v>
      </c>
      <c r="F4120" t="s">
        <v>221</v>
      </c>
      <c r="H4120" t="s">
        <v>100</v>
      </c>
      <c r="I4120">
        <v>6</v>
      </c>
      <c r="J4120" t="s">
        <v>101</v>
      </c>
      <c r="K4120">
        <v>4</v>
      </c>
      <c r="L4120" t="s">
        <v>44</v>
      </c>
      <c r="M4120">
        <v>3.5</v>
      </c>
      <c r="N4120" t="s">
        <v>87</v>
      </c>
      <c r="O4120" t="s">
        <v>46</v>
      </c>
      <c r="P4120">
        <v>4</v>
      </c>
      <c r="Q4120" t="s">
        <v>88</v>
      </c>
      <c r="R4120" t="s">
        <v>89</v>
      </c>
      <c r="T4120" t="s">
        <v>49</v>
      </c>
      <c r="U4120" t="s">
        <v>72</v>
      </c>
      <c r="W4120" t="s">
        <v>103</v>
      </c>
      <c r="X4120" t="s">
        <v>74</v>
      </c>
      <c r="Z4120">
        <v>1</v>
      </c>
      <c r="AA4120" t="s">
        <v>54</v>
      </c>
      <c r="AB4120" t="s">
        <v>1166</v>
      </c>
      <c r="AC4120">
        <v>45</v>
      </c>
      <c r="AD4120">
        <v>11</v>
      </c>
      <c r="AE4120">
        <v>4</v>
      </c>
      <c r="AF4120">
        <v>2025</v>
      </c>
      <c r="AG4120">
        <v>20251104</v>
      </c>
      <c r="AH4120" s="2">
        <v>36400</v>
      </c>
      <c r="AI4120" s="2">
        <v>41703.7578125</v>
      </c>
      <c r="AJ4120" s="2">
        <f t="shared" si="514"/>
        <v>5303.7578125</v>
      </c>
      <c r="AK4120" s="6">
        <f t="shared" si="515"/>
        <v>0.14570763221153846</v>
      </c>
      <c r="AL4120" s="12">
        <v>36400</v>
      </c>
      <c r="AM4120" s="12">
        <v>41808.133270846803</v>
      </c>
      <c r="AN4120" s="12">
        <f t="shared" si="516"/>
        <v>5408.1332708468035</v>
      </c>
      <c r="AO4120" s="13">
        <f t="shared" si="517"/>
        <v>0.14857508985842866</v>
      </c>
      <c r="AP4120" s="16">
        <v>36400</v>
      </c>
      <c r="AQ4120" s="16">
        <v>37961.579856303309</v>
      </c>
      <c r="AR4120" s="16">
        <f t="shared" si="518"/>
        <v>1561.5798563033095</v>
      </c>
      <c r="AS4120" s="17">
        <f t="shared" si="512"/>
        <v>4.2900545502838172E-2</v>
      </c>
      <c r="AT4120" s="20">
        <v>36400</v>
      </c>
      <c r="AU4120" s="20">
        <v>40091.932258064517</v>
      </c>
      <c r="AV4120" s="20">
        <f t="shared" si="513"/>
        <v>3691.9322580645166</v>
      </c>
      <c r="AW4120" s="21">
        <f t="shared" si="519"/>
        <v>0.10142671038638781</v>
      </c>
    </row>
    <row r="4121" spans="1:49" x14ac:dyDescent="0.25">
      <c r="A4121" t="s">
        <v>38</v>
      </c>
      <c r="B4121" t="s">
        <v>65</v>
      </c>
      <c r="C4121">
        <v>177193</v>
      </c>
      <c r="D4121">
        <v>2009</v>
      </c>
      <c r="E4121" t="s">
        <v>127</v>
      </c>
      <c r="F4121" t="s">
        <v>334</v>
      </c>
      <c r="G4121" t="s">
        <v>928</v>
      </c>
      <c r="I4121">
        <v>6</v>
      </c>
      <c r="J4121" t="s">
        <v>59</v>
      </c>
      <c r="K4121">
        <v>4</v>
      </c>
      <c r="L4121" t="s">
        <v>44</v>
      </c>
      <c r="M4121">
        <v>3</v>
      </c>
      <c r="N4121" t="s">
        <v>70</v>
      </c>
      <c r="O4121" t="s">
        <v>46</v>
      </c>
      <c r="Q4121" t="s">
        <v>118</v>
      </c>
      <c r="T4121" t="s">
        <v>49</v>
      </c>
      <c r="U4121" t="s">
        <v>72</v>
      </c>
      <c r="W4121" t="s">
        <v>120</v>
      </c>
      <c r="X4121" t="s">
        <v>531</v>
      </c>
      <c r="Z4121">
        <v>0</v>
      </c>
      <c r="AA4121" t="s">
        <v>75</v>
      </c>
      <c r="AB4121" t="s">
        <v>122</v>
      </c>
      <c r="AC4121">
        <v>45</v>
      </c>
      <c r="AD4121">
        <v>11</v>
      </c>
      <c r="AE4121">
        <v>4</v>
      </c>
      <c r="AF4121">
        <v>2025</v>
      </c>
      <c r="AG4121">
        <v>20251104</v>
      </c>
      <c r="AH4121" s="2">
        <v>1100</v>
      </c>
      <c r="AI4121" s="2">
        <v>1540.733154296875</v>
      </c>
      <c r="AJ4121" s="2">
        <f t="shared" si="514"/>
        <v>440.733154296875</v>
      </c>
      <c r="AK4121" s="6">
        <f t="shared" si="515"/>
        <v>0.40066650390625003</v>
      </c>
      <c r="AL4121" s="12">
        <v>1100</v>
      </c>
      <c r="AM4121" s="12">
        <v>1537.8605178013329</v>
      </c>
      <c r="AN4121" s="12">
        <f t="shared" si="516"/>
        <v>437.86051780133289</v>
      </c>
      <c r="AO4121" s="13">
        <f t="shared" si="517"/>
        <v>0.39805501618302991</v>
      </c>
      <c r="AP4121" s="16">
        <v>1100</v>
      </c>
      <c r="AQ4121" s="16">
        <v>1553.949945189519</v>
      </c>
      <c r="AR4121" s="16">
        <f t="shared" si="518"/>
        <v>453.94994518951898</v>
      </c>
      <c r="AS4121" s="17">
        <f t="shared" si="512"/>
        <v>0.41268176835410819</v>
      </c>
      <c r="AT4121" s="20">
        <v>1100</v>
      </c>
      <c r="AU4121" s="20">
        <v>1573.8532901833869</v>
      </c>
      <c r="AV4121" s="20">
        <f t="shared" si="513"/>
        <v>473.85329018338689</v>
      </c>
      <c r="AW4121" s="21">
        <f t="shared" si="519"/>
        <v>0.43077571834853351</v>
      </c>
    </row>
    <row r="4122" spans="1:49" x14ac:dyDescent="0.25">
      <c r="A4122" t="s">
        <v>109</v>
      </c>
      <c r="B4122" t="s">
        <v>538</v>
      </c>
      <c r="C4122">
        <v>240851</v>
      </c>
      <c r="D4122">
        <v>2008</v>
      </c>
      <c r="E4122" t="s">
        <v>40</v>
      </c>
      <c r="F4122" t="s">
        <v>41</v>
      </c>
      <c r="H4122" t="s">
        <v>1051</v>
      </c>
      <c r="I4122">
        <v>4</v>
      </c>
      <c r="J4122" t="s">
        <v>262</v>
      </c>
      <c r="K4122">
        <v>4</v>
      </c>
      <c r="L4122" t="s">
        <v>44</v>
      </c>
      <c r="M4122">
        <v>1.5</v>
      </c>
      <c r="N4122" t="s">
        <v>45</v>
      </c>
      <c r="O4122" t="s">
        <v>46</v>
      </c>
      <c r="Q4122" t="s">
        <v>47</v>
      </c>
      <c r="R4122" t="s">
        <v>48</v>
      </c>
      <c r="S4122">
        <v>76</v>
      </c>
      <c r="T4122" t="s">
        <v>49</v>
      </c>
      <c r="U4122" t="s">
        <v>50</v>
      </c>
      <c r="V4122" t="s">
        <v>1052</v>
      </c>
      <c r="W4122" t="s">
        <v>120</v>
      </c>
      <c r="X4122" t="s">
        <v>53</v>
      </c>
      <c r="Z4122">
        <v>1</v>
      </c>
      <c r="AA4122" t="s">
        <v>54</v>
      </c>
      <c r="AB4122" t="s">
        <v>55</v>
      </c>
      <c r="AC4122">
        <v>45</v>
      </c>
      <c r="AD4122">
        <v>11</v>
      </c>
      <c r="AE4122">
        <v>4</v>
      </c>
      <c r="AF4122">
        <v>2025</v>
      </c>
      <c r="AG4122">
        <v>20251105</v>
      </c>
      <c r="AH4122" s="2">
        <v>1400</v>
      </c>
      <c r="AI4122" s="2">
        <v>1172.919921875</v>
      </c>
      <c r="AJ4122" s="2">
        <f t="shared" si="514"/>
        <v>227.080078125</v>
      </c>
      <c r="AK4122" s="6">
        <f t="shared" si="515"/>
        <v>0.16220005580357144</v>
      </c>
      <c r="AL4122" s="12">
        <v>1400</v>
      </c>
      <c r="AM4122" s="12">
        <v>1151.2870902663369</v>
      </c>
      <c r="AN4122" s="12">
        <f t="shared" si="516"/>
        <v>248.71290973366308</v>
      </c>
      <c r="AO4122" s="13">
        <f t="shared" si="517"/>
        <v>0.17765207838118791</v>
      </c>
      <c r="AP4122" s="16">
        <v>1400</v>
      </c>
      <c r="AQ4122" s="16">
        <v>1115.153950295901</v>
      </c>
      <c r="AR4122" s="16">
        <f t="shared" si="518"/>
        <v>284.84604970409896</v>
      </c>
      <c r="AS4122" s="17">
        <f t="shared" si="512"/>
        <v>0.20346146407435639</v>
      </c>
      <c r="AT4122" s="20">
        <v>1400</v>
      </c>
      <c r="AU4122" s="20">
        <v>1205.359619306593</v>
      </c>
      <c r="AV4122" s="20">
        <f t="shared" si="513"/>
        <v>194.640380693407</v>
      </c>
      <c r="AW4122" s="21">
        <f t="shared" si="519"/>
        <v>0.13902884335243357</v>
      </c>
    </row>
    <row r="4123" spans="1:49" x14ac:dyDescent="0.25">
      <c r="A4123" t="s">
        <v>38</v>
      </c>
      <c r="B4123" t="s">
        <v>776</v>
      </c>
      <c r="C4123">
        <v>140738</v>
      </c>
      <c r="D4123">
        <v>2013</v>
      </c>
      <c r="E4123" t="s">
        <v>66</v>
      </c>
      <c r="F4123" t="s">
        <v>239</v>
      </c>
      <c r="G4123" t="s">
        <v>269</v>
      </c>
      <c r="I4123">
        <v>4</v>
      </c>
      <c r="J4123" t="s">
        <v>129</v>
      </c>
      <c r="K4123">
        <v>4</v>
      </c>
      <c r="L4123" t="s">
        <v>44</v>
      </c>
      <c r="M4123">
        <v>2</v>
      </c>
      <c r="N4123" t="s">
        <v>45</v>
      </c>
      <c r="O4123" t="s">
        <v>46</v>
      </c>
      <c r="P4123">
        <v>3</v>
      </c>
      <c r="Q4123" t="s">
        <v>60</v>
      </c>
      <c r="R4123" t="s">
        <v>48</v>
      </c>
      <c r="S4123">
        <v>240</v>
      </c>
      <c r="T4123" t="s">
        <v>49</v>
      </c>
      <c r="U4123" t="s">
        <v>50</v>
      </c>
      <c r="W4123" t="s">
        <v>62</v>
      </c>
      <c r="X4123" t="s">
        <v>74</v>
      </c>
      <c r="Z4123">
        <v>0</v>
      </c>
      <c r="AA4123" t="s">
        <v>75</v>
      </c>
      <c r="AB4123" t="s">
        <v>83</v>
      </c>
      <c r="AC4123">
        <v>45</v>
      </c>
      <c r="AD4123">
        <v>11</v>
      </c>
      <c r="AE4123">
        <v>4</v>
      </c>
      <c r="AF4123">
        <v>2025</v>
      </c>
      <c r="AG4123">
        <v>20251105</v>
      </c>
      <c r="AH4123" s="2">
        <v>2000</v>
      </c>
      <c r="AI4123" s="2">
        <v>2056.04443359375</v>
      </c>
      <c r="AJ4123" s="2">
        <f t="shared" si="514"/>
        <v>56.04443359375</v>
      </c>
      <c r="AK4123" s="6">
        <f t="shared" si="515"/>
        <v>2.8022216796874999E-2</v>
      </c>
      <c r="AL4123" s="12">
        <v>2000</v>
      </c>
      <c r="AM4123" s="12">
        <v>2167.6453776813669</v>
      </c>
      <c r="AN4123" s="12">
        <f t="shared" si="516"/>
        <v>167.64537768136688</v>
      </c>
      <c r="AO4123" s="13">
        <f t="shared" si="517"/>
        <v>8.3822688840683446E-2</v>
      </c>
      <c r="AP4123" s="16">
        <v>2000</v>
      </c>
      <c r="AQ4123" s="16">
        <v>2139.8018904965529</v>
      </c>
      <c r="AR4123" s="16">
        <f t="shared" si="518"/>
        <v>139.80189049655291</v>
      </c>
      <c r="AS4123" s="17">
        <f t="shared" si="512"/>
        <v>6.9900945248276461E-2</v>
      </c>
      <c r="AT4123" s="20">
        <v>2000</v>
      </c>
      <c r="AU4123" s="20">
        <v>2045.7265647533891</v>
      </c>
      <c r="AV4123" s="20">
        <f t="shared" si="513"/>
        <v>45.726564753389084</v>
      </c>
      <c r="AW4123" s="21">
        <f t="shared" si="519"/>
        <v>2.2863282376694542E-2</v>
      </c>
    </row>
    <row r="4124" spans="1:49" x14ac:dyDescent="0.25">
      <c r="A4124" t="s">
        <v>38</v>
      </c>
      <c r="B4124" t="s">
        <v>776</v>
      </c>
      <c r="C4124">
        <v>227901</v>
      </c>
      <c r="D4124">
        <v>2017</v>
      </c>
      <c r="E4124" t="s">
        <v>66</v>
      </c>
      <c r="F4124" t="s">
        <v>150</v>
      </c>
      <c r="G4124" t="s">
        <v>113</v>
      </c>
      <c r="I4124">
        <v>6</v>
      </c>
      <c r="J4124" t="s">
        <v>101</v>
      </c>
      <c r="K4124">
        <v>4</v>
      </c>
      <c r="L4124" t="s">
        <v>44</v>
      </c>
      <c r="M4124">
        <v>3.5</v>
      </c>
      <c r="N4124" t="s">
        <v>45</v>
      </c>
      <c r="O4124" t="s">
        <v>46</v>
      </c>
      <c r="P4124">
        <v>3</v>
      </c>
      <c r="Q4124" t="s">
        <v>60</v>
      </c>
      <c r="R4124" t="s">
        <v>96</v>
      </c>
      <c r="S4124">
        <v>290</v>
      </c>
      <c r="T4124" t="s">
        <v>49</v>
      </c>
      <c r="U4124" t="s">
        <v>72</v>
      </c>
      <c r="V4124" t="s">
        <v>548</v>
      </c>
      <c r="W4124" t="s">
        <v>90</v>
      </c>
      <c r="X4124" t="s">
        <v>74</v>
      </c>
      <c r="Y4124">
        <v>41675</v>
      </c>
      <c r="Z4124">
        <v>0</v>
      </c>
      <c r="AA4124" t="s">
        <v>75</v>
      </c>
      <c r="AB4124" t="s">
        <v>104</v>
      </c>
      <c r="AC4124">
        <v>45</v>
      </c>
      <c r="AD4124">
        <v>11</v>
      </c>
      <c r="AE4124">
        <v>4</v>
      </c>
      <c r="AF4124">
        <v>2025</v>
      </c>
      <c r="AG4124">
        <v>20251105</v>
      </c>
      <c r="AH4124" s="2">
        <v>4750</v>
      </c>
      <c r="AI4124" s="2">
        <v>3701.754150390625</v>
      </c>
      <c r="AJ4124" s="2">
        <f t="shared" si="514"/>
        <v>1048.245849609375</v>
      </c>
      <c r="AK4124" s="6">
        <f t="shared" si="515"/>
        <v>0.22068333675986843</v>
      </c>
      <c r="AL4124" s="12">
        <v>4750</v>
      </c>
      <c r="AM4124" s="12">
        <v>3610.1782213048659</v>
      </c>
      <c r="AN4124" s="12">
        <f t="shared" si="516"/>
        <v>1139.8217786951341</v>
      </c>
      <c r="AO4124" s="13">
        <f t="shared" si="517"/>
        <v>0.23996247972529139</v>
      </c>
      <c r="AP4124" s="16">
        <v>4750</v>
      </c>
      <c r="AQ4124" s="16">
        <v>3762.8027386033091</v>
      </c>
      <c r="AR4124" s="16">
        <f t="shared" si="518"/>
        <v>987.19726139669092</v>
      </c>
      <c r="AS4124" s="17">
        <f t="shared" si="512"/>
        <v>0.20783100239930336</v>
      </c>
      <c r="AT4124" s="20">
        <v>4750</v>
      </c>
      <c r="AU4124" s="20">
        <v>3800.624256837099</v>
      </c>
      <c r="AV4124" s="20">
        <f t="shared" si="513"/>
        <v>949.37574316290102</v>
      </c>
      <c r="AW4124" s="21">
        <f t="shared" si="519"/>
        <v>0.19986857750797915</v>
      </c>
    </row>
    <row r="4125" spans="1:49" x14ac:dyDescent="0.25">
      <c r="A4125" t="s">
        <v>38</v>
      </c>
      <c r="B4125" t="s">
        <v>92</v>
      </c>
      <c r="C4125">
        <v>80091</v>
      </c>
      <c r="D4125">
        <v>2020</v>
      </c>
      <c r="E4125" t="s">
        <v>139</v>
      </c>
      <c r="F4125" t="s">
        <v>264</v>
      </c>
      <c r="G4125" t="s">
        <v>905</v>
      </c>
      <c r="I4125">
        <v>4</v>
      </c>
      <c r="J4125" t="s">
        <v>129</v>
      </c>
      <c r="K4125">
        <v>4</v>
      </c>
      <c r="L4125" t="s">
        <v>44</v>
      </c>
      <c r="M4125">
        <v>2</v>
      </c>
      <c r="N4125" t="s">
        <v>45</v>
      </c>
      <c r="O4125" t="s">
        <v>46</v>
      </c>
      <c r="P4125">
        <v>2</v>
      </c>
      <c r="Q4125" t="s">
        <v>118</v>
      </c>
      <c r="R4125" t="s">
        <v>48</v>
      </c>
      <c r="T4125" t="s">
        <v>49</v>
      </c>
      <c r="W4125" t="s">
        <v>120</v>
      </c>
      <c r="X4125" t="s">
        <v>121</v>
      </c>
      <c r="Z4125">
        <v>0</v>
      </c>
      <c r="AA4125" t="s">
        <v>75</v>
      </c>
      <c r="AB4125" t="s">
        <v>122</v>
      </c>
      <c r="AC4125">
        <v>45</v>
      </c>
      <c r="AD4125">
        <v>11</v>
      </c>
      <c r="AE4125">
        <v>4</v>
      </c>
      <c r="AF4125">
        <v>2025</v>
      </c>
      <c r="AG4125">
        <v>20251104</v>
      </c>
      <c r="AH4125" s="2">
        <v>4000</v>
      </c>
      <c r="AI4125" s="2">
        <v>6287.11181640625</v>
      </c>
      <c r="AJ4125" s="2">
        <f t="shared" si="514"/>
        <v>2287.11181640625</v>
      </c>
      <c r="AK4125" s="6">
        <f t="shared" si="515"/>
        <v>0.57177795410156251</v>
      </c>
      <c r="AL4125" s="12">
        <v>4000</v>
      </c>
      <c r="AM4125" s="12">
        <v>5868.0980960531997</v>
      </c>
      <c r="AN4125" s="12">
        <f t="shared" si="516"/>
        <v>1868.0980960531997</v>
      </c>
      <c r="AO4125" s="13">
        <f t="shared" si="517"/>
        <v>0.46702452401329991</v>
      </c>
      <c r="AP4125" s="16">
        <v>4000</v>
      </c>
      <c r="AQ4125" s="16">
        <v>5997.7192241265311</v>
      </c>
      <c r="AR4125" s="16">
        <f t="shared" si="518"/>
        <v>1997.7192241265311</v>
      </c>
      <c r="AS4125" s="17">
        <f t="shared" si="512"/>
        <v>0.49942980603163278</v>
      </c>
      <c r="AT4125" s="20">
        <v>4000</v>
      </c>
      <c r="AU4125" s="20">
        <v>6441.05</v>
      </c>
      <c r="AV4125" s="20">
        <f t="shared" si="513"/>
        <v>2441.0500000000002</v>
      </c>
      <c r="AW4125" s="21">
        <f t="shared" si="519"/>
        <v>0.61026250000000004</v>
      </c>
    </row>
    <row r="4126" spans="1:49" x14ac:dyDescent="0.25">
      <c r="A4126" t="s">
        <v>77</v>
      </c>
      <c r="B4126" t="s">
        <v>151</v>
      </c>
      <c r="C4126">
        <v>106812</v>
      </c>
      <c r="D4126">
        <v>2014</v>
      </c>
      <c r="E4126" t="s">
        <v>318</v>
      </c>
      <c r="F4126" t="s">
        <v>518</v>
      </c>
      <c r="G4126" t="s">
        <v>869</v>
      </c>
      <c r="I4126">
        <v>6</v>
      </c>
      <c r="J4126" t="s">
        <v>117</v>
      </c>
      <c r="K4126">
        <v>4</v>
      </c>
      <c r="L4126" t="s">
        <v>44</v>
      </c>
      <c r="M4126">
        <v>3.5999999046325679</v>
      </c>
      <c r="N4126" t="s">
        <v>45</v>
      </c>
      <c r="O4126" t="s">
        <v>46</v>
      </c>
      <c r="Q4126" t="s">
        <v>60</v>
      </c>
      <c r="R4126" t="s">
        <v>96</v>
      </c>
      <c r="T4126" t="s">
        <v>49</v>
      </c>
      <c r="U4126" t="s">
        <v>72</v>
      </c>
      <c r="V4126" t="s">
        <v>190</v>
      </c>
      <c r="W4126" t="s">
        <v>90</v>
      </c>
      <c r="X4126" t="s">
        <v>74</v>
      </c>
      <c r="Z4126">
        <v>0</v>
      </c>
      <c r="AA4126" t="s">
        <v>75</v>
      </c>
      <c r="AB4126" t="s">
        <v>83</v>
      </c>
      <c r="AC4126">
        <v>45</v>
      </c>
      <c r="AD4126">
        <v>11</v>
      </c>
      <c r="AE4126">
        <v>4</v>
      </c>
      <c r="AF4126">
        <v>2025</v>
      </c>
      <c r="AG4126">
        <v>20251105</v>
      </c>
      <c r="AH4126" s="2">
        <v>7200</v>
      </c>
      <c r="AI4126" s="2">
        <v>5345.7578125</v>
      </c>
      <c r="AJ4126" s="2">
        <f t="shared" si="514"/>
        <v>1854.2421875</v>
      </c>
      <c r="AK4126" s="6">
        <f t="shared" si="515"/>
        <v>0.25753363715277777</v>
      </c>
      <c r="AL4126" s="12">
        <v>7200</v>
      </c>
      <c r="AM4126" s="12">
        <v>4877.3518198077763</v>
      </c>
      <c r="AN4126" s="12">
        <f t="shared" si="516"/>
        <v>2322.6481801922237</v>
      </c>
      <c r="AO4126" s="13">
        <f t="shared" si="517"/>
        <v>0.32259002502669776</v>
      </c>
      <c r="AP4126" s="16">
        <v>7200</v>
      </c>
      <c r="AQ4126" s="16">
        <v>5340.8363298993609</v>
      </c>
      <c r="AR4126" s="16">
        <f t="shared" si="518"/>
        <v>1859.1636701006391</v>
      </c>
      <c r="AS4126" s="17">
        <f t="shared" si="512"/>
        <v>0.25821717640286657</v>
      </c>
      <c r="AT4126" s="20">
        <v>7200</v>
      </c>
      <c r="AU4126" s="20">
        <v>5498.2415902140656</v>
      </c>
      <c r="AV4126" s="20">
        <f t="shared" si="513"/>
        <v>1701.7584097859344</v>
      </c>
      <c r="AW4126" s="21">
        <f t="shared" si="519"/>
        <v>0.2363553346924909</v>
      </c>
    </row>
    <row r="4127" spans="1:49" x14ac:dyDescent="0.25">
      <c r="A4127" t="s">
        <v>77</v>
      </c>
      <c r="B4127" t="s">
        <v>596</v>
      </c>
      <c r="C4127">
        <v>121888</v>
      </c>
      <c r="D4127">
        <v>2018</v>
      </c>
      <c r="E4127" t="s">
        <v>40</v>
      </c>
      <c r="F4127" t="s">
        <v>280</v>
      </c>
      <c r="G4127" t="s">
        <v>854</v>
      </c>
      <c r="H4127" t="s">
        <v>760</v>
      </c>
      <c r="I4127">
        <v>4</v>
      </c>
      <c r="J4127" t="s">
        <v>43</v>
      </c>
      <c r="K4127">
        <v>4</v>
      </c>
      <c r="L4127" t="s">
        <v>44</v>
      </c>
      <c r="M4127">
        <v>2.5</v>
      </c>
      <c r="N4127" t="s">
        <v>45</v>
      </c>
      <c r="O4127" t="s">
        <v>46</v>
      </c>
      <c r="P4127">
        <v>3</v>
      </c>
      <c r="Q4127" t="s">
        <v>118</v>
      </c>
      <c r="R4127" t="s">
        <v>48</v>
      </c>
      <c r="S4127">
        <v>203</v>
      </c>
      <c r="T4127" t="s">
        <v>49</v>
      </c>
      <c r="U4127" t="s">
        <v>50</v>
      </c>
      <c r="V4127" t="s">
        <v>411</v>
      </c>
      <c r="W4127" t="s">
        <v>120</v>
      </c>
      <c r="X4127" t="s">
        <v>74</v>
      </c>
      <c r="Y4127">
        <v>23645</v>
      </c>
      <c r="Z4127">
        <v>0</v>
      </c>
      <c r="AA4127" t="s">
        <v>75</v>
      </c>
      <c r="AB4127" t="s">
        <v>122</v>
      </c>
      <c r="AC4127">
        <v>45</v>
      </c>
      <c r="AD4127">
        <v>11</v>
      </c>
      <c r="AE4127">
        <v>4</v>
      </c>
      <c r="AF4127">
        <v>2025</v>
      </c>
      <c r="AG4127">
        <v>20251105</v>
      </c>
      <c r="AH4127" s="2">
        <v>8300</v>
      </c>
      <c r="AI4127" s="2">
        <v>9547.1123046875</v>
      </c>
      <c r="AJ4127" s="2">
        <f t="shared" si="514"/>
        <v>1247.1123046875</v>
      </c>
      <c r="AK4127" s="6">
        <f t="shared" si="515"/>
        <v>0.15025449454066264</v>
      </c>
      <c r="AL4127" s="12">
        <v>8300</v>
      </c>
      <c r="AM4127" s="12">
        <v>9414.8724538722618</v>
      </c>
      <c r="AN4127" s="12">
        <f t="shared" si="516"/>
        <v>1114.8724538722618</v>
      </c>
      <c r="AO4127" s="13">
        <f t="shared" si="517"/>
        <v>0.13432198239424842</v>
      </c>
      <c r="AP4127" s="16">
        <v>8300</v>
      </c>
      <c r="AQ4127" s="16">
        <v>9116.0014549144471</v>
      </c>
      <c r="AR4127" s="16">
        <f t="shared" si="518"/>
        <v>816.00145491444709</v>
      </c>
      <c r="AS4127" s="17">
        <f t="shared" si="512"/>
        <v>9.8313428302945427E-2</v>
      </c>
      <c r="AT4127" s="20">
        <v>8300</v>
      </c>
      <c r="AU4127" s="20">
        <v>9563.8032670454559</v>
      </c>
      <c r="AV4127" s="20">
        <f t="shared" si="513"/>
        <v>1263.8032670454559</v>
      </c>
      <c r="AW4127" s="21">
        <f t="shared" si="519"/>
        <v>0.15226545386089829</v>
      </c>
    </row>
    <row r="4128" spans="1:49" x14ac:dyDescent="0.25">
      <c r="A4128" t="s">
        <v>77</v>
      </c>
      <c r="B4128" t="s">
        <v>811</v>
      </c>
      <c r="C4128">
        <v>108595</v>
      </c>
      <c r="D4128">
        <v>2020</v>
      </c>
      <c r="E4128" t="s">
        <v>322</v>
      </c>
      <c r="F4128" t="s">
        <v>2246</v>
      </c>
      <c r="G4128" t="s">
        <v>1757</v>
      </c>
      <c r="H4128" t="s">
        <v>2247</v>
      </c>
      <c r="I4128">
        <v>8</v>
      </c>
      <c r="J4128" t="s">
        <v>59</v>
      </c>
      <c r="K4128">
        <v>4</v>
      </c>
      <c r="L4128" t="s">
        <v>44</v>
      </c>
      <c r="M4128">
        <v>4.4000000953674316</v>
      </c>
      <c r="N4128" t="s">
        <v>44</v>
      </c>
      <c r="Q4128" t="s">
        <v>118</v>
      </c>
      <c r="R4128" t="s">
        <v>81</v>
      </c>
      <c r="S4128">
        <v>523</v>
      </c>
      <c r="T4128" t="s">
        <v>49</v>
      </c>
      <c r="W4128" t="s">
        <v>120</v>
      </c>
      <c r="X4128" t="s">
        <v>131</v>
      </c>
      <c r="Z4128">
        <v>0</v>
      </c>
      <c r="AA4128" t="s">
        <v>75</v>
      </c>
      <c r="AB4128" t="s">
        <v>122</v>
      </c>
      <c r="AC4128">
        <v>45</v>
      </c>
      <c r="AD4128">
        <v>11</v>
      </c>
      <c r="AE4128">
        <v>4</v>
      </c>
      <c r="AF4128">
        <v>2025</v>
      </c>
      <c r="AG4128">
        <v>20251105</v>
      </c>
      <c r="AH4128" s="2">
        <v>29700</v>
      </c>
      <c r="AI4128" s="2">
        <v>24590.568359375</v>
      </c>
      <c r="AJ4128" s="2">
        <f t="shared" si="514"/>
        <v>5109.431640625</v>
      </c>
      <c r="AK4128" s="6">
        <f t="shared" si="515"/>
        <v>0.17203473537457911</v>
      </c>
      <c r="AL4128" s="12">
        <v>29700</v>
      </c>
      <c r="AM4128" s="12">
        <v>29824.385026246171</v>
      </c>
      <c r="AN4128" s="12">
        <f t="shared" si="516"/>
        <v>124.38502624617104</v>
      </c>
      <c r="AO4128" s="13">
        <f t="shared" si="517"/>
        <v>4.1880480217566006E-3</v>
      </c>
      <c r="AP4128" s="16">
        <v>29700</v>
      </c>
      <c r="AQ4128" s="16">
        <v>28737.246810699609</v>
      </c>
      <c r="AR4128" s="16">
        <f t="shared" si="518"/>
        <v>962.75318930039066</v>
      </c>
      <c r="AS4128" s="17">
        <f t="shared" si="512"/>
        <v>3.2415932299676452E-2</v>
      </c>
      <c r="AT4128" s="20">
        <v>29700</v>
      </c>
      <c r="AU4128" s="20">
        <v>22983.60170045781</v>
      </c>
      <c r="AV4128" s="20">
        <f t="shared" si="513"/>
        <v>6716.3982995421902</v>
      </c>
      <c r="AW4128" s="21">
        <f t="shared" si="519"/>
        <v>0.22614135688694242</v>
      </c>
    </row>
    <row r="4129" spans="1:49" x14ac:dyDescent="0.25">
      <c r="A4129" t="s">
        <v>38</v>
      </c>
      <c r="B4129" t="s">
        <v>105</v>
      </c>
      <c r="C4129">
        <v>81066</v>
      </c>
      <c r="D4129">
        <v>2019</v>
      </c>
      <c r="E4129" t="s">
        <v>155</v>
      </c>
      <c r="F4129" t="s">
        <v>482</v>
      </c>
      <c r="G4129" t="s">
        <v>1960</v>
      </c>
      <c r="I4129">
        <v>4</v>
      </c>
      <c r="J4129" t="s">
        <v>69</v>
      </c>
      <c r="K4129">
        <v>4</v>
      </c>
      <c r="L4129" t="s">
        <v>44</v>
      </c>
      <c r="M4129">
        <v>2</v>
      </c>
      <c r="N4129" t="s">
        <v>45</v>
      </c>
      <c r="Q4129" t="s">
        <v>60</v>
      </c>
      <c r="R4129" t="s">
        <v>48</v>
      </c>
      <c r="S4129">
        <v>235</v>
      </c>
      <c r="T4129" t="s">
        <v>49</v>
      </c>
      <c r="V4129" t="s">
        <v>655</v>
      </c>
      <c r="W4129" t="s">
        <v>62</v>
      </c>
      <c r="X4129" t="s">
        <v>74</v>
      </c>
      <c r="Y4129">
        <v>39650</v>
      </c>
      <c r="Z4129">
        <v>0</v>
      </c>
      <c r="AA4129" t="s">
        <v>75</v>
      </c>
      <c r="AB4129" t="s">
        <v>83</v>
      </c>
      <c r="AC4129">
        <v>45</v>
      </c>
      <c r="AD4129">
        <v>11</v>
      </c>
      <c r="AE4129">
        <v>4</v>
      </c>
      <c r="AF4129">
        <v>2025</v>
      </c>
      <c r="AG4129">
        <v>20251104</v>
      </c>
      <c r="AH4129" s="2">
        <v>13250</v>
      </c>
      <c r="AI4129" s="2">
        <v>11947.5107421875</v>
      </c>
      <c r="AJ4129" s="2">
        <f t="shared" si="514"/>
        <v>1302.4892578125</v>
      </c>
      <c r="AK4129" s="6">
        <f t="shared" si="515"/>
        <v>9.8301076061320755E-2</v>
      </c>
      <c r="AL4129" s="12">
        <v>13250</v>
      </c>
      <c r="AM4129" s="12">
        <v>10629.1585893803</v>
      </c>
      <c r="AN4129" s="12">
        <f t="shared" si="516"/>
        <v>2620.8414106196997</v>
      </c>
      <c r="AO4129" s="13">
        <f t="shared" si="517"/>
        <v>0.197799351744883</v>
      </c>
      <c r="AP4129" s="16">
        <v>13250</v>
      </c>
      <c r="AQ4129" s="16">
        <v>10838.05766923229</v>
      </c>
      <c r="AR4129" s="16">
        <f t="shared" si="518"/>
        <v>2411.9423307677098</v>
      </c>
      <c r="AS4129" s="17">
        <f t="shared" si="512"/>
        <v>0.18203338345416678</v>
      </c>
      <c r="AT4129" s="20">
        <v>13250</v>
      </c>
      <c r="AU4129" s="20">
        <v>12194.336316181951</v>
      </c>
      <c r="AV4129" s="20">
        <f t="shared" si="513"/>
        <v>1055.6636838180493</v>
      </c>
      <c r="AW4129" s="21">
        <f t="shared" si="519"/>
        <v>7.9672730854192408E-2</v>
      </c>
    </row>
    <row r="4130" spans="1:49" x14ac:dyDescent="0.25">
      <c r="A4130" t="s">
        <v>123</v>
      </c>
      <c r="B4130" t="s">
        <v>440</v>
      </c>
      <c r="C4130">
        <v>81277</v>
      </c>
      <c r="D4130">
        <v>2016</v>
      </c>
      <c r="E4130" t="s">
        <v>93</v>
      </c>
      <c r="F4130" t="s">
        <v>387</v>
      </c>
      <c r="G4130" t="s">
        <v>148</v>
      </c>
      <c r="I4130">
        <v>8</v>
      </c>
      <c r="J4130" t="s">
        <v>69</v>
      </c>
      <c r="K4130">
        <v>4</v>
      </c>
      <c r="L4130" t="s">
        <v>44</v>
      </c>
      <c r="M4130">
        <v>5.3000001907348633</v>
      </c>
      <c r="N4130" t="s">
        <v>70</v>
      </c>
      <c r="O4130" t="s">
        <v>46</v>
      </c>
      <c r="P4130">
        <v>4</v>
      </c>
      <c r="Q4130" t="s">
        <v>60</v>
      </c>
      <c r="R4130" t="s">
        <v>48</v>
      </c>
      <c r="T4130" t="s">
        <v>49</v>
      </c>
      <c r="V4130" t="s">
        <v>412</v>
      </c>
      <c r="W4130" t="s">
        <v>103</v>
      </c>
      <c r="X4130" t="s">
        <v>74</v>
      </c>
      <c r="Z4130">
        <v>0</v>
      </c>
      <c r="AA4130" t="s">
        <v>75</v>
      </c>
      <c r="AB4130" t="s">
        <v>83</v>
      </c>
      <c r="AC4130">
        <v>45</v>
      </c>
      <c r="AD4130">
        <v>11</v>
      </c>
      <c r="AE4130">
        <v>4</v>
      </c>
      <c r="AF4130">
        <v>2025</v>
      </c>
      <c r="AG4130">
        <v>20251105</v>
      </c>
      <c r="AH4130" s="2">
        <v>18600</v>
      </c>
      <c r="AI4130" s="2">
        <v>19132.712890625</v>
      </c>
      <c r="AJ4130" s="2">
        <f t="shared" si="514"/>
        <v>532.712890625</v>
      </c>
      <c r="AK4130" s="6">
        <f t="shared" si="515"/>
        <v>2.8640477990591398E-2</v>
      </c>
      <c r="AL4130" s="12">
        <v>18600</v>
      </c>
      <c r="AM4130" s="12">
        <v>19335.48106295606</v>
      </c>
      <c r="AN4130" s="12">
        <f t="shared" si="516"/>
        <v>735.48106295605976</v>
      </c>
      <c r="AO4130" s="13">
        <f t="shared" si="517"/>
        <v>3.9541992632046226E-2</v>
      </c>
      <c r="AP4130" s="16">
        <v>18600</v>
      </c>
      <c r="AQ4130" s="16">
        <v>18473.585186772711</v>
      </c>
      <c r="AR4130" s="16">
        <f t="shared" si="518"/>
        <v>126.41481322728941</v>
      </c>
      <c r="AS4130" s="17">
        <f t="shared" si="512"/>
        <v>6.7964953348005064E-3</v>
      </c>
      <c r="AT4130" s="20">
        <v>18600</v>
      </c>
      <c r="AU4130" s="20">
        <v>18861.6472148541</v>
      </c>
      <c r="AV4130" s="20">
        <f t="shared" si="513"/>
        <v>261.64721485409973</v>
      </c>
      <c r="AW4130" s="21">
        <f t="shared" si="519"/>
        <v>1.4067054562048372E-2</v>
      </c>
    </row>
    <row r="4131" spans="1:49" x14ac:dyDescent="0.25">
      <c r="A4131" t="s">
        <v>109</v>
      </c>
      <c r="B4131" t="s">
        <v>317</v>
      </c>
      <c r="C4131">
        <v>81457</v>
      </c>
      <c r="D4131">
        <v>2017</v>
      </c>
      <c r="E4131" t="s">
        <v>135</v>
      </c>
      <c r="F4131" t="s">
        <v>345</v>
      </c>
      <c r="G4131" t="s">
        <v>1125</v>
      </c>
      <c r="H4131" t="s">
        <v>347</v>
      </c>
      <c r="I4131">
        <v>6</v>
      </c>
      <c r="J4131" t="s">
        <v>69</v>
      </c>
      <c r="K4131">
        <v>4</v>
      </c>
      <c r="L4131" t="s">
        <v>44</v>
      </c>
      <c r="M4131">
        <v>3.5999999046325679</v>
      </c>
      <c r="N4131" t="s">
        <v>87</v>
      </c>
      <c r="O4131" t="s">
        <v>180</v>
      </c>
      <c r="P4131">
        <v>1</v>
      </c>
      <c r="Q4131" t="s">
        <v>60</v>
      </c>
      <c r="R4131" t="s">
        <v>89</v>
      </c>
      <c r="S4131">
        <v>295</v>
      </c>
      <c r="T4131" t="s">
        <v>49</v>
      </c>
      <c r="U4131" t="s">
        <v>72</v>
      </c>
      <c r="W4131" t="s">
        <v>90</v>
      </c>
      <c r="X4131" t="s">
        <v>74</v>
      </c>
      <c r="Y4131">
        <v>47795</v>
      </c>
      <c r="Z4131">
        <v>0</v>
      </c>
      <c r="AA4131" t="s">
        <v>75</v>
      </c>
      <c r="AB4131" t="s">
        <v>83</v>
      </c>
      <c r="AC4131">
        <v>45</v>
      </c>
      <c r="AD4131">
        <v>11</v>
      </c>
      <c r="AE4131">
        <v>4</v>
      </c>
      <c r="AF4131">
        <v>2025</v>
      </c>
      <c r="AG4131">
        <v>20251105</v>
      </c>
      <c r="AH4131" s="2">
        <v>4400</v>
      </c>
      <c r="AI4131" s="2">
        <v>5857.8564453125</v>
      </c>
      <c r="AJ4131" s="2">
        <f t="shared" si="514"/>
        <v>1457.8564453125</v>
      </c>
      <c r="AK4131" s="6">
        <f t="shared" si="515"/>
        <v>0.33133101029829548</v>
      </c>
      <c r="AL4131" s="12">
        <v>4400</v>
      </c>
      <c r="AM4131" s="12">
        <v>5039.6037508675581</v>
      </c>
      <c r="AN4131" s="12">
        <f t="shared" si="516"/>
        <v>639.60375086755812</v>
      </c>
      <c r="AO4131" s="13">
        <f t="shared" si="517"/>
        <v>0.14536448883353595</v>
      </c>
      <c r="AP4131" s="16">
        <v>4400</v>
      </c>
      <c r="AQ4131" s="16">
        <v>5568.0281675696233</v>
      </c>
      <c r="AR4131" s="16">
        <f t="shared" si="518"/>
        <v>1168.0281675696233</v>
      </c>
      <c r="AS4131" s="17">
        <f t="shared" si="512"/>
        <v>0.26546094717491436</v>
      </c>
      <c r="AT4131" s="20">
        <v>4400</v>
      </c>
      <c r="AU4131" s="20">
        <v>6144.7540473225426</v>
      </c>
      <c r="AV4131" s="20">
        <f t="shared" si="513"/>
        <v>1744.7540473225426</v>
      </c>
      <c r="AW4131" s="21">
        <f t="shared" si="519"/>
        <v>0.39653501075512332</v>
      </c>
    </row>
    <row r="4132" spans="1:49" x14ac:dyDescent="0.25">
      <c r="A4132" t="s">
        <v>109</v>
      </c>
      <c r="B4132" t="s">
        <v>317</v>
      </c>
      <c r="C4132">
        <v>141638</v>
      </c>
      <c r="D4132">
        <v>2015</v>
      </c>
      <c r="E4132" t="s">
        <v>66</v>
      </c>
      <c r="F4132" t="s">
        <v>769</v>
      </c>
      <c r="G4132" t="s">
        <v>269</v>
      </c>
      <c r="I4132">
        <v>4</v>
      </c>
      <c r="J4132" t="s">
        <v>129</v>
      </c>
      <c r="K4132">
        <v>4</v>
      </c>
      <c r="L4132" t="s">
        <v>44</v>
      </c>
      <c r="M4132">
        <v>2</v>
      </c>
      <c r="N4132" t="s">
        <v>44</v>
      </c>
      <c r="O4132" t="s">
        <v>46</v>
      </c>
      <c r="P4132">
        <v>2</v>
      </c>
      <c r="Q4132" t="s">
        <v>60</v>
      </c>
      <c r="R4132" t="s">
        <v>81</v>
      </c>
      <c r="T4132" t="s">
        <v>49</v>
      </c>
      <c r="U4132" t="s">
        <v>50</v>
      </c>
      <c r="W4132" t="s">
        <v>134</v>
      </c>
      <c r="X4132" t="s">
        <v>98</v>
      </c>
      <c r="Z4132">
        <v>0</v>
      </c>
      <c r="AA4132" t="s">
        <v>75</v>
      </c>
      <c r="AB4132" t="s">
        <v>83</v>
      </c>
      <c r="AC4132">
        <v>45</v>
      </c>
      <c r="AD4132">
        <v>11</v>
      </c>
      <c r="AE4132">
        <v>4</v>
      </c>
      <c r="AF4132">
        <v>2025</v>
      </c>
      <c r="AG4132">
        <v>20251105</v>
      </c>
      <c r="AH4132" s="2">
        <v>2400</v>
      </c>
      <c r="AI4132" s="2">
        <v>2731.489013671875</v>
      </c>
      <c r="AJ4132" s="2">
        <f t="shared" si="514"/>
        <v>331.489013671875</v>
      </c>
      <c r="AK4132" s="6">
        <f t="shared" si="515"/>
        <v>0.13812042236328126</v>
      </c>
      <c r="AL4132" s="12">
        <v>2400</v>
      </c>
      <c r="AM4132" s="12">
        <v>2577.5609232826</v>
      </c>
      <c r="AN4132" s="12">
        <f t="shared" si="516"/>
        <v>177.56092328260002</v>
      </c>
      <c r="AO4132" s="13">
        <f t="shared" si="517"/>
        <v>7.3983718034416668E-2</v>
      </c>
      <c r="AP4132" s="16">
        <v>2400</v>
      </c>
      <c r="AQ4132" s="16">
        <v>2796.9831692133862</v>
      </c>
      <c r="AR4132" s="16">
        <f t="shared" si="518"/>
        <v>396.98316921338619</v>
      </c>
      <c r="AS4132" s="17">
        <f t="shared" si="512"/>
        <v>0.1654096538389109</v>
      </c>
      <c r="AT4132" s="20">
        <v>2400</v>
      </c>
      <c r="AU4132" s="20">
        <v>2793.138101109741</v>
      </c>
      <c r="AV4132" s="20">
        <f t="shared" si="513"/>
        <v>393.138101109741</v>
      </c>
      <c r="AW4132" s="21">
        <f t="shared" si="519"/>
        <v>0.16380754212905876</v>
      </c>
    </row>
    <row r="4133" spans="1:49" x14ac:dyDescent="0.25">
      <c r="A4133" t="s">
        <v>38</v>
      </c>
      <c r="B4133" t="s">
        <v>776</v>
      </c>
      <c r="C4133">
        <v>14162</v>
      </c>
      <c r="D4133">
        <v>2024</v>
      </c>
      <c r="E4133" t="s">
        <v>139</v>
      </c>
      <c r="F4133" t="s">
        <v>264</v>
      </c>
      <c r="G4133" t="s">
        <v>905</v>
      </c>
      <c r="I4133">
        <v>4</v>
      </c>
      <c r="J4133" t="s">
        <v>117</v>
      </c>
      <c r="K4133">
        <v>4</v>
      </c>
      <c r="L4133" t="s">
        <v>44</v>
      </c>
      <c r="M4133">
        <v>2</v>
      </c>
      <c r="N4133" t="s">
        <v>45</v>
      </c>
      <c r="O4133" t="s">
        <v>46</v>
      </c>
      <c r="P4133">
        <v>4</v>
      </c>
      <c r="Q4133" t="s">
        <v>118</v>
      </c>
      <c r="R4133" t="s">
        <v>48</v>
      </c>
      <c r="T4133" t="s">
        <v>49</v>
      </c>
      <c r="W4133" t="s">
        <v>52</v>
      </c>
      <c r="X4133" t="s">
        <v>121</v>
      </c>
      <c r="Z4133">
        <v>0</v>
      </c>
      <c r="AA4133" t="s">
        <v>75</v>
      </c>
      <c r="AB4133" t="s">
        <v>122</v>
      </c>
      <c r="AC4133">
        <v>45</v>
      </c>
      <c r="AD4133">
        <v>11</v>
      </c>
      <c r="AE4133">
        <v>4</v>
      </c>
      <c r="AF4133">
        <v>2025</v>
      </c>
      <c r="AG4133">
        <v>20251105</v>
      </c>
      <c r="AH4133" s="2">
        <v>17750</v>
      </c>
      <c r="AI4133" s="2">
        <v>17554.7890625</v>
      </c>
      <c r="AJ4133" s="2">
        <f t="shared" si="514"/>
        <v>195.2109375</v>
      </c>
      <c r="AK4133" s="6">
        <f t="shared" si="515"/>
        <v>1.0997799295774649E-2</v>
      </c>
      <c r="AL4133" s="12">
        <v>17750</v>
      </c>
      <c r="AM4133" s="12">
        <v>16261.550084096991</v>
      </c>
      <c r="AN4133" s="12">
        <f t="shared" si="516"/>
        <v>1488.4499159030092</v>
      </c>
      <c r="AO4133" s="13">
        <f t="shared" si="517"/>
        <v>8.3856333290310378E-2</v>
      </c>
      <c r="AP4133" s="16">
        <v>17750</v>
      </c>
      <c r="AQ4133" s="16">
        <v>17082.794147261709</v>
      </c>
      <c r="AR4133" s="16">
        <f t="shared" si="518"/>
        <v>667.20585273829056</v>
      </c>
      <c r="AS4133" s="17">
        <f t="shared" si="512"/>
        <v>3.7589062126100879E-2</v>
      </c>
      <c r="AT4133" s="20">
        <v>17750</v>
      </c>
      <c r="AU4133" s="20">
        <v>17826.47614410906</v>
      </c>
      <c r="AV4133" s="20">
        <f t="shared" si="513"/>
        <v>76.476144109059533</v>
      </c>
      <c r="AW4133" s="21">
        <f t="shared" si="519"/>
        <v>4.3085151610737765E-3</v>
      </c>
    </row>
    <row r="4134" spans="1:49" x14ac:dyDescent="0.25">
      <c r="A4134" t="s">
        <v>77</v>
      </c>
      <c r="B4134" t="s">
        <v>811</v>
      </c>
      <c r="C4134">
        <v>157027</v>
      </c>
      <c r="D4134">
        <v>2014</v>
      </c>
      <c r="E4134" t="s">
        <v>93</v>
      </c>
      <c r="F4134" t="s">
        <v>152</v>
      </c>
      <c r="G4134" t="s">
        <v>148</v>
      </c>
      <c r="H4134" t="s">
        <v>2163</v>
      </c>
      <c r="I4134">
        <v>8</v>
      </c>
      <c r="J4134" t="s">
        <v>69</v>
      </c>
      <c r="K4134">
        <v>4</v>
      </c>
      <c r="L4134" t="s">
        <v>44</v>
      </c>
      <c r="M4134">
        <v>6</v>
      </c>
      <c r="N4134" t="s">
        <v>87</v>
      </c>
      <c r="Q4134" t="s">
        <v>88</v>
      </c>
      <c r="R4134" t="s">
        <v>89</v>
      </c>
      <c r="T4134" t="s">
        <v>49</v>
      </c>
      <c r="V4134" t="s">
        <v>785</v>
      </c>
      <c r="W4134" t="s">
        <v>220</v>
      </c>
      <c r="X4134" t="s">
        <v>74</v>
      </c>
      <c r="Z4134">
        <v>0</v>
      </c>
      <c r="AA4134" t="s">
        <v>75</v>
      </c>
      <c r="AB4134" t="s">
        <v>91</v>
      </c>
      <c r="AC4134">
        <v>45</v>
      </c>
      <c r="AD4134">
        <v>11</v>
      </c>
      <c r="AE4134">
        <v>4</v>
      </c>
      <c r="AF4134">
        <v>2025</v>
      </c>
      <c r="AG4134">
        <v>20251105</v>
      </c>
      <c r="AH4134" s="2">
        <v>14200</v>
      </c>
      <c r="AI4134" s="2">
        <v>9153.9873046875</v>
      </c>
      <c r="AJ4134" s="2">
        <f t="shared" si="514"/>
        <v>5046.0126953125</v>
      </c>
      <c r="AK4134" s="6">
        <f t="shared" si="515"/>
        <v>0.35535300671214787</v>
      </c>
      <c r="AL4134" s="12">
        <v>14200</v>
      </c>
      <c r="AM4134" s="12">
        <v>8491.6132699087084</v>
      </c>
      <c r="AN4134" s="12">
        <f t="shared" si="516"/>
        <v>5708.3867300912916</v>
      </c>
      <c r="AO4134" s="13">
        <f t="shared" si="517"/>
        <v>0.40199906549938674</v>
      </c>
      <c r="AP4134" s="16">
        <v>14200</v>
      </c>
      <c r="AQ4134" s="16">
        <v>9147.7036285948761</v>
      </c>
      <c r="AR4134" s="16">
        <f t="shared" si="518"/>
        <v>5052.2963714051239</v>
      </c>
      <c r="AS4134" s="17">
        <f t="shared" si="512"/>
        <v>0.35579551911303692</v>
      </c>
      <c r="AT4134" s="20">
        <v>14200</v>
      </c>
      <c r="AU4134" s="20">
        <v>9377.9036418816395</v>
      </c>
      <c r="AV4134" s="20">
        <f t="shared" si="513"/>
        <v>4822.0963581183605</v>
      </c>
      <c r="AW4134" s="21">
        <f t="shared" si="519"/>
        <v>0.33958425057171554</v>
      </c>
    </row>
    <row r="4135" spans="1:49" x14ac:dyDescent="0.25">
      <c r="A4135" t="s">
        <v>109</v>
      </c>
      <c r="B4135" t="s">
        <v>1419</v>
      </c>
      <c r="C4135">
        <v>169000</v>
      </c>
      <c r="D4135">
        <v>2006</v>
      </c>
      <c r="E4135" t="s">
        <v>111</v>
      </c>
      <c r="F4135" t="s">
        <v>625</v>
      </c>
      <c r="H4135" t="s">
        <v>85</v>
      </c>
      <c r="I4135">
        <v>8</v>
      </c>
      <c r="J4135" t="s">
        <v>101</v>
      </c>
      <c r="K4135">
        <v>4</v>
      </c>
      <c r="L4135" t="s">
        <v>343</v>
      </c>
      <c r="M4135">
        <v>5.6999998092651367</v>
      </c>
      <c r="N4135" t="s">
        <v>87</v>
      </c>
      <c r="O4135" t="s">
        <v>46</v>
      </c>
      <c r="Q4135" t="s">
        <v>88</v>
      </c>
      <c r="R4135" t="s">
        <v>89</v>
      </c>
      <c r="T4135" t="s">
        <v>49</v>
      </c>
      <c r="U4135" t="s">
        <v>72</v>
      </c>
      <c r="W4135" t="s">
        <v>90</v>
      </c>
      <c r="X4135" t="s">
        <v>74</v>
      </c>
      <c r="Z4135">
        <v>0</v>
      </c>
      <c r="AA4135" t="s">
        <v>75</v>
      </c>
      <c r="AB4135" t="s">
        <v>91</v>
      </c>
      <c r="AC4135">
        <v>45</v>
      </c>
      <c r="AD4135">
        <v>11</v>
      </c>
      <c r="AE4135">
        <v>4</v>
      </c>
      <c r="AF4135">
        <v>2025</v>
      </c>
      <c r="AG4135">
        <v>20251107</v>
      </c>
      <c r="AH4135" s="2">
        <v>650</v>
      </c>
      <c r="AI4135" s="2">
        <v>902.44891357421875</v>
      </c>
      <c r="AJ4135" s="2">
        <f t="shared" si="514"/>
        <v>252.44891357421875</v>
      </c>
      <c r="AK4135" s="6">
        <f t="shared" si="515"/>
        <v>0.38838294396033651</v>
      </c>
      <c r="AL4135" s="12">
        <v>650</v>
      </c>
      <c r="AM4135" s="12">
        <v>1071.2006531354789</v>
      </c>
      <c r="AN4135" s="12">
        <f t="shared" si="516"/>
        <v>421.20065313547889</v>
      </c>
      <c r="AO4135" s="13">
        <f t="shared" si="517"/>
        <v>0.64800100482381362</v>
      </c>
      <c r="AP4135" s="16">
        <v>650</v>
      </c>
      <c r="AQ4135" s="16">
        <v>1354.150314125352</v>
      </c>
      <c r="AR4135" s="16">
        <f t="shared" si="518"/>
        <v>704.150314125352</v>
      </c>
      <c r="AS4135" s="17">
        <f t="shared" si="512"/>
        <v>1.0833081755774645</v>
      </c>
      <c r="AT4135" s="20">
        <v>650</v>
      </c>
      <c r="AU4135" s="20">
        <v>910.73161953727504</v>
      </c>
      <c r="AV4135" s="20">
        <f t="shared" si="513"/>
        <v>260.73161953727504</v>
      </c>
      <c r="AW4135" s="21">
        <f t="shared" si="519"/>
        <v>0.40112556851888465</v>
      </c>
    </row>
    <row r="4136" spans="1:49" x14ac:dyDescent="0.25">
      <c r="A4136" t="s">
        <v>38</v>
      </c>
      <c r="B4136" t="s">
        <v>92</v>
      </c>
      <c r="C4136">
        <v>141975</v>
      </c>
      <c r="D4136">
        <v>2018</v>
      </c>
      <c r="E4136" t="s">
        <v>93</v>
      </c>
      <c r="F4136" t="s">
        <v>147</v>
      </c>
      <c r="G4136" t="s">
        <v>709</v>
      </c>
      <c r="I4136">
        <v>6</v>
      </c>
      <c r="J4136" t="s">
        <v>101</v>
      </c>
      <c r="K4136">
        <v>4</v>
      </c>
      <c r="L4136" t="s">
        <v>44</v>
      </c>
      <c r="M4136">
        <v>3.5999999046325679</v>
      </c>
      <c r="N4136" t="s">
        <v>87</v>
      </c>
      <c r="O4136" t="s">
        <v>46</v>
      </c>
      <c r="P4136">
        <v>3</v>
      </c>
      <c r="Q4136" t="s">
        <v>88</v>
      </c>
      <c r="R4136" t="s">
        <v>89</v>
      </c>
      <c r="T4136" t="s">
        <v>49</v>
      </c>
      <c r="U4136" t="s">
        <v>72</v>
      </c>
      <c r="V4136" t="s">
        <v>1588</v>
      </c>
      <c r="W4136" t="s">
        <v>134</v>
      </c>
      <c r="X4136" t="s">
        <v>74</v>
      </c>
      <c r="Y4136">
        <v>31600</v>
      </c>
      <c r="Z4136">
        <v>0</v>
      </c>
      <c r="AA4136" t="s">
        <v>75</v>
      </c>
      <c r="AB4136" t="s">
        <v>91</v>
      </c>
      <c r="AC4136">
        <v>45</v>
      </c>
      <c r="AD4136">
        <v>11</v>
      </c>
      <c r="AE4136">
        <v>4</v>
      </c>
      <c r="AF4136">
        <v>2025</v>
      </c>
      <c r="AG4136">
        <v>20251104</v>
      </c>
      <c r="AH4136" s="2">
        <v>10400</v>
      </c>
      <c r="AI4136" s="2">
        <v>13881.7001953125</v>
      </c>
      <c r="AJ4136" s="2">
        <f t="shared" si="514"/>
        <v>3481.7001953125</v>
      </c>
      <c r="AK4136" s="6">
        <f t="shared" si="515"/>
        <v>0.33477886493389425</v>
      </c>
      <c r="AL4136" s="12">
        <v>10400</v>
      </c>
      <c r="AM4136" s="12">
        <v>12549.14806430152</v>
      </c>
      <c r="AN4136" s="12">
        <f t="shared" si="516"/>
        <v>2149.1480643015202</v>
      </c>
      <c r="AO4136" s="13">
        <f t="shared" si="517"/>
        <v>0.20664885233668465</v>
      </c>
      <c r="AP4136" s="16">
        <v>10400</v>
      </c>
      <c r="AQ4136" s="16">
        <v>12208.497940371441</v>
      </c>
      <c r="AR4136" s="16">
        <f t="shared" si="518"/>
        <v>1808.4979403714406</v>
      </c>
      <c r="AS4136" s="17">
        <f t="shared" si="512"/>
        <v>0.17389403272802312</v>
      </c>
      <c r="AT4136" s="20">
        <v>10400</v>
      </c>
      <c r="AU4136" s="20">
        <v>14362.9672029703</v>
      </c>
      <c r="AV4136" s="20">
        <f t="shared" si="513"/>
        <v>3962.9672029702997</v>
      </c>
      <c r="AW4136" s="21">
        <f t="shared" si="519"/>
        <v>0.38105453874714418</v>
      </c>
    </row>
    <row r="4137" spans="1:49" x14ac:dyDescent="0.25">
      <c r="A4137" t="s">
        <v>77</v>
      </c>
      <c r="B4137" t="s">
        <v>818</v>
      </c>
      <c r="C4137">
        <v>59313</v>
      </c>
      <c r="D4137">
        <v>2018</v>
      </c>
      <c r="E4137" t="s">
        <v>93</v>
      </c>
      <c r="F4137" t="s">
        <v>94</v>
      </c>
      <c r="G4137" t="s">
        <v>1074</v>
      </c>
      <c r="I4137">
        <v>4</v>
      </c>
      <c r="J4137" t="s">
        <v>59</v>
      </c>
      <c r="K4137">
        <v>4</v>
      </c>
      <c r="L4137" t="s">
        <v>44</v>
      </c>
      <c r="M4137">
        <v>1.5</v>
      </c>
      <c r="N4137" t="s">
        <v>44</v>
      </c>
      <c r="O4137" t="s">
        <v>46</v>
      </c>
      <c r="P4137">
        <v>4</v>
      </c>
      <c r="Q4137" t="s">
        <v>60</v>
      </c>
      <c r="R4137" t="s">
        <v>81</v>
      </c>
      <c r="T4137" t="s">
        <v>49</v>
      </c>
      <c r="U4137" t="s">
        <v>50</v>
      </c>
      <c r="V4137" t="s">
        <v>775</v>
      </c>
      <c r="W4137" t="s">
        <v>62</v>
      </c>
      <c r="X4137" t="s">
        <v>121</v>
      </c>
      <c r="Y4137">
        <v>30800</v>
      </c>
      <c r="Z4137">
        <v>0</v>
      </c>
      <c r="AA4137" t="s">
        <v>75</v>
      </c>
      <c r="AB4137" t="s">
        <v>83</v>
      </c>
      <c r="AC4137">
        <v>45</v>
      </c>
      <c r="AD4137">
        <v>11</v>
      </c>
      <c r="AE4137">
        <v>4</v>
      </c>
      <c r="AF4137">
        <v>2025</v>
      </c>
      <c r="AG4137">
        <v>20251105</v>
      </c>
      <c r="AH4137" s="2">
        <v>14500</v>
      </c>
      <c r="AI4137" s="2">
        <v>13897.4111328125</v>
      </c>
      <c r="AJ4137" s="2">
        <f t="shared" si="514"/>
        <v>602.5888671875</v>
      </c>
      <c r="AK4137" s="6">
        <f t="shared" si="515"/>
        <v>4.1557852909482759E-2</v>
      </c>
      <c r="AL4137" s="12">
        <v>14500</v>
      </c>
      <c r="AM4137" s="12">
        <v>13503.720008382101</v>
      </c>
      <c r="AN4137" s="12">
        <f t="shared" si="516"/>
        <v>996.27999161789921</v>
      </c>
      <c r="AO4137" s="13">
        <f t="shared" si="517"/>
        <v>6.8708964939165465E-2</v>
      </c>
      <c r="AP4137" s="16">
        <v>14500</v>
      </c>
      <c r="AQ4137" s="16">
        <v>13907.46364630371</v>
      </c>
      <c r="AR4137" s="16">
        <f t="shared" si="518"/>
        <v>592.53635369629046</v>
      </c>
      <c r="AS4137" s="17">
        <f t="shared" si="512"/>
        <v>4.0864576116985546E-2</v>
      </c>
      <c r="AT4137" s="20">
        <v>14500</v>
      </c>
      <c r="AU4137" s="20">
        <v>14063.153010858839</v>
      </c>
      <c r="AV4137" s="20">
        <f t="shared" si="513"/>
        <v>436.84698914116052</v>
      </c>
      <c r="AW4137" s="21">
        <f t="shared" si="519"/>
        <v>3.0127378561459348E-2</v>
      </c>
    </row>
    <row r="4138" spans="1:49" x14ac:dyDescent="0.25">
      <c r="A4138" t="s">
        <v>77</v>
      </c>
      <c r="B4138" t="s">
        <v>818</v>
      </c>
      <c r="C4138">
        <v>5403</v>
      </c>
      <c r="D4138">
        <v>2025</v>
      </c>
      <c r="E4138" t="s">
        <v>250</v>
      </c>
      <c r="F4138" t="s">
        <v>251</v>
      </c>
      <c r="G4138" t="s">
        <v>491</v>
      </c>
      <c r="I4138">
        <v>4</v>
      </c>
      <c r="J4138" t="s">
        <v>117</v>
      </c>
      <c r="K4138">
        <v>4</v>
      </c>
      <c r="L4138" t="s">
        <v>44</v>
      </c>
      <c r="M4138">
        <v>2.5</v>
      </c>
      <c r="N4138" t="s">
        <v>44</v>
      </c>
      <c r="O4138" t="s">
        <v>46</v>
      </c>
      <c r="P4138">
        <v>5</v>
      </c>
      <c r="Q4138" t="s">
        <v>60</v>
      </c>
      <c r="R4138" t="s">
        <v>89</v>
      </c>
      <c r="S4138">
        <v>227</v>
      </c>
      <c r="T4138" t="s">
        <v>49</v>
      </c>
      <c r="U4138" t="s">
        <v>50</v>
      </c>
      <c r="V4138" t="s">
        <v>253</v>
      </c>
      <c r="W4138" t="s">
        <v>62</v>
      </c>
      <c r="X4138" t="s">
        <v>53</v>
      </c>
      <c r="Z4138">
        <v>0</v>
      </c>
      <c r="AA4138" t="s">
        <v>75</v>
      </c>
      <c r="AB4138" t="s">
        <v>83</v>
      </c>
      <c r="AC4138">
        <v>45</v>
      </c>
      <c r="AD4138">
        <v>11</v>
      </c>
      <c r="AE4138">
        <v>4</v>
      </c>
      <c r="AF4138">
        <v>2025</v>
      </c>
      <c r="AG4138">
        <v>20251105</v>
      </c>
      <c r="AH4138" s="2">
        <v>32300</v>
      </c>
      <c r="AI4138" s="2">
        <v>26701.8828125</v>
      </c>
      <c r="AJ4138" s="2">
        <f t="shared" si="514"/>
        <v>5598.1171875</v>
      </c>
      <c r="AK4138" s="6">
        <f t="shared" si="515"/>
        <v>0.17331632159442725</v>
      </c>
      <c r="AL4138" s="12">
        <v>32300</v>
      </c>
      <c r="AM4138" s="12">
        <v>27607.90328563979</v>
      </c>
      <c r="AN4138" s="12">
        <f t="shared" si="516"/>
        <v>4692.0967143602102</v>
      </c>
      <c r="AO4138" s="13">
        <f t="shared" si="517"/>
        <v>0.14526615214737493</v>
      </c>
      <c r="AP4138" s="16">
        <v>32300</v>
      </c>
      <c r="AQ4138" s="16">
        <v>27404.306540677069</v>
      </c>
      <c r="AR4138" s="16">
        <f t="shared" si="518"/>
        <v>4895.6934593229307</v>
      </c>
      <c r="AS4138" s="17">
        <f t="shared" si="512"/>
        <v>0.15156945694498236</v>
      </c>
      <c r="AT4138" s="20">
        <v>32300</v>
      </c>
      <c r="AU4138" s="20">
        <v>26189.931185944359</v>
      </c>
      <c r="AV4138" s="20">
        <f t="shared" si="513"/>
        <v>6110.0688140556413</v>
      </c>
      <c r="AW4138" s="21">
        <f t="shared" si="519"/>
        <v>0.18916621715342544</v>
      </c>
    </row>
    <row r="4139" spans="1:49" x14ac:dyDescent="0.25">
      <c r="A4139" t="s">
        <v>109</v>
      </c>
      <c r="B4139" t="s">
        <v>538</v>
      </c>
      <c r="C4139">
        <v>89377</v>
      </c>
      <c r="D4139">
        <v>2016</v>
      </c>
      <c r="E4139" t="s">
        <v>93</v>
      </c>
      <c r="F4139" t="s">
        <v>406</v>
      </c>
      <c r="G4139" t="s">
        <v>125</v>
      </c>
      <c r="I4139">
        <v>6</v>
      </c>
      <c r="J4139" t="s">
        <v>117</v>
      </c>
      <c r="K4139">
        <v>2</v>
      </c>
      <c r="L4139" t="s">
        <v>44</v>
      </c>
      <c r="M4139">
        <v>3.5999999046325679</v>
      </c>
      <c r="N4139" t="s">
        <v>70</v>
      </c>
      <c r="O4139" t="s">
        <v>46</v>
      </c>
      <c r="P4139">
        <v>2</v>
      </c>
      <c r="Q4139" t="s">
        <v>187</v>
      </c>
      <c r="T4139" t="s">
        <v>49</v>
      </c>
      <c r="U4139" t="s">
        <v>72</v>
      </c>
      <c r="V4139" t="s">
        <v>1084</v>
      </c>
      <c r="W4139" t="s">
        <v>120</v>
      </c>
      <c r="X4139" t="s">
        <v>74</v>
      </c>
      <c r="Z4139">
        <v>0</v>
      </c>
      <c r="AA4139" t="s">
        <v>75</v>
      </c>
      <c r="AB4139" t="s">
        <v>187</v>
      </c>
      <c r="AC4139">
        <v>45</v>
      </c>
      <c r="AD4139">
        <v>11</v>
      </c>
      <c r="AE4139">
        <v>4</v>
      </c>
      <c r="AF4139">
        <v>2025</v>
      </c>
      <c r="AG4139">
        <v>20251105</v>
      </c>
      <c r="AH4139" s="2">
        <v>5200</v>
      </c>
      <c r="AI4139" s="2">
        <v>7765.4775390625</v>
      </c>
      <c r="AJ4139" s="2">
        <f t="shared" si="514"/>
        <v>2565.4775390625</v>
      </c>
      <c r="AK4139" s="6">
        <f t="shared" si="515"/>
        <v>0.49336106520432693</v>
      </c>
      <c r="AL4139" s="12">
        <v>5200</v>
      </c>
      <c r="AM4139" s="12">
        <v>7566.7311404003613</v>
      </c>
      <c r="AN4139" s="12">
        <f t="shared" si="516"/>
        <v>2366.7311404003613</v>
      </c>
      <c r="AO4139" s="13">
        <f t="shared" si="517"/>
        <v>0.45514060392314637</v>
      </c>
      <c r="AP4139" s="16">
        <v>5200</v>
      </c>
      <c r="AQ4139" s="16">
        <v>7416.6242212592806</v>
      </c>
      <c r="AR4139" s="16">
        <f t="shared" si="518"/>
        <v>2216.6242212592806</v>
      </c>
      <c r="AS4139" s="17">
        <f t="shared" si="512"/>
        <v>0.4262738887037078</v>
      </c>
      <c r="AT4139" s="20">
        <v>5200</v>
      </c>
      <c r="AU4139" s="20">
        <v>7893.102272727273</v>
      </c>
      <c r="AV4139" s="20">
        <f t="shared" si="513"/>
        <v>2693.102272727273</v>
      </c>
      <c r="AW4139" s="21">
        <f t="shared" si="519"/>
        <v>0.51790428321678328</v>
      </c>
    </row>
    <row r="4140" spans="1:49" x14ac:dyDescent="0.25">
      <c r="A4140" t="s">
        <v>77</v>
      </c>
      <c r="B4140" t="s">
        <v>151</v>
      </c>
      <c r="C4140">
        <v>150913</v>
      </c>
      <c r="D4140">
        <v>2006</v>
      </c>
      <c r="E4140" t="s">
        <v>167</v>
      </c>
      <c r="F4140" t="s">
        <v>718</v>
      </c>
      <c r="H4140" t="s">
        <v>883</v>
      </c>
      <c r="I4140">
        <v>8</v>
      </c>
      <c r="J4140" t="s">
        <v>69</v>
      </c>
      <c r="K4140">
        <v>3</v>
      </c>
      <c r="L4140" t="s">
        <v>44</v>
      </c>
      <c r="M4140">
        <v>6</v>
      </c>
      <c r="N4140" t="s">
        <v>70</v>
      </c>
      <c r="O4140" t="s">
        <v>46</v>
      </c>
      <c r="P4140">
        <v>3</v>
      </c>
      <c r="Q4140" t="s">
        <v>71</v>
      </c>
      <c r="R4140" t="s">
        <v>48</v>
      </c>
      <c r="T4140" t="s">
        <v>49</v>
      </c>
      <c r="U4140" t="s">
        <v>72</v>
      </c>
      <c r="V4140" t="s">
        <v>1672</v>
      </c>
      <c r="W4140" t="s">
        <v>220</v>
      </c>
      <c r="X4140" t="s">
        <v>74</v>
      </c>
      <c r="Z4140">
        <v>0</v>
      </c>
      <c r="AA4140" t="s">
        <v>75</v>
      </c>
      <c r="AB4140" t="s">
        <v>76</v>
      </c>
      <c r="AC4140">
        <v>45</v>
      </c>
      <c r="AD4140">
        <v>11</v>
      </c>
      <c r="AE4140">
        <v>4</v>
      </c>
      <c r="AF4140">
        <v>2025</v>
      </c>
      <c r="AG4140">
        <v>20251105</v>
      </c>
      <c r="AH4140" s="2">
        <v>3000</v>
      </c>
      <c r="AI4140" s="2">
        <v>2741.69189453125</v>
      </c>
      <c r="AJ4140" s="2">
        <f t="shared" si="514"/>
        <v>258.30810546875</v>
      </c>
      <c r="AK4140" s="6">
        <f t="shared" si="515"/>
        <v>8.6102701822916669E-2</v>
      </c>
      <c r="AL4140" s="12">
        <v>3000</v>
      </c>
      <c r="AM4140" s="12">
        <v>2521.2316717461472</v>
      </c>
      <c r="AN4140" s="12">
        <f t="shared" si="516"/>
        <v>478.76832825385281</v>
      </c>
      <c r="AO4140" s="13">
        <f t="shared" si="517"/>
        <v>0.15958944275128428</v>
      </c>
      <c r="AP4140" s="16">
        <v>3000</v>
      </c>
      <c r="AQ4140" s="16">
        <v>2586.128862085704</v>
      </c>
      <c r="AR4140" s="16">
        <f t="shared" si="518"/>
        <v>413.87113791429601</v>
      </c>
      <c r="AS4140" s="17">
        <f t="shared" si="512"/>
        <v>0.13795704597143202</v>
      </c>
      <c r="AT4140" s="20">
        <v>3000</v>
      </c>
      <c r="AU4140" s="20">
        <v>2836.7369668246452</v>
      </c>
      <c r="AV4140" s="20">
        <f t="shared" si="513"/>
        <v>163.26303317535485</v>
      </c>
      <c r="AW4140" s="21">
        <f t="shared" si="519"/>
        <v>5.4421011058451617E-2</v>
      </c>
    </row>
    <row r="4141" spans="1:49" x14ac:dyDescent="0.25">
      <c r="A4141" t="s">
        <v>123</v>
      </c>
      <c r="B4141" t="s">
        <v>257</v>
      </c>
      <c r="C4141">
        <v>171423</v>
      </c>
      <c r="D4141">
        <v>2004</v>
      </c>
      <c r="E4141" t="s">
        <v>111</v>
      </c>
      <c r="F4141" t="s">
        <v>625</v>
      </c>
      <c r="H4141" t="s">
        <v>85</v>
      </c>
      <c r="I4141">
        <v>8</v>
      </c>
      <c r="J4141" t="s">
        <v>59</v>
      </c>
      <c r="K4141">
        <v>2</v>
      </c>
      <c r="L4141" t="s">
        <v>44</v>
      </c>
      <c r="M4141">
        <v>5.6999998092651367</v>
      </c>
      <c r="N4141" t="s">
        <v>87</v>
      </c>
      <c r="Q4141" t="s">
        <v>88</v>
      </c>
      <c r="R4141" t="s">
        <v>89</v>
      </c>
      <c r="T4141" t="s">
        <v>49</v>
      </c>
      <c r="U4141" t="s">
        <v>72</v>
      </c>
      <c r="W4141" t="s">
        <v>90</v>
      </c>
      <c r="X4141" t="s">
        <v>74</v>
      </c>
      <c r="Z4141">
        <v>0</v>
      </c>
      <c r="AA4141" t="s">
        <v>75</v>
      </c>
      <c r="AB4141" t="s">
        <v>91</v>
      </c>
      <c r="AC4141">
        <v>45</v>
      </c>
      <c r="AD4141">
        <v>11</v>
      </c>
      <c r="AE4141">
        <v>4</v>
      </c>
      <c r="AF4141">
        <v>2025</v>
      </c>
      <c r="AG4141">
        <v>20251105</v>
      </c>
      <c r="AH4141" s="2">
        <v>3400</v>
      </c>
      <c r="AI4141" s="2">
        <v>2315.314453125</v>
      </c>
      <c r="AJ4141" s="2">
        <f t="shared" si="514"/>
        <v>1084.685546875</v>
      </c>
      <c r="AK4141" s="6">
        <f t="shared" si="515"/>
        <v>0.31902516084558824</v>
      </c>
      <c r="AL4141" s="12">
        <v>3400</v>
      </c>
      <c r="AM4141" s="12">
        <v>2469.201340572115</v>
      </c>
      <c r="AN4141" s="12">
        <f t="shared" si="516"/>
        <v>930.79865942788501</v>
      </c>
      <c r="AO4141" s="13">
        <f t="shared" si="517"/>
        <v>0.27376431159643677</v>
      </c>
      <c r="AP4141" s="16">
        <v>3400</v>
      </c>
      <c r="AQ4141" s="16">
        <v>2390.855817867628</v>
      </c>
      <c r="AR4141" s="16">
        <f t="shared" si="518"/>
        <v>1009.144182132372</v>
      </c>
      <c r="AS4141" s="17">
        <f t="shared" si="512"/>
        <v>0.29680711239187413</v>
      </c>
      <c r="AT4141" s="20">
        <v>3400</v>
      </c>
      <c r="AU4141" s="20">
        <v>2289.6381182147161</v>
      </c>
      <c r="AV4141" s="20">
        <f t="shared" si="513"/>
        <v>1110.3618817852839</v>
      </c>
      <c r="AW4141" s="21">
        <f t="shared" si="519"/>
        <v>0.32657702405449529</v>
      </c>
    </row>
    <row r="4142" spans="1:49" x14ac:dyDescent="0.25">
      <c r="A4142" t="s">
        <v>77</v>
      </c>
      <c r="B4142" t="s">
        <v>818</v>
      </c>
      <c r="C4142">
        <v>109755</v>
      </c>
      <c r="D4142">
        <v>2021</v>
      </c>
      <c r="E4142" t="s">
        <v>360</v>
      </c>
      <c r="F4142" t="s">
        <v>731</v>
      </c>
      <c r="I4142">
        <v>4</v>
      </c>
      <c r="J4142" t="s">
        <v>69</v>
      </c>
      <c r="K4142">
        <v>4</v>
      </c>
      <c r="L4142" t="s">
        <v>44</v>
      </c>
      <c r="M4142">
        <v>2</v>
      </c>
      <c r="N4142" t="s">
        <v>87</v>
      </c>
      <c r="O4142" t="s">
        <v>46</v>
      </c>
      <c r="P4142">
        <v>3</v>
      </c>
      <c r="Q4142" t="s">
        <v>60</v>
      </c>
      <c r="R4142" t="s">
        <v>89</v>
      </c>
      <c r="S4142">
        <v>148</v>
      </c>
      <c r="T4142" t="s">
        <v>49</v>
      </c>
      <c r="U4142" t="s">
        <v>50</v>
      </c>
      <c r="V4142" t="s">
        <v>403</v>
      </c>
      <c r="W4142" t="s">
        <v>62</v>
      </c>
      <c r="X4142" t="s">
        <v>53</v>
      </c>
      <c r="Y4142">
        <v>20995</v>
      </c>
      <c r="Z4142">
        <v>0</v>
      </c>
      <c r="AA4142" t="s">
        <v>75</v>
      </c>
      <c r="AB4142" t="s">
        <v>83</v>
      </c>
      <c r="AC4142">
        <v>45</v>
      </c>
      <c r="AD4142">
        <v>11</v>
      </c>
      <c r="AE4142">
        <v>4</v>
      </c>
      <c r="AF4142">
        <v>2025</v>
      </c>
      <c r="AG4142">
        <v>20251105</v>
      </c>
      <c r="AH4142" s="2">
        <v>8400</v>
      </c>
      <c r="AI4142" s="2">
        <v>7639.5078125</v>
      </c>
      <c r="AJ4142" s="2">
        <f t="shared" si="514"/>
        <v>760.4921875</v>
      </c>
      <c r="AK4142" s="6">
        <f t="shared" si="515"/>
        <v>9.0534784226190476E-2</v>
      </c>
      <c r="AL4142" s="12">
        <v>8400</v>
      </c>
      <c r="AM4142" s="12">
        <v>7374.7698077328287</v>
      </c>
      <c r="AN4142" s="12">
        <f t="shared" si="516"/>
        <v>1025.2301922671713</v>
      </c>
      <c r="AO4142" s="13">
        <f t="shared" si="517"/>
        <v>0.12205121336513944</v>
      </c>
      <c r="AP4142" s="16">
        <v>8400</v>
      </c>
      <c r="AQ4142" s="16">
        <v>7065.9037521871069</v>
      </c>
      <c r="AR4142" s="16">
        <f t="shared" si="518"/>
        <v>1334.0962478128931</v>
      </c>
      <c r="AS4142" s="17">
        <f t="shared" si="512"/>
        <v>0.15882098188248728</v>
      </c>
      <c r="AT4142" s="20">
        <v>8400</v>
      </c>
      <c r="AU4142" s="20">
        <v>7758.5690515806991</v>
      </c>
      <c r="AV4142" s="20">
        <f t="shared" si="513"/>
        <v>641.43094841930088</v>
      </c>
      <c r="AW4142" s="21">
        <f t="shared" si="519"/>
        <v>7.6360827192773914E-2</v>
      </c>
    </row>
    <row r="4143" spans="1:49" x14ac:dyDescent="0.25">
      <c r="A4143" t="s">
        <v>123</v>
      </c>
      <c r="B4143" t="s">
        <v>257</v>
      </c>
      <c r="C4143">
        <v>133489</v>
      </c>
      <c r="D4143">
        <v>2017</v>
      </c>
      <c r="E4143" t="s">
        <v>66</v>
      </c>
      <c r="F4143" t="s">
        <v>150</v>
      </c>
      <c r="G4143" t="s">
        <v>100</v>
      </c>
      <c r="I4143">
        <v>6</v>
      </c>
      <c r="J4143" t="s">
        <v>101</v>
      </c>
      <c r="K4143">
        <v>4</v>
      </c>
      <c r="L4143" t="s">
        <v>44</v>
      </c>
      <c r="M4143">
        <v>3.5</v>
      </c>
      <c r="N4143" t="s">
        <v>87</v>
      </c>
      <c r="Q4143" t="s">
        <v>60</v>
      </c>
      <c r="R4143" t="s">
        <v>89</v>
      </c>
      <c r="S4143">
        <v>290</v>
      </c>
      <c r="T4143" t="s">
        <v>49</v>
      </c>
      <c r="U4143" t="s">
        <v>72</v>
      </c>
      <c r="V4143" t="s">
        <v>548</v>
      </c>
      <c r="W4143" t="s">
        <v>90</v>
      </c>
      <c r="X4143" t="s">
        <v>74</v>
      </c>
      <c r="Y4143">
        <v>33775</v>
      </c>
      <c r="Z4143">
        <v>0</v>
      </c>
      <c r="AA4143" t="s">
        <v>75</v>
      </c>
      <c r="AB4143" t="s">
        <v>104</v>
      </c>
      <c r="AC4143">
        <v>45</v>
      </c>
      <c r="AD4143">
        <v>11</v>
      </c>
      <c r="AE4143">
        <v>4</v>
      </c>
      <c r="AF4143">
        <v>2025</v>
      </c>
      <c r="AG4143">
        <v>20251105</v>
      </c>
      <c r="AH4143" s="2">
        <v>8750</v>
      </c>
      <c r="AI4143" s="2">
        <v>8011.224609375</v>
      </c>
      <c r="AJ4143" s="2">
        <f t="shared" si="514"/>
        <v>738.775390625</v>
      </c>
      <c r="AK4143" s="6">
        <f t="shared" si="515"/>
        <v>8.4431473214285721E-2</v>
      </c>
      <c r="AL4143" s="12">
        <v>8750</v>
      </c>
      <c r="AM4143" s="12">
        <v>7413.1849069700947</v>
      </c>
      <c r="AN4143" s="12">
        <f t="shared" si="516"/>
        <v>1336.8150930299053</v>
      </c>
      <c r="AO4143" s="13">
        <f t="shared" si="517"/>
        <v>0.15277886777484631</v>
      </c>
      <c r="AP4143" s="16">
        <v>8750</v>
      </c>
      <c r="AQ4143" s="16">
        <v>7726.6684018174356</v>
      </c>
      <c r="AR4143" s="16">
        <f t="shared" si="518"/>
        <v>1023.3315981825644</v>
      </c>
      <c r="AS4143" s="17">
        <f t="shared" si="512"/>
        <v>0.11695218264943594</v>
      </c>
      <c r="AT4143" s="20">
        <v>8750</v>
      </c>
      <c r="AU4143" s="20">
        <v>8190.5151515151529</v>
      </c>
      <c r="AV4143" s="20">
        <f t="shared" si="513"/>
        <v>559.48484848484713</v>
      </c>
      <c r="AW4143" s="21">
        <f t="shared" si="519"/>
        <v>6.3941125541125382E-2</v>
      </c>
    </row>
    <row r="4144" spans="1:49" x14ac:dyDescent="0.25">
      <c r="A4144" t="s">
        <v>38</v>
      </c>
      <c r="B4144" t="s">
        <v>92</v>
      </c>
      <c r="C4144">
        <v>140280</v>
      </c>
      <c r="D4144">
        <v>2016</v>
      </c>
      <c r="E4144" t="s">
        <v>66</v>
      </c>
      <c r="F4144" t="s">
        <v>434</v>
      </c>
      <c r="H4144" t="s">
        <v>246</v>
      </c>
      <c r="I4144">
        <v>8</v>
      </c>
      <c r="J4144" t="s">
        <v>101</v>
      </c>
      <c r="K4144">
        <v>4</v>
      </c>
      <c r="L4144" t="s">
        <v>44</v>
      </c>
      <c r="M4144">
        <v>6.6999998092651367</v>
      </c>
      <c r="N4144" t="s">
        <v>87</v>
      </c>
      <c r="O4144" t="s">
        <v>46</v>
      </c>
      <c r="P4144">
        <v>3</v>
      </c>
      <c r="Q4144" t="s">
        <v>88</v>
      </c>
      <c r="R4144" t="s">
        <v>89</v>
      </c>
      <c r="S4144">
        <v>440</v>
      </c>
      <c r="T4144" t="s">
        <v>219</v>
      </c>
      <c r="U4144" t="s">
        <v>72</v>
      </c>
      <c r="W4144" t="s">
        <v>220</v>
      </c>
      <c r="X4144" t="s">
        <v>74</v>
      </c>
      <c r="Z4144">
        <v>0</v>
      </c>
      <c r="AA4144" t="s">
        <v>75</v>
      </c>
      <c r="AB4144" t="s">
        <v>91</v>
      </c>
      <c r="AC4144">
        <v>45</v>
      </c>
      <c r="AD4144">
        <v>11</v>
      </c>
      <c r="AE4144">
        <v>4</v>
      </c>
      <c r="AF4144">
        <v>2025</v>
      </c>
      <c r="AG4144">
        <v>20251104</v>
      </c>
      <c r="AH4144" s="2">
        <v>19250</v>
      </c>
      <c r="AI4144" s="2">
        <v>23084.5625</v>
      </c>
      <c r="AJ4144" s="2">
        <f t="shared" si="514"/>
        <v>3834.5625</v>
      </c>
      <c r="AK4144" s="6">
        <f t="shared" si="515"/>
        <v>0.19919805194805196</v>
      </c>
      <c r="AL4144" s="12">
        <v>19250</v>
      </c>
      <c r="AM4144" s="12">
        <v>22298.472714689189</v>
      </c>
      <c r="AN4144" s="12">
        <f t="shared" si="516"/>
        <v>3048.4727146891892</v>
      </c>
      <c r="AO4144" s="13">
        <f t="shared" si="517"/>
        <v>0.15836221894489294</v>
      </c>
      <c r="AP4144" s="16">
        <v>19250</v>
      </c>
      <c r="AQ4144" s="16">
        <v>20688.9327265707</v>
      </c>
      <c r="AR4144" s="16">
        <f t="shared" si="518"/>
        <v>1438.9327265706997</v>
      </c>
      <c r="AS4144" s="17">
        <f t="shared" si="512"/>
        <v>7.4749752029646746E-2</v>
      </c>
      <c r="AT4144" s="20">
        <v>19250</v>
      </c>
      <c r="AU4144" s="20">
        <v>22983.60170045781</v>
      </c>
      <c r="AV4144" s="20">
        <f t="shared" si="513"/>
        <v>3733.6017004578098</v>
      </c>
      <c r="AW4144" s="21">
        <f t="shared" si="519"/>
        <v>0.1939533350887174</v>
      </c>
    </row>
    <row r="4145" spans="1:49" x14ac:dyDescent="0.25">
      <c r="A4145" t="s">
        <v>77</v>
      </c>
      <c r="B4145" t="s">
        <v>596</v>
      </c>
      <c r="C4145">
        <v>112196</v>
      </c>
      <c r="D4145">
        <v>2019</v>
      </c>
      <c r="E4145" t="s">
        <v>135</v>
      </c>
      <c r="F4145" t="s">
        <v>136</v>
      </c>
      <c r="G4145" t="s">
        <v>1548</v>
      </c>
      <c r="I4145">
        <v>6</v>
      </c>
      <c r="J4145" t="s">
        <v>101</v>
      </c>
      <c r="K4145">
        <v>4</v>
      </c>
      <c r="L4145" t="s">
        <v>44</v>
      </c>
      <c r="M4145">
        <v>3.2000000476837158</v>
      </c>
      <c r="N4145" t="s">
        <v>87</v>
      </c>
      <c r="O4145" t="s">
        <v>46</v>
      </c>
      <c r="P4145">
        <v>4</v>
      </c>
      <c r="Q4145" t="s">
        <v>60</v>
      </c>
      <c r="R4145" t="s">
        <v>89</v>
      </c>
      <c r="S4145">
        <v>271</v>
      </c>
      <c r="T4145" t="s">
        <v>49</v>
      </c>
      <c r="U4145" t="s">
        <v>72</v>
      </c>
      <c r="W4145" t="s">
        <v>134</v>
      </c>
      <c r="X4145" t="s">
        <v>74</v>
      </c>
      <c r="Y4145">
        <v>25740</v>
      </c>
      <c r="Z4145">
        <v>0</v>
      </c>
      <c r="AA4145" t="s">
        <v>75</v>
      </c>
      <c r="AB4145" t="s">
        <v>83</v>
      </c>
      <c r="AC4145">
        <v>45</v>
      </c>
      <c r="AD4145">
        <v>11</v>
      </c>
      <c r="AE4145">
        <v>4</v>
      </c>
      <c r="AF4145">
        <v>2025</v>
      </c>
      <c r="AG4145">
        <v>20251105</v>
      </c>
      <c r="AH4145" s="2">
        <v>4900</v>
      </c>
      <c r="AI4145" s="2">
        <v>8557.5703125</v>
      </c>
      <c r="AJ4145" s="2">
        <f t="shared" si="514"/>
        <v>3657.5703125</v>
      </c>
      <c r="AK4145" s="6">
        <f t="shared" si="515"/>
        <v>0.74644292091836739</v>
      </c>
      <c r="AL4145" s="12">
        <v>4900</v>
      </c>
      <c r="AM4145" s="12">
        <v>8340.6671991726253</v>
      </c>
      <c r="AN4145" s="12">
        <f t="shared" si="516"/>
        <v>3440.6671991726253</v>
      </c>
      <c r="AO4145" s="13">
        <f t="shared" si="517"/>
        <v>0.70217697942298474</v>
      </c>
      <c r="AP4145" s="16">
        <v>4900</v>
      </c>
      <c r="AQ4145" s="16">
        <v>9063.7178167132242</v>
      </c>
      <c r="AR4145" s="16">
        <f t="shared" si="518"/>
        <v>4163.7178167132242</v>
      </c>
      <c r="AS4145" s="17">
        <f t="shared" si="512"/>
        <v>0.84973832994147436</v>
      </c>
      <c r="AT4145" s="20">
        <v>4900</v>
      </c>
      <c r="AU4145" s="20">
        <v>8521.3468468468491</v>
      </c>
      <c r="AV4145" s="20">
        <f t="shared" si="513"/>
        <v>3621.3468468468491</v>
      </c>
      <c r="AW4145" s="21">
        <f t="shared" si="519"/>
        <v>0.73905037690752018</v>
      </c>
    </row>
    <row r="4146" spans="1:49" x14ac:dyDescent="0.25">
      <c r="A4146" t="s">
        <v>109</v>
      </c>
      <c r="B4146" t="s">
        <v>538</v>
      </c>
      <c r="C4146">
        <v>29667</v>
      </c>
      <c r="D4146">
        <v>2022</v>
      </c>
      <c r="E4146" t="s">
        <v>93</v>
      </c>
      <c r="F4146" t="s">
        <v>94</v>
      </c>
      <c r="G4146" t="s">
        <v>189</v>
      </c>
      <c r="I4146">
        <v>4</v>
      </c>
      <c r="J4146" t="s">
        <v>69</v>
      </c>
      <c r="K4146">
        <v>4</v>
      </c>
      <c r="L4146" t="s">
        <v>44</v>
      </c>
      <c r="M4146">
        <v>1.5</v>
      </c>
      <c r="N4146" t="s">
        <v>45</v>
      </c>
      <c r="O4146" t="s">
        <v>46</v>
      </c>
      <c r="P4146">
        <v>4</v>
      </c>
      <c r="Q4146" t="s">
        <v>60</v>
      </c>
      <c r="R4146" t="s">
        <v>96</v>
      </c>
      <c r="T4146" t="s">
        <v>49</v>
      </c>
      <c r="U4146" t="s">
        <v>50</v>
      </c>
      <c r="V4146" t="s">
        <v>243</v>
      </c>
      <c r="W4146" t="s">
        <v>62</v>
      </c>
      <c r="X4146" t="s">
        <v>121</v>
      </c>
      <c r="Z4146">
        <v>0</v>
      </c>
      <c r="AA4146" t="s">
        <v>75</v>
      </c>
      <c r="AB4146" t="s">
        <v>83</v>
      </c>
      <c r="AC4146">
        <v>45</v>
      </c>
      <c r="AD4146">
        <v>11</v>
      </c>
      <c r="AE4146">
        <v>4</v>
      </c>
      <c r="AF4146">
        <v>2025</v>
      </c>
      <c r="AG4146">
        <v>20251105</v>
      </c>
      <c r="AH4146" s="2">
        <v>16800</v>
      </c>
      <c r="AI4146" s="2">
        <v>16638.630859375</v>
      </c>
      <c r="AJ4146" s="2">
        <f t="shared" si="514"/>
        <v>161.369140625</v>
      </c>
      <c r="AK4146" s="6">
        <f t="shared" si="515"/>
        <v>9.6053059895833334E-3</v>
      </c>
      <c r="AL4146" s="12">
        <v>16800</v>
      </c>
      <c r="AM4146" s="12">
        <v>16144.56353453345</v>
      </c>
      <c r="AN4146" s="12">
        <f t="shared" si="516"/>
        <v>655.43646546654963</v>
      </c>
      <c r="AO4146" s="13">
        <f t="shared" si="517"/>
        <v>3.9014075325389856E-2</v>
      </c>
      <c r="AP4146" s="16">
        <v>16800</v>
      </c>
      <c r="AQ4146" s="16">
        <v>15967.094869550439</v>
      </c>
      <c r="AR4146" s="16">
        <f t="shared" si="518"/>
        <v>832.9051304495606</v>
      </c>
      <c r="AS4146" s="17">
        <f t="shared" si="512"/>
        <v>4.9577686336283372E-2</v>
      </c>
      <c r="AT4146" s="20">
        <v>16800</v>
      </c>
      <c r="AU4146" s="20">
        <v>16624.595615103539</v>
      </c>
      <c r="AV4146" s="20">
        <f t="shared" si="513"/>
        <v>175.40438489646112</v>
      </c>
      <c r="AW4146" s="21">
        <f t="shared" si="519"/>
        <v>1.0440737196217924E-2</v>
      </c>
    </row>
    <row r="4147" spans="1:49" x14ac:dyDescent="0.25">
      <c r="A4147" t="s">
        <v>38</v>
      </c>
      <c r="B4147" t="s">
        <v>92</v>
      </c>
      <c r="C4147">
        <v>40124</v>
      </c>
      <c r="D4147">
        <v>2023</v>
      </c>
      <c r="E4147" t="s">
        <v>250</v>
      </c>
      <c r="F4147" t="s">
        <v>662</v>
      </c>
      <c r="G4147" t="s">
        <v>663</v>
      </c>
      <c r="I4147">
        <v>4</v>
      </c>
      <c r="J4147" t="s">
        <v>262</v>
      </c>
      <c r="K4147">
        <v>4</v>
      </c>
      <c r="L4147" t="s">
        <v>44</v>
      </c>
      <c r="M4147">
        <v>2.5</v>
      </c>
      <c r="N4147" t="s">
        <v>44</v>
      </c>
      <c r="O4147" t="s">
        <v>46</v>
      </c>
      <c r="P4147">
        <v>4</v>
      </c>
      <c r="Q4147" t="s">
        <v>60</v>
      </c>
      <c r="R4147" t="s">
        <v>89</v>
      </c>
      <c r="S4147">
        <v>186</v>
      </c>
      <c r="T4147" t="s">
        <v>49</v>
      </c>
      <c r="U4147" t="s">
        <v>50</v>
      </c>
      <c r="V4147" t="s">
        <v>826</v>
      </c>
      <c r="W4147" t="s">
        <v>62</v>
      </c>
      <c r="X4147" t="s">
        <v>121</v>
      </c>
      <c r="Z4147">
        <v>0</v>
      </c>
      <c r="AA4147" t="s">
        <v>75</v>
      </c>
      <c r="AB4147" t="s">
        <v>83</v>
      </c>
      <c r="AC4147">
        <v>45</v>
      </c>
      <c r="AD4147">
        <v>11</v>
      </c>
      <c r="AE4147">
        <v>4</v>
      </c>
      <c r="AF4147">
        <v>2025</v>
      </c>
      <c r="AG4147">
        <v>20251104</v>
      </c>
      <c r="AH4147" s="2">
        <v>17600</v>
      </c>
      <c r="AI4147" s="2">
        <v>18702.92578125</v>
      </c>
      <c r="AJ4147" s="2">
        <f t="shared" si="514"/>
        <v>1102.92578125</v>
      </c>
      <c r="AK4147" s="6">
        <f t="shared" si="515"/>
        <v>6.2666237571022729E-2</v>
      </c>
      <c r="AL4147" s="12">
        <v>17600</v>
      </c>
      <c r="AM4147" s="12">
        <v>19742.085309659309</v>
      </c>
      <c r="AN4147" s="12">
        <f t="shared" si="516"/>
        <v>2142.0853096593091</v>
      </c>
      <c r="AO4147" s="13">
        <f t="shared" si="517"/>
        <v>0.12170939259427893</v>
      </c>
      <c r="AP4147" s="16">
        <v>17600</v>
      </c>
      <c r="AQ4147" s="16">
        <v>19847.326417225009</v>
      </c>
      <c r="AR4147" s="16">
        <f t="shared" si="518"/>
        <v>2247.3264172250092</v>
      </c>
      <c r="AS4147" s="17">
        <f t="shared" si="512"/>
        <v>0.12768900097869371</v>
      </c>
      <c r="AT4147" s="20">
        <v>17600</v>
      </c>
      <c r="AU4147" s="20">
        <v>18153.464566929131</v>
      </c>
      <c r="AV4147" s="20">
        <f t="shared" si="513"/>
        <v>553.46456692913125</v>
      </c>
      <c r="AW4147" s="21">
        <f t="shared" si="519"/>
        <v>3.144685039370064E-2</v>
      </c>
    </row>
    <row r="4148" spans="1:49" x14ac:dyDescent="0.25">
      <c r="A4148" t="s">
        <v>77</v>
      </c>
      <c r="B4148" t="s">
        <v>78</v>
      </c>
      <c r="C4148">
        <v>87250</v>
      </c>
      <c r="D4148">
        <v>1998</v>
      </c>
      <c r="E4148" t="s">
        <v>159</v>
      </c>
      <c r="F4148" t="s">
        <v>564</v>
      </c>
      <c r="G4148" t="s">
        <v>229</v>
      </c>
      <c r="I4148">
        <v>4</v>
      </c>
      <c r="J4148" t="s">
        <v>101</v>
      </c>
      <c r="K4148">
        <v>4</v>
      </c>
      <c r="L4148" t="s">
        <v>44</v>
      </c>
      <c r="M4148">
        <v>1.6000000238418579</v>
      </c>
      <c r="N4148" t="s">
        <v>45</v>
      </c>
      <c r="O4148" t="s">
        <v>46</v>
      </c>
      <c r="Q4148" t="s">
        <v>118</v>
      </c>
      <c r="S4148">
        <v>106</v>
      </c>
      <c r="T4148" t="s">
        <v>49</v>
      </c>
      <c r="U4148" t="s">
        <v>50</v>
      </c>
      <c r="V4148" t="s">
        <v>2248</v>
      </c>
      <c r="W4148" t="s">
        <v>52</v>
      </c>
      <c r="X4148" t="s">
        <v>98</v>
      </c>
      <c r="Z4148">
        <v>0</v>
      </c>
      <c r="AA4148" t="s">
        <v>75</v>
      </c>
      <c r="AB4148" t="s">
        <v>122</v>
      </c>
      <c r="AC4148">
        <v>45</v>
      </c>
      <c r="AD4148">
        <v>11</v>
      </c>
      <c r="AE4148">
        <v>4</v>
      </c>
      <c r="AF4148">
        <v>2025</v>
      </c>
      <c r="AG4148">
        <v>20251103</v>
      </c>
      <c r="AH4148" s="2">
        <v>2400</v>
      </c>
      <c r="AI4148" s="2">
        <v>932.50726318359375</v>
      </c>
      <c r="AJ4148" s="2">
        <f t="shared" si="514"/>
        <v>1467.4927368164063</v>
      </c>
      <c r="AK4148" s="6">
        <f t="shared" si="515"/>
        <v>0.61145530700683592</v>
      </c>
      <c r="AL4148" s="12">
        <v>2400</v>
      </c>
      <c r="AM4148" s="12">
        <v>961.71088457078497</v>
      </c>
      <c r="AN4148" s="12">
        <f t="shared" si="516"/>
        <v>1438.2891154292151</v>
      </c>
      <c r="AO4148" s="13">
        <f t="shared" si="517"/>
        <v>0.5992871314288396</v>
      </c>
      <c r="AP4148" s="16">
        <v>2400</v>
      </c>
      <c r="AQ4148" s="16">
        <v>1008.261075637071</v>
      </c>
      <c r="AR4148" s="16">
        <f t="shared" si="518"/>
        <v>1391.7389243629291</v>
      </c>
      <c r="AS4148" s="17">
        <f t="shared" si="512"/>
        <v>0.57989121848455383</v>
      </c>
      <c r="AT4148" s="20">
        <v>2400</v>
      </c>
      <c r="AU4148" s="20">
        <v>957.43801652892557</v>
      </c>
      <c r="AV4148" s="20">
        <f t="shared" si="513"/>
        <v>1442.5619834710744</v>
      </c>
      <c r="AW4148" s="21">
        <f t="shared" si="519"/>
        <v>0.60106749311294771</v>
      </c>
    </row>
    <row r="4149" spans="1:49" x14ac:dyDescent="0.25">
      <c r="A4149" t="s">
        <v>38</v>
      </c>
      <c r="B4149" t="s">
        <v>92</v>
      </c>
      <c r="C4149">
        <v>88695</v>
      </c>
      <c r="D4149">
        <v>2023</v>
      </c>
      <c r="E4149" t="s">
        <v>93</v>
      </c>
      <c r="F4149" t="s">
        <v>430</v>
      </c>
      <c r="G4149" t="s">
        <v>466</v>
      </c>
      <c r="I4149">
        <v>4</v>
      </c>
      <c r="J4149" t="s">
        <v>129</v>
      </c>
      <c r="K4149">
        <v>4</v>
      </c>
      <c r="L4149" t="s">
        <v>44</v>
      </c>
      <c r="M4149">
        <v>1.5</v>
      </c>
      <c r="N4149" t="s">
        <v>45</v>
      </c>
      <c r="O4149" t="s">
        <v>46</v>
      </c>
      <c r="P4149">
        <v>5</v>
      </c>
      <c r="Q4149" t="s">
        <v>118</v>
      </c>
      <c r="T4149" t="s">
        <v>49</v>
      </c>
      <c r="U4149" t="s">
        <v>50</v>
      </c>
      <c r="V4149" t="s">
        <v>669</v>
      </c>
      <c r="W4149" t="s">
        <v>120</v>
      </c>
      <c r="X4149" t="s">
        <v>74</v>
      </c>
      <c r="Z4149">
        <v>0</v>
      </c>
      <c r="AA4149" t="s">
        <v>75</v>
      </c>
      <c r="AB4149" t="s">
        <v>122</v>
      </c>
      <c r="AC4149">
        <v>45</v>
      </c>
      <c r="AD4149">
        <v>11</v>
      </c>
      <c r="AE4149">
        <v>4</v>
      </c>
      <c r="AF4149">
        <v>2025</v>
      </c>
      <c r="AG4149">
        <v>20251104</v>
      </c>
      <c r="AH4149" s="2">
        <v>10750</v>
      </c>
      <c r="AI4149" s="2">
        <v>13719.8046875</v>
      </c>
      <c r="AJ4149" s="2">
        <f t="shared" si="514"/>
        <v>2969.8046875</v>
      </c>
      <c r="AK4149" s="6">
        <f t="shared" si="515"/>
        <v>0.27626090116279067</v>
      </c>
      <c r="AL4149" s="12">
        <v>10750</v>
      </c>
      <c r="AM4149" s="12">
        <v>12804.37840182177</v>
      </c>
      <c r="AN4149" s="12">
        <f t="shared" si="516"/>
        <v>2054.3784018217702</v>
      </c>
      <c r="AO4149" s="13">
        <f t="shared" si="517"/>
        <v>0.19110496761132748</v>
      </c>
      <c r="AP4149" s="16">
        <v>10750</v>
      </c>
      <c r="AQ4149" s="16">
        <v>12291.19098952389</v>
      </c>
      <c r="AR4149" s="16">
        <f t="shared" si="518"/>
        <v>1541.1909895238896</v>
      </c>
      <c r="AS4149" s="17">
        <f t="shared" si="512"/>
        <v>0.14336660367664089</v>
      </c>
      <c r="AT4149" s="20">
        <v>10750</v>
      </c>
      <c r="AU4149" s="20">
        <v>14063.153010858839</v>
      </c>
      <c r="AV4149" s="20">
        <f t="shared" si="513"/>
        <v>3313.1530108588395</v>
      </c>
      <c r="AW4149" s="21">
        <f t="shared" si="519"/>
        <v>0.30820028007989203</v>
      </c>
    </row>
    <row r="4150" spans="1:49" x14ac:dyDescent="0.25">
      <c r="A4150" t="s">
        <v>38</v>
      </c>
      <c r="B4150" t="s">
        <v>92</v>
      </c>
      <c r="C4150">
        <v>146404</v>
      </c>
      <c r="D4150">
        <v>2009</v>
      </c>
      <c r="E4150" t="s">
        <v>111</v>
      </c>
      <c r="F4150" t="s">
        <v>625</v>
      </c>
      <c r="H4150" t="s">
        <v>1446</v>
      </c>
      <c r="I4150">
        <v>8</v>
      </c>
      <c r="J4150" t="s">
        <v>101</v>
      </c>
      <c r="K4150">
        <v>4</v>
      </c>
      <c r="L4150" t="s">
        <v>44</v>
      </c>
      <c r="M4150">
        <v>4.6999998092651367</v>
      </c>
      <c r="N4150" t="s">
        <v>70</v>
      </c>
      <c r="O4150" t="s">
        <v>95</v>
      </c>
      <c r="Q4150" t="s">
        <v>88</v>
      </c>
      <c r="R4150" t="s">
        <v>48</v>
      </c>
      <c r="T4150" t="s">
        <v>49</v>
      </c>
      <c r="U4150" t="s">
        <v>72</v>
      </c>
      <c r="W4150" t="s">
        <v>90</v>
      </c>
      <c r="X4150" t="s">
        <v>74</v>
      </c>
      <c r="Z4150">
        <v>0</v>
      </c>
      <c r="AA4150" t="s">
        <v>75</v>
      </c>
      <c r="AB4150" t="s">
        <v>91</v>
      </c>
      <c r="AC4150">
        <v>45</v>
      </c>
      <c r="AD4150">
        <v>11</v>
      </c>
      <c r="AE4150">
        <v>4</v>
      </c>
      <c r="AF4150">
        <v>2025</v>
      </c>
      <c r="AG4150">
        <v>20251104</v>
      </c>
      <c r="AH4150" s="2">
        <v>2200</v>
      </c>
      <c r="AI4150" s="2">
        <v>1390.555908203125</v>
      </c>
      <c r="AJ4150" s="2">
        <f t="shared" si="514"/>
        <v>809.444091796875</v>
      </c>
      <c r="AK4150" s="6">
        <f t="shared" si="515"/>
        <v>0.3679291326349432</v>
      </c>
      <c r="AL4150" s="12">
        <v>2200</v>
      </c>
      <c r="AM4150" s="12">
        <v>1529.2120201895509</v>
      </c>
      <c r="AN4150" s="12">
        <f t="shared" si="516"/>
        <v>670.78797981044909</v>
      </c>
      <c r="AO4150" s="13">
        <f t="shared" si="517"/>
        <v>0.30490362718656777</v>
      </c>
      <c r="AP4150" s="16">
        <v>2200</v>
      </c>
      <c r="AQ4150" s="16">
        <v>1427.669492103146</v>
      </c>
      <c r="AR4150" s="16">
        <f t="shared" si="518"/>
        <v>772.33050789685399</v>
      </c>
      <c r="AS4150" s="17">
        <f t="shared" si="512"/>
        <v>0.35105932177129728</v>
      </c>
      <c r="AT4150" s="20">
        <v>2200</v>
      </c>
      <c r="AU4150" s="20">
        <v>1362.1326073030109</v>
      </c>
      <c r="AV4150" s="20">
        <f t="shared" si="513"/>
        <v>837.8673926969891</v>
      </c>
      <c r="AW4150" s="21">
        <f t="shared" si="519"/>
        <v>0.38084881486226779</v>
      </c>
    </row>
    <row r="4151" spans="1:49" x14ac:dyDescent="0.25">
      <c r="A4151" t="s">
        <v>123</v>
      </c>
      <c r="B4151" t="s">
        <v>200</v>
      </c>
      <c r="C4151">
        <v>238921</v>
      </c>
      <c r="D4151">
        <v>2005</v>
      </c>
      <c r="E4151" t="s">
        <v>66</v>
      </c>
      <c r="F4151" t="s">
        <v>221</v>
      </c>
      <c r="G4151" t="s">
        <v>733</v>
      </c>
      <c r="H4151" t="s">
        <v>734</v>
      </c>
      <c r="I4151">
        <v>8</v>
      </c>
      <c r="J4151" t="s">
        <v>129</v>
      </c>
      <c r="K4151">
        <v>2</v>
      </c>
      <c r="L4151" t="s">
        <v>44</v>
      </c>
      <c r="M4151">
        <v>4.5999999046325684</v>
      </c>
      <c r="N4151" t="s">
        <v>70</v>
      </c>
      <c r="O4151" t="s">
        <v>46</v>
      </c>
      <c r="P4151">
        <v>3</v>
      </c>
      <c r="Q4151" t="s">
        <v>88</v>
      </c>
      <c r="R4151" t="s">
        <v>48</v>
      </c>
      <c r="S4151">
        <v>231</v>
      </c>
      <c r="T4151" t="s">
        <v>49</v>
      </c>
      <c r="U4151" t="s">
        <v>72</v>
      </c>
      <c r="W4151" t="s">
        <v>90</v>
      </c>
      <c r="X4151" t="s">
        <v>74</v>
      </c>
      <c r="Z4151">
        <v>0</v>
      </c>
      <c r="AA4151" t="s">
        <v>75</v>
      </c>
      <c r="AB4151" t="s">
        <v>91</v>
      </c>
      <c r="AC4151">
        <v>45</v>
      </c>
      <c r="AD4151">
        <v>11</v>
      </c>
      <c r="AE4151">
        <v>4</v>
      </c>
      <c r="AF4151">
        <v>2025</v>
      </c>
      <c r="AG4151">
        <v>20251103</v>
      </c>
      <c r="AH4151" s="2">
        <v>3600</v>
      </c>
      <c r="AI4151" s="2">
        <v>1598.042114257812</v>
      </c>
      <c r="AJ4151" s="2">
        <f t="shared" si="514"/>
        <v>2001.957885742188</v>
      </c>
      <c r="AK4151" s="6">
        <f t="shared" si="515"/>
        <v>0.55609941270616337</v>
      </c>
      <c r="AL4151" s="12">
        <v>3600</v>
      </c>
      <c r="AM4151" s="12">
        <v>1724.2563006359219</v>
      </c>
      <c r="AN4151" s="12">
        <f t="shared" si="516"/>
        <v>1875.7436993640781</v>
      </c>
      <c r="AO4151" s="13">
        <f t="shared" si="517"/>
        <v>0.52103991649002168</v>
      </c>
      <c r="AP4151" s="16">
        <v>3600</v>
      </c>
      <c r="AQ4151" s="16">
        <v>1575.496226069642</v>
      </c>
      <c r="AR4151" s="16">
        <f t="shared" si="518"/>
        <v>2024.503773930358</v>
      </c>
      <c r="AS4151" s="17">
        <f t="shared" si="512"/>
        <v>0.56236215942509948</v>
      </c>
      <c r="AT4151" s="20">
        <v>3600</v>
      </c>
      <c r="AU4151" s="20">
        <v>1631.3304794520541</v>
      </c>
      <c r="AV4151" s="20">
        <f t="shared" si="513"/>
        <v>1968.6695205479459</v>
      </c>
      <c r="AW4151" s="21">
        <f t="shared" si="519"/>
        <v>0.54685264459665162</v>
      </c>
    </row>
    <row r="4152" spans="1:49" x14ac:dyDescent="0.25">
      <c r="A4152" t="s">
        <v>77</v>
      </c>
      <c r="B4152" t="s">
        <v>811</v>
      </c>
      <c r="C4152">
        <v>180781</v>
      </c>
      <c r="D4152">
        <v>2016</v>
      </c>
      <c r="E4152" t="s">
        <v>155</v>
      </c>
      <c r="F4152" t="s">
        <v>156</v>
      </c>
      <c r="G4152" t="s">
        <v>1307</v>
      </c>
      <c r="I4152">
        <v>4</v>
      </c>
      <c r="J4152" t="s">
        <v>59</v>
      </c>
      <c r="K4152">
        <v>4</v>
      </c>
      <c r="L4152" t="s">
        <v>44</v>
      </c>
      <c r="M4152">
        <v>2</v>
      </c>
      <c r="N4152" t="s">
        <v>45</v>
      </c>
      <c r="Q4152" t="s">
        <v>118</v>
      </c>
      <c r="T4152" t="s">
        <v>49</v>
      </c>
      <c r="V4152" t="s">
        <v>808</v>
      </c>
      <c r="W4152" t="s">
        <v>120</v>
      </c>
      <c r="X4152" t="s">
        <v>63</v>
      </c>
      <c r="Z4152">
        <v>1</v>
      </c>
      <c r="AA4152" t="s">
        <v>54</v>
      </c>
      <c r="AB4152" t="s">
        <v>365</v>
      </c>
      <c r="AC4152">
        <v>45</v>
      </c>
      <c r="AD4152">
        <v>11</v>
      </c>
      <c r="AE4152">
        <v>4</v>
      </c>
      <c r="AF4152">
        <v>2025</v>
      </c>
      <c r="AG4152">
        <v>20251105</v>
      </c>
      <c r="AH4152" s="2">
        <v>2100</v>
      </c>
      <c r="AI4152" s="2">
        <v>1606.699829101562</v>
      </c>
      <c r="AJ4152" s="2">
        <f t="shared" si="514"/>
        <v>493.30017089843795</v>
      </c>
      <c r="AK4152" s="6">
        <f t="shared" si="515"/>
        <v>0.23490484328497047</v>
      </c>
      <c r="AL4152" s="12">
        <v>2100</v>
      </c>
      <c r="AM4152" s="12">
        <v>1499.807861616752</v>
      </c>
      <c r="AN4152" s="12">
        <f t="shared" si="516"/>
        <v>600.19213838324799</v>
      </c>
      <c r="AO4152" s="13">
        <f t="shared" si="517"/>
        <v>0.28580578018249903</v>
      </c>
      <c r="AP4152" s="16">
        <v>2100</v>
      </c>
      <c r="AQ4152" s="16">
        <v>1726.6793086670291</v>
      </c>
      <c r="AR4152" s="16">
        <f t="shared" si="518"/>
        <v>373.32069133297091</v>
      </c>
      <c r="AS4152" s="17">
        <f t="shared" si="512"/>
        <v>0.1777717577776052</v>
      </c>
      <c r="AT4152" s="20">
        <v>2100</v>
      </c>
      <c r="AU4152" s="20">
        <v>1644.258021978022</v>
      </c>
      <c r="AV4152" s="20">
        <f t="shared" si="513"/>
        <v>455.74197802197796</v>
      </c>
      <c r="AW4152" s="21">
        <f t="shared" si="519"/>
        <v>0.2170199895342752</v>
      </c>
    </row>
    <row r="4153" spans="1:49" x14ac:dyDescent="0.25">
      <c r="A4153" t="s">
        <v>123</v>
      </c>
      <c r="B4153" t="s">
        <v>440</v>
      </c>
      <c r="C4153">
        <v>114300</v>
      </c>
      <c r="D4153">
        <v>2021</v>
      </c>
      <c r="E4153" t="s">
        <v>93</v>
      </c>
      <c r="F4153" t="s">
        <v>152</v>
      </c>
      <c r="G4153" t="s">
        <v>148</v>
      </c>
      <c r="H4153" t="s">
        <v>85</v>
      </c>
      <c r="I4153">
        <v>4</v>
      </c>
      <c r="J4153" t="s">
        <v>117</v>
      </c>
      <c r="K4153">
        <v>4</v>
      </c>
      <c r="L4153" t="s">
        <v>44</v>
      </c>
      <c r="M4153">
        <v>2.7000000476837158</v>
      </c>
      <c r="N4153" t="s">
        <v>87</v>
      </c>
      <c r="O4153" t="s">
        <v>46</v>
      </c>
      <c r="P4153">
        <v>4</v>
      </c>
      <c r="Q4153" t="s">
        <v>88</v>
      </c>
      <c r="R4153" t="s">
        <v>89</v>
      </c>
      <c r="T4153" t="s">
        <v>49</v>
      </c>
      <c r="U4153" t="s">
        <v>50</v>
      </c>
      <c r="V4153" t="s">
        <v>523</v>
      </c>
      <c r="W4153" t="s">
        <v>90</v>
      </c>
      <c r="X4153" t="s">
        <v>74</v>
      </c>
      <c r="Z4153">
        <v>0</v>
      </c>
      <c r="AA4153" t="s">
        <v>75</v>
      </c>
      <c r="AB4153" t="s">
        <v>91</v>
      </c>
      <c r="AC4153">
        <v>45</v>
      </c>
      <c r="AD4153">
        <v>11</v>
      </c>
      <c r="AE4153">
        <v>4</v>
      </c>
      <c r="AF4153">
        <v>2025</v>
      </c>
      <c r="AG4153">
        <v>20251105</v>
      </c>
      <c r="AH4153" s="2">
        <v>20400</v>
      </c>
      <c r="AI4153" s="2">
        <v>19408.796875</v>
      </c>
      <c r="AJ4153" s="2">
        <f t="shared" si="514"/>
        <v>991.203125</v>
      </c>
      <c r="AK4153" s="6">
        <f t="shared" si="515"/>
        <v>4.858838848039216E-2</v>
      </c>
      <c r="AL4153" s="12">
        <v>20400</v>
      </c>
      <c r="AM4153" s="12">
        <v>18632.559853998169</v>
      </c>
      <c r="AN4153" s="12">
        <f t="shared" si="516"/>
        <v>1767.4401460018307</v>
      </c>
      <c r="AO4153" s="13">
        <f t="shared" si="517"/>
        <v>8.663922284322699E-2</v>
      </c>
      <c r="AP4153" s="16">
        <v>20400</v>
      </c>
      <c r="AQ4153" s="16">
        <v>19279.651109291932</v>
      </c>
      <c r="AR4153" s="16">
        <f t="shared" si="518"/>
        <v>1120.3488907080682</v>
      </c>
      <c r="AS4153" s="17">
        <f t="shared" si="512"/>
        <v>5.4919063270003343E-2</v>
      </c>
      <c r="AT4153" s="20">
        <v>20400</v>
      </c>
      <c r="AU4153" s="20">
        <v>19352.698545861302</v>
      </c>
      <c r="AV4153" s="20">
        <f t="shared" si="513"/>
        <v>1047.3014541386983</v>
      </c>
      <c r="AW4153" s="21">
        <f t="shared" si="519"/>
        <v>5.1338306575426387E-2</v>
      </c>
    </row>
    <row r="4154" spans="1:49" x14ac:dyDescent="0.25">
      <c r="A4154" t="s">
        <v>77</v>
      </c>
      <c r="B4154" t="s">
        <v>596</v>
      </c>
      <c r="C4154">
        <v>123903</v>
      </c>
      <c r="D4154">
        <v>2014</v>
      </c>
      <c r="E4154" t="s">
        <v>40</v>
      </c>
      <c r="F4154" t="s">
        <v>191</v>
      </c>
      <c r="G4154" t="s">
        <v>192</v>
      </c>
      <c r="H4154" t="s">
        <v>193</v>
      </c>
      <c r="I4154">
        <v>4</v>
      </c>
      <c r="J4154" t="s">
        <v>101</v>
      </c>
      <c r="K4154">
        <v>4</v>
      </c>
      <c r="L4154" t="s">
        <v>44</v>
      </c>
      <c r="M4154">
        <v>1.799999952316284</v>
      </c>
      <c r="N4154" t="s">
        <v>45</v>
      </c>
      <c r="O4154" t="s">
        <v>46</v>
      </c>
      <c r="P4154">
        <v>2</v>
      </c>
      <c r="Q4154" t="s">
        <v>118</v>
      </c>
      <c r="R4154" t="s">
        <v>48</v>
      </c>
      <c r="S4154">
        <v>132</v>
      </c>
      <c r="T4154" t="s">
        <v>49</v>
      </c>
      <c r="U4154" t="s">
        <v>50</v>
      </c>
      <c r="V4154" t="s">
        <v>194</v>
      </c>
      <c r="W4154" t="s">
        <v>120</v>
      </c>
      <c r="X4154" t="s">
        <v>98</v>
      </c>
      <c r="Z4154">
        <v>0</v>
      </c>
      <c r="AA4154" t="s">
        <v>75</v>
      </c>
      <c r="AB4154" t="s">
        <v>122</v>
      </c>
      <c r="AC4154">
        <v>45</v>
      </c>
      <c r="AD4154">
        <v>11</v>
      </c>
      <c r="AE4154">
        <v>4</v>
      </c>
      <c r="AF4154">
        <v>2025</v>
      </c>
      <c r="AG4154">
        <v>20251105</v>
      </c>
      <c r="AH4154" s="2">
        <v>4400</v>
      </c>
      <c r="AI4154" s="2">
        <v>4897.37744140625</v>
      </c>
      <c r="AJ4154" s="2">
        <f t="shared" si="514"/>
        <v>497.37744140625</v>
      </c>
      <c r="AK4154" s="6">
        <f t="shared" si="515"/>
        <v>0.11304032759232954</v>
      </c>
      <c r="AL4154" s="12">
        <v>4400</v>
      </c>
      <c r="AM4154" s="12">
        <v>4216.5018409483346</v>
      </c>
      <c r="AN4154" s="12">
        <f t="shared" si="516"/>
        <v>183.49815905166543</v>
      </c>
      <c r="AO4154" s="13">
        <f t="shared" si="517"/>
        <v>4.1704127057196685E-2</v>
      </c>
      <c r="AP4154" s="16">
        <v>4400</v>
      </c>
      <c r="AQ4154" s="16">
        <v>4090.8529408238769</v>
      </c>
      <c r="AR4154" s="16">
        <f t="shared" si="518"/>
        <v>309.14705917612309</v>
      </c>
      <c r="AS4154" s="17">
        <f t="shared" si="512"/>
        <v>7.0260695267300707E-2</v>
      </c>
      <c r="AT4154" s="20">
        <v>4400</v>
      </c>
      <c r="AU4154" s="20">
        <v>5138.7569832402232</v>
      </c>
      <c r="AV4154" s="20">
        <f t="shared" si="513"/>
        <v>738.75698324022324</v>
      </c>
      <c r="AW4154" s="21">
        <f t="shared" si="519"/>
        <v>0.167899314372778</v>
      </c>
    </row>
    <row r="4155" spans="1:49" x14ac:dyDescent="0.25">
      <c r="A4155" t="s">
        <v>77</v>
      </c>
      <c r="B4155" t="s">
        <v>151</v>
      </c>
      <c r="C4155">
        <v>213100</v>
      </c>
      <c r="D4155">
        <v>2015</v>
      </c>
      <c r="E4155" t="s">
        <v>93</v>
      </c>
      <c r="F4155" t="s">
        <v>188</v>
      </c>
      <c r="G4155" t="s">
        <v>125</v>
      </c>
      <c r="I4155">
        <v>6</v>
      </c>
      <c r="J4155" t="s">
        <v>101</v>
      </c>
      <c r="K4155">
        <v>4</v>
      </c>
      <c r="L4155" t="s">
        <v>44</v>
      </c>
      <c r="M4155">
        <v>3.5999999046325679</v>
      </c>
      <c r="N4155" t="s">
        <v>44</v>
      </c>
      <c r="O4155" t="s">
        <v>46</v>
      </c>
      <c r="P4155">
        <v>3</v>
      </c>
      <c r="Q4155" t="s">
        <v>60</v>
      </c>
      <c r="R4155" t="s">
        <v>81</v>
      </c>
      <c r="T4155" t="s">
        <v>49</v>
      </c>
      <c r="U4155" t="s">
        <v>72</v>
      </c>
      <c r="V4155" t="s">
        <v>190</v>
      </c>
      <c r="W4155" t="s">
        <v>90</v>
      </c>
      <c r="X4155" t="s">
        <v>74</v>
      </c>
      <c r="Z4155">
        <v>0</v>
      </c>
      <c r="AA4155" t="s">
        <v>75</v>
      </c>
      <c r="AB4155" t="s">
        <v>83</v>
      </c>
      <c r="AC4155">
        <v>45</v>
      </c>
      <c r="AD4155">
        <v>11</v>
      </c>
      <c r="AE4155">
        <v>4</v>
      </c>
      <c r="AF4155">
        <v>2025</v>
      </c>
      <c r="AG4155">
        <v>20251105</v>
      </c>
      <c r="AH4155" s="2">
        <v>1600</v>
      </c>
      <c r="AI4155" s="2">
        <v>1711.475708007812</v>
      </c>
      <c r="AJ4155" s="2">
        <f t="shared" si="514"/>
        <v>111.47570800781205</v>
      </c>
      <c r="AK4155" s="6">
        <f t="shared" si="515"/>
        <v>6.9672317504882522E-2</v>
      </c>
      <c r="AL4155" s="12">
        <v>1600</v>
      </c>
      <c r="AM4155" s="12">
        <v>1753.148953314856</v>
      </c>
      <c r="AN4155" s="12">
        <f t="shared" si="516"/>
        <v>153.14895331485604</v>
      </c>
      <c r="AO4155" s="13">
        <f t="shared" si="517"/>
        <v>9.5718095821785032E-2</v>
      </c>
      <c r="AP4155" s="16">
        <v>1600</v>
      </c>
      <c r="AQ4155" s="16">
        <v>1566.6595364353691</v>
      </c>
      <c r="AR4155" s="16">
        <f t="shared" si="518"/>
        <v>33.340463564630909</v>
      </c>
      <c r="AS4155" s="17">
        <f t="shared" si="512"/>
        <v>2.0837789727894317E-2</v>
      </c>
      <c r="AT4155" s="20">
        <v>1600</v>
      </c>
      <c r="AU4155" s="20">
        <v>1705.938101788171</v>
      </c>
      <c r="AV4155" s="20">
        <f t="shared" si="513"/>
        <v>105.93810178817102</v>
      </c>
      <c r="AW4155" s="21">
        <f t="shared" si="519"/>
        <v>6.621131361760689E-2</v>
      </c>
    </row>
    <row r="4156" spans="1:49" x14ac:dyDescent="0.25">
      <c r="A4156" t="s">
        <v>123</v>
      </c>
      <c r="B4156" t="s">
        <v>200</v>
      </c>
      <c r="C4156">
        <v>86854</v>
      </c>
      <c r="D4156">
        <v>2018</v>
      </c>
      <c r="E4156" t="s">
        <v>203</v>
      </c>
      <c r="F4156" t="s">
        <v>1789</v>
      </c>
      <c r="I4156">
        <v>4</v>
      </c>
      <c r="J4156" t="s">
        <v>59</v>
      </c>
      <c r="K4156">
        <v>4</v>
      </c>
      <c r="L4156" t="s">
        <v>44</v>
      </c>
      <c r="M4156">
        <v>2</v>
      </c>
      <c r="N4156" t="s">
        <v>44</v>
      </c>
      <c r="O4156" t="s">
        <v>46</v>
      </c>
      <c r="P4156">
        <v>3</v>
      </c>
      <c r="Q4156" t="s">
        <v>47</v>
      </c>
      <c r="R4156" t="s">
        <v>89</v>
      </c>
      <c r="S4156">
        <v>208</v>
      </c>
      <c r="T4156" t="s">
        <v>49</v>
      </c>
      <c r="U4156" t="s">
        <v>50</v>
      </c>
      <c r="V4156" t="s">
        <v>1790</v>
      </c>
      <c r="W4156" t="s">
        <v>120</v>
      </c>
      <c r="X4156" t="s">
        <v>394</v>
      </c>
      <c r="Y4156">
        <v>30150</v>
      </c>
      <c r="Z4156">
        <v>0</v>
      </c>
      <c r="AA4156" t="s">
        <v>75</v>
      </c>
      <c r="AB4156" t="s">
        <v>332</v>
      </c>
      <c r="AC4156">
        <v>45</v>
      </c>
      <c r="AD4156">
        <v>11</v>
      </c>
      <c r="AE4156">
        <v>4</v>
      </c>
      <c r="AF4156">
        <v>2025</v>
      </c>
      <c r="AG4156">
        <v>20251103</v>
      </c>
      <c r="AH4156" s="2">
        <v>10400</v>
      </c>
      <c r="AI4156" s="2">
        <v>8971.31640625</v>
      </c>
      <c r="AJ4156" s="2">
        <f t="shared" si="514"/>
        <v>1428.68359375</v>
      </c>
      <c r="AK4156" s="6">
        <f t="shared" si="515"/>
        <v>0.13737342247596154</v>
      </c>
      <c r="AL4156" s="12">
        <v>10400</v>
      </c>
      <c r="AM4156" s="12">
        <v>8248.5111996000505</v>
      </c>
      <c r="AN4156" s="12">
        <f t="shared" si="516"/>
        <v>2151.4888003999495</v>
      </c>
      <c r="AO4156" s="13">
        <f t="shared" si="517"/>
        <v>0.20687392311537975</v>
      </c>
      <c r="AP4156" s="16">
        <v>10400</v>
      </c>
      <c r="AQ4156" s="16">
        <v>8220.6249677451524</v>
      </c>
      <c r="AR4156" s="16">
        <f t="shared" si="518"/>
        <v>2179.3750322548476</v>
      </c>
      <c r="AS4156" s="17">
        <f t="shared" si="512"/>
        <v>0.20955529156296612</v>
      </c>
      <c r="AT4156" s="20">
        <v>10400</v>
      </c>
      <c r="AU4156" s="20">
        <v>9080.3432650527666</v>
      </c>
      <c r="AV4156" s="20">
        <f t="shared" si="513"/>
        <v>1319.6567349472334</v>
      </c>
      <c r="AW4156" s="21">
        <f t="shared" si="519"/>
        <v>0.1268900706680032</v>
      </c>
    </row>
    <row r="4157" spans="1:49" x14ac:dyDescent="0.25">
      <c r="A4157" t="s">
        <v>77</v>
      </c>
      <c r="B4157" t="s">
        <v>177</v>
      </c>
      <c r="C4157">
        <v>140340</v>
      </c>
      <c r="D4157">
        <v>2021</v>
      </c>
      <c r="E4157" t="s">
        <v>66</v>
      </c>
      <c r="F4157" t="s">
        <v>221</v>
      </c>
      <c r="H4157" t="s">
        <v>734</v>
      </c>
      <c r="I4157">
        <v>6</v>
      </c>
      <c r="J4157" t="s">
        <v>117</v>
      </c>
      <c r="K4157">
        <v>4</v>
      </c>
      <c r="L4157" t="s">
        <v>44</v>
      </c>
      <c r="M4157">
        <v>3.5</v>
      </c>
      <c r="N4157" t="s">
        <v>87</v>
      </c>
      <c r="O4157" t="s">
        <v>46</v>
      </c>
      <c r="P4157">
        <v>4</v>
      </c>
      <c r="Q4157" t="s">
        <v>88</v>
      </c>
      <c r="R4157" t="s">
        <v>89</v>
      </c>
      <c r="S4157">
        <v>375</v>
      </c>
      <c r="T4157" t="s">
        <v>49</v>
      </c>
      <c r="U4157" t="s">
        <v>72</v>
      </c>
      <c r="V4157" t="s">
        <v>289</v>
      </c>
      <c r="W4157" t="s">
        <v>103</v>
      </c>
      <c r="X4157" t="s">
        <v>74</v>
      </c>
      <c r="Z4157">
        <v>0</v>
      </c>
      <c r="AA4157" t="s">
        <v>75</v>
      </c>
      <c r="AB4157" t="s">
        <v>91</v>
      </c>
      <c r="AC4157">
        <v>45</v>
      </c>
      <c r="AD4157">
        <v>11</v>
      </c>
      <c r="AE4157">
        <v>4</v>
      </c>
      <c r="AF4157">
        <v>2025</v>
      </c>
      <c r="AG4157">
        <v>20251103</v>
      </c>
      <c r="AH4157" s="2">
        <v>18300</v>
      </c>
      <c r="AI4157" s="2">
        <v>17545.263671875</v>
      </c>
      <c r="AJ4157" s="2">
        <f t="shared" si="514"/>
        <v>754.736328125</v>
      </c>
      <c r="AK4157" s="6">
        <f t="shared" si="515"/>
        <v>4.1242422301912565E-2</v>
      </c>
      <c r="AL4157" s="12">
        <v>18300</v>
      </c>
      <c r="AM4157" s="12">
        <v>16856.315808673411</v>
      </c>
      <c r="AN4157" s="12">
        <f t="shared" si="516"/>
        <v>1443.6841913265889</v>
      </c>
      <c r="AO4157" s="13">
        <f t="shared" si="517"/>
        <v>7.8889846520578635E-2</v>
      </c>
      <c r="AP4157" s="16">
        <v>18300</v>
      </c>
      <c r="AQ4157" s="16">
        <v>17202.225201757261</v>
      </c>
      <c r="AR4157" s="16">
        <f t="shared" si="518"/>
        <v>1097.7747982427391</v>
      </c>
      <c r="AS4157" s="17">
        <f t="shared" si="512"/>
        <v>5.9987693893045847E-2</v>
      </c>
      <c r="AT4157" s="20">
        <v>18300</v>
      </c>
      <c r="AU4157" s="20">
        <v>17516.860108303241</v>
      </c>
      <c r="AV4157" s="20">
        <f t="shared" si="513"/>
        <v>783.13989169675915</v>
      </c>
      <c r="AW4157" s="21">
        <f t="shared" si="519"/>
        <v>4.2794529600915801E-2</v>
      </c>
    </row>
    <row r="4158" spans="1:49" x14ac:dyDescent="0.25">
      <c r="A4158" t="s">
        <v>123</v>
      </c>
      <c r="B4158" t="s">
        <v>200</v>
      </c>
      <c r="C4158">
        <v>138732</v>
      </c>
      <c r="D4158">
        <v>2014</v>
      </c>
      <c r="E4158" t="s">
        <v>93</v>
      </c>
      <c r="F4158" t="s">
        <v>94</v>
      </c>
      <c r="G4158" t="s">
        <v>125</v>
      </c>
      <c r="I4158">
        <v>4</v>
      </c>
      <c r="J4158" t="s">
        <v>43</v>
      </c>
      <c r="K4158">
        <v>4</v>
      </c>
      <c r="L4158" t="s">
        <v>44</v>
      </c>
      <c r="M4158">
        <v>2.4000000953674321</v>
      </c>
      <c r="N4158" t="s">
        <v>45</v>
      </c>
      <c r="O4158" t="s">
        <v>46</v>
      </c>
      <c r="P4158">
        <v>4</v>
      </c>
      <c r="Q4158" t="s">
        <v>60</v>
      </c>
      <c r="R4158" t="s">
        <v>96</v>
      </c>
      <c r="T4158" t="s">
        <v>49</v>
      </c>
      <c r="V4158" t="s">
        <v>437</v>
      </c>
      <c r="W4158" t="s">
        <v>62</v>
      </c>
      <c r="X4158" t="s">
        <v>98</v>
      </c>
      <c r="Z4158">
        <v>0</v>
      </c>
      <c r="AA4158" t="s">
        <v>75</v>
      </c>
      <c r="AB4158" t="s">
        <v>83</v>
      </c>
      <c r="AC4158">
        <v>45</v>
      </c>
      <c r="AD4158">
        <v>11</v>
      </c>
      <c r="AE4158">
        <v>4</v>
      </c>
      <c r="AF4158">
        <v>2025</v>
      </c>
      <c r="AG4158">
        <v>20251103</v>
      </c>
      <c r="AH4158" s="2">
        <v>4400</v>
      </c>
      <c r="AI4158" s="2">
        <v>3215.520751953125</v>
      </c>
      <c r="AJ4158" s="2">
        <f t="shared" si="514"/>
        <v>1184.479248046875</v>
      </c>
      <c r="AK4158" s="6">
        <f t="shared" si="515"/>
        <v>0.26919982910156248</v>
      </c>
      <c r="AL4158" s="12">
        <v>4400</v>
      </c>
      <c r="AM4158" s="12">
        <v>3239.9578389400981</v>
      </c>
      <c r="AN4158" s="12">
        <f t="shared" si="516"/>
        <v>1160.0421610599019</v>
      </c>
      <c r="AO4158" s="13">
        <f t="shared" si="517"/>
        <v>0.26364594569543226</v>
      </c>
      <c r="AP4158" s="16">
        <v>4400</v>
      </c>
      <c r="AQ4158" s="16">
        <v>3154.924415844549</v>
      </c>
      <c r="AR4158" s="16">
        <f t="shared" si="518"/>
        <v>1245.075584155451</v>
      </c>
      <c r="AS4158" s="17">
        <f t="shared" si="512"/>
        <v>0.28297172367169343</v>
      </c>
      <c r="AT4158" s="20">
        <v>4400</v>
      </c>
      <c r="AU4158" s="20">
        <v>3274.2014984227121</v>
      </c>
      <c r="AV4158" s="20">
        <f t="shared" si="513"/>
        <v>1125.7985015772879</v>
      </c>
      <c r="AW4158" s="21">
        <f t="shared" si="519"/>
        <v>0.25586329581301998</v>
      </c>
    </row>
    <row r="4159" spans="1:49" x14ac:dyDescent="0.25">
      <c r="A4159" t="s">
        <v>123</v>
      </c>
      <c r="B4159" t="s">
        <v>290</v>
      </c>
      <c r="C4159">
        <v>238969</v>
      </c>
      <c r="D4159">
        <v>2010</v>
      </c>
      <c r="E4159" t="s">
        <v>111</v>
      </c>
      <c r="F4159" t="s">
        <v>625</v>
      </c>
      <c r="G4159" t="s">
        <v>1985</v>
      </c>
      <c r="H4159" t="s">
        <v>2249</v>
      </c>
      <c r="I4159">
        <v>8</v>
      </c>
      <c r="J4159" t="s">
        <v>129</v>
      </c>
      <c r="K4159">
        <v>4</v>
      </c>
      <c r="L4159" t="s">
        <v>44</v>
      </c>
      <c r="M4159">
        <v>5.6999998092651367</v>
      </c>
      <c r="N4159" t="s">
        <v>87</v>
      </c>
      <c r="O4159" t="s">
        <v>46</v>
      </c>
      <c r="P4159">
        <v>2</v>
      </c>
      <c r="Q4159" t="s">
        <v>88</v>
      </c>
      <c r="R4159" t="s">
        <v>89</v>
      </c>
      <c r="T4159" t="s">
        <v>49</v>
      </c>
      <c r="W4159" t="s">
        <v>90</v>
      </c>
      <c r="X4159" t="s">
        <v>74</v>
      </c>
      <c r="Z4159">
        <v>0</v>
      </c>
      <c r="AA4159" t="s">
        <v>75</v>
      </c>
      <c r="AB4159" t="s">
        <v>91</v>
      </c>
      <c r="AC4159">
        <v>45</v>
      </c>
      <c r="AD4159">
        <v>11</v>
      </c>
      <c r="AE4159">
        <v>4</v>
      </c>
      <c r="AF4159">
        <v>2025</v>
      </c>
      <c r="AG4159">
        <v>20251104</v>
      </c>
      <c r="AH4159" s="2">
        <v>1100</v>
      </c>
      <c r="AI4159" s="2">
        <v>2152.3466796875</v>
      </c>
      <c r="AJ4159" s="2">
        <f t="shared" si="514"/>
        <v>1052.3466796875</v>
      </c>
      <c r="AK4159" s="6">
        <f t="shared" si="515"/>
        <v>0.95667879971590908</v>
      </c>
      <c r="AL4159" s="12">
        <v>1100</v>
      </c>
      <c r="AM4159" s="12">
        <v>2220.0142789003771</v>
      </c>
      <c r="AN4159" s="12">
        <f t="shared" si="516"/>
        <v>1120.0142789003771</v>
      </c>
      <c r="AO4159" s="13">
        <f t="shared" si="517"/>
        <v>1.0181947990003428</v>
      </c>
      <c r="AP4159" s="16">
        <v>1100</v>
      </c>
      <c r="AQ4159" s="16">
        <v>2545.8906502129362</v>
      </c>
      <c r="AR4159" s="16">
        <f t="shared" si="518"/>
        <v>1445.8906502129362</v>
      </c>
      <c r="AS4159" s="17">
        <f t="shared" si="512"/>
        <v>1.3144460456481237</v>
      </c>
      <c r="AT4159" s="20">
        <v>1100</v>
      </c>
      <c r="AU4159" s="20">
        <v>2218.895569620252</v>
      </c>
      <c r="AV4159" s="20">
        <f t="shared" si="513"/>
        <v>1118.895569620252</v>
      </c>
      <c r="AW4159" s="21">
        <f t="shared" si="519"/>
        <v>1.0171777905638655</v>
      </c>
    </row>
    <row r="4160" spans="1:49" x14ac:dyDescent="0.25">
      <c r="A4160" t="s">
        <v>38</v>
      </c>
      <c r="B4160" t="s">
        <v>92</v>
      </c>
      <c r="C4160">
        <v>146112</v>
      </c>
      <c r="D4160">
        <v>2018</v>
      </c>
      <c r="E4160" t="s">
        <v>66</v>
      </c>
      <c r="F4160" t="s">
        <v>221</v>
      </c>
      <c r="I4160">
        <v>6</v>
      </c>
      <c r="J4160" t="s">
        <v>59</v>
      </c>
      <c r="K4160">
        <v>4</v>
      </c>
      <c r="L4160" t="s">
        <v>44</v>
      </c>
      <c r="M4160">
        <v>3.5</v>
      </c>
      <c r="N4160" t="s">
        <v>87</v>
      </c>
      <c r="O4160" t="s">
        <v>46</v>
      </c>
      <c r="Q4160" t="s">
        <v>88</v>
      </c>
      <c r="R4160" t="s">
        <v>89</v>
      </c>
      <c r="S4160">
        <v>375</v>
      </c>
      <c r="T4160" t="s">
        <v>49</v>
      </c>
      <c r="U4160" t="s">
        <v>72</v>
      </c>
      <c r="V4160" t="s">
        <v>102</v>
      </c>
      <c r="W4160" t="s">
        <v>90</v>
      </c>
      <c r="X4160" t="s">
        <v>74</v>
      </c>
      <c r="Z4160">
        <v>0</v>
      </c>
      <c r="AA4160" t="s">
        <v>75</v>
      </c>
      <c r="AB4160" t="s">
        <v>91</v>
      </c>
      <c r="AC4160">
        <v>45</v>
      </c>
      <c r="AD4160">
        <v>11</v>
      </c>
      <c r="AE4160">
        <v>4</v>
      </c>
      <c r="AF4160">
        <v>2025</v>
      </c>
      <c r="AG4160">
        <v>20251104</v>
      </c>
      <c r="AH4160" s="2">
        <v>18250</v>
      </c>
      <c r="AI4160" s="2">
        <v>13713.564453125</v>
      </c>
      <c r="AJ4160" s="2">
        <f t="shared" si="514"/>
        <v>4536.435546875</v>
      </c>
      <c r="AK4160" s="6">
        <f t="shared" si="515"/>
        <v>0.24857181078767124</v>
      </c>
      <c r="AL4160" s="12">
        <v>18250</v>
      </c>
      <c r="AM4160" s="12">
        <v>13149.823671579299</v>
      </c>
      <c r="AN4160" s="12">
        <f t="shared" si="516"/>
        <v>5100.1763284207009</v>
      </c>
      <c r="AO4160" s="13">
        <f t="shared" si="517"/>
        <v>0.27946171662579183</v>
      </c>
      <c r="AP4160" s="16">
        <v>18250</v>
      </c>
      <c r="AQ4160" s="16">
        <v>13798.674441149449</v>
      </c>
      <c r="AR4160" s="16">
        <f t="shared" si="518"/>
        <v>4451.3255588505508</v>
      </c>
      <c r="AS4160" s="17">
        <f t="shared" si="512"/>
        <v>0.24390824980003017</v>
      </c>
      <c r="AT4160" s="20">
        <v>18250</v>
      </c>
      <c r="AU4160" s="20">
        <v>13687.226961558719</v>
      </c>
      <c r="AV4160" s="20">
        <f t="shared" si="513"/>
        <v>4562.7730384412807</v>
      </c>
      <c r="AW4160" s="21">
        <f t="shared" si="519"/>
        <v>0.25001496101048115</v>
      </c>
    </row>
    <row r="4161" spans="1:49" x14ac:dyDescent="0.25">
      <c r="A4161" t="s">
        <v>38</v>
      </c>
      <c r="B4161" t="s">
        <v>39</v>
      </c>
      <c r="C4161">
        <v>126849</v>
      </c>
      <c r="D4161">
        <v>2019</v>
      </c>
      <c r="E4161" t="s">
        <v>66</v>
      </c>
      <c r="F4161" t="s">
        <v>221</v>
      </c>
      <c r="I4161">
        <v>6</v>
      </c>
      <c r="J4161" t="s">
        <v>129</v>
      </c>
      <c r="K4161">
        <v>4</v>
      </c>
      <c r="L4161" t="s">
        <v>44</v>
      </c>
      <c r="M4161">
        <v>2.7000000476837158</v>
      </c>
      <c r="N4161" t="s">
        <v>70</v>
      </c>
      <c r="O4161" t="s">
        <v>46</v>
      </c>
      <c r="P4161">
        <v>2</v>
      </c>
      <c r="Q4161" t="s">
        <v>88</v>
      </c>
      <c r="R4161" t="s">
        <v>48</v>
      </c>
      <c r="S4161">
        <v>325</v>
      </c>
      <c r="T4161" t="s">
        <v>49</v>
      </c>
      <c r="U4161" t="s">
        <v>72</v>
      </c>
      <c r="V4161" t="s">
        <v>465</v>
      </c>
      <c r="W4161" t="s">
        <v>90</v>
      </c>
      <c r="X4161" t="s">
        <v>74</v>
      </c>
      <c r="Z4161">
        <v>0</v>
      </c>
      <c r="AA4161" t="s">
        <v>75</v>
      </c>
      <c r="AB4161" t="s">
        <v>91</v>
      </c>
      <c r="AC4161">
        <v>45</v>
      </c>
      <c r="AD4161">
        <v>11</v>
      </c>
      <c r="AE4161">
        <v>4</v>
      </c>
      <c r="AF4161">
        <v>2025</v>
      </c>
      <c r="AG4161">
        <v>20251104</v>
      </c>
      <c r="AH4161" s="2">
        <v>9200</v>
      </c>
      <c r="AI4161" s="2">
        <v>9988.716796875</v>
      </c>
      <c r="AJ4161" s="2">
        <f t="shared" si="514"/>
        <v>788.716796875</v>
      </c>
      <c r="AK4161" s="6">
        <f t="shared" si="515"/>
        <v>8.573008661684782E-2</v>
      </c>
      <c r="AL4161" s="12">
        <v>9200</v>
      </c>
      <c r="AM4161" s="12">
        <v>10289.938480936191</v>
      </c>
      <c r="AN4161" s="12">
        <f t="shared" si="516"/>
        <v>1089.9384809361909</v>
      </c>
      <c r="AO4161" s="13">
        <f t="shared" si="517"/>
        <v>0.11847157401480336</v>
      </c>
      <c r="AP4161" s="16">
        <v>9200</v>
      </c>
      <c r="AQ4161" s="16">
        <v>9892.5952696960503</v>
      </c>
      <c r="AR4161" s="16">
        <f t="shared" si="518"/>
        <v>692.59526969605031</v>
      </c>
      <c r="AS4161" s="17">
        <f t="shared" si="512"/>
        <v>7.5282094532179378E-2</v>
      </c>
      <c r="AT4161" s="20">
        <v>9200</v>
      </c>
      <c r="AU4161" s="20">
        <v>9832.5709779179797</v>
      </c>
      <c r="AV4161" s="20">
        <f t="shared" si="513"/>
        <v>632.57097791797969</v>
      </c>
      <c r="AW4161" s="21">
        <f t="shared" si="519"/>
        <v>6.8757714991084753E-2</v>
      </c>
    </row>
    <row r="4162" spans="1:49" x14ac:dyDescent="0.25">
      <c r="A4162" t="s">
        <v>77</v>
      </c>
      <c r="B4162" t="s">
        <v>596</v>
      </c>
      <c r="C4162">
        <v>72837</v>
      </c>
      <c r="D4162">
        <v>2017</v>
      </c>
      <c r="E4162" t="s">
        <v>699</v>
      </c>
      <c r="F4162" t="s">
        <v>1509</v>
      </c>
      <c r="G4162" t="s">
        <v>491</v>
      </c>
      <c r="I4162">
        <v>6</v>
      </c>
      <c r="J4162" t="s">
        <v>59</v>
      </c>
      <c r="K4162">
        <v>4</v>
      </c>
      <c r="L4162" t="s">
        <v>44</v>
      </c>
      <c r="M4162">
        <v>3</v>
      </c>
      <c r="N4162" t="s">
        <v>44</v>
      </c>
      <c r="Q4162" t="s">
        <v>60</v>
      </c>
      <c r="R4162" t="s">
        <v>81</v>
      </c>
      <c r="S4162">
        <v>340</v>
      </c>
      <c r="T4162" t="s">
        <v>49</v>
      </c>
      <c r="U4162" t="s">
        <v>72</v>
      </c>
      <c r="V4162" t="s">
        <v>2250</v>
      </c>
      <c r="W4162" t="s">
        <v>134</v>
      </c>
      <c r="X4162" t="s">
        <v>428</v>
      </c>
      <c r="Y4162">
        <v>45200</v>
      </c>
      <c r="Z4162">
        <v>0</v>
      </c>
      <c r="AA4162" t="s">
        <v>75</v>
      </c>
      <c r="AB4162" t="s">
        <v>83</v>
      </c>
      <c r="AC4162">
        <v>45</v>
      </c>
      <c r="AD4162">
        <v>11</v>
      </c>
      <c r="AE4162">
        <v>4</v>
      </c>
      <c r="AF4162">
        <v>2025</v>
      </c>
      <c r="AG4162">
        <v>20251105</v>
      </c>
      <c r="AH4162" s="2">
        <v>10800</v>
      </c>
      <c r="AI4162" s="2">
        <v>9889.7392578125</v>
      </c>
      <c r="AJ4162" s="2">
        <f t="shared" si="514"/>
        <v>910.2607421875</v>
      </c>
      <c r="AK4162" s="6">
        <f t="shared" si="515"/>
        <v>8.4283402054398146E-2</v>
      </c>
      <c r="AL4162" s="12">
        <v>10800</v>
      </c>
      <c r="AM4162" s="12">
        <v>11954.71737454852</v>
      </c>
      <c r="AN4162" s="12">
        <f t="shared" si="516"/>
        <v>1154.7173745485197</v>
      </c>
      <c r="AO4162" s="13">
        <f t="shared" si="517"/>
        <v>0.10691827542115924</v>
      </c>
      <c r="AP4162" s="16">
        <v>10800</v>
      </c>
      <c r="AQ4162" s="16">
        <v>12272.17428432845</v>
      </c>
      <c r="AR4162" s="16">
        <f t="shared" si="518"/>
        <v>1472.1742843284501</v>
      </c>
      <c r="AS4162" s="17">
        <f t="shared" si="512"/>
        <v>0.13631243373411575</v>
      </c>
      <c r="AT4162" s="20">
        <v>10800</v>
      </c>
      <c r="AU4162" s="20">
        <v>9377.9036418816395</v>
      </c>
      <c r="AV4162" s="20">
        <f t="shared" si="513"/>
        <v>1422.0963581183605</v>
      </c>
      <c r="AW4162" s="21">
        <f t="shared" si="519"/>
        <v>0.13167558871466301</v>
      </c>
    </row>
    <row r="4163" spans="1:49" x14ac:dyDescent="0.25">
      <c r="A4163" t="s">
        <v>123</v>
      </c>
      <c r="B4163" t="s">
        <v>440</v>
      </c>
      <c r="C4163">
        <v>109838</v>
      </c>
      <c r="D4163">
        <v>2017</v>
      </c>
      <c r="E4163" t="s">
        <v>57</v>
      </c>
      <c r="F4163" t="s">
        <v>363</v>
      </c>
      <c r="G4163" t="s">
        <v>2238</v>
      </c>
      <c r="I4163">
        <v>4</v>
      </c>
      <c r="J4163" t="s">
        <v>129</v>
      </c>
      <c r="K4163">
        <v>4</v>
      </c>
      <c r="L4163" t="s">
        <v>44</v>
      </c>
      <c r="M4163">
        <v>2.4000000953674321</v>
      </c>
      <c r="N4163" t="s">
        <v>45</v>
      </c>
      <c r="O4163" t="s">
        <v>95</v>
      </c>
      <c r="P4163">
        <v>1</v>
      </c>
      <c r="Q4163" t="s">
        <v>118</v>
      </c>
      <c r="S4163">
        <v>185</v>
      </c>
      <c r="T4163" t="s">
        <v>49</v>
      </c>
      <c r="V4163" t="s">
        <v>2239</v>
      </c>
      <c r="W4163" t="s">
        <v>120</v>
      </c>
      <c r="X4163" t="s">
        <v>74</v>
      </c>
      <c r="Z4163">
        <v>0</v>
      </c>
      <c r="AA4163" t="s">
        <v>75</v>
      </c>
      <c r="AB4163" t="s">
        <v>122</v>
      </c>
      <c r="AC4163">
        <v>45</v>
      </c>
      <c r="AD4163">
        <v>11</v>
      </c>
      <c r="AE4163">
        <v>4</v>
      </c>
      <c r="AF4163">
        <v>2025</v>
      </c>
      <c r="AG4163">
        <v>20251105</v>
      </c>
      <c r="AH4163" s="2">
        <v>2100</v>
      </c>
      <c r="AI4163" s="2">
        <v>1721.572875976562</v>
      </c>
      <c r="AJ4163" s="2">
        <f t="shared" si="514"/>
        <v>378.42712402343795</v>
      </c>
      <c r="AK4163" s="6">
        <f t="shared" si="515"/>
        <v>0.1802033923921133</v>
      </c>
      <c r="AL4163" s="12">
        <v>2100</v>
      </c>
      <c r="AM4163" s="12">
        <v>1764.993105882244</v>
      </c>
      <c r="AN4163" s="12">
        <f t="shared" si="516"/>
        <v>335.00689411775602</v>
      </c>
      <c r="AO4163" s="13">
        <f t="shared" si="517"/>
        <v>0.15952709243702667</v>
      </c>
      <c r="AP4163" s="16">
        <v>2100</v>
      </c>
      <c r="AQ4163" s="16">
        <v>1916.514094052055</v>
      </c>
      <c r="AR4163" s="16">
        <f t="shared" si="518"/>
        <v>183.48590594794496</v>
      </c>
      <c r="AS4163" s="17">
        <f t="shared" ref="AS4163:AS4226" si="520">ABS($AH4163-AQ4163)/$AH4163</f>
        <v>8.7374240927592842E-2</v>
      </c>
      <c r="AT4163" s="20">
        <v>2100</v>
      </c>
      <c r="AU4163" s="20">
        <v>1739.496362618914</v>
      </c>
      <c r="AV4163" s="20">
        <f t="shared" ref="AV4163:AV4226" si="521">ABS(AT4163-AU4163)</f>
        <v>360.50363738108604</v>
      </c>
      <c r="AW4163" s="21">
        <f t="shared" si="519"/>
        <v>0.1716683987528981</v>
      </c>
    </row>
    <row r="4164" spans="1:49" x14ac:dyDescent="0.25">
      <c r="A4164" t="s">
        <v>77</v>
      </c>
      <c r="B4164" t="s">
        <v>456</v>
      </c>
      <c r="C4164">
        <v>137096</v>
      </c>
      <c r="D4164">
        <v>2019</v>
      </c>
      <c r="E4164" t="s">
        <v>93</v>
      </c>
      <c r="F4164" t="s">
        <v>387</v>
      </c>
      <c r="G4164" t="s">
        <v>148</v>
      </c>
      <c r="I4164">
        <v>8</v>
      </c>
      <c r="J4164" t="s">
        <v>59</v>
      </c>
      <c r="K4164">
        <v>4</v>
      </c>
      <c r="L4164" t="s">
        <v>44</v>
      </c>
      <c r="M4164">
        <v>5.3000001907348633</v>
      </c>
      <c r="N4164" t="s">
        <v>70</v>
      </c>
      <c r="O4164" t="s">
        <v>46</v>
      </c>
      <c r="Q4164" t="s">
        <v>60</v>
      </c>
      <c r="R4164" t="s">
        <v>48</v>
      </c>
      <c r="T4164" t="s">
        <v>49</v>
      </c>
      <c r="V4164" t="s">
        <v>871</v>
      </c>
      <c r="W4164" t="s">
        <v>103</v>
      </c>
      <c r="X4164" t="s">
        <v>74</v>
      </c>
      <c r="Y4164">
        <v>54295</v>
      </c>
      <c r="Z4164">
        <v>0</v>
      </c>
      <c r="AA4164" t="s">
        <v>75</v>
      </c>
      <c r="AB4164" t="s">
        <v>104</v>
      </c>
      <c r="AC4164">
        <v>45</v>
      </c>
      <c r="AD4164">
        <v>11</v>
      </c>
      <c r="AE4164">
        <v>4</v>
      </c>
      <c r="AF4164">
        <v>2025</v>
      </c>
      <c r="AG4164">
        <v>20251105</v>
      </c>
      <c r="AH4164" s="2">
        <v>14000</v>
      </c>
      <c r="AI4164" s="2">
        <v>14683.5478515625</v>
      </c>
      <c r="AJ4164" s="2">
        <f t="shared" ref="AJ4164:AJ4227" si="522">ABS(AH4164-AI4164)</f>
        <v>683.5478515625</v>
      </c>
      <c r="AK4164" s="6">
        <f t="shared" ref="AK4164:AK4227" si="523">ABS($AH4164-AI4164)/$AH4164</f>
        <v>4.8824846540178574E-2</v>
      </c>
      <c r="AL4164" s="12">
        <v>14000</v>
      </c>
      <c r="AM4164" s="12">
        <v>13944.415830249731</v>
      </c>
      <c r="AN4164" s="12">
        <f t="shared" ref="AN4164:AN4227" si="524">ABS(AL4164-AM4164)</f>
        <v>55.584169750269211</v>
      </c>
      <c r="AO4164" s="13">
        <f t="shared" ref="AO4164:AO4227" si="525">ABS($AH4164-AM4164)/$AH4164</f>
        <v>3.9702978393049435E-3</v>
      </c>
      <c r="AP4164" s="16">
        <v>14000</v>
      </c>
      <c r="AQ4164" s="16">
        <v>15173.37901624205</v>
      </c>
      <c r="AR4164" s="16">
        <f t="shared" ref="AR4164:AR4227" si="526">ABS(AP4164-AQ4164)</f>
        <v>1173.3790162420501</v>
      </c>
      <c r="AS4164" s="17">
        <f t="shared" si="520"/>
        <v>8.3812786874432152E-2</v>
      </c>
      <c r="AT4164" s="20">
        <v>14000</v>
      </c>
      <c r="AU4164" s="20">
        <v>14778.365487674169</v>
      </c>
      <c r="AV4164" s="20">
        <f t="shared" si="521"/>
        <v>778.36548767416934</v>
      </c>
      <c r="AW4164" s="21">
        <f t="shared" ref="AW4164:AW4227" si="527">ABS($AH4164-AU4164)/$AH4164</f>
        <v>5.5597534833869242E-2</v>
      </c>
    </row>
    <row r="4165" spans="1:49" x14ac:dyDescent="0.25">
      <c r="A4165" t="s">
        <v>38</v>
      </c>
      <c r="B4165" t="s">
        <v>105</v>
      </c>
      <c r="C4165">
        <v>125378</v>
      </c>
      <c r="D4165">
        <v>2014</v>
      </c>
      <c r="E4165" t="s">
        <v>139</v>
      </c>
      <c r="F4165" t="s">
        <v>284</v>
      </c>
      <c r="I4165">
        <v>6</v>
      </c>
      <c r="J4165" t="s">
        <v>69</v>
      </c>
      <c r="K4165">
        <v>4</v>
      </c>
      <c r="L4165" t="s">
        <v>44</v>
      </c>
      <c r="M4165">
        <v>3.5</v>
      </c>
      <c r="N4165" t="s">
        <v>45</v>
      </c>
      <c r="Q4165" t="s">
        <v>141</v>
      </c>
      <c r="R4165" t="s">
        <v>48</v>
      </c>
      <c r="T4165" t="s">
        <v>49</v>
      </c>
      <c r="W4165" t="s">
        <v>134</v>
      </c>
      <c r="X4165" t="s">
        <v>74</v>
      </c>
      <c r="Z4165">
        <v>0</v>
      </c>
      <c r="AA4165" t="s">
        <v>75</v>
      </c>
      <c r="AB4165" t="s">
        <v>83</v>
      </c>
      <c r="AC4165">
        <v>45</v>
      </c>
      <c r="AD4165">
        <v>11</v>
      </c>
      <c r="AE4165">
        <v>4</v>
      </c>
      <c r="AF4165">
        <v>2025</v>
      </c>
      <c r="AG4165">
        <v>20251104</v>
      </c>
      <c r="AH4165" s="2">
        <v>2000</v>
      </c>
      <c r="AI4165" s="2">
        <v>2875.763916015625</v>
      </c>
      <c r="AJ4165" s="2">
        <f t="shared" si="522"/>
        <v>875.763916015625</v>
      </c>
      <c r="AK4165" s="6">
        <f t="shared" si="523"/>
        <v>0.43788195800781249</v>
      </c>
      <c r="AL4165" s="12">
        <v>2000</v>
      </c>
      <c r="AM4165" s="12">
        <v>2663.8955723566669</v>
      </c>
      <c r="AN4165" s="12">
        <f t="shared" si="524"/>
        <v>663.89557235666689</v>
      </c>
      <c r="AO4165" s="13">
        <f t="shared" si="525"/>
        <v>0.33194778617833343</v>
      </c>
      <c r="AP4165" s="16">
        <v>2000</v>
      </c>
      <c r="AQ4165" s="16">
        <v>2963.631078411323</v>
      </c>
      <c r="AR4165" s="16">
        <f t="shared" si="526"/>
        <v>963.63107841132296</v>
      </c>
      <c r="AS4165" s="17">
        <f t="shared" si="520"/>
        <v>0.4818155392056615</v>
      </c>
      <c r="AT4165" s="20">
        <v>2000</v>
      </c>
      <c r="AU4165" s="20">
        <v>3002.5829538061162</v>
      </c>
      <c r="AV4165" s="20">
        <f t="shared" si="521"/>
        <v>1002.5829538061162</v>
      </c>
      <c r="AW4165" s="21">
        <f t="shared" si="527"/>
        <v>0.50129147690305809</v>
      </c>
    </row>
    <row r="4166" spans="1:49" x14ac:dyDescent="0.25">
      <c r="A4166" t="s">
        <v>38</v>
      </c>
      <c r="B4166" t="s">
        <v>39</v>
      </c>
      <c r="C4166">
        <v>205913</v>
      </c>
      <c r="D4166">
        <v>2020</v>
      </c>
      <c r="E4166" t="s">
        <v>370</v>
      </c>
      <c r="F4166" t="s">
        <v>448</v>
      </c>
      <c r="G4166" t="s">
        <v>2251</v>
      </c>
      <c r="I4166">
        <v>4</v>
      </c>
      <c r="J4166" t="s">
        <v>69</v>
      </c>
      <c r="K4166">
        <v>4</v>
      </c>
      <c r="L4166" t="s">
        <v>44</v>
      </c>
      <c r="M4166">
        <v>2.5</v>
      </c>
      <c r="N4166" t="s">
        <v>44</v>
      </c>
      <c r="O4166" t="s">
        <v>46</v>
      </c>
      <c r="Q4166" t="s">
        <v>60</v>
      </c>
      <c r="R4166" t="s">
        <v>81</v>
      </c>
      <c r="S4166">
        <v>182</v>
      </c>
      <c r="T4166" t="s">
        <v>49</v>
      </c>
      <c r="V4166" t="s">
        <v>843</v>
      </c>
      <c r="W4166" t="s">
        <v>62</v>
      </c>
      <c r="X4166" t="s">
        <v>53</v>
      </c>
      <c r="Z4166">
        <v>0</v>
      </c>
      <c r="AA4166" t="s">
        <v>75</v>
      </c>
      <c r="AB4166" t="s">
        <v>83</v>
      </c>
      <c r="AC4166">
        <v>45</v>
      </c>
      <c r="AD4166">
        <v>11</v>
      </c>
      <c r="AE4166">
        <v>4</v>
      </c>
      <c r="AF4166">
        <v>2025</v>
      </c>
      <c r="AG4166">
        <v>20251104</v>
      </c>
      <c r="AH4166" s="2">
        <v>5500</v>
      </c>
      <c r="AI4166" s="2">
        <v>5480.40380859375</v>
      </c>
      <c r="AJ4166" s="2">
        <f t="shared" si="522"/>
        <v>19.59619140625</v>
      </c>
      <c r="AK4166" s="6">
        <f t="shared" si="523"/>
        <v>3.5629438920454547E-3</v>
      </c>
      <c r="AL4166" s="12">
        <v>5500</v>
      </c>
      <c r="AM4166" s="12">
        <v>5360.9173189004096</v>
      </c>
      <c r="AN4166" s="12">
        <f t="shared" si="524"/>
        <v>139.08268109959045</v>
      </c>
      <c r="AO4166" s="13">
        <f t="shared" si="525"/>
        <v>2.5287760199925534E-2</v>
      </c>
      <c r="AP4166" s="16">
        <v>5500</v>
      </c>
      <c r="AQ4166" s="16">
        <v>5956.4745494488116</v>
      </c>
      <c r="AR4166" s="16">
        <f t="shared" si="526"/>
        <v>456.47454944881156</v>
      </c>
      <c r="AS4166" s="17">
        <f t="shared" si="520"/>
        <v>8.2995372627056641E-2</v>
      </c>
      <c r="AT4166" s="20">
        <v>5500</v>
      </c>
      <c r="AU4166" s="20">
        <v>5553.5959999999995</v>
      </c>
      <c r="AV4166" s="20">
        <f t="shared" si="521"/>
        <v>53.595999999999549</v>
      </c>
      <c r="AW4166" s="21">
        <f t="shared" si="527"/>
        <v>9.7447272727271914E-3</v>
      </c>
    </row>
    <row r="4167" spans="1:49" x14ac:dyDescent="0.25">
      <c r="A4167" t="s">
        <v>123</v>
      </c>
      <c r="B4167" t="s">
        <v>290</v>
      </c>
      <c r="C4167">
        <v>104256</v>
      </c>
      <c r="D4167">
        <v>2017</v>
      </c>
      <c r="E4167" t="s">
        <v>139</v>
      </c>
      <c r="F4167" t="s">
        <v>511</v>
      </c>
      <c r="I4167">
        <v>8</v>
      </c>
      <c r="J4167" t="s">
        <v>59</v>
      </c>
      <c r="K4167">
        <v>4</v>
      </c>
      <c r="L4167" t="s">
        <v>44</v>
      </c>
      <c r="M4167">
        <v>5.5999999046325684</v>
      </c>
      <c r="N4167" t="s">
        <v>70</v>
      </c>
      <c r="O4167" t="s">
        <v>46</v>
      </c>
      <c r="P4167">
        <v>1</v>
      </c>
      <c r="Q4167" t="s">
        <v>88</v>
      </c>
      <c r="R4167" t="s">
        <v>48</v>
      </c>
      <c r="T4167" t="s">
        <v>49</v>
      </c>
      <c r="W4167" t="s">
        <v>103</v>
      </c>
      <c r="X4167" t="s">
        <v>74</v>
      </c>
      <c r="Z4167">
        <v>0</v>
      </c>
      <c r="AA4167" t="s">
        <v>75</v>
      </c>
      <c r="AB4167" t="s">
        <v>91</v>
      </c>
      <c r="AC4167">
        <v>45</v>
      </c>
      <c r="AD4167">
        <v>11</v>
      </c>
      <c r="AE4167">
        <v>4</v>
      </c>
      <c r="AF4167">
        <v>2025</v>
      </c>
      <c r="AG4167">
        <v>20251104</v>
      </c>
      <c r="AH4167" s="2">
        <v>5400</v>
      </c>
      <c r="AI4167" s="2">
        <v>8644.7744140625</v>
      </c>
      <c r="AJ4167" s="2">
        <f t="shared" si="522"/>
        <v>3244.7744140625</v>
      </c>
      <c r="AK4167" s="6">
        <f t="shared" si="523"/>
        <v>0.60088415075231483</v>
      </c>
      <c r="AL4167" s="12">
        <v>5400</v>
      </c>
      <c r="AM4167" s="12">
        <v>8763.0001701966394</v>
      </c>
      <c r="AN4167" s="12">
        <f t="shared" si="524"/>
        <v>3363.0001701966394</v>
      </c>
      <c r="AO4167" s="13">
        <f t="shared" si="525"/>
        <v>0.62277780929567395</v>
      </c>
      <c r="AP4167" s="16">
        <v>5400</v>
      </c>
      <c r="AQ4167" s="16">
        <v>8076.4552529038838</v>
      </c>
      <c r="AR4167" s="16">
        <f t="shared" si="526"/>
        <v>2676.4552529038838</v>
      </c>
      <c r="AS4167" s="17">
        <f t="shared" si="520"/>
        <v>0.49563986164886736</v>
      </c>
      <c r="AT4167" s="20">
        <v>5400</v>
      </c>
      <c r="AU4167" s="20">
        <v>8521.3468468468491</v>
      </c>
      <c r="AV4167" s="20">
        <f t="shared" si="521"/>
        <v>3121.3468468468491</v>
      </c>
      <c r="AW4167" s="21">
        <f t="shared" si="527"/>
        <v>0.57802719386052759</v>
      </c>
    </row>
    <row r="4168" spans="1:49" x14ac:dyDescent="0.25">
      <c r="A4168" t="s">
        <v>123</v>
      </c>
      <c r="B4168" t="s">
        <v>200</v>
      </c>
      <c r="C4168">
        <v>88476</v>
      </c>
      <c r="D4168">
        <v>2015</v>
      </c>
      <c r="E4168" t="s">
        <v>270</v>
      </c>
      <c r="F4168" t="s">
        <v>1077</v>
      </c>
      <c r="G4168" t="s">
        <v>1078</v>
      </c>
      <c r="H4168" t="s">
        <v>1079</v>
      </c>
      <c r="I4168">
        <v>8</v>
      </c>
      <c r="J4168" t="s">
        <v>129</v>
      </c>
      <c r="K4168">
        <v>4</v>
      </c>
      <c r="L4168" t="s">
        <v>44</v>
      </c>
      <c r="M4168">
        <v>4.5999999046325684</v>
      </c>
      <c r="N4168" t="s">
        <v>87</v>
      </c>
      <c r="O4168" t="s">
        <v>46</v>
      </c>
      <c r="Q4168" t="s">
        <v>60</v>
      </c>
      <c r="R4168" t="s">
        <v>89</v>
      </c>
      <c r="S4168">
        <v>301</v>
      </c>
      <c r="T4168" t="s">
        <v>49</v>
      </c>
      <c r="U4168" t="s">
        <v>72</v>
      </c>
      <c r="V4168" t="s">
        <v>208</v>
      </c>
      <c r="W4168" t="s">
        <v>90</v>
      </c>
      <c r="X4168" t="s">
        <v>53</v>
      </c>
      <c r="Z4168">
        <v>0</v>
      </c>
      <c r="AA4168" t="s">
        <v>75</v>
      </c>
      <c r="AB4168" t="s">
        <v>83</v>
      </c>
      <c r="AC4168">
        <v>45</v>
      </c>
      <c r="AD4168">
        <v>11</v>
      </c>
      <c r="AE4168">
        <v>4</v>
      </c>
      <c r="AF4168">
        <v>2025</v>
      </c>
      <c r="AG4168">
        <v>20251105</v>
      </c>
      <c r="AH4168" s="2">
        <v>14200</v>
      </c>
      <c r="AI4168" s="2">
        <v>21924.552734375</v>
      </c>
      <c r="AJ4168" s="2">
        <f t="shared" si="522"/>
        <v>7724.552734375</v>
      </c>
      <c r="AK4168" s="6">
        <f t="shared" si="523"/>
        <v>0.54398258692781687</v>
      </c>
      <c r="AL4168" s="12">
        <v>14200</v>
      </c>
      <c r="AM4168" s="12">
        <v>20068.410394697199</v>
      </c>
      <c r="AN4168" s="12">
        <f t="shared" si="524"/>
        <v>5868.4103946971991</v>
      </c>
      <c r="AO4168" s="13">
        <f t="shared" si="525"/>
        <v>0.41326833765473231</v>
      </c>
      <c r="AP4168" s="16">
        <v>14200</v>
      </c>
      <c r="AQ4168" s="16">
        <v>17877.269196537229</v>
      </c>
      <c r="AR4168" s="16">
        <f t="shared" si="526"/>
        <v>3677.2691965372287</v>
      </c>
      <c r="AS4168" s="17">
        <f t="shared" si="520"/>
        <v>0.2589626194744527</v>
      </c>
      <c r="AT4168" s="20">
        <v>14200</v>
      </c>
      <c r="AU4168" s="20">
        <v>22126.759530791791</v>
      </c>
      <c r="AV4168" s="20">
        <f t="shared" si="521"/>
        <v>7926.7595307917909</v>
      </c>
      <c r="AW4168" s="21">
        <f t="shared" si="527"/>
        <v>0.55822250216843594</v>
      </c>
    </row>
    <row r="4169" spans="1:49" x14ac:dyDescent="0.25">
      <c r="A4169" t="s">
        <v>38</v>
      </c>
      <c r="B4169" t="s">
        <v>259</v>
      </c>
      <c r="C4169">
        <v>30542</v>
      </c>
      <c r="D4169">
        <v>2025</v>
      </c>
      <c r="E4169" t="s">
        <v>159</v>
      </c>
      <c r="F4169" t="s">
        <v>489</v>
      </c>
      <c r="G4169" t="s">
        <v>418</v>
      </c>
      <c r="I4169">
        <v>4</v>
      </c>
      <c r="J4169" t="s">
        <v>129</v>
      </c>
      <c r="K4169">
        <v>4</v>
      </c>
      <c r="L4169" t="s">
        <v>44</v>
      </c>
      <c r="M4169">
        <v>2</v>
      </c>
      <c r="N4169" t="s">
        <v>44</v>
      </c>
      <c r="O4169" t="s">
        <v>46</v>
      </c>
      <c r="P4169">
        <v>4</v>
      </c>
      <c r="Q4169" t="s">
        <v>60</v>
      </c>
      <c r="R4169" t="s">
        <v>89</v>
      </c>
      <c r="S4169">
        <v>158</v>
      </c>
      <c r="T4169" t="s">
        <v>49</v>
      </c>
      <c r="U4169" t="s">
        <v>50</v>
      </c>
      <c r="V4169" t="s">
        <v>1713</v>
      </c>
      <c r="W4169" t="s">
        <v>62</v>
      </c>
      <c r="X4169" t="s">
        <v>121</v>
      </c>
      <c r="Z4169">
        <v>0</v>
      </c>
      <c r="AA4169" t="s">
        <v>75</v>
      </c>
      <c r="AB4169" t="s">
        <v>83</v>
      </c>
      <c r="AC4169">
        <v>45</v>
      </c>
      <c r="AD4169">
        <v>11</v>
      </c>
      <c r="AE4169">
        <v>4</v>
      </c>
      <c r="AF4169">
        <v>2025</v>
      </c>
      <c r="AG4169">
        <v>20251105</v>
      </c>
      <c r="AH4169" s="2">
        <v>20000</v>
      </c>
      <c r="AI4169" s="2">
        <v>23804.978515625</v>
      </c>
      <c r="AJ4169" s="2">
        <f t="shared" si="522"/>
        <v>3804.978515625</v>
      </c>
      <c r="AK4169" s="6">
        <f t="shared" si="523"/>
        <v>0.19024892578124999</v>
      </c>
      <c r="AL4169" s="12">
        <v>20000</v>
      </c>
      <c r="AM4169" s="12">
        <v>22253.5708931113</v>
      </c>
      <c r="AN4169" s="12">
        <f t="shared" si="524"/>
        <v>2253.5708931113004</v>
      </c>
      <c r="AO4169" s="13">
        <f t="shared" si="525"/>
        <v>0.11267854465556502</v>
      </c>
      <c r="AP4169" s="16">
        <v>20000</v>
      </c>
      <c r="AQ4169" s="16">
        <v>22454.80742826124</v>
      </c>
      <c r="AR4169" s="16">
        <f t="shared" si="526"/>
        <v>2454.8074282612397</v>
      </c>
      <c r="AS4169" s="17">
        <f t="shared" si="520"/>
        <v>0.12274037141306199</v>
      </c>
      <c r="AT4169" s="20">
        <v>20000</v>
      </c>
      <c r="AU4169" s="20">
        <v>23942.83396946565</v>
      </c>
      <c r="AV4169" s="20">
        <f t="shared" si="521"/>
        <v>3942.8339694656497</v>
      </c>
      <c r="AW4169" s="21">
        <f t="shared" si="527"/>
        <v>0.19714169847328247</v>
      </c>
    </row>
    <row r="4170" spans="1:49" x14ac:dyDescent="0.25">
      <c r="A4170" t="s">
        <v>123</v>
      </c>
      <c r="B4170" t="s">
        <v>440</v>
      </c>
      <c r="C4170">
        <v>72118</v>
      </c>
      <c r="D4170">
        <v>2018</v>
      </c>
      <c r="E4170" t="s">
        <v>111</v>
      </c>
      <c r="F4170" t="s">
        <v>226</v>
      </c>
      <c r="G4170" t="s">
        <v>797</v>
      </c>
      <c r="I4170">
        <v>8</v>
      </c>
      <c r="J4170" t="s">
        <v>69</v>
      </c>
      <c r="K4170">
        <v>4</v>
      </c>
      <c r="L4170" t="s">
        <v>44</v>
      </c>
      <c r="M4170">
        <v>6.4000000953674316</v>
      </c>
      <c r="N4170" t="s">
        <v>70</v>
      </c>
      <c r="O4170" t="s">
        <v>46</v>
      </c>
      <c r="P4170">
        <v>4</v>
      </c>
      <c r="Q4170" t="s">
        <v>118</v>
      </c>
      <c r="R4170" t="s">
        <v>172</v>
      </c>
      <c r="S4170">
        <v>485</v>
      </c>
      <c r="T4170" t="s">
        <v>49</v>
      </c>
      <c r="U4170" t="s">
        <v>72</v>
      </c>
      <c r="W4170" t="s">
        <v>120</v>
      </c>
      <c r="X4170" t="s">
        <v>98</v>
      </c>
      <c r="Y4170">
        <v>39995</v>
      </c>
      <c r="Z4170">
        <v>0</v>
      </c>
      <c r="AA4170" t="s">
        <v>75</v>
      </c>
      <c r="AB4170" t="s">
        <v>122</v>
      </c>
      <c r="AC4170">
        <v>45</v>
      </c>
      <c r="AD4170">
        <v>11</v>
      </c>
      <c r="AE4170">
        <v>4</v>
      </c>
      <c r="AF4170">
        <v>2025</v>
      </c>
      <c r="AG4170">
        <v>20251105</v>
      </c>
      <c r="AH4170" s="2">
        <v>25900</v>
      </c>
      <c r="AI4170" s="2">
        <v>22920.271484375</v>
      </c>
      <c r="AJ4170" s="2">
        <f t="shared" si="522"/>
        <v>2979.728515625</v>
      </c>
      <c r="AK4170" s="6">
        <f t="shared" si="523"/>
        <v>0.11504743303571428</v>
      </c>
      <c r="AL4170" s="12">
        <v>25900</v>
      </c>
      <c r="AM4170" s="12">
        <v>21138.122062071088</v>
      </c>
      <c r="AN4170" s="12">
        <f t="shared" si="524"/>
        <v>4761.8779379289117</v>
      </c>
      <c r="AO4170" s="13">
        <f t="shared" si="525"/>
        <v>0.18385629103972631</v>
      </c>
      <c r="AP4170" s="16">
        <v>25900</v>
      </c>
      <c r="AQ4170" s="16">
        <v>21437.729650237801</v>
      </c>
      <c r="AR4170" s="16">
        <f t="shared" si="526"/>
        <v>4462.2703497621987</v>
      </c>
      <c r="AS4170" s="17">
        <f t="shared" si="520"/>
        <v>0.17228843049274897</v>
      </c>
      <c r="AT4170" s="20">
        <v>25900</v>
      </c>
      <c r="AU4170" s="20">
        <v>22983.60170045781</v>
      </c>
      <c r="AV4170" s="20">
        <f t="shared" si="521"/>
        <v>2916.3982995421902</v>
      </c>
      <c r="AW4170" s="21">
        <f t="shared" si="527"/>
        <v>0.11260225094757491</v>
      </c>
    </row>
    <row r="4171" spans="1:49" x14ac:dyDescent="0.25">
      <c r="A4171" t="s">
        <v>38</v>
      </c>
      <c r="B4171" t="s">
        <v>776</v>
      </c>
      <c r="C4171">
        <v>108094</v>
      </c>
      <c r="D4171">
        <v>2019</v>
      </c>
      <c r="E4171" t="s">
        <v>93</v>
      </c>
      <c r="F4171" t="s">
        <v>188</v>
      </c>
      <c r="G4171" t="s">
        <v>148</v>
      </c>
      <c r="I4171">
        <v>6</v>
      </c>
      <c r="J4171" t="s">
        <v>129</v>
      </c>
      <c r="K4171">
        <v>4</v>
      </c>
      <c r="L4171" t="s">
        <v>44</v>
      </c>
      <c r="M4171">
        <v>3.5999999046325679</v>
      </c>
      <c r="N4171" t="s">
        <v>45</v>
      </c>
      <c r="O4171" t="s">
        <v>46</v>
      </c>
      <c r="P4171">
        <v>3</v>
      </c>
      <c r="Q4171" t="s">
        <v>60</v>
      </c>
      <c r="R4171" t="s">
        <v>96</v>
      </c>
      <c r="T4171" t="s">
        <v>49</v>
      </c>
      <c r="U4171" t="s">
        <v>72</v>
      </c>
      <c r="V4171" t="s">
        <v>926</v>
      </c>
      <c r="W4171" t="s">
        <v>90</v>
      </c>
      <c r="X4171" t="s">
        <v>74</v>
      </c>
      <c r="Y4171">
        <v>40295</v>
      </c>
      <c r="Z4171">
        <v>0</v>
      </c>
      <c r="AA4171" t="s">
        <v>75</v>
      </c>
      <c r="AB4171" t="s">
        <v>104</v>
      </c>
      <c r="AC4171">
        <v>45</v>
      </c>
      <c r="AD4171">
        <v>11</v>
      </c>
      <c r="AE4171">
        <v>4</v>
      </c>
      <c r="AF4171">
        <v>2025</v>
      </c>
      <c r="AG4171">
        <v>20251105</v>
      </c>
      <c r="AH4171" s="2">
        <v>9500</v>
      </c>
      <c r="AI4171" s="2">
        <v>10114.3017578125</v>
      </c>
      <c r="AJ4171" s="2">
        <f t="shared" si="522"/>
        <v>614.3017578125</v>
      </c>
      <c r="AK4171" s="6">
        <f t="shared" si="523"/>
        <v>6.4663342927631581E-2</v>
      </c>
      <c r="AL4171" s="12">
        <v>9500</v>
      </c>
      <c r="AM4171" s="12">
        <v>9946.2963795981341</v>
      </c>
      <c r="AN4171" s="12">
        <f t="shared" si="524"/>
        <v>446.29637959813408</v>
      </c>
      <c r="AO4171" s="13">
        <f t="shared" si="525"/>
        <v>4.6978566273487801E-2</v>
      </c>
      <c r="AP4171" s="16">
        <v>9500</v>
      </c>
      <c r="AQ4171" s="16">
        <v>9769.9279790344608</v>
      </c>
      <c r="AR4171" s="16">
        <f t="shared" si="526"/>
        <v>269.9279790344608</v>
      </c>
      <c r="AS4171" s="17">
        <f t="shared" si="520"/>
        <v>2.8413471477311665E-2</v>
      </c>
      <c r="AT4171" s="20">
        <v>9500</v>
      </c>
      <c r="AU4171" s="20">
        <v>10199.38504823151</v>
      </c>
      <c r="AV4171" s="20">
        <f t="shared" si="521"/>
        <v>699.38504823151015</v>
      </c>
      <c r="AW4171" s="21">
        <f t="shared" si="527"/>
        <v>7.3619478761211596E-2</v>
      </c>
    </row>
    <row r="4172" spans="1:49" x14ac:dyDescent="0.25">
      <c r="A4172" t="s">
        <v>123</v>
      </c>
      <c r="B4172" t="s">
        <v>257</v>
      </c>
      <c r="C4172">
        <v>107308</v>
      </c>
      <c r="D4172">
        <v>2016</v>
      </c>
      <c r="E4172" t="s">
        <v>93</v>
      </c>
      <c r="F4172" t="s">
        <v>430</v>
      </c>
      <c r="G4172" t="s">
        <v>466</v>
      </c>
      <c r="I4172">
        <v>4</v>
      </c>
      <c r="J4172" t="s">
        <v>117</v>
      </c>
      <c r="K4172">
        <v>4</v>
      </c>
      <c r="L4172" t="s">
        <v>44</v>
      </c>
      <c r="M4172">
        <v>1.5</v>
      </c>
      <c r="N4172" t="s">
        <v>45</v>
      </c>
      <c r="O4172" t="s">
        <v>46</v>
      </c>
      <c r="P4172">
        <v>4</v>
      </c>
      <c r="Q4172" t="s">
        <v>118</v>
      </c>
      <c r="T4172" t="s">
        <v>49</v>
      </c>
      <c r="U4172" t="s">
        <v>50</v>
      </c>
      <c r="V4172" t="s">
        <v>1607</v>
      </c>
      <c r="W4172" t="s">
        <v>120</v>
      </c>
      <c r="X4172" t="s">
        <v>74</v>
      </c>
      <c r="Z4172">
        <v>0</v>
      </c>
      <c r="AA4172" t="s">
        <v>75</v>
      </c>
      <c r="AB4172" t="s">
        <v>122</v>
      </c>
      <c r="AC4172">
        <v>45</v>
      </c>
      <c r="AD4172">
        <v>11</v>
      </c>
      <c r="AE4172">
        <v>4</v>
      </c>
      <c r="AF4172">
        <v>2025</v>
      </c>
      <c r="AG4172">
        <v>20251105</v>
      </c>
      <c r="AH4172" s="2">
        <v>4000</v>
      </c>
      <c r="AI4172" s="2">
        <v>6143.05322265625</v>
      </c>
      <c r="AJ4172" s="2">
        <f t="shared" si="522"/>
        <v>2143.05322265625</v>
      </c>
      <c r="AK4172" s="6">
        <f t="shared" si="523"/>
        <v>0.53576330566406249</v>
      </c>
      <c r="AL4172" s="12">
        <v>4000</v>
      </c>
      <c r="AM4172" s="12">
        <v>5930.057099620878</v>
      </c>
      <c r="AN4172" s="12">
        <f t="shared" si="524"/>
        <v>1930.057099620878</v>
      </c>
      <c r="AO4172" s="13">
        <f t="shared" si="525"/>
        <v>0.48251427490521953</v>
      </c>
      <c r="AP4172" s="16">
        <v>4000</v>
      </c>
      <c r="AQ4172" s="16">
        <v>6268.1533893240867</v>
      </c>
      <c r="AR4172" s="16">
        <f t="shared" si="526"/>
        <v>2268.1533893240867</v>
      </c>
      <c r="AS4172" s="17">
        <f t="shared" si="520"/>
        <v>0.56703834733102165</v>
      </c>
      <c r="AT4172" s="20">
        <v>4000</v>
      </c>
      <c r="AU4172" s="20">
        <v>6291.3598460551639</v>
      </c>
      <c r="AV4172" s="20">
        <f t="shared" si="521"/>
        <v>2291.3598460551639</v>
      </c>
      <c r="AW4172" s="21">
        <f t="shared" si="527"/>
        <v>0.57283996151379102</v>
      </c>
    </row>
    <row r="4173" spans="1:49" x14ac:dyDescent="0.25">
      <c r="A4173" t="s">
        <v>77</v>
      </c>
      <c r="B4173" t="s">
        <v>811</v>
      </c>
      <c r="C4173">
        <v>92948</v>
      </c>
      <c r="D4173">
        <v>2019</v>
      </c>
      <c r="E4173" t="s">
        <v>57</v>
      </c>
      <c r="F4173" t="s">
        <v>888</v>
      </c>
      <c r="G4173" t="s">
        <v>941</v>
      </c>
      <c r="I4173">
        <v>4</v>
      </c>
      <c r="J4173" t="s">
        <v>129</v>
      </c>
      <c r="K4173">
        <v>4</v>
      </c>
      <c r="L4173" t="s">
        <v>44</v>
      </c>
      <c r="M4173">
        <v>1.6000000238418579</v>
      </c>
      <c r="N4173" t="s">
        <v>45</v>
      </c>
      <c r="O4173" t="s">
        <v>180</v>
      </c>
      <c r="P4173">
        <v>1</v>
      </c>
      <c r="Q4173" t="s">
        <v>118</v>
      </c>
      <c r="S4173">
        <v>130</v>
      </c>
      <c r="T4173" t="s">
        <v>49</v>
      </c>
      <c r="V4173" t="s">
        <v>1979</v>
      </c>
      <c r="W4173" t="s">
        <v>120</v>
      </c>
      <c r="X4173" t="s">
        <v>121</v>
      </c>
      <c r="Z4173">
        <v>0</v>
      </c>
      <c r="AA4173" t="s">
        <v>75</v>
      </c>
      <c r="AB4173" t="s">
        <v>122</v>
      </c>
      <c r="AC4173">
        <v>45</v>
      </c>
      <c r="AD4173">
        <v>11</v>
      </c>
      <c r="AE4173">
        <v>4</v>
      </c>
      <c r="AF4173">
        <v>2025</v>
      </c>
      <c r="AG4173">
        <v>20251105</v>
      </c>
      <c r="AH4173" s="2">
        <v>2600</v>
      </c>
      <c r="AI4173" s="2">
        <v>2339.39111328125</v>
      </c>
      <c r="AJ4173" s="2">
        <f t="shared" si="522"/>
        <v>260.60888671875</v>
      </c>
      <c r="AK4173" s="6">
        <f t="shared" si="523"/>
        <v>0.10023418719951924</v>
      </c>
      <c r="AL4173" s="12">
        <v>2600</v>
      </c>
      <c r="AM4173" s="12">
        <v>2131.4202893659231</v>
      </c>
      <c r="AN4173" s="12">
        <f t="shared" si="524"/>
        <v>468.57971063407695</v>
      </c>
      <c r="AO4173" s="13">
        <f t="shared" si="525"/>
        <v>0.18022296562849113</v>
      </c>
      <c r="AP4173" s="16">
        <v>2600</v>
      </c>
      <c r="AQ4173" s="16">
        <v>2150.7897336324681</v>
      </c>
      <c r="AR4173" s="16">
        <f t="shared" si="526"/>
        <v>449.21026636753186</v>
      </c>
      <c r="AS4173" s="17">
        <f t="shared" si="520"/>
        <v>0.17277317937212763</v>
      </c>
      <c r="AT4173" s="20">
        <v>2600</v>
      </c>
      <c r="AU4173" s="20">
        <v>2433.1364303178489</v>
      </c>
      <c r="AV4173" s="20">
        <f t="shared" si="521"/>
        <v>166.86356968215114</v>
      </c>
      <c r="AW4173" s="21">
        <f t="shared" si="527"/>
        <v>6.4178296031596596E-2</v>
      </c>
    </row>
    <row r="4174" spans="1:49" x14ac:dyDescent="0.25">
      <c r="A4174" t="s">
        <v>123</v>
      </c>
      <c r="B4174" t="s">
        <v>124</v>
      </c>
      <c r="C4174">
        <v>122310</v>
      </c>
      <c r="D4174">
        <v>2007</v>
      </c>
      <c r="E4174" t="s">
        <v>66</v>
      </c>
      <c r="F4174" t="s">
        <v>291</v>
      </c>
      <c r="G4174" t="s">
        <v>2252</v>
      </c>
      <c r="I4174">
        <v>8</v>
      </c>
      <c r="J4174" t="s">
        <v>43</v>
      </c>
      <c r="K4174">
        <v>2</v>
      </c>
      <c r="L4174" t="s">
        <v>372</v>
      </c>
      <c r="M4174">
        <v>5.4000000953674316</v>
      </c>
      <c r="N4174" t="s">
        <v>70</v>
      </c>
      <c r="O4174" t="s">
        <v>46</v>
      </c>
      <c r="P4174">
        <v>3</v>
      </c>
      <c r="Q4174" t="s">
        <v>187</v>
      </c>
      <c r="S4174">
        <v>500</v>
      </c>
      <c r="T4174" t="s">
        <v>49</v>
      </c>
      <c r="U4174" t="s">
        <v>72</v>
      </c>
      <c r="W4174" t="s">
        <v>120</v>
      </c>
      <c r="X4174" t="s">
        <v>74</v>
      </c>
      <c r="Z4174">
        <v>0</v>
      </c>
      <c r="AA4174" t="s">
        <v>75</v>
      </c>
      <c r="AB4174" t="s">
        <v>187</v>
      </c>
      <c r="AC4174">
        <v>45</v>
      </c>
      <c r="AD4174">
        <v>11</v>
      </c>
      <c r="AE4174">
        <v>4</v>
      </c>
      <c r="AF4174">
        <v>2025</v>
      </c>
      <c r="AG4174">
        <v>20251104</v>
      </c>
      <c r="AH4174" s="2">
        <v>10000</v>
      </c>
      <c r="AI4174" s="2">
        <v>9581.603515625</v>
      </c>
      <c r="AJ4174" s="2">
        <f t="shared" si="522"/>
        <v>418.396484375</v>
      </c>
      <c r="AK4174" s="6">
        <f t="shared" si="523"/>
        <v>4.1839648437500002E-2</v>
      </c>
      <c r="AL4174" s="12">
        <v>10000</v>
      </c>
      <c r="AM4174" s="12">
        <v>7740.6336233112197</v>
      </c>
      <c r="AN4174" s="12">
        <f t="shared" si="524"/>
        <v>2259.3663766887803</v>
      </c>
      <c r="AO4174" s="13">
        <f t="shared" si="525"/>
        <v>0.22593663766887803</v>
      </c>
      <c r="AP4174" s="16">
        <v>10000</v>
      </c>
      <c r="AQ4174" s="16">
        <v>6511.6476073617159</v>
      </c>
      <c r="AR4174" s="16">
        <f t="shared" si="526"/>
        <v>3488.3523926382841</v>
      </c>
      <c r="AS4174" s="17">
        <f t="shared" si="520"/>
        <v>0.34883523926382842</v>
      </c>
      <c r="AT4174" s="20">
        <v>10000</v>
      </c>
      <c r="AU4174" s="20">
        <v>10199.38504823151</v>
      </c>
      <c r="AV4174" s="20">
        <f t="shared" si="521"/>
        <v>199.38504823151015</v>
      </c>
      <c r="AW4174" s="21">
        <f t="shared" si="527"/>
        <v>1.9938504823151015E-2</v>
      </c>
    </row>
    <row r="4175" spans="1:49" x14ac:dyDescent="0.25">
      <c r="A4175" t="s">
        <v>38</v>
      </c>
      <c r="B4175" t="s">
        <v>776</v>
      </c>
      <c r="C4175">
        <v>98410</v>
      </c>
      <c r="D4175">
        <v>2017</v>
      </c>
      <c r="E4175" t="s">
        <v>93</v>
      </c>
      <c r="F4175" t="s">
        <v>406</v>
      </c>
      <c r="G4175" t="s">
        <v>125</v>
      </c>
      <c r="I4175">
        <v>6</v>
      </c>
      <c r="J4175" t="s">
        <v>129</v>
      </c>
      <c r="K4175">
        <v>2</v>
      </c>
      <c r="L4175" t="s">
        <v>44</v>
      </c>
      <c r="M4175">
        <v>3.5999999046325679</v>
      </c>
      <c r="N4175" t="s">
        <v>70</v>
      </c>
      <c r="O4175" t="s">
        <v>46</v>
      </c>
      <c r="P4175">
        <v>3</v>
      </c>
      <c r="Q4175" t="s">
        <v>187</v>
      </c>
      <c r="T4175" t="s">
        <v>49</v>
      </c>
      <c r="U4175" t="s">
        <v>72</v>
      </c>
      <c r="V4175" t="s">
        <v>735</v>
      </c>
      <c r="W4175" t="s">
        <v>120</v>
      </c>
      <c r="X4175" t="s">
        <v>74</v>
      </c>
      <c r="Y4175">
        <v>26600</v>
      </c>
      <c r="Z4175">
        <v>0</v>
      </c>
      <c r="AA4175" t="s">
        <v>75</v>
      </c>
      <c r="AB4175" t="s">
        <v>187</v>
      </c>
      <c r="AC4175">
        <v>45</v>
      </c>
      <c r="AD4175">
        <v>11</v>
      </c>
      <c r="AE4175">
        <v>4</v>
      </c>
      <c r="AF4175">
        <v>2025</v>
      </c>
      <c r="AG4175">
        <v>20251105</v>
      </c>
      <c r="AH4175" s="2">
        <v>5400</v>
      </c>
      <c r="AI4175" s="2">
        <v>9546.7021484375</v>
      </c>
      <c r="AJ4175" s="2">
        <f t="shared" si="522"/>
        <v>4146.7021484375</v>
      </c>
      <c r="AK4175" s="6">
        <f t="shared" si="523"/>
        <v>0.76790780526620372</v>
      </c>
      <c r="AL4175" s="12">
        <v>5400</v>
      </c>
      <c r="AM4175" s="12">
        <v>9225.4663443846803</v>
      </c>
      <c r="AN4175" s="12">
        <f t="shared" si="524"/>
        <v>3825.4663443846803</v>
      </c>
      <c r="AO4175" s="13">
        <f t="shared" si="525"/>
        <v>0.70841969340457045</v>
      </c>
      <c r="AP4175" s="16">
        <v>5400</v>
      </c>
      <c r="AQ4175" s="16">
        <v>8435.9074534679767</v>
      </c>
      <c r="AR4175" s="16">
        <f t="shared" si="526"/>
        <v>3035.9074534679767</v>
      </c>
      <c r="AS4175" s="17">
        <f t="shared" si="520"/>
        <v>0.56220508397555125</v>
      </c>
      <c r="AT4175" s="20">
        <v>5400</v>
      </c>
      <c r="AU4175" s="20">
        <v>9594.9363057324845</v>
      </c>
      <c r="AV4175" s="20">
        <f t="shared" si="521"/>
        <v>4194.9363057324845</v>
      </c>
      <c r="AW4175" s="21">
        <f t="shared" si="527"/>
        <v>0.77684005661712674</v>
      </c>
    </row>
    <row r="4176" spans="1:49" x14ac:dyDescent="0.25">
      <c r="A4176" t="s">
        <v>38</v>
      </c>
      <c r="B4176" t="s">
        <v>776</v>
      </c>
      <c r="C4176">
        <v>89963</v>
      </c>
      <c r="D4176">
        <v>2018</v>
      </c>
      <c r="E4176" t="s">
        <v>84</v>
      </c>
      <c r="F4176" t="s">
        <v>293</v>
      </c>
      <c r="G4176" t="s">
        <v>169</v>
      </c>
      <c r="H4176" t="s">
        <v>1311</v>
      </c>
      <c r="I4176">
        <v>6</v>
      </c>
      <c r="J4176" t="s">
        <v>69</v>
      </c>
      <c r="K4176">
        <v>4</v>
      </c>
      <c r="L4176" t="s">
        <v>44</v>
      </c>
      <c r="M4176">
        <v>6.6999998092651367</v>
      </c>
      <c r="N4176" t="s">
        <v>87</v>
      </c>
      <c r="O4176" t="s">
        <v>46</v>
      </c>
      <c r="P4176">
        <v>5</v>
      </c>
      <c r="Q4176" t="s">
        <v>88</v>
      </c>
      <c r="R4176" t="s">
        <v>89</v>
      </c>
      <c r="S4176">
        <v>370</v>
      </c>
      <c r="T4176" t="s">
        <v>219</v>
      </c>
      <c r="U4176" t="s">
        <v>50</v>
      </c>
      <c r="W4176" t="s">
        <v>220</v>
      </c>
      <c r="X4176" t="s">
        <v>121</v>
      </c>
      <c r="Z4176">
        <v>0</v>
      </c>
      <c r="AA4176" t="s">
        <v>75</v>
      </c>
      <c r="AB4176" t="s">
        <v>91</v>
      </c>
      <c r="AC4176">
        <v>45</v>
      </c>
      <c r="AD4176">
        <v>11</v>
      </c>
      <c r="AE4176">
        <v>4</v>
      </c>
      <c r="AF4176">
        <v>2025</v>
      </c>
      <c r="AG4176">
        <v>20251105</v>
      </c>
      <c r="AH4176" s="2">
        <v>28000</v>
      </c>
      <c r="AI4176" s="2">
        <v>28172.00390625</v>
      </c>
      <c r="AJ4176" s="2">
        <f t="shared" si="522"/>
        <v>172.00390625</v>
      </c>
      <c r="AK4176" s="6">
        <f t="shared" si="523"/>
        <v>6.1429966517857143E-3</v>
      </c>
      <c r="AL4176" s="12">
        <v>28000</v>
      </c>
      <c r="AM4176" s="12">
        <v>28423.771454056499</v>
      </c>
      <c r="AN4176" s="12">
        <f t="shared" si="524"/>
        <v>423.77145405649935</v>
      </c>
      <c r="AO4176" s="13">
        <f t="shared" si="525"/>
        <v>1.513469478773212E-2</v>
      </c>
      <c r="AP4176" s="16">
        <v>28000</v>
      </c>
      <c r="AQ4176" s="16">
        <v>28937.065817504808</v>
      </c>
      <c r="AR4176" s="16">
        <f t="shared" si="526"/>
        <v>937.06581750480836</v>
      </c>
      <c r="AS4176" s="17">
        <f t="shared" si="520"/>
        <v>3.3466636339457442E-2</v>
      </c>
      <c r="AT4176" s="20">
        <v>28000</v>
      </c>
      <c r="AU4176" s="20">
        <v>27143.2734375</v>
      </c>
      <c r="AV4176" s="20">
        <f t="shared" si="521"/>
        <v>856.7265625</v>
      </c>
      <c r="AW4176" s="21">
        <f t="shared" si="527"/>
        <v>3.0597377232142856E-2</v>
      </c>
    </row>
    <row r="4177" spans="1:49" x14ac:dyDescent="0.25">
      <c r="A4177" t="s">
        <v>109</v>
      </c>
      <c r="B4177" t="s">
        <v>538</v>
      </c>
      <c r="C4177">
        <v>2808</v>
      </c>
      <c r="D4177">
        <v>2025</v>
      </c>
      <c r="E4177" t="s">
        <v>66</v>
      </c>
      <c r="F4177" t="s">
        <v>603</v>
      </c>
      <c r="G4177" t="s">
        <v>995</v>
      </c>
      <c r="I4177">
        <v>4</v>
      </c>
      <c r="J4177" t="s">
        <v>207</v>
      </c>
      <c r="K4177">
        <v>4</v>
      </c>
      <c r="L4177" t="s">
        <v>44</v>
      </c>
      <c r="M4177">
        <v>2.2999999523162842</v>
      </c>
      <c r="N4177" t="s">
        <v>87</v>
      </c>
      <c r="O4177" t="s">
        <v>46</v>
      </c>
      <c r="P4177">
        <v>5</v>
      </c>
      <c r="Q4177" t="s">
        <v>88</v>
      </c>
      <c r="R4177" t="s">
        <v>89</v>
      </c>
      <c r="T4177" t="s">
        <v>49</v>
      </c>
      <c r="U4177" t="s">
        <v>50</v>
      </c>
      <c r="V4177" t="s">
        <v>514</v>
      </c>
      <c r="W4177" t="s">
        <v>90</v>
      </c>
      <c r="X4177" t="s">
        <v>74</v>
      </c>
      <c r="Z4177">
        <v>0</v>
      </c>
      <c r="AA4177" t="s">
        <v>75</v>
      </c>
      <c r="AB4177" t="s">
        <v>91</v>
      </c>
      <c r="AC4177">
        <v>45</v>
      </c>
      <c r="AD4177">
        <v>11</v>
      </c>
      <c r="AE4177">
        <v>4</v>
      </c>
      <c r="AF4177">
        <v>2025</v>
      </c>
      <c r="AG4177">
        <v>20251105</v>
      </c>
      <c r="AH4177" s="2">
        <v>33000</v>
      </c>
      <c r="AI4177" s="2">
        <v>34342.07421875</v>
      </c>
      <c r="AJ4177" s="2">
        <f t="shared" si="522"/>
        <v>1342.07421875</v>
      </c>
      <c r="AK4177" s="6">
        <f t="shared" si="523"/>
        <v>4.0668915719696969E-2</v>
      </c>
      <c r="AL4177" s="12">
        <v>33000</v>
      </c>
      <c r="AM4177" s="12">
        <v>33795.093533061226</v>
      </c>
      <c r="AN4177" s="12">
        <f t="shared" si="524"/>
        <v>795.09353306122648</v>
      </c>
      <c r="AO4177" s="13">
        <f t="shared" si="525"/>
        <v>2.4093743426097772E-2</v>
      </c>
      <c r="AP4177" s="16">
        <v>33000</v>
      </c>
      <c r="AQ4177" s="16">
        <v>35328.375123691927</v>
      </c>
      <c r="AR4177" s="16">
        <f t="shared" si="526"/>
        <v>2328.375123691927</v>
      </c>
      <c r="AS4177" s="17">
        <f t="shared" si="520"/>
        <v>7.0556821930058397E-2</v>
      </c>
      <c r="AT4177" s="20">
        <v>33000</v>
      </c>
      <c r="AU4177" s="20">
        <v>32951.710843373497</v>
      </c>
      <c r="AV4177" s="20">
        <f t="shared" si="521"/>
        <v>48.289156626502518</v>
      </c>
      <c r="AW4177" s="21">
        <f t="shared" si="527"/>
        <v>1.4633077765606824E-3</v>
      </c>
    </row>
    <row r="4178" spans="1:49" x14ac:dyDescent="0.25">
      <c r="A4178" t="s">
        <v>38</v>
      </c>
      <c r="B4178" t="s">
        <v>357</v>
      </c>
      <c r="C4178">
        <v>111996</v>
      </c>
      <c r="D4178">
        <v>2008</v>
      </c>
      <c r="E4178" t="s">
        <v>139</v>
      </c>
      <c r="F4178" t="s">
        <v>311</v>
      </c>
      <c r="I4178">
        <v>4</v>
      </c>
      <c r="J4178" t="s">
        <v>59</v>
      </c>
      <c r="K4178">
        <v>4</v>
      </c>
      <c r="L4178" t="s">
        <v>44</v>
      </c>
      <c r="M4178">
        <v>2.5</v>
      </c>
      <c r="N4178" t="s">
        <v>45</v>
      </c>
      <c r="O4178" t="s">
        <v>46</v>
      </c>
      <c r="Q4178" t="s">
        <v>118</v>
      </c>
      <c r="R4178" t="s">
        <v>48</v>
      </c>
      <c r="S4178">
        <v>170</v>
      </c>
      <c r="T4178" t="s">
        <v>49</v>
      </c>
      <c r="U4178" t="s">
        <v>50</v>
      </c>
      <c r="V4178" t="s">
        <v>714</v>
      </c>
      <c r="W4178" t="s">
        <v>120</v>
      </c>
      <c r="X4178" t="s">
        <v>74</v>
      </c>
      <c r="Z4178">
        <v>0</v>
      </c>
      <c r="AA4178" t="s">
        <v>75</v>
      </c>
      <c r="AB4178" t="s">
        <v>122</v>
      </c>
      <c r="AC4178">
        <v>45</v>
      </c>
      <c r="AD4178">
        <v>11</v>
      </c>
      <c r="AE4178">
        <v>4</v>
      </c>
      <c r="AF4178">
        <v>2025</v>
      </c>
      <c r="AG4178">
        <v>20251105</v>
      </c>
      <c r="AH4178" s="2">
        <v>700</v>
      </c>
      <c r="AI4178" s="2">
        <v>1391.89892578125</v>
      </c>
      <c r="AJ4178" s="2">
        <f t="shared" si="522"/>
        <v>691.89892578125</v>
      </c>
      <c r="AK4178" s="6">
        <f t="shared" si="523"/>
        <v>0.98842703683035715</v>
      </c>
      <c r="AL4178" s="12">
        <v>700</v>
      </c>
      <c r="AM4178" s="12">
        <v>1523.2393764259989</v>
      </c>
      <c r="AN4178" s="12">
        <f t="shared" si="524"/>
        <v>823.2393764259989</v>
      </c>
      <c r="AO4178" s="13">
        <f t="shared" si="525"/>
        <v>1.1760562520371414</v>
      </c>
      <c r="AP4178" s="16">
        <v>700</v>
      </c>
      <c r="AQ4178" s="16">
        <v>1538.1167328588581</v>
      </c>
      <c r="AR4178" s="16">
        <f t="shared" si="526"/>
        <v>838.11673285885809</v>
      </c>
      <c r="AS4178" s="17">
        <f t="shared" si="520"/>
        <v>1.1973096183697973</v>
      </c>
      <c r="AT4178" s="20">
        <v>700</v>
      </c>
      <c r="AU4178" s="20">
        <v>1362.1326073030109</v>
      </c>
      <c r="AV4178" s="20">
        <f t="shared" si="521"/>
        <v>662.1326073030109</v>
      </c>
      <c r="AW4178" s="21">
        <f t="shared" si="527"/>
        <v>0.94590372471858697</v>
      </c>
    </row>
    <row r="4179" spans="1:49" x14ac:dyDescent="0.25">
      <c r="A4179" t="s">
        <v>38</v>
      </c>
      <c r="B4179" t="s">
        <v>105</v>
      </c>
      <c r="C4179">
        <v>36055</v>
      </c>
      <c r="D4179">
        <v>2023</v>
      </c>
      <c r="E4179" t="s">
        <v>84</v>
      </c>
      <c r="F4179" t="s">
        <v>85</v>
      </c>
      <c r="G4179" t="s">
        <v>899</v>
      </c>
      <c r="H4179" t="s">
        <v>615</v>
      </c>
      <c r="I4179">
        <v>8</v>
      </c>
      <c r="J4179" t="s">
        <v>129</v>
      </c>
      <c r="K4179">
        <v>4</v>
      </c>
      <c r="L4179" t="s">
        <v>44</v>
      </c>
      <c r="M4179">
        <v>5.6999998092651367</v>
      </c>
      <c r="N4179" t="s">
        <v>70</v>
      </c>
      <c r="Q4179" t="s">
        <v>88</v>
      </c>
      <c r="R4179" t="s">
        <v>48</v>
      </c>
      <c r="S4179">
        <v>395</v>
      </c>
      <c r="T4179" t="s">
        <v>49</v>
      </c>
      <c r="U4179" t="s">
        <v>72</v>
      </c>
      <c r="W4179" t="s">
        <v>90</v>
      </c>
      <c r="X4179" t="s">
        <v>74</v>
      </c>
      <c r="Z4179">
        <v>0</v>
      </c>
      <c r="AA4179" t="s">
        <v>75</v>
      </c>
      <c r="AB4179" t="s">
        <v>91</v>
      </c>
      <c r="AC4179">
        <v>45</v>
      </c>
      <c r="AD4179">
        <v>11</v>
      </c>
      <c r="AE4179">
        <v>4</v>
      </c>
      <c r="AF4179">
        <v>2025</v>
      </c>
      <c r="AG4179">
        <v>20251104</v>
      </c>
      <c r="AH4179" s="2">
        <v>14500</v>
      </c>
      <c r="AI4179" s="2">
        <v>26393.27734375</v>
      </c>
      <c r="AJ4179" s="2">
        <f t="shared" si="522"/>
        <v>11893.27734375</v>
      </c>
      <c r="AK4179" s="6">
        <f t="shared" si="523"/>
        <v>0.82022602370689657</v>
      </c>
      <c r="AL4179" s="12">
        <v>14500</v>
      </c>
      <c r="AM4179" s="12">
        <v>25752.902201726141</v>
      </c>
      <c r="AN4179" s="12">
        <f t="shared" si="524"/>
        <v>11252.902201726141</v>
      </c>
      <c r="AO4179" s="13">
        <f t="shared" si="525"/>
        <v>0.77606222080869935</v>
      </c>
      <c r="AP4179" s="16">
        <v>14500</v>
      </c>
      <c r="AQ4179" s="16">
        <v>28595.17262450877</v>
      </c>
      <c r="AR4179" s="16">
        <f t="shared" si="526"/>
        <v>14095.17262450877</v>
      </c>
      <c r="AS4179" s="17">
        <f t="shared" si="520"/>
        <v>0.97208087065577731</v>
      </c>
      <c r="AT4179" s="20">
        <v>14500</v>
      </c>
      <c r="AU4179" s="20">
        <v>26189.931185944359</v>
      </c>
      <c r="AV4179" s="20">
        <f t="shared" si="521"/>
        <v>11689.931185944359</v>
      </c>
      <c r="AW4179" s="21">
        <f t="shared" si="527"/>
        <v>0.80620215075478341</v>
      </c>
    </row>
    <row r="4180" spans="1:49" x14ac:dyDescent="0.25">
      <c r="A4180" t="s">
        <v>38</v>
      </c>
      <c r="B4180" t="s">
        <v>259</v>
      </c>
      <c r="C4180">
        <v>21622</v>
      </c>
      <c r="D4180">
        <v>2024</v>
      </c>
      <c r="E4180" t="s">
        <v>159</v>
      </c>
      <c r="F4180" t="s">
        <v>236</v>
      </c>
      <c r="G4180" t="s">
        <v>1597</v>
      </c>
      <c r="I4180">
        <v>4</v>
      </c>
      <c r="J4180" t="s">
        <v>43</v>
      </c>
      <c r="K4180">
        <v>4</v>
      </c>
      <c r="L4180" t="s">
        <v>44</v>
      </c>
      <c r="M4180">
        <v>2</v>
      </c>
      <c r="N4180" t="s">
        <v>44</v>
      </c>
      <c r="O4180" t="s">
        <v>46</v>
      </c>
      <c r="P4180">
        <v>4</v>
      </c>
      <c r="Q4180" t="s">
        <v>60</v>
      </c>
      <c r="R4180" t="s">
        <v>89</v>
      </c>
      <c r="S4180">
        <v>145</v>
      </c>
      <c r="T4180" t="s">
        <v>49</v>
      </c>
      <c r="U4180" t="s">
        <v>50</v>
      </c>
      <c r="V4180" t="s">
        <v>1481</v>
      </c>
      <c r="W4180" t="s">
        <v>134</v>
      </c>
      <c r="X4180" t="s">
        <v>74</v>
      </c>
      <c r="Z4180">
        <v>1</v>
      </c>
      <c r="AA4180" t="s">
        <v>54</v>
      </c>
      <c r="AB4180" t="s">
        <v>64</v>
      </c>
      <c r="AC4180">
        <v>45</v>
      </c>
      <c r="AD4180">
        <v>11</v>
      </c>
      <c r="AE4180">
        <v>4</v>
      </c>
      <c r="AF4180">
        <v>2025</v>
      </c>
      <c r="AG4180">
        <v>20251105</v>
      </c>
      <c r="AH4180" s="2">
        <v>32000</v>
      </c>
      <c r="AI4180" s="2">
        <v>31734.599609375</v>
      </c>
      <c r="AJ4180" s="2">
        <f t="shared" si="522"/>
        <v>265.400390625</v>
      </c>
      <c r="AK4180" s="6">
        <f t="shared" si="523"/>
        <v>8.2937622070312494E-3</v>
      </c>
      <c r="AL4180" s="12">
        <v>32000</v>
      </c>
      <c r="AM4180" s="12">
        <v>28467.33869960544</v>
      </c>
      <c r="AN4180" s="12">
        <f t="shared" si="524"/>
        <v>3532.6613003945604</v>
      </c>
      <c r="AO4180" s="13">
        <f t="shared" si="525"/>
        <v>0.11039566563733001</v>
      </c>
      <c r="AP4180" s="16">
        <v>32000</v>
      </c>
      <c r="AQ4180" s="16">
        <v>29859.12747332047</v>
      </c>
      <c r="AR4180" s="16">
        <f t="shared" si="526"/>
        <v>2140.87252667953</v>
      </c>
      <c r="AS4180" s="17">
        <f t="shared" si="520"/>
        <v>6.6902266458735316E-2</v>
      </c>
      <c r="AT4180" s="20">
        <v>32000</v>
      </c>
      <c r="AU4180" s="20">
        <v>31167.56756756757</v>
      </c>
      <c r="AV4180" s="20">
        <f t="shared" si="521"/>
        <v>832.43243243242978</v>
      </c>
      <c r="AW4180" s="21">
        <f t="shared" si="527"/>
        <v>2.6013513513513432E-2</v>
      </c>
    </row>
    <row r="4181" spans="1:49" x14ac:dyDescent="0.25">
      <c r="A4181" t="s">
        <v>77</v>
      </c>
      <c r="B4181" t="s">
        <v>596</v>
      </c>
      <c r="C4181">
        <v>161311</v>
      </c>
      <c r="D4181">
        <v>2008</v>
      </c>
      <c r="E4181" t="s">
        <v>139</v>
      </c>
      <c r="F4181" t="s">
        <v>800</v>
      </c>
      <c r="I4181">
        <v>6</v>
      </c>
      <c r="J4181" t="s">
        <v>59</v>
      </c>
      <c r="K4181">
        <v>4</v>
      </c>
      <c r="L4181" t="s">
        <v>44</v>
      </c>
      <c r="M4181">
        <v>4</v>
      </c>
      <c r="N4181" t="s">
        <v>87</v>
      </c>
      <c r="O4181" t="s">
        <v>46</v>
      </c>
      <c r="Q4181" t="s">
        <v>60</v>
      </c>
      <c r="R4181" t="s">
        <v>89</v>
      </c>
      <c r="T4181" t="s">
        <v>49</v>
      </c>
      <c r="W4181" t="s">
        <v>134</v>
      </c>
      <c r="X4181" t="s">
        <v>74</v>
      </c>
      <c r="Z4181">
        <v>0</v>
      </c>
      <c r="AA4181" t="s">
        <v>75</v>
      </c>
      <c r="AB4181" t="s">
        <v>83</v>
      </c>
      <c r="AC4181">
        <v>45</v>
      </c>
      <c r="AD4181">
        <v>11</v>
      </c>
      <c r="AE4181">
        <v>4</v>
      </c>
      <c r="AF4181">
        <v>2025</v>
      </c>
      <c r="AG4181">
        <v>20251105</v>
      </c>
      <c r="AH4181" s="2">
        <v>1100</v>
      </c>
      <c r="AI4181" s="2">
        <v>1245.814819335938</v>
      </c>
      <c r="AJ4181" s="2">
        <f t="shared" si="522"/>
        <v>145.81481933593795</v>
      </c>
      <c r="AK4181" s="6">
        <f t="shared" si="523"/>
        <v>0.13255892666903452</v>
      </c>
      <c r="AL4181" s="12">
        <v>1100</v>
      </c>
      <c r="AM4181" s="12">
        <v>1194.9484867792919</v>
      </c>
      <c r="AN4181" s="12">
        <f t="shared" si="524"/>
        <v>94.948486779291898</v>
      </c>
      <c r="AO4181" s="13">
        <f t="shared" si="525"/>
        <v>8.6316806162992629E-2</v>
      </c>
      <c r="AP4181" s="16">
        <v>1100</v>
      </c>
      <c r="AQ4181" s="16">
        <v>1287.3947759287471</v>
      </c>
      <c r="AR4181" s="16">
        <f t="shared" si="526"/>
        <v>187.39477592874709</v>
      </c>
      <c r="AS4181" s="17">
        <f t="shared" si="520"/>
        <v>0.17035888720795189</v>
      </c>
      <c r="AT4181" s="20">
        <v>1100</v>
      </c>
      <c r="AU4181" s="20">
        <v>1305.327044025157</v>
      </c>
      <c r="AV4181" s="20">
        <f t="shared" si="521"/>
        <v>205.32704402515697</v>
      </c>
      <c r="AW4181" s="21">
        <f t="shared" si="527"/>
        <v>0.18666094911377906</v>
      </c>
    </row>
    <row r="4182" spans="1:49" x14ac:dyDescent="0.25">
      <c r="A4182" t="s">
        <v>123</v>
      </c>
      <c r="B4182" t="s">
        <v>257</v>
      </c>
      <c r="C4182">
        <v>221110</v>
      </c>
      <c r="D4182">
        <v>2011</v>
      </c>
      <c r="E4182" t="s">
        <v>270</v>
      </c>
      <c r="F4182" t="s">
        <v>1077</v>
      </c>
      <c r="G4182" t="s">
        <v>1078</v>
      </c>
      <c r="H4182" t="s">
        <v>1079</v>
      </c>
      <c r="I4182">
        <v>8</v>
      </c>
      <c r="J4182" t="s">
        <v>230</v>
      </c>
      <c r="K4182">
        <v>4</v>
      </c>
      <c r="L4182" t="s">
        <v>44</v>
      </c>
      <c r="M4182">
        <v>4.5999999046325684</v>
      </c>
      <c r="N4182" t="s">
        <v>87</v>
      </c>
      <c r="O4182" t="s">
        <v>46</v>
      </c>
      <c r="Q4182" t="s">
        <v>60</v>
      </c>
      <c r="R4182" t="s">
        <v>89</v>
      </c>
      <c r="T4182" t="s">
        <v>49</v>
      </c>
      <c r="U4182" t="s">
        <v>72</v>
      </c>
      <c r="V4182" t="s">
        <v>208</v>
      </c>
      <c r="W4182" t="s">
        <v>90</v>
      </c>
      <c r="X4182" t="s">
        <v>53</v>
      </c>
      <c r="Z4182">
        <v>0</v>
      </c>
      <c r="AA4182" t="s">
        <v>75</v>
      </c>
      <c r="AB4182" t="s">
        <v>83</v>
      </c>
      <c r="AC4182">
        <v>45</v>
      </c>
      <c r="AD4182">
        <v>11</v>
      </c>
      <c r="AE4182">
        <v>4</v>
      </c>
      <c r="AF4182">
        <v>2025</v>
      </c>
      <c r="AG4182">
        <v>20251105</v>
      </c>
      <c r="AH4182" s="2">
        <v>9750</v>
      </c>
      <c r="AI4182" s="2">
        <v>7476.82861328125</v>
      </c>
      <c r="AJ4182" s="2">
        <f t="shared" si="522"/>
        <v>2273.17138671875</v>
      </c>
      <c r="AK4182" s="6">
        <f t="shared" si="523"/>
        <v>0.23314578325320512</v>
      </c>
      <c r="AL4182" s="12">
        <v>9750</v>
      </c>
      <c r="AM4182" s="12">
        <v>7456.3075255893873</v>
      </c>
      <c r="AN4182" s="12">
        <f t="shared" si="524"/>
        <v>2293.6924744106127</v>
      </c>
      <c r="AO4182" s="13">
        <f t="shared" si="525"/>
        <v>0.23525051019596027</v>
      </c>
      <c r="AP4182" s="16">
        <v>9750</v>
      </c>
      <c r="AQ4182" s="16">
        <v>7375.6652601771757</v>
      </c>
      <c r="AR4182" s="16">
        <f t="shared" si="526"/>
        <v>2374.3347398228243</v>
      </c>
      <c r="AS4182" s="17">
        <f t="shared" si="520"/>
        <v>0.24352151177669992</v>
      </c>
      <c r="AT4182" s="20">
        <v>9750</v>
      </c>
      <c r="AU4182" s="20">
        <v>7543.9024390243903</v>
      </c>
      <c r="AV4182" s="20">
        <f t="shared" si="521"/>
        <v>2206.0975609756097</v>
      </c>
      <c r="AW4182" s="21">
        <f t="shared" si="527"/>
        <v>0.22626641651031895</v>
      </c>
    </row>
    <row r="4183" spans="1:49" x14ac:dyDescent="0.25">
      <c r="A4183" t="s">
        <v>123</v>
      </c>
      <c r="B4183" t="s">
        <v>200</v>
      </c>
      <c r="C4183">
        <v>87266</v>
      </c>
      <c r="D4183">
        <v>2017</v>
      </c>
      <c r="E4183" t="s">
        <v>373</v>
      </c>
      <c r="F4183" t="s">
        <v>594</v>
      </c>
      <c r="G4183" t="s">
        <v>107</v>
      </c>
      <c r="I4183">
        <v>6</v>
      </c>
      <c r="J4183" t="s">
        <v>117</v>
      </c>
      <c r="K4183">
        <v>4</v>
      </c>
      <c r="L4183" t="s">
        <v>44</v>
      </c>
      <c r="M4183">
        <v>3.5999999046325679</v>
      </c>
      <c r="N4183" t="s">
        <v>45</v>
      </c>
      <c r="O4183" t="s">
        <v>46</v>
      </c>
      <c r="Q4183" t="s">
        <v>60</v>
      </c>
      <c r="R4183" t="s">
        <v>96</v>
      </c>
      <c r="T4183" t="s">
        <v>49</v>
      </c>
      <c r="U4183" t="s">
        <v>72</v>
      </c>
      <c r="V4183" t="s">
        <v>735</v>
      </c>
      <c r="W4183" t="s">
        <v>90</v>
      </c>
      <c r="X4183" t="s">
        <v>74</v>
      </c>
      <c r="Y4183">
        <v>39395</v>
      </c>
      <c r="Z4183">
        <v>0</v>
      </c>
      <c r="AA4183" t="s">
        <v>75</v>
      </c>
      <c r="AB4183" t="s">
        <v>83</v>
      </c>
      <c r="AC4183">
        <v>45</v>
      </c>
      <c r="AD4183">
        <v>11</v>
      </c>
      <c r="AE4183">
        <v>4</v>
      </c>
      <c r="AF4183">
        <v>2025</v>
      </c>
      <c r="AG4183">
        <v>20251105</v>
      </c>
      <c r="AH4183" s="2">
        <v>12500</v>
      </c>
      <c r="AI4183" s="2">
        <v>9963.568359375</v>
      </c>
      <c r="AJ4183" s="2">
        <f t="shared" si="522"/>
        <v>2536.431640625</v>
      </c>
      <c r="AK4183" s="6">
        <f t="shared" si="523"/>
        <v>0.20291453125</v>
      </c>
      <c r="AL4183" s="12">
        <v>12500</v>
      </c>
      <c r="AM4183" s="12">
        <v>9654.0339991637447</v>
      </c>
      <c r="AN4183" s="12">
        <f t="shared" si="524"/>
        <v>2845.9660008362553</v>
      </c>
      <c r="AO4183" s="13">
        <f t="shared" si="525"/>
        <v>0.22767728006690041</v>
      </c>
      <c r="AP4183" s="16">
        <v>12500</v>
      </c>
      <c r="AQ4183" s="16">
        <v>9635.3641175350494</v>
      </c>
      <c r="AR4183" s="16">
        <f t="shared" si="526"/>
        <v>2864.6358824649506</v>
      </c>
      <c r="AS4183" s="17">
        <f t="shared" si="520"/>
        <v>0.22917087059719604</v>
      </c>
      <c r="AT4183" s="20">
        <v>12500</v>
      </c>
      <c r="AU4183" s="20">
        <v>10045.142642642641</v>
      </c>
      <c r="AV4183" s="20">
        <f t="shared" si="521"/>
        <v>2454.8573573573594</v>
      </c>
      <c r="AW4183" s="21">
        <f t="shared" si="527"/>
        <v>0.19638858858858876</v>
      </c>
    </row>
    <row r="4184" spans="1:49" x14ac:dyDescent="0.25">
      <c r="A4184" t="s">
        <v>123</v>
      </c>
      <c r="B4184" t="s">
        <v>440</v>
      </c>
      <c r="C4184">
        <v>98797</v>
      </c>
      <c r="D4184">
        <v>2006</v>
      </c>
      <c r="E4184" t="s">
        <v>40</v>
      </c>
      <c r="F4184" t="s">
        <v>2253</v>
      </c>
      <c r="H4184" t="s">
        <v>2254</v>
      </c>
      <c r="I4184">
        <v>6</v>
      </c>
      <c r="J4184" t="s">
        <v>69</v>
      </c>
      <c r="K4184">
        <v>2</v>
      </c>
      <c r="L4184" t="s">
        <v>44</v>
      </c>
      <c r="M4184">
        <v>3.2999999523162842</v>
      </c>
      <c r="N4184" t="s">
        <v>45</v>
      </c>
      <c r="O4184" t="s">
        <v>46</v>
      </c>
      <c r="P4184">
        <v>4</v>
      </c>
      <c r="Q4184" t="s">
        <v>480</v>
      </c>
      <c r="R4184" t="s">
        <v>48</v>
      </c>
      <c r="T4184" t="s">
        <v>49</v>
      </c>
      <c r="U4184" t="s">
        <v>50</v>
      </c>
      <c r="V4184" t="s">
        <v>953</v>
      </c>
      <c r="W4184" t="s">
        <v>120</v>
      </c>
      <c r="X4184" t="s">
        <v>74</v>
      </c>
      <c r="Z4184">
        <v>0</v>
      </c>
      <c r="AA4184" t="s">
        <v>75</v>
      </c>
      <c r="AB4184" t="s">
        <v>481</v>
      </c>
      <c r="AC4184">
        <v>45</v>
      </c>
      <c r="AD4184">
        <v>11</v>
      </c>
      <c r="AE4184">
        <v>4</v>
      </c>
      <c r="AF4184">
        <v>2025</v>
      </c>
      <c r="AG4184">
        <v>20251105</v>
      </c>
      <c r="AH4184" s="2">
        <v>5900</v>
      </c>
      <c r="AI4184" s="2">
        <v>4795.61181640625</v>
      </c>
      <c r="AJ4184" s="2">
        <f t="shared" si="522"/>
        <v>1104.38818359375</v>
      </c>
      <c r="AK4184" s="6">
        <f t="shared" si="523"/>
        <v>0.18718443789724576</v>
      </c>
      <c r="AL4184" s="12">
        <v>5900</v>
      </c>
      <c r="AM4184" s="12">
        <v>4566.726931841572</v>
      </c>
      <c r="AN4184" s="12">
        <f t="shared" si="524"/>
        <v>1333.273068158428</v>
      </c>
      <c r="AO4184" s="13">
        <f t="shared" si="525"/>
        <v>0.22597848612854712</v>
      </c>
      <c r="AP4184" s="16">
        <v>5900</v>
      </c>
      <c r="AQ4184" s="16">
        <v>4194.1840200083461</v>
      </c>
      <c r="AR4184" s="16">
        <f t="shared" si="526"/>
        <v>1705.8159799916539</v>
      </c>
      <c r="AS4184" s="17">
        <f t="shared" si="520"/>
        <v>0.28912135254095828</v>
      </c>
      <c r="AT4184" s="20">
        <v>5900</v>
      </c>
      <c r="AU4184" s="20">
        <v>4937.7323420074354</v>
      </c>
      <c r="AV4184" s="20">
        <f t="shared" si="521"/>
        <v>962.26765799256464</v>
      </c>
      <c r="AW4184" s="21">
        <f t="shared" si="527"/>
        <v>0.16309621321907875</v>
      </c>
    </row>
    <row r="4185" spans="1:49" x14ac:dyDescent="0.25">
      <c r="A4185" t="s">
        <v>123</v>
      </c>
      <c r="B4185" t="s">
        <v>440</v>
      </c>
      <c r="C4185">
        <v>140405</v>
      </c>
      <c r="D4185">
        <v>2015</v>
      </c>
      <c r="E4185" t="s">
        <v>93</v>
      </c>
      <c r="F4185" t="s">
        <v>430</v>
      </c>
      <c r="G4185" t="s">
        <v>466</v>
      </c>
      <c r="I4185">
        <v>4</v>
      </c>
      <c r="J4185" t="s">
        <v>171</v>
      </c>
      <c r="K4185">
        <v>4</v>
      </c>
      <c r="L4185" t="s">
        <v>44</v>
      </c>
      <c r="M4185">
        <v>2.5</v>
      </c>
      <c r="N4185" t="s">
        <v>45</v>
      </c>
      <c r="O4185" t="s">
        <v>180</v>
      </c>
      <c r="P4185">
        <v>2</v>
      </c>
      <c r="Q4185" t="s">
        <v>118</v>
      </c>
      <c r="T4185" t="s">
        <v>49</v>
      </c>
      <c r="U4185" t="s">
        <v>50</v>
      </c>
      <c r="V4185" t="s">
        <v>1223</v>
      </c>
      <c r="W4185" t="s">
        <v>120</v>
      </c>
      <c r="X4185" t="s">
        <v>74</v>
      </c>
      <c r="Z4185">
        <v>0</v>
      </c>
      <c r="AA4185" t="s">
        <v>75</v>
      </c>
      <c r="AB4185" t="s">
        <v>122</v>
      </c>
      <c r="AC4185">
        <v>45</v>
      </c>
      <c r="AD4185">
        <v>11</v>
      </c>
      <c r="AE4185">
        <v>4</v>
      </c>
      <c r="AF4185">
        <v>2025</v>
      </c>
      <c r="AG4185">
        <v>20251105</v>
      </c>
      <c r="AH4185" s="2">
        <v>700</v>
      </c>
      <c r="AI4185" s="2">
        <v>1067.878540039062</v>
      </c>
      <c r="AJ4185" s="2">
        <f t="shared" si="522"/>
        <v>367.87854003906205</v>
      </c>
      <c r="AK4185" s="6">
        <f t="shared" si="523"/>
        <v>0.52554077148437439</v>
      </c>
      <c r="AL4185" s="12">
        <v>700</v>
      </c>
      <c r="AM4185" s="12">
        <v>1109.701004757223</v>
      </c>
      <c r="AN4185" s="12">
        <f t="shared" si="524"/>
        <v>409.70100475722302</v>
      </c>
      <c r="AO4185" s="13">
        <f t="shared" si="525"/>
        <v>0.58528714965317574</v>
      </c>
      <c r="AP4185" s="16">
        <v>700</v>
      </c>
      <c r="AQ4185" s="16">
        <v>1129.279421737647</v>
      </c>
      <c r="AR4185" s="16">
        <f t="shared" si="526"/>
        <v>429.279421737647</v>
      </c>
      <c r="AS4185" s="17">
        <f t="shared" si="520"/>
        <v>0.61325631676806713</v>
      </c>
      <c r="AT4185" s="20">
        <v>700</v>
      </c>
      <c r="AU4185" s="20">
        <v>1111.731548007838</v>
      </c>
      <c r="AV4185" s="20">
        <f t="shared" si="521"/>
        <v>411.731548007838</v>
      </c>
      <c r="AW4185" s="21">
        <f t="shared" si="527"/>
        <v>0.58818792572548284</v>
      </c>
    </row>
    <row r="4186" spans="1:49" x14ac:dyDescent="0.25">
      <c r="A4186" t="s">
        <v>38</v>
      </c>
      <c r="B4186" t="s">
        <v>65</v>
      </c>
      <c r="C4186">
        <v>124501</v>
      </c>
      <c r="D4186">
        <v>2017</v>
      </c>
      <c r="E4186" t="s">
        <v>40</v>
      </c>
      <c r="F4186" t="s">
        <v>577</v>
      </c>
      <c r="G4186" t="s">
        <v>1823</v>
      </c>
      <c r="H4186" t="s">
        <v>1119</v>
      </c>
      <c r="I4186">
        <v>6</v>
      </c>
      <c r="J4186" t="s">
        <v>69</v>
      </c>
      <c r="K4186">
        <v>4</v>
      </c>
      <c r="L4186" t="s">
        <v>44</v>
      </c>
      <c r="M4186">
        <v>3.5</v>
      </c>
      <c r="N4186" t="s">
        <v>45</v>
      </c>
      <c r="O4186" t="s">
        <v>46</v>
      </c>
      <c r="P4186">
        <v>2</v>
      </c>
      <c r="Q4186" t="s">
        <v>215</v>
      </c>
      <c r="R4186" t="s">
        <v>48</v>
      </c>
      <c r="S4186">
        <v>296</v>
      </c>
      <c r="T4186" t="s">
        <v>49</v>
      </c>
      <c r="U4186" t="s">
        <v>72</v>
      </c>
      <c r="V4186" t="s">
        <v>145</v>
      </c>
      <c r="W4186" t="s">
        <v>134</v>
      </c>
      <c r="X4186" t="s">
        <v>74</v>
      </c>
      <c r="Y4186">
        <v>39505</v>
      </c>
      <c r="Z4186">
        <v>0</v>
      </c>
      <c r="AA4186" t="s">
        <v>75</v>
      </c>
      <c r="AB4186" t="s">
        <v>215</v>
      </c>
      <c r="AC4186">
        <v>45</v>
      </c>
      <c r="AD4186">
        <v>11</v>
      </c>
      <c r="AE4186">
        <v>4</v>
      </c>
      <c r="AF4186">
        <v>2025</v>
      </c>
      <c r="AG4186">
        <v>20251104</v>
      </c>
      <c r="AH4186" s="2">
        <v>8700</v>
      </c>
      <c r="AI4186" s="2">
        <v>9439.8876953125</v>
      </c>
      <c r="AJ4186" s="2">
        <f t="shared" si="522"/>
        <v>739.8876953125</v>
      </c>
      <c r="AK4186" s="6">
        <f t="shared" si="523"/>
        <v>8.5044562679597702E-2</v>
      </c>
      <c r="AL4186" s="12">
        <v>8700</v>
      </c>
      <c r="AM4186" s="12">
        <v>9237.3352905789452</v>
      </c>
      <c r="AN4186" s="12">
        <f t="shared" si="524"/>
        <v>537.33529057894521</v>
      </c>
      <c r="AO4186" s="13">
        <f t="shared" si="525"/>
        <v>6.1762677078039681E-2</v>
      </c>
      <c r="AP4186" s="16">
        <v>8700</v>
      </c>
      <c r="AQ4186" s="16">
        <v>8699.6036905527762</v>
      </c>
      <c r="AR4186" s="16">
        <f t="shared" si="526"/>
        <v>0.39630944722375716</v>
      </c>
      <c r="AS4186" s="17">
        <f t="shared" si="520"/>
        <v>4.5552810025719216E-5</v>
      </c>
      <c r="AT4186" s="20">
        <v>8700</v>
      </c>
      <c r="AU4186" s="20">
        <v>9445.7416879795401</v>
      </c>
      <c r="AV4186" s="20">
        <f t="shared" si="521"/>
        <v>745.74168797954007</v>
      </c>
      <c r="AW4186" s="21">
        <f t="shared" si="527"/>
        <v>8.5717435399947139E-2</v>
      </c>
    </row>
    <row r="4187" spans="1:49" x14ac:dyDescent="0.25">
      <c r="A4187" t="s">
        <v>77</v>
      </c>
      <c r="B4187" t="s">
        <v>818</v>
      </c>
      <c r="C4187">
        <v>116142</v>
      </c>
      <c r="D4187">
        <v>2017</v>
      </c>
      <c r="E4187" t="s">
        <v>40</v>
      </c>
      <c r="F4187" t="s">
        <v>205</v>
      </c>
      <c r="G4187" t="s">
        <v>1997</v>
      </c>
      <c r="H4187" t="s">
        <v>1180</v>
      </c>
      <c r="I4187">
        <v>8</v>
      </c>
      <c r="J4187" t="s">
        <v>117</v>
      </c>
      <c r="K4187">
        <v>4</v>
      </c>
      <c r="L4187" t="s">
        <v>44</v>
      </c>
      <c r="M4187">
        <v>5.6999998092651367</v>
      </c>
      <c r="N4187" t="s">
        <v>87</v>
      </c>
      <c r="O4187" t="s">
        <v>46</v>
      </c>
      <c r="P4187">
        <v>4</v>
      </c>
      <c r="Q4187" t="s">
        <v>88</v>
      </c>
      <c r="R4187" t="s">
        <v>89</v>
      </c>
      <c r="S4187">
        <v>381</v>
      </c>
      <c r="T4187" t="s">
        <v>49</v>
      </c>
      <c r="U4187" t="s">
        <v>72</v>
      </c>
      <c r="V4187" t="s">
        <v>679</v>
      </c>
      <c r="W4187" t="s">
        <v>103</v>
      </c>
      <c r="X4187" t="s">
        <v>74</v>
      </c>
      <c r="Y4187">
        <v>43495</v>
      </c>
      <c r="Z4187">
        <v>0</v>
      </c>
      <c r="AA4187" t="s">
        <v>75</v>
      </c>
      <c r="AB4187" t="s">
        <v>91</v>
      </c>
      <c r="AC4187">
        <v>45</v>
      </c>
      <c r="AD4187">
        <v>11</v>
      </c>
      <c r="AE4187">
        <v>4</v>
      </c>
      <c r="AF4187">
        <v>2025</v>
      </c>
      <c r="AG4187">
        <v>20251105</v>
      </c>
      <c r="AH4187" s="2">
        <v>20000</v>
      </c>
      <c r="AI4187" s="2">
        <v>24644.00390625</v>
      </c>
      <c r="AJ4187" s="2">
        <f t="shared" si="522"/>
        <v>4644.00390625</v>
      </c>
      <c r="AK4187" s="6">
        <f t="shared" si="523"/>
        <v>0.2322001953125</v>
      </c>
      <c r="AL4187" s="12">
        <v>20000</v>
      </c>
      <c r="AM4187" s="12">
        <v>23900.754051118409</v>
      </c>
      <c r="AN4187" s="12">
        <f t="shared" si="524"/>
        <v>3900.7540511184088</v>
      </c>
      <c r="AO4187" s="13">
        <f t="shared" si="525"/>
        <v>0.19503770255592043</v>
      </c>
      <c r="AP4187" s="16">
        <v>20000</v>
      </c>
      <c r="AQ4187" s="16">
        <v>22319.77483790226</v>
      </c>
      <c r="AR4187" s="16">
        <f t="shared" si="526"/>
        <v>2319.7748379022596</v>
      </c>
      <c r="AS4187" s="17">
        <f t="shared" si="520"/>
        <v>0.11598874189511298</v>
      </c>
      <c r="AT4187" s="20">
        <v>20000</v>
      </c>
      <c r="AU4187" s="20">
        <v>24118.291618828931</v>
      </c>
      <c r="AV4187" s="20">
        <f t="shared" si="521"/>
        <v>4118.291618828931</v>
      </c>
      <c r="AW4187" s="21">
        <f t="shared" si="527"/>
        <v>0.20591458094144655</v>
      </c>
    </row>
    <row r="4188" spans="1:49" x14ac:dyDescent="0.25">
      <c r="A4188" t="s">
        <v>109</v>
      </c>
      <c r="B4188" t="s">
        <v>317</v>
      </c>
      <c r="C4188">
        <v>82691</v>
      </c>
      <c r="D4188">
        <v>2017</v>
      </c>
      <c r="E4188" t="s">
        <v>155</v>
      </c>
      <c r="F4188" t="s">
        <v>244</v>
      </c>
      <c r="G4188" t="s">
        <v>1959</v>
      </c>
      <c r="I4188">
        <v>4</v>
      </c>
      <c r="J4188" t="s">
        <v>69</v>
      </c>
      <c r="K4188">
        <v>4</v>
      </c>
      <c r="L4188" t="s">
        <v>44</v>
      </c>
      <c r="M4188">
        <v>2.4000000953674321</v>
      </c>
      <c r="N4188" t="s">
        <v>45</v>
      </c>
      <c r="O4188" t="s">
        <v>46</v>
      </c>
      <c r="P4188">
        <v>1</v>
      </c>
      <c r="Q4188" t="s">
        <v>60</v>
      </c>
      <c r="R4188" t="s">
        <v>48</v>
      </c>
      <c r="S4188">
        <v>185</v>
      </c>
      <c r="T4188" t="s">
        <v>49</v>
      </c>
      <c r="V4188" t="s">
        <v>231</v>
      </c>
      <c r="W4188" t="s">
        <v>62</v>
      </c>
      <c r="X4188" t="s">
        <v>74</v>
      </c>
      <c r="Z4188">
        <v>0</v>
      </c>
      <c r="AA4188" t="s">
        <v>75</v>
      </c>
      <c r="AB4188" t="s">
        <v>83</v>
      </c>
      <c r="AC4188">
        <v>45</v>
      </c>
      <c r="AD4188">
        <v>11</v>
      </c>
      <c r="AE4188">
        <v>4</v>
      </c>
      <c r="AF4188">
        <v>2025</v>
      </c>
      <c r="AG4188">
        <v>20251105</v>
      </c>
      <c r="AH4188" s="2">
        <v>5500</v>
      </c>
      <c r="AI4188" s="2">
        <v>4209.4365234375</v>
      </c>
      <c r="AJ4188" s="2">
        <f t="shared" si="522"/>
        <v>1290.5634765625</v>
      </c>
      <c r="AK4188" s="6">
        <f t="shared" si="523"/>
        <v>0.23464790482954545</v>
      </c>
      <c r="AL4188" s="12">
        <v>5500</v>
      </c>
      <c r="AM4188" s="12">
        <v>4406.0426766152677</v>
      </c>
      <c r="AN4188" s="12">
        <f t="shared" si="524"/>
        <v>1093.9573233847323</v>
      </c>
      <c r="AO4188" s="13">
        <f t="shared" si="525"/>
        <v>0.19890133152449677</v>
      </c>
      <c r="AP4188" s="16">
        <v>5500</v>
      </c>
      <c r="AQ4188" s="16">
        <v>4916.1503713711718</v>
      </c>
      <c r="AR4188" s="16">
        <f t="shared" si="526"/>
        <v>583.84962862882821</v>
      </c>
      <c r="AS4188" s="17">
        <f t="shared" si="520"/>
        <v>0.10615447793251422</v>
      </c>
      <c r="AT4188" s="20">
        <v>5500</v>
      </c>
      <c r="AU4188" s="20">
        <v>4227.4611161939629</v>
      </c>
      <c r="AV4188" s="20">
        <f t="shared" si="521"/>
        <v>1272.5388838060371</v>
      </c>
      <c r="AW4188" s="21">
        <f t="shared" si="527"/>
        <v>0.2313707061465522</v>
      </c>
    </row>
    <row r="4189" spans="1:49" x14ac:dyDescent="0.25">
      <c r="A4189" t="s">
        <v>123</v>
      </c>
      <c r="B4189" t="s">
        <v>440</v>
      </c>
      <c r="C4189">
        <v>120105</v>
      </c>
      <c r="D4189">
        <v>2011</v>
      </c>
      <c r="E4189" t="s">
        <v>438</v>
      </c>
      <c r="F4189" t="s">
        <v>1225</v>
      </c>
      <c r="G4189" t="s">
        <v>189</v>
      </c>
      <c r="I4189">
        <v>8</v>
      </c>
      <c r="J4189" t="s">
        <v>69</v>
      </c>
      <c r="K4189">
        <v>4</v>
      </c>
      <c r="L4189" t="s">
        <v>44</v>
      </c>
      <c r="M4189">
        <v>4.5999999046325684</v>
      </c>
      <c r="N4189" t="s">
        <v>70</v>
      </c>
      <c r="O4189" t="s">
        <v>95</v>
      </c>
      <c r="P4189">
        <v>2</v>
      </c>
      <c r="Q4189" t="s">
        <v>118</v>
      </c>
      <c r="S4189">
        <v>239</v>
      </c>
      <c r="T4189" t="s">
        <v>173</v>
      </c>
      <c r="U4189" t="s">
        <v>72</v>
      </c>
      <c r="W4189" t="s">
        <v>120</v>
      </c>
      <c r="X4189" t="s">
        <v>98</v>
      </c>
      <c r="Z4189">
        <v>0</v>
      </c>
      <c r="AA4189" t="s">
        <v>75</v>
      </c>
      <c r="AB4189" t="s">
        <v>122</v>
      </c>
      <c r="AC4189">
        <v>45</v>
      </c>
      <c r="AD4189">
        <v>11</v>
      </c>
      <c r="AE4189">
        <v>4</v>
      </c>
      <c r="AF4189">
        <v>2025</v>
      </c>
      <c r="AG4189">
        <v>20251105</v>
      </c>
      <c r="AH4189" s="2">
        <v>1300</v>
      </c>
      <c r="AI4189" s="2">
        <v>632.99566650390625</v>
      </c>
      <c r="AJ4189" s="2">
        <f t="shared" si="522"/>
        <v>667.00433349609375</v>
      </c>
      <c r="AK4189" s="6">
        <f t="shared" si="523"/>
        <v>0.51308025653545675</v>
      </c>
      <c r="AL4189" s="12">
        <v>1300</v>
      </c>
      <c r="AM4189" s="12">
        <v>688.56880930452326</v>
      </c>
      <c r="AN4189" s="12">
        <f t="shared" si="524"/>
        <v>611.43119069547674</v>
      </c>
      <c r="AO4189" s="13">
        <f t="shared" si="525"/>
        <v>0.47033168515036672</v>
      </c>
      <c r="AP4189" s="16">
        <v>1300</v>
      </c>
      <c r="AQ4189" s="16">
        <v>579.49887622928486</v>
      </c>
      <c r="AR4189" s="16">
        <f t="shared" si="526"/>
        <v>720.50112377071514</v>
      </c>
      <c r="AS4189" s="17">
        <f t="shared" si="520"/>
        <v>0.5542316336697809</v>
      </c>
      <c r="AT4189" s="20">
        <v>1300</v>
      </c>
      <c r="AU4189" s="20">
        <v>640.20531757754804</v>
      </c>
      <c r="AV4189" s="20">
        <f t="shared" si="521"/>
        <v>659.79468242245196</v>
      </c>
      <c r="AW4189" s="21">
        <f t="shared" si="527"/>
        <v>0.50753437109419386</v>
      </c>
    </row>
    <row r="4190" spans="1:49" x14ac:dyDescent="0.25">
      <c r="A4190" t="s">
        <v>109</v>
      </c>
      <c r="B4190" t="s">
        <v>538</v>
      </c>
      <c r="C4190">
        <v>19013</v>
      </c>
      <c r="D4190">
        <v>2024</v>
      </c>
      <c r="E4190" t="s">
        <v>40</v>
      </c>
      <c r="F4190" t="s">
        <v>498</v>
      </c>
      <c r="H4190" t="s">
        <v>2255</v>
      </c>
      <c r="I4190">
        <v>4</v>
      </c>
      <c r="J4190" t="s">
        <v>43</v>
      </c>
      <c r="K4190">
        <v>4</v>
      </c>
      <c r="L4190" t="s">
        <v>44</v>
      </c>
      <c r="M4190">
        <v>2.4000000953674321</v>
      </c>
      <c r="N4190" t="s">
        <v>44</v>
      </c>
      <c r="O4190" t="s">
        <v>46</v>
      </c>
      <c r="P4190">
        <v>5</v>
      </c>
      <c r="Q4190" t="s">
        <v>60</v>
      </c>
      <c r="R4190" t="s">
        <v>89</v>
      </c>
      <c r="S4190">
        <v>265</v>
      </c>
      <c r="T4190" t="s">
        <v>49</v>
      </c>
      <c r="U4190" t="s">
        <v>50</v>
      </c>
      <c r="V4190" t="s">
        <v>554</v>
      </c>
      <c r="W4190" t="s">
        <v>134</v>
      </c>
      <c r="X4190" t="s">
        <v>74</v>
      </c>
      <c r="Z4190">
        <v>0</v>
      </c>
      <c r="AA4190" t="s">
        <v>75</v>
      </c>
      <c r="AB4190" t="s">
        <v>104</v>
      </c>
      <c r="AC4190">
        <v>45</v>
      </c>
      <c r="AD4190">
        <v>11</v>
      </c>
      <c r="AE4190">
        <v>4</v>
      </c>
      <c r="AF4190">
        <v>2025</v>
      </c>
      <c r="AG4190">
        <v>20251105</v>
      </c>
      <c r="AH4190" s="2">
        <v>38600</v>
      </c>
      <c r="AI4190" s="2">
        <v>36398.48046875</v>
      </c>
      <c r="AJ4190" s="2">
        <f t="shared" si="522"/>
        <v>2201.51953125</v>
      </c>
      <c r="AK4190" s="6">
        <f t="shared" si="523"/>
        <v>5.7034184747409324E-2</v>
      </c>
      <c r="AL4190" s="12">
        <v>38600</v>
      </c>
      <c r="AM4190" s="12">
        <v>34046.80051710624</v>
      </c>
      <c r="AN4190" s="12">
        <f t="shared" si="524"/>
        <v>4553.1994828937604</v>
      </c>
      <c r="AO4190" s="13">
        <f t="shared" si="525"/>
        <v>0.11795853582626323</v>
      </c>
      <c r="AP4190" s="16">
        <v>38600</v>
      </c>
      <c r="AQ4190" s="16">
        <v>34435.495513681431</v>
      </c>
      <c r="AR4190" s="16">
        <f t="shared" si="526"/>
        <v>4164.5044863185685</v>
      </c>
      <c r="AS4190" s="17">
        <f t="shared" si="520"/>
        <v>0.10788871726213908</v>
      </c>
      <c r="AT4190" s="20">
        <v>38600</v>
      </c>
      <c r="AU4190" s="20">
        <v>36168.965346534656</v>
      </c>
      <c r="AV4190" s="20">
        <f t="shared" si="521"/>
        <v>2431.0346534653436</v>
      </c>
      <c r="AW4190" s="21">
        <f t="shared" si="527"/>
        <v>6.2980172369568488E-2</v>
      </c>
    </row>
    <row r="4191" spans="1:49" x14ac:dyDescent="0.25">
      <c r="A4191" t="s">
        <v>77</v>
      </c>
      <c r="B4191" t="s">
        <v>1367</v>
      </c>
      <c r="C4191">
        <v>136376</v>
      </c>
      <c r="D4191">
        <v>2014</v>
      </c>
      <c r="E4191" t="s">
        <v>318</v>
      </c>
      <c r="F4191" t="s">
        <v>535</v>
      </c>
      <c r="G4191" t="s">
        <v>491</v>
      </c>
      <c r="I4191">
        <v>4</v>
      </c>
      <c r="J4191" t="s">
        <v>69</v>
      </c>
      <c r="K4191">
        <v>4</v>
      </c>
      <c r="L4191" t="s">
        <v>44</v>
      </c>
      <c r="M4191">
        <v>1.3999999761581421</v>
      </c>
      <c r="N4191" t="s">
        <v>45</v>
      </c>
      <c r="O4191" t="s">
        <v>46</v>
      </c>
      <c r="Q4191" t="s">
        <v>60</v>
      </c>
      <c r="R4191" t="s">
        <v>96</v>
      </c>
      <c r="T4191" t="s">
        <v>49</v>
      </c>
      <c r="U4191" t="s">
        <v>50</v>
      </c>
      <c r="V4191" t="s">
        <v>353</v>
      </c>
      <c r="W4191" t="s">
        <v>62</v>
      </c>
      <c r="X4191" t="s">
        <v>63</v>
      </c>
      <c r="Z4191">
        <v>0</v>
      </c>
      <c r="AA4191" t="s">
        <v>75</v>
      </c>
      <c r="AB4191" t="s">
        <v>83</v>
      </c>
      <c r="AC4191">
        <v>45</v>
      </c>
      <c r="AD4191">
        <v>11</v>
      </c>
      <c r="AE4191">
        <v>4</v>
      </c>
      <c r="AF4191">
        <v>2025</v>
      </c>
      <c r="AG4191">
        <v>20251104</v>
      </c>
      <c r="AH4191" s="2">
        <v>4500</v>
      </c>
      <c r="AI4191" s="2">
        <v>2951.886962890625</v>
      </c>
      <c r="AJ4191" s="2">
        <f t="shared" si="522"/>
        <v>1548.113037109375</v>
      </c>
      <c r="AK4191" s="6">
        <f t="shared" si="523"/>
        <v>0.34402511935763891</v>
      </c>
      <c r="AL4191" s="12">
        <v>4500</v>
      </c>
      <c r="AM4191" s="12">
        <v>2875.7398911095352</v>
      </c>
      <c r="AN4191" s="12">
        <f t="shared" si="524"/>
        <v>1624.2601088904648</v>
      </c>
      <c r="AO4191" s="13">
        <f t="shared" si="525"/>
        <v>0.36094669086454773</v>
      </c>
      <c r="AP4191" s="16">
        <v>4500</v>
      </c>
      <c r="AQ4191" s="16">
        <v>2949.1512769051319</v>
      </c>
      <c r="AR4191" s="16">
        <f t="shared" si="526"/>
        <v>1550.8487230948681</v>
      </c>
      <c r="AS4191" s="17">
        <f t="shared" si="520"/>
        <v>0.34463304957663737</v>
      </c>
      <c r="AT4191" s="20">
        <v>4500</v>
      </c>
      <c r="AU4191" s="20">
        <v>3002.5829538061162</v>
      </c>
      <c r="AV4191" s="20">
        <f t="shared" si="521"/>
        <v>1497.4170461938838</v>
      </c>
      <c r="AW4191" s="21">
        <f t="shared" si="527"/>
        <v>0.33275934359864084</v>
      </c>
    </row>
    <row r="4192" spans="1:49" x14ac:dyDescent="0.25">
      <c r="A4192" t="s">
        <v>38</v>
      </c>
      <c r="B4192" t="s">
        <v>65</v>
      </c>
      <c r="C4192">
        <v>156056</v>
      </c>
      <c r="D4192">
        <v>2010</v>
      </c>
      <c r="E4192" t="s">
        <v>468</v>
      </c>
      <c r="F4192" t="s">
        <v>2256</v>
      </c>
      <c r="G4192" t="s">
        <v>946</v>
      </c>
      <c r="H4192" t="s">
        <v>187</v>
      </c>
      <c r="I4192">
        <v>4</v>
      </c>
      <c r="J4192" t="s">
        <v>117</v>
      </c>
      <c r="K4192">
        <v>2</v>
      </c>
      <c r="L4192" t="s">
        <v>44</v>
      </c>
      <c r="M4192">
        <v>2</v>
      </c>
      <c r="N4192" t="s">
        <v>44</v>
      </c>
      <c r="O4192" t="s">
        <v>46</v>
      </c>
      <c r="P4192">
        <v>3</v>
      </c>
      <c r="Q4192" t="s">
        <v>187</v>
      </c>
      <c r="R4192" t="s">
        <v>81</v>
      </c>
      <c r="S4192">
        <v>265</v>
      </c>
      <c r="T4192" t="s">
        <v>49</v>
      </c>
      <c r="V4192" t="s">
        <v>991</v>
      </c>
      <c r="W4192" t="s">
        <v>120</v>
      </c>
      <c r="X4192" t="s">
        <v>308</v>
      </c>
      <c r="Z4192">
        <v>0</v>
      </c>
      <c r="AA4192" t="s">
        <v>75</v>
      </c>
      <c r="AB4192" t="s">
        <v>187</v>
      </c>
      <c r="AC4192">
        <v>45</v>
      </c>
      <c r="AD4192">
        <v>11</v>
      </c>
      <c r="AE4192">
        <v>4</v>
      </c>
      <c r="AF4192">
        <v>2025</v>
      </c>
      <c r="AG4192">
        <v>20251104</v>
      </c>
      <c r="AH4192" s="2">
        <v>2500</v>
      </c>
      <c r="AI4192" s="2">
        <v>4816.98974609375</v>
      </c>
      <c r="AJ4192" s="2">
        <f t="shared" si="522"/>
        <v>2316.98974609375</v>
      </c>
      <c r="AK4192" s="6">
        <f t="shared" si="523"/>
        <v>0.92679589843749999</v>
      </c>
      <c r="AL4192" s="12">
        <v>2500</v>
      </c>
      <c r="AM4192" s="12">
        <v>3934.143401790981</v>
      </c>
      <c r="AN4192" s="12">
        <f t="shared" si="524"/>
        <v>1434.143401790981</v>
      </c>
      <c r="AO4192" s="13">
        <f t="shared" si="525"/>
        <v>0.57365736071639239</v>
      </c>
      <c r="AP4192" s="16">
        <v>2500</v>
      </c>
      <c r="AQ4192" s="16">
        <v>2919.8303380864468</v>
      </c>
      <c r="AR4192" s="16">
        <f t="shared" si="526"/>
        <v>419.83033808644677</v>
      </c>
      <c r="AS4192" s="17">
        <f t="shared" si="520"/>
        <v>0.1679321352345787</v>
      </c>
      <c r="AT4192" s="20">
        <v>2500</v>
      </c>
      <c r="AU4192" s="20">
        <v>5138.7569832402232</v>
      </c>
      <c r="AV4192" s="20">
        <f t="shared" si="521"/>
        <v>2638.7569832402232</v>
      </c>
      <c r="AW4192" s="21">
        <f t="shared" si="527"/>
        <v>1.0555027932960892</v>
      </c>
    </row>
    <row r="4193" spans="1:49" x14ac:dyDescent="0.25">
      <c r="A4193" t="s">
        <v>38</v>
      </c>
      <c r="B4193" t="s">
        <v>92</v>
      </c>
      <c r="C4193">
        <v>98273</v>
      </c>
      <c r="D4193">
        <v>2016</v>
      </c>
      <c r="E4193" t="s">
        <v>66</v>
      </c>
      <c r="F4193" t="s">
        <v>221</v>
      </c>
      <c r="I4193">
        <v>6</v>
      </c>
      <c r="J4193" t="s">
        <v>101</v>
      </c>
      <c r="K4193">
        <v>4</v>
      </c>
      <c r="L4193" t="s">
        <v>44</v>
      </c>
      <c r="M4193">
        <v>2.7000000476837158</v>
      </c>
      <c r="N4193" t="s">
        <v>70</v>
      </c>
      <c r="O4193" t="s">
        <v>46</v>
      </c>
      <c r="Q4193" t="s">
        <v>88</v>
      </c>
      <c r="R4193" t="s">
        <v>48</v>
      </c>
      <c r="S4193">
        <v>325</v>
      </c>
      <c r="T4193" t="s">
        <v>49</v>
      </c>
      <c r="U4193" t="s">
        <v>72</v>
      </c>
      <c r="W4193" t="s">
        <v>90</v>
      </c>
      <c r="X4193" t="s">
        <v>74</v>
      </c>
      <c r="Z4193">
        <v>0</v>
      </c>
      <c r="AA4193" t="s">
        <v>75</v>
      </c>
      <c r="AB4193" t="s">
        <v>91</v>
      </c>
      <c r="AC4193">
        <v>45</v>
      </c>
      <c r="AD4193">
        <v>11</v>
      </c>
      <c r="AE4193">
        <v>4</v>
      </c>
      <c r="AF4193">
        <v>2025</v>
      </c>
      <c r="AG4193">
        <v>20251104</v>
      </c>
      <c r="AH4193" s="2">
        <v>14000</v>
      </c>
      <c r="AI4193" s="2">
        <v>12393.5673828125</v>
      </c>
      <c r="AJ4193" s="2">
        <f t="shared" si="522"/>
        <v>1606.4326171875</v>
      </c>
      <c r="AK4193" s="6">
        <f t="shared" si="523"/>
        <v>0.11474518694196428</v>
      </c>
      <c r="AL4193" s="12">
        <v>14000</v>
      </c>
      <c r="AM4193" s="12">
        <v>12880.381708033479</v>
      </c>
      <c r="AN4193" s="12">
        <f t="shared" si="524"/>
        <v>1119.6182919665207</v>
      </c>
      <c r="AO4193" s="13">
        <f t="shared" si="525"/>
        <v>7.9972735140465767E-2</v>
      </c>
      <c r="AP4193" s="16">
        <v>14000</v>
      </c>
      <c r="AQ4193" s="16">
        <v>12878.51189342468</v>
      </c>
      <c r="AR4193" s="16">
        <f t="shared" si="526"/>
        <v>1121.4881065753198</v>
      </c>
      <c r="AS4193" s="17">
        <f t="shared" si="520"/>
        <v>8.0106293326808548E-2</v>
      </c>
      <c r="AT4193" s="20">
        <v>14000</v>
      </c>
      <c r="AU4193" s="20">
        <v>12194.336316181951</v>
      </c>
      <c r="AV4193" s="20">
        <f t="shared" si="521"/>
        <v>1805.6636838180493</v>
      </c>
      <c r="AW4193" s="21">
        <f t="shared" si="527"/>
        <v>0.12897597741557495</v>
      </c>
    </row>
    <row r="4194" spans="1:49" x14ac:dyDescent="0.25">
      <c r="A4194" t="s">
        <v>38</v>
      </c>
      <c r="B4194" t="s">
        <v>65</v>
      </c>
      <c r="C4194">
        <v>157098</v>
      </c>
      <c r="D4194">
        <v>2020</v>
      </c>
      <c r="E4194" t="s">
        <v>66</v>
      </c>
      <c r="F4194" t="s">
        <v>150</v>
      </c>
      <c r="G4194" t="s">
        <v>100</v>
      </c>
      <c r="I4194">
        <v>4</v>
      </c>
      <c r="J4194" t="s">
        <v>101</v>
      </c>
      <c r="K4194">
        <v>4</v>
      </c>
      <c r="L4194" t="s">
        <v>44</v>
      </c>
      <c r="M4194">
        <v>2.2999999523162842</v>
      </c>
      <c r="N4194" t="s">
        <v>70</v>
      </c>
      <c r="O4194" t="s">
        <v>46</v>
      </c>
      <c r="P4194">
        <v>5</v>
      </c>
      <c r="Q4194" t="s">
        <v>60</v>
      </c>
      <c r="R4194" t="s">
        <v>172</v>
      </c>
      <c r="S4194">
        <v>270</v>
      </c>
      <c r="T4194" t="s">
        <v>49</v>
      </c>
      <c r="U4194" t="s">
        <v>50</v>
      </c>
      <c r="W4194" t="s">
        <v>134</v>
      </c>
      <c r="X4194" t="s">
        <v>74</v>
      </c>
      <c r="Z4194">
        <v>0</v>
      </c>
      <c r="AA4194" t="s">
        <v>75</v>
      </c>
      <c r="AB4194" t="s">
        <v>104</v>
      </c>
      <c r="AC4194">
        <v>45</v>
      </c>
      <c r="AD4194">
        <v>11</v>
      </c>
      <c r="AE4194">
        <v>4</v>
      </c>
      <c r="AF4194">
        <v>2025</v>
      </c>
      <c r="AG4194">
        <v>20251104</v>
      </c>
      <c r="AH4194" s="2">
        <v>9500</v>
      </c>
      <c r="AI4194" s="2">
        <v>9445.8955078125</v>
      </c>
      <c r="AJ4194" s="2">
        <f t="shared" si="522"/>
        <v>54.1044921875</v>
      </c>
      <c r="AK4194" s="6">
        <f t="shared" si="523"/>
        <v>5.6952097039473688E-3</v>
      </c>
      <c r="AL4194" s="12">
        <v>9500</v>
      </c>
      <c r="AM4194" s="12">
        <v>7819.4571920160142</v>
      </c>
      <c r="AN4194" s="12">
        <f t="shared" si="524"/>
        <v>1680.5428079839858</v>
      </c>
      <c r="AO4194" s="13">
        <f t="shared" si="525"/>
        <v>0.17689924294568271</v>
      </c>
      <c r="AP4194" s="16">
        <v>9500</v>
      </c>
      <c r="AQ4194" s="16">
        <v>8876.9965192635027</v>
      </c>
      <c r="AR4194" s="16">
        <f t="shared" si="526"/>
        <v>623.00348073649729</v>
      </c>
      <c r="AS4194" s="17">
        <f t="shared" si="520"/>
        <v>6.5579313761736563E-2</v>
      </c>
      <c r="AT4194" s="20">
        <v>9500</v>
      </c>
      <c r="AU4194" s="20">
        <v>9965.3156450137249</v>
      </c>
      <c r="AV4194" s="20">
        <f t="shared" si="521"/>
        <v>465.31564501372486</v>
      </c>
      <c r="AW4194" s="21">
        <f t="shared" si="527"/>
        <v>4.898059421197104E-2</v>
      </c>
    </row>
    <row r="4195" spans="1:49" x14ac:dyDescent="0.25">
      <c r="A4195" t="s">
        <v>109</v>
      </c>
      <c r="B4195" t="s">
        <v>317</v>
      </c>
      <c r="C4195">
        <v>71935</v>
      </c>
      <c r="D4195">
        <v>2016</v>
      </c>
      <c r="E4195" t="s">
        <v>93</v>
      </c>
      <c r="F4195" t="s">
        <v>430</v>
      </c>
      <c r="G4195" t="s">
        <v>466</v>
      </c>
      <c r="I4195">
        <v>4</v>
      </c>
      <c r="J4195" t="s">
        <v>129</v>
      </c>
      <c r="K4195">
        <v>4</v>
      </c>
      <c r="L4195" t="s">
        <v>44</v>
      </c>
      <c r="M4195">
        <v>1.5</v>
      </c>
      <c r="N4195" t="s">
        <v>45</v>
      </c>
      <c r="O4195" t="s">
        <v>180</v>
      </c>
      <c r="P4195">
        <v>2</v>
      </c>
      <c r="Q4195" t="s">
        <v>118</v>
      </c>
      <c r="T4195" t="s">
        <v>49</v>
      </c>
      <c r="U4195" t="s">
        <v>50</v>
      </c>
      <c r="V4195" t="s">
        <v>1607</v>
      </c>
      <c r="W4195" t="s">
        <v>120</v>
      </c>
      <c r="X4195" t="s">
        <v>74</v>
      </c>
      <c r="Z4195">
        <v>0</v>
      </c>
      <c r="AA4195" t="s">
        <v>75</v>
      </c>
      <c r="AB4195" t="s">
        <v>122</v>
      </c>
      <c r="AC4195">
        <v>45</v>
      </c>
      <c r="AD4195">
        <v>11</v>
      </c>
      <c r="AE4195">
        <v>4</v>
      </c>
      <c r="AF4195">
        <v>2025</v>
      </c>
      <c r="AG4195">
        <v>20251105</v>
      </c>
      <c r="AH4195" s="2">
        <v>2100</v>
      </c>
      <c r="AI4195" s="2">
        <v>2874.45556640625</v>
      </c>
      <c r="AJ4195" s="2">
        <f t="shared" si="522"/>
        <v>774.45556640625</v>
      </c>
      <c r="AK4195" s="6">
        <f t="shared" si="523"/>
        <v>0.36878836495535716</v>
      </c>
      <c r="AL4195" s="12">
        <v>2100</v>
      </c>
      <c r="AM4195" s="12">
        <v>2635.668114524095</v>
      </c>
      <c r="AN4195" s="12">
        <f t="shared" si="524"/>
        <v>535.66811452409502</v>
      </c>
      <c r="AO4195" s="13">
        <f t="shared" si="525"/>
        <v>0.25508005453528332</v>
      </c>
      <c r="AP4195" s="16">
        <v>2100</v>
      </c>
      <c r="AQ4195" s="16">
        <v>2713.596038464264</v>
      </c>
      <c r="AR4195" s="16">
        <f t="shared" si="526"/>
        <v>613.59603846426398</v>
      </c>
      <c r="AS4195" s="17">
        <f t="shared" si="520"/>
        <v>0.29218858974488759</v>
      </c>
      <c r="AT4195" s="20">
        <v>2100</v>
      </c>
      <c r="AU4195" s="20">
        <v>3002.5829538061162</v>
      </c>
      <c r="AV4195" s="20">
        <f t="shared" si="521"/>
        <v>902.58295380611617</v>
      </c>
      <c r="AW4195" s="21">
        <f t="shared" si="527"/>
        <v>0.42980140657434102</v>
      </c>
    </row>
    <row r="4196" spans="1:49" x14ac:dyDescent="0.25">
      <c r="A4196" t="s">
        <v>38</v>
      </c>
      <c r="B4196" t="s">
        <v>105</v>
      </c>
      <c r="C4196">
        <v>132979</v>
      </c>
      <c r="D4196">
        <v>2015</v>
      </c>
      <c r="E4196" t="s">
        <v>322</v>
      </c>
      <c r="F4196" t="s">
        <v>900</v>
      </c>
      <c r="G4196" t="s">
        <v>900</v>
      </c>
      <c r="H4196" t="s">
        <v>530</v>
      </c>
      <c r="I4196">
        <v>4</v>
      </c>
      <c r="J4196" t="s">
        <v>69</v>
      </c>
      <c r="K4196">
        <v>4</v>
      </c>
      <c r="L4196" t="s">
        <v>44</v>
      </c>
      <c r="M4196">
        <v>2</v>
      </c>
      <c r="N4196" t="s">
        <v>70</v>
      </c>
      <c r="Q4196" t="s">
        <v>118</v>
      </c>
      <c r="S4196">
        <v>181</v>
      </c>
      <c r="T4196" t="s">
        <v>49</v>
      </c>
      <c r="W4196" t="s">
        <v>120</v>
      </c>
      <c r="X4196" t="s">
        <v>131</v>
      </c>
      <c r="Z4196">
        <v>0</v>
      </c>
      <c r="AA4196" t="s">
        <v>75</v>
      </c>
      <c r="AB4196" t="s">
        <v>122</v>
      </c>
      <c r="AC4196">
        <v>45</v>
      </c>
      <c r="AD4196">
        <v>11</v>
      </c>
      <c r="AE4196">
        <v>4</v>
      </c>
      <c r="AF4196">
        <v>2025</v>
      </c>
      <c r="AG4196">
        <v>20251104</v>
      </c>
      <c r="AH4196" s="2">
        <v>3200</v>
      </c>
      <c r="AI4196" s="2">
        <v>3288.919921875</v>
      </c>
      <c r="AJ4196" s="2">
        <f t="shared" si="522"/>
        <v>88.919921875</v>
      </c>
      <c r="AK4196" s="6">
        <f t="shared" si="523"/>
        <v>2.7787475585937499E-2</v>
      </c>
      <c r="AL4196" s="12">
        <v>3200</v>
      </c>
      <c r="AM4196" s="12">
        <v>2999.8541557785729</v>
      </c>
      <c r="AN4196" s="12">
        <f t="shared" si="524"/>
        <v>200.14584422142707</v>
      </c>
      <c r="AO4196" s="13">
        <f t="shared" si="525"/>
        <v>6.2545576319195953E-2</v>
      </c>
      <c r="AP4196" s="16">
        <v>3200</v>
      </c>
      <c r="AQ4196" s="16">
        <v>3291.93760055441</v>
      </c>
      <c r="AR4196" s="16">
        <f t="shared" si="526"/>
        <v>91.937600554409983</v>
      </c>
      <c r="AS4196" s="17">
        <f t="shared" si="520"/>
        <v>2.8730500173253119E-2</v>
      </c>
      <c r="AT4196" s="20">
        <v>3200</v>
      </c>
      <c r="AU4196" s="20">
        <v>3440.939730372721</v>
      </c>
      <c r="AV4196" s="20">
        <f t="shared" si="521"/>
        <v>240.93973037272099</v>
      </c>
      <c r="AW4196" s="21">
        <f t="shared" si="527"/>
        <v>7.5293665741475307E-2</v>
      </c>
    </row>
    <row r="4197" spans="1:49" x14ac:dyDescent="0.25">
      <c r="A4197" t="s">
        <v>109</v>
      </c>
      <c r="B4197" t="s">
        <v>538</v>
      </c>
      <c r="C4197">
        <v>132705</v>
      </c>
      <c r="D4197">
        <v>2019</v>
      </c>
      <c r="E4197" t="s">
        <v>135</v>
      </c>
      <c r="F4197" t="s">
        <v>312</v>
      </c>
      <c r="G4197" t="s">
        <v>418</v>
      </c>
      <c r="I4197">
        <v>4</v>
      </c>
      <c r="J4197" t="s">
        <v>101</v>
      </c>
      <c r="K4197">
        <v>4</v>
      </c>
      <c r="L4197" t="s">
        <v>44</v>
      </c>
      <c r="M4197">
        <v>2.4000000953674321</v>
      </c>
      <c r="N4197" t="s">
        <v>87</v>
      </c>
      <c r="O4197" t="s">
        <v>46</v>
      </c>
      <c r="P4197">
        <v>2</v>
      </c>
      <c r="Q4197" t="s">
        <v>60</v>
      </c>
      <c r="R4197" t="s">
        <v>89</v>
      </c>
      <c r="S4197">
        <v>180</v>
      </c>
      <c r="T4197" t="s">
        <v>49</v>
      </c>
      <c r="U4197" t="s">
        <v>50</v>
      </c>
      <c r="W4197" t="s">
        <v>62</v>
      </c>
      <c r="X4197" t="s">
        <v>121</v>
      </c>
      <c r="Y4197">
        <v>22095</v>
      </c>
      <c r="Z4197">
        <v>0</v>
      </c>
      <c r="AA4197" t="s">
        <v>75</v>
      </c>
      <c r="AB4197" t="s">
        <v>83</v>
      </c>
      <c r="AC4197">
        <v>45</v>
      </c>
      <c r="AD4197">
        <v>11</v>
      </c>
      <c r="AE4197">
        <v>4</v>
      </c>
      <c r="AF4197">
        <v>2025</v>
      </c>
      <c r="AG4197">
        <v>20251105</v>
      </c>
      <c r="AH4197" s="2">
        <v>6800</v>
      </c>
      <c r="AI4197" s="2">
        <v>3783.08984375</v>
      </c>
      <c r="AJ4197" s="2">
        <f t="shared" si="522"/>
        <v>3016.91015625</v>
      </c>
      <c r="AK4197" s="6">
        <f t="shared" si="523"/>
        <v>0.44366325827205882</v>
      </c>
      <c r="AL4197" s="12">
        <v>6800</v>
      </c>
      <c r="AM4197" s="12">
        <v>3870.4600794406169</v>
      </c>
      <c r="AN4197" s="12">
        <f t="shared" si="524"/>
        <v>2929.5399205593831</v>
      </c>
      <c r="AO4197" s="13">
        <f t="shared" si="525"/>
        <v>0.43081469419990925</v>
      </c>
      <c r="AP4197" s="16">
        <v>6800</v>
      </c>
      <c r="AQ4197" s="16">
        <v>4226.8241558304326</v>
      </c>
      <c r="AR4197" s="16">
        <f t="shared" si="526"/>
        <v>2573.1758441695674</v>
      </c>
      <c r="AS4197" s="17">
        <f t="shared" si="520"/>
        <v>0.37840821237787758</v>
      </c>
      <c r="AT4197" s="20">
        <v>6800</v>
      </c>
      <c r="AU4197" s="20">
        <v>3826.119402985074</v>
      </c>
      <c r="AV4197" s="20">
        <f t="shared" si="521"/>
        <v>2973.880597014926</v>
      </c>
      <c r="AW4197" s="21">
        <f t="shared" si="527"/>
        <v>0.43733538191395971</v>
      </c>
    </row>
    <row r="4198" spans="1:49" x14ac:dyDescent="0.25">
      <c r="A4198" t="s">
        <v>38</v>
      </c>
      <c r="B4198" t="s">
        <v>105</v>
      </c>
      <c r="C4198">
        <v>270718</v>
      </c>
      <c r="D4198">
        <v>2010</v>
      </c>
      <c r="E4198" t="s">
        <v>286</v>
      </c>
      <c r="F4198" t="s">
        <v>902</v>
      </c>
      <c r="I4198">
        <v>8</v>
      </c>
      <c r="J4198" t="s">
        <v>117</v>
      </c>
      <c r="K4198">
        <v>4</v>
      </c>
      <c r="L4198" t="s">
        <v>44</v>
      </c>
      <c r="M4198">
        <v>5.4000000953674316</v>
      </c>
      <c r="N4198" t="s">
        <v>87</v>
      </c>
      <c r="Q4198" t="s">
        <v>60</v>
      </c>
      <c r="R4198" t="s">
        <v>89</v>
      </c>
      <c r="S4198">
        <v>310</v>
      </c>
      <c r="T4198" t="s">
        <v>49</v>
      </c>
      <c r="U4198" t="s">
        <v>72</v>
      </c>
      <c r="V4198" t="s">
        <v>561</v>
      </c>
      <c r="W4198" t="s">
        <v>103</v>
      </c>
      <c r="X4198" t="s">
        <v>74</v>
      </c>
      <c r="Z4198">
        <v>0</v>
      </c>
      <c r="AA4198" t="s">
        <v>75</v>
      </c>
      <c r="AB4198" t="s">
        <v>83</v>
      </c>
      <c r="AC4198">
        <v>45</v>
      </c>
      <c r="AD4198">
        <v>11</v>
      </c>
      <c r="AE4198">
        <v>4</v>
      </c>
      <c r="AF4198">
        <v>2025</v>
      </c>
      <c r="AG4198">
        <v>20251104</v>
      </c>
      <c r="AH4198" s="2">
        <v>1000</v>
      </c>
      <c r="AI4198" s="2">
        <v>1391.021118164062</v>
      </c>
      <c r="AJ4198" s="2">
        <f t="shared" si="522"/>
        <v>391.02111816406205</v>
      </c>
      <c r="AK4198" s="6">
        <f t="shared" si="523"/>
        <v>0.39102111816406204</v>
      </c>
      <c r="AL4198" s="12">
        <v>1000</v>
      </c>
      <c r="AM4198" s="12">
        <v>1399.581840263352</v>
      </c>
      <c r="AN4198" s="12">
        <f t="shared" si="524"/>
        <v>399.58184026335198</v>
      </c>
      <c r="AO4198" s="13">
        <f t="shared" si="525"/>
        <v>0.39958184026335197</v>
      </c>
      <c r="AP4198" s="16">
        <v>1000</v>
      </c>
      <c r="AQ4198" s="16">
        <v>1498.75548667977</v>
      </c>
      <c r="AR4198" s="16">
        <f t="shared" si="526"/>
        <v>498.75548667977</v>
      </c>
      <c r="AS4198" s="17">
        <f t="shared" si="520"/>
        <v>0.49875548667976999</v>
      </c>
      <c r="AT4198" s="20">
        <v>1000</v>
      </c>
      <c r="AU4198" s="20">
        <v>1409.2235481304699</v>
      </c>
      <c r="AV4198" s="20">
        <f t="shared" si="521"/>
        <v>409.22354813046991</v>
      </c>
      <c r="AW4198" s="21">
        <f t="shared" si="527"/>
        <v>0.40922354813046991</v>
      </c>
    </row>
    <row r="4199" spans="1:49" x14ac:dyDescent="0.25">
      <c r="A4199" t="s">
        <v>77</v>
      </c>
      <c r="B4199" t="s">
        <v>596</v>
      </c>
      <c r="C4199">
        <v>119092</v>
      </c>
      <c r="D4199">
        <v>2020</v>
      </c>
      <c r="E4199" t="s">
        <v>40</v>
      </c>
      <c r="F4199" t="s">
        <v>577</v>
      </c>
      <c r="G4199" t="s">
        <v>2257</v>
      </c>
      <c r="H4199" t="s">
        <v>1119</v>
      </c>
      <c r="I4199">
        <v>6</v>
      </c>
      <c r="J4199" t="s">
        <v>129</v>
      </c>
      <c r="K4199">
        <v>4</v>
      </c>
      <c r="L4199" t="s">
        <v>44</v>
      </c>
      <c r="M4199">
        <v>3.5</v>
      </c>
      <c r="N4199" t="s">
        <v>45</v>
      </c>
      <c r="O4199" t="s">
        <v>46</v>
      </c>
      <c r="P4199">
        <v>4</v>
      </c>
      <c r="Q4199" t="s">
        <v>215</v>
      </c>
      <c r="R4199" t="s">
        <v>48</v>
      </c>
      <c r="S4199">
        <v>296</v>
      </c>
      <c r="T4199" t="s">
        <v>49</v>
      </c>
      <c r="U4199" t="s">
        <v>72</v>
      </c>
      <c r="V4199" t="s">
        <v>145</v>
      </c>
      <c r="W4199" t="s">
        <v>134</v>
      </c>
      <c r="X4199" t="s">
        <v>74</v>
      </c>
      <c r="Z4199">
        <v>0</v>
      </c>
      <c r="AA4199" t="s">
        <v>75</v>
      </c>
      <c r="AB4199" t="s">
        <v>215</v>
      </c>
      <c r="AC4199">
        <v>45</v>
      </c>
      <c r="AD4199">
        <v>11</v>
      </c>
      <c r="AE4199">
        <v>4</v>
      </c>
      <c r="AF4199">
        <v>2025</v>
      </c>
      <c r="AG4199">
        <v>20251105</v>
      </c>
      <c r="AH4199" s="2">
        <v>17000</v>
      </c>
      <c r="AI4199" s="2">
        <v>16178.3671875</v>
      </c>
      <c r="AJ4199" s="2">
        <f t="shared" si="522"/>
        <v>821.6328125</v>
      </c>
      <c r="AK4199" s="6">
        <f t="shared" si="523"/>
        <v>4.8331341911764705E-2</v>
      </c>
      <c r="AL4199" s="12">
        <v>17000</v>
      </c>
      <c r="AM4199" s="12">
        <v>15882.168437044829</v>
      </c>
      <c r="AN4199" s="12">
        <f t="shared" si="524"/>
        <v>1117.8315629551707</v>
      </c>
      <c r="AO4199" s="13">
        <f t="shared" si="525"/>
        <v>6.5754797820892399E-2</v>
      </c>
      <c r="AP4199" s="16">
        <v>17000</v>
      </c>
      <c r="AQ4199" s="16">
        <v>15948.04997486018</v>
      </c>
      <c r="AR4199" s="16">
        <f t="shared" si="526"/>
        <v>1051.9500251398204</v>
      </c>
      <c r="AS4199" s="17">
        <f t="shared" si="520"/>
        <v>6.1879413243518845E-2</v>
      </c>
      <c r="AT4199" s="20">
        <v>17000</v>
      </c>
      <c r="AU4199" s="20">
        <v>16141.99860724234</v>
      </c>
      <c r="AV4199" s="20">
        <f t="shared" si="521"/>
        <v>858.00139275766014</v>
      </c>
      <c r="AW4199" s="21">
        <f t="shared" si="527"/>
        <v>5.0470670162215306E-2</v>
      </c>
    </row>
    <row r="4200" spans="1:49" x14ac:dyDescent="0.25">
      <c r="A4200" t="s">
        <v>77</v>
      </c>
      <c r="B4200" t="s">
        <v>818</v>
      </c>
      <c r="C4200">
        <v>122555</v>
      </c>
      <c r="D4200">
        <v>2019</v>
      </c>
      <c r="E4200" t="s">
        <v>135</v>
      </c>
      <c r="F4200" t="s">
        <v>136</v>
      </c>
      <c r="G4200" t="s">
        <v>113</v>
      </c>
      <c r="I4200">
        <v>6</v>
      </c>
      <c r="J4200" t="s">
        <v>69</v>
      </c>
      <c r="K4200">
        <v>4</v>
      </c>
      <c r="L4200" t="s">
        <v>44</v>
      </c>
      <c r="M4200">
        <v>3.2000000476837158</v>
      </c>
      <c r="N4200" t="s">
        <v>87</v>
      </c>
      <c r="O4200" t="s">
        <v>46</v>
      </c>
      <c r="Q4200" t="s">
        <v>60</v>
      </c>
      <c r="R4200" t="s">
        <v>89</v>
      </c>
      <c r="S4200">
        <v>271</v>
      </c>
      <c r="T4200" t="s">
        <v>49</v>
      </c>
      <c r="U4200" t="s">
        <v>72</v>
      </c>
      <c r="W4200" t="s">
        <v>134</v>
      </c>
      <c r="X4200" t="s">
        <v>74</v>
      </c>
      <c r="Y4200">
        <v>31450</v>
      </c>
      <c r="Z4200">
        <v>0</v>
      </c>
      <c r="AA4200" t="s">
        <v>75</v>
      </c>
      <c r="AB4200" t="s">
        <v>83</v>
      </c>
      <c r="AC4200">
        <v>45</v>
      </c>
      <c r="AD4200">
        <v>11</v>
      </c>
      <c r="AE4200">
        <v>4</v>
      </c>
      <c r="AF4200">
        <v>2025</v>
      </c>
      <c r="AG4200">
        <v>20251105</v>
      </c>
      <c r="AH4200" s="2">
        <v>8300</v>
      </c>
      <c r="AI4200" s="2">
        <v>8973.583984375</v>
      </c>
      <c r="AJ4200" s="2">
        <f t="shared" si="522"/>
        <v>673.583984375</v>
      </c>
      <c r="AK4200" s="6">
        <f t="shared" si="523"/>
        <v>8.1154696912650606E-2</v>
      </c>
      <c r="AL4200" s="12">
        <v>8300</v>
      </c>
      <c r="AM4200" s="12">
        <v>8660.3155623351195</v>
      </c>
      <c r="AN4200" s="12">
        <f t="shared" si="524"/>
        <v>360.31556233511947</v>
      </c>
      <c r="AO4200" s="13">
        <f t="shared" si="525"/>
        <v>4.3411513534351742E-2</v>
      </c>
      <c r="AP4200" s="16">
        <v>8300</v>
      </c>
      <c r="AQ4200" s="16">
        <v>9448.1323242665294</v>
      </c>
      <c r="AR4200" s="16">
        <f t="shared" si="526"/>
        <v>1148.1323242665294</v>
      </c>
      <c r="AS4200" s="17">
        <f t="shared" si="520"/>
        <v>0.13832919569476257</v>
      </c>
      <c r="AT4200" s="20">
        <v>8300</v>
      </c>
      <c r="AU4200" s="20">
        <v>9013.2566585956429</v>
      </c>
      <c r="AV4200" s="20">
        <f t="shared" si="521"/>
        <v>713.25665859564288</v>
      </c>
      <c r="AW4200" s="21">
        <f t="shared" si="527"/>
        <v>8.5934537180197931E-2</v>
      </c>
    </row>
    <row r="4201" spans="1:49" x14ac:dyDescent="0.25">
      <c r="A4201" t="s">
        <v>38</v>
      </c>
      <c r="B4201" t="s">
        <v>92</v>
      </c>
      <c r="C4201">
        <v>122463</v>
      </c>
      <c r="D4201">
        <v>2017</v>
      </c>
      <c r="E4201" t="s">
        <v>84</v>
      </c>
      <c r="F4201" t="s">
        <v>85</v>
      </c>
      <c r="G4201" t="s">
        <v>1403</v>
      </c>
      <c r="H4201" t="s">
        <v>1019</v>
      </c>
      <c r="I4201">
        <v>8</v>
      </c>
      <c r="J4201" t="s">
        <v>101</v>
      </c>
      <c r="K4201">
        <v>4</v>
      </c>
      <c r="L4201" t="s">
        <v>44</v>
      </c>
      <c r="M4201">
        <v>5.6999998092651367</v>
      </c>
      <c r="N4201" t="s">
        <v>87</v>
      </c>
      <c r="O4201" t="s">
        <v>46</v>
      </c>
      <c r="P4201">
        <v>4</v>
      </c>
      <c r="Q4201" t="s">
        <v>88</v>
      </c>
      <c r="R4201" t="s">
        <v>89</v>
      </c>
      <c r="S4201">
        <v>395</v>
      </c>
      <c r="T4201" t="s">
        <v>49</v>
      </c>
      <c r="U4201" t="s">
        <v>72</v>
      </c>
      <c r="W4201" t="s">
        <v>90</v>
      </c>
      <c r="X4201" t="s">
        <v>74</v>
      </c>
      <c r="Y4201">
        <v>49675</v>
      </c>
      <c r="Z4201">
        <v>0</v>
      </c>
      <c r="AA4201" t="s">
        <v>75</v>
      </c>
      <c r="AB4201" t="s">
        <v>91</v>
      </c>
      <c r="AC4201">
        <v>45</v>
      </c>
      <c r="AD4201">
        <v>11</v>
      </c>
      <c r="AE4201">
        <v>4</v>
      </c>
      <c r="AF4201">
        <v>2025</v>
      </c>
      <c r="AG4201">
        <v>20251104</v>
      </c>
      <c r="AH4201" s="2">
        <v>16800</v>
      </c>
      <c r="AI4201" s="2">
        <v>18071.228515625</v>
      </c>
      <c r="AJ4201" s="2">
        <f t="shared" si="522"/>
        <v>1271.228515625</v>
      </c>
      <c r="AK4201" s="6">
        <f t="shared" si="523"/>
        <v>7.5668364025297613E-2</v>
      </c>
      <c r="AL4201" s="12">
        <v>16800</v>
      </c>
      <c r="AM4201" s="12">
        <v>16914.33695726631</v>
      </c>
      <c r="AN4201" s="12">
        <f t="shared" si="524"/>
        <v>114.33695726631049</v>
      </c>
      <c r="AO4201" s="13">
        <f t="shared" si="525"/>
        <v>6.8057712658518149E-3</v>
      </c>
      <c r="AP4201" s="16">
        <v>16800</v>
      </c>
      <c r="AQ4201" s="16">
        <v>16980.685362101489</v>
      </c>
      <c r="AR4201" s="16">
        <f t="shared" si="526"/>
        <v>180.68536210148886</v>
      </c>
      <c r="AS4201" s="17">
        <f t="shared" si="520"/>
        <v>1.0755081077469576E-2</v>
      </c>
      <c r="AT4201" s="20">
        <v>16800</v>
      </c>
      <c r="AU4201" s="20">
        <v>18153.464566929131</v>
      </c>
      <c r="AV4201" s="20">
        <f t="shared" si="521"/>
        <v>1353.4645669291313</v>
      </c>
      <c r="AW4201" s="21">
        <f t="shared" si="527"/>
        <v>8.0563367079114961E-2</v>
      </c>
    </row>
    <row r="4202" spans="1:49" x14ac:dyDescent="0.25">
      <c r="A4202" t="s">
        <v>77</v>
      </c>
      <c r="B4202" t="s">
        <v>596</v>
      </c>
      <c r="C4202">
        <v>99733</v>
      </c>
      <c r="D4202">
        <v>2015</v>
      </c>
      <c r="E4202" t="s">
        <v>322</v>
      </c>
      <c r="F4202" t="s">
        <v>1609</v>
      </c>
      <c r="G4202" t="s">
        <v>2258</v>
      </c>
      <c r="H4202" t="s">
        <v>530</v>
      </c>
      <c r="I4202">
        <v>6</v>
      </c>
      <c r="J4202" t="s">
        <v>129</v>
      </c>
      <c r="K4202">
        <v>4</v>
      </c>
      <c r="L4202" t="s">
        <v>44</v>
      </c>
      <c r="M4202">
        <v>3</v>
      </c>
      <c r="N4202" t="s">
        <v>44</v>
      </c>
      <c r="O4202" t="s">
        <v>46</v>
      </c>
      <c r="Q4202" t="s">
        <v>118</v>
      </c>
      <c r="R4202" t="s">
        <v>81</v>
      </c>
      <c r="S4202">
        <v>300</v>
      </c>
      <c r="T4202" t="s">
        <v>49</v>
      </c>
      <c r="W4202" t="s">
        <v>120</v>
      </c>
      <c r="X4202" t="s">
        <v>531</v>
      </c>
      <c r="Z4202">
        <v>0</v>
      </c>
      <c r="AA4202" t="s">
        <v>75</v>
      </c>
      <c r="AB4202" t="s">
        <v>122</v>
      </c>
      <c r="AC4202">
        <v>45</v>
      </c>
      <c r="AD4202">
        <v>11</v>
      </c>
      <c r="AE4202">
        <v>4</v>
      </c>
      <c r="AF4202">
        <v>2025</v>
      </c>
      <c r="AG4202">
        <v>20251105</v>
      </c>
      <c r="AH4202" s="2">
        <v>9800</v>
      </c>
      <c r="AI4202" s="2">
        <v>6794.783203125</v>
      </c>
      <c r="AJ4202" s="2">
        <f t="shared" si="522"/>
        <v>3005.216796875</v>
      </c>
      <c r="AK4202" s="6">
        <f t="shared" si="523"/>
        <v>0.30665477519132656</v>
      </c>
      <c r="AL4202" s="12">
        <v>9800</v>
      </c>
      <c r="AM4202" s="12">
        <v>6493.8800103160638</v>
      </c>
      <c r="AN4202" s="12">
        <f t="shared" si="524"/>
        <v>3306.1199896839362</v>
      </c>
      <c r="AO4202" s="13">
        <f t="shared" si="525"/>
        <v>0.33735918262080983</v>
      </c>
      <c r="AP4202" s="16">
        <v>9800</v>
      </c>
      <c r="AQ4202" s="16">
        <v>7588.080758870663</v>
      </c>
      <c r="AR4202" s="16">
        <f t="shared" si="526"/>
        <v>2211.919241129337</v>
      </c>
      <c r="AS4202" s="17">
        <f t="shared" si="520"/>
        <v>0.22570604501319766</v>
      </c>
      <c r="AT4202" s="20">
        <v>9800</v>
      </c>
      <c r="AU4202" s="20">
        <v>6950.5980861244016</v>
      </c>
      <c r="AV4202" s="20">
        <f t="shared" si="521"/>
        <v>2849.4019138755984</v>
      </c>
      <c r="AW4202" s="21">
        <f t="shared" si="527"/>
        <v>0.29075529733424471</v>
      </c>
    </row>
    <row r="4203" spans="1:49" x14ac:dyDescent="0.25">
      <c r="A4203" t="s">
        <v>38</v>
      </c>
      <c r="B4203" t="s">
        <v>92</v>
      </c>
      <c r="C4203">
        <v>23115</v>
      </c>
      <c r="D4203">
        <v>2025</v>
      </c>
      <c r="E4203" t="s">
        <v>40</v>
      </c>
      <c r="F4203" t="s">
        <v>223</v>
      </c>
      <c r="H4203" t="s">
        <v>1210</v>
      </c>
      <c r="I4203">
        <v>4</v>
      </c>
      <c r="J4203" t="s">
        <v>101</v>
      </c>
      <c r="K4203">
        <v>4</v>
      </c>
      <c r="L4203" t="s">
        <v>44</v>
      </c>
      <c r="M4203">
        <v>2.5</v>
      </c>
      <c r="N4203" t="s">
        <v>45</v>
      </c>
      <c r="O4203" t="s">
        <v>46</v>
      </c>
      <c r="P4203">
        <v>4</v>
      </c>
      <c r="Q4203" t="s">
        <v>60</v>
      </c>
      <c r="R4203" t="s">
        <v>48</v>
      </c>
      <c r="S4203">
        <v>203</v>
      </c>
      <c r="T4203" t="s">
        <v>49</v>
      </c>
      <c r="U4203" t="s">
        <v>50</v>
      </c>
      <c r="V4203" t="s">
        <v>411</v>
      </c>
      <c r="W4203" t="s">
        <v>62</v>
      </c>
      <c r="X4203" t="s">
        <v>98</v>
      </c>
      <c r="Z4203">
        <v>0</v>
      </c>
      <c r="AA4203" t="s">
        <v>75</v>
      </c>
      <c r="AB4203" t="s">
        <v>83</v>
      </c>
      <c r="AC4203">
        <v>45</v>
      </c>
      <c r="AD4203">
        <v>11</v>
      </c>
      <c r="AE4203">
        <v>4</v>
      </c>
      <c r="AF4203">
        <v>2025</v>
      </c>
      <c r="AG4203">
        <v>20251104</v>
      </c>
      <c r="AH4203" s="2">
        <v>23500</v>
      </c>
      <c r="AI4203" s="2">
        <v>26722.9765625</v>
      </c>
      <c r="AJ4203" s="2">
        <f t="shared" si="522"/>
        <v>3222.9765625</v>
      </c>
      <c r="AK4203" s="6">
        <f t="shared" si="523"/>
        <v>0.13714793882978724</v>
      </c>
      <c r="AL4203" s="12">
        <v>23500</v>
      </c>
      <c r="AM4203" s="12">
        <v>27831.161390298159</v>
      </c>
      <c r="AN4203" s="12">
        <f t="shared" si="524"/>
        <v>4331.1613902981589</v>
      </c>
      <c r="AO4203" s="13">
        <f t="shared" si="525"/>
        <v>0.18430474001268762</v>
      </c>
      <c r="AP4203" s="16">
        <v>23500</v>
      </c>
      <c r="AQ4203" s="16">
        <v>26928.25985850393</v>
      </c>
      <c r="AR4203" s="16">
        <f t="shared" si="526"/>
        <v>3428.2598585039304</v>
      </c>
      <c r="AS4203" s="17">
        <f t="shared" si="520"/>
        <v>0.14588339823420982</v>
      </c>
      <c r="AT4203" s="20">
        <v>23500</v>
      </c>
      <c r="AU4203" s="20">
        <v>26189.931185944359</v>
      </c>
      <c r="AV4203" s="20">
        <f t="shared" si="521"/>
        <v>2689.9311859443587</v>
      </c>
      <c r="AW4203" s="21">
        <f t="shared" si="527"/>
        <v>0.11446515684869611</v>
      </c>
    </row>
    <row r="4204" spans="1:49" x14ac:dyDescent="0.25">
      <c r="A4204" t="s">
        <v>109</v>
      </c>
      <c r="B4204" t="s">
        <v>538</v>
      </c>
      <c r="C4204">
        <v>139117</v>
      </c>
      <c r="D4204">
        <v>2017</v>
      </c>
      <c r="E4204" t="s">
        <v>139</v>
      </c>
      <c r="F4204" t="s">
        <v>311</v>
      </c>
      <c r="I4204">
        <v>4</v>
      </c>
      <c r="J4204" t="s">
        <v>43</v>
      </c>
      <c r="K4204">
        <v>4</v>
      </c>
      <c r="L4204" t="s">
        <v>44</v>
      </c>
      <c r="M4204">
        <v>2.5</v>
      </c>
      <c r="N4204" t="s">
        <v>45</v>
      </c>
      <c r="O4204" t="s">
        <v>46</v>
      </c>
      <c r="P4204">
        <v>3</v>
      </c>
      <c r="Q4204" t="s">
        <v>118</v>
      </c>
      <c r="R4204" t="s">
        <v>48</v>
      </c>
      <c r="T4204" t="s">
        <v>49</v>
      </c>
      <c r="U4204" t="s">
        <v>50</v>
      </c>
      <c r="W4204" t="s">
        <v>120</v>
      </c>
      <c r="X4204" t="s">
        <v>74</v>
      </c>
      <c r="Z4204">
        <v>0</v>
      </c>
      <c r="AA4204" t="s">
        <v>75</v>
      </c>
      <c r="AB4204" t="s">
        <v>122</v>
      </c>
      <c r="AC4204">
        <v>45</v>
      </c>
      <c r="AD4204">
        <v>11</v>
      </c>
      <c r="AE4204">
        <v>4</v>
      </c>
      <c r="AF4204">
        <v>2025</v>
      </c>
      <c r="AG4204">
        <v>20251105</v>
      </c>
      <c r="AH4204" s="2">
        <v>1100</v>
      </c>
      <c r="AI4204" s="2">
        <v>3179.159912109375</v>
      </c>
      <c r="AJ4204" s="2">
        <f t="shared" si="522"/>
        <v>2079.159912109375</v>
      </c>
      <c r="AK4204" s="6">
        <f t="shared" si="523"/>
        <v>1.8901453746448864</v>
      </c>
      <c r="AL4204" s="12">
        <v>1100</v>
      </c>
      <c r="AM4204" s="12">
        <v>3214.3501324197359</v>
      </c>
      <c r="AN4204" s="12">
        <f t="shared" si="524"/>
        <v>2114.3501324197359</v>
      </c>
      <c r="AO4204" s="13">
        <f t="shared" si="525"/>
        <v>1.9221364840179418</v>
      </c>
      <c r="AP4204" s="16">
        <v>1100</v>
      </c>
      <c r="AQ4204" s="16">
        <v>3081.850842598099</v>
      </c>
      <c r="AR4204" s="16">
        <f t="shared" si="526"/>
        <v>1981.850842598099</v>
      </c>
      <c r="AS4204" s="17">
        <f t="shared" si="520"/>
        <v>1.8016825841800901</v>
      </c>
      <c r="AT4204" s="20">
        <v>1100</v>
      </c>
      <c r="AU4204" s="20">
        <v>3204.446373850868</v>
      </c>
      <c r="AV4204" s="20">
        <f t="shared" si="521"/>
        <v>2104.446373850868</v>
      </c>
      <c r="AW4204" s="21">
        <f t="shared" si="527"/>
        <v>1.9131330671371527</v>
      </c>
    </row>
    <row r="4205" spans="1:49" x14ac:dyDescent="0.25">
      <c r="A4205" t="s">
        <v>123</v>
      </c>
      <c r="B4205" t="s">
        <v>124</v>
      </c>
      <c r="C4205">
        <v>303385</v>
      </c>
      <c r="D4205">
        <v>2007</v>
      </c>
      <c r="E4205" t="s">
        <v>40</v>
      </c>
      <c r="F4205" t="s">
        <v>515</v>
      </c>
      <c r="G4205" t="s">
        <v>113</v>
      </c>
      <c r="H4205" t="s">
        <v>2259</v>
      </c>
      <c r="I4205">
        <v>8</v>
      </c>
      <c r="J4205" t="s">
        <v>69</v>
      </c>
      <c r="K4205">
        <v>4</v>
      </c>
      <c r="L4205" t="s">
        <v>44</v>
      </c>
      <c r="M4205">
        <v>4.6999998092651367</v>
      </c>
      <c r="N4205" t="s">
        <v>87</v>
      </c>
      <c r="O4205" t="s">
        <v>46</v>
      </c>
      <c r="Q4205" t="s">
        <v>60</v>
      </c>
      <c r="R4205" t="s">
        <v>89</v>
      </c>
      <c r="S4205">
        <v>273</v>
      </c>
      <c r="T4205" t="s">
        <v>49</v>
      </c>
      <c r="U4205" t="s">
        <v>72</v>
      </c>
      <c r="V4205" t="s">
        <v>277</v>
      </c>
      <c r="W4205" t="s">
        <v>90</v>
      </c>
      <c r="X4205" t="s">
        <v>74</v>
      </c>
      <c r="Z4205">
        <v>0</v>
      </c>
      <c r="AA4205" t="s">
        <v>75</v>
      </c>
      <c r="AB4205" t="s">
        <v>83</v>
      </c>
      <c r="AC4205">
        <v>45</v>
      </c>
      <c r="AD4205">
        <v>11</v>
      </c>
      <c r="AE4205">
        <v>4</v>
      </c>
      <c r="AF4205">
        <v>2025</v>
      </c>
      <c r="AG4205">
        <v>20251104</v>
      </c>
      <c r="AH4205" s="2">
        <v>2400</v>
      </c>
      <c r="AI4205" s="2">
        <v>1717.982299804688</v>
      </c>
      <c r="AJ4205" s="2">
        <f t="shared" si="522"/>
        <v>682.01770019531205</v>
      </c>
      <c r="AK4205" s="6">
        <f t="shared" si="523"/>
        <v>0.28417404174804667</v>
      </c>
      <c r="AL4205" s="12">
        <v>2400</v>
      </c>
      <c r="AM4205" s="12">
        <v>1751.4553168720699</v>
      </c>
      <c r="AN4205" s="12">
        <f t="shared" si="524"/>
        <v>648.54468312793006</v>
      </c>
      <c r="AO4205" s="13">
        <f t="shared" si="525"/>
        <v>0.27022695130330421</v>
      </c>
      <c r="AP4205" s="16">
        <v>2400</v>
      </c>
      <c r="AQ4205" s="16">
        <v>1779.6514437438309</v>
      </c>
      <c r="AR4205" s="16">
        <f t="shared" si="526"/>
        <v>620.3485562561691</v>
      </c>
      <c r="AS4205" s="17">
        <f t="shared" si="520"/>
        <v>0.25847856510673711</v>
      </c>
      <c r="AT4205" s="20">
        <v>2400</v>
      </c>
      <c r="AU4205" s="20">
        <v>1711.14224137931</v>
      </c>
      <c r="AV4205" s="20">
        <f t="shared" si="521"/>
        <v>688.85775862068999</v>
      </c>
      <c r="AW4205" s="21">
        <f t="shared" si="527"/>
        <v>0.28702406609195419</v>
      </c>
    </row>
    <row r="4206" spans="1:49" x14ac:dyDescent="0.25">
      <c r="A4206" t="s">
        <v>123</v>
      </c>
      <c r="B4206" t="s">
        <v>200</v>
      </c>
      <c r="C4206">
        <v>59623</v>
      </c>
      <c r="D4206">
        <v>2020</v>
      </c>
      <c r="E4206" t="s">
        <v>322</v>
      </c>
      <c r="F4206" t="s">
        <v>929</v>
      </c>
      <c r="H4206" t="s">
        <v>530</v>
      </c>
      <c r="I4206">
        <v>4</v>
      </c>
      <c r="J4206" t="s">
        <v>59</v>
      </c>
      <c r="K4206">
        <v>4</v>
      </c>
      <c r="L4206" t="s">
        <v>44</v>
      </c>
      <c r="M4206">
        <v>2</v>
      </c>
      <c r="N4206" t="s">
        <v>70</v>
      </c>
      <c r="O4206" t="s">
        <v>46</v>
      </c>
      <c r="P4206">
        <v>4</v>
      </c>
      <c r="Q4206" t="s">
        <v>118</v>
      </c>
      <c r="R4206" t="s">
        <v>172</v>
      </c>
      <c r="S4206">
        <v>255</v>
      </c>
      <c r="T4206" t="s">
        <v>49</v>
      </c>
      <c r="W4206" t="s">
        <v>120</v>
      </c>
      <c r="X4206" t="s">
        <v>121</v>
      </c>
      <c r="Z4206">
        <v>0</v>
      </c>
      <c r="AA4206" t="s">
        <v>75</v>
      </c>
      <c r="AB4206" t="s">
        <v>122</v>
      </c>
      <c r="AC4206">
        <v>45</v>
      </c>
      <c r="AD4206">
        <v>11</v>
      </c>
      <c r="AE4206">
        <v>4</v>
      </c>
      <c r="AF4206">
        <v>2025</v>
      </c>
      <c r="AG4206">
        <v>20251103</v>
      </c>
      <c r="AH4206" s="2">
        <v>17400</v>
      </c>
      <c r="AI4206" s="2">
        <v>16906.583984375</v>
      </c>
      <c r="AJ4206" s="2">
        <f t="shared" si="522"/>
        <v>493.416015625</v>
      </c>
      <c r="AK4206" s="6">
        <f t="shared" si="523"/>
        <v>2.8357242277298852E-2</v>
      </c>
      <c r="AL4206" s="12">
        <v>17400</v>
      </c>
      <c r="AM4206" s="12">
        <v>16045.981862325199</v>
      </c>
      <c r="AN4206" s="12">
        <f t="shared" si="524"/>
        <v>1354.0181376748005</v>
      </c>
      <c r="AO4206" s="13">
        <f t="shared" si="525"/>
        <v>7.7817134349126474E-2</v>
      </c>
      <c r="AP4206" s="16">
        <v>17400</v>
      </c>
      <c r="AQ4206" s="16">
        <v>16390.409055621501</v>
      </c>
      <c r="AR4206" s="16">
        <f t="shared" si="526"/>
        <v>1009.5909443784985</v>
      </c>
      <c r="AS4206" s="17">
        <f t="shared" si="520"/>
        <v>5.8022468067729802E-2</v>
      </c>
      <c r="AT4206" s="20">
        <v>17400</v>
      </c>
      <c r="AU4206" s="20">
        <v>16957.654569892478</v>
      </c>
      <c r="AV4206" s="20">
        <f t="shared" si="521"/>
        <v>442.34543010752168</v>
      </c>
      <c r="AW4206" s="21">
        <f t="shared" si="527"/>
        <v>2.5422151155604693E-2</v>
      </c>
    </row>
    <row r="4207" spans="1:49" x14ac:dyDescent="0.25">
      <c r="A4207" t="s">
        <v>77</v>
      </c>
      <c r="B4207" t="s">
        <v>811</v>
      </c>
      <c r="C4207">
        <v>110265</v>
      </c>
      <c r="D4207">
        <v>2020</v>
      </c>
      <c r="E4207" t="s">
        <v>155</v>
      </c>
      <c r="F4207" t="s">
        <v>659</v>
      </c>
      <c r="G4207" t="s">
        <v>214</v>
      </c>
      <c r="I4207">
        <v>4</v>
      </c>
      <c r="J4207" t="s">
        <v>101</v>
      </c>
      <c r="K4207">
        <v>4</v>
      </c>
      <c r="L4207" t="s">
        <v>44</v>
      </c>
      <c r="M4207">
        <v>2</v>
      </c>
      <c r="N4207" t="s">
        <v>44</v>
      </c>
      <c r="O4207" t="s">
        <v>46</v>
      </c>
      <c r="P4207">
        <v>1</v>
      </c>
      <c r="Q4207" t="s">
        <v>60</v>
      </c>
      <c r="R4207" t="s">
        <v>89</v>
      </c>
      <c r="S4207">
        <v>147</v>
      </c>
      <c r="T4207" t="s">
        <v>49</v>
      </c>
      <c r="V4207" t="s">
        <v>424</v>
      </c>
      <c r="W4207" t="s">
        <v>62</v>
      </c>
      <c r="X4207" t="s">
        <v>63</v>
      </c>
      <c r="Y4207">
        <v>19100</v>
      </c>
      <c r="Z4207">
        <v>0</v>
      </c>
      <c r="AA4207" t="s">
        <v>75</v>
      </c>
      <c r="AB4207" t="s">
        <v>83</v>
      </c>
      <c r="AC4207">
        <v>45</v>
      </c>
      <c r="AD4207">
        <v>11</v>
      </c>
      <c r="AE4207">
        <v>4</v>
      </c>
      <c r="AF4207">
        <v>2025</v>
      </c>
      <c r="AG4207">
        <v>20251105</v>
      </c>
      <c r="AH4207" s="2">
        <v>4100</v>
      </c>
      <c r="AI4207" s="2">
        <v>5471.62353515625</v>
      </c>
      <c r="AJ4207" s="2">
        <f t="shared" si="522"/>
        <v>1371.62353515625</v>
      </c>
      <c r="AK4207" s="6">
        <f t="shared" si="523"/>
        <v>0.33454232564786585</v>
      </c>
      <c r="AL4207" s="12">
        <v>4100</v>
      </c>
      <c r="AM4207" s="12">
        <v>4698.9362383668667</v>
      </c>
      <c r="AN4207" s="12">
        <f t="shared" si="524"/>
        <v>598.93623836686675</v>
      </c>
      <c r="AO4207" s="13">
        <f t="shared" si="525"/>
        <v>0.14608200935777238</v>
      </c>
      <c r="AP4207" s="16">
        <v>4100</v>
      </c>
      <c r="AQ4207" s="16">
        <v>4663.2327598632664</v>
      </c>
      <c r="AR4207" s="16">
        <f t="shared" si="526"/>
        <v>563.23275986326644</v>
      </c>
      <c r="AS4207" s="17">
        <f t="shared" si="520"/>
        <v>0.13737384386908938</v>
      </c>
      <c r="AT4207" s="20">
        <v>4100</v>
      </c>
      <c r="AU4207" s="20">
        <v>5835.4572564612326</v>
      </c>
      <c r="AV4207" s="20">
        <f t="shared" si="521"/>
        <v>1735.4572564612326</v>
      </c>
      <c r="AW4207" s="21">
        <f t="shared" si="527"/>
        <v>0.42328225767347138</v>
      </c>
    </row>
    <row r="4208" spans="1:49" x14ac:dyDescent="0.25">
      <c r="A4208" t="s">
        <v>38</v>
      </c>
      <c r="B4208" t="s">
        <v>259</v>
      </c>
      <c r="C4208">
        <v>14682</v>
      </c>
      <c r="D4208">
        <v>2025</v>
      </c>
      <c r="E4208" t="s">
        <v>159</v>
      </c>
      <c r="F4208" t="s">
        <v>564</v>
      </c>
      <c r="G4208" t="s">
        <v>418</v>
      </c>
      <c r="I4208">
        <v>4</v>
      </c>
      <c r="J4208" t="s">
        <v>69</v>
      </c>
      <c r="K4208">
        <v>4</v>
      </c>
      <c r="L4208" t="s">
        <v>44</v>
      </c>
      <c r="M4208">
        <v>2</v>
      </c>
      <c r="N4208" t="s">
        <v>45</v>
      </c>
      <c r="O4208" t="s">
        <v>46</v>
      </c>
      <c r="P4208">
        <v>4</v>
      </c>
      <c r="Q4208" t="s">
        <v>118</v>
      </c>
      <c r="R4208" t="s">
        <v>48</v>
      </c>
      <c r="S4208">
        <v>150</v>
      </c>
      <c r="T4208" t="s">
        <v>49</v>
      </c>
      <c r="U4208" t="s">
        <v>50</v>
      </c>
      <c r="V4208" t="s">
        <v>1417</v>
      </c>
      <c r="W4208" t="s">
        <v>52</v>
      </c>
      <c r="X4208" t="s">
        <v>98</v>
      </c>
      <c r="Z4208">
        <v>0</v>
      </c>
      <c r="AA4208" t="s">
        <v>75</v>
      </c>
      <c r="AB4208" t="s">
        <v>122</v>
      </c>
      <c r="AC4208">
        <v>45</v>
      </c>
      <c r="AD4208">
        <v>11</v>
      </c>
      <c r="AE4208">
        <v>4</v>
      </c>
      <c r="AF4208">
        <v>2025</v>
      </c>
      <c r="AG4208">
        <v>20251105</v>
      </c>
      <c r="AH4208" s="2">
        <v>22250</v>
      </c>
      <c r="AI4208" s="2">
        <v>23225.587890625</v>
      </c>
      <c r="AJ4208" s="2">
        <f t="shared" si="522"/>
        <v>975.587890625</v>
      </c>
      <c r="AK4208" s="6">
        <f t="shared" si="523"/>
        <v>4.384664676966292E-2</v>
      </c>
      <c r="AL4208" s="12">
        <v>22250</v>
      </c>
      <c r="AM4208" s="12">
        <v>21797.029488509041</v>
      </c>
      <c r="AN4208" s="12">
        <f t="shared" si="524"/>
        <v>452.97051149095932</v>
      </c>
      <c r="AO4208" s="13">
        <f t="shared" si="525"/>
        <v>2.0358225235548734E-2</v>
      </c>
      <c r="AP4208" s="16">
        <v>22250</v>
      </c>
      <c r="AQ4208" s="16">
        <v>21187.146547830409</v>
      </c>
      <c r="AR4208" s="16">
        <f t="shared" si="526"/>
        <v>1062.853452169591</v>
      </c>
      <c r="AS4208" s="17">
        <f t="shared" si="520"/>
        <v>4.7768694479532178E-2</v>
      </c>
      <c r="AT4208" s="20">
        <v>22250</v>
      </c>
      <c r="AU4208" s="20">
        <v>23389.397565922922</v>
      </c>
      <c r="AV4208" s="20">
        <f t="shared" si="521"/>
        <v>1139.3975659229218</v>
      </c>
      <c r="AW4208" s="21">
        <f t="shared" si="527"/>
        <v>5.1208879367322324E-2</v>
      </c>
    </row>
    <row r="4209" spans="1:49" x14ac:dyDescent="0.25">
      <c r="A4209" t="s">
        <v>123</v>
      </c>
      <c r="B4209" t="s">
        <v>124</v>
      </c>
      <c r="C4209">
        <v>123701</v>
      </c>
      <c r="D4209">
        <v>2013</v>
      </c>
      <c r="E4209" t="s">
        <v>66</v>
      </c>
      <c r="F4209" t="s">
        <v>366</v>
      </c>
      <c r="G4209" t="s">
        <v>214</v>
      </c>
      <c r="I4209">
        <v>4</v>
      </c>
      <c r="J4209" t="s">
        <v>101</v>
      </c>
      <c r="K4209">
        <v>4</v>
      </c>
      <c r="L4209" t="s">
        <v>44</v>
      </c>
      <c r="M4209">
        <v>1.6000000238418579</v>
      </c>
      <c r="N4209" t="s">
        <v>45</v>
      </c>
      <c r="Q4209" t="s">
        <v>118</v>
      </c>
      <c r="T4209" t="s">
        <v>49</v>
      </c>
      <c r="U4209" t="s">
        <v>50</v>
      </c>
      <c r="W4209" t="s">
        <v>120</v>
      </c>
      <c r="X4209" t="s">
        <v>121</v>
      </c>
      <c r="Z4209">
        <v>0</v>
      </c>
      <c r="AA4209" t="s">
        <v>75</v>
      </c>
      <c r="AB4209" t="s">
        <v>122</v>
      </c>
      <c r="AC4209">
        <v>45</v>
      </c>
      <c r="AD4209">
        <v>11</v>
      </c>
      <c r="AE4209">
        <v>4</v>
      </c>
      <c r="AF4209">
        <v>2025</v>
      </c>
      <c r="AG4209">
        <v>20251104</v>
      </c>
      <c r="AH4209" s="2">
        <v>6600</v>
      </c>
      <c r="AI4209" s="2">
        <v>1918.190063476562</v>
      </c>
      <c r="AJ4209" s="2">
        <f t="shared" si="522"/>
        <v>4681.8099365234375</v>
      </c>
      <c r="AK4209" s="6">
        <f t="shared" si="523"/>
        <v>0.70936514189749056</v>
      </c>
      <c r="AL4209" s="12">
        <v>6600</v>
      </c>
      <c r="AM4209" s="12">
        <v>1789.8986392349041</v>
      </c>
      <c r="AN4209" s="12">
        <f t="shared" si="524"/>
        <v>4810.1013607650957</v>
      </c>
      <c r="AO4209" s="13">
        <f t="shared" si="525"/>
        <v>0.72880323647955991</v>
      </c>
      <c r="AP4209" s="16">
        <v>6600</v>
      </c>
      <c r="AQ4209" s="16">
        <v>1966.103422930762</v>
      </c>
      <c r="AR4209" s="16">
        <f t="shared" si="526"/>
        <v>4633.8965770692375</v>
      </c>
      <c r="AS4209" s="17">
        <f t="shared" si="520"/>
        <v>0.70210554198018749</v>
      </c>
      <c r="AT4209" s="20">
        <v>6600</v>
      </c>
      <c r="AU4209" s="20">
        <v>2013.2409793814429</v>
      </c>
      <c r="AV4209" s="20">
        <f t="shared" si="521"/>
        <v>4586.7590206185569</v>
      </c>
      <c r="AW4209" s="21">
        <f t="shared" si="527"/>
        <v>0.69496348797250862</v>
      </c>
    </row>
    <row r="4210" spans="1:49" x14ac:dyDescent="0.25">
      <c r="A4210" t="s">
        <v>109</v>
      </c>
      <c r="B4210" t="s">
        <v>538</v>
      </c>
      <c r="C4210">
        <v>95107</v>
      </c>
      <c r="D4210">
        <v>2018</v>
      </c>
      <c r="E4210" t="s">
        <v>127</v>
      </c>
      <c r="F4210" t="s">
        <v>305</v>
      </c>
      <c r="G4210" t="s">
        <v>2260</v>
      </c>
      <c r="I4210">
        <v>4</v>
      </c>
      <c r="J4210" t="s">
        <v>69</v>
      </c>
      <c r="K4210">
        <v>4</v>
      </c>
      <c r="L4210" t="s">
        <v>44</v>
      </c>
      <c r="M4210">
        <v>2</v>
      </c>
      <c r="N4210" t="s">
        <v>44</v>
      </c>
      <c r="O4210" t="s">
        <v>46</v>
      </c>
      <c r="Q4210" t="s">
        <v>118</v>
      </c>
      <c r="T4210" t="s">
        <v>49</v>
      </c>
      <c r="U4210" t="s">
        <v>50</v>
      </c>
      <c r="W4210" t="s">
        <v>120</v>
      </c>
      <c r="X4210" t="s">
        <v>308</v>
      </c>
      <c r="Y4210">
        <v>34700</v>
      </c>
      <c r="Z4210">
        <v>0</v>
      </c>
      <c r="AA4210" t="s">
        <v>75</v>
      </c>
      <c r="AB4210" t="s">
        <v>122</v>
      </c>
      <c r="AC4210">
        <v>45</v>
      </c>
      <c r="AD4210">
        <v>11</v>
      </c>
      <c r="AE4210">
        <v>4</v>
      </c>
      <c r="AF4210">
        <v>2025</v>
      </c>
      <c r="AG4210">
        <v>20251105</v>
      </c>
      <c r="AH4210" s="2">
        <v>7500</v>
      </c>
      <c r="AI4210" s="2">
        <v>9828.1669921875</v>
      </c>
      <c r="AJ4210" s="2">
        <f t="shared" si="522"/>
        <v>2328.1669921875</v>
      </c>
      <c r="AK4210" s="6">
        <f t="shared" si="523"/>
        <v>0.31042226562500003</v>
      </c>
      <c r="AL4210" s="12">
        <v>7500</v>
      </c>
      <c r="AM4210" s="12">
        <v>9497.4889860848507</v>
      </c>
      <c r="AN4210" s="12">
        <f t="shared" si="524"/>
        <v>1997.4889860848507</v>
      </c>
      <c r="AO4210" s="13">
        <f t="shared" si="525"/>
        <v>0.26633186481131343</v>
      </c>
      <c r="AP4210" s="16">
        <v>7500</v>
      </c>
      <c r="AQ4210" s="16">
        <v>9937.4855785086074</v>
      </c>
      <c r="AR4210" s="16">
        <f t="shared" si="526"/>
        <v>2437.4855785086074</v>
      </c>
      <c r="AS4210" s="17">
        <f t="shared" si="520"/>
        <v>0.32499807713448098</v>
      </c>
      <c r="AT4210" s="20">
        <v>7500</v>
      </c>
      <c r="AU4210" s="20">
        <v>9965.3156450137249</v>
      </c>
      <c r="AV4210" s="20">
        <f t="shared" si="521"/>
        <v>2465.3156450137249</v>
      </c>
      <c r="AW4210" s="21">
        <f t="shared" si="527"/>
        <v>0.32870875266849664</v>
      </c>
    </row>
    <row r="4211" spans="1:49" x14ac:dyDescent="0.25">
      <c r="A4211" t="s">
        <v>38</v>
      </c>
      <c r="B4211" t="s">
        <v>776</v>
      </c>
      <c r="C4211">
        <v>13210</v>
      </c>
      <c r="D4211">
        <v>2024</v>
      </c>
      <c r="E4211" t="s">
        <v>167</v>
      </c>
      <c r="F4211" t="s">
        <v>689</v>
      </c>
      <c r="G4211" t="s">
        <v>1044</v>
      </c>
      <c r="I4211">
        <v>8</v>
      </c>
      <c r="J4211" t="s">
        <v>69</v>
      </c>
      <c r="K4211">
        <v>4</v>
      </c>
      <c r="L4211" t="s">
        <v>44</v>
      </c>
      <c r="M4211">
        <v>6.1999998092651367</v>
      </c>
      <c r="N4211" t="s">
        <v>87</v>
      </c>
      <c r="O4211" t="s">
        <v>46</v>
      </c>
      <c r="P4211">
        <v>4</v>
      </c>
      <c r="Q4211" t="s">
        <v>60</v>
      </c>
      <c r="R4211" t="s">
        <v>89</v>
      </c>
      <c r="T4211" t="s">
        <v>49</v>
      </c>
      <c r="U4211" t="s">
        <v>72</v>
      </c>
      <c r="V4211" t="s">
        <v>801</v>
      </c>
      <c r="W4211" t="s">
        <v>103</v>
      </c>
      <c r="X4211" t="s">
        <v>74</v>
      </c>
      <c r="Z4211">
        <v>0</v>
      </c>
      <c r="AA4211" t="s">
        <v>75</v>
      </c>
      <c r="AB4211" t="s">
        <v>83</v>
      </c>
      <c r="AC4211">
        <v>45</v>
      </c>
      <c r="AD4211">
        <v>11</v>
      </c>
      <c r="AE4211">
        <v>4</v>
      </c>
      <c r="AF4211">
        <v>2025</v>
      </c>
      <c r="AG4211">
        <v>20251105</v>
      </c>
      <c r="AH4211" s="2">
        <v>66500</v>
      </c>
      <c r="AI4211" s="2">
        <v>86729.3125</v>
      </c>
      <c r="AJ4211" s="2">
        <f t="shared" si="522"/>
        <v>20229.3125</v>
      </c>
      <c r="AK4211" s="6">
        <f t="shared" si="523"/>
        <v>0.30420018796992482</v>
      </c>
      <c r="AL4211" s="12">
        <v>66500</v>
      </c>
      <c r="AM4211" s="12">
        <v>72541.386481161724</v>
      </c>
      <c r="AN4211" s="12">
        <f t="shared" si="524"/>
        <v>6041.3864811617241</v>
      </c>
      <c r="AO4211" s="13">
        <f t="shared" si="525"/>
        <v>9.0847917009950735E-2</v>
      </c>
      <c r="AP4211" s="16">
        <v>66500</v>
      </c>
      <c r="AQ4211" s="16">
        <v>71916.421652649864</v>
      </c>
      <c r="AR4211" s="16">
        <f t="shared" si="526"/>
        <v>5416.421652649864</v>
      </c>
      <c r="AS4211" s="17">
        <f t="shared" si="520"/>
        <v>8.1449949663907728E-2</v>
      </c>
      <c r="AT4211" s="20">
        <v>66500</v>
      </c>
      <c r="AU4211" s="20">
        <v>83376.569767441877</v>
      </c>
      <c r="AV4211" s="20">
        <f t="shared" si="521"/>
        <v>16876.569767441877</v>
      </c>
      <c r="AW4211" s="21">
        <f t="shared" si="527"/>
        <v>0.25378300402168236</v>
      </c>
    </row>
    <row r="4212" spans="1:49" x14ac:dyDescent="0.25">
      <c r="A4212" t="s">
        <v>123</v>
      </c>
      <c r="B4212" t="s">
        <v>440</v>
      </c>
      <c r="C4212">
        <v>146255</v>
      </c>
      <c r="D4212">
        <v>2016</v>
      </c>
      <c r="E4212" t="s">
        <v>135</v>
      </c>
      <c r="F4212" t="s">
        <v>583</v>
      </c>
      <c r="G4212" t="s">
        <v>418</v>
      </c>
      <c r="H4212" t="s">
        <v>584</v>
      </c>
      <c r="I4212">
        <v>4</v>
      </c>
      <c r="J4212" t="s">
        <v>117</v>
      </c>
      <c r="K4212">
        <v>4</v>
      </c>
      <c r="L4212" t="s">
        <v>44</v>
      </c>
      <c r="M4212">
        <v>2</v>
      </c>
      <c r="N4212" t="s">
        <v>45</v>
      </c>
      <c r="O4212" t="s">
        <v>46</v>
      </c>
      <c r="P4212">
        <v>2</v>
      </c>
      <c r="Q4212" t="s">
        <v>60</v>
      </c>
      <c r="R4212" t="s">
        <v>96</v>
      </c>
      <c r="T4212" t="s">
        <v>49</v>
      </c>
      <c r="W4212" t="s">
        <v>62</v>
      </c>
      <c r="X4212" t="s">
        <v>74</v>
      </c>
      <c r="Z4212">
        <v>0</v>
      </c>
      <c r="AA4212" t="s">
        <v>75</v>
      </c>
      <c r="AB4212" t="s">
        <v>83</v>
      </c>
      <c r="AC4212">
        <v>45</v>
      </c>
      <c r="AD4212">
        <v>11</v>
      </c>
      <c r="AE4212">
        <v>4</v>
      </c>
      <c r="AF4212">
        <v>2025</v>
      </c>
      <c r="AG4212">
        <v>20251105</v>
      </c>
      <c r="AH4212" s="2">
        <v>3800</v>
      </c>
      <c r="AI4212" s="2">
        <v>1329.232543945312</v>
      </c>
      <c r="AJ4212" s="2">
        <f t="shared" si="522"/>
        <v>2470.767456054688</v>
      </c>
      <c r="AK4212" s="6">
        <f t="shared" si="523"/>
        <v>0.65020196211965475</v>
      </c>
      <c r="AL4212" s="12">
        <v>3800</v>
      </c>
      <c r="AM4212" s="12">
        <v>1363.219632569924</v>
      </c>
      <c r="AN4212" s="12">
        <f t="shared" si="524"/>
        <v>2436.7803674300758</v>
      </c>
      <c r="AO4212" s="13">
        <f t="shared" si="525"/>
        <v>0.64125799142896733</v>
      </c>
      <c r="AP4212" s="16">
        <v>3800</v>
      </c>
      <c r="AQ4212" s="16">
        <v>1435.142218609768</v>
      </c>
      <c r="AR4212" s="16">
        <f t="shared" si="526"/>
        <v>2364.857781390232</v>
      </c>
      <c r="AS4212" s="17">
        <f t="shared" si="520"/>
        <v>0.62233099510269263</v>
      </c>
      <c r="AT4212" s="20">
        <v>3800</v>
      </c>
      <c r="AU4212" s="20">
        <v>1359.311437403401</v>
      </c>
      <c r="AV4212" s="20">
        <f t="shared" si="521"/>
        <v>2440.6885625965988</v>
      </c>
      <c r="AW4212" s="21">
        <f t="shared" si="527"/>
        <v>0.64228646384121024</v>
      </c>
    </row>
    <row r="4213" spans="1:49" x14ac:dyDescent="0.25">
      <c r="A4213" t="s">
        <v>123</v>
      </c>
      <c r="B4213" t="s">
        <v>440</v>
      </c>
      <c r="C4213">
        <v>52410</v>
      </c>
      <c r="D4213">
        <v>2023</v>
      </c>
      <c r="E4213" t="s">
        <v>40</v>
      </c>
      <c r="F4213" t="s">
        <v>191</v>
      </c>
      <c r="H4213" t="s">
        <v>773</v>
      </c>
      <c r="I4213">
        <v>4</v>
      </c>
      <c r="J4213" t="s">
        <v>129</v>
      </c>
      <c r="K4213">
        <v>4</v>
      </c>
      <c r="L4213" t="s">
        <v>44</v>
      </c>
      <c r="M4213">
        <v>2</v>
      </c>
      <c r="N4213" t="s">
        <v>45</v>
      </c>
      <c r="O4213" t="s">
        <v>46</v>
      </c>
      <c r="P4213">
        <v>4</v>
      </c>
      <c r="Q4213" t="s">
        <v>118</v>
      </c>
      <c r="R4213" t="s">
        <v>48</v>
      </c>
      <c r="S4213">
        <v>169</v>
      </c>
      <c r="T4213" t="s">
        <v>49</v>
      </c>
      <c r="U4213" t="s">
        <v>50</v>
      </c>
      <c r="V4213" t="s">
        <v>327</v>
      </c>
      <c r="W4213" t="s">
        <v>120</v>
      </c>
      <c r="X4213" t="s">
        <v>74</v>
      </c>
      <c r="Z4213">
        <v>0</v>
      </c>
      <c r="AA4213" t="s">
        <v>75</v>
      </c>
      <c r="AB4213" t="s">
        <v>122</v>
      </c>
      <c r="AC4213">
        <v>45</v>
      </c>
      <c r="AD4213">
        <v>11</v>
      </c>
      <c r="AE4213">
        <v>4</v>
      </c>
      <c r="AF4213">
        <v>2025</v>
      </c>
      <c r="AG4213">
        <v>20251105</v>
      </c>
      <c r="AH4213" s="2">
        <v>14800</v>
      </c>
      <c r="AI4213" s="2">
        <v>16361.935546875</v>
      </c>
      <c r="AJ4213" s="2">
        <f t="shared" si="522"/>
        <v>1561.935546875</v>
      </c>
      <c r="AK4213" s="6">
        <f t="shared" si="523"/>
        <v>0.10553618559966216</v>
      </c>
      <c r="AL4213" s="12">
        <v>14800</v>
      </c>
      <c r="AM4213" s="12">
        <v>17376.13086361995</v>
      </c>
      <c r="AN4213" s="12">
        <f t="shared" si="524"/>
        <v>2576.1308636199501</v>
      </c>
      <c r="AO4213" s="13">
        <f t="shared" si="525"/>
        <v>0.17406289619053716</v>
      </c>
      <c r="AP4213" s="16">
        <v>14800</v>
      </c>
      <c r="AQ4213" s="16">
        <v>16092.52000147828</v>
      </c>
      <c r="AR4213" s="16">
        <f t="shared" si="526"/>
        <v>1292.5200014782804</v>
      </c>
      <c r="AS4213" s="17">
        <f t="shared" si="520"/>
        <v>8.7332432532316248E-2</v>
      </c>
      <c r="AT4213" s="20">
        <v>14800</v>
      </c>
      <c r="AU4213" s="20">
        <v>15694.129370629371</v>
      </c>
      <c r="AV4213" s="20">
        <f t="shared" si="521"/>
        <v>894.1293706293709</v>
      </c>
      <c r="AW4213" s="21">
        <f t="shared" si="527"/>
        <v>6.0414146664146684E-2</v>
      </c>
    </row>
    <row r="4214" spans="1:49" x14ac:dyDescent="0.25">
      <c r="A4214" t="s">
        <v>38</v>
      </c>
      <c r="B4214" t="s">
        <v>105</v>
      </c>
      <c r="C4214">
        <v>149602</v>
      </c>
      <c r="D4214">
        <v>2019</v>
      </c>
      <c r="E4214" t="s">
        <v>139</v>
      </c>
      <c r="F4214" t="s">
        <v>311</v>
      </c>
      <c r="G4214" t="s">
        <v>180</v>
      </c>
      <c r="I4214">
        <v>4</v>
      </c>
      <c r="J4214" t="s">
        <v>129</v>
      </c>
      <c r="K4214">
        <v>4</v>
      </c>
      <c r="L4214" t="s">
        <v>44</v>
      </c>
      <c r="M4214">
        <v>2.5</v>
      </c>
      <c r="N4214" t="s">
        <v>45</v>
      </c>
      <c r="O4214" t="s">
        <v>46</v>
      </c>
      <c r="P4214">
        <v>2</v>
      </c>
      <c r="Q4214" t="s">
        <v>118</v>
      </c>
      <c r="R4214" t="s">
        <v>48</v>
      </c>
      <c r="T4214" t="s">
        <v>49</v>
      </c>
      <c r="W4214" t="s">
        <v>120</v>
      </c>
      <c r="X4214" t="s">
        <v>74</v>
      </c>
      <c r="Z4214">
        <v>0</v>
      </c>
      <c r="AA4214" t="s">
        <v>75</v>
      </c>
      <c r="AB4214" t="s">
        <v>122</v>
      </c>
      <c r="AC4214">
        <v>45</v>
      </c>
      <c r="AD4214">
        <v>11</v>
      </c>
      <c r="AE4214">
        <v>4</v>
      </c>
      <c r="AF4214">
        <v>2025</v>
      </c>
      <c r="AG4214">
        <v>20251104</v>
      </c>
      <c r="AH4214" s="2">
        <v>3750</v>
      </c>
      <c r="AI4214" s="2">
        <v>2621.14501953125</v>
      </c>
      <c r="AJ4214" s="2">
        <f t="shared" si="522"/>
        <v>1128.85498046875</v>
      </c>
      <c r="AK4214" s="6">
        <f t="shared" si="523"/>
        <v>0.30102799479166664</v>
      </c>
      <c r="AL4214" s="12">
        <v>3750</v>
      </c>
      <c r="AM4214" s="12">
        <v>2603.286329901016</v>
      </c>
      <c r="AN4214" s="12">
        <f t="shared" si="524"/>
        <v>1146.713670098984</v>
      </c>
      <c r="AO4214" s="13">
        <f t="shared" si="525"/>
        <v>0.30579031202639573</v>
      </c>
      <c r="AP4214" s="16">
        <v>3750</v>
      </c>
      <c r="AQ4214" s="16">
        <v>2552.1142727434949</v>
      </c>
      <c r="AR4214" s="16">
        <f t="shared" si="526"/>
        <v>1197.8857272565051</v>
      </c>
      <c r="AS4214" s="17">
        <f t="shared" si="520"/>
        <v>0.319436193935068</v>
      </c>
      <c r="AT4214" s="20">
        <v>3750</v>
      </c>
      <c r="AU4214" s="20">
        <v>2660.1435786435791</v>
      </c>
      <c r="AV4214" s="20">
        <f t="shared" si="521"/>
        <v>1089.8564213564209</v>
      </c>
      <c r="AW4214" s="21">
        <f t="shared" si="527"/>
        <v>0.2906283790283789</v>
      </c>
    </row>
    <row r="4215" spans="1:49" x14ac:dyDescent="0.25">
      <c r="A4215" t="s">
        <v>77</v>
      </c>
      <c r="B4215" t="s">
        <v>596</v>
      </c>
      <c r="C4215">
        <v>127258</v>
      </c>
      <c r="D4215">
        <v>2022</v>
      </c>
      <c r="E4215" t="s">
        <v>66</v>
      </c>
      <c r="F4215" t="s">
        <v>239</v>
      </c>
      <c r="G4215" t="s">
        <v>214</v>
      </c>
      <c r="I4215">
        <v>3</v>
      </c>
      <c r="J4215" t="s">
        <v>129</v>
      </c>
      <c r="K4215">
        <v>4</v>
      </c>
      <c r="L4215" t="s">
        <v>44</v>
      </c>
      <c r="M4215">
        <v>1.5</v>
      </c>
      <c r="N4215" t="s">
        <v>44</v>
      </c>
      <c r="O4215" t="s">
        <v>46</v>
      </c>
      <c r="P4215">
        <v>2</v>
      </c>
      <c r="Q4215" t="s">
        <v>60</v>
      </c>
      <c r="R4215" t="s">
        <v>89</v>
      </c>
      <c r="S4215">
        <v>181</v>
      </c>
      <c r="T4215" t="s">
        <v>49</v>
      </c>
      <c r="U4215" t="s">
        <v>50</v>
      </c>
      <c r="V4215" t="s">
        <v>260</v>
      </c>
      <c r="W4215" t="s">
        <v>62</v>
      </c>
      <c r="X4215" t="s">
        <v>74</v>
      </c>
      <c r="Z4215">
        <v>0</v>
      </c>
      <c r="AA4215" t="s">
        <v>75</v>
      </c>
      <c r="AB4215" t="s">
        <v>83</v>
      </c>
      <c r="AC4215">
        <v>45</v>
      </c>
      <c r="AD4215">
        <v>11</v>
      </c>
      <c r="AE4215">
        <v>4</v>
      </c>
      <c r="AF4215">
        <v>2025</v>
      </c>
      <c r="AG4215">
        <v>20251105</v>
      </c>
      <c r="AH4215" s="2">
        <v>5500</v>
      </c>
      <c r="AI4215" s="2">
        <v>5223.6142578125</v>
      </c>
      <c r="AJ4215" s="2">
        <f t="shared" si="522"/>
        <v>276.3857421875</v>
      </c>
      <c r="AK4215" s="6">
        <f t="shared" si="523"/>
        <v>5.0251953124999998E-2</v>
      </c>
      <c r="AL4215" s="12">
        <v>5500</v>
      </c>
      <c r="AM4215" s="12">
        <v>5518.5587835864508</v>
      </c>
      <c r="AN4215" s="12">
        <f t="shared" si="524"/>
        <v>18.558783586450772</v>
      </c>
      <c r="AO4215" s="13">
        <f t="shared" si="525"/>
        <v>3.3743242884455948E-3</v>
      </c>
      <c r="AP4215" s="16">
        <v>5500</v>
      </c>
      <c r="AQ4215" s="16">
        <v>5356.3517834164086</v>
      </c>
      <c r="AR4215" s="16">
        <f t="shared" si="526"/>
        <v>143.64821658359142</v>
      </c>
      <c r="AS4215" s="17">
        <f t="shared" si="520"/>
        <v>2.6117857560652987E-2</v>
      </c>
      <c r="AT4215" s="20">
        <v>5500</v>
      </c>
      <c r="AU4215" s="20">
        <v>5217.8258891645974</v>
      </c>
      <c r="AV4215" s="20">
        <f t="shared" si="521"/>
        <v>282.17411083540264</v>
      </c>
      <c r="AW4215" s="21">
        <f t="shared" si="527"/>
        <v>5.1304383788255026E-2</v>
      </c>
    </row>
    <row r="4216" spans="1:49" x14ac:dyDescent="0.25">
      <c r="A4216" t="s">
        <v>123</v>
      </c>
      <c r="B4216" t="s">
        <v>290</v>
      </c>
      <c r="C4216">
        <v>101011</v>
      </c>
      <c r="D4216">
        <v>2015</v>
      </c>
      <c r="E4216" t="s">
        <v>270</v>
      </c>
      <c r="F4216" t="s">
        <v>587</v>
      </c>
      <c r="G4216" t="s">
        <v>272</v>
      </c>
      <c r="H4216" t="s">
        <v>798</v>
      </c>
      <c r="I4216">
        <v>6</v>
      </c>
      <c r="J4216" t="s">
        <v>207</v>
      </c>
      <c r="K4216">
        <v>4</v>
      </c>
      <c r="L4216" t="s">
        <v>44</v>
      </c>
      <c r="M4216">
        <v>3.5</v>
      </c>
      <c r="N4216" t="s">
        <v>45</v>
      </c>
      <c r="O4216" t="s">
        <v>46</v>
      </c>
      <c r="P4216">
        <v>2</v>
      </c>
      <c r="Q4216" t="s">
        <v>118</v>
      </c>
      <c r="R4216" t="s">
        <v>48</v>
      </c>
      <c r="T4216" t="s">
        <v>49</v>
      </c>
      <c r="U4216" t="s">
        <v>72</v>
      </c>
      <c r="V4216" t="s">
        <v>274</v>
      </c>
      <c r="W4216" t="s">
        <v>120</v>
      </c>
      <c r="X4216" t="s">
        <v>53</v>
      </c>
      <c r="Z4216">
        <v>0</v>
      </c>
      <c r="AA4216" t="s">
        <v>75</v>
      </c>
      <c r="AB4216" t="s">
        <v>122</v>
      </c>
      <c r="AC4216">
        <v>45</v>
      </c>
      <c r="AD4216">
        <v>11</v>
      </c>
      <c r="AE4216">
        <v>4</v>
      </c>
      <c r="AF4216">
        <v>2025</v>
      </c>
      <c r="AG4216">
        <v>20251104</v>
      </c>
      <c r="AH4216" s="2">
        <v>9000</v>
      </c>
      <c r="AI4216" s="2">
        <v>8691.5029296875</v>
      </c>
      <c r="AJ4216" s="2">
        <f t="shared" si="522"/>
        <v>308.4970703125</v>
      </c>
      <c r="AK4216" s="6">
        <f t="shared" si="523"/>
        <v>3.4277452256944445E-2</v>
      </c>
      <c r="AL4216" s="12">
        <v>9000</v>
      </c>
      <c r="AM4216" s="12">
        <v>8684.5562250573112</v>
      </c>
      <c r="AN4216" s="12">
        <f t="shared" si="524"/>
        <v>315.44377494268883</v>
      </c>
      <c r="AO4216" s="13">
        <f t="shared" si="525"/>
        <v>3.5049308326965428E-2</v>
      </c>
      <c r="AP4216" s="16">
        <v>9000</v>
      </c>
      <c r="AQ4216" s="16">
        <v>7812.2960919354418</v>
      </c>
      <c r="AR4216" s="16">
        <f t="shared" si="526"/>
        <v>1187.7039080645582</v>
      </c>
      <c r="AS4216" s="17">
        <f t="shared" si="520"/>
        <v>0.13196710089606201</v>
      </c>
      <c r="AT4216" s="20">
        <v>9000</v>
      </c>
      <c r="AU4216" s="20">
        <v>8728.6738978306494</v>
      </c>
      <c r="AV4216" s="20">
        <f t="shared" si="521"/>
        <v>271.32610216935063</v>
      </c>
      <c r="AW4216" s="21">
        <f t="shared" si="527"/>
        <v>3.0147344685483402E-2</v>
      </c>
    </row>
    <row r="4217" spans="1:49" x14ac:dyDescent="0.25">
      <c r="A4217" t="s">
        <v>77</v>
      </c>
      <c r="B4217" t="s">
        <v>596</v>
      </c>
      <c r="C4217">
        <v>102899</v>
      </c>
      <c r="D4217">
        <v>2013</v>
      </c>
      <c r="E4217" t="s">
        <v>159</v>
      </c>
      <c r="F4217" t="s">
        <v>236</v>
      </c>
      <c r="G4217" t="s">
        <v>229</v>
      </c>
      <c r="I4217">
        <v>4</v>
      </c>
      <c r="J4217" t="s">
        <v>43</v>
      </c>
      <c r="K4217">
        <v>4</v>
      </c>
      <c r="L4217" t="s">
        <v>44</v>
      </c>
      <c r="M4217">
        <v>2.4000000953674321</v>
      </c>
      <c r="N4217" t="s">
        <v>44</v>
      </c>
      <c r="O4217" t="s">
        <v>46</v>
      </c>
      <c r="P4217">
        <v>4</v>
      </c>
      <c r="Q4217" t="s">
        <v>60</v>
      </c>
      <c r="R4217" t="s">
        <v>81</v>
      </c>
      <c r="S4217">
        <v>185</v>
      </c>
      <c r="T4217" t="s">
        <v>49</v>
      </c>
      <c r="U4217" t="s">
        <v>50</v>
      </c>
      <c r="V4217" t="s">
        <v>720</v>
      </c>
      <c r="W4217" t="s">
        <v>62</v>
      </c>
      <c r="X4217" t="s">
        <v>98</v>
      </c>
      <c r="Z4217">
        <v>0</v>
      </c>
      <c r="AA4217" t="s">
        <v>75</v>
      </c>
      <c r="AB4217" t="s">
        <v>83</v>
      </c>
      <c r="AC4217">
        <v>45</v>
      </c>
      <c r="AD4217">
        <v>11</v>
      </c>
      <c r="AE4217">
        <v>4</v>
      </c>
      <c r="AF4217">
        <v>2025</v>
      </c>
      <c r="AG4217">
        <v>20251105</v>
      </c>
      <c r="AH4217" s="2">
        <v>8100</v>
      </c>
      <c r="AI4217" s="2">
        <v>8542.068359375</v>
      </c>
      <c r="AJ4217" s="2">
        <f t="shared" si="522"/>
        <v>442.068359375</v>
      </c>
      <c r="AK4217" s="6">
        <f t="shared" si="523"/>
        <v>5.4576340663580247E-2</v>
      </c>
      <c r="AL4217" s="12">
        <v>8100</v>
      </c>
      <c r="AM4217" s="12">
        <v>7539.8851681320984</v>
      </c>
      <c r="AN4217" s="12">
        <f t="shared" si="524"/>
        <v>560.11483186790156</v>
      </c>
      <c r="AO4217" s="13">
        <f t="shared" si="525"/>
        <v>6.9149979242950813E-2</v>
      </c>
      <c r="AP4217" s="16">
        <v>8100</v>
      </c>
      <c r="AQ4217" s="16">
        <v>8255.3691328723507</v>
      </c>
      <c r="AR4217" s="16">
        <f t="shared" si="526"/>
        <v>155.36913287235075</v>
      </c>
      <c r="AS4217" s="17">
        <f t="shared" si="520"/>
        <v>1.9181374428685276E-2</v>
      </c>
      <c r="AT4217" s="20">
        <v>8100</v>
      </c>
      <c r="AU4217" s="20">
        <v>8831.2565997888069</v>
      </c>
      <c r="AV4217" s="20">
        <f t="shared" si="521"/>
        <v>731.25659978880685</v>
      </c>
      <c r="AW4217" s="21">
        <f t="shared" si="527"/>
        <v>9.0278592566519364E-2</v>
      </c>
    </row>
    <row r="4218" spans="1:49" x14ac:dyDescent="0.25">
      <c r="A4218" t="s">
        <v>109</v>
      </c>
      <c r="B4218" t="s">
        <v>110</v>
      </c>
      <c r="C4218">
        <v>107694</v>
      </c>
      <c r="D4218">
        <v>2016</v>
      </c>
      <c r="E4218" t="s">
        <v>135</v>
      </c>
      <c r="F4218" t="s">
        <v>136</v>
      </c>
      <c r="G4218" t="s">
        <v>137</v>
      </c>
      <c r="H4218" t="s">
        <v>138</v>
      </c>
      <c r="I4218">
        <v>4</v>
      </c>
      <c r="J4218" t="s">
        <v>101</v>
      </c>
      <c r="K4218">
        <v>4</v>
      </c>
      <c r="L4218" t="s">
        <v>44</v>
      </c>
      <c r="M4218">
        <v>2.4000000953674321</v>
      </c>
      <c r="N4218" t="s">
        <v>87</v>
      </c>
      <c r="O4218" t="s">
        <v>46</v>
      </c>
      <c r="P4218">
        <v>3</v>
      </c>
      <c r="Q4218" t="s">
        <v>60</v>
      </c>
      <c r="R4218" t="s">
        <v>89</v>
      </c>
      <c r="T4218" t="s">
        <v>49</v>
      </c>
      <c r="W4218" t="s">
        <v>134</v>
      </c>
      <c r="X4218" t="s">
        <v>74</v>
      </c>
      <c r="Z4218">
        <v>0</v>
      </c>
      <c r="AA4218" t="s">
        <v>75</v>
      </c>
      <c r="AB4218" t="s">
        <v>83</v>
      </c>
      <c r="AC4218">
        <v>45</v>
      </c>
      <c r="AD4218">
        <v>11</v>
      </c>
      <c r="AE4218">
        <v>4</v>
      </c>
      <c r="AF4218">
        <v>2025</v>
      </c>
      <c r="AG4218">
        <v>20251104</v>
      </c>
      <c r="AH4218" s="2">
        <v>4400</v>
      </c>
      <c r="AI4218" s="2">
        <v>5620.13427734375</v>
      </c>
      <c r="AJ4218" s="2">
        <f t="shared" si="522"/>
        <v>1220.13427734375</v>
      </c>
      <c r="AK4218" s="6">
        <f t="shared" si="523"/>
        <v>0.27730324485085228</v>
      </c>
      <c r="AL4218" s="12">
        <v>4400</v>
      </c>
      <c r="AM4218" s="12">
        <v>5852.7822733609264</v>
      </c>
      <c r="AN4218" s="12">
        <f t="shared" si="524"/>
        <v>1452.7822733609264</v>
      </c>
      <c r="AO4218" s="13">
        <f t="shared" si="525"/>
        <v>0.33017778940021053</v>
      </c>
      <c r="AP4218" s="16">
        <v>4400</v>
      </c>
      <c r="AQ4218" s="16">
        <v>5612.7083979773979</v>
      </c>
      <c r="AR4218" s="16">
        <f t="shared" si="526"/>
        <v>1212.7083979773979</v>
      </c>
      <c r="AS4218" s="17">
        <f t="shared" si="520"/>
        <v>0.27561554499486318</v>
      </c>
      <c r="AT4218" s="20">
        <v>4400</v>
      </c>
      <c r="AU4218" s="20">
        <v>5610.5781865965837</v>
      </c>
      <c r="AV4218" s="20">
        <f t="shared" si="521"/>
        <v>1210.5781865965837</v>
      </c>
      <c r="AW4218" s="21">
        <f t="shared" si="527"/>
        <v>0.27513140604467812</v>
      </c>
    </row>
    <row r="4219" spans="1:49" x14ac:dyDescent="0.25">
      <c r="A4219" t="s">
        <v>77</v>
      </c>
      <c r="B4219" t="s">
        <v>818</v>
      </c>
      <c r="C4219">
        <v>72565</v>
      </c>
      <c r="D4219">
        <v>2018</v>
      </c>
      <c r="E4219" t="s">
        <v>93</v>
      </c>
      <c r="F4219" t="s">
        <v>147</v>
      </c>
      <c r="G4219" t="s">
        <v>709</v>
      </c>
      <c r="I4219">
        <v>6</v>
      </c>
      <c r="J4219" t="s">
        <v>129</v>
      </c>
      <c r="K4219">
        <v>4</v>
      </c>
      <c r="L4219" t="s">
        <v>44</v>
      </c>
      <c r="M4219">
        <v>3.5999999046325679</v>
      </c>
      <c r="N4219" t="s">
        <v>87</v>
      </c>
      <c r="O4219" t="s">
        <v>46</v>
      </c>
      <c r="P4219">
        <v>5</v>
      </c>
      <c r="Q4219" t="s">
        <v>88</v>
      </c>
      <c r="R4219" t="s">
        <v>89</v>
      </c>
      <c r="T4219" t="s">
        <v>49</v>
      </c>
      <c r="U4219" t="s">
        <v>72</v>
      </c>
      <c r="V4219" t="s">
        <v>1588</v>
      </c>
      <c r="W4219" t="s">
        <v>134</v>
      </c>
      <c r="X4219" t="s">
        <v>74</v>
      </c>
      <c r="Y4219">
        <v>31600</v>
      </c>
      <c r="Z4219">
        <v>0</v>
      </c>
      <c r="AA4219" t="s">
        <v>75</v>
      </c>
      <c r="AB4219" t="s">
        <v>91</v>
      </c>
      <c r="AC4219">
        <v>45</v>
      </c>
      <c r="AD4219">
        <v>11</v>
      </c>
      <c r="AE4219">
        <v>4</v>
      </c>
      <c r="AF4219">
        <v>2025</v>
      </c>
      <c r="AG4219">
        <v>20251105</v>
      </c>
      <c r="AH4219" s="2">
        <v>22600</v>
      </c>
      <c r="AI4219" s="2">
        <v>23317.5390625</v>
      </c>
      <c r="AJ4219" s="2">
        <f t="shared" si="522"/>
        <v>717.5390625</v>
      </c>
      <c r="AK4219" s="6">
        <f t="shared" si="523"/>
        <v>3.1749516039823011E-2</v>
      </c>
      <c r="AL4219" s="12">
        <v>22600</v>
      </c>
      <c r="AM4219" s="12">
        <v>22279.71385806107</v>
      </c>
      <c r="AN4219" s="12">
        <f t="shared" si="524"/>
        <v>320.28614193893009</v>
      </c>
      <c r="AO4219" s="13">
        <f t="shared" si="525"/>
        <v>1.41719531831385E-2</v>
      </c>
      <c r="AP4219" s="16">
        <v>22600</v>
      </c>
      <c r="AQ4219" s="16">
        <v>21657.48715091241</v>
      </c>
      <c r="AR4219" s="16">
        <f t="shared" si="526"/>
        <v>942.51284908759044</v>
      </c>
      <c r="AS4219" s="17">
        <f t="shared" si="520"/>
        <v>4.1704108366707543E-2</v>
      </c>
      <c r="AT4219" s="20">
        <v>22600</v>
      </c>
      <c r="AU4219" s="20">
        <v>23389.397565922922</v>
      </c>
      <c r="AV4219" s="20">
        <f t="shared" si="521"/>
        <v>789.39756592292179</v>
      </c>
      <c r="AW4219" s="21">
        <f t="shared" si="527"/>
        <v>3.4929095837297426E-2</v>
      </c>
    </row>
    <row r="4220" spans="1:49" x14ac:dyDescent="0.25">
      <c r="A4220" t="s">
        <v>38</v>
      </c>
      <c r="B4220" t="s">
        <v>105</v>
      </c>
      <c r="C4220">
        <v>120366</v>
      </c>
      <c r="D4220">
        <v>2011</v>
      </c>
      <c r="E4220" t="s">
        <v>93</v>
      </c>
      <c r="F4220" t="s">
        <v>351</v>
      </c>
      <c r="G4220" t="s">
        <v>352</v>
      </c>
      <c r="I4220">
        <v>4</v>
      </c>
      <c r="J4220" t="s">
        <v>117</v>
      </c>
      <c r="K4220">
        <v>4</v>
      </c>
      <c r="L4220" t="s">
        <v>44</v>
      </c>
      <c r="M4220">
        <v>1.3999999761581421</v>
      </c>
      <c r="N4220" t="s">
        <v>45</v>
      </c>
      <c r="O4220" t="s">
        <v>46</v>
      </c>
      <c r="Q4220" t="s">
        <v>118</v>
      </c>
      <c r="T4220" t="s">
        <v>49</v>
      </c>
      <c r="U4220" t="s">
        <v>50</v>
      </c>
      <c r="V4220" t="s">
        <v>1342</v>
      </c>
      <c r="W4220" t="s">
        <v>120</v>
      </c>
      <c r="X4220" t="s">
        <v>74</v>
      </c>
      <c r="Z4220">
        <v>0</v>
      </c>
      <c r="AA4220" t="s">
        <v>75</v>
      </c>
      <c r="AB4220" t="s">
        <v>122</v>
      </c>
      <c r="AC4220">
        <v>45</v>
      </c>
      <c r="AD4220">
        <v>11</v>
      </c>
      <c r="AE4220">
        <v>4</v>
      </c>
      <c r="AF4220">
        <v>2025</v>
      </c>
      <c r="AG4220">
        <v>20251104</v>
      </c>
      <c r="AH4220" s="2">
        <v>1700</v>
      </c>
      <c r="AI4220" s="2">
        <v>1888.685302734375</v>
      </c>
      <c r="AJ4220" s="2">
        <f t="shared" si="522"/>
        <v>188.685302734375</v>
      </c>
      <c r="AK4220" s="6">
        <f t="shared" si="523"/>
        <v>0.11099135454963235</v>
      </c>
      <c r="AL4220" s="12">
        <v>1700</v>
      </c>
      <c r="AM4220" s="12">
        <v>1856.095347408831</v>
      </c>
      <c r="AN4220" s="12">
        <f t="shared" si="524"/>
        <v>156.095347408831</v>
      </c>
      <c r="AO4220" s="13">
        <f t="shared" si="525"/>
        <v>9.1820792593429998E-2</v>
      </c>
      <c r="AP4220" s="16">
        <v>1700</v>
      </c>
      <c r="AQ4220" s="16">
        <v>1907.4963468311889</v>
      </c>
      <c r="AR4220" s="16">
        <f t="shared" si="526"/>
        <v>207.49634683118893</v>
      </c>
      <c r="AS4220" s="17">
        <f t="shared" si="520"/>
        <v>0.12205667460658172</v>
      </c>
      <c r="AT4220" s="20">
        <v>1700</v>
      </c>
      <c r="AU4220" s="20">
        <v>1914.412529550827</v>
      </c>
      <c r="AV4220" s="20">
        <f t="shared" si="521"/>
        <v>214.412529550827</v>
      </c>
      <c r="AW4220" s="21">
        <f t="shared" si="527"/>
        <v>0.12612501738283941</v>
      </c>
    </row>
    <row r="4221" spans="1:49" x14ac:dyDescent="0.25">
      <c r="A4221" t="s">
        <v>123</v>
      </c>
      <c r="B4221" t="s">
        <v>290</v>
      </c>
      <c r="C4221">
        <v>122264</v>
      </c>
      <c r="D4221">
        <v>2015</v>
      </c>
      <c r="E4221" t="s">
        <v>155</v>
      </c>
      <c r="F4221" t="s">
        <v>156</v>
      </c>
      <c r="G4221" t="s">
        <v>1068</v>
      </c>
      <c r="I4221">
        <v>4</v>
      </c>
      <c r="J4221" t="s">
        <v>69</v>
      </c>
      <c r="K4221">
        <v>4</v>
      </c>
      <c r="L4221" t="s">
        <v>44</v>
      </c>
      <c r="M4221">
        <v>2</v>
      </c>
      <c r="N4221" t="s">
        <v>45</v>
      </c>
      <c r="Q4221" t="s">
        <v>118</v>
      </c>
      <c r="T4221" t="s">
        <v>49</v>
      </c>
      <c r="V4221" t="s">
        <v>212</v>
      </c>
      <c r="W4221" t="s">
        <v>120</v>
      </c>
      <c r="X4221" t="s">
        <v>74</v>
      </c>
      <c r="Z4221">
        <v>0</v>
      </c>
      <c r="AA4221" t="s">
        <v>75</v>
      </c>
      <c r="AB4221" t="s">
        <v>122</v>
      </c>
      <c r="AC4221">
        <v>45</v>
      </c>
      <c r="AD4221">
        <v>11</v>
      </c>
      <c r="AE4221">
        <v>4</v>
      </c>
      <c r="AF4221">
        <v>2025</v>
      </c>
      <c r="AG4221">
        <v>20251104</v>
      </c>
      <c r="AH4221" s="2">
        <v>1250</v>
      </c>
      <c r="AI4221" s="2">
        <v>3643.983154296875</v>
      </c>
      <c r="AJ4221" s="2">
        <f t="shared" si="522"/>
        <v>2393.983154296875</v>
      </c>
      <c r="AK4221" s="6">
        <f t="shared" si="523"/>
        <v>1.9151865234375001</v>
      </c>
      <c r="AL4221" s="12">
        <v>1250</v>
      </c>
      <c r="AM4221" s="12">
        <v>3171.841657436039</v>
      </c>
      <c r="AN4221" s="12">
        <f t="shared" si="524"/>
        <v>1921.841657436039</v>
      </c>
      <c r="AO4221" s="13">
        <f t="shared" si="525"/>
        <v>1.5374733259488311</v>
      </c>
      <c r="AP4221" s="16">
        <v>1250</v>
      </c>
      <c r="AQ4221" s="16">
        <v>3731.892467252645</v>
      </c>
      <c r="AR4221" s="16">
        <f t="shared" si="526"/>
        <v>2481.892467252645</v>
      </c>
      <c r="AS4221" s="17">
        <f t="shared" si="520"/>
        <v>1.9855139738021159</v>
      </c>
      <c r="AT4221" s="20">
        <v>1250</v>
      </c>
      <c r="AU4221" s="20">
        <v>3882.6404494382018</v>
      </c>
      <c r="AV4221" s="20">
        <f t="shared" si="521"/>
        <v>2632.6404494382018</v>
      </c>
      <c r="AW4221" s="21">
        <f t="shared" si="527"/>
        <v>2.1061123595505613</v>
      </c>
    </row>
    <row r="4222" spans="1:49" x14ac:dyDescent="0.25">
      <c r="A4222" t="s">
        <v>123</v>
      </c>
      <c r="B4222" t="s">
        <v>200</v>
      </c>
      <c r="C4222">
        <v>50107</v>
      </c>
      <c r="D4222">
        <v>2021</v>
      </c>
      <c r="E4222" t="s">
        <v>373</v>
      </c>
      <c r="F4222" t="s">
        <v>502</v>
      </c>
      <c r="G4222" t="s">
        <v>418</v>
      </c>
      <c r="I4222">
        <v>8</v>
      </c>
      <c r="J4222" t="s">
        <v>59</v>
      </c>
      <c r="K4222">
        <v>4</v>
      </c>
      <c r="L4222" t="s">
        <v>44</v>
      </c>
      <c r="M4222">
        <v>6.1999998092651367</v>
      </c>
      <c r="N4222" t="s">
        <v>87</v>
      </c>
      <c r="O4222" t="s">
        <v>46</v>
      </c>
      <c r="Q4222" t="s">
        <v>60</v>
      </c>
      <c r="R4222" t="s">
        <v>89</v>
      </c>
      <c r="T4222" t="s">
        <v>49</v>
      </c>
      <c r="U4222" t="s">
        <v>72</v>
      </c>
      <c r="V4222" t="s">
        <v>801</v>
      </c>
      <c r="W4222" t="s">
        <v>103</v>
      </c>
      <c r="X4222" t="s">
        <v>74</v>
      </c>
      <c r="Z4222">
        <v>0</v>
      </c>
      <c r="AA4222" t="s">
        <v>75</v>
      </c>
      <c r="AB4222" t="s">
        <v>104</v>
      </c>
      <c r="AC4222">
        <v>45</v>
      </c>
      <c r="AD4222">
        <v>11</v>
      </c>
      <c r="AE4222">
        <v>4</v>
      </c>
      <c r="AF4222">
        <v>2025</v>
      </c>
      <c r="AG4222">
        <v>20251105</v>
      </c>
      <c r="AH4222" s="2">
        <v>53200</v>
      </c>
      <c r="AI4222" s="2">
        <v>54006.65625</v>
      </c>
      <c r="AJ4222" s="2">
        <f t="shared" si="522"/>
        <v>806.65625</v>
      </c>
      <c r="AK4222" s="6">
        <f t="shared" si="523"/>
        <v>1.5162711466165414E-2</v>
      </c>
      <c r="AL4222" s="12">
        <v>53200</v>
      </c>
      <c r="AM4222" s="12">
        <v>47197.455888262994</v>
      </c>
      <c r="AN4222" s="12">
        <f t="shared" si="524"/>
        <v>6002.5441117370065</v>
      </c>
      <c r="AO4222" s="13">
        <f t="shared" si="525"/>
        <v>0.1128297765364099</v>
      </c>
      <c r="AP4222" s="16">
        <v>53200</v>
      </c>
      <c r="AQ4222" s="16">
        <v>50812.546886954391</v>
      </c>
      <c r="AR4222" s="16">
        <f t="shared" si="526"/>
        <v>2387.4531130456089</v>
      </c>
      <c r="AS4222" s="17">
        <f t="shared" si="520"/>
        <v>4.4876938215143027E-2</v>
      </c>
      <c r="AT4222" s="20">
        <v>53200</v>
      </c>
      <c r="AU4222" s="20">
        <v>53260.34418604651</v>
      </c>
      <c r="AV4222" s="20">
        <f t="shared" si="521"/>
        <v>60.344186046510004</v>
      </c>
      <c r="AW4222" s="21">
        <f t="shared" si="527"/>
        <v>1.1342892114005641E-3</v>
      </c>
    </row>
    <row r="4223" spans="1:49" x14ac:dyDescent="0.25">
      <c r="A4223" t="s">
        <v>38</v>
      </c>
      <c r="B4223" t="s">
        <v>56</v>
      </c>
      <c r="C4223">
        <v>120335</v>
      </c>
      <c r="D4223">
        <v>2014</v>
      </c>
      <c r="E4223" t="s">
        <v>40</v>
      </c>
      <c r="F4223" t="s">
        <v>1786</v>
      </c>
      <c r="G4223" t="s">
        <v>1099</v>
      </c>
      <c r="H4223" t="s">
        <v>1787</v>
      </c>
      <c r="I4223">
        <v>6</v>
      </c>
      <c r="J4223" t="s">
        <v>129</v>
      </c>
      <c r="K4223">
        <v>4</v>
      </c>
      <c r="L4223" t="s">
        <v>44</v>
      </c>
      <c r="M4223">
        <v>3.5</v>
      </c>
      <c r="N4223" t="s">
        <v>44</v>
      </c>
      <c r="O4223" t="s">
        <v>46</v>
      </c>
      <c r="P4223">
        <v>2</v>
      </c>
      <c r="Q4223" t="s">
        <v>60</v>
      </c>
      <c r="R4223" t="s">
        <v>48</v>
      </c>
      <c r="S4223">
        <v>268</v>
      </c>
      <c r="T4223" t="s">
        <v>49</v>
      </c>
      <c r="U4223" t="s">
        <v>72</v>
      </c>
      <c r="V4223" t="s">
        <v>274</v>
      </c>
      <c r="W4223" t="s">
        <v>120</v>
      </c>
      <c r="X4223" t="s">
        <v>74</v>
      </c>
      <c r="Z4223">
        <v>0</v>
      </c>
      <c r="AA4223" t="s">
        <v>75</v>
      </c>
      <c r="AB4223" t="s">
        <v>83</v>
      </c>
      <c r="AC4223">
        <v>45</v>
      </c>
      <c r="AD4223">
        <v>11</v>
      </c>
      <c r="AE4223">
        <v>4</v>
      </c>
      <c r="AF4223">
        <v>2025</v>
      </c>
      <c r="AG4223">
        <v>20251104</v>
      </c>
      <c r="AH4223" s="2">
        <v>6500</v>
      </c>
      <c r="AI4223" s="2">
        <v>6938.06982421875</v>
      </c>
      <c r="AJ4223" s="2">
        <f t="shared" si="522"/>
        <v>438.06982421875</v>
      </c>
      <c r="AK4223" s="6">
        <f t="shared" si="523"/>
        <v>6.7395357572115386E-2</v>
      </c>
      <c r="AL4223" s="12">
        <v>6500</v>
      </c>
      <c r="AM4223" s="12">
        <v>5942.1952540257971</v>
      </c>
      <c r="AN4223" s="12">
        <f t="shared" si="524"/>
        <v>557.80474597420289</v>
      </c>
      <c r="AO4223" s="13">
        <f t="shared" si="525"/>
        <v>8.5816114765261978E-2</v>
      </c>
      <c r="AP4223" s="16">
        <v>6500</v>
      </c>
      <c r="AQ4223" s="16">
        <v>6766.4864713963007</v>
      </c>
      <c r="AR4223" s="16">
        <f t="shared" si="526"/>
        <v>266.48647139630066</v>
      </c>
      <c r="AS4223" s="17">
        <f t="shared" si="520"/>
        <v>4.0997918676353946E-2</v>
      </c>
      <c r="AT4223" s="20">
        <v>6500</v>
      </c>
      <c r="AU4223" s="20">
        <v>7355.0746018440896</v>
      </c>
      <c r="AV4223" s="20">
        <f t="shared" si="521"/>
        <v>855.07460184408956</v>
      </c>
      <c r="AW4223" s="21">
        <f t="shared" si="527"/>
        <v>0.13154993874524454</v>
      </c>
    </row>
    <row r="4224" spans="1:49" x14ac:dyDescent="0.25">
      <c r="A4224" t="s">
        <v>38</v>
      </c>
      <c r="B4224" t="s">
        <v>39</v>
      </c>
      <c r="C4224">
        <v>193190</v>
      </c>
      <c r="D4224">
        <v>2014</v>
      </c>
      <c r="E4224" t="s">
        <v>135</v>
      </c>
      <c r="F4224" t="s">
        <v>345</v>
      </c>
      <c r="G4224" t="s">
        <v>369</v>
      </c>
      <c r="I4224">
        <v>6</v>
      </c>
      <c r="J4224" t="s">
        <v>69</v>
      </c>
      <c r="K4224">
        <v>4</v>
      </c>
      <c r="L4224" t="s">
        <v>44</v>
      </c>
      <c r="M4224">
        <v>3.5999999046325679</v>
      </c>
      <c r="N4224" t="s">
        <v>70</v>
      </c>
      <c r="O4224" t="s">
        <v>46</v>
      </c>
      <c r="P4224">
        <v>2</v>
      </c>
      <c r="Q4224" t="s">
        <v>60</v>
      </c>
      <c r="R4224" t="s">
        <v>48</v>
      </c>
      <c r="T4224" t="s">
        <v>49</v>
      </c>
      <c r="W4224" t="s">
        <v>90</v>
      </c>
      <c r="X4224" t="s">
        <v>74</v>
      </c>
      <c r="Z4224">
        <v>0</v>
      </c>
      <c r="AA4224" t="s">
        <v>75</v>
      </c>
      <c r="AB4224" t="s">
        <v>83</v>
      </c>
      <c r="AC4224">
        <v>45</v>
      </c>
      <c r="AD4224">
        <v>11</v>
      </c>
      <c r="AE4224">
        <v>4</v>
      </c>
      <c r="AF4224">
        <v>2025</v>
      </c>
      <c r="AG4224">
        <v>20251104</v>
      </c>
      <c r="AH4224" s="2">
        <v>3600</v>
      </c>
      <c r="AI4224" s="2">
        <v>2526.853759765625</v>
      </c>
      <c r="AJ4224" s="2">
        <f t="shared" si="522"/>
        <v>1073.146240234375</v>
      </c>
      <c r="AK4224" s="6">
        <f t="shared" si="523"/>
        <v>0.29809617784288195</v>
      </c>
      <c r="AL4224" s="12">
        <v>3600</v>
      </c>
      <c r="AM4224" s="12">
        <v>2397.3331048312648</v>
      </c>
      <c r="AN4224" s="12">
        <f t="shared" si="524"/>
        <v>1202.6668951687352</v>
      </c>
      <c r="AO4224" s="13">
        <f t="shared" si="525"/>
        <v>0.33407413754687088</v>
      </c>
      <c r="AP4224" s="16">
        <v>3600</v>
      </c>
      <c r="AQ4224" s="16">
        <v>2336.859234424152</v>
      </c>
      <c r="AR4224" s="16">
        <f t="shared" si="526"/>
        <v>1263.140765575848</v>
      </c>
      <c r="AS4224" s="17">
        <f t="shared" si="520"/>
        <v>0.35087243488218001</v>
      </c>
      <c r="AT4224" s="20">
        <v>3600</v>
      </c>
      <c r="AU4224" s="20">
        <v>2627.498408656907</v>
      </c>
      <c r="AV4224" s="20">
        <f t="shared" si="521"/>
        <v>972.50159134309297</v>
      </c>
      <c r="AW4224" s="21">
        <f t="shared" si="527"/>
        <v>0.27013933092863696</v>
      </c>
    </row>
    <row r="4225" spans="1:49" x14ac:dyDescent="0.25">
      <c r="A4225" t="s">
        <v>38</v>
      </c>
      <c r="B4225" t="s">
        <v>357</v>
      </c>
      <c r="C4225">
        <v>155844</v>
      </c>
      <c r="D4225">
        <v>2018</v>
      </c>
      <c r="E4225" t="s">
        <v>111</v>
      </c>
      <c r="F4225" t="s">
        <v>226</v>
      </c>
      <c r="G4225" t="s">
        <v>185</v>
      </c>
      <c r="I4225">
        <v>8</v>
      </c>
      <c r="J4225" t="s">
        <v>59</v>
      </c>
      <c r="K4225">
        <v>4</v>
      </c>
      <c r="L4225" t="s">
        <v>44</v>
      </c>
      <c r="M4225">
        <v>5.6999998092651367</v>
      </c>
      <c r="N4225" t="s">
        <v>70</v>
      </c>
      <c r="O4225" t="s">
        <v>46</v>
      </c>
      <c r="P4225">
        <v>2</v>
      </c>
      <c r="Q4225" t="s">
        <v>118</v>
      </c>
      <c r="R4225" t="s">
        <v>172</v>
      </c>
      <c r="S4225">
        <v>370</v>
      </c>
      <c r="T4225" t="s">
        <v>49</v>
      </c>
      <c r="U4225" t="s">
        <v>72</v>
      </c>
      <c r="W4225" t="s">
        <v>120</v>
      </c>
      <c r="X4225" t="s">
        <v>98</v>
      </c>
      <c r="Y4225">
        <v>35495</v>
      </c>
      <c r="Z4225">
        <v>0</v>
      </c>
      <c r="AA4225" t="s">
        <v>75</v>
      </c>
      <c r="AB4225" t="s">
        <v>122</v>
      </c>
      <c r="AC4225">
        <v>45</v>
      </c>
      <c r="AD4225">
        <v>11</v>
      </c>
      <c r="AE4225">
        <v>4</v>
      </c>
      <c r="AF4225">
        <v>2025</v>
      </c>
      <c r="AG4225">
        <v>20251105</v>
      </c>
      <c r="AH4225" s="2">
        <v>6800</v>
      </c>
      <c r="AI4225" s="2">
        <v>5818.61376953125</v>
      </c>
      <c r="AJ4225" s="2">
        <f t="shared" si="522"/>
        <v>981.38623046875</v>
      </c>
      <c r="AK4225" s="6">
        <f t="shared" si="523"/>
        <v>0.14432150448069853</v>
      </c>
      <c r="AL4225" s="12">
        <v>6800</v>
      </c>
      <c r="AM4225" s="12">
        <v>5350.8175048389912</v>
      </c>
      <c r="AN4225" s="12">
        <f t="shared" si="524"/>
        <v>1449.1824951610088</v>
      </c>
      <c r="AO4225" s="13">
        <f t="shared" si="525"/>
        <v>0.2131150728177954</v>
      </c>
      <c r="AP4225" s="16">
        <v>6800</v>
      </c>
      <c r="AQ4225" s="16">
        <v>5528.3535546397861</v>
      </c>
      <c r="AR4225" s="16">
        <f t="shared" si="526"/>
        <v>1271.6464453602139</v>
      </c>
      <c r="AS4225" s="17">
        <f t="shared" si="520"/>
        <v>0.18700683020003145</v>
      </c>
      <c r="AT4225" s="20">
        <v>6800</v>
      </c>
      <c r="AU4225" s="20">
        <v>5998.9979999999996</v>
      </c>
      <c r="AV4225" s="20">
        <f t="shared" si="521"/>
        <v>801.00200000000041</v>
      </c>
      <c r="AW4225" s="21">
        <f t="shared" si="527"/>
        <v>0.11779441176470594</v>
      </c>
    </row>
    <row r="4226" spans="1:49" x14ac:dyDescent="0.25">
      <c r="A4226" t="s">
        <v>123</v>
      </c>
      <c r="B4226" t="s">
        <v>1056</v>
      </c>
      <c r="C4226">
        <v>89275</v>
      </c>
      <c r="D4226">
        <v>2015</v>
      </c>
      <c r="E4226" t="s">
        <v>139</v>
      </c>
      <c r="F4226" t="s">
        <v>311</v>
      </c>
      <c r="I4226">
        <v>4</v>
      </c>
      <c r="J4226" t="s">
        <v>262</v>
      </c>
      <c r="K4226">
        <v>4</v>
      </c>
      <c r="L4226" t="s">
        <v>44</v>
      </c>
      <c r="M4226">
        <v>2.5</v>
      </c>
      <c r="N4226" t="s">
        <v>45</v>
      </c>
      <c r="O4226" t="s">
        <v>46</v>
      </c>
      <c r="P4226">
        <v>2</v>
      </c>
      <c r="Q4226" t="s">
        <v>118</v>
      </c>
      <c r="R4226" t="s">
        <v>96</v>
      </c>
      <c r="T4226" t="s">
        <v>49</v>
      </c>
      <c r="W4226" t="s">
        <v>120</v>
      </c>
      <c r="X4226" t="s">
        <v>74</v>
      </c>
      <c r="Z4226">
        <v>0</v>
      </c>
      <c r="AA4226" t="s">
        <v>75</v>
      </c>
      <c r="AB4226" t="s">
        <v>122</v>
      </c>
      <c r="AC4226">
        <v>45</v>
      </c>
      <c r="AD4226">
        <v>11</v>
      </c>
      <c r="AE4226">
        <v>4</v>
      </c>
      <c r="AF4226">
        <v>2025</v>
      </c>
      <c r="AG4226">
        <v>20251107</v>
      </c>
      <c r="AH4226" s="2">
        <v>2500</v>
      </c>
      <c r="AI4226" s="2">
        <v>3175.37109375</v>
      </c>
      <c r="AJ4226" s="2">
        <f t="shared" si="522"/>
        <v>675.37109375</v>
      </c>
      <c r="AK4226" s="6">
        <f t="shared" si="523"/>
        <v>0.2701484375</v>
      </c>
      <c r="AL4226" s="12">
        <v>2500</v>
      </c>
      <c r="AM4226" s="12">
        <v>3153.548232906996</v>
      </c>
      <c r="AN4226" s="12">
        <f t="shared" si="524"/>
        <v>653.54823290699596</v>
      </c>
      <c r="AO4226" s="13">
        <f t="shared" si="525"/>
        <v>0.26141929316279838</v>
      </c>
      <c r="AP4226" s="16">
        <v>2500</v>
      </c>
      <c r="AQ4226" s="16">
        <v>3297.834104905744</v>
      </c>
      <c r="AR4226" s="16">
        <f t="shared" si="526"/>
        <v>797.83410490574397</v>
      </c>
      <c r="AS4226" s="17">
        <f t="shared" si="520"/>
        <v>0.3191336419622976</v>
      </c>
      <c r="AT4226" s="20">
        <v>2500</v>
      </c>
      <c r="AU4226" s="20">
        <v>3204.446373850868</v>
      </c>
      <c r="AV4226" s="20">
        <f t="shared" si="521"/>
        <v>704.44637385086799</v>
      </c>
      <c r="AW4226" s="21">
        <f t="shared" si="527"/>
        <v>0.2817785495403472</v>
      </c>
    </row>
    <row r="4227" spans="1:49" x14ac:dyDescent="0.25">
      <c r="A4227" t="s">
        <v>123</v>
      </c>
      <c r="B4227" t="s">
        <v>724</v>
      </c>
      <c r="C4227">
        <v>87641</v>
      </c>
      <c r="D4227">
        <v>2022</v>
      </c>
      <c r="E4227" t="s">
        <v>370</v>
      </c>
      <c r="F4227" t="s">
        <v>448</v>
      </c>
      <c r="G4227" t="s">
        <v>491</v>
      </c>
      <c r="I4227">
        <v>4</v>
      </c>
      <c r="J4227" t="s">
        <v>69</v>
      </c>
      <c r="K4227">
        <v>4</v>
      </c>
      <c r="L4227" t="s">
        <v>44</v>
      </c>
      <c r="M4227">
        <v>2.5</v>
      </c>
      <c r="N4227" t="s">
        <v>44</v>
      </c>
      <c r="O4227" t="s">
        <v>46</v>
      </c>
      <c r="P4227">
        <v>4</v>
      </c>
      <c r="Q4227" t="s">
        <v>60</v>
      </c>
      <c r="R4227" t="s">
        <v>81</v>
      </c>
      <c r="S4227">
        <v>182</v>
      </c>
      <c r="T4227" t="s">
        <v>49</v>
      </c>
      <c r="V4227" t="s">
        <v>449</v>
      </c>
      <c r="W4227" t="s">
        <v>62</v>
      </c>
      <c r="X4227" t="s">
        <v>53</v>
      </c>
      <c r="Z4227">
        <v>0</v>
      </c>
      <c r="AA4227" t="s">
        <v>75</v>
      </c>
      <c r="AB4227" t="s">
        <v>83</v>
      </c>
      <c r="AC4227">
        <v>45</v>
      </c>
      <c r="AD4227">
        <v>11</v>
      </c>
      <c r="AE4227">
        <v>4</v>
      </c>
      <c r="AF4227">
        <v>2025</v>
      </c>
      <c r="AG4227">
        <v>20251104</v>
      </c>
      <c r="AH4227" s="2">
        <v>15100</v>
      </c>
      <c r="AI4227" s="2">
        <v>16405.515625</v>
      </c>
      <c r="AJ4227" s="2">
        <f t="shared" si="522"/>
        <v>1305.515625</v>
      </c>
      <c r="AK4227" s="6">
        <f t="shared" si="523"/>
        <v>8.6457988410596029E-2</v>
      </c>
      <c r="AL4227" s="12">
        <v>15100</v>
      </c>
      <c r="AM4227" s="12">
        <v>15035.92103320897</v>
      </c>
      <c r="AN4227" s="12">
        <f t="shared" si="524"/>
        <v>64.078966791030325</v>
      </c>
      <c r="AO4227" s="13">
        <f t="shared" si="525"/>
        <v>4.2436401848364455E-3</v>
      </c>
      <c r="AP4227" s="16">
        <v>15100</v>
      </c>
      <c r="AQ4227" s="16">
        <v>15479.54487176425</v>
      </c>
      <c r="AR4227" s="16">
        <f t="shared" si="526"/>
        <v>379.54487176425027</v>
      </c>
      <c r="AS4227" s="17">
        <f t="shared" ref="AS4227:AS4290" si="528">ABS($AH4227-AQ4227)/$AH4227</f>
        <v>2.5135421971142401E-2</v>
      </c>
      <c r="AT4227" s="20">
        <v>15100</v>
      </c>
      <c r="AU4227" s="20">
        <v>16624.595615103539</v>
      </c>
      <c r="AV4227" s="20">
        <f t="shared" ref="AV4227:AV4290" si="529">ABS(AT4227-AU4227)</f>
        <v>1524.5956151035389</v>
      </c>
      <c r="AW4227" s="21">
        <f t="shared" si="527"/>
        <v>0.10096659702672443</v>
      </c>
    </row>
    <row r="4228" spans="1:49" x14ac:dyDescent="0.25">
      <c r="A4228" t="s">
        <v>77</v>
      </c>
      <c r="B4228" t="s">
        <v>818</v>
      </c>
      <c r="C4228">
        <v>15176</v>
      </c>
      <c r="D4228">
        <v>2024</v>
      </c>
      <c r="E4228" t="s">
        <v>66</v>
      </c>
      <c r="F4228" t="s">
        <v>67</v>
      </c>
      <c r="G4228" t="s">
        <v>1192</v>
      </c>
      <c r="H4228" t="s">
        <v>68</v>
      </c>
      <c r="I4228">
        <v>6</v>
      </c>
      <c r="J4228" t="s">
        <v>69</v>
      </c>
      <c r="K4228">
        <v>3</v>
      </c>
      <c r="L4228" t="s">
        <v>44</v>
      </c>
      <c r="M4228">
        <v>3.5</v>
      </c>
      <c r="N4228" t="s">
        <v>70</v>
      </c>
      <c r="O4228" t="s">
        <v>46</v>
      </c>
      <c r="P4228">
        <v>5</v>
      </c>
      <c r="Q4228" t="s">
        <v>71</v>
      </c>
      <c r="R4228" t="s">
        <v>172</v>
      </c>
      <c r="T4228" t="s">
        <v>49</v>
      </c>
      <c r="U4228" t="s">
        <v>72</v>
      </c>
      <c r="V4228" t="s">
        <v>574</v>
      </c>
      <c r="W4228" t="s">
        <v>220</v>
      </c>
      <c r="X4228" t="s">
        <v>74</v>
      </c>
      <c r="Z4228">
        <v>0</v>
      </c>
      <c r="AA4228" t="s">
        <v>75</v>
      </c>
      <c r="AB4228" t="s">
        <v>76</v>
      </c>
      <c r="AC4228">
        <v>45</v>
      </c>
      <c r="AD4228">
        <v>11</v>
      </c>
      <c r="AE4228">
        <v>4</v>
      </c>
      <c r="AF4228">
        <v>2025</v>
      </c>
      <c r="AG4228">
        <v>20251105</v>
      </c>
      <c r="AH4228" s="2">
        <v>28300</v>
      </c>
      <c r="AI4228" s="2">
        <v>42454.140625</v>
      </c>
      <c r="AJ4228" s="2">
        <f t="shared" ref="AJ4228:AJ4291" si="530">ABS(AH4228-AI4228)</f>
        <v>14154.140625</v>
      </c>
      <c r="AK4228" s="6">
        <f t="shared" ref="AK4228:AK4291" si="531">ABS($AH4228-AI4228)/$AH4228</f>
        <v>0.50014631183745584</v>
      </c>
      <c r="AL4228" s="12">
        <v>28300</v>
      </c>
      <c r="AM4228" s="12">
        <v>37076.571359276997</v>
      </c>
      <c r="AN4228" s="12">
        <f t="shared" ref="AN4228:AN4291" si="532">ABS(AL4228-AM4228)</f>
        <v>8776.5713592769971</v>
      </c>
      <c r="AO4228" s="13">
        <f t="shared" ref="AO4228:AO4291" si="533">ABS($AH4228-AM4228)/$AH4228</f>
        <v>0.31012619644088329</v>
      </c>
      <c r="AP4228" s="16">
        <v>28300</v>
      </c>
      <c r="AQ4228" s="16">
        <v>39121.998947731568</v>
      </c>
      <c r="AR4228" s="16">
        <f t="shared" ref="AR4228:AR4291" si="534">ABS(AP4228-AQ4228)</f>
        <v>10821.998947731568</v>
      </c>
      <c r="AS4228" s="17">
        <f t="shared" si="528"/>
        <v>0.38240278967249358</v>
      </c>
      <c r="AT4228" s="20">
        <v>28300</v>
      </c>
      <c r="AU4228" s="20">
        <v>42051.059574468083</v>
      </c>
      <c r="AV4228" s="20">
        <f t="shared" si="529"/>
        <v>13751.059574468083</v>
      </c>
      <c r="AW4228" s="21">
        <f t="shared" ref="AW4228:AW4291" si="535">ABS($AH4228-AU4228)/$AH4228</f>
        <v>0.48590316517555066</v>
      </c>
    </row>
    <row r="4229" spans="1:49" x14ac:dyDescent="0.25">
      <c r="A4229" t="s">
        <v>38</v>
      </c>
      <c r="B4229" t="s">
        <v>776</v>
      </c>
      <c r="C4229">
        <v>105843</v>
      </c>
      <c r="D4229">
        <v>2017</v>
      </c>
      <c r="E4229" t="s">
        <v>135</v>
      </c>
      <c r="F4229" t="s">
        <v>568</v>
      </c>
      <c r="G4229" t="s">
        <v>861</v>
      </c>
      <c r="H4229" t="s">
        <v>570</v>
      </c>
      <c r="I4229">
        <v>6</v>
      </c>
      <c r="J4229" t="s">
        <v>69</v>
      </c>
      <c r="K4229">
        <v>4</v>
      </c>
      <c r="L4229" t="s">
        <v>44</v>
      </c>
      <c r="M4229">
        <v>3.5999999046325679</v>
      </c>
      <c r="N4229" t="s">
        <v>87</v>
      </c>
      <c r="O4229" t="s">
        <v>46</v>
      </c>
      <c r="P4229">
        <v>4</v>
      </c>
      <c r="Q4229" t="s">
        <v>60</v>
      </c>
      <c r="R4229" t="s">
        <v>89</v>
      </c>
      <c r="S4229">
        <v>285</v>
      </c>
      <c r="T4229" t="s">
        <v>49</v>
      </c>
      <c r="U4229" t="s">
        <v>72</v>
      </c>
      <c r="W4229" t="s">
        <v>134</v>
      </c>
      <c r="X4229" t="s">
        <v>74</v>
      </c>
      <c r="Y4229">
        <v>34245</v>
      </c>
      <c r="Z4229">
        <v>0</v>
      </c>
      <c r="AA4229" t="s">
        <v>75</v>
      </c>
      <c r="AB4229" t="s">
        <v>83</v>
      </c>
      <c r="AC4229">
        <v>45</v>
      </c>
      <c r="AD4229">
        <v>11</v>
      </c>
      <c r="AE4229">
        <v>4</v>
      </c>
      <c r="AF4229">
        <v>2025</v>
      </c>
      <c r="AG4229">
        <v>20251105</v>
      </c>
      <c r="AH4229" s="2">
        <v>13000</v>
      </c>
      <c r="AI4229" s="2">
        <v>14636.91796875</v>
      </c>
      <c r="AJ4229" s="2">
        <f t="shared" si="530"/>
        <v>1636.91796875</v>
      </c>
      <c r="AK4229" s="6">
        <f t="shared" si="531"/>
        <v>0.12591676682692307</v>
      </c>
      <c r="AL4229" s="12">
        <v>13000</v>
      </c>
      <c r="AM4229" s="12">
        <v>14015.668165513271</v>
      </c>
      <c r="AN4229" s="12">
        <f t="shared" si="532"/>
        <v>1015.6681655132707</v>
      </c>
      <c r="AO4229" s="13">
        <f t="shared" si="533"/>
        <v>7.8128320424097744E-2</v>
      </c>
      <c r="AP4229" s="16">
        <v>13000</v>
      </c>
      <c r="AQ4229" s="16">
        <v>13907.78306338101</v>
      </c>
      <c r="AR4229" s="16">
        <f t="shared" si="534"/>
        <v>907.78306338100992</v>
      </c>
      <c r="AS4229" s="17">
        <f t="shared" si="528"/>
        <v>6.9829466413923846E-2</v>
      </c>
      <c r="AT4229" s="20">
        <v>13000</v>
      </c>
      <c r="AU4229" s="20">
        <v>14506.49044585987</v>
      </c>
      <c r="AV4229" s="20">
        <f t="shared" si="529"/>
        <v>1506.4904458598703</v>
      </c>
      <c r="AW4229" s="21">
        <f t="shared" si="535"/>
        <v>0.11588388045075926</v>
      </c>
    </row>
    <row r="4230" spans="1:49" x14ac:dyDescent="0.25">
      <c r="A4230" t="s">
        <v>109</v>
      </c>
      <c r="B4230" t="s">
        <v>538</v>
      </c>
      <c r="C4230">
        <v>58436</v>
      </c>
      <c r="D4230">
        <v>2020</v>
      </c>
      <c r="E4230" t="s">
        <v>322</v>
      </c>
      <c r="F4230" t="s">
        <v>2261</v>
      </c>
      <c r="G4230" t="s">
        <v>608</v>
      </c>
      <c r="H4230" t="s">
        <v>1879</v>
      </c>
      <c r="I4230">
        <v>8</v>
      </c>
      <c r="J4230" t="s">
        <v>129</v>
      </c>
      <c r="K4230">
        <v>4</v>
      </c>
      <c r="L4230" t="s">
        <v>44</v>
      </c>
      <c r="M4230">
        <v>4.4000000953674316</v>
      </c>
      <c r="N4230" t="s">
        <v>44</v>
      </c>
      <c r="O4230" t="s">
        <v>46</v>
      </c>
      <c r="P4230">
        <v>4</v>
      </c>
      <c r="Q4230" t="s">
        <v>118</v>
      </c>
      <c r="R4230" t="s">
        <v>81</v>
      </c>
      <c r="S4230">
        <v>523</v>
      </c>
      <c r="T4230" t="s">
        <v>49</v>
      </c>
      <c r="W4230" t="s">
        <v>120</v>
      </c>
      <c r="X4230" t="s">
        <v>131</v>
      </c>
      <c r="Z4230">
        <v>0</v>
      </c>
      <c r="AA4230" t="s">
        <v>75</v>
      </c>
      <c r="AB4230" t="s">
        <v>122</v>
      </c>
      <c r="AC4230">
        <v>45</v>
      </c>
      <c r="AD4230">
        <v>11</v>
      </c>
      <c r="AE4230">
        <v>4</v>
      </c>
      <c r="AF4230">
        <v>2025</v>
      </c>
      <c r="AG4230">
        <v>20251105</v>
      </c>
      <c r="AH4230" s="2">
        <v>30400</v>
      </c>
      <c r="AI4230" s="2">
        <v>30037.810546875</v>
      </c>
      <c r="AJ4230" s="2">
        <f t="shared" si="530"/>
        <v>362.189453125</v>
      </c>
      <c r="AK4230" s="6">
        <f t="shared" si="531"/>
        <v>1.1914126747532896E-2</v>
      </c>
      <c r="AL4230" s="12">
        <v>30400</v>
      </c>
      <c r="AM4230" s="12">
        <v>37156.708453268067</v>
      </c>
      <c r="AN4230" s="12">
        <f t="shared" si="532"/>
        <v>6756.7084532680674</v>
      </c>
      <c r="AO4230" s="13">
        <f t="shared" si="533"/>
        <v>0.22226014648908116</v>
      </c>
      <c r="AP4230" s="16">
        <v>30400</v>
      </c>
      <c r="AQ4230" s="16">
        <v>31552.339483309919</v>
      </c>
      <c r="AR4230" s="16">
        <f t="shared" si="534"/>
        <v>1152.3394833099192</v>
      </c>
      <c r="AS4230" s="17">
        <f t="shared" si="528"/>
        <v>3.7905904056247337E-2</v>
      </c>
      <c r="AT4230" s="20">
        <v>30400</v>
      </c>
      <c r="AU4230" s="20">
        <v>27362.494556765159</v>
      </c>
      <c r="AV4230" s="20">
        <f t="shared" si="529"/>
        <v>3037.5054432348406</v>
      </c>
      <c r="AW4230" s="21">
        <f t="shared" si="535"/>
        <v>9.9917942211672384E-2</v>
      </c>
    </row>
    <row r="4231" spans="1:49" x14ac:dyDescent="0.25">
      <c r="A4231" t="s">
        <v>109</v>
      </c>
      <c r="B4231" t="s">
        <v>538</v>
      </c>
      <c r="C4231">
        <v>69131</v>
      </c>
      <c r="D4231">
        <v>2019</v>
      </c>
      <c r="E4231" t="s">
        <v>155</v>
      </c>
      <c r="F4231" t="s">
        <v>605</v>
      </c>
      <c r="G4231" t="s">
        <v>214</v>
      </c>
      <c r="I4231">
        <v>4</v>
      </c>
      <c r="J4231" t="s">
        <v>117</v>
      </c>
      <c r="K4231">
        <v>4</v>
      </c>
      <c r="L4231" t="s">
        <v>44</v>
      </c>
      <c r="M4231">
        <v>2</v>
      </c>
      <c r="N4231" t="s">
        <v>45</v>
      </c>
      <c r="O4231" t="s">
        <v>46</v>
      </c>
      <c r="P4231">
        <v>4</v>
      </c>
      <c r="Q4231" t="s">
        <v>60</v>
      </c>
      <c r="R4231" t="s">
        <v>48</v>
      </c>
      <c r="S4231">
        <v>164</v>
      </c>
      <c r="T4231" t="s">
        <v>49</v>
      </c>
      <c r="V4231" t="s">
        <v>653</v>
      </c>
      <c r="W4231" t="s">
        <v>62</v>
      </c>
      <c r="X4231" t="s">
        <v>63</v>
      </c>
      <c r="Z4231">
        <v>0</v>
      </c>
      <c r="AA4231" t="s">
        <v>75</v>
      </c>
      <c r="AB4231" t="s">
        <v>83</v>
      </c>
      <c r="AC4231">
        <v>45</v>
      </c>
      <c r="AD4231">
        <v>11</v>
      </c>
      <c r="AE4231">
        <v>4</v>
      </c>
      <c r="AF4231">
        <v>2025</v>
      </c>
      <c r="AG4231">
        <v>20251105</v>
      </c>
      <c r="AH4231" s="2">
        <v>10000</v>
      </c>
      <c r="AI4231" s="2">
        <v>10523.5107421875</v>
      </c>
      <c r="AJ4231" s="2">
        <f t="shared" si="530"/>
        <v>523.5107421875</v>
      </c>
      <c r="AK4231" s="6">
        <f t="shared" si="531"/>
        <v>5.2351074218750002E-2</v>
      </c>
      <c r="AL4231" s="12">
        <v>10000</v>
      </c>
      <c r="AM4231" s="12">
        <v>10400.186946754109</v>
      </c>
      <c r="AN4231" s="12">
        <f t="shared" si="532"/>
        <v>400.18694675410916</v>
      </c>
      <c r="AO4231" s="13">
        <f t="shared" si="533"/>
        <v>4.0018694675410915E-2</v>
      </c>
      <c r="AP4231" s="16">
        <v>10000</v>
      </c>
      <c r="AQ4231" s="16">
        <v>10688.581246835751</v>
      </c>
      <c r="AR4231" s="16">
        <f t="shared" si="534"/>
        <v>688.58124683575079</v>
      </c>
      <c r="AS4231" s="17">
        <f t="shared" si="528"/>
        <v>6.8858124683575078E-2</v>
      </c>
      <c r="AT4231" s="20">
        <v>10000</v>
      </c>
      <c r="AU4231" s="20">
        <v>10468.7339055794</v>
      </c>
      <c r="AV4231" s="20">
        <f t="shared" si="529"/>
        <v>468.73390557940002</v>
      </c>
      <c r="AW4231" s="21">
        <f t="shared" si="535"/>
        <v>4.6873390557940001E-2</v>
      </c>
    </row>
    <row r="4232" spans="1:49" x14ac:dyDescent="0.25">
      <c r="A4232" t="s">
        <v>77</v>
      </c>
      <c r="B4232" t="s">
        <v>177</v>
      </c>
      <c r="C4232">
        <v>130266</v>
      </c>
      <c r="D4232">
        <v>2017</v>
      </c>
      <c r="E4232" t="s">
        <v>57</v>
      </c>
      <c r="F4232" t="s">
        <v>232</v>
      </c>
      <c r="G4232" t="s">
        <v>1440</v>
      </c>
      <c r="I4232">
        <v>4</v>
      </c>
      <c r="J4232" t="s">
        <v>129</v>
      </c>
      <c r="K4232">
        <v>4</v>
      </c>
      <c r="L4232" t="s">
        <v>44</v>
      </c>
      <c r="M4232">
        <v>2</v>
      </c>
      <c r="N4232" t="s">
        <v>45</v>
      </c>
      <c r="O4232" t="s">
        <v>46</v>
      </c>
      <c r="P4232">
        <v>2</v>
      </c>
      <c r="Q4232" t="s">
        <v>118</v>
      </c>
      <c r="S4232">
        <v>147</v>
      </c>
      <c r="T4232" t="s">
        <v>49</v>
      </c>
      <c r="V4232" t="s">
        <v>424</v>
      </c>
      <c r="W4232" t="s">
        <v>120</v>
      </c>
      <c r="X4232" t="s">
        <v>121</v>
      </c>
      <c r="Z4232">
        <v>0</v>
      </c>
      <c r="AA4232" t="s">
        <v>75</v>
      </c>
      <c r="AB4232" t="s">
        <v>122</v>
      </c>
      <c r="AC4232">
        <v>45</v>
      </c>
      <c r="AD4232">
        <v>11</v>
      </c>
      <c r="AE4232">
        <v>4</v>
      </c>
      <c r="AF4232">
        <v>2025</v>
      </c>
      <c r="AG4232">
        <v>20251105</v>
      </c>
      <c r="AH4232" s="2">
        <v>2500</v>
      </c>
      <c r="AI4232" s="2">
        <v>2262.888427734375</v>
      </c>
      <c r="AJ4232" s="2">
        <f t="shared" si="530"/>
        <v>237.111572265625</v>
      </c>
      <c r="AK4232" s="6">
        <f t="shared" si="531"/>
        <v>9.4844628906250006E-2</v>
      </c>
      <c r="AL4232" s="12">
        <v>2500</v>
      </c>
      <c r="AM4232" s="12">
        <v>2152.115753381463</v>
      </c>
      <c r="AN4232" s="12">
        <f t="shared" si="532"/>
        <v>347.88424661853696</v>
      </c>
      <c r="AO4232" s="13">
        <f t="shared" si="533"/>
        <v>0.13915369864741478</v>
      </c>
      <c r="AP4232" s="16">
        <v>2500</v>
      </c>
      <c r="AQ4232" s="16">
        <v>2132.1512649687788</v>
      </c>
      <c r="AR4232" s="16">
        <f t="shared" si="534"/>
        <v>367.84873503122117</v>
      </c>
      <c r="AS4232" s="17">
        <f t="shared" si="528"/>
        <v>0.14713949401248846</v>
      </c>
      <c r="AT4232" s="20">
        <v>2500</v>
      </c>
      <c r="AU4232" s="20">
        <v>2315.567501527184</v>
      </c>
      <c r="AV4232" s="20">
        <f t="shared" si="529"/>
        <v>184.43249847281595</v>
      </c>
      <c r="AW4232" s="21">
        <f t="shared" si="535"/>
        <v>7.3772999389126376E-2</v>
      </c>
    </row>
    <row r="4233" spans="1:49" x14ac:dyDescent="0.25">
      <c r="A4233" t="s">
        <v>38</v>
      </c>
      <c r="B4233" t="s">
        <v>105</v>
      </c>
      <c r="C4233">
        <v>146730</v>
      </c>
      <c r="D4233">
        <v>2009</v>
      </c>
      <c r="E4233" t="s">
        <v>139</v>
      </c>
      <c r="F4233" t="s">
        <v>222</v>
      </c>
      <c r="I4233">
        <v>6</v>
      </c>
      <c r="J4233" t="s">
        <v>101</v>
      </c>
      <c r="K4233">
        <v>4</v>
      </c>
      <c r="L4233" t="s">
        <v>44</v>
      </c>
      <c r="M4233">
        <v>3.5</v>
      </c>
      <c r="N4233" t="s">
        <v>45</v>
      </c>
      <c r="Q4233" t="s">
        <v>60</v>
      </c>
      <c r="R4233" t="s">
        <v>48</v>
      </c>
      <c r="T4233" t="s">
        <v>49</v>
      </c>
      <c r="U4233" t="s">
        <v>72</v>
      </c>
      <c r="W4233" t="s">
        <v>134</v>
      </c>
      <c r="X4233" t="s">
        <v>53</v>
      </c>
      <c r="Z4233">
        <v>0</v>
      </c>
      <c r="AA4233" t="s">
        <v>75</v>
      </c>
      <c r="AB4233" t="s">
        <v>83</v>
      </c>
      <c r="AC4233">
        <v>45</v>
      </c>
      <c r="AD4233">
        <v>11</v>
      </c>
      <c r="AE4233">
        <v>4</v>
      </c>
      <c r="AF4233">
        <v>2025</v>
      </c>
      <c r="AG4233">
        <v>20251104</v>
      </c>
      <c r="AH4233" s="2">
        <v>2900</v>
      </c>
      <c r="AI4233" s="2">
        <v>1419.545532226562</v>
      </c>
      <c r="AJ4233" s="2">
        <f t="shared" si="530"/>
        <v>1480.454467773438</v>
      </c>
      <c r="AK4233" s="6">
        <f t="shared" si="531"/>
        <v>0.5105015406115303</v>
      </c>
      <c r="AL4233" s="12">
        <v>2900</v>
      </c>
      <c r="AM4233" s="12">
        <v>1201.818165791708</v>
      </c>
      <c r="AN4233" s="12">
        <f t="shared" si="532"/>
        <v>1698.181834208292</v>
      </c>
      <c r="AO4233" s="13">
        <f t="shared" si="533"/>
        <v>0.58557994283044557</v>
      </c>
      <c r="AP4233" s="16">
        <v>2900</v>
      </c>
      <c r="AQ4233" s="16">
        <v>1474.8091474687981</v>
      </c>
      <c r="AR4233" s="16">
        <f t="shared" si="534"/>
        <v>1425.1908525312019</v>
      </c>
      <c r="AS4233" s="17">
        <f t="shared" si="528"/>
        <v>0.49144512156248343</v>
      </c>
      <c r="AT4233" s="20">
        <v>2900</v>
      </c>
      <c r="AU4233" s="20">
        <v>1520.3305500982319</v>
      </c>
      <c r="AV4233" s="20">
        <f t="shared" si="529"/>
        <v>1379.6694499017681</v>
      </c>
      <c r="AW4233" s="21">
        <f t="shared" si="535"/>
        <v>0.4757480861730235</v>
      </c>
    </row>
    <row r="4234" spans="1:49" x14ac:dyDescent="0.25">
      <c r="A4234" t="s">
        <v>38</v>
      </c>
      <c r="B4234" t="s">
        <v>56</v>
      </c>
      <c r="C4234">
        <v>52657</v>
      </c>
      <c r="D4234">
        <v>2023</v>
      </c>
      <c r="E4234" t="s">
        <v>297</v>
      </c>
      <c r="F4234" t="s">
        <v>298</v>
      </c>
      <c r="G4234" t="s">
        <v>1645</v>
      </c>
      <c r="I4234">
        <v>4</v>
      </c>
      <c r="J4234" t="s">
        <v>59</v>
      </c>
      <c r="K4234">
        <v>4</v>
      </c>
      <c r="L4234" t="s">
        <v>44</v>
      </c>
      <c r="M4234">
        <v>2</v>
      </c>
      <c r="N4234" t="s">
        <v>44</v>
      </c>
      <c r="O4234" t="s">
        <v>46</v>
      </c>
      <c r="P4234">
        <v>5</v>
      </c>
      <c r="Q4234" t="s">
        <v>60</v>
      </c>
      <c r="R4234" t="s">
        <v>81</v>
      </c>
      <c r="S4234">
        <v>247</v>
      </c>
      <c r="T4234" t="s">
        <v>49</v>
      </c>
      <c r="V4234" t="s">
        <v>2049</v>
      </c>
      <c r="W4234" t="s">
        <v>90</v>
      </c>
      <c r="X4234" t="s">
        <v>301</v>
      </c>
      <c r="Z4234">
        <v>1</v>
      </c>
      <c r="AA4234" t="s">
        <v>54</v>
      </c>
      <c r="AB4234" t="s">
        <v>64</v>
      </c>
      <c r="AC4234">
        <v>45</v>
      </c>
      <c r="AD4234">
        <v>11</v>
      </c>
      <c r="AE4234">
        <v>4</v>
      </c>
      <c r="AF4234">
        <v>2025</v>
      </c>
      <c r="AG4234">
        <v>20251104</v>
      </c>
      <c r="AH4234" s="2">
        <v>27200</v>
      </c>
      <c r="AI4234" s="2">
        <v>29879.2109375</v>
      </c>
      <c r="AJ4234" s="2">
        <f t="shared" si="530"/>
        <v>2679.2109375</v>
      </c>
      <c r="AK4234" s="6">
        <f t="shared" si="531"/>
        <v>9.8500402113970584E-2</v>
      </c>
      <c r="AL4234" s="12">
        <v>27200</v>
      </c>
      <c r="AM4234" s="12">
        <v>30876.244550604901</v>
      </c>
      <c r="AN4234" s="12">
        <f t="shared" si="532"/>
        <v>3676.2445506049007</v>
      </c>
      <c r="AO4234" s="13">
        <f t="shared" si="533"/>
        <v>0.13515604965459194</v>
      </c>
      <c r="AP4234" s="16">
        <v>27200</v>
      </c>
      <c r="AQ4234" s="16">
        <v>29780.501432692719</v>
      </c>
      <c r="AR4234" s="16">
        <f t="shared" si="534"/>
        <v>2580.5014326927194</v>
      </c>
      <c r="AS4234" s="17">
        <f t="shared" si="528"/>
        <v>9.487137620193821E-2</v>
      </c>
      <c r="AT4234" s="20">
        <v>27200</v>
      </c>
      <c r="AU4234" s="20">
        <v>28690.06111111111</v>
      </c>
      <c r="AV4234" s="20">
        <f t="shared" si="529"/>
        <v>1490.0611111111102</v>
      </c>
      <c r="AW4234" s="21">
        <f t="shared" si="535"/>
        <v>5.4781658496731993E-2</v>
      </c>
    </row>
    <row r="4235" spans="1:49" x14ac:dyDescent="0.25">
      <c r="A4235" t="s">
        <v>77</v>
      </c>
      <c r="B4235" t="s">
        <v>811</v>
      </c>
      <c r="C4235">
        <v>163954</v>
      </c>
      <c r="D4235">
        <v>2010</v>
      </c>
      <c r="E4235" t="s">
        <v>111</v>
      </c>
      <c r="F4235" t="s">
        <v>625</v>
      </c>
      <c r="G4235" t="s">
        <v>1985</v>
      </c>
      <c r="H4235" t="s">
        <v>2249</v>
      </c>
      <c r="I4235">
        <v>8</v>
      </c>
      <c r="J4235" t="s">
        <v>171</v>
      </c>
      <c r="K4235">
        <v>4</v>
      </c>
      <c r="L4235" t="s">
        <v>44</v>
      </c>
      <c r="M4235">
        <v>5.6999998092651367</v>
      </c>
      <c r="N4235" t="s">
        <v>70</v>
      </c>
      <c r="O4235" t="s">
        <v>180</v>
      </c>
      <c r="P4235">
        <v>3</v>
      </c>
      <c r="Q4235" t="s">
        <v>88</v>
      </c>
      <c r="R4235" t="s">
        <v>48</v>
      </c>
      <c r="T4235" t="s">
        <v>49</v>
      </c>
      <c r="W4235" t="s">
        <v>90</v>
      </c>
      <c r="X4235" t="s">
        <v>74</v>
      </c>
      <c r="Z4235">
        <v>0</v>
      </c>
      <c r="AA4235" t="s">
        <v>75</v>
      </c>
      <c r="AB4235" t="s">
        <v>91</v>
      </c>
      <c r="AC4235">
        <v>45</v>
      </c>
      <c r="AD4235">
        <v>11</v>
      </c>
      <c r="AE4235">
        <v>4</v>
      </c>
      <c r="AF4235">
        <v>2025</v>
      </c>
      <c r="AG4235">
        <v>20251105</v>
      </c>
      <c r="AH4235" s="2">
        <v>1500</v>
      </c>
      <c r="AI4235" s="2">
        <v>1523.521484375</v>
      </c>
      <c r="AJ4235" s="2">
        <f t="shared" si="530"/>
        <v>23.521484375</v>
      </c>
      <c r="AK4235" s="6">
        <f t="shared" si="531"/>
        <v>1.5680989583333332E-2</v>
      </c>
      <c r="AL4235" s="12">
        <v>1500</v>
      </c>
      <c r="AM4235" s="12">
        <v>1496.4906939453799</v>
      </c>
      <c r="AN4235" s="12">
        <f t="shared" si="532"/>
        <v>3.5093060546200832</v>
      </c>
      <c r="AO4235" s="13">
        <f t="shared" si="533"/>
        <v>2.339537369746722E-3</v>
      </c>
      <c r="AP4235" s="16">
        <v>1500</v>
      </c>
      <c r="AQ4235" s="16">
        <v>1788.336429139604</v>
      </c>
      <c r="AR4235" s="16">
        <f t="shared" si="534"/>
        <v>288.33642913960398</v>
      </c>
      <c r="AS4235" s="17">
        <f t="shared" si="528"/>
        <v>0.19222428609306932</v>
      </c>
      <c r="AT4235" s="20">
        <v>1500</v>
      </c>
      <c r="AU4235" s="20">
        <v>1573.8532901833869</v>
      </c>
      <c r="AV4235" s="20">
        <f t="shared" si="529"/>
        <v>73.853290183386889</v>
      </c>
      <c r="AW4235" s="21">
        <f t="shared" si="535"/>
        <v>4.9235526788924594E-2</v>
      </c>
    </row>
    <row r="4236" spans="1:49" x14ac:dyDescent="0.25">
      <c r="A4236" t="s">
        <v>109</v>
      </c>
      <c r="B4236" t="s">
        <v>538</v>
      </c>
      <c r="C4236">
        <v>94972</v>
      </c>
      <c r="D4236">
        <v>2019</v>
      </c>
      <c r="E4236" t="s">
        <v>93</v>
      </c>
      <c r="F4236" t="s">
        <v>94</v>
      </c>
      <c r="G4236" t="s">
        <v>189</v>
      </c>
      <c r="I4236">
        <v>4</v>
      </c>
      <c r="J4236" t="s">
        <v>101</v>
      </c>
      <c r="K4236">
        <v>4</v>
      </c>
      <c r="L4236" t="s">
        <v>44</v>
      </c>
      <c r="M4236">
        <v>1.5</v>
      </c>
      <c r="N4236" t="s">
        <v>45</v>
      </c>
      <c r="O4236" t="s">
        <v>46</v>
      </c>
      <c r="P4236">
        <v>4</v>
      </c>
      <c r="Q4236" t="s">
        <v>60</v>
      </c>
      <c r="R4236" t="s">
        <v>96</v>
      </c>
      <c r="T4236" t="s">
        <v>49</v>
      </c>
      <c r="U4236" t="s">
        <v>50</v>
      </c>
      <c r="V4236" t="s">
        <v>775</v>
      </c>
      <c r="W4236" t="s">
        <v>62</v>
      </c>
      <c r="X4236" t="s">
        <v>98</v>
      </c>
      <c r="Y4236">
        <v>27095</v>
      </c>
      <c r="Z4236">
        <v>0</v>
      </c>
      <c r="AA4236" t="s">
        <v>75</v>
      </c>
      <c r="AB4236" t="s">
        <v>83</v>
      </c>
      <c r="AC4236">
        <v>45</v>
      </c>
      <c r="AD4236">
        <v>11</v>
      </c>
      <c r="AE4236">
        <v>4</v>
      </c>
      <c r="AF4236">
        <v>2025</v>
      </c>
      <c r="AG4236">
        <v>20251105</v>
      </c>
      <c r="AH4236" s="2">
        <v>9500</v>
      </c>
      <c r="AI4236" s="2">
        <v>9551.375</v>
      </c>
      <c r="AJ4236" s="2">
        <f t="shared" si="530"/>
        <v>51.375</v>
      </c>
      <c r="AK4236" s="6">
        <f t="shared" si="531"/>
        <v>5.4078947368421055E-3</v>
      </c>
      <c r="AL4236" s="12">
        <v>9500</v>
      </c>
      <c r="AM4236" s="12">
        <v>9033.0893627252153</v>
      </c>
      <c r="AN4236" s="12">
        <f t="shared" si="532"/>
        <v>466.91063727478468</v>
      </c>
      <c r="AO4236" s="13">
        <f t="shared" si="533"/>
        <v>4.9148488134187859E-2</v>
      </c>
      <c r="AP4236" s="16">
        <v>9500</v>
      </c>
      <c r="AQ4236" s="16">
        <v>9032.4540407190452</v>
      </c>
      <c r="AR4236" s="16">
        <f t="shared" si="534"/>
        <v>467.54595928095478</v>
      </c>
      <c r="AS4236" s="17">
        <f t="shared" si="528"/>
        <v>4.9215364134837347E-2</v>
      </c>
      <c r="AT4236" s="20">
        <v>9500</v>
      </c>
      <c r="AU4236" s="20">
        <v>9758.3522727272739</v>
      </c>
      <c r="AV4236" s="20">
        <f t="shared" si="529"/>
        <v>258.35227272727388</v>
      </c>
      <c r="AW4236" s="21">
        <f t="shared" si="535"/>
        <v>2.7194976076555147E-2</v>
      </c>
    </row>
    <row r="4237" spans="1:49" x14ac:dyDescent="0.25">
      <c r="A4237" t="s">
        <v>109</v>
      </c>
      <c r="B4237" t="s">
        <v>317</v>
      </c>
      <c r="C4237">
        <v>81951</v>
      </c>
      <c r="D4237">
        <v>2017</v>
      </c>
      <c r="E4237" t="s">
        <v>111</v>
      </c>
      <c r="F4237" t="s">
        <v>240</v>
      </c>
      <c r="G4237" t="s">
        <v>1880</v>
      </c>
      <c r="H4237" t="s">
        <v>762</v>
      </c>
      <c r="I4237">
        <v>4</v>
      </c>
      <c r="J4237" t="s">
        <v>43</v>
      </c>
      <c r="K4237">
        <v>4</v>
      </c>
      <c r="L4237" t="s">
        <v>44</v>
      </c>
      <c r="M4237">
        <v>2.4000000953674321</v>
      </c>
      <c r="N4237" t="s">
        <v>45</v>
      </c>
      <c r="O4237" t="s">
        <v>180</v>
      </c>
      <c r="P4237">
        <v>2</v>
      </c>
      <c r="Q4237" t="s">
        <v>60</v>
      </c>
      <c r="R4237" t="s">
        <v>96</v>
      </c>
      <c r="S4237">
        <v>173</v>
      </c>
      <c r="T4237" t="s">
        <v>49</v>
      </c>
      <c r="U4237" t="s">
        <v>50</v>
      </c>
      <c r="W4237" t="s">
        <v>134</v>
      </c>
      <c r="X4237" t="s">
        <v>121</v>
      </c>
      <c r="Y4237">
        <v>21195</v>
      </c>
      <c r="Z4237">
        <v>0</v>
      </c>
      <c r="AA4237" t="s">
        <v>75</v>
      </c>
      <c r="AB4237" t="s">
        <v>83</v>
      </c>
      <c r="AC4237">
        <v>45</v>
      </c>
      <c r="AD4237">
        <v>11</v>
      </c>
      <c r="AE4237">
        <v>4</v>
      </c>
      <c r="AF4237">
        <v>2025</v>
      </c>
      <c r="AG4237">
        <v>20251104</v>
      </c>
      <c r="AH4237" s="2">
        <v>2000</v>
      </c>
      <c r="AI4237" s="2">
        <v>2180.080810546875</v>
      </c>
      <c r="AJ4237" s="2">
        <f t="shared" si="530"/>
        <v>180.080810546875</v>
      </c>
      <c r="AK4237" s="6">
        <f t="shared" si="531"/>
        <v>9.0040405273437499E-2</v>
      </c>
      <c r="AL4237" s="12">
        <v>2000</v>
      </c>
      <c r="AM4237" s="12">
        <v>2311.0936967585212</v>
      </c>
      <c r="AN4237" s="12">
        <f t="shared" si="532"/>
        <v>311.09369675852122</v>
      </c>
      <c r="AO4237" s="13">
        <f t="shared" si="533"/>
        <v>0.15554684837926061</v>
      </c>
      <c r="AP4237" s="16">
        <v>2000</v>
      </c>
      <c r="AQ4237" s="16">
        <v>2457.7816326863099</v>
      </c>
      <c r="AR4237" s="16">
        <f t="shared" si="534"/>
        <v>457.78163268630988</v>
      </c>
      <c r="AS4237" s="17">
        <f t="shared" si="528"/>
        <v>0.22889081634315495</v>
      </c>
      <c r="AT4237" s="20">
        <v>2000</v>
      </c>
      <c r="AU4237" s="20">
        <v>2218.895569620252</v>
      </c>
      <c r="AV4237" s="20">
        <f t="shared" si="529"/>
        <v>218.89556962025199</v>
      </c>
      <c r="AW4237" s="21">
        <f t="shared" si="535"/>
        <v>0.109447784810126</v>
      </c>
    </row>
    <row r="4238" spans="1:49" x14ac:dyDescent="0.25">
      <c r="A4238" t="s">
        <v>38</v>
      </c>
      <c r="B4238" t="s">
        <v>39</v>
      </c>
      <c r="C4238">
        <v>114601</v>
      </c>
      <c r="D4238">
        <v>2019</v>
      </c>
      <c r="E4238" t="s">
        <v>84</v>
      </c>
      <c r="F4238" t="s">
        <v>85</v>
      </c>
      <c r="G4238" t="s">
        <v>616</v>
      </c>
      <c r="I4238">
        <v>8</v>
      </c>
      <c r="J4238" t="s">
        <v>59</v>
      </c>
      <c r="K4238">
        <v>4</v>
      </c>
      <c r="L4238" t="s">
        <v>44</v>
      </c>
      <c r="M4238">
        <v>5.6999998092651367</v>
      </c>
      <c r="N4238" t="s">
        <v>70</v>
      </c>
      <c r="O4238" t="s">
        <v>46</v>
      </c>
      <c r="Q4238" t="s">
        <v>88</v>
      </c>
      <c r="R4238" t="s">
        <v>48</v>
      </c>
      <c r="S4238">
        <v>395</v>
      </c>
      <c r="T4238" t="s">
        <v>49</v>
      </c>
      <c r="U4238" t="s">
        <v>72</v>
      </c>
      <c r="W4238" t="s">
        <v>90</v>
      </c>
      <c r="X4238" t="s">
        <v>74</v>
      </c>
      <c r="Z4238">
        <v>0</v>
      </c>
      <c r="AA4238" t="s">
        <v>75</v>
      </c>
      <c r="AB4238" t="s">
        <v>91</v>
      </c>
      <c r="AC4238">
        <v>45</v>
      </c>
      <c r="AD4238">
        <v>11</v>
      </c>
      <c r="AE4238">
        <v>4</v>
      </c>
      <c r="AF4238">
        <v>2025</v>
      </c>
      <c r="AG4238">
        <v>20251104</v>
      </c>
      <c r="AH4238" s="2">
        <v>14750</v>
      </c>
      <c r="AI4238" s="2">
        <v>14124.8447265625</v>
      </c>
      <c r="AJ4238" s="2">
        <f t="shared" si="530"/>
        <v>625.1552734375</v>
      </c>
      <c r="AK4238" s="6">
        <f t="shared" si="531"/>
        <v>4.2383408368644071E-2</v>
      </c>
      <c r="AL4238" s="12">
        <v>14750</v>
      </c>
      <c r="AM4238" s="12">
        <v>13733.212122904941</v>
      </c>
      <c r="AN4238" s="12">
        <f t="shared" si="532"/>
        <v>1016.7878770950592</v>
      </c>
      <c r="AO4238" s="13">
        <f t="shared" si="533"/>
        <v>6.8934771328478597E-2</v>
      </c>
      <c r="AP4238" s="16">
        <v>14750</v>
      </c>
      <c r="AQ4238" s="16">
        <v>14035.052782325571</v>
      </c>
      <c r="AR4238" s="16">
        <f t="shared" si="534"/>
        <v>714.94721767442934</v>
      </c>
      <c r="AS4238" s="17">
        <f t="shared" si="528"/>
        <v>4.8470997808435889E-2</v>
      </c>
      <c r="AT4238" s="20">
        <v>14750</v>
      </c>
      <c r="AU4238" s="20">
        <v>14362.9672029703</v>
      </c>
      <c r="AV4238" s="20">
        <f t="shared" si="529"/>
        <v>387.0327970297003</v>
      </c>
      <c r="AW4238" s="21">
        <f t="shared" si="535"/>
        <v>2.623951166303053E-2</v>
      </c>
    </row>
    <row r="4239" spans="1:49" x14ac:dyDescent="0.25">
      <c r="A4239" t="s">
        <v>77</v>
      </c>
      <c r="B4239" t="s">
        <v>596</v>
      </c>
      <c r="C4239">
        <v>213923</v>
      </c>
      <c r="D4239">
        <v>2013</v>
      </c>
      <c r="E4239" t="s">
        <v>504</v>
      </c>
      <c r="F4239" t="s">
        <v>766</v>
      </c>
      <c r="G4239" t="s">
        <v>1711</v>
      </c>
      <c r="I4239">
        <v>6</v>
      </c>
      <c r="J4239" t="s">
        <v>59</v>
      </c>
      <c r="K4239">
        <v>4</v>
      </c>
      <c r="L4239" t="s">
        <v>44</v>
      </c>
      <c r="M4239">
        <v>3.5999999046325679</v>
      </c>
      <c r="N4239" t="s">
        <v>45</v>
      </c>
      <c r="O4239" t="s">
        <v>46</v>
      </c>
      <c r="P4239">
        <v>3</v>
      </c>
      <c r="Q4239" t="s">
        <v>215</v>
      </c>
      <c r="R4239" t="s">
        <v>96</v>
      </c>
      <c r="S4239">
        <v>283</v>
      </c>
      <c r="T4239" t="s">
        <v>49</v>
      </c>
      <c r="W4239" t="s">
        <v>90</v>
      </c>
      <c r="X4239" t="s">
        <v>98</v>
      </c>
      <c r="Z4239">
        <v>0</v>
      </c>
      <c r="AA4239" t="s">
        <v>75</v>
      </c>
      <c r="AB4239" t="s">
        <v>215</v>
      </c>
      <c r="AC4239">
        <v>45</v>
      </c>
      <c r="AD4239">
        <v>11</v>
      </c>
      <c r="AE4239">
        <v>4</v>
      </c>
      <c r="AF4239">
        <v>2025</v>
      </c>
      <c r="AG4239">
        <v>20251105</v>
      </c>
      <c r="AH4239" s="2">
        <v>800</v>
      </c>
      <c r="AI4239" s="2">
        <v>1212.214721679688</v>
      </c>
      <c r="AJ4239" s="2">
        <f t="shared" si="530"/>
        <v>412.21472167968795</v>
      </c>
      <c r="AK4239" s="6">
        <f t="shared" si="531"/>
        <v>0.51526840209960989</v>
      </c>
      <c r="AL4239" s="12">
        <v>800</v>
      </c>
      <c r="AM4239" s="12">
        <v>1165.206671604921</v>
      </c>
      <c r="AN4239" s="12">
        <f t="shared" si="532"/>
        <v>365.20667160492098</v>
      </c>
      <c r="AO4239" s="13">
        <f t="shared" si="533"/>
        <v>0.45650833950615122</v>
      </c>
      <c r="AP4239" s="16">
        <v>800</v>
      </c>
      <c r="AQ4239" s="16">
        <v>1307.8840037401401</v>
      </c>
      <c r="AR4239" s="16">
        <f t="shared" si="534"/>
        <v>507.88400374014009</v>
      </c>
      <c r="AS4239" s="17">
        <f t="shared" si="528"/>
        <v>0.63485500467517508</v>
      </c>
      <c r="AT4239" s="20">
        <v>800</v>
      </c>
      <c r="AU4239" s="20">
        <v>1242.612540192926</v>
      </c>
      <c r="AV4239" s="20">
        <f t="shared" si="529"/>
        <v>442.61254019292596</v>
      </c>
      <c r="AW4239" s="21">
        <f t="shared" si="535"/>
        <v>0.55326567524115744</v>
      </c>
    </row>
    <row r="4240" spans="1:49" x14ac:dyDescent="0.25">
      <c r="A4240" t="s">
        <v>123</v>
      </c>
      <c r="B4240" t="s">
        <v>257</v>
      </c>
      <c r="C4240">
        <v>158742</v>
      </c>
      <c r="D4240">
        <v>2015</v>
      </c>
      <c r="E4240" t="s">
        <v>40</v>
      </c>
      <c r="F4240" t="s">
        <v>2262</v>
      </c>
      <c r="H4240" t="s">
        <v>2263</v>
      </c>
      <c r="I4240">
        <v>4</v>
      </c>
      <c r="J4240" t="s">
        <v>101</v>
      </c>
      <c r="K4240">
        <v>4</v>
      </c>
      <c r="L4240" t="s">
        <v>44</v>
      </c>
      <c r="M4240">
        <v>1.5</v>
      </c>
      <c r="N4240" t="s">
        <v>45</v>
      </c>
      <c r="Q4240" t="s">
        <v>47</v>
      </c>
      <c r="R4240" t="s">
        <v>48</v>
      </c>
      <c r="S4240">
        <v>72</v>
      </c>
      <c r="T4240" t="s">
        <v>49</v>
      </c>
      <c r="U4240" t="s">
        <v>50</v>
      </c>
      <c r="V4240" t="s">
        <v>2264</v>
      </c>
      <c r="W4240" t="s">
        <v>120</v>
      </c>
      <c r="X4240" t="s">
        <v>53</v>
      </c>
      <c r="Z4240">
        <v>1</v>
      </c>
      <c r="AA4240" t="s">
        <v>54</v>
      </c>
      <c r="AB4240" t="s">
        <v>55</v>
      </c>
      <c r="AC4240">
        <v>45</v>
      </c>
      <c r="AD4240">
        <v>11</v>
      </c>
      <c r="AE4240">
        <v>4</v>
      </c>
      <c r="AF4240">
        <v>2025</v>
      </c>
      <c r="AG4240">
        <v>20251105</v>
      </c>
      <c r="AH4240" s="2">
        <v>2200</v>
      </c>
      <c r="AI4240" s="2">
        <v>3259.792236328125</v>
      </c>
      <c r="AJ4240" s="2">
        <f t="shared" si="530"/>
        <v>1059.792236328125</v>
      </c>
      <c r="AK4240" s="6">
        <f t="shared" si="531"/>
        <v>0.48172374378551136</v>
      </c>
      <c r="AL4240" s="12">
        <v>2200</v>
      </c>
      <c r="AM4240" s="12">
        <v>3272.941523637418</v>
      </c>
      <c r="AN4240" s="12">
        <f t="shared" si="532"/>
        <v>1072.941523637418</v>
      </c>
      <c r="AO4240" s="13">
        <f t="shared" si="533"/>
        <v>0.48770069256246273</v>
      </c>
      <c r="AP4240" s="16">
        <v>2200</v>
      </c>
      <c r="AQ4240" s="16">
        <v>3342.7832004925949</v>
      </c>
      <c r="AR4240" s="16">
        <f t="shared" si="534"/>
        <v>1142.7832004925949</v>
      </c>
      <c r="AS4240" s="17">
        <f t="shared" si="528"/>
        <v>0.51944690931481585</v>
      </c>
      <c r="AT4240" s="20">
        <v>2200</v>
      </c>
      <c r="AU4240" s="20">
        <v>3274.2014984227121</v>
      </c>
      <c r="AV4240" s="20">
        <f t="shared" si="529"/>
        <v>1074.2014984227121</v>
      </c>
      <c r="AW4240" s="21">
        <f t="shared" si="535"/>
        <v>0.48827340837396005</v>
      </c>
    </row>
    <row r="4241" spans="1:49" x14ac:dyDescent="0.25">
      <c r="A4241" t="s">
        <v>109</v>
      </c>
      <c r="B4241" t="s">
        <v>317</v>
      </c>
      <c r="C4241">
        <v>135272</v>
      </c>
      <c r="D4241">
        <v>2017</v>
      </c>
      <c r="E4241" t="s">
        <v>57</v>
      </c>
      <c r="F4241" t="s">
        <v>210</v>
      </c>
      <c r="G4241" t="s">
        <v>386</v>
      </c>
      <c r="I4241">
        <v>4</v>
      </c>
      <c r="J4241" t="s">
        <v>129</v>
      </c>
      <c r="K4241">
        <v>4</v>
      </c>
      <c r="L4241" t="s">
        <v>44</v>
      </c>
      <c r="M4241">
        <v>2.4000000953674321</v>
      </c>
      <c r="N4241" t="s">
        <v>45</v>
      </c>
      <c r="O4241" t="s">
        <v>46</v>
      </c>
      <c r="P4241">
        <v>1</v>
      </c>
      <c r="Q4241" t="s">
        <v>60</v>
      </c>
      <c r="R4241" t="s">
        <v>48</v>
      </c>
      <c r="S4241">
        <v>185</v>
      </c>
      <c r="T4241" t="s">
        <v>49</v>
      </c>
      <c r="W4241" t="s">
        <v>134</v>
      </c>
      <c r="X4241" t="s">
        <v>74</v>
      </c>
      <c r="Y4241">
        <v>26900</v>
      </c>
      <c r="Z4241">
        <v>0</v>
      </c>
      <c r="AA4241" t="s">
        <v>75</v>
      </c>
      <c r="AB4241" t="s">
        <v>83</v>
      </c>
      <c r="AC4241">
        <v>45</v>
      </c>
      <c r="AD4241">
        <v>11</v>
      </c>
      <c r="AE4241">
        <v>4</v>
      </c>
      <c r="AF4241">
        <v>2025</v>
      </c>
      <c r="AG4241">
        <v>20251105</v>
      </c>
      <c r="AH4241" s="2">
        <v>3600</v>
      </c>
      <c r="AI4241" s="2">
        <v>2523.425537109375</v>
      </c>
      <c r="AJ4241" s="2">
        <f t="shared" si="530"/>
        <v>1076.574462890625</v>
      </c>
      <c r="AK4241" s="6">
        <f t="shared" si="531"/>
        <v>0.29904846191406248</v>
      </c>
      <c r="AL4241" s="12">
        <v>3600</v>
      </c>
      <c r="AM4241" s="12">
        <v>2457.096570109723</v>
      </c>
      <c r="AN4241" s="12">
        <f t="shared" si="532"/>
        <v>1142.903429890277</v>
      </c>
      <c r="AO4241" s="13">
        <f t="shared" si="533"/>
        <v>0.31747317496952138</v>
      </c>
      <c r="AP4241" s="16">
        <v>3600</v>
      </c>
      <c r="AQ4241" s="16">
        <v>2648.823784354458</v>
      </c>
      <c r="AR4241" s="16">
        <f t="shared" si="534"/>
        <v>951.17621564554202</v>
      </c>
      <c r="AS4241" s="17">
        <f t="shared" si="528"/>
        <v>0.26421561545709499</v>
      </c>
      <c r="AT4241" s="20">
        <v>3600</v>
      </c>
      <c r="AU4241" s="20">
        <v>2627.498408656907</v>
      </c>
      <c r="AV4241" s="20">
        <f t="shared" si="529"/>
        <v>972.50159134309297</v>
      </c>
      <c r="AW4241" s="21">
        <f t="shared" si="535"/>
        <v>0.27013933092863696</v>
      </c>
    </row>
    <row r="4242" spans="1:49" x14ac:dyDescent="0.25">
      <c r="A4242" t="s">
        <v>38</v>
      </c>
      <c r="B4242" t="s">
        <v>105</v>
      </c>
      <c r="C4242">
        <v>88823</v>
      </c>
      <c r="D4242">
        <v>2014</v>
      </c>
      <c r="E4242" t="s">
        <v>139</v>
      </c>
      <c r="F4242" t="s">
        <v>264</v>
      </c>
      <c r="I4242">
        <v>4</v>
      </c>
      <c r="J4242" t="s">
        <v>101</v>
      </c>
      <c r="K4242">
        <v>4</v>
      </c>
      <c r="L4242" t="s">
        <v>44</v>
      </c>
      <c r="M4242">
        <v>1.799999952316284</v>
      </c>
      <c r="N4242" t="s">
        <v>45</v>
      </c>
      <c r="Q4242" t="s">
        <v>118</v>
      </c>
      <c r="R4242" t="s">
        <v>48</v>
      </c>
      <c r="T4242" t="s">
        <v>49</v>
      </c>
      <c r="W4242" t="s">
        <v>120</v>
      </c>
      <c r="X4242" t="s">
        <v>121</v>
      </c>
      <c r="Z4242">
        <v>0</v>
      </c>
      <c r="AA4242" t="s">
        <v>75</v>
      </c>
      <c r="AB4242" t="s">
        <v>122</v>
      </c>
      <c r="AC4242">
        <v>45</v>
      </c>
      <c r="AD4242">
        <v>11</v>
      </c>
      <c r="AE4242">
        <v>4</v>
      </c>
      <c r="AF4242">
        <v>2025</v>
      </c>
      <c r="AG4242">
        <v>20251104</v>
      </c>
      <c r="AH4242" s="2">
        <v>800</v>
      </c>
      <c r="AI4242" s="2">
        <v>2184.882568359375</v>
      </c>
      <c r="AJ4242" s="2">
        <f t="shared" si="530"/>
        <v>1384.882568359375</v>
      </c>
      <c r="AK4242" s="6">
        <f t="shared" si="531"/>
        <v>1.7311032104492188</v>
      </c>
      <c r="AL4242" s="12">
        <v>800</v>
      </c>
      <c r="AM4242" s="12">
        <v>2054.6305238918171</v>
      </c>
      <c r="AN4242" s="12">
        <f t="shared" si="532"/>
        <v>1254.6305238918171</v>
      </c>
      <c r="AO4242" s="13">
        <f t="shared" si="533"/>
        <v>1.5682881548647714</v>
      </c>
      <c r="AP4242" s="16">
        <v>800</v>
      </c>
      <c r="AQ4242" s="16">
        <v>2135.1381923678859</v>
      </c>
      <c r="AR4242" s="16">
        <f t="shared" si="534"/>
        <v>1335.1381923678859</v>
      </c>
      <c r="AS4242" s="17">
        <f t="shared" si="528"/>
        <v>1.6689227404598574</v>
      </c>
      <c r="AT4242" s="20">
        <v>800</v>
      </c>
      <c r="AU4242" s="20">
        <v>2273.4407294832822</v>
      </c>
      <c r="AV4242" s="20">
        <f t="shared" si="529"/>
        <v>1473.4407294832822</v>
      </c>
      <c r="AW4242" s="21">
        <f t="shared" si="535"/>
        <v>1.8418009118541028</v>
      </c>
    </row>
    <row r="4243" spans="1:49" x14ac:dyDescent="0.25">
      <c r="A4243" t="s">
        <v>77</v>
      </c>
      <c r="B4243" t="s">
        <v>596</v>
      </c>
      <c r="C4243">
        <v>126795</v>
      </c>
      <c r="D4243">
        <v>2019</v>
      </c>
      <c r="E4243" t="s">
        <v>135</v>
      </c>
      <c r="F4243" t="s">
        <v>312</v>
      </c>
      <c r="G4243" t="s">
        <v>113</v>
      </c>
      <c r="I4243">
        <v>4</v>
      </c>
      <c r="J4243" t="s">
        <v>101</v>
      </c>
      <c r="K4243">
        <v>4</v>
      </c>
      <c r="L4243" t="s">
        <v>44</v>
      </c>
      <c r="M4243">
        <v>2.4000000953674321</v>
      </c>
      <c r="N4243" t="s">
        <v>45</v>
      </c>
      <c r="O4243" t="s">
        <v>46</v>
      </c>
      <c r="P4243">
        <v>3</v>
      </c>
      <c r="Q4243" t="s">
        <v>60</v>
      </c>
      <c r="R4243" t="s">
        <v>96</v>
      </c>
      <c r="S4243">
        <v>180</v>
      </c>
      <c r="T4243" t="s">
        <v>49</v>
      </c>
      <c r="U4243" t="s">
        <v>50</v>
      </c>
      <c r="W4243" t="s">
        <v>62</v>
      </c>
      <c r="X4243" t="s">
        <v>121</v>
      </c>
      <c r="Y4243">
        <v>28940</v>
      </c>
      <c r="Z4243">
        <v>0</v>
      </c>
      <c r="AA4243" t="s">
        <v>75</v>
      </c>
      <c r="AB4243" t="s">
        <v>83</v>
      </c>
      <c r="AC4243">
        <v>45</v>
      </c>
      <c r="AD4243">
        <v>11</v>
      </c>
      <c r="AE4243">
        <v>4</v>
      </c>
      <c r="AF4243">
        <v>2025</v>
      </c>
      <c r="AG4243">
        <v>20251105</v>
      </c>
      <c r="AH4243" s="2">
        <v>3700</v>
      </c>
      <c r="AI4243" s="2">
        <v>5561.06103515625</v>
      </c>
      <c r="AJ4243" s="2">
        <f t="shared" si="530"/>
        <v>1861.06103515625</v>
      </c>
      <c r="AK4243" s="6">
        <f t="shared" si="531"/>
        <v>0.5029894689611486</v>
      </c>
      <c r="AL4243" s="12">
        <v>3700</v>
      </c>
      <c r="AM4243" s="12">
        <v>5539.4543466065506</v>
      </c>
      <c r="AN4243" s="12">
        <f t="shared" si="532"/>
        <v>1839.4543466065506</v>
      </c>
      <c r="AO4243" s="13">
        <f t="shared" si="533"/>
        <v>0.49714982340717584</v>
      </c>
      <c r="AP4243" s="16">
        <v>3700</v>
      </c>
      <c r="AQ4243" s="16">
        <v>5642.2162294892914</v>
      </c>
      <c r="AR4243" s="16">
        <f t="shared" si="534"/>
        <v>1942.2162294892914</v>
      </c>
      <c r="AS4243" s="17">
        <f t="shared" si="528"/>
        <v>0.52492330526737607</v>
      </c>
      <c r="AT4243" s="20">
        <v>3700</v>
      </c>
      <c r="AU4243" s="20">
        <v>5679.8432721712543</v>
      </c>
      <c r="AV4243" s="20">
        <f t="shared" si="529"/>
        <v>1979.8432721712543</v>
      </c>
      <c r="AW4243" s="21">
        <f t="shared" si="535"/>
        <v>0.53509277626250118</v>
      </c>
    </row>
    <row r="4244" spans="1:49" x14ac:dyDescent="0.25">
      <c r="A4244" t="s">
        <v>77</v>
      </c>
      <c r="B4244" t="s">
        <v>151</v>
      </c>
      <c r="C4244">
        <v>55746</v>
      </c>
      <c r="D4244">
        <v>2005</v>
      </c>
      <c r="E4244" t="s">
        <v>93</v>
      </c>
      <c r="F4244" t="s">
        <v>2265</v>
      </c>
      <c r="H4244" t="s">
        <v>170</v>
      </c>
      <c r="I4244">
        <v>8</v>
      </c>
      <c r="J4244" t="s">
        <v>59</v>
      </c>
      <c r="K4244">
        <v>2</v>
      </c>
      <c r="L4244" t="s">
        <v>372</v>
      </c>
      <c r="M4244">
        <v>6</v>
      </c>
      <c r="N4244" t="s">
        <v>70</v>
      </c>
      <c r="O4244" t="s">
        <v>46</v>
      </c>
      <c r="Q4244" t="s">
        <v>88</v>
      </c>
      <c r="R4244" t="s">
        <v>48</v>
      </c>
      <c r="T4244" t="s">
        <v>49</v>
      </c>
      <c r="U4244" t="s">
        <v>72</v>
      </c>
      <c r="V4244" t="s">
        <v>2266</v>
      </c>
      <c r="W4244" t="s">
        <v>90</v>
      </c>
      <c r="X4244" t="s">
        <v>74</v>
      </c>
      <c r="Z4244">
        <v>0</v>
      </c>
      <c r="AA4244" t="s">
        <v>75</v>
      </c>
      <c r="AB4244" t="s">
        <v>91</v>
      </c>
      <c r="AC4244">
        <v>45</v>
      </c>
      <c r="AD4244">
        <v>11</v>
      </c>
      <c r="AE4244">
        <v>4</v>
      </c>
      <c r="AF4244">
        <v>2025</v>
      </c>
      <c r="AG4244">
        <v>20251105</v>
      </c>
      <c r="AH4244" s="2">
        <v>14900</v>
      </c>
      <c r="AI4244" s="2">
        <v>10246.576171875</v>
      </c>
      <c r="AJ4244" s="2">
        <f t="shared" si="530"/>
        <v>4653.423828125</v>
      </c>
      <c r="AK4244" s="6">
        <f t="shared" si="531"/>
        <v>0.3123103240352349</v>
      </c>
      <c r="AL4244" s="12">
        <v>14900</v>
      </c>
      <c r="AM4244" s="12">
        <v>7152.8003064699124</v>
      </c>
      <c r="AN4244" s="12">
        <f t="shared" si="532"/>
        <v>7747.1996935300876</v>
      </c>
      <c r="AO4244" s="13">
        <f t="shared" si="533"/>
        <v>0.51994628815638178</v>
      </c>
      <c r="AP4244" s="16">
        <v>14900</v>
      </c>
      <c r="AQ4244" s="16">
        <v>7131.714868728538</v>
      </c>
      <c r="AR4244" s="16">
        <f t="shared" si="534"/>
        <v>7768.285131271462</v>
      </c>
      <c r="AS4244" s="17">
        <f t="shared" si="528"/>
        <v>0.52136141820613835</v>
      </c>
      <c r="AT4244" s="20">
        <v>14900</v>
      </c>
      <c r="AU4244" s="20">
        <v>11353.492063492071</v>
      </c>
      <c r="AV4244" s="20">
        <f t="shared" si="529"/>
        <v>3546.5079365079291</v>
      </c>
      <c r="AW4244" s="21">
        <f t="shared" si="535"/>
        <v>0.23802066687972678</v>
      </c>
    </row>
    <row r="4245" spans="1:49" x14ac:dyDescent="0.25">
      <c r="A4245" t="s">
        <v>123</v>
      </c>
      <c r="B4245" t="s">
        <v>440</v>
      </c>
      <c r="C4245">
        <v>94663</v>
      </c>
      <c r="D4245">
        <v>2020</v>
      </c>
      <c r="E4245" t="s">
        <v>66</v>
      </c>
      <c r="F4245" t="s">
        <v>221</v>
      </c>
      <c r="I4245">
        <v>8</v>
      </c>
      <c r="J4245" t="s">
        <v>117</v>
      </c>
      <c r="K4245">
        <v>4</v>
      </c>
      <c r="L4245" t="s">
        <v>44</v>
      </c>
      <c r="M4245">
        <v>5</v>
      </c>
      <c r="N4245" t="s">
        <v>87</v>
      </c>
      <c r="O4245" t="s">
        <v>46</v>
      </c>
      <c r="P4245">
        <v>3</v>
      </c>
      <c r="Q4245" t="s">
        <v>88</v>
      </c>
      <c r="R4245" t="s">
        <v>89</v>
      </c>
      <c r="S4245">
        <v>395</v>
      </c>
      <c r="T4245" t="s">
        <v>49</v>
      </c>
      <c r="U4245" t="s">
        <v>72</v>
      </c>
      <c r="V4245" t="s">
        <v>586</v>
      </c>
      <c r="W4245" t="s">
        <v>90</v>
      </c>
      <c r="X4245" t="s">
        <v>74</v>
      </c>
      <c r="Z4245">
        <v>0</v>
      </c>
      <c r="AA4245" t="s">
        <v>75</v>
      </c>
      <c r="AB4245" t="s">
        <v>91</v>
      </c>
      <c r="AC4245">
        <v>45</v>
      </c>
      <c r="AD4245">
        <v>11</v>
      </c>
      <c r="AE4245">
        <v>4</v>
      </c>
      <c r="AF4245">
        <v>2025</v>
      </c>
      <c r="AG4245">
        <v>20251105</v>
      </c>
      <c r="AH4245" s="2">
        <v>13500</v>
      </c>
      <c r="AI4245" s="2">
        <v>22227.287109375</v>
      </c>
      <c r="AJ4245" s="2">
        <f t="shared" si="530"/>
        <v>8727.287109375</v>
      </c>
      <c r="AK4245" s="6">
        <f t="shared" si="531"/>
        <v>0.64646571180555557</v>
      </c>
      <c r="AL4245" s="12">
        <v>13500</v>
      </c>
      <c r="AM4245" s="12">
        <v>21460.593555440599</v>
      </c>
      <c r="AN4245" s="12">
        <f t="shared" si="532"/>
        <v>7960.5935554405987</v>
      </c>
      <c r="AO4245" s="13">
        <f t="shared" si="533"/>
        <v>0.58967359669930364</v>
      </c>
      <c r="AP4245" s="16">
        <v>13500</v>
      </c>
      <c r="AQ4245" s="16">
        <v>19407.378552304439</v>
      </c>
      <c r="AR4245" s="16">
        <f t="shared" si="534"/>
        <v>5907.3785523044389</v>
      </c>
      <c r="AS4245" s="17">
        <f t="shared" si="528"/>
        <v>0.43758359646699546</v>
      </c>
      <c r="AT4245" s="20">
        <v>13500</v>
      </c>
      <c r="AU4245" s="20">
        <v>22126.759530791791</v>
      </c>
      <c r="AV4245" s="20">
        <f t="shared" si="529"/>
        <v>8626.7595307917909</v>
      </c>
      <c r="AW4245" s="21">
        <f t="shared" si="535"/>
        <v>0.63901922450309567</v>
      </c>
    </row>
    <row r="4246" spans="1:49" x14ac:dyDescent="0.25">
      <c r="A4246" t="s">
        <v>123</v>
      </c>
      <c r="B4246" t="s">
        <v>200</v>
      </c>
      <c r="C4246">
        <v>15910</v>
      </c>
      <c r="D4246">
        <v>2023</v>
      </c>
      <c r="E4246" t="s">
        <v>40</v>
      </c>
      <c r="F4246" t="s">
        <v>223</v>
      </c>
      <c r="G4246" t="s">
        <v>113</v>
      </c>
      <c r="H4246" t="s">
        <v>1210</v>
      </c>
      <c r="I4246">
        <v>4</v>
      </c>
      <c r="J4246" t="s">
        <v>69</v>
      </c>
      <c r="K4246">
        <v>4</v>
      </c>
      <c r="L4246" t="s">
        <v>44</v>
      </c>
      <c r="M4246">
        <v>2.5</v>
      </c>
      <c r="N4246" t="s">
        <v>44</v>
      </c>
      <c r="O4246" t="s">
        <v>46</v>
      </c>
      <c r="P4246">
        <v>5</v>
      </c>
      <c r="Q4246" t="s">
        <v>60</v>
      </c>
      <c r="R4246" t="s">
        <v>89</v>
      </c>
      <c r="S4246">
        <v>176</v>
      </c>
      <c r="T4246" t="s">
        <v>49</v>
      </c>
      <c r="U4246" t="s">
        <v>50</v>
      </c>
      <c r="V4246" t="s">
        <v>2267</v>
      </c>
      <c r="W4246" t="s">
        <v>62</v>
      </c>
      <c r="X4246" t="s">
        <v>74</v>
      </c>
      <c r="Z4246">
        <v>1</v>
      </c>
      <c r="AA4246" t="s">
        <v>54</v>
      </c>
      <c r="AB4246" t="s">
        <v>64</v>
      </c>
      <c r="AC4246">
        <v>45</v>
      </c>
      <c r="AD4246">
        <v>11</v>
      </c>
      <c r="AE4246">
        <v>4</v>
      </c>
      <c r="AF4246">
        <v>2025</v>
      </c>
      <c r="AG4246">
        <v>20251103</v>
      </c>
      <c r="AH4246" s="2">
        <v>33000</v>
      </c>
      <c r="AI4246" s="2">
        <v>36259.82421875</v>
      </c>
      <c r="AJ4246" s="2">
        <f t="shared" si="530"/>
        <v>3259.82421875</v>
      </c>
      <c r="AK4246" s="6">
        <f t="shared" si="531"/>
        <v>9.8782552083333336E-2</v>
      </c>
      <c r="AL4246" s="12">
        <v>33000</v>
      </c>
      <c r="AM4246" s="12">
        <v>36326.088161057989</v>
      </c>
      <c r="AN4246" s="12">
        <f t="shared" si="532"/>
        <v>3326.0881610579891</v>
      </c>
      <c r="AO4246" s="13">
        <f t="shared" si="533"/>
        <v>0.10079055033509057</v>
      </c>
      <c r="AP4246" s="16">
        <v>33000</v>
      </c>
      <c r="AQ4246" s="16">
        <v>35909.724264702469</v>
      </c>
      <c r="AR4246" s="16">
        <f t="shared" si="534"/>
        <v>2909.7242647024686</v>
      </c>
      <c r="AS4246" s="17">
        <f t="shared" si="528"/>
        <v>8.8173462566741467E-2</v>
      </c>
      <c r="AT4246" s="20">
        <v>33000</v>
      </c>
      <c r="AU4246" s="20">
        <v>35271.874999999993</v>
      </c>
      <c r="AV4246" s="20">
        <f t="shared" si="529"/>
        <v>2271.8749999999927</v>
      </c>
      <c r="AW4246" s="21">
        <f t="shared" si="535"/>
        <v>6.884469696969675E-2</v>
      </c>
    </row>
    <row r="4247" spans="1:49" x14ac:dyDescent="0.25">
      <c r="A4247" t="s">
        <v>38</v>
      </c>
      <c r="B4247" t="s">
        <v>776</v>
      </c>
      <c r="C4247">
        <v>170462</v>
      </c>
      <c r="D4247">
        <v>2015</v>
      </c>
      <c r="E4247" t="s">
        <v>93</v>
      </c>
      <c r="F4247" t="s">
        <v>387</v>
      </c>
      <c r="G4247" t="s">
        <v>148</v>
      </c>
      <c r="H4247" t="s">
        <v>170</v>
      </c>
      <c r="I4247">
        <v>8</v>
      </c>
      <c r="J4247" t="s">
        <v>59</v>
      </c>
      <c r="K4247">
        <v>4</v>
      </c>
      <c r="L4247" t="s">
        <v>44</v>
      </c>
      <c r="M4247">
        <v>5.3000001907348633</v>
      </c>
      <c r="N4247" t="s">
        <v>87</v>
      </c>
      <c r="O4247" t="s">
        <v>46</v>
      </c>
      <c r="P4247">
        <v>4</v>
      </c>
      <c r="Q4247" t="s">
        <v>60</v>
      </c>
      <c r="R4247" t="s">
        <v>89</v>
      </c>
      <c r="T4247" t="s">
        <v>49</v>
      </c>
      <c r="V4247" t="s">
        <v>433</v>
      </c>
      <c r="W4247" t="s">
        <v>103</v>
      </c>
      <c r="X4247" t="s">
        <v>74</v>
      </c>
      <c r="Z4247">
        <v>0</v>
      </c>
      <c r="AA4247" t="s">
        <v>75</v>
      </c>
      <c r="AB4247" t="s">
        <v>83</v>
      </c>
      <c r="AC4247">
        <v>45</v>
      </c>
      <c r="AD4247">
        <v>11</v>
      </c>
      <c r="AE4247">
        <v>4</v>
      </c>
      <c r="AF4247">
        <v>2025</v>
      </c>
      <c r="AG4247">
        <v>20251105</v>
      </c>
      <c r="AH4247" s="2">
        <v>10750</v>
      </c>
      <c r="AI4247" s="2">
        <v>9352.9384765625</v>
      </c>
      <c r="AJ4247" s="2">
        <f t="shared" si="530"/>
        <v>1397.0615234375</v>
      </c>
      <c r="AK4247" s="6">
        <f t="shared" si="531"/>
        <v>0.12995921148255815</v>
      </c>
      <c r="AL4247" s="12">
        <v>10750</v>
      </c>
      <c r="AM4247" s="12">
        <v>9226.2087743889788</v>
      </c>
      <c r="AN4247" s="12">
        <f t="shared" si="532"/>
        <v>1523.7912256110212</v>
      </c>
      <c r="AO4247" s="13">
        <f t="shared" si="533"/>
        <v>0.14174802098707173</v>
      </c>
      <c r="AP4247" s="16">
        <v>10750</v>
      </c>
      <c r="AQ4247" s="16">
        <v>9161.8300191236794</v>
      </c>
      <c r="AR4247" s="16">
        <f t="shared" si="534"/>
        <v>1588.1699808763206</v>
      </c>
      <c r="AS4247" s="17">
        <f t="shared" si="528"/>
        <v>0.14773674240709958</v>
      </c>
      <c r="AT4247" s="20">
        <v>10750</v>
      </c>
      <c r="AU4247" s="20">
        <v>9377.9036418816395</v>
      </c>
      <c r="AV4247" s="20">
        <f t="shared" si="529"/>
        <v>1372.0963581183605</v>
      </c>
      <c r="AW4247" s="21">
        <f t="shared" si="535"/>
        <v>0.1276368705226382</v>
      </c>
    </row>
    <row r="4248" spans="1:49" x14ac:dyDescent="0.25">
      <c r="A4248" t="s">
        <v>109</v>
      </c>
      <c r="B4248" t="s">
        <v>323</v>
      </c>
      <c r="C4248">
        <v>189052</v>
      </c>
      <c r="D4248">
        <v>2015</v>
      </c>
      <c r="E4248" t="s">
        <v>504</v>
      </c>
      <c r="F4248" t="s">
        <v>505</v>
      </c>
      <c r="G4248" t="s">
        <v>113</v>
      </c>
      <c r="I4248">
        <v>4</v>
      </c>
      <c r="J4248" t="s">
        <v>43</v>
      </c>
      <c r="K4248">
        <v>4</v>
      </c>
      <c r="L4248" t="s">
        <v>44</v>
      </c>
      <c r="M4248">
        <v>2.4000000953674321</v>
      </c>
      <c r="N4248" t="s">
        <v>45</v>
      </c>
      <c r="Q4248" t="s">
        <v>118</v>
      </c>
      <c r="R4248" t="s">
        <v>96</v>
      </c>
      <c r="T4248" t="s">
        <v>49</v>
      </c>
      <c r="W4248" t="s">
        <v>120</v>
      </c>
      <c r="X4248" t="s">
        <v>74</v>
      </c>
      <c r="Z4248">
        <v>0</v>
      </c>
      <c r="AA4248" t="s">
        <v>75</v>
      </c>
      <c r="AB4248" t="s">
        <v>122</v>
      </c>
      <c r="AC4248">
        <v>45</v>
      </c>
      <c r="AD4248">
        <v>11</v>
      </c>
      <c r="AE4248">
        <v>4</v>
      </c>
      <c r="AF4248">
        <v>2025</v>
      </c>
      <c r="AG4248">
        <v>20251104</v>
      </c>
      <c r="AH4248" s="2">
        <v>1500</v>
      </c>
      <c r="AI4248" s="2">
        <v>1569.95263671875</v>
      </c>
      <c r="AJ4248" s="2">
        <f t="shared" si="530"/>
        <v>69.95263671875</v>
      </c>
      <c r="AK4248" s="6">
        <f t="shared" si="531"/>
        <v>4.6635091145833335E-2</v>
      </c>
      <c r="AL4248" s="12">
        <v>1500</v>
      </c>
      <c r="AM4248" s="12">
        <v>1522.026556185019</v>
      </c>
      <c r="AN4248" s="12">
        <f t="shared" si="532"/>
        <v>22.02655618501899</v>
      </c>
      <c r="AO4248" s="13">
        <f t="shared" si="533"/>
        <v>1.468437079001266E-2</v>
      </c>
      <c r="AP4248" s="16">
        <v>1500</v>
      </c>
      <c r="AQ4248" s="16">
        <v>1518.4990617408889</v>
      </c>
      <c r="AR4248" s="16">
        <f t="shared" si="534"/>
        <v>18.499061740888919</v>
      </c>
      <c r="AS4248" s="17">
        <f t="shared" si="528"/>
        <v>1.233270782725928E-2</v>
      </c>
      <c r="AT4248" s="20">
        <v>1500</v>
      </c>
      <c r="AU4248" s="20">
        <v>1631.3304794520541</v>
      </c>
      <c r="AV4248" s="20">
        <f t="shared" si="529"/>
        <v>131.33047945205408</v>
      </c>
      <c r="AW4248" s="21">
        <f t="shared" si="535"/>
        <v>8.755365296803605E-2</v>
      </c>
    </row>
    <row r="4249" spans="1:49" x14ac:dyDescent="0.25">
      <c r="A4249" t="s">
        <v>38</v>
      </c>
      <c r="B4249" t="s">
        <v>65</v>
      </c>
      <c r="C4249">
        <v>144822</v>
      </c>
      <c r="D4249">
        <v>2020</v>
      </c>
      <c r="E4249" t="s">
        <v>40</v>
      </c>
      <c r="F4249" t="s">
        <v>280</v>
      </c>
      <c r="H4249" t="s">
        <v>410</v>
      </c>
      <c r="I4249">
        <v>6</v>
      </c>
      <c r="J4249" t="s">
        <v>59</v>
      </c>
      <c r="K4249">
        <v>4</v>
      </c>
      <c r="L4249" t="s">
        <v>44</v>
      </c>
      <c r="M4249">
        <v>3.5</v>
      </c>
      <c r="N4249" t="s">
        <v>45</v>
      </c>
      <c r="O4249" t="s">
        <v>46</v>
      </c>
      <c r="P4249">
        <v>4</v>
      </c>
      <c r="Q4249" t="s">
        <v>118</v>
      </c>
      <c r="R4249" t="s">
        <v>48</v>
      </c>
      <c r="S4249">
        <v>302</v>
      </c>
      <c r="T4249" t="s">
        <v>49</v>
      </c>
      <c r="U4249" t="s">
        <v>72</v>
      </c>
      <c r="V4249" t="s">
        <v>145</v>
      </c>
      <c r="W4249" t="s">
        <v>120</v>
      </c>
      <c r="X4249" t="s">
        <v>74</v>
      </c>
      <c r="Z4249">
        <v>0</v>
      </c>
      <c r="AA4249" t="s">
        <v>75</v>
      </c>
      <c r="AB4249" t="s">
        <v>122</v>
      </c>
      <c r="AC4249">
        <v>45</v>
      </c>
      <c r="AD4249">
        <v>11</v>
      </c>
      <c r="AE4249">
        <v>4</v>
      </c>
      <c r="AF4249">
        <v>2025</v>
      </c>
      <c r="AG4249">
        <v>20251104</v>
      </c>
      <c r="AH4249" s="2">
        <v>12750</v>
      </c>
      <c r="AI4249" s="2">
        <v>12017.830078125</v>
      </c>
      <c r="AJ4249" s="2">
        <f t="shared" si="530"/>
        <v>732.169921875</v>
      </c>
      <c r="AK4249" s="6">
        <f t="shared" si="531"/>
        <v>5.7425091911764703E-2</v>
      </c>
      <c r="AL4249" s="12">
        <v>12750</v>
      </c>
      <c r="AM4249" s="12">
        <v>12268.403664380659</v>
      </c>
      <c r="AN4249" s="12">
        <f t="shared" si="532"/>
        <v>481.59633561934061</v>
      </c>
      <c r="AO4249" s="13">
        <f t="shared" si="533"/>
        <v>3.7772261617203186E-2</v>
      </c>
      <c r="AP4249" s="16">
        <v>12750</v>
      </c>
      <c r="AQ4249" s="16">
        <v>11015.456521285359</v>
      </c>
      <c r="AR4249" s="16">
        <f t="shared" si="534"/>
        <v>1734.5434787146405</v>
      </c>
      <c r="AS4249" s="17">
        <f t="shared" si="528"/>
        <v>0.13604262578154044</v>
      </c>
      <c r="AT4249" s="20">
        <v>12750</v>
      </c>
      <c r="AU4249" s="20">
        <v>11869.48986722571</v>
      </c>
      <c r="AV4249" s="20">
        <f t="shared" si="529"/>
        <v>880.51013277429047</v>
      </c>
      <c r="AW4249" s="21">
        <f t="shared" si="535"/>
        <v>6.9059618256807093E-2</v>
      </c>
    </row>
    <row r="4250" spans="1:49" x14ac:dyDescent="0.25">
      <c r="A4250" t="s">
        <v>77</v>
      </c>
      <c r="B4250" t="s">
        <v>285</v>
      </c>
      <c r="C4250">
        <v>76854</v>
      </c>
      <c r="D4250">
        <v>2021</v>
      </c>
      <c r="E4250" t="s">
        <v>167</v>
      </c>
      <c r="F4250" t="s">
        <v>579</v>
      </c>
      <c r="G4250" t="s">
        <v>1044</v>
      </c>
      <c r="I4250">
        <v>6</v>
      </c>
      <c r="J4250" t="s">
        <v>69</v>
      </c>
      <c r="K4250">
        <v>4</v>
      </c>
      <c r="L4250" t="s">
        <v>44</v>
      </c>
      <c r="M4250">
        <v>3.5999999046325679</v>
      </c>
      <c r="N4250" t="s">
        <v>44</v>
      </c>
      <c r="O4250" t="s">
        <v>46</v>
      </c>
      <c r="Q4250" t="s">
        <v>60</v>
      </c>
      <c r="R4250" t="s">
        <v>81</v>
      </c>
      <c r="T4250" t="s">
        <v>49</v>
      </c>
      <c r="U4250" t="s">
        <v>72</v>
      </c>
      <c r="V4250" t="s">
        <v>1181</v>
      </c>
      <c r="W4250" t="s">
        <v>90</v>
      </c>
      <c r="X4250" t="s">
        <v>74</v>
      </c>
      <c r="Z4250">
        <v>0</v>
      </c>
      <c r="AA4250" t="s">
        <v>75</v>
      </c>
      <c r="AB4250" t="s">
        <v>83</v>
      </c>
      <c r="AC4250">
        <v>45</v>
      </c>
      <c r="AD4250">
        <v>11</v>
      </c>
      <c r="AE4250">
        <v>4</v>
      </c>
      <c r="AF4250">
        <v>2025</v>
      </c>
      <c r="AG4250">
        <v>20251103</v>
      </c>
      <c r="AH4250" s="2">
        <v>22000</v>
      </c>
      <c r="AI4250" s="2">
        <v>28463.513671875</v>
      </c>
      <c r="AJ4250" s="2">
        <f t="shared" si="530"/>
        <v>6463.513671875</v>
      </c>
      <c r="AK4250" s="6">
        <f t="shared" si="531"/>
        <v>0.29379607599431817</v>
      </c>
      <c r="AL4250" s="12">
        <v>22000</v>
      </c>
      <c r="AM4250" s="12">
        <v>25118.219707138102</v>
      </c>
      <c r="AN4250" s="12">
        <f t="shared" si="532"/>
        <v>3118.2197071381015</v>
      </c>
      <c r="AO4250" s="13">
        <f t="shared" si="533"/>
        <v>0.14173725941536824</v>
      </c>
      <c r="AP4250" s="16">
        <v>22000</v>
      </c>
      <c r="AQ4250" s="16">
        <v>23934.040402839652</v>
      </c>
      <c r="AR4250" s="16">
        <f t="shared" si="534"/>
        <v>1934.0404028396515</v>
      </c>
      <c r="AS4250" s="17">
        <f t="shared" si="528"/>
        <v>8.7910927401802341E-2</v>
      </c>
      <c r="AT4250" s="20">
        <v>22000</v>
      </c>
      <c r="AU4250" s="20">
        <v>28690.06111111111</v>
      </c>
      <c r="AV4250" s="20">
        <f t="shared" si="529"/>
        <v>6690.0611111111102</v>
      </c>
      <c r="AW4250" s="21">
        <f t="shared" si="535"/>
        <v>0.30409368686868682</v>
      </c>
    </row>
    <row r="4251" spans="1:49" x14ac:dyDescent="0.25">
      <c r="A4251" t="s">
        <v>77</v>
      </c>
      <c r="B4251" t="s">
        <v>596</v>
      </c>
      <c r="C4251">
        <v>161607</v>
      </c>
      <c r="D4251">
        <v>2014</v>
      </c>
      <c r="E4251" t="s">
        <v>159</v>
      </c>
      <c r="F4251" t="s">
        <v>236</v>
      </c>
      <c r="G4251" t="s">
        <v>524</v>
      </c>
      <c r="I4251">
        <v>4</v>
      </c>
      <c r="J4251" t="s">
        <v>59</v>
      </c>
      <c r="K4251">
        <v>4</v>
      </c>
      <c r="L4251" t="s">
        <v>44</v>
      </c>
      <c r="M4251">
        <v>2.4000000953674321</v>
      </c>
      <c r="N4251" t="s">
        <v>44</v>
      </c>
      <c r="O4251" t="s">
        <v>46</v>
      </c>
      <c r="P4251">
        <v>4</v>
      </c>
      <c r="Q4251" t="s">
        <v>60</v>
      </c>
      <c r="R4251" t="s">
        <v>81</v>
      </c>
      <c r="S4251">
        <v>185</v>
      </c>
      <c r="T4251" t="s">
        <v>49</v>
      </c>
      <c r="U4251" t="s">
        <v>50</v>
      </c>
      <c r="V4251" t="s">
        <v>720</v>
      </c>
      <c r="W4251" t="s">
        <v>62</v>
      </c>
      <c r="X4251" t="s">
        <v>98</v>
      </c>
      <c r="Z4251">
        <v>0</v>
      </c>
      <c r="AA4251" t="s">
        <v>75</v>
      </c>
      <c r="AB4251" t="s">
        <v>83</v>
      </c>
      <c r="AC4251">
        <v>45</v>
      </c>
      <c r="AD4251">
        <v>11</v>
      </c>
      <c r="AE4251">
        <v>4</v>
      </c>
      <c r="AF4251">
        <v>2025</v>
      </c>
      <c r="AG4251">
        <v>20251105</v>
      </c>
      <c r="AH4251" s="2">
        <v>4500</v>
      </c>
      <c r="AI4251" s="2">
        <v>6861.31640625</v>
      </c>
      <c r="AJ4251" s="2">
        <f t="shared" si="530"/>
        <v>2361.31640625</v>
      </c>
      <c r="AK4251" s="6">
        <f t="shared" si="531"/>
        <v>0.52473697916666662</v>
      </c>
      <c r="AL4251" s="12">
        <v>4500</v>
      </c>
      <c r="AM4251" s="12">
        <v>5785.0296267181257</v>
      </c>
      <c r="AN4251" s="12">
        <f t="shared" si="532"/>
        <v>1285.0296267181257</v>
      </c>
      <c r="AO4251" s="13">
        <f t="shared" si="533"/>
        <v>0.28556213927069457</v>
      </c>
      <c r="AP4251" s="16">
        <v>4500</v>
      </c>
      <c r="AQ4251" s="16">
        <v>6150.2872477876417</v>
      </c>
      <c r="AR4251" s="16">
        <f t="shared" si="534"/>
        <v>1650.2872477876417</v>
      </c>
      <c r="AS4251" s="17">
        <f t="shared" si="528"/>
        <v>0.36673049950836484</v>
      </c>
      <c r="AT4251" s="20">
        <v>4500</v>
      </c>
      <c r="AU4251" s="20">
        <v>7159.6488549618334</v>
      </c>
      <c r="AV4251" s="20">
        <f t="shared" si="529"/>
        <v>2659.6488549618334</v>
      </c>
      <c r="AW4251" s="21">
        <f t="shared" si="535"/>
        <v>0.59103307888040746</v>
      </c>
    </row>
    <row r="4252" spans="1:49" x14ac:dyDescent="0.25">
      <c r="A4252" t="s">
        <v>123</v>
      </c>
      <c r="B4252" t="s">
        <v>440</v>
      </c>
      <c r="C4252">
        <v>56286</v>
      </c>
      <c r="D4252">
        <v>2021</v>
      </c>
      <c r="E4252" t="s">
        <v>93</v>
      </c>
      <c r="F4252" t="s">
        <v>406</v>
      </c>
      <c r="G4252" t="s">
        <v>805</v>
      </c>
      <c r="I4252">
        <v>6</v>
      </c>
      <c r="J4252" t="s">
        <v>43</v>
      </c>
      <c r="K4252">
        <v>2</v>
      </c>
      <c r="L4252" t="s">
        <v>44</v>
      </c>
      <c r="M4252">
        <v>3.5999999046325679</v>
      </c>
      <c r="N4252" t="s">
        <v>70</v>
      </c>
      <c r="O4252" t="s">
        <v>46</v>
      </c>
      <c r="P4252">
        <v>4</v>
      </c>
      <c r="Q4252" t="s">
        <v>187</v>
      </c>
      <c r="R4252" t="s">
        <v>172</v>
      </c>
      <c r="T4252" t="s">
        <v>49</v>
      </c>
      <c r="U4252" t="s">
        <v>72</v>
      </c>
      <c r="V4252" t="s">
        <v>580</v>
      </c>
      <c r="W4252" t="s">
        <v>120</v>
      </c>
      <c r="X4252" t="s">
        <v>74</v>
      </c>
      <c r="Z4252">
        <v>0</v>
      </c>
      <c r="AA4252" t="s">
        <v>75</v>
      </c>
      <c r="AB4252" t="s">
        <v>187</v>
      </c>
      <c r="AC4252">
        <v>45</v>
      </c>
      <c r="AD4252">
        <v>11</v>
      </c>
      <c r="AE4252">
        <v>4</v>
      </c>
      <c r="AF4252">
        <v>2025</v>
      </c>
      <c r="AG4252">
        <v>20251105</v>
      </c>
      <c r="AH4252" s="2">
        <v>20900</v>
      </c>
      <c r="AI4252" s="2">
        <v>20747.068359375</v>
      </c>
      <c r="AJ4252" s="2">
        <f t="shared" si="530"/>
        <v>152.931640625</v>
      </c>
      <c r="AK4252" s="6">
        <f t="shared" si="531"/>
        <v>7.317303379186603E-3</v>
      </c>
      <c r="AL4252" s="12">
        <v>20900</v>
      </c>
      <c r="AM4252" s="12">
        <v>20492.942097782608</v>
      </c>
      <c r="AN4252" s="12">
        <f t="shared" si="532"/>
        <v>407.05790221739153</v>
      </c>
      <c r="AO4252" s="13">
        <f t="shared" si="533"/>
        <v>1.9476454651549836E-2</v>
      </c>
      <c r="AP4252" s="16">
        <v>20900</v>
      </c>
      <c r="AQ4252" s="16">
        <v>18910.62033735458</v>
      </c>
      <c r="AR4252" s="16">
        <f t="shared" si="534"/>
        <v>1989.3796626454205</v>
      </c>
      <c r="AS4252" s="17">
        <f t="shared" si="528"/>
        <v>9.5185629791646909E-2</v>
      </c>
      <c r="AT4252" s="20">
        <v>20900</v>
      </c>
      <c r="AU4252" s="20">
        <v>20579.609105180542</v>
      </c>
      <c r="AV4252" s="20">
        <f t="shared" si="529"/>
        <v>320.39089481945848</v>
      </c>
      <c r="AW4252" s="21">
        <f t="shared" si="535"/>
        <v>1.5329707886098491E-2</v>
      </c>
    </row>
    <row r="4253" spans="1:49" x14ac:dyDescent="0.25">
      <c r="A4253" t="s">
        <v>38</v>
      </c>
      <c r="B4253" t="s">
        <v>39</v>
      </c>
      <c r="C4253">
        <v>177906</v>
      </c>
      <c r="D4253">
        <v>2014</v>
      </c>
      <c r="E4253" t="s">
        <v>93</v>
      </c>
      <c r="F4253" t="s">
        <v>152</v>
      </c>
      <c r="G4253" t="s">
        <v>148</v>
      </c>
      <c r="H4253" t="s">
        <v>85</v>
      </c>
      <c r="I4253">
        <v>6</v>
      </c>
      <c r="J4253" t="s">
        <v>230</v>
      </c>
      <c r="K4253">
        <v>4</v>
      </c>
      <c r="L4253" t="s">
        <v>44</v>
      </c>
      <c r="M4253">
        <v>4.3000001907348633</v>
      </c>
      <c r="N4253" t="s">
        <v>70</v>
      </c>
      <c r="O4253" t="s">
        <v>46</v>
      </c>
      <c r="Q4253" t="s">
        <v>88</v>
      </c>
      <c r="R4253" t="s">
        <v>48</v>
      </c>
      <c r="T4253" t="s">
        <v>49</v>
      </c>
      <c r="U4253" t="s">
        <v>72</v>
      </c>
      <c r="V4253" t="s">
        <v>698</v>
      </c>
      <c r="W4253" t="s">
        <v>90</v>
      </c>
      <c r="X4253" t="s">
        <v>121</v>
      </c>
      <c r="Z4253">
        <v>0</v>
      </c>
      <c r="AA4253" t="s">
        <v>75</v>
      </c>
      <c r="AB4253" t="s">
        <v>91</v>
      </c>
      <c r="AC4253">
        <v>45</v>
      </c>
      <c r="AD4253">
        <v>11</v>
      </c>
      <c r="AE4253">
        <v>4</v>
      </c>
      <c r="AF4253">
        <v>2025</v>
      </c>
      <c r="AG4253">
        <v>20251104</v>
      </c>
      <c r="AH4253" s="2">
        <v>7750</v>
      </c>
      <c r="AI4253" s="2">
        <v>6623.0859375</v>
      </c>
      <c r="AJ4253" s="2">
        <f t="shared" si="530"/>
        <v>1126.9140625</v>
      </c>
      <c r="AK4253" s="6">
        <f t="shared" si="531"/>
        <v>0.14540826612903227</v>
      </c>
      <c r="AL4253" s="12">
        <v>7750</v>
      </c>
      <c r="AM4253" s="12">
        <v>6378.9731295230768</v>
      </c>
      <c r="AN4253" s="12">
        <f t="shared" si="532"/>
        <v>1371.0268704769232</v>
      </c>
      <c r="AO4253" s="13">
        <f t="shared" si="533"/>
        <v>0.1769066929647643</v>
      </c>
      <c r="AP4253" s="16">
        <v>7750</v>
      </c>
      <c r="AQ4253" s="16">
        <v>6668.61054568092</v>
      </c>
      <c r="AR4253" s="16">
        <f t="shared" si="534"/>
        <v>1081.38945431908</v>
      </c>
      <c r="AS4253" s="17">
        <f t="shared" si="528"/>
        <v>0.1395341231379458</v>
      </c>
      <c r="AT4253" s="20">
        <v>7750</v>
      </c>
      <c r="AU4253" s="20">
        <v>6669.348611723226</v>
      </c>
      <c r="AV4253" s="20">
        <f t="shared" si="529"/>
        <v>1080.651388276774</v>
      </c>
      <c r="AW4253" s="21">
        <f t="shared" si="535"/>
        <v>0.13943888880990632</v>
      </c>
    </row>
    <row r="4254" spans="1:49" x14ac:dyDescent="0.25">
      <c r="A4254" t="s">
        <v>123</v>
      </c>
      <c r="B4254" t="s">
        <v>440</v>
      </c>
      <c r="C4254">
        <v>73086</v>
      </c>
      <c r="D4254">
        <v>2020</v>
      </c>
      <c r="E4254" t="s">
        <v>93</v>
      </c>
      <c r="F4254" t="s">
        <v>152</v>
      </c>
      <c r="G4254" t="s">
        <v>399</v>
      </c>
      <c r="H4254" t="s">
        <v>85</v>
      </c>
      <c r="I4254">
        <v>8</v>
      </c>
      <c r="J4254" t="s">
        <v>129</v>
      </c>
      <c r="K4254">
        <v>4</v>
      </c>
      <c r="L4254" t="s">
        <v>44</v>
      </c>
      <c r="M4254">
        <v>6.1999998092651367</v>
      </c>
      <c r="N4254" t="s">
        <v>87</v>
      </c>
      <c r="O4254" t="s">
        <v>46</v>
      </c>
      <c r="P4254">
        <v>4</v>
      </c>
      <c r="Q4254" t="s">
        <v>88</v>
      </c>
      <c r="R4254" t="s">
        <v>89</v>
      </c>
      <c r="T4254" t="s">
        <v>49</v>
      </c>
      <c r="U4254" t="s">
        <v>72</v>
      </c>
      <c r="V4254" t="s">
        <v>585</v>
      </c>
      <c r="W4254" t="s">
        <v>103</v>
      </c>
      <c r="X4254" t="s">
        <v>74</v>
      </c>
      <c r="Z4254">
        <v>0</v>
      </c>
      <c r="AA4254" t="s">
        <v>75</v>
      </c>
      <c r="AB4254" t="s">
        <v>91</v>
      </c>
      <c r="AC4254">
        <v>45</v>
      </c>
      <c r="AD4254">
        <v>11</v>
      </c>
      <c r="AE4254">
        <v>4</v>
      </c>
      <c r="AF4254">
        <v>2025</v>
      </c>
      <c r="AG4254">
        <v>20251105</v>
      </c>
      <c r="AH4254" s="2">
        <v>34400</v>
      </c>
      <c r="AI4254" s="2">
        <v>36139.88671875</v>
      </c>
      <c r="AJ4254" s="2">
        <f t="shared" si="530"/>
        <v>1739.88671875</v>
      </c>
      <c r="AK4254" s="6">
        <f t="shared" si="531"/>
        <v>5.0578102289244184E-2</v>
      </c>
      <c r="AL4254" s="12">
        <v>34400</v>
      </c>
      <c r="AM4254" s="12">
        <v>34838.206090388077</v>
      </c>
      <c r="AN4254" s="12">
        <f t="shared" si="532"/>
        <v>438.20609038807743</v>
      </c>
      <c r="AO4254" s="13">
        <f t="shared" si="533"/>
        <v>1.2738549139188298E-2</v>
      </c>
      <c r="AP4254" s="16">
        <v>34400</v>
      </c>
      <c r="AQ4254" s="16">
        <v>33746.758853481202</v>
      </c>
      <c r="AR4254" s="16">
        <f t="shared" si="534"/>
        <v>653.2411465187979</v>
      </c>
      <c r="AS4254" s="17">
        <f t="shared" si="528"/>
        <v>1.8989568212755752E-2</v>
      </c>
      <c r="AT4254" s="20">
        <v>34400</v>
      </c>
      <c r="AU4254" s="20">
        <v>35559.382022471902</v>
      </c>
      <c r="AV4254" s="20">
        <f t="shared" si="529"/>
        <v>1159.382022471902</v>
      </c>
      <c r="AW4254" s="21">
        <f t="shared" si="535"/>
        <v>3.3702965769532037E-2</v>
      </c>
    </row>
    <row r="4255" spans="1:49" x14ac:dyDescent="0.25">
      <c r="A4255" t="s">
        <v>109</v>
      </c>
      <c r="B4255" t="s">
        <v>317</v>
      </c>
      <c r="C4255">
        <v>116664</v>
      </c>
      <c r="D4255">
        <v>2019</v>
      </c>
      <c r="E4255" t="s">
        <v>139</v>
      </c>
      <c r="F4255" t="s">
        <v>770</v>
      </c>
      <c r="I4255">
        <v>4</v>
      </c>
      <c r="J4255" t="s">
        <v>129</v>
      </c>
      <c r="K4255">
        <v>4</v>
      </c>
      <c r="L4255" t="s">
        <v>44</v>
      </c>
      <c r="M4255">
        <v>2</v>
      </c>
      <c r="N4255" t="s">
        <v>44</v>
      </c>
      <c r="O4255" t="s">
        <v>46</v>
      </c>
      <c r="P4255">
        <v>3</v>
      </c>
      <c r="Q4255" t="s">
        <v>47</v>
      </c>
      <c r="R4255" t="s">
        <v>89</v>
      </c>
      <c r="T4255" t="s">
        <v>49</v>
      </c>
      <c r="W4255" t="s">
        <v>120</v>
      </c>
      <c r="X4255" t="s">
        <v>53</v>
      </c>
      <c r="Z4255">
        <v>0</v>
      </c>
      <c r="AA4255" t="s">
        <v>75</v>
      </c>
      <c r="AB4255" t="s">
        <v>332</v>
      </c>
      <c r="AC4255">
        <v>45</v>
      </c>
      <c r="AD4255">
        <v>11</v>
      </c>
      <c r="AE4255">
        <v>4</v>
      </c>
      <c r="AF4255">
        <v>2025</v>
      </c>
      <c r="AG4255">
        <v>20251105</v>
      </c>
      <c r="AH4255" s="2">
        <v>5400</v>
      </c>
      <c r="AI4255" s="2">
        <v>6753.43115234375</v>
      </c>
      <c r="AJ4255" s="2">
        <f t="shared" si="530"/>
        <v>1353.43115234375</v>
      </c>
      <c r="AK4255" s="6">
        <f t="shared" si="531"/>
        <v>0.25063539858217593</v>
      </c>
      <c r="AL4255" s="12">
        <v>5400</v>
      </c>
      <c r="AM4255" s="12">
        <v>6534.2458586718039</v>
      </c>
      <c r="AN4255" s="12">
        <f t="shared" si="532"/>
        <v>1134.2458586718039</v>
      </c>
      <c r="AO4255" s="13">
        <f t="shared" si="533"/>
        <v>0.21004552938366738</v>
      </c>
      <c r="AP4255" s="16">
        <v>5400</v>
      </c>
      <c r="AQ4255" s="16">
        <v>6280.6941969370682</v>
      </c>
      <c r="AR4255" s="16">
        <f t="shared" si="534"/>
        <v>880.69419693706823</v>
      </c>
      <c r="AS4255" s="17">
        <f t="shared" si="528"/>
        <v>0.16309151795130894</v>
      </c>
      <c r="AT4255" s="20">
        <v>5400</v>
      </c>
      <c r="AU4255" s="20">
        <v>6852.2891566265062</v>
      </c>
      <c r="AV4255" s="20">
        <f t="shared" si="529"/>
        <v>1452.2891566265062</v>
      </c>
      <c r="AW4255" s="21">
        <f t="shared" si="535"/>
        <v>0.26894243641231597</v>
      </c>
    </row>
    <row r="4256" spans="1:49" x14ac:dyDescent="0.25">
      <c r="A4256" t="s">
        <v>38</v>
      </c>
      <c r="B4256" t="s">
        <v>65</v>
      </c>
      <c r="C4256">
        <v>148460</v>
      </c>
      <c r="D4256">
        <v>2014</v>
      </c>
      <c r="E4256" t="s">
        <v>318</v>
      </c>
      <c r="F4256" t="s">
        <v>319</v>
      </c>
      <c r="G4256" t="s">
        <v>107</v>
      </c>
      <c r="I4256">
        <v>4</v>
      </c>
      <c r="J4256" t="s">
        <v>101</v>
      </c>
      <c r="K4256">
        <v>4</v>
      </c>
      <c r="L4256" t="s">
        <v>44</v>
      </c>
      <c r="M4256">
        <v>2.4000000953674321</v>
      </c>
      <c r="N4256" t="s">
        <v>45</v>
      </c>
      <c r="O4256" t="s">
        <v>46</v>
      </c>
      <c r="Q4256" t="s">
        <v>118</v>
      </c>
      <c r="T4256" t="s">
        <v>49</v>
      </c>
      <c r="V4256" t="s">
        <v>320</v>
      </c>
      <c r="W4256" t="s">
        <v>120</v>
      </c>
      <c r="X4256" t="s">
        <v>74</v>
      </c>
      <c r="Z4256">
        <v>0</v>
      </c>
      <c r="AA4256" t="s">
        <v>75</v>
      </c>
      <c r="AB4256" t="s">
        <v>122</v>
      </c>
      <c r="AC4256">
        <v>45</v>
      </c>
      <c r="AD4256">
        <v>11</v>
      </c>
      <c r="AE4256">
        <v>4</v>
      </c>
      <c r="AF4256">
        <v>2025</v>
      </c>
      <c r="AG4256">
        <v>20251104</v>
      </c>
      <c r="AH4256" s="2">
        <v>2000</v>
      </c>
      <c r="AI4256" s="2">
        <v>2016.98291015625</v>
      </c>
      <c r="AJ4256" s="2">
        <f t="shared" si="530"/>
        <v>16.98291015625</v>
      </c>
      <c r="AK4256" s="6">
        <f t="shared" si="531"/>
        <v>8.4914550781249997E-3</v>
      </c>
      <c r="AL4256" s="12">
        <v>2000</v>
      </c>
      <c r="AM4256" s="12">
        <v>2079.355540510518</v>
      </c>
      <c r="AN4256" s="12">
        <f t="shared" si="532"/>
        <v>79.35554051051804</v>
      </c>
      <c r="AO4256" s="13">
        <f t="shared" si="533"/>
        <v>3.9677770255259023E-2</v>
      </c>
      <c r="AP4256" s="16">
        <v>2000</v>
      </c>
      <c r="AQ4256" s="16">
        <v>2112.2487262940458</v>
      </c>
      <c r="AR4256" s="16">
        <f t="shared" si="534"/>
        <v>112.24872629404581</v>
      </c>
      <c r="AS4256" s="17">
        <f t="shared" si="528"/>
        <v>5.6124363147022904E-2</v>
      </c>
      <c r="AT4256" s="20">
        <v>2000</v>
      </c>
      <c r="AU4256" s="20">
        <v>2045.7265647533891</v>
      </c>
      <c r="AV4256" s="20">
        <f t="shared" si="529"/>
        <v>45.726564753389084</v>
      </c>
      <c r="AW4256" s="21">
        <f t="shared" si="535"/>
        <v>2.2863282376694542E-2</v>
      </c>
    </row>
    <row r="4257" spans="1:49" x14ac:dyDescent="0.25">
      <c r="A4257" t="s">
        <v>109</v>
      </c>
      <c r="B4257" t="s">
        <v>538</v>
      </c>
      <c r="C4257">
        <v>6403</v>
      </c>
      <c r="D4257">
        <v>2025</v>
      </c>
      <c r="E4257" t="s">
        <v>318</v>
      </c>
      <c r="F4257" t="s">
        <v>867</v>
      </c>
      <c r="G4257" t="s">
        <v>1597</v>
      </c>
      <c r="I4257">
        <v>3</v>
      </c>
      <c r="J4257" t="s">
        <v>69</v>
      </c>
      <c r="K4257">
        <v>4</v>
      </c>
      <c r="L4257" t="s">
        <v>44</v>
      </c>
      <c r="M4257">
        <v>1.299999952316284</v>
      </c>
      <c r="N4257" t="s">
        <v>44</v>
      </c>
      <c r="O4257" t="s">
        <v>46</v>
      </c>
      <c r="P4257">
        <v>5</v>
      </c>
      <c r="Q4257" t="s">
        <v>60</v>
      </c>
      <c r="R4257" t="s">
        <v>81</v>
      </c>
      <c r="T4257" t="s">
        <v>49</v>
      </c>
      <c r="U4257" t="s">
        <v>50</v>
      </c>
      <c r="V4257" t="s">
        <v>1520</v>
      </c>
      <c r="W4257" t="s">
        <v>62</v>
      </c>
      <c r="X4257" t="s">
        <v>63</v>
      </c>
      <c r="Z4257">
        <v>0</v>
      </c>
      <c r="AA4257" t="s">
        <v>75</v>
      </c>
      <c r="AB4257" t="s">
        <v>83</v>
      </c>
      <c r="AC4257">
        <v>45</v>
      </c>
      <c r="AD4257">
        <v>11</v>
      </c>
      <c r="AE4257">
        <v>4</v>
      </c>
      <c r="AF4257">
        <v>2025</v>
      </c>
      <c r="AG4257">
        <v>20251105</v>
      </c>
      <c r="AH4257" s="2">
        <v>24700</v>
      </c>
      <c r="AI4257" s="2">
        <v>24345.083984375</v>
      </c>
      <c r="AJ4257" s="2">
        <f t="shared" si="530"/>
        <v>354.916015625</v>
      </c>
      <c r="AK4257" s="6">
        <f t="shared" si="531"/>
        <v>1.4369069458502024E-2</v>
      </c>
      <c r="AL4257" s="12">
        <v>24700</v>
      </c>
      <c r="AM4257" s="12">
        <v>23936.18347875477</v>
      </c>
      <c r="AN4257" s="12">
        <f t="shared" si="532"/>
        <v>763.81652124522952</v>
      </c>
      <c r="AO4257" s="13">
        <f t="shared" si="533"/>
        <v>3.0923745799402005E-2</v>
      </c>
      <c r="AP4257" s="16">
        <v>24700</v>
      </c>
      <c r="AQ4257" s="16">
        <v>25978.941378183819</v>
      </c>
      <c r="AR4257" s="16">
        <f t="shared" si="534"/>
        <v>1278.9413781838193</v>
      </c>
      <c r="AS4257" s="17">
        <f t="shared" si="528"/>
        <v>5.1779003165336818E-2</v>
      </c>
      <c r="AT4257" s="20">
        <v>24700</v>
      </c>
      <c r="AU4257" s="20">
        <v>24118.291618828931</v>
      </c>
      <c r="AV4257" s="20">
        <f t="shared" si="529"/>
        <v>581.70838117106905</v>
      </c>
      <c r="AW4257" s="21">
        <f t="shared" si="535"/>
        <v>2.3550946606116157E-2</v>
      </c>
    </row>
    <row r="4258" spans="1:49" x14ac:dyDescent="0.25">
      <c r="A4258" t="s">
        <v>38</v>
      </c>
      <c r="B4258" t="s">
        <v>776</v>
      </c>
      <c r="C4258">
        <v>270718</v>
      </c>
      <c r="D4258">
        <v>2019</v>
      </c>
      <c r="E4258" t="s">
        <v>93</v>
      </c>
      <c r="F4258" t="s">
        <v>670</v>
      </c>
      <c r="G4258" t="s">
        <v>352</v>
      </c>
      <c r="H4258" t="s">
        <v>779</v>
      </c>
      <c r="I4258">
        <v>8</v>
      </c>
      <c r="J4258" t="s">
        <v>59</v>
      </c>
      <c r="K4258">
        <v>4</v>
      </c>
      <c r="L4258" t="s">
        <v>44</v>
      </c>
      <c r="M4258">
        <v>6.5999999046325684</v>
      </c>
      <c r="N4258" t="s">
        <v>87</v>
      </c>
      <c r="O4258" t="s">
        <v>46</v>
      </c>
      <c r="P4258">
        <v>4</v>
      </c>
      <c r="Q4258" t="s">
        <v>88</v>
      </c>
      <c r="R4258" t="s">
        <v>89</v>
      </c>
      <c r="T4258" t="s">
        <v>219</v>
      </c>
      <c r="U4258" t="s">
        <v>72</v>
      </c>
      <c r="V4258" t="s">
        <v>497</v>
      </c>
      <c r="W4258" t="s">
        <v>247</v>
      </c>
      <c r="X4258" t="s">
        <v>74</v>
      </c>
      <c r="Y4258">
        <v>54195</v>
      </c>
      <c r="Z4258">
        <v>0</v>
      </c>
      <c r="AA4258" t="s">
        <v>75</v>
      </c>
      <c r="AB4258" t="s">
        <v>248</v>
      </c>
      <c r="AC4258">
        <v>45</v>
      </c>
      <c r="AD4258">
        <v>11</v>
      </c>
      <c r="AE4258">
        <v>4</v>
      </c>
      <c r="AF4258">
        <v>2025</v>
      </c>
      <c r="AG4258">
        <v>20251105</v>
      </c>
      <c r="AH4258" s="2">
        <v>14000</v>
      </c>
      <c r="AI4258" s="2">
        <v>18761.41796875</v>
      </c>
      <c r="AJ4258" s="2">
        <f t="shared" si="530"/>
        <v>4761.41796875</v>
      </c>
      <c r="AK4258" s="6">
        <f t="shared" si="531"/>
        <v>0.34010128348214286</v>
      </c>
      <c r="AL4258" s="12">
        <v>14000</v>
      </c>
      <c r="AM4258" s="12">
        <v>17616.532545186481</v>
      </c>
      <c r="AN4258" s="12">
        <f t="shared" si="532"/>
        <v>3616.532545186481</v>
      </c>
      <c r="AO4258" s="13">
        <f t="shared" si="533"/>
        <v>0.25832375322760581</v>
      </c>
      <c r="AP4258" s="16">
        <v>14000</v>
      </c>
      <c r="AQ4258" s="16">
        <v>19311.068424026271</v>
      </c>
      <c r="AR4258" s="16">
        <f t="shared" si="534"/>
        <v>5311.0684240262708</v>
      </c>
      <c r="AS4258" s="17">
        <f t="shared" si="528"/>
        <v>0.37936203028759075</v>
      </c>
      <c r="AT4258" s="20">
        <v>14000</v>
      </c>
      <c r="AU4258" s="20">
        <v>18861.6472148541</v>
      </c>
      <c r="AV4258" s="20">
        <f t="shared" si="529"/>
        <v>4861.6472148540997</v>
      </c>
      <c r="AW4258" s="21">
        <f t="shared" si="535"/>
        <v>0.34726051534672142</v>
      </c>
    </row>
    <row r="4259" spans="1:49" x14ac:dyDescent="0.25">
      <c r="A4259" t="s">
        <v>77</v>
      </c>
      <c r="B4259" t="s">
        <v>818</v>
      </c>
      <c r="C4259">
        <v>104733</v>
      </c>
      <c r="D4259">
        <v>2015</v>
      </c>
      <c r="E4259" t="s">
        <v>66</v>
      </c>
      <c r="F4259" t="s">
        <v>221</v>
      </c>
      <c r="I4259">
        <v>6</v>
      </c>
      <c r="J4259" t="s">
        <v>69</v>
      </c>
      <c r="K4259">
        <v>4</v>
      </c>
      <c r="L4259" t="s">
        <v>44</v>
      </c>
      <c r="M4259">
        <v>3.5</v>
      </c>
      <c r="N4259" t="s">
        <v>87</v>
      </c>
      <c r="O4259" t="s">
        <v>46</v>
      </c>
      <c r="P4259">
        <v>4</v>
      </c>
      <c r="Q4259" t="s">
        <v>88</v>
      </c>
      <c r="R4259" t="s">
        <v>89</v>
      </c>
      <c r="T4259" t="s">
        <v>49</v>
      </c>
      <c r="U4259" t="s">
        <v>72</v>
      </c>
      <c r="W4259" t="s">
        <v>90</v>
      </c>
      <c r="X4259" t="s">
        <v>74</v>
      </c>
      <c r="Z4259">
        <v>0</v>
      </c>
      <c r="AA4259" t="s">
        <v>75</v>
      </c>
      <c r="AB4259" t="s">
        <v>91</v>
      </c>
      <c r="AC4259">
        <v>45</v>
      </c>
      <c r="AD4259">
        <v>11</v>
      </c>
      <c r="AE4259">
        <v>4</v>
      </c>
      <c r="AF4259">
        <v>2025</v>
      </c>
      <c r="AG4259">
        <v>20251105</v>
      </c>
      <c r="AH4259" s="2">
        <v>13700</v>
      </c>
      <c r="AI4259" s="2">
        <v>17387.263671875</v>
      </c>
      <c r="AJ4259" s="2">
        <f t="shared" si="530"/>
        <v>3687.263671875</v>
      </c>
      <c r="AK4259" s="6">
        <f t="shared" si="531"/>
        <v>0.26914333371350363</v>
      </c>
      <c r="AL4259" s="12">
        <v>13700</v>
      </c>
      <c r="AM4259" s="12">
        <v>16657.83617451596</v>
      </c>
      <c r="AN4259" s="12">
        <f t="shared" si="532"/>
        <v>2957.83617451596</v>
      </c>
      <c r="AO4259" s="13">
        <f t="shared" si="533"/>
        <v>0.21590045069459562</v>
      </c>
      <c r="AP4259" s="16">
        <v>13700</v>
      </c>
      <c r="AQ4259" s="16">
        <v>16383.144300569949</v>
      </c>
      <c r="AR4259" s="16">
        <f t="shared" si="534"/>
        <v>2683.1443005699493</v>
      </c>
      <c r="AS4259" s="17">
        <f t="shared" si="528"/>
        <v>0.19584994894671162</v>
      </c>
      <c r="AT4259" s="20">
        <v>13700</v>
      </c>
      <c r="AU4259" s="20">
        <v>17516.860108303241</v>
      </c>
      <c r="AV4259" s="20">
        <f t="shared" si="529"/>
        <v>3816.8601083032408</v>
      </c>
      <c r="AW4259" s="21">
        <f t="shared" si="535"/>
        <v>0.27860292761337524</v>
      </c>
    </row>
    <row r="4260" spans="1:49" x14ac:dyDescent="0.25">
      <c r="A4260" t="s">
        <v>123</v>
      </c>
      <c r="B4260" t="s">
        <v>440</v>
      </c>
      <c r="C4260">
        <v>79449</v>
      </c>
      <c r="D4260">
        <v>2024</v>
      </c>
      <c r="E4260" t="s">
        <v>203</v>
      </c>
      <c r="F4260" t="s">
        <v>799</v>
      </c>
      <c r="G4260" t="s">
        <v>1447</v>
      </c>
      <c r="I4260">
        <v>6</v>
      </c>
      <c r="J4260" t="s">
        <v>59</v>
      </c>
      <c r="K4260">
        <v>4</v>
      </c>
      <c r="L4260" t="s">
        <v>44</v>
      </c>
      <c r="M4260">
        <v>3.5</v>
      </c>
      <c r="N4260" t="s">
        <v>44</v>
      </c>
      <c r="Q4260" t="s">
        <v>60</v>
      </c>
      <c r="R4260" t="s">
        <v>89</v>
      </c>
      <c r="T4260" t="s">
        <v>49</v>
      </c>
      <c r="W4260" t="s">
        <v>90</v>
      </c>
      <c r="X4260" t="s">
        <v>74</v>
      </c>
      <c r="Z4260">
        <v>0</v>
      </c>
      <c r="AA4260" t="s">
        <v>75</v>
      </c>
      <c r="AB4260" t="s">
        <v>83</v>
      </c>
      <c r="AC4260">
        <v>45</v>
      </c>
      <c r="AD4260">
        <v>11</v>
      </c>
      <c r="AE4260">
        <v>4</v>
      </c>
      <c r="AF4260">
        <v>2025</v>
      </c>
      <c r="AG4260">
        <v>20251105</v>
      </c>
      <c r="AH4260" s="2">
        <v>29050</v>
      </c>
      <c r="AI4260" s="2">
        <v>27100.75</v>
      </c>
      <c r="AJ4260" s="2">
        <f t="shared" si="530"/>
        <v>1949.25</v>
      </c>
      <c r="AK4260" s="6">
        <f t="shared" si="531"/>
        <v>6.7099827882960414E-2</v>
      </c>
      <c r="AL4260" s="12">
        <v>29050</v>
      </c>
      <c r="AM4260" s="12">
        <v>24118.214738817111</v>
      </c>
      <c r="AN4260" s="12">
        <f t="shared" si="532"/>
        <v>4931.7852611828894</v>
      </c>
      <c r="AO4260" s="13">
        <f t="shared" si="533"/>
        <v>0.16976885580663992</v>
      </c>
      <c r="AP4260" s="16">
        <v>29050</v>
      </c>
      <c r="AQ4260" s="16">
        <v>26045.337260830511</v>
      </c>
      <c r="AR4260" s="16">
        <f t="shared" si="534"/>
        <v>3004.6627391694892</v>
      </c>
      <c r="AS4260" s="17">
        <f t="shared" si="528"/>
        <v>0.10343073112459515</v>
      </c>
      <c r="AT4260" s="20">
        <v>29050</v>
      </c>
      <c r="AU4260" s="20">
        <v>27143.2734375</v>
      </c>
      <c r="AV4260" s="20">
        <f t="shared" si="529"/>
        <v>1906.7265625</v>
      </c>
      <c r="AW4260" s="21">
        <f t="shared" si="535"/>
        <v>6.5636026247848533E-2</v>
      </c>
    </row>
    <row r="4261" spans="1:49" x14ac:dyDescent="0.25">
      <c r="A4261" t="s">
        <v>77</v>
      </c>
      <c r="B4261" t="s">
        <v>596</v>
      </c>
      <c r="C4261">
        <v>125695</v>
      </c>
      <c r="D4261">
        <v>2005</v>
      </c>
      <c r="E4261" t="s">
        <v>270</v>
      </c>
      <c r="F4261" t="s">
        <v>1077</v>
      </c>
      <c r="G4261" t="s">
        <v>2268</v>
      </c>
      <c r="H4261" t="s">
        <v>2269</v>
      </c>
      <c r="I4261">
        <v>8</v>
      </c>
      <c r="J4261" t="s">
        <v>59</v>
      </c>
      <c r="K4261">
        <v>4</v>
      </c>
      <c r="L4261" t="s">
        <v>44</v>
      </c>
      <c r="M4261">
        <v>4.6999998092651367</v>
      </c>
      <c r="N4261" t="s">
        <v>87</v>
      </c>
      <c r="Q4261" t="s">
        <v>60</v>
      </c>
      <c r="R4261" t="s">
        <v>89</v>
      </c>
      <c r="S4261">
        <v>227</v>
      </c>
      <c r="T4261" t="s">
        <v>49</v>
      </c>
      <c r="U4261" t="s">
        <v>72</v>
      </c>
      <c r="V4261" t="s">
        <v>277</v>
      </c>
      <c r="W4261" t="s">
        <v>90</v>
      </c>
      <c r="X4261" t="s">
        <v>53</v>
      </c>
      <c r="Z4261">
        <v>0</v>
      </c>
      <c r="AA4261" t="s">
        <v>75</v>
      </c>
      <c r="AB4261" t="s">
        <v>83</v>
      </c>
      <c r="AC4261">
        <v>45</v>
      </c>
      <c r="AD4261">
        <v>11</v>
      </c>
      <c r="AE4261">
        <v>4</v>
      </c>
      <c r="AF4261">
        <v>2025</v>
      </c>
      <c r="AG4261">
        <v>20251105</v>
      </c>
      <c r="AH4261" s="2">
        <v>4700</v>
      </c>
      <c r="AI4261" s="2">
        <v>3991.03759765625</v>
      </c>
      <c r="AJ4261" s="2">
        <f t="shared" si="530"/>
        <v>708.96240234375</v>
      </c>
      <c r="AK4261" s="6">
        <f t="shared" si="531"/>
        <v>0.15084306432845745</v>
      </c>
      <c r="AL4261" s="12">
        <v>4700</v>
      </c>
      <c r="AM4261" s="12">
        <v>4337.8735464733127</v>
      </c>
      <c r="AN4261" s="12">
        <f t="shared" si="532"/>
        <v>362.12645352668733</v>
      </c>
      <c r="AO4261" s="13">
        <f t="shared" si="533"/>
        <v>7.7048181601422835E-2</v>
      </c>
      <c r="AP4261" s="16">
        <v>4700</v>
      </c>
      <c r="AQ4261" s="16">
        <v>4832.9725734961175</v>
      </c>
      <c r="AR4261" s="16">
        <f t="shared" si="534"/>
        <v>132.97257349611755</v>
      </c>
      <c r="AS4261" s="17">
        <f t="shared" si="528"/>
        <v>2.8292036914067564E-2</v>
      </c>
      <c r="AT4261" s="20">
        <v>4700</v>
      </c>
      <c r="AU4261" s="20">
        <v>3966.9237565445028</v>
      </c>
      <c r="AV4261" s="20">
        <f t="shared" si="529"/>
        <v>733.07624345549721</v>
      </c>
      <c r="AW4261" s="21">
        <f t="shared" si="535"/>
        <v>0.15597366882031855</v>
      </c>
    </row>
    <row r="4262" spans="1:49" x14ac:dyDescent="0.25">
      <c r="A4262" t="s">
        <v>77</v>
      </c>
      <c r="B4262" t="s">
        <v>596</v>
      </c>
      <c r="C4262">
        <v>22730</v>
      </c>
      <c r="D4262">
        <v>2022</v>
      </c>
      <c r="E4262" t="s">
        <v>644</v>
      </c>
      <c r="F4262" t="s">
        <v>937</v>
      </c>
      <c r="J4262" t="s">
        <v>43</v>
      </c>
      <c r="K4262">
        <v>4</v>
      </c>
      <c r="L4262" t="s">
        <v>44</v>
      </c>
      <c r="N4262" t="s">
        <v>44</v>
      </c>
      <c r="O4262" t="s">
        <v>46</v>
      </c>
      <c r="P4262">
        <v>4</v>
      </c>
      <c r="Q4262" t="s">
        <v>60</v>
      </c>
      <c r="R4262" t="s">
        <v>81</v>
      </c>
      <c r="T4262" t="s">
        <v>542</v>
      </c>
      <c r="W4262" t="s">
        <v>134</v>
      </c>
      <c r="X4262" t="s">
        <v>74</v>
      </c>
      <c r="Z4262">
        <v>1</v>
      </c>
      <c r="AA4262" t="s">
        <v>543</v>
      </c>
      <c r="AB4262" t="s">
        <v>64</v>
      </c>
      <c r="AC4262">
        <v>45</v>
      </c>
      <c r="AD4262">
        <v>11</v>
      </c>
      <c r="AE4262">
        <v>4</v>
      </c>
      <c r="AF4262">
        <v>2025</v>
      </c>
      <c r="AG4262">
        <v>20251105</v>
      </c>
      <c r="AH4262" s="2">
        <v>26750</v>
      </c>
      <c r="AI4262" s="2">
        <v>30374.9765625</v>
      </c>
      <c r="AJ4262" s="2">
        <f t="shared" si="530"/>
        <v>3624.9765625</v>
      </c>
      <c r="AK4262" s="6">
        <f t="shared" si="531"/>
        <v>0.13551314252336449</v>
      </c>
      <c r="AL4262" s="12">
        <v>26750</v>
      </c>
      <c r="AM4262" s="12">
        <v>31943.427171489649</v>
      </c>
      <c r="AN4262" s="12">
        <f t="shared" si="532"/>
        <v>5193.4271714896495</v>
      </c>
      <c r="AO4262" s="13">
        <f t="shared" si="533"/>
        <v>0.19414681014914578</v>
      </c>
      <c r="AP4262" s="16">
        <v>26750</v>
      </c>
      <c r="AQ4262" s="16">
        <v>30015.775685078948</v>
      </c>
      <c r="AR4262" s="16">
        <f t="shared" si="534"/>
        <v>3265.7756850789483</v>
      </c>
      <c r="AS4262" s="17">
        <f t="shared" si="528"/>
        <v>0.12208507233939994</v>
      </c>
      <c r="AT4262" s="20">
        <v>26750</v>
      </c>
      <c r="AU4262" s="20">
        <v>28875.61689814815</v>
      </c>
      <c r="AV4262" s="20">
        <f t="shared" si="529"/>
        <v>2125.6168981481496</v>
      </c>
      <c r="AW4262" s="21">
        <f t="shared" si="535"/>
        <v>7.9462313949463542E-2</v>
      </c>
    </row>
    <row r="4263" spans="1:49" x14ac:dyDescent="0.25">
      <c r="A4263" t="s">
        <v>38</v>
      </c>
      <c r="B4263" t="s">
        <v>776</v>
      </c>
      <c r="C4263">
        <v>106571</v>
      </c>
      <c r="D4263">
        <v>2019</v>
      </c>
      <c r="E4263" t="s">
        <v>84</v>
      </c>
      <c r="F4263" t="s">
        <v>85</v>
      </c>
      <c r="G4263" t="s">
        <v>1355</v>
      </c>
      <c r="I4263">
        <v>8</v>
      </c>
      <c r="J4263" t="s">
        <v>43</v>
      </c>
      <c r="K4263">
        <v>4</v>
      </c>
      <c r="L4263" t="s">
        <v>44</v>
      </c>
      <c r="M4263">
        <v>5.6999998092651367</v>
      </c>
      <c r="N4263" t="s">
        <v>70</v>
      </c>
      <c r="O4263" t="s">
        <v>46</v>
      </c>
      <c r="P4263">
        <v>3</v>
      </c>
      <c r="Q4263" t="s">
        <v>88</v>
      </c>
      <c r="R4263" t="s">
        <v>48</v>
      </c>
      <c r="S4263">
        <v>395</v>
      </c>
      <c r="T4263" t="s">
        <v>49</v>
      </c>
      <c r="U4263" t="s">
        <v>72</v>
      </c>
      <c r="W4263" t="s">
        <v>90</v>
      </c>
      <c r="X4263" t="s">
        <v>121</v>
      </c>
      <c r="Z4263">
        <v>0</v>
      </c>
      <c r="AA4263" t="s">
        <v>75</v>
      </c>
      <c r="AB4263" t="s">
        <v>91</v>
      </c>
      <c r="AC4263">
        <v>45</v>
      </c>
      <c r="AD4263">
        <v>11</v>
      </c>
      <c r="AE4263">
        <v>4</v>
      </c>
      <c r="AF4263">
        <v>2025</v>
      </c>
      <c r="AG4263">
        <v>20251105</v>
      </c>
      <c r="AH4263" s="2">
        <v>12000</v>
      </c>
      <c r="AI4263" s="2">
        <v>12443.123046875</v>
      </c>
      <c r="AJ4263" s="2">
        <f t="shared" si="530"/>
        <v>443.123046875</v>
      </c>
      <c r="AK4263" s="6">
        <f t="shared" si="531"/>
        <v>3.6926920572916667E-2</v>
      </c>
      <c r="AL4263" s="12">
        <v>12000</v>
      </c>
      <c r="AM4263" s="12">
        <v>12791.67831042431</v>
      </c>
      <c r="AN4263" s="12">
        <f t="shared" si="532"/>
        <v>791.67831042430953</v>
      </c>
      <c r="AO4263" s="13">
        <f t="shared" si="533"/>
        <v>6.5973192535359132E-2</v>
      </c>
      <c r="AP4263" s="16">
        <v>12000</v>
      </c>
      <c r="AQ4263" s="16">
        <v>12751.549886947631</v>
      </c>
      <c r="AR4263" s="16">
        <f t="shared" si="534"/>
        <v>751.54988694763051</v>
      </c>
      <c r="AS4263" s="17">
        <f t="shared" si="528"/>
        <v>6.2629157245635877E-2</v>
      </c>
      <c r="AT4263" s="20">
        <v>12000</v>
      </c>
      <c r="AU4263" s="20">
        <v>12194.336316181951</v>
      </c>
      <c r="AV4263" s="20">
        <f t="shared" si="529"/>
        <v>194.33631618195068</v>
      </c>
      <c r="AW4263" s="21">
        <f t="shared" si="535"/>
        <v>1.6194693015162555E-2</v>
      </c>
    </row>
    <row r="4264" spans="1:49" x14ac:dyDescent="0.25">
      <c r="A4264" t="s">
        <v>38</v>
      </c>
      <c r="B4264" t="s">
        <v>39</v>
      </c>
      <c r="C4264">
        <v>169924</v>
      </c>
      <c r="D4264">
        <v>2013</v>
      </c>
      <c r="E4264" t="s">
        <v>66</v>
      </c>
      <c r="F4264" t="s">
        <v>366</v>
      </c>
      <c r="G4264" t="s">
        <v>214</v>
      </c>
      <c r="I4264">
        <v>4</v>
      </c>
      <c r="J4264" t="s">
        <v>117</v>
      </c>
      <c r="K4264">
        <v>4</v>
      </c>
      <c r="L4264" t="s">
        <v>44</v>
      </c>
      <c r="M4264">
        <v>1.6000000238418579</v>
      </c>
      <c r="N4264" t="s">
        <v>45</v>
      </c>
      <c r="O4264" t="s">
        <v>46</v>
      </c>
      <c r="Q4264" t="s">
        <v>118</v>
      </c>
      <c r="T4264" t="s">
        <v>49</v>
      </c>
      <c r="U4264" t="s">
        <v>50</v>
      </c>
      <c r="W4264" t="s">
        <v>120</v>
      </c>
      <c r="X4264" t="s">
        <v>121</v>
      </c>
      <c r="Z4264">
        <v>0</v>
      </c>
      <c r="AA4264" t="s">
        <v>75</v>
      </c>
      <c r="AB4264" t="s">
        <v>122</v>
      </c>
      <c r="AC4264">
        <v>45</v>
      </c>
      <c r="AD4264">
        <v>11</v>
      </c>
      <c r="AE4264">
        <v>4</v>
      </c>
      <c r="AF4264">
        <v>2025</v>
      </c>
      <c r="AG4264">
        <v>20251104</v>
      </c>
      <c r="AH4264" s="2">
        <v>2500</v>
      </c>
      <c r="AI4264" s="2">
        <v>1512.624389648438</v>
      </c>
      <c r="AJ4264" s="2">
        <f t="shared" si="530"/>
        <v>987.37561035156205</v>
      </c>
      <c r="AK4264" s="6">
        <f t="shared" si="531"/>
        <v>0.3949502441406248</v>
      </c>
      <c r="AL4264" s="12">
        <v>2500</v>
      </c>
      <c r="AM4264" s="12">
        <v>1487.731403698139</v>
      </c>
      <c r="AN4264" s="12">
        <f t="shared" si="532"/>
        <v>1012.268596301861</v>
      </c>
      <c r="AO4264" s="13">
        <f t="shared" si="533"/>
        <v>0.4049074385207444</v>
      </c>
      <c r="AP4264" s="16">
        <v>2500</v>
      </c>
      <c r="AQ4264" s="16">
        <v>1587.919967516237</v>
      </c>
      <c r="AR4264" s="16">
        <f t="shared" si="534"/>
        <v>912.08003248376303</v>
      </c>
      <c r="AS4264" s="17">
        <f t="shared" si="528"/>
        <v>0.36483201299350521</v>
      </c>
      <c r="AT4264" s="20">
        <v>2500</v>
      </c>
      <c r="AU4264" s="20">
        <v>1573.8532901833869</v>
      </c>
      <c r="AV4264" s="20">
        <f t="shared" si="529"/>
        <v>926.14670981661311</v>
      </c>
      <c r="AW4264" s="21">
        <f t="shared" si="535"/>
        <v>0.37045868392664527</v>
      </c>
    </row>
    <row r="4265" spans="1:49" x14ac:dyDescent="0.25">
      <c r="A4265" t="s">
        <v>109</v>
      </c>
      <c r="B4265" t="s">
        <v>317</v>
      </c>
      <c r="C4265">
        <v>151255</v>
      </c>
      <c r="D4265">
        <v>2001</v>
      </c>
      <c r="E4265" t="s">
        <v>114</v>
      </c>
      <c r="F4265" t="s">
        <v>1269</v>
      </c>
      <c r="G4265" t="s">
        <v>276</v>
      </c>
      <c r="I4265">
        <v>4</v>
      </c>
      <c r="J4265" t="s">
        <v>117</v>
      </c>
      <c r="K4265">
        <v>2</v>
      </c>
      <c r="L4265" t="s">
        <v>331</v>
      </c>
      <c r="M4265">
        <v>1.799999952316284</v>
      </c>
      <c r="N4265" t="s">
        <v>45</v>
      </c>
      <c r="O4265" t="s">
        <v>180</v>
      </c>
      <c r="P4265">
        <v>3</v>
      </c>
      <c r="Q4265" t="s">
        <v>47</v>
      </c>
      <c r="S4265">
        <v>150</v>
      </c>
      <c r="T4265" t="s">
        <v>49</v>
      </c>
      <c r="W4265" t="s">
        <v>120</v>
      </c>
      <c r="X4265" t="s">
        <v>131</v>
      </c>
      <c r="Z4265">
        <v>0</v>
      </c>
      <c r="AA4265" t="s">
        <v>75</v>
      </c>
      <c r="AB4265" t="s">
        <v>332</v>
      </c>
      <c r="AC4265">
        <v>45</v>
      </c>
      <c r="AD4265">
        <v>11</v>
      </c>
      <c r="AE4265">
        <v>4</v>
      </c>
      <c r="AF4265">
        <v>2025</v>
      </c>
      <c r="AG4265">
        <v>20251104</v>
      </c>
      <c r="AH4265" s="2">
        <v>950</v>
      </c>
      <c r="AI4265" s="2">
        <v>553.50384521484375</v>
      </c>
      <c r="AJ4265" s="2">
        <f t="shared" si="530"/>
        <v>396.49615478515625</v>
      </c>
      <c r="AK4265" s="6">
        <f t="shared" si="531"/>
        <v>0.41736437345805921</v>
      </c>
      <c r="AL4265" s="12">
        <v>950</v>
      </c>
      <c r="AM4265" s="12">
        <v>408.11556609581169</v>
      </c>
      <c r="AN4265" s="12">
        <f t="shared" si="532"/>
        <v>541.88443390418831</v>
      </c>
      <c r="AO4265" s="13">
        <f t="shared" si="533"/>
        <v>0.57040466726756667</v>
      </c>
      <c r="AP4265" s="16">
        <v>950</v>
      </c>
      <c r="AQ4265" s="16">
        <v>550.14190645196402</v>
      </c>
      <c r="AR4265" s="16">
        <f t="shared" si="534"/>
        <v>399.85809354803598</v>
      </c>
      <c r="AS4265" s="17">
        <f t="shared" si="528"/>
        <v>0.42090325636635367</v>
      </c>
      <c r="AT4265" s="20">
        <v>950</v>
      </c>
      <c r="AU4265" s="20">
        <v>635.03813559322032</v>
      </c>
      <c r="AV4265" s="20">
        <f t="shared" si="529"/>
        <v>314.96186440677968</v>
      </c>
      <c r="AW4265" s="21">
        <f t="shared" si="535"/>
        <v>0.33153880463871543</v>
      </c>
    </row>
    <row r="4266" spans="1:49" x14ac:dyDescent="0.25">
      <c r="A4266" t="s">
        <v>77</v>
      </c>
      <c r="B4266" t="s">
        <v>818</v>
      </c>
      <c r="C4266">
        <v>132940</v>
      </c>
      <c r="D4266">
        <v>2016</v>
      </c>
      <c r="E4266" t="s">
        <v>93</v>
      </c>
      <c r="F4266" t="s">
        <v>188</v>
      </c>
      <c r="G4266" t="s">
        <v>533</v>
      </c>
      <c r="I4266">
        <v>6</v>
      </c>
      <c r="J4266" t="s">
        <v>101</v>
      </c>
      <c r="K4266">
        <v>4</v>
      </c>
      <c r="L4266" t="s">
        <v>44</v>
      </c>
      <c r="M4266">
        <v>3.5999999046325679</v>
      </c>
      <c r="N4266" t="s">
        <v>44</v>
      </c>
      <c r="O4266" t="s">
        <v>46</v>
      </c>
      <c r="Q4266" t="s">
        <v>60</v>
      </c>
      <c r="R4266" t="s">
        <v>81</v>
      </c>
      <c r="T4266" t="s">
        <v>49</v>
      </c>
      <c r="U4266" t="s">
        <v>72</v>
      </c>
      <c r="V4266" t="s">
        <v>534</v>
      </c>
      <c r="W4266" t="s">
        <v>90</v>
      </c>
      <c r="X4266" t="s">
        <v>74</v>
      </c>
      <c r="Z4266">
        <v>0</v>
      </c>
      <c r="AA4266" t="s">
        <v>75</v>
      </c>
      <c r="AB4266" t="s">
        <v>83</v>
      </c>
      <c r="AC4266">
        <v>45</v>
      </c>
      <c r="AD4266">
        <v>11</v>
      </c>
      <c r="AE4266">
        <v>4</v>
      </c>
      <c r="AF4266">
        <v>2025</v>
      </c>
      <c r="AG4266">
        <v>20251105</v>
      </c>
      <c r="AH4266" s="2">
        <v>5000</v>
      </c>
      <c r="AI4266" s="2">
        <v>5182.60986328125</v>
      </c>
      <c r="AJ4266" s="2">
        <f t="shared" si="530"/>
        <v>182.60986328125</v>
      </c>
      <c r="AK4266" s="6">
        <f t="shared" si="531"/>
        <v>3.6521972656249999E-2</v>
      </c>
      <c r="AL4266" s="12">
        <v>5000</v>
      </c>
      <c r="AM4266" s="12">
        <v>5160.0664430812822</v>
      </c>
      <c r="AN4266" s="12">
        <f t="shared" si="532"/>
        <v>160.06644308128216</v>
      </c>
      <c r="AO4266" s="13">
        <f t="shared" si="533"/>
        <v>3.2013288616256429E-2</v>
      </c>
      <c r="AP4266" s="16">
        <v>5000</v>
      </c>
      <c r="AQ4266" s="16">
        <v>5379.2416129206094</v>
      </c>
      <c r="AR4266" s="16">
        <f t="shared" si="534"/>
        <v>379.24161292060944</v>
      </c>
      <c r="AS4266" s="17">
        <f t="shared" si="528"/>
        <v>7.5848322584121886E-2</v>
      </c>
      <c r="AT4266" s="20">
        <v>5000</v>
      </c>
      <c r="AU4266" s="20">
        <v>5217.8258891645974</v>
      </c>
      <c r="AV4266" s="20">
        <f t="shared" si="529"/>
        <v>217.82588916459736</v>
      </c>
      <c r="AW4266" s="21">
        <f t="shared" si="535"/>
        <v>4.3565177832919473E-2</v>
      </c>
    </row>
    <row r="4267" spans="1:49" x14ac:dyDescent="0.25">
      <c r="A4267" t="s">
        <v>38</v>
      </c>
      <c r="B4267" t="s">
        <v>105</v>
      </c>
      <c r="C4267">
        <v>89857</v>
      </c>
      <c r="D4267">
        <v>2003</v>
      </c>
      <c r="E4267" t="s">
        <v>93</v>
      </c>
      <c r="F4267" t="s">
        <v>715</v>
      </c>
      <c r="I4267">
        <v>4</v>
      </c>
      <c r="J4267" t="s">
        <v>171</v>
      </c>
      <c r="K4267">
        <v>2</v>
      </c>
      <c r="L4267" t="s">
        <v>44</v>
      </c>
      <c r="M4267">
        <v>2</v>
      </c>
      <c r="N4267" t="s">
        <v>70</v>
      </c>
      <c r="Q4267" t="s">
        <v>60</v>
      </c>
      <c r="R4267" t="s">
        <v>48</v>
      </c>
      <c r="T4267" t="s">
        <v>49</v>
      </c>
      <c r="U4267" t="s">
        <v>50</v>
      </c>
      <c r="V4267" t="s">
        <v>716</v>
      </c>
      <c r="W4267" t="s">
        <v>52</v>
      </c>
      <c r="X4267" t="s">
        <v>98</v>
      </c>
      <c r="Z4267">
        <v>0</v>
      </c>
      <c r="AA4267" t="s">
        <v>75</v>
      </c>
      <c r="AB4267" t="s">
        <v>83</v>
      </c>
      <c r="AC4267">
        <v>45</v>
      </c>
      <c r="AD4267">
        <v>11</v>
      </c>
      <c r="AE4267">
        <v>4</v>
      </c>
      <c r="AF4267">
        <v>2025</v>
      </c>
      <c r="AG4267">
        <v>20251104</v>
      </c>
      <c r="AH4267" s="2">
        <v>1500</v>
      </c>
      <c r="AI4267" s="2">
        <v>1833.043579101562</v>
      </c>
      <c r="AJ4267" s="2">
        <f t="shared" si="530"/>
        <v>333.04357910156205</v>
      </c>
      <c r="AK4267" s="6">
        <f t="shared" si="531"/>
        <v>0.2220290527343747</v>
      </c>
      <c r="AL4267" s="12">
        <v>1500</v>
      </c>
      <c r="AM4267" s="12">
        <v>1696.7774667069839</v>
      </c>
      <c r="AN4267" s="12">
        <f t="shared" si="532"/>
        <v>196.77746670698389</v>
      </c>
      <c r="AO4267" s="13">
        <f t="shared" si="533"/>
        <v>0.13118497780465593</v>
      </c>
      <c r="AP4267" s="16">
        <v>1500</v>
      </c>
      <c r="AQ4267" s="16">
        <v>1789.920700239647</v>
      </c>
      <c r="AR4267" s="16">
        <f t="shared" si="534"/>
        <v>289.92070023964698</v>
      </c>
      <c r="AS4267" s="17">
        <f t="shared" si="528"/>
        <v>0.19328046682643132</v>
      </c>
      <c r="AT4267" s="20">
        <v>1500</v>
      </c>
      <c r="AU4267" s="20">
        <v>1880.3351800554019</v>
      </c>
      <c r="AV4267" s="20">
        <f t="shared" si="529"/>
        <v>380.33518005540191</v>
      </c>
      <c r="AW4267" s="21">
        <f t="shared" si="535"/>
        <v>0.25355678670360127</v>
      </c>
    </row>
    <row r="4268" spans="1:49" x14ac:dyDescent="0.25">
      <c r="A4268" t="s">
        <v>123</v>
      </c>
      <c r="B4268" t="s">
        <v>200</v>
      </c>
      <c r="C4268">
        <v>79447</v>
      </c>
      <c r="D4268">
        <v>2021</v>
      </c>
      <c r="E4268" t="s">
        <v>167</v>
      </c>
      <c r="F4268" t="s">
        <v>294</v>
      </c>
      <c r="G4268" t="s">
        <v>295</v>
      </c>
      <c r="H4268" t="s">
        <v>85</v>
      </c>
      <c r="I4268">
        <v>8</v>
      </c>
      <c r="J4268" t="s">
        <v>101</v>
      </c>
      <c r="K4268">
        <v>4</v>
      </c>
      <c r="L4268" t="s">
        <v>44</v>
      </c>
      <c r="M4268">
        <v>5.3000001907348633</v>
      </c>
      <c r="N4268" t="s">
        <v>70</v>
      </c>
      <c r="O4268" t="s">
        <v>46</v>
      </c>
      <c r="P4268">
        <v>4</v>
      </c>
      <c r="Q4268" t="s">
        <v>88</v>
      </c>
      <c r="R4268" t="s">
        <v>48</v>
      </c>
      <c r="T4268" t="s">
        <v>49</v>
      </c>
      <c r="V4268" t="s">
        <v>316</v>
      </c>
      <c r="W4268" t="s">
        <v>90</v>
      </c>
      <c r="X4268" t="s">
        <v>121</v>
      </c>
      <c r="Z4268">
        <v>0</v>
      </c>
      <c r="AA4268" t="s">
        <v>75</v>
      </c>
      <c r="AB4268" t="s">
        <v>91</v>
      </c>
      <c r="AC4268">
        <v>45</v>
      </c>
      <c r="AD4268">
        <v>11</v>
      </c>
      <c r="AE4268">
        <v>4</v>
      </c>
      <c r="AF4268">
        <v>2025</v>
      </c>
      <c r="AG4268">
        <v>20251103</v>
      </c>
      <c r="AH4268" s="2">
        <v>25800</v>
      </c>
      <c r="AI4268" s="2">
        <v>27342.5546875</v>
      </c>
      <c r="AJ4268" s="2">
        <f t="shared" si="530"/>
        <v>1542.5546875</v>
      </c>
      <c r="AK4268" s="6">
        <f t="shared" si="531"/>
        <v>5.978894137596899E-2</v>
      </c>
      <c r="AL4268" s="12">
        <v>25800</v>
      </c>
      <c r="AM4268" s="12">
        <v>26707.084520232631</v>
      </c>
      <c r="AN4268" s="12">
        <f t="shared" si="532"/>
        <v>907.08452023263089</v>
      </c>
      <c r="AO4268" s="13">
        <f t="shared" si="533"/>
        <v>3.515831473769887E-2</v>
      </c>
      <c r="AP4268" s="16">
        <v>25800</v>
      </c>
      <c r="AQ4268" s="16">
        <v>26686.814041451489</v>
      </c>
      <c r="AR4268" s="16">
        <f t="shared" si="534"/>
        <v>886.81404145148917</v>
      </c>
      <c r="AS4268" s="17">
        <f t="shared" si="528"/>
        <v>3.4372637265561598E-2</v>
      </c>
      <c r="AT4268" s="20">
        <v>25800</v>
      </c>
      <c r="AU4268" s="20">
        <v>26745.250709018721</v>
      </c>
      <c r="AV4268" s="20">
        <f t="shared" si="529"/>
        <v>945.25070901872095</v>
      </c>
      <c r="AW4268" s="21">
        <f t="shared" si="535"/>
        <v>3.6637624380570583E-2</v>
      </c>
    </row>
    <row r="4269" spans="1:49" x14ac:dyDescent="0.25">
      <c r="A4269" t="s">
        <v>38</v>
      </c>
      <c r="B4269" t="s">
        <v>65</v>
      </c>
      <c r="C4269">
        <v>137623</v>
      </c>
      <c r="D4269">
        <v>2011</v>
      </c>
      <c r="E4269" t="s">
        <v>66</v>
      </c>
      <c r="F4269" t="s">
        <v>1222</v>
      </c>
      <c r="H4269" t="s">
        <v>218</v>
      </c>
      <c r="I4269">
        <v>8</v>
      </c>
      <c r="J4269" t="s">
        <v>69</v>
      </c>
      <c r="K4269">
        <v>3</v>
      </c>
      <c r="L4269" t="s">
        <v>44</v>
      </c>
      <c r="M4269">
        <v>4.5999999046325684</v>
      </c>
      <c r="N4269" t="s">
        <v>70</v>
      </c>
      <c r="O4269" t="s">
        <v>46</v>
      </c>
      <c r="P4269">
        <v>4</v>
      </c>
      <c r="Q4269" t="s">
        <v>71</v>
      </c>
      <c r="R4269" t="s">
        <v>48</v>
      </c>
      <c r="S4269">
        <v>225</v>
      </c>
      <c r="T4269" t="s">
        <v>49</v>
      </c>
      <c r="U4269" t="s">
        <v>72</v>
      </c>
      <c r="V4269" t="s">
        <v>561</v>
      </c>
      <c r="W4269" t="s">
        <v>73</v>
      </c>
      <c r="X4269" t="s">
        <v>74</v>
      </c>
      <c r="Z4269">
        <v>0</v>
      </c>
      <c r="AA4269" t="s">
        <v>75</v>
      </c>
      <c r="AB4269" t="s">
        <v>76</v>
      </c>
      <c r="AC4269">
        <v>45</v>
      </c>
      <c r="AD4269">
        <v>11</v>
      </c>
      <c r="AE4269">
        <v>4</v>
      </c>
      <c r="AF4269">
        <v>2025</v>
      </c>
      <c r="AG4269">
        <v>20251104</v>
      </c>
      <c r="AH4269" s="2">
        <v>5500</v>
      </c>
      <c r="AI4269" s="2">
        <v>5438.23486328125</v>
      </c>
      <c r="AJ4269" s="2">
        <f t="shared" si="530"/>
        <v>61.76513671875</v>
      </c>
      <c r="AK4269" s="6">
        <f t="shared" si="531"/>
        <v>1.1230024857954546E-2</v>
      </c>
      <c r="AL4269" s="12">
        <v>5500</v>
      </c>
      <c r="AM4269" s="12">
        <v>4954.1616264060931</v>
      </c>
      <c r="AN4269" s="12">
        <f t="shared" si="532"/>
        <v>545.83837359390691</v>
      </c>
      <c r="AO4269" s="13">
        <f t="shared" si="533"/>
        <v>9.9243340653437623E-2</v>
      </c>
      <c r="AP4269" s="16">
        <v>5500</v>
      </c>
      <c r="AQ4269" s="16">
        <v>5565.7169512642713</v>
      </c>
      <c r="AR4269" s="16">
        <f t="shared" si="534"/>
        <v>65.716951264271302</v>
      </c>
      <c r="AS4269" s="17">
        <f t="shared" si="528"/>
        <v>1.1948536593503874E-2</v>
      </c>
      <c r="AT4269" s="20">
        <v>5500</v>
      </c>
      <c r="AU4269" s="20">
        <v>5679.8432721712543</v>
      </c>
      <c r="AV4269" s="20">
        <f t="shared" si="529"/>
        <v>179.84327217125428</v>
      </c>
      <c r="AW4269" s="21">
        <f t="shared" si="535"/>
        <v>3.2698776758409868E-2</v>
      </c>
    </row>
    <row r="4270" spans="1:49" x14ac:dyDescent="0.25">
      <c r="A4270" t="s">
        <v>123</v>
      </c>
      <c r="B4270" t="s">
        <v>200</v>
      </c>
      <c r="C4270">
        <v>29207</v>
      </c>
      <c r="D4270">
        <v>2014</v>
      </c>
      <c r="E4270" t="s">
        <v>373</v>
      </c>
      <c r="F4270" t="s">
        <v>374</v>
      </c>
      <c r="G4270" t="s">
        <v>491</v>
      </c>
      <c r="I4270">
        <v>6</v>
      </c>
      <c r="J4270" t="s">
        <v>129</v>
      </c>
      <c r="K4270">
        <v>4</v>
      </c>
      <c r="L4270" t="s">
        <v>44</v>
      </c>
      <c r="M4270">
        <v>3.5999999046325679</v>
      </c>
      <c r="N4270" t="s">
        <v>70</v>
      </c>
      <c r="O4270" t="s">
        <v>46</v>
      </c>
      <c r="Q4270" t="s">
        <v>118</v>
      </c>
      <c r="R4270" t="s">
        <v>172</v>
      </c>
      <c r="T4270" t="s">
        <v>49</v>
      </c>
      <c r="V4270" t="s">
        <v>2270</v>
      </c>
      <c r="W4270" t="s">
        <v>120</v>
      </c>
      <c r="X4270" t="s">
        <v>74</v>
      </c>
      <c r="Z4270">
        <v>0</v>
      </c>
      <c r="AA4270" t="s">
        <v>75</v>
      </c>
      <c r="AB4270" t="s">
        <v>122</v>
      </c>
      <c r="AC4270">
        <v>45</v>
      </c>
      <c r="AD4270">
        <v>11</v>
      </c>
      <c r="AE4270">
        <v>4</v>
      </c>
      <c r="AF4270">
        <v>2025</v>
      </c>
      <c r="AG4270">
        <v>20251105</v>
      </c>
      <c r="AH4270" s="2">
        <v>15100</v>
      </c>
      <c r="AI4270" s="2">
        <v>10852.056640625</v>
      </c>
      <c r="AJ4270" s="2">
        <f t="shared" si="530"/>
        <v>4247.943359375</v>
      </c>
      <c r="AK4270" s="6">
        <f t="shared" si="531"/>
        <v>0.28132075227649006</v>
      </c>
      <c r="AL4270" s="12">
        <v>15100</v>
      </c>
      <c r="AM4270" s="12">
        <v>9950.4831831821339</v>
      </c>
      <c r="AN4270" s="12">
        <f t="shared" si="532"/>
        <v>5149.5168168178661</v>
      </c>
      <c r="AO4270" s="13">
        <f t="shared" si="533"/>
        <v>0.34102760376277258</v>
      </c>
      <c r="AP4270" s="16">
        <v>15100</v>
      </c>
      <c r="AQ4270" s="16">
        <v>11140.2584112734</v>
      </c>
      <c r="AR4270" s="16">
        <f t="shared" si="534"/>
        <v>3959.7415887265997</v>
      </c>
      <c r="AS4270" s="17">
        <f t="shared" si="528"/>
        <v>0.26223454229977483</v>
      </c>
      <c r="AT4270" s="20">
        <v>15100</v>
      </c>
      <c r="AU4270" s="20">
        <v>11088.8602383532</v>
      </c>
      <c r="AV4270" s="20">
        <f t="shared" si="529"/>
        <v>4011.1397616468003</v>
      </c>
      <c r="AW4270" s="21">
        <f t="shared" si="535"/>
        <v>0.2656383948110464</v>
      </c>
    </row>
    <row r="4271" spans="1:49" x14ac:dyDescent="0.25">
      <c r="A4271" t="s">
        <v>38</v>
      </c>
      <c r="B4271" t="s">
        <v>105</v>
      </c>
      <c r="C4271">
        <v>106121</v>
      </c>
      <c r="D4271">
        <v>2018</v>
      </c>
      <c r="E4271" t="s">
        <v>66</v>
      </c>
      <c r="F4271" t="s">
        <v>221</v>
      </c>
      <c r="I4271">
        <v>6</v>
      </c>
      <c r="J4271" t="s">
        <v>117</v>
      </c>
      <c r="K4271">
        <v>4</v>
      </c>
      <c r="L4271" t="s">
        <v>44</v>
      </c>
      <c r="M4271">
        <v>3.5</v>
      </c>
      <c r="N4271" t="s">
        <v>87</v>
      </c>
      <c r="Q4271" t="s">
        <v>88</v>
      </c>
      <c r="R4271" t="s">
        <v>89</v>
      </c>
      <c r="S4271">
        <v>375</v>
      </c>
      <c r="T4271" t="s">
        <v>49</v>
      </c>
      <c r="U4271" t="s">
        <v>72</v>
      </c>
      <c r="V4271" t="s">
        <v>102</v>
      </c>
      <c r="W4271" t="s">
        <v>90</v>
      </c>
      <c r="X4271" t="s">
        <v>74</v>
      </c>
      <c r="Z4271">
        <v>0</v>
      </c>
      <c r="AA4271" t="s">
        <v>75</v>
      </c>
      <c r="AB4271" t="s">
        <v>91</v>
      </c>
      <c r="AC4271">
        <v>45</v>
      </c>
      <c r="AD4271">
        <v>11</v>
      </c>
      <c r="AE4271">
        <v>4</v>
      </c>
      <c r="AF4271">
        <v>2025</v>
      </c>
      <c r="AG4271">
        <v>20251104</v>
      </c>
      <c r="AH4271" s="2">
        <v>24000</v>
      </c>
      <c r="AI4271" s="2">
        <v>16779.6796875</v>
      </c>
      <c r="AJ4271" s="2">
        <f t="shared" si="530"/>
        <v>7220.3203125</v>
      </c>
      <c r="AK4271" s="6">
        <f t="shared" si="531"/>
        <v>0.30084667968750001</v>
      </c>
      <c r="AL4271" s="12">
        <v>24000</v>
      </c>
      <c r="AM4271" s="12">
        <v>16101.746604344909</v>
      </c>
      <c r="AN4271" s="12">
        <f t="shared" si="532"/>
        <v>7898.2533956550906</v>
      </c>
      <c r="AO4271" s="13">
        <f t="shared" si="533"/>
        <v>0.32909389148562879</v>
      </c>
      <c r="AP4271" s="16">
        <v>24000</v>
      </c>
      <c r="AQ4271" s="16">
        <v>16620.8954964857</v>
      </c>
      <c r="AR4271" s="16">
        <f t="shared" si="534"/>
        <v>7379.1045035142997</v>
      </c>
      <c r="AS4271" s="17">
        <f t="shared" si="528"/>
        <v>0.30746268764642914</v>
      </c>
      <c r="AT4271" s="20">
        <v>24000</v>
      </c>
      <c r="AU4271" s="20">
        <v>16757.189216683619</v>
      </c>
      <c r="AV4271" s="20">
        <f t="shared" si="529"/>
        <v>7242.8107833163813</v>
      </c>
      <c r="AW4271" s="21">
        <f t="shared" si="535"/>
        <v>0.30178378263818256</v>
      </c>
    </row>
    <row r="4272" spans="1:49" x14ac:dyDescent="0.25">
      <c r="A4272" t="s">
        <v>109</v>
      </c>
      <c r="B4272" t="s">
        <v>538</v>
      </c>
      <c r="C4272">
        <v>71672</v>
      </c>
      <c r="D4272">
        <v>2016</v>
      </c>
      <c r="E4272" t="s">
        <v>318</v>
      </c>
      <c r="F4272" t="s">
        <v>535</v>
      </c>
      <c r="G4272" t="s">
        <v>1174</v>
      </c>
      <c r="I4272">
        <v>4</v>
      </c>
      <c r="J4272" t="s">
        <v>129</v>
      </c>
      <c r="K4272">
        <v>4</v>
      </c>
      <c r="L4272" t="s">
        <v>44</v>
      </c>
      <c r="M4272">
        <v>1.3999999761581421</v>
      </c>
      <c r="N4272" t="s">
        <v>44</v>
      </c>
      <c r="O4272" t="s">
        <v>46</v>
      </c>
      <c r="P4272">
        <v>3</v>
      </c>
      <c r="Q4272" t="s">
        <v>60</v>
      </c>
      <c r="R4272" t="s">
        <v>81</v>
      </c>
      <c r="T4272" t="s">
        <v>49</v>
      </c>
      <c r="U4272" t="s">
        <v>50</v>
      </c>
      <c r="V4272" t="s">
        <v>920</v>
      </c>
      <c r="W4272" t="s">
        <v>62</v>
      </c>
      <c r="X4272" t="s">
        <v>63</v>
      </c>
      <c r="Z4272">
        <v>0</v>
      </c>
      <c r="AA4272" t="s">
        <v>75</v>
      </c>
      <c r="AB4272" t="s">
        <v>83</v>
      </c>
      <c r="AC4272">
        <v>45</v>
      </c>
      <c r="AD4272">
        <v>11</v>
      </c>
      <c r="AE4272">
        <v>4</v>
      </c>
      <c r="AF4272">
        <v>2025</v>
      </c>
      <c r="AG4272">
        <v>20251105</v>
      </c>
      <c r="AH4272" s="2">
        <v>8800</v>
      </c>
      <c r="AI4272" s="2">
        <v>6978.76123046875</v>
      </c>
      <c r="AJ4272" s="2">
        <f t="shared" si="530"/>
        <v>1821.23876953125</v>
      </c>
      <c r="AK4272" s="6">
        <f t="shared" si="531"/>
        <v>0.20695895108309659</v>
      </c>
      <c r="AL4272" s="12">
        <v>8800</v>
      </c>
      <c r="AM4272" s="12">
        <v>6716.203828154351</v>
      </c>
      <c r="AN4272" s="12">
        <f t="shared" si="532"/>
        <v>2083.796171845649</v>
      </c>
      <c r="AO4272" s="13">
        <f t="shared" si="533"/>
        <v>0.23679501952791465</v>
      </c>
      <c r="AP4272" s="16">
        <v>8800</v>
      </c>
      <c r="AQ4272" s="16">
        <v>6421.6938629578071</v>
      </c>
      <c r="AR4272" s="16">
        <f t="shared" si="534"/>
        <v>2378.3061370421929</v>
      </c>
      <c r="AS4272" s="17">
        <f t="shared" si="528"/>
        <v>0.27026206102752193</v>
      </c>
      <c r="AT4272" s="20">
        <v>8800</v>
      </c>
      <c r="AU4272" s="20">
        <v>7147.4264705882351</v>
      </c>
      <c r="AV4272" s="20">
        <f t="shared" si="529"/>
        <v>1652.5735294117649</v>
      </c>
      <c r="AW4272" s="21">
        <f t="shared" si="535"/>
        <v>0.18779244652406418</v>
      </c>
    </row>
    <row r="4273" spans="1:49" x14ac:dyDescent="0.25">
      <c r="A4273" t="s">
        <v>109</v>
      </c>
      <c r="B4273" t="s">
        <v>1419</v>
      </c>
      <c r="C4273">
        <v>225000</v>
      </c>
      <c r="D4273">
        <v>2001</v>
      </c>
      <c r="E4273" t="s">
        <v>66</v>
      </c>
      <c r="F4273" t="s">
        <v>1128</v>
      </c>
      <c r="G4273" t="s">
        <v>2149</v>
      </c>
      <c r="I4273">
        <v>10</v>
      </c>
      <c r="J4273" t="s">
        <v>69</v>
      </c>
      <c r="L4273" t="s">
        <v>343</v>
      </c>
      <c r="M4273">
        <v>6.8000001907348633</v>
      </c>
      <c r="N4273" t="s">
        <v>70</v>
      </c>
      <c r="O4273" t="s">
        <v>46</v>
      </c>
      <c r="Q4273" t="s">
        <v>817</v>
      </c>
      <c r="R4273" t="s">
        <v>48</v>
      </c>
      <c r="S4273">
        <v>305</v>
      </c>
      <c r="T4273" t="s">
        <v>49</v>
      </c>
      <c r="U4273" t="s">
        <v>72</v>
      </c>
      <c r="W4273" t="s">
        <v>1146</v>
      </c>
      <c r="X4273" t="s">
        <v>74</v>
      </c>
      <c r="Z4273">
        <v>0</v>
      </c>
      <c r="AA4273" t="s">
        <v>75</v>
      </c>
      <c r="AB4273" t="s">
        <v>1124</v>
      </c>
      <c r="AC4273">
        <v>45</v>
      </c>
      <c r="AD4273">
        <v>11</v>
      </c>
      <c r="AE4273">
        <v>4</v>
      </c>
      <c r="AF4273">
        <v>2025</v>
      </c>
      <c r="AG4273">
        <v>20251107</v>
      </c>
      <c r="AH4273" s="2">
        <v>700</v>
      </c>
      <c r="AI4273" s="2">
        <v>1187.456787109375</v>
      </c>
      <c r="AJ4273" s="2">
        <f t="shared" si="530"/>
        <v>487.456787109375</v>
      </c>
      <c r="AK4273" s="6">
        <f t="shared" si="531"/>
        <v>0.69636683872767857</v>
      </c>
      <c r="AL4273" s="12">
        <v>700</v>
      </c>
      <c r="AM4273" s="12">
        <v>599.58783289075416</v>
      </c>
      <c r="AN4273" s="12">
        <f t="shared" si="532"/>
        <v>100.41216710924584</v>
      </c>
      <c r="AO4273" s="13">
        <f t="shared" si="533"/>
        <v>0.14344595301320834</v>
      </c>
      <c r="AP4273" s="16">
        <v>700</v>
      </c>
      <c r="AQ4273" s="16">
        <v>911.36943619422482</v>
      </c>
      <c r="AR4273" s="16">
        <f t="shared" si="534"/>
        <v>211.36943619422482</v>
      </c>
      <c r="AS4273" s="17">
        <f t="shared" si="528"/>
        <v>0.30195633742032119</v>
      </c>
      <c r="AT4273" s="20">
        <v>700</v>
      </c>
      <c r="AU4273" s="20">
        <v>1455</v>
      </c>
      <c r="AV4273" s="20">
        <f t="shared" si="529"/>
        <v>755</v>
      </c>
      <c r="AW4273" s="21">
        <f t="shared" si="535"/>
        <v>1.0785714285714285</v>
      </c>
    </row>
    <row r="4274" spans="1:49" x14ac:dyDescent="0.25">
      <c r="A4274" t="s">
        <v>38</v>
      </c>
      <c r="B4274" t="s">
        <v>259</v>
      </c>
      <c r="C4274">
        <v>90841</v>
      </c>
      <c r="D4274">
        <v>2017</v>
      </c>
      <c r="E4274" t="s">
        <v>250</v>
      </c>
      <c r="F4274" t="s">
        <v>550</v>
      </c>
      <c r="G4274" t="s">
        <v>161</v>
      </c>
      <c r="I4274">
        <v>4</v>
      </c>
      <c r="J4274" t="s">
        <v>230</v>
      </c>
      <c r="K4274">
        <v>4</v>
      </c>
      <c r="L4274" t="s">
        <v>44</v>
      </c>
      <c r="M4274">
        <v>2</v>
      </c>
      <c r="N4274" t="s">
        <v>45</v>
      </c>
      <c r="O4274" t="s">
        <v>46</v>
      </c>
      <c r="P4274">
        <v>3</v>
      </c>
      <c r="Q4274" t="s">
        <v>118</v>
      </c>
      <c r="R4274" t="s">
        <v>96</v>
      </c>
      <c r="S4274">
        <v>155</v>
      </c>
      <c r="T4274" t="s">
        <v>49</v>
      </c>
      <c r="U4274" t="s">
        <v>50</v>
      </c>
      <c r="V4274" t="s">
        <v>582</v>
      </c>
      <c r="W4274" t="s">
        <v>120</v>
      </c>
      <c r="X4274" t="s">
        <v>121</v>
      </c>
      <c r="Y4274">
        <v>20445</v>
      </c>
      <c r="Z4274">
        <v>0</v>
      </c>
      <c r="AA4274" t="s">
        <v>75</v>
      </c>
      <c r="AB4274" t="s">
        <v>122</v>
      </c>
      <c r="AC4274">
        <v>45</v>
      </c>
      <c r="AD4274">
        <v>11</v>
      </c>
      <c r="AE4274">
        <v>4</v>
      </c>
      <c r="AF4274">
        <v>2025</v>
      </c>
      <c r="AG4274">
        <v>20251105</v>
      </c>
      <c r="AH4274" s="2">
        <v>8300</v>
      </c>
      <c r="AI4274" s="2">
        <v>5760.0029296875</v>
      </c>
      <c r="AJ4274" s="2">
        <f t="shared" si="530"/>
        <v>2539.9970703125</v>
      </c>
      <c r="AK4274" s="6">
        <f t="shared" si="531"/>
        <v>0.30602374341114458</v>
      </c>
      <c r="AL4274" s="12">
        <v>8300</v>
      </c>
      <c r="AM4274" s="12">
        <v>4902.2079636964681</v>
      </c>
      <c r="AN4274" s="12">
        <f t="shared" si="532"/>
        <v>3397.7920363035319</v>
      </c>
      <c r="AO4274" s="13">
        <f t="shared" si="533"/>
        <v>0.40937253449440142</v>
      </c>
      <c r="AP4274" s="16">
        <v>8300</v>
      </c>
      <c r="AQ4274" s="16">
        <v>5235.3764562839842</v>
      </c>
      <c r="AR4274" s="16">
        <f t="shared" si="534"/>
        <v>3064.6235437160158</v>
      </c>
      <c r="AS4274" s="17">
        <f t="shared" si="528"/>
        <v>0.36923175225494165</v>
      </c>
      <c r="AT4274" s="20">
        <v>8300</v>
      </c>
      <c r="AU4274" s="20">
        <v>6139.7446670976087</v>
      </c>
      <c r="AV4274" s="20">
        <f t="shared" si="529"/>
        <v>2160.2553329023913</v>
      </c>
      <c r="AW4274" s="21">
        <f t="shared" si="535"/>
        <v>0.26027172685570982</v>
      </c>
    </row>
    <row r="4275" spans="1:49" x14ac:dyDescent="0.25">
      <c r="A4275" t="s">
        <v>123</v>
      </c>
      <c r="B4275" t="s">
        <v>257</v>
      </c>
      <c r="C4275">
        <v>114551</v>
      </c>
      <c r="D4275">
        <v>2014</v>
      </c>
      <c r="E4275" t="s">
        <v>93</v>
      </c>
      <c r="F4275" t="s">
        <v>351</v>
      </c>
      <c r="G4275" t="s">
        <v>533</v>
      </c>
      <c r="I4275">
        <v>4</v>
      </c>
      <c r="J4275" t="s">
        <v>117</v>
      </c>
      <c r="K4275">
        <v>4</v>
      </c>
      <c r="L4275" t="s">
        <v>44</v>
      </c>
      <c r="M4275">
        <v>1.3999999761581421</v>
      </c>
      <c r="N4275" t="s">
        <v>45</v>
      </c>
      <c r="Q4275" t="s">
        <v>118</v>
      </c>
      <c r="T4275" t="s">
        <v>49</v>
      </c>
      <c r="U4275" t="s">
        <v>50</v>
      </c>
      <c r="V4275" t="s">
        <v>353</v>
      </c>
      <c r="W4275" t="s">
        <v>120</v>
      </c>
      <c r="X4275" t="s">
        <v>74</v>
      </c>
      <c r="Z4275">
        <v>0</v>
      </c>
      <c r="AA4275" t="s">
        <v>75</v>
      </c>
      <c r="AB4275" t="s">
        <v>122</v>
      </c>
      <c r="AC4275">
        <v>45</v>
      </c>
      <c r="AD4275">
        <v>11</v>
      </c>
      <c r="AE4275">
        <v>4</v>
      </c>
      <c r="AF4275">
        <v>2025</v>
      </c>
      <c r="AG4275">
        <v>20251105</v>
      </c>
      <c r="AH4275" s="2">
        <v>2400</v>
      </c>
      <c r="AI4275" s="2">
        <v>2634.192138671875</v>
      </c>
      <c r="AJ4275" s="2">
        <f t="shared" si="530"/>
        <v>234.192138671875</v>
      </c>
      <c r="AK4275" s="6">
        <f t="shared" si="531"/>
        <v>9.7580057779947924E-2</v>
      </c>
      <c r="AL4275" s="12">
        <v>2400</v>
      </c>
      <c r="AM4275" s="12">
        <v>2572.237710161744</v>
      </c>
      <c r="AN4275" s="12">
        <f t="shared" si="532"/>
        <v>172.23771016174396</v>
      </c>
      <c r="AO4275" s="13">
        <f t="shared" si="533"/>
        <v>7.1765712567393322E-2</v>
      </c>
      <c r="AP4275" s="16">
        <v>2400</v>
      </c>
      <c r="AQ4275" s="16">
        <v>2474.258409829009</v>
      </c>
      <c r="AR4275" s="16">
        <f t="shared" si="534"/>
        <v>74.258409829008997</v>
      </c>
      <c r="AS4275" s="17">
        <f t="shared" si="528"/>
        <v>3.0941004095420416E-2</v>
      </c>
      <c r="AT4275" s="20">
        <v>2400</v>
      </c>
      <c r="AU4275" s="20">
        <v>2724.0312815338029</v>
      </c>
      <c r="AV4275" s="20">
        <f t="shared" si="529"/>
        <v>324.03128153380294</v>
      </c>
      <c r="AW4275" s="21">
        <f t="shared" si="535"/>
        <v>0.1350130339724179</v>
      </c>
    </row>
    <row r="4276" spans="1:49" x14ac:dyDescent="0.25">
      <c r="A4276" t="s">
        <v>123</v>
      </c>
      <c r="B4276" t="s">
        <v>440</v>
      </c>
      <c r="C4276">
        <v>54261</v>
      </c>
      <c r="D4276">
        <v>2023</v>
      </c>
      <c r="E4276" t="s">
        <v>84</v>
      </c>
      <c r="F4276" t="s">
        <v>85</v>
      </c>
      <c r="G4276" t="s">
        <v>899</v>
      </c>
      <c r="H4276" t="s">
        <v>615</v>
      </c>
      <c r="I4276">
        <v>8</v>
      </c>
      <c r="J4276" t="s">
        <v>129</v>
      </c>
      <c r="K4276">
        <v>4</v>
      </c>
      <c r="L4276" t="s">
        <v>44</v>
      </c>
      <c r="M4276">
        <v>5.6999998092651367</v>
      </c>
      <c r="N4276" t="s">
        <v>87</v>
      </c>
      <c r="O4276" t="s">
        <v>46</v>
      </c>
      <c r="P4276">
        <v>4</v>
      </c>
      <c r="Q4276" t="s">
        <v>88</v>
      </c>
      <c r="R4276" t="s">
        <v>89</v>
      </c>
      <c r="S4276">
        <v>395</v>
      </c>
      <c r="T4276" t="s">
        <v>49</v>
      </c>
      <c r="U4276" t="s">
        <v>72</v>
      </c>
      <c r="W4276" t="s">
        <v>103</v>
      </c>
      <c r="X4276" t="s">
        <v>74</v>
      </c>
      <c r="Z4276">
        <v>0</v>
      </c>
      <c r="AA4276" t="s">
        <v>75</v>
      </c>
      <c r="AB4276" t="s">
        <v>91</v>
      </c>
      <c r="AC4276">
        <v>45</v>
      </c>
      <c r="AD4276">
        <v>11</v>
      </c>
      <c r="AE4276">
        <v>4</v>
      </c>
      <c r="AF4276">
        <v>2025</v>
      </c>
      <c r="AG4276">
        <v>20251105</v>
      </c>
      <c r="AH4276" s="2">
        <v>30000</v>
      </c>
      <c r="AI4276" s="2">
        <v>32706.197265625</v>
      </c>
      <c r="AJ4276" s="2">
        <f t="shared" si="530"/>
        <v>2706.197265625</v>
      </c>
      <c r="AK4276" s="6">
        <f t="shared" si="531"/>
        <v>9.0206575520833332E-2</v>
      </c>
      <c r="AL4276" s="12">
        <v>30000</v>
      </c>
      <c r="AM4276" s="12">
        <v>31957.45200415048</v>
      </c>
      <c r="AN4276" s="12">
        <f t="shared" si="532"/>
        <v>1957.4520041504802</v>
      </c>
      <c r="AO4276" s="13">
        <f t="shared" si="533"/>
        <v>6.5248400138349344E-2</v>
      </c>
      <c r="AP4276" s="16">
        <v>30000</v>
      </c>
      <c r="AQ4276" s="16">
        <v>31131.797469546778</v>
      </c>
      <c r="AR4276" s="16">
        <f t="shared" si="534"/>
        <v>1131.7974695467783</v>
      </c>
      <c r="AS4276" s="17">
        <f t="shared" si="528"/>
        <v>3.772658231822594E-2</v>
      </c>
      <c r="AT4276" s="20">
        <v>30000</v>
      </c>
      <c r="AU4276" s="20">
        <v>31238.974895397489</v>
      </c>
      <c r="AV4276" s="20">
        <f t="shared" si="529"/>
        <v>1238.9748953974886</v>
      </c>
      <c r="AW4276" s="21">
        <f t="shared" si="535"/>
        <v>4.1299163179916283E-2</v>
      </c>
    </row>
    <row r="4277" spans="1:49" x14ac:dyDescent="0.25">
      <c r="A4277" t="s">
        <v>38</v>
      </c>
      <c r="B4277" t="s">
        <v>776</v>
      </c>
      <c r="C4277">
        <v>91798</v>
      </c>
      <c r="D4277">
        <v>2017</v>
      </c>
      <c r="E4277" t="s">
        <v>84</v>
      </c>
      <c r="F4277" t="s">
        <v>85</v>
      </c>
      <c r="G4277" t="s">
        <v>832</v>
      </c>
      <c r="H4277" t="s">
        <v>1019</v>
      </c>
      <c r="I4277">
        <v>8</v>
      </c>
      <c r="J4277" t="s">
        <v>59</v>
      </c>
      <c r="K4277">
        <v>4</v>
      </c>
      <c r="L4277" t="s">
        <v>44</v>
      </c>
      <c r="M4277">
        <v>5.6999998092651367</v>
      </c>
      <c r="N4277" t="s">
        <v>87</v>
      </c>
      <c r="O4277" t="s">
        <v>46</v>
      </c>
      <c r="P4277">
        <v>3</v>
      </c>
      <c r="Q4277" t="s">
        <v>88</v>
      </c>
      <c r="R4277" t="s">
        <v>89</v>
      </c>
      <c r="S4277">
        <v>395</v>
      </c>
      <c r="T4277" t="s">
        <v>49</v>
      </c>
      <c r="U4277" t="s">
        <v>72</v>
      </c>
      <c r="W4277" t="s">
        <v>90</v>
      </c>
      <c r="X4277" t="s">
        <v>74</v>
      </c>
      <c r="Y4277">
        <v>30595</v>
      </c>
      <c r="Z4277">
        <v>0</v>
      </c>
      <c r="AA4277" t="s">
        <v>75</v>
      </c>
      <c r="AB4277" t="s">
        <v>91</v>
      </c>
      <c r="AC4277">
        <v>45</v>
      </c>
      <c r="AD4277">
        <v>11</v>
      </c>
      <c r="AE4277">
        <v>4</v>
      </c>
      <c r="AF4277">
        <v>2025</v>
      </c>
      <c r="AG4277">
        <v>20251105</v>
      </c>
      <c r="AH4277" s="2">
        <v>12250</v>
      </c>
      <c r="AI4277" s="2">
        <v>13388.6376953125</v>
      </c>
      <c r="AJ4277" s="2">
        <f t="shared" si="530"/>
        <v>1138.6376953125</v>
      </c>
      <c r="AK4277" s="6">
        <f t="shared" si="531"/>
        <v>9.2950015943877556E-2</v>
      </c>
      <c r="AL4277" s="12">
        <v>12250</v>
      </c>
      <c r="AM4277" s="12">
        <v>13451.178790492761</v>
      </c>
      <c r="AN4277" s="12">
        <f t="shared" si="532"/>
        <v>1201.1787904927605</v>
      </c>
      <c r="AO4277" s="13">
        <f t="shared" si="533"/>
        <v>9.8055411468796774E-2</v>
      </c>
      <c r="AP4277" s="16">
        <v>12250</v>
      </c>
      <c r="AQ4277" s="16">
        <v>12671.868584438231</v>
      </c>
      <c r="AR4277" s="16">
        <f t="shared" si="534"/>
        <v>421.86858443823076</v>
      </c>
      <c r="AS4277" s="17">
        <f t="shared" si="528"/>
        <v>3.4438251790875979E-2</v>
      </c>
      <c r="AT4277" s="20">
        <v>12250</v>
      </c>
      <c r="AU4277" s="20">
        <v>13282.89622641509</v>
      </c>
      <c r="AV4277" s="20">
        <f t="shared" si="529"/>
        <v>1032.8962264150905</v>
      </c>
      <c r="AW4277" s="21">
        <f t="shared" si="535"/>
        <v>8.4318059299191062E-2</v>
      </c>
    </row>
    <row r="4278" spans="1:49" x14ac:dyDescent="0.25">
      <c r="A4278" t="s">
        <v>38</v>
      </c>
      <c r="B4278" t="s">
        <v>39</v>
      </c>
      <c r="C4278">
        <v>104817</v>
      </c>
      <c r="D4278">
        <v>2013</v>
      </c>
      <c r="E4278" t="s">
        <v>66</v>
      </c>
      <c r="F4278" t="s">
        <v>366</v>
      </c>
      <c r="G4278" t="s">
        <v>214</v>
      </c>
      <c r="I4278">
        <v>4</v>
      </c>
      <c r="J4278" t="s">
        <v>59</v>
      </c>
      <c r="K4278">
        <v>4</v>
      </c>
      <c r="L4278" t="s">
        <v>44</v>
      </c>
      <c r="M4278">
        <v>1.6000000238418579</v>
      </c>
      <c r="N4278" t="s">
        <v>45</v>
      </c>
      <c r="O4278" t="s">
        <v>46</v>
      </c>
      <c r="Q4278" t="s">
        <v>118</v>
      </c>
      <c r="T4278" t="s">
        <v>49</v>
      </c>
      <c r="U4278" t="s">
        <v>50</v>
      </c>
      <c r="W4278" t="s">
        <v>120</v>
      </c>
      <c r="X4278" t="s">
        <v>121</v>
      </c>
      <c r="Z4278">
        <v>0</v>
      </c>
      <c r="AA4278" t="s">
        <v>75</v>
      </c>
      <c r="AB4278" t="s">
        <v>122</v>
      </c>
      <c r="AC4278">
        <v>45</v>
      </c>
      <c r="AD4278">
        <v>11</v>
      </c>
      <c r="AE4278">
        <v>4</v>
      </c>
      <c r="AF4278">
        <v>2025</v>
      </c>
      <c r="AG4278">
        <v>20251104</v>
      </c>
      <c r="AH4278" s="2">
        <v>4250</v>
      </c>
      <c r="AI4278" s="2">
        <v>2484.78466796875</v>
      </c>
      <c r="AJ4278" s="2">
        <f t="shared" si="530"/>
        <v>1765.21533203125</v>
      </c>
      <c r="AK4278" s="6">
        <f t="shared" si="531"/>
        <v>0.41534478400735292</v>
      </c>
      <c r="AL4278" s="12">
        <v>4250</v>
      </c>
      <c r="AM4278" s="12">
        <v>2496.4031844559358</v>
      </c>
      <c r="AN4278" s="12">
        <f t="shared" si="532"/>
        <v>1753.5968155440642</v>
      </c>
      <c r="AO4278" s="13">
        <f t="shared" si="533"/>
        <v>0.41261101542213274</v>
      </c>
      <c r="AP4278" s="16">
        <v>4250</v>
      </c>
      <c r="AQ4278" s="16">
        <v>2545.1596963348338</v>
      </c>
      <c r="AR4278" s="16">
        <f t="shared" si="534"/>
        <v>1704.8403036651662</v>
      </c>
      <c r="AS4278" s="17">
        <f t="shared" si="528"/>
        <v>0.40113889498003907</v>
      </c>
      <c r="AT4278" s="20">
        <v>4250</v>
      </c>
      <c r="AU4278" s="20">
        <v>2513.0397236614849</v>
      </c>
      <c r="AV4278" s="20">
        <f t="shared" si="529"/>
        <v>1736.9602763385151</v>
      </c>
      <c r="AW4278" s="21">
        <f t="shared" si="535"/>
        <v>0.40869653560906238</v>
      </c>
    </row>
    <row r="4279" spans="1:49" x14ac:dyDescent="0.25">
      <c r="A4279" t="s">
        <v>77</v>
      </c>
      <c r="B4279" t="s">
        <v>818</v>
      </c>
      <c r="C4279">
        <v>98877</v>
      </c>
      <c r="D4279">
        <v>2020</v>
      </c>
      <c r="E4279" t="s">
        <v>370</v>
      </c>
      <c r="F4279" t="s">
        <v>791</v>
      </c>
      <c r="G4279" t="s">
        <v>2271</v>
      </c>
      <c r="I4279">
        <v>4</v>
      </c>
      <c r="J4279" t="s">
        <v>129</v>
      </c>
      <c r="K4279">
        <v>4</v>
      </c>
      <c r="L4279" t="s">
        <v>44</v>
      </c>
      <c r="M4279">
        <v>2</v>
      </c>
      <c r="N4279" t="s">
        <v>44</v>
      </c>
      <c r="O4279" t="s">
        <v>46</v>
      </c>
      <c r="P4279">
        <v>4</v>
      </c>
      <c r="Q4279" t="s">
        <v>60</v>
      </c>
      <c r="R4279" t="s">
        <v>81</v>
      </c>
      <c r="S4279">
        <v>152</v>
      </c>
      <c r="T4279" t="s">
        <v>49</v>
      </c>
      <c r="W4279" t="s">
        <v>62</v>
      </c>
      <c r="X4279" t="s">
        <v>53</v>
      </c>
      <c r="Y4279">
        <v>22145</v>
      </c>
      <c r="Z4279">
        <v>0</v>
      </c>
      <c r="AA4279" t="s">
        <v>75</v>
      </c>
      <c r="AB4279" t="s">
        <v>83</v>
      </c>
      <c r="AC4279">
        <v>45</v>
      </c>
      <c r="AD4279">
        <v>11</v>
      </c>
      <c r="AE4279">
        <v>4</v>
      </c>
      <c r="AF4279">
        <v>2025</v>
      </c>
      <c r="AG4279">
        <v>20251105</v>
      </c>
      <c r="AH4279" s="2">
        <v>12250</v>
      </c>
      <c r="AI4279" s="2">
        <v>13210.185546875</v>
      </c>
      <c r="AJ4279" s="2">
        <f t="shared" si="530"/>
        <v>960.185546875</v>
      </c>
      <c r="AK4279" s="6">
        <f t="shared" si="531"/>
        <v>7.8382493622448979E-2</v>
      </c>
      <c r="AL4279" s="12">
        <v>12250</v>
      </c>
      <c r="AM4279" s="12">
        <v>11946.19117029034</v>
      </c>
      <c r="AN4279" s="12">
        <f t="shared" si="532"/>
        <v>303.80882970966013</v>
      </c>
      <c r="AO4279" s="13">
        <f t="shared" si="533"/>
        <v>2.4800720792625318E-2</v>
      </c>
      <c r="AP4279" s="16">
        <v>12250</v>
      </c>
      <c r="AQ4279" s="16">
        <v>13341.523192048769</v>
      </c>
      <c r="AR4279" s="16">
        <f t="shared" si="534"/>
        <v>1091.5231920487695</v>
      </c>
      <c r="AS4279" s="17">
        <f t="shared" si="528"/>
        <v>8.9103934044797509E-2</v>
      </c>
      <c r="AT4279" s="20">
        <v>12250</v>
      </c>
      <c r="AU4279" s="20">
        <v>13564.940476190481</v>
      </c>
      <c r="AV4279" s="20">
        <f t="shared" si="529"/>
        <v>1314.9404761904807</v>
      </c>
      <c r="AW4279" s="21">
        <f t="shared" si="535"/>
        <v>0.10734207968901884</v>
      </c>
    </row>
    <row r="4280" spans="1:49" x14ac:dyDescent="0.25">
      <c r="A4280" t="s">
        <v>109</v>
      </c>
      <c r="B4280" t="s">
        <v>538</v>
      </c>
      <c r="C4280">
        <v>17569</v>
      </c>
      <c r="D4280">
        <v>2023</v>
      </c>
      <c r="E4280" t="s">
        <v>167</v>
      </c>
      <c r="F4280" t="s">
        <v>579</v>
      </c>
      <c r="G4280" t="s">
        <v>295</v>
      </c>
      <c r="I4280">
        <v>4</v>
      </c>
      <c r="J4280" t="s">
        <v>69</v>
      </c>
      <c r="K4280">
        <v>4</v>
      </c>
      <c r="L4280" t="s">
        <v>44</v>
      </c>
      <c r="M4280">
        <v>2</v>
      </c>
      <c r="N4280" t="s">
        <v>45</v>
      </c>
      <c r="O4280" t="s">
        <v>46</v>
      </c>
      <c r="P4280">
        <v>4</v>
      </c>
      <c r="Q4280" t="s">
        <v>60</v>
      </c>
      <c r="R4280" t="s">
        <v>96</v>
      </c>
      <c r="T4280" t="s">
        <v>49</v>
      </c>
      <c r="U4280" t="s">
        <v>50</v>
      </c>
      <c r="V4280" t="s">
        <v>419</v>
      </c>
      <c r="W4280" t="s">
        <v>90</v>
      </c>
      <c r="X4280" t="s">
        <v>74</v>
      </c>
      <c r="Z4280">
        <v>0</v>
      </c>
      <c r="AA4280" t="s">
        <v>75</v>
      </c>
      <c r="AB4280" t="s">
        <v>83</v>
      </c>
      <c r="AC4280">
        <v>45</v>
      </c>
      <c r="AD4280">
        <v>11</v>
      </c>
      <c r="AE4280">
        <v>4</v>
      </c>
      <c r="AF4280">
        <v>2025</v>
      </c>
      <c r="AG4280">
        <v>20251105</v>
      </c>
      <c r="AH4280" s="2">
        <v>25200</v>
      </c>
      <c r="AI4280" s="2">
        <v>25959.623046875</v>
      </c>
      <c r="AJ4280" s="2">
        <f t="shared" si="530"/>
        <v>759.623046875</v>
      </c>
      <c r="AK4280" s="6">
        <f t="shared" si="531"/>
        <v>3.0143771701388888E-2</v>
      </c>
      <c r="AL4280" s="12">
        <v>25200</v>
      </c>
      <c r="AM4280" s="12">
        <v>25072.50781631286</v>
      </c>
      <c r="AN4280" s="12">
        <f t="shared" si="532"/>
        <v>127.49218368713991</v>
      </c>
      <c r="AO4280" s="13">
        <f t="shared" si="533"/>
        <v>5.0592136383785678E-3</v>
      </c>
      <c r="AP4280" s="16">
        <v>25200</v>
      </c>
      <c r="AQ4280" s="16">
        <v>24474.27769006024</v>
      </c>
      <c r="AR4280" s="16">
        <f t="shared" si="534"/>
        <v>725.72230993975973</v>
      </c>
      <c r="AS4280" s="17">
        <f t="shared" si="528"/>
        <v>2.8798504362688878E-2</v>
      </c>
      <c r="AT4280" s="20">
        <v>25200</v>
      </c>
      <c r="AU4280" s="20">
        <v>25488.505924170619</v>
      </c>
      <c r="AV4280" s="20">
        <f t="shared" si="529"/>
        <v>288.50592417061853</v>
      </c>
      <c r="AW4280" s="21">
        <f t="shared" si="535"/>
        <v>1.1448647784548354E-2</v>
      </c>
    </row>
    <row r="4281" spans="1:49" x14ac:dyDescent="0.25">
      <c r="A4281" t="s">
        <v>77</v>
      </c>
      <c r="B4281" t="s">
        <v>811</v>
      </c>
      <c r="C4281">
        <v>127011</v>
      </c>
      <c r="D4281">
        <v>2017</v>
      </c>
      <c r="E4281" t="s">
        <v>139</v>
      </c>
      <c r="F4281" t="s">
        <v>284</v>
      </c>
      <c r="I4281">
        <v>6</v>
      </c>
      <c r="J4281" t="s">
        <v>69</v>
      </c>
      <c r="K4281">
        <v>4</v>
      </c>
      <c r="L4281" t="s">
        <v>44</v>
      </c>
      <c r="M4281">
        <v>3.5</v>
      </c>
      <c r="N4281" t="s">
        <v>45</v>
      </c>
      <c r="O4281" t="s">
        <v>46</v>
      </c>
      <c r="P4281">
        <v>2</v>
      </c>
      <c r="Q4281" t="s">
        <v>60</v>
      </c>
      <c r="R4281" t="s">
        <v>48</v>
      </c>
      <c r="T4281" t="s">
        <v>49</v>
      </c>
      <c r="U4281" t="s">
        <v>72</v>
      </c>
      <c r="W4281" t="s">
        <v>134</v>
      </c>
      <c r="X4281" t="s">
        <v>74</v>
      </c>
      <c r="Z4281">
        <v>0</v>
      </c>
      <c r="AA4281" t="s">
        <v>75</v>
      </c>
      <c r="AB4281" t="s">
        <v>104</v>
      </c>
      <c r="AC4281">
        <v>45</v>
      </c>
      <c r="AD4281">
        <v>11</v>
      </c>
      <c r="AE4281">
        <v>4</v>
      </c>
      <c r="AF4281">
        <v>2025</v>
      </c>
      <c r="AG4281">
        <v>20251105</v>
      </c>
      <c r="AH4281" s="2">
        <v>1900</v>
      </c>
      <c r="AI4281" s="2">
        <v>3135.609130859375</v>
      </c>
      <c r="AJ4281" s="2">
        <f t="shared" si="530"/>
        <v>1235.609130859375</v>
      </c>
      <c r="AK4281" s="6">
        <f t="shared" si="531"/>
        <v>0.65032059518914476</v>
      </c>
      <c r="AL4281" s="12">
        <v>1900</v>
      </c>
      <c r="AM4281" s="12">
        <v>3529.114904792219</v>
      </c>
      <c r="AN4281" s="12">
        <f t="shared" si="532"/>
        <v>1629.114904792219</v>
      </c>
      <c r="AO4281" s="13">
        <f t="shared" si="533"/>
        <v>0.85742889725906268</v>
      </c>
      <c r="AP4281" s="16">
        <v>1900</v>
      </c>
      <c r="AQ4281" s="16">
        <v>3349.3756088423711</v>
      </c>
      <c r="AR4281" s="16">
        <f t="shared" si="534"/>
        <v>1449.3756088423711</v>
      </c>
      <c r="AS4281" s="17">
        <f t="shared" si="528"/>
        <v>0.76282926781177429</v>
      </c>
      <c r="AT4281" s="20">
        <v>1900</v>
      </c>
      <c r="AU4281" s="20">
        <v>3102.9884726224791</v>
      </c>
      <c r="AV4281" s="20">
        <f t="shared" si="529"/>
        <v>1202.9884726224791</v>
      </c>
      <c r="AW4281" s="21">
        <f t="shared" si="535"/>
        <v>0.63315182769604161</v>
      </c>
    </row>
    <row r="4282" spans="1:49" x14ac:dyDescent="0.25">
      <c r="A4282" t="s">
        <v>109</v>
      </c>
      <c r="B4282" t="s">
        <v>538</v>
      </c>
      <c r="C4282">
        <v>95663</v>
      </c>
      <c r="D4282">
        <v>2020</v>
      </c>
      <c r="E4282" t="s">
        <v>159</v>
      </c>
      <c r="F4282" t="s">
        <v>1031</v>
      </c>
      <c r="G4282" t="s">
        <v>2272</v>
      </c>
      <c r="I4282">
        <v>4</v>
      </c>
      <c r="J4282" t="s">
        <v>129</v>
      </c>
      <c r="K4282">
        <v>4</v>
      </c>
      <c r="L4282" t="s">
        <v>44</v>
      </c>
      <c r="M4282">
        <v>1.5</v>
      </c>
      <c r="N4282" t="s">
        <v>45</v>
      </c>
      <c r="O4282" t="s">
        <v>46</v>
      </c>
      <c r="P4282">
        <v>5</v>
      </c>
      <c r="Q4282" t="s">
        <v>47</v>
      </c>
      <c r="R4282" t="s">
        <v>48</v>
      </c>
      <c r="S4282">
        <v>128</v>
      </c>
      <c r="T4282" t="s">
        <v>49</v>
      </c>
      <c r="U4282" t="s">
        <v>50</v>
      </c>
      <c r="V4282" t="s">
        <v>1100</v>
      </c>
      <c r="W4282" t="s">
        <v>52</v>
      </c>
      <c r="X4282" t="s">
        <v>121</v>
      </c>
      <c r="Z4282">
        <v>0</v>
      </c>
      <c r="AA4282" t="s">
        <v>75</v>
      </c>
      <c r="AB4282" t="s">
        <v>332</v>
      </c>
      <c r="AC4282">
        <v>45</v>
      </c>
      <c r="AD4282">
        <v>11</v>
      </c>
      <c r="AE4282">
        <v>4</v>
      </c>
      <c r="AF4282">
        <v>2025</v>
      </c>
      <c r="AG4282">
        <v>20251105</v>
      </c>
      <c r="AH4282" s="2">
        <v>13700</v>
      </c>
      <c r="AI4282" s="2">
        <v>12533.44140625</v>
      </c>
      <c r="AJ4282" s="2">
        <f t="shared" si="530"/>
        <v>1166.55859375</v>
      </c>
      <c r="AK4282" s="6">
        <f t="shared" si="531"/>
        <v>8.5150262317518252E-2</v>
      </c>
      <c r="AL4282" s="12">
        <v>13700</v>
      </c>
      <c r="AM4282" s="12">
        <v>11782.048577765359</v>
      </c>
      <c r="AN4282" s="12">
        <f t="shared" si="532"/>
        <v>1917.9514222346406</v>
      </c>
      <c r="AO4282" s="13">
        <f t="shared" si="533"/>
        <v>0.139996454177711</v>
      </c>
      <c r="AP4282" s="16">
        <v>13700</v>
      </c>
      <c r="AQ4282" s="16">
        <v>11957.83461404493</v>
      </c>
      <c r="AR4282" s="16">
        <f t="shared" si="534"/>
        <v>1742.1653859550697</v>
      </c>
      <c r="AS4282" s="17">
        <f t="shared" si="528"/>
        <v>0.12716535663905618</v>
      </c>
      <c r="AT4282" s="20">
        <v>13700</v>
      </c>
      <c r="AU4282" s="20">
        <v>12778.639240506331</v>
      </c>
      <c r="AV4282" s="20">
        <f t="shared" si="529"/>
        <v>921.36075949366932</v>
      </c>
      <c r="AW4282" s="21">
        <f t="shared" si="535"/>
        <v>6.7252610182019654E-2</v>
      </c>
    </row>
    <row r="4283" spans="1:49" x14ac:dyDescent="0.25">
      <c r="A4283" t="s">
        <v>77</v>
      </c>
      <c r="B4283" t="s">
        <v>596</v>
      </c>
      <c r="C4283">
        <v>169210</v>
      </c>
      <c r="D4283">
        <v>2012</v>
      </c>
      <c r="E4283" t="s">
        <v>66</v>
      </c>
      <c r="F4283" t="s">
        <v>221</v>
      </c>
      <c r="I4283">
        <v>8</v>
      </c>
      <c r="J4283" t="s">
        <v>43</v>
      </c>
      <c r="K4283">
        <v>4</v>
      </c>
      <c r="L4283" t="s">
        <v>44</v>
      </c>
      <c r="M4283">
        <v>5</v>
      </c>
      <c r="N4283" t="s">
        <v>87</v>
      </c>
      <c r="O4283" t="s">
        <v>46</v>
      </c>
      <c r="P4283">
        <v>2</v>
      </c>
      <c r="Q4283" t="s">
        <v>88</v>
      </c>
      <c r="R4283" t="s">
        <v>89</v>
      </c>
      <c r="S4283">
        <v>360</v>
      </c>
      <c r="T4283" t="s">
        <v>49</v>
      </c>
      <c r="U4283" t="s">
        <v>72</v>
      </c>
      <c r="W4283" t="s">
        <v>103</v>
      </c>
      <c r="X4283" t="s">
        <v>74</v>
      </c>
      <c r="Z4283">
        <v>0</v>
      </c>
      <c r="AA4283" t="s">
        <v>75</v>
      </c>
      <c r="AB4283" t="s">
        <v>91</v>
      </c>
      <c r="AC4283">
        <v>45</v>
      </c>
      <c r="AD4283">
        <v>11</v>
      </c>
      <c r="AE4283">
        <v>4</v>
      </c>
      <c r="AF4283">
        <v>2025</v>
      </c>
      <c r="AG4283">
        <v>20251105</v>
      </c>
      <c r="AH4283" s="2">
        <v>3500</v>
      </c>
      <c r="AI4283" s="2">
        <v>3148.143798828125</v>
      </c>
      <c r="AJ4283" s="2">
        <f t="shared" si="530"/>
        <v>351.856201171875</v>
      </c>
      <c r="AK4283" s="6">
        <f t="shared" si="531"/>
        <v>0.10053034319196429</v>
      </c>
      <c r="AL4283" s="12">
        <v>3500</v>
      </c>
      <c r="AM4283" s="12">
        <v>3169.7241127299139</v>
      </c>
      <c r="AN4283" s="12">
        <f t="shared" si="532"/>
        <v>330.27588727008606</v>
      </c>
      <c r="AO4283" s="13">
        <f t="shared" si="533"/>
        <v>9.4364539220024593E-2</v>
      </c>
      <c r="AP4283" s="16">
        <v>3500</v>
      </c>
      <c r="AQ4283" s="16">
        <v>3131.0802965113339</v>
      </c>
      <c r="AR4283" s="16">
        <f t="shared" si="534"/>
        <v>368.91970348866607</v>
      </c>
      <c r="AS4283" s="17">
        <f t="shared" si="528"/>
        <v>0.1054056295681903</v>
      </c>
      <c r="AT4283" s="20">
        <v>3500</v>
      </c>
      <c r="AU4283" s="20">
        <v>3189.8437500000009</v>
      </c>
      <c r="AV4283" s="20">
        <f t="shared" si="529"/>
        <v>310.15624999999909</v>
      </c>
      <c r="AW4283" s="21">
        <f t="shared" si="535"/>
        <v>8.8616071428571169E-2</v>
      </c>
    </row>
    <row r="4284" spans="1:49" x14ac:dyDescent="0.25">
      <c r="A4284" t="s">
        <v>77</v>
      </c>
      <c r="B4284" t="s">
        <v>811</v>
      </c>
      <c r="C4284">
        <v>66279</v>
      </c>
      <c r="D4284">
        <v>2018</v>
      </c>
      <c r="E4284" t="s">
        <v>111</v>
      </c>
      <c r="F4284" t="s">
        <v>226</v>
      </c>
      <c r="G4284" t="s">
        <v>367</v>
      </c>
      <c r="I4284">
        <v>6</v>
      </c>
      <c r="J4284" t="s">
        <v>59</v>
      </c>
      <c r="K4284">
        <v>4</v>
      </c>
      <c r="L4284" t="s">
        <v>44</v>
      </c>
      <c r="M4284">
        <v>3.5999999046325679</v>
      </c>
      <c r="N4284" t="s">
        <v>70</v>
      </c>
      <c r="O4284" t="s">
        <v>46</v>
      </c>
      <c r="P4284">
        <v>3</v>
      </c>
      <c r="Q4284" t="s">
        <v>118</v>
      </c>
      <c r="R4284" t="s">
        <v>172</v>
      </c>
      <c r="S4284">
        <v>292</v>
      </c>
      <c r="T4284" t="s">
        <v>49</v>
      </c>
      <c r="U4284" t="s">
        <v>72</v>
      </c>
      <c r="W4284" t="s">
        <v>120</v>
      </c>
      <c r="X4284" t="s">
        <v>98</v>
      </c>
      <c r="Y4284">
        <v>28995</v>
      </c>
      <c r="Z4284">
        <v>0</v>
      </c>
      <c r="AA4284" t="s">
        <v>75</v>
      </c>
      <c r="AB4284" t="s">
        <v>122</v>
      </c>
      <c r="AC4284">
        <v>45</v>
      </c>
      <c r="AD4284">
        <v>11</v>
      </c>
      <c r="AE4284">
        <v>4</v>
      </c>
      <c r="AF4284">
        <v>2025</v>
      </c>
      <c r="AG4284">
        <v>20251105</v>
      </c>
      <c r="AH4284" s="2">
        <v>15400</v>
      </c>
      <c r="AI4284" s="2">
        <v>11056.734375</v>
      </c>
      <c r="AJ4284" s="2">
        <f t="shared" si="530"/>
        <v>4343.265625</v>
      </c>
      <c r="AK4284" s="6">
        <f t="shared" si="531"/>
        <v>0.28203023538961036</v>
      </c>
      <c r="AL4284" s="12">
        <v>15400</v>
      </c>
      <c r="AM4284" s="12">
        <v>11100.16839151266</v>
      </c>
      <c r="AN4284" s="12">
        <f t="shared" si="532"/>
        <v>4299.8316084873404</v>
      </c>
      <c r="AO4284" s="13">
        <f t="shared" si="533"/>
        <v>0.27920984470697013</v>
      </c>
      <c r="AP4284" s="16">
        <v>15400</v>
      </c>
      <c r="AQ4284" s="16">
        <v>11180.26509985333</v>
      </c>
      <c r="AR4284" s="16">
        <f t="shared" si="534"/>
        <v>4219.73490014667</v>
      </c>
      <c r="AS4284" s="17">
        <f t="shared" si="528"/>
        <v>0.27400875974978378</v>
      </c>
      <c r="AT4284" s="20">
        <v>15400</v>
      </c>
      <c r="AU4284" s="20">
        <v>11002.93882978723</v>
      </c>
      <c r="AV4284" s="20">
        <f t="shared" si="529"/>
        <v>4397.0611702127699</v>
      </c>
      <c r="AW4284" s="21">
        <f t="shared" si="535"/>
        <v>0.28552345261121881</v>
      </c>
    </row>
    <row r="4285" spans="1:49" x14ac:dyDescent="0.25">
      <c r="A4285" t="s">
        <v>38</v>
      </c>
      <c r="B4285" t="s">
        <v>92</v>
      </c>
      <c r="C4285">
        <v>142620</v>
      </c>
      <c r="D4285">
        <v>2020</v>
      </c>
      <c r="E4285" t="s">
        <v>93</v>
      </c>
      <c r="F4285" t="s">
        <v>430</v>
      </c>
      <c r="G4285" t="s">
        <v>466</v>
      </c>
      <c r="I4285">
        <v>4</v>
      </c>
      <c r="J4285" t="s">
        <v>129</v>
      </c>
      <c r="K4285">
        <v>4</v>
      </c>
      <c r="L4285" t="s">
        <v>44</v>
      </c>
      <c r="M4285">
        <v>1.5</v>
      </c>
      <c r="N4285" t="s">
        <v>45</v>
      </c>
      <c r="O4285" t="s">
        <v>46</v>
      </c>
      <c r="P4285">
        <v>3</v>
      </c>
      <c r="Q4285" t="s">
        <v>118</v>
      </c>
      <c r="R4285" t="s">
        <v>96</v>
      </c>
      <c r="T4285" t="s">
        <v>49</v>
      </c>
      <c r="U4285" t="s">
        <v>50</v>
      </c>
      <c r="V4285" t="s">
        <v>617</v>
      </c>
      <c r="W4285" t="s">
        <v>120</v>
      </c>
      <c r="X4285" t="s">
        <v>74</v>
      </c>
      <c r="Z4285">
        <v>0</v>
      </c>
      <c r="AA4285" t="s">
        <v>75</v>
      </c>
      <c r="AB4285" t="s">
        <v>122</v>
      </c>
      <c r="AC4285">
        <v>45</v>
      </c>
      <c r="AD4285">
        <v>11</v>
      </c>
      <c r="AE4285">
        <v>4</v>
      </c>
      <c r="AF4285">
        <v>2025</v>
      </c>
      <c r="AG4285">
        <v>20251104</v>
      </c>
      <c r="AH4285" s="2">
        <v>3300</v>
      </c>
      <c r="AI4285" s="2">
        <v>5033.021484375</v>
      </c>
      <c r="AJ4285" s="2">
        <f t="shared" si="530"/>
        <v>1733.021484375</v>
      </c>
      <c r="AK4285" s="6">
        <f t="shared" si="531"/>
        <v>0.52515802556818181</v>
      </c>
      <c r="AL4285" s="12">
        <v>3300</v>
      </c>
      <c r="AM4285" s="12">
        <v>4621.8823107057779</v>
      </c>
      <c r="AN4285" s="12">
        <f t="shared" si="532"/>
        <v>1321.8823107057779</v>
      </c>
      <c r="AO4285" s="13">
        <f t="shared" si="533"/>
        <v>0.40057039718356907</v>
      </c>
      <c r="AP4285" s="16">
        <v>3300</v>
      </c>
      <c r="AQ4285" s="16">
        <v>4670.8623150916828</v>
      </c>
      <c r="AR4285" s="16">
        <f t="shared" si="534"/>
        <v>1370.8623150916828</v>
      </c>
      <c r="AS4285" s="17">
        <f t="shared" si="528"/>
        <v>0.41541282275505542</v>
      </c>
      <c r="AT4285" s="20">
        <v>3300</v>
      </c>
      <c r="AU4285" s="20">
        <v>5217.8258891645974</v>
      </c>
      <c r="AV4285" s="20">
        <f t="shared" si="529"/>
        <v>1917.8258891645974</v>
      </c>
      <c r="AW4285" s="21">
        <f t="shared" si="535"/>
        <v>0.58115936035290827</v>
      </c>
    </row>
    <row r="4286" spans="1:49" x14ac:dyDescent="0.25">
      <c r="A4286" t="s">
        <v>77</v>
      </c>
      <c r="B4286" t="s">
        <v>1558</v>
      </c>
      <c r="C4286">
        <v>86394</v>
      </c>
      <c r="D4286">
        <v>2017</v>
      </c>
      <c r="E4286" t="s">
        <v>159</v>
      </c>
      <c r="F4286" t="s">
        <v>236</v>
      </c>
      <c r="G4286" t="s">
        <v>161</v>
      </c>
      <c r="I4286">
        <v>4</v>
      </c>
      <c r="J4286" t="s">
        <v>69</v>
      </c>
      <c r="K4286">
        <v>4</v>
      </c>
      <c r="L4286" t="s">
        <v>44</v>
      </c>
      <c r="M4286">
        <v>1.5</v>
      </c>
      <c r="N4286" t="s">
        <v>44</v>
      </c>
      <c r="O4286" t="s">
        <v>46</v>
      </c>
      <c r="P4286">
        <v>4</v>
      </c>
      <c r="Q4286" t="s">
        <v>60</v>
      </c>
      <c r="R4286" t="s">
        <v>89</v>
      </c>
      <c r="S4286">
        <v>190</v>
      </c>
      <c r="T4286" t="s">
        <v>49</v>
      </c>
      <c r="U4286" t="s">
        <v>50</v>
      </c>
      <c r="V4286" t="s">
        <v>238</v>
      </c>
      <c r="W4286" t="s">
        <v>62</v>
      </c>
      <c r="X4286" t="s">
        <v>74</v>
      </c>
      <c r="Y4286">
        <v>32495</v>
      </c>
      <c r="Z4286">
        <v>0</v>
      </c>
      <c r="AA4286" t="s">
        <v>75</v>
      </c>
      <c r="AB4286" t="s">
        <v>83</v>
      </c>
      <c r="AC4286">
        <v>45</v>
      </c>
      <c r="AD4286">
        <v>11</v>
      </c>
      <c r="AE4286">
        <v>4</v>
      </c>
      <c r="AF4286">
        <v>2025</v>
      </c>
      <c r="AG4286">
        <v>20251106</v>
      </c>
      <c r="AH4286" s="2">
        <v>12600</v>
      </c>
      <c r="AI4286" s="2">
        <v>14627.888671875</v>
      </c>
      <c r="AJ4286" s="2">
        <f t="shared" si="530"/>
        <v>2027.888671875</v>
      </c>
      <c r="AK4286" s="6">
        <f t="shared" si="531"/>
        <v>0.16094354538690475</v>
      </c>
      <c r="AL4286" s="12">
        <v>12600</v>
      </c>
      <c r="AM4286" s="12">
        <v>13516.25011351092</v>
      </c>
      <c r="AN4286" s="12">
        <f t="shared" si="532"/>
        <v>916.25011351091962</v>
      </c>
      <c r="AO4286" s="13">
        <f t="shared" si="533"/>
        <v>7.2718262977057108E-2</v>
      </c>
      <c r="AP4286" s="16">
        <v>12600</v>
      </c>
      <c r="AQ4286" s="16">
        <v>13538.13461413265</v>
      </c>
      <c r="AR4286" s="16">
        <f t="shared" si="534"/>
        <v>938.13461413265031</v>
      </c>
      <c r="AS4286" s="17">
        <f t="shared" si="528"/>
        <v>7.4455128105765891E-2</v>
      </c>
      <c r="AT4286" s="20">
        <v>12600</v>
      </c>
      <c r="AU4286" s="20">
        <v>14778.365487674169</v>
      </c>
      <c r="AV4286" s="20">
        <f t="shared" si="529"/>
        <v>2178.3654876741693</v>
      </c>
      <c r="AW4286" s="21">
        <f t="shared" si="535"/>
        <v>0.17288614981541026</v>
      </c>
    </row>
    <row r="4287" spans="1:49" x14ac:dyDescent="0.25">
      <c r="A4287" t="s">
        <v>109</v>
      </c>
      <c r="B4287" t="s">
        <v>538</v>
      </c>
      <c r="C4287">
        <v>118022</v>
      </c>
      <c r="D4287">
        <v>2011</v>
      </c>
      <c r="E4287" t="s">
        <v>286</v>
      </c>
      <c r="F4287" t="s">
        <v>979</v>
      </c>
      <c r="I4287">
        <v>6</v>
      </c>
      <c r="J4287" t="s">
        <v>59</v>
      </c>
      <c r="K4287">
        <v>4</v>
      </c>
      <c r="L4287" t="s">
        <v>44</v>
      </c>
      <c r="M4287">
        <v>3.5</v>
      </c>
      <c r="N4287" t="s">
        <v>45</v>
      </c>
      <c r="O4287" t="s">
        <v>46</v>
      </c>
      <c r="P4287">
        <v>3</v>
      </c>
      <c r="Q4287" t="s">
        <v>118</v>
      </c>
      <c r="R4287" t="s">
        <v>96</v>
      </c>
      <c r="S4287">
        <v>263</v>
      </c>
      <c r="T4287" t="s">
        <v>49</v>
      </c>
      <c r="U4287" t="s">
        <v>72</v>
      </c>
      <c r="V4287" t="s">
        <v>561</v>
      </c>
      <c r="W4287" t="s">
        <v>120</v>
      </c>
      <c r="X4287" t="s">
        <v>121</v>
      </c>
      <c r="Z4287">
        <v>0</v>
      </c>
      <c r="AA4287" t="s">
        <v>75</v>
      </c>
      <c r="AB4287" t="s">
        <v>122</v>
      </c>
      <c r="AC4287">
        <v>45</v>
      </c>
      <c r="AD4287">
        <v>11</v>
      </c>
      <c r="AE4287">
        <v>4</v>
      </c>
      <c r="AF4287">
        <v>2025</v>
      </c>
      <c r="AG4287">
        <v>20251105</v>
      </c>
      <c r="AH4287" s="2">
        <v>3000</v>
      </c>
      <c r="AI4287" s="2">
        <v>2231.4853515625</v>
      </c>
      <c r="AJ4287" s="2">
        <f t="shared" si="530"/>
        <v>768.5146484375</v>
      </c>
      <c r="AK4287" s="6">
        <f t="shared" si="531"/>
        <v>0.25617154947916665</v>
      </c>
      <c r="AL4287" s="12">
        <v>3000</v>
      </c>
      <c r="AM4287" s="12">
        <v>2291.3942359157732</v>
      </c>
      <c r="AN4287" s="12">
        <f t="shared" si="532"/>
        <v>708.60576408422685</v>
      </c>
      <c r="AO4287" s="13">
        <f t="shared" si="533"/>
        <v>0.23620192136140894</v>
      </c>
      <c r="AP4287" s="16">
        <v>3000</v>
      </c>
      <c r="AQ4287" s="16">
        <v>2495.4487875208438</v>
      </c>
      <c r="AR4287" s="16">
        <f t="shared" si="534"/>
        <v>504.55121247915622</v>
      </c>
      <c r="AS4287" s="17">
        <f t="shared" si="528"/>
        <v>0.16818373749305207</v>
      </c>
      <c r="AT4287" s="20">
        <v>3000</v>
      </c>
      <c r="AU4287" s="20">
        <v>2273.4407294832822</v>
      </c>
      <c r="AV4287" s="20">
        <f t="shared" si="529"/>
        <v>726.55927051671779</v>
      </c>
      <c r="AW4287" s="21">
        <f t="shared" si="535"/>
        <v>0.2421864235055726</v>
      </c>
    </row>
    <row r="4288" spans="1:49" x14ac:dyDescent="0.25">
      <c r="A4288" t="s">
        <v>109</v>
      </c>
      <c r="B4288" t="s">
        <v>538</v>
      </c>
      <c r="C4288">
        <v>117050</v>
      </c>
      <c r="D4288">
        <v>2021</v>
      </c>
      <c r="E4288" t="s">
        <v>66</v>
      </c>
      <c r="F4288" t="s">
        <v>434</v>
      </c>
      <c r="H4288" t="s">
        <v>435</v>
      </c>
      <c r="I4288">
        <v>8</v>
      </c>
      <c r="J4288" t="s">
        <v>117</v>
      </c>
      <c r="K4288">
        <v>4</v>
      </c>
      <c r="L4288" t="s">
        <v>44</v>
      </c>
      <c r="M4288">
        <v>6.6999998092651367</v>
      </c>
      <c r="N4288" t="s">
        <v>87</v>
      </c>
      <c r="O4288" t="s">
        <v>46</v>
      </c>
      <c r="P4288">
        <v>4</v>
      </c>
      <c r="Q4288" t="s">
        <v>88</v>
      </c>
      <c r="R4288" t="s">
        <v>89</v>
      </c>
      <c r="S4288">
        <v>475</v>
      </c>
      <c r="T4288" t="s">
        <v>219</v>
      </c>
      <c r="U4288" t="s">
        <v>72</v>
      </c>
      <c r="W4288" t="s">
        <v>220</v>
      </c>
      <c r="X4288" t="s">
        <v>74</v>
      </c>
      <c r="Z4288">
        <v>0</v>
      </c>
      <c r="AA4288" t="s">
        <v>75</v>
      </c>
      <c r="AB4288" t="s">
        <v>91</v>
      </c>
      <c r="AC4288">
        <v>45</v>
      </c>
      <c r="AD4288">
        <v>11</v>
      </c>
      <c r="AE4288">
        <v>4</v>
      </c>
      <c r="AF4288">
        <v>2025</v>
      </c>
      <c r="AG4288">
        <v>20251105</v>
      </c>
      <c r="AH4288" s="2">
        <v>37900</v>
      </c>
      <c r="AI4288" s="2">
        <v>40472.7890625</v>
      </c>
      <c r="AJ4288" s="2">
        <f t="shared" si="530"/>
        <v>2572.7890625</v>
      </c>
      <c r="AK4288" s="6">
        <f t="shared" si="531"/>
        <v>6.7883616424802104E-2</v>
      </c>
      <c r="AL4288" s="12">
        <v>37900</v>
      </c>
      <c r="AM4288" s="12">
        <v>39860.485021391702</v>
      </c>
      <c r="AN4288" s="12">
        <f t="shared" si="532"/>
        <v>1960.4850213917016</v>
      </c>
      <c r="AO4288" s="13">
        <f t="shared" si="533"/>
        <v>5.1727836976034343E-2</v>
      </c>
      <c r="AP4288" s="16">
        <v>37900</v>
      </c>
      <c r="AQ4288" s="16">
        <v>37977.696603104792</v>
      </c>
      <c r="AR4288" s="16">
        <f t="shared" si="534"/>
        <v>77.696603104792302</v>
      </c>
      <c r="AS4288" s="17">
        <f t="shared" si="528"/>
        <v>2.0500422982794803E-3</v>
      </c>
      <c r="AT4288" s="20">
        <v>37900</v>
      </c>
      <c r="AU4288" s="20">
        <v>39371.201834862382</v>
      </c>
      <c r="AV4288" s="20">
        <f t="shared" si="529"/>
        <v>1471.2018348623824</v>
      </c>
      <c r="AW4288" s="21">
        <f t="shared" si="535"/>
        <v>3.881799036576207E-2</v>
      </c>
    </row>
    <row r="4289" spans="1:49" x14ac:dyDescent="0.25">
      <c r="A4289" t="s">
        <v>77</v>
      </c>
      <c r="B4289" t="s">
        <v>811</v>
      </c>
      <c r="C4289">
        <v>65107</v>
      </c>
      <c r="D4289">
        <v>2010</v>
      </c>
      <c r="E4289" t="s">
        <v>155</v>
      </c>
      <c r="F4289" t="s">
        <v>1184</v>
      </c>
      <c r="G4289" t="s">
        <v>211</v>
      </c>
      <c r="I4289">
        <v>4</v>
      </c>
      <c r="J4289" t="s">
        <v>196</v>
      </c>
      <c r="K4289">
        <v>2</v>
      </c>
      <c r="L4289" t="s">
        <v>44</v>
      </c>
      <c r="M4289">
        <v>2</v>
      </c>
      <c r="N4289" t="s">
        <v>70</v>
      </c>
      <c r="Q4289" t="s">
        <v>187</v>
      </c>
      <c r="T4289" t="s">
        <v>49</v>
      </c>
      <c r="W4289" t="s">
        <v>120</v>
      </c>
      <c r="X4289" t="s">
        <v>63</v>
      </c>
      <c r="Z4289">
        <v>0</v>
      </c>
      <c r="AA4289" t="s">
        <v>75</v>
      </c>
      <c r="AB4289" t="s">
        <v>187</v>
      </c>
      <c r="AC4289">
        <v>45</v>
      </c>
      <c r="AD4289">
        <v>11</v>
      </c>
      <c r="AE4289">
        <v>4</v>
      </c>
      <c r="AF4289">
        <v>2025</v>
      </c>
      <c r="AG4289">
        <v>20251105</v>
      </c>
      <c r="AH4289" s="2">
        <v>2900</v>
      </c>
      <c r="AI4289" s="2">
        <v>3316.294921875</v>
      </c>
      <c r="AJ4289" s="2">
        <f t="shared" si="530"/>
        <v>416.294921875</v>
      </c>
      <c r="AK4289" s="6">
        <f t="shared" si="531"/>
        <v>0.14354997306034484</v>
      </c>
      <c r="AL4289" s="12">
        <v>2900</v>
      </c>
      <c r="AM4289" s="12">
        <v>3273.773575021145</v>
      </c>
      <c r="AN4289" s="12">
        <f t="shared" si="532"/>
        <v>373.77357502114501</v>
      </c>
      <c r="AO4289" s="13">
        <f t="shared" si="533"/>
        <v>0.1288874396624638</v>
      </c>
      <c r="AP4289" s="16">
        <v>2900</v>
      </c>
      <c r="AQ4289" s="16">
        <v>3404.975614260768</v>
      </c>
      <c r="AR4289" s="16">
        <f t="shared" si="534"/>
        <v>504.975614260768</v>
      </c>
      <c r="AS4289" s="17">
        <f t="shared" si="528"/>
        <v>0.17412952215888552</v>
      </c>
      <c r="AT4289" s="20">
        <v>2900</v>
      </c>
      <c r="AU4289" s="20">
        <v>3411.8110236220468</v>
      </c>
      <c r="AV4289" s="20">
        <f t="shared" si="529"/>
        <v>511.81102362204683</v>
      </c>
      <c r="AW4289" s="21">
        <f t="shared" si="535"/>
        <v>0.17648655986967132</v>
      </c>
    </row>
    <row r="4290" spans="1:49" x14ac:dyDescent="0.25">
      <c r="A4290" t="s">
        <v>109</v>
      </c>
      <c r="B4290" t="s">
        <v>317</v>
      </c>
      <c r="C4290">
        <v>182325</v>
      </c>
      <c r="D4290">
        <v>2011</v>
      </c>
      <c r="E4290" t="s">
        <v>159</v>
      </c>
      <c r="F4290" t="s">
        <v>160</v>
      </c>
      <c r="G4290" t="s">
        <v>237</v>
      </c>
      <c r="I4290">
        <v>6</v>
      </c>
      <c r="J4290" t="s">
        <v>59</v>
      </c>
      <c r="K4290">
        <v>4</v>
      </c>
      <c r="L4290" t="s">
        <v>44</v>
      </c>
      <c r="M4290">
        <v>3.5</v>
      </c>
      <c r="N4290" t="s">
        <v>87</v>
      </c>
      <c r="O4290" t="s">
        <v>46</v>
      </c>
      <c r="P4290">
        <v>3</v>
      </c>
      <c r="Q4290" t="s">
        <v>60</v>
      </c>
      <c r="R4290" t="s">
        <v>89</v>
      </c>
      <c r="S4290">
        <v>250</v>
      </c>
      <c r="T4290" t="s">
        <v>49</v>
      </c>
      <c r="U4290" t="s">
        <v>72</v>
      </c>
      <c r="V4290" t="s">
        <v>162</v>
      </c>
      <c r="W4290" t="s">
        <v>90</v>
      </c>
      <c r="X4290" t="s">
        <v>74</v>
      </c>
      <c r="Z4290">
        <v>0</v>
      </c>
      <c r="AA4290" t="s">
        <v>75</v>
      </c>
      <c r="AB4290" t="s">
        <v>83</v>
      </c>
      <c r="AC4290">
        <v>45</v>
      </c>
      <c r="AD4290">
        <v>11</v>
      </c>
      <c r="AE4290">
        <v>4</v>
      </c>
      <c r="AF4290">
        <v>2025</v>
      </c>
      <c r="AG4290">
        <v>20251104</v>
      </c>
      <c r="AH4290" s="2">
        <v>3300</v>
      </c>
      <c r="AI4290" s="2">
        <v>2885.969970703125</v>
      </c>
      <c r="AJ4290" s="2">
        <f t="shared" si="530"/>
        <v>414.030029296875</v>
      </c>
      <c r="AK4290" s="6">
        <f t="shared" si="531"/>
        <v>0.12546364524147727</v>
      </c>
      <c r="AL4290" s="12">
        <v>3300</v>
      </c>
      <c r="AM4290" s="12">
        <v>2837.4109385641268</v>
      </c>
      <c r="AN4290" s="12">
        <f t="shared" si="532"/>
        <v>462.58906143587319</v>
      </c>
      <c r="AO4290" s="13">
        <f t="shared" si="533"/>
        <v>0.14017850346541613</v>
      </c>
      <c r="AP4290" s="16">
        <v>3300</v>
      </c>
      <c r="AQ4290" s="16">
        <v>2910.633632945644</v>
      </c>
      <c r="AR4290" s="16">
        <f t="shared" si="534"/>
        <v>389.36636705435603</v>
      </c>
      <c r="AS4290" s="17">
        <f t="shared" si="528"/>
        <v>0.11798980819828971</v>
      </c>
      <c r="AT4290" s="20">
        <v>3300</v>
      </c>
      <c r="AU4290" s="20">
        <v>2915.1848830886352</v>
      </c>
      <c r="AV4290" s="20">
        <f t="shared" si="529"/>
        <v>384.81511691136484</v>
      </c>
      <c r="AW4290" s="21">
        <f t="shared" si="535"/>
        <v>0.11661064148829238</v>
      </c>
    </row>
    <row r="4291" spans="1:49" x14ac:dyDescent="0.25">
      <c r="A4291" t="s">
        <v>123</v>
      </c>
      <c r="B4291" t="s">
        <v>440</v>
      </c>
      <c r="C4291">
        <v>120220</v>
      </c>
      <c r="D4291">
        <v>2014</v>
      </c>
      <c r="E4291" t="s">
        <v>203</v>
      </c>
      <c r="F4291" t="s">
        <v>478</v>
      </c>
      <c r="I4291">
        <v>6</v>
      </c>
      <c r="J4291" t="s">
        <v>129</v>
      </c>
      <c r="K4291">
        <v>4</v>
      </c>
      <c r="L4291" t="s">
        <v>44</v>
      </c>
      <c r="M4291">
        <v>3.7000000476837158</v>
      </c>
      <c r="N4291" t="s">
        <v>70</v>
      </c>
      <c r="O4291" t="s">
        <v>46</v>
      </c>
      <c r="Q4291" t="s">
        <v>118</v>
      </c>
      <c r="R4291" t="s">
        <v>48</v>
      </c>
      <c r="T4291" t="s">
        <v>49</v>
      </c>
      <c r="W4291" t="s">
        <v>120</v>
      </c>
      <c r="X4291" t="s">
        <v>53</v>
      </c>
      <c r="Z4291">
        <v>0</v>
      </c>
      <c r="AA4291" t="s">
        <v>75</v>
      </c>
      <c r="AB4291" t="s">
        <v>122</v>
      </c>
      <c r="AC4291">
        <v>45</v>
      </c>
      <c r="AD4291">
        <v>11</v>
      </c>
      <c r="AE4291">
        <v>4</v>
      </c>
      <c r="AF4291">
        <v>2025</v>
      </c>
      <c r="AG4291">
        <v>20251105</v>
      </c>
      <c r="AH4291" s="2">
        <v>4100</v>
      </c>
      <c r="AI4291" s="2">
        <v>5034.697265625</v>
      </c>
      <c r="AJ4291" s="2">
        <f t="shared" si="530"/>
        <v>934.697265625</v>
      </c>
      <c r="AK4291" s="6">
        <f t="shared" si="531"/>
        <v>0.22797494283536585</v>
      </c>
      <c r="AL4291" s="12">
        <v>4100</v>
      </c>
      <c r="AM4291" s="12">
        <v>4873.6461511567459</v>
      </c>
      <c r="AN4291" s="12">
        <f t="shared" si="532"/>
        <v>773.64615115674587</v>
      </c>
      <c r="AO4291" s="13">
        <f t="shared" si="533"/>
        <v>0.18869418320896242</v>
      </c>
      <c r="AP4291" s="16">
        <v>4100</v>
      </c>
      <c r="AQ4291" s="16">
        <v>5220.9052354487021</v>
      </c>
      <c r="AR4291" s="16">
        <f t="shared" si="534"/>
        <v>1120.9052354487021</v>
      </c>
      <c r="AS4291" s="17">
        <f t="shared" ref="AS4291:AS4354" si="536">ABS($AH4291-AQ4291)/$AH4291</f>
        <v>0.27339152084114687</v>
      </c>
      <c r="AT4291" s="20">
        <v>4100</v>
      </c>
      <c r="AU4291" s="20">
        <v>5109.7312463083272</v>
      </c>
      <c r="AV4291" s="20">
        <f t="shared" ref="AV4291:AV4354" si="537">ABS(AT4291-AU4291)</f>
        <v>1009.7312463083272</v>
      </c>
      <c r="AW4291" s="21">
        <f t="shared" si="535"/>
        <v>0.24627591373373833</v>
      </c>
    </row>
    <row r="4292" spans="1:49" x14ac:dyDescent="0.25">
      <c r="A4292" t="s">
        <v>77</v>
      </c>
      <c r="B4292" t="s">
        <v>818</v>
      </c>
      <c r="C4292">
        <v>125362</v>
      </c>
      <c r="D4292">
        <v>2017</v>
      </c>
      <c r="E4292" t="s">
        <v>159</v>
      </c>
      <c r="F4292" t="s">
        <v>564</v>
      </c>
      <c r="G4292" t="s">
        <v>229</v>
      </c>
      <c r="I4292">
        <v>4</v>
      </c>
      <c r="J4292" t="s">
        <v>129</v>
      </c>
      <c r="K4292">
        <v>4</v>
      </c>
      <c r="L4292" t="s">
        <v>372</v>
      </c>
      <c r="M4292">
        <v>2</v>
      </c>
      <c r="N4292" t="s">
        <v>45</v>
      </c>
      <c r="O4292" t="s">
        <v>46</v>
      </c>
      <c r="P4292">
        <v>3</v>
      </c>
      <c r="Q4292" t="s">
        <v>118</v>
      </c>
      <c r="R4292" t="s">
        <v>48</v>
      </c>
      <c r="S4292">
        <v>158</v>
      </c>
      <c r="T4292" t="s">
        <v>49</v>
      </c>
      <c r="U4292" t="s">
        <v>50</v>
      </c>
      <c r="V4292" t="s">
        <v>707</v>
      </c>
      <c r="W4292" t="s">
        <v>52</v>
      </c>
      <c r="X4292" t="s">
        <v>74</v>
      </c>
      <c r="Y4292">
        <v>19540</v>
      </c>
      <c r="Z4292">
        <v>0</v>
      </c>
      <c r="AA4292" t="s">
        <v>75</v>
      </c>
      <c r="AB4292" t="s">
        <v>122</v>
      </c>
      <c r="AC4292">
        <v>45</v>
      </c>
      <c r="AD4292">
        <v>11</v>
      </c>
      <c r="AE4292">
        <v>4</v>
      </c>
      <c r="AF4292">
        <v>2025</v>
      </c>
      <c r="AG4292">
        <v>20251105</v>
      </c>
      <c r="AH4292" s="2">
        <v>8500</v>
      </c>
      <c r="AI4292" s="2">
        <v>7744.04248046875</v>
      </c>
      <c r="AJ4292" s="2">
        <f t="shared" ref="AJ4292:AJ4355" si="538">ABS(AH4292-AI4292)</f>
        <v>755.95751953125</v>
      </c>
      <c r="AK4292" s="6">
        <f t="shared" ref="AK4292:AK4355" si="539">ABS($AH4292-AI4292)/$AH4292</f>
        <v>8.8936178768382348E-2</v>
      </c>
      <c r="AL4292" s="12">
        <v>8500</v>
      </c>
      <c r="AM4292" s="12">
        <v>7486.9736024473268</v>
      </c>
      <c r="AN4292" s="12">
        <f t="shared" ref="AN4292:AN4355" si="540">ABS(AL4292-AM4292)</f>
        <v>1013.0263975526732</v>
      </c>
      <c r="AO4292" s="13">
        <f t="shared" ref="AO4292:AO4355" si="541">ABS($AH4292-AM4292)/$AH4292</f>
        <v>0.11917957618266743</v>
      </c>
      <c r="AP4292" s="16">
        <v>8500</v>
      </c>
      <c r="AQ4292" s="16">
        <v>7241.7336692250774</v>
      </c>
      <c r="AR4292" s="16">
        <f t="shared" ref="AR4292:AR4355" si="542">ABS(AP4292-AQ4292)</f>
        <v>1258.2663307749226</v>
      </c>
      <c r="AS4292" s="17">
        <f t="shared" si="536"/>
        <v>0.14803133303234384</v>
      </c>
      <c r="AT4292" s="20">
        <v>8500</v>
      </c>
      <c r="AU4292" s="20">
        <v>7893.102272727273</v>
      </c>
      <c r="AV4292" s="20">
        <f t="shared" si="537"/>
        <v>606.89772727272702</v>
      </c>
      <c r="AW4292" s="21">
        <f t="shared" ref="AW4292:AW4355" si="543">ABS($AH4292-AU4292)/$AH4292</f>
        <v>7.139973262032083E-2</v>
      </c>
    </row>
    <row r="4293" spans="1:49" x14ac:dyDescent="0.25">
      <c r="A4293" t="s">
        <v>38</v>
      </c>
      <c r="B4293" t="s">
        <v>776</v>
      </c>
      <c r="C4293">
        <v>141687</v>
      </c>
      <c r="D4293">
        <v>2015</v>
      </c>
      <c r="E4293" t="s">
        <v>139</v>
      </c>
      <c r="F4293" t="s">
        <v>311</v>
      </c>
      <c r="I4293">
        <v>4</v>
      </c>
      <c r="J4293" t="s">
        <v>69</v>
      </c>
      <c r="K4293">
        <v>4</v>
      </c>
      <c r="L4293" t="s">
        <v>44</v>
      </c>
      <c r="M4293">
        <v>2.5</v>
      </c>
      <c r="N4293" t="s">
        <v>45</v>
      </c>
      <c r="O4293" t="s">
        <v>46</v>
      </c>
      <c r="P4293">
        <v>3</v>
      </c>
      <c r="Q4293" t="s">
        <v>118</v>
      </c>
      <c r="R4293" t="s">
        <v>96</v>
      </c>
      <c r="T4293" t="s">
        <v>49</v>
      </c>
      <c r="W4293" t="s">
        <v>120</v>
      </c>
      <c r="X4293" t="s">
        <v>74</v>
      </c>
      <c r="Z4293">
        <v>0</v>
      </c>
      <c r="AA4293" t="s">
        <v>75</v>
      </c>
      <c r="AB4293" t="s">
        <v>122</v>
      </c>
      <c r="AC4293">
        <v>45</v>
      </c>
      <c r="AD4293">
        <v>11</v>
      </c>
      <c r="AE4293">
        <v>4</v>
      </c>
      <c r="AF4293">
        <v>2025</v>
      </c>
      <c r="AG4293">
        <v>20251105</v>
      </c>
      <c r="AH4293" s="2">
        <v>3000</v>
      </c>
      <c r="AI4293" s="2">
        <v>2213.845947265625</v>
      </c>
      <c r="AJ4293" s="2">
        <f t="shared" si="538"/>
        <v>786.154052734375</v>
      </c>
      <c r="AK4293" s="6">
        <f t="shared" si="539"/>
        <v>0.26205135091145831</v>
      </c>
      <c r="AL4293" s="12">
        <v>3000</v>
      </c>
      <c r="AM4293" s="12">
        <v>2164.8909309887399</v>
      </c>
      <c r="AN4293" s="12">
        <f t="shared" si="540"/>
        <v>835.10906901126009</v>
      </c>
      <c r="AO4293" s="13">
        <f t="shared" si="541"/>
        <v>0.27836968967042003</v>
      </c>
      <c r="AP4293" s="16">
        <v>3000</v>
      </c>
      <c r="AQ4293" s="16">
        <v>2251.8954110296868</v>
      </c>
      <c r="AR4293" s="16">
        <f t="shared" si="542"/>
        <v>748.10458897031322</v>
      </c>
      <c r="AS4293" s="17">
        <f t="shared" si="536"/>
        <v>0.24936819632343774</v>
      </c>
      <c r="AT4293" s="20">
        <v>3000</v>
      </c>
      <c r="AU4293" s="20">
        <v>2273.4407294832822</v>
      </c>
      <c r="AV4293" s="20">
        <f t="shared" si="537"/>
        <v>726.55927051671779</v>
      </c>
      <c r="AW4293" s="21">
        <f t="shared" si="543"/>
        <v>0.2421864235055726</v>
      </c>
    </row>
    <row r="4294" spans="1:49" x14ac:dyDescent="0.25">
      <c r="A4294" t="s">
        <v>77</v>
      </c>
      <c r="B4294" t="s">
        <v>818</v>
      </c>
      <c r="C4294">
        <v>73811</v>
      </c>
      <c r="D4294">
        <v>2021</v>
      </c>
      <c r="E4294" t="s">
        <v>167</v>
      </c>
      <c r="F4294" t="s">
        <v>1261</v>
      </c>
      <c r="G4294" t="s">
        <v>1044</v>
      </c>
      <c r="I4294">
        <v>6</v>
      </c>
      <c r="J4294" t="s">
        <v>129</v>
      </c>
      <c r="K4294">
        <v>4</v>
      </c>
      <c r="L4294" t="s">
        <v>44</v>
      </c>
      <c r="M4294">
        <v>3.5999999046325679</v>
      </c>
      <c r="N4294" t="s">
        <v>87</v>
      </c>
      <c r="O4294" t="s">
        <v>46</v>
      </c>
      <c r="P4294">
        <v>4</v>
      </c>
      <c r="Q4294" t="s">
        <v>88</v>
      </c>
      <c r="R4294" t="s">
        <v>89</v>
      </c>
      <c r="T4294" t="s">
        <v>49</v>
      </c>
      <c r="U4294" t="s">
        <v>72</v>
      </c>
      <c r="V4294" t="s">
        <v>1421</v>
      </c>
      <c r="W4294" t="s">
        <v>134</v>
      </c>
      <c r="X4294" t="s">
        <v>74</v>
      </c>
      <c r="Z4294">
        <v>0</v>
      </c>
      <c r="AA4294" t="s">
        <v>75</v>
      </c>
      <c r="AB4294" t="s">
        <v>91</v>
      </c>
      <c r="AC4294">
        <v>45</v>
      </c>
      <c r="AD4294">
        <v>11</v>
      </c>
      <c r="AE4294">
        <v>4</v>
      </c>
      <c r="AF4294">
        <v>2025</v>
      </c>
      <c r="AG4294">
        <v>20251105</v>
      </c>
      <c r="AH4294" s="2">
        <v>24200</v>
      </c>
      <c r="AI4294" s="2">
        <v>27897.896484375</v>
      </c>
      <c r="AJ4294" s="2">
        <f t="shared" si="538"/>
        <v>3697.896484375</v>
      </c>
      <c r="AK4294" s="6">
        <f t="shared" si="539"/>
        <v>0.15280563985020662</v>
      </c>
      <c r="AL4294" s="12">
        <v>24200</v>
      </c>
      <c r="AM4294" s="12">
        <v>27822.192635806648</v>
      </c>
      <c r="AN4294" s="12">
        <f t="shared" si="540"/>
        <v>3622.1926358066485</v>
      </c>
      <c r="AO4294" s="13">
        <f t="shared" si="541"/>
        <v>0.14967738164490282</v>
      </c>
      <c r="AP4294" s="16">
        <v>24200</v>
      </c>
      <c r="AQ4294" s="16">
        <v>26765.42354778522</v>
      </c>
      <c r="AR4294" s="16">
        <f t="shared" si="542"/>
        <v>2565.4235477852199</v>
      </c>
      <c r="AS4294" s="17">
        <f t="shared" si="536"/>
        <v>0.10600923751178594</v>
      </c>
      <c r="AT4294" s="20">
        <v>24200</v>
      </c>
      <c r="AU4294" s="20">
        <v>27117.701271186441</v>
      </c>
      <c r="AV4294" s="20">
        <f t="shared" si="537"/>
        <v>2917.7012711864409</v>
      </c>
      <c r="AW4294" s="21">
        <f t="shared" si="543"/>
        <v>0.12056616823084466</v>
      </c>
    </row>
    <row r="4295" spans="1:49" x14ac:dyDescent="0.25">
      <c r="A4295" t="s">
        <v>38</v>
      </c>
      <c r="B4295" t="s">
        <v>39</v>
      </c>
      <c r="C4295">
        <v>104120</v>
      </c>
      <c r="D4295">
        <v>2023</v>
      </c>
      <c r="E4295" t="s">
        <v>57</v>
      </c>
      <c r="F4295" t="s">
        <v>232</v>
      </c>
      <c r="G4295" t="s">
        <v>1360</v>
      </c>
      <c r="I4295">
        <v>4</v>
      </c>
      <c r="J4295" t="s">
        <v>117</v>
      </c>
      <c r="K4295">
        <v>4</v>
      </c>
      <c r="L4295" t="s">
        <v>44</v>
      </c>
      <c r="M4295">
        <v>2</v>
      </c>
      <c r="N4295" t="s">
        <v>45</v>
      </c>
      <c r="O4295" t="s">
        <v>46</v>
      </c>
      <c r="Q4295" t="s">
        <v>118</v>
      </c>
      <c r="S4295">
        <v>147</v>
      </c>
      <c r="T4295" t="s">
        <v>49</v>
      </c>
      <c r="V4295" t="s">
        <v>424</v>
      </c>
      <c r="W4295" t="s">
        <v>52</v>
      </c>
      <c r="X4295" t="s">
        <v>121</v>
      </c>
      <c r="Z4295">
        <v>0</v>
      </c>
      <c r="AA4295" t="s">
        <v>75</v>
      </c>
      <c r="AB4295" t="s">
        <v>122</v>
      </c>
      <c r="AC4295">
        <v>45</v>
      </c>
      <c r="AD4295">
        <v>11</v>
      </c>
      <c r="AE4295">
        <v>4</v>
      </c>
      <c r="AF4295">
        <v>2025</v>
      </c>
      <c r="AG4295">
        <v>20251104</v>
      </c>
      <c r="AH4295" s="2">
        <v>8750</v>
      </c>
      <c r="AI4295" s="2">
        <v>8877.2109375</v>
      </c>
      <c r="AJ4295" s="2">
        <f t="shared" si="538"/>
        <v>127.2109375</v>
      </c>
      <c r="AK4295" s="6">
        <f t="shared" si="539"/>
        <v>1.4538392857142857E-2</v>
      </c>
      <c r="AL4295" s="12">
        <v>8750</v>
      </c>
      <c r="AM4295" s="12">
        <v>8312.4043357021492</v>
      </c>
      <c r="AN4295" s="12">
        <f t="shared" si="540"/>
        <v>437.59566429785082</v>
      </c>
      <c r="AO4295" s="13">
        <f t="shared" si="541"/>
        <v>5.0010933062611521E-2</v>
      </c>
      <c r="AP4295" s="16">
        <v>8750</v>
      </c>
      <c r="AQ4295" s="16">
        <v>9764.5960049749592</v>
      </c>
      <c r="AR4295" s="16">
        <f t="shared" si="542"/>
        <v>1014.5960049749592</v>
      </c>
      <c r="AS4295" s="17">
        <f t="shared" si="536"/>
        <v>0.11595382913999534</v>
      </c>
      <c r="AT4295" s="20">
        <v>8750</v>
      </c>
      <c r="AU4295" s="20">
        <v>9013.2566585956429</v>
      </c>
      <c r="AV4295" s="20">
        <f t="shared" si="537"/>
        <v>263.25665859564288</v>
      </c>
      <c r="AW4295" s="21">
        <f t="shared" si="543"/>
        <v>3.0086475268073471E-2</v>
      </c>
    </row>
    <row r="4296" spans="1:49" x14ac:dyDescent="0.25">
      <c r="A4296" t="s">
        <v>38</v>
      </c>
      <c r="B4296" t="s">
        <v>92</v>
      </c>
      <c r="C4296">
        <v>123794</v>
      </c>
      <c r="D4296">
        <v>2016</v>
      </c>
      <c r="E4296" t="s">
        <v>66</v>
      </c>
      <c r="F4296" t="s">
        <v>221</v>
      </c>
      <c r="I4296">
        <v>8</v>
      </c>
      <c r="J4296" t="s">
        <v>59</v>
      </c>
      <c r="K4296">
        <v>4</v>
      </c>
      <c r="L4296" t="s">
        <v>44</v>
      </c>
      <c r="M4296">
        <v>5</v>
      </c>
      <c r="N4296" t="s">
        <v>87</v>
      </c>
      <c r="O4296" t="s">
        <v>46</v>
      </c>
      <c r="P4296">
        <v>4</v>
      </c>
      <c r="Q4296" t="s">
        <v>88</v>
      </c>
      <c r="R4296" t="s">
        <v>89</v>
      </c>
      <c r="S4296">
        <v>386</v>
      </c>
      <c r="T4296" t="s">
        <v>49</v>
      </c>
      <c r="U4296" t="s">
        <v>72</v>
      </c>
      <c r="W4296" t="s">
        <v>90</v>
      </c>
      <c r="X4296" t="s">
        <v>74</v>
      </c>
      <c r="Z4296">
        <v>0</v>
      </c>
      <c r="AA4296" t="s">
        <v>75</v>
      </c>
      <c r="AB4296" t="s">
        <v>91</v>
      </c>
      <c r="AC4296">
        <v>45</v>
      </c>
      <c r="AD4296">
        <v>11</v>
      </c>
      <c r="AE4296">
        <v>4</v>
      </c>
      <c r="AF4296">
        <v>2025</v>
      </c>
      <c r="AG4296">
        <v>20251104</v>
      </c>
      <c r="AH4296" s="2">
        <v>20200</v>
      </c>
      <c r="AI4296" s="2">
        <v>16964.876953125</v>
      </c>
      <c r="AJ4296" s="2">
        <f t="shared" si="538"/>
        <v>3235.123046875</v>
      </c>
      <c r="AK4296" s="6">
        <f t="shared" si="539"/>
        <v>0.16015460628094058</v>
      </c>
      <c r="AL4296" s="12">
        <v>20200</v>
      </c>
      <c r="AM4296" s="12">
        <v>15319.992071575251</v>
      </c>
      <c r="AN4296" s="12">
        <f t="shared" si="540"/>
        <v>4880.0079284247495</v>
      </c>
      <c r="AO4296" s="13">
        <f t="shared" si="541"/>
        <v>0.24158455091211631</v>
      </c>
      <c r="AP4296" s="16">
        <v>20200</v>
      </c>
      <c r="AQ4296" s="16">
        <v>15144.91975983084</v>
      </c>
      <c r="AR4296" s="16">
        <f t="shared" si="542"/>
        <v>5055.0802401691599</v>
      </c>
      <c r="AS4296" s="17">
        <f t="shared" si="536"/>
        <v>0.2502514970380772</v>
      </c>
      <c r="AT4296" s="20">
        <v>20200</v>
      </c>
      <c r="AU4296" s="20">
        <v>17224.674750356629</v>
      </c>
      <c r="AV4296" s="20">
        <f t="shared" si="537"/>
        <v>2975.3252496433706</v>
      </c>
      <c r="AW4296" s="21">
        <f t="shared" si="543"/>
        <v>0.14729332919026586</v>
      </c>
    </row>
    <row r="4297" spans="1:49" x14ac:dyDescent="0.25">
      <c r="A4297" t="s">
        <v>38</v>
      </c>
      <c r="B4297" t="s">
        <v>92</v>
      </c>
      <c r="C4297">
        <v>62380</v>
      </c>
      <c r="D4297">
        <v>2018</v>
      </c>
      <c r="E4297" t="s">
        <v>66</v>
      </c>
      <c r="F4297" t="s">
        <v>1008</v>
      </c>
      <c r="H4297" t="s">
        <v>2273</v>
      </c>
      <c r="I4297">
        <v>3</v>
      </c>
      <c r="J4297" t="s">
        <v>129</v>
      </c>
      <c r="K4297">
        <v>4</v>
      </c>
      <c r="L4297" t="s">
        <v>44</v>
      </c>
      <c r="M4297">
        <v>1</v>
      </c>
      <c r="N4297" t="s">
        <v>45</v>
      </c>
      <c r="O4297" t="s">
        <v>46</v>
      </c>
      <c r="P4297">
        <v>4</v>
      </c>
      <c r="Q4297" t="s">
        <v>60</v>
      </c>
      <c r="R4297" t="s">
        <v>96</v>
      </c>
      <c r="S4297">
        <v>123</v>
      </c>
      <c r="T4297" t="s">
        <v>49</v>
      </c>
      <c r="U4297" t="s">
        <v>50</v>
      </c>
      <c r="W4297" t="s">
        <v>52</v>
      </c>
      <c r="X4297" t="s">
        <v>1010</v>
      </c>
      <c r="Y4297">
        <v>19995</v>
      </c>
      <c r="Z4297">
        <v>0</v>
      </c>
      <c r="AA4297" t="s">
        <v>75</v>
      </c>
      <c r="AB4297" t="s">
        <v>83</v>
      </c>
      <c r="AC4297">
        <v>45</v>
      </c>
      <c r="AD4297">
        <v>11</v>
      </c>
      <c r="AE4297">
        <v>4</v>
      </c>
      <c r="AF4297">
        <v>2025</v>
      </c>
      <c r="AG4297">
        <v>20251104</v>
      </c>
      <c r="AH4297" s="2">
        <v>6750</v>
      </c>
      <c r="AI4297" s="2">
        <v>7767.78857421875</v>
      </c>
      <c r="AJ4297" s="2">
        <f t="shared" si="538"/>
        <v>1017.78857421875</v>
      </c>
      <c r="AK4297" s="6">
        <f t="shared" si="539"/>
        <v>0.15078349247685185</v>
      </c>
      <c r="AL4297" s="12">
        <v>6750</v>
      </c>
      <c r="AM4297" s="12">
        <v>7543.5586502953493</v>
      </c>
      <c r="AN4297" s="12">
        <f t="shared" si="540"/>
        <v>793.55865029534925</v>
      </c>
      <c r="AO4297" s="13">
        <f t="shared" si="541"/>
        <v>0.1175642444881999</v>
      </c>
      <c r="AP4297" s="16">
        <v>6750</v>
      </c>
      <c r="AQ4297" s="16">
        <v>7283.3775053526442</v>
      </c>
      <c r="AR4297" s="16">
        <f t="shared" si="542"/>
        <v>533.37750535264422</v>
      </c>
      <c r="AS4297" s="17">
        <f t="shared" si="536"/>
        <v>7.9018889681873219E-2</v>
      </c>
      <c r="AT4297" s="20">
        <v>6750</v>
      </c>
      <c r="AU4297" s="20">
        <v>7893.102272727273</v>
      </c>
      <c r="AV4297" s="20">
        <f t="shared" si="537"/>
        <v>1143.102272727273</v>
      </c>
      <c r="AW4297" s="21">
        <f t="shared" si="543"/>
        <v>0.16934848484848489</v>
      </c>
    </row>
    <row r="4298" spans="1:49" x14ac:dyDescent="0.25">
      <c r="A4298" t="s">
        <v>77</v>
      </c>
      <c r="B4298" t="s">
        <v>151</v>
      </c>
      <c r="C4298">
        <v>213621</v>
      </c>
      <c r="D4298">
        <v>2016</v>
      </c>
      <c r="E4298" t="s">
        <v>84</v>
      </c>
      <c r="F4298" t="s">
        <v>1433</v>
      </c>
      <c r="I4298">
        <v>6</v>
      </c>
      <c r="J4298" t="s">
        <v>117</v>
      </c>
      <c r="K4298">
        <v>4</v>
      </c>
      <c r="L4298" t="s">
        <v>44</v>
      </c>
      <c r="M4298">
        <v>6.6999998092651367</v>
      </c>
      <c r="N4298" t="s">
        <v>70</v>
      </c>
      <c r="O4298" t="s">
        <v>46</v>
      </c>
      <c r="P4298">
        <v>2</v>
      </c>
      <c r="Q4298" t="s">
        <v>817</v>
      </c>
      <c r="R4298" t="s">
        <v>48</v>
      </c>
      <c r="T4298" t="s">
        <v>219</v>
      </c>
      <c r="W4298" t="s">
        <v>1123</v>
      </c>
      <c r="X4298" t="s">
        <v>121</v>
      </c>
      <c r="Z4298">
        <v>0</v>
      </c>
      <c r="AA4298" t="s">
        <v>75</v>
      </c>
      <c r="AB4298" t="s">
        <v>1124</v>
      </c>
      <c r="AC4298">
        <v>45</v>
      </c>
      <c r="AD4298">
        <v>11</v>
      </c>
      <c r="AE4298">
        <v>4</v>
      </c>
      <c r="AF4298">
        <v>2025</v>
      </c>
      <c r="AG4298">
        <v>20251105</v>
      </c>
      <c r="AH4298" s="2">
        <v>13000</v>
      </c>
      <c r="AI4298" s="2">
        <v>11515.310546875</v>
      </c>
      <c r="AJ4298" s="2">
        <f t="shared" si="538"/>
        <v>1484.689453125</v>
      </c>
      <c r="AK4298" s="6">
        <f t="shared" si="539"/>
        <v>0.11420688100961539</v>
      </c>
      <c r="AL4298" s="12">
        <v>13000</v>
      </c>
      <c r="AM4298" s="12">
        <v>9125.6407273735495</v>
      </c>
      <c r="AN4298" s="12">
        <f t="shared" si="540"/>
        <v>3874.3592726264505</v>
      </c>
      <c r="AO4298" s="13">
        <f t="shared" si="541"/>
        <v>0.29802763635588081</v>
      </c>
      <c r="AP4298" s="16">
        <v>13000</v>
      </c>
      <c r="AQ4298" s="16">
        <v>9906.3760708296904</v>
      </c>
      <c r="AR4298" s="16">
        <f t="shared" si="542"/>
        <v>3093.6239291703096</v>
      </c>
      <c r="AS4298" s="17">
        <f t="shared" si="536"/>
        <v>0.2379710714746392</v>
      </c>
      <c r="AT4298" s="20">
        <v>13000</v>
      </c>
      <c r="AU4298" s="20">
        <v>12194.336316181951</v>
      </c>
      <c r="AV4298" s="20">
        <f t="shared" si="537"/>
        <v>805.66368381804932</v>
      </c>
      <c r="AW4298" s="21">
        <f t="shared" si="543"/>
        <v>6.1974129524465335E-2</v>
      </c>
    </row>
    <row r="4299" spans="1:49" x14ac:dyDescent="0.25">
      <c r="A4299" t="s">
        <v>77</v>
      </c>
      <c r="B4299" t="s">
        <v>177</v>
      </c>
      <c r="C4299">
        <v>204895</v>
      </c>
      <c r="D4299">
        <v>2015</v>
      </c>
      <c r="E4299" t="s">
        <v>93</v>
      </c>
      <c r="F4299" t="s">
        <v>188</v>
      </c>
      <c r="G4299" t="s">
        <v>189</v>
      </c>
      <c r="I4299">
        <v>6</v>
      </c>
      <c r="J4299" t="s">
        <v>43</v>
      </c>
      <c r="K4299">
        <v>4</v>
      </c>
      <c r="L4299" t="s">
        <v>44</v>
      </c>
      <c r="M4299">
        <v>3.5999999046325679</v>
      </c>
      <c r="N4299" t="s">
        <v>45</v>
      </c>
      <c r="O4299" t="s">
        <v>46</v>
      </c>
      <c r="Q4299" t="s">
        <v>60</v>
      </c>
      <c r="R4299" t="s">
        <v>96</v>
      </c>
      <c r="T4299" t="s">
        <v>49</v>
      </c>
      <c r="U4299" t="s">
        <v>72</v>
      </c>
      <c r="V4299" t="s">
        <v>190</v>
      </c>
      <c r="W4299" t="s">
        <v>90</v>
      </c>
      <c r="X4299" t="s">
        <v>74</v>
      </c>
      <c r="Z4299">
        <v>0</v>
      </c>
      <c r="AA4299" t="s">
        <v>75</v>
      </c>
      <c r="AB4299" t="s">
        <v>83</v>
      </c>
      <c r="AC4299">
        <v>45</v>
      </c>
      <c r="AD4299">
        <v>11</v>
      </c>
      <c r="AE4299">
        <v>4</v>
      </c>
      <c r="AF4299">
        <v>2025</v>
      </c>
      <c r="AG4299">
        <v>20251105</v>
      </c>
      <c r="AH4299" s="2">
        <v>2000</v>
      </c>
      <c r="AI4299" s="2">
        <v>1550.442626953125</v>
      </c>
      <c r="AJ4299" s="2">
        <f t="shared" si="538"/>
        <v>449.557373046875</v>
      </c>
      <c r="AK4299" s="6">
        <f t="shared" si="539"/>
        <v>0.22477868652343749</v>
      </c>
      <c r="AL4299" s="12">
        <v>2000</v>
      </c>
      <c r="AM4299" s="12">
        <v>1681.6333824928249</v>
      </c>
      <c r="AN4299" s="12">
        <f t="shared" si="540"/>
        <v>318.36661750717508</v>
      </c>
      <c r="AO4299" s="13">
        <f t="shared" si="541"/>
        <v>0.15918330875358755</v>
      </c>
      <c r="AP4299" s="16">
        <v>2000</v>
      </c>
      <c r="AQ4299" s="16">
        <v>1545.714972512777</v>
      </c>
      <c r="AR4299" s="16">
        <f t="shared" si="542"/>
        <v>454.28502748722303</v>
      </c>
      <c r="AS4299" s="17">
        <f t="shared" si="536"/>
        <v>0.22714251374361152</v>
      </c>
      <c r="AT4299" s="20">
        <v>2000</v>
      </c>
      <c r="AU4299" s="20">
        <v>1573.8532901833869</v>
      </c>
      <c r="AV4299" s="20">
        <f t="shared" si="537"/>
        <v>426.14670981661311</v>
      </c>
      <c r="AW4299" s="21">
        <f t="shared" si="543"/>
        <v>0.21307335490830656</v>
      </c>
    </row>
    <row r="4300" spans="1:49" x14ac:dyDescent="0.25">
      <c r="A4300" t="s">
        <v>38</v>
      </c>
      <c r="B4300" t="s">
        <v>105</v>
      </c>
      <c r="C4300">
        <v>125073</v>
      </c>
      <c r="D4300">
        <v>2018</v>
      </c>
      <c r="E4300" t="s">
        <v>57</v>
      </c>
      <c r="F4300" t="s">
        <v>363</v>
      </c>
      <c r="G4300" t="s">
        <v>229</v>
      </c>
      <c r="I4300">
        <v>4</v>
      </c>
      <c r="J4300" t="s">
        <v>129</v>
      </c>
      <c r="K4300">
        <v>4</v>
      </c>
      <c r="L4300" t="s">
        <v>44</v>
      </c>
      <c r="M4300">
        <v>2.4000000953674321</v>
      </c>
      <c r="N4300" t="s">
        <v>45</v>
      </c>
      <c r="O4300" t="s">
        <v>46</v>
      </c>
      <c r="P4300">
        <v>3</v>
      </c>
      <c r="Q4300" t="s">
        <v>118</v>
      </c>
      <c r="R4300" t="s">
        <v>96</v>
      </c>
      <c r="S4300">
        <v>185</v>
      </c>
      <c r="T4300" t="s">
        <v>49</v>
      </c>
      <c r="V4300" t="s">
        <v>2274</v>
      </c>
      <c r="W4300" t="s">
        <v>120</v>
      </c>
      <c r="X4300" t="s">
        <v>63</v>
      </c>
      <c r="Y4300">
        <v>22600</v>
      </c>
      <c r="Z4300">
        <v>0</v>
      </c>
      <c r="AA4300" t="s">
        <v>75</v>
      </c>
      <c r="AB4300" t="s">
        <v>122</v>
      </c>
      <c r="AC4300">
        <v>45</v>
      </c>
      <c r="AD4300">
        <v>11</v>
      </c>
      <c r="AE4300">
        <v>4</v>
      </c>
      <c r="AF4300">
        <v>2025</v>
      </c>
      <c r="AG4300">
        <v>20251104</v>
      </c>
      <c r="AH4300" s="2">
        <v>3000</v>
      </c>
      <c r="AI4300" s="2">
        <v>3130.841552734375</v>
      </c>
      <c r="AJ4300" s="2">
        <f t="shared" si="538"/>
        <v>130.841552734375</v>
      </c>
      <c r="AK4300" s="6">
        <f t="shared" si="539"/>
        <v>4.3613850911458335E-2</v>
      </c>
      <c r="AL4300" s="12">
        <v>3000</v>
      </c>
      <c r="AM4300" s="12">
        <v>3306.0263927689639</v>
      </c>
      <c r="AN4300" s="12">
        <f t="shared" si="540"/>
        <v>306.02639276896389</v>
      </c>
      <c r="AO4300" s="13">
        <f t="shared" si="541"/>
        <v>0.10200879758965463</v>
      </c>
      <c r="AP4300" s="16">
        <v>3000</v>
      </c>
      <c r="AQ4300" s="16">
        <v>3311.0232454923048</v>
      </c>
      <c r="AR4300" s="16">
        <f t="shared" si="542"/>
        <v>311.0232454923048</v>
      </c>
      <c r="AS4300" s="17">
        <f t="shared" si="536"/>
        <v>0.1036744151641016</v>
      </c>
      <c r="AT4300" s="20">
        <v>3000</v>
      </c>
      <c r="AU4300" s="20">
        <v>3171.1258151131569</v>
      </c>
      <c r="AV4300" s="20">
        <f t="shared" si="537"/>
        <v>171.12581511315693</v>
      </c>
      <c r="AW4300" s="21">
        <f t="shared" si="543"/>
        <v>5.7041938371052307E-2</v>
      </c>
    </row>
    <row r="4301" spans="1:49" x14ac:dyDescent="0.25">
      <c r="A4301" t="s">
        <v>77</v>
      </c>
      <c r="B4301" t="s">
        <v>456</v>
      </c>
      <c r="C4301">
        <v>127620</v>
      </c>
      <c r="D4301">
        <v>2013</v>
      </c>
      <c r="E4301" t="s">
        <v>84</v>
      </c>
      <c r="F4301" t="s">
        <v>85</v>
      </c>
      <c r="G4301" t="s">
        <v>832</v>
      </c>
      <c r="I4301">
        <v>8</v>
      </c>
      <c r="J4301" t="s">
        <v>171</v>
      </c>
      <c r="K4301">
        <v>2</v>
      </c>
      <c r="L4301" t="s">
        <v>44</v>
      </c>
      <c r="M4301">
        <v>5.6999998092651367</v>
      </c>
      <c r="N4301" t="s">
        <v>70</v>
      </c>
      <c r="O4301" t="s">
        <v>46</v>
      </c>
      <c r="Q4301" t="s">
        <v>88</v>
      </c>
      <c r="R4301" t="s">
        <v>48</v>
      </c>
      <c r="T4301" t="s">
        <v>49</v>
      </c>
      <c r="W4301" t="s">
        <v>90</v>
      </c>
      <c r="X4301" t="s">
        <v>121</v>
      </c>
      <c r="Z4301">
        <v>0</v>
      </c>
      <c r="AA4301" t="s">
        <v>75</v>
      </c>
      <c r="AB4301" t="s">
        <v>91</v>
      </c>
      <c r="AC4301">
        <v>45</v>
      </c>
      <c r="AD4301">
        <v>11</v>
      </c>
      <c r="AE4301">
        <v>4</v>
      </c>
      <c r="AF4301">
        <v>2025</v>
      </c>
      <c r="AG4301">
        <v>20251105</v>
      </c>
      <c r="AH4301" s="2">
        <v>6600</v>
      </c>
      <c r="AI4301" s="2">
        <v>5284.59033203125</v>
      </c>
      <c r="AJ4301" s="2">
        <f t="shared" si="538"/>
        <v>1315.40966796875</v>
      </c>
      <c r="AK4301" s="6">
        <f t="shared" si="539"/>
        <v>0.19930449514678031</v>
      </c>
      <c r="AL4301" s="12">
        <v>6600</v>
      </c>
      <c r="AM4301" s="12">
        <v>5297.8410897639396</v>
      </c>
      <c r="AN4301" s="12">
        <f t="shared" si="540"/>
        <v>1302.1589102360604</v>
      </c>
      <c r="AO4301" s="13">
        <f t="shared" si="541"/>
        <v>0.19729680458122126</v>
      </c>
      <c r="AP4301" s="16">
        <v>6600</v>
      </c>
      <c r="AQ4301" s="16">
        <v>5435.506135889651</v>
      </c>
      <c r="AR4301" s="16">
        <f t="shared" si="542"/>
        <v>1164.493864110349</v>
      </c>
      <c r="AS4301" s="17">
        <f t="shared" si="536"/>
        <v>0.17643846425914378</v>
      </c>
      <c r="AT4301" s="20">
        <v>6600</v>
      </c>
      <c r="AU4301" s="20">
        <v>5314.7200772200777</v>
      </c>
      <c r="AV4301" s="20">
        <f t="shared" si="537"/>
        <v>1285.2799227799223</v>
      </c>
      <c r="AW4301" s="21">
        <f t="shared" si="543"/>
        <v>0.19473938223938217</v>
      </c>
    </row>
    <row r="4302" spans="1:49" x14ac:dyDescent="0.25">
      <c r="A4302" t="s">
        <v>109</v>
      </c>
      <c r="B4302" t="s">
        <v>538</v>
      </c>
      <c r="C4302">
        <v>62902</v>
      </c>
      <c r="D4302">
        <v>2018</v>
      </c>
      <c r="E4302" t="s">
        <v>155</v>
      </c>
      <c r="F4302" t="s">
        <v>605</v>
      </c>
      <c r="G4302" t="s">
        <v>1018</v>
      </c>
      <c r="I4302">
        <v>4</v>
      </c>
      <c r="J4302" t="s">
        <v>43</v>
      </c>
      <c r="K4302">
        <v>4</v>
      </c>
      <c r="L4302" t="s">
        <v>44</v>
      </c>
      <c r="M4302">
        <v>1.6000000238418579</v>
      </c>
      <c r="N4302" t="s">
        <v>45</v>
      </c>
      <c r="O4302" t="s">
        <v>46</v>
      </c>
      <c r="P4302">
        <v>2</v>
      </c>
      <c r="Q4302" t="s">
        <v>60</v>
      </c>
      <c r="R4302" t="s">
        <v>48</v>
      </c>
      <c r="S4302">
        <v>175</v>
      </c>
      <c r="T4302" t="s">
        <v>49</v>
      </c>
      <c r="V4302" t="s">
        <v>650</v>
      </c>
      <c r="W4302" t="s">
        <v>62</v>
      </c>
      <c r="X4302" t="s">
        <v>63</v>
      </c>
      <c r="Y4302">
        <v>23800</v>
      </c>
      <c r="Z4302">
        <v>0</v>
      </c>
      <c r="AA4302" t="s">
        <v>75</v>
      </c>
      <c r="AB4302" t="s">
        <v>83</v>
      </c>
      <c r="AC4302">
        <v>45</v>
      </c>
      <c r="AD4302">
        <v>11</v>
      </c>
      <c r="AE4302">
        <v>4</v>
      </c>
      <c r="AF4302">
        <v>2025</v>
      </c>
      <c r="AG4302">
        <v>20251105</v>
      </c>
      <c r="AH4302" s="2">
        <v>7300</v>
      </c>
      <c r="AI4302" s="2">
        <v>7578.20556640625</v>
      </c>
      <c r="AJ4302" s="2">
        <f t="shared" si="538"/>
        <v>278.20556640625</v>
      </c>
      <c r="AK4302" s="6">
        <f t="shared" si="539"/>
        <v>3.8110351562499999E-2</v>
      </c>
      <c r="AL4302" s="12">
        <v>7300</v>
      </c>
      <c r="AM4302" s="12">
        <v>7137.3454163600618</v>
      </c>
      <c r="AN4302" s="12">
        <f t="shared" si="540"/>
        <v>162.65458363993821</v>
      </c>
      <c r="AO4302" s="13">
        <f t="shared" si="541"/>
        <v>2.2281449813690166E-2</v>
      </c>
      <c r="AP4302" s="16">
        <v>7300</v>
      </c>
      <c r="AQ4302" s="16">
        <v>6806.9355676565274</v>
      </c>
      <c r="AR4302" s="16">
        <f t="shared" si="542"/>
        <v>493.06443234347262</v>
      </c>
      <c r="AS4302" s="17">
        <f t="shared" si="536"/>
        <v>6.7543072923763367E-2</v>
      </c>
      <c r="AT4302" s="20">
        <v>7300</v>
      </c>
      <c r="AU4302" s="20">
        <v>7758.5690515806991</v>
      </c>
      <c r="AV4302" s="20">
        <f t="shared" si="537"/>
        <v>458.56905158069912</v>
      </c>
      <c r="AW4302" s="21">
        <f t="shared" si="543"/>
        <v>6.2817678298725907E-2</v>
      </c>
    </row>
    <row r="4303" spans="1:49" x14ac:dyDescent="0.25">
      <c r="A4303" t="s">
        <v>77</v>
      </c>
      <c r="B4303" t="s">
        <v>818</v>
      </c>
      <c r="C4303">
        <v>128344</v>
      </c>
      <c r="D4303">
        <v>2009</v>
      </c>
      <c r="E4303" t="s">
        <v>111</v>
      </c>
      <c r="F4303" t="s">
        <v>625</v>
      </c>
      <c r="H4303" t="s">
        <v>1446</v>
      </c>
      <c r="I4303">
        <v>8</v>
      </c>
      <c r="J4303" t="s">
        <v>59</v>
      </c>
      <c r="K4303">
        <v>4</v>
      </c>
      <c r="L4303" t="s">
        <v>44</v>
      </c>
      <c r="M4303">
        <v>5.6999998092651367</v>
      </c>
      <c r="N4303" t="s">
        <v>87</v>
      </c>
      <c r="O4303" t="s">
        <v>46</v>
      </c>
      <c r="Q4303" t="s">
        <v>88</v>
      </c>
      <c r="R4303" t="s">
        <v>89</v>
      </c>
      <c r="T4303" t="s">
        <v>49</v>
      </c>
      <c r="U4303" t="s">
        <v>72</v>
      </c>
      <c r="W4303" t="s">
        <v>90</v>
      </c>
      <c r="X4303" t="s">
        <v>74</v>
      </c>
      <c r="Z4303">
        <v>0</v>
      </c>
      <c r="AA4303" t="s">
        <v>75</v>
      </c>
      <c r="AB4303" t="s">
        <v>91</v>
      </c>
      <c r="AC4303">
        <v>45</v>
      </c>
      <c r="AD4303">
        <v>11</v>
      </c>
      <c r="AE4303">
        <v>4</v>
      </c>
      <c r="AF4303">
        <v>2025</v>
      </c>
      <c r="AG4303">
        <v>20251105</v>
      </c>
      <c r="AH4303" s="2">
        <v>3500</v>
      </c>
      <c r="AI4303" s="2">
        <v>5996.67529296875</v>
      </c>
      <c r="AJ4303" s="2">
        <f t="shared" si="538"/>
        <v>2496.67529296875</v>
      </c>
      <c r="AK4303" s="6">
        <f t="shared" si="539"/>
        <v>0.71333579799107139</v>
      </c>
      <c r="AL4303" s="12">
        <v>3500</v>
      </c>
      <c r="AM4303" s="12">
        <v>5870.5303990933644</v>
      </c>
      <c r="AN4303" s="12">
        <f t="shared" si="540"/>
        <v>2370.5303990933644</v>
      </c>
      <c r="AO4303" s="13">
        <f t="shared" si="541"/>
        <v>0.67729439974096128</v>
      </c>
      <c r="AP4303" s="16">
        <v>3500</v>
      </c>
      <c r="AQ4303" s="16">
        <v>6069.0835219218416</v>
      </c>
      <c r="AR4303" s="16">
        <f t="shared" si="542"/>
        <v>2569.0835219218416</v>
      </c>
      <c r="AS4303" s="17">
        <f t="shared" si="536"/>
        <v>0.73402386340624048</v>
      </c>
      <c r="AT4303" s="20">
        <v>3500</v>
      </c>
      <c r="AU4303" s="20">
        <v>6139.7446670976087</v>
      </c>
      <c r="AV4303" s="20">
        <f t="shared" si="537"/>
        <v>2639.7446670976087</v>
      </c>
      <c r="AW4303" s="21">
        <f t="shared" si="543"/>
        <v>0.75421276202788823</v>
      </c>
    </row>
    <row r="4304" spans="1:49" x14ac:dyDescent="0.25">
      <c r="A4304" t="s">
        <v>38</v>
      </c>
      <c r="B4304" t="s">
        <v>776</v>
      </c>
      <c r="C4304">
        <v>125702</v>
      </c>
      <c r="D4304">
        <v>2012</v>
      </c>
      <c r="E4304" t="s">
        <v>167</v>
      </c>
      <c r="F4304" t="s">
        <v>242</v>
      </c>
      <c r="G4304" t="s">
        <v>496</v>
      </c>
      <c r="H4304" t="s">
        <v>562</v>
      </c>
      <c r="I4304">
        <v>4</v>
      </c>
      <c r="J4304" t="s">
        <v>230</v>
      </c>
      <c r="K4304">
        <v>4</v>
      </c>
      <c r="L4304" t="s">
        <v>44</v>
      </c>
      <c r="M4304">
        <v>2.4000000953674321</v>
      </c>
      <c r="N4304" t="s">
        <v>45</v>
      </c>
      <c r="O4304" t="s">
        <v>46</v>
      </c>
      <c r="P4304">
        <v>4</v>
      </c>
      <c r="Q4304" t="s">
        <v>60</v>
      </c>
      <c r="R4304" t="s">
        <v>96</v>
      </c>
      <c r="T4304" t="s">
        <v>49</v>
      </c>
      <c r="V4304" t="s">
        <v>437</v>
      </c>
      <c r="W4304" t="s">
        <v>62</v>
      </c>
      <c r="X4304" t="s">
        <v>98</v>
      </c>
      <c r="Z4304">
        <v>0</v>
      </c>
      <c r="AA4304" t="s">
        <v>75</v>
      </c>
      <c r="AB4304" t="s">
        <v>83</v>
      </c>
      <c r="AC4304">
        <v>45</v>
      </c>
      <c r="AD4304">
        <v>11</v>
      </c>
      <c r="AE4304">
        <v>4</v>
      </c>
      <c r="AF4304">
        <v>2025</v>
      </c>
      <c r="AG4304">
        <v>20251105</v>
      </c>
      <c r="AH4304" s="2">
        <v>4500</v>
      </c>
      <c r="AI4304" s="2">
        <v>4132.416015625</v>
      </c>
      <c r="AJ4304" s="2">
        <f t="shared" si="538"/>
        <v>367.583984375</v>
      </c>
      <c r="AK4304" s="6">
        <f t="shared" si="539"/>
        <v>8.1685329861111114E-2</v>
      </c>
      <c r="AL4304" s="12">
        <v>4500</v>
      </c>
      <c r="AM4304" s="12">
        <v>3871.6503192578598</v>
      </c>
      <c r="AN4304" s="12">
        <f t="shared" si="540"/>
        <v>628.34968074214021</v>
      </c>
      <c r="AO4304" s="13">
        <f t="shared" si="541"/>
        <v>0.13963326238714227</v>
      </c>
      <c r="AP4304" s="16">
        <v>4500</v>
      </c>
      <c r="AQ4304" s="16">
        <v>3816.9269670133331</v>
      </c>
      <c r="AR4304" s="16">
        <f t="shared" si="542"/>
        <v>683.07303298666693</v>
      </c>
      <c r="AS4304" s="17">
        <f t="shared" si="536"/>
        <v>0.15179400733037043</v>
      </c>
      <c r="AT4304" s="20">
        <v>4500</v>
      </c>
      <c r="AU4304" s="20">
        <v>4269.1111457036122</v>
      </c>
      <c r="AV4304" s="20">
        <f t="shared" si="537"/>
        <v>230.88885429638776</v>
      </c>
      <c r="AW4304" s="21">
        <f t="shared" si="543"/>
        <v>5.1308634288086172E-2</v>
      </c>
    </row>
    <row r="4305" spans="1:49" x14ac:dyDescent="0.25">
      <c r="A4305" t="s">
        <v>38</v>
      </c>
      <c r="B4305" t="s">
        <v>65</v>
      </c>
      <c r="C4305">
        <v>229625</v>
      </c>
      <c r="D4305">
        <v>2009</v>
      </c>
      <c r="E4305" t="s">
        <v>57</v>
      </c>
      <c r="F4305" t="s">
        <v>888</v>
      </c>
      <c r="G4305" t="s">
        <v>889</v>
      </c>
      <c r="I4305">
        <v>4</v>
      </c>
      <c r="J4305" t="s">
        <v>69</v>
      </c>
      <c r="K4305">
        <v>4</v>
      </c>
      <c r="L4305" t="s">
        <v>44</v>
      </c>
      <c r="M4305">
        <v>1.6000000238418579</v>
      </c>
      <c r="N4305" t="s">
        <v>45</v>
      </c>
      <c r="O4305" t="s">
        <v>46</v>
      </c>
      <c r="Q4305" t="s">
        <v>118</v>
      </c>
      <c r="T4305" t="s">
        <v>49</v>
      </c>
      <c r="W4305" t="s">
        <v>120</v>
      </c>
      <c r="X4305" t="s">
        <v>63</v>
      </c>
      <c r="Z4305">
        <v>0</v>
      </c>
      <c r="AA4305" t="s">
        <v>75</v>
      </c>
      <c r="AB4305" t="s">
        <v>122</v>
      </c>
      <c r="AC4305">
        <v>45</v>
      </c>
      <c r="AD4305">
        <v>11</v>
      </c>
      <c r="AE4305">
        <v>4</v>
      </c>
      <c r="AF4305">
        <v>2025</v>
      </c>
      <c r="AG4305">
        <v>20251104</v>
      </c>
      <c r="AH4305" s="2">
        <v>1000</v>
      </c>
      <c r="AI4305" s="2">
        <v>742.00872802734375</v>
      </c>
      <c r="AJ4305" s="2">
        <f t="shared" si="538"/>
        <v>257.99127197265625</v>
      </c>
      <c r="AK4305" s="6">
        <f t="shared" si="539"/>
        <v>0.25799127197265626</v>
      </c>
      <c r="AL4305" s="12">
        <v>1000</v>
      </c>
      <c r="AM4305" s="12">
        <v>699.06214450690038</v>
      </c>
      <c r="AN4305" s="12">
        <f t="shared" si="540"/>
        <v>300.93785549309962</v>
      </c>
      <c r="AO4305" s="13">
        <f t="shared" si="541"/>
        <v>0.30093785549309959</v>
      </c>
      <c r="AP4305" s="16">
        <v>1000</v>
      </c>
      <c r="AQ4305" s="16">
        <v>719.98648402083609</v>
      </c>
      <c r="AR4305" s="16">
        <f t="shared" si="542"/>
        <v>280.01351597916391</v>
      </c>
      <c r="AS4305" s="17">
        <f t="shared" si="536"/>
        <v>0.28001351597916391</v>
      </c>
      <c r="AT4305" s="20">
        <v>1000</v>
      </c>
      <c r="AU4305" s="20">
        <v>764.11654135338347</v>
      </c>
      <c r="AV4305" s="20">
        <f t="shared" si="537"/>
        <v>235.88345864661653</v>
      </c>
      <c r="AW4305" s="21">
        <f t="shared" si="543"/>
        <v>0.23588345864661653</v>
      </c>
    </row>
    <row r="4306" spans="1:49" x14ac:dyDescent="0.25">
      <c r="A4306" t="s">
        <v>38</v>
      </c>
      <c r="B4306" t="s">
        <v>92</v>
      </c>
      <c r="C4306">
        <v>60601</v>
      </c>
      <c r="D4306">
        <v>2021</v>
      </c>
      <c r="E4306" t="s">
        <v>114</v>
      </c>
      <c r="F4306" t="s">
        <v>132</v>
      </c>
      <c r="G4306" t="s">
        <v>1409</v>
      </c>
      <c r="I4306">
        <v>6</v>
      </c>
      <c r="J4306" t="s">
        <v>69</v>
      </c>
      <c r="K4306">
        <v>4</v>
      </c>
      <c r="L4306" t="s">
        <v>44</v>
      </c>
      <c r="M4306">
        <v>3.5999999046325679</v>
      </c>
      <c r="N4306" t="s">
        <v>44</v>
      </c>
      <c r="O4306" t="s">
        <v>46</v>
      </c>
      <c r="P4306">
        <v>4</v>
      </c>
      <c r="Q4306" t="s">
        <v>60</v>
      </c>
      <c r="R4306" t="s">
        <v>81</v>
      </c>
      <c r="S4306">
        <v>276</v>
      </c>
      <c r="T4306" t="s">
        <v>49</v>
      </c>
      <c r="V4306" t="s">
        <v>1284</v>
      </c>
      <c r="W4306" t="s">
        <v>90</v>
      </c>
      <c r="X4306" t="s">
        <v>74</v>
      </c>
      <c r="Z4306">
        <v>0</v>
      </c>
      <c r="AA4306" t="s">
        <v>75</v>
      </c>
      <c r="AB4306" t="s">
        <v>104</v>
      </c>
      <c r="AC4306">
        <v>45</v>
      </c>
      <c r="AD4306">
        <v>11</v>
      </c>
      <c r="AE4306">
        <v>4</v>
      </c>
      <c r="AF4306">
        <v>2025</v>
      </c>
      <c r="AG4306">
        <v>20251104</v>
      </c>
      <c r="AH4306" s="2">
        <v>24000</v>
      </c>
      <c r="AI4306" s="2">
        <v>24163.546875</v>
      </c>
      <c r="AJ4306" s="2">
        <f t="shared" si="538"/>
        <v>163.546875</v>
      </c>
      <c r="AK4306" s="6">
        <f t="shared" si="539"/>
        <v>6.8144531249999998E-3</v>
      </c>
      <c r="AL4306" s="12">
        <v>24000</v>
      </c>
      <c r="AM4306" s="12">
        <v>23809.64621718671</v>
      </c>
      <c r="AN4306" s="12">
        <f t="shared" si="540"/>
        <v>190.35378281329031</v>
      </c>
      <c r="AO4306" s="13">
        <f t="shared" si="541"/>
        <v>7.931407617220429E-3</v>
      </c>
      <c r="AP4306" s="16">
        <v>24000</v>
      </c>
      <c r="AQ4306" s="16">
        <v>22765.074257887449</v>
      </c>
      <c r="AR4306" s="16">
        <f t="shared" si="542"/>
        <v>1234.9257421125512</v>
      </c>
      <c r="AS4306" s="17">
        <f t="shared" si="536"/>
        <v>5.1455239254689637E-2</v>
      </c>
      <c r="AT4306" s="20">
        <v>24000</v>
      </c>
      <c r="AU4306" s="20">
        <v>23942.83396946565</v>
      </c>
      <c r="AV4306" s="20">
        <f t="shared" si="537"/>
        <v>57.166030534350284</v>
      </c>
      <c r="AW4306" s="21">
        <f t="shared" si="543"/>
        <v>2.3819179389312621E-3</v>
      </c>
    </row>
    <row r="4307" spans="1:49" x14ac:dyDescent="0.25">
      <c r="A4307" t="s">
        <v>123</v>
      </c>
      <c r="B4307" t="s">
        <v>440</v>
      </c>
      <c r="C4307">
        <v>97701</v>
      </c>
      <c r="D4307">
        <v>2013</v>
      </c>
      <c r="E4307" t="s">
        <v>93</v>
      </c>
      <c r="F4307" t="s">
        <v>1702</v>
      </c>
      <c r="G4307" t="s">
        <v>491</v>
      </c>
      <c r="I4307">
        <v>4</v>
      </c>
      <c r="J4307" t="s">
        <v>129</v>
      </c>
      <c r="K4307">
        <v>4</v>
      </c>
      <c r="L4307" t="s">
        <v>44</v>
      </c>
      <c r="M4307">
        <v>1.3999999761581421</v>
      </c>
      <c r="N4307" t="s">
        <v>45</v>
      </c>
      <c r="O4307" t="s">
        <v>95</v>
      </c>
      <c r="Q4307" t="s">
        <v>47</v>
      </c>
      <c r="T4307" t="s">
        <v>542</v>
      </c>
      <c r="V4307" t="s">
        <v>2275</v>
      </c>
      <c r="W4307" t="s">
        <v>120</v>
      </c>
      <c r="X4307" t="s">
        <v>74</v>
      </c>
      <c r="Z4307">
        <v>1</v>
      </c>
      <c r="AA4307" t="s">
        <v>543</v>
      </c>
      <c r="AB4307" t="s">
        <v>55</v>
      </c>
      <c r="AC4307">
        <v>45</v>
      </c>
      <c r="AD4307">
        <v>11</v>
      </c>
      <c r="AE4307">
        <v>4</v>
      </c>
      <c r="AF4307">
        <v>2025</v>
      </c>
      <c r="AG4307">
        <v>20251105</v>
      </c>
      <c r="AH4307" s="2">
        <v>1300</v>
      </c>
      <c r="AI4307" s="2">
        <v>1042.816284179688</v>
      </c>
      <c r="AJ4307" s="2">
        <f t="shared" si="538"/>
        <v>257.18371582031205</v>
      </c>
      <c r="AK4307" s="6">
        <f t="shared" si="539"/>
        <v>0.19783362755408618</v>
      </c>
      <c r="AL4307" s="12">
        <v>1300</v>
      </c>
      <c r="AM4307" s="12">
        <v>1251.806239451234</v>
      </c>
      <c r="AN4307" s="12">
        <f t="shared" si="540"/>
        <v>48.193760548766022</v>
      </c>
      <c r="AO4307" s="13">
        <f t="shared" si="541"/>
        <v>3.7072123499050785E-2</v>
      </c>
      <c r="AP4307" s="16">
        <v>1300</v>
      </c>
      <c r="AQ4307" s="16">
        <v>1140.1679552567689</v>
      </c>
      <c r="AR4307" s="16">
        <f t="shared" si="542"/>
        <v>159.83204474323111</v>
      </c>
      <c r="AS4307" s="17">
        <f t="shared" si="536"/>
        <v>0.1229477267255624</v>
      </c>
      <c r="AT4307" s="20">
        <v>1300</v>
      </c>
      <c r="AU4307" s="20">
        <v>1036.9831013916489</v>
      </c>
      <c r="AV4307" s="20">
        <f t="shared" si="537"/>
        <v>263.01689860835108</v>
      </c>
      <c r="AW4307" s="21">
        <f t="shared" si="543"/>
        <v>0.20232069123719315</v>
      </c>
    </row>
    <row r="4308" spans="1:49" x14ac:dyDescent="0.25">
      <c r="A4308" t="s">
        <v>109</v>
      </c>
      <c r="B4308" t="s">
        <v>538</v>
      </c>
      <c r="C4308">
        <v>45290</v>
      </c>
      <c r="D4308">
        <v>2011</v>
      </c>
      <c r="E4308" t="s">
        <v>155</v>
      </c>
      <c r="F4308" t="s">
        <v>156</v>
      </c>
      <c r="G4308" t="s">
        <v>922</v>
      </c>
      <c r="I4308">
        <v>4</v>
      </c>
      <c r="J4308" t="s">
        <v>43</v>
      </c>
      <c r="K4308">
        <v>4</v>
      </c>
      <c r="L4308" t="s">
        <v>44</v>
      </c>
      <c r="M4308">
        <v>2.4000000953674321</v>
      </c>
      <c r="N4308" t="s">
        <v>45</v>
      </c>
      <c r="O4308" t="s">
        <v>46</v>
      </c>
      <c r="P4308">
        <v>3</v>
      </c>
      <c r="Q4308" t="s">
        <v>118</v>
      </c>
      <c r="T4308" t="s">
        <v>49</v>
      </c>
      <c r="W4308" t="s">
        <v>120</v>
      </c>
      <c r="X4308" t="s">
        <v>74</v>
      </c>
      <c r="Z4308">
        <v>0</v>
      </c>
      <c r="AA4308" t="s">
        <v>75</v>
      </c>
      <c r="AB4308" t="s">
        <v>122</v>
      </c>
      <c r="AC4308">
        <v>45</v>
      </c>
      <c r="AD4308">
        <v>11</v>
      </c>
      <c r="AE4308">
        <v>4</v>
      </c>
      <c r="AF4308">
        <v>2025</v>
      </c>
      <c r="AG4308">
        <v>20251105</v>
      </c>
      <c r="AH4308" s="2">
        <v>1700</v>
      </c>
      <c r="AI4308" s="2">
        <v>4406.62548828125</v>
      </c>
      <c r="AJ4308" s="2">
        <f t="shared" si="538"/>
        <v>2706.62548828125</v>
      </c>
      <c r="AK4308" s="6">
        <f t="shared" si="539"/>
        <v>1.5921326401654412</v>
      </c>
      <c r="AL4308" s="12">
        <v>1700</v>
      </c>
      <c r="AM4308" s="12">
        <v>4480.1738597170024</v>
      </c>
      <c r="AN4308" s="12">
        <f t="shared" si="540"/>
        <v>2780.1738597170024</v>
      </c>
      <c r="AO4308" s="13">
        <f t="shared" si="541"/>
        <v>1.6353963880688249</v>
      </c>
      <c r="AP4308" s="16">
        <v>1700</v>
      </c>
      <c r="AQ4308" s="16">
        <v>4297.6007677583011</v>
      </c>
      <c r="AR4308" s="16">
        <f t="shared" si="542"/>
        <v>2597.6007677583011</v>
      </c>
      <c r="AS4308" s="17">
        <f t="shared" si="536"/>
        <v>1.5280004516225301</v>
      </c>
      <c r="AT4308" s="20">
        <v>1700</v>
      </c>
      <c r="AU4308" s="20">
        <v>4461.3632075471714</v>
      </c>
      <c r="AV4308" s="20">
        <f t="shared" si="537"/>
        <v>2761.3632075471714</v>
      </c>
      <c r="AW4308" s="21">
        <f t="shared" si="543"/>
        <v>1.6243312985571596</v>
      </c>
    </row>
    <row r="4309" spans="1:49" x14ac:dyDescent="0.25">
      <c r="A4309" t="s">
        <v>109</v>
      </c>
      <c r="B4309" t="s">
        <v>317</v>
      </c>
      <c r="C4309">
        <v>84734</v>
      </c>
      <c r="D4309">
        <v>2018</v>
      </c>
      <c r="E4309" t="s">
        <v>93</v>
      </c>
      <c r="F4309" t="s">
        <v>336</v>
      </c>
      <c r="G4309" t="s">
        <v>125</v>
      </c>
      <c r="I4309">
        <v>4</v>
      </c>
      <c r="J4309" t="s">
        <v>129</v>
      </c>
      <c r="K4309">
        <v>4</v>
      </c>
      <c r="L4309" t="s">
        <v>44</v>
      </c>
      <c r="M4309">
        <v>1.3999999761581421</v>
      </c>
      <c r="N4309" t="s">
        <v>45</v>
      </c>
      <c r="O4309" t="s">
        <v>95</v>
      </c>
      <c r="Q4309" t="s">
        <v>60</v>
      </c>
      <c r="R4309" t="s">
        <v>96</v>
      </c>
      <c r="T4309" t="s">
        <v>49</v>
      </c>
      <c r="V4309" t="s">
        <v>338</v>
      </c>
      <c r="W4309" t="s">
        <v>62</v>
      </c>
      <c r="X4309" t="s">
        <v>63</v>
      </c>
      <c r="Z4309">
        <v>0</v>
      </c>
      <c r="AA4309" t="s">
        <v>75</v>
      </c>
      <c r="AB4309" t="s">
        <v>83</v>
      </c>
      <c r="AC4309">
        <v>45</v>
      </c>
      <c r="AD4309">
        <v>11</v>
      </c>
      <c r="AE4309">
        <v>4</v>
      </c>
      <c r="AF4309">
        <v>2025</v>
      </c>
      <c r="AG4309">
        <v>20251105</v>
      </c>
      <c r="AH4309" s="2">
        <v>500</v>
      </c>
      <c r="AI4309" s="2">
        <v>2505.009765625</v>
      </c>
      <c r="AJ4309" s="2">
        <f t="shared" si="538"/>
        <v>2005.009765625</v>
      </c>
      <c r="AK4309" s="6">
        <f t="shared" si="539"/>
        <v>4.0100195312500002</v>
      </c>
      <c r="AL4309" s="12">
        <v>500</v>
      </c>
      <c r="AM4309" s="12">
        <v>2514.586198322665</v>
      </c>
      <c r="AN4309" s="12">
        <f t="shared" si="540"/>
        <v>2014.586198322665</v>
      </c>
      <c r="AO4309" s="13">
        <f t="shared" si="541"/>
        <v>4.0291723966453299</v>
      </c>
      <c r="AP4309" s="16">
        <v>500</v>
      </c>
      <c r="AQ4309" s="16">
        <v>2161.140055723376</v>
      </c>
      <c r="AR4309" s="16">
        <f t="shared" si="542"/>
        <v>1661.140055723376</v>
      </c>
      <c r="AS4309" s="17">
        <f t="shared" si="536"/>
        <v>3.3222801114467519</v>
      </c>
      <c r="AT4309" s="20">
        <v>500</v>
      </c>
      <c r="AU4309" s="20">
        <v>2533.5435313262819</v>
      </c>
      <c r="AV4309" s="20">
        <f t="shared" si="537"/>
        <v>2033.5435313262819</v>
      </c>
      <c r="AW4309" s="21">
        <f t="shared" si="543"/>
        <v>4.0670870626525639</v>
      </c>
    </row>
    <row r="4310" spans="1:49" x14ac:dyDescent="0.25">
      <c r="A4310" t="s">
        <v>38</v>
      </c>
      <c r="B4310" t="s">
        <v>105</v>
      </c>
      <c r="C4310">
        <v>193563</v>
      </c>
      <c r="D4310">
        <v>2008</v>
      </c>
      <c r="E4310" t="s">
        <v>66</v>
      </c>
      <c r="F4310" t="s">
        <v>769</v>
      </c>
      <c r="G4310" t="s">
        <v>214</v>
      </c>
      <c r="I4310">
        <v>6</v>
      </c>
      <c r="J4310" t="s">
        <v>129</v>
      </c>
      <c r="K4310">
        <v>4</v>
      </c>
      <c r="L4310" t="s">
        <v>44</v>
      </c>
      <c r="M4310">
        <v>3.5</v>
      </c>
      <c r="N4310" t="s">
        <v>45</v>
      </c>
      <c r="O4310" t="s">
        <v>46</v>
      </c>
      <c r="Q4310" t="s">
        <v>60</v>
      </c>
      <c r="R4310" t="s">
        <v>96</v>
      </c>
      <c r="S4310">
        <v>265</v>
      </c>
      <c r="T4310" t="s">
        <v>49</v>
      </c>
      <c r="U4310" t="s">
        <v>72</v>
      </c>
      <c r="W4310" t="s">
        <v>134</v>
      </c>
      <c r="X4310" t="s">
        <v>98</v>
      </c>
      <c r="Z4310">
        <v>0</v>
      </c>
      <c r="AA4310" t="s">
        <v>75</v>
      </c>
      <c r="AB4310" t="s">
        <v>83</v>
      </c>
      <c r="AC4310">
        <v>45</v>
      </c>
      <c r="AD4310">
        <v>11</v>
      </c>
      <c r="AE4310">
        <v>4</v>
      </c>
      <c r="AF4310">
        <v>2025</v>
      </c>
      <c r="AG4310">
        <v>20251104</v>
      </c>
      <c r="AH4310" s="2">
        <v>900</v>
      </c>
      <c r="AI4310" s="2">
        <v>1058.285278320312</v>
      </c>
      <c r="AJ4310" s="2">
        <f t="shared" si="538"/>
        <v>158.28527832031205</v>
      </c>
      <c r="AK4310" s="6">
        <f t="shared" si="539"/>
        <v>0.17587253146701337</v>
      </c>
      <c r="AL4310" s="12">
        <v>900</v>
      </c>
      <c r="AM4310" s="12">
        <v>1098.2469190813581</v>
      </c>
      <c r="AN4310" s="12">
        <f t="shared" si="540"/>
        <v>198.2469190813581</v>
      </c>
      <c r="AO4310" s="13">
        <f t="shared" si="541"/>
        <v>0.22027435453484234</v>
      </c>
      <c r="AP4310" s="16">
        <v>900</v>
      </c>
      <c r="AQ4310" s="16">
        <v>1074.222414493285</v>
      </c>
      <c r="AR4310" s="16">
        <f t="shared" si="542"/>
        <v>174.22241449328499</v>
      </c>
      <c r="AS4310" s="17">
        <f t="shared" si="536"/>
        <v>0.19358046054809444</v>
      </c>
      <c r="AT4310" s="20">
        <v>900</v>
      </c>
      <c r="AU4310" s="20">
        <v>1111.731548007838</v>
      </c>
      <c r="AV4310" s="20">
        <f t="shared" si="537"/>
        <v>211.731548007838</v>
      </c>
      <c r="AW4310" s="21">
        <f t="shared" si="543"/>
        <v>0.23525727556426446</v>
      </c>
    </row>
    <row r="4311" spans="1:49" x14ac:dyDescent="0.25">
      <c r="A4311" t="s">
        <v>77</v>
      </c>
      <c r="B4311" t="s">
        <v>811</v>
      </c>
      <c r="C4311">
        <v>165803</v>
      </c>
      <c r="D4311">
        <v>2018</v>
      </c>
      <c r="E4311" t="s">
        <v>111</v>
      </c>
      <c r="F4311" t="s">
        <v>240</v>
      </c>
      <c r="G4311" t="s">
        <v>214</v>
      </c>
      <c r="I4311">
        <v>4</v>
      </c>
      <c r="J4311" t="s">
        <v>59</v>
      </c>
      <c r="K4311">
        <v>4</v>
      </c>
      <c r="L4311" t="s">
        <v>44</v>
      </c>
      <c r="M4311">
        <v>2.4000000953674321</v>
      </c>
      <c r="N4311" t="s">
        <v>45</v>
      </c>
      <c r="O4311" t="s">
        <v>46</v>
      </c>
      <c r="P4311">
        <v>3</v>
      </c>
      <c r="Q4311" t="s">
        <v>60</v>
      </c>
      <c r="R4311" t="s">
        <v>96</v>
      </c>
      <c r="S4311">
        <v>173</v>
      </c>
      <c r="T4311" t="s">
        <v>49</v>
      </c>
      <c r="U4311" t="s">
        <v>50</v>
      </c>
      <c r="W4311" t="s">
        <v>134</v>
      </c>
      <c r="X4311" t="s">
        <v>121</v>
      </c>
      <c r="Z4311">
        <v>0</v>
      </c>
      <c r="AA4311" t="s">
        <v>75</v>
      </c>
      <c r="AB4311" t="s">
        <v>83</v>
      </c>
      <c r="AC4311">
        <v>45</v>
      </c>
      <c r="AD4311">
        <v>11</v>
      </c>
      <c r="AE4311">
        <v>4</v>
      </c>
      <c r="AF4311">
        <v>2025</v>
      </c>
      <c r="AG4311">
        <v>20251105</v>
      </c>
      <c r="AH4311" s="2">
        <v>2300</v>
      </c>
      <c r="AI4311" s="2">
        <v>1930.485717773438</v>
      </c>
      <c r="AJ4311" s="2">
        <f t="shared" si="538"/>
        <v>369.51428222656205</v>
      </c>
      <c r="AK4311" s="6">
        <f t="shared" si="539"/>
        <v>0.1606583835767661</v>
      </c>
      <c r="AL4311" s="12">
        <v>2300</v>
      </c>
      <c r="AM4311" s="12">
        <v>2151.18089691454</v>
      </c>
      <c r="AN4311" s="12">
        <f t="shared" si="540"/>
        <v>148.81910308546003</v>
      </c>
      <c r="AO4311" s="13">
        <f t="shared" si="541"/>
        <v>6.4703957863243497E-2</v>
      </c>
      <c r="AP4311" s="16">
        <v>2300</v>
      </c>
      <c r="AQ4311" s="16">
        <v>2119.7551976239829</v>
      </c>
      <c r="AR4311" s="16">
        <f t="shared" si="542"/>
        <v>180.24480237601711</v>
      </c>
      <c r="AS4311" s="17">
        <f t="shared" si="536"/>
        <v>7.8367305380877009E-2</v>
      </c>
      <c r="AT4311" s="20">
        <v>2300</v>
      </c>
      <c r="AU4311" s="20">
        <v>1864.8596330275229</v>
      </c>
      <c r="AV4311" s="20">
        <f t="shared" si="537"/>
        <v>435.14036697247707</v>
      </c>
      <c r="AW4311" s="21">
        <f t="shared" si="543"/>
        <v>0.18919146390107699</v>
      </c>
    </row>
    <row r="4312" spans="1:49" x14ac:dyDescent="0.25">
      <c r="A4312" t="s">
        <v>123</v>
      </c>
      <c r="B4312" t="s">
        <v>440</v>
      </c>
      <c r="C4312">
        <v>151319</v>
      </c>
      <c r="D4312">
        <v>2019</v>
      </c>
      <c r="E4312" t="s">
        <v>40</v>
      </c>
      <c r="F4312" t="s">
        <v>498</v>
      </c>
      <c r="G4312" t="s">
        <v>821</v>
      </c>
      <c r="H4312" t="s">
        <v>647</v>
      </c>
      <c r="I4312">
        <v>6</v>
      </c>
      <c r="J4312" t="s">
        <v>101</v>
      </c>
      <c r="K4312">
        <v>4</v>
      </c>
      <c r="L4312" t="s">
        <v>44</v>
      </c>
      <c r="M4312">
        <v>3.5</v>
      </c>
      <c r="N4312" t="s">
        <v>45</v>
      </c>
      <c r="O4312" t="s">
        <v>46</v>
      </c>
      <c r="P4312">
        <v>4</v>
      </c>
      <c r="Q4312" t="s">
        <v>60</v>
      </c>
      <c r="R4312" t="s">
        <v>48</v>
      </c>
      <c r="S4312">
        <v>295</v>
      </c>
      <c r="T4312" t="s">
        <v>49</v>
      </c>
      <c r="U4312" t="s">
        <v>72</v>
      </c>
      <c r="V4312" t="s">
        <v>145</v>
      </c>
      <c r="W4312" t="s">
        <v>134</v>
      </c>
      <c r="X4312" t="s">
        <v>74</v>
      </c>
      <c r="Z4312">
        <v>0</v>
      </c>
      <c r="AA4312" t="s">
        <v>75</v>
      </c>
      <c r="AB4312" t="s">
        <v>104</v>
      </c>
      <c r="AC4312">
        <v>45</v>
      </c>
      <c r="AD4312">
        <v>11</v>
      </c>
      <c r="AE4312">
        <v>4</v>
      </c>
      <c r="AF4312">
        <v>2025</v>
      </c>
      <c r="AG4312">
        <v>20251105</v>
      </c>
      <c r="AH4312" s="2">
        <v>13500</v>
      </c>
      <c r="AI4312" s="2">
        <v>14284.7734375</v>
      </c>
      <c r="AJ4312" s="2">
        <f t="shared" si="538"/>
        <v>784.7734375</v>
      </c>
      <c r="AK4312" s="6">
        <f t="shared" si="539"/>
        <v>5.8131365740740744E-2</v>
      </c>
      <c r="AL4312" s="12">
        <v>13500</v>
      </c>
      <c r="AM4312" s="12">
        <v>13766.8078102619</v>
      </c>
      <c r="AN4312" s="12">
        <f t="shared" si="540"/>
        <v>266.80781026190016</v>
      </c>
      <c r="AO4312" s="13">
        <f t="shared" si="541"/>
        <v>1.9763541500881492E-2</v>
      </c>
      <c r="AP4312" s="16">
        <v>13500</v>
      </c>
      <c r="AQ4312" s="16">
        <v>12896.878999466269</v>
      </c>
      <c r="AR4312" s="16">
        <f t="shared" si="542"/>
        <v>603.12100053373069</v>
      </c>
      <c r="AS4312" s="17">
        <f t="shared" si="536"/>
        <v>4.4675629669165239E-2</v>
      </c>
      <c r="AT4312" s="20">
        <v>13500</v>
      </c>
      <c r="AU4312" s="20">
        <v>14429.147855530469</v>
      </c>
      <c r="AV4312" s="20">
        <f t="shared" si="537"/>
        <v>929.14785553046931</v>
      </c>
      <c r="AW4312" s="21">
        <f t="shared" si="543"/>
        <v>6.8825767076331062E-2</v>
      </c>
    </row>
    <row r="4313" spans="1:49" x14ac:dyDescent="0.25">
      <c r="A4313" t="s">
        <v>123</v>
      </c>
      <c r="B4313" t="s">
        <v>440</v>
      </c>
      <c r="C4313">
        <v>313957</v>
      </c>
      <c r="D4313">
        <v>2016</v>
      </c>
      <c r="E4313" t="s">
        <v>66</v>
      </c>
      <c r="F4313" t="s">
        <v>366</v>
      </c>
      <c r="G4313" t="s">
        <v>180</v>
      </c>
      <c r="I4313">
        <v>4</v>
      </c>
      <c r="J4313" t="s">
        <v>69</v>
      </c>
      <c r="K4313">
        <v>4</v>
      </c>
      <c r="L4313" t="s">
        <v>44</v>
      </c>
      <c r="M4313">
        <v>2.5</v>
      </c>
      <c r="N4313" t="s">
        <v>45</v>
      </c>
      <c r="O4313" t="s">
        <v>46</v>
      </c>
      <c r="P4313">
        <v>3</v>
      </c>
      <c r="Q4313" t="s">
        <v>118</v>
      </c>
      <c r="R4313" t="s">
        <v>96</v>
      </c>
      <c r="S4313">
        <v>175</v>
      </c>
      <c r="T4313" t="s">
        <v>49</v>
      </c>
      <c r="U4313" t="s">
        <v>50</v>
      </c>
      <c r="W4313" t="s">
        <v>120</v>
      </c>
      <c r="X4313" t="s">
        <v>121</v>
      </c>
      <c r="Z4313">
        <v>0</v>
      </c>
      <c r="AA4313" t="s">
        <v>75</v>
      </c>
      <c r="AB4313" t="s">
        <v>122</v>
      </c>
      <c r="AC4313">
        <v>45</v>
      </c>
      <c r="AD4313">
        <v>11</v>
      </c>
      <c r="AE4313">
        <v>4</v>
      </c>
      <c r="AF4313">
        <v>2025</v>
      </c>
      <c r="AG4313">
        <v>20251105</v>
      </c>
      <c r="AH4313" s="2">
        <v>1000</v>
      </c>
      <c r="AI4313" s="2">
        <v>1058.189819335938</v>
      </c>
      <c r="AJ4313" s="2">
        <f t="shared" si="538"/>
        <v>58.189819335937955</v>
      </c>
      <c r="AK4313" s="6">
        <f t="shared" si="539"/>
        <v>5.8189819335937955E-2</v>
      </c>
      <c r="AL4313" s="12">
        <v>1000</v>
      </c>
      <c r="AM4313" s="12">
        <v>1142.6275299201479</v>
      </c>
      <c r="AN4313" s="12">
        <f t="shared" si="540"/>
        <v>142.62752992014794</v>
      </c>
      <c r="AO4313" s="13">
        <f t="shared" si="541"/>
        <v>0.14262752992014793</v>
      </c>
      <c r="AP4313" s="16">
        <v>1000</v>
      </c>
      <c r="AQ4313" s="16">
        <v>1089.9272722938219</v>
      </c>
      <c r="AR4313" s="16">
        <f t="shared" si="542"/>
        <v>89.927272293821943</v>
      </c>
      <c r="AS4313" s="17">
        <f t="shared" si="536"/>
        <v>8.9927272293821942E-2</v>
      </c>
      <c r="AT4313" s="20">
        <v>1000</v>
      </c>
      <c r="AU4313" s="20">
        <v>1066.2051835853131</v>
      </c>
      <c r="AV4313" s="20">
        <f t="shared" si="537"/>
        <v>66.20518358531308</v>
      </c>
      <c r="AW4313" s="21">
        <f t="shared" si="543"/>
        <v>6.6205183585313077E-2</v>
      </c>
    </row>
    <row r="4314" spans="1:49" x14ac:dyDescent="0.25">
      <c r="A4314" t="s">
        <v>77</v>
      </c>
      <c r="B4314" t="s">
        <v>811</v>
      </c>
      <c r="C4314">
        <v>120523</v>
      </c>
      <c r="D4314">
        <v>2015</v>
      </c>
      <c r="E4314" t="s">
        <v>155</v>
      </c>
      <c r="F4314" t="s">
        <v>156</v>
      </c>
      <c r="G4314" t="s">
        <v>939</v>
      </c>
      <c r="I4314">
        <v>4</v>
      </c>
      <c r="J4314" t="s">
        <v>101</v>
      </c>
      <c r="K4314">
        <v>4</v>
      </c>
      <c r="L4314" t="s">
        <v>44</v>
      </c>
      <c r="M4314">
        <v>1.6000000238418579</v>
      </c>
      <c r="N4314" t="s">
        <v>45</v>
      </c>
      <c r="Q4314" t="s">
        <v>118</v>
      </c>
      <c r="T4314" t="s">
        <v>49</v>
      </c>
      <c r="V4314" t="s">
        <v>838</v>
      </c>
      <c r="W4314" t="s">
        <v>120</v>
      </c>
      <c r="X4314" t="s">
        <v>74</v>
      </c>
      <c r="Z4314">
        <v>0</v>
      </c>
      <c r="AA4314" t="s">
        <v>75</v>
      </c>
      <c r="AB4314" t="s">
        <v>122</v>
      </c>
      <c r="AC4314">
        <v>45</v>
      </c>
      <c r="AD4314">
        <v>11</v>
      </c>
      <c r="AE4314">
        <v>4</v>
      </c>
      <c r="AF4314">
        <v>2025</v>
      </c>
      <c r="AG4314">
        <v>20251105</v>
      </c>
      <c r="AH4314" s="2">
        <v>4100</v>
      </c>
      <c r="AI4314" s="2">
        <v>2734.719482421875</v>
      </c>
      <c r="AJ4314" s="2">
        <f t="shared" si="538"/>
        <v>1365.280517578125</v>
      </c>
      <c r="AK4314" s="6">
        <f t="shared" si="539"/>
        <v>0.3329952481897866</v>
      </c>
      <c r="AL4314" s="12">
        <v>4100</v>
      </c>
      <c r="AM4314" s="12">
        <v>2513.3012041229722</v>
      </c>
      <c r="AN4314" s="12">
        <f t="shared" si="540"/>
        <v>1586.6987958770278</v>
      </c>
      <c r="AO4314" s="13">
        <f t="shared" si="541"/>
        <v>0.38699970631147018</v>
      </c>
      <c r="AP4314" s="16">
        <v>4100</v>
      </c>
      <c r="AQ4314" s="16">
        <v>2781.7119029059081</v>
      </c>
      <c r="AR4314" s="16">
        <f t="shared" si="542"/>
        <v>1318.2880970940919</v>
      </c>
      <c r="AS4314" s="17">
        <f t="shared" si="536"/>
        <v>0.32153368221807122</v>
      </c>
      <c r="AT4314" s="20">
        <v>4100</v>
      </c>
      <c r="AU4314" s="20">
        <v>2836.7369668246452</v>
      </c>
      <c r="AV4314" s="20">
        <f t="shared" si="537"/>
        <v>1263.2630331753548</v>
      </c>
      <c r="AW4314" s="21">
        <f t="shared" si="543"/>
        <v>0.30811293492081826</v>
      </c>
    </row>
    <row r="4315" spans="1:49" x14ac:dyDescent="0.25">
      <c r="A4315" t="s">
        <v>109</v>
      </c>
      <c r="B4315" t="s">
        <v>538</v>
      </c>
      <c r="C4315">
        <v>124874</v>
      </c>
      <c r="D4315">
        <v>2017</v>
      </c>
      <c r="E4315" t="s">
        <v>155</v>
      </c>
      <c r="F4315" t="s">
        <v>482</v>
      </c>
      <c r="G4315" t="s">
        <v>697</v>
      </c>
      <c r="I4315">
        <v>6</v>
      </c>
      <c r="J4315" t="s">
        <v>101</v>
      </c>
      <c r="K4315">
        <v>4</v>
      </c>
      <c r="L4315" t="s">
        <v>44</v>
      </c>
      <c r="M4315">
        <v>3.2999999523162842</v>
      </c>
      <c r="N4315" t="s">
        <v>44</v>
      </c>
      <c r="O4315" t="s">
        <v>46</v>
      </c>
      <c r="Q4315" t="s">
        <v>60</v>
      </c>
      <c r="R4315" t="s">
        <v>89</v>
      </c>
      <c r="S4315">
        <v>290</v>
      </c>
      <c r="T4315" t="s">
        <v>49</v>
      </c>
      <c r="U4315" t="s">
        <v>72</v>
      </c>
      <c r="V4315" t="s">
        <v>599</v>
      </c>
      <c r="W4315" t="s">
        <v>134</v>
      </c>
      <c r="X4315" t="s">
        <v>63</v>
      </c>
      <c r="Z4315">
        <v>0</v>
      </c>
      <c r="AA4315" t="s">
        <v>75</v>
      </c>
      <c r="AB4315" t="s">
        <v>83</v>
      </c>
      <c r="AC4315">
        <v>45</v>
      </c>
      <c r="AD4315">
        <v>11</v>
      </c>
      <c r="AE4315">
        <v>4</v>
      </c>
      <c r="AF4315">
        <v>2025</v>
      </c>
      <c r="AG4315">
        <v>20251105</v>
      </c>
      <c r="AH4315" s="2">
        <v>5600</v>
      </c>
      <c r="AI4315" s="2">
        <v>5581.5791015625</v>
      </c>
      <c r="AJ4315" s="2">
        <f t="shared" si="538"/>
        <v>18.4208984375</v>
      </c>
      <c r="AK4315" s="6">
        <f t="shared" si="539"/>
        <v>3.2894461495535715E-3</v>
      </c>
      <c r="AL4315" s="12">
        <v>5600</v>
      </c>
      <c r="AM4315" s="12">
        <v>5523.651986768451</v>
      </c>
      <c r="AN4315" s="12">
        <f t="shared" si="540"/>
        <v>76.348013231548975</v>
      </c>
      <c r="AO4315" s="13">
        <f t="shared" si="541"/>
        <v>1.3633573791348032E-2</v>
      </c>
      <c r="AP4315" s="16">
        <v>5600</v>
      </c>
      <c r="AQ4315" s="16">
        <v>5814.3242145509594</v>
      </c>
      <c r="AR4315" s="16">
        <f t="shared" si="542"/>
        <v>214.32421455095937</v>
      </c>
      <c r="AS4315" s="17">
        <f t="shared" si="536"/>
        <v>3.8272181169814172E-2</v>
      </c>
      <c r="AT4315" s="20">
        <v>5600</v>
      </c>
      <c r="AU4315" s="20">
        <v>5679.8432721712543</v>
      </c>
      <c r="AV4315" s="20">
        <f t="shared" si="537"/>
        <v>79.843272171254284</v>
      </c>
      <c r="AW4315" s="21">
        <f t="shared" si="543"/>
        <v>1.4257727173438265E-2</v>
      </c>
    </row>
    <row r="4316" spans="1:49" x14ac:dyDescent="0.25">
      <c r="A4316" t="s">
        <v>77</v>
      </c>
      <c r="B4316" t="s">
        <v>596</v>
      </c>
      <c r="C4316">
        <v>132363</v>
      </c>
      <c r="D4316">
        <v>2013</v>
      </c>
      <c r="E4316" t="s">
        <v>322</v>
      </c>
      <c r="F4316" t="s">
        <v>526</v>
      </c>
      <c r="G4316" t="s">
        <v>1423</v>
      </c>
      <c r="I4316">
        <v>6</v>
      </c>
      <c r="J4316" t="s">
        <v>59</v>
      </c>
      <c r="K4316">
        <v>4</v>
      </c>
      <c r="L4316" t="s">
        <v>44</v>
      </c>
      <c r="M4316">
        <v>3</v>
      </c>
      <c r="N4316" t="s">
        <v>44</v>
      </c>
      <c r="Q4316" t="s">
        <v>60</v>
      </c>
      <c r="R4316" t="s">
        <v>81</v>
      </c>
      <c r="S4316">
        <v>300</v>
      </c>
      <c r="T4316" t="s">
        <v>49</v>
      </c>
      <c r="W4316" t="s">
        <v>134</v>
      </c>
      <c r="X4316" t="s">
        <v>74</v>
      </c>
      <c r="Z4316">
        <v>0</v>
      </c>
      <c r="AA4316" t="s">
        <v>75</v>
      </c>
      <c r="AB4316" t="s">
        <v>83</v>
      </c>
      <c r="AC4316">
        <v>45</v>
      </c>
      <c r="AD4316">
        <v>11</v>
      </c>
      <c r="AE4316">
        <v>4</v>
      </c>
      <c r="AF4316">
        <v>2025</v>
      </c>
      <c r="AG4316">
        <v>20251105</v>
      </c>
      <c r="AH4316" s="2">
        <v>3400</v>
      </c>
      <c r="AI4316" s="2">
        <v>3415.13720703125</v>
      </c>
      <c r="AJ4316" s="2">
        <f t="shared" si="538"/>
        <v>15.13720703125</v>
      </c>
      <c r="AK4316" s="6">
        <f t="shared" si="539"/>
        <v>4.4521197150735291E-3</v>
      </c>
      <c r="AL4316" s="12">
        <v>3400</v>
      </c>
      <c r="AM4316" s="12">
        <v>3191.6730912397979</v>
      </c>
      <c r="AN4316" s="12">
        <f t="shared" si="540"/>
        <v>208.32690876020206</v>
      </c>
      <c r="AO4316" s="13">
        <f t="shared" si="541"/>
        <v>6.1272620223588842E-2</v>
      </c>
      <c r="AP4316" s="16">
        <v>3400</v>
      </c>
      <c r="AQ4316" s="16">
        <v>3740.9336963293749</v>
      </c>
      <c r="AR4316" s="16">
        <f t="shared" si="542"/>
        <v>340.93369632937492</v>
      </c>
      <c r="AS4316" s="17">
        <f t="shared" si="536"/>
        <v>0.10027461656746321</v>
      </c>
      <c r="AT4316" s="20">
        <v>3400</v>
      </c>
      <c r="AU4316" s="20">
        <v>3532.4876339653752</v>
      </c>
      <c r="AV4316" s="20">
        <f t="shared" si="537"/>
        <v>132.48763396537515</v>
      </c>
      <c r="AW4316" s="21">
        <f t="shared" si="543"/>
        <v>3.896695116628681E-2</v>
      </c>
    </row>
    <row r="4317" spans="1:49" x14ac:dyDescent="0.25">
      <c r="A4317" t="s">
        <v>77</v>
      </c>
      <c r="B4317" t="s">
        <v>151</v>
      </c>
      <c r="C4317">
        <v>188805</v>
      </c>
      <c r="D4317">
        <v>2015</v>
      </c>
      <c r="E4317" t="s">
        <v>66</v>
      </c>
      <c r="F4317" t="s">
        <v>1121</v>
      </c>
      <c r="I4317">
        <v>8</v>
      </c>
      <c r="J4317" t="s">
        <v>117</v>
      </c>
      <c r="K4317">
        <v>4</v>
      </c>
      <c r="L4317" t="s">
        <v>44</v>
      </c>
      <c r="M4317">
        <v>6.6999998092651367</v>
      </c>
      <c r="N4317" t="s">
        <v>70</v>
      </c>
      <c r="O4317" t="s">
        <v>46</v>
      </c>
      <c r="P4317">
        <v>2</v>
      </c>
      <c r="Q4317" t="s">
        <v>858</v>
      </c>
      <c r="R4317" t="s">
        <v>48</v>
      </c>
      <c r="S4317">
        <v>440</v>
      </c>
      <c r="T4317" t="s">
        <v>219</v>
      </c>
      <c r="U4317" t="s">
        <v>72</v>
      </c>
      <c r="W4317" t="s">
        <v>1123</v>
      </c>
      <c r="X4317" t="s">
        <v>74</v>
      </c>
      <c r="Z4317">
        <v>0</v>
      </c>
      <c r="AA4317" t="s">
        <v>75</v>
      </c>
      <c r="AB4317" t="s">
        <v>1124</v>
      </c>
      <c r="AC4317">
        <v>45</v>
      </c>
      <c r="AD4317">
        <v>11</v>
      </c>
      <c r="AE4317">
        <v>4</v>
      </c>
      <c r="AF4317">
        <v>2025</v>
      </c>
      <c r="AG4317">
        <v>20251105</v>
      </c>
      <c r="AH4317" s="2">
        <v>7200</v>
      </c>
      <c r="AI4317" s="2">
        <v>7902.95556640625</v>
      </c>
      <c r="AJ4317" s="2">
        <f t="shared" si="538"/>
        <v>702.95556640625</v>
      </c>
      <c r="AK4317" s="6">
        <f t="shared" si="539"/>
        <v>9.7632717556423609E-2</v>
      </c>
      <c r="AL4317" s="12">
        <v>7200</v>
      </c>
      <c r="AM4317" s="12">
        <v>7652.9487878597374</v>
      </c>
      <c r="AN4317" s="12">
        <f t="shared" si="540"/>
        <v>452.94878785973742</v>
      </c>
      <c r="AO4317" s="13">
        <f t="shared" si="541"/>
        <v>6.2909553869407969E-2</v>
      </c>
      <c r="AP4317" s="16">
        <v>7200</v>
      </c>
      <c r="AQ4317" s="16">
        <v>9176.9026159586283</v>
      </c>
      <c r="AR4317" s="16">
        <f t="shared" si="542"/>
        <v>1976.9026159586283</v>
      </c>
      <c r="AS4317" s="17">
        <f t="shared" si="536"/>
        <v>0.27456980777203172</v>
      </c>
      <c r="AT4317" s="20">
        <v>7200</v>
      </c>
      <c r="AU4317" s="20">
        <v>8008.5082223962409</v>
      </c>
      <c r="AV4317" s="20">
        <f t="shared" si="537"/>
        <v>808.50822239624085</v>
      </c>
      <c r="AW4317" s="21">
        <f t="shared" si="543"/>
        <v>0.11229280866614456</v>
      </c>
    </row>
    <row r="4318" spans="1:49" x14ac:dyDescent="0.25">
      <c r="A4318" t="s">
        <v>38</v>
      </c>
      <c r="B4318" t="s">
        <v>65</v>
      </c>
      <c r="C4318">
        <v>35900</v>
      </c>
      <c r="D4318">
        <v>2022</v>
      </c>
      <c r="E4318" t="s">
        <v>286</v>
      </c>
      <c r="F4318" t="s">
        <v>836</v>
      </c>
      <c r="G4318" t="s">
        <v>486</v>
      </c>
      <c r="I4318">
        <v>4</v>
      </c>
      <c r="J4318" t="s">
        <v>43</v>
      </c>
      <c r="K4318">
        <v>4</v>
      </c>
      <c r="L4318" t="s">
        <v>44</v>
      </c>
      <c r="M4318">
        <v>2</v>
      </c>
      <c r="N4318" t="s">
        <v>45</v>
      </c>
      <c r="O4318" t="s">
        <v>46</v>
      </c>
      <c r="P4318">
        <v>3</v>
      </c>
      <c r="Q4318" t="s">
        <v>141</v>
      </c>
      <c r="R4318" t="s">
        <v>48</v>
      </c>
      <c r="S4318">
        <v>250</v>
      </c>
      <c r="T4318" t="s">
        <v>49</v>
      </c>
      <c r="V4318" t="s">
        <v>289</v>
      </c>
      <c r="W4318" t="s">
        <v>62</v>
      </c>
      <c r="X4318" t="s">
        <v>74</v>
      </c>
      <c r="Z4318">
        <v>0</v>
      </c>
      <c r="AA4318" t="s">
        <v>75</v>
      </c>
      <c r="AB4318" t="s">
        <v>83</v>
      </c>
      <c r="AC4318">
        <v>45</v>
      </c>
      <c r="AD4318">
        <v>11</v>
      </c>
      <c r="AE4318">
        <v>4</v>
      </c>
      <c r="AF4318">
        <v>2025</v>
      </c>
      <c r="AG4318">
        <v>20251104</v>
      </c>
      <c r="AH4318" s="2">
        <v>9500</v>
      </c>
      <c r="AI4318" s="2">
        <v>22069.265625</v>
      </c>
      <c r="AJ4318" s="2">
        <f t="shared" si="538"/>
        <v>12569.265625</v>
      </c>
      <c r="AK4318" s="6">
        <f t="shared" si="539"/>
        <v>1.3230805921052631</v>
      </c>
      <c r="AL4318" s="12">
        <v>9500</v>
      </c>
      <c r="AM4318" s="12">
        <v>21692.537914401259</v>
      </c>
      <c r="AN4318" s="12">
        <f t="shared" si="540"/>
        <v>12192.537914401259</v>
      </c>
      <c r="AO4318" s="13">
        <f t="shared" si="541"/>
        <v>1.2834250436211851</v>
      </c>
      <c r="AP4318" s="16">
        <v>9500</v>
      </c>
      <c r="AQ4318" s="16">
        <v>20325.420182298691</v>
      </c>
      <c r="AR4318" s="16">
        <f t="shared" si="542"/>
        <v>10825.420182298691</v>
      </c>
      <c r="AS4318" s="17">
        <f t="shared" si="536"/>
        <v>1.139517913926178</v>
      </c>
      <c r="AT4318" s="20">
        <v>9500</v>
      </c>
      <c r="AU4318" s="20">
        <v>21763.20139771283</v>
      </c>
      <c r="AV4318" s="20">
        <f t="shared" si="537"/>
        <v>12263.20139771283</v>
      </c>
      <c r="AW4318" s="21">
        <f t="shared" si="543"/>
        <v>1.2908633050224032</v>
      </c>
    </row>
    <row r="4319" spans="1:49" x14ac:dyDescent="0.25">
      <c r="A4319" t="s">
        <v>77</v>
      </c>
      <c r="B4319" t="s">
        <v>596</v>
      </c>
      <c r="C4319">
        <v>82847</v>
      </c>
      <c r="D4319">
        <v>2016</v>
      </c>
      <c r="E4319" t="s">
        <v>203</v>
      </c>
      <c r="F4319" t="s">
        <v>478</v>
      </c>
      <c r="I4319">
        <v>6</v>
      </c>
      <c r="J4319" t="s">
        <v>69</v>
      </c>
      <c r="K4319">
        <v>4</v>
      </c>
      <c r="L4319" t="s">
        <v>44</v>
      </c>
      <c r="M4319">
        <v>3</v>
      </c>
      <c r="N4319" t="s">
        <v>44</v>
      </c>
      <c r="O4319" t="s">
        <v>46</v>
      </c>
      <c r="P4319">
        <v>4</v>
      </c>
      <c r="Q4319" t="s">
        <v>118</v>
      </c>
      <c r="R4319" t="s">
        <v>89</v>
      </c>
      <c r="T4319" t="s">
        <v>49</v>
      </c>
      <c r="W4319" t="s">
        <v>120</v>
      </c>
      <c r="X4319" t="s">
        <v>53</v>
      </c>
      <c r="Z4319">
        <v>0</v>
      </c>
      <c r="AA4319" t="s">
        <v>75</v>
      </c>
      <c r="AB4319" t="s">
        <v>122</v>
      </c>
      <c r="AC4319">
        <v>45</v>
      </c>
      <c r="AD4319">
        <v>11</v>
      </c>
      <c r="AE4319">
        <v>4</v>
      </c>
      <c r="AF4319">
        <v>2025</v>
      </c>
      <c r="AG4319">
        <v>20251105</v>
      </c>
      <c r="AH4319" s="2">
        <v>16500</v>
      </c>
      <c r="AI4319" s="2">
        <v>9876.6748046875</v>
      </c>
      <c r="AJ4319" s="2">
        <f t="shared" si="538"/>
        <v>6623.3251953125</v>
      </c>
      <c r="AK4319" s="6">
        <f t="shared" si="539"/>
        <v>0.40141364820075759</v>
      </c>
      <c r="AL4319" s="12">
        <v>16500</v>
      </c>
      <c r="AM4319" s="12">
        <v>9391.0857891742708</v>
      </c>
      <c r="AN4319" s="12">
        <f t="shared" si="540"/>
        <v>7108.9142108257292</v>
      </c>
      <c r="AO4319" s="13">
        <f t="shared" si="541"/>
        <v>0.43084328550458967</v>
      </c>
      <c r="AP4319" s="16">
        <v>16500</v>
      </c>
      <c r="AQ4319" s="16">
        <v>9682.0484606206992</v>
      </c>
      <c r="AR4319" s="16">
        <f t="shared" si="542"/>
        <v>6817.9515393793008</v>
      </c>
      <c r="AS4319" s="17">
        <f t="shared" si="536"/>
        <v>0.41320918420480612</v>
      </c>
      <c r="AT4319" s="20">
        <v>16500</v>
      </c>
      <c r="AU4319" s="20">
        <v>10045.142642642641</v>
      </c>
      <c r="AV4319" s="20">
        <f t="shared" si="537"/>
        <v>6454.8573573573594</v>
      </c>
      <c r="AW4319" s="21">
        <f t="shared" si="543"/>
        <v>0.39120347620347634</v>
      </c>
    </row>
    <row r="4320" spans="1:49" x14ac:dyDescent="0.25">
      <c r="A4320" t="s">
        <v>38</v>
      </c>
      <c r="B4320" t="s">
        <v>65</v>
      </c>
      <c r="C4320">
        <v>33700</v>
      </c>
      <c r="D4320">
        <v>2024</v>
      </c>
      <c r="E4320" t="s">
        <v>40</v>
      </c>
      <c r="F4320" t="s">
        <v>41</v>
      </c>
      <c r="H4320" t="s">
        <v>1971</v>
      </c>
      <c r="I4320">
        <v>4</v>
      </c>
      <c r="J4320" t="s">
        <v>129</v>
      </c>
      <c r="K4320">
        <v>4</v>
      </c>
      <c r="L4320" t="s">
        <v>44</v>
      </c>
      <c r="M4320">
        <v>2</v>
      </c>
      <c r="N4320" t="s">
        <v>45</v>
      </c>
      <c r="O4320" t="s">
        <v>46</v>
      </c>
      <c r="P4320">
        <v>4</v>
      </c>
      <c r="Q4320" t="s">
        <v>47</v>
      </c>
      <c r="R4320" t="s">
        <v>48</v>
      </c>
      <c r="S4320">
        <v>150</v>
      </c>
      <c r="T4320" t="s">
        <v>49</v>
      </c>
      <c r="U4320" t="s">
        <v>50</v>
      </c>
      <c r="V4320" t="s">
        <v>2276</v>
      </c>
      <c r="W4320" t="s">
        <v>120</v>
      </c>
      <c r="X4320" t="s">
        <v>53</v>
      </c>
      <c r="Z4320">
        <v>1</v>
      </c>
      <c r="AA4320" t="s">
        <v>54</v>
      </c>
      <c r="AB4320" t="s">
        <v>55</v>
      </c>
      <c r="AC4320">
        <v>45</v>
      </c>
      <c r="AD4320">
        <v>11</v>
      </c>
      <c r="AE4320">
        <v>4</v>
      </c>
      <c r="AF4320">
        <v>2025</v>
      </c>
      <c r="AG4320">
        <v>20251104</v>
      </c>
      <c r="AH4320" s="2">
        <v>22000</v>
      </c>
      <c r="AI4320" s="2">
        <v>24624.01171875</v>
      </c>
      <c r="AJ4320" s="2">
        <f t="shared" si="538"/>
        <v>2624.01171875</v>
      </c>
      <c r="AK4320" s="6">
        <f t="shared" si="539"/>
        <v>0.11927325994318182</v>
      </c>
      <c r="AL4320" s="12">
        <v>22000</v>
      </c>
      <c r="AM4320" s="12">
        <v>22907.270291611479</v>
      </c>
      <c r="AN4320" s="12">
        <f t="shared" si="540"/>
        <v>907.27029161147948</v>
      </c>
      <c r="AO4320" s="13">
        <f t="shared" si="541"/>
        <v>4.1239558709612704E-2</v>
      </c>
      <c r="AP4320" s="16">
        <v>22000</v>
      </c>
      <c r="AQ4320" s="16">
        <v>21698.617741577091</v>
      </c>
      <c r="AR4320" s="16">
        <f t="shared" si="542"/>
        <v>301.38225842290922</v>
      </c>
      <c r="AS4320" s="17">
        <f t="shared" si="536"/>
        <v>1.3699193564677692E-2</v>
      </c>
      <c r="AT4320" s="20">
        <v>22000</v>
      </c>
      <c r="AU4320" s="20">
        <v>24665.261780104709</v>
      </c>
      <c r="AV4320" s="20">
        <f t="shared" si="537"/>
        <v>2665.261780104709</v>
      </c>
      <c r="AW4320" s="21">
        <f t="shared" si="543"/>
        <v>0.12114826273203223</v>
      </c>
    </row>
    <row r="4321" spans="1:49" x14ac:dyDescent="0.25">
      <c r="A4321" t="s">
        <v>38</v>
      </c>
      <c r="B4321" t="s">
        <v>65</v>
      </c>
      <c r="C4321">
        <v>91996</v>
      </c>
      <c r="D4321">
        <v>2020</v>
      </c>
      <c r="E4321" t="s">
        <v>93</v>
      </c>
      <c r="F4321" t="s">
        <v>152</v>
      </c>
      <c r="G4321" t="s">
        <v>522</v>
      </c>
      <c r="H4321" t="s">
        <v>85</v>
      </c>
      <c r="I4321">
        <v>4</v>
      </c>
      <c r="J4321" t="s">
        <v>69</v>
      </c>
      <c r="K4321">
        <v>4</v>
      </c>
      <c r="L4321" t="s">
        <v>44</v>
      </c>
      <c r="M4321">
        <v>2.7000000476837158</v>
      </c>
      <c r="N4321" t="s">
        <v>87</v>
      </c>
      <c r="O4321" t="s">
        <v>46</v>
      </c>
      <c r="P4321">
        <v>5</v>
      </c>
      <c r="Q4321" t="s">
        <v>88</v>
      </c>
      <c r="R4321" t="s">
        <v>89</v>
      </c>
      <c r="T4321" t="s">
        <v>49</v>
      </c>
      <c r="U4321" t="s">
        <v>50</v>
      </c>
      <c r="V4321" t="s">
        <v>856</v>
      </c>
      <c r="W4321" t="s">
        <v>90</v>
      </c>
      <c r="X4321" t="s">
        <v>74</v>
      </c>
      <c r="Z4321">
        <v>0</v>
      </c>
      <c r="AA4321" t="s">
        <v>75</v>
      </c>
      <c r="AB4321" t="s">
        <v>91</v>
      </c>
      <c r="AC4321">
        <v>45</v>
      </c>
      <c r="AD4321">
        <v>11</v>
      </c>
      <c r="AE4321">
        <v>4</v>
      </c>
      <c r="AF4321">
        <v>2025</v>
      </c>
      <c r="AG4321">
        <v>20251104</v>
      </c>
      <c r="AH4321" s="2">
        <v>15750</v>
      </c>
      <c r="AI4321" s="2">
        <v>19204.064453125</v>
      </c>
      <c r="AJ4321" s="2">
        <f t="shared" si="538"/>
        <v>3454.064453125</v>
      </c>
      <c r="AK4321" s="6">
        <f t="shared" si="539"/>
        <v>0.21930567956349206</v>
      </c>
      <c r="AL4321" s="12">
        <v>15750</v>
      </c>
      <c r="AM4321" s="12">
        <v>19627.31983498306</v>
      </c>
      <c r="AN4321" s="12">
        <f t="shared" si="540"/>
        <v>3877.31983498306</v>
      </c>
      <c r="AO4321" s="13">
        <f t="shared" si="541"/>
        <v>0.24617903714178158</v>
      </c>
      <c r="AP4321" s="16">
        <v>15750</v>
      </c>
      <c r="AQ4321" s="16">
        <v>19604.413995076891</v>
      </c>
      <c r="AR4321" s="16">
        <f t="shared" si="542"/>
        <v>3854.4139950768913</v>
      </c>
      <c r="AS4321" s="17">
        <f t="shared" si="536"/>
        <v>0.24472469810012007</v>
      </c>
      <c r="AT4321" s="20">
        <v>15750</v>
      </c>
      <c r="AU4321" s="20">
        <v>18861.6472148541</v>
      </c>
      <c r="AV4321" s="20">
        <f t="shared" si="537"/>
        <v>3111.6472148540997</v>
      </c>
      <c r="AW4321" s="21">
        <f t="shared" si="543"/>
        <v>0.19756490253041903</v>
      </c>
    </row>
    <row r="4322" spans="1:49" x14ac:dyDescent="0.25">
      <c r="A4322" t="s">
        <v>77</v>
      </c>
      <c r="B4322" t="s">
        <v>151</v>
      </c>
      <c r="C4322">
        <v>113154</v>
      </c>
      <c r="D4322">
        <v>2016</v>
      </c>
      <c r="E4322" t="s">
        <v>93</v>
      </c>
      <c r="F4322" t="s">
        <v>188</v>
      </c>
      <c r="G4322" t="s">
        <v>125</v>
      </c>
      <c r="I4322">
        <v>6</v>
      </c>
      <c r="J4322" t="s">
        <v>69</v>
      </c>
      <c r="K4322">
        <v>4</v>
      </c>
      <c r="L4322" t="s">
        <v>44</v>
      </c>
      <c r="M4322">
        <v>3.5999999046325679</v>
      </c>
      <c r="N4322" t="s">
        <v>45</v>
      </c>
      <c r="O4322" t="s">
        <v>46</v>
      </c>
      <c r="P4322">
        <v>2</v>
      </c>
      <c r="Q4322" t="s">
        <v>60</v>
      </c>
      <c r="R4322" t="s">
        <v>96</v>
      </c>
      <c r="T4322" t="s">
        <v>49</v>
      </c>
      <c r="U4322" t="s">
        <v>72</v>
      </c>
      <c r="V4322" t="s">
        <v>534</v>
      </c>
      <c r="W4322" t="s">
        <v>90</v>
      </c>
      <c r="X4322" t="s">
        <v>74</v>
      </c>
      <c r="Z4322">
        <v>0</v>
      </c>
      <c r="AA4322" t="s">
        <v>75</v>
      </c>
      <c r="AB4322" t="s">
        <v>83</v>
      </c>
      <c r="AC4322">
        <v>45</v>
      </c>
      <c r="AD4322">
        <v>11</v>
      </c>
      <c r="AE4322">
        <v>4</v>
      </c>
      <c r="AF4322">
        <v>2025</v>
      </c>
      <c r="AG4322">
        <v>20251105</v>
      </c>
      <c r="AH4322" s="2">
        <v>2800</v>
      </c>
      <c r="AI4322" s="2">
        <v>3359.571533203125</v>
      </c>
      <c r="AJ4322" s="2">
        <f t="shared" si="538"/>
        <v>559.571533203125</v>
      </c>
      <c r="AK4322" s="6">
        <f t="shared" si="539"/>
        <v>0.1998469761439732</v>
      </c>
      <c r="AL4322" s="12">
        <v>2800</v>
      </c>
      <c r="AM4322" s="12">
        <v>3725.541979873065</v>
      </c>
      <c r="AN4322" s="12">
        <f t="shared" si="540"/>
        <v>925.54197987306497</v>
      </c>
      <c r="AO4322" s="13">
        <f t="shared" si="541"/>
        <v>0.33055070709752321</v>
      </c>
      <c r="AP4322" s="16">
        <v>2800</v>
      </c>
      <c r="AQ4322" s="16">
        <v>3795.2472756772322</v>
      </c>
      <c r="AR4322" s="16">
        <f t="shared" si="542"/>
        <v>995.24727567723221</v>
      </c>
      <c r="AS4322" s="17">
        <f t="shared" si="536"/>
        <v>0.35544545559901153</v>
      </c>
      <c r="AT4322" s="20">
        <v>2800</v>
      </c>
      <c r="AU4322" s="20">
        <v>3274.2014984227121</v>
      </c>
      <c r="AV4322" s="20">
        <f t="shared" si="537"/>
        <v>474.20149842271212</v>
      </c>
      <c r="AW4322" s="21">
        <f t="shared" si="543"/>
        <v>0.16935767800811147</v>
      </c>
    </row>
    <row r="4323" spans="1:49" x14ac:dyDescent="0.25">
      <c r="A4323" t="s">
        <v>38</v>
      </c>
      <c r="B4323" t="s">
        <v>259</v>
      </c>
      <c r="C4323">
        <v>94477</v>
      </c>
      <c r="D4323">
        <v>2014</v>
      </c>
      <c r="E4323" t="s">
        <v>66</v>
      </c>
      <c r="F4323" t="s">
        <v>239</v>
      </c>
      <c r="G4323" t="s">
        <v>214</v>
      </c>
      <c r="I4323">
        <v>4</v>
      </c>
      <c r="J4323" t="s">
        <v>101</v>
      </c>
      <c r="K4323">
        <v>4</v>
      </c>
      <c r="L4323" t="s">
        <v>44</v>
      </c>
      <c r="M4323">
        <v>2</v>
      </c>
      <c r="N4323" t="s">
        <v>87</v>
      </c>
      <c r="O4323" t="s">
        <v>46</v>
      </c>
      <c r="P4323">
        <v>2</v>
      </c>
      <c r="Q4323" t="s">
        <v>60</v>
      </c>
      <c r="R4323" t="s">
        <v>89</v>
      </c>
      <c r="S4323">
        <v>240</v>
      </c>
      <c r="T4323" t="s">
        <v>49</v>
      </c>
      <c r="U4323" t="s">
        <v>50</v>
      </c>
      <c r="W4323" t="s">
        <v>62</v>
      </c>
      <c r="X4323" t="s">
        <v>74</v>
      </c>
      <c r="Z4323">
        <v>0</v>
      </c>
      <c r="AA4323" t="s">
        <v>75</v>
      </c>
      <c r="AB4323" t="s">
        <v>83</v>
      </c>
      <c r="AC4323">
        <v>45</v>
      </c>
      <c r="AD4323">
        <v>11</v>
      </c>
      <c r="AE4323">
        <v>4</v>
      </c>
      <c r="AF4323">
        <v>2025</v>
      </c>
      <c r="AG4323">
        <v>20251105</v>
      </c>
      <c r="AH4323" s="2">
        <v>2200</v>
      </c>
      <c r="AI4323" s="2">
        <v>2795.201171875</v>
      </c>
      <c r="AJ4323" s="2">
        <f t="shared" si="538"/>
        <v>595.201171875</v>
      </c>
      <c r="AK4323" s="6">
        <f t="shared" si="539"/>
        <v>0.27054598721590911</v>
      </c>
      <c r="AL4323" s="12">
        <v>2200</v>
      </c>
      <c r="AM4323" s="12">
        <v>2741.885689837738</v>
      </c>
      <c r="AN4323" s="12">
        <f t="shared" si="540"/>
        <v>541.88568983773803</v>
      </c>
      <c r="AO4323" s="13">
        <f t="shared" si="541"/>
        <v>0.24631167719897182</v>
      </c>
      <c r="AP4323" s="16">
        <v>2200</v>
      </c>
      <c r="AQ4323" s="16">
        <v>2745.635178576505</v>
      </c>
      <c r="AR4323" s="16">
        <f t="shared" si="542"/>
        <v>545.63517857650504</v>
      </c>
      <c r="AS4323" s="17">
        <f t="shared" si="536"/>
        <v>0.24801599026204774</v>
      </c>
      <c r="AT4323" s="20">
        <v>2200</v>
      </c>
      <c r="AU4323" s="20">
        <v>2836.7369668246452</v>
      </c>
      <c r="AV4323" s="20">
        <f t="shared" si="537"/>
        <v>636.73696682464515</v>
      </c>
      <c r="AW4323" s="21">
        <f t="shared" si="543"/>
        <v>0.28942589401120233</v>
      </c>
    </row>
    <row r="4324" spans="1:49" x14ac:dyDescent="0.25">
      <c r="A4324" t="s">
        <v>38</v>
      </c>
      <c r="B4324" t="s">
        <v>39</v>
      </c>
      <c r="C4324">
        <v>102340</v>
      </c>
      <c r="D4324">
        <v>2018</v>
      </c>
      <c r="E4324" t="s">
        <v>139</v>
      </c>
      <c r="F4324" t="s">
        <v>146</v>
      </c>
      <c r="I4324">
        <v>6</v>
      </c>
      <c r="J4324" t="s">
        <v>69</v>
      </c>
      <c r="K4324">
        <v>4</v>
      </c>
      <c r="L4324" t="s">
        <v>44</v>
      </c>
      <c r="M4324">
        <v>3.5</v>
      </c>
      <c r="N4324" t="s">
        <v>45</v>
      </c>
      <c r="O4324" t="s">
        <v>46</v>
      </c>
      <c r="Q4324" t="s">
        <v>118</v>
      </c>
      <c r="R4324" t="s">
        <v>48</v>
      </c>
      <c r="T4324" t="s">
        <v>49</v>
      </c>
      <c r="U4324" t="s">
        <v>72</v>
      </c>
      <c r="W4324" t="s">
        <v>120</v>
      </c>
      <c r="X4324" t="s">
        <v>74</v>
      </c>
      <c r="Y4324">
        <v>33420</v>
      </c>
      <c r="Z4324">
        <v>0</v>
      </c>
      <c r="AA4324" t="s">
        <v>75</v>
      </c>
      <c r="AB4324" t="s">
        <v>122</v>
      </c>
      <c r="AC4324">
        <v>45</v>
      </c>
      <c r="AD4324">
        <v>11</v>
      </c>
      <c r="AE4324">
        <v>4</v>
      </c>
      <c r="AF4324">
        <v>2025</v>
      </c>
      <c r="AG4324">
        <v>20251104</v>
      </c>
      <c r="AH4324" s="2">
        <v>10250</v>
      </c>
      <c r="AI4324" s="2">
        <v>7929.23095703125</v>
      </c>
      <c r="AJ4324" s="2">
        <f t="shared" si="538"/>
        <v>2320.76904296875</v>
      </c>
      <c r="AK4324" s="6">
        <f t="shared" si="539"/>
        <v>0.22641649199695121</v>
      </c>
      <c r="AL4324" s="12">
        <v>10250</v>
      </c>
      <c r="AM4324" s="12">
        <v>6826.9889238122132</v>
      </c>
      <c r="AN4324" s="12">
        <f t="shared" si="540"/>
        <v>3423.0110761877868</v>
      </c>
      <c r="AO4324" s="13">
        <f t="shared" si="541"/>
        <v>0.33395230011588162</v>
      </c>
      <c r="AP4324" s="16">
        <v>10250</v>
      </c>
      <c r="AQ4324" s="16">
        <v>7032.9957441746483</v>
      </c>
      <c r="AR4324" s="16">
        <f t="shared" si="542"/>
        <v>3217.0042558253517</v>
      </c>
      <c r="AS4324" s="17">
        <f t="shared" si="536"/>
        <v>0.31385407373905871</v>
      </c>
      <c r="AT4324" s="20">
        <v>10250</v>
      </c>
      <c r="AU4324" s="20">
        <v>8264.5472756410272</v>
      </c>
      <c r="AV4324" s="20">
        <f t="shared" si="537"/>
        <v>1985.4527243589728</v>
      </c>
      <c r="AW4324" s="21">
        <f t="shared" si="543"/>
        <v>0.19370270481550955</v>
      </c>
    </row>
    <row r="4325" spans="1:49" x14ac:dyDescent="0.25">
      <c r="A4325" t="s">
        <v>38</v>
      </c>
      <c r="B4325" t="s">
        <v>259</v>
      </c>
      <c r="C4325">
        <v>147857</v>
      </c>
      <c r="D4325">
        <v>2018</v>
      </c>
      <c r="E4325" t="s">
        <v>111</v>
      </c>
      <c r="F4325" t="s">
        <v>226</v>
      </c>
      <c r="G4325" t="s">
        <v>185</v>
      </c>
      <c r="I4325">
        <v>8</v>
      </c>
      <c r="J4325" t="s">
        <v>117</v>
      </c>
      <c r="K4325">
        <v>4</v>
      </c>
      <c r="L4325" t="s">
        <v>44</v>
      </c>
      <c r="M4325">
        <v>5.6999998092651367</v>
      </c>
      <c r="N4325" t="s">
        <v>70</v>
      </c>
      <c r="O4325" t="s">
        <v>46</v>
      </c>
      <c r="P4325">
        <v>2</v>
      </c>
      <c r="Q4325" t="s">
        <v>118</v>
      </c>
      <c r="R4325" t="s">
        <v>172</v>
      </c>
      <c r="S4325">
        <v>370</v>
      </c>
      <c r="T4325" t="s">
        <v>49</v>
      </c>
      <c r="U4325" t="s">
        <v>72</v>
      </c>
      <c r="W4325" t="s">
        <v>120</v>
      </c>
      <c r="X4325" t="s">
        <v>98</v>
      </c>
      <c r="Y4325">
        <v>35495</v>
      </c>
      <c r="Z4325">
        <v>0</v>
      </c>
      <c r="AA4325" t="s">
        <v>75</v>
      </c>
      <c r="AB4325" t="s">
        <v>122</v>
      </c>
      <c r="AC4325">
        <v>45</v>
      </c>
      <c r="AD4325">
        <v>11</v>
      </c>
      <c r="AE4325">
        <v>4</v>
      </c>
      <c r="AF4325">
        <v>2025</v>
      </c>
      <c r="AG4325">
        <v>20251105</v>
      </c>
      <c r="AH4325" s="2">
        <v>9000</v>
      </c>
      <c r="AI4325" s="2">
        <v>6481.41748046875</v>
      </c>
      <c r="AJ4325" s="2">
        <f t="shared" si="538"/>
        <v>2518.58251953125</v>
      </c>
      <c r="AK4325" s="6">
        <f t="shared" si="539"/>
        <v>0.2798425021701389</v>
      </c>
      <c r="AL4325" s="12">
        <v>9000</v>
      </c>
      <c r="AM4325" s="12">
        <v>5734.7055392257462</v>
      </c>
      <c r="AN4325" s="12">
        <f t="shared" si="540"/>
        <v>3265.2944607742538</v>
      </c>
      <c r="AO4325" s="13">
        <f t="shared" si="541"/>
        <v>0.36281049564158374</v>
      </c>
      <c r="AP4325" s="16">
        <v>9000</v>
      </c>
      <c r="AQ4325" s="16">
        <v>5986.3975606232834</v>
      </c>
      <c r="AR4325" s="16">
        <f t="shared" si="542"/>
        <v>3013.6024393767166</v>
      </c>
      <c r="AS4325" s="17">
        <f t="shared" si="536"/>
        <v>0.33484471548630185</v>
      </c>
      <c r="AT4325" s="20">
        <v>9000</v>
      </c>
      <c r="AU4325" s="20">
        <v>6669.348611723226</v>
      </c>
      <c r="AV4325" s="20">
        <f t="shared" si="537"/>
        <v>2330.651388276774</v>
      </c>
      <c r="AW4325" s="21">
        <f t="shared" si="543"/>
        <v>0.25896126536408598</v>
      </c>
    </row>
    <row r="4326" spans="1:49" x14ac:dyDescent="0.25">
      <c r="A4326" t="s">
        <v>77</v>
      </c>
      <c r="B4326" t="s">
        <v>596</v>
      </c>
      <c r="C4326">
        <v>155809</v>
      </c>
      <c r="D4326">
        <v>2013</v>
      </c>
      <c r="E4326" t="s">
        <v>66</v>
      </c>
      <c r="F4326" t="s">
        <v>150</v>
      </c>
      <c r="G4326" t="s">
        <v>113</v>
      </c>
      <c r="I4326">
        <v>6</v>
      </c>
      <c r="J4326" t="s">
        <v>129</v>
      </c>
      <c r="K4326">
        <v>4</v>
      </c>
      <c r="L4326" t="s">
        <v>44</v>
      </c>
      <c r="M4326">
        <v>3.5</v>
      </c>
      <c r="N4326" t="s">
        <v>87</v>
      </c>
      <c r="Q4326" t="s">
        <v>60</v>
      </c>
      <c r="S4326">
        <v>290</v>
      </c>
      <c r="T4326" t="s">
        <v>49</v>
      </c>
      <c r="U4326" t="s">
        <v>72</v>
      </c>
      <c r="W4326" t="s">
        <v>90</v>
      </c>
      <c r="X4326" t="s">
        <v>74</v>
      </c>
      <c r="Z4326">
        <v>0</v>
      </c>
      <c r="AA4326" t="s">
        <v>75</v>
      </c>
      <c r="AB4326" t="s">
        <v>83</v>
      </c>
      <c r="AC4326">
        <v>45</v>
      </c>
      <c r="AD4326">
        <v>11</v>
      </c>
      <c r="AE4326">
        <v>4</v>
      </c>
      <c r="AF4326">
        <v>2025</v>
      </c>
      <c r="AG4326">
        <v>20251105</v>
      </c>
      <c r="AH4326" s="2">
        <v>1800</v>
      </c>
      <c r="AI4326" s="2">
        <v>3255.0751953125</v>
      </c>
      <c r="AJ4326" s="2">
        <f t="shared" si="538"/>
        <v>1455.0751953125</v>
      </c>
      <c r="AK4326" s="6">
        <f t="shared" si="539"/>
        <v>0.8083751085069445</v>
      </c>
      <c r="AL4326" s="12">
        <v>1800</v>
      </c>
      <c r="AM4326" s="12">
        <v>3042.811047595239</v>
      </c>
      <c r="AN4326" s="12">
        <f t="shared" si="540"/>
        <v>1242.811047595239</v>
      </c>
      <c r="AO4326" s="13">
        <f t="shared" si="541"/>
        <v>0.69045058199735498</v>
      </c>
      <c r="AP4326" s="16">
        <v>1800</v>
      </c>
      <c r="AQ4326" s="16">
        <v>3579.4436634006352</v>
      </c>
      <c r="AR4326" s="16">
        <f t="shared" si="542"/>
        <v>1779.4436634006352</v>
      </c>
      <c r="AS4326" s="17">
        <f t="shared" si="536"/>
        <v>0.98857981300035291</v>
      </c>
      <c r="AT4326" s="20">
        <v>1800</v>
      </c>
      <c r="AU4326" s="20">
        <v>3411.8110236220468</v>
      </c>
      <c r="AV4326" s="20">
        <f t="shared" si="537"/>
        <v>1611.8110236220468</v>
      </c>
      <c r="AW4326" s="21">
        <f t="shared" si="543"/>
        <v>0.89545056867891493</v>
      </c>
    </row>
    <row r="4327" spans="1:49" x14ac:dyDescent="0.25">
      <c r="A4327" t="s">
        <v>123</v>
      </c>
      <c r="B4327" t="s">
        <v>440</v>
      </c>
      <c r="C4327">
        <v>199964</v>
      </c>
      <c r="D4327">
        <v>2014</v>
      </c>
      <c r="E4327" t="s">
        <v>135</v>
      </c>
      <c r="F4327" t="s">
        <v>345</v>
      </c>
      <c r="G4327" t="s">
        <v>113</v>
      </c>
      <c r="I4327">
        <v>6</v>
      </c>
      <c r="J4327" t="s">
        <v>129</v>
      </c>
      <c r="K4327">
        <v>4</v>
      </c>
      <c r="L4327" t="s">
        <v>44</v>
      </c>
      <c r="M4327">
        <v>3.5999999046325679</v>
      </c>
      <c r="N4327" t="s">
        <v>87</v>
      </c>
      <c r="O4327" t="s">
        <v>46</v>
      </c>
      <c r="P4327">
        <v>4</v>
      </c>
      <c r="Q4327" t="s">
        <v>60</v>
      </c>
      <c r="R4327" t="s">
        <v>89</v>
      </c>
      <c r="T4327" t="s">
        <v>49</v>
      </c>
      <c r="W4327" t="s">
        <v>90</v>
      </c>
      <c r="X4327" t="s">
        <v>74</v>
      </c>
      <c r="Z4327">
        <v>0</v>
      </c>
      <c r="AA4327" t="s">
        <v>75</v>
      </c>
      <c r="AB4327" t="s">
        <v>83</v>
      </c>
      <c r="AC4327">
        <v>45</v>
      </c>
      <c r="AD4327">
        <v>11</v>
      </c>
      <c r="AE4327">
        <v>4</v>
      </c>
      <c r="AF4327">
        <v>2025</v>
      </c>
      <c r="AG4327">
        <v>20251105</v>
      </c>
      <c r="AH4327" s="2">
        <v>3200</v>
      </c>
      <c r="AI4327" s="2">
        <v>3566.031982421875</v>
      </c>
      <c r="AJ4327" s="2">
        <f t="shared" si="538"/>
        <v>366.031982421875</v>
      </c>
      <c r="AK4327" s="6">
        <f t="shared" si="539"/>
        <v>0.11438499450683594</v>
      </c>
      <c r="AL4327" s="12">
        <v>3200</v>
      </c>
      <c r="AM4327" s="12">
        <v>3768.0556953595142</v>
      </c>
      <c r="AN4327" s="12">
        <f t="shared" si="540"/>
        <v>568.05569535951417</v>
      </c>
      <c r="AO4327" s="13">
        <f t="shared" si="541"/>
        <v>0.17751740479984818</v>
      </c>
      <c r="AP4327" s="16">
        <v>3200</v>
      </c>
      <c r="AQ4327" s="16">
        <v>3798.5275010120422</v>
      </c>
      <c r="AR4327" s="16">
        <f t="shared" si="542"/>
        <v>598.52750101204219</v>
      </c>
      <c r="AS4327" s="17">
        <f t="shared" si="536"/>
        <v>0.18703984406626317</v>
      </c>
      <c r="AT4327" s="20">
        <v>3200</v>
      </c>
      <c r="AU4327" s="20">
        <v>3532.4876339653752</v>
      </c>
      <c r="AV4327" s="20">
        <f t="shared" si="537"/>
        <v>332.48763396537515</v>
      </c>
      <c r="AW4327" s="21">
        <f t="shared" si="543"/>
        <v>0.10390238561417973</v>
      </c>
    </row>
    <row r="4328" spans="1:49" x14ac:dyDescent="0.25">
      <c r="A4328" t="s">
        <v>38</v>
      </c>
      <c r="B4328" t="s">
        <v>105</v>
      </c>
      <c r="C4328">
        <v>223090</v>
      </c>
      <c r="D4328">
        <v>2007</v>
      </c>
      <c r="E4328" t="s">
        <v>40</v>
      </c>
      <c r="F4328" t="s">
        <v>1313</v>
      </c>
      <c r="G4328" t="s">
        <v>143</v>
      </c>
      <c r="H4328" t="s">
        <v>1550</v>
      </c>
      <c r="I4328">
        <v>6</v>
      </c>
      <c r="J4328" t="s">
        <v>69</v>
      </c>
      <c r="K4328">
        <v>4</v>
      </c>
      <c r="L4328" t="s">
        <v>44</v>
      </c>
      <c r="M4328">
        <v>4</v>
      </c>
      <c r="N4328" t="s">
        <v>70</v>
      </c>
      <c r="Q4328" t="s">
        <v>60</v>
      </c>
      <c r="R4328" t="s">
        <v>48</v>
      </c>
      <c r="S4328">
        <v>236</v>
      </c>
      <c r="T4328" t="s">
        <v>49</v>
      </c>
      <c r="U4328" t="s">
        <v>72</v>
      </c>
      <c r="V4328" t="s">
        <v>176</v>
      </c>
      <c r="W4328" t="s">
        <v>134</v>
      </c>
      <c r="X4328" t="s">
        <v>53</v>
      </c>
      <c r="Z4328">
        <v>0</v>
      </c>
      <c r="AA4328" t="s">
        <v>75</v>
      </c>
      <c r="AB4328" t="s">
        <v>83</v>
      </c>
      <c r="AC4328">
        <v>45</v>
      </c>
      <c r="AD4328">
        <v>11</v>
      </c>
      <c r="AE4328">
        <v>4</v>
      </c>
      <c r="AF4328">
        <v>2025</v>
      </c>
      <c r="AG4328">
        <v>20251104</v>
      </c>
      <c r="AH4328" s="2">
        <v>4750</v>
      </c>
      <c r="AI4328" s="2">
        <v>2941.425537109375</v>
      </c>
      <c r="AJ4328" s="2">
        <f t="shared" si="538"/>
        <v>1808.574462890625</v>
      </c>
      <c r="AK4328" s="6">
        <f t="shared" si="539"/>
        <v>0.38075251850328945</v>
      </c>
      <c r="AL4328" s="12">
        <v>4750</v>
      </c>
      <c r="AM4328" s="12">
        <v>3322.7681061998728</v>
      </c>
      <c r="AN4328" s="12">
        <f t="shared" si="540"/>
        <v>1427.2318938001272</v>
      </c>
      <c r="AO4328" s="13">
        <f t="shared" si="541"/>
        <v>0.30046987237897416</v>
      </c>
      <c r="AP4328" s="16">
        <v>4750</v>
      </c>
      <c r="AQ4328" s="16">
        <v>3048.037919149986</v>
      </c>
      <c r="AR4328" s="16">
        <f t="shared" si="542"/>
        <v>1701.962080850014</v>
      </c>
      <c r="AS4328" s="17">
        <f t="shared" si="536"/>
        <v>0.35830780649473981</v>
      </c>
      <c r="AT4328" s="20">
        <v>4750</v>
      </c>
      <c r="AU4328" s="20">
        <v>2865.227272727273</v>
      </c>
      <c r="AV4328" s="20">
        <f t="shared" si="537"/>
        <v>1884.772727272727</v>
      </c>
      <c r="AW4328" s="21">
        <f t="shared" si="543"/>
        <v>0.3967942583732057</v>
      </c>
    </row>
    <row r="4329" spans="1:49" x14ac:dyDescent="0.25">
      <c r="A4329" t="s">
        <v>77</v>
      </c>
      <c r="B4329" t="s">
        <v>818</v>
      </c>
      <c r="C4329">
        <v>6268</v>
      </c>
      <c r="D4329">
        <v>2024</v>
      </c>
      <c r="E4329" t="s">
        <v>139</v>
      </c>
      <c r="F4329" t="s">
        <v>140</v>
      </c>
      <c r="G4329" t="s">
        <v>1219</v>
      </c>
      <c r="I4329">
        <v>3</v>
      </c>
      <c r="J4329" t="s">
        <v>69</v>
      </c>
      <c r="K4329">
        <v>4</v>
      </c>
      <c r="L4329" t="s">
        <v>44</v>
      </c>
      <c r="M4329">
        <v>1.5</v>
      </c>
      <c r="N4329" t="s">
        <v>44</v>
      </c>
      <c r="O4329" t="s">
        <v>46</v>
      </c>
      <c r="P4329">
        <v>5</v>
      </c>
      <c r="Q4329" t="s">
        <v>60</v>
      </c>
      <c r="R4329" t="s">
        <v>89</v>
      </c>
      <c r="T4329" t="s">
        <v>49</v>
      </c>
      <c r="W4329" t="s">
        <v>62</v>
      </c>
      <c r="X4329" t="s">
        <v>53</v>
      </c>
      <c r="Z4329">
        <v>0</v>
      </c>
      <c r="AA4329" t="s">
        <v>75</v>
      </c>
      <c r="AB4329" t="s">
        <v>83</v>
      </c>
      <c r="AC4329">
        <v>45</v>
      </c>
      <c r="AD4329">
        <v>11</v>
      </c>
      <c r="AE4329">
        <v>4</v>
      </c>
      <c r="AF4329">
        <v>2025</v>
      </c>
      <c r="AG4329">
        <v>20251105</v>
      </c>
      <c r="AH4329" s="2">
        <v>30500</v>
      </c>
      <c r="AI4329" s="2">
        <v>28899.607421875</v>
      </c>
      <c r="AJ4329" s="2">
        <f t="shared" si="538"/>
        <v>1600.392578125</v>
      </c>
      <c r="AK4329" s="6">
        <f t="shared" si="539"/>
        <v>5.2471887807377049E-2</v>
      </c>
      <c r="AL4329" s="12">
        <v>30500</v>
      </c>
      <c r="AM4329" s="12">
        <v>25613.751651845789</v>
      </c>
      <c r="AN4329" s="12">
        <f t="shared" si="540"/>
        <v>4886.2483481542113</v>
      </c>
      <c r="AO4329" s="13">
        <f t="shared" si="541"/>
        <v>0.16020486387390856</v>
      </c>
      <c r="AP4329" s="16">
        <v>30500</v>
      </c>
      <c r="AQ4329" s="16">
        <v>24499.544034531791</v>
      </c>
      <c r="AR4329" s="16">
        <f t="shared" si="542"/>
        <v>6000.4559654682089</v>
      </c>
      <c r="AS4329" s="17">
        <f t="shared" si="536"/>
        <v>0.19673626116289208</v>
      </c>
      <c r="AT4329" s="20">
        <v>30500</v>
      </c>
      <c r="AU4329" s="20">
        <v>28875.61689814815</v>
      </c>
      <c r="AV4329" s="20">
        <f t="shared" si="537"/>
        <v>1624.3831018518504</v>
      </c>
      <c r="AW4329" s="21">
        <f t="shared" si="543"/>
        <v>5.3258462355798369E-2</v>
      </c>
    </row>
    <row r="4330" spans="1:49" x14ac:dyDescent="0.25">
      <c r="A4330" t="s">
        <v>77</v>
      </c>
      <c r="B4330" t="s">
        <v>596</v>
      </c>
      <c r="C4330">
        <v>159887</v>
      </c>
      <c r="D4330">
        <v>2004</v>
      </c>
      <c r="E4330" t="s">
        <v>40</v>
      </c>
      <c r="F4330" t="s">
        <v>191</v>
      </c>
      <c r="G4330" t="s">
        <v>1144</v>
      </c>
      <c r="H4330" t="s">
        <v>348</v>
      </c>
      <c r="I4330">
        <v>4</v>
      </c>
      <c r="J4330" t="s">
        <v>59</v>
      </c>
      <c r="K4330">
        <v>4</v>
      </c>
      <c r="L4330" t="s">
        <v>44</v>
      </c>
      <c r="M4330">
        <v>1.799999952316284</v>
      </c>
      <c r="N4330" t="s">
        <v>45</v>
      </c>
      <c r="Q4330" t="s">
        <v>118</v>
      </c>
      <c r="R4330" t="s">
        <v>48</v>
      </c>
      <c r="S4330">
        <v>130</v>
      </c>
      <c r="T4330" t="s">
        <v>49</v>
      </c>
      <c r="U4330" t="s">
        <v>50</v>
      </c>
      <c r="V4330" t="s">
        <v>349</v>
      </c>
      <c r="W4330" t="s">
        <v>120</v>
      </c>
      <c r="X4330" t="s">
        <v>53</v>
      </c>
      <c r="Z4330">
        <v>0</v>
      </c>
      <c r="AA4330" t="s">
        <v>75</v>
      </c>
      <c r="AB4330" t="s">
        <v>122</v>
      </c>
      <c r="AC4330">
        <v>45</v>
      </c>
      <c r="AD4330">
        <v>11</v>
      </c>
      <c r="AE4330">
        <v>4</v>
      </c>
      <c r="AF4330">
        <v>2025</v>
      </c>
      <c r="AG4330">
        <v>20251105</v>
      </c>
      <c r="AH4330" s="2">
        <v>500</v>
      </c>
      <c r="AI4330" s="2">
        <v>1223.430297851562</v>
      </c>
      <c r="AJ4330" s="2">
        <f t="shared" si="538"/>
        <v>723.43029785156205</v>
      </c>
      <c r="AK4330" s="6">
        <f t="shared" si="539"/>
        <v>1.4468605957031242</v>
      </c>
      <c r="AL4330" s="12">
        <v>500</v>
      </c>
      <c r="AM4330" s="12">
        <v>1310.387909790478</v>
      </c>
      <c r="AN4330" s="12">
        <f t="shared" si="540"/>
        <v>810.38790979047803</v>
      </c>
      <c r="AO4330" s="13">
        <f t="shared" si="541"/>
        <v>1.6207758195809561</v>
      </c>
      <c r="AP4330" s="16">
        <v>500</v>
      </c>
      <c r="AQ4330" s="16">
        <v>1350.2351301390461</v>
      </c>
      <c r="AR4330" s="16">
        <f t="shared" si="542"/>
        <v>850.23513013904608</v>
      </c>
      <c r="AS4330" s="17">
        <f t="shared" si="536"/>
        <v>1.7004702602780921</v>
      </c>
      <c r="AT4330" s="20">
        <v>500</v>
      </c>
      <c r="AU4330" s="20">
        <v>1226.5212121212121</v>
      </c>
      <c r="AV4330" s="20">
        <f t="shared" si="537"/>
        <v>726.5212121212121</v>
      </c>
      <c r="AW4330" s="21">
        <f t="shared" si="543"/>
        <v>1.4530424242424242</v>
      </c>
    </row>
    <row r="4331" spans="1:49" x14ac:dyDescent="0.25">
      <c r="A4331" t="s">
        <v>38</v>
      </c>
      <c r="B4331" t="s">
        <v>65</v>
      </c>
      <c r="C4331">
        <v>106196</v>
      </c>
      <c r="D4331">
        <v>2017</v>
      </c>
      <c r="E4331" t="s">
        <v>84</v>
      </c>
      <c r="F4331" t="s">
        <v>85</v>
      </c>
      <c r="G4331" t="s">
        <v>832</v>
      </c>
      <c r="H4331" t="s">
        <v>1019</v>
      </c>
      <c r="I4331">
        <v>6</v>
      </c>
      <c r="J4331" t="s">
        <v>69</v>
      </c>
      <c r="K4331">
        <v>2</v>
      </c>
      <c r="L4331" t="s">
        <v>44</v>
      </c>
      <c r="M4331">
        <v>3.5999999046325679</v>
      </c>
      <c r="N4331" t="s">
        <v>70</v>
      </c>
      <c r="O4331" t="s">
        <v>46</v>
      </c>
      <c r="P4331">
        <v>3</v>
      </c>
      <c r="Q4331" t="s">
        <v>88</v>
      </c>
      <c r="R4331" t="s">
        <v>48</v>
      </c>
      <c r="S4331">
        <v>305</v>
      </c>
      <c r="T4331" t="s">
        <v>49</v>
      </c>
      <c r="U4331" t="s">
        <v>72</v>
      </c>
      <c r="W4331" t="s">
        <v>90</v>
      </c>
      <c r="X4331" t="s">
        <v>121</v>
      </c>
      <c r="Y4331">
        <v>26495</v>
      </c>
      <c r="Z4331">
        <v>0</v>
      </c>
      <c r="AA4331" t="s">
        <v>75</v>
      </c>
      <c r="AB4331" t="s">
        <v>91</v>
      </c>
      <c r="AC4331">
        <v>45</v>
      </c>
      <c r="AD4331">
        <v>11</v>
      </c>
      <c r="AE4331">
        <v>4</v>
      </c>
      <c r="AF4331">
        <v>2025</v>
      </c>
      <c r="AG4331">
        <v>20251104</v>
      </c>
      <c r="AH4331" s="2">
        <v>8750</v>
      </c>
      <c r="AI4331" s="2">
        <v>6709.42529296875</v>
      </c>
      <c r="AJ4331" s="2">
        <f t="shared" si="538"/>
        <v>2040.57470703125</v>
      </c>
      <c r="AK4331" s="6">
        <f t="shared" si="539"/>
        <v>0.23320853794642857</v>
      </c>
      <c r="AL4331" s="12">
        <v>8750</v>
      </c>
      <c r="AM4331" s="12">
        <v>6917.553708939633</v>
      </c>
      <c r="AN4331" s="12">
        <f t="shared" si="540"/>
        <v>1832.446291060367</v>
      </c>
      <c r="AO4331" s="13">
        <f t="shared" si="541"/>
        <v>0.20942243326404195</v>
      </c>
      <c r="AP4331" s="16">
        <v>8750</v>
      </c>
      <c r="AQ4331" s="16">
        <v>6343.0310546662322</v>
      </c>
      <c r="AR4331" s="16">
        <f t="shared" si="542"/>
        <v>2406.9689453337678</v>
      </c>
      <c r="AS4331" s="17">
        <f t="shared" si="536"/>
        <v>0.27508216518100204</v>
      </c>
      <c r="AT4331" s="20">
        <v>8750</v>
      </c>
      <c r="AU4331" s="20">
        <v>6669.348611723226</v>
      </c>
      <c r="AV4331" s="20">
        <f t="shared" si="537"/>
        <v>2080.651388276774</v>
      </c>
      <c r="AW4331" s="21">
        <f t="shared" si="543"/>
        <v>0.23778873008877419</v>
      </c>
    </row>
    <row r="4332" spans="1:49" x14ac:dyDescent="0.25">
      <c r="A4332" t="s">
        <v>123</v>
      </c>
      <c r="B4332" t="s">
        <v>124</v>
      </c>
      <c r="C4332">
        <v>127265</v>
      </c>
      <c r="D4332">
        <v>2015</v>
      </c>
      <c r="E4332" t="s">
        <v>159</v>
      </c>
      <c r="F4332" t="s">
        <v>1031</v>
      </c>
      <c r="G4332" t="s">
        <v>2277</v>
      </c>
      <c r="I4332">
        <v>4</v>
      </c>
      <c r="J4332" t="s">
        <v>129</v>
      </c>
      <c r="K4332">
        <v>4</v>
      </c>
      <c r="L4332" t="s">
        <v>44</v>
      </c>
      <c r="M4332">
        <v>1.5</v>
      </c>
      <c r="N4332" t="s">
        <v>45</v>
      </c>
      <c r="O4332" t="s">
        <v>46</v>
      </c>
      <c r="Q4332" t="s">
        <v>47</v>
      </c>
      <c r="S4332">
        <v>130</v>
      </c>
      <c r="T4332" t="s">
        <v>49</v>
      </c>
      <c r="U4332" t="s">
        <v>50</v>
      </c>
      <c r="V4332" t="s">
        <v>1100</v>
      </c>
      <c r="W4332" t="s">
        <v>52</v>
      </c>
      <c r="X4332" t="s">
        <v>121</v>
      </c>
      <c r="Z4332">
        <v>0</v>
      </c>
      <c r="AA4332" t="s">
        <v>75</v>
      </c>
      <c r="AB4332" t="s">
        <v>332</v>
      </c>
      <c r="AC4332">
        <v>45</v>
      </c>
      <c r="AD4332">
        <v>11</v>
      </c>
      <c r="AE4332">
        <v>4</v>
      </c>
      <c r="AF4332">
        <v>2025</v>
      </c>
      <c r="AG4332">
        <v>20251104</v>
      </c>
      <c r="AH4332" s="2">
        <v>2500</v>
      </c>
      <c r="AI4332" s="2">
        <v>4930.869140625</v>
      </c>
      <c r="AJ4332" s="2">
        <f t="shared" si="538"/>
        <v>2430.869140625</v>
      </c>
      <c r="AK4332" s="6">
        <f t="shared" si="539"/>
        <v>0.97234765624999997</v>
      </c>
      <c r="AL4332" s="12">
        <v>2500</v>
      </c>
      <c r="AM4332" s="12">
        <v>4765.0564151525032</v>
      </c>
      <c r="AN4332" s="12">
        <f t="shared" si="540"/>
        <v>2265.0564151525032</v>
      </c>
      <c r="AO4332" s="13">
        <f t="shared" si="541"/>
        <v>0.90602256606100129</v>
      </c>
      <c r="AP4332" s="16">
        <v>2500</v>
      </c>
      <c r="AQ4332" s="16">
        <v>4163.8897079793342</v>
      </c>
      <c r="AR4332" s="16">
        <f t="shared" si="542"/>
        <v>1663.8897079793342</v>
      </c>
      <c r="AS4332" s="17">
        <f t="shared" si="536"/>
        <v>0.66555588319173364</v>
      </c>
      <c r="AT4332" s="20">
        <v>2500</v>
      </c>
      <c r="AU4332" s="20">
        <v>5077.8914919852032</v>
      </c>
      <c r="AV4332" s="20">
        <f t="shared" si="537"/>
        <v>2577.8914919852032</v>
      </c>
      <c r="AW4332" s="21">
        <f t="shared" si="543"/>
        <v>1.0311565967940812</v>
      </c>
    </row>
    <row r="4333" spans="1:49" x14ac:dyDescent="0.25">
      <c r="A4333" t="s">
        <v>109</v>
      </c>
      <c r="B4333" t="s">
        <v>538</v>
      </c>
      <c r="C4333">
        <v>73190</v>
      </c>
      <c r="D4333">
        <v>2021</v>
      </c>
      <c r="E4333" t="s">
        <v>159</v>
      </c>
      <c r="F4333" t="s">
        <v>160</v>
      </c>
      <c r="G4333" t="s">
        <v>524</v>
      </c>
      <c r="I4333">
        <v>6</v>
      </c>
      <c r="J4333" t="s">
        <v>59</v>
      </c>
      <c r="K4333">
        <v>4</v>
      </c>
      <c r="L4333" t="s">
        <v>44</v>
      </c>
      <c r="M4333">
        <v>3.5</v>
      </c>
      <c r="N4333" t="s">
        <v>45</v>
      </c>
      <c r="O4333" t="s">
        <v>46</v>
      </c>
      <c r="P4333">
        <v>4</v>
      </c>
      <c r="Q4333" t="s">
        <v>60</v>
      </c>
      <c r="R4333" t="s">
        <v>48</v>
      </c>
      <c r="S4333">
        <v>280</v>
      </c>
      <c r="T4333" t="s">
        <v>49</v>
      </c>
      <c r="U4333" t="s">
        <v>72</v>
      </c>
      <c r="V4333" t="s">
        <v>382</v>
      </c>
      <c r="W4333" t="s">
        <v>134</v>
      </c>
      <c r="X4333" t="s">
        <v>74</v>
      </c>
      <c r="Y4333">
        <v>38660</v>
      </c>
      <c r="Z4333">
        <v>0</v>
      </c>
      <c r="AA4333" t="s">
        <v>75</v>
      </c>
      <c r="AB4333" t="s">
        <v>104</v>
      </c>
      <c r="AC4333">
        <v>45</v>
      </c>
      <c r="AD4333">
        <v>11</v>
      </c>
      <c r="AE4333">
        <v>4</v>
      </c>
      <c r="AF4333">
        <v>2025</v>
      </c>
      <c r="AG4333">
        <v>20251105</v>
      </c>
      <c r="AH4333" s="2">
        <v>19000</v>
      </c>
      <c r="AI4333" s="2">
        <v>20886.298828125</v>
      </c>
      <c r="AJ4333" s="2">
        <f t="shared" si="538"/>
        <v>1886.298828125</v>
      </c>
      <c r="AK4333" s="6">
        <f t="shared" si="539"/>
        <v>9.9278885690789478E-2</v>
      </c>
      <c r="AL4333" s="12">
        <v>19000</v>
      </c>
      <c r="AM4333" s="12">
        <v>19964.80935000391</v>
      </c>
      <c r="AN4333" s="12">
        <f t="shared" si="540"/>
        <v>964.80935000391037</v>
      </c>
      <c r="AO4333" s="13">
        <f t="shared" si="541"/>
        <v>5.077943947389002E-2</v>
      </c>
      <c r="AP4333" s="16">
        <v>19000</v>
      </c>
      <c r="AQ4333" s="16">
        <v>19118.460287451489</v>
      </c>
      <c r="AR4333" s="16">
        <f t="shared" si="542"/>
        <v>118.46028745148942</v>
      </c>
      <c r="AS4333" s="17">
        <f t="shared" si="536"/>
        <v>6.2347519711310221E-3</v>
      </c>
      <c r="AT4333" s="20">
        <v>19000</v>
      </c>
      <c r="AU4333" s="20">
        <v>20639.751926040059</v>
      </c>
      <c r="AV4333" s="20">
        <f t="shared" si="537"/>
        <v>1639.7519260400586</v>
      </c>
      <c r="AW4333" s="21">
        <f t="shared" si="543"/>
        <v>8.6302732949476768E-2</v>
      </c>
    </row>
    <row r="4334" spans="1:49" x14ac:dyDescent="0.25">
      <c r="A4334" t="s">
        <v>77</v>
      </c>
      <c r="B4334" t="s">
        <v>596</v>
      </c>
      <c r="C4334">
        <v>110836</v>
      </c>
      <c r="D4334">
        <v>2019</v>
      </c>
      <c r="E4334" t="s">
        <v>40</v>
      </c>
      <c r="F4334" t="s">
        <v>498</v>
      </c>
      <c r="G4334" t="s">
        <v>821</v>
      </c>
      <c r="H4334" t="s">
        <v>647</v>
      </c>
      <c r="I4334">
        <v>6</v>
      </c>
      <c r="J4334" t="s">
        <v>69</v>
      </c>
      <c r="K4334">
        <v>4</v>
      </c>
      <c r="L4334" t="s">
        <v>44</v>
      </c>
      <c r="M4334">
        <v>3.5</v>
      </c>
      <c r="N4334" t="s">
        <v>44</v>
      </c>
      <c r="Q4334" t="s">
        <v>60</v>
      </c>
      <c r="R4334" t="s">
        <v>89</v>
      </c>
      <c r="S4334">
        <v>295</v>
      </c>
      <c r="T4334" t="s">
        <v>49</v>
      </c>
      <c r="U4334" t="s">
        <v>72</v>
      </c>
      <c r="V4334" t="s">
        <v>145</v>
      </c>
      <c r="W4334" t="s">
        <v>134</v>
      </c>
      <c r="X4334" t="s">
        <v>74</v>
      </c>
      <c r="Z4334">
        <v>0</v>
      </c>
      <c r="AA4334" t="s">
        <v>75</v>
      </c>
      <c r="AB4334" t="s">
        <v>104</v>
      </c>
      <c r="AC4334">
        <v>45</v>
      </c>
      <c r="AD4334">
        <v>11</v>
      </c>
      <c r="AE4334">
        <v>4</v>
      </c>
      <c r="AF4334">
        <v>2025</v>
      </c>
      <c r="AG4334">
        <v>20251105</v>
      </c>
      <c r="AH4334" s="2">
        <v>13250</v>
      </c>
      <c r="AI4334" s="2">
        <v>18699.07421875</v>
      </c>
      <c r="AJ4334" s="2">
        <f t="shared" si="538"/>
        <v>5449.07421875</v>
      </c>
      <c r="AK4334" s="6">
        <f t="shared" si="539"/>
        <v>0.41125088443396224</v>
      </c>
      <c r="AL4334" s="12">
        <v>13250</v>
      </c>
      <c r="AM4334" s="12">
        <v>17928.47650464869</v>
      </c>
      <c r="AN4334" s="12">
        <f t="shared" si="540"/>
        <v>4678.47650464869</v>
      </c>
      <c r="AO4334" s="13">
        <f t="shared" si="541"/>
        <v>0.35309256638858039</v>
      </c>
      <c r="AP4334" s="16">
        <v>13250</v>
      </c>
      <c r="AQ4334" s="16">
        <v>17192.975812088451</v>
      </c>
      <c r="AR4334" s="16">
        <f t="shared" si="542"/>
        <v>3942.9758120884508</v>
      </c>
      <c r="AS4334" s="17">
        <f t="shared" si="536"/>
        <v>0.29758308015761892</v>
      </c>
      <c r="AT4334" s="20">
        <v>13250</v>
      </c>
      <c r="AU4334" s="20">
        <v>18817.355212355211</v>
      </c>
      <c r="AV4334" s="20">
        <f t="shared" si="537"/>
        <v>5567.3552123552108</v>
      </c>
      <c r="AW4334" s="21">
        <f t="shared" si="543"/>
        <v>0.42017775187586498</v>
      </c>
    </row>
    <row r="4335" spans="1:49" x14ac:dyDescent="0.25">
      <c r="A4335" t="s">
        <v>123</v>
      </c>
      <c r="B4335" t="s">
        <v>200</v>
      </c>
      <c r="C4335">
        <v>113564</v>
      </c>
      <c r="D4335">
        <v>2020</v>
      </c>
      <c r="E4335" t="s">
        <v>468</v>
      </c>
      <c r="F4335" t="s">
        <v>1418</v>
      </c>
      <c r="G4335" t="s">
        <v>470</v>
      </c>
      <c r="I4335">
        <v>4</v>
      </c>
      <c r="J4335" t="s">
        <v>43</v>
      </c>
      <c r="K4335">
        <v>4</v>
      </c>
      <c r="L4335" t="s">
        <v>44</v>
      </c>
      <c r="M4335">
        <v>2</v>
      </c>
      <c r="N4335" t="s">
        <v>44</v>
      </c>
      <c r="O4335" t="s">
        <v>46</v>
      </c>
      <c r="P4335">
        <v>5</v>
      </c>
      <c r="Q4335" t="s">
        <v>60</v>
      </c>
      <c r="R4335" t="s">
        <v>81</v>
      </c>
      <c r="S4335">
        <v>228</v>
      </c>
      <c r="T4335" t="s">
        <v>49</v>
      </c>
      <c r="W4335" t="s">
        <v>134</v>
      </c>
      <c r="X4335" t="s">
        <v>308</v>
      </c>
      <c r="Y4335">
        <v>37800</v>
      </c>
      <c r="Z4335">
        <v>0</v>
      </c>
      <c r="AA4335" t="s">
        <v>75</v>
      </c>
      <c r="AB4335" t="s">
        <v>83</v>
      </c>
      <c r="AC4335">
        <v>45</v>
      </c>
      <c r="AD4335">
        <v>11</v>
      </c>
      <c r="AE4335">
        <v>4</v>
      </c>
      <c r="AF4335">
        <v>2025</v>
      </c>
      <c r="AG4335">
        <v>20251103</v>
      </c>
      <c r="AH4335" s="2">
        <v>12800</v>
      </c>
      <c r="AI4335" s="2">
        <v>10500.51171875</v>
      </c>
      <c r="AJ4335" s="2">
        <f t="shared" si="538"/>
        <v>2299.48828125</v>
      </c>
      <c r="AK4335" s="6">
        <f t="shared" si="539"/>
        <v>0.17964752197265624</v>
      </c>
      <c r="AL4335" s="12">
        <v>12800</v>
      </c>
      <c r="AM4335" s="12">
        <v>10996.784928351681</v>
      </c>
      <c r="AN4335" s="12">
        <f t="shared" si="540"/>
        <v>1803.2150716483193</v>
      </c>
      <c r="AO4335" s="13">
        <f t="shared" si="541"/>
        <v>0.14087617747252495</v>
      </c>
      <c r="AP4335" s="16">
        <v>12800</v>
      </c>
      <c r="AQ4335" s="16">
        <v>10464.133654824511</v>
      </c>
      <c r="AR4335" s="16">
        <f t="shared" si="542"/>
        <v>2335.8663451754892</v>
      </c>
      <c r="AS4335" s="17">
        <f t="shared" si="536"/>
        <v>0.1824895582168351</v>
      </c>
      <c r="AT4335" s="20">
        <v>12800</v>
      </c>
      <c r="AU4335" s="20">
        <v>10358.570794496231</v>
      </c>
      <c r="AV4335" s="20">
        <f t="shared" si="537"/>
        <v>2441.4292055037695</v>
      </c>
      <c r="AW4335" s="21">
        <f t="shared" si="543"/>
        <v>0.19073665667998199</v>
      </c>
    </row>
    <row r="4336" spans="1:49" x14ac:dyDescent="0.25">
      <c r="A4336" t="s">
        <v>38</v>
      </c>
      <c r="B4336" t="s">
        <v>65</v>
      </c>
      <c r="C4336">
        <v>151484</v>
      </c>
      <c r="D4336">
        <v>2018</v>
      </c>
      <c r="E4336" t="s">
        <v>66</v>
      </c>
      <c r="F4336" t="s">
        <v>221</v>
      </c>
      <c r="I4336">
        <v>6</v>
      </c>
      <c r="J4336" t="s">
        <v>117</v>
      </c>
      <c r="K4336">
        <v>2</v>
      </c>
      <c r="L4336" t="s">
        <v>44</v>
      </c>
      <c r="M4336">
        <v>3.2999999523162842</v>
      </c>
      <c r="N4336" t="s">
        <v>70</v>
      </c>
      <c r="O4336" t="s">
        <v>46</v>
      </c>
      <c r="P4336">
        <v>2</v>
      </c>
      <c r="Q4336" t="s">
        <v>88</v>
      </c>
      <c r="R4336" t="s">
        <v>48</v>
      </c>
      <c r="S4336">
        <v>290</v>
      </c>
      <c r="T4336" t="s">
        <v>49</v>
      </c>
      <c r="U4336" t="s">
        <v>72</v>
      </c>
      <c r="V4336" t="s">
        <v>761</v>
      </c>
      <c r="W4336" t="s">
        <v>90</v>
      </c>
      <c r="X4336" t="s">
        <v>74</v>
      </c>
      <c r="Z4336">
        <v>0</v>
      </c>
      <c r="AA4336" t="s">
        <v>75</v>
      </c>
      <c r="AB4336" t="s">
        <v>91</v>
      </c>
      <c r="AC4336">
        <v>45</v>
      </c>
      <c r="AD4336">
        <v>11</v>
      </c>
      <c r="AE4336">
        <v>4</v>
      </c>
      <c r="AF4336">
        <v>2025</v>
      </c>
      <c r="AG4336">
        <v>20251104</v>
      </c>
      <c r="AH4336" s="2">
        <v>6750</v>
      </c>
      <c r="AI4336" s="2">
        <v>5700.96044921875</v>
      </c>
      <c r="AJ4336" s="2">
        <f t="shared" si="538"/>
        <v>1049.03955078125</v>
      </c>
      <c r="AK4336" s="6">
        <f t="shared" si="539"/>
        <v>0.15541326678240741</v>
      </c>
      <c r="AL4336" s="12">
        <v>6750</v>
      </c>
      <c r="AM4336" s="12">
        <v>5503.9418307638298</v>
      </c>
      <c r="AN4336" s="12">
        <f t="shared" si="540"/>
        <v>1246.0581692361702</v>
      </c>
      <c r="AO4336" s="13">
        <f t="shared" si="541"/>
        <v>0.18460121025721041</v>
      </c>
      <c r="AP4336" s="16">
        <v>6750</v>
      </c>
      <c r="AQ4336" s="16">
        <v>5590.4382841808656</v>
      </c>
      <c r="AR4336" s="16">
        <f t="shared" si="542"/>
        <v>1159.5617158191344</v>
      </c>
      <c r="AS4336" s="17">
        <f t="shared" si="536"/>
        <v>0.17178692086209399</v>
      </c>
      <c r="AT4336" s="20">
        <v>6750</v>
      </c>
      <c r="AU4336" s="20">
        <v>5845.3151618398642</v>
      </c>
      <c r="AV4336" s="20">
        <f t="shared" si="537"/>
        <v>904.68483816013577</v>
      </c>
      <c r="AW4336" s="21">
        <f t="shared" si="543"/>
        <v>0.13402738343113121</v>
      </c>
    </row>
    <row r="4337" spans="1:49" x14ac:dyDescent="0.25">
      <c r="A4337" t="s">
        <v>123</v>
      </c>
      <c r="B4337" t="s">
        <v>440</v>
      </c>
      <c r="C4337">
        <v>71813</v>
      </c>
      <c r="D4337">
        <v>2021</v>
      </c>
      <c r="E4337" t="s">
        <v>40</v>
      </c>
      <c r="F4337" t="s">
        <v>498</v>
      </c>
      <c r="G4337" t="s">
        <v>1099</v>
      </c>
      <c r="H4337" t="s">
        <v>1252</v>
      </c>
      <c r="I4337">
        <v>6</v>
      </c>
      <c r="J4337" t="s">
        <v>69</v>
      </c>
      <c r="K4337">
        <v>4</v>
      </c>
      <c r="L4337" t="s">
        <v>44</v>
      </c>
      <c r="M4337">
        <v>3.5</v>
      </c>
      <c r="N4337" t="s">
        <v>45</v>
      </c>
      <c r="O4337" t="s">
        <v>46</v>
      </c>
      <c r="P4337">
        <v>5</v>
      </c>
      <c r="Q4337" t="s">
        <v>60</v>
      </c>
      <c r="R4337" t="s">
        <v>48</v>
      </c>
      <c r="S4337">
        <v>295</v>
      </c>
      <c r="T4337" t="s">
        <v>49</v>
      </c>
      <c r="U4337" t="s">
        <v>72</v>
      </c>
      <c r="V4337" t="s">
        <v>145</v>
      </c>
      <c r="W4337" t="s">
        <v>134</v>
      </c>
      <c r="X4337" t="s">
        <v>74</v>
      </c>
      <c r="Y4337">
        <v>40085</v>
      </c>
      <c r="Z4337">
        <v>0</v>
      </c>
      <c r="AA4337" t="s">
        <v>75</v>
      </c>
      <c r="AB4337" t="s">
        <v>104</v>
      </c>
      <c r="AC4337">
        <v>45</v>
      </c>
      <c r="AD4337">
        <v>11</v>
      </c>
      <c r="AE4337">
        <v>4</v>
      </c>
      <c r="AF4337">
        <v>2025</v>
      </c>
      <c r="AG4337">
        <v>20251105</v>
      </c>
      <c r="AH4337" s="2">
        <v>23000</v>
      </c>
      <c r="AI4337" s="2">
        <v>25592.826171875</v>
      </c>
      <c r="AJ4337" s="2">
        <f t="shared" si="538"/>
        <v>2592.826171875</v>
      </c>
      <c r="AK4337" s="6">
        <f t="shared" si="539"/>
        <v>0.11273157269021739</v>
      </c>
      <c r="AL4337" s="12">
        <v>23000</v>
      </c>
      <c r="AM4337" s="12">
        <v>25599.72967307283</v>
      </c>
      <c r="AN4337" s="12">
        <f t="shared" si="540"/>
        <v>2599.7296730728303</v>
      </c>
      <c r="AO4337" s="13">
        <f t="shared" si="541"/>
        <v>0.11303172491621001</v>
      </c>
      <c r="AP4337" s="16">
        <v>23000</v>
      </c>
      <c r="AQ4337" s="16">
        <v>23349.039523779549</v>
      </c>
      <c r="AR4337" s="16">
        <f t="shared" si="542"/>
        <v>349.0395237795492</v>
      </c>
      <c r="AS4337" s="17">
        <f t="shared" si="536"/>
        <v>1.5175631468676051E-2</v>
      </c>
      <c r="AT4337" s="20">
        <v>23000</v>
      </c>
      <c r="AU4337" s="20">
        <v>25255.908649173951</v>
      </c>
      <c r="AV4337" s="20">
        <f t="shared" si="537"/>
        <v>2255.9086491739508</v>
      </c>
      <c r="AW4337" s="21">
        <f t="shared" si="543"/>
        <v>9.8082984746693511E-2</v>
      </c>
    </row>
    <row r="4338" spans="1:49" x14ac:dyDescent="0.25">
      <c r="A4338" t="s">
        <v>38</v>
      </c>
      <c r="B4338" t="s">
        <v>39</v>
      </c>
      <c r="C4338">
        <v>166046</v>
      </c>
      <c r="D4338">
        <v>2012</v>
      </c>
      <c r="E4338" t="s">
        <v>139</v>
      </c>
      <c r="F4338" t="s">
        <v>311</v>
      </c>
      <c r="I4338">
        <v>4</v>
      </c>
      <c r="J4338" t="s">
        <v>101</v>
      </c>
      <c r="K4338">
        <v>4</v>
      </c>
      <c r="L4338" t="s">
        <v>44</v>
      </c>
      <c r="M4338">
        <v>2.5</v>
      </c>
      <c r="N4338" t="s">
        <v>45</v>
      </c>
      <c r="O4338" t="s">
        <v>46</v>
      </c>
      <c r="Q4338" t="s">
        <v>118</v>
      </c>
      <c r="R4338" t="s">
        <v>48</v>
      </c>
      <c r="S4338">
        <v>170</v>
      </c>
      <c r="T4338" t="s">
        <v>49</v>
      </c>
      <c r="W4338" t="s">
        <v>120</v>
      </c>
      <c r="X4338" t="s">
        <v>74</v>
      </c>
      <c r="Z4338">
        <v>0</v>
      </c>
      <c r="AA4338" t="s">
        <v>75</v>
      </c>
      <c r="AB4338" t="s">
        <v>122</v>
      </c>
      <c r="AC4338">
        <v>45</v>
      </c>
      <c r="AD4338">
        <v>11</v>
      </c>
      <c r="AE4338">
        <v>4</v>
      </c>
      <c r="AF4338">
        <v>2025</v>
      </c>
      <c r="AG4338">
        <v>20251104</v>
      </c>
      <c r="AH4338" s="2">
        <v>700</v>
      </c>
      <c r="AI4338" s="2">
        <v>1554.7919921875</v>
      </c>
      <c r="AJ4338" s="2">
        <f t="shared" si="538"/>
        <v>854.7919921875</v>
      </c>
      <c r="AK4338" s="6">
        <f t="shared" si="539"/>
        <v>1.2211314174107142</v>
      </c>
      <c r="AL4338" s="12">
        <v>700</v>
      </c>
      <c r="AM4338" s="12">
        <v>1510.1223086590519</v>
      </c>
      <c r="AN4338" s="12">
        <f t="shared" si="540"/>
        <v>810.1223086590519</v>
      </c>
      <c r="AO4338" s="13">
        <f t="shared" si="541"/>
        <v>1.1573175837986456</v>
      </c>
      <c r="AP4338" s="16">
        <v>700</v>
      </c>
      <c r="AQ4338" s="16">
        <v>1571.3052298503951</v>
      </c>
      <c r="AR4338" s="16">
        <f t="shared" si="542"/>
        <v>871.30522985039511</v>
      </c>
      <c r="AS4338" s="17">
        <f t="shared" si="536"/>
        <v>1.2447217569291358</v>
      </c>
      <c r="AT4338" s="20">
        <v>700</v>
      </c>
      <c r="AU4338" s="20">
        <v>1631.3304794520541</v>
      </c>
      <c r="AV4338" s="20">
        <f t="shared" si="537"/>
        <v>931.33047945205408</v>
      </c>
      <c r="AW4338" s="21">
        <f t="shared" si="543"/>
        <v>1.3304721135029345</v>
      </c>
    </row>
    <row r="4339" spans="1:49" x14ac:dyDescent="0.25">
      <c r="A4339" t="s">
        <v>123</v>
      </c>
      <c r="B4339" t="s">
        <v>440</v>
      </c>
      <c r="C4339">
        <v>53814</v>
      </c>
      <c r="D4339">
        <v>2023</v>
      </c>
      <c r="E4339" t="s">
        <v>93</v>
      </c>
      <c r="F4339" t="s">
        <v>94</v>
      </c>
      <c r="G4339" t="s">
        <v>189</v>
      </c>
      <c r="I4339">
        <v>4</v>
      </c>
      <c r="J4339" t="s">
        <v>129</v>
      </c>
      <c r="K4339">
        <v>4</v>
      </c>
      <c r="L4339" t="s">
        <v>44</v>
      </c>
      <c r="M4339">
        <v>1.5</v>
      </c>
      <c r="N4339" t="s">
        <v>45</v>
      </c>
      <c r="O4339" t="s">
        <v>46</v>
      </c>
      <c r="P4339">
        <v>4</v>
      </c>
      <c r="Q4339" t="s">
        <v>60</v>
      </c>
      <c r="R4339" t="s">
        <v>96</v>
      </c>
      <c r="T4339" t="s">
        <v>49</v>
      </c>
      <c r="U4339" t="s">
        <v>50</v>
      </c>
      <c r="V4339" t="s">
        <v>267</v>
      </c>
      <c r="W4339" t="s">
        <v>62</v>
      </c>
      <c r="X4339" t="s">
        <v>121</v>
      </c>
      <c r="Z4339">
        <v>0</v>
      </c>
      <c r="AA4339" t="s">
        <v>75</v>
      </c>
      <c r="AB4339" t="s">
        <v>83</v>
      </c>
      <c r="AC4339">
        <v>45</v>
      </c>
      <c r="AD4339">
        <v>11</v>
      </c>
      <c r="AE4339">
        <v>4</v>
      </c>
      <c r="AF4339">
        <v>2025</v>
      </c>
      <c r="AG4339">
        <v>20251105</v>
      </c>
      <c r="AH4339" s="2">
        <v>15900</v>
      </c>
      <c r="AI4339" s="2">
        <v>15378.048828125</v>
      </c>
      <c r="AJ4339" s="2">
        <f t="shared" si="538"/>
        <v>521.951171875</v>
      </c>
      <c r="AK4339" s="6">
        <f t="shared" si="539"/>
        <v>3.2827117727987423E-2</v>
      </c>
      <c r="AL4339" s="12">
        <v>15900</v>
      </c>
      <c r="AM4339" s="12">
        <v>14909.420003002249</v>
      </c>
      <c r="AN4339" s="12">
        <f t="shared" si="540"/>
        <v>990.57999699775064</v>
      </c>
      <c r="AO4339" s="13">
        <f t="shared" si="541"/>
        <v>6.2300628741996898E-2</v>
      </c>
      <c r="AP4339" s="16">
        <v>15900</v>
      </c>
      <c r="AQ4339" s="16">
        <v>14199.26558161448</v>
      </c>
      <c r="AR4339" s="16">
        <f t="shared" si="542"/>
        <v>1700.7344183855203</v>
      </c>
      <c r="AS4339" s="17">
        <f t="shared" si="536"/>
        <v>0.10696442882927801</v>
      </c>
      <c r="AT4339" s="20">
        <v>15900</v>
      </c>
      <c r="AU4339" s="20">
        <v>15337.693576388891</v>
      </c>
      <c r="AV4339" s="20">
        <f t="shared" si="537"/>
        <v>562.30642361110949</v>
      </c>
      <c r="AW4339" s="21">
        <f t="shared" si="543"/>
        <v>3.5365183874912547E-2</v>
      </c>
    </row>
    <row r="4340" spans="1:49" x14ac:dyDescent="0.25">
      <c r="A4340" t="s">
        <v>109</v>
      </c>
      <c r="B4340" t="s">
        <v>538</v>
      </c>
      <c r="C4340">
        <v>33551</v>
      </c>
      <c r="D4340">
        <v>2024</v>
      </c>
      <c r="E4340" t="s">
        <v>66</v>
      </c>
      <c r="F4340" t="s">
        <v>99</v>
      </c>
      <c r="G4340" t="s">
        <v>113</v>
      </c>
      <c r="I4340">
        <v>6</v>
      </c>
      <c r="J4340" t="s">
        <v>129</v>
      </c>
      <c r="K4340">
        <v>4</v>
      </c>
      <c r="L4340" t="s">
        <v>44</v>
      </c>
      <c r="M4340">
        <v>3.5</v>
      </c>
      <c r="N4340" t="s">
        <v>87</v>
      </c>
      <c r="O4340" t="s">
        <v>46</v>
      </c>
      <c r="P4340">
        <v>4</v>
      </c>
      <c r="Q4340" t="s">
        <v>60</v>
      </c>
      <c r="R4340" t="s">
        <v>89</v>
      </c>
      <c r="T4340" t="s">
        <v>173</v>
      </c>
      <c r="U4340" t="s">
        <v>72</v>
      </c>
      <c r="V4340" t="s">
        <v>1654</v>
      </c>
      <c r="W4340" t="s">
        <v>103</v>
      </c>
      <c r="X4340" t="s">
        <v>74</v>
      </c>
      <c r="Z4340">
        <v>0</v>
      </c>
      <c r="AA4340" t="s">
        <v>75</v>
      </c>
      <c r="AB4340" t="s">
        <v>83</v>
      </c>
      <c r="AC4340">
        <v>45</v>
      </c>
      <c r="AD4340">
        <v>11</v>
      </c>
      <c r="AE4340">
        <v>4</v>
      </c>
      <c r="AF4340">
        <v>2025</v>
      </c>
      <c r="AG4340">
        <v>20251104</v>
      </c>
      <c r="AH4340" s="2">
        <v>52500</v>
      </c>
      <c r="AI4340" s="2">
        <v>49555.90234375</v>
      </c>
      <c r="AJ4340" s="2">
        <f t="shared" si="538"/>
        <v>2944.09765625</v>
      </c>
      <c r="AK4340" s="6">
        <f t="shared" si="539"/>
        <v>5.6078050595238092E-2</v>
      </c>
      <c r="AL4340" s="12">
        <v>52500</v>
      </c>
      <c r="AM4340" s="12">
        <v>40640.397948407262</v>
      </c>
      <c r="AN4340" s="12">
        <f t="shared" si="540"/>
        <v>11859.602051592738</v>
      </c>
      <c r="AO4340" s="13">
        <f t="shared" si="541"/>
        <v>0.22589718193509975</v>
      </c>
      <c r="AP4340" s="16">
        <v>52500</v>
      </c>
      <c r="AQ4340" s="16">
        <v>39757.169045052236</v>
      </c>
      <c r="AR4340" s="16">
        <f t="shared" si="542"/>
        <v>12742.830954947764</v>
      </c>
      <c r="AS4340" s="17">
        <f t="shared" si="536"/>
        <v>0.24272058961805265</v>
      </c>
      <c r="AT4340" s="20">
        <v>52500</v>
      </c>
      <c r="AU4340" s="20">
        <v>51667.062068965519</v>
      </c>
      <c r="AV4340" s="20">
        <f t="shared" si="537"/>
        <v>832.93793103448115</v>
      </c>
      <c r="AW4340" s="21">
        <f t="shared" si="543"/>
        <v>1.5865484400656785E-2</v>
      </c>
    </row>
    <row r="4341" spans="1:49" x14ac:dyDescent="0.25">
      <c r="A4341" t="s">
        <v>109</v>
      </c>
      <c r="B4341" t="s">
        <v>538</v>
      </c>
      <c r="C4341">
        <v>116744</v>
      </c>
      <c r="D4341">
        <v>2019</v>
      </c>
      <c r="E4341" t="s">
        <v>504</v>
      </c>
      <c r="F4341" t="s">
        <v>822</v>
      </c>
      <c r="G4341" t="s">
        <v>1998</v>
      </c>
      <c r="I4341">
        <v>6</v>
      </c>
      <c r="J4341" t="s">
        <v>117</v>
      </c>
      <c r="K4341">
        <v>4</v>
      </c>
      <c r="L4341" t="s">
        <v>44</v>
      </c>
      <c r="M4341">
        <v>3.5999999046325679</v>
      </c>
      <c r="N4341" t="s">
        <v>45</v>
      </c>
      <c r="O4341" t="s">
        <v>46</v>
      </c>
      <c r="P4341">
        <v>4</v>
      </c>
      <c r="Q4341" t="s">
        <v>215</v>
      </c>
      <c r="R4341" t="s">
        <v>96</v>
      </c>
      <c r="S4341">
        <v>287</v>
      </c>
      <c r="T4341" t="s">
        <v>49</v>
      </c>
      <c r="U4341" t="s">
        <v>72</v>
      </c>
      <c r="W4341" t="s">
        <v>90</v>
      </c>
      <c r="X4341" t="s">
        <v>98</v>
      </c>
      <c r="Y4341">
        <v>39645</v>
      </c>
      <c r="Z4341">
        <v>0</v>
      </c>
      <c r="AA4341" t="s">
        <v>75</v>
      </c>
      <c r="AB4341" t="s">
        <v>215</v>
      </c>
      <c r="AC4341">
        <v>45</v>
      </c>
      <c r="AD4341">
        <v>11</v>
      </c>
      <c r="AE4341">
        <v>4</v>
      </c>
      <c r="AF4341">
        <v>2025</v>
      </c>
      <c r="AG4341">
        <v>20251105</v>
      </c>
      <c r="AH4341" s="2">
        <v>12900</v>
      </c>
      <c r="AI4341" s="2">
        <v>11404.6767578125</v>
      </c>
      <c r="AJ4341" s="2">
        <f t="shared" si="538"/>
        <v>1495.3232421875</v>
      </c>
      <c r="AK4341" s="6">
        <f t="shared" si="539"/>
        <v>0.11591653040213178</v>
      </c>
      <c r="AL4341" s="12">
        <v>12900</v>
      </c>
      <c r="AM4341" s="12">
        <v>11014.679300547739</v>
      </c>
      <c r="AN4341" s="12">
        <f t="shared" si="540"/>
        <v>1885.3206994522607</v>
      </c>
      <c r="AO4341" s="13">
        <f t="shared" si="541"/>
        <v>0.1461488914304078</v>
      </c>
      <c r="AP4341" s="16">
        <v>12900</v>
      </c>
      <c r="AQ4341" s="16">
        <v>11801.27343945004</v>
      </c>
      <c r="AR4341" s="16">
        <f t="shared" si="542"/>
        <v>1098.7265605499597</v>
      </c>
      <c r="AS4341" s="17">
        <f t="shared" si="536"/>
        <v>8.5172601593020134E-2</v>
      </c>
      <c r="AT4341" s="20">
        <v>12900</v>
      </c>
      <c r="AU4341" s="20">
        <v>11391.69741697417</v>
      </c>
      <c r="AV4341" s="20">
        <f t="shared" si="537"/>
        <v>1508.3025830258302</v>
      </c>
      <c r="AW4341" s="21">
        <f t="shared" si="543"/>
        <v>0.11692268085471552</v>
      </c>
    </row>
    <row r="4342" spans="1:49" x14ac:dyDescent="0.25">
      <c r="A4342" t="s">
        <v>77</v>
      </c>
      <c r="B4342" t="s">
        <v>818</v>
      </c>
      <c r="C4342">
        <v>34307</v>
      </c>
      <c r="D4342">
        <v>2024</v>
      </c>
      <c r="E4342" t="s">
        <v>318</v>
      </c>
      <c r="F4342" t="s">
        <v>867</v>
      </c>
      <c r="G4342" t="s">
        <v>1597</v>
      </c>
      <c r="I4342">
        <v>3</v>
      </c>
      <c r="J4342" t="s">
        <v>69</v>
      </c>
      <c r="K4342">
        <v>4</v>
      </c>
      <c r="L4342" t="s">
        <v>44</v>
      </c>
      <c r="M4342">
        <v>1.299999952316284</v>
      </c>
      <c r="N4342" t="s">
        <v>45</v>
      </c>
      <c r="O4342" t="s">
        <v>46</v>
      </c>
      <c r="P4342">
        <v>4</v>
      </c>
      <c r="Q4342" t="s">
        <v>60</v>
      </c>
      <c r="R4342" t="s">
        <v>96</v>
      </c>
      <c r="T4342" t="s">
        <v>49</v>
      </c>
      <c r="U4342" t="s">
        <v>50</v>
      </c>
      <c r="V4342" t="s">
        <v>1520</v>
      </c>
      <c r="W4342" t="s">
        <v>62</v>
      </c>
      <c r="X4342" t="s">
        <v>63</v>
      </c>
      <c r="Z4342">
        <v>0</v>
      </c>
      <c r="AA4342" t="s">
        <v>75</v>
      </c>
      <c r="AB4342" t="s">
        <v>83</v>
      </c>
      <c r="AC4342">
        <v>45</v>
      </c>
      <c r="AD4342">
        <v>11</v>
      </c>
      <c r="AE4342">
        <v>4</v>
      </c>
      <c r="AF4342">
        <v>2025</v>
      </c>
      <c r="AG4342">
        <v>20251105</v>
      </c>
      <c r="AH4342" s="2">
        <v>18000</v>
      </c>
      <c r="AI4342" s="2">
        <v>18419.201171875</v>
      </c>
      <c r="AJ4342" s="2">
        <f t="shared" si="538"/>
        <v>419.201171875</v>
      </c>
      <c r="AK4342" s="6">
        <f t="shared" si="539"/>
        <v>2.3288953993055556E-2</v>
      </c>
      <c r="AL4342" s="12">
        <v>18000</v>
      </c>
      <c r="AM4342" s="12">
        <v>19010.99265922355</v>
      </c>
      <c r="AN4342" s="12">
        <f t="shared" si="540"/>
        <v>1010.9926592235497</v>
      </c>
      <c r="AO4342" s="13">
        <f t="shared" si="541"/>
        <v>5.6166258845752763E-2</v>
      </c>
      <c r="AP4342" s="16">
        <v>18000</v>
      </c>
      <c r="AQ4342" s="16">
        <v>18572.973928457919</v>
      </c>
      <c r="AR4342" s="16">
        <f t="shared" si="542"/>
        <v>572.9739284579191</v>
      </c>
      <c r="AS4342" s="17">
        <f t="shared" si="536"/>
        <v>3.183188491432884E-2</v>
      </c>
      <c r="AT4342" s="20">
        <v>18000</v>
      </c>
      <c r="AU4342" s="20">
        <v>18044.862537764351</v>
      </c>
      <c r="AV4342" s="20">
        <f t="shared" si="537"/>
        <v>44.862537764351146</v>
      </c>
      <c r="AW4342" s="21">
        <f t="shared" si="543"/>
        <v>2.4923632091306191E-3</v>
      </c>
    </row>
    <row r="4343" spans="1:49" x14ac:dyDescent="0.25">
      <c r="A4343" t="s">
        <v>77</v>
      </c>
      <c r="B4343" t="s">
        <v>596</v>
      </c>
      <c r="C4343">
        <v>96867</v>
      </c>
      <c r="D4343">
        <v>2019</v>
      </c>
      <c r="E4343" t="s">
        <v>66</v>
      </c>
      <c r="F4343" t="s">
        <v>769</v>
      </c>
      <c r="G4343" t="s">
        <v>409</v>
      </c>
      <c r="I4343">
        <v>4</v>
      </c>
      <c r="J4343" t="s">
        <v>59</v>
      </c>
      <c r="K4343">
        <v>4</v>
      </c>
      <c r="L4343" t="s">
        <v>44</v>
      </c>
      <c r="M4343">
        <v>2</v>
      </c>
      <c r="N4343" t="s">
        <v>44</v>
      </c>
      <c r="O4343" t="s">
        <v>46</v>
      </c>
      <c r="P4343">
        <v>4</v>
      </c>
      <c r="Q4343" t="s">
        <v>60</v>
      </c>
      <c r="R4343" t="s">
        <v>81</v>
      </c>
      <c r="S4343">
        <v>245</v>
      </c>
      <c r="T4343" t="s">
        <v>49</v>
      </c>
      <c r="U4343" t="s">
        <v>50</v>
      </c>
      <c r="V4343" t="s">
        <v>918</v>
      </c>
      <c r="W4343" t="s">
        <v>134</v>
      </c>
      <c r="X4343" t="s">
        <v>98</v>
      </c>
      <c r="Y4343">
        <v>40755</v>
      </c>
      <c r="Z4343">
        <v>0</v>
      </c>
      <c r="AA4343" t="s">
        <v>75</v>
      </c>
      <c r="AB4343" t="s">
        <v>83</v>
      </c>
      <c r="AC4343">
        <v>45</v>
      </c>
      <c r="AD4343">
        <v>11</v>
      </c>
      <c r="AE4343">
        <v>4</v>
      </c>
      <c r="AF4343">
        <v>2025</v>
      </c>
      <c r="AG4343">
        <v>20251105</v>
      </c>
      <c r="AH4343" s="2">
        <v>11000</v>
      </c>
      <c r="AI4343" s="2">
        <v>10891.1572265625</v>
      </c>
      <c r="AJ4343" s="2">
        <f t="shared" si="538"/>
        <v>108.8427734375</v>
      </c>
      <c r="AK4343" s="6">
        <f t="shared" si="539"/>
        <v>9.8947975852272732E-3</v>
      </c>
      <c r="AL4343" s="12">
        <v>11000</v>
      </c>
      <c r="AM4343" s="12">
        <v>10371.09344886808</v>
      </c>
      <c r="AN4343" s="12">
        <f t="shared" si="540"/>
        <v>628.90655113192042</v>
      </c>
      <c r="AO4343" s="13">
        <f t="shared" si="541"/>
        <v>5.7173322830174581E-2</v>
      </c>
      <c r="AP4343" s="16">
        <v>11000</v>
      </c>
      <c r="AQ4343" s="16">
        <v>10757.56824073465</v>
      </c>
      <c r="AR4343" s="16">
        <f t="shared" si="542"/>
        <v>242.43175926534968</v>
      </c>
      <c r="AS4343" s="17">
        <f t="shared" si="536"/>
        <v>2.2039250842304518E-2</v>
      </c>
      <c r="AT4343" s="20">
        <v>11000</v>
      </c>
      <c r="AU4343" s="20">
        <v>11088.8602383532</v>
      </c>
      <c r="AV4343" s="20">
        <f t="shared" si="537"/>
        <v>88.860238353199748</v>
      </c>
      <c r="AW4343" s="21">
        <f t="shared" si="543"/>
        <v>8.078203486654523E-3</v>
      </c>
    </row>
    <row r="4344" spans="1:49" x14ac:dyDescent="0.25">
      <c r="A4344" t="s">
        <v>123</v>
      </c>
      <c r="B4344" t="s">
        <v>200</v>
      </c>
      <c r="C4344">
        <v>54570</v>
      </c>
      <c r="D4344">
        <v>2018</v>
      </c>
      <c r="E4344" t="s">
        <v>250</v>
      </c>
      <c r="F4344" t="s">
        <v>550</v>
      </c>
      <c r="G4344" t="s">
        <v>1156</v>
      </c>
      <c r="I4344">
        <v>4</v>
      </c>
      <c r="J4344" t="s">
        <v>69</v>
      </c>
      <c r="K4344">
        <v>4</v>
      </c>
      <c r="L4344" t="s">
        <v>372</v>
      </c>
      <c r="M4344">
        <v>2.5</v>
      </c>
      <c r="N4344" t="s">
        <v>45</v>
      </c>
      <c r="O4344" t="s">
        <v>46</v>
      </c>
      <c r="Q4344" t="s">
        <v>47</v>
      </c>
      <c r="R4344" t="s">
        <v>96</v>
      </c>
      <c r="S4344">
        <v>184</v>
      </c>
      <c r="T4344" t="s">
        <v>49</v>
      </c>
      <c r="U4344" t="s">
        <v>50</v>
      </c>
      <c r="V4344" t="s">
        <v>253</v>
      </c>
      <c r="W4344" t="s">
        <v>120</v>
      </c>
      <c r="X4344" t="s">
        <v>121</v>
      </c>
      <c r="Y4344">
        <v>24945</v>
      </c>
      <c r="Z4344">
        <v>0</v>
      </c>
      <c r="AA4344" t="s">
        <v>75</v>
      </c>
      <c r="AB4344" t="s">
        <v>332</v>
      </c>
      <c r="AC4344">
        <v>45</v>
      </c>
      <c r="AD4344">
        <v>11</v>
      </c>
      <c r="AE4344">
        <v>4</v>
      </c>
      <c r="AF4344">
        <v>2025</v>
      </c>
      <c r="AG4344">
        <v>20251105</v>
      </c>
      <c r="AH4344" s="2">
        <v>10500</v>
      </c>
      <c r="AI4344" s="2">
        <v>12021.1318359375</v>
      </c>
      <c r="AJ4344" s="2">
        <f t="shared" si="538"/>
        <v>1521.1318359375</v>
      </c>
      <c r="AK4344" s="6">
        <f t="shared" si="539"/>
        <v>0.14486969866071428</v>
      </c>
      <c r="AL4344" s="12">
        <v>10500</v>
      </c>
      <c r="AM4344" s="12">
        <v>11950.05302124059</v>
      </c>
      <c r="AN4344" s="12">
        <f t="shared" si="540"/>
        <v>1450.0530212405902</v>
      </c>
      <c r="AO4344" s="13">
        <f t="shared" si="541"/>
        <v>0.13810028773719907</v>
      </c>
      <c r="AP4344" s="16">
        <v>10500</v>
      </c>
      <c r="AQ4344" s="16">
        <v>12884.271534369669</v>
      </c>
      <c r="AR4344" s="16">
        <f t="shared" si="542"/>
        <v>2384.2715343696691</v>
      </c>
      <c r="AS4344" s="17">
        <f t="shared" si="536"/>
        <v>0.22707347946377801</v>
      </c>
      <c r="AT4344" s="20">
        <v>10500</v>
      </c>
      <c r="AU4344" s="20">
        <v>11869.48986722571</v>
      </c>
      <c r="AV4344" s="20">
        <f t="shared" si="537"/>
        <v>1369.4898672257095</v>
      </c>
      <c r="AW4344" s="21">
        <f t="shared" si="543"/>
        <v>0.13042760640244852</v>
      </c>
    </row>
    <row r="4345" spans="1:49" x14ac:dyDescent="0.25">
      <c r="A4345" t="s">
        <v>38</v>
      </c>
      <c r="B4345" t="s">
        <v>65</v>
      </c>
      <c r="C4345">
        <v>70673</v>
      </c>
      <c r="D4345">
        <v>2020</v>
      </c>
      <c r="E4345" t="s">
        <v>318</v>
      </c>
      <c r="F4345" t="s">
        <v>867</v>
      </c>
      <c r="G4345" t="s">
        <v>1071</v>
      </c>
      <c r="I4345">
        <v>3</v>
      </c>
      <c r="J4345" t="s">
        <v>59</v>
      </c>
      <c r="K4345">
        <v>4</v>
      </c>
      <c r="L4345" t="s">
        <v>44</v>
      </c>
      <c r="M4345">
        <v>1.299999952316284</v>
      </c>
      <c r="N4345" t="s">
        <v>45</v>
      </c>
      <c r="O4345" t="s">
        <v>46</v>
      </c>
      <c r="P4345">
        <v>2</v>
      </c>
      <c r="Q4345" t="s">
        <v>60</v>
      </c>
      <c r="T4345" t="s">
        <v>49</v>
      </c>
      <c r="U4345" t="s">
        <v>50</v>
      </c>
      <c r="V4345" t="s">
        <v>2278</v>
      </c>
      <c r="W4345" t="s">
        <v>62</v>
      </c>
      <c r="X4345" t="s">
        <v>63</v>
      </c>
      <c r="Z4345">
        <v>0</v>
      </c>
      <c r="AA4345" t="s">
        <v>75</v>
      </c>
      <c r="AB4345" t="s">
        <v>83</v>
      </c>
      <c r="AC4345">
        <v>45</v>
      </c>
      <c r="AD4345">
        <v>11</v>
      </c>
      <c r="AE4345">
        <v>4</v>
      </c>
      <c r="AF4345">
        <v>2025</v>
      </c>
      <c r="AG4345">
        <v>20251104</v>
      </c>
      <c r="AH4345" s="2">
        <v>4300</v>
      </c>
      <c r="AI4345" s="2">
        <v>8742.6435546875</v>
      </c>
      <c r="AJ4345" s="2">
        <f t="shared" si="538"/>
        <v>4442.6435546875</v>
      </c>
      <c r="AK4345" s="6">
        <f t="shared" si="539"/>
        <v>1.0331729196947674</v>
      </c>
      <c r="AL4345" s="12">
        <v>4300</v>
      </c>
      <c r="AM4345" s="12">
        <v>9201.4769494819939</v>
      </c>
      <c r="AN4345" s="12">
        <f t="shared" si="540"/>
        <v>4901.4769494819939</v>
      </c>
      <c r="AO4345" s="13">
        <f t="shared" si="541"/>
        <v>1.1398783603446498</v>
      </c>
      <c r="AP4345" s="16">
        <v>4300</v>
      </c>
      <c r="AQ4345" s="16">
        <v>8482.5849419398983</v>
      </c>
      <c r="AR4345" s="16">
        <f t="shared" si="542"/>
        <v>4182.5849419398983</v>
      </c>
      <c r="AS4345" s="17">
        <f t="shared" si="536"/>
        <v>0.97269417254416235</v>
      </c>
      <c r="AT4345" s="20">
        <v>4300</v>
      </c>
      <c r="AU4345" s="20">
        <v>8521.3468468468491</v>
      </c>
      <c r="AV4345" s="20">
        <f t="shared" si="537"/>
        <v>4221.3468468468491</v>
      </c>
      <c r="AW4345" s="21">
        <f t="shared" si="543"/>
        <v>0.98170856903415094</v>
      </c>
    </row>
    <row r="4346" spans="1:49" x14ac:dyDescent="0.25">
      <c r="A4346" t="s">
        <v>109</v>
      </c>
      <c r="B4346" t="s">
        <v>538</v>
      </c>
      <c r="C4346">
        <v>164139</v>
      </c>
      <c r="D4346">
        <v>2020</v>
      </c>
      <c r="E4346" t="s">
        <v>57</v>
      </c>
      <c r="F4346" t="s">
        <v>354</v>
      </c>
      <c r="G4346" t="s">
        <v>237</v>
      </c>
      <c r="I4346">
        <v>6</v>
      </c>
      <c r="J4346" t="s">
        <v>658</v>
      </c>
      <c r="K4346">
        <v>4</v>
      </c>
      <c r="L4346" t="s">
        <v>44</v>
      </c>
      <c r="M4346">
        <v>3.7999999523162842</v>
      </c>
      <c r="N4346" t="s">
        <v>45</v>
      </c>
      <c r="O4346" t="s">
        <v>46</v>
      </c>
      <c r="P4346">
        <v>3</v>
      </c>
      <c r="Q4346" t="s">
        <v>60</v>
      </c>
      <c r="R4346" t="s">
        <v>48</v>
      </c>
      <c r="S4346">
        <v>291</v>
      </c>
      <c r="T4346" t="s">
        <v>49</v>
      </c>
      <c r="U4346" t="s">
        <v>72</v>
      </c>
      <c r="V4346" t="s">
        <v>356</v>
      </c>
      <c r="W4346" t="s">
        <v>134</v>
      </c>
      <c r="X4346" t="s">
        <v>74</v>
      </c>
      <c r="Y4346">
        <v>37090</v>
      </c>
      <c r="Z4346">
        <v>0</v>
      </c>
      <c r="AA4346" t="s">
        <v>75</v>
      </c>
      <c r="AB4346" t="s">
        <v>104</v>
      </c>
      <c r="AC4346">
        <v>45</v>
      </c>
      <c r="AD4346">
        <v>11</v>
      </c>
      <c r="AE4346">
        <v>4</v>
      </c>
      <c r="AF4346">
        <v>2025</v>
      </c>
      <c r="AG4346">
        <v>20251105</v>
      </c>
      <c r="AH4346" s="2">
        <v>7200</v>
      </c>
      <c r="AI4346" s="2">
        <v>8515.5166015625</v>
      </c>
      <c r="AJ4346" s="2">
        <f t="shared" si="538"/>
        <v>1315.5166015625</v>
      </c>
      <c r="AK4346" s="6">
        <f t="shared" si="539"/>
        <v>0.18271063910590277</v>
      </c>
      <c r="AL4346" s="12">
        <v>7200</v>
      </c>
      <c r="AM4346" s="12">
        <v>8612.6854456585388</v>
      </c>
      <c r="AN4346" s="12">
        <f t="shared" si="540"/>
        <v>1412.6854456585388</v>
      </c>
      <c r="AO4346" s="13">
        <f t="shared" si="541"/>
        <v>0.19620631189701929</v>
      </c>
      <c r="AP4346" s="16">
        <v>7200</v>
      </c>
      <c r="AQ4346" s="16">
        <v>9024.0622321689953</v>
      </c>
      <c r="AR4346" s="16">
        <f t="shared" si="542"/>
        <v>1824.0622321689953</v>
      </c>
      <c r="AS4346" s="17">
        <f t="shared" si="536"/>
        <v>0.25334197669013825</v>
      </c>
      <c r="AT4346" s="20">
        <v>7200</v>
      </c>
      <c r="AU4346" s="20">
        <v>8469.5711183496205</v>
      </c>
      <c r="AV4346" s="20">
        <f t="shared" si="537"/>
        <v>1269.5711183496205</v>
      </c>
      <c r="AW4346" s="21">
        <f t="shared" si="543"/>
        <v>0.17632932199300286</v>
      </c>
    </row>
    <row r="4347" spans="1:49" x14ac:dyDescent="0.25">
      <c r="A4347" t="s">
        <v>123</v>
      </c>
      <c r="B4347" t="s">
        <v>440</v>
      </c>
      <c r="C4347">
        <v>81547</v>
      </c>
      <c r="D4347">
        <v>2015</v>
      </c>
      <c r="E4347" t="s">
        <v>159</v>
      </c>
      <c r="F4347" t="s">
        <v>508</v>
      </c>
      <c r="G4347" t="s">
        <v>524</v>
      </c>
      <c r="I4347">
        <v>4</v>
      </c>
      <c r="J4347" t="s">
        <v>117</v>
      </c>
      <c r="K4347">
        <v>4</v>
      </c>
      <c r="L4347" t="s">
        <v>44</v>
      </c>
      <c r="M4347">
        <v>2.4000000953674321</v>
      </c>
      <c r="N4347" t="s">
        <v>45</v>
      </c>
      <c r="O4347" t="s">
        <v>46</v>
      </c>
      <c r="P4347">
        <v>4</v>
      </c>
      <c r="Q4347" t="s">
        <v>118</v>
      </c>
      <c r="S4347">
        <v>185</v>
      </c>
      <c r="T4347" t="s">
        <v>49</v>
      </c>
      <c r="U4347" t="s">
        <v>50</v>
      </c>
      <c r="V4347" t="s">
        <v>552</v>
      </c>
      <c r="W4347" t="s">
        <v>62</v>
      </c>
      <c r="X4347" t="s">
        <v>74</v>
      </c>
      <c r="Z4347">
        <v>0</v>
      </c>
      <c r="AA4347" t="s">
        <v>75</v>
      </c>
      <c r="AB4347" t="s">
        <v>122</v>
      </c>
      <c r="AC4347">
        <v>45</v>
      </c>
      <c r="AD4347">
        <v>11</v>
      </c>
      <c r="AE4347">
        <v>4</v>
      </c>
      <c r="AF4347">
        <v>2025</v>
      </c>
      <c r="AG4347">
        <v>20251105</v>
      </c>
      <c r="AH4347" s="2">
        <v>12400</v>
      </c>
      <c r="AI4347" s="2">
        <v>12680.7216796875</v>
      </c>
      <c r="AJ4347" s="2">
        <f t="shared" si="538"/>
        <v>280.7216796875</v>
      </c>
      <c r="AK4347" s="6">
        <f t="shared" si="539"/>
        <v>2.2638845136088711E-2</v>
      </c>
      <c r="AL4347" s="12">
        <v>12400</v>
      </c>
      <c r="AM4347" s="12">
        <v>11539.301108828469</v>
      </c>
      <c r="AN4347" s="12">
        <f t="shared" si="540"/>
        <v>860.6988911715307</v>
      </c>
      <c r="AO4347" s="13">
        <f t="shared" si="541"/>
        <v>6.9411200900929892E-2</v>
      </c>
      <c r="AP4347" s="16">
        <v>12400</v>
      </c>
      <c r="AQ4347" s="16">
        <v>12267.43348479929</v>
      </c>
      <c r="AR4347" s="16">
        <f t="shared" si="542"/>
        <v>132.56651520070955</v>
      </c>
      <c r="AS4347" s="17">
        <f t="shared" si="536"/>
        <v>1.0690848000057221E-2</v>
      </c>
      <c r="AT4347" s="20">
        <v>12400</v>
      </c>
      <c r="AU4347" s="20">
        <v>12966.04485049834</v>
      </c>
      <c r="AV4347" s="20">
        <f t="shared" si="537"/>
        <v>566.04485049833966</v>
      </c>
      <c r="AW4347" s="21">
        <f t="shared" si="543"/>
        <v>4.5648778265995137E-2</v>
      </c>
    </row>
    <row r="4348" spans="1:49" x14ac:dyDescent="0.25">
      <c r="A4348" t="s">
        <v>77</v>
      </c>
      <c r="B4348" t="s">
        <v>151</v>
      </c>
      <c r="C4348">
        <v>103801</v>
      </c>
      <c r="D4348">
        <v>2013</v>
      </c>
      <c r="E4348" t="s">
        <v>66</v>
      </c>
      <c r="F4348" t="s">
        <v>546</v>
      </c>
      <c r="G4348" t="s">
        <v>269</v>
      </c>
      <c r="I4348">
        <v>6</v>
      </c>
      <c r="J4348" t="s">
        <v>129</v>
      </c>
      <c r="K4348">
        <v>4</v>
      </c>
      <c r="L4348" t="s">
        <v>44</v>
      </c>
      <c r="M4348">
        <v>3.5</v>
      </c>
      <c r="N4348" t="s">
        <v>45</v>
      </c>
      <c r="O4348" t="s">
        <v>46</v>
      </c>
      <c r="Q4348" t="s">
        <v>118</v>
      </c>
      <c r="R4348" t="s">
        <v>96</v>
      </c>
      <c r="S4348">
        <v>288</v>
      </c>
      <c r="T4348" t="s">
        <v>49</v>
      </c>
      <c r="U4348" t="s">
        <v>72</v>
      </c>
      <c r="W4348" t="s">
        <v>120</v>
      </c>
      <c r="X4348" t="s">
        <v>74</v>
      </c>
      <c r="Z4348">
        <v>0</v>
      </c>
      <c r="AA4348" t="s">
        <v>75</v>
      </c>
      <c r="AB4348" t="s">
        <v>122</v>
      </c>
      <c r="AC4348">
        <v>45</v>
      </c>
      <c r="AD4348">
        <v>11</v>
      </c>
      <c r="AE4348">
        <v>4</v>
      </c>
      <c r="AF4348">
        <v>2025</v>
      </c>
      <c r="AG4348">
        <v>20251105</v>
      </c>
      <c r="AH4348" s="2">
        <v>5700</v>
      </c>
      <c r="AI4348" s="2">
        <v>3645.533935546875</v>
      </c>
      <c r="AJ4348" s="2">
        <f t="shared" si="538"/>
        <v>2054.466064453125</v>
      </c>
      <c r="AK4348" s="6">
        <f t="shared" si="539"/>
        <v>0.36043264288651317</v>
      </c>
      <c r="AL4348" s="12">
        <v>5700</v>
      </c>
      <c r="AM4348" s="12">
        <v>3579.7131536398701</v>
      </c>
      <c r="AN4348" s="12">
        <f t="shared" si="540"/>
        <v>2120.2868463601299</v>
      </c>
      <c r="AO4348" s="13">
        <f t="shared" si="541"/>
        <v>0.37198014848423333</v>
      </c>
      <c r="AP4348" s="16">
        <v>5700</v>
      </c>
      <c r="AQ4348" s="16">
        <v>3752.6951783602631</v>
      </c>
      <c r="AR4348" s="16">
        <f t="shared" si="542"/>
        <v>1947.3048216397369</v>
      </c>
      <c r="AS4348" s="17">
        <f t="shared" si="536"/>
        <v>0.34163242484907663</v>
      </c>
      <c r="AT4348" s="20">
        <v>5700</v>
      </c>
      <c r="AU4348" s="20">
        <v>3724.47379032258</v>
      </c>
      <c r="AV4348" s="20">
        <f t="shared" si="537"/>
        <v>1975.52620967742</v>
      </c>
      <c r="AW4348" s="21">
        <f t="shared" si="543"/>
        <v>0.34658354555744209</v>
      </c>
    </row>
    <row r="4349" spans="1:49" x14ac:dyDescent="0.25">
      <c r="A4349" t="s">
        <v>123</v>
      </c>
      <c r="B4349" t="s">
        <v>440</v>
      </c>
      <c r="C4349">
        <v>138182</v>
      </c>
      <c r="D4349">
        <v>2013</v>
      </c>
      <c r="E4349" t="s">
        <v>66</v>
      </c>
      <c r="F4349" t="s">
        <v>221</v>
      </c>
      <c r="I4349">
        <v>6</v>
      </c>
      <c r="J4349" t="s">
        <v>117</v>
      </c>
      <c r="K4349">
        <v>4</v>
      </c>
      <c r="L4349" t="s">
        <v>44</v>
      </c>
      <c r="M4349">
        <v>3.5</v>
      </c>
      <c r="N4349" t="s">
        <v>87</v>
      </c>
      <c r="O4349" t="s">
        <v>46</v>
      </c>
      <c r="P4349">
        <v>4</v>
      </c>
      <c r="Q4349" t="s">
        <v>88</v>
      </c>
      <c r="R4349" t="s">
        <v>89</v>
      </c>
      <c r="S4349">
        <v>365</v>
      </c>
      <c r="T4349" t="s">
        <v>49</v>
      </c>
      <c r="U4349" t="s">
        <v>72</v>
      </c>
      <c r="W4349" t="s">
        <v>103</v>
      </c>
      <c r="X4349" t="s">
        <v>74</v>
      </c>
      <c r="Z4349">
        <v>0</v>
      </c>
      <c r="AA4349" t="s">
        <v>75</v>
      </c>
      <c r="AB4349" t="s">
        <v>91</v>
      </c>
      <c r="AC4349">
        <v>45</v>
      </c>
      <c r="AD4349">
        <v>11</v>
      </c>
      <c r="AE4349">
        <v>4</v>
      </c>
      <c r="AF4349">
        <v>2025</v>
      </c>
      <c r="AG4349">
        <v>20251105</v>
      </c>
      <c r="AH4349" s="2">
        <v>12400</v>
      </c>
      <c r="AI4349" s="2">
        <v>11175.6796875</v>
      </c>
      <c r="AJ4349" s="2">
        <f t="shared" si="538"/>
        <v>1224.3203125</v>
      </c>
      <c r="AK4349" s="6">
        <f t="shared" si="539"/>
        <v>9.8735509072580649E-2</v>
      </c>
      <c r="AL4349" s="12">
        <v>12400</v>
      </c>
      <c r="AM4349" s="12">
        <v>10620.3567246279</v>
      </c>
      <c r="AN4349" s="12">
        <f t="shared" si="540"/>
        <v>1779.6432753721001</v>
      </c>
      <c r="AO4349" s="13">
        <f t="shared" si="541"/>
        <v>0.14351961898162097</v>
      </c>
      <c r="AP4349" s="16">
        <v>12400</v>
      </c>
      <c r="AQ4349" s="16">
        <v>10969.883965710051</v>
      </c>
      <c r="AR4349" s="16">
        <f t="shared" si="542"/>
        <v>1430.1160342899493</v>
      </c>
      <c r="AS4349" s="17">
        <f t="shared" si="536"/>
        <v>0.11533193824918946</v>
      </c>
      <c r="AT4349" s="20">
        <v>12400</v>
      </c>
      <c r="AU4349" s="20">
        <v>11309.97777777778</v>
      </c>
      <c r="AV4349" s="20">
        <f t="shared" si="537"/>
        <v>1090.0222222222201</v>
      </c>
      <c r="AW4349" s="21">
        <f t="shared" si="543"/>
        <v>8.7905017921146786E-2</v>
      </c>
    </row>
    <row r="4350" spans="1:49" x14ac:dyDescent="0.25">
      <c r="A4350" t="s">
        <v>123</v>
      </c>
      <c r="B4350" t="s">
        <v>440</v>
      </c>
      <c r="C4350">
        <v>109158</v>
      </c>
      <c r="D4350">
        <v>2020</v>
      </c>
      <c r="E4350" t="s">
        <v>93</v>
      </c>
      <c r="F4350" t="s">
        <v>152</v>
      </c>
      <c r="G4350" t="s">
        <v>522</v>
      </c>
      <c r="H4350" t="s">
        <v>85</v>
      </c>
      <c r="I4350">
        <v>4</v>
      </c>
      <c r="J4350" t="s">
        <v>129</v>
      </c>
      <c r="K4350">
        <v>4</v>
      </c>
      <c r="L4350" t="s">
        <v>44</v>
      </c>
      <c r="M4350">
        <v>2.7000000476837158</v>
      </c>
      <c r="N4350" t="s">
        <v>70</v>
      </c>
      <c r="O4350" t="s">
        <v>46</v>
      </c>
      <c r="P4350">
        <v>4</v>
      </c>
      <c r="Q4350" t="s">
        <v>88</v>
      </c>
      <c r="R4350" t="s">
        <v>48</v>
      </c>
      <c r="T4350" t="s">
        <v>49</v>
      </c>
      <c r="U4350" t="s">
        <v>50</v>
      </c>
      <c r="V4350" t="s">
        <v>856</v>
      </c>
      <c r="W4350" t="s">
        <v>90</v>
      </c>
      <c r="X4350" t="s">
        <v>121</v>
      </c>
      <c r="Z4350">
        <v>0</v>
      </c>
      <c r="AA4350" t="s">
        <v>75</v>
      </c>
      <c r="AB4350" t="s">
        <v>91</v>
      </c>
      <c r="AC4350">
        <v>45</v>
      </c>
      <c r="AD4350">
        <v>11</v>
      </c>
      <c r="AE4350">
        <v>4</v>
      </c>
      <c r="AF4350">
        <v>2025</v>
      </c>
      <c r="AG4350">
        <v>20251105</v>
      </c>
      <c r="AH4350" s="2">
        <v>17000</v>
      </c>
      <c r="AI4350" s="2">
        <v>16361.1865234375</v>
      </c>
      <c r="AJ4350" s="2">
        <f t="shared" si="538"/>
        <v>638.8134765625</v>
      </c>
      <c r="AK4350" s="6">
        <f t="shared" si="539"/>
        <v>3.757726332720588E-2</v>
      </c>
      <c r="AL4350" s="12">
        <v>17000</v>
      </c>
      <c r="AM4350" s="12">
        <v>15751.57745882878</v>
      </c>
      <c r="AN4350" s="12">
        <f t="shared" si="540"/>
        <v>1248.4225411712196</v>
      </c>
      <c r="AO4350" s="13">
        <f t="shared" si="541"/>
        <v>7.3436620068895272E-2</v>
      </c>
      <c r="AP4350" s="16">
        <v>17000</v>
      </c>
      <c r="AQ4350" s="16">
        <v>16551.01244769555</v>
      </c>
      <c r="AR4350" s="16">
        <f t="shared" si="542"/>
        <v>448.98755230445022</v>
      </c>
      <c r="AS4350" s="17">
        <f t="shared" si="536"/>
        <v>2.641103248849707E-2</v>
      </c>
      <c r="AT4350" s="20">
        <v>17000</v>
      </c>
      <c r="AU4350" s="20">
        <v>16277.428571428571</v>
      </c>
      <c r="AV4350" s="20">
        <f t="shared" si="537"/>
        <v>722.57142857142935</v>
      </c>
      <c r="AW4350" s="21">
        <f t="shared" si="543"/>
        <v>4.2504201680672316E-2</v>
      </c>
    </row>
    <row r="4351" spans="1:49" x14ac:dyDescent="0.25">
      <c r="A4351" t="s">
        <v>77</v>
      </c>
      <c r="B4351" t="s">
        <v>811</v>
      </c>
      <c r="C4351">
        <v>94090</v>
      </c>
      <c r="D4351">
        <v>2011</v>
      </c>
      <c r="E4351" t="s">
        <v>468</v>
      </c>
      <c r="F4351" t="s">
        <v>469</v>
      </c>
      <c r="G4351" t="s">
        <v>1020</v>
      </c>
      <c r="I4351">
        <v>4</v>
      </c>
      <c r="J4351" t="s">
        <v>101</v>
      </c>
      <c r="K4351">
        <v>4</v>
      </c>
      <c r="L4351" t="s">
        <v>44</v>
      </c>
      <c r="M4351">
        <v>2</v>
      </c>
      <c r="N4351" t="s">
        <v>44</v>
      </c>
      <c r="Q4351" t="s">
        <v>60</v>
      </c>
      <c r="S4351">
        <v>211</v>
      </c>
      <c r="T4351" t="s">
        <v>49</v>
      </c>
      <c r="V4351" t="s">
        <v>1021</v>
      </c>
      <c r="W4351" t="s">
        <v>134</v>
      </c>
      <c r="X4351" t="s">
        <v>131</v>
      </c>
      <c r="Z4351">
        <v>0</v>
      </c>
      <c r="AA4351" t="s">
        <v>75</v>
      </c>
      <c r="AB4351" t="s">
        <v>83</v>
      </c>
      <c r="AC4351">
        <v>45</v>
      </c>
      <c r="AD4351">
        <v>11</v>
      </c>
      <c r="AE4351">
        <v>4</v>
      </c>
      <c r="AF4351">
        <v>2025</v>
      </c>
      <c r="AG4351">
        <v>20251105</v>
      </c>
      <c r="AH4351" s="2">
        <v>3500</v>
      </c>
      <c r="AI4351" s="2">
        <v>3538.12109375</v>
      </c>
      <c r="AJ4351" s="2">
        <f t="shared" si="538"/>
        <v>38.12109375</v>
      </c>
      <c r="AK4351" s="6">
        <f t="shared" si="539"/>
        <v>1.0891741071428571E-2</v>
      </c>
      <c r="AL4351" s="12">
        <v>3500</v>
      </c>
      <c r="AM4351" s="12">
        <v>3571.9576864588748</v>
      </c>
      <c r="AN4351" s="12">
        <f t="shared" si="540"/>
        <v>71.957686458874832</v>
      </c>
      <c r="AO4351" s="13">
        <f t="shared" si="541"/>
        <v>2.0559338988249951E-2</v>
      </c>
      <c r="AP4351" s="16">
        <v>3500</v>
      </c>
      <c r="AQ4351" s="16">
        <v>3851.9042002175488</v>
      </c>
      <c r="AR4351" s="16">
        <f t="shared" si="542"/>
        <v>351.90420021754881</v>
      </c>
      <c r="AS4351" s="17">
        <f t="shared" si="536"/>
        <v>0.10054405720501394</v>
      </c>
      <c r="AT4351" s="20">
        <v>3500</v>
      </c>
      <c r="AU4351" s="20">
        <v>3552.875</v>
      </c>
      <c r="AV4351" s="20">
        <f t="shared" si="537"/>
        <v>52.875</v>
      </c>
      <c r="AW4351" s="21">
        <f t="shared" si="543"/>
        <v>1.5107142857142857E-2</v>
      </c>
    </row>
    <row r="4352" spans="1:49" x14ac:dyDescent="0.25">
      <c r="A4352" t="s">
        <v>38</v>
      </c>
      <c r="B4352" t="s">
        <v>92</v>
      </c>
      <c r="C4352">
        <v>62181</v>
      </c>
      <c r="D4352">
        <v>2021</v>
      </c>
      <c r="E4352" t="s">
        <v>139</v>
      </c>
      <c r="F4352" t="s">
        <v>413</v>
      </c>
      <c r="G4352" t="s">
        <v>180</v>
      </c>
      <c r="I4352">
        <v>4</v>
      </c>
      <c r="J4352" t="s">
        <v>59</v>
      </c>
      <c r="K4352">
        <v>4</v>
      </c>
      <c r="L4352" t="s">
        <v>44</v>
      </c>
      <c r="M4352">
        <v>1.6000000238418579</v>
      </c>
      <c r="N4352" t="s">
        <v>45</v>
      </c>
      <c r="O4352" t="s">
        <v>46</v>
      </c>
      <c r="P4352">
        <v>2</v>
      </c>
      <c r="Q4352" t="s">
        <v>118</v>
      </c>
      <c r="R4352" t="s">
        <v>48</v>
      </c>
      <c r="T4352" t="s">
        <v>49</v>
      </c>
      <c r="W4352" t="s">
        <v>120</v>
      </c>
      <c r="X4352" t="s">
        <v>121</v>
      </c>
      <c r="Z4352">
        <v>0</v>
      </c>
      <c r="AA4352" t="s">
        <v>75</v>
      </c>
      <c r="AB4352" t="s">
        <v>122</v>
      </c>
      <c r="AC4352">
        <v>45</v>
      </c>
      <c r="AD4352">
        <v>11</v>
      </c>
      <c r="AE4352">
        <v>4</v>
      </c>
      <c r="AF4352">
        <v>2025</v>
      </c>
      <c r="AG4352">
        <v>20251104</v>
      </c>
      <c r="AH4352" s="2">
        <v>6200</v>
      </c>
      <c r="AI4352" s="2">
        <v>5301.46826171875</v>
      </c>
      <c r="AJ4352" s="2">
        <f t="shared" si="538"/>
        <v>898.53173828125</v>
      </c>
      <c r="AK4352" s="6">
        <f t="shared" si="539"/>
        <v>0.14492447391633065</v>
      </c>
      <c r="AL4352" s="12">
        <v>6200</v>
      </c>
      <c r="AM4352" s="12">
        <v>4653.4583528237581</v>
      </c>
      <c r="AN4352" s="12">
        <f t="shared" si="540"/>
        <v>1546.5416471762419</v>
      </c>
      <c r="AO4352" s="13">
        <f t="shared" si="541"/>
        <v>0.24944220115745838</v>
      </c>
      <c r="AP4352" s="16">
        <v>6200</v>
      </c>
      <c r="AQ4352" s="16">
        <v>4702.113046973368</v>
      </c>
      <c r="AR4352" s="16">
        <f t="shared" si="542"/>
        <v>1497.886953026632</v>
      </c>
      <c r="AS4352" s="17">
        <f t="shared" si="536"/>
        <v>0.24159466984300515</v>
      </c>
      <c r="AT4352" s="20">
        <v>6200</v>
      </c>
      <c r="AU4352" s="20">
        <v>5553.5959999999995</v>
      </c>
      <c r="AV4352" s="20">
        <f t="shared" si="537"/>
        <v>646.40400000000045</v>
      </c>
      <c r="AW4352" s="21">
        <f t="shared" si="543"/>
        <v>0.10425870967741943</v>
      </c>
    </row>
    <row r="4353" spans="1:49" x14ac:dyDescent="0.25">
      <c r="A4353" t="s">
        <v>38</v>
      </c>
      <c r="B4353" t="s">
        <v>105</v>
      </c>
      <c r="C4353">
        <v>278783</v>
      </c>
      <c r="D4353">
        <v>2005</v>
      </c>
      <c r="E4353" t="s">
        <v>139</v>
      </c>
      <c r="F4353" t="s">
        <v>511</v>
      </c>
      <c r="I4353">
        <v>8</v>
      </c>
      <c r="J4353" t="s">
        <v>69</v>
      </c>
      <c r="K4353">
        <v>4</v>
      </c>
      <c r="L4353" t="s">
        <v>44</v>
      </c>
      <c r="M4353">
        <v>5.5999999046325684</v>
      </c>
      <c r="N4353" t="s">
        <v>70</v>
      </c>
      <c r="O4353" t="s">
        <v>46</v>
      </c>
      <c r="Q4353" t="s">
        <v>88</v>
      </c>
      <c r="R4353" t="s">
        <v>48</v>
      </c>
      <c r="T4353" t="s">
        <v>173</v>
      </c>
      <c r="W4353" t="s">
        <v>90</v>
      </c>
      <c r="X4353" t="s">
        <v>74</v>
      </c>
      <c r="Z4353">
        <v>0</v>
      </c>
      <c r="AA4353" t="s">
        <v>75</v>
      </c>
      <c r="AB4353" t="s">
        <v>91</v>
      </c>
      <c r="AC4353">
        <v>45</v>
      </c>
      <c r="AD4353">
        <v>11</v>
      </c>
      <c r="AE4353">
        <v>4</v>
      </c>
      <c r="AF4353">
        <v>2025</v>
      </c>
      <c r="AG4353">
        <v>20251104</v>
      </c>
      <c r="AH4353" s="2">
        <v>800</v>
      </c>
      <c r="AI4353" s="2">
        <v>1421.667236328125</v>
      </c>
      <c r="AJ4353" s="2">
        <f t="shared" si="538"/>
        <v>621.667236328125</v>
      </c>
      <c r="AK4353" s="6">
        <f t="shared" si="539"/>
        <v>0.7770840454101563</v>
      </c>
      <c r="AL4353" s="12">
        <v>800</v>
      </c>
      <c r="AM4353" s="12">
        <v>1420.9477499413979</v>
      </c>
      <c r="AN4353" s="12">
        <f t="shared" si="540"/>
        <v>620.94774994139789</v>
      </c>
      <c r="AO4353" s="13">
        <f t="shared" si="541"/>
        <v>0.7761846874267474</v>
      </c>
      <c r="AP4353" s="16">
        <v>800</v>
      </c>
      <c r="AQ4353" s="16">
        <v>1398.846930093541</v>
      </c>
      <c r="AR4353" s="16">
        <f t="shared" si="542"/>
        <v>598.846930093541</v>
      </c>
      <c r="AS4353" s="17">
        <f t="shared" si="536"/>
        <v>0.74855866261692627</v>
      </c>
      <c r="AT4353" s="20">
        <v>800</v>
      </c>
      <c r="AU4353" s="20">
        <v>1449.8324727481361</v>
      </c>
      <c r="AV4353" s="20">
        <f t="shared" si="537"/>
        <v>649.83247274813607</v>
      </c>
      <c r="AW4353" s="21">
        <f t="shared" si="543"/>
        <v>0.81229059093517009</v>
      </c>
    </row>
    <row r="4354" spans="1:49" x14ac:dyDescent="0.25">
      <c r="A4354" t="s">
        <v>77</v>
      </c>
      <c r="B4354" t="s">
        <v>818</v>
      </c>
      <c r="C4354">
        <v>121983</v>
      </c>
      <c r="D4354">
        <v>2002</v>
      </c>
      <c r="E4354" t="s">
        <v>155</v>
      </c>
      <c r="F4354" t="s">
        <v>482</v>
      </c>
      <c r="I4354">
        <v>6</v>
      </c>
      <c r="J4354" t="s">
        <v>43</v>
      </c>
      <c r="K4354">
        <v>4</v>
      </c>
      <c r="L4354" t="s">
        <v>44</v>
      </c>
      <c r="M4354">
        <v>2.7000000476837158</v>
      </c>
      <c r="N4354" t="s">
        <v>87</v>
      </c>
      <c r="O4354" t="s">
        <v>46</v>
      </c>
      <c r="Q4354" t="s">
        <v>60</v>
      </c>
      <c r="R4354" t="s">
        <v>81</v>
      </c>
      <c r="T4354" t="s">
        <v>49</v>
      </c>
      <c r="W4354" t="s">
        <v>134</v>
      </c>
      <c r="X4354" t="s">
        <v>63</v>
      </c>
      <c r="Z4354">
        <v>0</v>
      </c>
      <c r="AA4354" t="s">
        <v>75</v>
      </c>
      <c r="AB4354" t="s">
        <v>83</v>
      </c>
      <c r="AC4354">
        <v>45</v>
      </c>
      <c r="AD4354">
        <v>11</v>
      </c>
      <c r="AE4354">
        <v>4</v>
      </c>
      <c r="AF4354">
        <v>2025</v>
      </c>
      <c r="AG4354">
        <v>20251105</v>
      </c>
      <c r="AH4354" s="2">
        <v>1500</v>
      </c>
      <c r="AI4354" s="2">
        <v>1060.218505859375</v>
      </c>
      <c r="AJ4354" s="2">
        <f t="shared" si="538"/>
        <v>439.781494140625</v>
      </c>
      <c r="AK4354" s="6">
        <f t="shared" si="539"/>
        <v>0.29318766276041669</v>
      </c>
      <c r="AL4354" s="12">
        <v>1500</v>
      </c>
      <c r="AM4354" s="12">
        <v>1065.322418609642</v>
      </c>
      <c r="AN4354" s="12">
        <f t="shared" si="540"/>
        <v>434.677581390358</v>
      </c>
      <c r="AO4354" s="13">
        <f t="shared" si="541"/>
        <v>0.28978505426023865</v>
      </c>
      <c r="AP4354" s="16">
        <v>1500</v>
      </c>
      <c r="AQ4354" s="16">
        <v>1095.698509533222</v>
      </c>
      <c r="AR4354" s="16">
        <f t="shared" si="542"/>
        <v>404.30149046677798</v>
      </c>
      <c r="AS4354" s="17">
        <f t="shared" si="536"/>
        <v>0.26953432697785201</v>
      </c>
      <c r="AT4354" s="20">
        <v>1500</v>
      </c>
      <c r="AU4354" s="20">
        <v>1111.731548007838</v>
      </c>
      <c r="AV4354" s="20">
        <f t="shared" si="537"/>
        <v>388.268451992162</v>
      </c>
      <c r="AW4354" s="21">
        <f t="shared" si="543"/>
        <v>0.25884563466144134</v>
      </c>
    </row>
    <row r="4355" spans="1:49" x14ac:dyDescent="0.25">
      <c r="A4355" t="s">
        <v>77</v>
      </c>
      <c r="B4355" t="s">
        <v>818</v>
      </c>
      <c r="C4355">
        <v>126201</v>
      </c>
      <c r="D4355">
        <v>2010</v>
      </c>
      <c r="E4355" t="s">
        <v>370</v>
      </c>
      <c r="F4355" t="s">
        <v>684</v>
      </c>
      <c r="G4355" t="s">
        <v>2279</v>
      </c>
      <c r="I4355">
        <v>4</v>
      </c>
      <c r="J4355" t="s">
        <v>43</v>
      </c>
      <c r="K4355">
        <v>4</v>
      </c>
      <c r="L4355" t="s">
        <v>44</v>
      </c>
      <c r="M4355">
        <v>2.5</v>
      </c>
      <c r="N4355" t="s">
        <v>44</v>
      </c>
      <c r="O4355" t="s">
        <v>46</v>
      </c>
      <c r="Q4355" t="s">
        <v>60</v>
      </c>
      <c r="R4355" t="s">
        <v>81</v>
      </c>
      <c r="T4355" t="s">
        <v>49</v>
      </c>
      <c r="U4355" t="s">
        <v>692</v>
      </c>
      <c r="V4355" t="s">
        <v>693</v>
      </c>
      <c r="W4355" t="s">
        <v>62</v>
      </c>
      <c r="X4355" t="s">
        <v>74</v>
      </c>
      <c r="Z4355">
        <v>0</v>
      </c>
      <c r="AA4355" t="s">
        <v>75</v>
      </c>
      <c r="AB4355" t="s">
        <v>83</v>
      </c>
      <c r="AC4355">
        <v>45</v>
      </c>
      <c r="AD4355">
        <v>11</v>
      </c>
      <c r="AE4355">
        <v>4</v>
      </c>
      <c r="AF4355">
        <v>2025</v>
      </c>
      <c r="AG4355">
        <v>20251105</v>
      </c>
      <c r="AH4355" s="2">
        <v>3600</v>
      </c>
      <c r="AI4355" s="2">
        <v>3455.69580078125</v>
      </c>
      <c r="AJ4355" s="2">
        <f t="shared" si="538"/>
        <v>144.30419921875</v>
      </c>
      <c r="AK4355" s="6">
        <f t="shared" si="539"/>
        <v>4.0084499782986109E-2</v>
      </c>
      <c r="AL4355" s="12">
        <v>3600</v>
      </c>
      <c r="AM4355" s="12">
        <v>3176.284893549449</v>
      </c>
      <c r="AN4355" s="12">
        <f t="shared" si="540"/>
        <v>423.71510645055105</v>
      </c>
      <c r="AO4355" s="13">
        <f t="shared" si="541"/>
        <v>0.11769864068070862</v>
      </c>
      <c r="AP4355" s="16">
        <v>3600</v>
      </c>
      <c r="AQ4355" s="16">
        <v>3308.1305783814132</v>
      </c>
      <c r="AR4355" s="16">
        <f t="shared" si="542"/>
        <v>291.86942161858678</v>
      </c>
      <c r="AS4355" s="17">
        <f t="shared" ref="AS4355:AS4418" si="544">ABS($AH4355-AQ4355)/$AH4355</f>
        <v>8.1074839338496324E-2</v>
      </c>
      <c r="AT4355" s="20">
        <v>3600</v>
      </c>
      <c r="AU4355" s="20">
        <v>3610.761904761905</v>
      </c>
      <c r="AV4355" s="20">
        <f t="shared" ref="AV4355:AV4418" si="545">ABS(AT4355-AU4355)</f>
        <v>10.761904761905043</v>
      </c>
      <c r="AW4355" s="21">
        <f t="shared" si="543"/>
        <v>2.9894179894180677E-3</v>
      </c>
    </row>
    <row r="4356" spans="1:49" x14ac:dyDescent="0.25">
      <c r="A4356" t="s">
        <v>77</v>
      </c>
      <c r="B4356" t="s">
        <v>78</v>
      </c>
      <c r="C4356">
        <v>127055</v>
      </c>
      <c r="D4356">
        <v>2004</v>
      </c>
      <c r="E4356" t="s">
        <v>135</v>
      </c>
      <c r="F4356" t="s">
        <v>1116</v>
      </c>
      <c r="G4356" t="s">
        <v>113</v>
      </c>
      <c r="H4356" t="s">
        <v>1213</v>
      </c>
      <c r="I4356">
        <v>6</v>
      </c>
      <c r="J4356" t="s">
        <v>43</v>
      </c>
      <c r="K4356">
        <v>4</v>
      </c>
      <c r="L4356" t="s">
        <v>44</v>
      </c>
      <c r="M4356">
        <v>3.7000000476837158</v>
      </c>
      <c r="N4356" t="s">
        <v>87</v>
      </c>
      <c r="O4356" t="s">
        <v>95</v>
      </c>
      <c r="Q4356" t="s">
        <v>60</v>
      </c>
      <c r="R4356" t="s">
        <v>89</v>
      </c>
      <c r="T4356" t="s">
        <v>49</v>
      </c>
      <c r="U4356" t="s">
        <v>72</v>
      </c>
      <c r="W4356" t="s">
        <v>134</v>
      </c>
      <c r="X4356" t="s">
        <v>74</v>
      </c>
      <c r="Z4356">
        <v>0</v>
      </c>
      <c r="AA4356" t="s">
        <v>75</v>
      </c>
      <c r="AB4356" t="s">
        <v>83</v>
      </c>
      <c r="AC4356">
        <v>45</v>
      </c>
      <c r="AD4356">
        <v>11</v>
      </c>
      <c r="AE4356">
        <v>4</v>
      </c>
      <c r="AF4356">
        <v>2025</v>
      </c>
      <c r="AG4356">
        <v>20251103</v>
      </c>
      <c r="AH4356" s="2">
        <v>350</v>
      </c>
      <c r="AI4356" s="2">
        <v>373.18643188476563</v>
      </c>
      <c r="AJ4356" s="2">
        <f t="shared" ref="AJ4356:AJ4419" si="546">ABS(AH4356-AI4356)</f>
        <v>23.186431884765625</v>
      </c>
      <c r="AK4356" s="6">
        <f t="shared" ref="AK4356:AK4419" si="547">ABS($AH4356-AI4356)/$AH4356</f>
        <v>6.6246948242187506E-2</v>
      </c>
      <c r="AL4356" s="12">
        <v>350</v>
      </c>
      <c r="AM4356" s="12">
        <v>375.81347045656128</v>
      </c>
      <c r="AN4356" s="12">
        <f t="shared" ref="AN4356:AN4419" si="548">ABS(AL4356-AM4356)</f>
        <v>25.813470456561276</v>
      </c>
      <c r="AO4356" s="13">
        <f t="shared" ref="AO4356:AO4419" si="549">ABS($AH4356-AM4356)/$AH4356</f>
        <v>7.3752772733032212E-2</v>
      </c>
      <c r="AP4356" s="16">
        <v>350</v>
      </c>
      <c r="AQ4356" s="16">
        <v>416.17621021666582</v>
      </c>
      <c r="AR4356" s="16">
        <f t="shared" ref="AR4356:AR4419" si="550">ABS(AP4356-AQ4356)</f>
        <v>66.176210216665822</v>
      </c>
      <c r="AS4356" s="17">
        <f t="shared" si="544"/>
        <v>0.18907488633333092</v>
      </c>
      <c r="AT4356" s="20">
        <v>350</v>
      </c>
      <c r="AU4356" s="20">
        <v>429.08602150537632</v>
      </c>
      <c r="AV4356" s="20">
        <f t="shared" si="545"/>
        <v>79.086021505376323</v>
      </c>
      <c r="AW4356" s="21">
        <f t="shared" ref="AW4356:AW4419" si="551">ABS($AH4356-AU4356)/$AH4356</f>
        <v>0.22596006144393235</v>
      </c>
    </row>
    <row r="4357" spans="1:49" x14ac:dyDescent="0.25">
      <c r="A4357" t="s">
        <v>38</v>
      </c>
      <c r="B4357" t="s">
        <v>92</v>
      </c>
      <c r="C4357">
        <v>147991</v>
      </c>
      <c r="D4357">
        <v>2020</v>
      </c>
      <c r="E4357" t="s">
        <v>114</v>
      </c>
      <c r="F4357" t="s">
        <v>834</v>
      </c>
      <c r="G4357" t="s">
        <v>1197</v>
      </c>
      <c r="I4357">
        <v>4</v>
      </c>
      <c r="J4357" t="s">
        <v>43</v>
      </c>
      <c r="K4357">
        <v>4</v>
      </c>
      <c r="L4357" t="s">
        <v>44</v>
      </c>
      <c r="M4357">
        <v>2</v>
      </c>
      <c r="N4357" t="s">
        <v>45</v>
      </c>
      <c r="O4357" t="s">
        <v>46</v>
      </c>
      <c r="P4357">
        <v>3</v>
      </c>
      <c r="Q4357" t="s">
        <v>60</v>
      </c>
      <c r="S4357">
        <v>184</v>
      </c>
      <c r="T4357" t="s">
        <v>49</v>
      </c>
      <c r="W4357" t="s">
        <v>134</v>
      </c>
      <c r="X4357" t="s">
        <v>121</v>
      </c>
      <c r="Z4357">
        <v>0</v>
      </c>
      <c r="AA4357" t="s">
        <v>75</v>
      </c>
      <c r="AB4357" t="s">
        <v>83</v>
      </c>
      <c r="AC4357">
        <v>45</v>
      </c>
      <c r="AD4357">
        <v>11</v>
      </c>
      <c r="AE4357">
        <v>4</v>
      </c>
      <c r="AF4357">
        <v>2025</v>
      </c>
      <c r="AG4357">
        <v>20251104</v>
      </c>
      <c r="AH4357" s="2">
        <v>6250</v>
      </c>
      <c r="AI4357" s="2">
        <v>5984.509765625</v>
      </c>
      <c r="AJ4357" s="2">
        <f t="shared" si="546"/>
        <v>265.490234375</v>
      </c>
      <c r="AK4357" s="6">
        <f t="shared" si="547"/>
        <v>4.2478437500000001E-2</v>
      </c>
      <c r="AL4357" s="12">
        <v>6250</v>
      </c>
      <c r="AM4357" s="12">
        <v>5218.2482736281918</v>
      </c>
      <c r="AN4357" s="12">
        <f t="shared" si="548"/>
        <v>1031.7517263718082</v>
      </c>
      <c r="AO4357" s="13">
        <f t="shared" si="549"/>
        <v>0.16508027621948931</v>
      </c>
      <c r="AP4357" s="16">
        <v>6250</v>
      </c>
      <c r="AQ4357" s="16">
        <v>5530.526120871782</v>
      </c>
      <c r="AR4357" s="16">
        <f t="shared" si="550"/>
        <v>719.47387912821796</v>
      </c>
      <c r="AS4357" s="17">
        <f t="shared" si="544"/>
        <v>0.11511582066051487</v>
      </c>
      <c r="AT4357" s="20">
        <v>6250</v>
      </c>
      <c r="AU4357" s="20">
        <v>6291.3598460551639</v>
      </c>
      <c r="AV4357" s="20">
        <f t="shared" si="545"/>
        <v>41.359846055163871</v>
      </c>
      <c r="AW4357" s="21">
        <f t="shared" si="551"/>
        <v>6.6175753688262192E-3</v>
      </c>
    </row>
    <row r="4358" spans="1:49" x14ac:dyDescent="0.25">
      <c r="A4358" t="s">
        <v>38</v>
      </c>
      <c r="B4358" t="s">
        <v>105</v>
      </c>
      <c r="C4358">
        <v>136414</v>
      </c>
      <c r="D4358">
        <v>2014</v>
      </c>
      <c r="E4358" t="s">
        <v>135</v>
      </c>
      <c r="F4358" t="s">
        <v>345</v>
      </c>
      <c r="G4358" t="s">
        <v>369</v>
      </c>
      <c r="I4358">
        <v>6</v>
      </c>
      <c r="J4358" t="s">
        <v>101</v>
      </c>
      <c r="K4358">
        <v>4</v>
      </c>
      <c r="L4358" t="s">
        <v>44</v>
      </c>
      <c r="M4358">
        <v>3.5999999046325679</v>
      </c>
      <c r="N4358" t="s">
        <v>87</v>
      </c>
      <c r="Q4358" t="s">
        <v>60</v>
      </c>
      <c r="R4358" t="s">
        <v>89</v>
      </c>
      <c r="T4358" t="s">
        <v>49</v>
      </c>
      <c r="W4358" t="s">
        <v>90</v>
      </c>
      <c r="X4358" t="s">
        <v>74</v>
      </c>
      <c r="Z4358">
        <v>0</v>
      </c>
      <c r="AA4358" t="s">
        <v>75</v>
      </c>
      <c r="AB4358" t="s">
        <v>83</v>
      </c>
      <c r="AC4358">
        <v>45</v>
      </c>
      <c r="AD4358">
        <v>11</v>
      </c>
      <c r="AE4358">
        <v>4</v>
      </c>
      <c r="AF4358">
        <v>2025</v>
      </c>
      <c r="AG4358">
        <v>20251104</v>
      </c>
      <c r="AH4358" s="2">
        <v>5500</v>
      </c>
      <c r="AI4358" s="2">
        <v>4371.34912109375</v>
      </c>
      <c r="AJ4358" s="2">
        <f t="shared" si="546"/>
        <v>1128.65087890625</v>
      </c>
      <c r="AK4358" s="6">
        <f t="shared" si="547"/>
        <v>0.20520925071022728</v>
      </c>
      <c r="AL4358" s="12">
        <v>5500</v>
      </c>
      <c r="AM4358" s="12">
        <v>3994.7836788549012</v>
      </c>
      <c r="AN4358" s="12">
        <f t="shared" si="548"/>
        <v>1505.2163211450988</v>
      </c>
      <c r="AO4358" s="13">
        <f t="shared" si="549"/>
        <v>0.27367569475365433</v>
      </c>
      <c r="AP4358" s="16">
        <v>5500</v>
      </c>
      <c r="AQ4358" s="16">
        <v>4261.3195216533204</v>
      </c>
      <c r="AR4358" s="16">
        <f t="shared" si="550"/>
        <v>1238.6804783466796</v>
      </c>
      <c r="AS4358" s="17">
        <f t="shared" si="544"/>
        <v>0.225214632426669</v>
      </c>
      <c r="AT4358" s="20">
        <v>5500</v>
      </c>
      <c r="AU4358" s="20">
        <v>4509.7071256038662</v>
      </c>
      <c r="AV4358" s="20">
        <f t="shared" si="545"/>
        <v>990.29287439613381</v>
      </c>
      <c r="AW4358" s="21">
        <f t="shared" si="551"/>
        <v>0.18005324989020616</v>
      </c>
    </row>
    <row r="4359" spans="1:49" x14ac:dyDescent="0.25">
      <c r="A4359" t="s">
        <v>123</v>
      </c>
      <c r="B4359" t="s">
        <v>440</v>
      </c>
      <c r="C4359">
        <v>82445</v>
      </c>
      <c r="D4359">
        <v>2017</v>
      </c>
      <c r="E4359" t="s">
        <v>84</v>
      </c>
      <c r="F4359" t="s">
        <v>85</v>
      </c>
      <c r="G4359" t="s">
        <v>832</v>
      </c>
      <c r="H4359" t="s">
        <v>1019</v>
      </c>
      <c r="I4359">
        <v>8</v>
      </c>
      <c r="J4359" t="s">
        <v>129</v>
      </c>
      <c r="K4359">
        <v>2</v>
      </c>
      <c r="L4359" t="s">
        <v>44</v>
      </c>
      <c r="M4359">
        <v>5.6999998092651367</v>
      </c>
      <c r="N4359" t="s">
        <v>87</v>
      </c>
      <c r="O4359" t="s">
        <v>46</v>
      </c>
      <c r="P4359">
        <v>4</v>
      </c>
      <c r="Q4359" t="s">
        <v>88</v>
      </c>
      <c r="R4359" t="s">
        <v>89</v>
      </c>
      <c r="S4359">
        <v>395</v>
      </c>
      <c r="T4359" t="s">
        <v>49</v>
      </c>
      <c r="U4359" t="s">
        <v>72</v>
      </c>
      <c r="W4359" t="s">
        <v>90</v>
      </c>
      <c r="X4359" t="s">
        <v>121</v>
      </c>
      <c r="Y4359">
        <v>26495</v>
      </c>
      <c r="Z4359">
        <v>0</v>
      </c>
      <c r="AA4359" t="s">
        <v>75</v>
      </c>
      <c r="AB4359" t="s">
        <v>91</v>
      </c>
      <c r="AC4359">
        <v>45</v>
      </c>
      <c r="AD4359">
        <v>11</v>
      </c>
      <c r="AE4359">
        <v>4</v>
      </c>
      <c r="AF4359">
        <v>2025</v>
      </c>
      <c r="AG4359">
        <v>20251105</v>
      </c>
      <c r="AH4359" s="2">
        <v>13200</v>
      </c>
      <c r="AI4359" s="2">
        <v>13995.4814453125</v>
      </c>
      <c r="AJ4359" s="2">
        <f t="shared" si="546"/>
        <v>795.4814453125</v>
      </c>
      <c r="AK4359" s="6">
        <f t="shared" si="547"/>
        <v>6.0263745857007577E-2</v>
      </c>
      <c r="AL4359" s="12">
        <v>13200</v>
      </c>
      <c r="AM4359" s="12">
        <v>13539.6954417345</v>
      </c>
      <c r="AN4359" s="12">
        <f t="shared" si="548"/>
        <v>339.69544173450049</v>
      </c>
      <c r="AO4359" s="13">
        <f t="shared" si="549"/>
        <v>2.5734503161704583E-2</v>
      </c>
      <c r="AP4359" s="16">
        <v>13200</v>
      </c>
      <c r="AQ4359" s="16">
        <v>14027.27130219416</v>
      </c>
      <c r="AR4359" s="16">
        <f t="shared" si="550"/>
        <v>827.27130219415994</v>
      </c>
      <c r="AS4359" s="17">
        <f t="shared" si="544"/>
        <v>6.2672068348042426E-2</v>
      </c>
      <c r="AT4359" s="20">
        <v>13200</v>
      </c>
      <c r="AU4359" s="20">
        <v>14265.67016806723</v>
      </c>
      <c r="AV4359" s="20">
        <f t="shared" si="545"/>
        <v>1065.6701680672304</v>
      </c>
      <c r="AW4359" s="21">
        <f t="shared" si="551"/>
        <v>8.0732588489941692E-2</v>
      </c>
    </row>
    <row r="4360" spans="1:49" x14ac:dyDescent="0.25">
      <c r="A4360" t="s">
        <v>77</v>
      </c>
      <c r="B4360" t="s">
        <v>596</v>
      </c>
      <c r="C4360">
        <v>94587</v>
      </c>
      <c r="D4360">
        <v>2015</v>
      </c>
      <c r="E4360" t="s">
        <v>155</v>
      </c>
      <c r="F4360" t="s">
        <v>156</v>
      </c>
      <c r="G4360" t="s">
        <v>1068</v>
      </c>
      <c r="I4360">
        <v>4</v>
      </c>
      <c r="J4360" t="s">
        <v>59</v>
      </c>
      <c r="K4360">
        <v>4</v>
      </c>
      <c r="L4360" t="s">
        <v>44</v>
      </c>
      <c r="M4360">
        <v>2</v>
      </c>
      <c r="N4360" t="s">
        <v>45</v>
      </c>
      <c r="O4360" t="s">
        <v>46</v>
      </c>
      <c r="P4360">
        <v>4</v>
      </c>
      <c r="Q4360" t="s">
        <v>118</v>
      </c>
      <c r="T4360" t="s">
        <v>49</v>
      </c>
      <c r="V4360" t="s">
        <v>212</v>
      </c>
      <c r="W4360" t="s">
        <v>120</v>
      </c>
      <c r="X4360" t="s">
        <v>74</v>
      </c>
      <c r="Z4360">
        <v>0</v>
      </c>
      <c r="AA4360" t="s">
        <v>75</v>
      </c>
      <c r="AB4360" t="s">
        <v>122</v>
      </c>
      <c r="AC4360">
        <v>45</v>
      </c>
      <c r="AD4360">
        <v>11</v>
      </c>
      <c r="AE4360">
        <v>4</v>
      </c>
      <c r="AF4360">
        <v>2025</v>
      </c>
      <c r="AG4360">
        <v>20251105</v>
      </c>
      <c r="AH4360" s="2">
        <v>3800</v>
      </c>
      <c r="AI4360" s="2">
        <v>5321.7138671875</v>
      </c>
      <c r="AJ4360" s="2">
        <f t="shared" si="546"/>
        <v>1521.7138671875</v>
      </c>
      <c r="AK4360" s="6">
        <f t="shared" si="547"/>
        <v>0.40045101768092106</v>
      </c>
      <c r="AL4360" s="12">
        <v>3800</v>
      </c>
      <c r="AM4360" s="12">
        <v>5293.222892596591</v>
      </c>
      <c r="AN4360" s="12">
        <f t="shared" si="548"/>
        <v>1493.222892596591</v>
      </c>
      <c r="AO4360" s="13">
        <f t="shared" si="549"/>
        <v>0.39295339278857661</v>
      </c>
      <c r="AP4360" s="16">
        <v>3800</v>
      </c>
      <c r="AQ4360" s="16">
        <v>5220.0022958527916</v>
      </c>
      <c r="AR4360" s="16">
        <f t="shared" si="550"/>
        <v>1420.0022958527916</v>
      </c>
      <c r="AS4360" s="17">
        <f t="shared" si="544"/>
        <v>0.37368481469810305</v>
      </c>
      <c r="AT4360" s="20">
        <v>3800</v>
      </c>
      <c r="AU4360" s="20">
        <v>5334.9649859943966</v>
      </c>
      <c r="AV4360" s="20">
        <f t="shared" si="545"/>
        <v>1534.9649859943966</v>
      </c>
      <c r="AW4360" s="21">
        <f t="shared" si="551"/>
        <v>0.40393815420905171</v>
      </c>
    </row>
    <row r="4361" spans="1:49" x14ac:dyDescent="0.25">
      <c r="A4361" t="s">
        <v>123</v>
      </c>
      <c r="B4361" t="s">
        <v>124</v>
      </c>
      <c r="C4361">
        <v>157562</v>
      </c>
      <c r="D4361">
        <v>2007</v>
      </c>
      <c r="E4361" t="s">
        <v>167</v>
      </c>
      <c r="F4361" t="s">
        <v>1261</v>
      </c>
      <c r="H4361" t="s">
        <v>388</v>
      </c>
      <c r="I4361">
        <v>4</v>
      </c>
      <c r="J4361" t="s">
        <v>241</v>
      </c>
      <c r="K4361">
        <v>4</v>
      </c>
      <c r="L4361" t="s">
        <v>44</v>
      </c>
      <c r="M4361">
        <v>2.9000000953674321</v>
      </c>
      <c r="N4361" t="s">
        <v>70</v>
      </c>
      <c r="O4361" t="s">
        <v>46</v>
      </c>
      <c r="Q4361" t="s">
        <v>88</v>
      </c>
      <c r="R4361" t="s">
        <v>48</v>
      </c>
      <c r="T4361" t="s">
        <v>49</v>
      </c>
      <c r="U4361" t="s">
        <v>50</v>
      </c>
      <c r="V4361" t="s">
        <v>2280</v>
      </c>
      <c r="W4361" t="s">
        <v>62</v>
      </c>
      <c r="X4361" t="s">
        <v>74</v>
      </c>
      <c r="Z4361">
        <v>0</v>
      </c>
      <c r="AA4361" t="s">
        <v>75</v>
      </c>
      <c r="AB4361" t="s">
        <v>91</v>
      </c>
      <c r="AC4361">
        <v>45</v>
      </c>
      <c r="AD4361">
        <v>11</v>
      </c>
      <c r="AE4361">
        <v>4</v>
      </c>
      <c r="AF4361">
        <v>2025</v>
      </c>
      <c r="AG4361">
        <v>20251104</v>
      </c>
      <c r="AH4361" s="2">
        <v>3000</v>
      </c>
      <c r="AI4361" s="2">
        <v>2810.859375</v>
      </c>
      <c r="AJ4361" s="2">
        <f t="shared" si="546"/>
        <v>189.140625</v>
      </c>
      <c r="AK4361" s="6">
        <f t="shared" si="547"/>
        <v>6.3046875000000002E-2</v>
      </c>
      <c r="AL4361" s="12">
        <v>3000</v>
      </c>
      <c r="AM4361" s="12">
        <v>2606.1520545894659</v>
      </c>
      <c r="AN4361" s="12">
        <f t="shared" si="548"/>
        <v>393.84794541053407</v>
      </c>
      <c r="AO4361" s="13">
        <f t="shared" si="549"/>
        <v>0.13128264847017801</v>
      </c>
      <c r="AP4361" s="16">
        <v>3000</v>
      </c>
      <c r="AQ4361" s="16">
        <v>2893.8443818442488</v>
      </c>
      <c r="AR4361" s="16">
        <f t="shared" si="550"/>
        <v>106.1556181557512</v>
      </c>
      <c r="AS4361" s="17">
        <f t="shared" si="544"/>
        <v>3.5385206051917063E-2</v>
      </c>
      <c r="AT4361" s="20">
        <v>3000</v>
      </c>
      <c r="AU4361" s="20">
        <v>2915.1848830886352</v>
      </c>
      <c r="AV4361" s="20">
        <f t="shared" si="545"/>
        <v>84.815116911364839</v>
      </c>
      <c r="AW4361" s="21">
        <f t="shared" si="551"/>
        <v>2.8271705637121614E-2</v>
      </c>
    </row>
    <row r="4362" spans="1:49" x14ac:dyDescent="0.25">
      <c r="A4362" t="s">
        <v>38</v>
      </c>
      <c r="B4362" t="s">
        <v>259</v>
      </c>
      <c r="C4362">
        <v>92833</v>
      </c>
      <c r="D4362">
        <v>2013</v>
      </c>
      <c r="E4362" t="s">
        <v>66</v>
      </c>
      <c r="F4362" t="s">
        <v>769</v>
      </c>
      <c r="G4362" t="s">
        <v>269</v>
      </c>
      <c r="I4362">
        <v>6</v>
      </c>
      <c r="J4362" t="s">
        <v>101</v>
      </c>
      <c r="K4362">
        <v>4</v>
      </c>
      <c r="L4362" t="s">
        <v>44</v>
      </c>
      <c r="M4362">
        <v>3.5</v>
      </c>
      <c r="N4362" t="s">
        <v>45</v>
      </c>
      <c r="O4362" t="s">
        <v>46</v>
      </c>
      <c r="P4362">
        <v>1</v>
      </c>
      <c r="Q4362" t="s">
        <v>60</v>
      </c>
      <c r="R4362" t="s">
        <v>96</v>
      </c>
      <c r="S4362">
        <v>285</v>
      </c>
      <c r="T4362" t="s">
        <v>49</v>
      </c>
      <c r="U4362" t="s">
        <v>72</v>
      </c>
      <c r="W4362" t="s">
        <v>134</v>
      </c>
      <c r="X4362" t="s">
        <v>98</v>
      </c>
      <c r="Z4362">
        <v>0</v>
      </c>
      <c r="AA4362" t="s">
        <v>75</v>
      </c>
      <c r="AB4362" t="s">
        <v>83</v>
      </c>
      <c r="AC4362">
        <v>45</v>
      </c>
      <c r="AD4362">
        <v>11</v>
      </c>
      <c r="AE4362">
        <v>4</v>
      </c>
      <c r="AF4362">
        <v>2025</v>
      </c>
      <c r="AG4362">
        <v>20251105</v>
      </c>
      <c r="AH4362" s="2">
        <v>1700</v>
      </c>
      <c r="AI4362" s="2">
        <v>2636.330322265625</v>
      </c>
      <c r="AJ4362" s="2">
        <f t="shared" si="546"/>
        <v>936.330322265625</v>
      </c>
      <c r="AK4362" s="6">
        <f t="shared" si="547"/>
        <v>0.55078254250919123</v>
      </c>
      <c r="AL4362" s="12">
        <v>1700</v>
      </c>
      <c r="AM4362" s="12">
        <v>2707.9823624573141</v>
      </c>
      <c r="AN4362" s="12">
        <f t="shared" si="548"/>
        <v>1007.9823624573141</v>
      </c>
      <c r="AO4362" s="13">
        <f t="shared" si="549"/>
        <v>0.59293080144547894</v>
      </c>
      <c r="AP4362" s="16">
        <v>1700</v>
      </c>
      <c r="AQ4362" s="16">
        <v>2800.1199191011319</v>
      </c>
      <c r="AR4362" s="16">
        <f t="shared" si="550"/>
        <v>1100.1199191011319</v>
      </c>
      <c r="AS4362" s="17">
        <f t="shared" si="544"/>
        <v>0.6471293641771364</v>
      </c>
      <c r="AT4362" s="20">
        <v>1700</v>
      </c>
      <c r="AU4362" s="20">
        <v>2660.1435786435791</v>
      </c>
      <c r="AV4362" s="20">
        <f t="shared" si="545"/>
        <v>960.14357864357908</v>
      </c>
      <c r="AW4362" s="21">
        <f t="shared" si="551"/>
        <v>0.56479034037857589</v>
      </c>
    </row>
    <row r="4363" spans="1:49" x14ac:dyDescent="0.25">
      <c r="A4363" t="s">
        <v>38</v>
      </c>
      <c r="B4363" t="s">
        <v>65</v>
      </c>
      <c r="C4363">
        <v>90231</v>
      </c>
      <c r="D4363">
        <v>2018</v>
      </c>
      <c r="E4363" t="s">
        <v>66</v>
      </c>
      <c r="F4363" t="s">
        <v>150</v>
      </c>
      <c r="G4363" t="s">
        <v>874</v>
      </c>
      <c r="I4363">
        <v>6</v>
      </c>
      <c r="J4363" t="s">
        <v>59</v>
      </c>
      <c r="K4363">
        <v>4</v>
      </c>
      <c r="L4363" t="s">
        <v>44</v>
      </c>
      <c r="M4363">
        <v>3.7000000476837158</v>
      </c>
      <c r="N4363" t="s">
        <v>44</v>
      </c>
      <c r="O4363" t="s">
        <v>46</v>
      </c>
      <c r="P4363">
        <v>2</v>
      </c>
      <c r="Q4363" t="s">
        <v>60</v>
      </c>
      <c r="R4363" t="s">
        <v>89</v>
      </c>
      <c r="S4363">
        <v>304</v>
      </c>
      <c r="T4363" t="s">
        <v>49</v>
      </c>
      <c r="U4363" t="s">
        <v>72</v>
      </c>
      <c r="V4363" t="s">
        <v>1110</v>
      </c>
      <c r="W4363" t="s">
        <v>90</v>
      </c>
      <c r="X4363" t="s">
        <v>74</v>
      </c>
      <c r="Z4363">
        <v>0</v>
      </c>
      <c r="AA4363" t="s">
        <v>75</v>
      </c>
      <c r="AB4363" t="s">
        <v>83</v>
      </c>
      <c r="AC4363">
        <v>45</v>
      </c>
      <c r="AD4363">
        <v>11</v>
      </c>
      <c r="AE4363">
        <v>4</v>
      </c>
      <c r="AF4363">
        <v>2025</v>
      </c>
      <c r="AG4363">
        <v>20251104</v>
      </c>
      <c r="AH4363" s="2">
        <v>3000</v>
      </c>
      <c r="AI4363" s="2">
        <v>4391.3388671875</v>
      </c>
      <c r="AJ4363" s="2">
        <f t="shared" si="546"/>
        <v>1391.3388671875</v>
      </c>
      <c r="AK4363" s="6">
        <f t="shared" si="547"/>
        <v>0.46377962239583331</v>
      </c>
      <c r="AL4363" s="12">
        <v>3000</v>
      </c>
      <c r="AM4363" s="12">
        <v>4529.6823291426826</v>
      </c>
      <c r="AN4363" s="12">
        <f t="shared" si="548"/>
        <v>1529.6823291426826</v>
      </c>
      <c r="AO4363" s="13">
        <f t="shared" si="549"/>
        <v>0.50989410971422755</v>
      </c>
      <c r="AP4363" s="16">
        <v>3000</v>
      </c>
      <c r="AQ4363" s="16">
        <v>4623.1616645413269</v>
      </c>
      <c r="AR4363" s="16">
        <f t="shared" si="550"/>
        <v>1623.1616645413269</v>
      </c>
      <c r="AS4363" s="17">
        <f t="shared" si="544"/>
        <v>0.54105388818044231</v>
      </c>
      <c r="AT4363" s="20">
        <v>3000</v>
      </c>
      <c r="AU4363" s="20">
        <v>4354.0897097625329</v>
      </c>
      <c r="AV4363" s="20">
        <f t="shared" si="545"/>
        <v>1354.0897097625329</v>
      </c>
      <c r="AW4363" s="21">
        <f t="shared" si="551"/>
        <v>0.45136323658751099</v>
      </c>
    </row>
    <row r="4364" spans="1:49" x14ac:dyDescent="0.25">
      <c r="A4364" t="s">
        <v>123</v>
      </c>
      <c r="B4364" t="s">
        <v>440</v>
      </c>
      <c r="C4364">
        <v>81766</v>
      </c>
      <c r="D4364">
        <v>2023</v>
      </c>
      <c r="E4364" t="s">
        <v>57</v>
      </c>
      <c r="F4364" t="s">
        <v>232</v>
      </c>
      <c r="G4364" t="s">
        <v>1360</v>
      </c>
      <c r="I4364">
        <v>4</v>
      </c>
      <c r="J4364" t="s">
        <v>129</v>
      </c>
      <c r="K4364">
        <v>4</v>
      </c>
      <c r="L4364" t="s">
        <v>44</v>
      </c>
      <c r="M4364">
        <v>2</v>
      </c>
      <c r="N4364" t="s">
        <v>45</v>
      </c>
      <c r="O4364" t="s">
        <v>46</v>
      </c>
      <c r="P4364">
        <v>4</v>
      </c>
      <c r="Q4364" t="s">
        <v>118</v>
      </c>
      <c r="S4364">
        <v>147</v>
      </c>
      <c r="T4364" t="s">
        <v>49</v>
      </c>
      <c r="V4364" t="s">
        <v>424</v>
      </c>
      <c r="W4364" t="s">
        <v>52</v>
      </c>
      <c r="X4364" t="s">
        <v>121</v>
      </c>
      <c r="Z4364">
        <v>0</v>
      </c>
      <c r="AA4364" t="s">
        <v>75</v>
      </c>
      <c r="AB4364" t="s">
        <v>122</v>
      </c>
      <c r="AC4364">
        <v>45</v>
      </c>
      <c r="AD4364">
        <v>11</v>
      </c>
      <c r="AE4364">
        <v>4</v>
      </c>
      <c r="AF4364">
        <v>2025</v>
      </c>
      <c r="AG4364">
        <v>20251104</v>
      </c>
      <c r="AH4364" s="2">
        <v>10800</v>
      </c>
      <c r="AI4364" s="2">
        <v>11641.0751953125</v>
      </c>
      <c r="AJ4364" s="2">
        <f t="shared" si="546"/>
        <v>841.0751953125</v>
      </c>
      <c r="AK4364" s="6">
        <f t="shared" si="547"/>
        <v>7.7877332899305554E-2</v>
      </c>
      <c r="AL4364" s="12">
        <v>10800</v>
      </c>
      <c r="AM4364" s="12">
        <v>11204.582018722749</v>
      </c>
      <c r="AN4364" s="12">
        <f t="shared" si="548"/>
        <v>404.58201872274913</v>
      </c>
      <c r="AO4364" s="13">
        <f t="shared" si="549"/>
        <v>3.7461298029884176E-2</v>
      </c>
      <c r="AP4364" s="16">
        <v>10800</v>
      </c>
      <c r="AQ4364" s="16">
        <v>12428.578654669231</v>
      </c>
      <c r="AR4364" s="16">
        <f t="shared" si="550"/>
        <v>1628.5786546692307</v>
      </c>
      <c r="AS4364" s="17">
        <f t="shared" si="544"/>
        <v>0.15079431987678063</v>
      </c>
      <c r="AT4364" s="20">
        <v>10800</v>
      </c>
      <c r="AU4364" s="20">
        <v>11658.65360303413</v>
      </c>
      <c r="AV4364" s="20">
        <f t="shared" si="545"/>
        <v>858.65360303413036</v>
      </c>
      <c r="AW4364" s="21">
        <f t="shared" si="551"/>
        <v>7.9504963243900953E-2</v>
      </c>
    </row>
    <row r="4365" spans="1:49" x14ac:dyDescent="0.25">
      <c r="A4365" t="s">
        <v>38</v>
      </c>
      <c r="B4365" t="s">
        <v>39</v>
      </c>
      <c r="C4365">
        <v>148477</v>
      </c>
      <c r="D4365">
        <v>2020</v>
      </c>
      <c r="E4365" t="s">
        <v>139</v>
      </c>
      <c r="F4365" t="s">
        <v>140</v>
      </c>
      <c r="I4365">
        <v>4</v>
      </c>
      <c r="J4365" t="s">
        <v>129</v>
      </c>
      <c r="K4365">
        <v>4</v>
      </c>
      <c r="L4365" t="s">
        <v>44</v>
      </c>
      <c r="M4365">
        <v>2.5</v>
      </c>
      <c r="N4365" t="s">
        <v>44</v>
      </c>
      <c r="O4365" t="s">
        <v>46</v>
      </c>
      <c r="Q4365" t="s">
        <v>141</v>
      </c>
      <c r="R4365" t="s">
        <v>89</v>
      </c>
      <c r="T4365" t="s">
        <v>49</v>
      </c>
      <c r="W4365" t="s">
        <v>62</v>
      </c>
      <c r="X4365" t="s">
        <v>74</v>
      </c>
      <c r="Z4365">
        <v>0</v>
      </c>
      <c r="AA4365" t="s">
        <v>75</v>
      </c>
      <c r="AB4365" t="s">
        <v>83</v>
      </c>
      <c r="AC4365">
        <v>45</v>
      </c>
      <c r="AD4365">
        <v>11</v>
      </c>
      <c r="AE4365">
        <v>4</v>
      </c>
      <c r="AF4365">
        <v>2025</v>
      </c>
      <c r="AG4365">
        <v>20251104</v>
      </c>
      <c r="AH4365" s="2">
        <v>4600</v>
      </c>
      <c r="AI4365" s="2">
        <v>5883.97998046875</v>
      </c>
      <c r="AJ4365" s="2">
        <f t="shared" si="546"/>
        <v>1283.97998046875</v>
      </c>
      <c r="AK4365" s="6">
        <f t="shared" si="547"/>
        <v>0.2791260827105978</v>
      </c>
      <c r="AL4365" s="12">
        <v>4600</v>
      </c>
      <c r="AM4365" s="12">
        <v>5491.3408814132881</v>
      </c>
      <c r="AN4365" s="12">
        <f t="shared" si="548"/>
        <v>891.34088141328812</v>
      </c>
      <c r="AO4365" s="13">
        <f t="shared" si="549"/>
        <v>0.19376975682897568</v>
      </c>
      <c r="AP4365" s="16">
        <v>4600</v>
      </c>
      <c r="AQ4365" s="16">
        <v>5677.760501214234</v>
      </c>
      <c r="AR4365" s="16">
        <f t="shared" si="550"/>
        <v>1077.760501214234</v>
      </c>
      <c r="AS4365" s="17">
        <f t="shared" si="544"/>
        <v>0.23429576113352912</v>
      </c>
      <c r="AT4365" s="20">
        <v>4600</v>
      </c>
      <c r="AU4365" s="20">
        <v>6139.7446670976087</v>
      </c>
      <c r="AV4365" s="20">
        <f t="shared" si="545"/>
        <v>1539.7446670976087</v>
      </c>
      <c r="AW4365" s="21">
        <f t="shared" si="551"/>
        <v>0.33472710154295843</v>
      </c>
    </row>
    <row r="4366" spans="1:49" x14ac:dyDescent="0.25">
      <c r="A4366" t="s">
        <v>77</v>
      </c>
      <c r="B4366" t="s">
        <v>811</v>
      </c>
      <c r="C4366">
        <v>109998</v>
      </c>
      <c r="D4366">
        <v>2010</v>
      </c>
      <c r="E4366" t="s">
        <v>93</v>
      </c>
      <c r="F4366" t="s">
        <v>188</v>
      </c>
      <c r="G4366" t="s">
        <v>148</v>
      </c>
      <c r="H4366" t="s">
        <v>170</v>
      </c>
      <c r="I4366">
        <v>6</v>
      </c>
      <c r="J4366" t="s">
        <v>101</v>
      </c>
      <c r="K4366">
        <v>4</v>
      </c>
      <c r="L4366" t="s">
        <v>44</v>
      </c>
      <c r="M4366">
        <v>3.5999999046325679</v>
      </c>
      <c r="N4366" t="s">
        <v>45</v>
      </c>
      <c r="O4366" t="s">
        <v>180</v>
      </c>
      <c r="P4366">
        <v>2</v>
      </c>
      <c r="Q4366" t="s">
        <v>60</v>
      </c>
      <c r="R4366" t="s">
        <v>96</v>
      </c>
      <c r="T4366" t="s">
        <v>49</v>
      </c>
      <c r="U4366" t="s">
        <v>72</v>
      </c>
      <c r="V4366" t="s">
        <v>190</v>
      </c>
      <c r="W4366" t="s">
        <v>90</v>
      </c>
      <c r="X4366" t="s">
        <v>74</v>
      </c>
      <c r="Z4366">
        <v>0</v>
      </c>
      <c r="AA4366" t="s">
        <v>75</v>
      </c>
      <c r="AB4366" t="s">
        <v>83</v>
      </c>
      <c r="AC4366">
        <v>45</v>
      </c>
      <c r="AD4366">
        <v>11</v>
      </c>
      <c r="AE4366">
        <v>4</v>
      </c>
      <c r="AF4366">
        <v>2025</v>
      </c>
      <c r="AG4366">
        <v>20251105</v>
      </c>
      <c r="AH4366" s="2">
        <v>1000</v>
      </c>
      <c r="AI4366" s="2">
        <v>748.2716064453125</v>
      </c>
      <c r="AJ4366" s="2">
        <f t="shared" si="546"/>
        <v>251.7283935546875</v>
      </c>
      <c r="AK4366" s="6">
        <f t="shared" si="547"/>
        <v>0.25172839355468751</v>
      </c>
      <c r="AL4366" s="12">
        <v>1000</v>
      </c>
      <c r="AM4366" s="12">
        <v>723.18827729389568</v>
      </c>
      <c r="AN4366" s="12">
        <f t="shared" si="548"/>
        <v>276.81172270610432</v>
      </c>
      <c r="AO4366" s="13">
        <f t="shared" si="549"/>
        <v>0.27681172270610432</v>
      </c>
      <c r="AP4366" s="16">
        <v>1000</v>
      </c>
      <c r="AQ4366" s="16">
        <v>718.40665191949086</v>
      </c>
      <c r="AR4366" s="16">
        <f t="shared" si="550"/>
        <v>281.59334808050914</v>
      </c>
      <c r="AS4366" s="17">
        <f t="shared" si="544"/>
        <v>0.28159334808050912</v>
      </c>
      <c r="AT4366" s="20">
        <v>1000</v>
      </c>
      <c r="AU4366" s="20">
        <v>764.11654135338347</v>
      </c>
      <c r="AV4366" s="20">
        <f t="shared" si="545"/>
        <v>235.88345864661653</v>
      </c>
      <c r="AW4366" s="21">
        <f t="shared" si="551"/>
        <v>0.23588345864661653</v>
      </c>
    </row>
    <row r="4367" spans="1:49" x14ac:dyDescent="0.25">
      <c r="A4367" t="s">
        <v>123</v>
      </c>
      <c r="B4367" t="s">
        <v>124</v>
      </c>
      <c r="C4367">
        <v>194931</v>
      </c>
      <c r="D4367">
        <v>2019</v>
      </c>
      <c r="E4367" t="s">
        <v>66</v>
      </c>
      <c r="F4367" t="s">
        <v>221</v>
      </c>
      <c r="I4367">
        <v>6</v>
      </c>
      <c r="J4367" t="s">
        <v>69</v>
      </c>
      <c r="K4367">
        <v>4</v>
      </c>
      <c r="L4367" t="s">
        <v>44</v>
      </c>
      <c r="M4367">
        <v>2.7000000476837158</v>
      </c>
      <c r="N4367" t="s">
        <v>87</v>
      </c>
      <c r="O4367" t="s">
        <v>46</v>
      </c>
      <c r="Q4367" t="s">
        <v>88</v>
      </c>
      <c r="R4367" t="s">
        <v>89</v>
      </c>
      <c r="S4367">
        <v>325</v>
      </c>
      <c r="T4367" t="s">
        <v>49</v>
      </c>
      <c r="U4367" t="s">
        <v>72</v>
      </c>
      <c r="V4367" t="s">
        <v>465</v>
      </c>
      <c r="W4367" t="s">
        <v>90</v>
      </c>
      <c r="X4367" t="s">
        <v>74</v>
      </c>
      <c r="Z4367">
        <v>0</v>
      </c>
      <c r="AA4367" t="s">
        <v>75</v>
      </c>
      <c r="AB4367" t="s">
        <v>91</v>
      </c>
      <c r="AC4367">
        <v>45</v>
      </c>
      <c r="AD4367">
        <v>11</v>
      </c>
      <c r="AE4367">
        <v>4</v>
      </c>
      <c r="AF4367">
        <v>2025</v>
      </c>
      <c r="AG4367">
        <v>20251104</v>
      </c>
      <c r="AH4367" s="2">
        <v>7800</v>
      </c>
      <c r="AI4367" s="2">
        <v>8426.875</v>
      </c>
      <c r="AJ4367" s="2">
        <f t="shared" si="546"/>
        <v>626.875</v>
      </c>
      <c r="AK4367" s="6">
        <f t="shared" si="547"/>
        <v>8.0368589743589749E-2</v>
      </c>
      <c r="AL4367" s="12">
        <v>7800</v>
      </c>
      <c r="AM4367" s="12">
        <v>8360.3166127045115</v>
      </c>
      <c r="AN4367" s="12">
        <f t="shared" si="548"/>
        <v>560.3166127045115</v>
      </c>
      <c r="AO4367" s="13">
        <f t="shared" si="549"/>
        <v>7.1835463167245067E-2</v>
      </c>
      <c r="AP4367" s="16">
        <v>7800</v>
      </c>
      <c r="AQ4367" s="16">
        <v>8732.5500396440602</v>
      </c>
      <c r="AR4367" s="16">
        <f t="shared" si="550"/>
        <v>932.55003964406023</v>
      </c>
      <c r="AS4367" s="17">
        <f t="shared" si="544"/>
        <v>0.11955769739026413</v>
      </c>
      <c r="AT4367" s="20">
        <v>7800</v>
      </c>
      <c r="AU4367" s="20">
        <v>8468.0871821484197</v>
      </c>
      <c r="AV4367" s="20">
        <f t="shared" si="545"/>
        <v>668.08718214841974</v>
      </c>
      <c r="AW4367" s="21">
        <f t="shared" si="551"/>
        <v>8.5652202839540989E-2</v>
      </c>
    </row>
    <row r="4368" spans="1:49" x14ac:dyDescent="0.25">
      <c r="A4368" t="s">
        <v>77</v>
      </c>
      <c r="B4368" t="s">
        <v>818</v>
      </c>
      <c r="C4368">
        <v>111697</v>
      </c>
      <c r="D4368">
        <v>2016</v>
      </c>
      <c r="E4368" t="s">
        <v>114</v>
      </c>
      <c r="F4368" t="s">
        <v>492</v>
      </c>
      <c r="G4368" t="s">
        <v>2199</v>
      </c>
      <c r="I4368">
        <v>4</v>
      </c>
      <c r="J4368" t="s">
        <v>129</v>
      </c>
      <c r="K4368">
        <v>4</v>
      </c>
      <c r="L4368" t="s">
        <v>44</v>
      </c>
      <c r="M4368">
        <v>1.799999952316284</v>
      </c>
      <c r="N4368" t="s">
        <v>45</v>
      </c>
      <c r="O4368" t="s">
        <v>46</v>
      </c>
      <c r="Q4368" t="s">
        <v>118</v>
      </c>
      <c r="S4368">
        <v>170</v>
      </c>
      <c r="T4368" t="s">
        <v>49</v>
      </c>
      <c r="W4368" t="s">
        <v>120</v>
      </c>
      <c r="X4368" t="s">
        <v>74</v>
      </c>
      <c r="Z4368">
        <v>0</v>
      </c>
      <c r="AA4368" t="s">
        <v>75</v>
      </c>
      <c r="AB4368" t="s">
        <v>122</v>
      </c>
      <c r="AC4368">
        <v>45</v>
      </c>
      <c r="AD4368">
        <v>11</v>
      </c>
      <c r="AE4368">
        <v>4</v>
      </c>
      <c r="AF4368">
        <v>2025</v>
      </c>
      <c r="AG4368">
        <v>20251105</v>
      </c>
      <c r="AH4368" s="2">
        <v>6600</v>
      </c>
      <c r="AI4368" s="2">
        <v>4550.92919921875</v>
      </c>
      <c r="AJ4368" s="2">
        <f t="shared" si="546"/>
        <v>2049.07080078125</v>
      </c>
      <c r="AK4368" s="6">
        <f t="shared" si="547"/>
        <v>0.31046527284564396</v>
      </c>
      <c r="AL4368" s="12">
        <v>6600</v>
      </c>
      <c r="AM4368" s="12">
        <v>4494.8905938001744</v>
      </c>
      <c r="AN4368" s="12">
        <f t="shared" si="548"/>
        <v>2105.1094061998256</v>
      </c>
      <c r="AO4368" s="13">
        <f t="shared" si="549"/>
        <v>0.31895597063633718</v>
      </c>
      <c r="AP4368" s="16">
        <v>6600</v>
      </c>
      <c r="AQ4368" s="16">
        <v>4831.7697582459105</v>
      </c>
      <c r="AR4368" s="16">
        <f t="shared" si="550"/>
        <v>1768.2302417540895</v>
      </c>
      <c r="AS4368" s="17">
        <f t="shared" si="544"/>
        <v>0.26791367299304386</v>
      </c>
      <c r="AT4368" s="20">
        <v>6600</v>
      </c>
      <c r="AU4368" s="20">
        <v>4642.093779015785</v>
      </c>
      <c r="AV4368" s="20">
        <f t="shared" si="545"/>
        <v>1957.906220984215</v>
      </c>
      <c r="AW4368" s="21">
        <f t="shared" si="551"/>
        <v>0.29665245772488108</v>
      </c>
    </row>
    <row r="4369" spans="1:49" x14ac:dyDescent="0.25">
      <c r="A4369" t="s">
        <v>38</v>
      </c>
      <c r="B4369" t="s">
        <v>92</v>
      </c>
      <c r="C4369">
        <v>64596</v>
      </c>
      <c r="D4369">
        <v>2015</v>
      </c>
      <c r="E4369" t="s">
        <v>66</v>
      </c>
      <c r="F4369" t="s">
        <v>291</v>
      </c>
      <c r="G4369" t="s">
        <v>292</v>
      </c>
      <c r="I4369">
        <v>8</v>
      </c>
      <c r="J4369" t="s">
        <v>129</v>
      </c>
      <c r="K4369">
        <v>2</v>
      </c>
      <c r="L4369" t="s">
        <v>44</v>
      </c>
      <c r="M4369">
        <v>5</v>
      </c>
      <c r="N4369" t="s">
        <v>70</v>
      </c>
      <c r="O4369" t="s">
        <v>46</v>
      </c>
      <c r="P4369">
        <v>5</v>
      </c>
      <c r="Q4369" t="s">
        <v>187</v>
      </c>
      <c r="S4369">
        <v>406</v>
      </c>
      <c r="T4369" t="s">
        <v>49</v>
      </c>
      <c r="U4369" t="s">
        <v>72</v>
      </c>
      <c r="W4369" t="s">
        <v>120</v>
      </c>
      <c r="X4369" t="s">
        <v>74</v>
      </c>
      <c r="Z4369">
        <v>0</v>
      </c>
      <c r="AA4369" t="s">
        <v>75</v>
      </c>
      <c r="AB4369" t="s">
        <v>187</v>
      </c>
      <c r="AC4369">
        <v>45</v>
      </c>
      <c r="AD4369">
        <v>11</v>
      </c>
      <c r="AE4369">
        <v>4</v>
      </c>
      <c r="AF4369">
        <v>2025</v>
      </c>
      <c r="AG4369">
        <v>20251104</v>
      </c>
      <c r="AH4369" s="2">
        <v>20800</v>
      </c>
      <c r="AI4369" s="2">
        <v>18044.103515625</v>
      </c>
      <c r="AJ4369" s="2">
        <f t="shared" si="546"/>
        <v>2755.896484375</v>
      </c>
      <c r="AK4369" s="6">
        <f t="shared" si="547"/>
        <v>0.13249502328725962</v>
      </c>
      <c r="AL4369" s="12">
        <v>20800</v>
      </c>
      <c r="AM4369" s="12">
        <v>15543.82170126846</v>
      </c>
      <c r="AN4369" s="12">
        <f t="shared" si="548"/>
        <v>5256.1782987315401</v>
      </c>
      <c r="AO4369" s="13">
        <f t="shared" si="549"/>
        <v>0.25270087974670863</v>
      </c>
      <c r="AP4369" s="16">
        <v>20800</v>
      </c>
      <c r="AQ4369" s="16">
        <v>15934.411266099039</v>
      </c>
      <c r="AR4369" s="16">
        <f t="shared" si="550"/>
        <v>4865.5887339009605</v>
      </c>
      <c r="AS4369" s="17">
        <f t="shared" si="544"/>
        <v>0.23392253528370002</v>
      </c>
      <c r="AT4369" s="20">
        <v>20800</v>
      </c>
      <c r="AU4369" s="20">
        <v>18673.899099099101</v>
      </c>
      <c r="AV4369" s="20">
        <f t="shared" si="545"/>
        <v>2126.1009009008994</v>
      </c>
      <c r="AW4369" s="21">
        <f t="shared" si="551"/>
        <v>0.10221638946638939</v>
      </c>
    </row>
    <row r="4370" spans="1:49" x14ac:dyDescent="0.25">
      <c r="A4370" t="s">
        <v>38</v>
      </c>
      <c r="B4370" t="s">
        <v>39</v>
      </c>
      <c r="C4370">
        <v>128133</v>
      </c>
      <c r="D4370">
        <v>2018</v>
      </c>
      <c r="E4370" t="s">
        <v>159</v>
      </c>
      <c r="F4370" t="s">
        <v>508</v>
      </c>
      <c r="G4370" t="s">
        <v>524</v>
      </c>
      <c r="I4370">
        <v>4</v>
      </c>
      <c r="J4370" t="s">
        <v>101</v>
      </c>
      <c r="K4370">
        <v>4</v>
      </c>
      <c r="L4370" t="s">
        <v>44</v>
      </c>
      <c r="M4370">
        <v>1.5</v>
      </c>
      <c r="N4370" t="s">
        <v>45</v>
      </c>
      <c r="Q4370" t="s">
        <v>118</v>
      </c>
      <c r="R4370" t="s">
        <v>48</v>
      </c>
      <c r="S4370">
        <v>192</v>
      </c>
      <c r="T4370" t="s">
        <v>49</v>
      </c>
      <c r="U4370" t="s">
        <v>50</v>
      </c>
      <c r="V4370" t="s">
        <v>238</v>
      </c>
      <c r="W4370" t="s">
        <v>62</v>
      </c>
      <c r="X4370" t="s">
        <v>74</v>
      </c>
      <c r="Y4370">
        <v>29970</v>
      </c>
      <c r="Z4370">
        <v>0</v>
      </c>
      <c r="AA4370" t="s">
        <v>75</v>
      </c>
      <c r="AB4370" t="s">
        <v>122</v>
      </c>
      <c r="AC4370">
        <v>45</v>
      </c>
      <c r="AD4370">
        <v>11</v>
      </c>
      <c r="AE4370">
        <v>4</v>
      </c>
      <c r="AF4370">
        <v>2025</v>
      </c>
      <c r="AG4370">
        <v>20251104</v>
      </c>
      <c r="AH4370" s="2">
        <v>9750</v>
      </c>
      <c r="AI4370" s="2">
        <v>10353.84375</v>
      </c>
      <c r="AJ4370" s="2">
        <f t="shared" si="546"/>
        <v>603.84375</v>
      </c>
      <c r="AK4370" s="6">
        <f t="shared" si="547"/>
        <v>6.1932692307692307E-2</v>
      </c>
      <c r="AL4370" s="12">
        <v>9750</v>
      </c>
      <c r="AM4370" s="12">
        <v>9495.7689071449913</v>
      </c>
      <c r="AN4370" s="12">
        <f t="shared" si="548"/>
        <v>254.23109285500868</v>
      </c>
      <c r="AO4370" s="13">
        <f t="shared" si="549"/>
        <v>2.6074983882564993E-2</v>
      </c>
      <c r="AP4370" s="16">
        <v>9750</v>
      </c>
      <c r="AQ4370" s="16">
        <v>9564.9964590149375</v>
      </c>
      <c r="AR4370" s="16">
        <f t="shared" si="550"/>
        <v>185.0035409850625</v>
      </c>
      <c r="AS4370" s="17">
        <f t="shared" si="544"/>
        <v>1.8974722152314102E-2</v>
      </c>
      <c r="AT4370" s="20">
        <v>9750</v>
      </c>
      <c r="AU4370" s="20">
        <v>10468.7339055794</v>
      </c>
      <c r="AV4370" s="20">
        <f t="shared" si="545"/>
        <v>718.73390557940002</v>
      </c>
      <c r="AW4370" s="21">
        <f t="shared" si="551"/>
        <v>7.3716298008143596E-2</v>
      </c>
    </row>
    <row r="4371" spans="1:49" x14ac:dyDescent="0.25">
      <c r="A4371" t="s">
        <v>109</v>
      </c>
      <c r="B4371" t="s">
        <v>317</v>
      </c>
      <c r="C4371">
        <v>258965</v>
      </c>
      <c r="D4371">
        <v>2006</v>
      </c>
      <c r="E4371" t="s">
        <v>159</v>
      </c>
      <c r="F4371" t="s">
        <v>2087</v>
      </c>
      <c r="G4371" t="s">
        <v>2281</v>
      </c>
      <c r="I4371">
        <v>4</v>
      </c>
      <c r="J4371" t="s">
        <v>101</v>
      </c>
      <c r="K4371">
        <v>4</v>
      </c>
      <c r="L4371" t="s">
        <v>44</v>
      </c>
      <c r="M4371">
        <v>2.4000000953674321</v>
      </c>
      <c r="N4371" t="s">
        <v>87</v>
      </c>
      <c r="O4371" t="s">
        <v>46</v>
      </c>
      <c r="P4371">
        <v>2</v>
      </c>
      <c r="Q4371" t="s">
        <v>60</v>
      </c>
      <c r="R4371" t="s">
        <v>89</v>
      </c>
      <c r="S4371">
        <v>156</v>
      </c>
      <c r="T4371" t="s">
        <v>49</v>
      </c>
      <c r="U4371" t="s">
        <v>50</v>
      </c>
      <c r="V4371" t="s">
        <v>611</v>
      </c>
      <c r="W4371" t="s">
        <v>62</v>
      </c>
      <c r="X4371" t="s">
        <v>74</v>
      </c>
      <c r="Z4371">
        <v>0</v>
      </c>
      <c r="AA4371" t="s">
        <v>75</v>
      </c>
      <c r="AB4371" t="s">
        <v>83</v>
      </c>
      <c r="AC4371">
        <v>45</v>
      </c>
      <c r="AD4371">
        <v>11</v>
      </c>
      <c r="AE4371">
        <v>4</v>
      </c>
      <c r="AF4371">
        <v>2025</v>
      </c>
      <c r="AG4371">
        <v>20251105</v>
      </c>
      <c r="AH4371" s="2">
        <v>500</v>
      </c>
      <c r="AI4371" s="2">
        <v>985.3309326171875</v>
      </c>
      <c r="AJ4371" s="2">
        <f t="shared" si="546"/>
        <v>485.3309326171875</v>
      </c>
      <c r="AK4371" s="6">
        <f t="shared" si="547"/>
        <v>0.97066186523437503</v>
      </c>
      <c r="AL4371" s="12">
        <v>500</v>
      </c>
      <c r="AM4371" s="12">
        <v>1052.6687376304701</v>
      </c>
      <c r="AN4371" s="12">
        <f t="shared" si="548"/>
        <v>552.6687376304701</v>
      </c>
      <c r="AO4371" s="13">
        <f t="shared" si="549"/>
        <v>1.1053374752609402</v>
      </c>
      <c r="AP4371" s="16">
        <v>500</v>
      </c>
      <c r="AQ4371" s="16">
        <v>952.51392129775127</v>
      </c>
      <c r="AR4371" s="16">
        <f t="shared" si="550"/>
        <v>452.51392129775127</v>
      </c>
      <c r="AS4371" s="17">
        <f t="shared" si="544"/>
        <v>0.90502784259550251</v>
      </c>
      <c r="AT4371" s="20">
        <v>500</v>
      </c>
      <c r="AU4371" s="20">
        <v>985.31054131054134</v>
      </c>
      <c r="AV4371" s="20">
        <f t="shared" si="545"/>
        <v>485.31054131054134</v>
      </c>
      <c r="AW4371" s="21">
        <f t="shared" si="551"/>
        <v>0.97062108262108271</v>
      </c>
    </row>
    <row r="4372" spans="1:49" x14ac:dyDescent="0.25">
      <c r="A4372" t="s">
        <v>109</v>
      </c>
      <c r="B4372" t="s">
        <v>538</v>
      </c>
      <c r="C4372">
        <v>174948</v>
      </c>
      <c r="D4372">
        <v>2010</v>
      </c>
      <c r="E4372" t="s">
        <v>155</v>
      </c>
      <c r="F4372" t="s">
        <v>482</v>
      </c>
      <c r="G4372" t="s">
        <v>214</v>
      </c>
      <c r="I4372">
        <v>6</v>
      </c>
      <c r="J4372" t="s">
        <v>129</v>
      </c>
      <c r="K4372">
        <v>4</v>
      </c>
      <c r="L4372" t="s">
        <v>44</v>
      </c>
      <c r="M4372">
        <v>3.5</v>
      </c>
      <c r="N4372" t="s">
        <v>45</v>
      </c>
      <c r="O4372" t="s">
        <v>46</v>
      </c>
      <c r="Q4372" t="s">
        <v>60</v>
      </c>
      <c r="R4372" t="s">
        <v>48</v>
      </c>
      <c r="T4372" t="s">
        <v>49</v>
      </c>
      <c r="U4372" t="s">
        <v>72</v>
      </c>
      <c r="W4372" t="s">
        <v>134</v>
      </c>
      <c r="X4372" t="s">
        <v>74</v>
      </c>
      <c r="Z4372">
        <v>0</v>
      </c>
      <c r="AA4372" t="s">
        <v>75</v>
      </c>
      <c r="AB4372" t="s">
        <v>83</v>
      </c>
      <c r="AC4372">
        <v>45</v>
      </c>
      <c r="AD4372">
        <v>11</v>
      </c>
      <c r="AE4372">
        <v>4</v>
      </c>
      <c r="AF4372">
        <v>2025</v>
      </c>
      <c r="AG4372">
        <v>20251105</v>
      </c>
      <c r="AH4372" s="2">
        <v>2300</v>
      </c>
      <c r="AI4372" s="2">
        <v>1300.771240234375</v>
      </c>
      <c r="AJ4372" s="2">
        <f t="shared" si="546"/>
        <v>999.228759765625</v>
      </c>
      <c r="AK4372" s="6">
        <f t="shared" si="547"/>
        <v>0.43444728685461959</v>
      </c>
      <c r="AL4372" s="12">
        <v>2300</v>
      </c>
      <c r="AM4372" s="12">
        <v>1291.546498458644</v>
      </c>
      <c r="AN4372" s="12">
        <f t="shared" si="548"/>
        <v>1008.453501541356</v>
      </c>
      <c r="AO4372" s="13">
        <f t="shared" si="549"/>
        <v>0.43845804414841566</v>
      </c>
      <c r="AP4372" s="16">
        <v>2300</v>
      </c>
      <c r="AQ4372" s="16">
        <v>1316.961965159159</v>
      </c>
      <c r="AR4372" s="16">
        <f t="shared" si="550"/>
        <v>983.03803484084096</v>
      </c>
      <c r="AS4372" s="17">
        <f t="shared" si="544"/>
        <v>0.42740784123514824</v>
      </c>
      <c r="AT4372" s="20">
        <v>2300</v>
      </c>
      <c r="AU4372" s="20">
        <v>1359.311437403401</v>
      </c>
      <c r="AV4372" s="20">
        <f t="shared" si="545"/>
        <v>940.68856259659901</v>
      </c>
      <c r="AW4372" s="21">
        <f t="shared" si="551"/>
        <v>0.40899502721591263</v>
      </c>
    </row>
    <row r="4373" spans="1:49" x14ac:dyDescent="0.25">
      <c r="A4373" t="s">
        <v>77</v>
      </c>
      <c r="B4373" t="s">
        <v>596</v>
      </c>
      <c r="C4373">
        <v>59517</v>
      </c>
      <c r="D4373">
        <v>2021</v>
      </c>
      <c r="E4373" t="s">
        <v>339</v>
      </c>
      <c r="F4373" t="s">
        <v>379</v>
      </c>
      <c r="G4373" t="s">
        <v>2282</v>
      </c>
      <c r="H4373" t="s">
        <v>380</v>
      </c>
      <c r="I4373">
        <v>6</v>
      </c>
      <c r="J4373" t="s">
        <v>129</v>
      </c>
      <c r="K4373">
        <v>4</v>
      </c>
      <c r="L4373" t="s">
        <v>44</v>
      </c>
      <c r="M4373">
        <v>2.9000000953674321</v>
      </c>
      <c r="N4373" t="s">
        <v>44</v>
      </c>
      <c r="O4373" t="s">
        <v>46</v>
      </c>
      <c r="P4373">
        <v>4</v>
      </c>
      <c r="Q4373" t="s">
        <v>60</v>
      </c>
      <c r="R4373" t="s">
        <v>81</v>
      </c>
      <c r="S4373">
        <v>375</v>
      </c>
      <c r="T4373" t="s">
        <v>49</v>
      </c>
      <c r="W4373" t="s">
        <v>134</v>
      </c>
      <c r="X4373" t="s">
        <v>131</v>
      </c>
      <c r="Y4373">
        <v>72100</v>
      </c>
      <c r="Z4373">
        <v>0</v>
      </c>
      <c r="AA4373" t="s">
        <v>75</v>
      </c>
      <c r="AB4373" t="s">
        <v>83</v>
      </c>
      <c r="AC4373">
        <v>45</v>
      </c>
      <c r="AD4373">
        <v>11</v>
      </c>
      <c r="AE4373">
        <v>4</v>
      </c>
      <c r="AF4373">
        <v>2025</v>
      </c>
      <c r="AG4373">
        <v>20251105</v>
      </c>
      <c r="AH4373" s="2">
        <v>45500</v>
      </c>
      <c r="AI4373" s="2">
        <v>41761.8671875</v>
      </c>
      <c r="AJ4373" s="2">
        <f t="shared" si="546"/>
        <v>3738.1328125</v>
      </c>
      <c r="AK4373" s="6">
        <f t="shared" si="547"/>
        <v>8.2156765109890104E-2</v>
      </c>
      <c r="AL4373" s="12">
        <v>45500</v>
      </c>
      <c r="AM4373" s="12">
        <v>35017.660704342277</v>
      </c>
      <c r="AN4373" s="12">
        <f t="shared" si="548"/>
        <v>10482.339295657723</v>
      </c>
      <c r="AO4373" s="13">
        <f t="shared" si="549"/>
        <v>0.23038108342104885</v>
      </c>
      <c r="AP4373" s="16">
        <v>45500</v>
      </c>
      <c r="AQ4373" s="16">
        <v>37179.127504401651</v>
      </c>
      <c r="AR4373" s="16">
        <f t="shared" si="550"/>
        <v>8320.8724955983489</v>
      </c>
      <c r="AS4373" s="17">
        <f t="shared" si="544"/>
        <v>0.18287631858457909</v>
      </c>
      <c r="AT4373" s="20">
        <v>45500</v>
      </c>
      <c r="AU4373" s="20">
        <v>41848.092485549132</v>
      </c>
      <c r="AV4373" s="20">
        <f t="shared" si="545"/>
        <v>3651.9075144508679</v>
      </c>
      <c r="AW4373" s="21">
        <f t="shared" si="551"/>
        <v>8.0261703614304791E-2</v>
      </c>
    </row>
    <row r="4374" spans="1:49" x14ac:dyDescent="0.25">
      <c r="A4374" t="s">
        <v>77</v>
      </c>
      <c r="B4374" t="s">
        <v>596</v>
      </c>
      <c r="C4374">
        <v>105307</v>
      </c>
      <c r="D4374">
        <v>2010</v>
      </c>
      <c r="E4374" t="s">
        <v>93</v>
      </c>
      <c r="F4374" t="s">
        <v>628</v>
      </c>
      <c r="G4374" t="s">
        <v>148</v>
      </c>
      <c r="I4374">
        <v>6</v>
      </c>
      <c r="J4374" t="s">
        <v>43</v>
      </c>
      <c r="K4374">
        <v>4</v>
      </c>
      <c r="L4374" t="s">
        <v>44</v>
      </c>
      <c r="M4374">
        <v>3.5</v>
      </c>
      <c r="N4374" t="s">
        <v>45</v>
      </c>
      <c r="O4374" t="s">
        <v>46</v>
      </c>
      <c r="Q4374" t="s">
        <v>118</v>
      </c>
      <c r="T4374" t="s">
        <v>173</v>
      </c>
      <c r="U4374" t="s">
        <v>72</v>
      </c>
      <c r="V4374" t="s">
        <v>629</v>
      </c>
      <c r="W4374" t="s">
        <v>120</v>
      </c>
      <c r="X4374" t="s">
        <v>98</v>
      </c>
      <c r="Z4374">
        <v>0</v>
      </c>
      <c r="AA4374" t="s">
        <v>75</v>
      </c>
      <c r="AB4374" t="s">
        <v>122</v>
      </c>
      <c r="AC4374">
        <v>45</v>
      </c>
      <c r="AD4374">
        <v>11</v>
      </c>
      <c r="AE4374">
        <v>4</v>
      </c>
      <c r="AF4374">
        <v>2025</v>
      </c>
      <c r="AG4374">
        <v>20251105</v>
      </c>
      <c r="AH4374" s="2">
        <v>1100</v>
      </c>
      <c r="AI4374" s="2">
        <v>1809.066162109375</v>
      </c>
      <c r="AJ4374" s="2">
        <f t="shared" si="546"/>
        <v>709.066162109375</v>
      </c>
      <c r="AK4374" s="6">
        <f t="shared" si="547"/>
        <v>0.64460560191761362</v>
      </c>
      <c r="AL4374" s="12">
        <v>1100</v>
      </c>
      <c r="AM4374" s="12">
        <v>1780.451280529008</v>
      </c>
      <c r="AN4374" s="12">
        <f t="shared" si="548"/>
        <v>680.45128052900805</v>
      </c>
      <c r="AO4374" s="13">
        <f t="shared" si="549"/>
        <v>0.6185920732081891</v>
      </c>
      <c r="AP4374" s="16">
        <v>1100</v>
      </c>
      <c r="AQ4374" s="16">
        <v>1838.580826534554</v>
      </c>
      <c r="AR4374" s="16">
        <f t="shared" si="550"/>
        <v>738.58082653455403</v>
      </c>
      <c r="AS4374" s="17">
        <f t="shared" si="544"/>
        <v>0.67143711503141279</v>
      </c>
      <c r="AT4374" s="20">
        <v>1100</v>
      </c>
      <c r="AU4374" s="20">
        <v>1859.9586288416081</v>
      </c>
      <c r="AV4374" s="20">
        <f t="shared" si="545"/>
        <v>759.95862884160806</v>
      </c>
      <c r="AW4374" s="21">
        <f t="shared" si="551"/>
        <v>0.69087148076509819</v>
      </c>
    </row>
    <row r="4375" spans="1:49" x14ac:dyDescent="0.25">
      <c r="A4375" t="s">
        <v>38</v>
      </c>
      <c r="B4375" t="s">
        <v>259</v>
      </c>
      <c r="C4375">
        <v>99219</v>
      </c>
      <c r="D4375">
        <v>2014</v>
      </c>
      <c r="E4375" t="s">
        <v>66</v>
      </c>
      <c r="F4375" t="s">
        <v>239</v>
      </c>
      <c r="G4375" t="s">
        <v>214</v>
      </c>
      <c r="I4375">
        <v>4</v>
      </c>
      <c r="J4375" t="s">
        <v>59</v>
      </c>
      <c r="K4375">
        <v>4</v>
      </c>
      <c r="L4375" t="s">
        <v>44</v>
      </c>
      <c r="M4375">
        <v>1.6000000238418579</v>
      </c>
      <c r="N4375" t="s">
        <v>45</v>
      </c>
      <c r="O4375" t="s">
        <v>46</v>
      </c>
      <c r="P4375">
        <v>2</v>
      </c>
      <c r="Q4375" t="s">
        <v>60</v>
      </c>
      <c r="R4375" t="s">
        <v>48</v>
      </c>
      <c r="S4375">
        <v>178</v>
      </c>
      <c r="T4375" t="s">
        <v>49</v>
      </c>
      <c r="U4375" t="s">
        <v>50</v>
      </c>
      <c r="W4375" t="s">
        <v>62</v>
      </c>
      <c r="X4375" t="s">
        <v>74</v>
      </c>
      <c r="Z4375">
        <v>0</v>
      </c>
      <c r="AA4375" t="s">
        <v>75</v>
      </c>
      <c r="AB4375" t="s">
        <v>83</v>
      </c>
      <c r="AC4375">
        <v>45</v>
      </c>
      <c r="AD4375">
        <v>11</v>
      </c>
      <c r="AE4375">
        <v>4</v>
      </c>
      <c r="AF4375">
        <v>2025</v>
      </c>
      <c r="AG4375">
        <v>20251105</v>
      </c>
      <c r="AH4375" s="2">
        <v>1900</v>
      </c>
      <c r="AI4375" s="2">
        <v>2063.000732421875</v>
      </c>
      <c r="AJ4375" s="2">
        <f t="shared" si="546"/>
        <v>163.000732421875</v>
      </c>
      <c r="AK4375" s="6">
        <f t="shared" si="547"/>
        <v>8.57898591694079E-2</v>
      </c>
      <c r="AL4375" s="12">
        <v>1900</v>
      </c>
      <c r="AM4375" s="12">
        <v>2203.3466408755012</v>
      </c>
      <c r="AN4375" s="12">
        <f t="shared" si="548"/>
        <v>303.34664087550118</v>
      </c>
      <c r="AO4375" s="13">
        <f t="shared" si="549"/>
        <v>0.15965612677657956</v>
      </c>
      <c r="AP4375" s="16">
        <v>1900</v>
      </c>
      <c r="AQ4375" s="16">
        <v>2294.8724812764658</v>
      </c>
      <c r="AR4375" s="16">
        <f t="shared" si="550"/>
        <v>394.87248127646581</v>
      </c>
      <c r="AS4375" s="17">
        <f t="shared" si="544"/>
        <v>0.20782762172445568</v>
      </c>
      <c r="AT4375" s="20">
        <v>1900</v>
      </c>
      <c r="AU4375" s="20">
        <v>2045.7265647533891</v>
      </c>
      <c r="AV4375" s="20">
        <f t="shared" si="545"/>
        <v>145.72656475338908</v>
      </c>
      <c r="AW4375" s="21">
        <f t="shared" si="551"/>
        <v>7.6698191975467941E-2</v>
      </c>
    </row>
    <row r="4376" spans="1:49" x14ac:dyDescent="0.25">
      <c r="A4376" t="s">
        <v>38</v>
      </c>
      <c r="B4376" t="s">
        <v>39</v>
      </c>
      <c r="C4376">
        <v>170076</v>
      </c>
      <c r="D4376">
        <v>2007</v>
      </c>
      <c r="E4376" t="s">
        <v>66</v>
      </c>
      <c r="F4376" t="s">
        <v>221</v>
      </c>
      <c r="G4376" t="s">
        <v>733</v>
      </c>
      <c r="H4376" t="s">
        <v>734</v>
      </c>
      <c r="I4376">
        <v>8</v>
      </c>
      <c r="J4376" t="s">
        <v>69</v>
      </c>
      <c r="K4376">
        <v>4</v>
      </c>
      <c r="L4376" t="s">
        <v>44</v>
      </c>
      <c r="M4376">
        <v>5.4000000953674316</v>
      </c>
      <c r="N4376" t="s">
        <v>70</v>
      </c>
      <c r="O4376" t="s">
        <v>46</v>
      </c>
      <c r="Q4376" t="s">
        <v>88</v>
      </c>
      <c r="R4376" t="s">
        <v>48</v>
      </c>
      <c r="T4376" t="s">
        <v>173</v>
      </c>
      <c r="U4376" t="s">
        <v>72</v>
      </c>
      <c r="W4376" t="s">
        <v>103</v>
      </c>
      <c r="X4376" t="s">
        <v>74</v>
      </c>
      <c r="Z4376">
        <v>0</v>
      </c>
      <c r="AA4376" t="s">
        <v>75</v>
      </c>
      <c r="AB4376" t="s">
        <v>91</v>
      </c>
      <c r="AC4376">
        <v>45</v>
      </c>
      <c r="AD4376">
        <v>11</v>
      </c>
      <c r="AE4376">
        <v>4</v>
      </c>
      <c r="AF4376">
        <v>2025</v>
      </c>
      <c r="AG4376">
        <v>20251104</v>
      </c>
      <c r="AH4376" s="2">
        <v>2200</v>
      </c>
      <c r="AI4376" s="2">
        <v>2953.471435546875</v>
      </c>
      <c r="AJ4376" s="2">
        <f t="shared" si="546"/>
        <v>753.471435546875</v>
      </c>
      <c r="AK4376" s="6">
        <f t="shared" si="547"/>
        <v>0.34248701615767047</v>
      </c>
      <c r="AL4376" s="12">
        <v>2200</v>
      </c>
      <c r="AM4376" s="12">
        <v>2932.315360164308</v>
      </c>
      <c r="AN4376" s="12">
        <f t="shared" si="548"/>
        <v>732.315360164308</v>
      </c>
      <c r="AO4376" s="13">
        <f t="shared" si="549"/>
        <v>0.33287061825650366</v>
      </c>
      <c r="AP4376" s="16">
        <v>2200</v>
      </c>
      <c r="AQ4376" s="16">
        <v>2991.1614716616741</v>
      </c>
      <c r="AR4376" s="16">
        <f t="shared" si="550"/>
        <v>791.16147166167411</v>
      </c>
      <c r="AS4376" s="17">
        <f t="shared" si="544"/>
        <v>0.35961885075530642</v>
      </c>
      <c r="AT4376" s="20">
        <v>2200</v>
      </c>
      <c r="AU4376" s="20">
        <v>3002.5829538061162</v>
      </c>
      <c r="AV4376" s="20">
        <f t="shared" si="545"/>
        <v>802.58295380611617</v>
      </c>
      <c r="AW4376" s="21">
        <f t="shared" si="551"/>
        <v>0.36481043354823461</v>
      </c>
    </row>
    <row r="4377" spans="1:49" x14ac:dyDescent="0.25">
      <c r="A4377" t="s">
        <v>109</v>
      </c>
      <c r="B4377" t="s">
        <v>317</v>
      </c>
      <c r="C4377">
        <v>155642</v>
      </c>
      <c r="D4377">
        <v>2015</v>
      </c>
      <c r="E4377" t="s">
        <v>139</v>
      </c>
      <c r="F4377" t="s">
        <v>311</v>
      </c>
      <c r="I4377">
        <v>4</v>
      </c>
      <c r="J4377" t="s">
        <v>69</v>
      </c>
      <c r="K4377">
        <v>4</v>
      </c>
      <c r="L4377" t="s">
        <v>44</v>
      </c>
      <c r="M4377">
        <v>2.5</v>
      </c>
      <c r="N4377" t="s">
        <v>45</v>
      </c>
      <c r="O4377" t="s">
        <v>46</v>
      </c>
      <c r="P4377">
        <v>1</v>
      </c>
      <c r="Q4377" t="s">
        <v>118</v>
      </c>
      <c r="R4377" t="s">
        <v>96</v>
      </c>
      <c r="T4377" t="s">
        <v>49</v>
      </c>
      <c r="W4377" t="s">
        <v>120</v>
      </c>
      <c r="X4377" t="s">
        <v>74</v>
      </c>
      <c r="Z4377">
        <v>0</v>
      </c>
      <c r="AA4377" t="s">
        <v>75</v>
      </c>
      <c r="AB4377" t="s">
        <v>122</v>
      </c>
      <c r="AC4377">
        <v>45</v>
      </c>
      <c r="AD4377">
        <v>11</v>
      </c>
      <c r="AE4377">
        <v>4</v>
      </c>
      <c r="AF4377">
        <v>2025</v>
      </c>
      <c r="AG4377">
        <v>20251105</v>
      </c>
      <c r="AH4377" s="2">
        <v>2100</v>
      </c>
      <c r="AI4377" s="2">
        <v>1352.067749023438</v>
      </c>
      <c r="AJ4377" s="2">
        <f t="shared" si="546"/>
        <v>747.93225097656205</v>
      </c>
      <c r="AK4377" s="6">
        <f t="shared" si="547"/>
        <v>0.35615821475074383</v>
      </c>
      <c r="AL4377" s="12">
        <v>2100</v>
      </c>
      <c r="AM4377" s="12">
        <v>1239.2077013223679</v>
      </c>
      <c r="AN4377" s="12">
        <f t="shared" si="548"/>
        <v>860.79229867763206</v>
      </c>
      <c r="AO4377" s="13">
        <f t="shared" si="549"/>
        <v>0.40990109460839624</v>
      </c>
      <c r="AP4377" s="16">
        <v>2100</v>
      </c>
      <c r="AQ4377" s="16">
        <v>1336.7504805836991</v>
      </c>
      <c r="AR4377" s="16">
        <f t="shared" si="550"/>
        <v>763.24951941630093</v>
      </c>
      <c r="AS4377" s="17">
        <f t="shared" si="544"/>
        <v>0.36345215210300041</v>
      </c>
      <c r="AT4377" s="20">
        <v>2100</v>
      </c>
      <c r="AU4377" s="20">
        <v>1409.2235481304699</v>
      </c>
      <c r="AV4377" s="20">
        <f t="shared" si="545"/>
        <v>690.77645186953009</v>
      </c>
      <c r="AW4377" s="21">
        <f t="shared" si="551"/>
        <v>0.3289411675569191</v>
      </c>
    </row>
    <row r="4378" spans="1:49" x14ac:dyDescent="0.25">
      <c r="A4378" t="s">
        <v>38</v>
      </c>
      <c r="B4378" t="s">
        <v>92</v>
      </c>
      <c r="C4378">
        <v>47604</v>
      </c>
      <c r="D4378">
        <v>2022</v>
      </c>
      <c r="E4378" t="s">
        <v>93</v>
      </c>
      <c r="F4378" t="s">
        <v>152</v>
      </c>
      <c r="G4378" t="s">
        <v>522</v>
      </c>
      <c r="H4378" t="s">
        <v>85</v>
      </c>
      <c r="I4378">
        <v>4</v>
      </c>
      <c r="J4378" t="s">
        <v>101</v>
      </c>
      <c r="K4378">
        <v>4</v>
      </c>
      <c r="L4378" t="s">
        <v>44</v>
      </c>
      <c r="M4378">
        <v>2.7000000476837158</v>
      </c>
      <c r="N4378" t="s">
        <v>70</v>
      </c>
      <c r="O4378" t="s">
        <v>46</v>
      </c>
      <c r="P4378">
        <v>4</v>
      </c>
      <c r="Q4378" t="s">
        <v>88</v>
      </c>
      <c r="R4378" t="s">
        <v>48</v>
      </c>
      <c r="T4378" t="s">
        <v>49</v>
      </c>
      <c r="U4378" t="s">
        <v>50</v>
      </c>
      <c r="V4378" t="s">
        <v>523</v>
      </c>
      <c r="W4378" t="s">
        <v>90</v>
      </c>
      <c r="X4378" t="s">
        <v>121</v>
      </c>
      <c r="Z4378">
        <v>0</v>
      </c>
      <c r="AA4378" t="s">
        <v>75</v>
      </c>
      <c r="AB4378" t="s">
        <v>91</v>
      </c>
      <c r="AC4378">
        <v>45</v>
      </c>
      <c r="AD4378">
        <v>11</v>
      </c>
      <c r="AE4378">
        <v>4</v>
      </c>
      <c r="AF4378">
        <v>2025</v>
      </c>
      <c r="AG4378">
        <v>20251104</v>
      </c>
      <c r="AH4378" s="2">
        <v>24600</v>
      </c>
      <c r="AI4378" s="2">
        <v>26287.091796875</v>
      </c>
      <c r="AJ4378" s="2">
        <f t="shared" si="546"/>
        <v>1687.091796875</v>
      </c>
      <c r="AK4378" s="6">
        <f t="shared" si="547"/>
        <v>6.8580967352642283E-2</v>
      </c>
      <c r="AL4378" s="12">
        <v>24600</v>
      </c>
      <c r="AM4378" s="12">
        <v>24880.513581835221</v>
      </c>
      <c r="AN4378" s="12">
        <f t="shared" si="548"/>
        <v>280.51358183522098</v>
      </c>
      <c r="AO4378" s="13">
        <f t="shared" si="549"/>
        <v>1.1402991131513048E-2</v>
      </c>
      <c r="AP4378" s="16">
        <v>24600</v>
      </c>
      <c r="AQ4378" s="16">
        <v>25478.164313637881</v>
      </c>
      <c r="AR4378" s="16">
        <f t="shared" si="550"/>
        <v>878.1643136378807</v>
      </c>
      <c r="AS4378" s="17">
        <f t="shared" si="544"/>
        <v>3.5697736326743119E-2</v>
      </c>
      <c r="AT4378" s="20">
        <v>24600</v>
      </c>
      <c r="AU4378" s="20">
        <v>26189.931185944359</v>
      </c>
      <c r="AV4378" s="20">
        <f t="shared" si="545"/>
        <v>1589.9311859443587</v>
      </c>
      <c r="AW4378" s="21">
        <f t="shared" si="551"/>
        <v>6.4631349022128401E-2</v>
      </c>
    </row>
    <row r="4379" spans="1:49" x14ac:dyDescent="0.25">
      <c r="A4379" t="s">
        <v>38</v>
      </c>
      <c r="B4379" t="s">
        <v>39</v>
      </c>
      <c r="C4379">
        <v>98886</v>
      </c>
      <c r="D4379">
        <v>2016</v>
      </c>
      <c r="E4379" t="s">
        <v>66</v>
      </c>
      <c r="F4379" t="s">
        <v>150</v>
      </c>
      <c r="G4379" t="s">
        <v>113</v>
      </c>
      <c r="I4379">
        <v>6</v>
      </c>
      <c r="J4379" t="s">
        <v>69</v>
      </c>
      <c r="K4379">
        <v>4</v>
      </c>
      <c r="L4379" t="s">
        <v>44</v>
      </c>
      <c r="M4379">
        <v>3.5</v>
      </c>
      <c r="N4379" t="s">
        <v>45</v>
      </c>
      <c r="O4379" t="s">
        <v>46</v>
      </c>
      <c r="Q4379" t="s">
        <v>60</v>
      </c>
      <c r="R4379" t="s">
        <v>96</v>
      </c>
      <c r="S4379">
        <v>290</v>
      </c>
      <c r="T4379" t="s">
        <v>49</v>
      </c>
      <c r="U4379" t="s">
        <v>72</v>
      </c>
      <c r="W4379" t="s">
        <v>90</v>
      </c>
      <c r="X4379" t="s">
        <v>74</v>
      </c>
      <c r="Z4379">
        <v>0</v>
      </c>
      <c r="AA4379" t="s">
        <v>75</v>
      </c>
      <c r="AB4379" t="s">
        <v>83</v>
      </c>
      <c r="AC4379">
        <v>45</v>
      </c>
      <c r="AD4379">
        <v>11</v>
      </c>
      <c r="AE4379">
        <v>4</v>
      </c>
      <c r="AF4379">
        <v>2025</v>
      </c>
      <c r="AG4379">
        <v>20251104</v>
      </c>
      <c r="AH4379" s="2">
        <v>9750</v>
      </c>
      <c r="AI4379" s="2">
        <v>9147.345703125</v>
      </c>
      <c r="AJ4379" s="2">
        <f t="shared" si="546"/>
        <v>602.654296875</v>
      </c>
      <c r="AK4379" s="6">
        <f t="shared" si="547"/>
        <v>6.1810697115384616E-2</v>
      </c>
      <c r="AL4379" s="12">
        <v>9750</v>
      </c>
      <c r="AM4379" s="12">
        <v>8779.4274457545907</v>
      </c>
      <c r="AN4379" s="12">
        <f t="shared" si="548"/>
        <v>970.57255424540926</v>
      </c>
      <c r="AO4379" s="13">
        <f t="shared" si="549"/>
        <v>9.9545902999529159E-2</v>
      </c>
      <c r="AP4379" s="16">
        <v>9750</v>
      </c>
      <c r="AQ4379" s="16">
        <v>9704.8018386902531</v>
      </c>
      <c r="AR4379" s="16">
        <f t="shared" si="550"/>
        <v>45.198161309746865</v>
      </c>
      <c r="AS4379" s="17">
        <f t="shared" si="544"/>
        <v>4.6357088522817301E-3</v>
      </c>
      <c r="AT4379" s="20">
        <v>9750</v>
      </c>
      <c r="AU4379" s="20">
        <v>9177.1397515527951</v>
      </c>
      <c r="AV4379" s="20">
        <f t="shared" si="545"/>
        <v>572.86024844720487</v>
      </c>
      <c r="AW4379" s="21">
        <f t="shared" si="551"/>
        <v>5.8754897276636395E-2</v>
      </c>
    </row>
    <row r="4380" spans="1:49" x14ac:dyDescent="0.25">
      <c r="A4380" t="s">
        <v>77</v>
      </c>
      <c r="B4380" t="s">
        <v>818</v>
      </c>
      <c r="C4380">
        <v>55725</v>
      </c>
      <c r="D4380">
        <v>2022</v>
      </c>
      <c r="E4380" t="s">
        <v>84</v>
      </c>
      <c r="F4380" t="s">
        <v>85</v>
      </c>
      <c r="G4380" t="s">
        <v>86</v>
      </c>
      <c r="I4380">
        <v>8</v>
      </c>
      <c r="J4380" t="s">
        <v>129</v>
      </c>
      <c r="K4380">
        <v>4</v>
      </c>
      <c r="L4380" t="s">
        <v>44</v>
      </c>
      <c r="M4380">
        <v>5.6999998092651367</v>
      </c>
      <c r="N4380" t="s">
        <v>87</v>
      </c>
      <c r="O4380" t="s">
        <v>46</v>
      </c>
      <c r="P4380">
        <v>4</v>
      </c>
      <c r="Q4380" t="s">
        <v>88</v>
      </c>
      <c r="R4380" t="s">
        <v>89</v>
      </c>
      <c r="S4380">
        <v>395</v>
      </c>
      <c r="T4380" t="s">
        <v>49</v>
      </c>
      <c r="U4380" t="s">
        <v>72</v>
      </c>
      <c r="W4380" t="s">
        <v>103</v>
      </c>
      <c r="X4380" t="s">
        <v>74</v>
      </c>
      <c r="Z4380">
        <v>0</v>
      </c>
      <c r="AA4380" t="s">
        <v>75</v>
      </c>
      <c r="AB4380" t="s">
        <v>91</v>
      </c>
      <c r="AC4380">
        <v>45</v>
      </c>
      <c r="AD4380">
        <v>11</v>
      </c>
      <c r="AE4380">
        <v>4</v>
      </c>
      <c r="AF4380">
        <v>2025</v>
      </c>
      <c r="AG4380">
        <v>20251105</v>
      </c>
      <c r="AH4380" s="2">
        <v>34300</v>
      </c>
      <c r="AI4380" s="2">
        <v>31562.9453125</v>
      </c>
      <c r="AJ4380" s="2">
        <f t="shared" si="546"/>
        <v>2737.0546875</v>
      </c>
      <c r="AK4380" s="6">
        <f t="shared" si="547"/>
        <v>7.9797512755102037E-2</v>
      </c>
      <c r="AL4380" s="12">
        <v>34300</v>
      </c>
      <c r="AM4380" s="12">
        <v>31355.827681673189</v>
      </c>
      <c r="AN4380" s="12">
        <f t="shared" si="548"/>
        <v>2944.1723183268114</v>
      </c>
      <c r="AO4380" s="13">
        <f t="shared" si="549"/>
        <v>8.5835927648011998E-2</v>
      </c>
      <c r="AP4380" s="16">
        <v>34300</v>
      </c>
      <c r="AQ4380" s="16">
        <v>28870.43780805236</v>
      </c>
      <c r="AR4380" s="16">
        <f t="shared" si="550"/>
        <v>5429.5621919476398</v>
      </c>
      <c r="AS4380" s="17">
        <f t="shared" si="544"/>
        <v>0.15829627381771544</v>
      </c>
      <c r="AT4380" s="20">
        <v>34300</v>
      </c>
      <c r="AU4380" s="20">
        <v>30384.063492063491</v>
      </c>
      <c r="AV4380" s="20">
        <f t="shared" si="545"/>
        <v>3915.9365079365089</v>
      </c>
      <c r="AW4380" s="21">
        <f t="shared" si="551"/>
        <v>0.11416724512934429</v>
      </c>
    </row>
    <row r="4381" spans="1:49" x14ac:dyDescent="0.25">
      <c r="A4381" t="s">
        <v>123</v>
      </c>
      <c r="B4381" t="s">
        <v>440</v>
      </c>
      <c r="C4381">
        <v>149906</v>
      </c>
      <c r="D4381">
        <v>2017</v>
      </c>
      <c r="E4381" t="s">
        <v>155</v>
      </c>
      <c r="F4381" t="s">
        <v>201</v>
      </c>
      <c r="G4381" t="s">
        <v>483</v>
      </c>
      <c r="I4381">
        <v>4</v>
      </c>
      <c r="J4381" t="s">
        <v>101</v>
      </c>
      <c r="K4381">
        <v>4</v>
      </c>
      <c r="L4381" t="s">
        <v>44</v>
      </c>
      <c r="M4381">
        <v>2</v>
      </c>
      <c r="N4381" t="s">
        <v>45</v>
      </c>
      <c r="O4381" t="s">
        <v>95</v>
      </c>
      <c r="P4381">
        <v>2</v>
      </c>
      <c r="Q4381" t="s">
        <v>118</v>
      </c>
      <c r="S4381">
        <v>147</v>
      </c>
      <c r="T4381" t="s">
        <v>49</v>
      </c>
      <c r="W4381" t="s">
        <v>120</v>
      </c>
      <c r="X4381" t="s">
        <v>74</v>
      </c>
      <c r="Y4381">
        <v>17150</v>
      </c>
      <c r="Z4381">
        <v>0</v>
      </c>
      <c r="AA4381" t="s">
        <v>75</v>
      </c>
      <c r="AB4381" t="s">
        <v>122</v>
      </c>
      <c r="AC4381">
        <v>45</v>
      </c>
      <c r="AD4381">
        <v>11</v>
      </c>
      <c r="AE4381">
        <v>4</v>
      </c>
      <c r="AF4381">
        <v>2025</v>
      </c>
      <c r="AG4381">
        <v>20251105</v>
      </c>
      <c r="AH4381" s="2">
        <v>1100</v>
      </c>
      <c r="AI4381" s="2">
        <v>1092.041381835938</v>
      </c>
      <c r="AJ4381" s="2">
        <f t="shared" si="546"/>
        <v>7.9586181640620453</v>
      </c>
      <c r="AK4381" s="6">
        <f t="shared" si="547"/>
        <v>7.2351074218745867E-3</v>
      </c>
      <c r="AL4381" s="12">
        <v>1100</v>
      </c>
      <c r="AM4381" s="12">
        <v>1005.211965891008</v>
      </c>
      <c r="AN4381" s="12">
        <f t="shared" si="548"/>
        <v>94.788034108991951</v>
      </c>
      <c r="AO4381" s="13">
        <f t="shared" si="549"/>
        <v>8.617094009908359E-2</v>
      </c>
      <c r="AP4381" s="16">
        <v>1100</v>
      </c>
      <c r="AQ4381" s="16">
        <v>1033.583027358766</v>
      </c>
      <c r="AR4381" s="16">
        <f t="shared" si="550"/>
        <v>66.416972641233997</v>
      </c>
      <c r="AS4381" s="17">
        <f t="shared" si="544"/>
        <v>6.0379066037485454E-2</v>
      </c>
      <c r="AT4381" s="20">
        <v>1100</v>
      </c>
      <c r="AU4381" s="20">
        <v>1163.5007836990601</v>
      </c>
      <c r="AV4381" s="20">
        <f t="shared" si="545"/>
        <v>63.500783699060094</v>
      </c>
      <c r="AW4381" s="21">
        <f t="shared" si="551"/>
        <v>5.7727985180963719E-2</v>
      </c>
    </row>
    <row r="4382" spans="1:49" x14ac:dyDescent="0.25">
      <c r="A4382" t="s">
        <v>77</v>
      </c>
      <c r="B4382" t="s">
        <v>78</v>
      </c>
      <c r="C4382">
        <v>45297</v>
      </c>
      <c r="D4382">
        <v>2021</v>
      </c>
      <c r="E4382" t="s">
        <v>114</v>
      </c>
      <c r="F4382" t="s">
        <v>1472</v>
      </c>
      <c r="G4382" t="s">
        <v>214</v>
      </c>
      <c r="I4382">
        <v>4</v>
      </c>
      <c r="J4382" t="s">
        <v>59</v>
      </c>
      <c r="K4382">
        <v>4</v>
      </c>
      <c r="L4382" t="s">
        <v>44</v>
      </c>
      <c r="M4382">
        <v>2</v>
      </c>
      <c r="N4382" t="s">
        <v>45</v>
      </c>
      <c r="O4382" t="s">
        <v>46</v>
      </c>
      <c r="Q4382" t="s">
        <v>60</v>
      </c>
      <c r="R4382" t="s">
        <v>96</v>
      </c>
      <c r="S4382">
        <v>235</v>
      </c>
      <c r="T4382" t="s">
        <v>49</v>
      </c>
      <c r="V4382" t="s">
        <v>303</v>
      </c>
      <c r="W4382" t="s">
        <v>134</v>
      </c>
      <c r="X4382" t="s">
        <v>74</v>
      </c>
      <c r="Z4382">
        <v>0</v>
      </c>
      <c r="AA4382" t="s">
        <v>75</v>
      </c>
      <c r="AB4382" t="s">
        <v>83</v>
      </c>
      <c r="AC4382">
        <v>45</v>
      </c>
      <c r="AD4382">
        <v>11</v>
      </c>
      <c r="AE4382">
        <v>4</v>
      </c>
      <c r="AF4382">
        <v>2025</v>
      </c>
      <c r="AG4382">
        <v>20251103</v>
      </c>
      <c r="AH4382" s="2">
        <v>17100</v>
      </c>
      <c r="AI4382" s="2">
        <v>14450.3583984375</v>
      </c>
      <c r="AJ4382" s="2">
        <f t="shared" si="546"/>
        <v>2649.6416015625</v>
      </c>
      <c r="AK4382" s="6">
        <f t="shared" si="547"/>
        <v>0.15494980126096491</v>
      </c>
      <c r="AL4382" s="12">
        <v>17100</v>
      </c>
      <c r="AM4382" s="12">
        <v>15304.11229118715</v>
      </c>
      <c r="AN4382" s="12">
        <f t="shared" si="548"/>
        <v>1795.8877088128502</v>
      </c>
      <c r="AO4382" s="13">
        <f t="shared" si="549"/>
        <v>0.10502267302999124</v>
      </c>
      <c r="AP4382" s="16">
        <v>17100</v>
      </c>
      <c r="AQ4382" s="16">
        <v>16808.519307410748</v>
      </c>
      <c r="AR4382" s="16">
        <f t="shared" si="550"/>
        <v>291.4806925892517</v>
      </c>
      <c r="AS4382" s="17">
        <f t="shared" si="544"/>
        <v>1.7045654537383142E-2</v>
      </c>
      <c r="AT4382" s="20">
        <v>17100</v>
      </c>
      <c r="AU4382" s="20">
        <v>14362.9672029703</v>
      </c>
      <c r="AV4382" s="20">
        <f t="shared" si="545"/>
        <v>2737.0327970297003</v>
      </c>
      <c r="AW4382" s="21">
        <f t="shared" si="551"/>
        <v>0.16006039748711698</v>
      </c>
    </row>
    <row r="4383" spans="1:49" x14ac:dyDescent="0.25">
      <c r="A4383" t="s">
        <v>38</v>
      </c>
      <c r="B4383" t="s">
        <v>92</v>
      </c>
      <c r="C4383">
        <v>66986</v>
      </c>
      <c r="D4383">
        <v>2022</v>
      </c>
      <c r="E4383" t="s">
        <v>84</v>
      </c>
      <c r="F4383" t="s">
        <v>293</v>
      </c>
      <c r="G4383" t="s">
        <v>807</v>
      </c>
      <c r="I4383">
        <v>6</v>
      </c>
      <c r="J4383" t="s">
        <v>69</v>
      </c>
      <c r="K4383">
        <v>4</v>
      </c>
      <c r="L4383" t="s">
        <v>44</v>
      </c>
      <c r="M4383">
        <v>6.6999998092651367</v>
      </c>
      <c r="N4383" t="s">
        <v>87</v>
      </c>
      <c r="O4383" t="s">
        <v>46</v>
      </c>
      <c r="P4383">
        <v>3</v>
      </c>
      <c r="Q4383" t="s">
        <v>88</v>
      </c>
      <c r="R4383" t="s">
        <v>89</v>
      </c>
      <c r="S4383">
        <v>370</v>
      </c>
      <c r="T4383" t="s">
        <v>219</v>
      </c>
      <c r="U4383" t="s">
        <v>50</v>
      </c>
      <c r="W4383" t="s">
        <v>220</v>
      </c>
      <c r="X4383" t="s">
        <v>121</v>
      </c>
      <c r="Z4383">
        <v>0</v>
      </c>
      <c r="AA4383" t="s">
        <v>75</v>
      </c>
      <c r="AB4383" t="s">
        <v>91</v>
      </c>
      <c r="AC4383">
        <v>45</v>
      </c>
      <c r="AD4383">
        <v>11</v>
      </c>
      <c r="AE4383">
        <v>4</v>
      </c>
      <c r="AF4383">
        <v>2025</v>
      </c>
      <c r="AG4383">
        <v>20251104</v>
      </c>
      <c r="AH4383" s="2">
        <v>32200</v>
      </c>
      <c r="AI4383" s="2">
        <v>36756.73828125</v>
      </c>
      <c r="AJ4383" s="2">
        <f t="shared" si="546"/>
        <v>4556.73828125</v>
      </c>
      <c r="AK4383" s="6">
        <f t="shared" si="547"/>
        <v>0.1415136112189441</v>
      </c>
      <c r="AL4383" s="12">
        <v>32200</v>
      </c>
      <c r="AM4383" s="12">
        <v>35827.560631027249</v>
      </c>
      <c r="AN4383" s="12">
        <f t="shared" si="548"/>
        <v>3627.5606310272487</v>
      </c>
      <c r="AO4383" s="13">
        <f t="shared" si="549"/>
        <v>0.11265716245426238</v>
      </c>
      <c r="AP4383" s="16">
        <v>32200</v>
      </c>
      <c r="AQ4383" s="16">
        <v>35477.043766006042</v>
      </c>
      <c r="AR4383" s="16">
        <f t="shared" si="550"/>
        <v>3277.0437660060416</v>
      </c>
      <c r="AS4383" s="17">
        <f t="shared" si="544"/>
        <v>0.10177154552813794</v>
      </c>
      <c r="AT4383" s="20">
        <v>32200</v>
      </c>
      <c r="AU4383" s="20">
        <v>36168.965346534656</v>
      </c>
      <c r="AV4383" s="20">
        <f t="shared" si="545"/>
        <v>3968.9653465346564</v>
      </c>
      <c r="AW4383" s="21">
        <f t="shared" si="551"/>
        <v>0.12325979337064151</v>
      </c>
    </row>
    <row r="4384" spans="1:49" x14ac:dyDescent="0.25">
      <c r="A4384" t="s">
        <v>77</v>
      </c>
      <c r="B4384" t="s">
        <v>811</v>
      </c>
      <c r="C4384">
        <v>96940</v>
      </c>
      <c r="D4384">
        <v>2013</v>
      </c>
      <c r="E4384" t="s">
        <v>318</v>
      </c>
      <c r="F4384" t="s">
        <v>1502</v>
      </c>
      <c r="G4384" t="s">
        <v>2283</v>
      </c>
      <c r="I4384">
        <v>4</v>
      </c>
      <c r="J4384" t="s">
        <v>69</v>
      </c>
      <c r="K4384">
        <v>4</v>
      </c>
      <c r="L4384" t="s">
        <v>44</v>
      </c>
      <c r="M4384">
        <v>2.4000000953674321</v>
      </c>
      <c r="N4384" t="s">
        <v>45</v>
      </c>
      <c r="O4384" t="s">
        <v>180</v>
      </c>
      <c r="P4384">
        <v>2</v>
      </c>
      <c r="Q4384" t="s">
        <v>118</v>
      </c>
      <c r="T4384" t="s">
        <v>49</v>
      </c>
      <c r="V4384" t="s">
        <v>2284</v>
      </c>
      <c r="W4384" t="s">
        <v>120</v>
      </c>
      <c r="X4384" t="s">
        <v>98</v>
      </c>
      <c r="Z4384">
        <v>0</v>
      </c>
      <c r="AA4384" t="s">
        <v>75</v>
      </c>
      <c r="AB4384" t="s">
        <v>122</v>
      </c>
      <c r="AC4384">
        <v>45</v>
      </c>
      <c r="AD4384">
        <v>11</v>
      </c>
      <c r="AE4384">
        <v>4</v>
      </c>
      <c r="AF4384">
        <v>2025</v>
      </c>
      <c r="AG4384">
        <v>20251105</v>
      </c>
      <c r="AH4384" s="2">
        <v>1600</v>
      </c>
      <c r="AI4384" s="2">
        <v>1563.454956054688</v>
      </c>
      <c r="AJ4384" s="2">
        <f t="shared" si="546"/>
        <v>36.545043945312045</v>
      </c>
      <c r="AK4384" s="6">
        <f t="shared" si="547"/>
        <v>2.2840652465820028E-2</v>
      </c>
      <c r="AL4384" s="12">
        <v>1600</v>
      </c>
      <c r="AM4384" s="12">
        <v>1344.129298551449</v>
      </c>
      <c r="AN4384" s="12">
        <f t="shared" si="548"/>
        <v>255.87070144855102</v>
      </c>
      <c r="AO4384" s="13">
        <f t="shared" si="549"/>
        <v>0.15991918840534439</v>
      </c>
      <c r="AP4384" s="16">
        <v>1600</v>
      </c>
      <c r="AQ4384" s="16">
        <v>1372.115691062111</v>
      </c>
      <c r="AR4384" s="16">
        <f t="shared" si="550"/>
        <v>227.88430893788905</v>
      </c>
      <c r="AS4384" s="17">
        <f t="shared" si="544"/>
        <v>0.14242769308618064</v>
      </c>
      <c r="AT4384" s="20">
        <v>1600</v>
      </c>
      <c r="AU4384" s="20">
        <v>1644.258021978022</v>
      </c>
      <c r="AV4384" s="20">
        <f t="shared" si="545"/>
        <v>44.258021978022043</v>
      </c>
      <c r="AW4384" s="21">
        <f t="shared" si="551"/>
        <v>2.7661263736263778E-2</v>
      </c>
    </row>
    <row r="4385" spans="1:49" x14ac:dyDescent="0.25">
      <c r="A4385" t="s">
        <v>123</v>
      </c>
      <c r="B4385" t="s">
        <v>440</v>
      </c>
      <c r="C4385">
        <v>89307</v>
      </c>
      <c r="D4385">
        <v>2020</v>
      </c>
      <c r="E4385" t="s">
        <v>93</v>
      </c>
      <c r="F4385" t="s">
        <v>387</v>
      </c>
      <c r="G4385" t="s">
        <v>148</v>
      </c>
      <c r="I4385">
        <v>8</v>
      </c>
      <c r="J4385" t="s">
        <v>101</v>
      </c>
      <c r="K4385">
        <v>4</v>
      </c>
      <c r="L4385" t="s">
        <v>44</v>
      </c>
      <c r="M4385">
        <v>5.3000001907348633</v>
      </c>
      <c r="N4385" t="s">
        <v>70</v>
      </c>
      <c r="O4385" t="s">
        <v>46</v>
      </c>
      <c r="P4385">
        <v>4</v>
      </c>
      <c r="Q4385" t="s">
        <v>60</v>
      </c>
      <c r="R4385" t="s">
        <v>48</v>
      </c>
      <c r="T4385" t="s">
        <v>49</v>
      </c>
      <c r="V4385" t="s">
        <v>871</v>
      </c>
      <c r="W4385" t="s">
        <v>103</v>
      </c>
      <c r="X4385" t="s">
        <v>74</v>
      </c>
      <c r="Z4385">
        <v>0</v>
      </c>
      <c r="AA4385" t="s">
        <v>75</v>
      </c>
      <c r="AB4385" t="s">
        <v>104</v>
      </c>
      <c r="AC4385">
        <v>45</v>
      </c>
      <c r="AD4385">
        <v>11</v>
      </c>
      <c r="AE4385">
        <v>4</v>
      </c>
      <c r="AF4385">
        <v>2025</v>
      </c>
      <c r="AG4385">
        <v>20251105</v>
      </c>
      <c r="AH4385" s="2">
        <v>22200</v>
      </c>
      <c r="AI4385" s="2">
        <v>25344.70703125</v>
      </c>
      <c r="AJ4385" s="2">
        <f t="shared" si="546"/>
        <v>3144.70703125</v>
      </c>
      <c r="AK4385" s="6">
        <f t="shared" si="547"/>
        <v>0.14165346987612612</v>
      </c>
      <c r="AL4385" s="12">
        <v>22200</v>
      </c>
      <c r="AM4385" s="12">
        <v>23904.473917523141</v>
      </c>
      <c r="AN4385" s="12">
        <f t="shared" si="548"/>
        <v>1704.4739175231407</v>
      </c>
      <c r="AO4385" s="13">
        <f t="shared" si="549"/>
        <v>7.6778104392934268E-2</v>
      </c>
      <c r="AP4385" s="16">
        <v>22200</v>
      </c>
      <c r="AQ4385" s="16">
        <v>23466.90931653092</v>
      </c>
      <c r="AR4385" s="16">
        <f t="shared" si="550"/>
        <v>1266.9093165309205</v>
      </c>
      <c r="AS4385" s="17">
        <f t="shared" si="544"/>
        <v>5.7067987231122545E-2</v>
      </c>
      <c r="AT4385" s="20">
        <v>22200</v>
      </c>
      <c r="AU4385" s="20">
        <v>25255.908649173951</v>
      </c>
      <c r="AV4385" s="20">
        <f t="shared" si="545"/>
        <v>3055.9086491739508</v>
      </c>
      <c r="AW4385" s="21">
        <f t="shared" si="551"/>
        <v>0.13765354275558336</v>
      </c>
    </row>
    <row r="4386" spans="1:49" x14ac:dyDescent="0.25">
      <c r="A4386" t="s">
        <v>38</v>
      </c>
      <c r="B4386" t="s">
        <v>259</v>
      </c>
      <c r="C4386">
        <v>68885</v>
      </c>
      <c r="D4386">
        <v>2018</v>
      </c>
      <c r="E4386" t="s">
        <v>135</v>
      </c>
      <c r="F4386" t="s">
        <v>312</v>
      </c>
      <c r="G4386" t="s">
        <v>113</v>
      </c>
      <c r="I4386">
        <v>4</v>
      </c>
      <c r="J4386" t="s">
        <v>129</v>
      </c>
      <c r="K4386">
        <v>4</v>
      </c>
      <c r="L4386" t="s">
        <v>44</v>
      </c>
      <c r="M4386">
        <v>2.4000000953674321</v>
      </c>
      <c r="N4386" t="s">
        <v>45</v>
      </c>
      <c r="O4386" t="s">
        <v>46</v>
      </c>
      <c r="P4386">
        <v>4</v>
      </c>
      <c r="Q4386" t="s">
        <v>60</v>
      </c>
      <c r="R4386" t="s">
        <v>96</v>
      </c>
      <c r="S4386">
        <v>180</v>
      </c>
      <c r="T4386" t="s">
        <v>49</v>
      </c>
      <c r="U4386" t="s">
        <v>50</v>
      </c>
      <c r="W4386" t="s">
        <v>62</v>
      </c>
      <c r="X4386" t="s">
        <v>121</v>
      </c>
      <c r="Y4386">
        <v>27195</v>
      </c>
      <c r="Z4386">
        <v>0</v>
      </c>
      <c r="AA4386" t="s">
        <v>75</v>
      </c>
      <c r="AB4386" t="s">
        <v>83</v>
      </c>
      <c r="AC4386">
        <v>45</v>
      </c>
      <c r="AD4386">
        <v>11</v>
      </c>
      <c r="AE4386">
        <v>4</v>
      </c>
      <c r="AF4386">
        <v>2025</v>
      </c>
      <c r="AG4386">
        <v>20251105</v>
      </c>
      <c r="AH4386" s="2">
        <v>7750</v>
      </c>
      <c r="AI4386" s="2">
        <v>10041.462890625</v>
      </c>
      <c r="AJ4386" s="2">
        <f t="shared" si="546"/>
        <v>2291.462890625</v>
      </c>
      <c r="AK4386" s="6">
        <f t="shared" si="547"/>
        <v>0.29567263104838709</v>
      </c>
      <c r="AL4386" s="12">
        <v>7750</v>
      </c>
      <c r="AM4386" s="12">
        <v>9748.6146059864532</v>
      </c>
      <c r="AN4386" s="12">
        <f t="shared" si="548"/>
        <v>1998.6146059864532</v>
      </c>
      <c r="AO4386" s="13">
        <f t="shared" si="549"/>
        <v>0.25788575561115523</v>
      </c>
      <c r="AP4386" s="16">
        <v>7750</v>
      </c>
      <c r="AQ4386" s="16">
        <v>9568.4397256329739</v>
      </c>
      <c r="AR4386" s="16">
        <f t="shared" si="550"/>
        <v>1818.4397256329739</v>
      </c>
      <c r="AS4386" s="17">
        <f t="shared" si="544"/>
        <v>0.2346373839526418</v>
      </c>
      <c r="AT4386" s="20">
        <v>7750</v>
      </c>
      <c r="AU4386" s="20">
        <v>10199.38504823151</v>
      </c>
      <c r="AV4386" s="20">
        <f t="shared" si="545"/>
        <v>2449.3850482315102</v>
      </c>
      <c r="AW4386" s="21">
        <f t="shared" si="551"/>
        <v>0.31604968364277553</v>
      </c>
    </row>
    <row r="4387" spans="1:49" x14ac:dyDescent="0.25">
      <c r="A4387" t="s">
        <v>77</v>
      </c>
      <c r="B4387" t="s">
        <v>456</v>
      </c>
      <c r="C4387">
        <v>149316</v>
      </c>
      <c r="D4387">
        <v>2008</v>
      </c>
      <c r="E4387" t="s">
        <v>66</v>
      </c>
      <c r="F4387" t="s">
        <v>217</v>
      </c>
      <c r="H4387" t="s">
        <v>218</v>
      </c>
      <c r="I4387">
        <v>8</v>
      </c>
      <c r="J4387" t="s">
        <v>69</v>
      </c>
      <c r="K4387">
        <v>3</v>
      </c>
      <c r="L4387" t="s">
        <v>44</v>
      </c>
      <c r="M4387">
        <v>5.4000000953674316</v>
      </c>
      <c r="N4387" t="s">
        <v>70</v>
      </c>
      <c r="O4387" t="s">
        <v>46</v>
      </c>
      <c r="P4387">
        <v>2</v>
      </c>
      <c r="Q4387" t="s">
        <v>71</v>
      </c>
      <c r="R4387" t="s">
        <v>48</v>
      </c>
      <c r="S4387">
        <v>255</v>
      </c>
      <c r="T4387" t="s">
        <v>49</v>
      </c>
      <c r="U4387" t="s">
        <v>72</v>
      </c>
      <c r="W4387" t="s">
        <v>220</v>
      </c>
      <c r="X4387" t="s">
        <v>74</v>
      </c>
      <c r="Z4387">
        <v>0</v>
      </c>
      <c r="AA4387" t="s">
        <v>75</v>
      </c>
      <c r="AB4387" t="s">
        <v>76</v>
      </c>
      <c r="AC4387">
        <v>45</v>
      </c>
      <c r="AD4387">
        <v>11</v>
      </c>
      <c r="AE4387">
        <v>4</v>
      </c>
      <c r="AF4387">
        <v>2025</v>
      </c>
      <c r="AG4387">
        <v>20251105</v>
      </c>
      <c r="AH4387" s="2">
        <v>3800</v>
      </c>
      <c r="AI4387" s="2">
        <v>2247.997314453125</v>
      </c>
      <c r="AJ4387" s="2">
        <f t="shared" si="546"/>
        <v>1552.002685546875</v>
      </c>
      <c r="AK4387" s="6">
        <f t="shared" si="547"/>
        <v>0.40842175935444081</v>
      </c>
      <c r="AL4387" s="12">
        <v>3800</v>
      </c>
      <c r="AM4387" s="12">
        <v>2046.6554054833</v>
      </c>
      <c r="AN4387" s="12">
        <f t="shared" si="548"/>
        <v>1753.3445945167</v>
      </c>
      <c r="AO4387" s="13">
        <f t="shared" si="549"/>
        <v>0.46140647224123682</v>
      </c>
      <c r="AP4387" s="16">
        <v>3800</v>
      </c>
      <c r="AQ4387" s="16">
        <v>2254.8204219657891</v>
      </c>
      <c r="AR4387" s="16">
        <f t="shared" si="550"/>
        <v>1545.1795780342109</v>
      </c>
      <c r="AS4387" s="17">
        <f t="shared" si="544"/>
        <v>0.40662620474584499</v>
      </c>
      <c r="AT4387" s="20">
        <v>3800</v>
      </c>
      <c r="AU4387" s="20">
        <v>2315.567501527184</v>
      </c>
      <c r="AV4387" s="20">
        <f t="shared" si="545"/>
        <v>1484.432498472816</v>
      </c>
      <c r="AW4387" s="21">
        <f t="shared" si="551"/>
        <v>0.39064013117705682</v>
      </c>
    </row>
    <row r="4388" spans="1:49" x14ac:dyDescent="0.25">
      <c r="A4388" t="s">
        <v>123</v>
      </c>
      <c r="B4388" t="s">
        <v>440</v>
      </c>
      <c r="C4388">
        <v>167441</v>
      </c>
      <c r="D4388">
        <v>2015</v>
      </c>
      <c r="E4388" t="s">
        <v>155</v>
      </c>
      <c r="F4388" t="s">
        <v>156</v>
      </c>
      <c r="G4388" t="s">
        <v>1068</v>
      </c>
      <c r="I4388">
        <v>4</v>
      </c>
      <c r="J4388" t="s">
        <v>230</v>
      </c>
      <c r="K4388">
        <v>4</v>
      </c>
      <c r="L4388" t="s">
        <v>44</v>
      </c>
      <c r="M4388">
        <v>2.4000000953674321</v>
      </c>
      <c r="N4388" t="s">
        <v>45</v>
      </c>
      <c r="O4388" t="s">
        <v>180</v>
      </c>
      <c r="P4388">
        <v>3</v>
      </c>
      <c r="Q4388" t="s">
        <v>118</v>
      </c>
      <c r="T4388" t="s">
        <v>49</v>
      </c>
      <c r="V4388" t="s">
        <v>158</v>
      </c>
      <c r="W4388" t="s">
        <v>120</v>
      </c>
      <c r="X4388" t="s">
        <v>74</v>
      </c>
      <c r="Z4388">
        <v>0</v>
      </c>
      <c r="AA4388" t="s">
        <v>75</v>
      </c>
      <c r="AB4388" t="s">
        <v>122</v>
      </c>
      <c r="AC4388">
        <v>45</v>
      </c>
      <c r="AD4388">
        <v>11</v>
      </c>
      <c r="AE4388">
        <v>4</v>
      </c>
      <c r="AF4388">
        <v>2025</v>
      </c>
      <c r="AG4388">
        <v>20251105</v>
      </c>
      <c r="AH4388" s="2">
        <v>700</v>
      </c>
      <c r="AI4388" s="2">
        <v>924.6575927734375</v>
      </c>
      <c r="AJ4388" s="2">
        <f t="shared" si="546"/>
        <v>224.6575927734375</v>
      </c>
      <c r="AK4388" s="6">
        <f t="shared" si="547"/>
        <v>0.32093941824776784</v>
      </c>
      <c r="AL4388" s="12">
        <v>700</v>
      </c>
      <c r="AM4388" s="12">
        <v>902.13751359121363</v>
      </c>
      <c r="AN4388" s="12">
        <f t="shared" si="548"/>
        <v>202.13751359121363</v>
      </c>
      <c r="AO4388" s="13">
        <f t="shared" si="549"/>
        <v>0.28876787655887665</v>
      </c>
      <c r="AP4388" s="16">
        <v>700</v>
      </c>
      <c r="AQ4388" s="16">
        <v>1106.775942562299</v>
      </c>
      <c r="AR4388" s="16">
        <f t="shared" si="550"/>
        <v>406.77594256229895</v>
      </c>
      <c r="AS4388" s="17">
        <f t="shared" si="544"/>
        <v>0.58110848937471282</v>
      </c>
      <c r="AT4388" s="20">
        <v>700</v>
      </c>
      <c r="AU4388" s="20">
        <v>976.44486692015209</v>
      </c>
      <c r="AV4388" s="20">
        <f t="shared" si="545"/>
        <v>276.44486692015209</v>
      </c>
      <c r="AW4388" s="21">
        <f t="shared" si="551"/>
        <v>0.39492123845736016</v>
      </c>
    </row>
    <row r="4389" spans="1:49" x14ac:dyDescent="0.25">
      <c r="A4389" t="s">
        <v>109</v>
      </c>
      <c r="B4389" t="s">
        <v>538</v>
      </c>
      <c r="C4389">
        <v>236648</v>
      </c>
      <c r="D4389">
        <v>2008</v>
      </c>
      <c r="E4389" t="s">
        <v>555</v>
      </c>
      <c r="F4389" t="s">
        <v>1384</v>
      </c>
      <c r="G4389" t="s">
        <v>556</v>
      </c>
      <c r="I4389">
        <v>4</v>
      </c>
      <c r="J4389" t="s">
        <v>69</v>
      </c>
      <c r="K4389">
        <v>4</v>
      </c>
      <c r="L4389" t="s">
        <v>44</v>
      </c>
      <c r="M4389">
        <v>2.4000000953674321</v>
      </c>
      <c r="N4389" t="s">
        <v>45</v>
      </c>
      <c r="O4389" t="s">
        <v>46</v>
      </c>
      <c r="Q4389" t="s">
        <v>118</v>
      </c>
      <c r="T4389" t="s">
        <v>49</v>
      </c>
      <c r="U4389" t="s">
        <v>50</v>
      </c>
      <c r="V4389" t="s">
        <v>436</v>
      </c>
      <c r="W4389" t="s">
        <v>120</v>
      </c>
      <c r="X4389" t="s">
        <v>74</v>
      </c>
      <c r="Z4389">
        <v>0</v>
      </c>
      <c r="AA4389" t="s">
        <v>75</v>
      </c>
      <c r="AB4389" t="s">
        <v>122</v>
      </c>
      <c r="AC4389">
        <v>45</v>
      </c>
      <c r="AD4389">
        <v>11</v>
      </c>
      <c r="AE4389">
        <v>4</v>
      </c>
      <c r="AF4389">
        <v>2025</v>
      </c>
      <c r="AG4389">
        <v>20251105</v>
      </c>
      <c r="AH4389" s="2">
        <v>500</v>
      </c>
      <c r="AI4389" s="2">
        <v>513.36456298828125</v>
      </c>
      <c r="AJ4389" s="2">
        <f t="shared" si="546"/>
        <v>13.36456298828125</v>
      </c>
      <c r="AK4389" s="6">
        <f t="shared" si="547"/>
        <v>2.67291259765625E-2</v>
      </c>
      <c r="AL4389" s="12">
        <v>500</v>
      </c>
      <c r="AM4389" s="12">
        <v>518.34474440395809</v>
      </c>
      <c r="AN4389" s="12">
        <f t="shared" si="548"/>
        <v>18.344744403958089</v>
      </c>
      <c r="AO4389" s="13">
        <f t="shared" si="549"/>
        <v>3.6689488807916178E-2</v>
      </c>
      <c r="AP4389" s="16">
        <v>500</v>
      </c>
      <c r="AQ4389" s="16">
        <v>575.39453410676231</v>
      </c>
      <c r="AR4389" s="16">
        <f t="shared" si="550"/>
        <v>75.394534106762308</v>
      </c>
      <c r="AS4389" s="17">
        <f t="shared" si="544"/>
        <v>0.15078906821352461</v>
      </c>
      <c r="AT4389" s="20">
        <v>500</v>
      </c>
      <c r="AU4389" s="20">
        <v>546.44978165938869</v>
      </c>
      <c r="AV4389" s="20">
        <f t="shared" si="545"/>
        <v>46.449781659388691</v>
      </c>
      <c r="AW4389" s="21">
        <f t="shared" si="551"/>
        <v>9.2899563318777384E-2</v>
      </c>
    </row>
    <row r="4390" spans="1:49" x14ac:dyDescent="0.25">
      <c r="A4390" t="s">
        <v>123</v>
      </c>
      <c r="B4390" t="s">
        <v>200</v>
      </c>
      <c r="C4390">
        <v>214052</v>
      </c>
      <c r="D4390">
        <v>2010</v>
      </c>
      <c r="E4390" t="s">
        <v>40</v>
      </c>
      <c r="F4390" t="s">
        <v>142</v>
      </c>
      <c r="H4390" t="s">
        <v>2285</v>
      </c>
      <c r="I4390">
        <v>6</v>
      </c>
      <c r="J4390" t="s">
        <v>129</v>
      </c>
      <c r="K4390">
        <v>4</v>
      </c>
      <c r="L4390" t="s">
        <v>44</v>
      </c>
      <c r="M4390">
        <v>4</v>
      </c>
      <c r="N4390" t="s">
        <v>70</v>
      </c>
      <c r="O4390" t="s">
        <v>46</v>
      </c>
      <c r="P4390">
        <v>5</v>
      </c>
      <c r="Q4390" t="s">
        <v>88</v>
      </c>
      <c r="S4390">
        <v>236</v>
      </c>
      <c r="T4390" t="s">
        <v>49</v>
      </c>
      <c r="U4390" t="s">
        <v>72</v>
      </c>
      <c r="V4390" t="s">
        <v>176</v>
      </c>
      <c r="W4390" t="s">
        <v>120</v>
      </c>
      <c r="X4390" t="s">
        <v>74</v>
      </c>
      <c r="Z4390">
        <v>0</v>
      </c>
      <c r="AA4390" t="s">
        <v>75</v>
      </c>
      <c r="AB4390" t="s">
        <v>91</v>
      </c>
      <c r="AC4390">
        <v>45</v>
      </c>
      <c r="AD4390">
        <v>11</v>
      </c>
      <c r="AE4390">
        <v>4</v>
      </c>
      <c r="AF4390">
        <v>2025</v>
      </c>
      <c r="AG4390">
        <v>20251103</v>
      </c>
      <c r="AH4390" s="2">
        <v>6600</v>
      </c>
      <c r="AI4390" s="2">
        <v>9382.2802734375</v>
      </c>
      <c r="AJ4390" s="2">
        <f t="shared" si="546"/>
        <v>2782.2802734375</v>
      </c>
      <c r="AK4390" s="6">
        <f t="shared" si="547"/>
        <v>0.42155761718750001</v>
      </c>
      <c r="AL4390" s="12">
        <v>6600</v>
      </c>
      <c r="AM4390" s="12">
        <v>9392.4541516468817</v>
      </c>
      <c r="AN4390" s="12">
        <f t="shared" si="548"/>
        <v>2792.4541516468817</v>
      </c>
      <c r="AO4390" s="13">
        <f t="shared" si="549"/>
        <v>0.42309911388589116</v>
      </c>
      <c r="AP4390" s="16">
        <v>6600</v>
      </c>
      <c r="AQ4390" s="16">
        <v>9134.0737263385417</v>
      </c>
      <c r="AR4390" s="16">
        <f t="shared" si="550"/>
        <v>2534.0737263385417</v>
      </c>
      <c r="AS4390" s="17">
        <f t="shared" si="544"/>
        <v>0.38395056459674876</v>
      </c>
      <c r="AT4390" s="20">
        <v>6600</v>
      </c>
      <c r="AU4390" s="20">
        <v>9377.9036418816395</v>
      </c>
      <c r="AV4390" s="20">
        <f t="shared" si="545"/>
        <v>2777.9036418816395</v>
      </c>
      <c r="AW4390" s="21">
        <f t="shared" si="551"/>
        <v>0.42089449119418781</v>
      </c>
    </row>
    <row r="4391" spans="1:49" x14ac:dyDescent="0.25">
      <c r="A4391" t="s">
        <v>123</v>
      </c>
      <c r="B4391" t="s">
        <v>440</v>
      </c>
      <c r="C4391">
        <v>132848</v>
      </c>
      <c r="D4391">
        <v>2016</v>
      </c>
      <c r="E4391" t="s">
        <v>155</v>
      </c>
      <c r="F4391" t="s">
        <v>156</v>
      </c>
      <c r="G4391" t="s">
        <v>157</v>
      </c>
      <c r="I4391">
        <v>4</v>
      </c>
      <c r="J4391" t="s">
        <v>101</v>
      </c>
      <c r="K4391">
        <v>4</v>
      </c>
      <c r="L4391" t="s">
        <v>44</v>
      </c>
      <c r="M4391">
        <v>2.4000000953674321</v>
      </c>
      <c r="N4391" t="s">
        <v>45</v>
      </c>
      <c r="O4391" t="s">
        <v>46</v>
      </c>
      <c r="P4391">
        <v>3</v>
      </c>
      <c r="Q4391" t="s">
        <v>118</v>
      </c>
      <c r="T4391" t="s">
        <v>49</v>
      </c>
      <c r="U4391" t="s">
        <v>50</v>
      </c>
      <c r="V4391" t="s">
        <v>158</v>
      </c>
      <c r="W4391" t="s">
        <v>120</v>
      </c>
      <c r="X4391" t="s">
        <v>74</v>
      </c>
      <c r="Z4391">
        <v>0</v>
      </c>
      <c r="AA4391" t="s">
        <v>75</v>
      </c>
      <c r="AB4391" t="s">
        <v>122</v>
      </c>
      <c r="AC4391">
        <v>45</v>
      </c>
      <c r="AD4391">
        <v>11</v>
      </c>
      <c r="AE4391">
        <v>4</v>
      </c>
      <c r="AF4391">
        <v>2025</v>
      </c>
      <c r="AG4391">
        <v>20251105</v>
      </c>
      <c r="AH4391" s="2">
        <v>2000</v>
      </c>
      <c r="AI4391" s="2">
        <v>3338.030517578125</v>
      </c>
      <c r="AJ4391" s="2">
        <f t="shared" si="546"/>
        <v>1338.030517578125</v>
      </c>
      <c r="AK4391" s="6">
        <f t="shared" si="547"/>
        <v>0.66901525878906254</v>
      </c>
      <c r="AL4391" s="12">
        <v>2000</v>
      </c>
      <c r="AM4391" s="12">
        <v>3311.0275969810482</v>
      </c>
      <c r="AN4391" s="12">
        <f t="shared" si="548"/>
        <v>1311.0275969810482</v>
      </c>
      <c r="AO4391" s="13">
        <f t="shared" si="549"/>
        <v>0.65551379849052405</v>
      </c>
      <c r="AP4391" s="16">
        <v>2000</v>
      </c>
      <c r="AQ4391" s="16">
        <v>3254.629477082608</v>
      </c>
      <c r="AR4391" s="16">
        <f t="shared" si="550"/>
        <v>1254.629477082608</v>
      </c>
      <c r="AS4391" s="17">
        <f t="shared" si="544"/>
        <v>0.62731473854130404</v>
      </c>
      <c r="AT4391" s="20">
        <v>2000</v>
      </c>
      <c r="AU4391" s="20">
        <v>3422.4220623501201</v>
      </c>
      <c r="AV4391" s="20">
        <f t="shared" si="545"/>
        <v>1422.4220623501201</v>
      </c>
      <c r="AW4391" s="21">
        <f t="shared" si="551"/>
        <v>0.71121103117506002</v>
      </c>
    </row>
    <row r="4392" spans="1:49" x14ac:dyDescent="0.25">
      <c r="A4392" t="s">
        <v>123</v>
      </c>
      <c r="B4392" t="s">
        <v>440</v>
      </c>
      <c r="C4392">
        <v>161010</v>
      </c>
      <c r="D4392">
        <v>2009</v>
      </c>
      <c r="E4392" t="s">
        <v>111</v>
      </c>
      <c r="F4392" t="s">
        <v>625</v>
      </c>
      <c r="H4392" t="s">
        <v>1446</v>
      </c>
      <c r="I4392">
        <v>8</v>
      </c>
      <c r="J4392" t="s">
        <v>101</v>
      </c>
      <c r="K4392">
        <v>4</v>
      </c>
      <c r="L4392" t="s">
        <v>44</v>
      </c>
      <c r="M4392">
        <v>5.6999998092651367</v>
      </c>
      <c r="N4392" t="s">
        <v>87</v>
      </c>
      <c r="O4392" t="s">
        <v>46</v>
      </c>
      <c r="P4392">
        <v>1</v>
      </c>
      <c r="Q4392" t="s">
        <v>88</v>
      </c>
      <c r="R4392" t="s">
        <v>89</v>
      </c>
      <c r="T4392" t="s">
        <v>49</v>
      </c>
      <c r="U4392" t="s">
        <v>72</v>
      </c>
      <c r="W4392" t="s">
        <v>90</v>
      </c>
      <c r="X4392" t="s">
        <v>74</v>
      </c>
      <c r="Z4392">
        <v>0</v>
      </c>
      <c r="AA4392" t="s">
        <v>75</v>
      </c>
      <c r="AB4392" t="s">
        <v>91</v>
      </c>
      <c r="AC4392">
        <v>45</v>
      </c>
      <c r="AD4392">
        <v>11</v>
      </c>
      <c r="AE4392">
        <v>4</v>
      </c>
      <c r="AF4392">
        <v>2025</v>
      </c>
      <c r="AG4392">
        <v>20251105</v>
      </c>
      <c r="AH4392" s="2">
        <v>4300</v>
      </c>
      <c r="AI4392" s="2">
        <v>2478.654541015625</v>
      </c>
      <c r="AJ4392" s="2">
        <f t="shared" si="546"/>
        <v>1821.345458984375</v>
      </c>
      <c r="AK4392" s="6">
        <f t="shared" si="547"/>
        <v>0.42356871139171509</v>
      </c>
      <c r="AL4392" s="12">
        <v>4300</v>
      </c>
      <c r="AM4392" s="12">
        <v>2374.9778880601948</v>
      </c>
      <c r="AN4392" s="12">
        <f t="shared" si="548"/>
        <v>1925.0221119398052</v>
      </c>
      <c r="AO4392" s="13">
        <f t="shared" si="549"/>
        <v>0.44767956091623379</v>
      </c>
      <c r="AP4392" s="16">
        <v>4300</v>
      </c>
      <c r="AQ4392" s="16">
        <v>2898.357690607505</v>
      </c>
      <c r="AR4392" s="16">
        <f t="shared" si="550"/>
        <v>1401.642309392495</v>
      </c>
      <c r="AS4392" s="17">
        <f t="shared" si="544"/>
        <v>0.32596332776569653</v>
      </c>
      <c r="AT4392" s="20">
        <v>4300</v>
      </c>
      <c r="AU4392" s="20">
        <v>2533.5435313262819</v>
      </c>
      <c r="AV4392" s="20">
        <f t="shared" si="545"/>
        <v>1766.4564686737181</v>
      </c>
      <c r="AW4392" s="21">
        <f t="shared" si="551"/>
        <v>0.41080382992412046</v>
      </c>
    </row>
    <row r="4393" spans="1:49" x14ac:dyDescent="0.25">
      <c r="A4393" t="s">
        <v>38</v>
      </c>
      <c r="B4393" t="s">
        <v>259</v>
      </c>
      <c r="C4393">
        <v>8386</v>
      </c>
      <c r="D4393">
        <v>2025</v>
      </c>
      <c r="E4393" t="s">
        <v>93</v>
      </c>
      <c r="F4393" t="s">
        <v>336</v>
      </c>
      <c r="G4393" t="s">
        <v>125</v>
      </c>
      <c r="I4393">
        <v>3</v>
      </c>
      <c r="J4393" t="s">
        <v>43</v>
      </c>
      <c r="K4393">
        <v>4</v>
      </c>
      <c r="L4393" t="s">
        <v>44</v>
      </c>
      <c r="M4393">
        <v>1.200000047683716</v>
      </c>
      <c r="N4393" t="s">
        <v>45</v>
      </c>
      <c r="O4393" t="s">
        <v>46</v>
      </c>
      <c r="P4393">
        <v>4</v>
      </c>
      <c r="Q4393" t="s">
        <v>60</v>
      </c>
      <c r="R4393" t="s">
        <v>96</v>
      </c>
      <c r="T4393" t="s">
        <v>49</v>
      </c>
      <c r="V4393" t="s">
        <v>839</v>
      </c>
      <c r="W4393" t="s">
        <v>62</v>
      </c>
      <c r="X4393" t="s">
        <v>63</v>
      </c>
      <c r="Z4393">
        <v>0</v>
      </c>
      <c r="AA4393" t="s">
        <v>75</v>
      </c>
      <c r="AB4393" t="s">
        <v>83</v>
      </c>
      <c r="AC4393">
        <v>45</v>
      </c>
      <c r="AD4393">
        <v>11</v>
      </c>
      <c r="AE4393">
        <v>4</v>
      </c>
      <c r="AF4393">
        <v>2025</v>
      </c>
      <c r="AG4393">
        <v>20251105</v>
      </c>
      <c r="AH4393" s="2">
        <v>18100</v>
      </c>
      <c r="AI4393" s="2">
        <v>19790.130859375</v>
      </c>
      <c r="AJ4393" s="2">
        <f t="shared" si="546"/>
        <v>1690.130859375</v>
      </c>
      <c r="AK4393" s="6">
        <f t="shared" si="547"/>
        <v>9.3377395545580111E-2</v>
      </c>
      <c r="AL4393" s="12">
        <v>18100</v>
      </c>
      <c r="AM4393" s="12">
        <v>18702.472792658449</v>
      </c>
      <c r="AN4393" s="12">
        <f t="shared" si="548"/>
        <v>602.47279265844918</v>
      </c>
      <c r="AO4393" s="13">
        <f t="shared" si="549"/>
        <v>3.3285789649638076E-2</v>
      </c>
      <c r="AP4393" s="16">
        <v>18100</v>
      </c>
      <c r="AQ4393" s="16">
        <v>17734.43300696414</v>
      </c>
      <c r="AR4393" s="16">
        <f t="shared" si="550"/>
        <v>365.56699303585992</v>
      </c>
      <c r="AS4393" s="17">
        <f t="shared" si="544"/>
        <v>2.0197071438445298E-2</v>
      </c>
      <c r="AT4393" s="20">
        <v>18100</v>
      </c>
      <c r="AU4393" s="20">
        <v>19888.351758793971</v>
      </c>
      <c r="AV4393" s="20">
        <f t="shared" si="545"/>
        <v>1788.3517587939714</v>
      </c>
      <c r="AW4393" s="21">
        <f t="shared" si="551"/>
        <v>9.8803964574252556E-2</v>
      </c>
    </row>
    <row r="4394" spans="1:49" x14ac:dyDescent="0.25">
      <c r="A4394" t="s">
        <v>38</v>
      </c>
      <c r="B4394" t="s">
        <v>92</v>
      </c>
      <c r="C4394">
        <v>163042</v>
      </c>
      <c r="D4394">
        <v>2016</v>
      </c>
      <c r="E4394" t="s">
        <v>93</v>
      </c>
      <c r="F4394" t="s">
        <v>387</v>
      </c>
      <c r="G4394" t="s">
        <v>590</v>
      </c>
      <c r="I4394">
        <v>8</v>
      </c>
      <c r="J4394" t="s">
        <v>69</v>
      </c>
      <c r="K4394">
        <v>4</v>
      </c>
      <c r="L4394" t="s">
        <v>44</v>
      </c>
      <c r="M4394">
        <v>5.3000001907348633</v>
      </c>
      <c r="N4394" t="s">
        <v>70</v>
      </c>
      <c r="O4394" t="s">
        <v>46</v>
      </c>
      <c r="Q4394" t="s">
        <v>60</v>
      </c>
      <c r="R4394" t="s">
        <v>48</v>
      </c>
      <c r="T4394" t="s">
        <v>49</v>
      </c>
      <c r="V4394" t="s">
        <v>412</v>
      </c>
      <c r="W4394" t="s">
        <v>90</v>
      </c>
      <c r="X4394" t="s">
        <v>74</v>
      </c>
      <c r="Z4394">
        <v>0</v>
      </c>
      <c r="AA4394" t="s">
        <v>75</v>
      </c>
      <c r="AB4394" t="s">
        <v>83</v>
      </c>
      <c r="AC4394">
        <v>45</v>
      </c>
      <c r="AD4394">
        <v>11</v>
      </c>
      <c r="AE4394">
        <v>4</v>
      </c>
      <c r="AF4394">
        <v>2025</v>
      </c>
      <c r="AG4394">
        <v>20251104</v>
      </c>
      <c r="AH4394" s="2">
        <v>4000</v>
      </c>
      <c r="AI4394" s="2">
        <v>6109.82666015625</v>
      </c>
      <c r="AJ4394" s="2">
        <f t="shared" si="546"/>
        <v>2109.82666015625</v>
      </c>
      <c r="AK4394" s="6">
        <f t="shared" si="547"/>
        <v>0.52745666503906252</v>
      </c>
      <c r="AL4394" s="12">
        <v>4000</v>
      </c>
      <c r="AM4394" s="12">
        <v>6693.7938153755067</v>
      </c>
      <c r="AN4394" s="12">
        <f t="shared" si="548"/>
        <v>2693.7938153755067</v>
      </c>
      <c r="AO4394" s="13">
        <f t="shared" si="549"/>
        <v>0.67344845384387664</v>
      </c>
      <c r="AP4394" s="16">
        <v>4000</v>
      </c>
      <c r="AQ4394" s="16">
        <v>6940.9161192425036</v>
      </c>
      <c r="AR4394" s="16">
        <f t="shared" si="550"/>
        <v>2940.9161192425036</v>
      </c>
      <c r="AS4394" s="17">
        <f t="shared" si="544"/>
        <v>0.73522902981062588</v>
      </c>
      <c r="AT4394" s="20">
        <v>4000</v>
      </c>
      <c r="AU4394" s="20">
        <v>5998.9979999999996</v>
      </c>
      <c r="AV4394" s="20">
        <f t="shared" si="545"/>
        <v>1998.9979999999996</v>
      </c>
      <c r="AW4394" s="21">
        <f t="shared" si="551"/>
        <v>0.4997494999999999</v>
      </c>
    </row>
    <row r="4395" spans="1:49" x14ac:dyDescent="0.25">
      <c r="A4395" t="s">
        <v>38</v>
      </c>
      <c r="B4395" t="s">
        <v>92</v>
      </c>
      <c r="C4395">
        <v>18696</v>
      </c>
      <c r="D4395">
        <v>2024</v>
      </c>
      <c r="E4395" t="s">
        <v>360</v>
      </c>
      <c r="F4395" t="s">
        <v>361</v>
      </c>
      <c r="G4395" t="s">
        <v>362</v>
      </c>
      <c r="I4395">
        <v>4</v>
      </c>
      <c r="J4395" t="s">
        <v>59</v>
      </c>
      <c r="K4395">
        <v>4</v>
      </c>
      <c r="L4395" t="s">
        <v>44</v>
      </c>
      <c r="M4395">
        <v>2.5</v>
      </c>
      <c r="N4395" t="s">
        <v>45</v>
      </c>
      <c r="O4395" t="s">
        <v>46</v>
      </c>
      <c r="P4395">
        <v>5</v>
      </c>
      <c r="Q4395" t="s">
        <v>60</v>
      </c>
      <c r="R4395" t="s">
        <v>48</v>
      </c>
      <c r="T4395" t="s">
        <v>49</v>
      </c>
      <c r="U4395" t="s">
        <v>50</v>
      </c>
      <c r="W4395" t="s">
        <v>134</v>
      </c>
      <c r="X4395" t="s">
        <v>53</v>
      </c>
      <c r="Z4395">
        <v>0</v>
      </c>
      <c r="AA4395" t="s">
        <v>75</v>
      </c>
      <c r="AB4395" t="s">
        <v>104</v>
      </c>
      <c r="AC4395">
        <v>45</v>
      </c>
      <c r="AD4395">
        <v>11</v>
      </c>
      <c r="AE4395">
        <v>4</v>
      </c>
      <c r="AF4395">
        <v>2025</v>
      </c>
      <c r="AG4395">
        <v>20251104</v>
      </c>
      <c r="AH4395" s="2">
        <v>23000</v>
      </c>
      <c r="AI4395" s="2">
        <v>24217.140625</v>
      </c>
      <c r="AJ4395" s="2">
        <f t="shared" si="546"/>
        <v>1217.140625</v>
      </c>
      <c r="AK4395" s="6">
        <f t="shared" si="547"/>
        <v>5.2919157608695651E-2</v>
      </c>
      <c r="AL4395" s="12">
        <v>23000</v>
      </c>
      <c r="AM4395" s="12">
        <v>20448.602914021241</v>
      </c>
      <c r="AN4395" s="12">
        <f t="shared" si="548"/>
        <v>2551.3970859787587</v>
      </c>
      <c r="AO4395" s="13">
        <f t="shared" si="549"/>
        <v>0.11093030808603299</v>
      </c>
      <c r="AP4395" s="16">
        <v>23000</v>
      </c>
      <c r="AQ4395" s="16">
        <v>21244.209104988378</v>
      </c>
      <c r="AR4395" s="16">
        <f t="shared" si="550"/>
        <v>1755.7908950116216</v>
      </c>
      <c r="AS4395" s="17">
        <f t="shared" si="544"/>
        <v>7.6338734565722682E-2</v>
      </c>
      <c r="AT4395" s="20">
        <v>23000</v>
      </c>
      <c r="AU4395" s="20">
        <v>24911.596385542169</v>
      </c>
      <c r="AV4395" s="20">
        <f t="shared" si="545"/>
        <v>1911.5963855421687</v>
      </c>
      <c r="AW4395" s="21">
        <f t="shared" si="551"/>
        <v>8.3112886327920382E-2</v>
      </c>
    </row>
    <row r="4396" spans="1:49" x14ac:dyDescent="0.25">
      <c r="A4396" t="s">
        <v>77</v>
      </c>
      <c r="B4396" t="s">
        <v>456</v>
      </c>
      <c r="C4396">
        <v>185609</v>
      </c>
      <c r="D4396">
        <v>2012</v>
      </c>
      <c r="E4396" t="s">
        <v>111</v>
      </c>
      <c r="F4396" t="s">
        <v>184</v>
      </c>
      <c r="G4396" t="s">
        <v>107</v>
      </c>
      <c r="H4396" t="s">
        <v>186</v>
      </c>
      <c r="I4396">
        <v>6</v>
      </c>
      <c r="J4396" t="s">
        <v>101</v>
      </c>
      <c r="K4396">
        <v>2</v>
      </c>
      <c r="L4396" t="s">
        <v>44</v>
      </c>
      <c r="M4396">
        <v>3.5999999046325679</v>
      </c>
      <c r="N4396" t="s">
        <v>70</v>
      </c>
      <c r="O4396" t="s">
        <v>46</v>
      </c>
      <c r="Q4396" t="s">
        <v>187</v>
      </c>
      <c r="R4396" t="s">
        <v>172</v>
      </c>
      <c r="S4396">
        <v>283</v>
      </c>
      <c r="T4396" t="s">
        <v>173</v>
      </c>
      <c r="W4396" t="s">
        <v>120</v>
      </c>
      <c r="X4396" t="s">
        <v>98</v>
      </c>
      <c r="Z4396">
        <v>0</v>
      </c>
      <c r="AA4396" t="s">
        <v>75</v>
      </c>
      <c r="AB4396" t="s">
        <v>187</v>
      </c>
      <c r="AC4396">
        <v>45</v>
      </c>
      <c r="AD4396">
        <v>11</v>
      </c>
      <c r="AE4396">
        <v>4</v>
      </c>
      <c r="AF4396">
        <v>2025</v>
      </c>
      <c r="AG4396">
        <v>20251105</v>
      </c>
      <c r="AH4396" s="2">
        <v>2600</v>
      </c>
      <c r="AI4396" s="2">
        <v>3458.406494140625</v>
      </c>
      <c r="AJ4396" s="2">
        <f t="shared" si="546"/>
        <v>858.406494140625</v>
      </c>
      <c r="AK4396" s="6">
        <f t="shared" si="547"/>
        <v>0.3301563439002404</v>
      </c>
      <c r="AL4396" s="12">
        <v>2600</v>
      </c>
      <c r="AM4396" s="12">
        <v>3084.2246676225709</v>
      </c>
      <c r="AN4396" s="12">
        <f t="shared" si="548"/>
        <v>484.22466762257091</v>
      </c>
      <c r="AO4396" s="13">
        <f t="shared" si="549"/>
        <v>0.18624025677791189</v>
      </c>
      <c r="AP4396" s="16">
        <v>2600</v>
      </c>
      <c r="AQ4396" s="16">
        <v>3163.7789181420462</v>
      </c>
      <c r="AR4396" s="16">
        <f t="shared" si="550"/>
        <v>563.77891814204622</v>
      </c>
      <c r="AS4396" s="17">
        <f t="shared" si="544"/>
        <v>0.21683804543924853</v>
      </c>
      <c r="AT4396" s="20">
        <v>2600</v>
      </c>
      <c r="AU4396" s="20">
        <v>3645.472483221477</v>
      </c>
      <c r="AV4396" s="20">
        <f t="shared" si="545"/>
        <v>1045.472483221477</v>
      </c>
      <c r="AW4396" s="21">
        <f t="shared" si="551"/>
        <v>0.40210480123902959</v>
      </c>
    </row>
    <row r="4397" spans="1:49" x14ac:dyDescent="0.25">
      <c r="A4397" t="s">
        <v>38</v>
      </c>
      <c r="B4397" t="s">
        <v>65</v>
      </c>
      <c r="C4397">
        <v>88824</v>
      </c>
      <c r="D4397">
        <v>2021</v>
      </c>
      <c r="E4397" t="s">
        <v>66</v>
      </c>
      <c r="F4397" t="s">
        <v>150</v>
      </c>
      <c r="G4397" t="s">
        <v>874</v>
      </c>
      <c r="I4397">
        <v>6</v>
      </c>
      <c r="J4397" t="s">
        <v>59</v>
      </c>
      <c r="K4397">
        <v>4</v>
      </c>
      <c r="L4397" t="s">
        <v>44</v>
      </c>
      <c r="M4397">
        <v>3.2999999523162842</v>
      </c>
      <c r="N4397" t="s">
        <v>44</v>
      </c>
      <c r="O4397" t="s">
        <v>46</v>
      </c>
      <c r="P4397">
        <v>2</v>
      </c>
      <c r="Q4397" t="s">
        <v>60</v>
      </c>
      <c r="R4397" t="s">
        <v>89</v>
      </c>
      <c r="T4397" t="s">
        <v>49</v>
      </c>
      <c r="U4397" t="s">
        <v>72</v>
      </c>
      <c r="W4397" t="s">
        <v>90</v>
      </c>
      <c r="X4397" t="s">
        <v>74</v>
      </c>
      <c r="Z4397">
        <v>0</v>
      </c>
      <c r="AA4397" t="s">
        <v>75</v>
      </c>
      <c r="AB4397" t="s">
        <v>104</v>
      </c>
      <c r="AC4397">
        <v>45</v>
      </c>
      <c r="AD4397">
        <v>11</v>
      </c>
      <c r="AE4397">
        <v>4</v>
      </c>
      <c r="AF4397">
        <v>2025</v>
      </c>
      <c r="AG4397">
        <v>20251104</v>
      </c>
      <c r="AH4397" s="2">
        <v>4600</v>
      </c>
      <c r="AI4397" s="2">
        <v>8013.2421875</v>
      </c>
      <c r="AJ4397" s="2">
        <f t="shared" si="546"/>
        <v>3413.2421875</v>
      </c>
      <c r="AK4397" s="6">
        <f t="shared" si="547"/>
        <v>0.74200917119565213</v>
      </c>
      <c r="AL4397" s="12">
        <v>4600</v>
      </c>
      <c r="AM4397" s="12">
        <v>7817.9047773153461</v>
      </c>
      <c r="AN4397" s="12">
        <f t="shared" si="548"/>
        <v>3217.9047773153461</v>
      </c>
      <c r="AO4397" s="13">
        <f t="shared" si="549"/>
        <v>0.69954451680768392</v>
      </c>
      <c r="AP4397" s="16">
        <v>4600</v>
      </c>
      <c r="AQ4397" s="16">
        <v>7820.9261226112139</v>
      </c>
      <c r="AR4397" s="16">
        <f t="shared" si="550"/>
        <v>3220.9261226112139</v>
      </c>
      <c r="AS4397" s="17">
        <f t="shared" si="544"/>
        <v>0.70020133100243787</v>
      </c>
      <c r="AT4397" s="20">
        <v>4600</v>
      </c>
      <c r="AU4397" s="20">
        <v>8099.0443896424167</v>
      </c>
      <c r="AV4397" s="20">
        <f t="shared" si="545"/>
        <v>3499.0443896424167</v>
      </c>
      <c r="AW4397" s="21">
        <f t="shared" si="551"/>
        <v>0.760661823835308</v>
      </c>
    </row>
    <row r="4398" spans="1:49" x14ac:dyDescent="0.25">
      <c r="A4398" t="s">
        <v>38</v>
      </c>
      <c r="B4398" t="s">
        <v>92</v>
      </c>
      <c r="C4398">
        <v>128099</v>
      </c>
      <c r="D4398">
        <v>2016</v>
      </c>
      <c r="E4398" t="s">
        <v>66</v>
      </c>
      <c r="F4398" t="s">
        <v>221</v>
      </c>
      <c r="I4398">
        <v>8</v>
      </c>
      <c r="J4398" t="s">
        <v>117</v>
      </c>
      <c r="K4398">
        <v>4</v>
      </c>
      <c r="L4398" t="s">
        <v>44</v>
      </c>
      <c r="M4398">
        <v>5</v>
      </c>
      <c r="N4398" t="s">
        <v>70</v>
      </c>
      <c r="O4398" t="s">
        <v>46</v>
      </c>
      <c r="Q4398" t="s">
        <v>88</v>
      </c>
      <c r="R4398" t="s">
        <v>48</v>
      </c>
      <c r="S4398">
        <v>386</v>
      </c>
      <c r="T4398" t="s">
        <v>49</v>
      </c>
      <c r="U4398" t="s">
        <v>72</v>
      </c>
      <c r="W4398" t="s">
        <v>90</v>
      </c>
      <c r="X4398" t="s">
        <v>74</v>
      </c>
      <c r="Z4398">
        <v>0</v>
      </c>
      <c r="AA4398" t="s">
        <v>75</v>
      </c>
      <c r="AB4398" t="s">
        <v>91</v>
      </c>
      <c r="AC4398">
        <v>45</v>
      </c>
      <c r="AD4398">
        <v>11</v>
      </c>
      <c r="AE4398">
        <v>4</v>
      </c>
      <c r="AF4398">
        <v>2025</v>
      </c>
      <c r="AG4398">
        <v>20251104</v>
      </c>
      <c r="AH4398" s="2">
        <v>15750</v>
      </c>
      <c r="AI4398" s="2">
        <v>12883.2919921875</v>
      </c>
      <c r="AJ4398" s="2">
        <f t="shared" si="546"/>
        <v>2866.7080078125</v>
      </c>
      <c r="AK4398" s="6">
        <f t="shared" si="547"/>
        <v>0.18201320684523808</v>
      </c>
      <c r="AL4398" s="12">
        <v>15750</v>
      </c>
      <c r="AM4398" s="12">
        <v>11617.576864926879</v>
      </c>
      <c r="AN4398" s="12">
        <f t="shared" si="548"/>
        <v>4132.4231350731206</v>
      </c>
      <c r="AO4398" s="13">
        <f t="shared" si="549"/>
        <v>0.26237607206813462</v>
      </c>
      <c r="AP4398" s="16">
        <v>15750</v>
      </c>
      <c r="AQ4398" s="16">
        <v>12268.73883196038</v>
      </c>
      <c r="AR4398" s="16">
        <f t="shared" si="550"/>
        <v>3481.2611680396203</v>
      </c>
      <c r="AS4398" s="17">
        <f t="shared" si="544"/>
        <v>0.22103245511362668</v>
      </c>
      <c r="AT4398" s="20">
        <v>15750</v>
      </c>
      <c r="AU4398" s="20">
        <v>13132.874135546341</v>
      </c>
      <c r="AV4398" s="20">
        <f t="shared" si="545"/>
        <v>2617.1258644536592</v>
      </c>
      <c r="AW4398" s="21">
        <f t="shared" si="551"/>
        <v>0.16616672155261328</v>
      </c>
    </row>
    <row r="4399" spans="1:49" x14ac:dyDescent="0.25">
      <c r="A4399" t="s">
        <v>77</v>
      </c>
      <c r="B4399" t="s">
        <v>596</v>
      </c>
      <c r="C4399">
        <v>105160</v>
      </c>
      <c r="D4399">
        <v>2018</v>
      </c>
      <c r="E4399" t="s">
        <v>93</v>
      </c>
      <c r="F4399" t="s">
        <v>188</v>
      </c>
      <c r="G4399" t="s">
        <v>399</v>
      </c>
      <c r="I4399">
        <v>6</v>
      </c>
      <c r="J4399" t="s">
        <v>69</v>
      </c>
      <c r="K4399">
        <v>4</v>
      </c>
      <c r="L4399" t="s">
        <v>44</v>
      </c>
      <c r="M4399">
        <v>3.5999999046325679</v>
      </c>
      <c r="N4399" t="s">
        <v>44</v>
      </c>
      <c r="O4399" t="s">
        <v>46</v>
      </c>
      <c r="P4399">
        <v>4</v>
      </c>
      <c r="Q4399" t="s">
        <v>60</v>
      </c>
      <c r="R4399" t="s">
        <v>81</v>
      </c>
      <c r="T4399" t="s">
        <v>49</v>
      </c>
      <c r="U4399" t="s">
        <v>72</v>
      </c>
      <c r="V4399" t="s">
        <v>926</v>
      </c>
      <c r="W4399" t="s">
        <v>90</v>
      </c>
      <c r="X4399" t="s">
        <v>74</v>
      </c>
      <c r="Y4399">
        <v>52600</v>
      </c>
      <c r="Z4399">
        <v>0</v>
      </c>
      <c r="AA4399" t="s">
        <v>75</v>
      </c>
      <c r="AB4399" t="s">
        <v>83</v>
      </c>
      <c r="AC4399">
        <v>45</v>
      </c>
      <c r="AD4399">
        <v>11</v>
      </c>
      <c r="AE4399">
        <v>4</v>
      </c>
      <c r="AF4399">
        <v>2025</v>
      </c>
      <c r="AG4399">
        <v>20251105</v>
      </c>
      <c r="AH4399" s="2">
        <v>10000</v>
      </c>
      <c r="AI4399" s="2">
        <v>15040.314453125</v>
      </c>
      <c r="AJ4399" s="2">
        <f t="shared" si="546"/>
        <v>5040.314453125</v>
      </c>
      <c r="AK4399" s="6">
        <f t="shared" si="547"/>
        <v>0.50403144531249999</v>
      </c>
      <c r="AL4399" s="12">
        <v>10000</v>
      </c>
      <c r="AM4399" s="12">
        <v>13601.590441963001</v>
      </c>
      <c r="AN4399" s="12">
        <f t="shared" si="548"/>
        <v>3601.5904419630006</v>
      </c>
      <c r="AO4399" s="13">
        <f t="shared" si="549"/>
        <v>0.36015904419630007</v>
      </c>
      <c r="AP4399" s="16">
        <v>10000</v>
      </c>
      <c r="AQ4399" s="16">
        <v>13843.835702118149</v>
      </c>
      <c r="AR4399" s="16">
        <f t="shared" si="550"/>
        <v>3843.8357021181491</v>
      </c>
      <c r="AS4399" s="17">
        <f t="shared" si="544"/>
        <v>0.38438357021181491</v>
      </c>
      <c r="AT4399" s="20">
        <v>10000</v>
      </c>
      <c r="AU4399" s="20">
        <v>15337.693576388891</v>
      </c>
      <c r="AV4399" s="20">
        <f t="shared" si="545"/>
        <v>5337.6935763888905</v>
      </c>
      <c r="AW4399" s="21">
        <f t="shared" si="551"/>
        <v>0.533769357638889</v>
      </c>
    </row>
    <row r="4400" spans="1:49" x14ac:dyDescent="0.25">
      <c r="A4400" t="s">
        <v>123</v>
      </c>
      <c r="B4400" t="s">
        <v>200</v>
      </c>
      <c r="C4400">
        <v>134798</v>
      </c>
      <c r="D4400">
        <v>2014</v>
      </c>
      <c r="E4400" t="s">
        <v>297</v>
      </c>
      <c r="F4400" t="s">
        <v>665</v>
      </c>
      <c r="I4400">
        <v>5</v>
      </c>
      <c r="J4400" t="s">
        <v>43</v>
      </c>
      <c r="K4400">
        <v>4</v>
      </c>
      <c r="L4400" t="s">
        <v>44</v>
      </c>
      <c r="M4400">
        <v>2.5</v>
      </c>
      <c r="N4400" t="s">
        <v>45</v>
      </c>
      <c r="O4400" t="s">
        <v>46</v>
      </c>
      <c r="Q4400" t="s">
        <v>118</v>
      </c>
      <c r="R4400" t="s">
        <v>96</v>
      </c>
      <c r="S4400">
        <v>250</v>
      </c>
      <c r="T4400" t="s">
        <v>49</v>
      </c>
      <c r="V4400" t="s">
        <v>1059</v>
      </c>
      <c r="W4400" t="s">
        <v>120</v>
      </c>
      <c r="X4400" t="s">
        <v>668</v>
      </c>
      <c r="Z4400">
        <v>0</v>
      </c>
      <c r="AA4400" t="s">
        <v>75</v>
      </c>
      <c r="AB4400" t="s">
        <v>122</v>
      </c>
      <c r="AC4400">
        <v>45</v>
      </c>
      <c r="AD4400">
        <v>11</v>
      </c>
      <c r="AE4400">
        <v>4</v>
      </c>
      <c r="AF4400">
        <v>2025</v>
      </c>
      <c r="AG4400">
        <v>20251105</v>
      </c>
      <c r="AH4400" s="2">
        <v>1400</v>
      </c>
      <c r="AI4400" s="2">
        <v>2215.7275390625</v>
      </c>
      <c r="AJ4400" s="2">
        <f t="shared" si="546"/>
        <v>815.7275390625</v>
      </c>
      <c r="AK4400" s="6">
        <f t="shared" si="547"/>
        <v>0.58266252790178574</v>
      </c>
      <c r="AL4400" s="12">
        <v>1400</v>
      </c>
      <c r="AM4400" s="12">
        <v>2345.521629524846</v>
      </c>
      <c r="AN4400" s="12">
        <f t="shared" si="548"/>
        <v>945.52162952484605</v>
      </c>
      <c r="AO4400" s="13">
        <f t="shared" si="549"/>
        <v>0.67537259251774717</v>
      </c>
      <c r="AP4400" s="16">
        <v>1400</v>
      </c>
      <c r="AQ4400" s="16">
        <v>2490.5312283976291</v>
      </c>
      <c r="AR4400" s="16">
        <f t="shared" si="550"/>
        <v>1090.5312283976291</v>
      </c>
      <c r="AS4400" s="17">
        <f t="shared" si="544"/>
        <v>0.77895087742687796</v>
      </c>
      <c r="AT4400" s="20">
        <v>1400</v>
      </c>
      <c r="AU4400" s="20">
        <v>2226.2121573301552</v>
      </c>
      <c r="AV4400" s="20">
        <f t="shared" si="545"/>
        <v>826.21215733015515</v>
      </c>
      <c r="AW4400" s="21">
        <f t="shared" si="551"/>
        <v>0.5901515409501108</v>
      </c>
    </row>
    <row r="4401" spans="1:49" x14ac:dyDescent="0.25">
      <c r="A4401" t="s">
        <v>77</v>
      </c>
      <c r="B4401" t="s">
        <v>818</v>
      </c>
      <c r="C4401">
        <v>105213</v>
      </c>
      <c r="D4401">
        <v>2019</v>
      </c>
      <c r="E4401" t="s">
        <v>66</v>
      </c>
      <c r="F4401" t="s">
        <v>239</v>
      </c>
      <c r="G4401" t="s">
        <v>409</v>
      </c>
      <c r="I4401">
        <v>4</v>
      </c>
      <c r="J4401" t="s">
        <v>117</v>
      </c>
      <c r="K4401">
        <v>4</v>
      </c>
      <c r="L4401" t="s">
        <v>44</v>
      </c>
      <c r="M4401">
        <v>2</v>
      </c>
      <c r="N4401" t="s">
        <v>87</v>
      </c>
      <c r="O4401" t="s">
        <v>46</v>
      </c>
      <c r="Q4401" t="s">
        <v>60</v>
      </c>
      <c r="R4401" t="s">
        <v>89</v>
      </c>
      <c r="S4401">
        <v>240</v>
      </c>
      <c r="T4401" t="s">
        <v>49</v>
      </c>
      <c r="U4401" t="s">
        <v>50</v>
      </c>
      <c r="W4401" t="s">
        <v>62</v>
      </c>
      <c r="X4401" t="s">
        <v>74</v>
      </c>
      <c r="Y4401">
        <v>34120</v>
      </c>
      <c r="Z4401">
        <v>0</v>
      </c>
      <c r="AA4401" t="s">
        <v>75</v>
      </c>
      <c r="AB4401" t="s">
        <v>83</v>
      </c>
      <c r="AC4401">
        <v>45</v>
      </c>
      <c r="AD4401">
        <v>11</v>
      </c>
      <c r="AE4401">
        <v>4</v>
      </c>
      <c r="AF4401">
        <v>2025</v>
      </c>
      <c r="AG4401">
        <v>20251105</v>
      </c>
      <c r="AH4401" s="2">
        <v>6800</v>
      </c>
      <c r="AI4401" s="2">
        <v>8823.7685546875</v>
      </c>
      <c r="AJ4401" s="2">
        <f t="shared" si="546"/>
        <v>2023.7685546875</v>
      </c>
      <c r="AK4401" s="6">
        <f t="shared" si="547"/>
        <v>0.29761302274816176</v>
      </c>
      <c r="AL4401" s="12">
        <v>6800</v>
      </c>
      <c r="AM4401" s="12">
        <v>8307.204456115036</v>
      </c>
      <c r="AN4401" s="12">
        <f t="shared" si="548"/>
        <v>1507.204456115036</v>
      </c>
      <c r="AO4401" s="13">
        <f t="shared" si="549"/>
        <v>0.22164771413456411</v>
      </c>
      <c r="AP4401" s="16">
        <v>6800</v>
      </c>
      <c r="AQ4401" s="16">
        <v>8682.4777785158749</v>
      </c>
      <c r="AR4401" s="16">
        <f t="shared" si="550"/>
        <v>1882.4777785158749</v>
      </c>
      <c r="AS4401" s="17">
        <f t="shared" si="544"/>
        <v>0.27683496742880515</v>
      </c>
      <c r="AT4401" s="20">
        <v>6800</v>
      </c>
      <c r="AU4401" s="20">
        <v>8898.0658591975807</v>
      </c>
      <c r="AV4401" s="20">
        <f t="shared" si="545"/>
        <v>2098.0658591975807</v>
      </c>
      <c r="AW4401" s="21">
        <f t="shared" si="551"/>
        <v>0.30853909694082071</v>
      </c>
    </row>
    <row r="4402" spans="1:49" x14ac:dyDescent="0.25">
      <c r="A4402" t="s">
        <v>77</v>
      </c>
      <c r="B4402" t="s">
        <v>596</v>
      </c>
      <c r="C4402">
        <v>95932</v>
      </c>
      <c r="D4402">
        <v>2017</v>
      </c>
      <c r="E4402" t="s">
        <v>66</v>
      </c>
      <c r="F4402" t="s">
        <v>150</v>
      </c>
      <c r="G4402" t="s">
        <v>100</v>
      </c>
      <c r="I4402">
        <v>6</v>
      </c>
      <c r="J4402" t="s">
        <v>69</v>
      </c>
      <c r="K4402">
        <v>4</v>
      </c>
      <c r="L4402" t="s">
        <v>44</v>
      </c>
      <c r="M4402">
        <v>3.5</v>
      </c>
      <c r="N4402" t="s">
        <v>87</v>
      </c>
      <c r="O4402" t="s">
        <v>46</v>
      </c>
      <c r="P4402">
        <v>3</v>
      </c>
      <c r="Q4402" t="s">
        <v>60</v>
      </c>
      <c r="R4402" t="s">
        <v>89</v>
      </c>
      <c r="S4402">
        <v>290</v>
      </c>
      <c r="T4402" t="s">
        <v>49</v>
      </c>
      <c r="U4402" t="s">
        <v>72</v>
      </c>
      <c r="V4402" t="s">
        <v>548</v>
      </c>
      <c r="W4402" t="s">
        <v>90</v>
      </c>
      <c r="X4402" t="s">
        <v>74</v>
      </c>
      <c r="Y4402">
        <v>33775</v>
      </c>
      <c r="Z4402">
        <v>0</v>
      </c>
      <c r="AA4402" t="s">
        <v>75</v>
      </c>
      <c r="AB4402" t="s">
        <v>104</v>
      </c>
      <c r="AC4402">
        <v>45</v>
      </c>
      <c r="AD4402">
        <v>11</v>
      </c>
      <c r="AE4402">
        <v>4</v>
      </c>
      <c r="AF4402">
        <v>2025</v>
      </c>
      <c r="AG4402">
        <v>20251105</v>
      </c>
      <c r="AH4402" s="2">
        <v>9000</v>
      </c>
      <c r="AI4402" s="2">
        <v>10516.677734375</v>
      </c>
      <c r="AJ4402" s="2">
        <f t="shared" si="546"/>
        <v>1516.677734375</v>
      </c>
      <c r="AK4402" s="6">
        <f t="shared" si="547"/>
        <v>0.16851974826388888</v>
      </c>
      <c r="AL4402" s="12">
        <v>9000</v>
      </c>
      <c r="AM4402" s="12">
        <v>10118.21771018853</v>
      </c>
      <c r="AN4402" s="12">
        <f t="shared" si="548"/>
        <v>1118.21771018853</v>
      </c>
      <c r="AO4402" s="13">
        <f t="shared" si="549"/>
        <v>0.12424641224317</v>
      </c>
      <c r="AP4402" s="16">
        <v>9000</v>
      </c>
      <c r="AQ4402" s="16">
        <v>9479.7032525872746</v>
      </c>
      <c r="AR4402" s="16">
        <f t="shared" si="550"/>
        <v>479.70325258727462</v>
      </c>
      <c r="AS4402" s="17">
        <f t="shared" si="544"/>
        <v>5.3300361398586071E-2</v>
      </c>
      <c r="AT4402" s="20">
        <v>9000</v>
      </c>
      <c r="AU4402" s="20">
        <v>10664.96282527881</v>
      </c>
      <c r="AV4402" s="20">
        <f t="shared" si="545"/>
        <v>1664.9628252788098</v>
      </c>
      <c r="AW4402" s="21">
        <f t="shared" si="551"/>
        <v>0.18499586947542332</v>
      </c>
    </row>
    <row r="4403" spans="1:49" x14ac:dyDescent="0.25">
      <c r="A4403" t="s">
        <v>38</v>
      </c>
      <c r="B4403" t="s">
        <v>92</v>
      </c>
      <c r="C4403">
        <v>143145</v>
      </c>
      <c r="D4403">
        <v>2015</v>
      </c>
      <c r="E4403" t="s">
        <v>93</v>
      </c>
      <c r="F4403" t="s">
        <v>406</v>
      </c>
      <c r="G4403" t="s">
        <v>125</v>
      </c>
      <c r="I4403">
        <v>6</v>
      </c>
      <c r="J4403" t="s">
        <v>69</v>
      </c>
      <c r="K4403">
        <v>2</v>
      </c>
      <c r="L4403" t="s">
        <v>44</v>
      </c>
      <c r="M4403">
        <v>3.5999999046325679</v>
      </c>
      <c r="N4403" t="s">
        <v>70</v>
      </c>
      <c r="O4403" t="s">
        <v>46</v>
      </c>
      <c r="Q4403" t="s">
        <v>187</v>
      </c>
      <c r="T4403" t="s">
        <v>49</v>
      </c>
      <c r="V4403" t="s">
        <v>376</v>
      </c>
      <c r="W4403" t="s">
        <v>120</v>
      </c>
      <c r="X4403" t="s">
        <v>98</v>
      </c>
      <c r="Z4403">
        <v>0</v>
      </c>
      <c r="AA4403" t="s">
        <v>75</v>
      </c>
      <c r="AB4403" t="s">
        <v>187</v>
      </c>
      <c r="AC4403">
        <v>45</v>
      </c>
      <c r="AD4403">
        <v>11</v>
      </c>
      <c r="AE4403">
        <v>4</v>
      </c>
      <c r="AF4403">
        <v>2025</v>
      </c>
      <c r="AG4403">
        <v>20251104</v>
      </c>
      <c r="AH4403" s="2">
        <v>7000</v>
      </c>
      <c r="AI4403" s="2">
        <v>5592.54638671875</v>
      </c>
      <c r="AJ4403" s="2">
        <f t="shared" si="546"/>
        <v>1407.45361328125</v>
      </c>
      <c r="AK4403" s="6">
        <f t="shared" si="547"/>
        <v>0.20106480189732143</v>
      </c>
      <c r="AL4403" s="12">
        <v>7000</v>
      </c>
      <c r="AM4403" s="12">
        <v>5260.4479479886286</v>
      </c>
      <c r="AN4403" s="12">
        <f t="shared" si="548"/>
        <v>1739.5520520113714</v>
      </c>
      <c r="AO4403" s="13">
        <f t="shared" si="549"/>
        <v>0.24850743600162448</v>
      </c>
      <c r="AP4403" s="16">
        <v>7000</v>
      </c>
      <c r="AQ4403" s="16">
        <v>5504.5458917811484</v>
      </c>
      <c r="AR4403" s="16">
        <f t="shared" si="550"/>
        <v>1495.4541082188516</v>
      </c>
      <c r="AS4403" s="17">
        <f t="shared" si="544"/>
        <v>0.21363630117412166</v>
      </c>
      <c r="AT4403" s="20">
        <v>7000</v>
      </c>
      <c r="AU4403" s="20">
        <v>5820.3294573643389</v>
      </c>
      <c r="AV4403" s="20">
        <f t="shared" si="545"/>
        <v>1179.6705426356611</v>
      </c>
      <c r="AW4403" s="21">
        <f t="shared" si="551"/>
        <v>0.16852436323366587</v>
      </c>
    </row>
    <row r="4404" spans="1:49" x14ac:dyDescent="0.25">
      <c r="A4404" t="s">
        <v>38</v>
      </c>
      <c r="B4404" t="s">
        <v>776</v>
      </c>
      <c r="C4404">
        <v>117579</v>
      </c>
      <c r="D4404">
        <v>2017</v>
      </c>
      <c r="E4404" t="s">
        <v>84</v>
      </c>
      <c r="F4404" t="s">
        <v>85</v>
      </c>
      <c r="G4404" t="s">
        <v>169</v>
      </c>
      <c r="H4404" t="s">
        <v>1019</v>
      </c>
      <c r="I4404">
        <v>8</v>
      </c>
      <c r="J4404" t="s">
        <v>59</v>
      </c>
      <c r="K4404">
        <v>4</v>
      </c>
      <c r="L4404" t="s">
        <v>44</v>
      </c>
      <c r="M4404">
        <v>5.6999998092651367</v>
      </c>
      <c r="N4404" t="s">
        <v>70</v>
      </c>
      <c r="O4404" t="s">
        <v>46</v>
      </c>
      <c r="P4404">
        <v>4</v>
      </c>
      <c r="Q4404" t="s">
        <v>88</v>
      </c>
      <c r="R4404" t="s">
        <v>48</v>
      </c>
      <c r="S4404">
        <v>395</v>
      </c>
      <c r="T4404" t="s">
        <v>49</v>
      </c>
      <c r="U4404" t="s">
        <v>72</v>
      </c>
      <c r="W4404" t="s">
        <v>90</v>
      </c>
      <c r="X4404" t="s">
        <v>74</v>
      </c>
      <c r="Z4404">
        <v>0</v>
      </c>
      <c r="AA4404" t="s">
        <v>75</v>
      </c>
      <c r="AB4404" t="s">
        <v>91</v>
      </c>
      <c r="AC4404">
        <v>45</v>
      </c>
      <c r="AD4404">
        <v>11</v>
      </c>
      <c r="AE4404">
        <v>4</v>
      </c>
      <c r="AF4404">
        <v>2025</v>
      </c>
      <c r="AG4404">
        <v>20251105</v>
      </c>
      <c r="AH4404" s="2">
        <v>12000</v>
      </c>
      <c r="AI4404" s="2">
        <v>11687.1875</v>
      </c>
      <c r="AJ4404" s="2">
        <f t="shared" si="546"/>
        <v>312.8125</v>
      </c>
      <c r="AK4404" s="6">
        <f t="shared" si="547"/>
        <v>2.6067708333333332E-2</v>
      </c>
      <c r="AL4404" s="12">
        <v>12000</v>
      </c>
      <c r="AM4404" s="12">
        <v>11707.577973762111</v>
      </c>
      <c r="AN4404" s="12">
        <f t="shared" si="548"/>
        <v>292.42202623788944</v>
      </c>
      <c r="AO4404" s="13">
        <f t="shared" si="549"/>
        <v>2.4368502186490788E-2</v>
      </c>
      <c r="AP4404" s="16">
        <v>12000</v>
      </c>
      <c r="AQ4404" s="16">
        <v>11477.21477753579</v>
      </c>
      <c r="AR4404" s="16">
        <f t="shared" si="550"/>
        <v>522.78522246421016</v>
      </c>
      <c r="AS4404" s="17">
        <f t="shared" si="544"/>
        <v>4.3565435205350847E-2</v>
      </c>
      <c r="AT4404" s="20">
        <v>12000</v>
      </c>
      <c r="AU4404" s="20">
        <v>11655.157766990291</v>
      </c>
      <c r="AV4404" s="20">
        <f t="shared" si="545"/>
        <v>344.84223300970916</v>
      </c>
      <c r="AW4404" s="21">
        <f t="shared" si="551"/>
        <v>2.8736852750809096E-2</v>
      </c>
    </row>
    <row r="4405" spans="1:49" x14ac:dyDescent="0.25">
      <c r="A4405" t="s">
        <v>123</v>
      </c>
      <c r="B4405" t="s">
        <v>724</v>
      </c>
      <c r="C4405">
        <v>21972</v>
      </c>
      <c r="D4405">
        <v>2023</v>
      </c>
      <c r="E4405" t="s">
        <v>127</v>
      </c>
      <c r="F4405" t="s">
        <v>128</v>
      </c>
      <c r="G4405" t="s">
        <v>2286</v>
      </c>
      <c r="I4405">
        <v>4</v>
      </c>
      <c r="J4405" t="s">
        <v>129</v>
      </c>
      <c r="K4405">
        <v>2</v>
      </c>
      <c r="L4405" t="s">
        <v>44</v>
      </c>
      <c r="M4405">
        <v>3</v>
      </c>
      <c r="N4405" t="s">
        <v>70</v>
      </c>
      <c r="Q4405" t="s">
        <v>480</v>
      </c>
      <c r="S4405">
        <v>362</v>
      </c>
      <c r="T4405" t="s">
        <v>49</v>
      </c>
      <c r="U4405" t="s">
        <v>50</v>
      </c>
      <c r="V4405" t="s">
        <v>130</v>
      </c>
      <c r="W4405" t="s">
        <v>120</v>
      </c>
      <c r="X4405" t="s">
        <v>131</v>
      </c>
      <c r="Z4405">
        <v>0</v>
      </c>
      <c r="AA4405" t="s">
        <v>75</v>
      </c>
      <c r="AB4405" t="s">
        <v>481</v>
      </c>
      <c r="AC4405">
        <v>45</v>
      </c>
      <c r="AD4405">
        <v>11</v>
      </c>
      <c r="AE4405">
        <v>4</v>
      </c>
      <c r="AF4405">
        <v>2025</v>
      </c>
      <c r="AG4405">
        <v>20251104</v>
      </c>
      <c r="AH4405" s="2">
        <v>57800</v>
      </c>
      <c r="AI4405" s="2">
        <v>45395.109375</v>
      </c>
      <c r="AJ4405" s="2">
        <f t="shared" si="546"/>
        <v>12404.890625</v>
      </c>
      <c r="AK4405" s="6">
        <f t="shared" si="547"/>
        <v>0.21461748486159168</v>
      </c>
      <c r="AL4405" s="12">
        <v>57800</v>
      </c>
      <c r="AM4405" s="12">
        <v>44437.72679049008</v>
      </c>
      <c r="AN4405" s="12">
        <f t="shared" si="548"/>
        <v>13362.27320950992</v>
      </c>
      <c r="AO4405" s="13">
        <f t="shared" si="549"/>
        <v>0.23118119739636539</v>
      </c>
      <c r="AP4405" s="16">
        <v>57800</v>
      </c>
      <c r="AQ4405" s="16">
        <v>46844.77080673309</v>
      </c>
      <c r="AR4405" s="16">
        <f t="shared" si="550"/>
        <v>10955.22919326691</v>
      </c>
      <c r="AS4405" s="17">
        <f t="shared" si="544"/>
        <v>0.18953683725375278</v>
      </c>
      <c r="AT4405" s="20">
        <v>57800</v>
      </c>
      <c r="AU4405" s="20">
        <v>44148.173076923078</v>
      </c>
      <c r="AV4405" s="20">
        <f t="shared" si="545"/>
        <v>13651.826923076922</v>
      </c>
      <c r="AW4405" s="21">
        <f t="shared" si="551"/>
        <v>0.23619077721586371</v>
      </c>
    </row>
    <row r="4406" spans="1:49" x14ac:dyDescent="0.25">
      <c r="A4406" t="s">
        <v>109</v>
      </c>
      <c r="B4406" t="s">
        <v>538</v>
      </c>
      <c r="C4406">
        <v>34274</v>
      </c>
      <c r="D4406">
        <v>2023</v>
      </c>
      <c r="E4406" t="s">
        <v>93</v>
      </c>
      <c r="F4406" t="s">
        <v>94</v>
      </c>
      <c r="G4406" t="s">
        <v>189</v>
      </c>
      <c r="I4406">
        <v>4</v>
      </c>
      <c r="J4406" t="s">
        <v>59</v>
      </c>
      <c r="K4406">
        <v>4</v>
      </c>
      <c r="L4406" t="s">
        <v>44</v>
      </c>
      <c r="M4406">
        <v>1.5</v>
      </c>
      <c r="N4406" t="s">
        <v>44</v>
      </c>
      <c r="O4406" t="s">
        <v>46</v>
      </c>
      <c r="P4406">
        <v>3</v>
      </c>
      <c r="Q4406" t="s">
        <v>60</v>
      </c>
      <c r="R4406" t="s">
        <v>81</v>
      </c>
      <c r="T4406" t="s">
        <v>49</v>
      </c>
      <c r="U4406" t="s">
        <v>50</v>
      </c>
      <c r="V4406" t="s">
        <v>267</v>
      </c>
      <c r="W4406" t="s">
        <v>62</v>
      </c>
      <c r="X4406" t="s">
        <v>121</v>
      </c>
      <c r="Z4406">
        <v>0</v>
      </c>
      <c r="AA4406" t="s">
        <v>75</v>
      </c>
      <c r="AB4406" t="s">
        <v>83</v>
      </c>
      <c r="AC4406">
        <v>45</v>
      </c>
      <c r="AD4406">
        <v>11</v>
      </c>
      <c r="AE4406">
        <v>4</v>
      </c>
      <c r="AF4406">
        <v>2025</v>
      </c>
      <c r="AG4406">
        <v>20251105</v>
      </c>
      <c r="AH4406" s="2">
        <v>17000</v>
      </c>
      <c r="AI4406" s="2">
        <v>16730.509765625</v>
      </c>
      <c r="AJ4406" s="2">
        <f t="shared" si="546"/>
        <v>269.490234375</v>
      </c>
      <c r="AK4406" s="6">
        <f t="shared" si="547"/>
        <v>1.5852366727941176E-2</v>
      </c>
      <c r="AL4406" s="12">
        <v>17000</v>
      </c>
      <c r="AM4406" s="12">
        <v>16019.845148075019</v>
      </c>
      <c r="AN4406" s="12">
        <f t="shared" si="548"/>
        <v>980.1548519249809</v>
      </c>
      <c r="AO4406" s="13">
        <f t="shared" si="549"/>
        <v>5.7656167760292996E-2</v>
      </c>
      <c r="AP4406" s="16">
        <v>17000</v>
      </c>
      <c r="AQ4406" s="16">
        <v>15458.491182708111</v>
      </c>
      <c r="AR4406" s="16">
        <f t="shared" si="550"/>
        <v>1541.5088172918895</v>
      </c>
      <c r="AS4406" s="17">
        <f t="shared" si="544"/>
        <v>9.0676989252464091E-2</v>
      </c>
      <c r="AT4406" s="20">
        <v>17000</v>
      </c>
      <c r="AU4406" s="20">
        <v>16757.189216683619</v>
      </c>
      <c r="AV4406" s="20">
        <f t="shared" si="545"/>
        <v>242.81078331638128</v>
      </c>
      <c r="AW4406" s="21">
        <f t="shared" si="551"/>
        <v>1.4282987253904781E-2</v>
      </c>
    </row>
    <row r="4407" spans="1:49" x14ac:dyDescent="0.25">
      <c r="A4407" t="s">
        <v>123</v>
      </c>
      <c r="B4407" t="s">
        <v>257</v>
      </c>
      <c r="C4407">
        <v>128237</v>
      </c>
      <c r="D4407">
        <v>2015</v>
      </c>
      <c r="E4407" t="s">
        <v>66</v>
      </c>
      <c r="F4407" t="s">
        <v>546</v>
      </c>
      <c r="G4407" t="s">
        <v>269</v>
      </c>
      <c r="I4407">
        <v>6</v>
      </c>
      <c r="J4407" t="s">
        <v>129</v>
      </c>
      <c r="K4407">
        <v>4</v>
      </c>
      <c r="L4407" t="s">
        <v>44</v>
      </c>
      <c r="M4407">
        <v>3.5</v>
      </c>
      <c r="N4407" t="s">
        <v>45</v>
      </c>
      <c r="O4407" t="s">
        <v>46</v>
      </c>
      <c r="Q4407" t="s">
        <v>118</v>
      </c>
      <c r="R4407" t="s">
        <v>96</v>
      </c>
      <c r="S4407">
        <v>288</v>
      </c>
      <c r="T4407" t="s">
        <v>49</v>
      </c>
      <c r="U4407" t="s">
        <v>72</v>
      </c>
      <c r="W4407" t="s">
        <v>120</v>
      </c>
      <c r="X4407" t="s">
        <v>74</v>
      </c>
      <c r="Z4407">
        <v>0</v>
      </c>
      <c r="AA4407" t="s">
        <v>75</v>
      </c>
      <c r="AB4407" t="s">
        <v>122</v>
      </c>
      <c r="AC4407">
        <v>45</v>
      </c>
      <c r="AD4407">
        <v>11</v>
      </c>
      <c r="AE4407">
        <v>4</v>
      </c>
      <c r="AF4407">
        <v>2025</v>
      </c>
      <c r="AG4407">
        <v>20251105</v>
      </c>
      <c r="AH4407" s="2">
        <v>2300</v>
      </c>
      <c r="AI4407" s="2">
        <v>3850.826904296875</v>
      </c>
      <c r="AJ4407" s="2">
        <f t="shared" si="546"/>
        <v>1550.826904296875</v>
      </c>
      <c r="AK4407" s="6">
        <f t="shared" si="547"/>
        <v>0.6742725670855978</v>
      </c>
      <c r="AL4407" s="12">
        <v>2300</v>
      </c>
      <c r="AM4407" s="12">
        <v>3610.6236497231921</v>
      </c>
      <c r="AN4407" s="12">
        <f t="shared" si="548"/>
        <v>1310.6236497231921</v>
      </c>
      <c r="AO4407" s="13">
        <f t="shared" si="549"/>
        <v>0.56983636944486615</v>
      </c>
      <c r="AP4407" s="16">
        <v>2300</v>
      </c>
      <c r="AQ4407" s="16">
        <v>3863.3400493718432</v>
      </c>
      <c r="AR4407" s="16">
        <f t="shared" si="550"/>
        <v>1563.3400493718432</v>
      </c>
      <c r="AS4407" s="17">
        <f t="shared" si="544"/>
        <v>0.67971306494427963</v>
      </c>
      <c r="AT4407" s="20">
        <v>2300</v>
      </c>
      <c r="AU4407" s="20">
        <v>3966.9237565445028</v>
      </c>
      <c r="AV4407" s="20">
        <f t="shared" si="545"/>
        <v>1666.9237565445028</v>
      </c>
      <c r="AW4407" s="21">
        <f t="shared" si="551"/>
        <v>0.72474945936717516</v>
      </c>
    </row>
    <row r="4408" spans="1:49" x14ac:dyDescent="0.25">
      <c r="A4408" t="s">
        <v>38</v>
      </c>
      <c r="B4408" t="s">
        <v>39</v>
      </c>
      <c r="C4408">
        <v>222831</v>
      </c>
      <c r="D4408">
        <v>2015</v>
      </c>
      <c r="E4408" t="s">
        <v>93</v>
      </c>
      <c r="F4408" t="s">
        <v>233</v>
      </c>
      <c r="G4408" t="s">
        <v>148</v>
      </c>
      <c r="H4408" t="s">
        <v>170</v>
      </c>
      <c r="I4408">
        <v>8</v>
      </c>
      <c r="J4408" t="s">
        <v>69</v>
      </c>
      <c r="K4408">
        <v>4</v>
      </c>
      <c r="L4408" t="s">
        <v>44</v>
      </c>
      <c r="M4408">
        <v>5.3000001907348633</v>
      </c>
      <c r="N4408" t="s">
        <v>70</v>
      </c>
      <c r="O4408" t="s">
        <v>46</v>
      </c>
      <c r="Q4408" t="s">
        <v>60</v>
      </c>
      <c r="R4408" t="s">
        <v>172</v>
      </c>
      <c r="T4408" t="s">
        <v>49</v>
      </c>
      <c r="V4408" t="s">
        <v>433</v>
      </c>
      <c r="W4408" t="s">
        <v>103</v>
      </c>
      <c r="X4408" t="s">
        <v>74</v>
      </c>
      <c r="Z4408">
        <v>0</v>
      </c>
      <c r="AA4408" t="s">
        <v>75</v>
      </c>
      <c r="AB4408" t="s">
        <v>83</v>
      </c>
      <c r="AC4408">
        <v>45</v>
      </c>
      <c r="AD4408">
        <v>11</v>
      </c>
      <c r="AE4408">
        <v>4</v>
      </c>
      <c r="AF4408">
        <v>2025</v>
      </c>
      <c r="AG4408">
        <v>20251104</v>
      </c>
      <c r="AH4408" s="2">
        <v>4300</v>
      </c>
      <c r="AI4408" s="2">
        <v>6459.58203125</v>
      </c>
      <c r="AJ4408" s="2">
        <f t="shared" si="546"/>
        <v>2159.58203125</v>
      </c>
      <c r="AK4408" s="6">
        <f t="shared" si="547"/>
        <v>0.50222837936046516</v>
      </c>
      <c r="AL4408" s="12">
        <v>4300</v>
      </c>
      <c r="AM4408" s="12">
        <v>6047.5751412264581</v>
      </c>
      <c r="AN4408" s="12">
        <f t="shared" si="548"/>
        <v>1747.5751412264581</v>
      </c>
      <c r="AO4408" s="13">
        <f t="shared" si="549"/>
        <v>0.40641282354103675</v>
      </c>
      <c r="AP4408" s="16">
        <v>4300</v>
      </c>
      <c r="AQ4408" s="16">
        <v>5903.8665668087306</v>
      </c>
      <c r="AR4408" s="16">
        <f t="shared" si="550"/>
        <v>1603.8665668087306</v>
      </c>
      <c r="AS4408" s="17">
        <f t="shared" si="544"/>
        <v>0.37299222483923966</v>
      </c>
      <c r="AT4408" s="20">
        <v>4300</v>
      </c>
      <c r="AU4408" s="20">
        <v>6668.5734870317001</v>
      </c>
      <c r="AV4408" s="20">
        <f t="shared" si="545"/>
        <v>2368.5734870317001</v>
      </c>
      <c r="AW4408" s="21">
        <f t="shared" si="551"/>
        <v>0.55083104349574419</v>
      </c>
    </row>
    <row r="4409" spans="1:49" x14ac:dyDescent="0.25">
      <c r="A4409" t="s">
        <v>38</v>
      </c>
      <c r="B4409" t="s">
        <v>39</v>
      </c>
      <c r="C4409">
        <v>232118</v>
      </c>
      <c r="D4409">
        <v>2014</v>
      </c>
      <c r="E4409" t="s">
        <v>40</v>
      </c>
      <c r="F4409" t="s">
        <v>191</v>
      </c>
      <c r="G4409" t="s">
        <v>192</v>
      </c>
      <c r="H4409" t="s">
        <v>193</v>
      </c>
      <c r="I4409">
        <v>4</v>
      </c>
      <c r="J4409" t="s">
        <v>101</v>
      </c>
      <c r="K4409">
        <v>4</v>
      </c>
      <c r="L4409" t="s">
        <v>44</v>
      </c>
      <c r="M4409">
        <v>1.799999952316284</v>
      </c>
      <c r="N4409" t="s">
        <v>45</v>
      </c>
      <c r="O4409" t="s">
        <v>46</v>
      </c>
      <c r="Q4409" t="s">
        <v>118</v>
      </c>
      <c r="R4409" t="s">
        <v>48</v>
      </c>
      <c r="S4409">
        <v>132</v>
      </c>
      <c r="T4409" t="s">
        <v>49</v>
      </c>
      <c r="U4409" t="s">
        <v>50</v>
      </c>
      <c r="V4409" t="s">
        <v>194</v>
      </c>
      <c r="W4409" t="s">
        <v>120</v>
      </c>
      <c r="X4409" t="s">
        <v>74</v>
      </c>
      <c r="Z4409">
        <v>0</v>
      </c>
      <c r="AA4409" t="s">
        <v>75</v>
      </c>
      <c r="AB4409" t="s">
        <v>122</v>
      </c>
      <c r="AC4409">
        <v>45</v>
      </c>
      <c r="AD4409">
        <v>11</v>
      </c>
      <c r="AE4409">
        <v>4</v>
      </c>
      <c r="AF4409">
        <v>2025</v>
      </c>
      <c r="AG4409">
        <v>20251104</v>
      </c>
      <c r="AH4409" s="2">
        <v>4000</v>
      </c>
      <c r="AI4409" s="2">
        <v>3260.6943359375</v>
      </c>
      <c r="AJ4409" s="2">
        <f t="shared" si="546"/>
        <v>739.3056640625</v>
      </c>
      <c r="AK4409" s="6">
        <f t="shared" si="547"/>
        <v>0.18482641601562499</v>
      </c>
      <c r="AL4409" s="12">
        <v>4000</v>
      </c>
      <c r="AM4409" s="12">
        <v>2944.7734919404338</v>
      </c>
      <c r="AN4409" s="12">
        <f t="shared" si="548"/>
        <v>1055.2265080595662</v>
      </c>
      <c r="AO4409" s="13">
        <f t="shared" si="549"/>
        <v>0.26380662701489155</v>
      </c>
      <c r="AP4409" s="16">
        <v>4000</v>
      </c>
      <c r="AQ4409" s="16">
        <v>3058.0287769928409</v>
      </c>
      <c r="AR4409" s="16">
        <f t="shared" si="550"/>
        <v>941.9712230071591</v>
      </c>
      <c r="AS4409" s="17">
        <f t="shared" si="544"/>
        <v>0.23549280575178977</v>
      </c>
      <c r="AT4409" s="20">
        <v>4000</v>
      </c>
      <c r="AU4409" s="20">
        <v>3440.939730372721</v>
      </c>
      <c r="AV4409" s="20">
        <f t="shared" si="545"/>
        <v>559.06026962727901</v>
      </c>
      <c r="AW4409" s="21">
        <f t="shared" si="551"/>
        <v>0.13976506740681977</v>
      </c>
    </row>
    <row r="4410" spans="1:49" x14ac:dyDescent="0.25">
      <c r="A4410" t="s">
        <v>38</v>
      </c>
      <c r="B4410" t="s">
        <v>105</v>
      </c>
      <c r="C4410">
        <v>115021</v>
      </c>
      <c r="D4410">
        <v>2017</v>
      </c>
      <c r="E4410" t="s">
        <v>66</v>
      </c>
      <c r="F4410" t="s">
        <v>221</v>
      </c>
      <c r="G4410" t="s">
        <v>680</v>
      </c>
      <c r="I4410">
        <v>6</v>
      </c>
      <c r="J4410" t="s">
        <v>69</v>
      </c>
      <c r="K4410">
        <v>4</v>
      </c>
      <c r="L4410" t="s">
        <v>44</v>
      </c>
      <c r="M4410">
        <v>2.7000000476837158</v>
      </c>
      <c r="N4410" t="s">
        <v>70</v>
      </c>
      <c r="O4410" t="s">
        <v>46</v>
      </c>
      <c r="P4410">
        <v>2</v>
      </c>
      <c r="Q4410" t="s">
        <v>88</v>
      </c>
      <c r="R4410" t="s">
        <v>48</v>
      </c>
      <c r="S4410">
        <v>325</v>
      </c>
      <c r="T4410" t="s">
        <v>49</v>
      </c>
      <c r="U4410" t="s">
        <v>72</v>
      </c>
      <c r="V4410" t="s">
        <v>465</v>
      </c>
      <c r="W4410" t="s">
        <v>90</v>
      </c>
      <c r="X4410" t="s">
        <v>74</v>
      </c>
      <c r="Y4410">
        <v>33650</v>
      </c>
      <c r="Z4410">
        <v>0</v>
      </c>
      <c r="AA4410" t="s">
        <v>75</v>
      </c>
      <c r="AB4410" t="s">
        <v>91</v>
      </c>
      <c r="AC4410">
        <v>45</v>
      </c>
      <c r="AD4410">
        <v>11</v>
      </c>
      <c r="AE4410">
        <v>4</v>
      </c>
      <c r="AF4410">
        <v>2025</v>
      </c>
      <c r="AG4410">
        <v>20251104</v>
      </c>
      <c r="AH4410" s="2">
        <v>8500</v>
      </c>
      <c r="AI4410" s="2">
        <v>8766.8916015625</v>
      </c>
      <c r="AJ4410" s="2">
        <f t="shared" si="546"/>
        <v>266.8916015625</v>
      </c>
      <c r="AK4410" s="6">
        <f t="shared" si="547"/>
        <v>3.1399011948529412E-2</v>
      </c>
      <c r="AL4410" s="12">
        <v>8500</v>
      </c>
      <c r="AM4410" s="12">
        <v>8919.1302796662421</v>
      </c>
      <c r="AN4410" s="12">
        <f t="shared" si="548"/>
        <v>419.13027966624213</v>
      </c>
      <c r="AO4410" s="13">
        <f t="shared" si="549"/>
        <v>4.9309444666616721E-2</v>
      </c>
      <c r="AP4410" s="16">
        <v>8500</v>
      </c>
      <c r="AQ4410" s="16">
        <v>9473.4688661661494</v>
      </c>
      <c r="AR4410" s="16">
        <f t="shared" si="550"/>
        <v>973.46886616614938</v>
      </c>
      <c r="AS4410" s="17">
        <f t="shared" si="544"/>
        <v>0.11452574896072346</v>
      </c>
      <c r="AT4410" s="20">
        <v>8500</v>
      </c>
      <c r="AU4410" s="20">
        <v>8728.6738978306494</v>
      </c>
      <c r="AV4410" s="20">
        <f t="shared" si="545"/>
        <v>228.67389783064937</v>
      </c>
      <c r="AW4410" s="21">
        <f t="shared" si="551"/>
        <v>2.6902811509488162E-2</v>
      </c>
    </row>
    <row r="4411" spans="1:49" x14ac:dyDescent="0.25">
      <c r="A4411" t="s">
        <v>123</v>
      </c>
      <c r="B4411" t="s">
        <v>440</v>
      </c>
      <c r="C4411">
        <v>96467</v>
      </c>
      <c r="D4411">
        <v>2022</v>
      </c>
      <c r="E4411" t="s">
        <v>504</v>
      </c>
      <c r="F4411" t="s">
        <v>822</v>
      </c>
      <c r="G4411" t="s">
        <v>964</v>
      </c>
      <c r="I4411">
        <v>6</v>
      </c>
      <c r="J4411" t="s">
        <v>59</v>
      </c>
      <c r="K4411">
        <v>4</v>
      </c>
      <c r="L4411" t="s">
        <v>44</v>
      </c>
      <c r="M4411">
        <v>3.5999999046325679</v>
      </c>
      <c r="N4411" t="s">
        <v>45</v>
      </c>
      <c r="O4411" t="s">
        <v>46</v>
      </c>
      <c r="P4411">
        <v>5</v>
      </c>
      <c r="Q4411" t="s">
        <v>215</v>
      </c>
      <c r="R4411" t="s">
        <v>96</v>
      </c>
      <c r="S4411">
        <v>287</v>
      </c>
      <c r="T4411" t="s">
        <v>49</v>
      </c>
      <c r="U4411" t="s">
        <v>72</v>
      </c>
      <c r="W4411" t="s">
        <v>90</v>
      </c>
      <c r="X4411" t="s">
        <v>98</v>
      </c>
      <c r="Z4411">
        <v>0</v>
      </c>
      <c r="AA4411" t="s">
        <v>75</v>
      </c>
      <c r="AB4411" t="s">
        <v>215</v>
      </c>
      <c r="AC4411">
        <v>45</v>
      </c>
      <c r="AD4411">
        <v>11</v>
      </c>
      <c r="AE4411">
        <v>4</v>
      </c>
      <c r="AF4411">
        <v>2025</v>
      </c>
      <c r="AG4411">
        <v>20251105</v>
      </c>
      <c r="AH4411" s="2">
        <v>15500</v>
      </c>
      <c r="AI4411" s="2">
        <v>15354.248046875</v>
      </c>
      <c r="AJ4411" s="2">
        <f t="shared" si="546"/>
        <v>145.751953125</v>
      </c>
      <c r="AK4411" s="6">
        <f t="shared" si="547"/>
        <v>9.4033518145161289E-3</v>
      </c>
      <c r="AL4411" s="12">
        <v>15500</v>
      </c>
      <c r="AM4411" s="12">
        <v>15056.53334812976</v>
      </c>
      <c r="AN4411" s="12">
        <f t="shared" si="548"/>
        <v>443.46665187023973</v>
      </c>
      <c r="AO4411" s="13">
        <f t="shared" si="549"/>
        <v>2.8610751733563852E-2</v>
      </c>
      <c r="AP4411" s="16">
        <v>15500</v>
      </c>
      <c r="AQ4411" s="16">
        <v>15496.72303029346</v>
      </c>
      <c r="AR4411" s="16">
        <f t="shared" si="550"/>
        <v>3.2769697065396031</v>
      </c>
      <c r="AS4411" s="17">
        <f t="shared" si="544"/>
        <v>2.1141740042190986E-4</v>
      </c>
      <c r="AT4411" s="20">
        <v>15500</v>
      </c>
      <c r="AU4411" s="20">
        <v>15337.693576388891</v>
      </c>
      <c r="AV4411" s="20">
        <f t="shared" si="545"/>
        <v>162.30642361110949</v>
      </c>
      <c r="AW4411" s="21">
        <f t="shared" si="551"/>
        <v>1.0471382168458677E-2</v>
      </c>
    </row>
    <row r="4412" spans="1:49" x14ac:dyDescent="0.25">
      <c r="A4412" t="s">
        <v>123</v>
      </c>
      <c r="B4412" t="s">
        <v>290</v>
      </c>
      <c r="C4412">
        <v>84572</v>
      </c>
      <c r="D4412">
        <v>2015</v>
      </c>
      <c r="E4412" t="s">
        <v>159</v>
      </c>
      <c r="F4412" t="s">
        <v>564</v>
      </c>
      <c r="G4412" t="s">
        <v>229</v>
      </c>
      <c r="I4412">
        <v>4</v>
      </c>
      <c r="J4412" t="s">
        <v>69</v>
      </c>
      <c r="K4412">
        <v>4</v>
      </c>
      <c r="L4412" t="s">
        <v>44</v>
      </c>
      <c r="M4412">
        <v>1.799999952316284</v>
      </c>
      <c r="N4412" t="s">
        <v>45</v>
      </c>
      <c r="O4412" t="s">
        <v>46</v>
      </c>
      <c r="P4412">
        <v>2</v>
      </c>
      <c r="Q4412" t="s">
        <v>118</v>
      </c>
      <c r="S4412">
        <v>143</v>
      </c>
      <c r="T4412" t="s">
        <v>49</v>
      </c>
      <c r="U4412" t="s">
        <v>50</v>
      </c>
      <c r="V4412" t="s">
        <v>565</v>
      </c>
      <c r="W4412" t="s">
        <v>52</v>
      </c>
      <c r="X4412" t="s">
        <v>74</v>
      </c>
      <c r="Z4412">
        <v>0</v>
      </c>
      <c r="AA4412" t="s">
        <v>75</v>
      </c>
      <c r="AB4412" t="s">
        <v>122</v>
      </c>
      <c r="AC4412">
        <v>45</v>
      </c>
      <c r="AD4412">
        <v>11</v>
      </c>
      <c r="AE4412">
        <v>4</v>
      </c>
      <c r="AF4412">
        <v>2025</v>
      </c>
      <c r="AG4412">
        <v>20251104</v>
      </c>
      <c r="AH4412" s="2">
        <v>8200</v>
      </c>
      <c r="AI4412" s="2">
        <v>7105.525390625</v>
      </c>
      <c r="AJ4412" s="2">
        <f t="shared" si="546"/>
        <v>1094.474609375</v>
      </c>
      <c r="AK4412" s="6">
        <f t="shared" si="547"/>
        <v>0.13347251333841464</v>
      </c>
      <c r="AL4412" s="12">
        <v>8200</v>
      </c>
      <c r="AM4412" s="12">
        <v>6267.164691078211</v>
      </c>
      <c r="AN4412" s="12">
        <f t="shared" si="548"/>
        <v>1932.835308921789</v>
      </c>
      <c r="AO4412" s="13">
        <f t="shared" si="549"/>
        <v>0.23571162303924256</v>
      </c>
      <c r="AP4412" s="16">
        <v>8200</v>
      </c>
      <c r="AQ4412" s="16">
        <v>6158.2203298050181</v>
      </c>
      <c r="AR4412" s="16">
        <f t="shared" si="550"/>
        <v>2041.7796701949819</v>
      </c>
      <c r="AS4412" s="17">
        <f t="shared" si="544"/>
        <v>0.24899752075548559</v>
      </c>
      <c r="AT4412" s="20">
        <v>8200</v>
      </c>
      <c r="AU4412" s="20">
        <v>7393.366186504928</v>
      </c>
      <c r="AV4412" s="20">
        <f t="shared" si="545"/>
        <v>806.63381349507199</v>
      </c>
      <c r="AW4412" s="21">
        <f t="shared" si="551"/>
        <v>9.836997725549658E-2</v>
      </c>
    </row>
    <row r="4413" spans="1:49" x14ac:dyDescent="0.25">
      <c r="A4413" t="s">
        <v>77</v>
      </c>
      <c r="B4413" t="s">
        <v>596</v>
      </c>
      <c r="C4413">
        <v>153282</v>
      </c>
      <c r="D4413">
        <v>2011</v>
      </c>
      <c r="E4413" t="s">
        <v>139</v>
      </c>
      <c r="F4413" t="s">
        <v>311</v>
      </c>
      <c r="I4413">
        <v>4</v>
      </c>
      <c r="J4413" t="s">
        <v>43</v>
      </c>
      <c r="K4413">
        <v>2</v>
      </c>
      <c r="L4413" t="s">
        <v>44</v>
      </c>
      <c r="M4413">
        <v>2.5</v>
      </c>
      <c r="N4413" t="s">
        <v>45</v>
      </c>
      <c r="Q4413" t="s">
        <v>187</v>
      </c>
      <c r="R4413" t="s">
        <v>48</v>
      </c>
      <c r="S4413">
        <v>170</v>
      </c>
      <c r="T4413" t="s">
        <v>49</v>
      </c>
      <c r="W4413" t="s">
        <v>120</v>
      </c>
      <c r="X4413" t="s">
        <v>74</v>
      </c>
      <c r="Z4413">
        <v>0</v>
      </c>
      <c r="AA4413" t="s">
        <v>75</v>
      </c>
      <c r="AB4413" t="s">
        <v>187</v>
      </c>
      <c r="AC4413">
        <v>45</v>
      </c>
      <c r="AD4413">
        <v>11</v>
      </c>
      <c r="AE4413">
        <v>4</v>
      </c>
      <c r="AF4413">
        <v>2025</v>
      </c>
      <c r="AG4413">
        <v>20251105</v>
      </c>
      <c r="AH4413" s="2">
        <v>800</v>
      </c>
      <c r="AI4413" s="2">
        <v>1348.688598632812</v>
      </c>
      <c r="AJ4413" s="2">
        <f t="shared" si="546"/>
        <v>548.68859863281205</v>
      </c>
      <c r="AK4413" s="6">
        <f t="shared" si="547"/>
        <v>0.68586074829101507</v>
      </c>
      <c r="AL4413" s="12">
        <v>800</v>
      </c>
      <c r="AM4413" s="12">
        <v>1260.258129449003</v>
      </c>
      <c r="AN4413" s="12">
        <f t="shared" si="548"/>
        <v>460.25812944900304</v>
      </c>
      <c r="AO4413" s="13">
        <f t="shared" si="549"/>
        <v>0.5753226618112538</v>
      </c>
      <c r="AP4413" s="16">
        <v>800</v>
      </c>
      <c r="AQ4413" s="16">
        <v>1420.2667096442631</v>
      </c>
      <c r="AR4413" s="16">
        <f t="shared" si="550"/>
        <v>620.26670964426307</v>
      </c>
      <c r="AS4413" s="17">
        <f t="shared" si="544"/>
        <v>0.77533338705532884</v>
      </c>
      <c r="AT4413" s="20">
        <v>800</v>
      </c>
      <c r="AU4413" s="20">
        <v>1388.2065906210389</v>
      </c>
      <c r="AV4413" s="20">
        <f t="shared" si="545"/>
        <v>588.20659062103891</v>
      </c>
      <c r="AW4413" s="21">
        <f t="shared" si="551"/>
        <v>0.73525823827629866</v>
      </c>
    </row>
    <row r="4414" spans="1:49" x14ac:dyDescent="0.25">
      <c r="A4414" t="s">
        <v>77</v>
      </c>
      <c r="B4414" t="s">
        <v>818</v>
      </c>
      <c r="C4414">
        <v>57939</v>
      </c>
      <c r="D4414">
        <v>2018</v>
      </c>
      <c r="E4414" t="s">
        <v>93</v>
      </c>
      <c r="F4414" t="s">
        <v>147</v>
      </c>
      <c r="G4414" t="s">
        <v>709</v>
      </c>
      <c r="I4414">
        <v>6</v>
      </c>
      <c r="J4414" t="s">
        <v>43</v>
      </c>
      <c r="K4414">
        <v>4</v>
      </c>
      <c r="L4414" t="s">
        <v>44</v>
      </c>
      <c r="M4414">
        <v>3.5999999046325679</v>
      </c>
      <c r="N4414" t="s">
        <v>87</v>
      </c>
      <c r="O4414" t="s">
        <v>46</v>
      </c>
      <c r="P4414">
        <v>4</v>
      </c>
      <c r="Q4414" t="s">
        <v>88</v>
      </c>
      <c r="R4414" t="s">
        <v>89</v>
      </c>
      <c r="T4414" t="s">
        <v>49</v>
      </c>
      <c r="U4414" t="s">
        <v>72</v>
      </c>
      <c r="V4414" t="s">
        <v>1588</v>
      </c>
      <c r="W4414" t="s">
        <v>134</v>
      </c>
      <c r="X4414" t="s">
        <v>74</v>
      </c>
      <c r="Y4414">
        <v>31600</v>
      </c>
      <c r="Z4414">
        <v>0</v>
      </c>
      <c r="AA4414" t="s">
        <v>75</v>
      </c>
      <c r="AB4414" t="s">
        <v>91</v>
      </c>
      <c r="AC4414">
        <v>45</v>
      </c>
      <c r="AD4414">
        <v>11</v>
      </c>
      <c r="AE4414">
        <v>4</v>
      </c>
      <c r="AF4414">
        <v>2025</v>
      </c>
      <c r="AG4414">
        <v>20251105</v>
      </c>
      <c r="AH4414" s="2">
        <v>21500</v>
      </c>
      <c r="AI4414" s="2">
        <v>23129.607421875</v>
      </c>
      <c r="AJ4414" s="2">
        <f t="shared" si="546"/>
        <v>1629.607421875</v>
      </c>
      <c r="AK4414" s="6">
        <f t="shared" si="547"/>
        <v>7.5795694040697678E-2</v>
      </c>
      <c r="AL4414" s="12">
        <v>21500</v>
      </c>
      <c r="AM4414" s="12">
        <v>22809.63638250127</v>
      </c>
      <c r="AN4414" s="12">
        <f t="shared" si="548"/>
        <v>1309.6363825012704</v>
      </c>
      <c r="AO4414" s="13">
        <f t="shared" si="549"/>
        <v>6.0913320116338161E-2</v>
      </c>
      <c r="AP4414" s="16">
        <v>21500</v>
      </c>
      <c r="AQ4414" s="16">
        <v>21760.45140466567</v>
      </c>
      <c r="AR4414" s="16">
        <f t="shared" si="550"/>
        <v>260.45140466566954</v>
      </c>
      <c r="AS4414" s="17">
        <f t="shared" si="544"/>
        <v>1.2114018821659049E-2</v>
      </c>
      <c r="AT4414" s="20">
        <v>21500</v>
      </c>
      <c r="AU4414" s="20">
        <v>22983.60170045781</v>
      </c>
      <c r="AV4414" s="20">
        <f t="shared" si="545"/>
        <v>1483.6017004578098</v>
      </c>
      <c r="AW4414" s="21">
        <f t="shared" si="551"/>
        <v>6.9004730253851621E-2</v>
      </c>
    </row>
    <row r="4415" spans="1:49" x14ac:dyDescent="0.25">
      <c r="A4415" t="s">
        <v>77</v>
      </c>
      <c r="B4415" t="s">
        <v>596</v>
      </c>
      <c r="C4415">
        <v>101262</v>
      </c>
      <c r="D4415">
        <v>2018</v>
      </c>
      <c r="E4415" t="s">
        <v>127</v>
      </c>
      <c r="F4415" t="s">
        <v>803</v>
      </c>
      <c r="G4415" t="s">
        <v>2287</v>
      </c>
      <c r="I4415">
        <v>4</v>
      </c>
      <c r="J4415" t="s">
        <v>59</v>
      </c>
      <c r="K4415">
        <v>4</v>
      </c>
      <c r="L4415" t="s">
        <v>44</v>
      </c>
      <c r="M4415">
        <v>2</v>
      </c>
      <c r="N4415" t="s">
        <v>44</v>
      </c>
      <c r="O4415" t="s">
        <v>46</v>
      </c>
      <c r="Q4415" t="s">
        <v>60</v>
      </c>
      <c r="S4415">
        <v>241</v>
      </c>
      <c r="T4415" t="s">
        <v>49</v>
      </c>
      <c r="U4415" t="s">
        <v>50</v>
      </c>
      <c r="V4415" t="s">
        <v>804</v>
      </c>
      <c r="W4415" t="s">
        <v>134</v>
      </c>
      <c r="X4415" t="s">
        <v>881</v>
      </c>
      <c r="Z4415">
        <v>0</v>
      </c>
      <c r="AA4415" t="s">
        <v>75</v>
      </c>
      <c r="AB4415" t="s">
        <v>83</v>
      </c>
      <c r="AC4415">
        <v>45</v>
      </c>
      <c r="AD4415">
        <v>11</v>
      </c>
      <c r="AE4415">
        <v>4</v>
      </c>
      <c r="AF4415">
        <v>2025</v>
      </c>
      <c r="AG4415">
        <v>20251105</v>
      </c>
      <c r="AH4415" s="2">
        <v>10800</v>
      </c>
      <c r="AI4415" s="2">
        <v>10090.8876953125</v>
      </c>
      <c r="AJ4415" s="2">
        <f t="shared" si="546"/>
        <v>709.1123046875</v>
      </c>
      <c r="AK4415" s="6">
        <f t="shared" si="547"/>
        <v>6.5658546730324077E-2</v>
      </c>
      <c r="AL4415" s="12">
        <v>10800</v>
      </c>
      <c r="AM4415" s="12">
        <v>10307.676723687369</v>
      </c>
      <c r="AN4415" s="12">
        <f t="shared" si="548"/>
        <v>492.3232763126307</v>
      </c>
      <c r="AO4415" s="13">
        <f t="shared" si="549"/>
        <v>4.5585488547465802E-2</v>
      </c>
      <c r="AP4415" s="16">
        <v>10800</v>
      </c>
      <c r="AQ4415" s="16">
        <v>10818.653413825001</v>
      </c>
      <c r="AR4415" s="16">
        <f t="shared" si="550"/>
        <v>18.653413825000825</v>
      </c>
      <c r="AS4415" s="17">
        <f t="shared" si="544"/>
        <v>1.7271679467593358E-3</v>
      </c>
      <c r="AT4415" s="20">
        <v>10800</v>
      </c>
      <c r="AU4415" s="20">
        <v>9965.3156450137249</v>
      </c>
      <c r="AV4415" s="20">
        <f t="shared" si="545"/>
        <v>834.68435498627514</v>
      </c>
      <c r="AW4415" s="21">
        <f t="shared" si="551"/>
        <v>7.7285588424655105E-2</v>
      </c>
    </row>
    <row r="4416" spans="1:49" x14ac:dyDescent="0.25">
      <c r="A4416" t="s">
        <v>77</v>
      </c>
      <c r="B4416" t="s">
        <v>818</v>
      </c>
      <c r="C4416">
        <v>172398</v>
      </c>
      <c r="D4416">
        <v>2019</v>
      </c>
      <c r="E4416" t="s">
        <v>66</v>
      </c>
      <c r="F4416" t="s">
        <v>221</v>
      </c>
      <c r="I4416">
        <v>6</v>
      </c>
      <c r="J4416" t="s">
        <v>69</v>
      </c>
      <c r="K4416">
        <v>4</v>
      </c>
      <c r="L4416" t="s">
        <v>44</v>
      </c>
      <c r="M4416">
        <v>3.2999999523162842</v>
      </c>
      <c r="N4416" t="s">
        <v>87</v>
      </c>
      <c r="O4416" t="s">
        <v>46</v>
      </c>
      <c r="Q4416" t="s">
        <v>88</v>
      </c>
      <c r="R4416" t="s">
        <v>89</v>
      </c>
      <c r="S4416">
        <v>290</v>
      </c>
      <c r="T4416" t="s">
        <v>49</v>
      </c>
      <c r="U4416" t="s">
        <v>72</v>
      </c>
      <c r="V4416" t="s">
        <v>761</v>
      </c>
      <c r="W4416" t="s">
        <v>90</v>
      </c>
      <c r="X4416" t="s">
        <v>74</v>
      </c>
      <c r="Z4416">
        <v>0</v>
      </c>
      <c r="AA4416" t="s">
        <v>75</v>
      </c>
      <c r="AB4416" t="s">
        <v>91</v>
      </c>
      <c r="AC4416">
        <v>45</v>
      </c>
      <c r="AD4416">
        <v>11</v>
      </c>
      <c r="AE4416">
        <v>4</v>
      </c>
      <c r="AF4416">
        <v>2025</v>
      </c>
      <c r="AG4416">
        <v>20251105</v>
      </c>
      <c r="AH4416" s="2">
        <v>9600</v>
      </c>
      <c r="AI4416" s="2">
        <v>9143.65625</v>
      </c>
      <c r="AJ4416" s="2">
        <f t="shared" si="546"/>
        <v>456.34375</v>
      </c>
      <c r="AK4416" s="6">
        <f t="shared" si="547"/>
        <v>4.7535807291666669E-2</v>
      </c>
      <c r="AL4416" s="12">
        <v>9600</v>
      </c>
      <c r="AM4416" s="12">
        <v>9091.9506635736125</v>
      </c>
      <c r="AN4416" s="12">
        <f t="shared" si="548"/>
        <v>508.04933642638753</v>
      </c>
      <c r="AO4416" s="13">
        <f t="shared" si="549"/>
        <v>5.2921805877748702E-2</v>
      </c>
      <c r="AP4416" s="16">
        <v>9600</v>
      </c>
      <c r="AQ4416" s="16">
        <v>9372.2824342823369</v>
      </c>
      <c r="AR4416" s="16">
        <f t="shared" si="550"/>
        <v>227.71756571766309</v>
      </c>
      <c r="AS4416" s="17">
        <f t="shared" si="544"/>
        <v>2.3720579762256572E-2</v>
      </c>
      <c r="AT4416" s="20">
        <v>9600</v>
      </c>
      <c r="AU4416" s="20">
        <v>9080.3432650527666</v>
      </c>
      <c r="AV4416" s="20">
        <f t="shared" si="545"/>
        <v>519.65673494723342</v>
      </c>
      <c r="AW4416" s="21">
        <f t="shared" si="551"/>
        <v>5.4130909890336816E-2</v>
      </c>
    </row>
    <row r="4417" spans="1:49" x14ac:dyDescent="0.25">
      <c r="A4417" t="s">
        <v>77</v>
      </c>
      <c r="B4417" t="s">
        <v>818</v>
      </c>
      <c r="C4417">
        <v>176980</v>
      </c>
      <c r="D4417">
        <v>2016</v>
      </c>
      <c r="E4417" t="s">
        <v>93</v>
      </c>
      <c r="F4417" t="s">
        <v>387</v>
      </c>
      <c r="G4417" t="s">
        <v>352</v>
      </c>
      <c r="I4417">
        <v>8</v>
      </c>
      <c r="J4417" t="s">
        <v>59</v>
      </c>
      <c r="K4417">
        <v>4</v>
      </c>
      <c r="L4417" t="s">
        <v>44</v>
      </c>
      <c r="M4417">
        <v>5.3000001907348633</v>
      </c>
      <c r="N4417" t="s">
        <v>87</v>
      </c>
      <c r="O4417" t="s">
        <v>46</v>
      </c>
      <c r="Q4417" t="s">
        <v>60</v>
      </c>
      <c r="R4417" t="s">
        <v>89</v>
      </c>
      <c r="T4417" t="s">
        <v>49</v>
      </c>
      <c r="V4417" t="s">
        <v>412</v>
      </c>
      <c r="W4417" t="s">
        <v>103</v>
      </c>
      <c r="X4417" t="s">
        <v>74</v>
      </c>
      <c r="Z4417">
        <v>0</v>
      </c>
      <c r="AA4417" t="s">
        <v>75</v>
      </c>
      <c r="AB4417" t="s">
        <v>83</v>
      </c>
      <c r="AC4417">
        <v>45</v>
      </c>
      <c r="AD4417">
        <v>11</v>
      </c>
      <c r="AE4417">
        <v>4</v>
      </c>
      <c r="AF4417">
        <v>2025</v>
      </c>
      <c r="AG4417">
        <v>20251105</v>
      </c>
      <c r="AH4417" s="2">
        <v>8400</v>
      </c>
      <c r="AI4417" s="2">
        <v>9718.3525390625</v>
      </c>
      <c r="AJ4417" s="2">
        <f t="shared" si="546"/>
        <v>1318.3525390625</v>
      </c>
      <c r="AK4417" s="6">
        <f t="shared" si="547"/>
        <v>0.15694673084077382</v>
      </c>
      <c r="AL4417" s="12">
        <v>8400</v>
      </c>
      <c r="AM4417" s="12">
        <v>10235.12038715917</v>
      </c>
      <c r="AN4417" s="12">
        <f t="shared" si="548"/>
        <v>1835.1203871591697</v>
      </c>
      <c r="AO4417" s="13">
        <f t="shared" si="549"/>
        <v>0.21846671275704402</v>
      </c>
      <c r="AP4417" s="16">
        <v>8400</v>
      </c>
      <c r="AQ4417" s="16">
        <v>10965.15479746794</v>
      </c>
      <c r="AR4417" s="16">
        <f t="shared" si="550"/>
        <v>2565.1547974679397</v>
      </c>
      <c r="AS4417" s="17">
        <f t="shared" si="544"/>
        <v>0.3053755711271357</v>
      </c>
      <c r="AT4417" s="20">
        <v>8400</v>
      </c>
      <c r="AU4417" s="20">
        <v>9563.8032670454559</v>
      </c>
      <c r="AV4417" s="20">
        <f t="shared" si="545"/>
        <v>1163.8032670454559</v>
      </c>
      <c r="AW4417" s="21">
        <f t="shared" si="551"/>
        <v>0.13854800798160188</v>
      </c>
    </row>
    <row r="4418" spans="1:49" x14ac:dyDescent="0.25">
      <c r="A4418" t="s">
        <v>38</v>
      </c>
      <c r="B4418" t="s">
        <v>776</v>
      </c>
      <c r="C4418">
        <v>149839</v>
      </c>
      <c r="D4418">
        <v>2016</v>
      </c>
      <c r="E4418" t="s">
        <v>84</v>
      </c>
      <c r="F4418" t="s">
        <v>85</v>
      </c>
      <c r="G4418" t="s">
        <v>169</v>
      </c>
      <c r="I4418">
        <v>8</v>
      </c>
      <c r="J4418" t="s">
        <v>69</v>
      </c>
      <c r="K4418">
        <v>4</v>
      </c>
      <c r="L4418" t="s">
        <v>44</v>
      </c>
      <c r="M4418">
        <v>5.6999998092651367</v>
      </c>
      <c r="N4418" t="s">
        <v>70</v>
      </c>
      <c r="O4418" t="s">
        <v>46</v>
      </c>
      <c r="P4418">
        <v>2</v>
      </c>
      <c r="Q4418" t="s">
        <v>88</v>
      </c>
      <c r="R4418" t="s">
        <v>48</v>
      </c>
      <c r="T4418" t="s">
        <v>49</v>
      </c>
      <c r="W4418" t="s">
        <v>90</v>
      </c>
      <c r="X4418" t="s">
        <v>74</v>
      </c>
      <c r="Z4418">
        <v>0</v>
      </c>
      <c r="AA4418" t="s">
        <v>75</v>
      </c>
      <c r="AB4418" t="s">
        <v>91</v>
      </c>
      <c r="AC4418">
        <v>45</v>
      </c>
      <c r="AD4418">
        <v>11</v>
      </c>
      <c r="AE4418">
        <v>4</v>
      </c>
      <c r="AF4418">
        <v>2025</v>
      </c>
      <c r="AG4418">
        <v>20251105</v>
      </c>
      <c r="AH4418" s="2">
        <v>6000</v>
      </c>
      <c r="AI4418" s="2">
        <v>5856.09130859375</v>
      </c>
      <c r="AJ4418" s="2">
        <f t="shared" si="546"/>
        <v>143.90869140625</v>
      </c>
      <c r="AK4418" s="6">
        <f t="shared" si="547"/>
        <v>2.3984781901041665E-2</v>
      </c>
      <c r="AL4418" s="12">
        <v>6000</v>
      </c>
      <c r="AM4418" s="12">
        <v>5884.5983835461411</v>
      </c>
      <c r="AN4418" s="12">
        <f t="shared" si="548"/>
        <v>115.40161645385888</v>
      </c>
      <c r="AO4418" s="13">
        <f t="shared" si="549"/>
        <v>1.9233602742309813E-2</v>
      </c>
      <c r="AP4418" s="16">
        <v>6000</v>
      </c>
      <c r="AQ4418" s="16">
        <v>5870.0423258366854</v>
      </c>
      <c r="AR4418" s="16">
        <f t="shared" si="550"/>
        <v>129.95767416331455</v>
      </c>
      <c r="AS4418" s="17">
        <f t="shared" si="544"/>
        <v>2.1659612360552426E-2</v>
      </c>
      <c r="AT4418" s="20">
        <v>6000</v>
      </c>
      <c r="AU4418" s="20">
        <v>5944.339554485251</v>
      </c>
      <c r="AV4418" s="20">
        <f t="shared" si="545"/>
        <v>55.660445514748972</v>
      </c>
      <c r="AW4418" s="21">
        <f t="shared" si="551"/>
        <v>9.2767409191248287E-3</v>
      </c>
    </row>
    <row r="4419" spans="1:49" x14ac:dyDescent="0.25">
      <c r="A4419" t="s">
        <v>38</v>
      </c>
      <c r="B4419" t="s">
        <v>39</v>
      </c>
      <c r="C4419">
        <v>151020</v>
      </c>
      <c r="D4419">
        <v>2015</v>
      </c>
      <c r="E4419" t="s">
        <v>286</v>
      </c>
      <c r="F4419" t="s">
        <v>630</v>
      </c>
      <c r="I4419">
        <v>6</v>
      </c>
      <c r="J4419" t="s">
        <v>69</v>
      </c>
      <c r="K4419">
        <v>4</v>
      </c>
      <c r="L4419" t="s">
        <v>44</v>
      </c>
      <c r="M4419">
        <v>3.7000000476837158</v>
      </c>
      <c r="N4419" t="s">
        <v>45</v>
      </c>
      <c r="O4419" t="s">
        <v>46</v>
      </c>
      <c r="Q4419" t="s">
        <v>60</v>
      </c>
      <c r="R4419" t="s">
        <v>96</v>
      </c>
      <c r="S4419">
        <v>305</v>
      </c>
      <c r="T4419" t="s">
        <v>49</v>
      </c>
      <c r="W4419" t="s">
        <v>134</v>
      </c>
      <c r="X4419" t="s">
        <v>74</v>
      </c>
      <c r="Z4419">
        <v>0</v>
      </c>
      <c r="AA4419" t="s">
        <v>75</v>
      </c>
      <c r="AB4419" t="s">
        <v>83</v>
      </c>
      <c r="AC4419">
        <v>45</v>
      </c>
      <c r="AD4419">
        <v>11</v>
      </c>
      <c r="AE4419">
        <v>4</v>
      </c>
      <c r="AF4419">
        <v>2025</v>
      </c>
      <c r="AG4419">
        <v>20251104</v>
      </c>
      <c r="AH4419" s="2">
        <v>4000</v>
      </c>
      <c r="AI4419" s="2">
        <v>3996.86669921875</v>
      </c>
      <c r="AJ4419" s="2">
        <f t="shared" si="546"/>
        <v>3.13330078125</v>
      </c>
      <c r="AK4419" s="6">
        <f t="shared" si="547"/>
        <v>7.8332519531249998E-4</v>
      </c>
      <c r="AL4419" s="12">
        <v>4000</v>
      </c>
      <c r="AM4419" s="12">
        <v>3719.6544577284471</v>
      </c>
      <c r="AN4419" s="12">
        <f t="shared" si="548"/>
        <v>280.34554227155286</v>
      </c>
      <c r="AO4419" s="13">
        <f t="shared" si="549"/>
        <v>7.008638556788821E-2</v>
      </c>
      <c r="AP4419" s="16">
        <v>4000</v>
      </c>
      <c r="AQ4419" s="16">
        <v>4127.9922762143224</v>
      </c>
      <c r="AR4419" s="16">
        <f t="shared" si="550"/>
        <v>127.99227621432237</v>
      </c>
      <c r="AS4419" s="17">
        <f t="shared" ref="AS4419:AS4482" si="552">ABS($AH4419-AQ4419)/$AH4419</f>
        <v>3.1998069053580595E-2</v>
      </c>
      <c r="AT4419" s="20">
        <v>4000</v>
      </c>
      <c r="AU4419" s="20">
        <v>4161.0561299852288</v>
      </c>
      <c r="AV4419" s="20">
        <f t="shared" ref="AV4419:AV4482" si="553">ABS(AT4419-AU4419)</f>
        <v>161.05612998522884</v>
      </c>
      <c r="AW4419" s="21">
        <f t="shared" si="551"/>
        <v>4.0264032496307209E-2</v>
      </c>
    </row>
    <row r="4420" spans="1:49" x14ac:dyDescent="0.25">
      <c r="A4420" t="s">
        <v>38</v>
      </c>
      <c r="B4420" t="s">
        <v>105</v>
      </c>
      <c r="C4420">
        <v>114458</v>
      </c>
      <c r="D4420">
        <v>2020</v>
      </c>
      <c r="E4420" t="s">
        <v>57</v>
      </c>
      <c r="F4420" t="s">
        <v>106</v>
      </c>
      <c r="G4420" t="s">
        <v>1108</v>
      </c>
      <c r="I4420">
        <v>4</v>
      </c>
      <c r="J4420" t="s">
        <v>241</v>
      </c>
      <c r="K4420">
        <v>4</v>
      </c>
      <c r="L4420" t="s">
        <v>44</v>
      </c>
      <c r="M4420">
        <v>2</v>
      </c>
      <c r="N4420" t="s">
        <v>45</v>
      </c>
      <c r="Q4420" t="s">
        <v>60</v>
      </c>
      <c r="R4420" t="s">
        <v>48</v>
      </c>
      <c r="S4420">
        <v>147</v>
      </c>
      <c r="T4420" t="s">
        <v>49</v>
      </c>
      <c r="V4420" t="s">
        <v>1026</v>
      </c>
      <c r="W4420" t="s">
        <v>62</v>
      </c>
      <c r="X4420" t="s">
        <v>63</v>
      </c>
      <c r="Z4420">
        <v>0</v>
      </c>
      <c r="AA4420" t="s">
        <v>75</v>
      </c>
      <c r="AB4420" t="s">
        <v>83</v>
      </c>
      <c r="AC4420">
        <v>45</v>
      </c>
      <c r="AD4420">
        <v>11</v>
      </c>
      <c r="AE4420">
        <v>4</v>
      </c>
      <c r="AF4420">
        <v>2025</v>
      </c>
      <c r="AG4420">
        <v>20251104</v>
      </c>
      <c r="AH4420" s="2">
        <v>4400</v>
      </c>
      <c r="AI4420" s="2">
        <v>5223.509765625</v>
      </c>
      <c r="AJ4420" s="2">
        <f t="shared" ref="AJ4420:AJ4483" si="554">ABS(AH4420-AI4420)</f>
        <v>823.509765625</v>
      </c>
      <c r="AK4420" s="6">
        <f t="shared" ref="AK4420:AK4483" si="555">ABS($AH4420-AI4420)/$AH4420</f>
        <v>0.18716131036931818</v>
      </c>
      <c r="AL4420" s="12">
        <v>4400</v>
      </c>
      <c r="AM4420" s="12">
        <v>5167.643232665815</v>
      </c>
      <c r="AN4420" s="12">
        <f t="shared" ref="AN4420:AN4483" si="556">ABS(AL4420-AM4420)</f>
        <v>767.64323266581505</v>
      </c>
      <c r="AO4420" s="13">
        <f t="shared" ref="AO4420:AO4483" si="557">ABS($AH4420-AM4420)/$AH4420</f>
        <v>0.17446437106041252</v>
      </c>
      <c r="AP4420" s="16">
        <v>4400</v>
      </c>
      <c r="AQ4420" s="16">
        <v>4866.1206602817429</v>
      </c>
      <c r="AR4420" s="16">
        <f t="shared" ref="AR4420:AR4483" si="558">ABS(AP4420-AQ4420)</f>
        <v>466.12066028174286</v>
      </c>
      <c r="AS4420" s="17">
        <f t="shared" si="552"/>
        <v>0.1059365137003961</v>
      </c>
      <c r="AT4420" s="20">
        <v>4400</v>
      </c>
      <c r="AU4420" s="20">
        <v>5217.8258891645974</v>
      </c>
      <c r="AV4420" s="20">
        <f t="shared" si="553"/>
        <v>817.82588916459736</v>
      </c>
      <c r="AW4420" s="21">
        <f t="shared" ref="AW4420:AW4483" si="559">ABS($AH4420-AU4420)/$AH4420</f>
        <v>0.1858695202646812</v>
      </c>
    </row>
    <row r="4421" spans="1:49" x14ac:dyDescent="0.25">
      <c r="A4421" t="s">
        <v>38</v>
      </c>
      <c r="B4421" t="s">
        <v>39</v>
      </c>
      <c r="C4421">
        <v>154270</v>
      </c>
      <c r="D4421">
        <v>2015</v>
      </c>
      <c r="E4421" t="s">
        <v>66</v>
      </c>
      <c r="F4421" t="s">
        <v>769</v>
      </c>
      <c r="G4421" t="s">
        <v>214</v>
      </c>
      <c r="I4421">
        <v>6</v>
      </c>
      <c r="J4421" t="s">
        <v>101</v>
      </c>
      <c r="K4421">
        <v>4</v>
      </c>
      <c r="L4421" t="s">
        <v>44</v>
      </c>
      <c r="M4421">
        <v>3.5</v>
      </c>
      <c r="N4421" t="s">
        <v>45</v>
      </c>
      <c r="Q4421" t="s">
        <v>60</v>
      </c>
      <c r="R4421" t="s">
        <v>96</v>
      </c>
      <c r="T4421" t="s">
        <v>49</v>
      </c>
      <c r="U4421" t="s">
        <v>72</v>
      </c>
      <c r="W4421" t="s">
        <v>134</v>
      </c>
      <c r="X4421" t="s">
        <v>98</v>
      </c>
      <c r="Z4421">
        <v>0</v>
      </c>
      <c r="AA4421" t="s">
        <v>75</v>
      </c>
      <c r="AB4421" t="s">
        <v>83</v>
      </c>
      <c r="AC4421">
        <v>45</v>
      </c>
      <c r="AD4421">
        <v>11</v>
      </c>
      <c r="AE4421">
        <v>4</v>
      </c>
      <c r="AF4421">
        <v>2025</v>
      </c>
      <c r="AG4421">
        <v>20251104</v>
      </c>
      <c r="AH4421" s="2">
        <v>3000</v>
      </c>
      <c r="AI4421" s="2">
        <v>2784.699462890625</v>
      </c>
      <c r="AJ4421" s="2">
        <f t="shared" si="554"/>
        <v>215.300537109375</v>
      </c>
      <c r="AK4421" s="6">
        <f t="shared" si="555"/>
        <v>7.1766845703124998E-2</v>
      </c>
      <c r="AL4421" s="12">
        <v>3000</v>
      </c>
      <c r="AM4421" s="12">
        <v>2831.0497671506168</v>
      </c>
      <c r="AN4421" s="12">
        <f t="shared" si="556"/>
        <v>168.95023284938316</v>
      </c>
      <c r="AO4421" s="13">
        <f t="shared" si="557"/>
        <v>5.6316744283127718E-2</v>
      </c>
      <c r="AP4421" s="16">
        <v>3000</v>
      </c>
      <c r="AQ4421" s="16">
        <v>3142.8862858854018</v>
      </c>
      <c r="AR4421" s="16">
        <f t="shared" si="558"/>
        <v>142.88628588540178</v>
      </c>
      <c r="AS4421" s="17">
        <f t="shared" si="552"/>
        <v>4.7628761961800589E-2</v>
      </c>
      <c r="AT4421" s="20">
        <v>3000</v>
      </c>
      <c r="AU4421" s="20">
        <v>2793.138101109741</v>
      </c>
      <c r="AV4421" s="20">
        <f t="shared" si="553"/>
        <v>206.861898890259</v>
      </c>
      <c r="AW4421" s="21">
        <f t="shared" si="559"/>
        <v>6.8953966296753003E-2</v>
      </c>
    </row>
    <row r="4422" spans="1:49" x14ac:dyDescent="0.25">
      <c r="A4422" t="s">
        <v>77</v>
      </c>
      <c r="B4422" t="s">
        <v>811</v>
      </c>
      <c r="C4422">
        <v>190694</v>
      </c>
      <c r="D4422">
        <v>2019</v>
      </c>
      <c r="E4422" t="s">
        <v>155</v>
      </c>
      <c r="F4422" t="s">
        <v>201</v>
      </c>
      <c r="G4422" t="s">
        <v>214</v>
      </c>
      <c r="I4422">
        <v>4</v>
      </c>
      <c r="J4422" t="s">
        <v>101</v>
      </c>
      <c r="K4422">
        <v>4</v>
      </c>
      <c r="L4422" t="s">
        <v>44</v>
      </c>
      <c r="M4422">
        <v>2</v>
      </c>
      <c r="N4422" t="s">
        <v>45</v>
      </c>
      <c r="O4422" t="s">
        <v>46</v>
      </c>
      <c r="P4422">
        <v>3</v>
      </c>
      <c r="Q4422" t="s">
        <v>118</v>
      </c>
      <c r="S4422">
        <v>147</v>
      </c>
      <c r="T4422" t="s">
        <v>49</v>
      </c>
      <c r="V4422" t="s">
        <v>1026</v>
      </c>
      <c r="W4422" t="s">
        <v>120</v>
      </c>
      <c r="X4422" t="s">
        <v>74</v>
      </c>
      <c r="Y4422">
        <v>18200</v>
      </c>
      <c r="Z4422">
        <v>0</v>
      </c>
      <c r="AA4422" t="s">
        <v>75</v>
      </c>
      <c r="AB4422" t="s">
        <v>122</v>
      </c>
      <c r="AC4422">
        <v>45</v>
      </c>
      <c r="AD4422">
        <v>11</v>
      </c>
      <c r="AE4422">
        <v>4</v>
      </c>
      <c r="AF4422">
        <v>2025</v>
      </c>
      <c r="AG4422">
        <v>20251105</v>
      </c>
      <c r="AH4422" s="2">
        <v>2100</v>
      </c>
      <c r="AI4422" s="2">
        <v>2265.09716796875</v>
      </c>
      <c r="AJ4422" s="2">
        <f t="shared" si="554"/>
        <v>165.09716796875</v>
      </c>
      <c r="AK4422" s="6">
        <f t="shared" si="555"/>
        <v>7.8617699032738089E-2</v>
      </c>
      <c r="AL4422" s="12">
        <v>2100</v>
      </c>
      <c r="AM4422" s="12">
        <v>2238.5276268290959</v>
      </c>
      <c r="AN4422" s="12">
        <f t="shared" si="556"/>
        <v>138.52762682909588</v>
      </c>
      <c r="AO4422" s="13">
        <f t="shared" si="557"/>
        <v>6.5965536585283757E-2</v>
      </c>
      <c r="AP4422" s="16">
        <v>2100</v>
      </c>
      <c r="AQ4422" s="16">
        <v>2235.2231428997402</v>
      </c>
      <c r="AR4422" s="16">
        <f t="shared" si="558"/>
        <v>135.2231428997402</v>
      </c>
      <c r="AS4422" s="17">
        <f t="shared" si="552"/>
        <v>6.4391972809400094E-2</v>
      </c>
      <c r="AT4422" s="20">
        <v>2100</v>
      </c>
      <c r="AU4422" s="20">
        <v>2289.6381182147161</v>
      </c>
      <c r="AV4422" s="20">
        <f t="shared" si="553"/>
        <v>189.63811821471609</v>
      </c>
      <c r="AW4422" s="21">
        <f t="shared" si="559"/>
        <v>9.0303865816531464E-2</v>
      </c>
    </row>
    <row r="4423" spans="1:49" x14ac:dyDescent="0.25">
      <c r="A4423" t="s">
        <v>38</v>
      </c>
      <c r="B4423" t="s">
        <v>776</v>
      </c>
      <c r="C4423">
        <v>49053</v>
      </c>
      <c r="D4423">
        <v>2022</v>
      </c>
      <c r="E4423" t="s">
        <v>373</v>
      </c>
      <c r="F4423" t="s">
        <v>1330</v>
      </c>
      <c r="G4423" t="s">
        <v>375</v>
      </c>
      <c r="I4423">
        <v>8</v>
      </c>
      <c r="J4423" t="s">
        <v>69</v>
      </c>
      <c r="K4423">
        <v>4</v>
      </c>
      <c r="L4423" t="s">
        <v>44</v>
      </c>
      <c r="M4423">
        <v>6.1999998092651367</v>
      </c>
      <c r="N4423" t="s">
        <v>87</v>
      </c>
      <c r="O4423" t="s">
        <v>46</v>
      </c>
      <c r="P4423">
        <v>4</v>
      </c>
      <c r="Q4423" t="s">
        <v>60</v>
      </c>
      <c r="R4423" t="s">
        <v>89</v>
      </c>
      <c r="T4423" t="s">
        <v>49</v>
      </c>
      <c r="U4423" t="s">
        <v>72</v>
      </c>
      <c r="V4423" t="s">
        <v>801</v>
      </c>
      <c r="W4423" t="s">
        <v>103</v>
      </c>
      <c r="X4423" t="s">
        <v>74</v>
      </c>
      <c r="Z4423">
        <v>0</v>
      </c>
      <c r="AA4423" t="s">
        <v>75</v>
      </c>
      <c r="AB4423" t="s">
        <v>104</v>
      </c>
      <c r="AC4423">
        <v>45</v>
      </c>
      <c r="AD4423">
        <v>11</v>
      </c>
      <c r="AE4423">
        <v>4</v>
      </c>
      <c r="AF4423">
        <v>2025</v>
      </c>
      <c r="AG4423">
        <v>20251105</v>
      </c>
      <c r="AH4423" s="2">
        <v>39000</v>
      </c>
      <c r="AI4423" s="2">
        <v>56341.48828125</v>
      </c>
      <c r="AJ4423" s="2">
        <f t="shared" si="554"/>
        <v>17341.48828125</v>
      </c>
      <c r="AK4423" s="6">
        <f t="shared" si="555"/>
        <v>0.44465354567307691</v>
      </c>
      <c r="AL4423" s="12">
        <v>39000</v>
      </c>
      <c r="AM4423" s="12">
        <v>52309.874428727548</v>
      </c>
      <c r="AN4423" s="12">
        <f t="shared" si="556"/>
        <v>13309.874428727548</v>
      </c>
      <c r="AO4423" s="13">
        <f t="shared" si="557"/>
        <v>0.34127883150583455</v>
      </c>
      <c r="AP4423" s="16">
        <v>39000</v>
      </c>
      <c r="AQ4423" s="16">
        <v>50087.127103471787</v>
      </c>
      <c r="AR4423" s="16">
        <f t="shared" si="558"/>
        <v>11087.127103471787</v>
      </c>
      <c r="AS4423" s="17">
        <f t="shared" si="552"/>
        <v>0.28428531034543042</v>
      </c>
      <c r="AT4423" s="20">
        <v>39000</v>
      </c>
      <c r="AU4423" s="20">
        <v>56373.748633879783</v>
      </c>
      <c r="AV4423" s="20">
        <f t="shared" si="553"/>
        <v>17373.748633879783</v>
      </c>
      <c r="AW4423" s="21">
        <f t="shared" si="559"/>
        <v>0.4454807342020457</v>
      </c>
    </row>
    <row r="4424" spans="1:49" x14ac:dyDescent="0.25">
      <c r="A4424" t="s">
        <v>123</v>
      </c>
      <c r="B4424" t="s">
        <v>440</v>
      </c>
      <c r="C4424">
        <v>66504</v>
      </c>
      <c r="D4424">
        <v>2022</v>
      </c>
      <c r="E4424" t="s">
        <v>93</v>
      </c>
      <c r="F4424" t="s">
        <v>164</v>
      </c>
      <c r="G4424" t="s">
        <v>2288</v>
      </c>
      <c r="H4424" t="s">
        <v>293</v>
      </c>
      <c r="I4424">
        <v>6</v>
      </c>
      <c r="J4424" t="s">
        <v>69</v>
      </c>
      <c r="K4424">
        <v>3</v>
      </c>
      <c r="L4424" t="s">
        <v>44</v>
      </c>
      <c r="M4424">
        <v>4.3000001907348633</v>
      </c>
      <c r="N4424" t="s">
        <v>70</v>
      </c>
      <c r="O4424" t="s">
        <v>46</v>
      </c>
      <c r="P4424">
        <v>4</v>
      </c>
      <c r="Q4424" t="s">
        <v>71</v>
      </c>
      <c r="T4424" t="s">
        <v>49</v>
      </c>
      <c r="U4424" t="s">
        <v>72</v>
      </c>
      <c r="V4424" t="s">
        <v>166</v>
      </c>
      <c r="W4424" t="s">
        <v>73</v>
      </c>
      <c r="X4424" t="s">
        <v>74</v>
      </c>
      <c r="Z4424">
        <v>0</v>
      </c>
      <c r="AA4424" t="s">
        <v>75</v>
      </c>
      <c r="AB4424" t="s">
        <v>76</v>
      </c>
      <c r="AC4424">
        <v>45</v>
      </c>
      <c r="AD4424">
        <v>11</v>
      </c>
      <c r="AE4424">
        <v>4</v>
      </c>
      <c r="AF4424">
        <v>2025</v>
      </c>
      <c r="AG4424">
        <v>20251105</v>
      </c>
      <c r="AH4424" s="2">
        <v>19700</v>
      </c>
      <c r="AI4424" s="2">
        <v>22216.24609375</v>
      </c>
      <c r="AJ4424" s="2">
        <f t="shared" si="554"/>
        <v>2516.24609375</v>
      </c>
      <c r="AK4424" s="6">
        <f t="shared" si="555"/>
        <v>0.12772822810913706</v>
      </c>
      <c r="AL4424" s="12">
        <v>19700</v>
      </c>
      <c r="AM4424" s="12">
        <v>23126.041556858861</v>
      </c>
      <c r="AN4424" s="12">
        <f t="shared" si="556"/>
        <v>3426.0415568588614</v>
      </c>
      <c r="AO4424" s="13">
        <f t="shared" si="557"/>
        <v>0.17391073892684575</v>
      </c>
      <c r="AP4424" s="16">
        <v>19700</v>
      </c>
      <c r="AQ4424" s="16">
        <v>22912.716904459408</v>
      </c>
      <c r="AR4424" s="16">
        <f t="shared" si="558"/>
        <v>3212.7169044594084</v>
      </c>
      <c r="AS4424" s="17">
        <f t="shared" si="552"/>
        <v>0.16308207636849789</v>
      </c>
      <c r="AT4424" s="20">
        <v>19700</v>
      </c>
      <c r="AU4424" s="20">
        <v>21763.20139771283</v>
      </c>
      <c r="AV4424" s="20">
        <f t="shared" si="553"/>
        <v>2063.2013977128299</v>
      </c>
      <c r="AW4424" s="21">
        <f t="shared" si="559"/>
        <v>0.10473103541689492</v>
      </c>
    </row>
    <row r="4425" spans="1:49" x14ac:dyDescent="0.25">
      <c r="A4425" t="s">
        <v>109</v>
      </c>
      <c r="B4425" t="s">
        <v>538</v>
      </c>
      <c r="C4425">
        <v>210055</v>
      </c>
      <c r="D4425">
        <v>2011</v>
      </c>
      <c r="E4425" t="s">
        <v>93</v>
      </c>
      <c r="F4425" t="s">
        <v>152</v>
      </c>
      <c r="G4425" t="s">
        <v>148</v>
      </c>
      <c r="H4425" t="s">
        <v>293</v>
      </c>
      <c r="I4425">
        <v>8</v>
      </c>
      <c r="J4425" t="s">
        <v>69</v>
      </c>
      <c r="K4425">
        <v>4</v>
      </c>
      <c r="L4425" t="s">
        <v>44</v>
      </c>
      <c r="M4425">
        <v>6.5999999046325684</v>
      </c>
      <c r="N4425" t="s">
        <v>87</v>
      </c>
      <c r="O4425" t="s">
        <v>46</v>
      </c>
      <c r="Q4425" t="s">
        <v>88</v>
      </c>
      <c r="R4425" t="s">
        <v>89</v>
      </c>
      <c r="T4425" t="s">
        <v>219</v>
      </c>
      <c r="U4425" t="s">
        <v>72</v>
      </c>
      <c r="V4425" t="s">
        <v>815</v>
      </c>
      <c r="W4425" t="s">
        <v>220</v>
      </c>
      <c r="X4425" t="s">
        <v>74</v>
      </c>
      <c r="Z4425">
        <v>0</v>
      </c>
      <c r="AA4425" t="s">
        <v>75</v>
      </c>
      <c r="AB4425" t="s">
        <v>91</v>
      </c>
      <c r="AC4425">
        <v>45</v>
      </c>
      <c r="AD4425">
        <v>11</v>
      </c>
      <c r="AE4425">
        <v>4</v>
      </c>
      <c r="AF4425">
        <v>2025</v>
      </c>
      <c r="AG4425">
        <v>20251105</v>
      </c>
      <c r="AH4425" s="2">
        <v>9600</v>
      </c>
      <c r="AI4425" s="2">
        <v>8309.9296875</v>
      </c>
      <c r="AJ4425" s="2">
        <f t="shared" si="554"/>
        <v>1290.0703125</v>
      </c>
      <c r="AK4425" s="6">
        <f t="shared" si="555"/>
        <v>0.13438232421874999</v>
      </c>
      <c r="AL4425" s="12">
        <v>9600</v>
      </c>
      <c r="AM4425" s="12">
        <v>7664.2020949021298</v>
      </c>
      <c r="AN4425" s="12">
        <f t="shared" si="556"/>
        <v>1935.7979050978702</v>
      </c>
      <c r="AO4425" s="13">
        <f t="shared" si="557"/>
        <v>0.20164561511436147</v>
      </c>
      <c r="AP4425" s="16">
        <v>9600</v>
      </c>
      <c r="AQ4425" s="16">
        <v>8510.950083535532</v>
      </c>
      <c r="AR4425" s="16">
        <f t="shared" si="558"/>
        <v>1089.049916464468</v>
      </c>
      <c r="AS4425" s="17">
        <f t="shared" si="552"/>
        <v>0.11344269963171541</v>
      </c>
      <c r="AT4425" s="20">
        <v>9600</v>
      </c>
      <c r="AU4425" s="20">
        <v>8469.5711183496205</v>
      </c>
      <c r="AV4425" s="20">
        <f t="shared" si="553"/>
        <v>1130.4288816503795</v>
      </c>
      <c r="AW4425" s="21">
        <f t="shared" si="559"/>
        <v>0.11775300850524786</v>
      </c>
    </row>
    <row r="4426" spans="1:49" x14ac:dyDescent="0.25">
      <c r="A4426" t="s">
        <v>77</v>
      </c>
      <c r="B4426" t="s">
        <v>78</v>
      </c>
      <c r="C4426">
        <v>110455</v>
      </c>
      <c r="D4426">
        <v>2003</v>
      </c>
      <c r="E4426" t="s">
        <v>40</v>
      </c>
      <c r="F4426" t="s">
        <v>475</v>
      </c>
      <c r="H4426" t="s">
        <v>2289</v>
      </c>
      <c r="I4426">
        <v>6</v>
      </c>
      <c r="J4426" t="s">
        <v>101</v>
      </c>
      <c r="K4426">
        <v>4</v>
      </c>
      <c r="L4426" t="s">
        <v>44</v>
      </c>
      <c r="M4426">
        <v>3</v>
      </c>
      <c r="N4426" t="s">
        <v>45</v>
      </c>
      <c r="O4426" t="s">
        <v>46</v>
      </c>
      <c r="Q4426" t="s">
        <v>118</v>
      </c>
      <c r="R4426" t="s">
        <v>48</v>
      </c>
      <c r="S4426">
        <v>210</v>
      </c>
      <c r="T4426" t="s">
        <v>49</v>
      </c>
      <c r="U4426" t="s">
        <v>72</v>
      </c>
      <c r="V4426" t="s">
        <v>477</v>
      </c>
      <c r="W4426" t="s">
        <v>120</v>
      </c>
      <c r="X4426" t="s">
        <v>74</v>
      </c>
      <c r="Z4426">
        <v>0</v>
      </c>
      <c r="AA4426" t="s">
        <v>75</v>
      </c>
      <c r="AB4426" t="s">
        <v>122</v>
      </c>
      <c r="AC4426">
        <v>45</v>
      </c>
      <c r="AD4426">
        <v>11</v>
      </c>
      <c r="AE4426">
        <v>4</v>
      </c>
      <c r="AF4426">
        <v>2025</v>
      </c>
      <c r="AG4426">
        <v>20251103</v>
      </c>
      <c r="AH4426" s="2">
        <v>1500</v>
      </c>
      <c r="AI4426" s="2">
        <v>1721.606567382812</v>
      </c>
      <c r="AJ4426" s="2">
        <f t="shared" si="554"/>
        <v>221.60656738281205</v>
      </c>
      <c r="AK4426" s="6">
        <f t="shared" si="555"/>
        <v>0.14773771158854138</v>
      </c>
      <c r="AL4426" s="12">
        <v>1500</v>
      </c>
      <c r="AM4426" s="12">
        <v>1547.169028708227</v>
      </c>
      <c r="AN4426" s="12">
        <f t="shared" si="556"/>
        <v>47.169028708226961</v>
      </c>
      <c r="AO4426" s="13">
        <f t="shared" si="557"/>
        <v>3.1446019138817977E-2</v>
      </c>
      <c r="AP4426" s="16">
        <v>1500</v>
      </c>
      <c r="AQ4426" s="16">
        <v>1587.3593589560251</v>
      </c>
      <c r="AR4426" s="16">
        <f t="shared" si="558"/>
        <v>87.359358956025062</v>
      </c>
      <c r="AS4426" s="17">
        <f t="shared" si="552"/>
        <v>5.8239572637350044E-2</v>
      </c>
      <c r="AT4426" s="20">
        <v>1500</v>
      </c>
      <c r="AU4426" s="20">
        <v>1792.81006378455</v>
      </c>
      <c r="AV4426" s="20">
        <f t="shared" si="553"/>
        <v>292.81006378455004</v>
      </c>
      <c r="AW4426" s="21">
        <f t="shared" si="559"/>
        <v>0.19520670918970004</v>
      </c>
    </row>
    <row r="4427" spans="1:49" x14ac:dyDescent="0.25">
      <c r="A4427" t="s">
        <v>77</v>
      </c>
      <c r="B4427" t="s">
        <v>818</v>
      </c>
      <c r="C4427">
        <v>142262</v>
      </c>
      <c r="D4427">
        <v>2008</v>
      </c>
      <c r="E4427" t="s">
        <v>139</v>
      </c>
      <c r="F4427" t="s">
        <v>140</v>
      </c>
      <c r="I4427">
        <v>4</v>
      </c>
      <c r="J4427" t="s">
        <v>129</v>
      </c>
      <c r="K4427">
        <v>4</v>
      </c>
      <c r="L4427" t="s">
        <v>44</v>
      </c>
      <c r="M4427">
        <v>2.5</v>
      </c>
      <c r="N4427" t="s">
        <v>44</v>
      </c>
      <c r="O4427" t="s">
        <v>46</v>
      </c>
      <c r="Q4427" t="s">
        <v>60</v>
      </c>
      <c r="R4427" t="s">
        <v>89</v>
      </c>
      <c r="T4427" t="s">
        <v>49</v>
      </c>
      <c r="W4427" t="s">
        <v>62</v>
      </c>
      <c r="X4427" t="s">
        <v>53</v>
      </c>
      <c r="Z4427">
        <v>0</v>
      </c>
      <c r="AA4427" t="s">
        <v>75</v>
      </c>
      <c r="AB4427" t="s">
        <v>83</v>
      </c>
      <c r="AC4427">
        <v>45</v>
      </c>
      <c r="AD4427">
        <v>11</v>
      </c>
      <c r="AE4427">
        <v>4</v>
      </c>
      <c r="AF4427">
        <v>2025</v>
      </c>
      <c r="AG4427">
        <v>20251105</v>
      </c>
      <c r="AH4427" s="2">
        <v>1700</v>
      </c>
      <c r="AI4427" s="2">
        <v>1450.359252929688</v>
      </c>
      <c r="AJ4427" s="2">
        <f t="shared" si="554"/>
        <v>249.64074707031205</v>
      </c>
      <c r="AK4427" s="6">
        <f t="shared" si="555"/>
        <v>0.14684749827665414</v>
      </c>
      <c r="AL4427" s="12">
        <v>1700</v>
      </c>
      <c r="AM4427" s="12">
        <v>1381.7849331569601</v>
      </c>
      <c r="AN4427" s="12">
        <f t="shared" si="556"/>
        <v>318.21506684303995</v>
      </c>
      <c r="AO4427" s="13">
        <f t="shared" si="557"/>
        <v>0.18718533343708232</v>
      </c>
      <c r="AP4427" s="16">
        <v>1700</v>
      </c>
      <c r="AQ4427" s="16">
        <v>1462.3405241268749</v>
      </c>
      <c r="AR4427" s="16">
        <f t="shared" si="558"/>
        <v>237.65947587312507</v>
      </c>
      <c r="AS4427" s="17">
        <f t="shared" si="552"/>
        <v>0.13979969169007359</v>
      </c>
      <c r="AT4427" s="20">
        <v>1700</v>
      </c>
      <c r="AU4427" s="20">
        <v>1520.3305500982319</v>
      </c>
      <c r="AV4427" s="20">
        <f t="shared" si="553"/>
        <v>179.66944990176808</v>
      </c>
      <c r="AW4427" s="21">
        <f t="shared" si="559"/>
        <v>0.10568791170692239</v>
      </c>
    </row>
    <row r="4428" spans="1:49" x14ac:dyDescent="0.25">
      <c r="A4428" t="s">
        <v>123</v>
      </c>
      <c r="B4428" t="s">
        <v>440</v>
      </c>
      <c r="C4428">
        <v>92636</v>
      </c>
      <c r="D4428">
        <v>2020</v>
      </c>
      <c r="E4428" t="s">
        <v>66</v>
      </c>
      <c r="F4428" t="s">
        <v>221</v>
      </c>
      <c r="I4428">
        <v>6</v>
      </c>
      <c r="J4428" t="s">
        <v>69</v>
      </c>
      <c r="K4428">
        <v>4</v>
      </c>
      <c r="L4428" t="s">
        <v>44</v>
      </c>
      <c r="M4428">
        <v>3.5</v>
      </c>
      <c r="N4428" t="s">
        <v>87</v>
      </c>
      <c r="O4428" t="s">
        <v>46</v>
      </c>
      <c r="P4428">
        <v>4</v>
      </c>
      <c r="Q4428" t="s">
        <v>88</v>
      </c>
      <c r="R4428" t="s">
        <v>89</v>
      </c>
      <c r="S4428">
        <v>375</v>
      </c>
      <c r="T4428" t="s">
        <v>49</v>
      </c>
      <c r="U4428" t="s">
        <v>72</v>
      </c>
      <c r="V4428" t="s">
        <v>289</v>
      </c>
      <c r="W4428" t="s">
        <v>90</v>
      </c>
      <c r="X4428" t="s">
        <v>74</v>
      </c>
      <c r="Z4428">
        <v>0</v>
      </c>
      <c r="AA4428" t="s">
        <v>75</v>
      </c>
      <c r="AB4428" t="s">
        <v>91</v>
      </c>
      <c r="AC4428">
        <v>45</v>
      </c>
      <c r="AD4428">
        <v>11</v>
      </c>
      <c r="AE4428">
        <v>4</v>
      </c>
      <c r="AF4428">
        <v>2025</v>
      </c>
      <c r="AG4428">
        <v>20251105</v>
      </c>
      <c r="AH4428" s="2">
        <v>27500</v>
      </c>
      <c r="AI4428" s="2">
        <v>24384.423828125</v>
      </c>
      <c r="AJ4428" s="2">
        <f t="shared" si="554"/>
        <v>3115.576171875</v>
      </c>
      <c r="AK4428" s="6">
        <f t="shared" si="555"/>
        <v>0.11329367897727273</v>
      </c>
      <c r="AL4428" s="12">
        <v>27500</v>
      </c>
      <c r="AM4428" s="12">
        <v>23602.314605752748</v>
      </c>
      <c r="AN4428" s="12">
        <f t="shared" si="556"/>
        <v>3897.6853942472517</v>
      </c>
      <c r="AO4428" s="13">
        <f t="shared" si="557"/>
        <v>0.1417340143362637</v>
      </c>
      <c r="AP4428" s="16">
        <v>27500</v>
      </c>
      <c r="AQ4428" s="16">
        <v>23240.451902022302</v>
      </c>
      <c r="AR4428" s="16">
        <f t="shared" si="558"/>
        <v>4259.5480979776985</v>
      </c>
      <c r="AS4428" s="17">
        <f t="shared" si="552"/>
        <v>0.15489265810827996</v>
      </c>
      <c r="AT4428" s="20">
        <v>27500</v>
      </c>
      <c r="AU4428" s="20">
        <v>24118.291618828931</v>
      </c>
      <c r="AV4428" s="20">
        <f t="shared" si="553"/>
        <v>3381.708381171069</v>
      </c>
      <c r="AW4428" s="21">
        <f t="shared" si="559"/>
        <v>0.12297121386076615</v>
      </c>
    </row>
    <row r="4429" spans="1:49" x14ac:dyDescent="0.25">
      <c r="A4429" t="s">
        <v>38</v>
      </c>
      <c r="B4429" t="s">
        <v>105</v>
      </c>
      <c r="C4429">
        <v>89476</v>
      </c>
      <c r="D4429">
        <v>2016</v>
      </c>
      <c r="E4429" t="s">
        <v>139</v>
      </c>
      <c r="F4429" t="s">
        <v>140</v>
      </c>
      <c r="I4429">
        <v>4</v>
      </c>
      <c r="J4429" t="s">
        <v>43</v>
      </c>
      <c r="K4429">
        <v>4</v>
      </c>
      <c r="L4429" t="s">
        <v>44</v>
      </c>
      <c r="M4429">
        <v>2.5</v>
      </c>
      <c r="N4429" t="s">
        <v>45</v>
      </c>
      <c r="Q4429" t="s">
        <v>141</v>
      </c>
      <c r="R4429" t="s">
        <v>48</v>
      </c>
      <c r="T4429" t="s">
        <v>49</v>
      </c>
      <c r="W4429" t="s">
        <v>62</v>
      </c>
      <c r="X4429" t="s">
        <v>74</v>
      </c>
      <c r="Z4429">
        <v>0</v>
      </c>
      <c r="AA4429" t="s">
        <v>75</v>
      </c>
      <c r="AB4429" t="s">
        <v>83</v>
      </c>
      <c r="AC4429">
        <v>45</v>
      </c>
      <c r="AD4429">
        <v>11</v>
      </c>
      <c r="AE4429">
        <v>4</v>
      </c>
      <c r="AF4429">
        <v>2025</v>
      </c>
      <c r="AG4429">
        <v>20251104</v>
      </c>
      <c r="AH4429" s="2">
        <v>6000</v>
      </c>
      <c r="AI4429" s="2">
        <v>5150.3603515625</v>
      </c>
      <c r="AJ4429" s="2">
        <f t="shared" si="554"/>
        <v>849.6396484375</v>
      </c>
      <c r="AK4429" s="6">
        <f t="shared" si="555"/>
        <v>0.14160660807291667</v>
      </c>
      <c r="AL4429" s="12">
        <v>6000</v>
      </c>
      <c r="AM4429" s="12">
        <v>5145.1124966752013</v>
      </c>
      <c r="AN4429" s="12">
        <f t="shared" si="556"/>
        <v>854.88750332479867</v>
      </c>
      <c r="AO4429" s="13">
        <f t="shared" si="557"/>
        <v>0.1424812505541331</v>
      </c>
      <c r="AP4429" s="16">
        <v>6000</v>
      </c>
      <c r="AQ4429" s="16">
        <v>4764.6832674771886</v>
      </c>
      <c r="AR4429" s="16">
        <f t="shared" si="558"/>
        <v>1235.3167325228114</v>
      </c>
      <c r="AS4429" s="17">
        <f t="shared" si="552"/>
        <v>0.20588612208713525</v>
      </c>
      <c r="AT4429" s="20">
        <v>6000</v>
      </c>
      <c r="AU4429" s="20">
        <v>5217.8258891645974</v>
      </c>
      <c r="AV4429" s="20">
        <f t="shared" si="553"/>
        <v>782.17411083540264</v>
      </c>
      <c r="AW4429" s="21">
        <f t="shared" si="559"/>
        <v>0.13036235180590044</v>
      </c>
    </row>
    <row r="4430" spans="1:49" x14ac:dyDescent="0.25">
      <c r="A4430" t="s">
        <v>38</v>
      </c>
      <c r="B4430" t="s">
        <v>39</v>
      </c>
      <c r="C4430">
        <v>188458</v>
      </c>
      <c r="D4430">
        <v>2010</v>
      </c>
      <c r="E4430" t="s">
        <v>66</v>
      </c>
      <c r="F4430" t="s">
        <v>150</v>
      </c>
      <c r="G4430" t="s">
        <v>100</v>
      </c>
      <c r="I4430">
        <v>6</v>
      </c>
      <c r="J4430" t="s">
        <v>69</v>
      </c>
      <c r="K4430">
        <v>4</v>
      </c>
      <c r="L4430" t="s">
        <v>44</v>
      </c>
      <c r="M4430">
        <v>4</v>
      </c>
      <c r="N4430" t="s">
        <v>87</v>
      </c>
      <c r="O4430" t="s">
        <v>46</v>
      </c>
      <c r="Q4430" t="s">
        <v>60</v>
      </c>
      <c r="R4430" t="s">
        <v>89</v>
      </c>
      <c r="S4430">
        <v>210</v>
      </c>
      <c r="T4430" t="s">
        <v>49</v>
      </c>
      <c r="U4430" t="s">
        <v>72</v>
      </c>
      <c r="V4430" t="s">
        <v>561</v>
      </c>
      <c r="W4430" t="s">
        <v>90</v>
      </c>
      <c r="X4430" t="s">
        <v>74</v>
      </c>
      <c r="Z4430">
        <v>0</v>
      </c>
      <c r="AA4430" t="s">
        <v>75</v>
      </c>
      <c r="AB4430" t="s">
        <v>83</v>
      </c>
      <c r="AC4430">
        <v>45</v>
      </c>
      <c r="AD4430">
        <v>11</v>
      </c>
      <c r="AE4430">
        <v>4</v>
      </c>
      <c r="AF4430">
        <v>2025</v>
      </c>
      <c r="AG4430">
        <v>20251104</v>
      </c>
      <c r="AH4430" s="2">
        <v>1100</v>
      </c>
      <c r="AI4430" s="2">
        <v>1375.688232421875</v>
      </c>
      <c r="AJ4430" s="2">
        <f t="shared" si="554"/>
        <v>275.688232421875</v>
      </c>
      <c r="AK4430" s="6">
        <f t="shared" si="555"/>
        <v>0.25062566583806817</v>
      </c>
      <c r="AL4430" s="12">
        <v>1100</v>
      </c>
      <c r="AM4430" s="12">
        <v>1526.056803877975</v>
      </c>
      <c r="AN4430" s="12">
        <f t="shared" si="556"/>
        <v>426.05680387797497</v>
      </c>
      <c r="AO4430" s="13">
        <f t="shared" si="557"/>
        <v>0.38732436716179541</v>
      </c>
      <c r="AP4430" s="16">
        <v>1100</v>
      </c>
      <c r="AQ4430" s="16">
        <v>1690.81752750845</v>
      </c>
      <c r="AR4430" s="16">
        <f t="shared" si="558"/>
        <v>590.81752750844998</v>
      </c>
      <c r="AS4430" s="17">
        <f t="shared" si="552"/>
        <v>0.53710684318949997</v>
      </c>
      <c r="AT4430" s="20">
        <v>1100</v>
      </c>
      <c r="AU4430" s="20">
        <v>1362.1326073030109</v>
      </c>
      <c r="AV4430" s="20">
        <f t="shared" si="553"/>
        <v>262.1326073030109</v>
      </c>
      <c r="AW4430" s="21">
        <f t="shared" si="559"/>
        <v>0.23830237027546444</v>
      </c>
    </row>
    <row r="4431" spans="1:49" x14ac:dyDescent="0.25">
      <c r="A4431" t="s">
        <v>38</v>
      </c>
      <c r="B4431" t="s">
        <v>39</v>
      </c>
      <c r="C4431">
        <v>196138</v>
      </c>
      <c r="D4431">
        <v>2015</v>
      </c>
      <c r="E4431" t="s">
        <v>135</v>
      </c>
      <c r="F4431" t="s">
        <v>136</v>
      </c>
      <c r="G4431" t="s">
        <v>418</v>
      </c>
      <c r="I4431">
        <v>4</v>
      </c>
      <c r="J4431" t="s">
        <v>196</v>
      </c>
      <c r="K4431">
        <v>4</v>
      </c>
      <c r="L4431" t="s">
        <v>44</v>
      </c>
      <c r="M4431">
        <v>2.4000000953674321</v>
      </c>
      <c r="N4431" t="s">
        <v>87</v>
      </c>
      <c r="O4431" t="s">
        <v>46</v>
      </c>
      <c r="Q4431" t="s">
        <v>60</v>
      </c>
      <c r="R4431" t="s">
        <v>89</v>
      </c>
      <c r="T4431" t="s">
        <v>49</v>
      </c>
      <c r="W4431" t="s">
        <v>134</v>
      </c>
      <c r="X4431" t="s">
        <v>74</v>
      </c>
      <c r="Z4431">
        <v>0</v>
      </c>
      <c r="AA4431" t="s">
        <v>75</v>
      </c>
      <c r="AB4431" t="s">
        <v>83</v>
      </c>
      <c r="AC4431">
        <v>45</v>
      </c>
      <c r="AD4431">
        <v>11</v>
      </c>
      <c r="AE4431">
        <v>4</v>
      </c>
      <c r="AF4431">
        <v>2025</v>
      </c>
      <c r="AG4431">
        <v>20251104</v>
      </c>
      <c r="AH4431" s="2">
        <v>2500</v>
      </c>
      <c r="AI4431" s="2">
        <v>2620.574951171875</v>
      </c>
      <c r="AJ4431" s="2">
        <f t="shared" si="554"/>
        <v>120.574951171875</v>
      </c>
      <c r="AK4431" s="6">
        <f t="shared" si="555"/>
        <v>4.8229980468750003E-2</v>
      </c>
      <c r="AL4431" s="12">
        <v>2500</v>
      </c>
      <c r="AM4431" s="12">
        <v>2570.999870772122</v>
      </c>
      <c r="AN4431" s="12">
        <f t="shared" si="556"/>
        <v>70.999870772121994</v>
      </c>
      <c r="AO4431" s="13">
        <f t="shared" si="557"/>
        <v>2.8399948308848798E-2</v>
      </c>
      <c r="AP4431" s="16">
        <v>2500</v>
      </c>
      <c r="AQ4431" s="16">
        <v>2621.3127576548659</v>
      </c>
      <c r="AR4431" s="16">
        <f t="shared" si="558"/>
        <v>121.31275765486589</v>
      </c>
      <c r="AS4431" s="17">
        <f t="shared" si="552"/>
        <v>4.8525103061946358E-2</v>
      </c>
      <c r="AT4431" s="20">
        <v>2500</v>
      </c>
      <c r="AU4431" s="20">
        <v>2660.1435786435791</v>
      </c>
      <c r="AV4431" s="20">
        <f t="shared" si="553"/>
        <v>160.14357864357908</v>
      </c>
      <c r="AW4431" s="21">
        <f t="shared" si="559"/>
        <v>6.4057431457431632E-2</v>
      </c>
    </row>
    <row r="4432" spans="1:49" x14ac:dyDescent="0.25">
      <c r="A4432" t="s">
        <v>38</v>
      </c>
      <c r="B4432" t="s">
        <v>92</v>
      </c>
      <c r="C4432">
        <v>184081</v>
      </c>
      <c r="D4432">
        <v>2015</v>
      </c>
      <c r="E4432" t="s">
        <v>135</v>
      </c>
      <c r="F4432" t="s">
        <v>583</v>
      </c>
      <c r="G4432" t="s">
        <v>418</v>
      </c>
      <c r="I4432">
        <v>4</v>
      </c>
      <c r="J4432" t="s">
        <v>117</v>
      </c>
      <c r="K4432">
        <v>4</v>
      </c>
      <c r="L4432" t="s">
        <v>44</v>
      </c>
      <c r="M4432">
        <v>2</v>
      </c>
      <c r="N4432" t="s">
        <v>45</v>
      </c>
      <c r="O4432" t="s">
        <v>46</v>
      </c>
      <c r="Q4432" t="s">
        <v>60</v>
      </c>
      <c r="R4432" t="s">
        <v>96</v>
      </c>
      <c r="T4432" t="s">
        <v>49</v>
      </c>
      <c r="W4432" t="s">
        <v>62</v>
      </c>
      <c r="X4432" t="s">
        <v>74</v>
      </c>
      <c r="Z4432">
        <v>0</v>
      </c>
      <c r="AA4432" t="s">
        <v>75</v>
      </c>
      <c r="AB4432" t="s">
        <v>83</v>
      </c>
      <c r="AC4432">
        <v>45</v>
      </c>
      <c r="AD4432">
        <v>11</v>
      </c>
      <c r="AE4432">
        <v>4</v>
      </c>
      <c r="AF4432">
        <v>2025</v>
      </c>
      <c r="AG4432">
        <v>20251104</v>
      </c>
      <c r="AH4432" s="2">
        <v>2000</v>
      </c>
      <c r="AI4432" s="2">
        <v>1514.647338867188</v>
      </c>
      <c r="AJ4432" s="2">
        <f t="shared" si="554"/>
        <v>485.35266113281205</v>
      </c>
      <c r="AK4432" s="6">
        <f t="shared" si="555"/>
        <v>0.24267633056640603</v>
      </c>
      <c r="AL4432" s="12">
        <v>2000</v>
      </c>
      <c r="AM4432" s="12">
        <v>1490.4070584409701</v>
      </c>
      <c r="AN4432" s="12">
        <f t="shared" si="556"/>
        <v>509.5929415590299</v>
      </c>
      <c r="AO4432" s="13">
        <f t="shared" si="557"/>
        <v>0.25479647077951495</v>
      </c>
      <c r="AP4432" s="16">
        <v>2000</v>
      </c>
      <c r="AQ4432" s="16">
        <v>1516.847899586528</v>
      </c>
      <c r="AR4432" s="16">
        <f t="shared" si="558"/>
        <v>483.152100413472</v>
      </c>
      <c r="AS4432" s="17">
        <f t="shared" si="552"/>
        <v>0.241576050206736</v>
      </c>
      <c r="AT4432" s="20">
        <v>2000</v>
      </c>
      <c r="AU4432" s="20">
        <v>1573.8532901833869</v>
      </c>
      <c r="AV4432" s="20">
        <f t="shared" si="553"/>
        <v>426.14670981661311</v>
      </c>
      <c r="AW4432" s="21">
        <f t="shared" si="559"/>
        <v>0.21307335490830656</v>
      </c>
    </row>
    <row r="4433" spans="1:49" x14ac:dyDescent="0.25">
      <c r="A4433" t="s">
        <v>109</v>
      </c>
      <c r="B4433" t="s">
        <v>538</v>
      </c>
      <c r="C4433">
        <v>160154</v>
      </c>
      <c r="D4433">
        <v>2015</v>
      </c>
      <c r="E4433" t="s">
        <v>93</v>
      </c>
      <c r="F4433" t="s">
        <v>188</v>
      </c>
      <c r="G4433" t="s">
        <v>533</v>
      </c>
      <c r="I4433">
        <v>6</v>
      </c>
      <c r="J4433" t="s">
        <v>101</v>
      </c>
      <c r="K4433">
        <v>4</v>
      </c>
      <c r="L4433" t="s">
        <v>44</v>
      </c>
      <c r="M4433">
        <v>3.5999999046325679</v>
      </c>
      <c r="N4433" t="s">
        <v>45</v>
      </c>
      <c r="O4433" t="s">
        <v>46</v>
      </c>
      <c r="Q4433" t="s">
        <v>60</v>
      </c>
      <c r="R4433" t="s">
        <v>96</v>
      </c>
      <c r="T4433" t="s">
        <v>49</v>
      </c>
      <c r="U4433" t="s">
        <v>72</v>
      </c>
      <c r="V4433" t="s">
        <v>190</v>
      </c>
      <c r="W4433" t="s">
        <v>90</v>
      </c>
      <c r="X4433" t="s">
        <v>74</v>
      </c>
      <c r="Z4433">
        <v>0</v>
      </c>
      <c r="AA4433" t="s">
        <v>75</v>
      </c>
      <c r="AB4433" t="s">
        <v>83</v>
      </c>
      <c r="AC4433">
        <v>45</v>
      </c>
      <c r="AD4433">
        <v>11</v>
      </c>
      <c r="AE4433">
        <v>4</v>
      </c>
      <c r="AF4433">
        <v>2025</v>
      </c>
      <c r="AG4433">
        <v>20251105</v>
      </c>
      <c r="AH4433" s="2">
        <v>2600</v>
      </c>
      <c r="AI4433" s="2">
        <v>2406.633056640625</v>
      </c>
      <c r="AJ4433" s="2">
        <f t="shared" si="554"/>
        <v>193.366943359375</v>
      </c>
      <c r="AK4433" s="6">
        <f t="shared" si="555"/>
        <v>7.4371901292067305E-2</v>
      </c>
      <c r="AL4433" s="12">
        <v>2600</v>
      </c>
      <c r="AM4433" s="12">
        <v>2582.2832186824548</v>
      </c>
      <c r="AN4433" s="12">
        <f t="shared" si="556"/>
        <v>17.716781317545156</v>
      </c>
      <c r="AO4433" s="13">
        <f t="shared" si="557"/>
        <v>6.8141466605942903E-3</v>
      </c>
      <c r="AP4433" s="16">
        <v>2600</v>
      </c>
      <c r="AQ4433" s="16">
        <v>2669.6480721045218</v>
      </c>
      <c r="AR4433" s="16">
        <f t="shared" si="558"/>
        <v>69.648072104521816</v>
      </c>
      <c r="AS4433" s="17">
        <f t="shared" si="552"/>
        <v>2.6787720040200698E-2</v>
      </c>
      <c r="AT4433" s="20">
        <v>2600</v>
      </c>
      <c r="AU4433" s="20">
        <v>2391.102974828375</v>
      </c>
      <c r="AV4433" s="20">
        <f t="shared" si="553"/>
        <v>208.89702517162505</v>
      </c>
      <c r="AW4433" s="21">
        <f t="shared" si="559"/>
        <v>8.0345009681394242E-2</v>
      </c>
    </row>
    <row r="4434" spans="1:49" x14ac:dyDescent="0.25">
      <c r="A4434" t="s">
        <v>77</v>
      </c>
      <c r="B4434" t="s">
        <v>456</v>
      </c>
      <c r="C4434">
        <v>91342</v>
      </c>
      <c r="D4434">
        <v>2007</v>
      </c>
      <c r="E4434" t="s">
        <v>203</v>
      </c>
      <c r="F4434" t="s">
        <v>1178</v>
      </c>
      <c r="I4434">
        <v>8</v>
      </c>
      <c r="J4434" t="s">
        <v>129</v>
      </c>
      <c r="K4434">
        <v>4</v>
      </c>
      <c r="L4434" t="s">
        <v>44</v>
      </c>
      <c r="M4434">
        <v>4.5</v>
      </c>
      <c r="N4434" t="s">
        <v>70</v>
      </c>
      <c r="O4434" t="s">
        <v>46</v>
      </c>
      <c r="Q4434" t="s">
        <v>118</v>
      </c>
      <c r="R4434" t="s">
        <v>48</v>
      </c>
      <c r="T4434" t="s">
        <v>49</v>
      </c>
      <c r="W4434" t="s">
        <v>120</v>
      </c>
      <c r="X4434" t="s">
        <v>53</v>
      </c>
      <c r="Z4434">
        <v>0</v>
      </c>
      <c r="AA4434" t="s">
        <v>75</v>
      </c>
      <c r="AB4434" t="s">
        <v>122</v>
      </c>
      <c r="AC4434">
        <v>45</v>
      </c>
      <c r="AD4434">
        <v>11</v>
      </c>
      <c r="AE4434">
        <v>4</v>
      </c>
      <c r="AF4434">
        <v>2025</v>
      </c>
      <c r="AG4434">
        <v>20251105</v>
      </c>
      <c r="AH4434" s="2">
        <v>4300</v>
      </c>
      <c r="AI4434" s="2">
        <v>2753.525634765625</v>
      </c>
      <c r="AJ4434" s="2">
        <f t="shared" si="554"/>
        <v>1546.474365234375</v>
      </c>
      <c r="AK4434" s="6">
        <f t="shared" si="555"/>
        <v>0.35964520121729648</v>
      </c>
      <c r="AL4434" s="12">
        <v>4300</v>
      </c>
      <c r="AM4434" s="12">
        <v>3037.7451623638708</v>
      </c>
      <c r="AN4434" s="12">
        <f t="shared" si="556"/>
        <v>1262.2548376361292</v>
      </c>
      <c r="AO4434" s="13">
        <f t="shared" si="557"/>
        <v>0.2935476366595649</v>
      </c>
      <c r="AP4434" s="16">
        <v>4300</v>
      </c>
      <c r="AQ4434" s="16">
        <v>2903.523060987477</v>
      </c>
      <c r="AR4434" s="16">
        <f t="shared" si="558"/>
        <v>1396.476939012523</v>
      </c>
      <c r="AS4434" s="17">
        <f t="shared" si="552"/>
        <v>0.32476207884012159</v>
      </c>
      <c r="AT4434" s="20">
        <v>4300</v>
      </c>
      <c r="AU4434" s="20">
        <v>2724.0312815338029</v>
      </c>
      <c r="AV4434" s="20">
        <f t="shared" si="553"/>
        <v>1575.9687184661971</v>
      </c>
      <c r="AW4434" s="21">
        <f t="shared" si="559"/>
        <v>0.36650435313167373</v>
      </c>
    </row>
    <row r="4435" spans="1:49" x14ac:dyDescent="0.25">
      <c r="A4435" t="s">
        <v>38</v>
      </c>
      <c r="B4435" t="s">
        <v>776</v>
      </c>
      <c r="C4435">
        <v>149279</v>
      </c>
      <c r="D4435">
        <v>2014</v>
      </c>
      <c r="E4435" t="s">
        <v>360</v>
      </c>
      <c r="F4435" t="s">
        <v>1312</v>
      </c>
      <c r="I4435">
        <v>4</v>
      </c>
      <c r="J4435" t="s">
        <v>101</v>
      </c>
      <c r="K4435">
        <v>4</v>
      </c>
      <c r="L4435" t="s">
        <v>44</v>
      </c>
      <c r="M4435">
        <v>2</v>
      </c>
      <c r="N4435" t="s">
        <v>45</v>
      </c>
      <c r="O4435" t="s">
        <v>46</v>
      </c>
      <c r="P4435">
        <v>3</v>
      </c>
      <c r="Q4435" t="s">
        <v>118</v>
      </c>
      <c r="R4435" t="s">
        <v>48</v>
      </c>
      <c r="T4435" t="s">
        <v>49</v>
      </c>
      <c r="V4435" t="s">
        <v>1286</v>
      </c>
      <c r="W4435" t="s">
        <v>120</v>
      </c>
      <c r="X4435" t="s">
        <v>53</v>
      </c>
      <c r="Z4435">
        <v>0</v>
      </c>
      <c r="AA4435" t="s">
        <v>75</v>
      </c>
      <c r="AB4435" t="s">
        <v>122</v>
      </c>
      <c r="AC4435">
        <v>45</v>
      </c>
      <c r="AD4435">
        <v>11</v>
      </c>
      <c r="AE4435">
        <v>4</v>
      </c>
      <c r="AF4435">
        <v>2025</v>
      </c>
      <c r="AG4435">
        <v>20251105</v>
      </c>
      <c r="AH4435" s="2">
        <v>1250</v>
      </c>
      <c r="AI4435" s="2">
        <v>1410.852416992188</v>
      </c>
      <c r="AJ4435" s="2">
        <f t="shared" si="554"/>
        <v>160.85241699218795</v>
      </c>
      <c r="AK4435" s="6">
        <f t="shared" si="555"/>
        <v>0.12868193359375035</v>
      </c>
      <c r="AL4435" s="12">
        <v>1250</v>
      </c>
      <c r="AM4435" s="12">
        <v>1532.6805924922039</v>
      </c>
      <c r="AN4435" s="12">
        <f t="shared" si="556"/>
        <v>282.68059249220391</v>
      </c>
      <c r="AO4435" s="13">
        <f t="shared" si="557"/>
        <v>0.22614447399376314</v>
      </c>
      <c r="AP4435" s="16">
        <v>1250</v>
      </c>
      <c r="AQ4435" s="16">
        <v>1536.613978520789</v>
      </c>
      <c r="AR4435" s="16">
        <f t="shared" si="558"/>
        <v>286.61397852078903</v>
      </c>
      <c r="AS4435" s="17">
        <f t="shared" si="552"/>
        <v>0.22929118281663122</v>
      </c>
      <c r="AT4435" s="20">
        <v>1250</v>
      </c>
      <c r="AU4435" s="20">
        <v>1388.2065906210389</v>
      </c>
      <c r="AV4435" s="20">
        <f t="shared" si="553"/>
        <v>138.20659062103891</v>
      </c>
      <c r="AW4435" s="21">
        <f t="shared" si="559"/>
        <v>0.11056527249683112</v>
      </c>
    </row>
    <row r="4436" spans="1:49" x14ac:dyDescent="0.25">
      <c r="A4436" t="s">
        <v>109</v>
      </c>
      <c r="B4436" t="s">
        <v>317</v>
      </c>
      <c r="C4436">
        <v>184229</v>
      </c>
      <c r="D4436">
        <v>2019</v>
      </c>
      <c r="E4436" t="s">
        <v>167</v>
      </c>
      <c r="F4436" t="s">
        <v>242</v>
      </c>
      <c r="G4436" t="s">
        <v>169</v>
      </c>
      <c r="I4436">
        <v>4</v>
      </c>
      <c r="J4436" t="s">
        <v>69</v>
      </c>
      <c r="K4436">
        <v>4</v>
      </c>
      <c r="L4436" t="s">
        <v>44</v>
      </c>
      <c r="M4436">
        <v>1.5</v>
      </c>
      <c r="N4436" t="s">
        <v>45</v>
      </c>
      <c r="O4436" t="s">
        <v>180</v>
      </c>
      <c r="P4436">
        <v>2</v>
      </c>
      <c r="Q4436" t="s">
        <v>60</v>
      </c>
      <c r="R4436" t="s">
        <v>96</v>
      </c>
      <c r="T4436" t="s">
        <v>49</v>
      </c>
      <c r="U4436" t="s">
        <v>50</v>
      </c>
      <c r="V4436" t="s">
        <v>1794</v>
      </c>
      <c r="W4436" t="s">
        <v>62</v>
      </c>
      <c r="X4436" t="s">
        <v>121</v>
      </c>
      <c r="Z4436">
        <v>0</v>
      </c>
      <c r="AA4436" t="s">
        <v>75</v>
      </c>
      <c r="AB4436" t="s">
        <v>83</v>
      </c>
      <c r="AC4436">
        <v>45</v>
      </c>
      <c r="AD4436">
        <v>11</v>
      </c>
      <c r="AE4436">
        <v>4</v>
      </c>
      <c r="AF4436">
        <v>2025</v>
      </c>
      <c r="AG4436">
        <v>20251105</v>
      </c>
      <c r="AH4436" s="2">
        <v>3700</v>
      </c>
      <c r="AI4436" s="2">
        <v>2801.818359375</v>
      </c>
      <c r="AJ4436" s="2">
        <f t="shared" si="554"/>
        <v>898.181640625</v>
      </c>
      <c r="AK4436" s="6">
        <f t="shared" si="555"/>
        <v>0.24275179476351352</v>
      </c>
      <c r="AL4436" s="12">
        <v>3700</v>
      </c>
      <c r="AM4436" s="12">
        <v>2740.7626382500348</v>
      </c>
      <c r="AN4436" s="12">
        <f t="shared" si="556"/>
        <v>959.2373617499652</v>
      </c>
      <c r="AO4436" s="13">
        <f t="shared" si="557"/>
        <v>0.25925334101350411</v>
      </c>
      <c r="AP4436" s="16">
        <v>3700</v>
      </c>
      <c r="AQ4436" s="16">
        <v>2876.6633667486112</v>
      </c>
      <c r="AR4436" s="16">
        <f t="shared" si="558"/>
        <v>823.33663325138878</v>
      </c>
      <c r="AS4436" s="17">
        <f t="shared" si="552"/>
        <v>0.22252341439226725</v>
      </c>
      <c r="AT4436" s="20">
        <v>3700</v>
      </c>
      <c r="AU4436" s="20">
        <v>2847.564102564103</v>
      </c>
      <c r="AV4436" s="20">
        <f t="shared" si="553"/>
        <v>852.435897435897</v>
      </c>
      <c r="AW4436" s="21">
        <f t="shared" si="559"/>
        <v>0.23038808038808029</v>
      </c>
    </row>
    <row r="4437" spans="1:49" x14ac:dyDescent="0.25">
      <c r="A4437" t="s">
        <v>123</v>
      </c>
      <c r="B4437" t="s">
        <v>124</v>
      </c>
      <c r="C4437">
        <v>12648</v>
      </c>
      <c r="D4437">
        <v>2012</v>
      </c>
      <c r="E4437" t="s">
        <v>139</v>
      </c>
      <c r="F4437" t="s">
        <v>1852</v>
      </c>
      <c r="J4437" t="s">
        <v>59</v>
      </c>
      <c r="K4437">
        <v>4</v>
      </c>
      <c r="L4437" t="s">
        <v>44</v>
      </c>
      <c r="N4437" t="s">
        <v>45</v>
      </c>
      <c r="Q4437" t="s">
        <v>47</v>
      </c>
      <c r="R4437" t="s">
        <v>48</v>
      </c>
      <c r="T4437" t="s">
        <v>542</v>
      </c>
      <c r="W4437" t="s">
        <v>120</v>
      </c>
      <c r="X4437" t="s">
        <v>53</v>
      </c>
      <c r="Z4437">
        <v>1</v>
      </c>
      <c r="AA4437" t="s">
        <v>543</v>
      </c>
      <c r="AB4437" t="s">
        <v>55</v>
      </c>
      <c r="AC4437">
        <v>45</v>
      </c>
      <c r="AD4437">
        <v>11</v>
      </c>
      <c r="AE4437">
        <v>4</v>
      </c>
      <c r="AF4437">
        <v>2025</v>
      </c>
      <c r="AG4437">
        <v>20251104</v>
      </c>
      <c r="AH4437" s="2">
        <v>1900</v>
      </c>
      <c r="AI4437" s="2">
        <v>1470.20361328125</v>
      </c>
      <c r="AJ4437" s="2">
        <f t="shared" si="554"/>
        <v>429.79638671875</v>
      </c>
      <c r="AK4437" s="6">
        <f t="shared" si="555"/>
        <v>0.2262086245888158</v>
      </c>
      <c r="AL4437" s="12">
        <v>1900</v>
      </c>
      <c r="AM4437" s="12">
        <v>1751.014522008827</v>
      </c>
      <c r="AN4437" s="12">
        <f t="shared" si="556"/>
        <v>148.98547799117296</v>
      </c>
      <c r="AO4437" s="13">
        <f t="shared" si="557"/>
        <v>7.8413409469038395E-2</v>
      </c>
      <c r="AP4437" s="16">
        <v>1900</v>
      </c>
      <c r="AQ4437" s="16">
        <v>1726.604668564765</v>
      </c>
      <c r="AR4437" s="16">
        <f t="shared" si="558"/>
        <v>173.39533143523499</v>
      </c>
      <c r="AS4437" s="17">
        <f t="shared" si="552"/>
        <v>9.1260700755386837E-2</v>
      </c>
      <c r="AT4437" s="20">
        <v>1900</v>
      </c>
      <c r="AU4437" s="20">
        <v>1409.2235481304699</v>
      </c>
      <c r="AV4437" s="20">
        <f t="shared" si="553"/>
        <v>490.77645186953009</v>
      </c>
      <c r="AW4437" s="21">
        <f t="shared" si="559"/>
        <v>0.2583033957208053</v>
      </c>
    </row>
    <row r="4438" spans="1:49" x14ac:dyDescent="0.25">
      <c r="A4438" t="s">
        <v>38</v>
      </c>
      <c r="B4438" t="s">
        <v>776</v>
      </c>
      <c r="C4438">
        <v>164014</v>
      </c>
      <c r="D4438">
        <v>2015</v>
      </c>
      <c r="E4438" t="s">
        <v>111</v>
      </c>
      <c r="F4438" t="s">
        <v>226</v>
      </c>
      <c r="G4438" t="s">
        <v>214</v>
      </c>
      <c r="I4438">
        <v>6</v>
      </c>
      <c r="J4438" t="s">
        <v>101</v>
      </c>
      <c r="K4438">
        <v>4</v>
      </c>
      <c r="L4438" t="s">
        <v>44</v>
      </c>
      <c r="M4438">
        <v>3.5999999046325679</v>
      </c>
      <c r="N4438" t="s">
        <v>44</v>
      </c>
      <c r="O4438" t="s">
        <v>46</v>
      </c>
      <c r="P4438">
        <v>3</v>
      </c>
      <c r="Q4438" t="s">
        <v>118</v>
      </c>
      <c r="R4438" t="s">
        <v>81</v>
      </c>
      <c r="S4438">
        <v>292</v>
      </c>
      <c r="T4438" t="s">
        <v>49</v>
      </c>
      <c r="U4438" t="s">
        <v>72</v>
      </c>
      <c r="W4438" t="s">
        <v>120</v>
      </c>
      <c r="X4438" t="s">
        <v>98</v>
      </c>
      <c r="Z4438">
        <v>0</v>
      </c>
      <c r="AA4438" t="s">
        <v>75</v>
      </c>
      <c r="AB4438" t="s">
        <v>122</v>
      </c>
      <c r="AC4438">
        <v>45</v>
      </c>
      <c r="AD4438">
        <v>11</v>
      </c>
      <c r="AE4438">
        <v>4</v>
      </c>
      <c r="AF4438">
        <v>2025</v>
      </c>
      <c r="AG4438">
        <v>20251105</v>
      </c>
      <c r="AH4438" s="2">
        <v>2600</v>
      </c>
      <c r="AI4438" s="2">
        <v>3452.018798828125</v>
      </c>
      <c r="AJ4438" s="2">
        <f t="shared" si="554"/>
        <v>852.018798828125</v>
      </c>
      <c r="AK4438" s="6">
        <f t="shared" si="555"/>
        <v>0.3276995380108173</v>
      </c>
      <c r="AL4438" s="12">
        <v>2600</v>
      </c>
      <c r="AM4438" s="12">
        <v>3357.5726577644259</v>
      </c>
      <c r="AN4438" s="12">
        <f t="shared" si="556"/>
        <v>757.57265776442591</v>
      </c>
      <c r="AO4438" s="13">
        <f t="shared" si="557"/>
        <v>0.29137409914016382</v>
      </c>
      <c r="AP4438" s="16">
        <v>2600</v>
      </c>
      <c r="AQ4438" s="16">
        <v>3511.1257343650041</v>
      </c>
      <c r="AR4438" s="16">
        <f t="shared" si="558"/>
        <v>911.12573436500406</v>
      </c>
      <c r="AS4438" s="17">
        <f t="shared" si="552"/>
        <v>0.35043297475577079</v>
      </c>
      <c r="AT4438" s="20">
        <v>2600</v>
      </c>
      <c r="AU4438" s="20">
        <v>3532.4876339653752</v>
      </c>
      <c r="AV4438" s="20">
        <f t="shared" si="553"/>
        <v>932.48763396537515</v>
      </c>
      <c r="AW4438" s="21">
        <f t="shared" si="559"/>
        <v>0.35864908998668277</v>
      </c>
    </row>
    <row r="4439" spans="1:49" x14ac:dyDescent="0.25">
      <c r="A4439" t="s">
        <v>38</v>
      </c>
      <c r="B4439" t="s">
        <v>92</v>
      </c>
      <c r="C4439">
        <v>98724</v>
      </c>
      <c r="D4439">
        <v>2015</v>
      </c>
      <c r="E4439" t="s">
        <v>322</v>
      </c>
      <c r="F4439" t="s">
        <v>528</v>
      </c>
      <c r="G4439" t="s">
        <v>529</v>
      </c>
      <c r="H4439" t="s">
        <v>530</v>
      </c>
      <c r="I4439">
        <v>4</v>
      </c>
      <c r="J4439" t="s">
        <v>69</v>
      </c>
      <c r="K4439">
        <v>4</v>
      </c>
      <c r="L4439" t="s">
        <v>44</v>
      </c>
      <c r="M4439">
        <v>2</v>
      </c>
      <c r="N4439" t="s">
        <v>70</v>
      </c>
      <c r="O4439" t="s">
        <v>46</v>
      </c>
      <c r="Q4439" t="s">
        <v>118</v>
      </c>
      <c r="S4439">
        <v>241</v>
      </c>
      <c r="T4439" t="s">
        <v>49</v>
      </c>
      <c r="W4439" t="s">
        <v>120</v>
      </c>
      <c r="X4439" t="s">
        <v>531</v>
      </c>
      <c r="Z4439">
        <v>0</v>
      </c>
      <c r="AA4439" t="s">
        <v>75</v>
      </c>
      <c r="AB4439" t="s">
        <v>122</v>
      </c>
      <c r="AC4439">
        <v>45</v>
      </c>
      <c r="AD4439">
        <v>11</v>
      </c>
      <c r="AE4439">
        <v>4</v>
      </c>
      <c r="AF4439">
        <v>2025</v>
      </c>
      <c r="AG4439">
        <v>20251104</v>
      </c>
      <c r="AH4439" s="2">
        <v>5000</v>
      </c>
      <c r="AI4439" s="2">
        <v>5279.607421875</v>
      </c>
      <c r="AJ4439" s="2">
        <f t="shared" si="554"/>
        <v>279.607421875</v>
      </c>
      <c r="AK4439" s="6">
        <f t="shared" si="555"/>
        <v>5.5921484374999997E-2</v>
      </c>
      <c r="AL4439" s="12">
        <v>5000</v>
      </c>
      <c r="AM4439" s="12">
        <v>5057.9157933441038</v>
      </c>
      <c r="AN4439" s="12">
        <f t="shared" si="556"/>
        <v>57.915793344103804</v>
      </c>
      <c r="AO4439" s="13">
        <f t="shared" si="557"/>
        <v>1.1583158668820761E-2</v>
      </c>
      <c r="AP4439" s="16">
        <v>5000</v>
      </c>
      <c r="AQ4439" s="16">
        <v>5364.8922328331346</v>
      </c>
      <c r="AR4439" s="16">
        <f t="shared" si="558"/>
        <v>364.89223283313459</v>
      </c>
      <c r="AS4439" s="17">
        <f t="shared" si="552"/>
        <v>7.2978446566626914E-2</v>
      </c>
      <c r="AT4439" s="20">
        <v>5000</v>
      </c>
      <c r="AU4439" s="20">
        <v>5334.9649859943966</v>
      </c>
      <c r="AV4439" s="20">
        <f t="shared" si="553"/>
        <v>334.96498599439656</v>
      </c>
      <c r="AW4439" s="21">
        <f t="shared" si="559"/>
        <v>6.6992997198879314E-2</v>
      </c>
    </row>
    <row r="4440" spans="1:49" x14ac:dyDescent="0.25">
      <c r="A4440" t="s">
        <v>38</v>
      </c>
      <c r="B4440" t="s">
        <v>105</v>
      </c>
      <c r="C4440">
        <v>244163</v>
      </c>
      <c r="D4440">
        <v>2015</v>
      </c>
      <c r="E4440" t="s">
        <v>139</v>
      </c>
      <c r="F4440" t="s">
        <v>1660</v>
      </c>
      <c r="I4440">
        <v>4</v>
      </c>
      <c r="J4440" t="s">
        <v>69</v>
      </c>
      <c r="K4440">
        <v>4</v>
      </c>
      <c r="L4440" t="s">
        <v>44</v>
      </c>
      <c r="M4440">
        <v>2</v>
      </c>
      <c r="N4440" t="s">
        <v>45</v>
      </c>
      <c r="Q4440" t="s">
        <v>71</v>
      </c>
      <c r="R4440" t="s">
        <v>96</v>
      </c>
      <c r="T4440" t="s">
        <v>49</v>
      </c>
      <c r="W4440" t="s">
        <v>62</v>
      </c>
      <c r="X4440" t="s">
        <v>121</v>
      </c>
      <c r="Z4440">
        <v>0</v>
      </c>
      <c r="AA4440" t="s">
        <v>75</v>
      </c>
      <c r="AB4440" t="s">
        <v>76</v>
      </c>
      <c r="AC4440">
        <v>45</v>
      </c>
      <c r="AD4440">
        <v>11</v>
      </c>
      <c r="AE4440">
        <v>4</v>
      </c>
      <c r="AF4440">
        <v>2025</v>
      </c>
      <c r="AG4440">
        <v>20251104</v>
      </c>
      <c r="AH4440" s="2">
        <v>2100</v>
      </c>
      <c r="AI4440" s="2">
        <v>1837.485473632812</v>
      </c>
      <c r="AJ4440" s="2">
        <f t="shared" si="554"/>
        <v>262.51452636718795</v>
      </c>
      <c r="AK4440" s="6">
        <f t="shared" si="555"/>
        <v>0.12500691731770855</v>
      </c>
      <c r="AL4440" s="12">
        <v>2100</v>
      </c>
      <c r="AM4440" s="12">
        <v>1629.599702971236</v>
      </c>
      <c r="AN4440" s="12">
        <f t="shared" si="556"/>
        <v>470.40029702876404</v>
      </c>
      <c r="AO4440" s="13">
        <f t="shared" si="557"/>
        <v>0.2240001414422686</v>
      </c>
      <c r="AP4440" s="16">
        <v>2100</v>
      </c>
      <c r="AQ4440" s="16">
        <v>1867.301568543837</v>
      </c>
      <c r="AR4440" s="16">
        <f t="shared" si="558"/>
        <v>232.69843145616301</v>
      </c>
      <c r="AS4440" s="17">
        <f t="shared" si="552"/>
        <v>0.11080877688388714</v>
      </c>
      <c r="AT4440" s="20">
        <v>2100</v>
      </c>
      <c r="AU4440" s="20">
        <v>1914.412529550827</v>
      </c>
      <c r="AV4440" s="20">
        <f t="shared" si="553"/>
        <v>185.587470449173</v>
      </c>
      <c r="AW4440" s="21">
        <f t="shared" si="559"/>
        <v>8.8374985928177621E-2</v>
      </c>
    </row>
    <row r="4441" spans="1:49" x14ac:dyDescent="0.25">
      <c r="A4441" t="s">
        <v>77</v>
      </c>
      <c r="B4441" t="s">
        <v>596</v>
      </c>
      <c r="C4441">
        <v>176687</v>
      </c>
      <c r="D4441">
        <v>2014</v>
      </c>
      <c r="E4441" t="s">
        <v>373</v>
      </c>
      <c r="F4441" t="s">
        <v>1001</v>
      </c>
      <c r="G4441" t="s">
        <v>375</v>
      </c>
      <c r="I4441">
        <v>6</v>
      </c>
      <c r="J4441" t="s">
        <v>43</v>
      </c>
      <c r="K4441">
        <v>4</v>
      </c>
      <c r="L4441" t="s">
        <v>44</v>
      </c>
      <c r="M4441">
        <v>3.5999999046325679</v>
      </c>
      <c r="N4441" t="s">
        <v>45</v>
      </c>
      <c r="Q4441" t="s">
        <v>118</v>
      </c>
      <c r="R4441" t="s">
        <v>96</v>
      </c>
      <c r="T4441" t="s">
        <v>49</v>
      </c>
      <c r="V4441" t="s">
        <v>376</v>
      </c>
      <c r="W4441" t="s">
        <v>120</v>
      </c>
      <c r="X4441" t="s">
        <v>98</v>
      </c>
      <c r="Z4441">
        <v>0</v>
      </c>
      <c r="AA4441" t="s">
        <v>75</v>
      </c>
      <c r="AB4441" t="s">
        <v>122</v>
      </c>
      <c r="AC4441">
        <v>45</v>
      </c>
      <c r="AD4441">
        <v>11</v>
      </c>
      <c r="AE4441">
        <v>4</v>
      </c>
      <c r="AF4441">
        <v>2025</v>
      </c>
      <c r="AG4441">
        <v>20251105</v>
      </c>
      <c r="AH4441" s="2">
        <v>2500</v>
      </c>
      <c r="AI4441" s="2">
        <v>2579.78955078125</v>
      </c>
      <c r="AJ4441" s="2">
        <f t="shared" si="554"/>
        <v>79.78955078125</v>
      </c>
      <c r="AK4441" s="6">
        <f t="shared" si="555"/>
        <v>3.1915820312500003E-2</v>
      </c>
      <c r="AL4441" s="12">
        <v>2500</v>
      </c>
      <c r="AM4441" s="12">
        <v>2561.4484059871879</v>
      </c>
      <c r="AN4441" s="12">
        <f t="shared" si="556"/>
        <v>61.448405987187925</v>
      </c>
      <c r="AO4441" s="13">
        <f t="shared" si="557"/>
        <v>2.4579362394875171E-2</v>
      </c>
      <c r="AP4441" s="16">
        <v>2500</v>
      </c>
      <c r="AQ4441" s="16">
        <v>2689.4342557031791</v>
      </c>
      <c r="AR4441" s="16">
        <f t="shared" si="558"/>
        <v>189.43425570317913</v>
      </c>
      <c r="AS4441" s="17">
        <f t="shared" si="552"/>
        <v>7.5773702281271657E-2</v>
      </c>
      <c r="AT4441" s="20">
        <v>2500</v>
      </c>
      <c r="AU4441" s="20">
        <v>2627.498408656907</v>
      </c>
      <c r="AV4441" s="20">
        <f t="shared" si="553"/>
        <v>127.49840865690703</v>
      </c>
      <c r="AW4441" s="21">
        <f t="shared" si="559"/>
        <v>5.0999363462762813E-2</v>
      </c>
    </row>
    <row r="4442" spans="1:49" x14ac:dyDescent="0.25">
      <c r="A4442" t="s">
        <v>77</v>
      </c>
      <c r="B4442" t="s">
        <v>596</v>
      </c>
      <c r="C4442">
        <v>112892</v>
      </c>
      <c r="D4442">
        <v>2017</v>
      </c>
      <c r="E4442" t="s">
        <v>93</v>
      </c>
      <c r="F4442" t="s">
        <v>94</v>
      </c>
      <c r="G4442" t="s">
        <v>1544</v>
      </c>
      <c r="I4442">
        <v>4</v>
      </c>
      <c r="J4442" t="s">
        <v>69</v>
      </c>
      <c r="K4442">
        <v>4</v>
      </c>
      <c r="L4442" t="s">
        <v>44</v>
      </c>
      <c r="M4442">
        <v>2.4000000953674321</v>
      </c>
      <c r="N4442" t="s">
        <v>44</v>
      </c>
      <c r="O4442" t="s">
        <v>46</v>
      </c>
      <c r="Q4442" t="s">
        <v>60</v>
      </c>
      <c r="R4442" t="s">
        <v>81</v>
      </c>
      <c r="T4442" t="s">
        <v>49</v>
      </c>
      <c r="V4442" t="s">
        <v>1283</v>
      </c>
      <c r="W4442" t="s">
        <v>134</v>
      </c>
      <c r="X4442" t="s">
        <v>98</v>
      </c>
      <c r="Y4442">
        <v>26750</v>
      </c>
      <c r="Z4442">
        <v>0</v>
      </c>
      <c r="AA4442" t="s">
        <v>75</v>
      </c>
      <c r="AB4442" t="s">
        <v>83</v>
      </c>
      <c r="AC4442">
        <v>45</v>
      </c>
      <c r="AD4442">
        <v>11</v>
      </c>
      <c r="AE4442">
        <v>4</v>
      </c>
      <c r="AF4442">
        <v>2025</v>
      </c>
      <c r="AG4442">
        <v>20251105</v>
      </c>
      <c r="AH4442" s="2">
        <v>4300</v>
      </c>
      <c r="AI4442" s="2">
        <v>4985.30322265625</v>
      </c>
      <c r="AJ4442" s="2">
        <f t="shared" si="554"/>
        <v>685.30322265625</v>
      </c>
      <c r="AK4442" s="6">
        <f t="shared" si="555"/>
        <v>0.15937284247819766</v>
      </c>
      <c r="AL4442" s="12">
        <v>4300</v>
      </c>
      <c r="AM4442" s="12">
        <v>5292.1648405370524</v>
      </c>
      <c r="AN4442" s="12">
        <f t="shared" si="556"/>
        <v>992.16484053705244</v>
      </c>
      <c r="AO4442" s="13">
        <f t="shared" si="557"/>
        <v>0.2307360094272215</v>
      </c>
      <c r="AP4442" s="16">
        <v>4300</v>
      </c>
      <c r="AQ4442" s="16">
        <v>5155.0353432566208</v>
      </c>
      <c r="AR4442" s="16">
        <f t="shared" si="558"/>
        <v>855.03534325662076</v>
      </c>
      <c r="AS4442" s="17">
        <f t="shared" si="552"/>
        <v>0.19884542866433041</v>
      </c>
      <c r="AT4442" s="20">
        <v>4300</v>
      </c>
      <c r="AU4442" s="20">
        <v>4947.7244819646994</v>
      </c>
      <c r="AV4442" s="20">
        <f t="shared" si="553"/>
        <v>647.72448196469941</v>
      </c>
      <c r="AW4442" s="21">
        <f t="shared" si="559"/>
        <v>0.15063360045690685</v>
      </c>
    </row>
    <row r="4443" spans="1:49" x14ac:dyDescent="0.25">
      <c r="A4443" t="s">
        <v>123</v>
      </c>
      <c r="B4443" t="s">
        <v>200</v>
      </c>
      <c r="C4443">
        <v>35365</v>
      </c>
      <c r="D4443">
        <v>2021</v>
      </c>
      <c r="E4443" t="s">
        <v>167</v>
      </c>
      <c r="F4443" t="s">
        <v>1261</v>
      </c>
      <c r="G4443" t="s">
        <v>1346</v>
      </c>
      <c r="I4443">
        <v>6</v>
      </c>
      <c r="J4443" t="s">
        <v>69</v>
      </c>
      <c r="K4443">
        <v>4</v>
      </c>
      <c r="L4443" t="s">
        <v>44</v>
      </c>
      <c r="M4443">
        <v>3.5999999046325679</v>
      </c>
      <c r="N4443" t="s">
        <v>87</v>
      </c>
      <c r="O4443" t="s">
        <v>46</v>
      </c>
      <c r="Q4443" t="s">
        <v>88</v>
      </c>
      <c r="R4443" t="s">
        <v>89</v>
      </c>
      <c r="T4443" t="s">
        <v>49</v>
      </c>
      <c r="U4443" t="s">
        <v>72</v>
      </c>
      <c r="V4443" t="s">
        <v>1421</v>
      </c>
      <c r="W4443" t="s">
        <v>134</v>
      </c>
      <c r="X4443" t="s">
        <v>74</v>
      </c>
      <c r="Z4443">
        <v>0</v>
      </c>
      <c r="AA4443" t="s">
        <v>75</v>
      </c>
      <c r="AB4443" t="s">
        <v>91</v>
      </c>
      <c r="AC4443">
        <v>45</v>
      </c>
      <c r="AD4443">
        <v>11</v>
      </c>
      <c r="AE4443">
        <v>4</v>
      </c>
      <c r="AF4443">
        <v>2025</v>
      </c>
      <c r="AG4443">
        <v>20251105</v>
      </c>
      <c r="AH4443" s="2">
        <v>14500</v>
      </c>
      <c r="AI4443" s="2">
        <v>32194.943359375</v>
      </c>
      <c r="AJ4443" s="2">
        <f t="shared" si="554"/>
        <v>17694.943359375</v>
      </c>
      <c r="AK4443" s="6">
        <f t="shared" si="555"/>
        <v>1.2203409213362069</v>
      </c>
      <c r="AL4443" s="12">
        <v>14500</v>
      </c>
      <c r="AM4443" s="12">
        <v>31589.25118027566</v>
      </c>
      <c r="AN4443" s="12">
        <f t="shared" si="556"/>
        <v>17089.25118027566</v>
      </c>
      <c r="AO4443" s="13">
        <f t="shared" si="557"/>
        <v>1.1785690469155627</v>
      </c>
      <c r="AP4443" s="16">
        <v>14500</v>
      </c>
      <c r="AQ4443" s="16">
        <v>30118.673918567569</v>
      </c>
      <c r="AR4443" s="16">
        <f t="shared" si="558"/>
        <v>15618.673918567569</v>
      </c>
      <c r="AS4443" s="17">
        <f t="shared" si="552"/>
        <v>1.0771499254184531</v>
      </c>
      <c r="AT4443" s="20">
        <v>14500</v>
      </c>
      <c r="AU4443" s="20">
        <v>30931.68210526316</v>
      </c>
      <c r="AV4443" s="20">
        <f t="shared" si="553"/>
        <v>16431.68210526316</v>
      </c>
      <c r="AW4443" s="21">
        <f t="shared" si="559"/>
        <v>1.1332194555353903</v>
      </c>
    </row>
    <row r="4444" spans="1:49" x14ac:dyDescent="0.25">
      <c r="A4444" t="s">
        <v>38</v>
      </c>
      <c r="B4444" t="s">
        <v>92</v>
      </c>
      <c r="C4444">
        <v>262360</v>
      </c>
      <c r="D4444">
        <v>2011</v>
      </c>
      <c r="E4444" t="s">
        <v>66</v>
      </c>
      <c r="F4444" t="s">
        <v>769</v>
      </c>
      <c r="G4444" t="s">
        <v>269</v>
      </c>
      <c r="I4444">
        <v>6</v>
      </c>
      <c r="J4444" t="s">
        <v>69</v>
      </c>
      <c r="K4444">
        <v>4</v>
      </c>
      <c r="L4444" t="s">
        <v>44</v>
      </c>
      <c r="M4444">
        <v>3.5</v>
      </c>
      <c r="N4444" t="s">
        <v>45</v>
      </c>
      <c r="O4444" t="s">
        <v>46</v>
      </c>
      <c r="Q4444" t="s">
        <v>60</v>
      </c>
      <c r="R4444" t="s">
        <v>96</v>
      </c>
      <c r="S4444">
        <v>285</v>
      </c>
      <c r="T4444" t="s">
        <v>49</v>
      </c>
      <c r="U4444" t="s">
        <v>72</v>
      </c>
      <c r="W4444" t="s">
        <v>134</v>
      </c>
      <c r="X4444" t="s">
        <v>98</v>
      </c>
      <c r="Z4444">
        <v>0</v>
      </c>
      <c r="AA4444" t="s">
        <v>75</v>
      </c>
      <c r="AB4444" t="s">
        <v>83</v>
      </c>
      <c r="AC4444">
        <v>45</v>
      </c>
      <c r="AD4444">
        <v>11</v>
      </c>
      <c r="AE4444">
        <v>4</v>
      </c>
      <c r="AF4444">
        <v>2025</v>
      </c>
      <c r="AG4444">
        <v>20251104</v>
      </c>
      <c r="AH4444" s="2">
        <v>1600</v>
      </c>
      <c r="AI4444" s="2">
        <v>1354.85205078125</v>
      </c>
      <c r="AJ4444" s="2">
        <f t="shared" si="554"/>
        <v>245.14794921875</v>
      </c>
      <c r="AK4444" s="6">
        <f t="shared" si="555"/>
        <v>0.15321746826171875</v>
      </c>
      <c r="AL4444" s="12">
        <v>1600</v>
      </c>
      <c r="AM4444" s="12">
        <v>1383.386536708387</v>
      </c>
      <c r="AN4444" s="12">
        <f t="shared" si="556"/>
        <v>216.61346329161302</v>
      </c>
      <c r="AO4444" s="13">
        <f t="shared" si="557"/>
        <v>0.13538341455725814</v>
      </c>
      <c r="AP4444" s="16">
        <v>1600</v>
      </c>
      <c r="AQ4444" s="16">
        <v>1420.3710292127989</v>
      </c>
      <c r="AR4444" s="16">
        <f t="shared" si="558"/>
        <v>179.62897078720107</v>
      </c>
      <c r="AS4444" s="17">
        <f t="shared" si="552"/>
        <v>0.11226810674200066</v>
      </c>
      <c r="AT4444" s="20">
        <v>1600</v>
      </c>
      <c r="AU4444" s="20">
        <v>1362.1326073030109</v>
      </c>
      <c r="AV4444" s="20">
        <f t="shared" si="553"/>
        <v>237.8673926969891</v>
      </c>
      <c r="AW4444" s="21">
        <f t="shared" si="559"/>
        <v>0.14866712043561819</v>
      </c>
    </row>
    <row r="4445" spans="1:49" x14ac:dyDescent="0.25">
      <c r="A4445" t="s">
        <v>77</v>
      </c>
      <c r="B4445" t="s">
        <v>596</v>
      </c>
      <c r="C4445">
        <v>136868</v>
      </c>
      <c r="D4445">
        <v>2012</v>
      </c>
      <c r="E4445" t="s">
        <v>139</v>
      </c>
      <c r="F4445" t="s">
        <v>140</v>
      </c>
      <c r="I4445">
        <v>4</v>
      </c>
      <c r="J4445" t="s">
        <v>59</v>
      </c>
      <c r="K4445">
        <v>4</v>
      </c>
      <c r="L4445" t="s">
        <v>44</v>
      </c>
      <c r="M4445">
        <v>2.5</v>
      </c>
      <c r="N4445" t="s">
        <v>44</v>
      </c>
      <c r="Q4445" t="s">
        <v>141</v>
      </c>
      <c r="R4445" t="s">
        <v>48</v>
      </c>
      <c r="T4445" t="s">
        <v>49</v>
      </c>
      <c r="W4445" t="s">
        <v>62</v>
      </c>
      <c r="X4445" t="s">
        <v>53</v>
      </c>
      <c r="Z4445">
        <v>0</v>
      </c>
      <c r="AA4445" t="s">
        <v>75</v>
      </c>
      <c r="AB4445" t="s">
        <v>83</v>
      </c>
      <c r="AC4445">
        <v>45</v>
      </c>
      <c r="AD4445">
        <v>11</v>
      </c>
      <c r="AE4445">
        <v>4</v>
      </c>
      <c r="AF4445">
        <v>2025</v>
      </c>
      <c r="AG4445">
        <v>20251105</v>
      </c>
      <c r="AH4445" s="2">
        <v>1200</v>
      </c>
      <c r="AI4445" s="2">
        <v>1695.4541015625</v>
      </c>
      <c r="AJ4445" s="2">
        <f t="shared" si="554"/>
        <v>495.4541015625</v>
      </c>
      <c r="AK4445" s="6">
        <f t="shared" si="555"/>
        <v>0.41287841796875002</v>
      </c>
      <c r="AL4445" s="12">
        <v>1200</v>
      </c>
      <c r="AM4445" s="12">
        <v>1569.174209031625</v>
      </c>
      <c r="AN4445" s="12">
        <f t="shared" si="556"/>
        <v>369.17420903162497</v>
      </c>
      <c r="AO4445" s="13">
        <f t="shared" si="557"/>
        <v>0.30764517419302079</v>
      </c>
      <c r="AP4445" s="16">
        <v>1200</v>
      </c>
      <c r="AQ4445" s="16">
        <v>1554.5922614200231</v>
      </c>
      <c r="AR4445" s="16">
        <f t="shared" si="558"/>
        <v>354.59226142002308</v>
      </c>
      <c r="AS4445" s="17">
        <f t="shared" si="552"/>
        <v>0.29549355118335258</v>
      </c>
      <c r="AT4445" s="20">
        <v>1200</v>
      </c>
      <c r="AU4445" s="20">
        <v>1739.496362618914</v>
      </c>
      <c r="AV4445" s="20">
        <f t="shared" si="553"/>
        <v>539.49636261891396</v>
      </c>
      <c r="AW4445" s="21">
        <f t="shared" si="559"/>
        <v>0.44958030218242828</v>
      </c>
    </row>
    <row r="4446" spans="1:49" x14ac:dyDescent="0.25">
      <c r="A4446" t="s">
        <v>77</v>
      </c>
      <c r="B4446" t="s">
        <v>818</v>
      </c>
      <c r="C4446">
        <v>63908</v>
      </c>
      <c r="D4446">
        <v>2020</v>
      </c>
      <c r="E4446" t="s">
        <v>159</v>
      </c>
      <c r="F4446" t="s">
        <v>564</v>
      </c>
      <c r="G4446" t="s">
        <v>524</v>
      </c>
      <c r="I4446">
        <v>4</v>
      </c>
      <c r="J4446" t="s">
        <v>59</v>
      </c>
      <c r="K4446">
        <v>4</v>
      </c>
      <c r="L4446" t="s">
        <v>44</v>
      </c>
      <c r="M4446">
        <v>1.5</v>
      </c>
      <c r="N4446" t="s">
        <v>45</v>
      </c>
      <c r="O4446" t="s">
        <v>46</v>
      </c>
      <c r="P4446">
        <v>5</v>
      </c>
      <c r="Q4446" t="s">
        <v>47</v>
      </c>
      <c r="R4446" t="s">
        <v>48</v>
      </c>
      <c r="S4446">
        <v>174</v>
      </c>
      <c r="T4446" t="s">
        <v>49</v>
      </c>
      <c r="U4446" t="s">
        <v>50</v>
      </c>
      <c r="V4446" t="s">
        <v>1467</v>
      </c>
      <c r="W4446" t="s">
        <v>52</v>
      </c>
      <c r="X4446" t="s">
        <v>394</v>
      </c>
      <c r="Z4446">
        <v>0</v>
      </c>
      <c r="AA4446" t="s">
        <v>75</v>
      </c>
      <c r="AB4446" t="s">
        <v>332</v>
      </c>
      <c r="AC4446">
        <v>45</v>
      </c>
      <c r="AD4446">
        <v>11</v>
      </c>
      <c r="AE4446">
        <v>4</v>
      </c>
      <c r="AF4446">
        <v>2025</v>
      </c>
      <c r="AG4446">
        <v>20251105</v>
      </c>
      <c r="AH4446" s="2">
        <v>18900</v>
      </c>
      <c r="AI4446" s="2">
        <v>18432.662109375</v>
      </c>
      <c r="AJ4446" s="2">
        <f t="shared" si="554"/>
        <v>467.337890625</v>
      </c>
      <c r="AK4446" s="6">
        <f t="shared" si="555"/>
        <v>2.4726872519841271E-2</v>
      </c>
      <c r="AL4446" s="12">
        <v>18900</v>
      </c>
      <c r="AM4446" s="12">
        <v>16499.20522949013</v>
      </c>
      <c r="AN4446" s="12">
        <f t="shared" si="556"/>
        <v>2400.7947705098704</v>
      </c>
      <c r="AO4446" s="13">
        <f t="shared" si="557"/>
        <v>0.12702617833385557</v>
      </c>
      <c r="AP4446" s="16">
        <v>18900</v>
      </c>
      <c r="AQ4446" s="16">
        <v>16464.986621223899</v>
      </c>
      <c r="AR4446" s="16">
        <f t="shared" si="558"/>
        <v>2435.0133787761006</v>
      </c>
      <c r="AS4446" s="17">
        <f t="shared" si="552"/>
        <v>0.12883668670773019</v>
      </c>
      <c r="AT4446" s="20">
        <v>18900</v>
      </c>
      <c r="AU4446" s="20">
        <v>18861.6472148541</v>
      </c>
      <c r="AV4446" s="20">
        <f t="shared" si="553"/>
        <v>38.35278514590027</v>
      </c>
      <c r="AW4446" s="21">
        <f t="shared" si="559"/>
        <v>2.0292478913174748E-3</v>
      </c>
    </row>
    <row r="4447" spans="1:49" x14ac:dyDescent="0.25">
      <c r="A4447" t="s">
        <v>38</v>
      </c>
      <c r="B4447" t="s">
        <v>39</v>
      </c>
      <c r="C4447">
        <v>126275</v>
      </c>
      <c r="D4447">
        <v>2020</v>
      </c>
      <c r="E4447" t="s">
        <v>84</v>
      </c>
      <c r="F4447" t="s">
        <v>85</v>
      </c>
      <c r="G4447" t="s">
        <v>1347</v>
      </c>
      <c r="I4447">
        <v>6</v>
      </c>
      <c r="J4447" t="s">
        <v>69</v>
      </c>
      <c r="K4447">
        <v>4</v>
      </c>
      <c r="L4447" t="s">
        <v>44</v>
      </c>
      <c r="M4447">
        <v>3.5999999046325679</v>
      </c>
      <c r="N4447" t="s">
        <v>70</v>
      </c>
      <c r="O4447" t="s">
        <v>46</v>
      </c>
      <c r="Q4447" t="s">
        <v>88</v>
      </c>
      <c r="R4447" t="s">
        <v>48</v>
      </c>
      <c r="S4447">
        <v>305</v>
      </c>
      <c r="T4447" t="s">
        <v>49</v>
      </c>
      <c r="U4447" t="s">
        <v>72</v>
      </c>
      <c r="W4447" t="s">
        <v>90</v>
      </c>
      <c r="X4447" t="s">
        <v>74</v>
      </c>
      <c r="Z4447">
        <v>0</v>
      </c>
      <c r="AA4447" t="s">
        <v>75</v>
      </c>
      <c r="AB4447" t="s">
        <v>91</v>
      </c>
      <c r="AC4447">
        <v>45</v>
      </c>
      <c r="AD4447">
        <v>11</v>
      </c>
      <c r="AE4447">
        <v>4</v>
      </c>
      <c r="AF4447">
        <v>2025</v>
      </c>
      <c r="AG4447">
        <v>20251104</v>
      </c>
      <c r="AH4447" s="2">
        <v>10000</v>
      </c>
      <c r="AI4447" s="2">
        <v>10778.015625</v>
      </c>
      <c r="AJ4447" s="2">
        <f t="shared" si="554"/>
        <v>778.015625</v>
      </c>
      <c r="AK4447" s="6">
        <f t="shared" si="555"/>
        <v>7.7801562500000004E-2</v>
      </c>
      <c r="AL4447" s="12">
        <v>10000</v>
      </c>
      <c r="AM4447" s="12">
        <v>10929.58710249363</v>
      </c>
      <c r="AN4447" s="12">
        <f t="shared" si="556"/>
        <v>929.58710249362957</v>
      </c>
      <c r="AO4447" s="13">
        <f t="shared" si="557"/>
        <v>9.2958710249362961E-2</v>
      </c>
      <c r="AP4447" s="16">
        <v>10000</v>
      </c>
      <c r="AQ4447" s="16">
        <v>11303.04769161586</v>
      </c>
      <c r="AR4447" s="16">
        <f t="shared" si="558"/>
        <v>1303.0476916158605</v>
      </c>
      <c r="AS4447" s="17">
        <f t="shared" si="552"/>
        <v>0.13030476916158604</v>
      </c>
      <c r="AT4447" s="20">
        <v>10000</v>
      </c>
      <c r="AU4447" s="20">
        <v>10678.27836411609</v>
      </c>
      <c r="AV4447" s="20">
        <f t="shared" si="553"/>
        <v>678.27836411608951</v>
      </c>
      <c r="AW4447" s="21">
        <f t="shared" si="559"/>
        <v>6.7827836411608944E-2</v>
      </c>
    </row>
    <row r="4448" spans="1:49" x14ac:dyDescent="0.25">
      <c r="A4448" t="s">
        <v>123</v>
      </c>
      <c r="B4448" t="s">
        <v>440</v>
      </c>
      <c r="C4448">
        <v>86364</v>
      </c>
      <c r="D4448">
        <v>2019</v>
      </c>
      <c r="E4448" t="s">
        <v>111</v>
      </c>
      <c r="F4448" t="s">
        <v>184</v>
      </c>
      <c r="G4448" t="s">
        <v>185</v>
      </c>
      <c r="I4448">
        <v>8</v>
      </c>
      <c r="J4448" t="s">
        <v>59</v>
      </c>
      <c r="K4448">
        <v>2</v>
      </c>
      <c r="L4448" t="s">
        <v>44</v>
      </c>
      <c r="M4448">
        <v>5.6999998092651367</v>
      </c>
      <c r="N4448" t="s">
        <v>70</v>
      </c>
      <c r="O4448" t="s">
        <v>46</v>
      </c>
      <c r="P4448">
        <v>4</v>
      </c>
      <c r="Q4448" t="s">
        <v>118</v>
      </c>
      <c r="R4448" t="s">
        <v>172</v>
      </c>
      <c r="S4448">
        <v>375</v>
      </c>
      <c r="T4448" t="s">
        <v>49</v>
      </c>
      <c r="U4448" t="s">
        <v>72</v>
      </c>
      <c r="W4448" t="s">
        <v>120</v>
      </c>
      <c r="X4448" t="s">
        <v>98</v>
      </c>
      <c r="Z4448">
        <v>0</v>
      </c>
      <c r="AA4448" t="s">
        <v>75</v>
      </c>
      <c r="AB4448" t="s">
        <v>122</v>
      </c>
      <c r="AC4448">
        <v>45</v>
      </c>
      <c r="AD4448">
        <v>11</v>
      </c>
      <c r="AE4448">
        <v>4</v>
      </c>
      <c r="AF4448">
        <v>2025</v>
      </c>
      <c r="AG4448">
        <v>20251105</v>
      </c>
      <c r="AH4448" s="2">
        <v>18100</v>
      </c>
      <c r="AI4448" s="2">
        <v>15855.3857421875</v>
      </c>
      <c r="AJ4448" s="2">
        <f t="shared" si="554"/>
        <v>2244.6142578125</v>
      </c>
      <c r="AK4448" s="6">
        <f t="shared" si="555"/>
        <v>0.12401183744820442</v>
      </c>
      <c r="AL4448" s="12">
        <v>18100</v>
      </c>
      <c r="AM4448" s="12">
        <v>16702.187582042348</v>
      </c>
      <c r="AN4448" s="12">
        <f t="shared" si="556"/>
        <v>1397.8124179576516</v>
      </c>
      <c r="AO4448" s="13">
        <f t="shared" si="557"/>
        <v>7.7227205412024949E-2</v>
      </c>
      <c r="AP4448" s="16">
        <v>18100</v>
      </c>
      <c r="AQ4448" s="16">
        <v>16086.733475976969</v>
      </c>
      <c r="AR4448" s="16">
        <f t="shared" si="558"/>
        <v>2013.2665240230308</v>
      </c>
      <c r="AS4448" s="17">
        <f t="shared" si="552"/>
        <v>0.11123019469740501</v>
      </c>
      <c r="AT4448" s="20">
        <v>18100</v>
      </c>
      <c r="AU4448" s="20">
        <v>15396.36706349206</v>
      </c>
      <c r="AV4448" s="20">
        <f t="shared" si="553"/>
        <v>2703.63293650794</v>
      </c>
      <c r="AW4448" s="21">
        <f t="shared" si="559"/>
        <v>0.14937198544242763</v>
      </c>
    </row>
    <row r="4449" spans="1:49" x14ac:dyDescent="0.25">
      <c r="A4449" t="s">
        <v>38</v>
      </c>
      <c r="B4449" t="s">
        <v>65</v>
      </c>
      <c r="C4449">
        <v>190344</v>
      </c>
      <c r="D4449">
        <v>2016</v>
      </c>
      <c r="E4449" t="s">
        <v>93</v>
      </c>
      <c r="F4449" t="s">
        <v>152</v>
      </c>
      <c r="G4449" t="s">
        <v>148</v>
      </c>
      <c r="H4449" t="s">
        <v>293</v>
      </c>
      <c r="I4449">
        <v>8</v>
      </c>
      <c r="J4449" t="s">
        <v>69</v>
      </c>
      <c r="K4449">
        <v>2</v>
      </c>
      <c r="L4449" t="s">
        <v>44</v>
      </c>
      <c r="M4449">
        <v>6</v>
      </c>
      <c r="N4449" t="s">
        <v>87</v>
      </c>
      <c r="O4449" t="s">
        <v>46</v>
      </c>
      <c r="P4449">
        <v>4</v>
      </c>
      <c r="Q4449" t="s">
        <v>88</v>
      </c>
      <c r="R4449" t="s">
        <v>89</v>
      </c>
      <c r="T4449" t="s">
        <v>49</v>
      </c>
      <c r="V4449" t="s">
        <v>1499</v>
      </c>
      <c r="W4449" t="s">
        <v>220</v>
      </c>
      <c r="X4449" t="s">
        <v>74</v>
      </c>
      <c r="Z4449">
        <v>0</v>
      </c>
      <c r="AA4449" t="s">
        <v>75</v>
      </c>
      <c r="AB4449" t="s">
        <v>91</v>
      </c>
      <c r="AC4449">
        <v>45</v>
      </c>
      <c r="AD4449">
        <v>11</v>
      </c>
      <c r="AE4449">
        <v>4</v>
      </c>
      <c r="AF4449">
        <v>2025</v>
      </c>
      <c r="AG4449">
        <v>20251104</v>
      </c>
      <c r="AH4449" s="2">
        <v>9500</v>
      </c>
      <c r="AI4449" s="2">
        <v>9005.9609375</v>
      </c>
      <c r="AJ4449" s="2">
        <f t="shared" si="554"/>
        <v>494.0390625</v>
      </c>
      <c r="AK4449" s="6">
        <f t="shared" si="555"/>
        <v>5.2004111842105266E-2</v>
      </c>
      <c r="AL4449" s="12">
        <v>9500</v>
      </c>
      <c r="AM4449" s="12">
        <v>8652.929375436197</v>
      </c>
      <c r="AN4449" s="12">
        <f t="shared" si="556"/>
        <v>847.07062456380299</v>
      </c>
      <c r="AO4449" s="13">
        <f t="shared" si="557"/>
        <v>8.9165328901452942E-2</v>
      </c>
      <c r="AP4449" s="16">
        <v>9500</v>
      </c>
      <c r="AQ4449" s="16">
        <v>8674.9952845995358</v>
      </c>
      <c r="AR4449" s="16">
        <f t="shared" si="558"/>
        <v>825.00471540046419</v>
      </c>
      <c r="AS4449" s="17">
        <f t="shared" si="552"/>
        <v>8.6842601621101495E-2</v>
      </c>
      <c r="AT4449" s="20">
        <v>9500</v>
      </c>
      <c r="AU4449" s="20">
        <v>9080.3432650527666</v>
      </c>
      <c r="AV4449" s="20">
        <f t="shared" si="553"/>
        <v>419.65673494723342</v>
      </c>
      <c r="AW4449" s="21">
        <f t="shared" si="559"/>
        <v>4.4174393152340362E-2</v>
      </c>
    </row>
    <row r="4450" spans="1:49" x14ac:dyDescent="0.25">
      <c r="A4450" t="s">
        <v>38</v>
      </c>
      <c r="B4450" t="s">
        <v>39</v>
      </c>
      <c r="C4450">
        <v>144566</v>
      </c>
      <c r="D4450">
        <v>2014</v>
      </c>
      <c r="E4450" t="s">
        <v>155</v>
      </c>
      <c r="F4450" t="s">
        <v>156</v>
      </c>
      <c r="G4450" t="s">
        <v>1102</v>
      </c>
      <c r="I4450">
        <v>4</v>
      </c>
      <c r="J4450" t="s">
        <v>43</v>
      </c>
      <c r="K4450">
        <v>4</v>
      </c>
      <c r="L4450" t="s">
        <v>44</v>
      </c>
      <c r="M4450">
        <v>2</v>
      </c>
      <c r="N4450" t="s">
        <v>45</v>
      </c>
      <c r="O4450" t="s">
        <v>46</v>
      </c>
      <c r="Q4450" t="s">
        <v>118</v>
      </c>
      <c r="T4450" t="s">
        <v>49</v>
      </c>
      <c r="V4450" t="s">
        <v>2290</v>
      </c>
      <c r="W4450" t="s">
        <v>120</v>
      </c>
      <c r="X4450" t="s">
        <v>74</v>
      </c>
      <c r="Z4450">
        <v>0</v>
      </c>
      <c r="AA4450" t="s">
        <v>75</v>
      </c>
      <c r="AB4450" t="s">
        <v>122</v>
      </c>
      <c r="AC4450">
        <v>45</v>
      </c>
      <c r="AD4450">
        <v>11</v>
      </c>
      <c r="AE4450">
        <v>4</v>
      </c>
      <c r="AF4450">
        <v>2025</v>
      </c>
      <c r="AG4450">
        <v>20251104</v>
      </c>
      <c r="AH4450" s="2">
        <v>2800</v>
      </c>
      <c r="AI4450" s="2">
        <v>2462.979736328125</v>
      </c>
      <c r="AJ4450" s="2">
        <f t="shared" si="554"/>
        <v>337.020263671875</v>
      </c>
      <c r="AK4450" s="6">
        <f t="shared" si="555"/>
        <v>0.1203643798828125</v>
      </c>
      <c r="AL4450" s="12">
        <v>2800</v>
      </c>
      <c r="AM4450" s="12">
        <v>2285.8694074770729</v>
      </c>
      <c r="AN4450" s="12">
        <f t="shared" si="556"/>
        <v>514.13059252292715</v>
      </c>
      <c r="AO4450" s="13">
        <f t="shared" si="557"/>
        <v>0.18361806875818826</v>
      </c>
      <c r="AP4450" s="16">
        <v>2800</v>
      </c>
      <c r="AQ4450" s="16">
        <v>2405.5445561143752</v>
      </c>
      <c r="AR4450" s="16">
        <f t="shared" si="558"/>
        <v>394.45544388562485</v>
      </c>
      <c r="AS4450" s="17">
        <f t="shared" si="552"/>
        <v>0.14087694424486602</v>
      </c>
      <c r="AT4450" s="20">
        <v>2800</v>
      </c>
      <c r="AU4450" s="20">
        <v>2578.7900128040969</v>
      </c>
      <c r="AV4450" s="20">
        <f t="shared" si="553"/>
        <v>221.20998719590307</v>
      </c>
      <c r="AW4450" s="21">
        <f t="shared" si="559"/>
        <v>7.9003566855679663E-2</v>
      </c>
    </row>
    <row r="4451" spans="1:49" x14ac:dyDescent="0.25">
      <c r="A4451" t="s">
        <v>38</v>
      </c>
      <c r="B4451" t="s">
        <v>92</v>
      </c>
      <c r="C4451">
        <v>67526</v>
      </c>
      <c r="D4451">
        <v>2021</v>
      </c>
      <c r="E4451" t="s">
        <v>139</v>
      </c>
      <c r="F4451" t="s">
        <v>311</v>
      </c>
      <c r="G4451" t="s">
        <v>642</v>
      </c>
      <c r="I4451">
        <v>4</v>
      </c>
      <c r="J4451" t="s">
        <v>117</v>
      </c>
      <c r="K4451">
        <v>4</v>
      </c>
      <c r="L4451" t="s">
        <v>44</v>
      </c>
      <c r="M4451">
        <v>2.5</v>
      </c>
      <c r="N4451" t="s">
        <v>45</v>
      </c>
      <c r="O4451" t="s">
        <v>46</v>
      </c>
      <c r="P4451">
        <v>5</v>
      </c>
      <c r="Q4451" t="s">
        <v>118</v>
      </c>
      <c r="R4451" t="s">
        <v>48</v>
      </c>
      <c r="T4451" t="s">
        <v>49</v>
      </c>
      <c r="W4451" t="s">
        <v>120</v>
      </c>
      <c r="X4451" t="s">
        <v>74</v>
      </c>
      <c r="Z4451">
        <v>0</v>
      </c>
      <c r="AA4451" t="s">
        <v>75</v>
      </c>
      <c r="AB4451" t="s">
        <v>122</v>
      </c>
      <c r="AC4451">
        <v>45</v>
      </c>
      <c r="AD4451">
        <v>11</v>
      </c>
      <c r="AE4451">
        <v>4</v>
      </c>
      <c r="AF4451">
        <v>2025</v>
      </c>
      <c r="AG4451">
        <v>20251104</v>
      </c>
      <c r="AH4451" s="2">
        <v>14000</v>
      </c>
      <c r="AI4451" s="2">
        <v>15550.0751953125</v>
      </c>
      <c r="AJ4451" s="2">
        <f t="shared" si="554"/>
        <v>1550.0751953125</v>
      </c>
      <c r="AK4451" s="6">
        <f t="shared" si="555"/>
        <v>0.11071965680803571</v>
      </c>
      <c r="AL4451" s="12">
        <v>14000</v>
      </c>
      <c r="AM4451" s="12">
        <v>15525.00554670818</v>
      </c>
      <c r="AN4451" s="12">
        <f t="shared" si="556"/>
        <v>1525.0055467081802</v>
      </c>
      <c r="AO4451" s="13">
        <f t="shared" si="557"/>
        <v>0.10892896762201287</v>
      </c>
      <c r="AP4451" s="16">
        <v>14000</v>
      </c>
      <c r="AQ4451" s="16">
        <v>16205.49007065699</v>
      </c>
      <c r="AR4451" s="16">
        <f t="shared" si="558"/>
        <v>2205.4900706569897</v>
      </c>
      <c r="AS4451" s="17">
        <f t="shared" si="552"/>
        <v>0.15753500504692783</v>
      </c>
      <c r="AT4451" s="20">
        <v>14000</v>
      </c>
      <c r="AU4451" s="20">
        <v>15337.693576388891</v>
      </c>
      <c r="AV4451" s="20">
        <f t="shared" si="553"/>
        <v>1337.6935763888905</v>
      </c>
      <c r="AW4451" s="21">
        <f t="shared" si="559"/>
        <v>9.5549541170635036E-2</v>
      </c>
    </row>
    <row r="4452" spans="1:49" x14ac:dyDescent="0.25">
      <c r="A4452" t="s">
        <v>38</v>
      </c>
      <c r="B4452" t="s">
        <v>65</v>
      </c>
      <c r="C4452">
        <v>145209</v>
      </c>
      <c r="D4452">
        <v>2020</v>
      </c>
      <c r="E4452" t="s">
        <v>40</v>
      </c>
      <c r="F4452" t="s">
        <v>280</v>
      </c>
      <c r="G4452" t="s">
        <v>214</v>
      </c>
      <c r="H4452" t="s">
        <v>410</v>
      </c>
      <c r="I4452">
        <v>4</v>
      </c>
      <c r="J4452" t="s">
        <v>101</v>
      </c>
      <c r="K4452">
        <v>4</v>
      </c>
      <c r="L4452" t="s">
        <v>44</v>
      </c>
      <c r="M4452">
        <v>2.5</v>
      </c>
      <c r="N4452" t="s">
        <v>45</v>
      </c>
      <c r="O4452" t="s">
        <v>46</v>
      </c>
      <c r="P4452">
        <v>3</v>
      </c>
      <c r="Q4452" t="s">
        <v>118</v>
      </c>
      <c r="R4452" t="s">
        <v>48</v>
      </c>
      <c r="S4452">
        <v>203</v>
      </c>
      <c r="T4452" t="s">
        <v>49</v>
      </c>
      <c r="U4452" t="s">
        <v>50</v>
      </c>
      <c r="V4452" t="s">
        <v>411</v>
      </c>
      <c r="W4452" t="s">
        <v>120</v>
      </c>
      <c r="X4452" t="s">
        <v>74</v>
      </c>
      <c r="Z4452">
        <v>0</v>
      </c>
      <c r="AA4452" t="s">
        <v>75</v>
      </c>
      <c r="AB4452" t="s">
        <v>122</v>
      </c>
      <c r="AC4452">
        <v>45</v>
      </c>
      <c r="AD4452">
        <v>11</v>
      </c>
      <c r="AE4452">
        <v>4</v>
      </c>
      <c r="AF4452">
        <v>2025</v>
      </c>
      <c r="AG4452">
        <v>20251104</v>
      </c>
      <c r="AH4452" s="2">
        <v>10000</v>
      </c>
      <c r="AI4452" s="2">
        <v>9423.24609375</v>
      </c>
      <c r="AJ4452" s="2">
        <f t="shared" si="554"/>
        <v>576.75390625</v>
      </c>
      <c r="AK4452" s="6">
        <f t="shared" si="555"/>
        <v>5.7675390625000003E-2</v>
      </c>
      <c r="AL4452" s="12">
        <v>10000</v>
      </c>
      <c r="AM4452" s="12">
        <v>9038.4208632727841</v>
      </c>
      <c r="AN4452" s="12">
        <f t="shared" si="556"/>
        <v>961.57913672721588</v>
      </c>
      <c r="AO4452" s="13">
        <f t="shared" si="557"/>
        <v>9.6157913672721584E-2</v>
      </c>
      <c r="AP4452" s="16">
        <v>10000</v>
      </c>
      <c r="AQ4452" s="16">
        <v>8207.2475169739046</v>
      </c>
      <c r="AR4452" s="16">
        <f t="shared" si="558"/>
        <v>1792.7524830260954</v>
      </c>
      <c r="AS4452" s="17">
        <f t="shared" si="552"/>
        <v>0.17927524830260955</v>
      </c>
      <c r="AT4452" s="20">
        <v>10000</v>
      </c>
      <c r="AU4452" s="20">
        <v>9563.8032670454559</v>
      </c>
      <c r="AV4452" s="20">
        <f t="shared" si="553"/>
        <v>436.19673295454413</v>
      </c>
      <c r="AW4452" s="21">
        <f t="shared" si="559"/>
        <v>4.3619673295454416E-2</v>
      </c>
    </row>
    <row r="4453" spans="1:49" x14ac:dyDescent="0.25">
      <c r="A4453" t="s">
        <v>123</v>
      </c>
      <c r="B4453" t="s">
        <v>440</v>
      </c>
      <c r="C4453">
        <v>117531</v>
      </c>
      <c r="D4453">
        <v>2018</v>
      </c>
      <c r="E4453" t="s">
        <v>57</v>
      </c>
      <c r="F4453" t="s">
        <v>232</v>
      </c>
      <c r="G4453" t="s">
        <v>657</v>
      </c>
      <c r="I4453">
        <v>4</v>
      </c>
      <c r="J4453" t="s">
        <v>117</v>
      </c>
      <c r="K4453">
        <v>4</v>
      </c>
      <c r="L4453" t="s">
        <v>44</v>
      </c>
      <c r="M4453">
        <v>2</v>
      </c>
      <c r="N4453" t="s">
        <v>45</v>
      </c>
      <c r="O4453" t="s">
        <v>46</v>
      </c>
      <c r="P4453">
        <v>3</v>
      </c>
      <c r="Q4453" t="s">
        <v>118</v>
      </c>
      <c r="R4453" t="s">
        <v>96</v>
      </c>
      <c r="S4453">
        <v>147</v>
      </c>
      <c r="T4453" t="s">
        <v>49</v>
      </c>
      <c r="V4453" t="s">
        <v>424</v>
      </c>
      <c r="W4453" t="s">
        <v>120</v>
      </c>
      <c r="X4453" t="s">
        <v>121</v>
      </c>
      <c r="Y4453">
        <v>16800</v>
      </c>
      <c r="Z4453">
        <v>0</v>
      </c>
      <c r="AA4453" t="s">
        <v>75</v>
      </c>
      <c r="AB4453" t="s">
        <v>122</v>
      </c>
      <c r="AC4453">
        <v>45</v>
      </c>
      <c r="AD4453">
        <v>11</v>
      </c>
      <c r="AE4453">
        <v>4</v>
      </c>
      <c r="AF4453">
        <v>2025</v>
      </c>
      <c r="AG4453">
        <v>20251105</v>
      </c>
      <c r="AH4453" s="2">
        <v>4200</v>
      </c>
      <c r="AI4453" s="2">
        <v>3636.81201171875</v>
      </c>
      <c r="AJ4453" s="2">
        <f t="shared" si="554"/>
        <v>563.18798828125</v>
      </c>
      <c r="AK4453" s="6">
        <f t="shared" si="555"/>
        <v>0.13409237816220237</v>
      </c>
      <c r="AL4453" s="12">
        <v>4200</v>
      </c>
      <c r="AM4453" s="12">
        <v>3860.5073957518312</v>
      </c>
      <c r="AN4453" s="12">
        <f t="shared" si="556"/>
        <v>339.49260424816885</v>
      </c>
      <c r="AO4453" s="13">
        <f t="shared" si="557"/>
        <v>8.0831572440040203E-2</v>
      </c>
      <c r="AP4453" s="16">
        <v>4200</v>
      </c>
      <c r="AQ4453" s="16">
        <v>3497.2865266631152</v>
      </c>
      <c r="AR4453" s="16">
        <f t="shared" si="558"/>
        <v>702.71347333688482</v>
      </c>
      <c r="AS4453" s="17">
        <f t="shared" si="552"/>
        <v>0.16731273174687733</v>
      </c>
      <c r="AT4453" s="20">
        <v>4200</v>
      </c>
      <c r="AU4453" s="20">
        <v>3645.472483221477</v>
      </c>
      <c r="AV4453" s="20">
        <f t="shared" si="553"/>
        <v>554.52751677852302</v>
      </c>
      <c r="AW4453" s="21">
        <f t="shared" si="559"/>
        <v>0.13203036113774358</v>
      </c>
    </row>
    <row r="4454" spans="1:49" x14ac:dyDescent="0.25">
      <c r="A4454" t="s">
        <v>77</v>
      </c>
      <c r="B4454" t="s">
        <v>818</v>
      </c>
      <c r="C4454">
        <v>192822</v>
      </c>
      <c r="D4454">
        <v>2010</v>
      </c>
      <c r="E4454" t="s">
        <v>250</v>
      </c>
      <c r="F4454" t="s">
        <v>1050</v>
      </c>
      <c r="I4454">
        <v>6</v>
      </c>
      <c r="J4454" t="s">
        <v>101</v>
      </c>
      <c r="K4454">
        <v>4</v>
      </c>
      <c r="L4454" t="s">
        <v>44</v>
      </c>
      <c r="M4454">
        <v>3.7000000476837158</v>
      </c>
      <c r="N4454" t="s">
        <v>44</v>
      </c>
      <c r="O4454" t="s">
        <v>46</v>
      </c>
      <c r="Q4454" t="s">
        <v>60</v>
      </c>
      <c r="R4454" t="s">
        <v>89</v>
      </c>
      <c r="T4454" t="s">
        <v>49</v>
      </c>
      <c r="V4454" t="s">
        <v>1389</v>
      </c>
      <c r="W4454" t="s">
        <v>90</v>
      </c>
      <c r="X4454" t="s">
        <v>53</v>
      </c>
      <c r="Z4454">
        <v>0</v>
      </c>
      <c r="AA4454" t="s">
        <v>75</v>
      </c>
      <c r="AB4454" t="s">
        <v>83</v>
      </c>
      <c r="AC4454">
        <v>45</v>
      </c>
      <c r="AD4454">
        <v>11</v>
      </c>
      <c r="AE4454">
        <v>4</v>
      </c>
      <c r="AF4454">
        <v>2025</v>
      </c>
      <c r="AG4454">
        <v>20251105</v>
      </c>
      <c r="AH4454" s="2">
        <v>2000</v>
      </c>
      <c r="AI4454" s="2">
        <v>1541.301513671875</v>
      </c>
      <c r="AJ4454" s="2">
        <f t="shared" si="554"/>
        <v>458.698486328125</v>
      </c>
      <c r="AK4454" s="6">
        <f t="shared" si="555"/>
        <v>0.22934924316406249</v>
      </c>
      <c r="AL4454" s="12">
        <v>2000</v>
      </c>
      <c r="AM4454" s="12">
        <v>1727.8385465484421</v>
      </c>
      <c r="AN4454" s="12">
        <f t="shared" si="556"/>
        <v>272.16145345155792</v>
      </c>
      <c r="AO4454" s="13">
        <f t="shared" si="557"/>
        <v>0.13608072672577895</v>
      </c>
      <c r="AP4454" s="16">
        <v>2000</v>
      </c>
      <c r="AQ4454" s="16">
        <v>1562.9009534519339</v>
      </c>
      <c r="AR4454" s="16">
        <f t="shared" si="558"/>
        <v>437.0990465480661</v>
      </c>
      <c r="AS4454" s="17">
        <f t="shared" si="552"/>
        <v>0.21854952327403304</v>
      </c>
      <c r="AT4454" s="20">
        <v>2000</v>
      </c>
      <c r="AU4454" s="20">
        <v>1520.3305500982319</v>
      </c>
      <c r="AV4454" s="20">
        <f t="shared" si="553"/>
        <v>479.66944990176808</v>
      </c>
      <c r="AW4454" s="21">
        <f t="shared" si="559"/>
        <v>0.23983472495088404</v>
      </c>
    </row>
    <row r="4455" spans="1:49" x14ac:dyDescent="0.25">
      <c r="A4455" t="s">
        <v>38</v>
      </c>
      <c r="B4455" t="s">
        <v>92</v>
      </c>
      <c r="C4455">
        <v>69477</v>
      </c>
      <c r="D4455">
        <v>2017</v>
      </c>
      <c r="E4455" t="s">
        <v>139</v>
      </c>
      <c r="F4455" t="s">
        <v>222</v>
      </c>
      <c r="I4455">
        <v>6</v>
      </c>
      <c r="J4455" t="s">
        <v>129</v>
      </c>
      <c r="K4455">
        <v>4</v>
      </c>
      <c r="L4455" t="s">
        <v>44</v>
      </c>
      <c r="M4455">
        <v>3.5</v>
      </c>
      <c r="N4455" t="s">
        <v>45</v>
      </c>
      <c r="O4455" t="s">
        <v>95</v>
      </c>
      <c r="Q4455" t="s">
        <v>141</v>
      </c>
      <c r="R4455" t="s">
        <v>48</v>
      </c>
      <c r="T4455" t="s">
        <v>49</v>
      </c>
      <c r="W4455" t="s">
        <v>134</v>
      </c>
      <c r="X4455" t="s">
        <v>74</v>
      </c>
      <c r="Z4455">
        <v>0</v>
      </c>
      <c r="AA4455" t="s">
        <v>75</v>
      </c>
      <c r="AB4455" t="s">
        <v>83</v>
      </c>
      <c r="AC4455">
        <v>45</v>
      </c>
      <c r="AD4455">
        <v>11</v>
      </c>
      <c r="AE4455">
        <v>4</v>
      </c>
      <c r="AF4455">
        <v>2025</v>
      </c>
      <c r="AG4455">
        <v>20251104</v>
      </c>
      <c r="AH4455" s="2">
        <v>5400</v>
      </c>
      <c r="AI4455" s="2">
        <v>4075.56201171875</v>
      </c>
      <c r="AJ4455" s="2">
        <f t="shared" si="554"/>
        <v>1324.43798828125</v>
      </c>
      <c r="AK4455" s="6">
        <f t="shared" si="555"/>
        <v>0.24526629412615741</v>
      </c>
      <c r="AL4455" s="12">
        <v>5400</v>
      </c>
      <c r="AM4455" s="12">
        <v>4092.9655587273478</v>
      </c>
      <c r="AN4455" s="12">
        <f t="shared" si="556"/>
        <v>1307.0344412726522</v>
      </c>
      <c r="AO4455" s="13">
        <f t="shared" si="557"/>
        <v>0.24204341505049115</v>
      </c>
      <c r="AP4455" s="16">
        <v>5400</v>
      </c>
      <c r="AQ4455" s="16">
        <v>3625.5984215617241</v>
      </c>
      <c r="AR4455" s="16">
        <f t="shared" si="558"/>
        <v>1774.4015784382759</v>
      </c>
      <c r="AS4455" s="17">
        <f t="shared" si="552"/>
        <v>0.32859288489597704</v>
      </c>
      <c r="AT4455" s="20">
        <v>5400</v>
      </c>
      <c r="AU4455" s="20">
        <v>4161.0561299852288</v>
      </c>
      <c r="AV4455" s="20">
        <f t="shared" si="553"/>
        <v>1238.9438700147712</v>
      </c>
      <c r="AW4455" s="21">
        <f t="shared" si="559"/>
        <v>0.2294340500027354</v>
      </c>
    </row>
    <row r="4456" spans="1:49" x14ac:dyDescent="0.25">
      <c r="A4456" t="s">
        <v>77</v>
      </c>
      <c r="B4456" t="s">
        <v>78</v>
      </c>
      <c r="C4456">
        <v>292681</v>
      </c>
      <c r="D4456">
        <v>2003</v>
      </c>
      <c r="E4456" t="s">
        <v>297</v>
      </c>
      <c r="F4456" t="s">
        <v>1924</v>
      </c>
      <c r="I4456">
        <v>5</v>
      </c>
      <c r="J4456" t="s">
        <v>196</v>
      </c>
      <c r="K4456">
        <v>4</v>
      </c>
      <c r="L4456" t="s">
        <v>44</v>
      </c>
      <c r="M4456">
        <v>2.2999999523162842</v>
      </c>
      <c r="N4456" t="s">
        <v>45</v>
      </c>
      <c r="O4456" t="s">
        <v>46</v>
      </c>
      <c r="Q4456" t="s">
        <v>674</v>
      </c>
      <c r="T4456" t="s">
        <v>49</v>
      </c>
      <c r="U4456" t="s">
        <v>50</v>
      </c>
      <c r="V4456" t="s">
        <v>2291</v>
      </c>
      <c r="W4456" t="s">
        <v>120</v>
      </c>
      <c r="X4456" t="s">
        <v>668</v>
      </c>
      <c r="Z4456">
        <v>0</v>
      </c>
      <c r="AA4456" t="s">
        <v>75</v>
      </c>
      <c r="AB4456" t="s">
        <v>674</v>
      </c>
      <c r="AC4456">
        <v>45</v>
      </c>
      <c r="AD4456">
        <v>11</v>
      </c>
      <c r="AE4456">
        <v>4</v>
      </c>
      <c r="AF4456">
        <v>2025</v>
      </c>
      <c r="AG4456">
        <v>20251103</v>
      </c>
      <c r="AH4456" s="2">
        <v>400</v>
      </c>
      <c r="AI4456" s="2">
        <v>361.05999755859381</v>
      </c>
      <c r="AJ4456" s="2">
        <f t="shared" si="554"/>
        <v>38.940002441406193</v>
      </c>
      <c r="AK4456" s="6">
        <f t="shared" si="555"/>
        <v>9.7350006103515477E-2</v>
      </c>
      <c r="AL4456" s="12">
        <v>400</v>
      </c>
      <c r="AM4456" s="12">
        <v>397.49044870629109</v>
      </c>
      <c r="AN4456" s="12">
        <f t="shared" si="556"/>
        <v>2.5095512937089097</v>
      </c>
      <c r="AO4456" s="13">
        <f t="shared" si="557"/>
        <v>6.2738782342722744E-3</v>
      </c>
      <c r="AP4456" s="16">
        <v>400</v>
      </c>
      <c r="AQ4456" s="16">
        <v>368.65522521933008</v>
      </c>
      <c r="AR4456" s="16">
        <f t="shared" si="558"/>
        <v>31.344774780669923</v>
      </c>
      <c r="AS4456" s="17">
        <f t="shared" si="552"/>
        <v>7.8361936951674802E-2</v>
      </c>
      <c r="AT4456" s="20">
        <v>400</v>
      </c>
      <c r="AU4456" s="20">
        <v>400.12</v>
      </c>
      <c r="AV4456" s="20">
        <f t="shared" si="553"/>
        <v>0.12000000000000455</v>
      </c>
      <c r="AW4456" s="21">
        <f t="shared" si="559"/>
        <v>3.0000000000001136E-4</v>
      </c>
    </row>
    <row r="4457" spans="1:49" x14ac:dyDescent="0.25">
      <c r="A4457" t="s">
        <v>77</v>
      </c>
      <c r="B4457" t="s">
        <v>177</v>
      </c>
      <c r="C4457">
        <v>20423</v>
      </c>
      <c r="D4457">
        <v>2024</v>
      </c>
      <c r="E4457" t="s">
        <v>360</v>
      </c>
      <c r="F4457" t="s">
        <v>361</v>
      </c>
      <c r="G4457" t="s">
        <v>700</v>
      </c>
      <c r="I4457">
        <v>4</v>
      </c>
      <c r="J4457" t="s">
        <v>101</v>
      </c>
      <c r="K4457">
        <v>4</v>
      </c>
      <c r="L4457" t="s">
        <v>44</v>
      </c>
      <c r="M4457">
        <v>2.5</v>
      </c>
      <c r="N4457" t="s">
        <v>87</v>
      </c>
      <c r="O4457" t="s">
        <v>46</v>
      </c>
      <c r="P4457">
        <v>4</v>
      </c>
      <c r="Q4457" t="s">
        <v>60</v>
      </c>
      <c r="R4457" t="s">
        <v>89</v>
      </c>
      <c r="T4457" t="s">
        <v>49</v>
      </c>
      <c r="U4457" t="s">
        <v>50</v>
      </c>
      <c r="W4457" t="s">
        <v>134</v>
      </c>
      <c r="X4457" t="s">
        <v>53</v>
      </c>
      <c r="Z4457">
        <v>0</v>
      </c>
      <c r="AA4457" t="s">
        <v>75</v>
      </c>
      <c r="AB4457" t="s">
        <v>104</v>
      </c>
      <c r="AC4457">
        <v>45</v>
      </c>
      <c r="AD4457">
        <v>11</v>
      </c>
      <c r="AE4457">
        <v>4</v>
      </c>
      <c r="AF4457">
        <v>2025</v>
      </c>
      <c r="AG4457">
        <v>20251105</v>
      </c>
      <c r="AH4457" s="2">
        <v>21600</v>
      </c>
      <c r="AI4457" s="2">
        <v>23630.580078125</v>
      </c>
      <c r="AJ4457" s="2">
        <f t="shared" si="554"/>
        <v>2030.580078125</v>
      </c>
      <c r="AK4457" s="6">
        <f t="shared" si="555"/>
        <v>9.4008336950231475E-2</v>
      </c>
      <c r="AL4457" s="12">
        <v>21600</v>
      </c>
      <c r="AM4457" s="12">
        <v>20975.246982980589</v>
      </c>
      <c r="AN4457" s="12">
        <f t="shared" si="556"/>
        <v>624.75301701941135</v>
      </c>
      <c r="AO4457" s="13">
        <f t="shared" si="557"/>
        <v>2.8923750787935711E-2</v>
      </c>
      <c r="AP4457" s="16">
        <v>21600</v>
      </c>
      <c r="AQ4457" s="16">
        <v>20996.122195614909</v>
      </c>
      <c r="AR4457" s="16">
        <f t="shared" si="558"/>
        <v>603.87780438509071</v>
      </c>
      <c r="AS4457" s="17">
        <f t="shared" si="552"/>
        <v>2.7957305758569015E-2</v>
      </c>
      <c r="AT4457" s="20">
        <v>21600</v>
      </c>
      <c r="AU4457" s="20">
        <v>24118.291618828931</v>
      </c>
      <c r="AV4457" s="20">
        <f t="shared" si="553"/>
        <v>2518.291618828931</v>
      </c>
      <c r="AW4457" s="21">
        <f t="shared" si="559"/>
        <v>0.11658757494578384</v>
      </c>
    </row>
    <row r="4458" spans="1:49" x14ac:dyDescent="0.25">
      <c r="A4458" t="s">
        <v>123</v>
      </c>
      <c r="B4458" t="s">
        <v>290</v>
      </c>
      <c r="C4458">
        <v>168716</v>
      </c>
      <c r="D4458">
        <v>2012</v>
      </c>
      <c r="E4458" t="s">
        <v>135</v>
      </c>
      <c r="F4458" t="s">
        <v>345</v>
      </c>
      <c r="G4458" t="s">
        <v>369</v>
      </c>
      <c r="I4458">
        <v>6</v>
      </c>
      <c r="J4458" t="s">
        <v>101</v>
      </c>
      <c r="K4458">
        <v>4</v>
      </c>
      <c r="L4458" t="s">
        <v>44</v>
      </c>
      <c r="M4458">
        <v>3.5999999046325679</v>
      </c>
      <c r="N4458" t="s">
        <v>87</v>
      </c>
      <c r="O4458" t="s">
        <v>46</v>
      </c>
      <c r="Q4458" t="s">
        <v>60</v>
      </c>
      <c r="R4458" t="s">
        <v>89</v>
      </c>
      <c r="S4458">
        <v>283</v>
      </c>
      <c r="T4458" t="s">
        <v>173</v>
      </c>
      <c r="W4458" t="s">
        <v>90</v>
      </c>
      <c r="X4458" t="s">
        <v>74</v>
      </c>
      <c r="Z4458">
        <v>0</v>
      </c>
      <c r="AA4458" t="s">
        <v>75</v>
      </c>
      <c r="AB4458" t="s">
        <v>83</v>
      </c>
      <c r="AC4458">
        <v>45</v>
      </c>
      <c r="AD4458">
        <v>11</v>
      </c>
      <c r="AE4458">
        <v>4</v>
      </c>
      <c r="AF4458">
        <v>2025</v>
      </c>
      <c r="AG4458">
        <v>20251104</v>
      </c>
      <c r="AH4458" s="2">
        <v>2700</v>
      </c>
      <c r="AI4458" s="2">
        <v>2892.81982421875</v>
      </c>
      <c r="AJ4458" s="2">
        <f t="shared" si="554"/>
        <v>192.81982421875</v>
      </c>
      <c r="AK4458" s="6">
        <f t="shared" si="555"/>
        <v>7.1414749710648151E-2</v>
      </c>
      <c r="AL4458" s="12">
        <v>2700</v>
      </c>
      <c r="AM4458" s="12">
        <v>2990.0026301196699</v>
      </c>
      <c r="AN4458" s="12">
        <f t="shared" si="556"/>
        <v>290.0026301196699</v>
      </c>
      <c r="AO4458" s="13">
        <f t="shared" si="557"/>
        <v>0.10740838152580366</v>
      </c>
      <c r="AP4458" s="16">
        <v>2700</v>
      </c>
      <c r="AQ4458" s="16">
        <v>3292.0535132674149</v>
      </c>
      <c r="AR4458" s="16">
        <f t="shared" si="558"/>
        <v>592.05351326741493</v>
      </c>
      <c r="AS4458" s="17">
        <f t="shared" si="552"/>
        <v>0.21927907898793145</v>
      </c>
      <c r="AT4458" s="20">
        <v>2700</v>
      </c>
      <c r="AU4458" s="20">
        <v>2915.1848830886352</v>
      </c>
      <c r="AV4458" s="20">
        <f t="shared" si="553"/>
        <v>215.18488308863516</v>
      </c>
      <c r="AW4458" s="21">
        <f t="shared" si="559"/>
        <v>7.9698104847642656E-2</v>
      </c>
    </row>
    <row r="4459" spans="1:49" x14ac:dyDescent="0.25">
      <c r="A4459" t="s">
        <v>38</v>
      </c>
      <c r="B4459" t="s">
        <v>259</v>
      </c>
      <c r="C4459">
        <v>250803</v>
      </c>
      <c r="D4459">
        <v>2013</v>
      </c>
      <c r="E4459" t="s">
        <v>40</v>
      </c>
      <c r="F4459" t="s">
        <v>475</v>
      </c>
      <c r="H4459" t="s">
        <v>1159</v>
      </c>
      <c r="I4459">
        <v>6</v>
      </c>
      <c r="J4459" t="s">
        <v>101</v>
      </c>
      <c r="K4459">
        <v>4</v>
      </c>
      <c r="L4459" t="s">
        <v>44</v>
      </c>
      <c r="M4459">
        <v>3.5</v>
      </c>
      <c r="N4459" t="s">
        <v>45</v>
      </c>
      <c r="O4459" t="s">
        <v>703</v>
      </c>
      <c r="P4459">
        <v>1</v>
      </c>
      <c r="Q4459" t="s">
        <v>118</v>
      </c>
      <c r="R4459" t="s">
        <v>48</v>
      </c>
      <c r="S4459">
        <v>268</v>
      </c>
      <c r="T4459" t="s">
        <v>49</v>
      </c>
      <c r="U4459" t="s">
        <v>72</v>
      </c>
      <c r="W4459" t="s">
        <v>120</v>
      </c>
      <c r="X4459" t="s">
        <v>74</v>
      </c>
      <c r="Z4459">
        <v>0</v>
      </c>
      <c r="AA4459" t="s">
        <v>75</v>
      </c>
      <c r="AB4459" t="s">
        <v>122</v>
      </c>
      <c r="AC4459">
        <v>45</v>
      </c>
      <c r="AD4459">
        <v>11</v>
      </c>
      <c r="AE4459">
        <v>4</v>
      </c>
      <c r="AF4459">
        <v>2025</v>
      </c>
      <c r="AG4459">
        <v>20251105</v>
      </c>
      <c r="AH4459" s="2">
        <v>1500</v>
      </c>
      <c r="AI4459" s="2">
        <v>1072.23486328125</v>
      </c>
      <c r="AJ4459" s="2">
        <f t="shared" si="554"/>
        <v>427.76513671875</v>
      </c>
      <c r="AK4459" s="6">
        <f t="shared" si="555"/>
        <v>0.28517675781250001</v>
      </c>
      <c r="AL4459" s="12">
        <v>1500</v>
      </c>
      <c r="AM4459" s="12">
        <v>1022.991052978133</v>
      </c>
      <c r="AN4459" s="12">
        <f t="shared" si="556"/>
        <v>477.00894702186702</v>
      </c>
      <c r="AO4459" s="13">
        <f t="shared" si="557"/>
        <v>0.3180059646812447</v>
      </c>
      <c r="AP4459" s="16">
        <v>1500</v>
      </c>
      <c r="AQ4459" s="16">
        <v>902.15052150665178</v>
      </c>
      <c r="AR4459" s="16">
        <f t="shared" si="558"/>
        <v>597.84947849334822</v>
      </c>
      <c r="AS4459" s="17">
        <f t="shared" si="552"/>
        <v>0.39856631899556549</v>
      </c>
      <c r="AT4459" s="20">
        <v>1500</v>
      </c>
      <c r="AU4459" s="20">
        <v>1163.5007836990601</v>
      </c>
      <c r="AV4459" s="20">
        <f t="shared" si="553"/>
        <v>336.49921630093991</v>
      </c>
      <c r="AW4459" s="21">
        <f t="shared" si="559"/>
        <v>0.22433281086729326</v>
      </c>
    </row>
    <row r="4460" spans="1:49" x14ac:dyDescent="0.25">
      <c r="A4460" t="s">
        <v>109</v>
      </c>
      <c r="B4460" t="s">
        <v>538</v>
      </c>
      <c r="C4460">
        <v>177679</v>
      </c>
      <c r="D4460">
        <v>2015</v>
      </c>
      <c r="E4460" t="s">
        <v>167</v>
      </c>
      <c r="F4460" t="s">
        <v>689</v>
      </c>
      <c r="G4460" t="s">
        <v>496</v>
      </c>
      <c r="H4460" t="s">
        <v>170</v>
      </c>
      <c r="I4460">
        <v>8</v>
      </c>
      <c r="J4460" t="s">
        <v>59</v>
      </c>
      <c r="K4460">
        <v>4</v>
      </c>
      <c r="L4460" t="s">
        <v>44</v>
      </c>
      <c r="M4460">
        <v>6.1999998092651367</v>
      </c>
      <c r="N4460" t="s">
        <v>87</v>
      </c>
      <c r="O4460" t="s">
        <v>95</v>
      </c>
      <c r="P4460">
        <v>1</v>
      </c>
      <c r="Q4460" t="s">
        <v>60</v>
      </c>
      <c r="R4460" t="s">
        <v>89</v>
      </c>
      <c r="T4460" t="s">
        <v>49</v>
      </c>
      <c r="V4460" t="s">
        <v>710</v>
      </c>
      <c r="W4460" t="s">
        <v>103</v>
      </c>
      <c r="X4460" t="s">
        <v>74</v>
      </c>
      <c r="Z4460">
        <v>0</v>
      </c>
      <c r="AA4460" t="s">
        <v>75</v>
      </c>
      <c r="AB4460" t="s">
        <v>83</v>
      </c>
      <c r="AC4460">
        <v>45</v>
      </c>
      <c r="AD4460">
        <v>11</v>
      </c>
      <c r="AE4460">
        <v>4</v>
      </c>
      <c r="AF4460">
        <v>2025</v>
      </c>
      <c r="AG4460">
        <v>20251105</v>
      </c>
      <c r="AH4460" s="2">
        <v>4000</v>
      </c>
      <c r="AI4460" s="2">
        <v>4064.29931640625</v>
      </c>
      <c r="AJ4460" s="2">
        <f t="shared" si="554"/>
        <v>64.29931640625</v>
      </c>
      <c r="AK4460" s="6">
        <f t="shared" si="555"/>
        <v>1.60748291015625E-2</v>
      </c>
      <c r="AL4460" s="12">
        <v>4000</v>
      </c>
      <c r="AM4460" s="12">
        <v>3905.8071675483579</v>
      </c>
      <c r="AN4460" s="12">
        <f t="shared" si="556"/>
        <v>94.192832451642062</v>
      </c>
      <c r="AO4460" s="13">
        <f t="shared" si="557"/>
        <v>2.3548208112910515E-2</v>
      </c>
      <c r="AP4460" s="16">
        <v>4000</v>
      </c>
      <c r="AQ4460" s="16">
        <v>3591.276642006711</v>
      </c>
      <c r="AR4460" s="16">
        <f t="shared" si="558"/>
        <v>408.72335799328903</v>
      </c>
      <c r="AS4460" s="17">
        <f t="shared" si="552"/>
        <v>0.10218083949832225</v>
      </c>
      <c r="AT4460" s="20">
        <v>4000</v>
      </c>
      <c r="AU4460" s="20">
        <v>4161.0561299852288</v>
      </c>
      <c r="AV4460" s="20">
        <f t="shared" si="553"/>
        <v>161.05612998522884</v>
      </c>
      <c r="AW4460" s="21">
        <f t="shared" si="559"/>
        <v>4.0264032496307209E-2</v>
      </c>
    </row>
    <row r="4461" spans="1:49" x14ac:dyDescent="0.25">
      <c r="A4461" t="s">
        <v>123</v>
      </c>
      <c r="B4461" t="s">
        <v>257</v>
      </c>
      <c r="C4461">
        <v>280234</v>
      </c>
      <c r="D4461">
        <v>2007</v>
      </c>
      <c r="E4461" t="s">
        <v>111</v>
      </c>
      <c r="F4461" t="s">
        <v>2292</v>
      </c>
      <c r="G4461" t="s">
        <v>367</v>
      </c>
      <c r="I4461">
        <v>6</v>
      </c>
      <c r="J4461" t="s">
        <v>241</v>
      </c>
      <c r="K4461">
        <v>4</v>
      </c>
      <c r="L4461" t="s">
        <v>44</v>
      </c>
      <c r="M4461">
        <v>3.7000000476837158</v>
      </c>
      <c r="N4461" t="s">
        <v>87</v>
      </c>
      <c r="Q4461" t="s">
        <v>60</v>
      </c>
      <c r="R4461" t="s">
        <v>89</v>
      </c>
      <c r="T4461" t="s">
        <v>49</v>
      </c>
      <c r="U4461" t="s">
        <v>72</v>
      </c>
      <c r="V4461" t="s">
        <v>1259</v>
      </c>
      <c r="W4461" t="s">
        <v>134</v>
      </c>
      <c r="X4461" t="s">
        <v>74</v>
      </c>
      <c r="Z4461">
        <v>0</v>
      </c>
      <c r="AA4461" t="s">
        <v>75</v>
      </c>
      <c r="AB4461" t="s">
        <v>83</v>
      </c>
      <c r="AC4461">
        <v>45</v>
      </c>
      <c r="AD4461">
        <v>11</v>
      </c>
      <c r="AE4461">
        <v>4</v>
      </c>
      <c r="AF4461">
        <v>2025</v>
      </c>
      <c r="AG4461">
        <v>20251105</v>
      </c>
      <c r="AH4461" s="2">
        <v>900</v>
      </c>
      <c r="AI4461" s="2">
        <v>731.888427734375</v>
      </c>
      <c r="AJ4461" s="2">
        <f t="shared" si="554"/>
        <v>168.111572265625</v>
      </c>
      <c r="AK4461" s="6">
        <f t="shared" si="555"/>
        <v>0.18679063585069444</v>
      </c>
      <c r="AL4461" s="12">
        <v>900</v>
      </c>
      <c r="AM4461" s="12">
        <v>694.5407382552221</v>
      </c>
      <c r="AN4461" s="12">
        <f t="shared" si="556"/>
        <v>205.4592617447779</v>
      </c>
      <c r="AO4461" s="13">
        <f t="shared" si="557"/>
        <v>0.22828806860530879</v>
      </c>
      <c r="AP4461" s="16">
        <v>900</v>
      </c>
      <c r="AQ4461" s="16">
        <v>758.71301853583407</v>
      </c>
      <c r="AR4461" s="16">
        <f t="shared" si="558"/>
        <v>141.28698146416593</v>
      </c>
      <c r="AS4461" s="17">
        <f t="shared" si="552"/>
        <v>0.15698553496018436</v>
      </c>
      <c r="AT4461" s="20">
        <v>900</v>
      </c>
      <c r="AU4461" s="20">
        <v>764.11654135338347</v>
      </c>
      <c r="AV4461" s="20">
        <f t="shared" si="553"/>
        <v>135.88345864661653</v>
      </c>
      <c r="AW4461" s="21">
        <f t="shared" si="559"/>
        <v>0.1509816207184628</v>
      </c>
    </row>
    <row r="4462" spans="1:49" x14ac:dyDescent="0.25">
      <c r="A4462" t="s">
        <v>38</v>
      </c>
      <c r="B4462" t="s">
        <v>92</v>
      </c>
      <c r="C4462">
        <v>52769</v>
      </c>
      <c r="D4462">
        <v>2024</v>
      </c>
      <c r="E4462" t="s">
        <v>250</v>
      </c>
      <c r="F4462" t="s">
        <v>1710</v>
      </c>
      <c r="G4462" t="s">
        <v>825</v>
      </c>
      <c r="I4462">
        <v>4</v>
      </c>
      <c r="J4462" t="s">
        <v>117</v>
      </c>
      <c r="K4462">
        <v>4</v>
      </c>
      <c r="L4462" t="s">
        <v>44</v>
      </c>
      <c r="M4462">
        <v>2.5</v>
      </c>
      <c r="N4462" t="s">
        <v>44</v>
      </c>
      <c r="O4462" t="s">
        <v>46</v>
      </c>
      <c r="P4462">
        <v>4</v>
      </c>
      <c r="Q4462" t="s">
        <v>60</v>
      </c>
      <c r="R4462" t="s">
        <v>89</v>
      </c>
      <c r="S4462">
        <v>187</v>
      </c>
      <c r="T4462" t="s">
        <v>49</v>
      </c>
      <c r="U4462" t="s">
        <v>50</v>
      </c>
      <c r="V4462" t="s">
        <v>253</v>
      </c>
      <c r="W4462" t="s">
        <v>62</v>
      </c>
      <c r="X4462" t="s">
        <v>74</v>
      </c>
      <c r="Z4462">
        <v>0</v>
      </c>
      <c r="AA4462" t="s">
        <v>75</v>
      </c>
      <c r="AB4462" t="s">
        <v>83</v>
      </c>
      <c r="AC4462">
        <v>45</v>
      </c>
      <c r="AD4462">
        <v>11</v>
      </c>
      <c r="AE4462">
        <v>4</v>
      </c>
      <c r="AF4462">
        <v>2025</v>
      </c>
      <c r="AG4462">
        <v>20251103</v>
      </c>
      <c r="AH4462" s="2">
        <v>20100</v>
      </c>
      <c r="AI4462" s="2">
        <v>19090.517578125</v>
      </c>
      <c r="AJ4462" s="2">
        <f t="shared" si="554"/>
        <v>1009.482421875</v>
      </c>
      <c r="AK4462" s="6">
        <f t="shared" si="555"/>
        <v>5.0223006063432836E-2</v>
      </c>
      <c r="AL4462" s="12">
        <v>20100</v>
      </c>
      <c r="AM4462" s="12">
        <v>20471.877750516549</v>
      </c>
      <c r="AN4462" s="12">
        <f t="shared" si="556"/>
        <v>371.87775051654899</v>
      </c>
      <c r="AO4462" s="13">
        <f t="shared" si="557"/>
        <v>1.8501380622713878E-2</v>
      </c>
      <c r="AP4462" s="16">
        <v>20100</v>
      </c>
      <c r="AQ4462" s="16">
        <v>21429.84838631779</v>
      </c>
      <c r="AR4462" s="16">
        <f t="shared" si="558"/>
        <v>1329.8483863177898</v>
      </c>
      <c r="AS4462" s="17">
        <f t="shared" si="552"/>
        <v>6.6161611259591538E-2</v>
      </c>
      <c r="AT4462" s="20">
        <v>20100</v>
      </c>
      <c r="AU4462" s="20">
        <v>18485.695081967231</v>
      </c>
      <c r="AV4462" s="20">
        <f t="shared" si="553"/>
        <v>1614.3049180327689</v>
      </c>
      <c r="AW4462" s="21">
        <f t="shared" si="559"/>
        <v>8.0313677514068108E-2</v>
      </c>
    </row>
    <row r="4463" spans="1:49" x14ac:dyDescent="0.25">
      <c r="A4463" t="s">
        <v>123</v>
      </c>
      <c r="B4463" t="s">
        <v>124</v>
      </c>
      <c r="C4463">
        <v>145224</v>
      </c>
      <c r="D4463">
        <v>2008</v>
      </c>
      <c r="E4463" t="s">
        <v>155</v>
      </c>
      <c r="F4463" t="s">
        <v>1694</v>
      </c>
      <c r="I4463">
        <v>6</v>
      </c>
      <c r="J4463" t="s">
        <v>43</v>
      </c>
      <c r="K4463">
        <v>4</v>
      </c>
      <c r="L4463" t="s">
        <v>44</v>
      </c>
      <c r="M4463">
        <v>3.7999999523162842</v>
      </c>
      <c r="N4463" t="s">
        <v>45</v>
      </c>
      <c r="O4463" t="s">
        <v>46</v>
      </c>
      <c r="Q4463" t="s">
        <v>60</v>
      </c>
      <c r="R4463" t="s">
        <v>96</v>
      </c>
      <c r="S4463">
        <v>260</v>
      </c>
      <c r="T4463" t="s">
        <v>49</v>
      </c>
      <c r="U4463" t="s">
        <v>72</v>
      </c>
      <c r="W4463" t="s">
        <v>134</v>
      </c>
      <c r="X4463" t="s">
        <v>63</v>
      </c>
      <c r="Z4463">
        <v>0</v>
      </c>
      <c r="AA4463" t="s">
        <v>75</v>
      </c>
      <c r="AB4463" t="s">
        <v>83</v>
      </c>
      <c r="AC4463">
        <v>45</v>
      </c>
      <c r="AD4463">
        <v>11</v>
      </c>
      <c r="AE4463">
        <v>4</v>
      </c>
      <c r="AF4463">
        <v>2025</v>
      </c>
      <c r="AG4463">
        <v>20251104</v>
      </c>
      <c r="AH4463" s="2">
        <v>1100</v>
      </c>
      <c r="AI4463" s="2">
        <v>1453.933959960938</v>
      </c>
      <c r="AJ4463" s="2">
        <f t="shared" si="554"/>
        <v>353.93395996093795</v>
      </c>
      <c r="AK4463" s="6">
        <f t="shared" si="555"/>
        <v>0.32175814541903452</v>
      </c>
      <c r="AL4463" s="12">
        <v>1100</v>
      </c>
      <c r="AM4463" s="12">
        <v>1556.709566061204</v>
      </c>
      <c r="AN4463" s="12">
        <f t="shared" si="556"/>
        <v>456.70956606120399</v>
      </c>
      <c r="AO4463" s="13">
        <f t="shared" si="557"/>
        <v>0.41519051460109452</v>
      </c>
      <c r="AP4463" s="16">
        <v>1100</v>
      </c>
      <c r="AQ4463" s="16">
        <v>1559.0956992365441</v>
      </c>
      <c r="AR4463" s="16">
        <f t="shared" si="558"/>
        <v>459.09569923654408</v>
      </c>
      <c r="AS4463" s="17">
        <f t="shared" si="552"/>
        <v>0.41735972657867643</v>
      </c>
      <c r="AT4463" s="20">
        <v>1100</v>
      </c>
      <c r="AU4463" s="20">
        <v>1449.8324727481361</v>
      </c>
      <c r="AV4463" s="20">
        <f t="shared" si="553"/>
        <v>349.83247274813607</v>
      </c>
      <c r="AW4463" s="21">
        <f t="shared" si="559"/>
        <v>0.31802952068012369</v>
      </c>
    </row>
    <row r="4464" spans="1:49" x14ac:dyDescent="0.25">
      <c r="A4464" t="s">
        <v>123</v>
      </c>
      <c r="B4464" t="s">
        <v>200</v>
      </c>
      <c r="C4464">
        <v>112902</v>
      </c>
      <c r="D4464">
        <v>2010</v>
      </c>
      <c r="E4464" t="s">
        <v>373</v>
      </c>
      <c r="F4464" t="s">
        <v>749</v>
      </c>
      <c r="G4464" t="s">
        <v>375</v>
      </c>
      <c r="I4464">
        <v>6</v>
      </c>
      <c r="J4464" t="s">
        <v>101</v>
      </c>
      <c r="K4464">
        <v>4</v>
      </c>
      <c r="L4464" t="s">
        <v>44</v>
      </c>
      <c r="M4464">
        <v>3</v>
      </c>
      <c r="N4464" t="s">
        <v>44</v>
      </c>
      <c r="O4464" t="s">
        <v>46</v>
      </c>
      <c r="P4464">
        <v>4</v>
      </c>
      <c r="Q4464" t="s">
        <v>60</v>
      </c>
      <c r="R4464" t="s">
        <v>81</v>
      </c>
      <c r="T4464" t="s">
        <v>49</v>
      </c>
      <c r="V4464" t="s">
        <v>763</v>
      </c>
      <c r="W4464" t="s">
        <v>134</v>
      </c>
      <c r="X4464" t="s">
        <v>121</v>
      </c>
      <c r="Z4464">
        <v>0</v>
      </c>
      <c r="AA4464" t="s">
        <v>75</v>
      </c>
      <c r="AB4464" t="s">
        <v>83</v>
      </c>
      <c r="AC4464">
        <v>45</v>
      </c>
      <c r="AD4464">
        <v>11</v>
      </c>
      <c r="AE4464">
        <v>4</v>
      </c>
      <c r="AF4464">
        <v>2025</v>
      </c>
      <c r="AG4464">
        <v>20251103</v>
      </c>
      <c r="AH4464" s="2">
        <v>4200</v>
      </c>
      <c r="AI4464" s="2">
        <v>3122.53759765625</v>
      </c>
      <c r="AJ4464" s="2">
        <f t="shared" si="554"/>
        <v>1077.46240234375</v>
      </c>
      <c r="AK4464" s="6">
        <f t="shared" si="555"/>
        <v>0.25653866722470237</v>
      </c>
      <c r="AL4464" s="12">
        <v>4200</v>
      </c>
      <c r="AM4464" s="12">
        <v>3573.4474779545981</v>
      </c>
      <c r="AN4464" s="12">
        <f t="shared" si="556"/>
        <v>626.55252204540193</v>
      </c>
      <c r="AO4464" s="13">
        <f t="shared" si="557"/>
        <v>0.1491791719155719</v>
      </c>
      <c r="AP4464" s="16">
        <v>4200</v>
      </c>
      <c r="AQ4464" s="16">
        <v>3570.7057261674222</v>
      </c>
      <c r="AR4464" s="16">
        <f t="shared" si="558"/>
        <v>629.2942738325778</v>
      </c>
      <c r="AS4464" s="17">
        <f t="shared" si="552"/>
        <v>0.14983196996013756</v>
      </c>
      <c r="AT4464" s="20">
        <v>4200</v>
      </c>
      <c r="AU4464" s="20">
        <v>3102.9884726224791</v>
      </c>
      <c r="AV4464" s="20">
        <f t="shared" si="553"/>
        <v>1097.0115273775209</v>
      </c>
      <c r="AW4464" s="21">
        <f t="shared" si="559"/>
        <v>0.26119322080417162</v>
      </c>
    </row>
    <row r="4465" spans="1:49" x14ac:dyDescent="0.25">
      <c r="A4465" t="s">
        <v>109</v>
      </c>
      <c r="B4465" t="s">
        <v>538</v>
      </c>
      <c r="C4465">
        <v>144296</v>
      </c>
      <c r="D4465">
        <v>2008</v>
      </c>
      <c r="E4465" t="s">
        <v>438</v>
      </c>
      <c r="F4465" t="s">
        <v>2293</v>
      </c>
      <c r="G4465" t="s">
        <v>375</v>
      </c>
      <c r="I4465">
        <v>6</v>
      </c>
      <c r="J4465" t="s">
        <v>129</v>
      </c>
      <c r="K4465">
        <v>4</v>
      </c>
      <c r="L4465" t="s">
        <v>44</v>
      </c>
      <c r="M4465">
        <v>3</v>
      </c>
      <c r="N4465" t="s">
        <v>45</v>
      </c>
      <c r="O4465" t="s">
        <v>46</v>
      </c>
      <c r="P4465">
        <v>2</v>
      </c>
      <c r="Q4465" t="s">
        <v>60</v>
      </c>
      <c r="R4465" t="s">
        <v>48</v>
      </c>
      <c r="S4465">
        <v>200</v>
      </c>
      <c r="T4465" t="s">
        <v>49</v>
      </c>
      <c r="U4465" t="s">
        <v>72</v>
      </c>
      <c r="W4465" t="s">
        <v>62</v>
      </c>
      <c r="X4465" t="s">
        <v>74</v>
      </c>
      <c r="Z4465">
        <v>0</v>
      </c>
      <c r="AA4465" t="s">
        <v>75</v>
      </c>
      <c r="AB4465" t="s">
        <v>83</v>
      </c>
      <c r="AC4465">
        <v>45</v>
      </c>
      <c r="AD4465">
        <v>11</v>
      </c>
      <c r="AE4465">
        <v>4</v>
      </c>
      <c r="AF4465">
        <v>2025</v>
      </c>
      <c r="AG4465">
        <v>20251105</v>
      </c>
      <c r="AH4465" s="2">
        <v>500</v>
      </c>
      <c r="AI4465" s="2">
        <v>796.10040283203125</v>
      </c>
      <c r="AJ4465" s="2">
        <f t="shared" si="554"/>
        <v>296.10040283203125</v>
      </c>
      <c r="AK4465" s="6">
        <f t="shared" si="555"/>
        <v>0.59220080566406252</v>
      </c>
      <c r="AL4465" s="12">
        <v>500</v>
      </c>
      <c r="AM4465" s="12">
        <v>857.45843839700285</v>
      </c>
      <c r="AN4465" s="12">
        <f t="shared" si="556"/>
        <v>357.45843839700285</v>
      </c>
      <c r="AO4465" s="13">
        <f t="shared" si="557"/>
        <v>0.71491687679400573</v>
      </c>
      <c r="AP4465" s="16">
        <v>500</v>
      </c>
      <c r="AQ4465" s="16">
        <v>900.48933378146876</v>
      </c>
      <c r="AR4465" s="16">
        <f t="shared" si="558"/>
        <v>400.48933378146876</v>
      </c>
      <c r="AS4465" s="17">
        <f t="shared" si="552"/>
        <v>0.80097866756293756</v>
      </c>
      <c r="AT4465" s="20">
        <v>500</v>
      </c>
      <c r="AU4465" s="20">
        <v>839.02208835341366</v>
      </c>
      <c r="AV4465" s="20">
        <f t="shared" si="553"/>
        <v>339.02208835341366</v>
      </c>
      <c r="AW4465" s="21">
        <f t="shared" si="559"/>
        <v>0.67804417670682737</v>
      </c>
    </row>
    <row r="4466" spans="1:49" x14ac:dyDescent="0.25">
      <c r="A4466" t="s">
        <v>123</v>
      </c>
      <c r="B4466" t="s">
        <v>124</v>
      </c>
      <c r="C4466">
        <v>166402</v>
      </c>
      <c r="D4466">
        <v>2012</v>
      </c>
      <c r="E4466" t="s">
        <v>93</v>
      </c>
      <c r="F4466" t="s">
        <v>351</v>
      </c>
      <c r="G4466" t="s">
        <v>125</v>
      </c>
      <c r="I4466">
        <v>4</v>
      </c>
      <c r="J4466" t="s">
        <v>171</v>
      </c>
      <c r="K4466">
        <v>4</v>
      </c>
      <c r="L4466" t="s">
        <v>44</v>
      </c>
      <c r="M4466">
        <v>1.3999999761581421</v>
      </c>
      <c r="N4466" t="s">
        <v>45</v>
      </c>
      <c r="O4466" t="s">
        <v>46</v>
      </c>
      <c r="Q4466" t="s">
        <v>118</v>
      </c>
      <c r="T4466" t="s">
        <v>49</v>
      </c>
      <c r="U4466" t="s">
        <v>50</v>
      </c>
      <c r="V4466" t="s">
        <v>1342</v>
      </c>
      <c r="W4466" t="s">
        <v>120</v>
      </c>
      <c r="X4466" t="s">
        <v>74</v>
      </c>
      <c r="Z4466">
        <v>0</v>
      </c>
      <c r="AA4466" t="s">
        <v>75</v>
      </c>
      <c r="AB4466" t="s">
        <v>122</v>
      </c>
      <c r="AC4466">
        <v>45</v>
      </c>
      <c r="AD4466">
        <v>11</v>
      </c>
      <c r="AE4466">
        <v>4</v>
      </c>
      <c r="AF4466">
        <v>2025</v>
      </c>
      <c r="AG4466">
        <v>20251104</v>
      </c>
      <c r="AH4466" s="2">
        <v>1400</v>
      </c>
      <c r="AI4466" s="2">
        <v>1037.138671875</v>
      </c>
      <c r="AJ4466" s="2">
        <f t="shared" si="554"/>
        <v>362.861328125</v>
      </c>
      <c r="AK4466" s="6">
        <f t="shared" si="555"/>
        <v>0.25918666294642856</v>
      </c>
      <c r="AL4466" s="12">
        <v>1400</v>
      </c>
      <c r="AM4466" s="12">
        <v>1182.459808838285</v>
      </c>
      <c r="AN4466" s="12">
        <f t="shared" si="556"/>
        <v>217.54019116171503</v>
      </c>
      <c r="AO4466" s="13">
        <f t="shared" si="557"/>
        <v>0.15538585082979645</v>
      </c>
      <c r="AP4466" s="16">
        <v>1400</v>
      </c>
      <c r="AQ4466" s="16">
        <v>1217.8515264831981</v>
      </c>
      <c r="AR4466" s="16">
        <f t="shared" si="558"/>
        <v>182.14847351680191</v>
      </c>
      <c r="AS4466" s="17">
        <f t="shared" si="552"/>
        <v>0.13010605251200136</v>
      </c>
      <c r="AT4466" s="20">
        <v>1400</v>
      </c>
      <c r="AU4466" s="20">
        <v>1036.9831013916489</v>
      </c>
      <c r="AV4466" s="20">
        <f t="shared" si="553"/>
        <v>363.01689860835108</v>
      </c>
      <c r="AW4466" s="21">
        <f t="shared" si="559"/>
        <v>0.25929778472025078</v>
      </c>
    </row>
    <row r="4467" spans="1:49" x14ac:dyDescent="0.25">
      <c r="A4467" t="s">
        <v>38</v>
      </c>
      <c r="B4467" t="s">
        <v>776</v>
      </c>
      <c r="C4467">
        <v>119348</v>
      </c>
      <c r="D4467">
        <v>2019</v>
      </c>
      <c r="E4467" t="s">
        <v>66</v>
      </c>
      <c r="F4467" t="s">
        <v>434</v>
      </c>
      <c r="H4467" t="s">
        <v>246</v>
      </c>
      <c r="I4467">
        <v>8</v>
      </c>
      <c r="J4467" t="s">
        <v>69</v>
      </c>
      <c r="K4467">
        <v>4</v>
      </c>
      <c r="L4467" t="s">
        <v>44</v>
      </c>
      <c r="M4467">
        <v>6.1999998092651367</v>
      </c>
      <c r="N4467" t="s">
        <v>87</v>
      </c>
      <c r="O4467" t="s">
        <v>46</v>
      </c>
      <c r="P4467">
        <v>4</v>
      </c>
      <c r="Q4467" t="s">
        <v>88</v>
      </c>
      <c r="R4467" t="s">
        <v>89</v>
      </c>
      <c r="S4467">
        <v>383</v>
      </c>
      <c r="T4467" t="s">
        <v>49</v>
      </c>
      <c r="U4467" t="s">
        <v>72</v>
      </c>
      <c r="W4467" t="s">
        <v>220</v>
      </c>
      <c r="X4467" t="s">
        <v>74</v>
      </c>
      <c r="Z4467">
        <v>0</v>
      </c>
      <c r="AA4467" t="s">
        <v>75</v>
      </c>
      <c r="AB4467" t="s">
        <v>91</v>
      </c>
      <c r="AC4467">
        <v>45</v>
      </c>
      <c r="AD4467">
        <v>11</v>
      </c>
      <c r="AE4467">
        <v>4</v>
      </c>
      <c r="AF4467">
        <v>2025</v>
      </c>
      <c r="AG4467">
        <v>20251105</v>
      </c>
      <c r="AH4467" s="2">
        <v>19000</v>
      </c>
      <c r="AI4467" s="2">
        <v>18982.12890625</v>
      </c>
      <c r="AJ4467" s="2">
        <f t="shared" si="554"/>
        <v>17.87109375</v>
      </c>
      <c r="AK4467" s="6">
        <f t="shared" si="555"/>
        <v>9.4058388157894736E-4</v>
      </c>
      <c r="AL4467" s="12">
        <v>19000</v>
      </c>
      <c r="AM4467" s="12">
        <v>17440.814931527999</v>
      </c>
      <c r="AN4467" s="12">
        <f t="shared" si="556"/>
        <v>1559.1850684720011</v>
      </c>
      <c r="AO4467" s="13">
        <f t="shared" si="557"/>
        <v>8.2062372024842165E-2</v>
      </c>
      <c r="AP4467" s="16">
        <v>19000</v>
      </c>
      <c r="AQ4467" s="16">
        <v>18142.81299053317</v>
      </c>
      <c r="AR4467" s="16">
        <f t="shared" si="558"/>
        <v>857.1870094668302</v>
      </c>
      <c r="AS4467" s="17">
        <f t="shared" si="552"/>
        <v>4.5115105761412116E-2</v>
      </c>
      <c r="AT4467" s="20">
        <v>19000</v>
      </c>
      <c r="AU4467" s="20">
        <v>19352.698545861302</v>
      </c>
      <c r="AV4467" s="20">
        <f t="shared" si="553"/>
        <v>352.69854586130168</v>
      </c>
      <c r="AW4467" s="21">
        <f t="shared" si="559"/>
        <v>1.8563081361121142E-2</v>
      </c>
    </row>
    <row r="4468" spans="1:49" x14ac:dyDescent="0.25">
      <c r="A4468" t="s">
        <v>38</v>
      </c>
      <c r="B4468" t="s">
        <v>92</v>
      </c>
      <c r="C4468">
        <v>25786</v>
      </c>
      <c r="D4468">
        <v>2023</v>
      </c>
      <c r="E4468" t="s">
        <v>111</v>
      </c>
      <c r="F4468" t="s">
        <v>184</v>
      </c>
      <c r="G4468" t="s">
        <v>227</v>
      </c>
      <c r="H4468" t="s">
        <v>368</v>
      </c>
      <c r="I4468">
        <v>6</v>
      </c>
      <c r="J4468" t="s">
        <v>117</v>
      </c>
      <c r="K4468">
        <v>2</v>
      </c>
      <c r="L4468" t="s">
        <v>44</v>
      </c>
      <c r="M4468">
        <v>3.5999999046325679</v>
      </c>
      <c r="N4468" t="s">
        <v>70</v>
      </c>
      <c r="O4468" t="s">
        <v>46</v>
      </c>
      <c r="P4468">
        <v>5</v>
      </c>
      <c r="Q4468" t="s">
        <v>118</v>
      </c>
      <c r="R4468" t="s">
        <v>172</v>
      </c>
      <c r="S4468">
        <v>303</v>
      </c>
      <c r="T4468" t="s">
        <v>49</v>
      </c>
      <c r="U4468" t="s">
        <v>72</v>
      </c>
      <c r="W4468" t="s">
        <v>120</v>
      </c>
      <c r="X4468" t="s">
        <v>98</v>
      </c>
      <c r="Z4468">
        <v>0</v>
      </c>
      <c r="AA4468" t="s">
        <v>75</v>
      </c>
      <c r="AB4468" t="s">
        <v>122</v>
      </c>
      <c r="AC4468">
        <v>45</v>
      </c>
      <c r="AD4468">
        <v>11</v>
      </c>
      <c r="AE4468">
        <v>4</v>
      </c>
      <c r="AF4468">
        <v>2025</v>
      </c>
      <c r="AG4468">
        <v>20251105</v>
      </c>
      <c r="AH4468" s="2">
        <v>25500</v>
      </c>
      <c r="AI4468" s="2">
        <v>23221.888671875</v>
      </c>
      <c r="AJ4468" s="2">
        <f t="shared" si="554"/>
        <v>2278.111328125</v>
      </c>
      <c r="AK4468" s="6">
        <f t="shared" si="555"/>
        <v>8.9337699142156862E-2</v>
      </c>
      <c r="AL4468" s="12">
        <v>25500</v>
      </c>
      <c r="AM4468" s="12">
        <v>23106.866887032131</v>
      </c>
      <c r="AN4468" s="12">
        <f t="shared" si="556"/>
        <v>2393.1331129678692</v>
      </c>
      <c r="AO4468" s="13">
        <f t="shared" si="557"/>
        <v>9.3848357371288993E-2</v>
      </c>
      <c r="AP4468" s="16">
        <v>25500</v>
      </c>
      <c r="AQ4468" s="16">
        <v>23565.712904798729</v>
      </c>
      <c r="AR4468" s="16">
        <f t="shared" si="558"/>
        <v>1934.2870952012709</v>
      </c>
      <c r="AS4468" s="17">
        <f t="shared" si="552"/>
        <v>7.585439589024591E-2</v>
      </c>
      <c r="AT4468" s="20">
        <v>25500</v>
      </c>
      <c r="AU4468" s="20">
        <v>22983.60170045781</v>
      </c>
      <c r="AV4468" s="20">
        <f t="shared" si="553"/>
        <v>2516.3982995421902</v>
      </c>
      <c r="AW4468" s="21">
        <f t="shared" si="559"/>
        <v>9.8682286256556478E-2</v>
      </c>
    </row>
    <row r="4469" spans="1:49" x14ac:dyDescent="0.25">
      <c r="A4469" t="s">
        <v>38</v>
      </c>
      <c r="B4469" t="s">
        <v>65</v>
      </c>
      <c r="C4469">
        <v>136454</v>
      </c>
      <c r="D4469">
        <v>2017</v>
      </c>
      <c r="E4469" t="s">
        <v>93</v>
      </c>
      <c r="F4469" t="s">
        <v>152</v>
      </c>
      <c r="G4469" t="s">
        <v>148</v>
      </c>
      <c r="H4469" t="s">
        <v>85</v>
      </c>
      <c r="I4469">
        <v>8</v>
      </c>
      <c r="J4469" t="s">
        <v>101</v>
      </c>
      <c r="K4469">
        <v>4</v>
      </c>
      <c r="L4469" t="s">
        <v>44</v>
      </c>
      <c r="M4469">
        <v>5.3000001907348633</v>
      </c>
      <c r="N4469" t="s">
        <v>70</v>
      </c>
      <c r="O4469" t="s">
        <v>46</v>
      </c>
      <c r="P4469">
        <v>4</v>
      </c>
      <c r="Q4469" t="s">
        <v>88</v>
      </c>
      <c r="R4469" t="s">
        <v>48</v>
      </c>
      <c r="T4469" t="s">
        <v>49</v>
      </c>
      <c r="V4469" t="s">
        <v>391</v>
      </c>
      <c r="W4469" t="s">
        <v>90</v>
      </c>
      <c r="X4469" t="s">
        <v>121</v>
      </c>
      <c r="Y4469">
        <v>42905</v>
      </c>
      <c r="Z4469">
        <v>0</v>
      </c>
      <c r="AA4469" t="s">
        <v>75</v>
      </c>
      <c r="AB4469" t="s">
        <v>91</v>
      </c>
      <c r="AC4469">
        <v>45</v>
      </c>
      <c r="AD4469">
        <v>11</v>
      </c>
      <c r="AE4469">
        <v>4</v>
      </c>
      <c r="AF4469">
        <v>2025</v>
      </c>
      <c r="AG4469">
        <v>20251104</v>
      </c>
      <c r="AH4469" s="2">
        <v>17500</v>
      </c>
      <c r="AI4469" s="2">
        <v>14428.2001953125</v>
      </c>
      <c r="AJ4469" s="2">
        <f t="shared" si="554"/>
        <v>3071.7998046875</v>
      </c>
      <c r="AK4469" s="6">
        <f t="shared" si="555"/>
        <v>0.17553141741071429</v>
      </c>
      <c r="AL4469" s="12">
        <v>17500</v>
      </c>
      <c r="AM4469" s="12">
        <v>13558.98772706435</v>
      </c>
      <c r="AN4469" s="12">
        <f t="shared" si="556"/>
        <v>3941.0122729356499</v>
      </c>
      <c r="AO4469" s="13">
        <f t="shared" si="557"/>
        <v>0.22520070131060857</v>
      </c>
      <c r="AP4469" s="16">
        <v>17500</v>
      </c>
      <c r="AQ4469" s="16">
        <v>13790.385035073041</v>
      </c>
      <c r="AR4469" s="16">
        <f t="shared" si="558"/>
        <v>3709.6149649269591</v>
      </c>
      <c r="AS4469" s="17">
        <f t="shared" si="552"/>
        <v>0.21197799799582623</v>
      </c>
      <c r="AT4469" s="20">
        <v>17500</v>
      </c>
      <c r="AU4469" s="20">
        <v>14478.94736842105</v>
      </c>
      <c r="AV4469" s="20">
        <f t="shared" si="553"/>
        <v>3021.0526315789502</v>
      </c>
      <c r="AW4469" s="21">
        <f t="shared" si="559"/>
        <v>0.17263157894736858</v>
      </c>
    </row>
    <row r="4470" spans="1:49" x14ac:dyDescent="0.25">
      <c r="A4470" t="s">
        <v>77</v>
      </c>
      <c r="B4470" t="s">
        <v>596</v>
      </c>
      <c r="C4470">
        <v>238124</v>
      </c>
      <c r="D4470">
        <v>2010</v>
      </c>
      <c r="E4470" t="s">
        <v>159</v>
      </c>
      <c r="F4470" t="s">
        <v>508</v>
      </c>
      <c r="G4470" t="s">
        <v>524</v>
      </c>
      <c r="I4470">
        <v>4</v>
      </c>
      <c r="J4470" t="s">
        <v>101</v>
      </c>
      <c r="K4470">
        <v>4</v>
      </c>
      <c r="L4470" t="s">
        <v>44</v>
      </c>
      <c r="M4470">
        <v>2.4000000953674321</v>
      </c>
      <c r="N4470" t="s">
        <v>45</v>
      </c>
      <c r="O4470" t="s">
        <v>46</v>
      </c>
      <c r="Q4470" t="s">
        <v>118</v>
      </c>
      <c r="S4470">
        <v>190</v>
      </c>
      <c r="T4470" t="s">
        <v>49</v>
      </c>
      <c r="U4470" t="s">
        <v>50</v>
      </c>
      <c r="V4470" t="s">
        <v>682</v>
      </c>
      <c r="W4470" t="s">
        <v>62</v>
      </c>
      <c r="X4470" t="s">
        <v>74</v>
      </c>
      <c r="Z4470">
        <v>0</v>
      </c>
      <c r="AA4470" t="s">
        <v>75</v>
      </c>
      <c r="AB4470" t="s">
        <v>122</v>
      </c>
      <c r="AC4470">
        <v>45</v>
      </c>
      <c r="AD4470">
        <v>11</v>
      </c>
      <c r="AE4470">
        <v>4</v>
      </c>
      <c r="AF4470">
        <v>2025</v>
      </c>
      <c r="AG4470">
        <v>20251105</v>
      </c>
      <c r="AH4470" s="2">
        <v>1000</v>
      </c>
      <c r="AI4470" s="2">
        <v>1666.639892578125</v>
      </c>
      <c r="AJ4470" s="2">
        <f t="shared" si="554"/>
        <v>666.639892578125</v>
      </c>
      <c r="AK4470" s="6">
        <f t="shared" si="555"/>
        <v>0.66663989257812495</v>
      </c>
      <c r="AL4470" s="12">
        <v>1000</v>
      </c>
      <c r="AM4470" s="12">
        <v>1760.881313529927</v>
      </c>
      <c r="AN4470" s="12">
        <f t="shared" si="556"/>
        <v>760.88131352992696</v>
      </c>
      <c r="AO4470" s="13">
        <f t="shared" si="557"/>
        <v>0.76088131352992694</v>
      </c>
      <c r="AP4470" s="16">
        <v>1000</v>
      </c>
      <c r="AQ4470" s="16">
        <v>1736.1958216567621</v>
      </c>
      <c r="AR4470" s="16">
        <f t="shared" si="558"/>
        <v>736.19582165676206</v>
      </c>
      <c r="AS4470" s="17">
        <f t="shared" si="552"/>
        <v>0.73619582165676212</v>
      </c>
      <c r="AT4470" s="20">
        <v>1000</v>
      </c>
      <c r="AU4470" s="20">
        <v>1644.258021978022</v>
      </c>
      <c r="AV4470" s="20">
        <f t="shared" si="553"/>
        <v>644.25802197802204</v>
      </c>
      <c r="AW4470" s="21">
        <f t="shared" si="559"/>
        <v>0.64425802197802207</v>
      </c>
    </row>
    <row r="4471" spans="1:49" x14ac:dyDescent="0.25">
      <c r="A4471" t="s">
        <v>109</v>
      </c>
      <c r="B4471" t="s">
        <v>1419</v>
      </c>
      <c r="C4471">
        <v>100000</v>
      </c>
      <c r="D4471">
        <v>2004</v>
      </c>
      <c r="E4471" t="s">
        <v>438</v>
      </c>
      <c r="F4471" t="s">
        <v>439</v>
      </c>
      <c r="G4471" t="s">
        <v>705</v>
      </c>
      <c r="I4471">
        <v>6</v>
      </c>
      <c r="J4471" t="s">
        <v>69</v>
      </c>
      <c r="K4471">
        <v>4</v>
      </c>
      <c r="L4471" t="s">
        <v>44</v>
      </c>
      <c r="M4471">
        <v>3</v>
      </c>
      <c r="N4471" t="s">
        <v>45</v>
      </c>
      <c r="O4471" t="s">
        <v>46</v>
      </c>
      <c r="Q4471" t="s">
        <v>118</v>
      </c>
      <c r="S4471">
        <v>155</v>
      </c>
      <c r="T4471" t="s">
        <v>49</v>
      </c>
      <c r="U4471" t="s">
        <v>72</v>
      </c>
      <c r="W4471" t="s">
        <v>120</v>
      </c>
      <c r="X4471" t="s">
        <v>74</v>
      </c>
      <c r="Z4471">
        <v>0</v>
      </c>
      <c r="AA4471" t="s">
        <v>75</v>
      </c>
      <c r="AB4471" t="s">
        <v>122</v>
      </c>
      <c r="AC4471">
        <v>45</v>
      </c>
      <c r="AD4471">
        <v>11</v>
      </c>
      <c r="AE4471">
        <v>4</v>
      </c>
      <c r="AF4471">
        <v>2025</v>
      </c>
      <c r="AG4471">
        <v>20251107</v>
      </c>
      <c r="AH4471" s="2">
        <v>255</v>
      </c>
      <c r="AI4471" s="2">
        <v>580.5189208984375</v>
      </c>
      <c r="AJ4471" s="2">
        <f t="shared" si="554"/>
        <v>325.5189208984375</v>
      </c>
      <c r="AK4471" s="6">
        <f t="shared" si="555"/>
        <v>1.2765447878370098</v>
      </c>
      <c r="AL4471" s="12">
        <v>255</v>
      </c>
      <c r="AM4471" s="12">
        <v>726.20094202720043</v>
      </c>
      <c r="AN4471" s="12">
        <f t="shared" si="556"/>
        <v>471.20094202720043</v>
      </c>
      <c r="AO4471" s="13">
        <f t="shared" si="557"/>
        <v>1.8478468314792174</v>
      </c>
      <c r="AP4471" s="16">
        <v>255</v>
      </c>
      <c r="AQ4471" s="16">
        <v>726.24481847476125</v>
      </c>
      <c r="AR4471" s="16">
        <f t="shared" si="558"/>
        <v>471.24481847476125</v>
      </c>
      <c r="AS4471" s="17">
        <f t="shared" si="552"/>
        <v>1.8480188959794559</v>
      </c>
      <c r="AT4471" s="20">
        <v>255</v>
      </c>
      <c r="AU4471" s="20">
        <v>569.47096774193551</v>
      </c>
      <c r="AV4471" s="20">
        <f t="shared" si="553"/>
        <v>314.47096774193551</v>
      </c>
      <c r="AW4471" s="21">
        <f t="shared" si="559"/>
        <v>1.2332194813409236</v>
      </c>
    </row>
    <row r="4472" spans="1:49" x14ac:dyDescent="0.25">
      <c r="A4472" t="s">
        <v>109</v>
      </c>
      <c r="B4472" t="s">
        <v>538</v>
      </c>
      <c r="C4472">
        <v>30938</v>
      </c>
      <c r="D4472">
        <v>2024</v>
      </c>
      <c r="E4472" t="s">
        <v>40</v>
      </c>
      <c r="F4472" t="s">
        <v>191</v>
      </c>
      <c r="G4472" t="s">
        <v>214</v>
      </c>
      <c r="H4472" t="s">
        <v>326</v>
      </c>
      <c r="I4472">
        <v>4</v>
      </c>
      <c r="J4472" t="s">
        <v>69</v>
      </c>
      <c r="K4472">
        <v>4</v>
      </c>
      <c r="L4472" t="s">
        <v>44</v>
      </c>
      <c r="M4472">
        <v>2</v>
      </c>
      <c r="N4472" t="s">
        <v>45</v>
      </c>
      <c r="O4472" t="s">
        <v>46</v>
      </c>
      <c r="P4472">
        <v>4</v>
      </c>
      <c r="Q4472" t="s">
        <v>118</v>
      </c>
      <c r="R4472" t="s">
        <v>48</v>
      </c>
      <c r="S4472">
        <v>169</v>
      </c>
      <c r="T4472" t="s">
        <v>49</v>
      </c>
      <c r="U4472" t="s">
        <v>50</v>
      </c>
      <c r="V4472" t="s">
        <v>327</v>
      </c>
      <c r="W4472" t="s">
        <v>120</v>
      </c>
      <c r="X4472" t="s">
        <v>74</v>
      </c>
      <c r="Z4472">
        <v>0</v>
      </c>
      <c r="AA4472" t="s">
        <v>75</v>
      </c>
      <c r="AB4472" t="s">
        <v>122</v>
      </c>
      <c r="AC4472">
        <v>45</v>
      </c>
      <c r="AD4472">
        <v>11</v>
      </c>
      <c r="AE4472">
        <v>4</v>
      </c>
      <c r="AF4472">
        <v>2025</v>
      </c>
      <c r="AG4472">
        <v>20251105</v>
      </c>
      <c r="AH4472" s="2">
        <v>20200</v>
      </c>
      <c r="AI4472" s="2">
        <v>18595.65625</v>
      </c>
      <c r="AJ4472" s="2">
        <f t="shared" si="554"/>
        <v>1604.34375</v>
      </c>
      <c r="AK4472" s="6">
        <f t="shared" si="555"/>
        <v>7.9422957920792084E-2</v>
      </c>
      <c r="AL4472" s="12">
        <v>20200</v>
      </c>
      <c r="AM4472" s="12">
        <v>18725.685381706509</v>
      </c>
      <c r="AN4472" s="12">
        <f t="shared" si="556"/>
        <v>1474.3146182934906</v>
      </c>
      <c r="AO4472" s="13">
        <f t="shared" si="557"/>
        <v>7.2985872192747062E-2</v>
      </c>
      <c r="AP4472" s="16">
        <v>20200</v>
      </c>
      <c r="AQ4472" s="16">
        <v>19107.125472316369</v>
      </c>
      <c r="AR4472" s="16">
        <f t="shared" si="558"/>
        <v>1092.8745276836307</v>
      </c>
      <c r="AS4472" s="17">
        <f t="shared" si="552"/>
        <v>5.4102699390278751E-2</v>
      </c>
      <c r="AT4472" s="20">
        <v>20200</v>
      </c>
      <c r="AU4472" s="20">
        <v>18443.982558139542</v>
      </c>
      <c r="AV4472" s="20">
        <f t="shared" si="553"/>
        <v>1756.0174418604583</v>
      </c>
      <c r="AW4472" s="21">
        <f t="shared" si="559"/>
        <v>8.6931556527745465E-2</v>
      </c>
    </row>
    <row r="4473" spans="1:49" x14ac:dyDescent="0.25">
      <c r="A4473" t="s">
        <v>38</v>
      </c>
      <c r="B4473" t="s">
        <v>39</v>
      </c>
      <c r="C4473">
        <v>179242</v>
      </c>
      <c r="D4473">
        <v>2006</v>
      </c>
      <c r="E4473" t="s">
        <v>159</v>
      </c>
      <c r="F4473" t="s">
        <v>508</v>
      </c>
      <c r="G4473" t="s">
        <v>1172</v>
      </c>
      <c r="I4473">
        <v>4</v>
      </c>
      <c r="J4473" t="s">
        <v>171</v>
      </c>
      <c r="K4473">
        <v>4</v>
      </c>
      <c r="L4473" t="s">
        <v>44</v>
      </c>
      <c r="M4473">
        <v>2.4000000953674321</v>
      </c>
      <c r="N4473" t="s">
        <v>45</v>
      </c>
      <c r="O4473" t="s">
        <v>46</v>
      </c>
      <c r="Q4473" t="s">
        <v>118</v>
      </c>
      <c r="S4473">
        <v>166</v>
      </c>
      <c r="T4473" t="s">
        <v>49</v>
      </c>
      <c r="U4473" t="s">
        <v>50</v>
      </c>
      <c r="V4473" t="s">
        <v>1372</v>
      </c>
      <c r="W4473" t="s">
        <v>62</v>
      </c>
      <c r="X4473" t="s">
        <v>74</v>
      </c>
      <c r="Z4473">
        <v>0</v>
      </c>
      <c r="AA4473" t="s">
        <v>75</v>
      </c>
      <c r="AB4473" t="s">
        <v>122</v>
      </c>
      <c r="AC4473">
        <v>45</v>
      </c>
      <c r="AD4473">
        <v>11</v>
      </c>
      <c r="AE4473">
        <v>4</v>
      </c>
      <c r="AF4473">
        <v>2025</v>
      </c>
      <c r="AG4473">
        <v>20251104</v>
      </c>
      <c r="AH4473" s="2">
        <v>1400</v>
      </c>
      <c r="AI4473" s="2">
        <v>1933.9130859375</v>
      </c>
      <c r="AJ4473" s="2">
        <f t="shared" si="554"/>
        <v>533.9130859375</v>
      </c>
      <c r="AK4473" s="6">
        <f t="shared" si="555"/>
        <v>0.38136648995535716</v>
      </c>
      <c r="AL4473" s="12">
        <v>1400</v>
      </c>
      <c r="AM4473" s="12">
        <v>1845.3276896987229</v>
      </c>
      <c r="AN4473" s="12">
        <f t="shared" si="556"/>
        <v>445.32768969872291</v>
      </c>
      <c r="AO4473" s="13">
        <f t="shared" si="557"/>
        <v>0.31809120692765924</v>
      </c>
      <c r="AP4473" s="16">
        <v>1400</v>
      </c>
      <c r="AQ4473" s="16">
        <v>1943.628408563924</v>
      </c>
      <c r="AR4473" s="16">
        <f t="shared" si="558"/>
        <v>543.62840856392404</v>
      </c>
      <c r="AS4473" s="17">
        <f t="shared" si="552"/>
        <v>0.3883060061170886</v>
      </c>
      <c r="AT4473" s="20">
        <v>1400</v>
      </c>
      <c r="AU4473" s="20">
        <v>2013.2409793814429</v>
      </c>
      <c r="AV4473" s="20">
        <f t="shared" si="553"/>
        <v>613.24097938144291</v>
      </c>
      <c r="AW4473" s="21">
        <f t="shared" si="559"/>
        <v>0.43802927098674493</v>
      </c>
    </row>
    <row r="4474" spans="1:49" x14ac:dyDescent="0.25">
      <c r="A4474" t="s">
        <v>77</v>
      </c>
      <c r="B4474" t="s">
        <v>811</v>
      </c>
      <c r="C4474">
        <v>137093</v>
      </c>
      <c r="D4474">
        <v>2013</v>
      </c>
      <c r="E4474" t="s">
        <v>139</v>
      </c>
      <c r="F4474" t="s">
        <v>146</v>
      </c>
      <c r="I4474">
        <v>6</v>
      </c>
      <c r="J4474" t="s">
        <v>43</v>
      </c>
      <c r="K4474">
        <v>4</v>
      </c>
      <c r="L4474" t="s">
        <v>44</v>
      </c>
      <c r="M4474">
        <v>3.5</v>
      </c>
      <c r="N4474" t="s">
        <v>45</v>
      </c>
      <c r="Q4474" t="s">
        <v>118</v>
      </c>
      <c r="R4474" t="s">
        <v>48</v>
      </c>
      <c r="T4474" t="s">
        <v>49</v>
      </c>
      <c r="W4474" t="s">
        <v>120</v>
      </c>
      <c r="X4474" t="s">
        <v>74</v>
      </c>
      <c r="Z4474">
        <v>0</v>
      </c>
      <c r="AA4474" t="s">
        <v>75</v>
      </c>
      <c r="AB4474" t="s">
        <v>122</v>
      </c>
      <c r="AC4474">
        <v>45</v>
      </c>
      <c r="AD4474">
        <v>11</v>
      </c>
      <c r="AE4474">
        <v>4</v>
      </c>
      <c r="AF4474">
        <v>2025</v>
      </c>
      <c r="AG4474">
        <v>20251105</v>
      </c>
      <c r="AH4474" s="2">
        <v>2500</v>
      </c>
      <c r="AI4474" s="2">
        <v>2296.57666015625</v>
      </c>
      <c r="AJ4474" s="2">
        <f t="shared" si="554"/>
        <v>203.42333984375</v>
      </c>
      <c r="AK4474" s="6">
        <f t="shared" si="555"/>
        <v>8.1369335937499995E-2</v>
      </c>
      <c r="AL4474" s="12">
        <v>2500</v>
      </c>
      <c r="AM4474" s="12">
        <v>2076.7445811056032</v>
      </c>
      <c r="AN4474" s="12">
        <f t="shared" si="556"/>
        <v>423.25541889439683</v>
      </c>
      <c r="AO4474" s="13">
        <f t="shared" si="557"/>
        <v>0.16930216755775873</v>
      </c>
      <c r="AP4474" s="16">
        <v>2500</v>
      </c>
      <c r="AQ4474" s="16">
        <v>2348.4760651827551</v>
      </c>
      <c r="AR4474" s="16">
        <f t="shared" si="558"/>
        <v>151.52393481724494</v>
      </c>
      <c r="AS4474" s="17">
        <f t="shared" si="552"/>
        <v>6.0609573926897975E-2</v>
      </c>
      <c r="AT4474" s="20">
        <v>2500</v>
      </c>
      <c r="AU4474" s="20">
        <v>2391.102974828375</v>
      </c>
      <c r="AV4474" s="20">
        <f t="shared" si="553"/>
        <v>108.89702517162505</v>
      </c>
      <c r="AW4474" s="21">
        <f t="shared" si="559"/>
        <v>4.355881006865002E-2</v>
      </c>
    </row>
    <row r="4475" spans="1:49" x14ac:dyDescent="0.25">
      <c r="A4475" t="s">
        <v>77</v>
      </c>
      <c r="B4475" t="s">
        <v>78</v>
      </c>
      <c r="C4475">
        <v>112279</v>
      </c>
      <c r="D4475">
        <v>2011</v>
      </c>
      <c r="E4475" t="s">
        <v>167</v>
      </c>
      <c r="F4475" t="s">
        <v>242</v>
      </c>
      <c r="G4475" t="s">
        <v>1854</v>
      </c>
      <c r="I4475">
        <v>6</v>
      </c>
      <c r="J4475" t="s">
        <v>59</v>
      </c>
      <c r="K4475">
        <v>4</v>
      </c>
      <c r="L4475" t="s">
        <v>44</v>
      </c>
      <c r="M4475">
        <v>3</v>
      </c>
      <c r="N4475" t="s">
        <v>44</v>
      </c>
      <c r="O4475" t="s">
        <v>95</v>
      </c>
      <c r="Q4475" t="s">
        <v>60</v>
      </c>
      <c r="R4475" t="s">
        <v>81</v>
      </c>
      <c r="T4475" t="s">
        <v>49</v>
      </c>
      <c r="V4475" t="s">
        <v>1327</v>
      </c>
      <c r="W4475" t="s">
        <v>134</v>
      </c>
      <c r="X4475" t="s">
        <v>98</v>
      </c>
      <c r="Z4475">
        <v>0</v>
      </c>
      <c r="AA4475" t="s">
        <v>75</v>
      </c>
      <c r="AB4475" t="s">
        <v>83</v>
      </c>
      <c r="AC4475">
        <v>45</v>
      </c>
      <c r="AD4475">
        <v>11</v>
      </c>
      <c r="AE4475">
        <v>4</v>
      </c>
      <c r="AF4475">
        <v>2025</v>
      </c>
      <c r="AG4475">
        <v>20251103</v>
      </c>
      <c r="AH4475" s="2">
        <v>350</v>
      </c>
      <c r="AI4475" s="2">
        <v>866.14678955078125</v>
      </c>
      <c r="AJ4475" s="2">
        <f t="shared" si="554"/>
        <v>516.14678955078125</v>
      </c>
      <c r="AK4475" s="6">
        <f t="shared" si="555"/>
        <v>1.4747051130022322</v>
      </c>
      <c r="AL4475" s="12">
        <v>350</v>
      </c>
      <c r="AM4475" s="12">
        <v>894.89806065923187</v>
      </c>
      <c r="AN4475" s="12">
        <f t="shared" si="556"/>
        <v>544.89806065923187</v>
      </c>
      <c r="AO4475" s="13">
        <f t="shared" si="557"/>
        <v>1.5568516018835197</v>
      </c>
      <c r="AP4475" s="16">
        <v>350</v>
      </c>
      <c r="AQ4475" s="16">
        <v>862.80898126313093</v>
      </c>
      <c r="AR4475" s="16">
        <f t="shared" si="558"/>
        <v>512.80898126313093</v>
      </c>
      <c r="AS4475" s="17">
        <f t="shared" si="552"/>
        <v>1.4651685178946598</v>
      </c>
      <c r="AT4475" s="20">
        <v>350</v>
      </c>
      <c r="AU4475" s="20">
        <v>910.73161953727504</v>
      </c>
      <c r="AV4475" s="20">
        <f t="shared" si="553"/>
        <v>560.73161953727504</v>
      </c>
      <c r="AW4475" s="21">
        <f t="shared" si="559"/>
        <v>1.6020903415350716</v>
      </c>
    </row>
    <row r="4476" spans="1:49" x14ac:dyDescent="0.25">
      <c r="A4476" t="s">
        <v>38</v>
      </c>
      <c r="B4476" t="s">
        <v>39</v>
      </c>
      <c r="C4476">
        <v>111583</v>
      </c>
      <c r="D4476">
        <v>2020</v>
      </c>
      <c r="E4476" t="s">
        <v>93</v>
      </c>
      <c r="F4476" t="s">
        <v>628</v>
      </c>
      <c r="G4476" t="s">
        <v>466</v>
      </c>
      <c r="I4476">
        <v>6</v>
      </c>
      <c r="J4476" t="s">
        <v>69</v>
      </c>
      <c r="K4476">
        <v>4</v>
      </c>
      <c r="L4476" t="s">
        <v>44</v>
      </c>
      <c r="M4476">
        <v>3.5999999046325679</v>
      </c>
      <c r="N4476" t="s">
        <v>45</v>
      </c>
      <c r="Q4476" t="s">
        <v>118</v>
      </c>
      <c r="R4476" t="s">
        <v>96</v>
      </c>
      <c r="T4476" t="s">
        <v>49</v>
      </c>
      <c r="V4476" t="s">
        <v>648</v>
      </c>
      <c r="W4476" t="s">
        <v>120</v>
      </c>
      <c r="X4476" t="s">
        <v>74</v>
      </c>
      <c r="Y4476">
        <v>31620</v>
      </c>
      <c r="Z4476">
        <v>0</v>
      </c>
      <c r="AA4476" t="s">
        <v>75</v>
      </c>
      <c r="AB4476" t="s">
        <v>122</v>
      </c>
      <c r="AC4476">
        <v>45</v>
      </c>
      <c r="AD4476">
        <v>11</v>
      </c>
      <c r="AE4476">
        <v>4</v>
      </c>
      <c r="AF4476">
        <v>2025</v>
      </c>
      <c r="AG4476">
        <v>20251104</v>
      </c>
      <c r="AH4476" s="2">
        <v>8750</v>
      </c>
      <c r="AI4476" s="2">
        <v>8656.2099609375</v>
      </c>
      <c r="AJ4476" s="2">
        <f t="shared" si="554"/>
        <v>93.7900390625</v>
      </c>
      <c r="AK4476" s="6">
        <f t="shared" si="555"/>
        <v>1.0718861607142856E-2</v>
      </c>
      <c r="AL4476" s="12">
        <v>8750</v>
      </c>
      <c r="AM4476" s="12">
        <v>7526.8842529162148</v>
      </c>
      <c r="AN4476" s="12">
        <f t="shared" si="556"/>
        <v>1223.1157470837852</v>
      </c>
      <c r="AO4476" s="13">
        <f t="shared" si="557"/>
        <v>0.13978465680957544</v>
      </c>
      <c r="AP4476" s="16">
        <v>8750</v>
      </c>
      <c r="AQ4476" s="16">
        <v>8105.5617664131196</v>
      </c>
      <c r="AR4476" s="16">
        <f t="shared" si="558"/>
        <v>644.43823358688041</v>
      </c>
      <c r="AS4476" s="17">
        <f t="shared" si="552"/>
        <v>7.3650083838500621E-2</v>
      </c>
      <c r="AT4476" s="20">
        <v>8750</v>
      </c>
      <c r="AU4476" s="20">
        <v>8898.0658591975807</v>
      </c>
      <c r="AV4476" s="20">
        <f t="shared" si="553"/>
        <v>148.06585919758072</v>
      </c>
      <c r="AW4476" s="21">
        <f t="shared" si="559"/>
        <v>1.6921812479723512E-2</v>
      </c>
    </row>
    <row r="4477" spans="1:49" x14ac:dyDescent="0.25">
      <c r="A4477" t="s">
        <v>77</v>
      </c>
      <c r="B4477" t="s">
        <v>818</v>
      </c>
      <c r="C4477">
        <v>60893</v>
      </c>
      <c r="D4477">
        <v>2016</v>
      </c>
      <c r="E4477" t="s">
        <v>250</v>
      </c>
      <c r="F4477" t="s">
        <v>2294</v>
      </c>
      <c r="H4477" t="s">
        <v>304</v>
      </c>
      <c r="I4477">
        <v>4</v>
      </c>
      <c r="J4477" t="s">
        <v>129</v>
      </c>
      <c r="K4477">
        <v>4</v>
      </c>
      <c r="L4477" t="s">
        <v>44</v>
      </c>
      <c r="M4477">
        <v>2</v>
      </c>
      <c r="N4477" t="s">
        <v>44</v>
      </c>
      <c r="O4477" t="s">
        <v>46</v>
      </c>
      <c r="P4477">
        <v>4</v>
      </c>
      <c r="Q4477" t="s">
        <v>674</v>
      </c>
      <c r="T4477" t="s">
        <v>49</v>
      </c>
      <c r="U4477" t="s">
        <v>50</v>
      </c>
      <c r="V4477" t="s">
        <v>582</v>
      </c>
      <c r="W4477" t="s">
        <v>120</v>
      </c>
      <c r="X4477" t="s">
        <v>53</v>
      </c>
      <c r="Z4477">
        <v>0</v>
      </c>
      <c r="AA4477" t="s">
        <v>75</v>
      </c>
      <c r="AB4477" t="s">
        <v>674</v>
      </c>
      <c r="AC4477">
        <v>45</v>
      </c>
      <c r="AD4477">
        <v>11</v>
      </c>
      <c r="AE4477">
        <v>4</v>
      </c>
      <c r="AF4477">
        <v>2025</v>
      </c>
      <c r="AG4477">
        <v>20251105</v>
      </c>
      <c r="AH4477" s="2">
        <v>12400</v>
      </c>
      <c r="AI4477" s="2">
        <v>13275.0029296875</v>
      </c>
      <c r="AJ4477" s="2">
        <f t="shared" si="554"/>
        <v>875.0029296875</v>
      </c>
      <c r="AK4477" s="6">
        <f t="shared" si="555"/>
        <v>7.0564752394153232E-2</v>
      </c>
      <c r="AL4477" s="12">
        <v>12400</v>
      </c>
      <c r="AM4477" s="12">
        <v>12300.076317108489</v>
      </c>
      <c r="AN4477" s="12">
        <f t="shared" si="556"/>
        <v>99.923682891510907</v>
      </c>
      <c r="AO4477" s="13">
        <f t="shared" si="557"/>
        <v>8.0583615235089445E-3</v>
      </c>
      <c r="AP4477" s="16">
        <v>12400</v>
      </c>
      <c r="AQ4477" s="16">
        <v>11686.861317451459</v>
      </c>
      <c r="AR4477" s="16">
        <f t="shared" si="558"/>
        <v>713.1386825485406</v>
      </c>
      <c r="AS4477" s="17">
        <f t="shared" si="552"/>
        <v>5.7511184076495213E-2</v>
      </c>
      <c r="AT4477" s="20">
        <v>12400</v>
      </c>
      <c r="AU4477" s="20">
        <v>13522.839506172841</v>
      </c>
      <c r="AV4477" s="20">
        <f t="shared" si="553"/>
        <v>1122.8395061728406</v>
      </c>
      <c r="AW4477" s="21">
        <f t="shared" si="559"/>
        <v>9.0551573078454892E-2</v>
      </c>
    </row>
    <row r="4478" spans="1:49" x14ac:dyDescent="0.25">
      <c r="A4478" t="s">
        <v>38</v>
      </c>
      <c r="B4478" t="s">
        <v>92</v>
      </c>
      <c r="C4478">
        <v>116115</v>
      </c>
      <c r="D4478">
        <v>2013</v>
      </c>
      <c r="E4478" t="s">
        <v>66</v>
      </c>
      <c r="F4478" t="s">
        <v>221</v>
      </c>
      <c r="I4478">
        <v>6</v>
      </c>
      <c r="J4478" t="s">
        <v>59</v>
      </c>
      <c r="K4478">
        <v>4</v>
      </c>
      <c r="L4478" t="s">
        <v>44</v>
      </c>
      <c r="M4478">
        <v>3.5</v>
      </c>
      <c r="N4478" t="s">
        <v>87</v>
      </c>
      <c r="O4478" t="s">
        <v>46</v>
      </c>
      <c r="Q4478" t="s">
        <v>88</v>
      </c>
      <c r="R4478" t="s">
        <v>89</v>
      </c>
      <c r="S4478">
        <v>365</v>
      </c>
      <c r="T4478" t="s">
        <v>49</v>
      </c>
      <c r="U4478" t="s">
        <v>72</v>
      </c>
      <c r="W4478" t="s">
        <v>103</v>
      </c>
      <c r="X4478" t="s">
        <v>74</v>
      </c>
      <c r="Z4478">
        <v>0</v>
      </c>
      <c r="AA4478" t="s">
        <v>75</v>
      </c>
      <c r="AB4478" t="s">
        <v>91</v>
      </c>
      <c r="AC4478">
        <v>45</v>
      </c>
      <c r="AD4478">
        <v>11</v>
      </c>
      <c r="AE4478">
        <v>4</v>
      </c>
      <c r="AF4478">
        <v>2025</v>
      </c>
      <c r="AG4478">
        <v>20251104</v>
      </c>
      <c r="AH4478" s="2">
        <v>15000</v>
      </c>
      <c r="AI4478" s="2">
        <v>9905.173828125</v>
      </c>
      <c r="AJ4478" s="2">
        <f t="shared" si="554"/>
        <v>5094.826171875</v>
      </c>
      <c r="AK4478" s="6">
        <f t="shared" si="555"/>
        <v>0.33965507812500001</v>
      </c>
      <c r="AL4478" s="12">
        <v>15000</v>
      </c>
      <c r="AM4478" s="12">
        <v>10217.44009391504</v>
      </c>
      <c r="AN4478" s="12">
        <f t="shared" si="556"/>
        <v>4782.5599060849599</v>
      </c>
      <c r="AO4478" s="13">
        <f t="shared" si="557"/>
        <v>0.31883732707233065</v>
      </c>
      <c r="AP4478" s="16">
        <v>15000</v>
      </c>
      <c r="AQ4478" s="16">
        <v>9763.1071033793178</v>
      </c>
      <c r="AR4478" s="16">
        <f t="shared" si="558"/>
        <v>5236.8928966206822</v>
      </c>
      <c r="AS4478" s="17">
        <f t="shared" si="552"/>
        <v>0.34912619310804549</v>
      </c>
      <c r="AT4478" s="20">
        <v>15000</v>
      </c>
      <c r="AU4478" s="20">
        <v>9801.2166030534354</v>
      </c>
      <c r="AV4478" s="20">
        <f t="shared" si="553"/>
        <v>5198.7833969465646</v>
      </c>
      <c r="AW4478" s="21">
        <f t="shared" si="559"/>
        <v>0.34658555979643763</v>
      </c>
    </row>
    <row r="4479" spans="1:49" x14ac:dyDescent="0.25">
      <c r="A4479" t="s">
        <v>109</v>
      </c>
      <c r="B4479" t="s">
        <v>317</v>
      </c>
      <c r="C4479">
        <v>89636</v>
      </c>
      <c r="D4479">
        <v>2017</v>
      </c>
      <c r="E4479" t="s">
        <v>139</v>
      </c>
      <c r="F4479" t="s">
        <v>264</v>
      </c>
      <c r="I4479">
        <v>4</v>
      </c>
      <c r="J4479" t="s">
        <v>129</v>
      </c>
      <c r="K4479">
        <v>4</v>
      </c>
      <c r="L4479" t="s">
        <v>44</v>
      </c>
      <c r="M4479">
        <v>1.799999952316284</v>
      </c>
      <c r="N4479" t="s">
        <v>45</v>
      </c>
      <c r="O4479" t="s">
        <v>46</v>
      </c>
      <c r="P4479">
        <v>2</v>
      </c>
      <c r="Q4479" t="s">
        <v>118</v>
      </c>
      <c r="R4479" t="s">
        <v>48</v>
      </c>
      <c r="S4479">
        <v>130</v>
      </c>
      <c r="T4479" t="s">
        <v>49</v>
      </c>
      <c r="U4479" t="s">
        <v>50</v>
      </c>
      <c r="W4479" t="s">
        <v>120</v>
      </c>
      <c r="X4479" t="s">
        <v>121</v>
      </c>
      <c r="Z4479">
        <v>0</v>
      </c>
      <c r="AA4479" t="s">
        <v>75</v>
      </c>
      <c r="AB4479" t="s">
        <v>122</v>
      </c>
      <c r="AC4479">
        <v>45</v>
      </c>
      <c r="AD4479">
        <v>11</v>
      </c>
      <c r="AE4479">
        <v>4</v>
      </c>
      <c r="AF4479">
        <v>2025</v>
      </c>
      <c r="AG4479">
        <v>20251105</v>
      </c>
      <c r="AH4479" s="2">
        <v>2400</v>
      </c>
      <c r="AI4479" s="2">
        <v>2619.223876953125</v>
      </c>
      <c r="AJ4479" s="2">
        <f t="shared" si="554"/>
        <v>219.223876953125</v>
      </c>
      <c r="AK4479" s="6">
        <f t="shared" si="555"/>
        <v>9.1343282063802086E-2</v>
      </c>
      <c r="AL4479" s="12">
        <v>2400</v>
      </c>
      <c r="AM4479" s="12">
        <v>2636.563518878489</v>
      </c>
      <c r="AN4479" s="12">
        <f t="shared" si="556"/>
        <v>236.56351887848905</v>
      </c>
      <c r="AO4479" s="13">
        <f t="shared" si="557"/>
        <v>9.8568132866037106E-2</v>
      </c>
      <c r="AP4479" s="16">
        <v>2400</v>
      </c>
      <c r="AQ4479" s="16">
        <v>2667.1530219235342</v>
      </c>
      <c r="AR4479" s="16">
        <f t="shared" si="558"/>
        <v>267.1530219235342</v>
      </c>
      <c r="AS4479" s="17">
        <f t="shared" si="552"/>
        <v>0.11131375913480591</v>
      </c>
      <c r="AT4479" s="20">
        <v>2400</v>
      </c>
      <c r="AU4479" s="20">
        <v>2660.1435786435791</v>
      </c>
      <c r="AV4479" s="20">
        <f t="shared" si="553"/>
        <v>260.14357864357908</v>
      </c>
      <c r="AW4479" s="21">
        <f t="shared" si="559"/>
        <v>0.10839315776815794</v>
      </c>
    </row>
    <row r="4480" spans="1:49" x14ac:dyDescent="0.25">
      <c r="A4480" t="s">
        <v>38</v>
      </c>
      <c r="B4480" t="s">
        <v>92</v>
      </c>
      <c r="C4480">
        <v>121394</v>
      </c>
      <c r="D4480">
        <v>2015</v>
      </c>
      <c r="E4480" t="s">
        <v>93</v>
      </c>
      <c r="F4480" t="s">
        <v>152</v>
      </c>
      <c r="G4480" t="s">
        <v>1024</v>
      </c>
      <c r="H4480" t="s">
        <v>85</v>
      </c>
      <c r="I4480">
        <v>8</v>
      </c>
      <c r="J4480" t="s">
        <v>69</v>
      </c>
      <c r="K4480">
        <v>2</v>
      </c>
      <c r="L4480" t="s">
        <v>44</v>
      </c>
      <c r="M4480">
        <v>5.3000001907348633</v>
      </c>
      <c r="N4480" t="s">
        <v>70</v>
      </c>
      <c r="O4480" t="s">
        <v>46</v>
      </c>
      <c r="Q4480" t="s">
        <v>88</v>
      </c>
      <c r="R4480" t="s">
        <v>172</v>
      </c>
      <c r="T4480" t="s">
        <v>49</v>
      </c>
      <c r="V4480" t="s">
        <v>433</v>
      </c>
      <c r="W4480" t="s">
        <v>90</v>
      </c>
      <c r="X4480" t="s">
        <v>74</v>
      </c>
      <c r="Z4480">
        <v>0</v>
      </c>
      <c r="AA4480" t="s">
        <v>75</v>
      </c>
      <c r="AB4480" t="s">
        <v>91</v>
      </c>
      <c r="AC4480">
        <v>45</v>
      </c>
      <c r="AD4480">
        <v>11</v>
      </c>
      <c r="AE4480">
        <v>4</v>
      </c>
      <c r="AF4480">
        <v>2025</v>
      </c>
      <c r="AG4480">
        <v>20251104</v>
      </c>
      <c r="AH4480" s="2">
        <v>4200</v>
      </c>
      <c r="AI4480" s="2">
        <v>6998.71240234375</v>
      </c>
      <c r="AJ4480" s="2">
        <f t="shared" si="554"/>
        <v>2798.71240234375</v>
      </c>
      <c r="AK4480" s="6">
        <f t="shared" si="555"/>
        <v>0.66636009579613098</v>
      </c>
      <c r="AL4480" s="12">
        <v>4200</v>
      </c>
      <c r="AM4480" s="12">
        <v>7780.313382240357</v>
      </c>
      <c r="AN4480" s="12">
        <f t="shared" si="556"/>
        <v>3580.313382240357</v>
      </c>
      <c r="AO4480" s="13">
        <f t="shared" si="557"/>
        <v>0.85245556720008497</v>
      </c>
      <c r="AP4480" s="16">
        <v>4200</v>
      </c>
      <c r="AQ4480" s="16">
        <v>7272.9868056474816</v>
      </c>
      <c r="AR4480" s="16">
        <f t="shared" si="558"/>
        <v>3072.9868056474816</v>
      </c>
      <c r="AS4480" s="17">
        <f t="shared" si="552"/>
        <v>0.73166352515416233</v>
      </c>
      <c r="AT4480" s="20">
        <v>4200</v>
      </c>
      <c r="AU4480" s="20">
        <v>6827.5085324232086</v>
      </c>
      <c r="AV4480" s="20">
        <f t="shared" si="553"/>
        <v>2627.5085324232086</v>
      </c>
      <c r="AW4480" s="21">
        <f t="shared" si="559"/>
        <v>0.62559726962457352</v>
      </c>
    </row>
    <row r="4481" spans="1:49" x14ac:dyDescent="0.25">
      <c r="A4481" t="s">
        <v>38</v>
      </c>
      <c r="B4481" t="s">
        <v>65</v>
      </c>
      <c r="C4481">
        <v>142066</v>
      </c>
      <c r="D4481">
        <v>2018</v>
      </c>
      <c r="E4481" t="s">
        <v>93</v>
      </c>
      <c r="F4481" t="s">
        <v>351</v>
      </c>
      <c r="G4481" t="s">
        <v>189</v>
      </c>
      <c r="I4481">
        <v>4</v>
      </c>
      <c r="J4481" t="s">
        <v>117</v>
      </c>
      <c r="K4481">
        <v>4</v>
      </c>
      <c r="L4481" t="s">
        <v>44</v>
      </c>
      <c r="M4481">
        <v>1.3999999761581421</v>
      </c>
      <c r="N4481" t="s">
        <v>45</v>
      </c>
      <c r="O4481" t="s">
        <v>46</v>
      </c>
      <c r="Q4481" t="s">
        <v>118</v>
      </c>
      <c r="R4481" t="s">
        <v>96</v>
      </c>
      <c r="T4481" t="s">
        <v>49</v>
      </c>
      <c r="U4481" t="s">
        <v>50</v>
      </c>
      <c r="V4481" t="s">
        <v>390</v>
      </c>
      <c r="W4481" t="s">
        <v>120</v>
      </c>
      <c r="X4481" t="s">
        <v>74</v>
      </c>
      <c r="Y4481">
        <v>18525</v>
      </c>
      <c r="Z4481">
        <v>0</v>
      </c>
      <c r="AA4481" t="s">
        <v>75</v>
      </c>
      <c r="AB4481" t="s">
        <v>122</v>
      </c>
      <c r="AC4481">
        <v>45</v>
      </c>
      <c r="AD4481">
        <v>11</v>
      </c>
      <c r="AE4481">
        <v>4</v>
      </c>
      <c r="AF4481">
        <v>2025</v>
      </c>
      <c r="AG4481">
        <v>20251104</v>
      </c>
      <c r="AH4481" s="2">
        <v>3600</v>
      </c>
      <c r="AI4481" s="2">
        <v>2746.1943359375</v>
      </c>
      <c r="AJ4481" s="2">
        <f t="shared" si="554"/>
        <v>853.8056640625</v>
      </c>
      <c r="AK4481" s="6">
        <f t="shared" si="555"/>
        <v>0.23716824001736111</v>
      </c>
      <c r="AL4481" s="12">
        <v>3600</v>
      </c>
      <c r="AM4481" s="12">
        <v>2607.4276188819249</v>
      </c>
      <c r="AN4481" s="12">
        <f t="shared" si="556"/>
        <v>992.5723811180751</v>
      </c>
      <c r="AO4481" s="13">
        <f t="shared" si="557"/>
        <v>0.2757145503105764</v>
      </c>
      <c r="AP4481" s="16">
        <v>3600</v>
      </c>
      <c r="AQ4481" s="16">
        <v>2708.4674185219728</v>
      </c>
      <c r="AR4481" s="16">
        <f t="shared" si="558"/>
        <v>891.53258147802717</v>
      </c>
      <c r="AS4481" s="17">
        <f t="shared" si="552"/>
        <v>0.247647939299452</v>
      </c>
      <c r="AT4481" s="20">
        <v>3600</v>
      </c>
      <c r="AU4481" s="20">
        <v>2836.7369668246452</v>
      </c>
      <c r="AV4481" s="20">
        <f t="shared" si="553"/>
        <v>763.26303317535485</v>
      </c>
      <c r="AW4481" s="21">
        <f t="shared" si="559"/>
        <v>0.21201750921537635</v>
      </c>
    </row>
    <row r="4482" spans="1:49" x14ac:dyDescent="0.25">
      <c r="A4482" t="s">
        <v>38</v>
      </c>
      <c r="B4482" t="s">
        <v>776</v>
      </c>
      <c r="C4482">
        <v>39068</v>
      </c>
      <c r="D4482">
        <v>2023</v>
      </c>
      <c r="E4482" t="s">
        <v>114</v>
      </c>
      <c r="F4482" t="s">
        <v>115</v>
      </c>
      <c r="G4482" t="s">
        <v>180</v>
      </c>
      <c r="I4482">
        <v>4</v>
      </c>
      <c r="J4482" t="s">
        <v>59</v>
      </c>
      <c r="K4482">
        <v>4</v>
      </c>
      <c r="L4482" t="s">
        <v>44</v>
      </c>
      <c r="M4482">
        <v>1.5</v>
      </c>
      <c r="N4482" t="s">
        <v>45</v>
      </c>
      <c r="O4482" t="s">
        <v>46</v>
      </c>
      <c r="P4482">
        <v>5</v>
      </c>
      <c r="Q4482" t="s">
        <v>118</v>
      </c>
      <c r="S4482">
        <v>158</v>
      </c>
      <c r="T4482" t="s">
        <v>49</v>
      </c>
      <c r="V4482" t="s">
        <v>314</v>
      </c>
      <c r="W4482" t="s">
        <v>62</v>
      </c>
      <c r="X4482" t="s">
        <v>121</v>
      </c>
      <c r="Z4482">
        <v>0</v>
      </c>
      <c r="AA4482" t="s">
        <v>75</v>
      </c>
      <c r="AB4482" t="s">
        <v>122</v>
      </c>
      <c r="AC4482">
        <v>45</v>
      </c>
      <c r="AD4482">
        <v>11</v>
      </c>
      <c r="AE4482">
        <v>4</v>
      </c>
      <c r="AF4482">
        <v>2025</v>
      </c>
      <c r="AG4482">
        <v>20251105</v>
      </c>
      <c r="AH4482" s="2">
        <v>15000</v>
      </c>
      <c r="AI4482" s="2">
        <v>14972.5615234375</v>
      </c>
      <c r="AJ4482" s="2">
        <f t="shared" si="554"/>
        <v>27.4384765625</v>
      </c>
      <c r="AK4482" s="6">
        <f t="shared" si="555"/>
        <v>1.8292317708333333E-3</v>
      </c>
      <c r="AL4482" s="12">
        <v>15000</v>
      </c>
      <c r="AM4482" s="12">
        <v>14969.99383044933</v>
      </c>
      <c r="AN4482" s="12">
        <f t="shared" si="556"/>
        <v>30.006169550670165</v>
      </c>
      <c r="AO4482" s="13">
        <f t="shared" si="557"/>
        <v>2.0004113033780112E-3</v>
      </c>
      <c r="AP4482" s="16">
        <v>15000</v>
      </c>
      <c r="AQ4482" s="16">
        <v>15811.939381404491</v>
      </c>
      <c r="AR4482" s="16">
        <f t="shared" si="558"/>
        <v>811.93938140449063</v>
      </c>
      <c r="AS4482" s="17">
        <f t="shared" si="552"/>
        <v>5.4129292093632708E-2</v>
      </c>
      <c r="AT4482" s="20">
        <v>15000</v>
      </c>
      <c r="AU4482" s="20">
        <v>14880.3738317757</v>
      </c>
      <c r="AV4482" s="20">
        <f t="shared" si="553"/>
        <v>119.62616822430027</v>
      </c>
      <c r="AW4482" s="21">
        <f t="shared" si="559"/>
        <v>7.9750778816200189E-3</v>
      </c>
    </row>
    <row r="4483" spans="1:49" x14ac:dyDescent="0.25">
      <c r="A4483" t="s">
        <v>109</v>
      </c>
      <c r="B4483" t="s">
        <v>1419</v>
      </c>
      <c r="C4483">
        <v>212500</v>
      </c>
      <c r="D4483">
        <v>1998</v>
      </c>
      <c r="E4483" t="s">
        <v>286</v>
      </c>
      <c r="F4483" t="s">
        <v>1934</v>
      </c>
      <c r="G4483" t="s">
        <v>2295</v>
      </c>
      <c r="I4483">
        <v>8</v>
      </c>
      <c r="J4483" t="s">
        <v>262</v>
      </c>
      <c r="K4483">
        <v>4</v>
      </c>
      <c r="L4483" t="s">
        <v>44</v>
      </c>
      <c r="M4483">
        <v>4.5999999046325684</v>
      </c>
      <c r="N4483" t="s">
        <v>70</v>
      </c>
      <c r="O4483" t="s">
        <v>46</v>
      </c>
      <c r="Q4483" t="s">
        <v>118</v>
      </c>
      <c r="S4483">
        <v>200</v>
      </c>
      <c r="T4483" t="s">
        <v>49</v>
      </c>
      <c r="U4483" t="s">
        <v>72</v>
      </c>
      <c r="W4483" t="s">
        <v>120</v>
      </c>
      <c r="X4483" t="s">
        <v>74</v>
      </c>
      <c r="Z4483">
        <v>0</v>
      </c>
      <c r="AA4483" t="s">
        <v>75</v>
      </c>
      <c r="AB4483" t="s">
        <v>122</v>
      </c>
      <c r="AC4483">
        <v>45</v>
      </c>
      <c r="AD4483">
        <v>11</v>
      </c>
      <c r="AE4483">
        <v>4</v>
      </c>
      <c r="AF4483">
        <v>2025</v>
      </c>
      <c r="AG4483">
        <v>20251107</v>
      </c>
      <c r="AH4483" s="2">
        <v>299</v>
      </c>
      <c r="AI4483" s="2">
        <v>541.099853515625</v>
      </c>
      <c r="AJ4483" s="2">
        <f t="shared" si="554"/>
        <v>242.099853515625</v>
      </c>
      <c r="AK4483" s="6">
        <f t="shared" si="555"/>
        <v>0.80969850674122068</v>
      </c>
      <c r="AL4483" s="12">
        <v>299</v>
      </c>
      <c r="AM4483" s="12">
        <v>453.07213300604838</v>
      </c>
      <c r="AN4483" s="12">
        <f t="shared" si="556"/>
        <v>154.07213300604838</v>
      </c>
      <c r="AO4483" s="13">
        <f t="shared" si="557"/>
        <v>0.51529141473594775</v>
      </c>
      <c r="AP4483" s="16">
        <v>299</v>
      </c>
      <c r="AQ4483" s="16">
        <v>456.50356717241539</v>
      </c>
      <c r="AR4483" s="16">
        <f t="shared" si="558"/>
        <v>157.50356717241539</v>
      </c>
      <c r="AS4483" s="17">
        <f t="shared" ref="AS4483:AS4546" si="560">ABS($AH4483-AQ4483)/$AH4483</f>
        <v>0.52676778318533579</v>
      </c>
      <c r="AT4483" s="20">
        <v>299</v>
      </c>
      <c r="AU4483" s="20">
        <v>596.14968152866265</v>
      </c>
      <c r="AV4483" s="20">
        <f t="shared" ref="AV4483:AV4546" si="561">ABS(AT4483-AU4483)</f>
        <v>297.14968152866265</v>
      </c>
      <c r="AW4483" s="21">
        <f t="shared" si="559"/>
        <v>0.9938116439085708</v>
      </c>
    </row>
    <row r="4484" spans="1:49" x14ac:dyDescent="0.25">
      <c r="A4484" t="s">
        <v>38</v>
      </c>
      <c r="B4484" t="s">
        <v>259</v>
      </c>
      <c r="C4484">
        <v>183842</v>
      </c>
      <c r="D4484">
        <v>2007</v>
      </c>
      <c r="E4484" t="s">
        <v>167</v>
      </c>
      <c r="F4484" t="s">
        <v>294</v>
      </c>
      <c r="H4484" t="s">
        <v>696</v>
      </c>
      <c r="I4484">
        <v>8</v>
      </c>
      <c r="J4484" t="s">
        <v>43</v>
      </c>
      <c r="K4484">
        <v>4</v>
      </c>
      <c r="L4484" t="s">
        <v>44</v>
      </c>
      <c r="M4484">
        <v>6</v>
      </c>
      <c r="N4484" t="s">
        <v>87</v>
      </c>
      <c r="O4484" t="s">
        <v>46</v>
      </c>
      <c r="P4484">
        <v>3</v>
      </c>
      <c r="Q4484" t="s">
        <v>88</v>
      </c>
      <c r="R4484" t="s">
        <v>89</v>
      </c>
      <c r="T4484" t="s">
        <v>49</v>
      </c>
      <c r="U4484" t="s">
        <v>72</v>
      </c>
      <c r="V4484" t="s">
        <v>931</v>
      </c>
      <c r="W4484" t="s">
        <v>90</v>
      </c>
      <c r="X4484" t="s">
        <v>98</v>
      </c>
      <c r="Z4484">
        <v>0</v>
      </c>
      <c r="AA4484" t="s">
        <v>75</v>
      </c>
      <c r="AB4484" t="s">
        <v>91</v>
      </c>
      <c r="AC4484">
        <v>45</v>
      </c>
      <c r="AD4484">
        <v>11</v>
      </c>
      <c r="AE4484">
        <v>4</v>
      </c>
      <c r="AF4484">
        <v>2025</v>
      </c>
      <c r="AG4484">
        <v>20251105</v>
      </c>
      <c r="AH4484" s="2">
        <v>6100</v>
      </c>
      <c r="AI4484" s="2">
        <v>4323.5634765625</v>
      </c>
      <c r="AJ4484" s="2">
        <f t="shared" ref="AJ4484:AJ4547" si="562">ABS(AH4484-AI4484)</f>
        <v>1776.4365234375</v>
      </c>
      <c r="AK4484" s="6">
        <f t="shared" ref="AK4484:AK4547" si="563">ABS($AH4484-AI4484)/$AH4484</f>
        <v>0.29121910220286884</v>
      </c>
      <c r="AL4484" s="12">
        <v>6100</v>
      </c>
      <c r="AM4484" s="12">
        <v>4247.0549431022409</v>
      </c>
      <c r="AN4484" s="12">
        <f t="shared" ref="AN4484:AN4547" si="564">ABS(AL4484-AM4484)</f>
        <v>1852.9450568977591</v>
      </c>
      <c r="AO4484" s="13">
        <f t="shared" ref="AO4484:AO4547" si="565">ABS($AH4484-AM4484)/$AH4484</f>
        <v>0.30376148473733755</v>
      </c>
      <c r="AP4484" s="16">
        <v>6100</v>
      </c>
      <c r="AQ4484" s="16">
        <v>4487.4251610634064</v>
      </c>
      <c r="AR4484" s="16">
        <f t="shared" ref="AR4484:AR4547" si="566">ABS(AP4484-AQ4484)</f>
        <v>1612.5748389365936</v>
      </c>
      <c r="AS4484" s="17">
        <f t="shared" si="560"/>
        <v>0.26435653097321204</v>
      </c>
      <c r="AT4484" s="20">
        <v>6100</v>
      </c>
      <c r="AU4484" s="20">
        <v>4354.0897097625329</v>
      </c>
      <c r="AV4484" s="20">
        <f t="shared" si="561"/>
        <v>1745.9102902374671</v>
      </c>
      <c r="AW4484" s="21">
        <f t="shared" ref="AW4484:AW4547" si="567">ABS($AH4484-AU4484)/$AH4484</f>
        <v>0.28621480167827329</v>
      </c>
    </row>
    <row r="4485" spans="1:49" x14ac:dyDescent="0.25">
      <c r="A4485" t="s">
        <v>77</v>
      </c>
      <c r="B4485" t="s">
        <v>818</v>
      </c>
      <c r="C4485">
        <v>96350</v>
      </c>
      <c r="D4485">
        <v>2019</v>
      </c>
      <c r="E4485" t="s">
        <v>139</v>
      </c>
      <c r="F4485" t="s">
        <v>146</v>
      </c>
      <c r="I4485">
        <v>6</v>
      </c>
      <c r="J4485" t="s">
        <v>43</v>
      </c>
      <c r="K4485">
        <v>4</v>
      </c>
      <c r="L4485" t="s">
        <v>44</v>
      </c>
      <c r="M4485">
        <v>3.5</v>
      </c>
      <c r="N4485" t="s">
        <v>45</v>
      </c>
      <c r="O4485" t="s">
        <v>46</v>
      </c>
      <c r="P4485">
        <v>4</v>
      </c>
      <c r="Q4485" t="s">
        <v>118</v>
      </c>
      <c r="R4485" t="s">
        <v>48</v>
      </c>
      <c r="T4485" t="s">
        <v>49</v>
      </c>
      <c r="W4485" t="s">
        <v>120</v>
      </c>
      <c r="X4485" t="s">
        <v>74</v>
      </c>
      <c r="Z4485">
        <v>0</v>
      </c>
      <c r="AA4485" t="s">
        <v>75</v>
      </c>
      <c r="AB4485" t="s">
        <v>122</v>
      </c>
      <c r="AC4485">
        <v>45</v>
      </c>
      <c r="AD4485">
        <v>11</v>
      </c>
      <c r="AE4485">
        <v>4</v>
      </c>
      <c r="AF4485">
        <v>2025</v>
      </c>
      <c r="AG4485">
        <v>20251105</v>
      </c>
      <c r="AH4485" s="2">
        <v>12800</v>
      </c>
      <c r="AI4485" s="2">
        <v>11393.8916015625</v>
      </c>
      <c r="AJ4485" s="2">
        <f t="shared" si="562"/>
        <v>1406.1083984375</v>
      </c>
      <c r="AK4485" s="6">
        <f t="shared" si="563"/>
        <v>0.10985221862792968</v>
      </c>
      <c r="AL4485" s="12">
        <v>12800</v>
      </c>
      <c r="AM4485" s="12">
        <v>11176.16714202271</v>
      </c>
      <c r="AN4485" s="12">
        <f t="shared" si="564"/>
        <v>1623.8328579772897</v>
      </c>
      <c r="AO4485" s="13">
        <f t="shared" si="565"/>
        <v>0.12686194202947576</v>
      </c>
      <c r="AP4485" s="16">
        <v>12800</v>
      </c>
      <c r="AQ4485" s="16">
        <v>10431.48220992172</v>
      </c>
      <c r="AR4485" s="16">
        <f t="shared" si="566"/>
        <v>2368.5177900782801</v>
      </c>
      <c r="AS4485" s="17">
        <f t="shared" si="560"/>
        <v>0.18504045234986563</v>
      </c>
      <c r="AT4485" s="20">
        <v>12800</v>
      </c>
      <c r="AU4485" s="20">
        <v>11383.281893004119</v>
      </c>
      <c r="AV4485" s="20">
        <f t="shared" si="561"/>
        <v>1416.7181069958806</v>
      </c>
      <c r="AW4485" s="21">
        <f t="shared" si="567"/>
        <v>0.11068110210905317</v>
      </c>
    </row>
    <row r="4486" spans="1:49" x14ac:dyDescent="0.25">
      <c r="A4486" t="s">
        <v>109</v>
      </c>
      <c r="B4486" t="s">
        <v>317</v>
      </c>
      <c r="C4486">
        <v>105347</v>
      </c>
      <c r="D4486">
        <v>2018</v>
      </c>
      <c r="E4486" t="s">
        <v>66</v>
      </c>
      <c r="F4486" t="s">
        <v>239</v>
      </c>
      <c r="G4486" t="s">
        <v>214</v>
      </c>
      <c r="I4486">
        <v>4</v>
      </c>
      <c r="J4486" t="s">
        <v>43</v>
      </c>
      <c r="K4486">
        <v>4</v>
      </c>
      <c r="L4486" t="s">
        <v>44</v>
      </c>
      <c r="M4486">
        <v>1.5</v>
      </c>
      <c r="N4486" t="s">
        <v>45</v>
      </c>
      <c r="O4486" t="s">
        <v>46</v>
      </c>
      <c r="P4486">
        <v>1</v>
      </c>
      <c r="Q4486" t="s">
        <v>60</v>
      </c>
      <c r="R4486" t="s">
        <v>48</v>
      </c>
      <c r="S4486">
        <v>170</v>
      </c>
      <c r="T4486" t="s">
        <v>49</v>
      </c>
      <c r="U4486" t="s">
        <v>50</v>
      </c>
      <c r="V4486" t="s">
        <v>540</v>
      </c>
      <c r="W4486" t="s">
        <v>62</v>
      </c>
      <c r="X4486" t="s">
        <v>74</v>
      </c>
      <c r="Y4486">
        <v>25700</v>
      </c>
      <c r="Z4486">
        <v>0</v>
      </c>
      <c r="AA4486" t="s">
        <v>75</v>
      </c>
      <c r="AB4486" t="s">
        <v>83</v>
      </c>
      <c r="AC4486">
        <v>45</v>
      </c>
      <c r="AD4486">
        <v>11</v>
      </c>
      <c r="AE4486">
        <v>4</v>
      </c>
      <c r="AF4486">
        <v>2025</v>
      </c>
      <c r="AG4486">
        <v>20251105</v>
      </c>
      <c r="AH4486" s="2">
        <v>1400</v>
      </c>
      <c r="AI4486" s="2">
        <v>2486.366455078125</v>
      </c>
      <c r="AJ4486" s="2">
        <f t="shared" si="562"/>
        <v>1086.366455078125</v>
      </c>
      <c r="AK4486" s="6">
        <f t="shared" si="563"/>
        <v>0.77597603934151782</v>
      </c>
      <c r="AL4486" s="12">
        <v>1400</v>
      </c>
      <c r="AM4486" s="12">
        <v>2797.4177528695982</v>
      </c>
      <c r="AN4486" s="12">
        <f t="shared" si="564"/>
        <v>1397.4177528695982</v>
      </c>
      <c r="AO4486" s="13">
        <f t="shared" si="565"/>
        <v>0.99815553776399868</v>
      </c>
      <c r="AP4486" s="16">
        <v>1400</v>
      </c>
      <c r="AQ4486" s="16">
        <v>2785.1130069935348</v>
      </c>
      <c r="AR4486" s="16">
        <f t="shared" si="566"/>
        <v>1385.1130069935348</v>
      </c>
      <c r="AS4486" s="17">
        <f t="shared" si="560"/>
        <v>0.98936643356681053</v>
      </c>
      <c r="AT4486" s="20">
        <v>1400</v>
      </c>
      <c r="AU4486" s="20">
        <v>2433.1364303178489</v>
      </c>
      <c r="AV4486" s="20">
        <f t="shared" si="561"/>
        <v>1033.1364303178489</v>
      </c>
      <c r="AW4486" s="21">
        <f t="shared" si="567"/>
        <v>0.73795459308417777</v>
      </c>
    </row>
    <row r="4487" spans="1:49" x14ac:dyDescent="0.25">
      <c r="A4487" t="s">
        <v>38</v>
      </c>
      <c r="B4487" t="s">
        <v>776</v>
      </c>
      <c r="C4487">
        <v>186439</v>
      </c>
      <c r="D4487">
        <v>2019</v>
      </c>
      <c r="E4487" t="s">
        <v>66</v>
      </c>
      <c r="F4487" t="s">
        <v>245</v>
      </c>
      <c r="H4487" t="s">
        <v>246</v>
      </c>
      <c r="I4487">
        <v>8</v>
      </c>
      <c r="J4487" t="s">
        <v>59</v>
      </c>
      <c r="K4487">
        <v>4</v>
      </c>
      <c r="L4487" t="s">
        <v>44</v>
      </c>
      <c r="M4487">
        <v>6.6999998092651367</v>
      </c>
      <c r="N4487" t="s">
        <v>87</v>
      </c>
      <c r="O4487" t="s">
        <v>46</v>
      </c>
      <c r="P4487">
        <v>3</v>
      </c>
      <c r="Q4487" t="s">
        <v>88</v>
      </c>
      <c r="R4487" t="s">
        <v>89</v>
      </c>
      <c r="S4487">
        <v>440</v>
      </c>
      <c r="T4487" t="s">
        <v>219</v>
      </c>
      <c r="U4487" t="s">
        <v>72</v>
      </c>
      <c r="W4487" t="s">
        <v>247</v>
      </c>
      <c r="X4487" t="s">
        <v>74</v>
      </c>
      <c r="Z4487">
        <v>0</v>
      </c>
      <c r="AA4487" t="s">
        <v>75</v>
      </c>
      <c r="AB4487" t="s">
        <v>248</v>
      </c>
      <c r="AC4487">
        <v>45</v>
      </c>
      <c r="AD4487">
        <v>11</v>
      </c>
      <c r="AE4487">
        <v>4</v>
      </c>
      <c r="AF4487">
        <v>2025</v>
      </c>
      <c r="AG4487">
        <v>20251105</v>
      </c>
      <c r="AH4487" s="2">
        <v>16750</v>
      </c>
      <c r="AI4487" s="2">
        <v>21544.771484375</v>
      </c>
      <c r="AJ4487" s="2">
        <f t="shared" si="562"/>
        <v>4794.771484375</v>
      </c>
      <c r="AK4487" s="6">
        <f t="shared" si="563"/>
        <v>0.28625501399253733</v>
      </c>
      <c r="AL4487" s="12">
        <v>16750</v>
      </c>
      <c r="AM4487" s="12">
        <v>20725.544126794881</v>
      </c>
      <c r="AN4487" s="12">
        <f t="shared" si="564"/>
        <v>3975.5441267948809</v>
      </c>
      <c r="AO4487" s="13">
        <f t="shared" si="565"/>
        <v>0.23734591801760482</v>
      </c>
      <c r="AP4487" s="16">
        <v>16750</v>
      </c>
      <c r="AQ4487" s="16">
        <v>19414.091080284081</v>
      </c>
      <c r="AR4487" s="16">
        <f t="shared" si="566"/>
        <v>2664.0910802840808</v>
      </c>
      <c r="AS4487" s="17">
        <f t="shared" si="560"/>
        <v>0.15905021374830333</v>
      </c>
      <c r="AT4487" s="20">
        <v>16750</v>
      </c>
      <c r="AU4487" s="20">
        <v>21400.405898876412</v>
      </c>
      <c r="AV4487" s="20">
        <f t="shared" si="561"/>
        <v>4650.4058988764118</v>
      </c>
      <c r="AW4487" s="21">
        <f t="shared" si="567"/>
        <v>0.27763617306724847</v>
      </c>
    </row>
    <row r="4488" spans="1:49" x14ac:dyDescent="0.25">
      <c r="A4488" t="s">
        <v>77</v>
      </c>
      <c r="B4488" t="s">
        <v>78</v>
      </c>
      <c r="C4488">
        <v>118542</v>
      </c>
      <c r="D4488">
        <v>2010</v>
      </c>
      <c r="E4488" t="s">
        <v>159</v>
      </c>
      <c r="F4488" t="s">
        <v>508</v>
      </c>
      <c r="G4488" t="s">
        <v>229</v>
      </c>
      <c r="I4488">
        <v>4</v>
      </c>
      <c r="J4488" t="s">
        <v>101</v>
      </c>
      <c r="K4488">
        <v>4</v>
      </c>
      <c r="L4488" t="s">
        <v>44</v>
      </c>
      <c r="M4488">
        <v>2.4000000953674321</v>
      </c>
      <c r="N4488" t="s">
        <v>45</v>
      </c>
      <c r="O4488" t="s">
        <v>46</v>
      </c>
      <c r="Q4488" t="s">
        <v>118</v>
      </c>
      <c r="S4488">
        <v>177</v>
      </c>
      <c r="T4488" t="s">
        <v>49</v>
      </c>
      <c r="U4488" t="s">
        <v>50</v>
      </c>
      <c r="V4488" t="s">
        <v>1064</v>
      </c>
      <c r="W4488" t="s">
        <v>62</v>
      </c>
      <c r="X4488" t="s">
        <v>74</v>
      </c>
      <c r="Z4488">
        <v>0</v>
      </c>
      <c r="AA4488" t="s">
        <v>75</v>
      </c>
      <c r="AB4488" t="s">
        <v>122</v>
      </c>
      <c r="AC4488">
        <v>45</v>
      </c>
      <c r="AD4488">
        <v>11</v>
      </c>
      <c r="AE4488">
        <v>4</v>
      </c>
      <c r="AF4488">
        <v>2025</v>
      </c>
      <c r="AG4488">
        <v>20251103</v>
      </c>
      <c r="AH4488" s="2">
        <v>950</v>
      </c>
      <c r="AI4488" s="2">
        <v>3454.66748046875</v>
      </c>
      <c r="AJ4488" s="2">
        <f t="shared" si="562"/>
        <v>2504.66748046875</v>
      </c>
      <c r="AK4488" s="6">
        <f t="shared" si="563"/>
        <v>2.6364920847039475</v>
      </c>
      <c r="AL4488" s="12">
        <v>950</v>
      </c>
      <c r="AM4488" s="12">
        <v>3241.4233599085128</v>
      </c>
      <c r="AN4488" s="12">
        <f t="shared" si="564"/>
        <v>2291.4233599085128</v>
      </c>
      <c r="AO4488" s="13">
        <f t="shared" si="565"/>
        <v>2.4120245893773817</v>
      </c>
      <c r="AP4488" s="16">
        <v>950</v>
      </c>
      <c r="AQ4488" s="16">
        <v>3147.791897000498</v>
      </c>
      <c r="AR4488" s="16">
        <f t="shared" si="566"/>
        <v>2197.791897000498</v>
      </c>
      <c r="AS4488" s="17">
        <f t="shared" si="560"/>
        <v>2.3134651547373664</v>
      </c>
      <c r="AT4488" s="20">
        <v>950</v>
      </c>
      <c r="AU4488" s="20">
        <v>3552.875</v>
      </c>
      <c r="AV4488" s="20">
        <f t="shared" si="561"/>
        <v>2602.875</v>
      </c>
      <c r="AW4488" s="21">
        <f t="shared" si="567"/>
        <v>2.7398684210526314</v>
      </c>
    </row>
    <row r="4489" spans="1:49" x14ac:dyDescent="0.25">
      <c r="A4489" t="s">
        <v>77</v>
      </c>
      <c r="B4489" t="s">
        <v>818</v>
      </c>
      <c r="C4489">
        <v>79395</v>
      </c>
      <c r="D4489">
        <v>2019</v>
      </c>
      <c r="E4489" t="s">
        <v>159</v>
      </c>
      <c r="F4489" t="s">
        <v>564</v>
      </c>
      <c r="G4489" t="s">
        <v>551</v>
      </c>
      <c r="I4489">
        <v>4</v>
      </c>
      <c r="J4489" t="s">
        <v>59</v>
      </c>
      <c r="K4489">
        <v>4</v>
      </c>
      <c r="L4489" t="s">
        <v>44</v>
      </c>
      <c r="M4489">
        <v>1.5</v>
      </c>
      <c r="N4489" t="s">
        <v>45</v>
      </c>
      <c r="O4489" t="s">
        <v>46</v>
      </c>
      <c r="Q4489" t="s">
        <v>47</v>
      </c>
      <c r="R4489" t="s">
        <v>48</v>
      </c>
      <c r="S4489">
        <v>180</v>
      </c>
      <c r="T4489" t="s">
        <v>49</v>
      </c>
      <c r="U4489" t="s">
        <v>50</v>
      </c>
      <c r="V4489" t="s">
        <v>1467</v>
      </c>
      <c r="W4489" t="s">
        <v>52</v>
      </c>
      <c r="X4489" t="s">
        <v>394</v>
      </c>
      <c r="Y4489">
        <v>22250</v>
      </c>
      <c r="Z4489">
        <v>0</v>
      </c>
      <c r="AA4489" t="s">
        <v>75</v>
      </c>
      <c r="AB4489" t="s">
        <v>332</v>
      </c>
      <c r="AC4489">
        <v>45</v>
      </c>
      <c r="AD4489">
        <v>11</v>
      </c>
      <c r="AE4489">
        <v>4</v>
      </c>
      <c r="AF4489">
        <v>2025</v>
      </c>
      <c r="AG4489">
        <v>20251105</v>
      </c>
      <c r="AH4489" s="2">
        <v>16100</v>
      </c>
      <c r="AI4489" s="2">
        <v>13671.669921875</v>
      </c>
      <c r="AJ4489" s="2">
        <f t="shared" si="562"/>
        <v>2428.330078125</v>
      </c>
      <c r="AK4489" s="6">
        <f t="shared" si="563"/>
        <v>0.15082795516304348</v>
      </c>
      <c r="AL4489" s="12">
        <v>16100</v>
      </c>
      <c r="AM4489" s="12">
        <v>13370.34319775374</v>
      </c>
      <c r="AN4489" s="12">
        <f t="shared" si="564"/>
        <v>2729.6568022462598</v>
      </c>
      <c r="AO4489" s="13">
        <f t="shared" si="565"/>
        <v>0.16954390076063725</v>
      </c>
      <c r="AP4489" s="16">
        <v>16100</v>
      </c>
      <c r="AQ4489" s="16">
        <v>14697.22674709216</v>
      </c>
      <c r="AR4489" s="16">
        <f t="shared" si="566"/>
        <v>1402.7732529078403</v>
      </c>
      <c r="AS4489" s="17">
        <f t="shared" si="560"/>
        <v>8.7128773472536669E-2</v>
      </c>
      <c r="AT4489" s="20">
        <v>16100</v>
      </c>
      <c r="AU4489" s="20">
        <v>13687.226961558719</v>
      </c>
      <c r="AV4489" s="20">
        <f t="shared" si="561"/>
        <v>2412.7730384412807</v>
      </c>
      <c r="AW4489" s="21">
        <f t="shared" si="567"/>
        <v>0.14986167940629072</v>
      </c>
    </row>
    <row r="4490" spans="1:49" x14ac:dyDescent="0.25">
      <c r="A4490" t="s">
        <v>123</v>
      </c>
      <c r="B4490" t="s">
        <v>200</v>
      </c>
      <c r="C4490">
        <v>216881</v>
      </c>
      <c r="D4490">
        <v>2002</v>
      </c>
      <c r="E4490" t="s">
        <v>270</v>
      </c>
      <c r="F4490" t="s">
        <v>271</v>
      </c>
      <c r="G4490" t="s">
        <v>948</v>
      </c>
      <c r="H4490" t="s">
        <v>2296</v>
      </c>
      <c r="I4490">
        <v>6</v>
      </c>
      <c r="J4490" t="s">
        <v>69</v>
      </c>
      <c r="K4490">
        <v>4</v>
      </c>
      <c r="L4490" t="s">
        <v>44</v>
      </c>
      <c r="M4490">
        <v>3</v>
      </c>
      <c r="N4490" t="s">
        <v>45</v>
      </c>
      <c r="O4490" t="s">
        <v>46</v>
      </c>
      <c r="P4490">
        <v>3</v>
      </c>
      <c r="Q4490" t="s">
        <v>60</v>
      </c>
      <c r="R4490" t="s">
        <v>48</v>
      </c>
      <c r="S4490">
        <v>184</v>
      </c>
      <c r="T4490" t="s">
        <v>49</v>
      </c>
      <c r="U4490" t="s">
        <v>72</v>
      </c>
      <c r="V4490" t="s">
        <v>477</v>
      </c>
      <c r="W4490" t="s">
        <v>62</v>
      </c>
      <c r="X4490" t="s">
        <v>53</v>
      </c>
      <c r="Z4490">
        <v>0</v>
      </c>
      <c r="AA4490" t="s">
        <v>75</v>
      </c>
      <c r="AB4490" t="s">
        <v>83</v>
      </c>
      <c r="AC4490">
        <v>45</v>
      </c>
      <c r="AD4490">
        <v>11</v>
      </c>
      <c r="AE4490">
        <v>4</v>
      </c>
      <c r="AF4490">
        <v>2025</v>
      </c>
      <c r="AG4490">
        <v>20251103</v>
      </c>
      <c r="AH4490" s="2">
        <v>2100</v>
      </c>
      <c r="AI4490" s="2">
        <v>1039.91064453125</v>
      </c>
      <c r="AJ4490" s="2">
        <f t="shared" si="562"/>
        <v>1060.08935546875</v>
      </c>
      <c r="AK4490" s="6">
        <f t="shared" si="563"/>
        <v>0.50480445498511906</v>
      </c>
      <c r="AL4490" s="12">
        <v>2100</v>
      </c>
      <c r="AM4490" s="12">
        <v>1199.069711304157</v>
      </c>
      <c r="AN4490" s="12">
        <f t="shared" si="564"/>
        <v>900.93028869584305</v>
      </c>
      <c r="AO4490" s="13">
        <f t="shared" si="565"/>
        <v>0.4290144231884967</v>
      </c>
      <c r="AP4490" s="16">
        <v>2100</v>
      </c>
      <c r="AQ4490" s="16">
        <v>1113.896062513892</v>
      </c>
      <c r="AR4490" s="16">
        <f t="shared" si="566"/>
        <v>986.10393748610795</v>
      </c>
      <c r="AS4490" s="17">
        <f t="shared" si="560"/>
        <v>0.4695733035648133</v>
      </c>
      <c r="AT4490" s="20">
        <v>2100</v>
      </c>
      <c r="AU4490" s="20">
        <v>1036.9831013916489</v>
      </c>
      <c r="AV4490" s="20">
        <f t="shared" si="561"/>
        <v>1063.0168986083511</v>
      </c>
      <c r="AW4490" s="21">
        <f t="shared" si="567"/>
        <v>0.50619852314683389</v>
      </c>
    </row>
    <row r="4491" spans="1:49" x14ac:dyDescent="0.25">
      <c r="A4491" t="s">
        <v>77</v>
      </c>
      <c r="B4491" t="s">
        <v>897</v>
      </c>
      <c r="C4491">
        <v>63312</v>
      </c>
      <c r="D4491">
        <v>2021</v>
      </c>
      <c r="E4491" t="s">
        <v>40</v>
      </c>
      <c r="F4491" t="s">
        <v>498</v>
      </c>
      <c r="G4491" t="s">
        <v>517</v>
      </c>
      <c r="H4491" t="s">
        <v>2297</v>
      </c>
      <c r="I4491">
        <v>4</v>
      </c>
      <c r="J4491" t="s">
        <v>129</v>
      </c>
      <c r="K4491">
        <v>4</v>
      </c>
      <c r="L4491" t="s">
        <v>44</v>
      </c>
      <c r="M4491">
        <v>2.5</v>
      </c>
      <c r="N4491" t="s">
        <v>44</v>
      </c>
      <c r="O4491" t="s">
        <v>46</v>
      </c>
      <c r="P4491">
        <v>4</v>
      </c>
      <c r="Q4491" t="s">
        <v>60</v>
      </c>
      <c r="R4491" t="s">
        <v>89</v>
      </c>
      <c r="S4491">
        <v>186</v>
      </c>
      <c r="T4491" t="s">
        <v>49</v>
      </c>
      <c r="U4491" t="s">
        <v>50</v>
      </c>
      <c r="V4491" t="s">
        <v>443</v>
      </c>
      <c r="W4491" t="s">
        <v>134</v>
      </c>
      <c r="X4491" t="s">
        <v>74</v>
      </c>
      <c r="Y4491">
        <v>37285</v>
      </c>
      <c r="Z4491">
        <v>1</v>
      </c>
      <c r="AA4491" t="s">
        <v>54</v>
      </c>
      <c r="AB4491" t="s">
        <v>444</v>
      </c>
      <c r="AC4491">
        <v>45</v>
      </c>
      <c r="AD4491">
        <v>11</v>
      </c>
      <c r="AE4491">
        <v>4</v>
      </c>
      <c r="AF4491">
        <v>2025</v>
      </c>
      <c r="AG4491">
        <v>20251104</v>
      </c>
      <c r="AH4491" s="2">
        <v>24800</v>
      </c>
      <c r="AI4491" s="2">
        <v>26538.435546875</v>
      </c>
      <c r="AJ4491" s="2">
        <f t="shared" si="562"/>
        <v>1738.435546875</v>
      </c>
      <c r="AK4491" s="6">
        <f t="shared" si="563"/>
        <v>7.0098207535282259E-2</v>
      </c>
      <c r="AL4491" s="12">
        <v>24800</v>
      </c>
      <c r="AM4491" s="12">
        <v>28205.057997829139</v>
      </c>
      <c r="AN4491" s="12">
        <f t="shared" si="564"/>
        <v>3405.0579978291389</v>
      </c>
      <c r="AO4491" s="13">
        <f t="shared" si="565"/>
        <v>0.13730072571891688</v>
      </c>
      <c r="AP4491" s="16">
        <v>24800</v>
      </c>
      <c r="AQ4491" s="16">
        <v>24906.480068039211</v>
      </c>
      <c r="AR4491" s="16">
        <f t="shared" si="566"/>
        <v>106.48006803921089</v>
      </c>
      <c r="AS4491" s="17">
        <f t="shared" si="560"/>
        <v>4.2935511306133427E-3</v>
      </c>
      <c r="AT4491" s="20">
        <v>24800</v>
      </c>
      <c r="AU4491" s="20">
        <v>25488.505924170619</v>
      </c>
      <c r="AV4491" s="20">
        <f t="shared" si="561"/>
        <v>688.50592417061853</v>
      </c>
      <c r="AW4491" s="21">
        <f t="shared" si="567"/>
        <v>2.776233565204107E-2</v>
      </c>
    </row>
    <row r="4492" spans="1:49" x14ac:dyDescent="0.25">
      <c r="A4492" t="s">
        <v>123</v>
      </c>
      <c r="B4492" t="s">
        <v>440</v>
      </c>
      <c r="C4492">
        <v>24093</v>
      </c>
      <c r="D4492">
        <v>2024</v>
      </c>
      <c r="E4492" t="s">
        <v>40</v>
      </c>
      <c r="F4492" t="s">
        <v>441</v>
      </c>
      <c r="H4492" t="s">
        <v>442</v>
      </c>
      <c r="I4492">
        <v>4</v>
      </c>
      <c r="J4492" t="s">
        <v>59</v>
      </c>
      <c r="K4492">
        <v>4</v>
      </c>
      <c r="L4492" t="s">
        <v>44</v>
      </c>
      <c r="M4492">
        <v>2.4000000953674321</v>
      </c>
      <c r="N4492" t="s">
        <v>44</v>
      </c>
      <c r="O4492" t="s">
        <v>46</v>
      </c>
      <c r="P4492">
        <v>4</v>
      </c>
      <c r="Q4492" t="s">
        <v>60</v>
      </c>
      <c r="R4492" t="s">
        <v>89</v>
      </c>
      <c r="S4492">
        <v>265</v>
      </c>
      <c r="T4492" t="s">
        <v>49</v>
      </c>
      <c r="U4492" t="s">
        <v>50</v>
      </c>
      <c r="V4492" t="s">
        <v>554</v>
      </c>
      <c r="W4492" t="s">
        <v>90</v>
      </c>
      <c r="X4492" t="s">
        <v>74</v>
      </c>
      <c r="Z4492">
        <v>0</v>
      </c>
      <c r="AA4492" t="s">
        <v>75</v>
      </c>
      <c r="AB4492" t="s">
        <v>104</v>
      </c>
      <c r="AC4492">
        <v>45</v>
      </c>
      <c r="AD4492">
        <v>11</v>
      </c>
      <c r="AE4492">
        <v>4</v>
      </c>
      <c r="AF4492">
        <v>2025</v>
      </c>
      <c r="AG4492">
        <v>20251105</v>
      </c>
      <c r="AH4492" s="2">
        <v>45000</v>
      </c>
      <c r="AI4492" s="2">
        <v>42908.56640625</v>
      </c>
      <c r="AJ4492" s="2">
        <f t="shared" si="562"/>
        <v>2091.43359375</v>
      </c>
      <c r="AK4492" s="6">
        <f t="shared" si="563"/>
        <v>4.647630208333333E-2</v>
      </c>
      <c r="AL4492" s="12">
        <v>45000</v>
      </c>
      <c r="AM4492" s="12">
        <v>40853.751496212819</v>
      </c>
      <c r="AN4492" s="12">
        <f t="shared" si="564"/>
        <v>4146.2485037871811</v>
      </c>
      <c r="AO4492" s="13">
        <f t="shared" si="565"/>
        <v>9.2138855639715134E-2</v>
      </c>
      <c r="AP4492" s="16">
        <v>45000</v>
      </c>
      <c r="AQ4492" s="16">
        <v>38563.633786806873</v>
      </c>
      <c r="AR4492" s="16">
        <f t="shared" si="566"/>
        <v>6436.3662131931269</v>
      </c>
      <c r="AS4492" s="17">
        <f t="shared" si="560"/>
        <v>0.14303036029318059</v>
      </c>
      <c r="AT4492" s="20">
        <v>45000</v>
      </c>
      <c r="AU4492" s="20">
        <v>41848.092485549132</v>
      </c>
      <c r="AV4492" s="20">
        <f t="shared" si="561"/>
        <v>3151.9075144508679</v>
      </c>
      <c r="AW4492" s="21">
        <f t="shared" si="567"/>
        <v>7.004238921001929E-2</v>
      </c>
    </row>
    <row r="4493" spans="1:49" x14ac:dyDescent="0.25">
      <c r="A4493" t="s">
        <v>38</v>
      </c>
      <c r="B4493" t="s">
        <v>92</v>
      </c>
      <c r="C4493">
        <v>144302</v>
      </c>
      <c r="D4493">
        <v>2017</v>
      </c>
      <c r="E4493" t="s">
        <v>159</v>
      </c>
      <c r="F4493" t="s">
        <v>236</v>
      </c>
      <c r="G4493" t="s">
        <v>229</v>
      </c>
      <c r="I4493">
        <v>4</v>
      </c>
      <c r="J4493" t="s">
        <v>117</v>
      </c>
      <c r="K4493">
        <v>4</v>
      </c>
      <c r="L4493" t="s">
        <v>44</v>
      </c>
      <c r="M4493">
        <v>2.4000000953674321</v>
      </c>
      <c r="N4493" t="s">
        <v>45</v>
      </c>
      <c r="O4493" t="s">
        <v>95</v>
      </c>
      <c r="P4493">
        <v>1</v>
      </c>
      <c r="Q4493" t="s">
        <v>60</v>
      </c>
      <c r="R4493" t="s">
        <v>48</v>
      </c>
      <c r="S4493">
        <v>184</v>
      </c>
      <c r="T4493" t="s">
        <v>49</v>
      </c>
      <c r="U4493" t="s">
        <v>50</v>
      </c>
      <c r="V4493" t="s">
        <v>1282</v>
      </c>
      <c r="W4493" t="s">
        <v>62</v>
      </c>
      <c r="X4493" t="s">
        <v>74</v>
      </c>
      <c r="Y4493">
        <v>24045</v>
      </c>
      <c r="Z4493">
        <v>0</v>
      </c>
      <c r="AA4493" t="s">
        <v>75</v>
      </c>
      <c r="AB4493" t="s">
        <v>83</v>
      </c>
      <c r="AC4493">
        <v>45</v>
      </c>
      <c r="AD4493">
        <v>11</v>
      </c>
      <c r="AE4493">
        <v>4</v>
      </c>
      <c r="AF4493">
        <v>2025</v>
      </c>
      <c r="AG4493">
        <v>20251104</v>
      </c>
      <c r="AH4493" s="2">
        <v>4000</v>
      </c>
      <c r="AI4493" s="2">
        <v>4318.3662109375</v>
      </c>
      <c r="AJ4493" s="2">
        <f t="shared" si="562"/>
        <v>318.3662109375</v>
      </c>
      <c r="AK4493" s="6">
        <f t="shared" si="563"/>
        <v>7.9591552734375001E-2</v>
      </c>
      <c r="AL4493" s="12">
        <v>4000</v>
      </c>
      <c r="AM4493" s="12">
        <v>3867.552536948554</v>
      </c>
      <c r="AN4493" s="12">
        <f t="shared" si="564"/>
        <v>132.44746305144599</v>
      </c>
      <c r="AO4493" s="13">
        <f t="shared" si="565"/>
        <v>3.31118657628615E-2</v>
      </c>
      <c r="AP4493" s="16">
        <v>4000</v>
      </c>
      <c r="AQ4493" s="16">
        <v>3525.2470143072892</v>
      </c>
      <c r="AR4493" s="16">
        <f t="shared" si="566"/>
        <v>474.75298569271081</v>
      </c>
      <c r="AS4493" s="17">
        <f t="shared" si="560"/>
        <v>0.1186882464231777</v>
      </c>
      <c r="AT4493" s="20">
        <v>4000</v>
      </c>
      <c r="AU4493" s="20">
        <v>4486.0400866738883</v>
      </c>
      <c r="AV4493" s="20">
        <f t="shared" si="561"/>
        <v>486.04008667388825</v>
      </c>
      <c r="AW4493" s="21">
        <f t="shared" si="567"/>
        <v>0.12151002166847207</v>
      </c>
    </row>
    <row r="4494" spans="1:49" x14ac:dyDescent="0.25">
      <c r="A4494" t="s">
        <v>38</v>
      </c>
      <c r="B4494" t="s">
        <v>92</v>
      </c>
      <c r="C4494">
        <v>211453</v>
      </c>
      <c r="D4494">
        <v>2016</v>
      </c>
      <c r="E4494" t="s">
        <v>250</v>
      </c>
      <c r="F4494" t="s">
        <v>251</v>
      </c>
      <c r="G4494" t="s">
        <v>304</v>
      </c>
      <c r="H4494" t="s">
        <v>1156</v>
      </c>
      <c r="I4494">
        <v>4</v>
      </c>
      <c r="J4494" t="s">
        <v>230</v>
      </c>
      <c r="K4494">
        <v>4</v>
      </c>
      <c r="L4494" t="s">
        <v>44</v>
      </c>
      <c r="M4494">
        <v>2.5</v>
      </c>
      <c r="N4494" t="s">
        <v>45</v>
      </c>
      <c r="O4494" t="s">
        <v>46</v>
      </c>
      <c r="P4494">
        <v>2</v>
      </c>
      <c r="Q4494" t="s">
        <v>60</v>
      </c>
      <c r="R4494" t="s">
        <v>48</v>
      </c>
      <c r="T4494" t="s">
        <v>49</v>
      </c>
      <c r="U4494" t="s">
        <v>50</v>
      </c>
      <c r="V4494" t="s">
        <v>253</v>
      </c>
      <c r="W4494" t="s">
        <v>62</v>
      </c>
      <c r="X4494" t="s">
        <v>53</v>
      </c>
      <c r="Z4494">
        <v>0</v>
      </c>
      <c r="AA4494" t="s">
        <v>75</v>
      </c>
      <c r="AB4494" t="s">
        <v>83</v>
      </c>
      <c r="AC4494">
        <v>45</v>
      </c>
      <c r="AD4494">
        <v>11</v>
      </c>
      <c r="AE4494">
        <v>4</v>
      </c>
      <c r="AF4494">
        <v>2025</v>
      </c>
      <c r="AG4494">
        <v>20251104</v>
      </c>
      <c r="AH4494" s="2">
        <v>4400</v>
      </c>
      <c r="AI4494" s="2">
        <v>2838.747314453125</v>
      </c>
      <c r="AJ4494" s="2">
        <f t="shared" si="562"/>
        <v>1561.252685546875</v>
      </c>
      <c r="AK4494" s="6">
        <f t="shared" si="563"/>
        <v>0.35483015580610794</v>
      </c>
      <c r="AL4494" s="12">
        <v>4400</v>
      </c>
      <c r="AM4494" s="12">
        <v>2692.8218543541288</v>
      </c>
      <c r="AN4494" s="12">
        <f t="shared" si="564"/>
        <v>1707.1781456458712</v>
      </c>
      <c r="AO4494" s="13">
        <f t="shared" si="565"/>
        <v>0.38799503310133437</v>
      </c>
      <c r="AP4494" s="16">
        <v>4400</v>
      </c>
      <c r="AQ4494" s="16">
        <v>2890.3978865557392</v>
      </c>
      <c r="AR4494" s="16">
        <f t="shared" si="566"/>
        <v>1509.6021134442608</v>
      </c>
      <c r="AS4494" s="17">
        <f t="shared" si="560"/>
        <v>0.34309138941915018</v>
      </c>
      <c r="AT4494" s="20">
        <v>4400</v>
      </c>
      <c r="AU4494" s="20">
        <v>2915.1848830886352</v>
      </c>
      <c r="AV4494" s="20">
        <f t="shared" si="561"/>
        <v>1484.8151169113648</v>
      </c>
      <c r="AW4494" s="21">
        <f t="shared" si="567"/>
        <v>0.33745798111621927</v>
      </c>
    </row>
    <row r="4495" spans="1:49" x14ac:dyDescent="0.25">
      <c r="A4495" t="s">
        <v>123</v>
      </c>
      <c r="B4495" t="s">
        <v>440</v>
      </c>
      <c r="C4495">
        <v>156008</v>
      </c>
      <c r="D4495">
        <v>2016</v>
      </c>
      <c r="E4495" t="s">
        <v>66</v>
      </c>
      <c r="F4495" t="s">
        <v>366</v>
      </c>
      <c r="G4495" t="s">
        <v>180</v>
      </c>
      <c r="I4495">
        <v>4</v>
      </c>
      <c r="J4495" t="s">
        <v>101</v>
      </c>
      <c r="K4495">
        <v>4</v>
      </c>
      <c r="L4495" t="s">
        <v>44</v>
      </c>
      <c r="M4495">
        <v>2.5</v>
      </c>
      <c r="N4495" t="s">
        <v>45</v>
      </c>
      <c r="O4495" t="s">
        <v>46</v>
      </c>
      <c r="P4495">
        <v>3</v>
      </c>
      <c r="Q4495" t="s">
        <v>118</v>
      </c>
      <c r="R4495" t="s">
        <v>96</v>
      </c>
      <c r="S4495">
        <v>175</v>
      </c>
      <c r="T4495" t="s">
        <v>49</v>
      </c>
      <c r="U4495" t="s">
        <v>50</v>
      </c>
      <c r="W4495" t="s">
        <v>120</v>
      </c>
      <c r="X4495" t="s">
        <v>121</v>
      </c>
      <c r="Z4495">
        <v>0</v>
      </c>
      <c r="AA4495" t="s">
        <v>75</v>
      </c>
      <c r="AB4495" t="s">
        <v>122</v>
      </c>
      <c r="AC4495">
        <v>45</v>
      </c>
      <c r="AD4495">
        <v>11</v>
      </c>
      <c r="AE4495">
        <v>4</v>
      </c>
      <c r="AF4495">
        <v>2025</v>
      </c>
      <c r="AG4495">
        <v>20251105</v>
      </c>
      <c r="AH4495" s="2">
        <v>1500</v>
      </c>
      <c r="AI4495" s="2">
        <v>2041.619384765625</v>
      </c>
      <c r="AJ4495" s="2">
        <f t="shared" si="562"/>
        <v>541.619384765625</v>
      </c>
      <c r="AK4495" s="6">
        <f t="shared" si="563"/>
        <v>0.36107958984374999</v>
      </c>
      <c r="AL4495" s="12">
        <v>1500</v>
      </c>
      <c r="AM4495" s="12">
        <v>2107.2888767513518</v>
      </c>
      <c r="AN4495" s="12">
        <f t="shared" si="564"/>
        <v>607.28887675135184</v>
      </c>
      <c r="AO4495" s="13">
        <f t="shared" si="565"/>
        <v>0.40485925116756788</v>
      </c>
      <c r="AP4495" s="16">
        <v>1500</v>
      </c>
      <c r="AQ4495" s="16">
        <v>2082.112691597235</v>
      </c>
      <c r="AR4495" s="16">
        <f t="shared" si="566"/>
        <v>582.11269159723497</v>
      </c>
      <c r="AS4495" s="17">
        <f t="shared" si="560"/>
        <v>0.38807512773149</v>
      </c>
      <c r="AT4495" s="20">
        <v>1500</v>
      </c>
      <c r="AU4495" s="20">
        <v>2045.7265647533891</v>
      </c>
      <c r="AV4495" s="20">
        <f t="shared" si="561"/>
        <v>545.72656475338908</v>
      </c>
      <c r="AW4495" s="21">
        <f t="shared" si="567"/>
        <v>0.3638177098355927</v>
      </c>
    </row>
    <row r="4496" spans="1:49" x14ac:dyDescent="0.25">
      <c r="A4496" t="s">
        <v>77</v>
      </c>
      <c r="B4496" t="s">
        <v>285</v>
      </c>
      <c r="C4496">
        <v>51598</v>
      </c>
      <c r="D4496">
        <v>2019</v>
      </c>
      <c r="E4496" t="s">
        <v>167</v>
      </c>
      <c r="F4496" t="s">
        <v>689</v>
      </c>
      <c r="G4496" t="s">
        <v>496</v>
      </c>
      <c r="I4496">
        <v>8</v>
      </c>
      <c r="J4496" t="s">
        <v>59</v>
      </c>
      <c r="K4496">
        <v>4</v>
      </c>
      <c r="L4496" t="s">
        <v>44</v>
      </c>
      <c r="M4496">
        <v>6.1999998092651367</v>
      </c>
      <c r="N4496" t="s">
        <v>87</v>
      </c>
      <c r="O4496" t="s">
        <v>46</v>
      </c>
      <c r="P4496">
        <v>3</v>
      </c>
      <c r="Q4496" t="s">
        <v>60</v>
      </c>
      <c r="R4496" t="s">
        <v>89</v>
      </c>
      <c r="T4496" t="s">
        <v>49</v>
      </c>
      <c r="V4496" t="s">
        <v>882</v>
      </c>
      <c r="W4496" t="s">
        <v>103</v>
      </c>
      <c r="X4496" t="s">
        <v>74</v>
      </c>
      <c r="Z4496">
        <v>0</v>
      </c>
      <c r="AA4496" t="s">
        <v>75</v>
      </c>
      <c r="AB4496" t="s">
        <v>83</v>
      </c>
      <c r="AC4496">
        <v>45</v>
      </c>
      <c r="AD4496">
        <v>11</v>
      </c>
      <c r="AE4496">
        <v>4</v>
      </c>
      <c r="AF4496">
        <v>2025</v>
      </c>
      <c r="AG4496">
        <v>20251105</v>
      </c>
      <c r="AH4496" s="2">
        <v>29000</v>
      </c>
      <c r="AI4496" s="2">
        <v>36213.89453125</v>
      </c>
      <c r="AJ4496" s="2">
        <f t="shared" si="562"/>
        <v>7213.89453125</v>
      </c>
      <c r="AK4496" s="6">
        <f t="shared" si="563"/>
        <v>0.24875498383620689</v>
      </c>
      <c r="AL4496" s="12">
        <v>29000</v>
      </c>
      <c r="AM4496" s="12">
        <v>36769.828040108587</v>
      </c>
      <c r="AN4496" s="12">
        <f t="shared" si="564"/>
        <v>7769.8280401085867</v>
      </c>
      <c r="AO4496" s="13">
        <f t="shared" si="565"/>
        <v>0.26792510483133058</v>
      </c>
      <c r="AP4496" s="16">
        <v>29000</v>
      </c>
      <c r="AQ4496" s="16">
        <v>32631.934477187289</v>
      </c>
      <c r="AR4496" s="16">
        <f t="shared" si="566"/>
        <v>3631.9344771872893</v>
      </c>
      <c r="AS4496" s="17">
        <f t="shared" si="560"/>
        <v>0.12523911990300998</v>
      </c>
      <c r="AT4496" s="20">
        <v>29000</v>
      </c>
      <c r="AU4496" s="20">
        <v>34963.835509138378</v>
      </c>
      <c r="AV4496" s="20">
        <f t="shared" si="561"/>
        <v>5963.8355091383783</v>
      </c>
      <c r="AW4496" s="21">
        <f t="shared" si="567"/>
        <v>0.2056495003151165</v>
      </c>
    </row>
    <row r="4497" spans="1:49" x14ac:dyDescent="0.25">
      <c r="A4497" t="s">
        <v>109</v>
      </c>
      <c r="B4497" t="s">
        <v>317</v>
      </c>
      <c r="C4497">
        <v>299297</v>
      </c>
      <c r="D4497">
        <v>2002</v>
      </c>
      <c r="E4497" t="s">
        <v>167</v>
      </c>
      <c r="F4497" t="s">
        <v>168</v>
      </c>
      <c r="H4497" t="s">
        <v>2298</v>
      </c>
      <c r="I4497">
        <v>8</v>
      </c>
      <c r="J4497" t="s">
        <v>69</v>
      </c>
      <c r="K4497">
        <v>4</v>
      </c>
      <c r="L4497" t="s">
        <v>44</v>
      </c>
      <c r="M4497">
        <v>6</v>
      </c>
      <c r="N4497" t="s">
        <v>44</v>
      </c>
      <c r="O4497" t="s">
        <v>46</v>
      </c>
      <c r="P4497">
        <v>3</v>
      </c>
      <c r="Q4497" t="s">
        <v>60</v>
      </c>
      <c r="R4497" t="s">
        <v>89</v>
      </c>
      <c r="T4497" t="s">
        <v>49</v>
      </c>
      <c r="U4497" t="s">
        <v>72</v>
      </c>
      <c r="V4497" t="s">
        <v>1672</v>
      </c>
      <c r="W4497" t="s">
        <v>90</v>
      </c>
      <c r="X4497" t="s">
        <v>74</v>
      </c>
      <c r="Z4497">
        <v>0</v>
      </c>
      <c r="AA4497" t="s">
        <v>75</v>
      </c>
      <c r="AB4497" t="s">
        <v>83</v>
      </c>
      <c r="AC4497">
        <v>45</v>
      </c>
      <c r="AD4497">
        <v>11</v>
      </c>
      <c r="AE4497">
        <v>4</v>
      </c>
      <c r="AF4497">
        <v>2025</v>
      </c>
      <c r="AG4497">
        <v>20251104</v>
      </c>
      <c r="AH4497" s="2">
        <v>850</v>
      </c>
      <c r="AI4497" s="2">
        <v>739.49639892578125</v>
      </c>
      <c r="AJ4497" s="2">
        <f t="shared" si="562"/>
        <v>110.50360107421875</v>
      </c>
      <c r="AK4497" s="6">
        <f t="shared" si="563"/>
        <v>0.13000423655790441</v>
      </c>
      <c r="AL4497" s="12">
        <v>850</v>
      </c>
      <c r="AM4497" s="12">
        <v>737.42420334589883</v>
      </c>
      <c r="AN4497" s="12">
        <f t="shared" si="564"/>
        <v>112.57579665410117</v>
      </c>
      <c r="AO4497" s="13">
        <f t="shared" si="565"/>
        <v>0.13244211371070724</v>
      </c>
      <c r="AP4497" s="16">
        <v>850</v>
      </c>
      <c r="AQ4497" s="16">
        <v>798.79039897935195</v>
      </c>
      <c r="AR4497" s="16">
        <f t="shared" si="566"/>
        <v>51.209601020648051</v>
      </c>
      <c r="AS4497" s="17">
        <f t="shared" si="560"/>
        <v>6.0246589436056534E-2</v>
      </c>
      <c r="AT4497" s="20">
        <v>850</v>
      </c>
      <c r="AU4497" s="20">
        <v>764.11654135338347</v>
      </c>
      <c r="AV4497" s="20">
        <f t="shared" si="561"/>
        <v>85.883458646616532</v>
      </c>
      <c r="AW4497" s="21">
        <f t="shared" si="567"/>
        <v>0.10103936311366651</v>
      </c>
    </row>
    <row r="4498" spans="1:49" x14ac:dyDescent="0.25">
      <c r="A4498" t="s">
        <v>123</v>
      </c>
      <c r="B4498" t="s">
        <v>440</v>
      </c>
      <c r="C4498">
        <v>77665</v>
      </c>
      <c r="D4498">
        <v>2022</v>
      </c>
      <c r="E4498" t="s">
        <v>167</v>
      </c>
      <c r="F4498" t="s">
        <v>579</v>
      </c>
      <c r="G4498" t="s">
        <v>496</v>
      </c>
      <c r="I4498">
        <v>6</v>
      </c>
      <c r="J4498" t="s">
        <v>69</v>
      </c>
      <c r="K4498">
        <v>4</v>
      </c>
      <c r="L4498" t="s">
        <v>44</v>
      </c>
      <c r="M4498">
        <v>3.5999999046325679</v>
      </c>
      <c r="N4498" t="s">
        <v>45</v>
      </c>
      <c r="O4498" t="s">
        <v>46</v>
      </c>
      <c r="P4498">
        <v>4</v>
      </c>
      <c r="Q4498" t="s">
        <v>60</v>
      </c>
      <c r="R4498" t="s">
        <v>96</v>
      </c>
      <c r="T4498" t="s">
        <v>49</v>
      </c>
      <c r="U4498" t="s">
        <v>72</v>
      </c>
      <c r="V4498" t="s">
        <v>1181</v>
      </c>
      <c r="W4498" t="s">
        <v>90</v>
      </c>
      <c r="X4498" t="s">
        <v>74</v>
      </c>
      <c r="Z4498">
        <v>0</v>
      </c>
      <c r="AA4498" t="s">
        <v>75</v>
      </c>
      <c r="AB4498" t="s">
        <v>83</v>
      </c>
      <c r="AC4498">
        <v>45</v>
      </c>
      <c r="AD4498">
        <v>11</v>
      </c>
      <c r="AE4498">
        <v>4</v>
      </c>
      <c r="AF4498">
        <v>2025</v>
      </c>
      <c r="AG4498">
        <v>20251105</v>
      </c>
      <c r="AH4498" s="2">
        <v>24900</v>
      </c>
      <c r="AI4498" s="2">
        <v>24499.6484375</v>
      </c>
      <c r="AJ4498" s="2">
        <f t="shared" si="562"/>
        <v>400.3515625</v>
      </c>
      <c r="AK4498" s="6">
        <f t="shared" si="563"/>
        <v>1.6078376004016064E-2</v>
      </c>
      <c r="AL4498" s="12">
        <v>24900</v>
      </c>
      <c r="AM4498" s="12">
        <v>22882.631622094679</v>
      </c>
      <c r="AN4498" s="12">
        <f t="shared" si="564"/>
        <v>2017.3683779053208</v>
      </c>
      <c r="AO4498" s="13">
        <f t="shared" si="565"/>
        <v>8.1018810357643412E-2</v>
      </c>
      <c r="AP4498" s="16">
        <v>24900</v>
      </c>
      <c r="AQ4498" s="16">
        <v>20955.760103874931</v>
      </c>
      <c r="AR4498" s="16">
        <f t="shared" si="566"/>
        <v>3944.2398961250692</v>
      </c>
      <c r="AS4498" s="17">
        <f t="shared" si="560"/>
        <v>0.15840320867972166</v>
      </c>
      <c r="AT4498" s="20">
        <v>24900</v>
      </c>
      <c r="AU4498" s="20">
        <v>24472.473404255321</v>
      </c>
      <c r="AV4498" s="20">
        <f t="shared" si="561"/>
        <v>427.52659574467907</v>
      </c>
      <c r="AW4498" s="21">
        <f t="shared" si="567"/>
        <v>1.7169742800991126E-2</v>
      </c>
    </row>
    <row r="4499" spans="1:49" x14ac:dyDescent="0.25">
      <c r="A4499" t="s">
        <v>38</v>
      </c>
      <c r="B4499" t="s">
        <v>39</v>
      </c>
      <c r="C4499">
        <v>94695</v>
      </c>
      <c r="D4499">
        <v>2017</v>
      </c>
      <c r="E4499" t="s">
        <v>135</v>
      </c>
      <c r="F4499" t="s">
        <v>345</v>
      </c>
      <c r="G4499" t="s">
        <v>113</v>
      </c>
      <c r="H4499" t="s">
        <v>347</v>
      </c>
      <c r="I4499">
        <v>6</v>
      </c>
      <c r="J4499" t="s">
        <v>129</v>
      </c>
      <c r="K4499">
        <v>4</v>
      </c>
      <c r="L4499" t="s">
        <v>44</v>
      </c>
      <c r="M4499">
        <v>3.5999999046325679</v>
      </c>
      <c r="N4499" t="s">
        <v>87</v>
      </c>
      <c r="O4499" t="s">
        <v>46</v>
      </c>
      <c r="Q4499" t="s">
        <v>60</v>
      </c>
      <c r="R4499" t="s">
        <v>89</v>
      </c>
      <c r="S4499">
        <v>295</v>
      </c>
      <c r="T4499" t="s">
        <v>49</v>
      </c>
      <c r="U4499" t="s">
        <v>72</v>
      </c>
      <c r="W4499" t="s">
        <v>90</v>
      </c>
      <c r="X4499" t="s">
        <v>74</v>
      </c>
      <c r="Y4499">
        <v>39995</v>
      </c>
      <c r="Z4499">
        <v>0</v>
      </c>
      <c r="AA4499" t="s">
        <v>75</v>
      </c>
      <c r="AB4499" t="s">
        <v>83</v>
      </c>
      <c r="AC4499">
        <v>45</v>
      </c>
      <c r="AD4499">
        <v>11</v>
      </c>
      <c r="AE4499">
        <v>4</v>
      </c>
      <c r="AF4499">
        <v>2025</v>
      </c>
      <c r="AG4499">
        <v>20251104</v>
      </c>
      <c r="AH4499" s="2">
        <v>9250</v>
      </c>
      <c r="AI4499" s="2">
        <v>11284.6943359375</v>
      </c>
      <c r="AJ4499" s="2">
        <f t="shared" si="562"/>
        <v>2034.6943359375</v>
      </c>
      <c r="AK4499" s="6">
        <f t="shared" si="563"/>
        <v>0.21996695523648649</v>
      </c>
      <c r="AL4499" s="12">
        <v>9250</v>
      </c>
      <c r="AM4499" s="12">
        <v>11104.041855174981</v>
      </c>
      <c r="AN4499" s="12">
        <f t="shared" si="564"/>
        <v>1854.0418551749808</v>
      </c>
      <c r="AO4499" s="13">
        <f t="shared" si="565"/>
        <v>0.20043695731621414</v>
      </c>
      <c r="AP4499" s="16">
        <v>9250</v>
      </c>
      <c r="AQ4499" s="16">
        <v>11465.04144643281</v>
      </c>
      <c r="AR4499" s="16">
        <f t="shared" si="566"/>
        <v>2215.0414464328096</v>
      </c>
      <c r="AS4499" s="17">
        <f t="shared" si="560"/>
        <v>0.23946394015489833</v>
      </c>
      <c r="AT4499" s="20">
        <v>9250</v>
      </c>
      <c r="AU4499" s="20">
        <v>11309.97777777778</v>
      </c>
      <c r="AV4499" s="20">
        <f t="shared" si="561"/>
        <v>2059.9777777777799</v>
      </c>
      <c r="AW4499" s="21">
        <f t="shared" si="567"/>
        <v>0.22270030030030052</v>
      </c>
    </row>
    <row r="4500" spans="1:49" x14ac:dyDescent="0.25">
      <c r="A4500" t="s">
        <v>38</v>
      </c>
      <c r="B4500" t="s">
        <v>39</v>
      </c>
      <c r="C4500">
        <v>147137</v>
      </c>
      <c r="D4500">
        <v>2015</v>
      </c>
      <c r="E4500" t="s">
        <v>139</v>
      </c>
      <c r="F4500" t="s">
        <v>140</v>
      </c>
      <c r="I4500">
        <v>4</v>
      </c>
      <c r="J4500" t="s">
        <v>129</v>
      </c>
      <c r="K4500">
        <v>4</v>
      </c>
      <c r="L4500" t="s">
        <v>44</v>
      </c>
      <c r="M4500">
        <v>2.5</v>
      </c>
      <c r="N4500" t="s">
        <v>45</v>
      </c>
      <c r="O4500" t="s">
        <v>46</v>
      </c>
      <c r="Q4500" t="s">
        <v>141</v>
      </c>
      <c r="R4500" t="s">
        <v>48</v>
      </c>
      <c r="T4500" t="s">
        <v>49</v>
      </c>
      <c r="W4500" t="s">
        <v>62</v>
      </c>
      <c r="X4500" t="s">
        <v>53</v>
      </c>
      <c r="Z4500">
        <v>0</v>
      </c>
      <c r="AA4500" t="s">
        <v>75</v>
      </c>
      <c r="AB4500" t="s">
        <v>83</v>
      </c>
      <c r="AC4500">
        <v>45</v>
      </c>
      <c r="AD4500">
        <v>11</v>
      </c>
      <c r="AE4500">
        <v>4</v>
      </c>
      <c r="AF4500">
        <v>2025</v>
      </c>
      <c r="AG4500">
        <v>20251104</v>
      </c>
      <c r="AH4500" s="2">
        <v>1500</v>
      </c>
      <c r="AI4500" s="2">
        <v>2201.2548828125</v>
      </c>
      <c r="AJ4500" s="2">
        <f t="shared" si="562"/>
        <v>701.2548828125</v>
      </c>
      <c r="AK4500" s="6">
        <f t="shared" si="563"/>
        <v>0.46750325520833336</v>
      </c>
      <c r="AL4500" s="12">
        <v>1500</v>
      </c>
      <c r="AM4500" s="12">
        <v>2217.2589324603582</v>
      </c>
      <c r="AN4500" s="12">
        <f t="shared" si="564"/>
        <v>717.25893246035821</v>
      </c>
      <c r="AO4500" s="13">
        <f t="shared" si="565"/>
        <v>0.47817262164023883</v>
      </c>
      <c r="AP4500" s="16">
        <v>1500</v>
      </c>
      <c r="AQ4500" s="16">
        <v>2301.3804732357398</v>
      </c>
      <c r="AR4500" s="16">
        <f t="shared" si="566"/>
        <v>801.38047323573983</v>
      </c>
      <c r="AS4500" s="17">
        <f t="shared" si="560"/>
        <v>0.53425364882382653</v>
      </c>
      <c r="AT4500" s="20">
        <v>1500</v>
      </c>
      <c r="AU4500" s="20">
        <v>2226.2121573301552</v>
      </c>
      <c r="AV4500" s="20">
        <f t="shared" si="561"/>
        <v>726.21215733015515</v>
      </c>
      <c r="AW4500" s="21">
        <f t="shared" si="567"/>
        <v>0.48414143822010342</v>
      </c>
    </row>
    <row r="4501" spans="1:49" x14ac:dyDescent="0.25">
      <c r="A4501" t="s">
        <v>123</v>
      </c>
      <c r="B4501" t="s">
        <v>124</v>
      </c>
      <c r="C4501">
        <v>138020</v>
      </c>
      <c r="D4501">
        <v>2012</v>
      </c>
      <c r="E4501" t="s">
        <v>93</v>
      </c>
      <c r="F4501" t="s">
        <v>430</v>
      </c>
      <c r="G4501" t="s">
        <v>125</v>
      </c>
      <c r="I4501">
        <v>4</v>
      </c>
      <c r="J4501" t="s">
        <v>69</v>
      </c>
      <c r="K4501">
        <v>4</v>
      </c>
      <c r="L4501" t="s">
        <v>44</v>
      </c>
      <c r="M4501">
        <v>2.4000000953674321</v>
      </c>
      <c r="N4501" t="s">
        <v>45</v>
      </c>
      <c r="Q4501" t="s">
        <v>118</v>
      </c>
      <c r="T4501" t="s">
        <v>173</v>
      </c>
      <c r="U4501" t="s">
        <v>50</v>
      </c>
      <c r="V4501" t="s">
        <v>1965</v>
      </c>
      <c r="W4501" t="s">
        <v>120</v>
      </c>
      <c r="X4501" t="s">
        <v>74</v>
      </c>
      <c r="Z4501">
        <v>0</v>
      </c>
      <c r="AA4501" t="s">
        <v>75</v>
      </c>
      <c r="AB4501" t="s">
        <v>122</v>
      </c>
      <c r="AC4501">
        <v>45</v>
      </c>
      <c r="AD4501">
        <v>11</v>
      </c>
      <c r="AE4501">
        <v>4</v>
      </c>
      <c r="AF4501">
        <v>2025</v>
      </c>
      <c r="AG4501">
        <v>20251104</v>
      </c>
      <c r="AH4501" s="2">
        <v>1800</v>
      </c>
      <c r="AI4501" s="2">
        <v>1526.98486328125</v>
      </c>
      <c r="AJ4501" s="2">
        <f t="shared" si="562"/>
        <v>273.01513671875</v>
      </c>
      <c r="AK4501" s="6">
        <f t="shared" si="563"/>
        <v>0.1516750759548611</v>
      </c>
      <c r="AL4501" s="12">
        <v>1800</v>
      </c>
      <c r="AM4501" s="12">
        <v>1504.926349793272</v>
      </c>
      <c r="AN4501" s="12">
        <f t="shared" si="564"/>
        <v>295.07365020672796</v>
      </c>
      <c r="AO4501" s="13">
        <f t="shared" si="565"/>
        <v>0.16392980567040441</v>
      </c>
      <c r="AP4501" s="16">
        <v>1800</v>
      </c>
      <c r="AQ4501" s="16">
        <v>1657.4152661310591</v>
      </c>
      <c r="AR4501" s="16">
        <f t="shared" si="566"/>
        <v>142.58473386894093</v>
      </c>
      <c r="AS4501" s="17">
        <f t="shared" si="560"/>
        <v>7.921374103830052E-2</v>
      </c>
      <c r="AT4501" s="20">
        <v>1800</v>
      </c>
      <c r="AU4501" s="20">
        <v>1573.8532901833869</v>
      </c>
      <c r="AV4501" s="20">
        <f t="shared" si="561"/>
        <v>226.14670981661311</v>
      </c>
      <c r="AW4501" s="21">
        <f t="shared" si="567"/>
        <v>0.1256370610092295</v>
      </c>
    </row>
    <row r="4502" spans="1:49" x14ac:dyDescent="0.25">
      <c r="A4502" t="s">
        <v>109</v>
      </c>
      <c r="B4502" t="s">
        <v>538</v>
      </c>
      <c r="C4502">
        <v>113091</v>
      </c>
      <c r="D4502">
        <v>2021</v>
      </c>
      <c r="E4502" t="s">
        <v>93</v>
      </c>
      <c r="F4502" t="s">
        <v>387</v>
      </c>
      <c r="G4502" t="s">
        <v>337</v>
      </c>
      <c r="I4502">
        <v>6</v>
      </c>
      <c r="J4502" t="s">
        <v>69</v>
      </c>
      <c r="K4502">
        <v>4</v>
      </c>
      <c r="L4502" t="s">
        <v>44</v>
      </c>
      <c r="M4502">
        <v>3</v>
      </c>
      <c r="N4502" t="s">
        <v>87</v>
      </c>
      <c r="O4502" t="s">
        <v>46</v>
      </c>
      <c r="P4502">
        <v>4</v>
      </c>
      <c r="Q4502" t="s">
        <v>60</v>
      </c>
      <c r="R4502" t="s">
        <v>89</v>
      </c>
      <c r="T4502" t="s">
        <v>219</v>
      </c>
      <c r="U4502" t="s">
        <v>72</v>
      </c>
      <c r="V4502" t="s">
        <v>1427</v>
      </c>
      <c r="W4502" t="s">
        <v>103</v>
      </c>
      <c r="X4502" t="s">
        <v>74</v>
      </c>
      <c r="Z4502">
        <v>0</v>
      </c>
      <c r="AA4502" t="s">
        <v>75</v>
      </c>
      <c r="AB4502" t="s">
        <v>104</v>
      </c>
      <c r="AC4502">
        <v>45</v>
      </c>
      <c r="AD4502">
        <v>11</v>
      </c>
      <c r="AE4502">
        <v>4</v>
      </c>
      <c r="AF4502">
        <v>2025</v>
      </c>
      <c r="AG4502">
        <v>20251105</v>
      </c>
      <c r="AH4502" s="2">
        <v>28000</v>
      </c>
      <c r="AI4502" s="2">
        <v>28889.13671875</v>
      </c>
      <c r="AJ4502" s="2">
        <f t="shared" si="562"/>
        <v>889.13671875</v>
      </c>
      <c r="AK4502" s="6">
        <f t="shared" si="563"/>
        <v>3.1754882812500003E-2</v>
      </c>
      <c r="AL4502" s="12">
        <v>28000</v>
      </c>
      <c r="AM4502" s="12">
        <v>26070.508392744228</v>
      </c>
      <c r="AN4502" s="12">
        <f t="shared" si="564"/>
        <v>1929.4916072557717</v>
      </c>
      <c r="AO4502" s="13">
        <f t="shared" si="565"/>
        <v>6.8910414544848989E-2</v>
      </c>
      <c r="AP4502" s="16">
        <v>28000</v>
      </c>
      <c r="AQ4502" s="16">
        <v>27431.947803572839</v>
      </c>
      <c r="AR4502" s="16">
        <f t="shared" si="566"/>
        <v>568.05219642716111</v>
      </c>
      <c r="AS4502" s="17">
        <f t="shared" si="560"/>
        <v>2.0287578443827184E-2</v>
      </c>
      <c r="AT4502" s="20">
        <v>28000</v>
      </c>
      <c r="AU4502" s="20">
        <v>28690.06111111111</v>
      </c>
      <c r="AV4502" s="20">
        <f t="shared" si="561"/>
        <v>690.06111111111022</v>
      </c>
      <c r="AW4502" s="21">
        <f t="shared" si="567"/>
        <v>2.464503968253965E-2</v>
      </c>
    </row>
    <row r="4503" spans="1:49" x14ac:dyDescent="0.25">
      <c r="A4503" t="s">
        <v>77</v>
      </c>
      <c r="B4503" t="s">
        <v>596</v>
      </c>
      <c r="C4503">
        <v>214787</v>
      </c>
      <c r="D4503">
        <v>2014</v>
      </c>
      <c r="E4503" t="s">
        <v>93</v>
      </c>
      <c r="F4503" t="s">
        <v>351</v>
      </c>
      <c r="G4503" t="s">
        <v>891</v>
      </c>
      <c r="I4503">
        <v>4</v>
      </c>
      <c r="J4503" t="s">
        <v>101</v>
      </c>
      <c r="K4503">
        <v>4</v>
      </c>
      <c r="L4503" t="s">
        <v>44</v>
      </c>
      <c r="M4503">
        <v>1.799999952316284</v>
      </c>
      <c r="N4503" t="s">
        <v>45</v>
      </c>
      <c r="O4503" t="s">
        <v>46</v>
      </c>
      <c r="Q4503" t="s">
        <v>118</v>
      </c>
      <c r="T4503" t="s">
        <v>49</v>
      </c>
      <c r="V4503" t="s">
        <v>892</v>
      </c>
      <c r="W4503" t="s">
        <v>120</v>
      </c>
      <c r="X4503" t="s">
        <v>74</v>
      </c>
      <c r="Z4503">
        <v>0</v>
      </c>
      <c r="AA4503" t="s">
        <v>75</v>
      </c>
      <c r="AB4503" t="s">
        <v>122</v>
      </c>
      <c r="AC4503">
        <v>45</v>
      </c>
      <c r="AD4503">
        <v>11</v>
      </c>
      <c r="AE4503">
        <v>4</v>
      </c>
      <c r="AF4503">
        <v>2025</v>
      </c>
      <c r="AG4503">
        <v>20251105</v>
      </c>
      <c r="AH4503" s="2">
        <v>1200</v>
      </c>
      <c r="AI4503" s="2">
        <v>792.9091796875</v>
      </c>
      <c r="AJ4503" s="2">
        <f t="shared" si="562"/>
        <v>407.0908203125</v>
      </c>
      <c r="AK4503" s="6">
        <f t="shared" si="563"/>
        <v>0.33924235026041666</v>
      </c>
      <c r="AL4503" s="12">
        <v>1200</v>
      </c>
      <c r="AM4503" s="12">
        <v>848.03785624925217</v>
      </c>
      <c r="AN4503" s="12">
        <f t="shared" si="564"/>
        <v>351.96214375074783</v>
      </c>
      <c r="AO4503" s="13">
        <f t="shared" si="565"/>
        <v>0.29330178645895655</v>
      </c>
      <c r="AP4503" s="16">
        <v>1200</v>
      </c>
      <c r="AQ4503" s="16">
        <v>814.641791748326</v>
      </c>
      <c r="AR4503" s="16">
        <f t="shared" si="566"/>
        <v>385.358208251674</v>
      </c>
      <c r="AS4503" s="17">
        <f t="shared" si="560"/>
        <v>0.32113184020972835</v>
      </c>
      <c r="AT4503" s="20">
        <v>1200</v>
      </c>
      <c r="AU4503" s="20">
        <v>839.02208835341366</v>
      </c>
      <c r="AV4503" s="20">
        <f t="shared" si="561"/>
        <v>360.97791164658634</v>
      </c>
      <c r="AW4503" s="21">
        <f t="shared" si="567"/>
        <v>0.30081492637215529</v>
      </c>
    </row>
    <row r="4504" spans="1:49" x14ac:dyDescent="0.25">
      <c r="A4504" t="s">
        <v>38</v>
      </c>
      <c r="B4504" t="s">
        <v>39</v>
      </c>
      <c r="C4504">
        <v>160970</v>
      </c>
      <c r="D4504">
        <v>2016</v>
      </c>
      <c r="E4504" t="s">
        <v>250</v>
      </c>
      <c r="F4504" t="s">
        <v>251</v>
      </c>
      <c r="G4504" t="s">
        <v>252</v>
      </c>
      <c r="H4504" t="s">
        <v>161</v>
      </c>
      <c r="I4504">
        <v>4</v>
      </c>
      <c r="J4504" t="s">
        <v>117</v>
      </c>
      <c r="K4504">
        <v>4</v>
      </c>
      <c r="L4504" t="s">
        <v>44</v>
      </c>
      <c r="M4504">
        <v>2.5</v>
      </c>
      <c r="N4504" t="s">
        <v>45</v>
      </c>
      <c r="O4504" t="s">
        <v>46</v>
      </c>
      <c r="Q4504" t="s">
        <v>60</v>
      </c>
      <c r="R4504" t="s">
        <v>48</v>
      </c>
      <c r="T4504" t="s">
        <v>49</v>
      </c>
      <c r="U4504" t="s">
        <v>50</v>
      </c>
      <c r="V4504" t="s">
        <v>253</v>
      </c>
      <c r="W4504" t="s">
        <v>62</v>
      </c>
      <c r="X4504" t="s">
        <v>53</v>
      </c>
      <c r="Z4504">
        <v>0</v>
      </c>
      <c r="AA4504" t="s">
        <v>75</v>
      </c>
      <c r="AB4504" t="s">
        <v>83</v>
      </c>
      <c r="AC4504">
        <v>45</v>
      </c>
      <c r="AD4504">
        <v>11</v>
      </c>
      <c r="AE4504">
        <v>4</v>
      </c>
      <c r="AF4504">
        <v>2025</v>
      </c>
      <c r="AG4504">
        <v>20251104</v>
      </c>
      <c r="AH4504" s="2">
        <v>4400</v>
      </c>
      <c r="AI4504" s="2">
        <v>4473.107421875</v>
      </c>
      <c r="AJ4504" s="2">
        <f t="shared" si="562"/>
        <v>73.107421875</v>
      </c>
      <c r="AK4504" s="6">
        <f t="shared" si="563"/>
        <v>1.6615323153409092E-2</v>
      </c>
      <c r="AL4504" s="12">
        <v>4400</v>
      </c>
      <c r="AM4504" s="12">
        <v>4220.0344562202281</v>
      </c>
      <c r="AN4504" s="12">
        <f t="shared" si="564"/>
        <v>179.96554377977191</v>
      </c>
      <c r="AO4504" s="13">
        <f t="shared" si="565"/>
        <v>4.0901259949948157E-2</v>
      </c>
      <c r="AP4504" s="16">
        <v>4400</v>
      </c>
      <c r="AQ4504" s="16">
        <v>4639.5667351575321</v>
      </c>
      <c r="AR4504" s="16">
        <f t="shared" si="566"/>
        <v>239.56673515753209</v>
      </c>
      <c r="AS4504" s="17">
        <f t="shared" si="560"/>
        <v>5.4446985263075474E-2</v>
      </c>
      <c r="AT4504" s="20">
        <v>4400</v>
      </c>
      <c r="AU4504" s="20">
        <v>4642.093779015785</v>
      </c>
      <c r="AV4504" s="20">
        <f t="shared" si="561"/>
        <v>242.093779015785</v>
      </c>
      <c r="AW4504" s="21">
        <f t="shared" si="567"/>
        <v>5.5021313412678408E-2</v>
      </c>
    </row>
    <row r="4505" spans="1:49" x14ac:dyDescent="0.25">
      <c r="A4505" t="s">
        <v>109</v>
      </c>
      <c r="B4505" t="s">
        <v>538</v>
      </c>
      <c r="C4505">
        <v>18730</v>
      </c>
      <c r="D4505">
        <v>2023</v>
      </c>
      <c r="E4505" t="s">
        <v>167</v>
      </c>
      <c r="F4505" t="s">
        <v>579</v>
      </c>
      <c r="G4505" t="s">
        <v>295</v>
      </c>
      <c r="I4505">
        <v>4</v>
      </c>
      <c r="J4505" t="s">
        <v>117</v>
      </c>
      <c r="K4505">
        <v>4</v>
      </c>
      <c r="L4505" t="s">
        <v>44</v>
      </c>
      <c r="M4505">
        <v>2</v>
      </c>
      <c r="N4505" t="s">
        <v>45</v>
      </c>
      <c r="O4505" t="s">
        <v>46</v>
      </c>
      <c r="P4505">
        <v>4</v>
      </c>
      <c r="Q4505" t="s">
        <v>60</v>
      </c>
      <c r="R4505" t="s">
        <v>96</v>
      </c>
      <c r="T4505" t="s">
        <v>49</v>
      </c>
      <c r="U4505" t="s">
        <v>50</v>
      </c>
      <c r="V4505" t="s">
        <v>419</v>
      </c>
      <c r="W4505" t="s">
        <v>90</v>
      </c>
      <c r="X4505" t="s">
        <v>74</v>
      </c>
      <c r="Z4505">
        <v>0</v>
      </c>
      <c r="AA4505" t="s">
        <v>75</v>
      </c>
      <c r="AB4505" t="s">
        <v>83</v>
      </c>
      <c r="AC4505">
        <v>45</v>
      </c>
      <c r="AD4505">
        <v>11</v>
      </c>
      <c r="AE4505">
        <v>4</v>
      </c>
      <c r="AF4505">
        <v>2025</v>
      </c>
      <c r="AG4505">
        <v>20251105</v>
      </c>
      <c r="AH4505" s="2">
        <v>25200</v>
      </c>
      <c r="AI4505" s="2">
        <v>26038.697265625</v>
      </c>
      <c r="AJ4505" s="2">
        <f t="shared" si="562"/>
        <v>838.697265625</v>
      </c>
      <c r="AK4505" s="6">
        <f t="shared" si="563"/>
        <v>3.3281637524801587E-2</v>
      </c>
      <c r="AL4505" s="12">
        <v>25200</v>
      </c>
      <c r="AM4505" s="12">
        <v>24595.413164062691</v>
      </c>
      <c r="AN4505" s="12">
        <f t="shared" si="564"/>
        <v>604.58683593730893</v>
      </c>
      <c r="AO4505" s="13">
        <f t="shared" si="565"/>
        <v>2.3991541108623369E-2</v>
      </c>
      <c r="AP4505" s="16">
        <v>25200</v>
      </c>
      <c r="AQ4505" s="16">
        <v>24228.583512528519</v>
      </c>
      <c r="AR4505" s="16">
        <f t="shared" si="566"/>
        <v>971.41648747148065</v>
      </c>
      <c r="AS4505" s="17">
        <f t="shared" si="560"/>
        <v>3.854827331236034E-2</v>
      </c>
      <c r="AT4505" s="20">
        <v>25200</v>
      </c>
      <c r="AU4505" s="20">
        <v>26189.931185944359</v>
      </c>
      <c r="AV4505" s="20">
        <f t="shared" si="561"/>
        <v>989.93118594435873</v>
      </c>
      <c r="AW4505" s="21">
        <f t="shared" si="567"/>
        <v>3.9282983569220588E-2</v>
      </c>
    </row>
    <row r="4506" spans="1:49" x14ac:dyDescent="0.25">
      <c r="A4506" t="s">
        <v>77</v>
      </c>
      <c r="B4506" t="s">
        <v>596</v>
      </c>
      <c r="C4506">
        <v>145133</v>
      </c>
      <c r="D4506">
        <v>2014</v>
      </c>
      <c r="E4506" t="s">
        <v>127</v>
      </c>
      <c r="F4506" t="s">
        <v>128</v>
      </c>
      <c r="G4506" t="s">
        <v>1698</v>
      </c>
      <c r="I4506">
        <v>8</v>
      </c>
      <c r="J4506" t="s">
        <v>59</v>
      </c>
      <c r="K4506">
        <v>4</v>
      </c>
      <c r="L4506" t="s">
        <v>44</v>
      </c>
      <c r="M4506">
        <v>4.5999999046325684</v>
      </c>
      <c r="N4506" t="s">
        <v>44</v>
      </c>
      <c r="O4506" t="s">
        <v>46</v>
      </c>
      <c r="Q4506" t="s">
        <v>118</v>
      </c>
      <c r="R4506" t="s">
        <v>81</v>
      </c>
      <c r="T4506" t="s">
        <v>49</v>
      </c>
      <c r="U4506" t="s">
        <v>72</v>
      </c>
      <c r="W4506" t="s">
        <v>120</v>
      </c>
      <c r="X4506" t="s">
        <v>131</v>
      </c>
      <c r="Z4506">
        <v>0</v>
      </c>
      <c r="AA4506" t="s">
        <v>75</v>
      </c>
      <c r="AB4506" t="s">
        <v>122</v>
      </c>
      <c r="AC4506">
        <v>45</v>
      </c>
      <c r="AD4506">
        <v>11</v>
      </c>
      <c r="AE4506">
        <v>4</v>
      </c>
      <c r="AF4506">
        <v>2025</v>
      </c>
      <c r="AG4506">
        <v>20251105</v>
      </c>
      <c r="AH4506" s="2">
        <v>5600</v>
      </c>
      <c r="AI4506" s="2">
        <v>5401.38037109375</v>
      </c>
      <c r="AJ4506" s="2">
        <f t="shared" si="562"/>
        <v>198.61962890625</v>
      </c>
      <c r="AK4506" s="6">
        <f t="shared" si="563"/>
        <v>3.5467790876116075E-2</v>
      </c>
      <c r="AL4506" s="12">
        <v>5600</v>
      </c>
      <c r="AM4506" s="12">
        <v>5728.7826205693545</v>
      </c>
      <c r="AN4506" s="12">
        <f t="shared" si="564"/>
        <v>128.78262056935455</v>
      </c>
      <c r="AO4506" s="13">
        <f t="shared" si="565"/>
        <v>2.2996896530241884E-2</v>
      </c>
      <c r="AP4506" s="16">
        <v>5600</v>
      </c>
      <c r="AQ4506" s="16">
        <v>4618.9138998997887</v>
      </c>
      <c r="AR4506" s="16">
        <f t="shared" si="566"/>
        <v>981.0861001002113</v>
      </c>
      <c r="AS4506" s="17">
        <f t="shared" si="560"/>
        <v>0.1751939464464663</v>
      </c>
      <c r="AT4506" s="20">
        <v>5600</v>
      </c>
      <c r="AU4506" s="20">
        <v>5334.9649859943966</v>
      </c>
      <c r="AV4506" s="20">
        <f t="shared" si="561"/>
        <v>265.03501400560344</v>
      </c>
      <c r="AW4506" s="21">
        <f t="shared" si="567"/>
        <v>4.7327681072429184E-2</v>
      </c>
    </row>
    <row r="4507" spans="1:49" x14ac:dyDescent="0.25">
      <c r="A4507" t="s">
        <v>38</v>
      </c>
      <c r="B4507" t="s">
        <v>65</v>
      </c>
      <c r="C4507">
        <v>142193</v>
      </c>
      <c r="D4507">
        <v>2019</v>
      </c>
      <c r="E4507" t="s">
        <v>66</v>
      </c>
      <c r="F4507" t="s">
        <v>221</v>
      </c>
      <c r="I4507">
        <v>6</v>
      </c>
      <c r="J4507" t="s">
        <v>59</v>
      </c>
      <c r="K4507">
        <v>4</v>
      </c>
      <c r="L4507" t="s">
        <v>44</v>
      </c>
      <c r="M4507">
        <v>3.2999999523162842</v>
      </c>
      <c r="N4507" t="s">
        <v>70</v>
      </c>
      <c r="O4507" t="s">
        <v>46</v>
      </c>
      <c r="P4507">
        <v>4</v>
      </c>
      <c r="Q4507" t="s">
        <v>88</v>
      </c>
      <c r="R4507" t="s">
        <v>48</v>
      </c>
      <c r="S4507">
        <v>290</v>
      </c>
      <c r="T4507" t="s">
        <v>49</v>
      </c>
      <c r="U4507" t="s">
        <v>72</v>
      </c>
      <c r="V4507" t="s">
        <v>761</v>
      </c>
      <c r="W4507" t="s">
        <v>90</v>
      </c>
      <c r="X4507" t="s">
        <v>74</v>
      </c>
      <c r="Z4507">
        <v>0</v>
      </c>
      <c r="AA4507" t="s">
        <v>75</v>
      </c>
      <c r="AB4507" t="s">
        <v>91</v>
      </c>
      <c r="AC4507">
        <v>45</v>
      </c>
      <c r="AD4507">
        <v>11</v>
      </c>
      <c r="AE4507">
        <v>4</v>
      </c>
      <c r="AF4507">
        <v>2025</v>
      </c>
      <c r="AG4507">
        <v>20251104</v>
      </c>
      <c r="AH4507" s="2">
        <v>7500</v>
      </c>
      <c r="AI4507" s="2">
        <v>11298.1123046875</v>
      </c>
      <c r="AJ4507" s="2">
        <f t="shared" si="562"/>
        <v>3798.1123046875</v>
      </c>
      <c r="AK4507" s="6">
        <f t="shared" si="563"/>
        <v>0.50641497395833335</v>
      </c>
      <c r="AL4507" s="12">
        <v>7500</v>
      </c>
      <c r="AM4507" s="12">
        <v>10853.04299060029</v>
      </c>
      <c r="AN4507" s="12">
        <f t="shared" si="564"/>
        <v>3353.0429906002901</v>
      </c>
      <c r="AO4507" s="13">
        <f t="shared" si="565"/>
        <v>0.44707239874670535</v>
      </c>
      <c r="AP4507" s="16">
        <v>7500</v>
      </c>
      <c r="AQ4507" s="16">
        <v>10425.990678477199</v>
      </c>
      <c r="AR4507" s="16">
        <f t="shared" si="566"/>
        <v>2925.9906784771993</v>
      </c>
      <c r="AS4507" s="17">
        <f t="shared" si="560"/>
        <v>0.39013209046362657</v>
      </c>
      <c r="AT4507" s="20">
        <v>7500</v>
      </c>
      <c r="AU4507" s="20">
        <v>11383.281893004119</v>
      </c>
      <c r="AV4507" s="20">
        <f t="shared" si="561"/>
        <v>3883.2818930041194</v>
      </c>
      <c r="AW4507" s="21">
        <f t="shared" si="567"/>
        <v>0.51777091906721595</v>
      </c>
    </row>
    <row r="4508" spans="1:49" x14ac:dyDescent="0.25">
      <c r="A4508" t="s">
        <v>109</v>
      </c>
      <c r="B4508" t="s">
        <v>538</v>
      </c>
      <c r="C4508">
        <v>123936</v>
      </c>
      <c r="D4508">
        <v>2019</v>
      </c>
      <c r="E4508" t="s">
        <v>57</v>
      </c>
      <c r="F4508" t="s">
        <v>210</v>
      </c>
      <c r="G4508" t="s">
        <v>350</v>
      </c>
      <c r="I4508">
        <v>4</v>
      </c>
      <c r="J4508" t="s">
        <v>59</v>
      </c>
      <c r="K4508">
        <v>4</v>
      </c>
      <c r="L4508" t="s">
        <v>44</v>
      </c>
      <c r="M4508">
        <v>2.4000000953674321</v>
      </c>
      <c r="N4508" t="s">
        <v>45</v>
      </c>
      <c r="O4508" t="s">
        <v>46</v>
      </c>
      <c r="P4508">
        <v>3</v>
      </c>
      <c r="Q4508" t="s">
        <v>60</v>
      </c>
      <c r="R4508" t="s">
        <v>48</v>
      </c>
      <c r="S4508">
        <v>185</v>
      </c>
      <c r="T4508" t="s">
        <v>49</v>
      </c>
      <c r="V4508" t="s">
        <v>283</v>
      </c>
      <c r="W4508" t="s">
        <v>134</v>
      </c>
      <c r="X4508" t="s">
        <v>74</v>
      </c>
      <c r="Z4508">
        <v>0</v>
      </c>
      <c r="AA4508" t="s">
        <v>75</v>
      </c>
      <c r="AB4508" t="s">
        <v>83</v>
      </c>
      <c r="AC4508">
        <v>45</v>
      </c>
      <c r="AD4508">
        <v>11</v>
      </c>
      <c r="AE4508">
        <v>4</v>
      </c>
      <c r="AF4508">
        <v>2025</v>
      </c>
      <c r="AG4508">
        <v>20251105</v>
      </c>
      <c r="AH4508" s="2">
        <v>5300</v>
      </c>
      <c r="AI4508" s="2">
        <v>5933.2314453125</v>
      </c>
      <c r="AJ4508" s="2">
        <f t="shared" si="562"/>
        <v>633.2314453125</v>
      </c>
      <c r="AK4508" s="6">
        <f t="shared" si="563"/>
        <v>0.11947763119103774</v>
      </c>
      <c r="AL4508" s="12">
        <v>5300</v>
      </c>
      <c r="AM4508" s="12">
        <v>6028.1752508013114</v>
      </c>
      <c r="AN4508" s="12">
        <f t="shared" si="564"/>
        <v>728.17525080131145</v>
      </c>
      <c r="AO4508" s="13">
        <f t="shared" si="565"/>
        <v>0.13739155675496442</v>
      </c>
      <c r="AP4508" s="16">
        <v>5300</v>
      </c>
      <c r="AQ4508" s="16">
        <v>5861.6114857356488</v>
      </c>
      <c r="AR4508" s="16">
        <f t="shared" si="566"/>
        <v>561.61148573564878</v>
      </c>
      <c r="AS4508" s="17">
        <f t="shared" si="560"/>
        <v>0.10596443127087712</v>
      </c>
      <c r="AT4508" s="20">
        <v>5300</v>
      </c>
      <c r="AU4508" s="20">
        <v>5944.339554485251</v>
      </c>
      <c r="AV4508" s="20">
        <f t="shared" si="561"/>
        <v>644.33955448525103</v>
      </c>
      <c r="AW4508" s="21">
        <f t="shared" si="567"/>
        <v>0.12157350084627377</v>
      </c>
    </row>
    <row r="4509" spans="1:49" x14ac:dyDescent="0.25">
      <c r="A4509" t="s">
        <v>109</v>
      </c>
      <c r="B4509" t="s">
        <v>538</v>
      </c>
      <c r="C4509">
        <v>45246</v>
      </c>
      <c r="D4509">
        <v>2022</v>
      </c>
      <c r="E4509" t="s">
        <v>135</v>
      </c>
      <c r="F4509" t="s">
        <v>136</v>
      </c>
      <c r="G4509" t="s">
        <v>113</v>
      </c>
      <c r="I4509">
        <v>6</v>
      </c>
      <c r="J4509" t="s">
        <v>129</v>
      </c>
      <c r="K4509">
        <v>4</v>
      </c>
      <c r="L4509" t="s">
        <v>44</v>
      </c>
      <c r="M4509">
        <v>3.2000000476837158</v>
      </c>
      <c r="N4509" t="s">
        <v>87</v>
      </c>
      <c r="O4509" t="s">
        <v>46</v>
      </c>
      <c r="P4509">
        <v>4</v>
      </c>
      <c r="Q4509" t="s">
        <v>60</v>
      </c>
      <c r="R4509" t="s">
        <v>89</v>
      </c>
      <c r="S4509">
        <v>271</v>
      </c>
      <c r="T4509" t="s">
        <v>49</v>
      </c>
      <c r="U4509" t="s">
        <v>72</v>
      </c>
      <c r="W4509" t="s">
        <v>134</v>
      </c>
      <c r="X4509" t="s">
        <v>74</v>
      </c>
      <c r="Z4509">
        <v>0</v>
      </c>
      <c r="AA4509" t="s">
        <v>75</v>
      </c>
      <c r="AB4509" t="s">
        <v>83</v>
      </c>
      <c r="AC4509">
        <v>45</v>
      </c>
      <c r="AD4509">
        <v>11</v>
      </c>
      <c r="AE4509">
        <v>4</v>
      </c>
      <c r="AF4509">
        <v>2025</v>
      </c>
      <c r="AG4509">
        <v>20251105</v>
      </c>
      <c r="AH4509" s="2">
        <v>20800</v>
      </c>
      <c r="AI4509" s="2">
        <v>20992.6015625</v>
      </c>
      <c r="AJ4509" s="2">
        <f t="shared" si="562"/>
        <v>192.6015625</v>
      </c>
      <c r="AK4509" s="6">
        <f t="shared" si="563"/>
        <v>9.2596905048076932E-3</v>
      </c>
      <c r="AL4509" s="12">
        <v>20800</v>
      </c>
      <c r="AM4509" s="12">
        <v>19501.195503294311</v>
      </c>
      <c r="AN4509" s="12">
        <f t="shared" si="564"/>
        <v>1298.8044967056885</v>
      </c>
      <c r="AO4509" s="13">
        <f t="shared" si="565"/>
        <v>6.2442523880081181E-2</v>
      </c>
      <c r="AP4509" s="16">
        <v>20800</v>
      </c>
      <c r="AQ4509" s="16">
        <v>19997.427323005719</v>
      </c>
      <c r="AR4509" s="16">
        <f t="shared" si="566"/>
        <v>802.57267699428121</v>
      </c>
      <c r="AS4509" s="17">
        <f t="shared" si="560"/>
        <v>3.8585224855494288E-2</v>
      </c>
      <c r="AT4509" s="20">
        <v>20800</v>
      </c>
      <c r="AU4509" s="20">
        <v>21149.352138307549</v>
      </c>
      <c r="AV4509" s="20">
        <f t="shared" si="561"/>
        <v>349.35213830754947</v>
      </c>
      <c r="AW4509" s="21">
        <f t="shared" si="567"/>
        <v>1.6795775880170647E-2</v>
      </c>
    </row>
    <row r="4510" spans="1:49" x14ac:dyDescent="0.25">
      <c r="A4510" t="s">
        <v>38</v>
      </c>
      <c r="B4510" t="s">
        <v>92</v>
      </c>
      <c r="C4510">
        <v>168410</v>
      </c>
      <c r="D4510">
        <v>2018</v>
      </c>
      <c r="E4510" t="s">
        <v>111</v>
      </c>
      <c r="F4510" t="s">
        <v>184</v>
      </c>
      <c r="G4510" t="s">
        <v>367</v>
      </c>
      <c r="I4510">
        <v>6</v>
      </c>
      <c r="J4510" t="s">
        <v>59</v>
      </c>
      <c r="K4510">
        <v>2</v>
      </c>
      <c r="L4510" t="s">
        <v>44</v>
      </c>
      <c r="M4510">
        <v>3.5999999046325679</v>
      </c>
      <c r="N4510" t="s">
        <v>70</v>
      </c>
      <c r="O4510" t="s">
        <v>46</v>
      </c>
      <c r="P4510">
        <v>2</v>
      </c>
      <c r="Q4510" t="s">
        <v>187</v>
      </c>
      <c r="R4510" t="s">
        <v>172</v>
      </c>
      <c r="S4510">
        <v>305</v>
      </c>
      <c r="T4510" t="s">
        <v>49</v>
      </c>
      <c r="U4510" t="s">
        <v>72</v>
      </c>
      <c r="W4510" t="s">
        <v>120</v>
      </c>
      <c r="X4510" t="s">
        <v>98</v>
      </c>
      <c r="Y4510">
        <v>27295</v>
      </c>
      <c r="Z4510">
        <v>0</v>
      </c>
      <c r="AA4510" t="s">
        <v>75</v>
      </c>
      <c r="AB4510" t="s">
        <v>187</v>
      </c>
      <c r="AC4510">
        <v>45</v>
      </c>
      <c r="AD4510">
        <v>11</v>
      </c>
      <c r="AE4510">
        <v>4</v>
      </c>
      <c r="AF4510">
        <v>2025</v>
      </c>
      <c r="AG4510">
        <v>20251104</v>
      </c>
      <c r="AH4510" s="2">
        <v>4800</v>
      </c>
      <c r="AI4510" s="2">
        <v>4847.09228515625</v>
      </c>
      <c r="AJ4510" s="2">
        <f t="shared" si="562"/>
        <v>47.09228515625</v>
      </c>
      <c r="AK4510" s="6">
        <f t="shared" si="563"/>
        <v>9.8108927408854171E-3</v>
      </c>
      <c r="AL4510" s="12">
        <v>4800</v>
      </c>
      <c r="AM4510" s="12">
        <v>4885.0015090655997</v>
      </c>
      <c r="AN4510" s="12">
        <f t="shared" si="564"/>
        <v>85.001509065599748</v>
      </c>
      <c r="AO4510" s="13">
        <f t="shared" si="565"/>
        <v>1.7708647721999947E-2</v>
      </c>
      <c r="AP4510" s="16">
        <v>4800</v>
      </c>
      <c r="AQ4510" s="16">
        <v>5037.136445299283</v>
      </c>
      <c r="AR4510" s="16">
        <f t="shared" si="566"/>
        <v>237.13644529928297</v>
      </c>
      <c r="AS4510" s="17">
        <f t="shared" si="560"/>
        <v>4.9403426104017288E-2</v>
      </c>
      <c r="AT4510" s="20">
        <v>4800</v>
      </c>
      <c r="AU4510" s="20">
        <v>4916.02787456446</v>
      </c>
      <c r="AV4510" s="20">
        <f t="shared" si="561"/>
        <v>116.02787456446003</v>
      </c>
      <c r="AW4510" s="21">
        <f t="shared" si="567"/>
        <v>2.4172473867595842E-2</v>
      </c>
    </row>
    <row r="4511" spans="1:49" x14ac:dyDescent="0.25">
      <c r="A4511" t="s">
        <v>77</v>
      </c>
      <c r="B4511" t="s">
        <v>596</v>
      </c>
      <c r="C4511">
        <v>145113</v>
      </c>
      <c r="D4511">
        <v>2015</v>
      </c>
      <c r="E4511" t="s">
        <v>392</v>
      </c>
      <c r="F4511" t="s">
        <v>998</v>
      </c>
      <c r="H4511" t="s">
        <v>393</v>
      </c>
      <c r="I4511">
        <v>3</v>
      </c>
      <c r="J4511" t="s">
        <v>196</v>
      </c>
      <c r="K4511">
        <v>4</v>
      </c>
      <c r="L4511" t="s">
        <v>44</v>
      </c>
      <c r="M4511">
        <v>1.5</v>
      </c>
      <c r="N4511" t="s">
        <v>45</v>
      </c>
      <c r="O4511" t="s">
        <v>46</v>
      </c>
      <c r="Q4511" t="s">
        <v>47</v>
      </c>
      <c r="S4511">
        <v>134</v>
      </c>
      <c r="T4511" t="s">
        <v>49</v>
      </c>
      <c r="W4511" t="s">
        <v>120</v>
      </c>
      <c r="X4511" t="s">
        <v>394</v>
      </c>
      <c r="Z4511">
        <v>0</v>
      </c>
      <c r="AA4511" t="s">
        <v>75</v>
      </c>
      <c r="AB4511" t="s">
        <v>332</v>
      </c>
      <c r="AC4511">
        <v>45</v>
      </c>
      <c r="AD4511">
        <v>11</v>
      </c>
      <c r="AE4511">
        <v>4</v>
      </c>
      <c r="AF4511">
        <v>2025</v>
      </c>
      <c r="AG4511">
        <v>20251105</v>
      </c>
      <c r="AH4511" s="2">
        <v>2300</v>
      </c>
      <c r="AI4511" s="2">
        <v>2266.355224609375</v>
      </c>
      <c r="AJ4511" s="2">
        <f t="shared" si="562"/>
        <v>33.644775390625</v>
      </c>
      <c r="AK4511" s="6">
        <f t="shared" si="563"/>
        <v>1.4628163213315218E-2</v>
      </c>
      <c r="AL4511" s="12">
        <v>2300</v>
      </c>
      <c r="AM4511" s="12">
        <v>2206.5220544060821</v>
      </c>
      <c r="AN4511" s="12">
        <f t="shared" si="564"/>
        <v>93.477945593917866</v>
      </c>
      <c r="AO4511" s="13">
        <f t="shared" si="565"/>
        <v>4.0642585040833852E-2</v>
      </c>
      <c r="AP4511" s="16">
        <v>2300</v>
      </c>
      <c r="AQ4511" s="16">
        <v>2181.895348952713</v>
      </c>
      <c r="AR4511" s="16">
        <f t="shared" si="566"/>
        <v>118.10465104728701</v>
      </c>
      <c r="AS4511" s="17">
        <f t="shared" si="560"/>
        <v>5.1349848281429133E-2</v>
      </c>
      <c r="AT4511" s="20">
        <v>2300</v>
      </c>
      <c r="AU4511" s="20">
        <v>2289.6381182147161</v>
      </c>
      <c r="AV4511" s="20">
        <f t="shared" si="561"/>
        <v>10.361881785283913</v>
      </c>
      <c r="AW4511" s="21">
        <f t="shared" si="567"/>
        <v>4.5051659936017011E-3</v>
      </c>
    </row>
    <row r="4512" spans="1:49" x14ac:dyDescent="0.25">
      <c r="A4512" t="s">
        <v>38</v>
      </c>
      <c r="B4512" t="s">
        <v>39</v>
      </c>
      <c r="C4512">
        <v>89015</v>
      </c>
      <c r="D4512">
        <v>2020</v>
      </c>
      <c r="E4512" t="s">
        <v>66</v>
      </c>
      <c r="F4512" t="s">
        <v>434</v>
      </c>
      <c r="H4512" t="s">
        <v>246</v>
      </c>
      <c r="I4512">
        <v>8</v>
      </c>
      <c r="J4512" t="s">
        <v>59</v>
      </c>
      <c r="K4512">
        <v>4</v>
      </c>
      <c r="L4512" t="s">
        <v>44</v>
      </c>
      <c r="M4512">
        <v>6.6999998092651367</v>
      </c>
      <c r="N4512" t="s">
        <v>87</v>
      </c>
      <c r="O4512" t="s">
        <v>46</v>
      </c>
      <c r="Q4512" t="s">
        <v>88</v>
      </c>
      <c r="R4512" t="s">
        <v>89</v>
      </c>
      <c r="S4512">
        <v>440</v>
      </c>
      <c r="T4512" t="s">
        <v>219</v>
      </c>
      <c r="U4512" t="s">
        <v>72</v>
      </c>
      <c r="W4512" t="s">
        <v>247</v>
      </c>
      <c r="X4512" t="s">
        <v>74</v>
      </c>
      <c r="Z4512">
        <v>0</v>
      </c>
      <c r="AA4512" t="s">
        <v>75</v>
      </c>
      <c r="AB4512" t="s">
        <v>248</v>
      </c>
      <c r="AC4512">
        <v>45</v>
      </c>
      <c r="AD4512">
        <v>11</v>
      </c>
      <c r="AE4512">
        <v>4</v>
      </c>
      <c r="AF4512">
        <v>2025</v>
      </c>
      <c r="AG4512">
        <v>20251104</v>
      </c>
      <c r="AH4512" s="2">
        <v>49250</v>
      </c>
      <c r="AI4512" s="2">
        <v>44105.42578125</v>
      </c>
      <c r="AJ4512" s="2">
        <f t="shared" si="562"/>
        <v>5144.57421875</v>
      </c>
      <c r="AK4512" s="6">
        <f t="shared" si="563"/>
        <v>0.1044583597715736</v>
      </c>
      <c r="AL4512" s="12">
        <v>49250</v>
      </c>
      <c r="AM4512" s="12">
        <v>40545.50278712406</v>
      </c>
      <c r="AN4512" s="12">
        <f t="shared" si="564"/>
        <v>8704.49721287594</v>
      </c>
      <c r="AO4512" s="13">
        <f t="shared" si="565"/>
        <v>0.17674106015991756</v>
      </c>
      <c r="AP4512" s="16">
        <v>49250</v>
      </c>
      <c r="AQ4512" s="16">
        <v>39366.319217100288</v>
      </c>
      <c r="AR4512" s="16">
        <f t="shared" si="566"/>
        <v>9883.6807828997116</v>
      </c>
      <c r="AS4512" s="17">
        <f t="shared" si="560"/>
        <v>0.20068387376446115</v>
      </c>
      <c r="AT4512" s="20">
        <v>49250</v>
      </c>
      <c r="AU4512" s="20">
        <v>42925.241379310348</v>
      </c>
      <c r="AV4512" s="20">
        <f t="shared" si="561"/>
        <v>6324.7586206896522</v>
      </c>
      <c r="AW4512" s="21">
        <f t="shared" si="567"/>
        <v>0.12842149483633811</v>
      </c>
    </row>
    <row r="4513" spans="1:49" x14ac:dyDescent="0.25">
      <c r="A4513" t="s">
        <v>77</v>
      </c>
      <c r="B4513" t="s">
        <v>1367</v>
      </c>
      <c r="C4513">
        <v>179085</v>
      </c>
      <c r="D4513">
        <v>2013</v>
      </c>
      <c r="E4513" t="s">
        <v>167</v>
      </c>
      <c r="F4513" t="s">
        <v>579</v>
      </c>
      <c r="G4513" t="s">
        <v>1356</v>
      </c>
      <c r="I4513">
        <v>6</v>
      </c>
      <c r="J4513" t="s">
        <v>129</v>
      </c>
      <c r="K4513">
        <v>4</v>
      </c>
      <c r="L4513" t="s">
        <v>44</v>
      </c>
      <c r="M4513">
        <v>3.5999999046325679</v>
      </c>
      <c r="N4513" t="s">
        <v>45</v>
      </c>
      <c r="O4513" t="s">
        <v>46</v>
      </c>
      <c r="Q4513" t="s">
        <v>60</v>
      </c>
      <c r="R4513" t="s">
        <v>96</v>
      </c>
      <c r="T4513" t="s">
        <v>49</v>
      </c>
      <c r="U4513" t="s">
        <v>72</v>
      </c>
      <c r="V4513" t="s">
        <v>190</v>
      </c>
      <c r="W4513" t="s">
        <v>90</v>
      </c>
      <c r="X4513" t="s">
        <v>74</v>
      </c>
      <c r="Z4513">
        <v>0</v>
      </c>
      <c r="AA4513" t="s">
        <v>75</v>
      </c>
      <c r="AB4513" t="s">
        <v>83</v>
      </c>
      <c r="AC4513">
        <v>45</v>
      </c>
      <c r="AD4513">
        <v>11</v>
      </c>
      <c r="AE4513">
        <v>4</v>
      </c>
      <c r="AF4513">
        <v>2025</v>
      </c>
      <c r="AG4513">
        <v>20251104</v>
      </c>
      <c r="AH4513" s="2">
        <v>2300</v>
      </c>
      <c r="AI4513" s="2">
        <v>1647.46044921875</v>
      </c>
      <c r="AJ4513" s="2">
        <f t="shared" si="562"/>
        <v>652.53955078125</v>
      </c>
      <c r="AK4513" s="6">
        <f t="shared" si="563"/>
        <v>0.28371284816576087</v>
      </c>
      <c r="AL4513" s="12">
        <v>2300</v>
      </c>
      <c r="AM4513" s="12">
        <v>1629.080770182785</v>
      </c>
      <c r="AN4513" s="12">
        <f t="shared" si="564"/>
        <v>670.91922981721495</v>
      </c>
      <c r="AO4513" s="13">
        <f t="shared" si="565"/>
        <v>0.2917040129640065</v>
      </c>
      <c r="AP4513" s="16">
        <v>2300</v>
      </c>
      <c r="AQ4513" s="16">
        <v>1684.1599224477291</v>
      </c>
      <c r="AR4513" s="16">
        <f t="shared" si="566"/>
        <v>615.84007755227094</v>
      </c>
      <c r="AS4513" s="17">
        <f t="shared" si="560"/>
        <v>0.26775655545750909</v>
      </c>
      <c r="AT4513" s="20">
        <v>2300</v>
      </c>
      <c r="AU4513" s="20">
        <v>1682.2043189368769</v>
      </c>
      <c r="AV4513" s="20">
        <f t="shared" si="561"/>
        <v>617.79568106312308</v>
      </c>
      <c r="AW4513" s="21">
        <f t="shared" si="567"/>
        <v>0.2686068178535318</v>
      </c>
    </row>
    <row r="4514" spans="1:49" x14ac:dyDescent="0.25">
      <c r="A4514" t="s">
        <v>123</v>
      </c>
      <c r="B4514" t="s">
        <v>200</v>
      </c>
      <c r="C4514">
        <v>50057</v>
      </c>
      <c r="D4514">
        <v>2024</v>
      </c>
      <c r="E4514" t="s">
        <v>155</v>
      </c>
      <c r="F4514" t="s">
        <v>598</v>
      </c>
      <c r="G4514" t="s">
        <v>113</v>
      </c>
      <c r="I4514">
        <v>6</v>
      </c>
      <c r="J4514" t="s">
        <v>129</v>
      </c>
      <c r="K4514">
        <v>4</v>
      </c>
      <c r="L4514" t="s">
        <v>44</v>
      </c>
      <c r="M4514">
        <v>3.7999999523162842</v>
      </c>
      <c r="N4514" t="s">
        <v>45</v>
      </c>
      <c r="O4514" t="s">
        <v>46</v>
      </c>
      <c r="P4514">
        <v>5</v>
      </c>
      <c r="Q4514" t="s">
        <v>60</v>
      </c>
      <c r="R4514" t="s">
        <v>48</v>
      </c>
      <c r="T4514" t="s">
        <v>49</v>
      </c>
      <c r="V4514" t="s">
        <v>599</v>
      </c>
      <c r="W4514" t="s">
        <v>134</v>
      </c>
      <c r="X4514" t="s">
        <v>63</v>
      </c>
      <c r="Z4514">
        <v>0</v>
      </c>
      <c r="AA4514" t="s">
        <v>75</v>
      </c>
      <c r="AB4514" t="s">
        <v>83</v>
      </c>
      <c r="AC4514">
        <v>45</v>
      </c>
      <c r="AD4514">
        <v>11</v>
      </c>
      <c r="AE4514">
        <v>4</v>
      </c>
      <c r="AF4514">
        <v>2025</v>
      </c>
      <c r="AG4514">
        <v>20251103</v>
      </c>
      <c r="AH4514" s="2">
        <v>28800</v>
      </c>
      <c r="AI4514" s="2">
        <v>29845.291015625</v>
      </c>
      <c r="AJ4514" s="2">
        <f t="shared" si="562"/>
        <v>1045.291015625</v>
      </c>
      <c r="AK4514" s="6">
        <f t="shared" si="563"/>
        <v>3.6294826931423614E-2</v>
      </c>
      <c r="AL4514" s="12">
        <v>28800</v>
      </c>
      <c r="AM4514" s="12">
        <v>26623.071232986818</v>
      </c>
      <c r="AN4514" s="12">
        <f t="shared" si="564"/>
        <v>2176.9287670131816</v>
      </c>
      <c r="AO4514" s="13">
        <f t="shared" si="565"/>
        <v>7.5587804410179912E-2</v>
      </c>
      <c r="AP4514" s="16">
        <v>28800</v>
      </c>
      <c r="AQ4514" s="16">
        <v>27979.67280751665</v>
      </c>
      <c r="AR4514" s="16">
        <f t="shared" si="566"/>
        <v>820.32719248334979</v>
      </c>
      <c r="AS4514" s="17">
        <f t="shared" si="560"/>
        <v>2.8483583072338534E-2</v>
      </c>
      <c r="AT4514" s="20">
        <v>28800</v>
      </c>
      <c r="AU4514" s="20">
        <v>29935.75757575758</v>
      </c>
      <c r="AV4514" s="20">
        <f t="shared" si="561"/>
        <v>1135.7575757575796</v>
      </c>
      <c r="AW4514" s="21">
        <f t="shared" si="567"/>
        <v>3.9436026936027067E-2</v>
      </c>
    </row>
    <row r="4515" spans="1:49" x14ac:dyDescent="0.25">
      <c r="A4515" t="s">
        <v>77</v>
      </c>
      <c r="B4515" t="s">
        <v>818</v>
      </c>
      <c r="C4515">
        <v>132900</v>
      </c>
      <c r="D4515">
        <v>2013</v>
      </c>
      <c r="E4515" t="s">
        <v>159</v>
      </c>
      <c r="F4515" t="s">
        <v>236</v>
      </c>
      <c r="G4515" t="s">
        <v>229</v>
      </c>
      <c r="I4515">
        <v>4</v>
      </c>
      <c r="J4515" t="s">
        <v>230</v>
      </c>
      <c r="K4515">
        <v>4</v>
      </c>
      <c r="L4515" t="s">
        <v>44</v>
      </c>
      <c r="M4515">
        <v>2.4000000953674321</v>
      </c>
      <c r="N4515" t="s">
        <v>44</v>
      </c>
      <c r="O4515" t="s">
        <v>46</v>
      </c>
      <c r="Q4515" t="s">
        <v>60</v>
      </c>
      <c r="R4515" t="s">
        <v>81</v>
      </c>
      <c r="S4515">
        <v>185</v>
      </c>
      <c r="T4515" t="s">
        <v>49</v>
      </c>
      <c r="U4515" t="s">
        <v>50</v>
      </c>
      <c r="V4515" t="s">
        <v>720</v>
      </c>
      <c r="W4515" t="s">
        <v>62</v>
      </c>
      <c r="X4515" t="s">
        <v>74</v>
      </c>
      <c r="Z4515">
        <v>0</v>
      </c>
      <c r="AA4515" t="s">
        <v>75</v>
      </c>
      <c r="AB4515" t="s">
        <v>83</v>
      </c>
      <c r="AC4515">
        <v>45</v>
      </c>
      <c r="AD4515">
        <v>11</v>
      </c>
      <c r="AE4515">
        <v>4</v>
      </c>
      <c r="AF4515">
        <v>2025</v>
      </c>
      <c r="AG4515">
        <v>20251105</v>
      </c>
      <c r="AH4515" s="2">
        <v>6500</v>
      </c>
      <c r="AI4515" s="2">
        <v>7019.10205078125</v>
      </c>
      <c r="AJ4515" s="2">
        <f t="shared" si="562"/>
        <v>519.10205078125</v>
      </c>
      <c r="AK4515" s="6">
        <f t="shared" si="563"/>
        <v>7.9861853966346152E-2</v>
      </c>
      <c r="AL4515" s="12">
        <v>6500</v>
      </c>
      <c r="AM4515" s="12">
        <v>6720.3148753514051</v>
      </c>
      <c r="AN4515" s="12">
        <f t="shared" si="564"/>
        <v>220.31487535140514</v>
      </c>
      <c r="AO4515" s="13">
        <f t="shared" si="565"/>
        <v>3.3894596207908481E-2</v>
      </c>
      <c r="AP4515" s="16">
        <v>6500</v>
      </c>
      <c r="AQ4515" s="16">
        <v>7018.4989376198146</v>
      </c>
      <c r="AR4515" s="16">
        <f t="shared" si="566"/>
        <v>518.49893761981457</v>
      </c>
      <c r="AS4515" s="17">
        <f t="shared" si="560"/>
        <v>7.976906732612532E-2</v>
      </c>
      <c r="AT4515" s="20">
        <v>6500</v>
      </c>
      <c r="AU4515" s="20">
        <v>7159.6488549618334</v>
      </c>
      <c r="AV4515" s="20">
        <f t="shared" si="561"/>
        <v>659.64885496183342</v>
      </c>
      <c r="AW4515" s="21">
        <f t="shared" si="567"/>
        <v>0.10148443922489744</v>
      </c>
    </row>
    <row r="4516" spans="1:49" x14ac:dyDescent="0.25">
      <c r="A4516" t="s">
        <v>38</v>
      </c>
      <c r="B4516" t="s">
        <v>105</v>
      </c>
      <c r="C4516">
        <v>149087</v>
      </c>
      <c r="D4516">
        <v>2015</v>
      </c>
      <c r="E4516" t="s">
        <v>111</v>
      </c>
      <c r="F4516" t="s">
        <v>226</v>
      </c>
      <c r="G4516" t="s">
        <v>214</v>
      </c>
      <c r="I4516">
        <v>6</v>
      </c>
      <c r="J4516" t="s">
        <v>59</v>
      </c>
      <c r="K4516">
        <v>4</v>
      </c>
      <c r="L4516" t="s">
        <v>44</v>
      </c>
      <c r="M4516">
        <v>3.5999999046325679</v>
      </c>
      <c r="N4516" t="s">
        <v>70</v>
      </c>
      <c r="Q4516" t="s">
        <v>118</v>
      </c>
      <c r="R4516" t="s">
        <v>172</v>
      </c>
      <c r="S4516">
        <v>292</v>
      </c>
      <c r="T4516" t="s">
        <v>49</v>
      </c>
      <c r="U4516" t="s">
        <v>72</v>
      </c>
      <c r="W4516" t="s">
        <v>120</v>
      </c>
      <c r="X4516" t="s">
        <v>98</v>
      </c>
      <c r="Z4516">
        <v>0</v>
      </c>
      <c r="AA4516" t="s">
        <v>75</v>
      </c>
      <c r="AB4516" t="s">
        <v>122</v>
      </c>
      <c r="AC4516">
        <v>45</v>
      </c>
      <c r="AD4516">
        <v>11</v>
      </c>
      <c r="AE4516">
        <v>4</v>
      </c>
      <c r="AF4516">
        <v>2025</v>
      </c>
      <c r="AG4516">
        <v>20251104</v>
      </c>
      <c r="AH4516" s="2">
        <v>5600</v>
      </c>
      <c r="AI4516" s="2">
        <v>3493.2783203125</v>
      </c>
      <c r="AJ4516" s="2">
        <f t="shared" si="562"/>
        <v>2106.7216796875</v>
      </c>
      <c r="AK4516" s="6">
        <f t="shared" si="563"/>
        <v>0.3762002999441964</v>
      </c>
      <c r="AL4516" s="12">
        <v>5600</v>
      </c>
      <c r="AM4516" s="12">
        <v>3327.744898254934</v>
      </c>
      <c r="AN4516" s="12">
        <f t="shared" si="564"/>
        <v>2272.255101745066</v>
      </c>
      <c r="AO4516" s="13">
        <f t="shared" si="565"/>
        <v>0.40575983959733319</v>
      </c>
      <c r="AP4516" s="16">
        <v>5600</v>
      </c>
      <c r="AQ4516" s="16">
        <v>3794.52527502564</v>
      </c>
      <c r="AR4516" s="16">
        <f t="shared" si="566"/>
        <v>1805.47472497436</v>
      </c>
      <c r="AS4516" s="17">
        <f t="shared" si="560"/>
        <v>0.32240620088827859</v>
      </c>
      <c r="AT4516" s="20">
        <v>5600</v>
      </c>
      <c r="AU4516" s="20">
        <v>3610.761904761905</v>
      </c>
      <c r="AV4516" s="20">
        <f t="shared" si="561"/>
        <v>1989.238095238095</v>
      </c>
      <c r="AW4516" s="21">
        <f t="shared" si="567"/>
        <v>0.35522108843537409</v>
      </c>
    </row>
    <row r="4517" spans="1:49" x14ac:dyDescent="0.25">
      <c r="A4517" t="s">
        <v>77</v>
      </c>
      <c r="B4517" t="s">
        <v>818</v>
      </c>
      <c r="C4517">
        <v>135766</v>
      </c>
      <c r="D4517">
        <v>2021</v>
      </c>
      <c r="E4517" t="s">
        <v>155</v>
      </c>
      <c r="F4517" t="s">
        <v>605</v>
      </c>
      <c r="G4517" t="s">
        <v>214</v>
      </c>
      <c r="I4517">
        <v>4</v>
      </c>
      <c r="J4517" t="s">
        <v>59</v>
      </c>
      <c r="K4517">
        <v>4</v>
      </c>
      <c r="L4517" t="s">
        <v>44</v>
      </c>
      <c r="M4517">
        <v>2</v>
      </c>
      <c r="N4517" t="s">
        <v>44</v>
      </c>
      <c r="O4517" t="s">
        <v>46</v>
      </c>
      <c r="P4517">
        <v>4</v>
      </c>
      <c r="Q4517" t="s">
        <v>60</v>
      </c>
      <c r="R4517" t="s">
        <v>89</v>
      </c>
      <c r="S4517">
        <v>161</v>
      </c>
      <c r="T4517" t="s">
        <v>49</v>
      </c>
      <c r="V4517" t="s">
        <v>653</v>
      </c>
      <c r="W4517" t="s">
        <v>62</v>
      </c>
      <c r="X4517" t="s">
        <v>63</v>
      </c>
      <c r="Z4517">
        <v>0</v>
      </c>
      <c r="AA4517" t="s">
        <v>75</v>
      </c>
      <c r="AB4517" t="s">
        <v>83</v>
      </c>
      <c r="AC4517">
        <v>45</v>
      </c>
      <c r="AD4517">
        <v>11</v>
      </c>
      <c r="AE4517">
        <v>4</v>
      </c>
      <c r="AF4517">
        <v>2025</v>
      </c>
      <c r="AG4517">
        <v>20251105</v>
      </c>
      <c r="AH4517" s="2">
        <v>8800</v>
      </c>
      <c r="AI4517" s="2">
        <v>7994.24169921875</v>
      </c>
      <c r="AJ4517" s="2">
        <f t="shared" si="562"/>
        <v>805.75830078125</v>
      </c>
      <c r="AK4517" s="6">
        <f t="shared" si="563"/>
        <v>9.1563443270596595E-2</v>
      </c>
      <c r="AL4517" s="12">
        <v>8800</v>
      </c>
      <c r="AM4517" s="12">
        <v>7420.544242021484</v>
      </c>
      <c r="AN4517" s="12">
        <f t="shared" si="564"/>
        <v>1379.455757978516</v>
      </c>
      <c r="AO4517" s="13">
        <f t="shared" si="565"/>
        <v>0.15675633613392226</v>
      </c>
      <c r="AP4517" s="16">
        <v>8800</v>
      </c>
      <c r="AQ4517" s="16">
        <v>7483.6812816749552</v>
      </c>
      <c r="AR4517" s="16">
        <f t="shared" si="566"/>
        <v>1316.3187183250448</v>
      </c>
      <c r="AS4517" s="17">
        <f t="shared" si="560"/>
        <v>0.14958167253693691</v>
      </c>
      <c r="AT4517" s="20">
        <v>8800</v>
      </c>
      <c r="AU4517" s="20">
        <v>8190.5151515151529</v>
      </c>
      <c r="AV4517" s="20">
        <f t="shared" si="561"/>
        <v>609.48484848484713</v>
      </c>
      <c r="AW4517" s="21">
        <f t="shared" si="567"/>
        <v>6.9259641873278086E-2</v>
      </c>
    </row>
    <row r="4518" spans="1:49" x14ac:dyDescent="0.25">
      <c r="A4518" t="s">
        <v>109</v>
      </c>
      <c r="B4518" t="s">
        <v>1419</v>
      </c>
      <c r="C4518">
        <v>130000</v>
      </c>
      <c r="D4518">
        <v>1998</v>
      </c>
      <c r="E4518" t="s">
        <v>40</v>
      </c>
      <c r="F4518" t="s">
        <v>142</v>
      </c>
      <c r="G4518" t="s">
        <v>1244</v>
      </c>
      <c r="H4518" t="s">
        <v>1245</v>
      </c>
      <c r="I4518">
        <v>4</v>
      </c>
      <c r="J4518" t="s">
        <v>69</v>
      </c>
      <c r="K4518">
        <v>2</v>
      </c>
      <c r="L4518" t="s">
        <v>343</v>
      </c>
      <c r="M4518">
        <v>2.4000000953674321</v>
      </c>
      <c r="N4518" t="s">
        <v>70</v>
      </c>
      <c r="O4518" t="s">
        <v>46</v>
      </c>
      <c r="Q4518" t="s">
        <v>88</v>
      </c>
      <c r="R4518" t="s">
        <v>48</v>
      </c>
      <c r="S4518">
        <v>142</v>
      </c>
      <c r="T4518" t="s">
        <v>49</v>
      </c>
      <c r="U4518" t="s">
        <v>50</v>
      </c>
      <c r="V4518" t="s">
        <v>1246</v>
      </c>
      <c r="W4518" t="s">
        <v>62</v>
      </c>
      <c r="X4518" t="s">
        <v>74</v>
      </c>
      <c r="Z4518">
        <v>0</v>
      </c>
      <c r="AA4518" t="s">
        <v>75</v>
      </c>
      <c r="AB4518" t="s">
        <v>91</v>
      </c>
      <c r="AC4518">
        <v>45</v>
      </c>
      <c r="AD4518">
        <v>11</v>
      </c>
      <c r="AE4518">
        <v>4</v>
      </c>
      <c r="AF4518">
        <v>2025</v>
      </c>
      <c r="AG4518">
        <v>20251107</v>
      </c>
      <c r="AH4518" s="2">
        <v>350</v>
      </c>
      <c r="AI4518" s="2">
        <v>793.48590087890625</v>
      </c>
      <c r="AJ4518" s="2">
        <f t="shared" si="562"/>
        <v>443.48590087890625</v>
      </c>
      <c r="AK4518" s="6">
        <f t="shared" si="563"/>
        <v>1.2671025739397321</v>
      </c>
      <c r="AL4518" s="12">
        <v>350</v>
      </c>
      <c r="AM4518" s="12">
        <v>1022.290931708534</v>
      </c>
      <c r="AN4518" s="12">
        <f t="shared" si="564"/>
        <v>672.290931708534</v>
      </c>
      <c r="AO4518" s="13">
        <f t="shared" si="565"/>
        <v>1.9208312334529543</v>
      </c>
      <c r="AP4518" s="16">
        <v>350</v>
      </c>
      <c r="AQ4518" s="16">
        <v>992.61736473760254</v>
      </c>
      <c r="AR4518" s="16">
        <f t="shared" si="566"/>
        <v>642.61736473760254</v>
      </c>
      <c r="AS4518" s="17">
        <f t="shared" si="560"/>
        <v>1.8360496135360074</v>
      </c>
      <c r="AT4518" s="20">
        <v>350</v>
      </c>
      <c r="AU4518" s="20">
        <v>764.11654135338347</v>
      </c>
      <c r="AV4518" s="20">
        <f t="shared" si="561"/>
        <v>414.11654135338347</v>
      </c>
      <c r="AW4518" s="21">
        <f t="shared" si="567"/>
        <v>1.1831901181525242</v>
      </c>
    </row>
    <row r="4519" spans="1:49" x14ac:dyDescent="0.25">
      <c r="A4519" t="s">
        <v>77</v>
      </c>
      <c r="B4519" t="s">
        <v>1558</v>
      </c>
      <c r="C4519">
        <v>17313</v>
      </c>
      <c r="D4519">
        <v>2017</v>
      </c>
      <c r="E4519" t="s">
        <v>2299</v>
      </c>
      <c r="F4519" t="s">
        <v>2300</v>
      </c>
      <c r="G4519" t="s">
        <v>2301</v>
      </c>
      <c r="I4519">
        <v>10</v>
      </c>
      <c r="J4519" t="s">
        <v>117</v>
      </c>
      <c r="K4519">
        <v>2</v>
      </c>
      <c r="L4519" t="s">
        <v>343</v>
      </c>
      <c r="M4519">
        <v>5.1999998092651367</v>
      </c>
      <c r="N4519" t="s">
        <v>70</v>
      </c>
      <c r="Q4519" t="s">
        <v>480</v>
      </c>
      <c r="S4519">
        <v>580</v>
      </c>
      <c r="T4519" t="s">
        <v>49</v>
      </c>
      <c r="U4519" t="s">
        <v>72</v>
      </c>
      <c r="V4519" t="s">
        <v>2302</v>
      </c>
      <c r="W4519" t="s">
        <v>120</v>
      </c>
      <c r="X4519" t="s">
        <v>567</v>
      </c>
      <c r="Z4519">
        <v>0</v>
      </c>
      <c r="AA4519" t="s">
        <v>75</v>
      </c>
      <c r="AB4519" t="s">
        <v>481</v>
      </c>
      <c r="AC4519">
        <v>45</v>
      </c>
      <c r="AD4519">
        <v>11</v>
      </c>
      <c r="AE4519">
        <v>4</v>
      </c>
      <c r="AF4519">
        <v>2025</v>
      </c>
      <c r="AG4519">
        <v>20251106</v>
      </c>
      <c r="AH4519" s="2">
        <v>150000</v>
      </c>
      <c r="AI4519" s="2">
        <v>164206.0625</v>
      </c>
      <c r="AJ4519" s="2">
        <f t="shared" si="562"/>
        <v>14206.0625</v>
      </c>
      <c r="AK4519" s="6">
        <f t="shared" si="563"/>
        <v>9.4707083333333331E-2</v>
      </c>
      <c r="AL4519" s="12">
        <v>150000</v>
      </c>
      <c r="AM4519" s="12">
        <v>152129.5701971236</v>
      </c>
      <c r="AN4519" s="12">
        <f t="shared" si="564"/>
        <v>2129.5701971235976</v>
      </c>
      <c r="AO4519" s="13">
        <f t="shared" si="565"/>
        <v>1.4197134647490652E-2</v>
      </c>
      <c r="AP4519" s="16">
        <v>150000</v>
      </c>
      <c r="AQ4519" s="16">
        <v>143855.71867953261</v>
      </c>
      <c r="AR4519" s="16">
        <f t="shared" si="566"/>
        <v>6144.2813204673876</v>
      </c>
      <c r="AS4519" s="17">
        <f t="shared" si="560"/>
        <v>4.0961875469782583E-2</v>
      </c>
      <c r="AT4519" s="20">
        <v>150000</v>
      </c>
      <c r="AU4519" s="20">
        <v>176569.41035389079</v>
      </c>
      <c r="AV4519" s="20">
        <f t="shared" si="561"/>
        <v>26569.410353890795</v>
      </c>
      <c r="AW4519" s="21">
        <f t="shared" si="567"/>
        <v>0.17712940235927196</v>
      </c>
    </row>
    <row r="4520" spans="1:49" x14ac:dyDescent="0.25">
      <c r="A4520" t="s">
        <v>38</v>
      </c>
      <c r="B4520" t="s">
        <v>259</v>
      </c>
      <c r="C4520">
        <v>131674</v>
      </c>
      <c r="D4520">
        <v>2017</v>
      </c>
      <c r="E4520" t="s">
        <v>114</v>
      </c>
      <c r="F4520" t="s">
        <v>115</v>
      </c>
      <c r="G4520" t="s">
        <v>2303</v>
      </c>
      <c r="I4520">
        <v>4</v>
      </c>
      <c r="J4520" t="s">
        <v>69</v>
      </c>
      <c r="K4520">
        <v>4</v>
      </c>
      <c r="L4520" t="s">
        <v>44</v>
      </c>
      <c r="M4520">
        <v>2</v>
      </c>
      <c r="N4520" t="s">
        <v>45</v>
      </c>
      <c r="O4520" t="s">
        <v>46</v>
      </c>
      <c r="P4520">
        <v>3</v>
      </c>
      <c r="Q4520" t="s">
        <v>118</v>
      </c>
      <c r="R4520" t="s">
        <v>96</v>
      </c>
      <c r="S4520">
        <v>210</v>
      </c>
      <c r="T4520" t="s">
        <v>49</v>
      </c>
      <c r="V4520" t="s">
        <v>303</v>
      </c>
      <c r="W4520" t="s">
        <v>120</v>
      </c>
      <c r="X4520" t="s">
        <v>121</v>
      </c>
      <c r="Y4520">
        <v>27895</v>
      </c>
      <c r="Z4520">
        <v>0</v>
      </c>
      <c r="AA4520" t="s">
        <v>75</v>
      </c>
      <c r="AB4520" t="s">
        <v>122</v>
      </c>
      <c r="AC4520">
        <v>45</v>
      </c>
      <c r="AD4520">
        <v>11</v>
      </c>
      <c r="AE4520">
        <v>4</v>
      </c>
      <c r="AF4520">
        <v>2025</v>
      </c>
      <c r="AG4520">
        <v>20251105</v>
      </c>
      <c r="AH4520" s="2">
        <v>5500</v>
      </c>
      <c r="AI4520" s="2">
        <v>3636.257080078125</v>
      </c>
      <c r="AJ4520" s="2">
        <f t="shared" si="562"/>
        <v>1863.742919921875</v>
      </c>
      <c r="AK4520" s="6">
        <f t="shared" si="563"/>
        <v>0.33886234907670454</v>
      </c>
      <c r="AL4520" s="12">
        <v>5500</v>
      </c>
      <c r="AM4520" s="12">
        <v>3683.3606089129462</v>
      </c>
      <c r="AN4520" s="12">
        <f t="shared" si="564"/>
        <v>1816.6393910870538</v>
      </c>
      <c r="AO4520" s="13">
        <f t="shared" si="565"/>
        <v>0.33029807110673703</v>
      </c>
      <c r="AP4520" s="16">
        <v>5500</v>
      </c>
      <c r="AQ4520" s="16">
        <v>3598.2434804229429</v>
      </c>
      <c r="AR4520" s="16">
        <f t="shared" si="566"/>
        <v>1901.7565195770571</v>
      </c>
      <c r="AS4520" s="17">
        <f t="shared" si="560"/>
        <v>0.34577391265037405</v>
      </c>
      <c r="AT4520" s="20">
        <v>5500</v>
      </c>
      <c r="AU4520" s="20">
        <v>3724.47379032258</v>
      </c>
      <c r="AV4520" s="20">
        <f t="shared" si="561"/>
        <v>1775.52620967742</v>
      </c>
      <c r="AW4520" s="21">
        <f t="shared" si="567"/>
        <v>0.32282294721407634</v>
      </c>
    </row>
    <row r="4521" spans="1:49" x14ac:dyDescent="0.25">
      <c r="A4521" t="s">
        <v>109</v>
      </c>
      <c r="B4521" t="s">
        <v>538</v>
      </c>
      <c r="C4521">
        <v>36682</v>
      </c>
      <c r="D4521">
        <v>2024</v>
      </c>
      <c r="E4521" t="s">
        <v>57</v>
      </c>
      <c r="F4521" t="s">
        <v>228</v>
      </c>
      <c r="G4521" t="s">
        <v>229</v>
      </c>
      <c r="I4521">
        <v>4</v>
      </c>
      <c r="J4521" t="s">
        <v>129</v>
      </c>
      <c r="K4521">
        <v>4</v>
      </c>
      <c r="L4521" t="s">
        <v>44</v>
      </c>
      <c r="M4521">
        <v>2.5</v>
      </c>
      <c r="N4521" t="s">
        <v>44</v>
      </c>
      <c r="O4521" t="s">
        <v>46</v>
      </c>
      <c r="P4521">
        <v>4</v>
      </c>
      <c r="Q4521" t="s">
        <v>60</v>
      </c>
      <c r="R4521" t="s">
        <v>89</v>
      </c>
      <c r="T4521" t="s">
        <v>49</v>
      </c>
      <c r="V4521" t="s">
        <v>604</v>
      </c>
      <c r="W4521" t="s">
        <v>62</v>
      </c>
      <c r="X4521" t="s">
        <v>63</v>
      </c>
      <c r="Z4521">
        <v>0</v>
      </c>
      <c r="AA4521" t="s">
        <v>75</v>
      </c>
      <c r="AB4521" t="s">
        <v>83</v>
      </c>
      <c r="AC4521">
        <v>45</v>
      </c>
      <c r="AD4521">
        <v>11</v>
      </c>
      <c r="AE4521">
        <v>4</v>
      </c>
      <c r="AF4521">
        <v>2025</v>
      </c>
      <c r="AG4521">
        <v>20251105</v>
      </c>
      <c r="AH4521" s="2">
        <v>19200</v>
      </c>
      <c r="AI4521" s="2">
        <v>20028.310546875</v>
      </c>
      <c r="AJ4521" s="2">
        <f t="shared" si="562"/>
        <v>828.310546875</v>
      </c>
      <c r="AK4521" s="6">
        <f t="shared" si="563"/>
        <v>4.3141174316406253E-2</v>
      </c>
      <c r="AL4521" s="12">
        <v>19200</v>
      </c>
      <c r="AM4521" s="12">
        <v>19421.24133278535</v>
      </c>
      <c r="AN4521" s="12">
        <f t="shared" si="564"/>
        <v>221.2413327853501</v>
      </c>
      <c r="AO4521" s="13">
        <f t="shared" si="565"/>
        <v>1.1522986082570318E-2</v>
      </c>
      <c r="AP4521" s="16">
        <v>19200</v>
      </c>
      <c r="AQ4521" s="16">
        <v>18700.439855100329</v>
      </c>
      <c r="AR4521" s="16">
        <f t="shared" si="566"/>
        <v>499.56014489967129</v>
      </c>
      <c r="AS4521" s="17">
        <f t="shared" si="560"/>
        <v>2.6018757546857878E-2</v>
      </c>
      <c r="AT4521" s="20">
        <v>19200</v>
      </c>
      <c r="AU4521" s="20">
        <v>19888.351758793971</v>
      </c>
      <c r="AV4521" s="20">
        <f t="shared" si="561"/>
        <v>688.35175879397138</v>
      </c>
      <c r="AW4521" s="21">
        <f t="shared" si="567"/>
        <v>3.5851654103852673E-2</v>
      </c>
    </row>
    <row r="4522" spans="1:49" x14ac:dyDescent="0.25">
      <c r="A4522" t="s">
        <v>38</v>
      </c>
      <c r="B4522" t="s">
        <v>65</v>
      </c>
      <c r="C4522">
        <v>287133</v>
      </c>
      <c r="D4522">
        <v>2013</v>
      </c>
      <c r="E4522" t="s">
        <v>270</v>
      </c>
      <c r="F4522" t="s">
        <v>587</v>
      </c>
      <c r="G4522" t="s">
        <v>2304</v>
      </c>
      <c r="H4522" t="s">
        <v>798</v>
      </c>
      <c r="I4522">
        <v>4</v>
      </c>
      <c r="J4522" t="s">
        <v>101</v>
      </c>
      <c r="K4522">
        <v>4</v>
      </c>
      <c r="L4522" t="s">
        <v>44</v>
      </c>
      <c r="M4522">
        <v>2.5</v>
      </c>
      <c r="N4522" t="s">
        <v>45</v>
      </c>
      <c r="O4522" t="s">
        <v>46</v>
      </c>
      <c r="Q4522" t="s">
        <v>118</v>
      </c>
      <c r="R4522" t="s">
        <v>48</v>
      </c>
      <c r="T4522" t="s">
        <v>49</v>
      </c>
      <c r="U4522" t="s">
        <v>50</v>
      </c>
      <c r="V4522" t="s">
        <v>2305</v>
      </c>
      <c r="W4522" t="s">
        <v>120</v>
      </c>
      <c r="X4522" t="s">
        <v>53</v>
      </c>
      <c r="Z4522">
        <v>1</v>
      </c>
      <c r="AA4522" t="s">
        <v>54</v>
      </c>
      <c r="AB4522" t="s">
        <v>365</v>
      </c>
      <c r="AC4522">
        <v>45</v>
      </c>
      <c r="AD4522">
        <v>11</v>
      </c>
      <c r="AE4522">
        <v>4</v>
      </c>
      <c r="AF4522">
        <v>2025</v>
      </c>
      <c r="AG4522">
        <v>20251104</v>
      </c>
      <c r="AH4522" s="2">
        <v>3000</v>
      </c>
      <c r="AI4522" s="2">
        <v>3733.896240234375</v>
      </c>
      <c r="AJ4522" s="2">
        <f t="shared" si="562"/>
        <v>733.896240234375</v>
      </c>
      <c r="AK4522" s="6">
        <f t="shared" si="563"/>
        <v>0.24463208007812501</v>
      </c>
      <c r="AL4522" s="12">
        <v>3000</v>
      </c>
      <c r="AM4522" s="12">
        <v>3102.4552341536369</v>
      </c>
      <c r="AN4522" s="12">
        <f t="shared" si="564"/>
        <v>102.45523415363687</v>
      </c>
      <c r="AO4522" s="13">
        <f t="shared" si="565"/>
        <v>3.4151744717878955E-2</v>
      </c>
      <c r="AP4522" s="16">
        <v>3000</v>
      </c>
      <c r="AQ4522" s="16">
        <v>2851.9981053432848</v>
      </c>
      <c r="AR4522" s="16">
        <f t="shared" si="566"/>
        <v>148.00189465671519</v>
      </c>
      <c r="AS4522" s="17">
        <f t="shared" si="560"/>
        <v>4.9333964885571728E-2</v>
      </c>
      <c r="AT4522" s="20">
        <v>3000</v>
      </c>
      <c r="AU4522" s="20">
        <v>3966.9237565445028</v>
      </c>
      <c r="AV4522" s="20">
        <f t="shared" si="561"/>
        <v>966.92375654450279</v>
      </c>
      <c r="AW4522" s="21">
        <f t="shared" si="567"/>
        <v>0.32230791884816762</v>
      </c>
    </row>
    <row r="4523" spans="1:49" x14ac:dyDescent="0.25">
      <c r="A4523" t="s">
        <v>38</v>
      </c>
      <c r="B4523" t="s">
        <v>65</v>
      </c>
      <c r="C4523">
        <v>82051</v>
      </c>
      <c r="D4523">
        <v>2015</v>
      </c>
      <c r="E4523" t="s">
        <v>127</v>
      </c>
      <c r="F4523" t="s">
        <v>612</v>
      </c>
      <c r="G4523" t="s">
        <v>613</v>
      </c>
      <c r="I4523">
        <v>4</v>
      </c>
      <c r="J4523" t="s">
        <v>117</v>
      </c>
      <c r="K4523">
        <v>4</v>
      </c>
      <c r="L4523" t="s">
        <v>44</v>
      </c>
      <c r="M4523">
        <v>2</v>
      </c>
      <c r="N4523" t="s">
        <v>45</v>
      </c>
      <c r="O4523" t="s">
        <v>46</v>
      </c>
      <c r="P4523">
        <v>3</v>
      </c>
      <c r="Q4523" t="s">
        <v>60</v>
      </c>
      <c r="R4523" t="s">
        <v>96</v>
      </c>
      <c r="S4523">
        <v>208</v>
      </c>
      <c r="T4523" t="s">
        <v>49</v>
      </c>
      <c r="U4523" t="s">
        <v>50</v>
      </c>
      <c r="W4523" t="s">
        <v>62</v>
      </c>
      <c r="X4523" t="s">
        <v>131</v>
      </c>
      <c r="Z4523">
        <v>0</v>
      </c>
      <c r="AA4523" t="s">
        <v>75</v>
      </c>
      <c r="AB4523" t="s">
        <v>83</v>
      </c>
      <c r="AC4523">
        <v>45</v>
      </c>
      <c r="AD4523">
        <v>11</v>
      </c>
      <c r="AE4523">
        <v>4</v>
      </c>
      <c r="AF4523">
        <v>2025</v>
      </c>
      <c r="AG4523">
        <v>20251104</v>
      </c>
      <c r="AH4523" s="2">
        <v>7200</v>
      </c>
      <c r="AI4523" s="2">
        <v>7880.87841796875</v>
      </c>
      <c r="AJ4523" s="2">
        <f t="shared" si="562"/>
        <v>680.87841796875</v>
      </c>
      <c r="AK4523" s="6">
        <f t="shared" si="563"/>
        <v>9.4566446940104174E-2</v>
      </c>
      <c r="AL4523" s="12">
        <v>7200</v>
      </c>
      <c r="AM4523" s="12">
        <v>7400.4554201522069</v>
      </c>
      <c r="AN4523" s="12">
        <f t="shared" si="564"/>
        <v>200.4554201522069</v>
      </c>
      <c r="AO4523" s="13">
        <f t="shared" si="565"/>
        <v>2.7841030576695402E-2</v>
      </c>
      <c r="AP4523" s="16">
        <v>7200</v>
      </c>
      <c r="AQ4523" s="16">
        <v>6797.5614334776974</v>
      </c>
      <c r="AR4523" s="16">
        <f t="shared" si="566"/>
        <v>402.43856652230261</v>
      </c>
      <c r="AS4523" s="17">
        <f t="shared" si="560"/>
        <v>5.589424535031981E-2</v>
      </c>
      <c r="AT4523" s="20">
        <v>7200</v>
      </c>
      <c r="AU4523" s="20">
        <v>8008.5082223962409</v>
      </c>
      <c r="AV4523" s="20">
        <f t="shared" si="561"/>
        <v>808.50822239624085</v>
      </c>
      <c r="AW4523" s="21">
        <f t="shared" si="567"/>
        <v>0.11229280866614456</v>
      </c>
    </row>
    <row r="4524" spans="1:49" x14ac:dyDescent="0.25">
      <c r="A4524" t="s">
        <v>77</v>
      </c>
      <c r="B4524" t="s">
        <v>818</v>
      </c>
      <c r="C4524">
        <v>108740</v>
      </c>
      <c r="D4524">
        <v>2012</v>
      </c>
      <c r="E4524" t="s">
        <v>159</v>
      </c>
      <c r="F4524" t="s">
        <v>236</v>
      </c>
      <c r="G4524" t="s">
        <v>237</v>
      </c>
      <c r="I4524">
        <v>4</v>
      </c>
      <c r="J4524" t="s">
        <v>43</v>
      </c>
      <c r="K4524">
        <v>4</v>
      </c>
      <c r="L4524" t="s">
        <v>44</v>
      </c>
      <c r="M4524">
        <v>2.4000000953674321</v>
      </c>
      <c r="N4524" t="s">
        <v>45</v>
      </c>
      <c r="O4524" t="s">
        <v>46</v>
      </c>
      <c r="Q4524" t="s">
        <v>60</v>
      </c>
      <c r="R4524" t="s">
        <v>48</v>
      </c>
      <c r="S4524">
        <v>185</v>
      </c>
      <c r="T4524" t="s">
        <v>49</v>
      </c>
      <c r="U4524" t="s">
        <v>50</v>
      </c>
      <c r="V4524" t="s">
        <v>720</v>
      </c>
      <c r="W4524" t="s">
        <v>62</v>
      </c>
      <c r="X4524" t="s">
        <v>121</v>
      </c>
      <c r="Z4524">
        <v>0</v>
      </c>
      <c r="AA4524" t="s">
        <v>75</v>
      </c>
      <c r="AB4524" t="s">
        <v>83</v>
      </c>
      <c r="AC4524">
        <v>45</v>
      </c>
      <c r="AD4524">
        <v>11</v>
      </c>
      <c r="AE4524">
        <v>4</v>
      </c>
      <c r="AF4524">
        <v>2025</v>
      </c>
      <c r="AG4524">
        <v>20251105</v>
      </c>
      <c r="AH4524" s="2">
        <v>8600</v>
      </c>
      <c r="AI4524" s="2">
        <v>8262.6591796875</v>
      </c>
      <c r="AJ4524" s="2">
        <f t="shared" si="562"/>
        <v>337.3408203125</v>
      </c>
      <c r="AK4524" s="6">
        <f t="shared" si="563"/>
        <v>3.9225676780523258E-2</v>
      </c>
      <c r="AL4524" s="12">
        <v>8600</v>
      </c>
      <c r="AM4524" s="12">
        <v>7470.4810616904124</v>
      </c>
      <c r="AN4524" s="12">
        <f t="shared" si="564"/>
        <v>1129.5189383095876</v>
      </c>
      <c r="AO4524" s="13">
        <f t="shared" si="565"/>
        <v>0.13133941143134739</v>
      </c>
      <c r="AP4524" s="16">
        <v>8600</v>
      </c>
      <c r="AQ4524" s="16">
        <v>7836.1252379196003</v>
      </c>
      <c r="AR4524" s="16">
        <f t="shared" si="566"/>
        <v>763.87476208039971</v>
      </c>
      <c r="AS4524" s="17">
        <f t="shared" si="560"/>
        <v>8.8822646753534851E-2</v>
      </c>
      <c r="AT4524" s="20">
        <v>8600</v>
      </c>
      <c r="AU4524" s="20">
        <v>8469.5711183496205</v>
      </c>
      <c r="AV4524" s="20">
        <f t="shared" si="561"/>
        <v>130.42888165037948</v>
      </c>
      <c r="AW4524" s="21">
        <f t="shared" si="567"/>
        <v>1.5166149029113894E-2</v>
      </c>
    </row>
    <row r="4525" spans="1:49" x14ac:dyDescent="0.25">
      <c r="A4525" t="s">
        <v>109</v>
      </c>
      <c r="B4525" t="s">
        <v>538</v>
      </c>
      <c r="C4525">
        <v>116005</v>
      </c>
      <c r="D4525">
        <v>2020</v>
      </c>
      <c r="E4525" t="s">
        <v>159</v>
      </c>
      <c r="F4525" t="s">
        <v>564</v>
      </c>
      <c r="G4525" t="s">
        <v>237</v>
      </c>
      <c r="I4525">
        <v>4</v>
      </c>
      <c r="J4525" t="s">
        <v>59</v>
      </c>
      <c r="K4525">
        <v>2</v>
      </c>
      <c r="L4525" t="s">
        <v>44</v>
      </c>
      <c r="M4525">
        <v>1.5</v>
      </c>
      <c r="N4525" t="s">
        <v>45</v>
      </c>
      <c r="O4525" t="s">
        <v>46</v>
      </c>
      <c r="Q4525" t="s">
        <v>187</v>
      </c>
      <c r="R4525" t="s">
        <v>48</v>
      </c>
      <c r="S4525">
        <v>174</v>
      </c>
      <c r="T4525" t="s">
        <v>49</v>
      </c>
      <c r="U4525" t="s">
        <v>50</v>
      </c>
      <c r="V4525" t="s">
        <v>771</v>
      </c>
      <c r="W4525" t="s">
        <v>52</v>
      </c>
      <c r="X4525" t="s">
        <v>98</v>
      </c>
      <c r="Z4525">
        <v>0</v>
      </c>
      <c r="AA4525" t="s">
        <v>75</v>
      </c>
      <c r="AB4525" t="s">
        <v>187</v>
      </c>
      <c r="AC4525">
        <v>45</v>
      </c>
      <c r="AD4525">
        <v>11</v>
      </c>
      <c r="AE4525">
        <v>4</v>
      </c>
      <c r="AF4525">
        <v>2025</v>
      </c>
      <c r="AG4525">
        <v>20251105</v>
      </c>
      <c r="AH4525" s="2">
        <v>10200</v>
      </c>
      <c r="AI4525" s="2">
        <v>10560.361328125</v>
      </c>
      <c r="AJ4525" s="2">
        <f t="shared" si="562"/>
        <v>360.361328125</v>
      </c>
      <c r="AK4525" s="6">
        <f t="shared" si="563"/>
        <v>3.5329541973039218E-2</v>
      </c>
      <c r="AL4525" s="12">
        <v>10200</v>
      </c>
      <c r="AM4525" s="12">
        <v>10333.0404231552</v>
      </c>
      <c r="AN4525" s="12">
        <f t="shared" si="564"/>
        <v>133.04042315520019</v>
      </c>
      <c r="AO4525" s="13">
        <f t="shared" si="565"/>
        <v>1.30431787407059E-2</v>
      </c>
      <c r="AP4525" s="16">
        <v>10200</v>
      </c>
      <c r="AQ4525" s="16">
        <v>10169.063217583869</v>
      </c>
      <c r="AR4525" s="16">
        <f t="shared" si="566"/>
        <v>30.936782416130882</v>
      </c>
      <c r="AS4525" s="17">
        <f t="shared" si="560"/>
        <v>3.0330178839344003E-3</v>
      </c>
      <c r="AT4525" s="20">
        <v>10200</v>
      </c>
      <c r="AU4525" s="20">
        <v>10468.7339055794</v>
      </c>
      <c r="AV4525" s="20">
        <f t="shared" si="561"/>
        <v>268.73390557940002</v>
      </c>
      <c r="AW4525" s="21">
        <f t="shared" si="567"/>
        <v>2.6346461331313728E-2</v>
      </c>
    </row>
    <row r="4526" spans="1:49" x14ac:dyDescent="0.25">
      <c r="A4526" t="s">
        <v>38</v>
      </c>
      <c r="B4526" t="s">
        <v>776</v>
      </c>
      <c r="C4526">
        <v>114964</v>
      </c>
      <c r="D4526">
        <v>2021</v>
      </c>
      <c r="E4526" t="s">
        <v>167</v>
      </c>
      <c r="F4526" t="s">
        <v>168</v>
      </c>
      <c r="G4526" t="s">
        <v>496</v>
      </c>
      <c r="I4526">
        <v>8</v>
      </c>
      <c r="J4526" t="s">
        <v>59</v>
      </c>
      <c r="K4526">
        <v>4</v>
      </c>
      <c r="L4526" t="s">
        <v>44</v>
      </c>
      <c r="M4526">
        <v>6.1999998092651367</v>
      </c>
      <c r="N4526" t="s">
        <v>70</v>
      </c>
      <c r="O4526" t="s">
        <v>46</v>
      </c>
      <c r="P4526">
        <v>5</v>
      </c>
      <c r="Q4526" t="s">
        <v>60</v>
      </c>
      <c r="R4526" t="s">
        <v>48</v>
      </c>
      <c r="T4526" t="s">
        <v>49</v>
      </c>
      <c r="U4526" t="s">
        <v>72</v>
      </c>
      <c r="V4526" t="s">
        <v>1045</v>
      </c>
      <c r="W4526" t="s">
        <v>103</v>
      </c>
      <c r="X4526" t="s">
        <v>74</v>
      </c>
      <c r="Z4526">
        <v>0</v>
      </c>
      <c r="AA4526" t="s">
        <v>75</v>
      </c>
      <c r="AB4526" t="s">
        <v>83</v>
      </c>
      <c r="AC4526">
        <v>45</v>
      </c>
      <c r="AD4526">
        <v>11</v>
      </c>
      <c r="AE4526">
        <v>4</v>
      </c>
      <c r="AF4526">
        <v>2025</v>
      </c>
      <c r="AG4526">
        <v>20251105</v>
      </c>
      <c r="AH4526" s="2">
        <v>37250</v>
      </c>
      <c r="AI4526" s="2">
        <v>30588.08984375</v>
      </c>
      <c r="AJ4526" s="2">
        <f t="shared" si="562"/>
        <v>6661.91015625</v>
      </c>
      <c r="AK4526" s="6">
        <f t="shared" si="563"/>
        <v>0.17884322567114094</v>
      </c>
      <c r="AL4526" s="12">
        <v>37250</v>
      </c>
      <c r="AM4526" s="12">
        <v>27992.075828067311</v>
      </c>
      <c r="AN4526" s="12">
        <f t="shared" si="564"/>
        <v>9257.9241719326892</v>
      </c>
      <c r="AO4526" s="13">
        <f t="shared" si="565"/>
        <v>0.24853487709886413</v>
      </c>
      <c r="AP4526" s="16">
        <v>37250</v>
      </c>
      <c r="AQ4526" s="16">
        <v>27783.261028018678</v>
      </c>
      <c r="AR4526" s="16">
        <f t="shared" si="566"/>
        <v>9466.7389719813218</v>
      </c>
      <c r="AS4526" s="17">
        <f t="shared" si="560"/>
        <v>0.25414064354312271</v>
      </c>
      <c r="AT4526" s="20">
        <v>37250</v>
      </c>
      <c r="AU4526" s="20">
        <v>30384.063492063491</v>
      </c>
      <c r="AV4526" s="20">
        <f t="shared" si="561"/>
        <v>6865.9365079365089</v>
      </c>
      <c r="AW4526" s="21">
        <f t="shared" si="567"/>
        <v>0.18432044316608079</v>
      </c>
    </row>
    <row r="4527" spans="1:49" x14ac:dyDescent="0.25">
      <c r="A4527" t="s">
        <v>123</v>
      </c>
      <c r="B4527" t="s">
        <v>200</v>
      </c>
      <c r="C4527">
        <v>106164</v>
      </c>
      <c r="D4527">
        <v>2018</v>
      </c>
      <c r="E4527" t="s">
        <v>93</v>
      </c>
      <c r="F4527" t="s">
        <v>387</v>
      </c>
      <c r="G4527" t="s">
        <v>148</v>
      </c>
      <c r="I4527">
        <v>8</v>
      </c>
      <c r="J4527" t="s">
        <v>59</v>
      </c>
      <c r="K4527">
        <v>4</v>
      </c>
      <c r="L4527" t="s">
        <v>44</v>
      </c>
      <c r="M4527">
        <v>5.3000001907348633</v>
      </c>
      <c r="N4527" t="s">
        <v>70</v>
      </c>
      <c r="O4527" t="s">
        <v>46</v>
      </c>
      <c r="Q4527" t="s">
        <v>60</v>
      </c>
      <c r="R4527" t="s">
        <v>48</v>
      </c>
      <c r="T4527" t="s">
        <v>49</v>
      </c>
      <c r="V4527" t="s">
        <v>871</v>
      </c>
      <c r="W4527" t="s">
        <v>103</v>
      </c>
      <c r="X4527" t="s">
        <v>74</v>
      </c>
      <c r="Y4527">
        <v>52600</v>
      </c>
      <c r="Z4527">
        <v>0</v>
      </c>
      <c r="AA4527" t="s">
        <v>75</v>
      </c>
      <c r="AB4527" t="s">
        <v>104</v>
      </c>
      <c r="AC4527">
        <v>45</v>
      </c>
      <c r="AD4527">
        <v>11</v>
      </c>
      <c r="AE4527">
        <v>4</v>
      </c>
      <c r="AF4527">
        <v>2025</v>
      </c>
      <c r="AG4527">
        <v>20251105</v>
      </c>
      <c r="AH4527" s="2">
        <v>16600</v>
      </c>
      <c r="AI4527" s="2">
        <v>16821.8046875</v>
      </c>
      <c r="AJ4527" s="2">
        <f t="shared" si="562"/>
        <v>221.8046875</v>
      </c>
      <c r="AK4527" s="6">
        <f t="shared" si="563"/>
        <v>1.3361728162650603E-2</v>
      </c>
      <c r="AL4527" s="12">
        <v>16600</v>
      </c>
      <c r="AM4527" s="12">
        <v>16416.791780355539</v>
      </c>
      <c r="AN4527" s="12">
        <f t="shared" si="564"/>
        <v>183.20821964446077</v>
      </c>
      <c r="AO4527" s="13">
        <f t="shared" si="565"/>
        <v>1.1036639737618118E-2</v>
      </c>
      <c r="AP4527" s="16">
        <v>16600</v>
      </c>
      <c r="AQ4527" s="16">
        <v>16847.07036950568</v>
      </c>
      <c r="AR4527" s="16">
        <f t="shared" si="566"/>
        <v>247.07036950567999</v>
      </c>
      <c r="AS4527" s="17">
        <f t="shared" si="560"/>
        <v>1.4883757199137348E-2</v>
      </c>
      <c r="AT4527" s="20">
        <v>16600</v>
      </c>
      <c r="AU4527" s="20">
        <v>16757.189216683619</v>
      </c>
      <c r="AV4527" s="20">
        <f t="shared" si="561"/>
        <v>157.18921668361872</v>
      </c>
      <c r="AW4527" s="21">
        <f t="shared" si="567"/>
        <v>9.4692299206999234E-3</v>
      </c>
    </row>
    <row r="4528" spans="1:49" x14ac:dyDescent="0.25">
      <c r="A4528" t="s">
        <v>38</v>
      </c>
      <c r="B4528" t="s">
        <v>65</v>
      </c>
      <c r="C4528">
        <v>77948</v>
      </c>
      <c r="D4528">
        <v>2017</v>
      </c>
      <c r="E4528" t="s">
        <v>111</v>
      </c>
      <c r="F4528" t="s">
        <v>240</v>
      </c>
      <c r="G4528" t="s">
        <v>1880</v>
      </c>
      <c r="H4528" t="s">
        <v>762</v>
      </c>
      <c r="I4528">
        <v>4</v>
      </c>
      <c r="J4528" t="s">
        <v>129</v>
      </c>
      <c r="K4528">
        <v>4</v>
      </c>
      <c r="L4528" t="s">
        <v>44</v>
      </c>
      <c r="M4528">
        <v>2.4000000953674321</v>
      </c>
      <c r="N4528" t="s">
        <v>45</v>
      </c>
      <c r="O4528" t="s">
        <v>46</v>
      </c>
      <c r="P4528">
        <v>5</v>
      </c>
      <c r="Q4528" t="s">
        <v>60</v>
      </c>
      <c r="R4528" t="s">
        <v>96</v>
      </c>
      <c r="S4528">
        <v>173</v>
      </c>
      <c r="T4528" t="s">
        <v>49</v>
      </c>
      <c r="U4528" t="s">
        <v>50</v>
      </c>
      <c r="W4528" t="s">
        <v>134</v>
      </c>
      <c r="X4528" t="s">
        <v>121</v>
      </c>
      <c r="Y4528">
        <v>21195</v>
      </c>
      <c r="Z4528">
        <v>0</v>
      </c>
      <c r="AA4528" t="s">
        <v>75</v>
      </c>
      <c r="AB4528" t="s">
        <v>83</v>
      </c>
      <c r="AC4528">
        <v>45</v>
      </c>
      <c r="AD4528">
        <v>11</v>
      </c>
      <c r="AE4528">
        <v>4</v>
      </c>
      <c r="AF4528">
        <v>2025</v>
      </c>
      <c r="AG4528">
        <v>20251104</v>
      </c>
      <c r="AH4528" s="2">
        <v>8000</v>
      </c>
      <c r="AI4528" s="2">
        <v>7464.537109375</v>
      </c>
      <c r="AJ4528" s="2">
        <f t="shared" si="562"/>
        <v>535.462890625</v>
      </c>
      <c r="AK4528" s="6">
        <f t="shared" si="563"/>
        <v>6.6932861328124996E-2</v>
      </c>
      <c r="AL4528" s="12">
        <v>8000</v>
      </c>
      <c r="AM4528" s="12">
        <v>7591.2430476735744</v>
      </c>
      <c r="AN4528" s="12">
        <f t="shared" si="564"/>
        <v>408.75695232642556</v>
      </c>
      <c r="AO4528" s="13">
        <f t="shared" si="565"/>
        <v>5.1094619040803195E-2</v>
      </c>
      <c r="AP4528" s="16">
        <v>8000</v>
      </c>
      <c r="AQ4528" s="16">
        <v>7480.5775214039722</v>
      </c>
      <c r="AR4528" s="16">
        <f t="shared" si="566"/>
        <v>519.42247859602776</v>
      </c>
      <c r="AS4528" s="17">
        <f t="shared" si="560"/>
        <v>6.4927809824503468E-2</v>
      </c>
      <c r="AT4528" s="20">
        <v>8000</v>
      </c>
      <c r="AU4528" s="20">
        <v>7393.366186504928</v>
      </c>
      <c r="AV4528" s="20">
        <f t="shared" si="561"/>
        <v>606.63381349507199</v>
      </c>
      <c r="AW4528" s="21">
        <f t="shared" si="567"/>
        <v>7.5829226686883994E-2</v>
      </c>
    </row>
    <row r="4529" spans="1:49" x14ac:dyDescent="0.25">
      <c r="A4529" t="s">
        <v>77</v>
      </c>
      <c r="B4529" t="s">
        <v>456</v>
      </c>
      <c r="C4529">
        <v>122639</v>
      </c>
      <c r="D4529">
        <v>2002</v>
      </c>
      <c r="E4529" t="s">
        <v>318</v>
      </c>
      <c r="F4529" t="s">
        <v>2306</v>
      </c>
      <c r="G4529" t="s">
        <v>522</v>
      </c>
      <c r="I4529">
        <v>6</v>
      </c>
      <c r="J4529" t="s">
        <v>101</v>
      </c>
      <c r="K4529">
        <v>4</v>
      </c>
      <c r="L4529" t="s">
        <v>44</v>
      </c>
      <c r="M4529">
        <v>3.0999999046325679</v>
      </c>
      <c r="N4529" t="s">
        <v>45</v>
      </c>
      <c r="Q4529" t="s">
        <v>118</v>
      </c>
      <c r="U4529" t="s">
        <v>72</v>
      </c>
      <c r="V4529" t="s">
        <v>1139</v>
      </c>
      <c r="W4529" t="s">
        <v>120</v>
      </c>
      <c r="X4529" t="s">
        <v>98</v>
      </c>
      <c r="Z4529">
        <v>0</v>
      </c>
      <c r="AA4529" t="s">
        <v>75</v>
      </c>
      <c r="AB4529" t="s">
        <v>122</v>
      </c>
      <c r="AC4529">
        <v>45</v>
      </c>
      <c r="AD4529">
        <v>11</v>
      </c>
      <c r="AE4529">
        <v>4</v>
      </c>
      <c r="AF4529">
        <v>2025</v>
      </c>
      <c r="AG4529">
        <v>20251105</v>
      </c>
      <c r="AH4529" s="2">
        <v>350</v>
      </c>
      <c r="AI4529" s="2">
        <v>662.5482177734375</v>
      </c>
      <c r="AJ4529" s="2">
        <f t="shared" si="562"/>
        <v>312.5482177734375</v>
      </c>
      <c r="AK4529" s="6">
        <f t="shared" si="563"/>
        <v>0.89299490792410718</v>
      </c>
      <c r="AL4529" s="12">
        <v>350</v>
      </c>
      <c r="AM4529" s="12">
        <v>716.31331276393644</v>
      </c>
      <c r="AN4529" s="12">
        <f t="shared" si="564"/>
        <v>366.31331276393644</v>
      </c>
      <c r="AO4529" s="13">
        <f t="shared" si="565"/>
        <v>1.0466094650398183</v>
      </c>
      <c r="AP4529" s="16">
        <v>350</v>
      </c>
      <c r="AQ4529" s="16">
        <v>818.78081700929931</v>
      </c>
      <c r="AR4529" s="16">
        <f t="shared" si="566"/>
        <v>468.78081700929931</v>
      </c>
      <c r="AS4529" s="17">
        <f t="shared" si="560"/>
        <v>1.3393737628837123</v>
      </c>
      <c r="AT4529" s="20">
        <v>350</v>
      </c>
      <c r="AU4529" s="20">
        <v>661.95833333333337</v>
      </c>
      <c r="AV4529" s="20">
        <f t="shared" si="561"/>
        <v>311.95833333333337</v>
      </c>
      <c r="AW4529" s="21">
        <f t="shared" si="567"/>
        <v>0.89130952380952388</v>
      </c>
    </row>
    <row r="4530" spans="1:49" x14ac:dyDescent="0.25">
      <c r="A4530" t="s">
        <v>109</v>
      </c>
      <c r="B4530" t="s">
        <v>538</v>
      </c>
      <c r="C4530">
        <v>133825</v>
      </c>
      <c r="D4530">
        <v>2015</v>
      </c>
      <c r="E4530" t="s">
        <v>93</v>
      </c>
      <c r="F4530" t="s">
        <v>1053</v>
      </c>
      <c r="G4530" t="s">
        <v>148</v>
      </c>
      <c r="I4530">
        <v>4</v>
      </c>
      <c r="J4530" t="s">
        <v>196</v>
      </c>
      <c r="K4530">
        <v>4</v>
      </c>
      <c r="L4530" t="s">
        <v>44</v>
      </c>
      <c r="M4530">
        <v>1.799999952316284</v>
      </c>
      <c r="N4530" t="s">
        <v>45</v>
      </c>
      <c r="O4530" t="s">
        <v>46</v>
      </c>
      <c r="P4530">
        <v>2</v>
      </c>
      <c r="Q4530" t="s">
        <v>47</v>
      </c>
      <c r="T4530" t="s">
        <v>49</v>
      </c>
      <c r="V4530" t="s">
        <v>961</v>
      </c>
      <c r="W4530" t="s">
        <v>120</v>
      </c>
      <c r="X4530" t="s">
        <v>74</v>
      </c>
      <c r="Z4530">
        <v>0</v>
      </c>
      <c r="AA4530" t="s">
        <v>75</v>
      </c>
      <c r="AB4530" t="s">
        <v>332</v>
      </c>
      <c r="AC4530">
        <v>45</v>
      </c>
      <c r="AD4530">
        <v>11</v>
      </c>
      <c r="AE4530">
        <v>4</v>
      </c>
      <c r="AF4530">
        <v>2025</v>
      </c>
      <c r="AG4530">
        <v>20251105</v>
      </c>
      <c r="AH4530" s="2">
        <v>600</v>
      </c>
      <c r="AI4530" s="2">
        <v>1479.3828125</v>
      </c>
      <c r="AJ4530" s="2">
        <f t="shared" si="562"/>
        <v>879.3828125</v>
      </c>
      <c r="AK4530" s="6">
        <f t="shared" si="563"/>
        <v>1.4656380208333333</v>
      </c>
      <c r="AL4530" s="12">
        <v>600</v>
      </c>
      <c r="AM4530" s="12">
        <v>1330.859023043841</v>
      </c>
      <c r="AN4530" s="12">
        <f t="shared" si="564"/>
        <v>730.85902304384103</v>
      </c>
      <c r="AO4530" s="13">
        <f t="shared" si="565"/>
        <v>1.2180983717397351</v>
      </c>
      <c r="AP4530" s="16">
        <v>600</v>
      </c>
      <c r="AQ4530" s="16">
        <v>1388.581757757177</v>
      </c>
      <c r="AR4530" s="16">
        <f t="shared" si="566"/>
        <v>788.581757757177</v>
      </c>
      <c r="AS4530" s="17">
        <f t="shared" si="560"/>
        <v>1.314302929595295</v>
      </c>
      <c r="AT4530" s="20">
        <v>600</v>
      </c>
      <c r="AU4530" s="20">
        <v>1573.8532901833869</v>
      </c>
      <c r="AV4530" s="20">
        <f t="shared" si="561"/>
        <v>973.85329018338689</v>
      </c>
      <c r="AW4530" s="21">
        <f t="shared" si="567"/>
        <v>1.6230888169723114</v>
      </c>
    </row>
    <row r="4531" spans="1:49" x14ac:dyDescent="0.25">
      <c r="A4531" t="s">
        <v>109</v>
      </c>
      <c r="B4531" t="s">
        <v>317</v>
      </c>
      <c r="C4531">
        <v>272463</v>
      </c>
      <c r="D4531">
        <v>2005</v>
      </c>
      <c r="E4531" t="s">
        <v>40</v>
      </c>
      <c r="F4531" t="s">
        <v>577</v>
      </c>
      <c r="G4531" t="s">
        <v>517</v>
      </c>
      <c r="H4531" t="s">
        <v>952</v>
      </c>
      <c r="I4531">
        <v>6</v>
      </c>
      <c r="J4531" t="s">
        <v>101</v>
      </c>
      <c r="K4531">
        <v>4</v>
      </c>
      <c r="L4531" t="s">
        <v>44</v>
      </c>
      <c r="M4531">
        <v>3.2999999523162842</v>
      </c>
      <c r="N4531" t="s">
        <v>45</v>
      </c>
      <c r="O4531" t="s">
        <v>46</v>
      </c>
      <c r="P4531">
        <v>3</v>
      </c>
      <c r="Q4531" t="s">
        <v>215</v>
      </c>
      <c r="R4531" t="s">
        <v>48</v>
      </c>
      <c r="S4531">
        <v>215</v>
      </c>
      <c r="T4531" t="s">
        <v>49</v>
      </c>
      <c r="U4531" t="s">
        <v>72</v>
      </c>
      <c r="V4531" t="s">
        <v>953</v>
      </c>
      <c r="W4531" t="s">
        <v>134</v>
      </c>
      <c r="X4531" t="s">
        <v>74</v>
      </c>
      <c r="Z4531">
        <v>0</v>
      </c>
      <c r="AA4531" t="s">
        <v>75</v>
      </c>
      <c r="AB4531" t="s">
        <v>215</v>
      </c>
      <c r="AC4531">
        <v>45</v>
      </c>
      <c r="AD4531">
        <v>11</v>
      </c>
      <c r="AE4531">
        <v>4</v>
      </c>
      <c r="AF4531">
        <v>2025</v>
      </c>
      <c r="AG4531">
        <v>20251105</v>
      </c>
      <c r="AH4531" s="2">
        <v>800</v>
      </c>
      <c r="AI4531" s="2">
        <v>956.90167236328125</v>
      </c>
      <c r="AJ4531" s="2">
        <f t="shared" si="562"/>
        <v>156.90167236328125</v>
      </c>
      <c r="AK4531" s="6">
        <f t="shared" si="563"/>
        <v>0.19612709045410157</v>
      </c>
      <c r="AL4531" s="12">
        <v>800</v>
      </c>
      <c r="AM4531" s="12">
        <v>971.07610595911251</v>
      </c>
      <c r="AN4531" s="12">
        <f t="shared" si="564"/>
        <v>171.07610595911251</v>
      </c>
      <c r="AO4531" s="13">
        <f t="shared" si="565"/>
        <v>0.21384513244889064</v>
      </c>
      <c r="AP4531" s="16">
        <v>800</v>
      </c>
      <c r="AQ4531" s="16">
        <v>1000.515009613738</v>
      </c>
      <c r="AR4531" s="16">
        <f t="shared" si="566"/>
        <v>200.51500961373802</v>
      </c>
      <c r="AS4531" s="17">
        <f t="shared" si="560"/>
        <v>0.25064376201717253</v>
      </c>
      <c r="AT4531" s="20">
        <v>800</v>
      </c>
      <c r="AU4531" s="20">
        <v>985.31054131054134</v>
      </c>
      <c r="AV4531" s="20">
        <f t="shared" si="561"/>
        <v>185.31054131054134</v>
      </c>
      <c r="AW4531" s="21">
        <f t="shared" si="567"/>
        <v>0.23163817663817668</v>
      </c>
    </row>
    <row r="4532" spans="1:49" x14ac:dyDescent="0.25">
      <c r="A4532" t="s">
        <v>77</v>
      </c>
      <c r="B4532" t="s">
        <v>818</v>
      </c>
      <c r="C4532">
        <v>133848</v>
      </c>
      <c r="D4532">
        <v>2016</v>
      </c>
      <c r="E4532" t="s">
        <v>93</v>
      </c>
      <c r="F4532" t="s">
        <v>152</v>
      </c>
      <c r="G4532" t="s">
        <v>148</v>
      </c>
      <c r="H4532" t="s">
        <v>85</v>
      </c>
      <c r="I4532">
        <v>6</v>
      </c>
      <c r="J4532" t="s">
        <v>59</v>
      </c>
      <c r="K4532">
        <v>4</v>
      </c>
      <c r="L4532" t="s">
        <v>44</v>
      </c>
      <c r="M4532">
        <v>4.3000001907348633</v>
      </c>
      <c r="N4532" t="s">
        <v>87</v>
      </c>
      <c r="O4532" t="s">
        <v>46</v>
      </c>
      <c r="P4532">
        <v>4</v>
      </c>
      <c r="Q4532" t="s">
        <v>88</v>
      </c>
      <c r="R4532" t="s">
        <v>89</v>
      </c>
      <c r="T4532" t="s">
        <v>49</v>
      </c>
      <c r="U4532" t="s">
        <v>72</v>
      </c>
      <c r="V4532" t="s">
        <v>1317</v>
      </c>
      <c r="W4532" t="s">
        <v>103</v>
      </c>
      <c r="X4532" t="s">
        <v>74</v>
      </c>
      <c r="Z4532">
        <v>0</v>
      </c>
      <c r="AA4532" t="s">
        <v>75</v>
      </c>
      <c r="AB4532" t="s">
        <v>91</v>
      </c>
      <c r="AC4532">
        <v>45</v>
      </c>
      <c r="AD4532">
        <v>11</v>
      </c>
      <c r="AE4532">
        <v>4</v>
      </c>
      <c r="AF4532">
        <v>2025</v>
      </c>
      <c r="AG4532">
        <v>20251105</v>
      </c>
      <c r="AH4532" s="2">
        <v>10750</v>
      </c>
      <c r="AI4532" s="2">
        <v>13011.8662109375</v>
      </c>
      <c r="AJ4532" s="2">
        <f t="shared" si="562"/>
        <v>2261.8662109375</v>
      </c>
      <c r="AK4532" s="6">
        <f t="shared" si="563"/>
        <v>0.21040615915697675</v>
      </c>
      <c r="AL4532" s="12">
        <v>10750</v>
      </c>
      <c r="AM4532" s="12">
        <v>12260.534702422479</v>
      </c>
      <c r="AN4532" s="12">
        <f t="shared" si="564"/>
        <v>1510.5347024224793</v>
      </c>
      <c r="AO4532" s="13">
        <f t="shared" si="565"/>
        <v>0.14051485603930039</v>
      </c>
      <c r="AP4532" s="16">
        <v>10750</v>
      </c>
      <c r="AQ4532" s="16">
        <v>12565.3660194809</v>
      </c>
      <c r="AR4532" s="16">
        <f t="shared" si="566"/>
        <v>1815.3660194808999</v>
      </c>
      <c r="AS4532" s="17">
        <f t="shared" si="560"/>
        <v>0.16887125762613023</v>
      </c>
      <c r="AT4532" s="20">
        <v>10750</v>
      </c>
      <c r="AU4532" s="20">
        <v>13132.874135546341</v>
      </c>
      <c r="AV4532" s="20">
        <f t="shared" si="561"/>
        <v>2382.8741355463408</v>
      </c>
      <c r="AW4532" s="21">
        <f t="shared" si="567"/>
        <v>0.22166271028338053</v>
      </c>
    </row>
    <row r="4533" spans="1:49" x14ac:dyDescent="0.25">
      <c r="A4533" t="s">
        <v>123</v>
      </c>
      <c r="B4533" t="s">
        <v>290</v>
      </c>
      <c r="C4533">
        <v>126248</v>
      </c>
      <c r="D4533">
        <v>2019</v>
      </c>
      <c r="E4533" t="s">
        <v>57</v>
      </c>
      <c r="F4533" t="s">
        <v>363</v>
      </c>
      <c r="G4533" t="s">
        <v>941</v>
      </c>
      <c r="I4533">
        <v>4</v>
      </c>
      <c r="J4533" t="s">
        <v>59</v>
      </c>
      <c r="K4533">
        <v>4</v>
      </c>
      <c r="L4533" t="s">
        <v>44</v>
      </c>
      <c r="M4533">
        <v>2.4000000953674321</v>
      </c>
      <c r="N4533" t="s">
        <v>45</v>
      </c>
      <c r="O4533" t="s">
        <v>95</v>
      </c>
      <c r="Q4533" t="s">
        <v>118</v>
      </c>
      <c r="S4533">
        <v>185</v>
      </c>
      <c r="T4533" t="s">
        <v>49</v>
      </c>
      <c r="V4533" t="s">
        <v>61</v>
      </c>
      <c r="W4533" t="s">
        <v>120</v>
      </c>
      <c r="X4533" t="s">
        <v>74</v>
      </c>
      <c r="Y4533">
        <v>22990</v>
      </c>
      <c r="Z4533">
        <v>0</v>
      </c>
      <c r="AA4533" t="s">
        <v>75</v>
      </c>
      <c r="AB4533" t="s">
        <v>122</v>
      </c>
      <c r="AC4533">
        <v>45</v>
      </c>
      <c r="AD4533">
        <v>11</v>
      </c>
      <c r="AE4533">
        <v>4</v>
      </c>
      <c r="AF4533">
        <v>2025</v>
      </c>
      <c r="AG4533">
        <v>20251104</v>
      </c>
      <c r="AH4533" s="2">
        <v>1100</v>
      </c>
      <c r="AI4533" s="2">
        <v>2138.10205078125</v>
      </c>
      <c r="AJ4533" s="2">
        <f t="shared" si="562"/>
        <v>1038.10205078125</v>
      </c>
      <c r="AK4533" s="6">
        <f t="shared" si="563"/>
        <v>0.94372913707386363</v>
      </c>
      <c r="AL4533" s="12">
        <v>1100</v>
      </c>
      <c r="AM4533" s="12">
        <v>2099.61626631443</v>
      </c>
      <c r="AN4533" s="12">
        <f t="shared" si="564"/>
        <v>999.61626631443005</v>
      </c>
      <c r="AO4533" s="13">
        <f t="shared" si="565"/>
        <v>0.90874206028584548</v>
      </c>
      <c r="AP4533" s="16">
        <v>1100</v>
      </c>
      <c r="AQ4533" s="16">
        <v>2034.324911557055</v>
      </c>
      <c r="AR4533" s="16">
        <f t="shared" si="566"/>
        <v>934.32491155705497</v>
      </c>
      <c r="AS4533" s="17">
        <f t="shared" si="560"/>
        <v>0.84938628323368637</v>
      </c>
      <c r="AT4533" s="20">
        <v>1100</v>
      </c>
      <c r="AU4533" s="20">
        <v>2218.895569620252</v>
      </c>
      <c r="AV4533" s="20">
        <f t="shared" si="561"/>
        <v>1118.895569620252</v>
      </c>
      <c r="AW4533" s="21">
        <f t="shared" si="567"/>
        <v>1.0171777905638655</v>
      </c>
    </row>
    <row r="4534" spans="1:49" x14ac:dyDescent="0.25">
      <c r="A4534" t="s">
        <v>123</v>
      </c>
      <c r="B4534" t="s">
        <v>200</v>
      </c>
      <c r="C4534">
        <v>57963</v>
      </c>
      <c r="D4534">
        <v>2019</v>
      </c>
      <c r="E4534" t="s">
        <v>322</v>
      </c>
      <c r="F4534" t="s">
        <v>526</v>
      </c>
      <c r="G4534" t="s">
        <v>575</v>
      </c>
      <c r="I4534">
        <v>4</v>
      </c>
      <c r="J4534" t="s">
        <v>43</v>
      </c>
      <c r="K4534">
        <v>4</v>
      </c>
      <c r="L4534" t="s">
        <v>44</v>
      </c>
      <c r="M4534">
        <v>2</v>
      </c>
      <c r="N4534" t="s">
        <v>70</v>
      </c>
      <c r="O4534" t="s">
        <v>46</v>
      </c>
      <c r="P4534">
        <v>5</v>
      </c>
      <c r="Q4534" t="s">
        <v>60</v>
      </c>
      <c r="R4534" t="s">
        <v>81</v>
      </c>
      <c r="S4534">
        <v>248</v>
      </c>
      <c r="T4534" t="s">
        <v>49</v>
      </c>
      <c r="W4534" t="s">
        <v>134</v>
      </c>
      <c r="X4534" t="s">
        <v>74</v>
      </c>
      <c r="Y4534">
        <v>41000</v>
      </c>
      <c r="Z4534">
        <v>0</v>
      </c>
      <c r="AA4534" t="s">
        <v>75</v>
      </c>
      <c r="AB4534" t="s">
        <v>83</v>
      </c>
      <c r="AC4534">
        <v>45</v>
      </c>
      <c r="AD4534">
        <v>11</v>
      </c>
      <c r="AE4534">
        <v>4</v>
      </c>
      <c r="AF4534">
        <v>2025</v>
      </c>
      <c r="AG4534">
        <v>20251103</v>
      </c>
      <c r="AH4534" s="2">
        <v>16500</v>
      </c>
      <c r="AI4534" s="2">
        <v>17701.880859375</v>
      </c>
      <c r="AJ4534" s="2">
        <f t="shared" si="562"/>
        <v>1201.880859375</v>
      </c>
      <c r="AK4534" s="6">
        <f t="shared" si="563"/>
        <v>7.2841264204545453E-2</v>
      </c>
      <c r="AL4534" s="12">
        <v>16500</v>
      </c>
      <c r="AM4534" s="12">
        <v>17451.573348360631</v>
      </c>
      <c r="AN4534" s="12">
        <f t="shared" si="564"/>
        <v>951.57334836063092</v>
      </c>
      <c r="AO4534" s="13">
        <f t="shared" si="565"/>
        <v>5.7671112021856416E-2</v>
      </c>
      <c r="AP4534" s="16">
        <v>16500</v>
      </c>
      <c r="AQ4534" s="16">
        <v>17119.720739309989</v>
      </c>
      <c r="AR4534" s="16">
        <f t="shared" si="566"/>
        <v>619.72073930998886</v>
      </c>
      <c r="AS4534" s="17">
        <f t="shared" si="560"/>
        <v>3.7558832685453868E-2</v>
      </c>
      <c r="AT4534" s="20">
        <v>16500</v>
      </c>
      <c r="AU4534" s="20">
        <v>17543.265460030168</v>
      </c>
      <c r="AV4534" s="20">
        <f t="shared" si="561"/>
        <v>1043.2654600301685</v>
      </c>
      <c r="AW4534" s="21">
        <f t="shared" si="567"/>
        <v>6.3228209698798082E-2</v>
      </c>
    </row>
    <row r="4535" spans="1:49" x14ac:dyDescent="0.25">
      <c r="A4535" t="s">
        <v>38</v>
      </c>
      <c r="B4535" t="s">
        <v>39</v>
      </c>
      <c r="C4535">
        <v>181599</v>
      </c>
      <c r="D4535">
        <v>2011</v>
      </c>
      <c r="E4535" t="s">
        <v>66</v>
      </c>
      <c r="F4535" t="s">
        <v>221</v>
      </c>
      <c r="I4535">
        <v>8</v>
      </c>
      <c r="J4535" t="s">
        <v>43</v>
      </c>
      <c r="K4535">
        <v>4</v>
      </c>
      <c r="L4535" t="s">
        <v>44</v>
      </c>
      <c r="M4535">
        <v>5</v>
      </c>
      <c r="N4535" t="s">
        <v>87</v>
      </c>
      <c r="O4535" t="s">
        <v>46</v>
      </c>
      <c r="Q4535" t="s">
        <v>88</v>
      </c>
      <c r="R4535" t="s">
        <v>89</v>
      </c>
      <c r="S4535">
        <v>360</v>
      </c>
      <c r="T4535" t="s">
        <v>49</v>
      </c>
      <c r="U4535" t="s">
        <v>72</v>
      </c>
      <c r="W4535" t="s">
        <v>103</v>
      </c>
      <c r="X4535" t="s">
        <v>74</v>
      </c>
      <c r="Z4535">
        <v>0</v>
      </c>
      <c r="AA4535" t="s">
        <v>75</v>
      </c>
      <c r="AB4535" t="s">
        <v>91</v>
      </c>
      <c r="AC4535">
        <v>45</v>
      </c>
      <c r="AD4535">
        <v>11</v>
      </c>
      <c r="AE4535">
        <v>4</v>
      </c>
      <c r="AF4535">
        <v>2025</v>
      </c>
      <c r="AG4535">
        <v>20251104</v>
      </c>
      <c r="AH4535" s="2">
        <v>3000</v>
      </c>
      <c r="AI4535" s="2">
        <v>5012.17138671875</v>
      </c>
      <c r="AJ4535" s="2">
        <f t="shared" si="562"/>
        <v>2012.17138671875</v>
      </c>
      <c r="AK4535" s="6">
        <f t="shared" si="563"/>
        <v>0.67072379557291661</v>
      </c>
      <c r="AL4535" s="12">
        <v>3000</v>
      </c>
      <c r="AM4535" s="12">
        <v>4792.1461419794423</v>
      </c>
      <c r="AN4535" s="12">
        <f t="shared" si="564"/>
        <v>1792.1461419794423</v>
      </c>
      <c r="AO4535" s="13">
        <f t="shared" si="565"/>
        <v>0.59738204732648081</v>
      </c>
      <c r="AP4535" s="16">
        <v>3000</v>
      </c>
      <c r="AQ4535" s="16">
        <v>5000.6173058300265</v>
      </c>
      <c r="AR4535" s="16">
        <f t="shared" si="566"/>
        <v>2000.6173058300265</v>
      </c>
      <c r="AS4535" s="17">
        <f t="shared" si="560"/>
        <v>0.6668724352766755</v>
      </c>
      <c r="AT4535" s="20">
        <v>3000</v>
      </c>
      <c r="AU4535" s="20">
        <v>5109.7312463083272</v>
      </c>
      <c r="AV4535" s="20">
        <f t="shared" si="561"/>
        <v>2109.7312463083272</v>
      </c>
      <c r="AW4535" s="21">
        <f t="shared" si="567"/>
        <v>0.7032437487694424</v>
      </c>
    </row>
    <row r="4536" spans="1:49" x14ac:dyDescent="0.25">
      <c r="A4536" t="s">
        <v>109</v>
      </c>
      <c r="B4536" t="s">
        <v>538</v>
      </c>
      <c r="C4536">
        <v>139705</v>
      </c>
      <c r="D4536">
        <v>2015</v>
      </c>
      <c r="E4536" t="s">
        <v>93</v>
      </c>
      <c r="F4536" t="s">
        <v>430</v>
      </c>
      <c r="G4536" t="s">
        <v>466</v>
      </c>
      <c r="I4536">
        <v>4</v>
      </c>
      <c r="J4536" t="s">
        <v>658</v>
      </c>
      <c r="K4536">
        <v>4</v>
      </c>
      <c r="L4536" t="s">
        <v>44</v>
      </c>
      <c r="M4536">
        <v>2.5</v>
      </c>
      <c r="N4536" t="s">
        <v>45</v>
      </c>
      <c r="O4536" t="s">
        <v>180</v>
      </c>
      <c r="Q4536" t="s">
        <v>118</v>
      </c>
      <c r="T4536" t="s">
        <v>49</v>
      </c>
      <c r="U4536" t="s">
        <v>50</v>
      </c>
      <c r="V4536" t="s">
        <v>1223</v>
      </c>
      <c r="W4536" t="s">
        <v>120</v>
      </c>
      <c r="X4536" t="s">
        <v>74</v>
      </c>
      <c r="Z4536">
        <v>0</v>
      </c>
      <c r="AA4536" t="s">
        <v>75</v>
      </c>
      <c r="AB4536" t="s">
        <v>122</v>
      </c>
      <c r="AC4536">
        <v>45</v>
      </c>
      <c r="AD4536">
        <v>11</v>
      </c>
      <c r="AE4536">
        <v>4</v>
      </c>
      <c r="AF4536">
        <v>2025</v>
      </c>
      <c r="AG4536">
        <v>20251105</v>
      </c>
      <c r="AH4536" s="2">
        <v>500</v>
      </c>
      <c r="AI4536" s="2">
        <v>1030.617553710938</v>
      </c>
      <c r="AJ4536" s="2">
        <f t="shared" si="562"/>
        <v>530.61755371093795</v>
      </c>
      <c r="AK4536" s="6">
        <f t="shared" si="563"/>
        <v>1.061235107421876</v>
      </c>
      <c r="AL4536" s="12">
        <v>500</v>
      </c>
      <c r="AM4536" s="12">
        <v>1124.722004103761</v>
      </c>
      <c r="AN4536" s="12">
        <f t="shared" si="564"/>
        <v>624.72200410376104</v>
      </c>
      <c r="AO4536" s="13">
        <f t="shared" si="565"/>
        <v>1.249444008207522</v>
      </c>
      <c r="AP4536" s="16">
        <v>500</v>
      </c>
      <c r="AQ4536" s="16">
        <v>979.96256949269048</v>
      </c>
      <c r="AR4536" s="16">
        <f t="shared" si="566"/>
        <v>479.96256949269048</v>
      </c>
      <c r="AS4536" s="17">
        <f t="shared" si="560"/>
        <v>0.9599251389853809</v>
      </c>
      <c r="AT4536" s="20">
        <v>500</v>
      </c>
      <c r="AU4536" s="20">
        <v>1036.9831013916489</v>
      </c>
      <c r="AV4536" s="20">
        <f t="shared" si="561"/>
        <v>536.98310139164892</v>
      </c>
      <c r="AW4536" s="21">
        <f t="shared" si="567"/>
        <v>1.0739662027832979</v>
      </c>
    </row>
    <row r="4537" spans="1:49" x14ac:dyDescent="0.25">
      <c r="A4537" t="s">
        <v>77</v>
      </c>
      <c r="B4537" t="s">
        <v>177</v>
      </c>
      <c r="C4537">
        <v>43004</v>
      </c>
      <c r="D4537">
        <v>2024</v>
      </c>
      <c r="E4537" t="s">
        <v>139</v>
      </c>
      <c r="F4537" t="s">
        <v>140</v>
      </c>
      <c r="G4537" t="s">
        <v>180</v>
      </c>
      <c r="I4537">
        <v>3</v>
      </c>
      <c r="J4537" t="s">
        <v>69</v>
      </c>
      <c r="K4537">
        <v>4</v>
      </c>
      <c r="L4537" t="s">
        <v>44</v>
      </c>
      <c r="M4537">
        <v>1.5</v>
      </c>
      <c r="N4537" t="s">
        <v>44</v>
      </c>
      <c r="O4537" t="s">
        <v>180</v>
      </c>
      <c r="Q4537" t="s">
        <v>60</v>
      </c>
      <c r="R4537" t="s">
        <v>89</v>
      </c>
      <c r="T4537" t="s">
        <v>49</v>
      </c>
      <c r="W4537" t="s">
        <v>62</v>
      </c>
      <c r="X4537" t="s">
        <v>74</v>
      </c>
      <c r="Z4537">
        <v>0</v>
      </c>
      <c r="AA4537" t="s">
        <v>75</v>
      </c>
      <c r="AB4537" t="s">
        <v>83</v>
      </c>
      <c r="AC4537">
        <v>45</v>
      </c>
      <c r="AD4537">
        <v>11</v>
      </c>
      <c r="AE4537">
        <v>4</v>
      </c>
      <c r="AF4537">
        <v>2025</v>
      </c>
      <c r="AG4537">
        <v>20251105</v>
      </c>
      <c r="AH4537" s="2">
        <v>11500</v>
      </c>
      <c r="AI4537" s="2">
        <v>7997.4140625</v>
      </c>
      <c r="AJ4537" s="2">
        <f t="shared" si="562"/>
        <v>3502.5859375</v>
      </c>
      <c r="AK4537" s="6">
        <f t="shared" si="563"/>
        <v>0.30457269021739131</v>
      </c>
      <c r="AL4537" s="12">
        <v>11500</v>
      </c>
      <c r="AM4537" s="12">
        <v>8376.5230696774379</v>
      </c>
      <c r="AN4537" s="12">
        <f t="shared" si="564"/>
        <v>3123.4769303225621</v>
      </c>
      <c r="AO4537" s="13">
        <f t="shared" si="565"/>
        <v>0.27160668959326628</v>
      </c>
      <c r="AP4537" s="16">
        <v>11500</v>
      </c>
      <c r="AQ4537" s="16">
        <v>5794.9259852494361</v>
      </c>
      <c r="AR4537" s="16">
        <f t="shared" si="566"/>
        <v>5705.0740147505639</v>
      </c>
      <c r="AS4537" s="17">
        <f t="shared" si="560"/>
        <v>0.49609339258700558</v>
      </c>
      <c r="AT4537" s="20">
        <v>11500</v>
      </c>
      <c r="AU4537" s="20">
        <v>7930.03064351379</v>
      </c>
      <c r="AV4537" s="20">
        <f t="shared" si="561"/>
        <v>3569.96935648621</v>
      </c>
      <c r="AW4537" s="21">
        <f t="shared" si="567"/>
        <v>0.31043211795532261</v>
      </c>
    </row>
    <row r="4538" spans="1:49" x14ac:dyDescent="0.25">
      <c r="A4538" t="s">
        <v>77</v>
      </c>
      <c r="B4538" t="s">
        <v>811</v>
      </c>
      <c r="C4538">
        <v>150732</v>
      </c>
      <c r="D4538">
        <v>2014</v>
      </c>
      <c r="E4538" t="s">
        <v>114</v>
      </c>
      <c r="F4538" t="s">
        <v>115</v>
      </c>
      <c r="G4538" t="s">
        <v>1238</v>
      </c>
      <c r="I4538">
        <v>4</v>
      </c>
      <c r="J4538" t="s">
        <v>129</v>
      </c>
      <c r="K4538">
        <v>4</v>
      </c>
      <c r="L4538" t="s">
        <v>44</v>
      </c>
      <c r="M4538">
        <v>2</v>
      </c>
      <c r="N4538" t="s">
        <v>45</v>
      </c>
      <c r="Q4538" t="s">
        <v>118</v>
      </c>
      <c r="S4538">
        <v>115</v>
      </c>
      <c r="T4538" t="s">
        <v>49</v>
      </c>
      <c r="W4538" t="s">
        <v>120</v>
      </c>
      <c r="X4538" t="s">
        <v>121</v>
      </c>
      <c r="Z4538">
        <v>0</v>
      </c>
      <c r="AA4538" t="s">
        <v>75</v>
      </c>
      <c r="AB4538" t="s">
        <v>122</v>
      </c>
      <c r="AC4538">
        <v>45</v>
      </c>
      <c r="AD4538">
        <v>11</v>
      </c>
      <c r="AE4538">
        <v>4</v>
      </c>
      <c r="AF4538">
        <v>2025</v>
      </c>
      <c r="AG4538">
        <v>20251105</v>
      </c>
      <c r="AH4538" s="2">
        <v>900</v>
      </c>
      <c r="AI4538" s="2">
        <v>1649.023803710938</v>
      </c>
      <c r="AJ4538" s="2">
        <f t="shared" si="562"/>
        <v>749.02380371093795</v>
      </c>
      <c r="AK4538" s="6">
        <f t="shared" si="563"/>
        <v>0.83224867078993103</v>
      </c>
      <c r="AL4538" s="12">
        <v>900</v>
      </c>
      <c r="AM4538" s="12">
        <v>1507.6557121910821</v>
      </c>
      <c r="AN4538" s="12">
        <f t="shared" si="564"/>
        <v>607.6557121910821</v>
      </c>
      <c r="AO4538" s="13">
        <f t="shared" si="565"/>
        <v>0.67517301354564674</v>
      </c>
      <c r="AP4538" s="16">
        <v>900</v>
      </c>
      <c r="AQ4538" s="16">
        <v>1672.8726940264039</v>
      </c>
      <c r="AR4538" s="16">
        <f t="shared" si="566"/>
        <v>772.87269402640391</v>
      </c>
      <c r="AS4538" s="17">
        <f t="shared" si="560"/>
        <v>0.85874743780711549</v>
      </c>
      <c r="AT4538" s="20">
        <v>900</v>
      </c>
      <c r="AU4538" s="20">
        <v>1705.938101788171</v>
      </c>
      <c r="AV4538" s="20">
        <f t="shared" si="561"/>
        <v>805.93810178817102</v>
      </c>
      <c r="AW4538" s="21">
        <f t="shared" si="567"/>
        <v>0.89548677976463442</v>
      </c>
    </row>
    <row r="4539" spans="1:49" x14ac:dyDescent="0.25">
      <c r="A4539" t="s">
        <v>123</v>
      </c>
      <c r="B4539" t="s">
        <v>124</v>
      </c>
      <c r="C4539">
        <v>67352</v>
      </c>
      <c r="D4539">
        <v>2022</v>
      </c>
      <c r="E4539" t="s">
        <v>159</v>
      </c>
      <c r="F4539" t="s">
        <v>489</v>
      </c>
      <c r="G4539" t="s">
        <v>418</v>
      </c>
      <c r="I4539">
        <v>4</v>
      </c>
      <c r="J4539" t="s">
        <v>117</v>
      </c>
      <c r="K4539">
        <v>4</v>
      </c>
      <c r="L4539" t="s">
        <v>44</v>
      </c>
      <c r="M4539">
        <v>1.799999952316284</v>
      </c>
      <c r="N4539" t="s">
        <v>45</v>
      </c>
      <c r="O4539" t="s">
        <v>46</v>
      </c>
      <c r="P4539">
        <v>4</v>
      </c>
      <c r="Q4539" t="s">
        <v>60</v>
      </c>
      <c r="R4539" t="s">
        <v>48</v>
      </c>
      <c r="S4539">
        <v>141</v>
      </c>
      <c r="T4539" t="s">
        <v>49</v>
      </c>
      <c r="U4539" t="s">
        <v>50</v>
      </c>
      <c r="V4539" t="s">
        <v>490</v>
      </c>
      <c r="W4539" t="s">
        <v>62</v>
      </c>
      <c r="X4539" t="s">
        <v>121</v>
      </c>
      <c r="Z4539">
        <v>0</v>
      </c>
      <c r="AA4539" t="s">
        <v>75</v>
      </c>
      <c r="AB4539" t="s">
        <v>83</v>
      </c>
      <c r="AC4539">
        <v>45</v>
      </c>
      <c r="AD4539">
        <v>11</v>
      </c>
      <c r="AE4539">
        <v>4</v>
      </c>
      <c r="AF4539">
        <v>2025</v>
      </c>
      <c r="AG4539">
        <v>20251104</v>
      </c>
      <c r="AH4539" s="2">
        <v>14800</v>
      </c>
      <c r="AI4539" s="2">
        <v>14880.78125</v>
      </c>
      <c r="AJ4539" s="2">
        <f t="shared" si="562"/>
        <v>80.78125</v>
      </c>
      <c r="AK4539" s="6">
        <f t="shared" si="563"/>
        <v>5.4581925675675673E-3</v>
      </c>
      <c r="AL4539" s="12">
        <v>14800</v>
      </c>
      <c r="AM4539" s="12">
        <v>15614.781485527519</v>
      </c>
      <c r="AN4539" s="12">
        <f t="shared" si="564"/>
        <v>814.78148552751918</v>
      </c>
      <c r="AO4539" s="13">
        <f t="shared" si="565"/>
        <v>5.505280307618373E-2</v>
      </c>
      <c r="AP4539" s="16">
        <v>14800</v>
      </c>
      <c r="AQ4539" s="16">
        <v>14439.229695616001</v>
      </c>
      <c r="AR4539" s="16">
        <f t="shared" si="566"/>
        <v>360.77030438399925</v>
      </c>
      <c r="AS4539" s="17">
        <f t="shared" si="560"/>
        <v>2.4376371917837786E-2</v>
      </c>
      <c r="AT4539" s="20">
        <v>14800</v>
      </c>
      <c r="AU4539" s="20">
        <v>14478.94736842105</v>
      </c>
      <c r="AV4539" s="20">
        <f t="shared" si="561"/>
        <v>321.05263157895024</v>
      </c>
      <c r="AW4539" s="21">
        <f t="shared" si="567"/>
        <v>2.1692745376956098E-2</v>
      </c>
    </row>
    <row r="4540" spans="1:49" x14ac:dyDescent="0.25">
      <c r="A4540" t="s">
        <v>109</v>
      </c>
      <c r="B4540" t="s">
        <v>538</v>
      </c>
      <c r="C4540">
        <v>139689</v>
      </c>
      <c r="D4540">
        <v>2015</v>
      </c>
      <c r="E4540" t="s">
        <v>360</v>
      </c>
      <c r="F4540" t="s">
        <v>402</v>
      </c>
      <c r="I4540">
        <v>3</v>
      </c>
      <c r="J4540" t="s">
        <v>117</v>
      </c>
      <c r="K4540">
        <v>4</v>
      </c>
      <c r="L4540" t="s">
        <v>331</v>
      </c>
      <c r="M4540">
        <v>1.200000047683716</v>
      </c>
      <c r="N4540" t="s">
        <v>45</v>
      </c>
      <c r="O4540" t="s">
        <v>46</v>
      </c>
      <c r="P4540">
        <v>1</v>
      </c>
      <c r="Q4540" t="s">
        <v>47</v>
      </c>
      <c r="T4540" t="s">
        <v>49</v>
      </c>
      <c r="W4540" t="s">
        <v>120</v>
      </c>
      <c r="X4540" t="s">
        <v>404</v>
      </c>
      <c r="Z4540">
        <v>0</v>
      </c>
      <c r="AA4540" t="s">
        <v>75</v>
      </c>
      <c r="AB4540" t="s">
        <v>332</v>
      </c>
      <c r="AC4540">
        <v>45</v>
      </c>
      <c r="AD4540">
        <v>11</v>
      </c>
      <c r="AE4540">
        <v>4</v>
      </c>
      <c r="AF4540">
        <v>2025</v>
      </c>
      <c r="AG4540">
        <v>20251105</v>
      </c>
      <c r="AH4540" s="2">
        <v>700</v>
      </c>
      <c r="AI4540" s="2">
        <v>783.64190673828125</v>
      </c>
      <c r="AJ4540" s="2">
        <f t="shared" si="562"/>
        <v>83.64190673828125</v>
      </c>
      <c r="AK4540" s="6">
        <f t="shared" si="563"/>
        <v>0.11948843819754465</v>
      </c>
      <c r="AL4540" s="12">
        <v>700</v>
      </c>
      <c r="AM4540" s="12">
        <v>647.24452705054193</v>
      </c>
      <c r="AN4540" s="12">
        <f t="shared" si="564"/>
        <v>52.755472949458067</v>
      </c>
      <c r="AO4540" s="13">
        <f t="shared" si="565"/>
        <v>7.5364961356368665E-2</v>
      </c>
      <c r="AP4540" s="16">
        <v>700</v>
      </c>
      <c r="AQ4540" s="16">
        <v>748.20570672940607</v>
      </c>
      <c r="AR4540" s="16">
        <f t="shared" si="566"/>
        <v>48.205706729406074</v>
      </c>
      <c r="AS4540" s="17">
        <f t="shared" si="560"/>
        <v>6.8865295327722967E-2</v>
      </c>
      <c r="AT4540" s="20">
        <v>700</v>
      </c>
      <c r="AU4540" s="20">
        <v>860.21326164874552</v>
      </c>
      <c r="AV4540" s="20">
        <f t="shared" si="561"/>
        <v>160.21326164874552</v>
      </c>
      <c r="AW4540" s="21">
        <f t="shared" si="567"/>
        <v>0.22887608806963644</v>
      </c>
    </row>
    <row r="4541" spans="1:49" x14ac:dyDescent="0.25">
      <c r="A4541" t="s">
        <v>109</v>
      </c>
      <c r="B4541" t="s">
        <v>538</v>
      </c>
      <c r="C4541">
        <v>64814</v>
      </c>
      <c r="D4541">
        <v>2020</v>
      </c>
      <c r="E4541" t="s">
        <v>57</v>
      </c>
      <c r="F4541" t="s">
        <v>363</v>
      </c>
      <c r="G4541" t="s">
        <v>626</v>
      </c>
      <c r="I4541">
        <v>4</v>
      </c>
      <c r="J4541" t="s">
        <v>69</v>
      </c>
      <c r="K4541">
        <v>4</v>
      </c>
      <c r="L4541" t="s">
        <v>44</v>
      </c>
      <c r="M4541">
        <v>2.4000000953674321</v>
      </c>
      <c r="N4541" t="s">
        <v>45</v>
      </c>
      <c r="O4541" t="s">
        <v>46</v>
      </c>
      <c r="P4541">
        <v>4</v>
      </c>
      <c r="Q4541" t="s">
        <v>118</v>
      </c>
      <c r="R4541" t="s">
        <v>96</v>
      </c>
      <c r="S4541">
        <v>185</v>
      </c>
      <c r="T4541" t="s">
        <v>49</v>
      </c>
      <c r="V4541" t="s">
        <v>61</v>
      </c>
      <c r="W4541" t="s">
        <v>120</v>
      </c>
      <c r="X4541" t="s">
        <v>74</v>
      </c>
      <c r="Y4541">
        <v>22990</v>
      </c>
      <c r="Z4541">
        <v>0</v>
      </c>
      <c r="AA4541" t="s">
        <v>75</v>
      </c>
      <c r="AB4541" t="s">
        <v>122</v>
      </c>
      <c r="AC4541">
        <v>45</v>
      </c>
      <c r="AD4541">
        <v>11</v>
      </c>
      <c r="AE4541">
        <v>4</v>
      </c>
      <c r="AF4541">
        <v>2025</v>
      </c>
      <c r="AG4541">
        <v>20251105</v>
      </c>
      <c r="AH4541" s="2">
        <v>13100</v>
      </c>
      <c r="AI4541" s="2">
        <v>11931.8525390625</v>
      </c>
      <c r="AJ4541" s="2">
        <f t="shared" si="562"/>
        <v>1168.1474609375</v>
      </c>
      <c r="AK4541" s="6">
        <f t="shared" si="563"/>
        <v>8.9171561903625948E-2</v>
      </c>
      <c r="AL4541" s="12">
        <v>13100</v>
      </c>
      <c r="AM4541" s="12">
        <v>11947.465880817321</v>
      </c>
      <c r="AN4541" s="12">
        <f t="shared" si="564"/>
        <v>1152.5341191826792</v>
      </c>
      <c r="AO4541" s="13">
        <f t="shared" si="565"/>
        <v>8.7979703754402991E-2</v>
      </c>
      <c r="AP4541" s="16">
        <v>13100</v>
      </c>
      <c r="AQ4541" s="16">
        <v>11666.128812521591</v>
      </c>
      <c r="AR4541" s="16">
        <f t="shared" si="566"/>
        <v>1433.8711874784094</v>
      </c>
      <c r="AS4541" s="17">
        <f t="shared" si="560"/>
        <v>0.10945581583804652</v>
      </c>
      <c r="AT4541" s="20">
        <v>13100</v>
      </c>
      <c r="AU4541" s="20">
        <v>11869.48986722571</v>
      </c>
      <c r="AV4541" s="20">
        <f t="shared" si="561"/>
        <v>1230.5101327742905</v>
      </c>
      <c r="AW4541" s="21">
        <f t="shared" si="567"/>
        <v>9.3932071204144305E-2</v>
      </c>
    </row>
    <row r="4542" spans="1:49" x14ac:dyDescent="0.25">
      <c r="A4542" t="s">
        <v>109</v>
      </c>
      <c r="B4542" t="s">
        <v>317</v>
      </c>
      <c r="C4542">
        <v>101699</v>
      </c>
      <c r="D4542">
        <v>2019</v>
      </c>
      <c r="E4542" t="s">
        <v>111</v>
      </c>
      <c r="F4542" t="s">
        <v>226</v>
      </c>
      <c r="G4542" t="s">
        <v>367</v>
      </c>
      <c r="I4542">
        <v>6</v>
      </c>
      <c r="J4542" t="s">
        <v>658</v>
      </c>
      <c r="K4542">
        <v>4</v>
      </c>
      <c r="L4542" t="s">
        <v>44</v>
      </c>
      <c r="M4542">
        <v>3.5999999046325679</v>
      </c>
      <c r="N4542" t="s">
        <v>70</v>
      </c>
      <c r="O4542" t="s">
        <v>180</v>
      </c>
      <c r="P4542">
        <v>2</v>
      </c>
      <c r="Q4542" t="s">
        <v>118</v>
      </c>
      <c r="R4542" t="s">
        <v>172</v>
      </c>
      <c r="S4542">
        <v>292</v>
      </c>
      <c r="T4542" t="s">
        <v>49</v>
      </c>
      <c r="U4542" t="s">
        <v>72</v>
      </c>
      <c r="W4542" t="s">
        <v>120</v>
      </c>
      <c r="X4542" t="s">
        <v>98</v>
      </c>
      <c r="Z4542">
        <v>0</v>
      </c>
      <c r="AA4542" t="s">
        <v>75</v>
      </c>
      <c r="AB4542" t="s">
        <v>122</v>
      </c>
      <c r="AC4542">
        <v>45</v>
      </c>
      <c r="AD4542">
        <v>11</v>
      </c>
      <c r="AE4542">
        <v>4</v>
      </c>
      <c r="AF4542">
        <v>2025</v>
      </c>
      <c r="AG4542">
        <v>20251105</v>
      </c>
      <c r="AH4542" s="2">
        <v>5300</v>
      </c>
      <c r="AI4542" s="2">
        <v>5037.02197265625</v>
      </c>
      <c r="AJ4542" s="2">
        <f t="shared" si="562"/>
        <v>262.97802734375</v>
      </c>
      <c r="AK4542" s="6">
        <f t="shared" si="563"/>
        <v>4.9618495725235849E-2</v>
      </c>
      <c r="AL4542" s="12">
        <v>5300</v>
      </c>
      <c r="AM4542" s="12">
        <v>4517.6926264027916</v>
      </c>
      <c r="AN4542" s="12">
        <f t="shared" si="564"/>
        <v>782.30737359720843</v>
      </c>
      <c r="AO4542" s="13">
        <f t="shared" si="565"/>
        <v>0.14760516482966196</v>
      </c>
      <c r="AP4542" s="16">
        <v>5300</v>
      </c>
      <c r="AQ4542" s="16">
        <v>4841.0581613960894</v>
      </c>
      <c r="AR4542" s="16">
        <f t="shared" si="566"/>
        <v>458.94183860391058</v>
      </c>
      <c r="AS4542" s="17">
        <f t="shared" si="560"/>
        <v>8.6592799736586901E-2</v>
      </c>
      <c r="AT4542" s="20">
        <v>5300</v>
      </c>
      <c r="AU4542" s="20">
        <v>5217.8258891645974</v>
      </c>
      <c r="AV4542" s="20">
        <f t="shared" si="561"/>
        <v>82.174110835402644</v>
      </c>
      <c r="AW4542" s="21">
        <f t="shared" si="567"/>
        <v>1.5504549214226913E-2</v>
      </c>
    </row>
    <row r="4543" spans="1:49" x14ac:dyDescent="0.25">
      <c r="A4543" t="s">
        <v>109</v>
      </c>
      <c r="B4543" t="s">
        <v>317</v>
      </c>
      <c r="C4543">
        <v>62634</v>
      </c>
      <c r="D4543">
        <v>2019</v>
      </c>
      <c r="E4543" t="s">
        <v>544</v>
      </c>
      <c r="F4543" t="s">
        <v>545</v>
      </c>
      <c r="G4543" t="s">
        <v>2307</v>
      </c>
      <c r="I4543">
        <v>6</v>
      </c>
      <c r="J4543" t="s">
        <v>59</v>
      </c>
      <c r="K4543">
        <v>4</v>
      </c>
      <c r="L4543" t="s">
        <v>44</v>
      </c>
      <c r="M4543">
        <v>3.2999999523162842</v>
      </c>
      <c r="N4543" t="s">
        <v>44</v>
      </c>
      <c r="O4543" t="s">
        <v>46</v>
      </c>
      <c r="P4543">
        <v>2</v>
      </c>
      <c r="Q4543" t="s">
        <v>118</v>
      </c>
      <c r="S4543">
        <v>365</v>
      </c>
      <c r="T4543" t="s">
        <v>49</v>
      </c>
      <c r="W4543" t="s">
        <v>120</v>
      </c>
      <c r="X4543" t="s">
        <v>63</v>
      </c>
      <c r="Z4543">
        <v>0</v>
      </c>
      <c r="AA4543" t="s">
        <v>75</v>
      </c>
      <c r="AB4543" t="s">
        <v>122</v>
      </c>
      <c r="AC4543">
        <v>45</v>
      </c>
      <c r="AD4543">
        <v>11</v>
      </c>
      <c r="AE4543">
        <v>4</v>
      </c>
      <c r="AF4543">
        <v>2025</v>
      </c>
      <c r="AG4543">
        <v>20251105</v>
      </c>
      <c r="AH4543" s="2">
        <v>18200</v>
      </c>
      <c r="AI4543" s="2">
        <v>14116.65625</v>
      </c>
      <c r="AJ4543" s="2">
        <f t="shared" si="562"/>
        <v>4083.34375</v>
      </c>
      <c r="AK4543" s="6">
        <f t="shared" si="563"/>
        <v>0.22435954670329669</v>
      </c>
      <c r="AL4543" s="12">
        <v>18200</v>
      </c>
      <c r="AM4543" s="12">
        <v>12445.77932890945</v>
      </c>
      <c r="AN4543" s="12">
        <f t="shared" si="564"/>
        <v>5754.2206710905502</v>
      </c>
      <c r="AO4543" s="13">
        <f t="shared" si="565"/>
        <v>0.3161659709390412</v>
      </c>
      <c r="AP4543" s="16">
        <v>18200</v>
      </c>
      <c r="AQ4543" s="16">
        <v>11383.57234816197</v>
      </c>
      <c r="AR4543" s="16">
        <f t="shared" si="566"/>
        <v>6816.4276518380302</v>
      </c>
      <c r="AS4543" s="17">
        <f t="shared" si="560"/>
        <v>0.37452899185923244</v>
      </c>
      <c r="AT4543" s="20">
        <v>18200</v>
      </c>
      <c r="AU4543" s="20">
        <v>14478.94736842105</v>
      </c>
      <c r="AV4543" s="20">
        <f t="shared" si="561"/>
        <v>3721.0526315789502</v>
      </c>
      <c r="AW4543" s="21">
        <f t="shared" si="567"/>
        <v>0.20445344129554671</v>
      </c>
    </row>
    <row r="4544" spans="1:49" x14ac:dyDescent="0.25">
      <c r="A4544" t="s">
        <v>38</v>
      </c>
      <c r="B4544" t="s">
        <v>105</v>
      </c>
      <c r="C4544">
        <v>82613</v>
      </c>
      <c r="D4544">
        <v>2019</v>
      </c>
      <c r="E4544" t="s">
        <v>135</v>
      </c>
      <c r="F4544" t="s">
        <v>312</v>
      </c>
      <c r="G4544" t="s">
        <v>418</v>
      </c>
      <c r="I4544">
        <v>4</v>
      </c>
      <c r="J4544" t="s">
        <v>59</v>
      </c>
      <c r="K4544">
        <v>4</v>
      </c>
      <c r="L4544" t="s">
        <v>372</v>
      </c>
      <c r="M4544">
        <v>2.4000000953674321</v>
      </c>
      <c r="N4544" t="s">
        <v>87</v>
      </c>
      <c r="O4544" t="s">
        <v>46</v>
      </c>
      <c r="P4544">
        <v>3</v>
      </c>
      <c r="Q4544" t="s">
        <v>60</v>
      </c>
      <c r="R4544" t="s">
        <v>89</v>
      </c>
      <c r="S4544">
        <v>180</v>
      </c>
      <c r="T4544" t="s">
        <v>49</v>
      </c>
      <c r="U4544" t="s">
        <v>50</v>
      </c>
      <c r="W4544" t="s">
        <v>62</v>
      </c>
      <c r="X4544" t="s">
        <v>121</v>
      </c>
      <c r="Y4544">
        <v>22095</v>
      </c>
      <c r="Z4544">
        <v>0</v>
      </c>
      <c r="AA4544" t="s">
        <v>75</v>
      </c>
      <c r="AB4544" t="s">
        <v>83</v>
      </c>
      <c r="AC4544">
        <v>45</v>
      </c>
      <c r="AD4544">
        <v>11</v>
      </c>
      <c r="AE4544">
        <v>4</v>
      </c>
      <c r="AF4544">
        <v>2025</v>
      </c>
      <c r="AG4544">
        <v>20251104</v>
      </c>
      <c r="AH4544" s="2">
        <v>9000</v>
      </c>
      <c r="AI4544" s="2">
        <v>7903.15185546875</v>
      </c>
      <c r="AJ4544" s="2">
        <f t="shared" si="562"/>
        <v>1096.84814453125</v>
      </c>
      <c r="AK4544" s="6">
        <f t="shared" si="563"/>
        <v>0.12187201605902778</v>
      </c>
      <c r="AL4544" s="12">
        <v>9000</v>
      </c>
      <c r="AM4544" s="12">
        <v>7809.0195795806148</v>
      </c>
      <c r="AN4544" s="12">
        <f t="shared" si="564"/>
        <v>1190.9804204193852</v>
      </c>
      <c r="AO4544" s="13">
        <f t="shared" si="565"/>
        <v>0.13233115782437613</v>
      </c>
      <c r="AP4544" s="16">
        <v>9000</v>
      </c>
      <c r="AQ4544" s="16">
        <v>8041.7366435747836</v>
      </c>
      <c r="AR4544" s="16">
        <f t="shared" si="566"/>
        <v>958.26335642521644</v>
      </c>
      <c r="AS4544" s="17">
        <f t="shared" si="560"/>
        <v>0.10647370626946849</v>
      </c>
      <c r="AT4544" s="20">
        <v>9000</v>
      </c>
      <c r="AU4544" s="20">
        <v>7930.03064351379</v>
      </c>
      <c r="AV4544" s="20">
        <f t="shared" si="561"/>
        <v>1069.96935648621</v>
      </c>
      <c r="AW4544" s="21">
        <f t="shared" si="567"/>
        <v>0.11888548405402334</v>
      </c>
    </row>
    <row r="4545" spans="1:49" x14ac:dyDescent="0.25">
      <c r="A4545" t="s">
        <v>38</v>
      </c>
      <c r="B4545" t="s">
        <v>65</v>
      </c>
      <c r="C4545">
        <v>102763</v>
      </c>
      <c r="D4545">
        <v>2021</v>
      </c>
      <c r="E4545" t="s">
        <v>66</v>
      </c>
      <c r="F4545" t="s">
        <v>150</v>
      </c>
      <c r="G4545" t="s">
        <v>874</v>
      </c>
      <c r="I4545">
        <v>6</v>
      </c>
      <c r="J4545" t="s">
        <v>59</v>
      </c>
      <c r="K4545">
        <v>4</v>
      </c>
      <c r="L4545" t="s">
        <v>44</v>
      </c>
      <c r="M4545">
        <v>3.2999999523162842</v>
      </c>
      <c r="N4545" t="s">
        <v>44</v>
      </c>
      <c r="O4545" t="s">
        <v>46</v>
      </c>
      <c r="P4545">
        <v>3</v>
      </c>
      <c r="Q4545" t="s">
        <v>60</v>
      </c>
      <c r="R4545" t="s">
        <v>89</v>
      </c>
      <c r="T4545" t="s">
        <v>49</v>
      </c>
      <c r="U4545" t="s">
        <v>72</v>
      </c>
      <c r="W4545" t="s">
        <v>90</v>
      </c>
      <c r="X4545" t="s">
        <v>74</v>
      </c>
      <c r="Z4545">
        <v>0</v>
      </c>
      <c r="AA4545" t="s">
        <v>75</v>
      </c>
      <c r="AB4545" t="s">
        <v>104</v>
      </c>
      <c r="AC4545">
        <v>45</v>
      </c>
      <c r="AD4545">
        <v>11</v>
      </c>
      <c r="AE4545">
        <v>4</v>
      </c>
      <c r="AF4545">
        <v>2025</v>
      </c>
      <c r="AG4545">
        <v>20251104</v>
      </c>
      <c r="AH4545" s="2">
        <v>5400</v>
      </c>
      <c r="AI4545" s="2">
        <v>9129.556640625</v>
      </c>
      <c r="AJ4545" s="2">
        <f t="shared" si="562"/>
        <v>3729.556640625</v>
      </c>
      <c r="AK4545" s="6">
        <f t="shared" si="563"/>
        <v>0.69065863715277775</v>
      </c>
      <c r="AL4545" s="12">
        <v>5400</v>
      </c>
      <c r="AM4545" s="12">
        <v>8972.1970149455774</v>
      </c>
      <c r="AN4545" s="12">
        <f t="shared" si="564"/>
        <v>3572.1970149455774</v>
      </c>
      <c r="AO4545" s="13">
        <f t="shared" si="565"/>
        <v>0.66151796573066246</v>
      </c>
      <c r="AP4545" s="16">
        <v>5400</v>
      </c>
      <c r="AQ4545" s="16">
        <v>8407.2277927726791</v>
      </c>
      <c r="AR4545" s="16">
        <f t="shared" si="566"/>
        <v>3007.2277927726791</v>
      </c>
      <c r="AS4545" s="17">
        <f t="shared" si="560"/>
        <v>0.55689403569864426</v>
      </c>
      <c r="AT4545" s="20">
        <v>5400</v>
      </c>
      <c r="AU4545" s="20">
        <v>9080.3432650527666</v>
      </c>
      <c r="AV4545" s="20">
        <f t="shared" si="561"/>
        <v>3680.3432650527666</v>
      </c>
      <c r="AW4545" s="21">
        <f t="shared" si="567"/>
        <v>0.68154504908384561</v>
      </c>
    </row>
    <row r="4546" spans="1:49" x14ac:dyDescent="0.25">
      <c r="A4546" t="s">
        <v>109</v>
      </c>
      <c r="B4546" t="s">
        <v>538</v>
      </c>
      <c r="C4546">
        <v>110717</v>
      </c>
      <c r="D4546">
        <v>2021</v>
      </c>
      <c r="E4546" t="s">
        <v>57</v>
      </c>
      <c r="F4546" t="s">
        <v>739</v>
      </c>
      <c r="G4546" t="s">
        <v>1540</v>
      </c>
      <c r="I4546">
        <v>4</v>
      </c>
      <c r="J4546" t="s">
        <v>59</v>
      </c>
      <c r="K4546">
        <v>4</v>
      </c>
      <c r="L4546" t="s">
        <v>44</v>
      </c>
      <c r="M4546">
        <v>1.6000000238418579</v>
      </c>
      <c r="N4546" t="s">
        <v>45</v>
      </c>
      <c r="O4546" t="s">
        <v>46</v>
      </c>
      <c r="P4546">
        <v>3</v>
      </c>
      <c r="Q4546" t="s">
        <v>118</v>
      </c>
      <c r="T4546" t="s">
        <v>49</v>
      </c>
      <c r="V4546" t="s">
        <v>741</v>
      </c>
      <c r="W4546" t="s">
        <v>120</v>
      </c>
      <c r="X4546" t="s">
        <v>74</v>
      </c>
      <c r="Z4546">
        <v>0</v>
      </c>
      <c r="AA4546" t="s">
        <v>75</v>
      </c>
      <c r="AB4546" t="s">
        <v>122</v>
      </c>
      <c r="AC4546">
        <v>45</v>
      </c>
      <c r="AD4546">
        <v>11</v>
      </c>
      <c r="AE4546">
        <v>4</v>
      </c>
      <c r="AF4546">
        <v>2025</v>
      </c>
      <c r="AG4546">
        <v>20251105</v>
      </c>
      <c r="AH4546" s="2">
        <v>7800</v>
      </c>
      <c r="AI4546" s="2">
        <v>9864.3232421875</v>
      </c>
      <c r="AJ4546" s="2">
        <f t="shared" si="562"/>
        <v>2064.3232421875</v>
      </c>
      <c r="AK4546" s="6">
        <f t="shared" si="563"/>
        <v>0.26465682592147438</v>
      </c>
      <c r="AL4546" s="12">
        <v>7800</v>
      </c>
      <c r="AM4546" s="12">
        <v>9753.6246796404139</v>
      </c>
      <c r="AN4546" s="12">
        <f t="shared" si="564"/>
        <v>1953.6246796404139</v>
      </c>
      <c r="AO4546" s="13">
        <f t="shared" si="565"/>
        <v>0.25046470251800179</v>
      </c>
      <c r="AP4546" s="16">
        <v>7800</v>
      </c>
      <c r="AQ4546" s="16">
        <v>10099.015839887599</v>
      </c>
      <c r="AR4546" s="16">
        <f t="shared" si="566"/>
        <v>2299.0158398875992</v>
      </c>
      <c r="AS4546" s="17">
        <f t="shared" si="560"/>
        <v>0.29474562049841013</v>
      </c>
      <c r="AT4546" s="20">
        <v>7800</v>
      </c>
      <c r="AU4546" s="20">
        <v>9832.5709779179797</v>
      </c>
      <c r="AV4546" s="20">
        <f t="shared" si="561"/>
        <v>2032.5709779179797</v>
      </c>
      <c r="AW4546" s="21">
        <f t="shared" si="567"/>
        <v>0.26058602280999738</v>
      </c>
    </row>
    <row r="4547" spans="1:49" x14ac:dyDescent="0.25">
      <c r="A4547" t="s">
        <v>109</v>
      </c>
      <c r="B4547" t="s">
        <v>538</v>
      </c>
      <c r="C4547">
        <v>177835</v>
      </c>
      <c r="D4547">
        <v>2019</v>
      </c>
      <c r="E4547" t="s">
        <v>93</v>
      </c>
      <c r="F4547" t="s">
        <v>188</v>
      </c>
      <c r="G4547" t="s">
        <v>148</v>
      </c>
      <c r="I4547">
        <v>6</v>
      </c>
      <c r="J4547" t="s">
        <v>69</v>
      </c>
      <c r="K4547">
        <v>4</v>
      </c>
      <c r="L4547" t="s">
        <v>44</v>
      </c>
      <c r="M4547">
        <v>3.5999999046325679</v>
      </c>
      <c r="N4547" t="s">
        <v>45</v>
      </c>
      <c r="O4547" t="s">
        <v>95</v>
      </c>
      <c r="P4547">
        <v>3</v>
      </c>
      <c r="Q4547" t="s">
        <v>60</v>
      </c>
      <c r="R4547" t="s">
        <v>96</v>
      </c>
      <c r="T4547" t="s">
        <v>49</v>
      </c>
      <c r="U4547" t="s">
        <v>72</v>
      </c>
      <c r="V4547" t="s">
        <v>926</v>
      </c>
      <c r="W4547" t="s">
        <v>90</v>
      </c>
      <c r="X4547" t="s">
        <v>74</v>
      </c>
      <c r="Y4547">
        <v>36595</v>
      </c>
      <c r="Z4547">
        <v>0</v>
      </c>
      <c r="AA4547" t="s">
        <v>75</v>
      </c>
      <c r="AB4547" t="s">
        <v>104</v>
      </c>
      <c r="AC4547">
        <v>45</v>
      </c>
      <c r="AD4547">
        <v>11</v>
      </c>
      <c r="AE4547">
        <v>4</v>
      </c>
      <c r="AF4547">
        <v>2025</v>
      </c>
      <c r="AG4547">
        <v>20251105</v>
      </c>
      <c r="AH4547" s="2">
        <v>1600</v>
      </c>
      <c r="AI4547" s="2">
        <v>2437.0947265625</v>
      </c>
      <c r="AJ4547" s="2">
        <f t="shared" si="562"/>
        <v>837.0947265625</v>
      </c>
      <c r="AK4547" s="6">
        <f t="shared" si="563"/>
        <v>0.52318420410156252</v>
      </c>
      <c r="AL4547" s="12">
        <v>1600</v>
      </c>
      <c r="AM4547" s="12">
        <v>2423.7083443943652</v>
      </c>
      <c r="AN4547" s="12">
        <f t="shared" si="564"/>
        <v>823.70834439436521</v>
      </c>
      <c r="AO4547" s="13">
        <f t="shared" si="565"/>
        <v>0.51481771524647824</v>
      </c>
      <c r="AP4547" s="16">
        <v>1600</v>
      </c>
      <c r="AQ4547" s="16">
        <v>3106.640634057474</v>
      </c>
      <c r="AR4547" s="16">
        <f t="shared" si="566"/>
        <v>1506.640634057474</v>
      </c>
      <c r="AS4547" s="17">
        <f t="shared" ref="AS4547:AS4610" si="568">ABS($AH4547-AQ4547)/$AH4547</f>
        <v>0.94165039628592129</v>
      </c>
      <c r="AT4547" s="20">
        <v>1600</v>
      </c>
      <c r="AU4547" s="20">
        <v>2490.4671280276821</v>
      </c>
      <c r="AV4547" s="20">
        <f t="shared" ref="AV4547:AV4610" si="569">ABS(AT4547-AU4547)</f>
        <v>890.46712802768207</v>
      </c>
      <c r="AW4547" s="21">
        <f t="shared" si="567"/>
        <v>0.5565419550173013</v>
      </c>
    </row>
    <row r="4548" spans="1:49" x14ac:dyDescent="0.25">
      <c r="A4548" t="s">
        <v>109</v>
      </c>
      <c r="B4548" t="s">
        <v>538</v>
      </c>
      <c r="C4548">
        <v>119720</v>
      </c>
      <c r="D4548">
        <v>2014</v>
      </c>
      <c r="E4548" t="s">
        <v>93</v>
      </c>
      <c r="F4548" t="s">
        <v>188</v>
      </c>
      <c r="G4548" t="s">
        <v>125</v>
      </c>
      <c r="I4548">
        <v>6</v>
      </c>
      <c r="J4548" t="s">
        <v>117</v>
      </c>
      <c r="K4548">
        <v>4</v>
      </c>
      <c r="L4548" t="s">
        <v>44</v>
      </c>
      <c r="M4548">
        <v>3.5999999046325679</v>
      </c>
      <c r="N4548" t="s">
        <v>44</v>
      </c>
      <c r="O4548" t="s">
        <v>588</v>
      </c>
      <c r="P4548">
        <v>1</v>
      </c>
      <c r="Q4548" t="s">
        <v>60</v>
      </c>
      <c r="R4548" t="s">
        <v>81</v>
      </c>
      <c r="T4548" t="s">
        <v>49</v>
      </c>
      <c r="U4548" t="s">
        <v>72</v>
      </c>
      <c r="V4548" t="s">
        <v>190</v>
      </c>
      <c r="W4548" t="s">
        <v>90</v>
      </c>
      <c r="X4548" t="s">
        <v>74</v>
      </c>
      <c r="Z4548">
        <v>0</v>
      </c>
      <c r="AA4548" t="s">
        <v>75</v>
      </c>
      <c r="AB4548" t="s">
        <v>83</v>
      </c>
      <c r="AC4548">
        <v>45</v>
      </c>
      <c r="AD4548">
        <v>11</v>
      </c>
      <c r="AE4548">
        <v>4</v>
      </c>
      <c r="AF4548">
        <v>2025</v>
      </c>
      <c r="AG4548">
        <v>20251105</v>
      </c>
      <c r="AH4548" s="2">
        <v>500</v>
      </c>
      <c r="AI4548" s="2">
        <v>1065.96484375</v>
      </c>
      <c r="AJ4548" s="2">
        <f t="shared" ref="AJ4548:AJ4611" si="570">ABS(AH4548-AI4548)</f>
        <v>565.96484375</v>
      </c>
      <c r="AK4548" s="6">
        <f t="shared" ref="AK4548:AK4611" si="571">ABS($AH4548-AI4548)/$AH4548</f>
        <v>1.1319296875</v>
      </c>
      <c r="AL4548" s="12">
        <v>500</v>
      </c>
      <c r="AM4548" s="12">
        <v>1149.1682817571671</v>
      </c>
      <c r="AN4548" s="12">
        <f t="shared" ref="AN4548:AN4611" si="572">ABS(AL4548-AM4548)</f>
        <v>649.16828175716705</v>
      </c>
      <c r="AO4548" s="13">
        <f t="shared" ref="AO4548:AO4611" si="573">ABS($AH4548-AM4548)/$AH4548</f>
        <v>1.298336563514334</v>
      </c>
      <c r="AP4548" s="16">
        <v>500</v>
      </c>
      <c r="AQ4548" s="16">
        <v>977.6969897815942</v>
      </c>
      <c r="AR4548" s="16">
        <f t="shared" ref="AR4548:AR4611" si="574">ABS(AP4548-AQ4548)</f>
        <v>477.6969897815942</v>
      </c>
      <c r="AS4548" s="17">
        <f t="shared" si="568"/>
        <v>0.95539397956318839</v>
      </c>
      <c r="AT4548" s="20">
        <v>500</v>
      </c>
      <c r="AU4548" s="20">
        <v>1067.727272727273</v>
      </c>
      <c r="AV4548" s="20">
        <f t="shared" si="569"/>
        <v>567.72727272727298</v>
      </c>
      <c r="AW4548" s="21">
        <f t="shared" ref="AW4548:AW4611" si="575">ABS($AH4548-AU4548)/$AH4548</f>
        <v>1.1354545454545459</v>
      </c>
    </row>
    <row r="4549" spans="1:49" x14ac:dyDescent="0.25">
      <c r="A4549" t="s">
        <v>123</v>
      </c>
      <c r="B4549" t="s">
        <v>1337</v>
      </c>
      <c r="C4549">
        <v>129137</v>
      </c>
      <c r="D4549">
        <v>2013</v>
      </c>
      <c r="E4549" t="s">
        <v>57</v>
      </c>
      <c r="F4549" t="s">
        <v>210</v>
      </c>
      <c r="G4549" t="s">
        <v>944</v>
      </c>
      <c r="I4549">
        <v>4</v>
      </c>
      <c r="J4549" t="s">
        <v>59</v>
      </c>
      <c r="K4549">
        <v>4</v>
      </c>
      <c r="L4549" t="s">
        <v>44</v>
      </c>
      <c r="M4549">
        <v>2.4000000953674321</v>
      </c>
      <c r="N4549" t="s">
        <v>45</v>
      </c>
      <c r="O4549" t="s">
        <v>46</v>
      </c>
      <c r="P4549">
        <v>4</v>
      </c>
      <c r="Q4549" t="s">
        <v>60</v>
      </c>
      <c r="R4549" t="s">
        <v>48</v>
      </c>
      <c r="T4549" t="s">
        <v>49</v>
      </c>
      <c r="V4549" t="s">
        <v>1266</v>
      </c>
      <c r="W4549" t="s">
        <v>134</v>
      </c>
      <c r="X4549" t="s">
        <v>74</v>
      </c>
      <c r="Z4549">
        <v>0</v>
      </c>
      <c r="AA4549" t="s">
        <v>75</v>
      </c>
      <c r="AB4549" t="s">
        <v>83</v>
      </c>
      <c r="AC4549">
        <v>45</v>
      </c>
      <c r="AD4549">
        <v>11</v>
      </c>
      <c r="AE4549">
        <v>4</v>
      </c>
      <c r="AF4549">
        <v>2025</v>
      </c>
      <c r="AG4549">
        <v>20251105</v>
      </c>
      <c r="AH4549" s="2">
        <v>4000</v>
      </c>
      <c r="AI4549" s="2">
        <v>3458.343994140625</v>
      </c>
      <c r="AJ4549" s="2">
        <f t="shared" si="570"/>
        <v>541.656005859375</v>
      </c>
      <c r="AK4549" s="6">
        <f t="shared" si="571"/>
        <v>0.13541400146484375</v>
      </c>
      <c r="AL4549" s="12">
        <v>4000</v>
      </c>
      <c r="AM4549" s="12">
        <v>3209.0491603078999</v>
      </c>
      <c r="AN4549" s="12">
        <f t="shared" si="572"/>
        <v>790.95083969210009</v>
      </c>
      <c r="AO4549" s="13">
        <f t="shared" si="573"/>
        <v>0.19773770992302503</v>
      </c>
      <c r="AP4549" s="16">
        <v>4000</v>
      </c>
      <c r="AQ4549" s="16">
        <v>3253.8709596821309</v>
      </c>
      <c r="AR4549" s="16">
        <f t="shared" si="574"/>
        <v>746.12904031786911</v>
      </c>
      <c r="AS4549" s="17">
        <f t="shared" si="568"/>
        <v>0.18653226007946727</v>
      </c>
      <c r="AT4549" s="20">
        <v>4000</v>
      </c>
      <c r="AU4549" s="20">
        <v>3552.875</v>
      </c>
      <c r="AV4549" s="20">
        <f t="shared" si="569"/>
        <v>447.125</v>
      </c>
      <c r="AW4549" s="21">
        <f t="shared" si="575"/>
        <v>0.11178125</v>
      </c>
    </row>
    <row r="4550" spans="1:49" x14ac:dyDescent="0.25">
      <c r="A4550" t="s">
        <v>123</v>
      </c>
      <c r="B4550" t="s">
        <v>290</v>
      </c>
      <c r="C4550">
        <v>141780</v>
      </c>
      <c r="D4550">
        <v>2017</v>
      </c>
      <c r="E4550" t="s">
        <v>66</v>
      </c>
      <c r="F4550" t="s">
        <v>150</v>
      </c>
      <c r="G4550" t="s">
        <v>113</v>
      </c>
      <c r="I4550">
        <v>4</v>
      </c>
      <c r="J4550" t="s">
        <v>69</v>
      </c>
      <c r="K4550">
        <v>4</v>
      </c>
      <c r="L4550" t="s">
        <v>44</v>
      </c>
      <c r="M4550">
        <v>2.2999999523162842</v>
      </c>
      <c r="N4550" t="s">
        <v>45</v>
      </c>
      <c r="O4550" t="s">
        <v>46</v>
      </c>
      <c r="P4550">
        <v>1</v>
      </c>
      <c r="Q4550" t="s">
        <v>60</v>
      </c>
      <c r="R4550" t="s">
        <v>96</v>
      </c>
      <c r="S4550">
        <v>280</v>
      </c>
      <c r="T4550" t="s">
        <v>49</v>
      </c>
      <c r="U4550" t="s">
        <v>50</v>
      </c>
      <c r="V4550" t="s">
        <v>255</v>
      </c>
      <c r="W4550" t="s">
        <v>90</v>
      </c>
      <c r="X4550" t="s">
        <v>74</v>
      </c>
      <c r="Y4550">
        <v>41675</v>
      </c>
      <c r="Z4550">
        <v>0</v>
      </c>
      <c r="AA4550" t="s">
        <v>75</v>
      </c>
      <c r="AB4550" t="s">
        <v>104</v>
      </c>
      <c r="AC4550">
        <v>45</v>
      </c>
      <c r="AD4550">
        <v>11</v>
      </c>
      <c r="AE4550">
        <v>4</v>
      </c>
      <c r="AF4550">
        <v>2025</v>
      </c>
      <c r="AG4550">
        <v>20251104</v>
      </c>
      <c r="AH4550" s="2">
        <v>3400</v>
      </c>
      <c r="AI4550" s="2">
        <v>4819.6416015625</v>
      </c>
      <c r="AJ4550" s="2">
        <f t="shared" si="570"/>
        <v>1419.6416015625</v>
      </c>
      <c r="AK4550" s="6">
        <f t="shared" si="571"/>
        <v>0.41754164751838235</v>
      </c>
      <c r="AL4550" s="12">
        <v>3400</v>
      </c>
      <c r="AM4550" s="12">
        <v>4588.7266235242969</v>
      </c>
      <c r="AN4550" s="12">
        <f t="shared" si="572"/>
        <v>1188.7266235242969</v>
      </c>
      <c r="AO4550" s="13">
        <f t="shared" si="573"/>
        <v>0.34962547750714612</v>
      </c>
      <c r="AP4550" s="16">
        <v>3400</v>
      </c>
      <c r="AQ4550" s="16">
        <v>5200.6369181972177</v>
      </c>
      <c r="AR4550" s="16">
        <f t="shared" si="574"/>
        <v>1800.6369181972177</v>
      </c>
      <c r="AS4550" s="17">
        <f t="shared" si="568"/>
        <v>0.52959909358741697</v>
      </c>
      <c r="AT4550" s="20">
        <v>3400</v>
      </c>
      <c r="AU4550" s="20">
        <v>4947.7244819646994</v>
      </c>
      <c r="AV4550" s="20">
        <f t="shared" si="569"/>
        <v>1547.7244819646994</v>
      </c>
      <c r="AW4550" s="21">
        <f t="shared" si="575"/>
        <v>0.45521308293079393</v>
      </c>
    </row>
    <row r="4551" spans="1:49" x14ac:dyDescent="0.25">
      <c r="A4551" t="s">
        <v>123</v>
      </c>
      <c r="B4551" t="s">
        <v>200</v>
      </c>
      <c r="C4551">
        <v>90510</v>
      </c>
      <c r="D4551">
        <v>2015</v>
      </c>
      <c r="E4551" t="s">
        <v>159</v>
      </c>
      <c r="F4551" t="s">
        <v>1031</v>
      </c>
      <c r="G4551" t="s">
        <v>229</v>
      </c>
      <c r="I4551">
        <v>4</v>
      </c>
      <c r="J4551" t="s">
        <v>117</v>
      </c>
      <c r="K4551">
        <v>4</v>
      </c>
      <c r="L4551" t="s">
        <v>44</v>
      </c>
      <c r="M4551">
        <v>1.5</v>
      </c>
      <c r="N4551" t="s">
        <v>45</v>
      </c>
      <c r="O4551" t="s">
        <v>46</v>
      </c>
      <c r="Q4551" t="s">
        <v>47</v>
      </c>
      <c r="S4551">
        <v>130</v>
      </c>
      <c r="T4551" t="s">
        <v>49</v>
      </c>
      <c r="U4551" t="s">
        <v>50</v>
      </c>
      <c r="V4551" t="s">
        <v>1100</v>
      </c>
      <c r="W4551" t="s">
        <v>52</v>
      </c>
      <c r="X4551" t="s">
        <v>121</v>
      </c>
      <c r="Z4551">
        <v>0</v>
      </c>
      <c r="AA4551" t="s">
        <v>75</v>
      </c>
      <c r="AB4551" t="s">
        <v>332</v>
      </c>
      <c r="AC4551">
        <v>45</v>
      </c>
      <c r="AD4551">
        <v>11</v>
      </c>
      <c r="AE4551">
        <v>4</v>
      </c>
      <c r="AF4551">
        <v>2025</v>
      </c>
      <c r="AG4551">
        <v>20251105</v>
      </c>
      <c r="AH4551" s="2">
        <v>6300</v>
      </c>
      <c r="AI4551" s="2">
        <v>5727.6953125</v>
      </c>
      <c r="AJ4551" s="2">
        <f t="shared" si="570"/>
        <v>572.3046875</v>
      </c>
      <c r="AK4551" s="6">
        <f t="shared" si="571"/>
        <v>9.0842013888888892E-2</v>
      </c>
      <c r="AL4551" s="12">
        <v>6300</v>
      </c>
      <c r="AM4551" s="12">
        <v>5866.3569868908326</v>
      </c>
      <c r="AN4551" s="12">
        <f t="shared" si="572"/>
        <v>433.64301310916744</v>
      </c>
      <c r="AO4551" s="13">
        <f t="shared" si="573"/>
        <v>6.883222430304245E-2</v>
      </c>
      <c r="AP4551" s="16">
        <v>6300</v>
      </c>
      <c r="AQ4551" s="16">
        <v>5524.95251141468</v>
      </c>
      <c r="AR4551" s="16">
        <f t="shared" si="574"/>
        <v>775.04748858532002</v>
      </c>
      <c r="AS4551" s="17">
        <f t="shared" si="568"/>
        <v>0.12302341088655873</v>
      </c>
      <c r="AT4551" s="20">
        <v>6300</v>
      </c>
      <c r="AU4551" s="20">
        <v>5820.3294573643389</v>
      </c>
      <c r="AV4551" s="20">
        <f t="shared" si="569"/>
        <v>479.67054263566115</v>
      </c>
      <c r="AW4551" s="21">
        <f t="shared" si="575"/>
        <v>7.6138181370739869E-2</v>
      </c>
    </row>
    <row r="4552" spans="1:49" x14ac:dyDescent="0.25">
      <c r="A4552" t="s">
        <v>38</v>
      </c>
      <c r="B4552" t="s">
        <v>39</v>
      </c>
      <c r="C4552">
        <v>91998</v>
      </c>
      <c r="D4552">
        <v>2017</v>
      </c>
      <c r="E4552" t="s">
        <v>111</v>
      </c>
      <c r="F4552" t="s">
        <v>240</v>
      </c>
      <c r="G4552" t="s">
        <v>1832</v>
      </c>
      <c r="H4552" t="s">
        <v>762</v>
      </c>
      <c r="I4552">
        <v>6</v>
      </c>
      <c r="J4552" t="s">
        <v>59</v>
      </c>
      <c r="K4552">
        <v>4</v>
      </c>
      <c r="L4552" t="s">
        <v>44</v>
      </c>
      <c r="M4552">
        <v>3.5999999046325679</v>
      </c>
      <c r="N4552" t="s">
        <v>44</v>
      </c>
      <c r="O4552" t="s">
        <v>46</v>
      </c>
      <c r="Q4552" t="s">
        <v>60</v>
      </c>
      <c r="R4552" t="s">
        <v>81</v>
      </c>
      <c r="S4552">
        <v>283</v>
      </c>
      <c r="T4552" t="s">
        <v>49</v>
      </c>
      <c r="U4552" t="s">
        <v>72</v>
      </c>
      <c r="W4552" t="s">
        <v>134</v>
      </c>
      <c r="X4552" t="s">
        <v>121</v>
      </c>
      <c r="Y4552">
        <v>31995</v>
      </c>
      <c r="Z4552">
        <v>0</v>
      </c>
      <c r="AA4552" t="s">
        <v>75</v>
      </c>
      <c r="AB4552" t="s">
        <v>104</v>
      </c>
      <c r="AC4552">
        <v>45</v>
      </c>
      <c r="AD4552">
        <v>11</v>
      </c>
      <c r="AE4552">
        <v>4</v>
      </c>
      <c r="AF4552">
        <v>2025</v>
      </c>
      <c r="AG4552">
        <v>20251104</v>
      </c>
      <c r="AH4552" s="2">
        <v>4000</v>
      </c>
      <c r="AI4552" s="2">
        <v>5690.42041015625</v>
      </c>
      <c r="AJ4552" s="2">
        <f t="shared" si="570"/>
        <v>1690.42041015625</v>
      </c>
      <c r="AK4552" s="6">
        <f t="shared" si="571"/>
        <v>0.42260510253906253</v>
      </c>
      <c r="AL4552" s="12">
        <v>4000</v>
      </c>
      <c r="AM4552" s="12">
        <v>6212.8039354125422</v>
      </c>
      <c r="AN4552" s="12">
        <f t="shared" si="572"/>
        <v>2212.8039354125422</v>
      </c>
      <c r="AO4552" s="13">
        <f t="shared" si="573"/>
        <v>0.55320098385313554</v>
      </c>
      <c r="AP4552" s="16">
        <v>4000</v>
      </c>
      <c r="AQ4552" s="16">
        <v>5759.106775293043</v>
      </c>
      <c r="AR4552" s="16">
        <f t="shared" si="574"/>
        <v>1759.106775293043</v>
      </c>
      <c r="AS4552" s="17">
        <f t="shared" si="568"/>
        <v>0.43977669382326073</v>
      </c>
      <c r="AT4552" s="20">
        <v>4000</v>
      </c>
      <c r="AU4552" s="20">
        <v>5610.5781865965837</v>
      </c>
      <c r="AV4552" s="20">
        <f t="shared" si="569"/>
        <v>1610.5781865965837</v>
      </c>
      <c r="AW4552" s="21">
        <f t="shared" si="575"/>
        <v>0.4026445466491459</v>
      </c>
    </row>
    <row r="4553" spans="1:49" x14ac:dyDescent="0.25">
      <c r="A4553" t="s">
        <v>123</v>
      </c>
      <c r="B4553" t="s">
        <v>440</v>
      </c>
      <c r="C4553">
        <v>111079</v>
      </c>
      <c r="D4553">
        <v>2020</v>
      </c>
      <c r="E4553" t="s">
        <v>114</v>
      </c>
      <c r="F4553" t="s">
        <v>132</v>
      </c>
      <c r="G4553" t="s">
        <v>214</v>
      </c>
      <c r="I4553">
        <v>4</v>
      </c>
      <c r="J4553" t="s">
        <v>69</v>
      </c>
      <c r="K4553">
        <v>4</v>
      </c>
      <c r="L4553" t="s">
        <v>44</v>
      </c>
      <c r="M4553">
        <v>2</v>
      </c>
      <c r="N4553" t="s">
        <v>45</v>
      </c>
      <c r="O4553" t="s">
        <v>46</v>
      </c>
      <c r="P4553">
        <v>5</v>
      </c>
      <c r="Q4553" t="s">
        <v>60</v>
      </c>
      <c r="S4553">
        <v>235</v>
      </c>
      <c r="T4553" t="s">
        <v>49</v>
      </c>
      <c r="V4553" t="s">
        <v>2308</v>
      </c>
      <c r="W4553" t="s">
        <v>134</v>
      </c>
      <c r="X4553" t="s">
        <v>74</v>
      </c>
      <c r="Z4553">
        <v>0</v>
      </c>
      <c r="AA4553" t="s">
        <v>75</v>
      </c>
      <c r="AB4553" t="s">
        <v>104</v>
      </c>
      <c r="AC4553">
        <v>45</v>
      </c>
      <c r="AD4553">
        <v>11</v>
      </c>
      <c r="AE4553">
        <v>4</v>
      </c>
      <c r="AF4553">
        <v>2025</v>
      </c>
      <c r="AG4553">
        <v>20251105</v>
      </c>
      <c r="AH4553" s="2">
        <v>11500</v>
      </c>
      <c r="AI4553" s="2">
        <v>10598.380859375</v>
      </c>
      <c r="AJ4553" s="2">
        <f t="shared" si="570"/>
        <v>901.619140625</v>
      </c>
      <c r="AK4553" s="6">
        <f t="shared" si="571"/>
        <v>7.8401664402173915E-2</v>
      </c>
      <c r="AL4553" s="12">
        <v>11500</v>
      </c>
      <c r="AM4553" s="12">
        <v>10310.150759642411</v>
      </c>
      <c r="AN4553" s="12">
        <f t="shared" si="572"/>
        <v>1189.8492403575892</v>
      </c>
      <c r="AO4553" s="13">
        <f t="shared" si="573"/>
        <v>0.10346515133544254</v>
      </c>
      <c r="AP4553" s="16">
        <v>11500</v>
      </c>
      <c r="AQ4553" s="16">
        <v>11062.22608203555</v>
      </c>
      <c r="AR4553" s="16">
        <f t="shared" si="574"/>
        <v>437.77391796445045</v>
      </c>
      <c r="AS4553" s="17">
        <f t="shared" si="568"/>
        <v>3.8067297214300036E-2</v>
      </c>
      <c r="AT4553" s="20">
        <v>11500</v>
      </c>
      <c r="AU4553" s="20">
        <v>10678.27836411609</v>
      </c>
      <c r="AV4553" s="20">
        <f t="shared" si="569"/>
        <v>821.72163588391049</v>
      </c>
      <c r="AW4553" s="21">
        <f t="shared" si="575"/>
        <v>7.1454055294253083E-2</v>
      </c>
    </row>
    <row r="4554" spans="1:49" x14ac:dyDescent="0.25">
      <c r="A4554" t="s">
        <v>109</v>
      </c>
      <c r="B4554" t="s">
        <v>538</v>
      </c>
      <c r="C4554">
        <v>157740</v>
      </c>
      <c r="D4554">
        <v>2008</v>
      </c>
      <c r="E4554" t="s">
        <v>66</v>
      </c>
      <c r="F4554" t="s">
        <v>769</v>
      </c>
      <c r="G4554" t="s">
        <v>269</v>
      </c>
      <c r="I4554">
        <v>6</v>
      </c>
      <c r="J4554" t="s">
        <v>43</v>
      </c>
      <c r="K4554">
        <v>4</v>
      </c>
      <c r="L4554" t="s">
        <v>44</v>
      </c>
      <c r="M4554">
        <v>3.5</v>
      </c>
      <c r="N4554" t="s">
        <v>44</v>
      </c>
      <c r="O4554" t="s">
        <v>46</v>
      </c>
      <c r="P4554">
        <v>2</v>
      </c>
      <c r="Q4554" t="s">
        <v>60</v>
      </c>
      <c r="R4554" t="s">
        <v>81</v>
      </c>
      <c r="S4554">
        <v>265</v>
      </c>
      <c r="T4554" t="s">
        <v>49</v>
      </c>
      <c r="U4554" t="s">
        <v>72</v>
      </c>
      <c r="W4554" t="s">
        <v>134</v>
      </c>
      <c r="X4554" t="s">
        <v>98</v>
      </c>
      <c r="Z4554">
        <v>0</v>
      </c>
      <c r="AA4554" t="s">
        <v>75</v>
      </c>
      <c r="AB4554" t="s">
        <v>83</v>
      </c>
      <c r="AC4554">
        <v>45</v>
      </c>
      <c r="AD4554">
        <v>11</v>
      </c>
      <c r="AE4554">
        <v>4</v>
      </c>
      <c r="AF4554">
        <v>2025</v>
      </c>
      <c r="AG4554">
        <v>20251105</v>
      </c>
      <c r="AH4554" s="2">
        <v>900</v>
      </c>
      <c r="AI4554" s="2">
        <v>1048.20361328125</v>
      </c>
      <c r="AJ4554" s="2">
        <f t="shared" si="570"/>
        <v>148.20361328125</v>
      </c>
      <c r="AK4554" s="6">
        <f t="shared" si="571"/>
        <v>0.1646706814236111</v>
      </c>
      <c r="AL4554" s="12">
        <v>900</v>
      </c>
      <c r="AM4554" s="12">
        <v>1032.3790635905009</v>
      </c>
      <c r="AN4554" s="12">
        <f t="shared" si="572"/>
        <v>132.37906359050089</v>
      </c>
      <c r="AO4554" s="13">
        <f t="shared" si="573"/>
        <v>0.14708784843388989</v>
      </c>
      <c r="AP4554" s="16">
        <v>900</v>
      </c>
      <c r="AQ4554" s="16">
        <v>1079.531529068156</v>
      </c>
      <c r="AR4554" s="16">
        <f t="shared" si="574"/>
        <v>179.53152906815603</v>
      </c>
      <c r="AS4554" s="17">
        <f t="shared" si="568"/>
        <v>0.19947947674239558</v>
      </c>
      <c r="AT4554" s="20">
        <v>900</v>
      </c>
      <c r="AU4554" s="20">
        <v>1111.731548007838</v>
      </c>
      <c r="AV4554" s="20">
        <f t="shared" si="569"/>
        <v>211.731548007838</v>
      </c>
      <c r="AW4554" s="21">
        <f t="shared" si="575"/>
        <v>0.23525727556426446</v>
      </c>
    </row>
    <row r="4555" spans="1:49" x14ac:dyDescent="0.25">
      <c r="A4555" t="s">
        <v>77</v>
      </c>
      <c r="B4555" t="s">
        <v>596</v>
      </c>
      <c r="C4555">
        <v>52755</v>
      </c>
      <c r="D4555">
        <v>2020</v>
      </c>
      <c r="E4555" t="s">
        <v>322</v>
      </c>
      <c r="F4555" t="s">
        <v>929</v>
      </c>
      <c r="G4555" t="s">
        <v>1667</v>
      </c>
      <c r="H4555" t="s">
        <v>530</v>
      </c>
      <c r="I4555">
        <v>4</v>
      </c>
      <c r="J4555" t="s">
        <v>59</v>
      </c>
      <c r="K4555">
        <v>4</v>
      </c>
      <c r="L4555" t="s">
        <v>44</v>
      </c>
      <c r="M4555">
        <v>2</v>
      </c>
      <c r="N4555" t="s">
        <v>44</v>
      </c>
      <c r="O4555" t="s">
        <v>46</v>
      </c>
      <c r="P4555">
        <v>5</v>
      </c>
      <c r="Q4555" t="s">
        <v>118</v>
      </c>
      <c r="R4555" t="s">
        <v>81</v>
      </c>
      <c r="S4555">
        <v>255</v>
      </c>
      <c r="T4555" t="s">
        <v>49</v>
      </c>
      <c r="W4555" t="s">
        <v>120</v>
      </c>
      <c r="X4555" t="s">
        <v>121</v>
      </c>
      <c r="Z4555">
        <v>0</v>
      </c>
      <c r="AA4555" t="s">
        <v>75</v>
      </c>
      <c r="AB4555" t="s">
        <v>122</v>
      </c>
      <c r="AC4555">
        <v>45</v>
      </c>
      <c r="AD4555">
        <v>11</v>
      </c>
      <c r="AE4555">
        <v>4</v>
      </c>
      <c r="AF4555">
        <v>2025</v>
      </c>
      <c r="AG4555">
        <v>20251105</v>
      </c>
      <c r="AH4555" s="2">
        <v>21400</v>
      </c>
      <c r="AI4555" s="2">
        <v>19426.705078125</v>
      </c>
      <c r="AJ4555" s="2">
        <f t="shared" si="570"/>
        <v>1973.294921875</v>
      </c>
      <c r="AK4555" s="6">
        <f t="shared" si="571"/>
        <v>9.2210043078271034E-2</v>
      </c>
      <c r="AL4555" s="12">
        <v>21400</v>
      </c>
      <c r="AM4555" s="12">
        <v>18608.642929939349</v>
      </c>
      <c r="AN4555" s="12">
        <f t="shared" si="572"/>
        <v>2791.3570700606506</v>
      </c>
      <c r="AO4555" s="13">
        <f t="shared" si="573"/>
        <v>0.13043724626451639</v>
      </c>
      <c r="AP4555" s="16">
        <v>21400</v>
      </c>
      <c r="AQ4555" s="16">
        <v>19188.793494398909</v>
      </c>
      <c r="AR4555" s="16">
        <f t="shared" si="574"/>
        <v>2211.2065056010906</v>
      </c>
      <c r="AS4555" s="17">
        <f t="shared" si="568"/>
        <v>0.10332740680378928</v>
      </c>
      <c r="AT4555" s="20">
        <v>21400</v>
      </c>
      <c r="AU4555" s="20">
        <v>19352.698545861302</v>
      </c>
      <c r="AV4555" s="20">
        <f t="shared" si="569"/>
        <v>2047.3014541386983</v>
      </c>
      <c r="AW4555" s="21">
        <f t="shared" si="575"/>
        <v>9.566829224947189E-2</v>
      </c>
    </row>
    <row r="4556" spans="1:49" x14ac:dyDescent="0.25">
      <c r="A4556" t="s">
        <v>38</v>
      </c>
      <c r="B4556" t="s">
        <v>342</v>
      </c>
      <c r="C4556">
        <v>68939</v>
      </c>
      <c r="D4556">
        <v>2022</v>
      </c>
      <c r="E4556" t="s">
        <v>84</v>
      </c>
      <c r="F4556" t="s">
        <v>85</v>
      </c>
      <c r="G4556" t="s">
        <v>1619</v>
      </c>
      <c r="I4556">
        <v>6</v>
      </c>
      <c r="M4556">
        <v>3.5999999046325679</v>
      </c>
      <c r="Q4556" t="s">
        <v>88</v>
      </c>
      <c r="R4556" t="s">
        <v>89</v>
      </c>
      <c r="S4556">
        <v>305</v>
      </c>
      <c r="T4556" t="s">
        <v>49</v>
      </c>
      <c r="U4556" t="s">
        <v>72</v>
      </c>
      <c r="W4556" t="s">
        <v>90</v>
      </c>
      <c r="X4556" t="s">
        <v>74</v>
      </c>
      <c r="Z4556">
        <v>0</v>
      </c>
      <c r="AA4556" t="s">
        <v>75</v>
      </c>
      <c r="AB4556" t="s">
        <v>91</v>
      </c>
      <c r="AC4556">
        <v>45</v>
      </c>
      <c r="AD4556">
        <v>11</v>
      </c>
      <c r="AE4556">
        <v>4</v>
      </c>
      <c r="AF4556">
        <v>2025</v>
      </c>
      <c r="AG4556">
        <v>20251103</v>
      </c>
      <c r="AH4556" s="2">
        <v>28000</v>
      </c>
      <c r="AI4556" s="2">
        <v>20012.4453125</v>
      </c>
      <c r="AJ4556" s="2">
        <f t="shared" si="570"/>
        <v>7987.5546875</v>
      </c>
      <c r="AK4556" s="6">
        <f t="shared" si="571"/>
        <v>0.28526981026785714</v>
      </c>
      <c r="AL4556" s="12">
        <v>28000</v>
      </c>
      <c r="AM4556" s="12">
        <v>19847.149126477361</v>
      </c>
      <c r="AN4556" s="12">
        <f t="shared" si="572"/>
        <v>8152.8508735226387</v>
      </c>
      <c r="AO4556" s="13">
        <f t="shared" si="573"/>
        <v>0.29117324548295137</v>
      </c>
      <c r="AP4556" s="16">
        <v>28000</v>
      </c>
      <c r="AQ4556" s="16">
        <v>17226.065490827688</v>
      </c>
      <c r="AR4556" s="16">
        <f t="shared" si="574"/>
        <v>10773.934509172312</v>
      </c>
      <c r="AS4556" s="17">
        <f t="shared" si="568"/>
        <v>0.38478337532758256</v>
      </c>
      <c r="AT4556" s="20">
        <v>28000</v>
      </c>
      <c r="AU4556" s="20">
        <v>19888.351758793971</v>
      </c>
      <c r="AV4556" s="20">
        <f t="shared" si="569"/>
        <v>8111.6482412060286</v>
      </c>
      <c r="AW4556" s="21">
        <f t="shared" si="575"/>
        <v>0.28970172290021529</v>
      </c>
    </row>
    <row r="4557" spans="1:49" x14ac:dyDescent="0.25">
      <c r="A4557" t="s">
        <v>38</v>
      </c>
      <c r="B4557" t="s">
        <v>92</v>
      </c>
      <c r="C4557">
        <v>88246</v>
      </c>
      <c r="D4557">
        <v>2020</v>
      </c>
      <c r="E4557" t="s">
        <v>66</v>
      </c>
      <c r="F4557" t="s">
        <v>769</v>
      </c>
      <c r="G4557" t="s">
        <v>409</v>
      </c>
      <c r="I4557">
        <v>4</v>
      </c>
      <c r="J4557" t="s">
        <v>69</v>
      </c>
      <c r="K4557">
        <v>4</v>
      </c>
      <c r="L4557" t="s">
        <v>44</v>
      </c>
      <c r="M4557">
        <v>2</v>
      </c>
      <c r="N4557" t="s">
        <v>45</v>
      </c>
      <c r="O4557" t="s">
        <v>46</v>
      </c>
      <c r="P4557">
        <v>2</v>
      </c>
      <c r="Q4557" t="s">
        <v>60</v>
      </c>
      <c r="R4557" t="s">
        <v>96</v>
      </c>
      <c r="S4557">
        <v>250</v>
      </c>
      <c r="T4557" t="s">
        <v>49</v>
      </c>
      <c r="U4557" t="s">
        <v>50</v>
      </c>
      <c r="V4557" t="s">
        <v>918</v>
      </c>
      <c r="W4557" t="s">
        <v>134</v>
      </c>
      <c r="X4557" t="s">
        <v>98</v>
      </c>
      <c r="Z4557">
        <v>0</v>
      </c>
      <c r="AA4557" t="s">
        <v>75</v>
      </c>
      <c r="AB4557" t="s">
        <v>83</v>
      </c>
      <c r="AC4557">
        <v>45</v>
      </c>
      <c r="AD4557">
        <v>11</v>
      </c>
      <c r="AE4557">
        <v>4</v>
      </c>
      <c r="AF4557">
        <v>2025</v>
      </c>
      <c r="AG4557">
        <v>20251104</v>
      </c>
      <c r="AH4557" s="2">
        <v>9250</v>
      </c>
      <c r="AI4557" s="2">
        <v>8169.00244140625</v>
      </c>
      <c r="AJ4557" s="2">
        <f t="shared" si="570"/>
        <v>1080.99755859375</v>
      </c>
      <c r="AK4557" s="6">
        <f t="shared" si="571"/>
        <v>0.11686460092905405</v>
      </c>
      <c r="AL4557" s="12">
        <v>9250</v>
      </c>
      <c r="AM4557" s="12">
        <v>8480.6538831169146</v>
      </c>
      <c r="AN4557" s="12">
        <f t="shared" si="572"/>
        <v>769.34611688308541</v>
      </c>
      <c r="AO4557" s="13">
        <f t="shared" si="573"/>
        <v>8.3172553176549771E-2</v>
      </c>
      <c r="AP4557" s="16">
        <v>9250</v>
      </c>
      <c r="AQ4557" s="16">
        <v>8659.8057030057589</v>
      </c>
      <c r="AR4557" s="16">
        <f t="shared" si="574"/>
        <v>590.19429699424109</v>
      </c>
      <c r="AS4557" s="17">
        <f t="shared" si="568"/>
        <v>6.3804788864242276E-2</v>
      </c>
      <c r="AT4557" s="20">
        <v>9250</v>
      </c>
      <c r="AU4557" s="20">
        <v>8099.0443896424167</v>
      </c>
      <c r="AV4557" s="20">
        <f t="shared" si="569"/>
        <v>1150.9556103575833</v>
      </c>
      <c r="AW4557" s="21">
        <f t="shared" si="575"/>
        <v>0.12442763355217117</v>
      </c>
    </row>
    <row r="4558" spans="1:49" x14ac:dyDescent="0.25">
      <c r="A4558" t="s">
        <v>38</v>
      </c>
      <c r="B4558" t="s">
        <v>39</v>
      </c>
      <c r="C4558">
        <v>238226</v>
      </c>
      <c r="D4558">
        <v>2011</v>
      </c>
      <c r="E4558" t="s">
        <v>66</v>
      </c>
      <c r="F4558" t="s">
        <v>221</v>
      </c>
      <c r="I4558">
        <v>6</v>
      </c>
      <c r="J4558" t="s">
        <v>59</v>
      </c>
      <c r="K4558">
        <v>4</v>
      </c>
      <c r="L4558" t="s">
        <v>44</v>
      </c>
      <c r="M4558">
        <v>3.7000000476837158</v>
      </c>
      <c r="N4558" t="s">
        <v>70</v>
      </c>
      <c r="O4558" t="s">
        <v>46</v>
      </c>
      <c r="Q4558" t="s">
        <v>88</v>
      </c>
      <c r="R4558" t="s">
        <v>48</v>
      </c>
      <c r="S4558">
        <v>302</v>
      </c>
      <c r="T4558" t="s">
        <v>49</v>
      </c>
      <c r="U4558" t="s">
        <v>72</v>
      </c>
      <c r="W4558" t="s">
        <v>90</v>
      </c>
      <c r="X4558" t="s">
        <v>74</v>
      </c>
      <c r="Z4558">
        <v>0</v>
      </c>
      <c r="AA4558" t="s">
        <v>75</v>
      </c>
      <c r="AB4558" t="s">
        <v>91</v>
      </c>
      <c r="AC4558">
        <v>45</v>
      </c>
      <c r="AD4558">
        <v>11</v>
      </c>
      <c r="AE4558">
        <v>4</v>
      </c>
      <c r="AF4558">
        <v>2025</v>
      </c>
      <c r="AG4558">
        <v>20251104</v>
      </c>
      <c r="AH4558" s="2">
        <v>4100</v>
      </c>
      <c r="AI4558" s="2">
        <v>3268.548583984375</v>
      </c>
      <c r="AJ4558" s="2">
        <f t="shared" si="570"/>
        <v>831.451416015625</v>
      </c>
      <c r="AK4558" s="6">
        <f t="shared" si="571"/>
        <v>0.2027930282964939</v>
      </c>
      <c r="AL4558" s="12">
        <v>4100</v>
      </c>
      <c r="AM4558" s="12">
        <v>3072.5692980922072</v>
      </c>
      <c r="AN4558" s="12">
        <f t="shared" si="572"/>
        <v>1027.4307019077928</v>
      </c>
      <c r="AO4558" s="13">
        <f t="shared" si="573"/>
        <v>0.2505928541238519</v>
      </c>
      <c r="AP4558" s="16">
        <v>4100</v>
      </c>
      <c r="AQ4558" s="16">
        <v>3081.3438881576089</v>
      </c>
      <c r="AR4558" s="16">
        <f t="shared" si="574"/>
        <v>1018.6561118423911</v>
      </c>
      <c r="AS4558" s="17">
        <f t="shared" si="568"/>
        <v>0.24845271020546122</v>
      </c>
      <c r="AT4558" s="20">
        <v>4100</v>
      </c>
      <c r="AU4558" s="20">
        <v>3411.8110236220468</v>
      </c>
      <c r="AV4558" s="20">
        <f t="shared" si="569"/>
        <v>688.18897637795317</v>
      </c>
      <c r="AW4558" s="21">
        <f t="shared" si="575"/>
        <v>0.16785096984828127</v>
      </c>
    </row>
    <row r="4559" spans="1:49" x14ac:dyDescent="0.25">
      <c r="A4559" t="s">
        <v>123</v>
      </c>
      <c r="B4559" t="s">
        <v>440</v>
      </c>
      <c r="C4559">
        <v>123237</v>
      </c>
      <c r="D4559">
        <v>2019</v>
      </c>
      <c r="E4559" t="s">
        <v>84</v>
      </c>
      <c r="F4559" t="s">
        <v>85</v>
      </c>
      <c r="G4559" t="s">
        <v>616</v>
      </c>
      <c r="I4559">
        <v>8</v>
      </c>
      <c r="J4559" t="s">
        <v>59</v>
      </c>
      <c r="K4559">
        <v>4</v>
      </c>
      <c r="L4559" t="s">
        <v>44</v>
      </c>
      <c r="M4559">
        <v>5.6999998092651367</v>
      </c>
      <c r="N4559" t="s">
        <v>70</v>
      </c>
      <c r="O4559" t="s">
        <v>46</v>
      </c>
      <c r="P4559">
        <v>4</v>
      </c>
      <c r="Q4559" t="s">
        <v>88</v>
      </c>
      <c r="R4559" t="s">
        <v>48</v>
      </c>
      <c r="S4559">
        <v>395</v>
      </c>
      <c r="T4559" t="s">
        <v>49</v>
      </c>
      <c r="U4559" t="s">
        <v>72</v>
      </c>
      <c r="W4559" t="s">
        <v>90</v>
      </c>
      <c r="X4559" t="s">
        <v>74</v>
      </c>
      <c r="Z4559">
        <v>0</v>
      </c>
      <c r="AA4559" t="s">
        <v>75</v>
      </c>
      <c r="AB4559" t="s">
        <v>91</v>
      </c>
      <c r="AC4559">
        <v>45</v>
      </c>
      <c r="AD4559">
        <v>11</v>
      </c>
      <c r="AE4559">
        <v>4</v>
      </c>
      <c r="AF4559">
        <v>2025</v>
      </c>
      <c r="AG4559">
        <v>20251105</v>
      </c>
      <c r="AH4559" s="2">
        <v>15800</v>
      </c>
      <c r="AI4559" s="2">
        <v>14785.9814453125</v>
      </c>
      <c r="AJ4559" s="2">
        <f t="shared" si="570"/>
        <v>1014.0185546875</v>
      </c>
      <c r="AK4559" s="6">
        <f t="shared" si="571"/>
        <v>6.417838953718355E-2</v>
      </c>
      <c r="AL4559" s="12">
        <v>15800</v>
      </c>
      <c r="AM4559" s="12">
        <v>14627.09685970914</v>
      </c>
      <c r="AN4559" s="12">
        <f t="shared" si="572"/>
        <v>1172.9031402908604</v>
      </c>
      <c r="AO4559" s="13">
        <f t="shared" si="573"/>
        <v>7.4234375967775976E-2</v>
      </c>
      <c r="AP4559" s="16">
        <v>15800</v>
      </c>
      <c r="AQ4559" s="16">
        <v>14274.582371545561</v>
      </c>
      <c r="AR4559" s="16">
        <f t="shared" si="574"/>
        <v>1525.4176284544392</v>
      </c>
      <c r="AS4559" s="17">
        <f t="shared" si="568"/>
        <v>9.6545419522432854E-2</v>
      </c>
      <c r="AT4559" s="20">
        <v>15800</v>
      </c>
      <c r="AU4559" s="20">
        <v>14506.49044585987</v>
      </c>
      <c r="AV4559" s="20">
        <f t="shared" si="569"/>
        <v>1293.5095541401297</v>
      </c>
      <c r="AW4559" s="21">
        <f t="shared" si="575"/>
        <v>8.1867693300008204E-2</v>
      </c>
    </row>
    <row r="4560" spans="1:49" x14ac:dyDescent="0.25">
      <c r="A4560" t="s">
        <v>123</v>
      </c>
      <c r="B4560" t="s">
        <v>440</v>
      </c>
      <c r="C4560">
        <v>148142</v>
      </c>
      <c r="D4560">
        <v>2001</v>
      </c>
      <c r="E4560" t="s">
        <v>40</v>
      </c>
      <c r="F4560" t="s">
        <v>280</v>
      </c>
      <c r="H4560" t="s">
        <v>2186</v>
      </c>
      <c r="I4560">
        <v>4</v>
      </c>
      <c r="J4560" t="s">
        <v>69</v>
      </c>
      <c r="K4560">
        <v>4</v>
      </c>
      <c r="L4560" t="s">
        <v>44</v>
      </c>
      <c r="M4560">
        <v>2.2000000476837158</v>
      </c>
      <c r="N4560" t="s">
        <v>45</v>
      </c>
      <c r="O4560" t="s">
        <v>46</v>
      </c>
      <c r="P4560">
        <v>4</v>
      </c>
      <c r="Q4560" t="s">
        <v>118</v>
      </c>
      <c r="R4560" t="s">
        <v>48</v>
      </c>
      <c r="S4560">
        <v>136</v>
      </c>
      <c r="T4560" t="s">
        <v>49</v>
      </c>
      <c r="U4560" t="s">
        <v>50</v>
      </c>
      <c r="V4560" t="s">
        <v>859</v>
      </c>
      <c r="W4560" t="s">
        <v>120</v>
      </c>
      <c r="X4560" t="s">
        <v>53</v>
      </c>
      <c r="Z4560">
        <v>0</v>
      </c>
      <c r="AA4560" t="s">
        <v>75</v>
      </c>
      <c r="AB4560" t="s">
        <v>122</v>
      </c>
      <c r="AC4560">
        <v>45</v>
      </c>
      <c r="AD4560">
        <v>11</v>
      </c>
      <c r="AE4560">
        <v>4</v>
      </c>
      <c r="AF4560">
        <v>2025</v>
      </c>
      <c r="AG4560">
        <v>20251105</v>
      </c>
      <c r="AH4560" s="2">
        <v>2600</v>
      </c>
      <c r="AI4560" s="2">
        <v>1927.754150390625</v>
      </c>
      <c r="AJ4560" s="2">
        <f t="shared" si="570"/>
        <v>672.245849609375</v>
      </c>
      <c r="AK4560" s="6">
        <f t="shared" si="571"/>
        <v>0.2585560960036058</v>
      </c>
      <c r="AL4560" s="12">
        <v>2600</v>
      </c>
      <c r="AM4560" s="12">
        <v>1930.9412846067439</v>
      </c>
      <c r="AN4560" s="12">
        <f t="shared" si="572"/>
        <v>669.05871539325608</v>
      </c>
      <c r="AO4560" s="13">
        <f t="shared" si="573"/>
        <v>0.25733027515125234</v>
      </c>
      <c r="AP4560" s="16">
        <v>2600</v>
      </c>
      <c r="AQ4560" s="16">
        <v>2180.507103110916</v>
      </c>
      <c r="AR4560" s="16">
        <f t="shared" si="574"/>
        <v>419.49289688908402</v>
      </c>
      <c r="AS4560" s="17">
        <f t="shared" si="568"/>
        <v>0.16134342188041692</v>
      </c>
      <c r="AT4560" s="20">
        <v>2600</v>
      </c>
      <c r="AU4560" s="20">
        <v>1969.268707482993</v>
      </c>
      <c r="AV4560" s="20">
        <f t="shared" si="569"/>
        <v>630.73129251700698</v>
      </c>
      <c r="AW4560" s="21">
        <f t="shared" si="575"/>
        <v>0.24258895866038729</v>
      </c>
    </row>
    <row r="4561" spans="1:49" x14ac:dyDescent="0.25">
      <c r="A4561" t="s">
        <v>109</v>
      </c>
      <c r="B4561" t="s">
        <v>1419</v>
      </c>
      <c r="C4561">
        <v>220000</v>
      </c>
      <c r="D4561">
        <v>2004</v>
      </c>
      <c r="E4561" t="s">
        <v>93</v>
      </c>
      <c r="F4561" t="s">
        <v>628</v>
      </c>
      <c r="I4561">
        <v>6</v>
      </c>
      <c r="J4561" t="s">
        <v>101</v>
      </c>
      <c r="K4561">
        <v>4</v>
      </c>
      <c r="L4561" t="s">
        <v>44</v>
      </c>
      <c r="M4561">
        <v>3.7999999523162842</v>
      </c>
      <c r="N4561" t="s">
        <v>45</v>
      </c>
      <c r="O4561" t="s">
        <v>46</v>
      </c>
      <c r="Q4561" t="s">
        <v>118</v>
      </c>
      <c r="U4561" t="s">
        <v>72</v>
      </c>
      <c r="V4561" t="s">
        <v>1324</v>
      </c>
      <c r="W4561" t="s">
        <v>120</v>
      </c>
      <c r="X4561" t="s">
        <v>98</v>
      </c>
      <c r="Z4561">
        <v>0</v>
      </c>
      <c r="AA4561" t="s">
        <v>75</v>
      </c>
      <c r="AB4561" t="s">
        <v>122</v>
      </c>
      <c r="AC4561">
        <v>45</v>
      </c>
      <c r="AD4561">
        <v>11</v>
      </c>
      <c r="AE4561">
        <v>4</v>
      </c>
      <c r="AF4561">
        <v>2025</v>
      </c>
      <c r="AG4561">
        <v>20251107</v>
      </c>
      <c r="AH4561" s="2">
        <v>285</v>
      </c>
      <c r="AI4561" s="2">
        <v>447.19821166992188</v>
      </c>
      <c r="AJ4561" s="2">
        <f t="shared" si="570"/>
        <v>162.19821166992188</v>
      </c>
      <c r="AK4561" s="6">
        <f t="shared" si="571"/>
        <v>0.56911653217516445</v>
      </c>
      <c r="AL4561" s="12">
        <v>285</v>
      </c>
      <c r="AM4561" s="12">
        <v>480.52471176883301</v>
      </c>
      <c r="AN4561" s="12">
        <f t="shared" si="572"/>
        <v>195.52471176883301</v>
      </c>
      <c r="AO4561" s="13">
        <f t="shared" si="573"/>
        <v>0.68605162024151933</v>
      </c>
      <c r="AP4561" s="16">
        <v>285</v>
      </c>
      <c r="AQ4561" s="16">
        <v>507.4767457892994</v>
      </c>
      <c r="AR4561" s="16">
        <f t="shared" si="574"/>
        <v>222.4767457892994</v>
      </c>
      <c r="AS4561" s="17">
        <f t="shared" si="568"/>
        <v>0.78062016066420847</v>
      </c>
      <c r="AT4561" s="20">
        <v>285</v>
      </c>
      <c r="AU4561" s="20">
        <v>477.74473684210528</v>
      </c>
      <c r="AV4561" s="20">
        <f t="shared" si="569"/>
        <v>192.74473684210528</v>
      </c>
      <c r="AW4561" s="21">
        <f t="shared" si="575"/>
        <v>0.67629732225300099</v>
      </c>
    </row>
    <row r="4562" spans="1:49" x14ac:dyDescent="0.25">
      <c r="A4562" t="s">
        <v>38</v>
      </c>
      <c r="B4562" t="s">
        <v>56</v>
      </c>
      <c r="C4562">
        <v>130429</v>
      </c>
      <c r="D4562">
        <v>2020</v>
      </c>
      <c r="E4562" t="s">
        <v>66</v>
      </c>
      <c r="F4562" t="s">
        <v>67</v>
      </c>
      <c r="G4562" t="s">
        <v>1192</v>
      </c>
      <c r="H4562" t="s">
        <v>68</v>
      </c>
      <c r="I4562">
        <v>6</v>
      </c>
      <c r="J4562" t="s">
        <v>69</v>
      </c>
      <c r="K4562">
        <v>3</v>
      </c>
      <c r="L4562" t="s">
        <v>44</v>
      </c>
      <c r="M4562">
        <v>3.5</v>
      </c>
      <c r="N4562" t="s">
        <v>70</v>
      </c>
      <c r="O4562" t="s">
        <v>46</v>
      </c>
      <c r="P4562">
        <v>3</v>
      </c>
      <c r="Q4562" t="s">
        <v>71</v>
      </c>
      <c r="R4562" t="s">
        <v>172</v>
      </c>
      <c r="S4562">
        <v>275</v>
      </c>
      <c r="T4562" t="s">
        <v>49</v>
      </c>
      <c r="U4562" t="s">
        <v>72</v>
      </c>
      <c r="V4562" t="s">
        <v>574</v>
      </c>
      <c r="W4562" t="s">
        <v>220</v>
      </c>
      <c r="X4562" t="s">
        <v>74</v>
      </c>
      <c r="Z4562">
        <v>0</v>
      </c>
      <c r="AA4562" t="s">
        <v>75</v>
      </c>
      <c r="AB4562" t="s">
        <v>76</v>
      </c>
      <c r="AC4562">
        <v>45</v>
      </c>
      <c r="AD4562">
        <v>11</v>
      </c>
      <c r="AE4562">
        <v>4</v>
      </c>
      <c r="AF4562">
        <v>2025</v>
      </c>
      <c r="AG4562">
        <v>20251105</v>
      </c>
      <c r="AH4562" s="2">
        <v>11300</v>
      </c>
      <c r="AI4562" s="2">
        <v>14167.31640625</v>
      </c>
      <c r="AJ4562" s="2">
        <f t="shared" si="570"/>
        <v>2867.31640625</v>
      </c>
      <c r="AK4562" s="6">
        <f t="shared" si="571"/>
        <v>0.25374481471238935</v>
      </c>
      <c r="AL4562" s="12">
        <v>11300</v>
      </c>
      <c r="AM4562" s="12">
        <v>14112.252633175631</v>
      </c>
      <c r="AN4562" s="12">
        <f t="shared" si="572"/>
        <v>2812.2526331756308</v>
      </c>
      <c r="AO4562" s="13">
        <f t="shared" si="573"/>
        <v>0.24887191444032131</v>
      </c>
      <c r="AP4562" s="16">
        <v>11300</v>
      </c>
      <c r="AQ4562" s="16">
        <v>14021.281835385569</v>
      </c>
      <c r="AR4562" s="16">
        <f t="shared" si="574"/>
        <v>2721.2818353855691</v>
      </c>
      <c r="AS4562" s="17">
        <f t="shared" si="568"/>
        <v>0.2408214013615548</v>
      </c>
      <c r="AT4562" s="20">
        <v>11300</v>
      </c>
      <c r="AU4562" s="20">
        <v>14265.67016806723</v>
      </c>
      <c r="AV4562" s="20">
        <f t="shared" si="569"/>
        <v>2965.6701680672304</v>
      </c>
      <c r="AW4562" s="21">
        <f t="shared" si="575"/>
        <v>0.26244868743957789</v>
      </c>
    </row>
    <row r="4563" spans="1:49" x14ac:dyDescent="0.25">
      <c r="A4563" t="s">
        <v>38</v>
      </c>
      <c r="B4563" t="s">
        <v>259</v>
      </c>
      <c r="C4563">
        <v>159184</v>
      </c>
      <c r="D4563">
        <v>2019</v>
      </c>
      <c r="E4563" t="s">
        <v>84</v>
      </c>
      <c r="F4563" t="s">
        <v>85</v>
      </c>
      <c r="G4563" t="s">
        <v>616</v>
      </c>
      <c r="I4563">
        <v>8</v>
      </c>
      <c r="J4563" t="s">
        <v>69</v>
      </c>
      <c r="K4563">
        <v>4</v>
      </c>
      <c r="L4563" t="s">
        <v>44</v>
      </c>
      <c r="M4563">
        <v>5.6999998092651367</v>
      </c>
      <c r="N4563" t="s">
        <v>87</v>
      </c>
      <c r="O4563" t="s">
        <v>46</v>
      </c>
      <c r="P4563">
        <v>4</v>
      </c>
      <c r="Q4563" t="s">
        <v>88</v>
      </c>
      <c r="R4563" t="s">
        <v>89</v>
      </c>
      <c r="S4563">
        <v>395</v>
      </c>
      <c r="T4563" t="s">
        <v>49</v>
      </c>
      <c r="U4563" t="s">
        <v>72</v>
      </c>
      <c r="W4563" t="s">
        <v>103</v>
      </c>
      <c r="X4563" t="s">
        <v>74</v>
      </c>
      <c r="Z4563">
        <v>0</v>
      </c>
      <c r="AA4563" t="s">
        <v>75</v>
      </c>
      <c r="AB4563" t="s">
        <v>91</v>
      </c>
      <c r="AC4563">
        <v>45</v>
      </c>
      <c r="AD4563">
        <v>11</v>
      </c>
      <c r="AE4563">
        <v>4</v>
      </c>
      <c r="AF4563">
        <v>2025</v>
      </c>
      <c r="AG4563">
        <v>20251105</v>
      </c>
      <c r="AH4563" s="2">
        <v>12000</v>
      </c>
      <c r="AI4563" s="2">
        <v>13603.11328125</v>
      </c>
      <c r="AJ4563" s="2">
        <f t="shared" si="570"/>
        <v>1603.11328125</v>
      </c>
      <c r="AK4563" s="6">
        <f t="shared" si="571"/>
        <v>0.13359277343750001</v>
      </c>
      <c r="AL4563" s="12">
        <v>12000</v>
      </c>
      <c r="AM4563" s="12">
        <v>12619.714832399721</v>
      </c>
      <c r="AN4563" s="12">
        <f t="shared" si="572"/>
        <v>619.71483239972076</v>
      </c>
      <c r="AO4563" s="13">
        <f t="shared" si="573"/>
        <v>5.1642902699976727E-2</v>
      </c>
      <c r="AP4563" s="16">
        <v>12000</v>
      </c>
      <c r="AQ4563" s="16">
        <v>12688.90121494674</v>
      </c>
      <c r="AR4563" s="16">
        <f t="shared" si="574"/>
        <v>688.90121494673986</v>
      </c>
      <c r="AS4563" s="17">
        <f t="shared" si="568"/>
        <v>5.7408434578894989E-2</v>
      </c>
      <c r="AT4563" s="20">
        <v>12000</v>
      </c>
      <c r="AU4563" s="20">
        <v>13687.226961558719</v>
      </c>
      <c r="AV4563" s="20">
        <f t="shared" si="569"/>
        <v>1687.2269615587193</v>
      </c>
      <c r="AW4563" s="21">
        <f t="shared" si="575"/>
        <v>0.14060224679655994</v>
      </c>
    </row>
    <row r="4564" spans="1:49" x14ac:dyDescent="0.25">
      <c r="A4564" t="s">
        <v>38</v>
      </c>
      <c r="B4564" t="s">
        <v>259</v>
      </c>
      <c r="C4564">
        <v>9531</v>
      </c>
      <c r="D4564">
        <v>2024</v>
      </c>
      <c r="E4564" t="s">
        <v>159</v>
      </c>
      <c r="F4564" t="s">
        <v>508</v>
      </c>
      <c r="G4564" t="s">
        <v>1349</v>
      </c>
      <c r="I4564">
        <v>4</v>
      </c>
      <c r="J4564" t="s">
        <v>129</v>
      </c>
      <c r="K4564">
        <v>4</v>
      </c>
      <c r="L4564" t="s">
        <v>44</v>
      </c>
      <c r="M4564">
        <v>2</v>
      </c>
      <c r="N4564" t="s">
        <v>45</v>
      </c>
      <c r="O4564" t="s">
        <v>46</v>
      </c>
      <c r="P4564">
        <v>4</v>
      </c>
      <c r="Q4564" t="s">
        <v>118</v>
      </c>
      <c r="R4564" t="s">
        <v>48</v>
      </c>
      <c r="S4564">
        <v>146</v>
      </c>
      <c r="T4564" t="s">
        <v>49</v>
      </c>
      <c r="U4564" t="s">
        <v>50</v>
      </c>
      <c r="V4564" t="s">
        <v>1350</v>
      </c>
      <c r="W4564" t="s">
        <v>62</v>
      </c>
      <c r="X4564" t="s">
        <v>74</v>
      </c>
      <c r="Z4564">
        <v>1</v>
      </c>
      <c r="AA4564" t="s">
        <v>54</v>
      </c>
      <c r="AB4564" t="s">
        <v>365</v>
      </c>
      <c r="AC4564">
        <v>45</v>
      </c>
      <c r="AD4564">
        <v>11</v>
      </c>
      <c r="AE4564">
        <v>4</v>
      </c>
      <c r="AF4564">
        <v>2025</v>
      </c>
      <c r="AG4564">
        <v>20251105</v>
      </c>
      <c r="AH4564" s="2">
        <v>25750</v>
      </c>
      <c r="AI4564" s="2">
        <v>28210.236328125</v>
      </c>
      <c r="AJ4564" s="2">
        <f t="shared" si="570"/>
        <v>2460.236328125</v>
      </c>
      <c r="AK4564" s="6">
        <f t="shared" si="571"/>
        <v>9.5543158373786408E-2</v>
      </c>
      <c r="AL4564" s="12">
        <v>25750</v>
      </c>
      <c r="AM4564" s="12">
        <v>26543.922223807182</v>
      </c>
      <c r="AN4564" s="12">
        <f t="shared" si="572"/>
        <v>793.92222380718158</v>
      </c>
      <c r="AO4564" s="13">
        <f t="shared" si="573"/>
        <v>3.0831931021638118E-2</v>
      </c>
      <c r="AP4564" s="16">
        <v>25750</v>
      </c>
      <c r="AQ4564" s="16">
        <v>27434.323778222959</v>
      </c>
      <c r="AR4564" s="16">
        <f t="shared" si="574"/>
        <v>1684.3237782229589</v>
      </c>
      <c r="AS4564" s="17">
        <f t="shared" si="568"/>
        <v>6.5410632163998408E-2</v>
      </c>
      <c r="AT4564" s="20">
        <v>25750</v>
      </c>
      <c r="AU4564" s="20">
        <v>27792.45125786163</v>
      </c>
      <c r="AV4564" s="20">
        <f t="shared" si="569"/>
        <v>2042.4512578616304</v>
      </c>
      <c r="AW4564" s="21">
        <f t="shared" si="575"/>
        <v>7.931849545093711E-2</v>
      </c>
    </row>
    <row r="4565" spans="1:49" x14ac:dyDescent="0.25">
      <c r="A4565" t="s">
        <v>123</v>
      </c>
      <c r="B4565" t="s">
        <v>257</v>
      </c>
      <c r="C4565">
        <v>121276</v>
      </c>
      <c r="D4565">
        <v>2016</v>
      </c>
      <c r="E4565" t="s">
        <v>468</v>
      </c>
      <c r="F4565" t="s">
        <v>945</v>
      </c>
      <c r="G4565" t="s">
        <v>1309</v>
      </c>
      <c r="I4565">
        <v>4</v>
      </c>
      <c r="J4565" t="s">
        <v>129</v>
      </c>
      <c r="K4565">
        <v>4</v>
      </c>
      <c r="L4565" t="s">
        <v>44</v>
      </c>
      <c r="M4565">
        <v>2</v>
      </c>
      <c r="N4565" t="s">
        <v>44</v>
      </c>
      <c r="O4565" t="s">
        <v>46</v>
      </c>
      <c r="P4565">
        <v>4</v>
      </c>
      <c r="Q4565" t="s">
        <v>118</v>
      </c>
      <c r="R4565" t="s">
        <v>81</v>
      </c>
      <c r="S4565">
        <v>220</v>
      </c>
      <c r="T4565" t="s">
        <v>49</v>
      </c>
      <c r="W4565" t="s">
        <v>120</v>
      </c>
      <c r="X4565" t="s">
        <v>131</v>
      </c>
      <c r="Z4565">
        <v>0</v>
      </c>
      <c r="AA4565" t="s">
        <v>75</v>
      </c>
      <c r="AB4565" t="s">
        <v>122</v>
      </c>
      <c r="AC4565">
        <v>45</v>
      </c>
      <c r="AD4565">
        <v>11</v>
      </c>
      <c r="AE4565">
        <v>4</v>
      </c>
      <c r="AF4565">
        <v>2025</v>
      </c>
      <c r="AG4565">
        <v>20251105</v>
      </c>
      <c r="AH4565" s="2">
        <v>5500</v>
      </c>
      <c r="AI4565" s="2">
        <v>5764.037109375</v>
      </c>
      <c r="AJ4565" s="2">
        <f t="shared" si="570"/>
        <v>264.037109375</v>
      </c>
      <c r="AK4565" s="6">
        <f t="shared" si="571"/>
        <v>4.800674715909091E-2</v>
      </c>
      <c r="AL4565" s="12">
        <v>5500</v>
      </c>
      <c r="AM4565" s="12">
        <v>5941.7619307658433</v>
      </c>
      <c r="AN4565" s="12">
        <f t="shared" si="572"/>
        <v>441.76193076584332</v>
      </c>
      <c r="AO4565" s="13">
        <f t="shared" si="573"/>
        <v>8.0320351048335153E-2</v>
      </c>
      <c r="AP4565" s="16">
        <v>5500</v>
      </c>
      <c r="AQ4565" s="16">
        <v>5641.0056002807596</v>
      </c>
      <c r="AR4565" s="16">
        <f t="shared" si="574"/>
        <v>141.00560028075961</v>
      </c>
      <c r="AS4565" s="17">
        <f t="shared" si="568"/>
        <v>2.5637381869229019E-2</v>
      </c>
      <c r="AT4565" s="20">
        <v>5500</v>
      </c>
      <c r="AU4565" s="20">
        <v>5835.4572564612326</v>
      </c>
      <c r="AV4565" s="20">
        <f t="shared" si="569"/>
        <v>335.45725646123265</v>
      </c>
      <c r="AW4565" s="21">
        <f t="shared" si="575"/>
        <v>6.0992228447496848E-2</v>
      </c>
    </row>
    <row r="4566" spans="1:49" x14ac:dyDescent="0.25">
      <c r="A4566" t="s">
        <v>77</v>
      </c>
      <c r="B4566" t="s">
        <v>177</v>
      </c>
      <c r="C4566">
        <v>30269</v>
      </c>
      <c r="D4566">
        <v>2024</v>
      </c>
      <c r="E4566" t="s">
        <v>84</v>
      </c>
      <c r="F4566" t="s">
        <v>85</v>
      </c>
      <c r="G4566" t="s">
        <v>2309</v>
      </c>
      <c r="H4566" t="s">
        <v>1019</v>
      </c>
      <c r="I4566">
        <v>6</v>
      </c>
      <c r="J4566" t="s">
        <v>129</v>
      </c>
      <c r="K4566">
        <v>4</v>
      </c>
      <c r="L4566" t="s">
        <v>44</v>
      </c>
      <c r="M4566">
        <v>3.5999999046325679</v>
      </c>
      <c r="N4566" t="s">
        <v>87</v>
      </c>
      <c r="O4566" t="s">
        <v>95</v>
      </c>
      <c r="Q4566" t="s">
        <v>88</v>
      </c>
      <c r="R4566" t="s">
        <v>89</v>
      </c>
      <c r="S4566">
        <v>305</v>
      </c>
      <c r="T4566" t="s">
        <v>49</v>
      </c>
      <c r="U4566" t="s">
        <v>72</v>
      </c>
      <c r="W4566" t="s">
        <v>90</v>
      </c>
      <c r="X4566" t="s">
        <v>74</v>
      </c>
      <c r="Z4566">
        <v>0</v>
      </c>
      <c r="AA4566" t="s">
        <v>75</v>
      </c>
      <c r="AB4566" t="s">
        <v>91</v>
      </c>
      <c r="AC4566">
        <v>45</v>
      </c>
      <c r="AD4566">
        <v>11</v>
      </c>
      <c r="AE4566">
        <v>4</v>
      </c>
      <c r="AF4566">
        <v>2025</v>
      </c>
      <c r="AG4566">
        <v>20251105</v>
      </c>
      <c r="AH4566" s="2">
        <v>14300</v>
      </c>
      <c r="AI4566" s="2">
        <v>9794.5732421875</v>
      </c>
      <c r="AJ4566" s="2">
        <f t="shared" si="570"/>
        <v>4505.4267578125</v>
      </c>
      <c r="AK4566" s="6">
        <f t="shared" si="571"/>
        <v>0.31506480823863636</v>
      </c>
      <c r="AL4566" s="12">
        <v>14300</v>
      </c>
      <c r="AM4566" s="12">
        <v>10923.00941271139</v>
      </c>
      <c r="AN4566" s="12">
        <f t="shared" si="572"/>
        <v>3376.9905872886102</v>
      </c>
      <c r="AO4566" s="13">
        <f t="shared" si="573"/>
        <v>0.23615318792228043</v>
      </c>
      <c r="AP4566" s="16">
        <v>14300</v>
      </c>
      <c r="AQ4566" s="16">
        <v>10085.937116032899</v>
      </c>
      <c r="AR4566" s="16">
        <f t="shared" si="574"/>
        <v>4214.0628839671008</v>
      </c>
      <c r="AS4566" s="17">
        <f t="shared" si="568"/>
        <v>0.29468971216553153</v>
      </c>
      <c r="AT4566" s="20">
        <v>14300</v>
      </c>
      <c r="AU4566" s="20">
        <v>9445.7416879795401</v>
      </c>
      <c r="AV4566" s="20">
        <f t="shared" si="569"/>
        <v>4854.2583120204599</v>
      </c>
      <c r="AW4566" s="21">
        <f t="shared" si="575"/>
        <v>0.33945862321821396</v>
      </c>
    </row>
    <row r="4567" spans="1:49" x14ac:dyDescent="0.25">
      <c r="A4567" t="s">
        <v>77</v>
      </c>
      <c r="B4567" t="s">
        <v>811</v>
      </c>
      <c r="C4567">
        <v>235052</v>
      </c>
      <c r="D4567">
        <v>2016</v>
      </c>
      <c r="E4567" t="s">
        <v>66</v>
      </c>
      <c r="F4567" t="s">
        <v>434</v>
      </c>
      <c r="H4567" t="s">
        <v>246</v>
      </c>
      <c r="I4567">
        <v>8</v>
      </c>
      <c r="J4567" t="s">
        <v>69</v>
      </c>
      <c r="K4567">
        <v>4</v>
      </c>
      <c r="L4567" t="s">
        <v>44</v>
      </c>
      <c r="M4567">
        <v>6.6999998092651367</v>
      </c>
      <c r="N4567" t="s">
        <v>87</v>
      </c>
      <c r="O4567" t="s">
        <v>46</v>
      </c>
      <c r="P4567">
        <v>3</v>
      </c>
      <c r="Q4567" t="s">
        <v>88</v>
      </c>
      <c r="R4567" t="s">
        <v>89</v>
      </c>
      <c r="S4567">
        <v>440</v>
      </c>
      <c r="T4567" t="s">
        <v>219</v>
      </c>
      <c r="U4567" t="s">
        <v>72</v>
      </c>
      <c r="W4567" t="s">
        <v>220</v>
      </c>
      <c r="X4567" t="s">
        <v>74</v>
      </c>
      <c r="Z4567">
        <v>0</v>
      </c>
      <c r="AA4567" t="s">
        <v>75</v>
      </c>
      <c r="AB4567" t="s">
        <v>91</v>
      </c>
      <c r="AC4567">
        <v>45</v>
      </c>
      <c r="AD4567">
        <v>11</v>
      </c>
      <c r="AE4567">
        <v>4</v>
      </c>
      <c r="AF4567">
        <v>2025</v>
      </c>
      <c r="AG4567">
        <v>20251105</v>
      </c>
      <c r="AH4567" s="2">
        <v>6300</v>
      </c>
      <c r="AI4567" s="2">
        <v>12049.357421875</v>
      </c>
      <c r="AJ4567" s="2">
        <f t="shared" si="570"/>
        <v>5749.357421875</v>
      </c>
      <c r="AK4567" s="6">
        <f t="shared" si="571"/>
        <v>0.91259641617063492</v>
      </c>
      <c r="AL4567" s="12">
        <v>6300</v>
      </c>
      <c r="AM4567" s="12">
        <v>11401.77500776046</v>
      </c>
      <c r="AN4567" s="12">
        <f t="shared" si="572"/>
        <v>5101.7750077604596</v>
      </c>
      <c r="AO4567" s="13">
        <f t="shared" si="573"/>
        <v>0.80980555678737454</v>
      </c>
      <c r="AP4567" s="16">
        <v>6300</v>
      </c>
      <c r="AQ4567" s="16">
        <v>11127.47376400256</v>
      </c>
      <c r="AR4567" s="16">
        <f t="shared" si="574"/>
        <v>4827.4737640025596</v>
      </c>
      <c r="AS4567" s="17">
        <f t="shared" si="568"/>
        <v>0.76626567682580315</v>
      </c>
      <c r="AT4567" s="20">
        <v>6300</v>
      </c>
      <c r="AU4567" s="20">
        <v>12194.336316181951</v>
      </c>
      <c r="AV4567" s="20">
        <f t="shared" si="569"/>
        <v>5894.3363161819507</v>
      </c>
      <c r="AW4567" s="21">
        <f t="shared" si="575"/>
        <v>0.93560893907650011</v>
      </c>
    </row>
    <row r="4568" spans="1:49" x14ac:dyDescent="0.25">
      <c r="A4568" t="s">
        <v>38</v>
      </c>
      <c r="B4568" t="s">
        <v>776</v>
      </c>
      <c r="C4568">
        <v>107794</v>
      </c>
      <c r="D4568">
        <v>2018</v>
      </c>
      <c r="E4568" t="s">
        <v>66</v>
      </c>
      <c r="F4568" t="s">
        <v>221</v>
      </c>
      <c r="I4568">
        <v>6</v>
      </c>
      <c r="J4568" t="s">
        <v>59</v>
      </c>
      <c r="K4568">
        <v>4</v>
      </c>
      <c r="L4568" t="s">
        <v>44</v>
      </c>
      <c r="M4568">
        <v>2.7000000476837158</v>
      </c>
      <c r="N4568" t="s">
        <v>87</v>
      </c>
      <c r="O4568" t="s">
        <v>46</v>
      </c>
      <c r="P4568">
        <v>3</v>
      </c>
      <c r="Q4568" t="s">
        <v>88</v>
      </c>
      <c r="R4568" t="s">
        <v>89</v>
      </c>
      <c r="S4568">
        <v>325</v>
      </c>
      <c r="T4568" t="s">
        <v>49</v>
      </c>
      <c r="U4568" t="s">
        <v>72</v>
      </c>
      <c r="V4568" t="s">
        <v>465</v>
      </c>
      <c r="W4568" t="s">
        <v>90</v>
      </c>
      <c r="X4568" t="s">
        <v>74</v>
      </c>
      <c r="Z4568">
        <v>0</v>
      </c>
      <c r="AA4568" t="s">
        <v>75</v>
      </c>
      <c r="AB4568" t="s">
        <v>91</v>
      </c>
      <c r="AC4568">
        <v>45</v>
      </c>
      <c r="AD4568">
        <v>11</v>
      </c>
      <c r="AE4568">
        <v>4</v>
      </c>
      <c r="AF4568">
        <v>2025</v>
      </c>
      <c r="AG4568">
        <v>20251105</v>
      </c>
      <c r="AH4568" s="2">
        <v>16000</v>
      </c>
      <c r="AI4568" s="2">
        <v>14387.8955078125</v>
      </c>
      <c r="AJ4568" s="2">
        <f t="shared" si="570"/>
        <v>1612.1044921875</v>
      </c>
      <c r="AK4568" s="6">
        <f t="shared" si="571"/>
        <v>0.10075653076171875</v>
      </c>
      <c r="AL4568" s="12">
        <v>16000</v>
      </c>
      <c r="AM4568" s="12">
        <v>14105.324746345919</v>
      </c>
      <c r="AN4568" s="12">
        <f t="shared" si="572"/>
        <v>1894.6752536540807</v>
      </c>
      <c r="AO4568" s="13">
        <f t="shared" si="573"/>
        <v>0.11841720335338005</v>
      </c>
      <c r="AP4568" s="16">
        <v>16000</v>
      </c>
      <c r="AQ4568" s="16">
        <v>13481.280334027329</v>
      </c>
      <c r="AR4568" s="16">
        <f t="shared" si="574"/>
        <v>2518.7196659726706</v>
      </c>
      <c r="AS4568" s="17">
        <f t="shared" si="568"/>
        <v>0.15741997912329192</v>
      </c>
      <c r="AT4568" s="20">
        <v>16000</v>
      </c>
      <c r="AU4568" s="20">
        <v>14429.147855530469</v>
      </c>
      <c r="AV4568" s="20">
        <f t="shared" si="569"/>
        <v>1570.8521444695307</v>
      </c>
      <c r="AW4568" s="21">
        <f t="shared" si="575"/>
        <v>9.8178259029345669E-2</v>
      </c>
    </row>
    <row r="4569" spans="1:49" x14ac:dyDescent="0.25">
      <c r="A4569" t="s">
        <v>123</v>
      </c>
      <c r="B4569" t="s">
        <v>257</v>
      </c>
      <c r="C4569">
        <v>176200</v>
      </c>
      <c r="D4569">
        <v>2017</v>
      </c>
      <c r="E4569" t="s">
        <v>66</v>
      </c>
      <c r="F4569" t="s">
        <v>2310</v>
      </c>
      <c r="G4569" t="s">
        <v>113</v>
      </c>
      <c r="I4569">
        <v>6</v>
      </c>
      <c r="J4569" t="s">
        <v>69</v>
      </c>
      <c r="K4569">
        <v>4</v>
      </c>
      <c r="L4569" t="s">
        <v>44</v>
      </c>
      <c r="M4569">
        <v>3.5</v>
      </c>
      <c r="N4569" t="s">
        <v>87</v>
      </c>
      <c r="O4569" t="s">
        <v>46</v>
      </c>
      <c r="P4569">
        <v>4</v>
      </c>
      <c r="Q4569" t="s">
        <v>60</v>
      </c>
      <c r="R4569" t="s">
        <v>89</v>
      </c>
      <c r="S4569">
        <v>365</v>
      </c>
      <c r="T4569" t="s">
        <v>49</v>
      </c>
      <c r="U4569" t="s">
        <v>72</v>
      </c>
      <c r="V4569" t="s">
        <v>1549</v>
      </c>
      <c r="W4569" t="s">
        <v>103</v>
      </c>
      <c r="X4569" t="s">
        <v>74</v>
      </c>
      <c r="Z4569">
        <v>0</v>
      </c>
      <c r="AA4569" t="s">
        <v>75</v>
      </c>
      <c r="AB4569" t="s">
        <v>83</v>
      </c>
      <c r="AC4569">
        <v>45</v>
      </c>
      <c r="AD4569">
        <v>11</v>
      </c>
      <c r="AE4569">
        <v>4</v>
      </c>
      <c r="AF4569">
        <v>2025</v>
      </c>
      <c r="AG4569">
        <v>20251105</v>
      </c>
      <c r="AH4569" s="2">
        <v>5600</v>
      </c>
      <c r="AI4569" s="2">
        <v>7257.2255859375</v>
      </c>
      <c r="AJ4569" s="2">
        <f t="shared" si="570"/>
        <v>1657.2255859375</v>
      </c>
      <c r="AK4569" s="6">
        <f t="shared" si="571"/>
        <v>0.29593314034598212</v>
      </c>
      <c r="AL4569" s="12">
        <v>5600</v>
      </c>
      <c r="AM4569" s="12">
        <v>7610.7371029470069</v>
      </c>
      <c r="AN4569" s="12">
        <f t="shared" si="572"/>
        <v>2010.7371029470069</v>
      </c>
      <c r="AO4569" s="13">
        <f t="shared" si="573"/>
        <v>0.35906019695482266</v>
      </c>
      <c r="AP4569" s="16">
        <v>5600</v>
      </c>
      <c r="AQ4569" s="16">
        <v>8632.9188126243407</v>
      </c>
      <c r="AR4569" s="16">
        <f t="shared" si="574"/>
        <v>3032.9188126243407</v>
      </c>
      <c r="AS4569" s="17">
        <f t="shared" si="568"/>
        <v>0.54159264511148941</v>
      </c>
      <c r="AT4569" s="20">
        <v>5600</v>
      </c>
      <c r="AU4569" s="20">
        <v>7159.6488549618334</v>
      </c>
      <c r="AV4569" s="20">
        <f t="shared" si="569"/>
        <v>1559.6488549618334</v>
      </c>
      <c r="AW4569" s="21">
        <f t="shared" si="575"/>
        <v>0.2785087241003274</v>
      </c>
    </row>
    <row r="4570" spans="1:49" x14ac:dyDescent="0.25">
      <c r="A4570" t="s">
        <v>38</v>
      </c>
      <c r="B4570" t="s">
        <v>92</v>
      </c>
      <c r="C4570">
        <v>103622</v>
      </c>
      <c r="D4570">
        <v>2018</v>
      </c>
      <c r="E4570" t="s">
        <v>57</v>
      </c>
      <c r="F4570" t="s">
        <v>58</v>
      </c>
      <c r="G4570" t="s">
        <v>1820</v>
      </c>
      <c r="I4570">
        <v>4</v>
      </c>
      <c r="J4570" t="s">
        <v>129</v>
      </c>
      <c r="K4570">
        <v>4</v>
      </c>
      <c r="L4570" t="s">
        <v>44</v>
      </c>
      <c r="M4570">
        <v>1.6000000238418579</v>
      </c>
      <c r="N4570" t="s">
        <v>45</v>
      </c>
      <c r="O4570" t="s">
        <v>46</v>
      </c>
      <c r="P4570">
        <v>4</v>
      </c>
      <c r="Q4570" t="s">
        <v>60</v>
      </c>
      <c r="R4570" t="s">
        <v>48</v>
      </c>
      <c r="S4570">
        <v>104</v>
      </c>
      <c r="T4570" t="s">
        <v>49</v>
      </c>
      <c r="V4570" t="s">
        <v>61</v>
      </c>
      <c r="W4570" t="s">
        <v>62</v>
      </c>
      <c r="X4570" t="s">
        <v>63</v>
      </c>
      <c r="Y4570">
        <v>26150</v>
      </c>
      <c r="Z4570">
        <v>1</v>
      </c>
      <c r="AA4570" t="s">
        <v>54</v>
      </c>
      <c r="AB4570" t="s">
        <v>64</v>
      </c>
      <c r="AC4570">
        <v>45</v>
      </c>
      <c r="AD4570">
        <v>11</v>
      </c>
      <c r="AE4570">
        <v>4</v>
      </c>
      <c r="AF4570">
        <v>2025</v>
      </c>
      <c r="AG4570">
        <v>20251104</v>
      </c>
      <c r="AH4570" s="2">
        <v>5750</v>
      </c>
      <c r="AI4570" s="2">
        <v>7376.97705078125</v>
      </c>
      <c r="AJ4570" s="2">
        <f t="shared" si="570"/>
        <v>1626.97705078125</v>
      </c>
      <c r="AK4570" s="6">
        <f t="shared" si="571"/>
        <v>0.28295253057065217</v>
      </c>
      <c r="AL4570" s="12">
        <v>5750</v>
      </c>
      <c r="AM4570" s="12">
        <v>6942.4729550905349</v>
      </c>
      <c r="AN4570" s="12">
        <f t="shared" si="572"/>
        <v>1192.4729550905349</v>
      </c>
      <c r="AO4570" s="13">
        <f t="shared" si="573"/>
        <v>0.20738660088531041</v>
      </c>
      <c r="AP4570" s="16">
        <v>5750</v>
      </c>
      <c r="AQ4570" s="16">
        <v>7142.6741052558737</v>
      </c>
      <c r="AR4570" s="16">
        <f t="shared" si="574"/>
        <v>1392.6741052558737</v>
      </c>
      <c r="AS4570" s="17">
        <f t="shared" si="568"/>
        <v>0.2422041922184128</v>
      </c>
      <c r="AT4570" s="20">
        <v>5750</v>
      </c>
      <c r="AU4570" s="20">
        <v>7608.5883125410373</v>
      </c>
      <c r="AV4570" s="20">
        <f t="shared" si="569"/>
        <v>1858.5883125410373</v>
      </c>
      <c r="AW4570" s="21">
        <f t="shared" si="575"/>
        <v>0.32323275000713692</v>
      </c>
    </row>
    <row r="4571" spans="1:49" x14ac:dyDescent="0.25">
      <c r="A4571" t="s">
        <v>77</v>
      </c>
      <c r="B4571" t="s">
        <v>818</v>
      </c>
      <c r="C4571">
        <v>89256</v>
      </c>
      <c r="D4571">
        <v>2015</v>
      </c>
      <c r="E4571" t="s">
        <v>370</v>
      </c>
      <c r="F4571" t="s">
        <v>448</v>
      </c>
      <c r="G4571" t="s">
        <v>2311</v>
      </c>
      <c r="I4571">
        <v>4</v>
      </c>
      <c r="J4571" t="s">
        <v>43</v>
      </c>
      <c r="K4571">
        <v>4</v>
      </c>
      <c r="L4571" t="s">
        <v>44</v>
      </c>
      <c r="M4571">
        <v>2.5</v>
      </c>
      <c r="N4571" t="s">
        <v>44</v>
      </c>
      <c r="O4571" t="s">
        <v>46</v>
      </c>
      <c r="P4571">
        <v>4</v>
      </c>
      <c r="Q4571" t="s">
        <v>60</v>
      </c>
      <c r="R4571" t="s">
        <v>81</v>
      </c>
      <c r="T4571" t="s">
        <v>49</v>
      </c>
      <c r="U4571" t="s">
        <v>692</v>
      </c>
      <c r="V4571" t="s">
        <v>693</v>
      </c>
      <c r="W4571" t="s">
        <v>62</v>
      </c>
      <c r="X4571" t="s">
        <v>53</v>
      </c>
      <c r="Z4571">
        <v>0</v>
      </c>
      <c r="AA4571" t="s">
        <v>75</v>
      </c>
      <c r="AB4571" t="s">
        <v>83</v>
      </c>
      <c r="AC4571">
        <v>45</v>
      </c>
      <c r="AD4571">
        <v>11</v>
      </c>
      <c r="AE4571">
        <v>4</v>
      </c>
      <c r="AF4571">
        <v>2025</v>
      </c>
      <c r="AG4571">
        <v>20251105</v>
      </c>
      <c r="AH4571" s="2">
        <v>9900</v>
      </c>
      <c r="AI4571" s="2">
        <v>10226.23046875</v>
      </c>
      <c r="AJ4571" s="2">
        <f t="shared" si="570"/>
        <v>326.23046875</v>
      </c>
      <c r="AK4571" s="6">
        <f t="shared" si="571"/>
        <v>3.2952572601010102E-2</v>
      </c>
      <c r="AL4571" s="12">
        <v>9900</v>
      </c>
      <c r="AM4571" s="12">
        <v>9134.4765992221637</v>
      </c>
      <c r="AN4571" s="12">
        <f t="shared" si="572"/>
        <v>765.52340077783629</v>
      </c>
      <c r="AO4571" s="13">
        <f t="shared" si="573"/>
        <v>7.7325596038165287E-2</v>
      </c>
      <c r="AP4571" s="16">
        <v>9900</v>
      </c>
      <c r="AQ4571" s="16">
        <v>9533.1222222535835</v>
      </c>
      <c r="AR4571" s="16">
        <f t="shared" si="574"/>
        <v>366.87777774641654</v>
      </c>
      <c r="AS4571" s="17">
        <f t="shared" si="568"/>
        <v>3.7058361388526924E-2</v>
      </c>
      <c r="AT4571" s="20">
        <v>9900</v>
      </c>
      <c r="AU4571" s="20">
        <v>10468.7339055794</v>
      </c>
      <c r="AV4571" s="20">
        <f t="shared" si="569"/>
        <v>568.73390557940002</v>
      </c>
      <c r="AW4571" s="21">
        <f t="shared" si="575"/>
        <v>5.7447869250444449E-2</v>
      </c>
    </row>
    <row r="4572" spans="1:49" x14ac:dyDescent="0.25">
      <c r="A4572" t="s">
        <v>38</v>
      </c>
      <c r="B4572" t="s">
        <v>776</v>
      </c>
      <c r="C4572">
        <v>29478</v>
      </c>
      <c r="D4572">
        <v>2024</v>
      </c>
      <c r="E4572" t="s">
        <v>318</v>
      </c>
      <c r="F4572" t="s">
        <v>2312</v>
      </c>
      <c r="G4572" t="s">
        <v>1597</v>
      </c>
      <c r="I4572">
        <v>3</v>
      </c>
      <c r="J4572" t="s">
        <v>117</v>
      </c>
      <c r="K4572">
        <v>4</v>
      </c>
      <c r="L4572" t="s">
        <v>44</v>
      </c>
      <c r="M4572">
        <v>1.200000047683716</v>
      </c>
      <c r="N4572" t="s">
        <v>45</v>
      </c>
      <c r="O4572" t="s">
        <v>46</v>
      </c>
      <c r="P4572">
        <v>4</v>
      </c>
      <c r="Q4572" t="s">
        <v>60</v>
      </c>
      <c r="R4572" t="s">
        <v>96</v>
      </c>
      <c r="T4572" t="s">
        <v>49</v>
      </c>
      <c r="U4572" t="s">
        <v>50</v>
      </c>
      <c r="V4572" t="s">
        <v>1507</v>
      </c>
      <c r="W4572" t="s">
        <v>62</v>
      </c>
      <c r="X4572" t="s">
        <v>63</v>
      </c>
      <c r="Z4572">
        <v>0</v>
      </c>
      <c r="AA4572" t="s">
        <v>75</v>
      </c>
      <c r="AB4572" t="s">
        <v>83</v>
      </c>
      <c r="AC4572">
        <v>45</v>
      </c>
      <c r="AD4572">
        <v>11</v>
      </c>
      <c r="AE4572">
        <v>4</v>
      </c>
      <c r="AF4572">
        <v>2025</v>
      </c>
      <c r="AG4572">
        <v>20251105</v>
      </c>
      <c r="AH4572" s="2">
        <v>18500</v>
      </c>
      <c r="AI4572" s="2">
        <v>16825.9765625</v>
      </c>
      <c r="AJ4572" s="2">
        <f t="shared" si="570"/>
        <v>1674.0234375</v>
      </c>
      <c r="AK4572" s="6">
        <f t="shared" si="571"/>
        <v>9.0487753378378374E-2</v>
      </c>
      <c r="AL4572" s="12">
        <v>18500</v>
      </c>
      <c r="AM4572" s="12">
        <v>15813.850084505981</v>
      </c>
      <c r="AN4572" s="12">
        <f t="shared" si="572"/>
        <v>2686.1499154940193</v>
      </c>
      <c r="AO4572" s="13">
        <f t="shared" si="573"/>
        <v>0.14519729272940646</v>
      </c>
      <c r="AP4572" s="16">
        <v>18500</v>
      </c>
      <c r="AQ4572" s="16">
        <v>16008.52481621878</v>
      </c>
      <c r="AR4572" s="16">
        <f t="shared" si="574"/>
        <v>2491.47518378122</v>
      </c>
      <c r="AS4572" s="17">
        <f t="shared" si="568"/>
        <v>0.13467433425844433</v>
      </c>
      <c r="AT4572" s="20">
        <v>18500</v>
      </c>
      <c r="AU4572" s="20">
        <v>16957.654569892478</v>
      </c>
      <c r="AV4572" s="20">
        <f t="shared" si="569"/>
        <v>1542.3454301075217</v>
      </c>
      <c r="AW4572" s="21">
        <f t="shared" si="575"/>
        <v>8.3370023249055222E-2</v>
      </c>
    </row>
    <row r="4573" spans="1:49" x14ac:dyDescent="0.25">
      <c r="A4573" t="s">
        <v>38</v>
      </c>
      <c r="B4573" t="s">
        <v>105</v>
      </c>
      <c r="C4573">
        <v>138890</v>
      </c>
      <c r="D4573">
        <v>2020</v>
      </c>
      <c r="E4573" t="s">
        <v>127</v>
      </c>
      <c r="F4573" t="s">
        <v>597</v>
      </c>
      <c r="G4573" t="s">
        <v>1535</v>
      </c>
      <c r="I4573">
        <v>4</v>
      </c>
      <c r="J4573" t="s">
        <v>129</v>
      </c>
      <c r="K4573">
        <v>4</v>
      </c>
      <c r="L4573" t="s">
        <v>44</v>
      </c>
      <c r="M4573">
        <v>2</v>
      </c>
      <c r="N4573" t="s">
        <v>44</v>
      </c>
      <c r="Q4573" t="s">
        <v>60</v>
      </c>
      <c r="S4573">
        <v>255</v>
      </c>
      <c r="T4573" t="s">
        <v>49</v>
      </c>
      <c r="U4573" t="s">
        <v>50</v>
      </c>
      <c r="V4573" t="s">
        <v>708</v>
      </c>
      <c r="W4573" t="s">
        <v>90</v>
      </c>
      <c r="X4573" t="s">
        <v>74</v>
      </c>
      <c r="Y4573">
        <v>56200</v>
      </c>
      <c r="Z4573">
        <v>0</v>
      </c>
      <c r="AA4573" t="s">
        <v>75</v>
      </c>
      <c r="AB4573" t="s">
        <v>83</v>
      </c>
      <c r="AC4573">
        <v>45</v>
      </c>
      <c r="AD4573">
        <v>11</v>
      </c>
      <c r="AE4573">
        <v>4</v>
      </c>
      <c r="AF4573">
        <v>2025</v>
      </c>
      <c r="AG4573">
        <v>20251104</v>
      </c>
      <c r="AH4573" s="2">
        <v>15000</v>
      </c>
      <c r="AI4573" s="2">
        <v>13604.955078125</v>
      </c>
      <c r="AJ4573" s="2">
        <f t="shared" si="570"/>
        <v>1395.044921875</v>
      </c>
      <c r="AK4573" s="6">
        <f t="shared" si="571"/>
        <v>9.3002994791666668E-2</v>
      </c>
      <c r="AL4573" s="12">
        <v>15000</v>
      </c>
      <c r="AM4573" s="12">
        <v>13148.190905870861</v>
      </c>
      <c r="AN4573" s="12">
        <f t="shared" si="572"/>
        <v>1851.8090941291393</v>
      </c>
      <c r="AO4573" s="13">
        <f t="shared" si="573"/>
        <v>0.12345393960860929</v>
      </c>
      <c r="AP4573" s="16">
        <v>15000</v>
      </c>
      <c r="AQ4573" s="16">
        <v>12388.5609027023</v>
      </c>
      <c r="AR4573" s="16">
        <f t="shared" si="574"/>
        <v>2611.4390972976998</v>
      </c>
      <c r="AS4573" s="17">
        <f t="shared" si="568"/>
        <v>0.17409593981984667</v>
      </c>
      <c r="AT4573" s="20">
        <v>15000</v>
      </c>
      <c r="AU4573" s="20">
        <v>13687.226961558719</v>
      </c>
      <c r="AV4573" s="20">
        <f t="shared" si="569"/>
        <v>1312.7730384412807</v>
      </c>
      <c r="AW4573" s="21">
        <f t="shared" si="575"/>
        <v>8.7518202562752043E-2</v>
      </c>
    </row>
    <row r="4574" spans="1:49" x14ac:dyDescent="0.25">
      <c r="A4574" t="s">
        <v>38</v>
      </c>
      <c r="B4574" t="s">
        <v>776</v>
      </c>
      <c r="C4574">
        <v>39908</v>
      </c>
      <c r="D4574">
        <v>2022</v>
      </c>
      <c r="E4574" t="s">
        <v>93</v>
      </c>
      <c r="F4574" t="s">
        <v>1268</v>
      </c>
      <c r="G4574" t="s">
        <v>522</v>
      </c>
      <c r="H4574" t="s">
        <v>85</v>
      </c>
      <c r="I4574">
        <v>4</v>
      </c>
      <c r="J4574" t="s">
        <v>69</v>
      </c>
      <c r="K4574">
        <v>4</v>
      </c>
      <c r="L4574" t="s">
        <v>44</v>
      </c>
      <c r="M4574">
        <v>2.7000000476837158</v>
      </c>
      <c r="N4574" t="s">
        <v>70</v>
      </c>
      <c r="O4574" t="s">
        <v>46</v>
      </c>
      <c r="P4574">
        <v>4</v>
      </c>
      <c r="Q4574" t="s">
        <v>88</v>
      </c>
      <c r="R4574" t="s">
        <v>48</v>
      </c>
      <c r="T4574" t="s">
        <v>49</v>
      </c>
      <c r="U4574" t="s">
        <v>50</v>
      </c>
      <c r="V4574" t="s">
        <v>523</v>
      </c>
      <c r="W4574" t="s">
        <v>90</v>
      </c>
      <c r="X4574" t="s">
        <v>121</v>
      </c>
      <c r="Z4574">
        <v>0</v>
      </c>
      <c r="AA4574" t="s">
        <v>75</v>
      </c>
      <c r="AB4574" t="s">
        <v>91</v>
      </c>
      <c r="AC4574">
        <v>45</v>
      </c>
      <c r="AD4574">
        <v>11</v>
      </c>
      <c r="AE4574">
        <v>4</v>
      </c>
      <c r="AF4574">
        <v>2025</v>
      </c>
      <c r="AG4574">
        <v>20251105</v>
      </c>
      <c r="AH4574" s="2">
        <v>23250</v>
      </c>
      <c r="AI4574" s="2">
        <v>26028.716796875</v>
      </c>
      <c r="AJ4574" s="2">
        <f t="shared" si="570"/>
        <v>2778.716796875</v>
      </c>
      <c r="AK4574" s="6">
        <f t="shared" si="571"/>
        <v>0.11951470094086021</v>
      </c>
      <c r="AL4574" s="12">
        <v>23250</v>
      </c>
      <c r="AM4574" s="12">
        <v>24152.512977002702</v>
      </c>
      <c r="AN4574" s="12">
        <f t="shared" si="572"/>
        <v>902.51297700270152</v>
      </c>
      <c r="AO4574" s="13">
        <f t="shared" si="573"/>
        <v>3.8817762451729097E-2</v>
      </c>
      <c r="AP4574" s="16">
        <v>23250</v>
      </c>
      <c r="AQ4574" s="16">
        <v>24170.568324213371</v>
      </c>
      <c r="AR4574" s="16">
        <f t="shared" si="574"/>
        <v>920.56832421337094</v>
      </c>
      <c r="AS4574" s="17">
        <f t="shared" si="568"/>
        <v>3.9594336525306278E-2</v>
      </c>
      <c r="AT4574" s="20">
        <v>23250</v>
      </c>
      <c r="AU4574" s="20">
        <v>26189.931185944359</v>
      </c>
      <c r="AV4574" s="20">
        <f t="shared" si="569"/>
        <v>2939.9311859443587</v>
      </c>
      <c r="AW4574" s="21">
        <f t="shared" si="575"/>
        <v>0.12644865315889714</v>
      </c>
    </row>
    <row r="4575" spans="1:49" x14ac:dyDescent="0.25">
      <c r="A4575" t="s">
        <v>38</v>
      </c>
      <c r="B4575" t="s">
        <v>105</v>
      </c>
      <c r="C4575">
        <v>97847</v>
      </c>
      <c r="D4575">
        <v>2017</v>
      </c>
      <c r="E4575" t="s">
        <v>66</v>
      </c>
      <c r="F4575" t="s">
        <v>150</v>
      </c>
      <c r="G4575" t="s">
        <v>113</v>
      </c>
      <c r="I4575">
        <v>6</v>
      </c>
      <c r="J4575" t="s">
        <v>117</v>
      </c>
      <c r="K4575">
        <v>4</v>
      </c>
      <c r="L4575" t="s">
        <v>44</v>
      </c>
      <c r="M4575">
        <v>3.5</v>
      </c>
      <c r="N4575" t="s">
        <v>45</v>
      </c>
      <c r="Q4575" t="s">
        <v>60</v>
      </c>
      <c r="R4575" t="s">
        <v>96</v>
      </c>
      <c r="S4575">
        <v>290</v>
      </c>
      <c r="T4575" t="s">
        <v>49</v>
      </c>
      <c r="U4575" t="s">
        <v>72</v>
      </c>
      <c r="V4575" t="s">
        <v>548</v>
      </c>
      <c r="W4575" t="s">
        <v>90</v>
      </c>
      <c r="X4575" t="s">
        <v>74</v>
      </c>
      <c r="Y4575">
        <v>41675</v>
      </c>
      <c r="Z4575">
        <v>0</v>
      </c>
      <c r="AA4575" t="s">
        <v>75</v>
      </c>
      <c r="AB4575" t="s">
        <v>104</v>
      </c>
      <c r="AC4575">
        <v>45</v>
      </c>
      <c r="AD4575">
        <v>11</v>
      </c>
      <c r="AE4575">
        <v>4</v>
      </c>
      <c r="AF4575">
        <v>2025</v>
      </c>
      <c r="AG4575">
        <v>20251104</v>
      </c>
      <c r="AH4575" s="2">
        <v>9250</v>
      </c>
      <c r="AI4575" s="2">
        <v>9321.982421875</v>
      </c>
      <c r="AJ4575" s="2">
        <f t="shared" si="570"/>
        <v>71.982421875</v>
      </c>
      <c r="AK4575" s="6">
        <f t="shared" si="571"/>
        <v>7.7818834459459458E-3</v>
      </c>
      <c r="AL4575" s="12">
        <v>9250</v>
      </c>
      <c r="AM4575" s="12">
        <v>8975.453345650938</v>
      </c>
      <c r="AN4575" s="12">
        <f t="shared" si="572"/>
        <v>274.54665434906201</v>
      </c>
      <c r="AO4575" s="13">
        <f t="shared" si="573"/>
        <v>2.9680719389087784E-2</v>
      </c>
      <c r="AP4575" s="16">
        <v>9250</v>
      </c>
      <c r="AQ4575" s="16">
        <v>9345.8117838031994</v>
      </c>
      <c r="AR4575" s="16">
        <f t="shared" si="574"/>
        <v>95.811783803199432</v>
      </c>
      <c r="AS4575" s="17">
        <f t="shared" si="568"/>
        <v>1.0358030681426966E-2</v>
      </c>
      <c r="AT4575" s="20">
        <v>9250</v>
      </c>
      <c r="AU4575" s="20">
        <v>9377.9036418816395</v>
      </c>
      <c r="AV4575" s="20">
        <f t="shared" si="569"/>
        <v>127.90364188163949</v>
      </c>
      <c r="AW4575" s="21">
        <f t="shared" si="575"/>
        <v>1.3827420743961026E-2</v>
      </c>
    </row>
    <row r="4576" spans="1:49" x14ac:dyDescent="0.25">
      <c r="A4576" t="s">
        <v>38</v>
      </c>
      <c r="B4576" t="s">
        <v>92</v>
      </c>
      <c r="C4576">
        <v>58038</v>
      </c>
      <c r="D4576">
        <v>2020</v>
      </c>
      <c r="E4576" t="s">
        <v>339</v>
      </c>
      <c r="F4576" t="s">
        <v>1857</v>
      </c>
      <c r="H4576" t="s">
        <v>1858</v>
      </c>
      <c r="I4576">
        <v>6</v>
      </c>
      <c r="J4576" t="s">
        <v>69</v>
      </c>
      <c r="K4576">
        <v>4</v>
      </c>
      <c r="L4576" t="s">
        <v>44</v>
      </c>
      <c r="M4576">
        <v>3</v>
      </c>
      <c r="N4576" t="s">
        <v>44</v>
      </c>
      <c r="O4576" t="s">
        <v>46</v>
      </c>
      <c r="P4576">
        <v>5</v>
      </c>
      <c r="Q4576" t="s">
        <v>60</v>
      </c>
      <c r="R4576" t="s">
        <v>81</v>
      </c>
      <c r="S4576">
        <v>335</v>
      </c>
      <c r="T4576" t="s">
        <v>49</v>
      </c>
      <c r="W4576" t="s">
        <v>90</v>
      </c>
      <c r="X4576" t="s">
        <v>1083</v>
      </c>
      <c r="Z4576">
        <v>0</v>
      </c>
      <c r="AA4576" t="s">
        <v>75</v>
      </c>
      <c r="AB4576" t="s">
        <v>83</v>
      </c>
      <c r="AC4576">
        <v>45</v>
      </c>
      <c r="AD4576">
        <v>11</v>
      </c>
      <c r="AE4576">
        <v>4</v>
      </c>
      <c r="AF4576">
        <v>2025</v>
      </c>
      <c r="AG4576">
        <v>20251104</v>
      </c>
      <c r="AH4576" s="2">
        <v>34000</v>
      </c>
      <c r="AI4576" s="2">
        <v>37760.93359375</v>
      </c>
      <c r="AJ4576" s="2">
        <f t="shared" si="570"/>
        <v>3760.93359375</v>
      </c>
      <c r="AK4576" s="6">
        <f t="shared" si="571"/>
        <v>0.11061569393382353</v>
      </c>
      <c r="AL4576" s="12">
        <v>34000</v>
      </c>
      <c r="AM4576" s="12">
        <v>36675.198735840553</v>
      </c>
      <c r="AN4576" s="12">
        <f t="shared" si="572"/>
        <v>2675.1987358405531</v>
      </c>
      <c r="AO4576" s="13">
        <f t="shared" si="573"/>
        <v>7.8682315760016275E-2</v>
      </c>
      <c r="AP4576" s="16">
        <v>34000</v>
      </c>
      <c r="AQ4576" s="16">
        <v>32535.007251177201</v>
      </c>
      <c r="AR4576" s="16">
        <f t="shared" si="574"/>
        <v>1464.9927488227986</v>
      </c>
      <c r="AS4576" s="17">
        <f t="shared" si="568"/>
        <v>4.3088022024199958E-2</v>
      </c>
      <c r="AT4576" s="20">
        <v>34000</v>
      </c>
      <c r="AU4576" s="20">
        <v>36575</v>
      </c>
      <c r="AV4576" s="20">
        <f t="shared" si="569"/>
        <v>2575</v>
      </c>
      <c r="AW4576" s="21">
        <f t="shared" si="575"/>
        <v>7.5735294117647053E-2</v>
      </c>
    </row>
    <row r="4577" spans="1:49" x14ac:dyDescent="0.25">
      <c r="A4577" t="s">
        <v>77</v>
      </c>
      <c r="B4577" t="s">
        <v>596</v>
      </c>
      <c r="C4577">
        <v>66462</v>
      </c>
      <c r="D4577">
        <v>2016</v>
      </c>
      <c r="E4577" t="s">
        <v>297</v>
      </c>
      <c r="F4577" t="s">
        <v>2313</v>
      </c>
      <c r="G4577" t="s">
        <v>2314</v>
      </c>
      <c r="I4577">
        <v>5</v>
      </c>
      <c r="J4577" t="s">
        <v>59</v>
      </c>
      <c r="K4577">
        <v>4</v>
      </c>
      <c r="L4577" t="s">
        <v>44</v>
      </c>
      <c r="M4577">
        <v>2.5</v>
      </c>
      <c r="N4577" t="s">
        <v>44</v>
      </c>
      <c r="Q4577" t="s">
        <v>60</v>
      </c>
      <c r="R4577" t="s">
        <v>81</v>
      </c>
      <c r="S4577">
        <v>250</v>
      </c>
      <c r="T4577" t="s">
        <v>49</v>
      </c>
      <c r="V4577" t="s">
        <v>1059</v>
      </c>
      <c r="W4577" t="s">
        <v>134</v>
      </c>
      <c r="X4577" t="s">
        <v>301</v>
      </c>
      <c r="Z4577">
        <v>0</v>
      </c>
      <c r="AA4577" t="s">
        <v>75</v>
      </c>
      <c r="AB4577" t="s">
        <v>83</v>
      </c>
      <c r="AC4577">
        <v>45</v>
      </c>
      <c r="AD4577">
        <v>11</v>
      </c>
      <c r="AE4577">
        <v>4</v>
      </c>
      <c r="AF4577">
        <v>2025</v>
      </c>
      <c r="AG4577">
        <v>20251105</v>
      </c>
      <c r="AH4577" s="2">
        <v>14200</v>
      </c>
      <c r="AI4577" s="2">
        <v>10148.2861328125</v>
      </c>
      <c r="AJ4577" s="2">
        <f t="shared" si="570"/>
        <v>4051.7138671875</v>
      </c>
      <c r="AK4577" s="6">
        <f t="shared" si="571"/>
        <v>0.28533196247799297</v>
      </c>
      <c r="AL4577" s="12">
        <v>14200</v>
      </c>
      <c r="AM4577" s="12">
        <v>9852.3192788460383</v>
      </c>
      <c r="AN4577" s="12">
        <f t="shared" si="572"/>
        <v>4347.6807211539617</v>
      </c>
      <c r="AO4577" s="13">
        <f t="shared" si="573"/>
        <v>0.30617469867281422</v>
      </c>
      <c r="AP4577" s="16">
        <v>14200</v>
      </c>
      <c r="AQ4577" s="16">
        <v>10602.193377452129</v>
      </c>
      <c r="AR4577" s="16">
        <f t="shared" si="574"/>
        <v>3597.8066225478706</v>
      </c>
      <c r="AS4577" s="17">
        <f t="shared" si="568"/>
        <v>0.25336666355970922</v>
      </c>
      <c r="AT4577" s="20">
        <v>14200</v>
      </c>
      <c r="AU4577" s="20">
        <v>10199.38504823151</v>
      </c>
      <c r="AV4577" s="20">
        <f t="shared" si="569"/>
        <v>4000.6149517684898</v>
      </c>
      <c r="AW4577" s="21">
        <f t="shared" si="575"/>
        <v>0.28173344730764011</v>
      </c>
    </row>
    <row r="4578" spans="1:49" x14ac:dyDescent="0.25">
      <c r="A4578" t="s">
        <v>109</v>
      </c>
      <c r="B4578" t="s">
        <v>1419</v>
      </c>
      <c r="C4578">
        <v>200000</v>
      </c>
      <c r="D4578">
        <v>2006</v>
      </c>
      <c r="E4578" t="s">
        <v>159</v>
      </c>
      <c r="F4578" t="s">
        <v>508</v>
      </c>
      <c r="G4578" t="s">
        <v>229</v>
      </c>
      <c r="I4578">
        <v>4</v>
      </c>
      <c r="J4578" t="s">
        <v>101</v>
      </c>
      <c r="K4578">
        <v>4</v>
      </c>
      <c r="L4578" t="s">
        <v>343</v>
      </c>
      <c r="M4578">
        <v>2.4000000953674321</v>
      </c>
      <c r="N4578" t="s">
        <v>45</v>
      </c>
      <c r="O4578" t="s">
        <v>46</v>
      </c>
      <c r="Q4578" t="s">
        <v>118</v>
      </c>
      <c r="S4578">
        <v>166</v>
      </c>
      <c r="T4578" t="s">
        <v>49</v>
      </c>
      <c r="U4578" t="s">
        <v>50</v>
      </c>
      <c r="V4578" t="s">
        <v>1372</v>
      </c>
      <c r="W4578" t="s">
        <v>62</v>
      </c>
      <c r="X4578" t="s">
        <v>121</v>
      </c>
      <c r="Z4578">
        <v>0</v>
      </c>
      <c r="AA4578" t="s">
        <v>75</v>
      </c>
      <c r="AB4578" t="s">
        <v>122</v>
      </c>
      <c r="AC4578">
        <v>45</v>
      </c>
      <c r="AD4578">
        <v>11</v>
      </c>
      <c r="AE4578">
        <v>4</v>
      </c>
      <c r="AF4578">
        <v>2025</v>
      </c>
      <c r="AG4578">
        <v>20251107</v>
      </c>
      <c r="AH4578" s="2">
        <v>275</v>
      </c>
      <c r="AI4578" s="2">
        <v>439.04598999023438</v>
      </c>
      <c r="AJ4578" s="2">
        <f t="shared" si="570"/>
        <v>164.04598999023438</v>
      </c>
      <c r="AK4578" s="6">
        <f t="shared" si="571"/>
        <v>0.59653087269176142</v>
      </c>
      <c r="AL4578" s="12">
        <v>275</v>
      </c>
      <c r="AM4578" s="12">
        <v>537.19995876884082</v>
      </c>
      <c r="AN4578" s="12">
        <f t="shared" si="572"/>
        <v>262.19995876884082</v>
      </c>
      <c r="AO4578" s="13">
        <f t="shared" si="573"/>
        <v>0.95345439552305755</v>
      </c>
      <c r="AP4578" s="16">
        <v>275</v>
      </c>
      <c r="AQ4578" s="16">
        <v>739.49719136982753</v>
      </c>
      <c r="AR4578" s="16">
        <f t="shared" si="574"/>
        <v>464.49719136982753</v>
      </c>
      <c r="AS4578" s="17">
        <f t="shared" si="568"/>
        <v>1.689080695890282</v>
      </c>
      <c r="AT4578" s="20">
        <v>275</v>
      </c>
      <c r="AU4578" s="20">
        <v>466.68354430379748</v>
      </c>
      <c r="AV4578" s="20">
        <f t="shared" si="569"/>
        <v>191.68354430379748</v>
      </c>
      <c r="AW4578" s="21">
        <f t="shared" si="575"/>
        <v>0.69703107019562716</v>
      </c>
    </row>
    <row r="4579" spans="1:49" x14ac:dyDescent="0.25">
      <c r="A4579" t="s">
        <v>77</v>
      </c>
      <c r="B4579" t="s">
        <v>151</v>
      </c>
      <c r="C4579">
        <v>174083</v>
      </c>
      <c r="D4579">
        <v>2015</v>
      </c>
      <c r="E4579" t="s">
        <v>318</v>
      </c>
      <c r="F4579" t="s">
        <v>518</v>
      </c>
      <c r="G4579" t="s">
        <v>491</v>
      </c>
      <c r="I4579">
        <v>6</v>
      </c>
      <c r="J4579" t="s">
        <v>230</v>
      </c>
      <c r="K4579">
        <v>4</v>
      </c>
      <c r="L4579" t="s">
        <v>44</v>
      </c>
      <c r="M4579">
        <v>3.5999999046325679</v>
      </c>
      <c r="N4579" t="s">
        <v>44</v>
      </c>
      <c r="O4579" t="s">
        <v>46</v>
      </c>
      <c r="Q4579" t="s">
        <v>60</v>
      </c>
      <c r="R4579" t="s">
        <v>81</v>
      </c>
      <c r="T4579" t="s">
        <v>49</v>
      </c>
      <c r="U4579" t="s">
        <v>72</v>
      </c>
      <c r="V4579" t="s">
        <v>190</v>
      </c>
      <c r="W4579" t="s">
        <v>90</v>
      </c>
      <c r="X4579" t="s">
        <v>74</v>
      </c>
      <c r="Z4579">
        <v>0</v>
      </c>
      <c r="AA4579" t="s">
        <v>75</v>
      </c>
      <c r="AB4579" t="s">
        <v>83</v>
      </c>
      <c r="AC4579">
        <v>45</v>
      </c>
      <c r="AD4579">
        <v>11</v>
      </c>
      <c r="AE4579">
        <v>4</v>
      </c>
      <c r="AF4579">
        <v>2025</v>
      </c>
      <c r="AG4579">
        <v>20251105</v>
      </c>
      <c r="AH4579" s="2">
        <v>3300</v>
      </c>
      <c r="AI4579" s="2">
        <v>2907.497314453125</v>
      </c>
      <c r="AJ4579" s="2">
        <f t="shared" si="570"/>
        <v>392.502685546875</v>
      </c>
      <c r="AK4579" s="6">
        <f t="shared" si="571"/>
        <v>0.11894020774147727</v>
      </c>
      <c r="AL4579" s="12">
        <v>3300</v>
      </c>
      <c r="AM4579" s="12">
        <v>2982.1596952105851</v>
      </c>
      <c r="AN4579" s="12">
        <f t="shared" si="572"/>
        <v>317.84030478941486</v>
      </c>
      <c r="AO4579" s="13">
        <f t="shared" si="573"/>
        <v>9.6315243875580256E-2</v>
      </c>
      <c r="AP4579" s="16">
        <v>3300</v>
      </c>
      <c r="AQ4579" s="16">
        <v>3335.6720758352239</v>
      </c>
      <c r="AR4579" s="16">
        <f t="shared" si="574"/>
        <v>35.67207583522395</v>
      </c>
      <c r="AS4579" s="17">
        <f t="shared" si="568"/>
        <v>1.0809719950067864E-2</v>
      </c>
      <c r="AT4579" s="20">
        <v>3300</v>
      </c>
      <c r="AU4579" s="20">
        <v>2915.1848830886352</v>
      </c>
      <c r="AV4579" s="20">
        <f t="shared" si="569"/>
        <v>384.81511691136484</v>
      </c>
      <c r="AW4579" s="21">
        <f t="shared" si="575"/>
        <v>0.11661064148829238</v>
      </c>
    </row>
    <row r="4580" spans="1:49" x14ac:dyDescent="0.25">
      <c r="A4580" t="s">
        <v>123</v>
      </c>
      <c r="B4580" t="s">
        <v>124</v>
      </c>
      <c r="C4580">
        <v>184150</v>
      </c>
      <c r="D4580">
        <v>2008</v>
      </c>
      <c r="E4580" t="s">
        <v>438</v>
      </c>
      <c r="F4580" t="s">
        <v>2315</v>
      </c>
      <c r="G4580" t="s">
        <v>337</v>
      </c>
      <c r="I4580">
        <v>4</v>
      </c>
      <c r="J4580" t="s">
        <v>101</v>
      </c>
      <c r="K4580">
        <v>4</v>
      </c>
      <c r="L4580" t="s">
        <v>44</v>
      </c>
      <c r="M4580">
        <v>2.2999999523162842</v>
      </c>
      <c r="N4580" t="s">
        <v>45</v>
      </c>
      <c r="O4580" t="s">
        <v>46</v>
      </c>
      <c r="Q4580" t="s">
        <v>118</v>
      </c>
      <c r="S4580">
        <v>160</v>
      </c>
      <c r="T4580" t="s">
        <v>49</v>
      </c>
      <c r="U4580" t="s">
        <v>50</v>
      </c>
      <c r="W4580" t="s">
        <v>120</v>
      </c>
      <c r="X4580" t="s">
        <v>121</v>
      </c>
      <c r="Z4580">
        <v>0</v>
      </c>
      <c r="AA4580" t="s">
        <v>75</v>
      </c>
      <c r="AB4580" t="s">
        <v>122</v>
      </c>
      <c r="AC4580">
        <v>45</v>
      </c>
      <c r="AD4580">
        <v>11</v>
      </c>
      <c r="AE4580">
        <v>4</v>
      </c>
      <c r="AF4580">
        <v>2025</v>
      </c>
      <c r="AG4580">
        <v>20251104</v>
      </c>
      <c r="AH4580" s="2">
        <v>800</v>
      </c>
      <c r="AI4580" s="2">
        <v>975.45233154296875</v>
      </c>
      <c r="AJ4580" s="2">
        <f t="shared" si="570"/>
        <v>175.45233154296875</v>
      </c>
      <c r="AK4580" s="6">
        <f t="shared" si="571"/>
        <v>0.21931541442871094</v>
      </c>
      <c r="AL4580" s="12">
        <v>800</v>
      </c>
      <c r="AM4580" s="12">
        <v>979.77113988921712</v>
      </c>
      <c r="AN4580" s="12">
        <f t="shared" si="572"/>
        <v>179.77113988921712</v>
      </c>
      <c r="AO4580" s="13">
        <f t="shared" si="573"/>
        <v>0.22471392486152142</v>
      </c>
      <c r="AP4580" s="16">
        <v>800</v>
      </c>
      <c r="AQ4580" s="16">
        <v>992.44292319463864</v>
      </c>
      <c r="AR4580" s="16">
        <f t="shared" si="574"/>
        <v>192.44292319463864</v>
      </c>
      <c r="AS4580" s="17">
        <f t="shared" si="568"/>
        <v>0.24055365399329831</v>
      </c>
      <c r="AT4580" s="20">
        <v>800</v>
      </c>
      <c r="AU4580" s="20">
        <v>1027.8810572687221</v>
      </c>
      <c r="AV4580" s="20">
        <f t="shared" si="569"/>
        <v>227.88105726872209</v>
      </c>
      <c r="AW4580" s="21">
        <f t="shared" si="575"/>
        <v>0.28485132158590259</v>
      </c>
    </row>
    <row r="4581" spans="1:49" x14ac:dyDescent="0.25">
      <c r="A4581" t="s">
        <v>77</v>
      </c>
      <c r="B4581" t="s">
        <v>78</v>
      </c>
      <c r="C4581">
        <v>64887</v>
      </c>
      <c r="D4581">
        <v>2007</v>
      </c>
      <c r="E4581" t="s">
        <v>318</v>
      </c>
      <c r="F4581" t="s">
        <v>2316</v>
      </c>
      <c r="G4581" t="s">
        <v>473</v>
      </c>
      <c r="I4581">
        <v>6</v>
      </c>
      <c r="J4581" t="s">
        <v>43</v>
      </c>
      <c r="K4581">
        <v>4</v>
      </c>
      <c r="L4581" t="s">
        <v>44</v>
      </c>
      <c r="M4581">
        <v>3.7999999523162842</v>
      </c>
      <c r="N4581" t="s">
        <v>45</v>
      </c>
      <c r="O4581" t="s">
        <v>46</v>
      </c>
      <c r="Q4581" t="s">
        <v>118</v>
      </c>
      <c r="T4581" t="s">
        <v>49</v>
      </c>
      <c r="U4581" t="s">
        <v>72</v>
      </c>
      <c r="V4581" t="s">
        <v>474</v>
      </c>
      <c r="W4581" t="s">
        <v>120</v>
      </c>
      <c r="X4581" t="s">
        <v>74</v>
      </c>
      <c r="Z4581">
        <v>0</v>
      </c>
      <c r="AA4581" t="s">
        <v>75</v>
      </c>
      <c r="AB4581" t="s">
        <v>122</v>
      </c>
      <c r="AC4581">
        <v>45</v>
      </c>
      <c r="AD4581">
        <v>11</v>
      </c>
      <c r="AE4581">
        <v>4</v>
      </c>
      <c r="AF4581">
        <v>2025</v>
      </c>
      <c r="AG4581">
        <v>20251103</v>
      </c>
      <c r="AH4581" s="2">
        <v>450</v>
      </c>
      <c r="AI4581" s="2">
        <v>1763.1298828125</v>
      </c>
      <c r="AJ4581" s="2">
        <f t="shared" si="570"/>
        <v>1313.1298828125</v>
      </c>
      <c r="AK4581" s="6">
        <f t="shared" si="571"/>
        <v>2.9180664062499999</v>
      </c>
      <c r="AL4581" s="12">
        <v>450</v>
      </c>
      <c r="AM4581" s="12">
        <v>1903.207193032343</v>
      </c>
      <c r="AN4581" s="12">
        <f t="shared" si="572"/>
        <v>1453.207193032343</v>
      </c>
      <c r="AO4581" s="13">
        <f t="shared" si="573"/>
        <v>3.2293493178496511</v>
      </c>
      <c r="AP4581" s="16">
        <v>450</v>
      </c>
      <c r="AQ4581" s="16">
        <v>2082.723764578393</v>
      </c>
      <c r="AR4581" s="16">
        <f t="shared" si="574"/>
        <v>1632.723764578393</v>
      </c>
      <c r="AS4581" s="17">
        <f t="shared" si="568"/>
        <v>3.628275032396429</v>
      </c>
      <c r="AT4581" s="20">
        <v>450</v>
      </c>
      <c r="AU4581" s="20">
        <v>1739.496362618914</v>
      </c>
      <c r="AV4581" s="20">
        <f t="shared" si="569"/>
        <v>1289.496362618914</v>
      </c>
      <c r="AW4581" s="21">
        <f t="shared" si="575"/>
        <v>2.8655474724864756</v>
      </c>
    </row>
    <row r="4582" spans="1:49" x14ac:dyDescent="0.25">
      <c r="A4582" t="s">
        <v>123</v>
      </c>
      <c r="B4582" t="s">
        <v>290</v>
      </c>
      <c r="C4582">
        <v>158913</v>
      </c>
      <c r="D4582">
        <v>2013</v>
      </c>
      <c r="E4582" t="s">
        <v>57</v>
      </c>
      <c r="F4582" t="s">
        <v>363</v>
      </c>
      <c r="G4582" t="s">
        <v>355</v>
      </c>
      <c r="I4582">
        <v>4</v>
      </c>
      <c r="J4582" t="s">
        <v>59</v>
      </c>
      <c r="K4582">
        <v>4</v>
      </c>
      <c r="L4582" t="s">
        <v>44</v>
      </c>
      <c r="M4582">
        <v>2</v>
      </c>
      <c r="N4582" t="s">
        <v>45</v>
      </c>
      <c r="O4582" t="s">
        <v>46</v>
      </c>
      <c r="P4582">
        <v>1</v>
      </c>
      <c r="Q4582" t="s">
        <v>118</v>
      </c>
      <c r="T4582" t="s">
        <v>49</v>
      </c>
      <c r="V4582" t="s">
        <v>1366</v>
      </c>
      <c r="W4582" t="s">
        <v>120</v>
      </c>
      <c r="X4582" t="s">
        <v>74</v>
      </c>
      <c r="Z4582">
        <v>0</v>
      </c>
      <c r="AA4582" t="s">
        <v>75</v>
      </c>
      <c r="AB4582" t="s">
        <v>122</v>
      </c>
      <c r="AC4582">
        <v>45</v>
      </c>
      <c r="AD4582">
        <v>11</v>
      </c>
      <c r="AE4582">
        <v>4</v>
      </c>
      <c r="AF4582">
        <v>2025</v>
      </c>
      <c r="AG4582">
        <v>20251104</v>
      </c>
      <c r="AH4582" s="2">
        <v>800</v>
      </c>
      <c r="AI4582" s="2">
        <v>1628.976440429688</v>
      </c>
      <c r="AJ4582" s="2">
        <f t="shared" si="570"/>
        <v>828.97644042968795</v>
      </c>
      <c r="AK4582" s="6">
        <f t="shared" si="571"/>
        <v>1.03622055053711</v>
      </c>
      <c r="AL4582" s="12">
        <v>800</v>
      </c>
      <c r="AM4582" s="12">
        <v>1494.120808500867</v>
      </c>
      <c r="AN4582" s="12">
        <f t="shared" si="572"/>
        <v>694.12080850086704</v>
      </c>
      <c r="AO4582" s="13">
        <f t="shared" si="573"/>
        <v>0.86765101062608385</v>
      </c>
      <c r="AP4582" s="16">
        <v>800</v>
      </c>
      <c r="AQ4582" s="16">
        <v>1555.819222088973</v>
      </c>
      <c r="AR4582" s="16">
        <f t="shared" si="574"/>
        <v>755.81922208897299</v>
      </c>
      <c r="AS4582" s="17">
        <f t="shared" si="568"/>
        <v>0.94477402761121621</v>
      </c>
      <c r="AT4582" s="20">
        <v>800</v>
      </c>
      <c r="AU4582" s="20">
        <v>1705.938101788171</v>
      </c>
      <c r="AV4582" s="20">
        <f t="shared" si="569"/>
        <v>905.93810178817102</v>
      </c>
      <c r="AW4582" s="21">
        <f t="shared" si="575"/>
        <v>1.1324226272352138</v>
      </c>
    </row>
    <row r="4583" spans="1:49" x14ac:dyDescent="0.25">
      <c r="A4583" t="s">
        <v>38</v>
      </c>
      <c r="B4583" t="s">
        <v>92</v>
      </c>
      <c r="C4583">
        <v>138288</v>
      </c>
      <c r="D4583">
        <v>2014</v>
      </c>
      <c r="E4583" t="s">
        <v>57</v>
      </c>
      <c r="F4583" t="s">
        <v>106</v>
      </c>
      <c r="G4583" t="s">
        <v>195</v>
      </c>
      <c r="I4583">
        <v>4</v>
      </c>
      <c r="J4583" t="s">
        <v>101</v>
      </c>
      <c r="K4583">
        <v>4</v>
      </c>
      <c r="L4583" t="s">
        <v>44</v>
      </c>
      <c r="M4583">
        <v>1.6000000238418579</v>
      </c>
      <c r="N4583" t="s">
        <v>45</v>
      </c>
      <c r="O4583" t="s">
        <v>46</v>
      </c>
      <c r="Q4583" t="s">
        <v>60</v>
      </c>
      <c r="T4583" t="s">
        <v>49</v>
      </c>
      <c r="V4583" t="s">
        <v>197</v>
      </c>
      <c r="W4583" t="s">
        <v>52</v>
      </c>
      <c r="X4583" t="s">
        <v>63</v>
      </c>
      <c r="Z4583">
        <v>0</v>
      </c>
      <c r="AA4583" t="s">
        <v>75</v>
      </c>
      <c r="AB4583" t="s">
        <v>83</v>
      </c>
      <c r="AC4583">
        <v>45</v>
      </c>
      <c r="AD4583">
        <v>11</v>
      </c>
      <c r="AE4583">
        <v>4</v>
      </c>
      <c r="AF4583">
        <v>2025</v>
      </c>
      <c r="AG4583">
        <v>20251104</v>
      </c>
      <c r="AH4583" s="2">
        <v>1800</v>
      </c>
      <c r="AI4583" s="2">
        <v>2222.68408203125</v>
      </c>
      <c r="AJ4583" s="2">
        <f t="shared" si="570"/>
        <v>422.68408203125</v>
      </c>
      <c r="AK4583" s="6">
        <f t="shared" si="571"/>
        <v>0.23482449001736111</v>
      </c>
      <c r="AL4583" s="12">
        <v>1800</v>
      </c>
      <c r="AM4583" s="12">
        <v>1982.4733817255469</v>
      </c>
      <c r="AN4583" s="12">
        <f t="shared" si="572"/>
        <v>182.47338172554691</v>
      </c>
      <c r="AO4583" s="13">
        <f t="shared" si="573"/>
        <v>0.10137410095863718</v>
      </c>
      <c r="AP4583" s="16">
        <v>1800</v>
      </c>
      <c r="AQ4583" s="16">
        <v>2005.8950558268921</v>
      </c>
      <c r="AR4583" s="16">
        <f t="shared" si="574"/>
        <v>205.89505582689208</v>
      </c>
      <c r="AS4583" s="17">
        <f t="shared" si="568"/>
        <v>0.11438614212605115</v>
      </c>
      <c r="AT4583" s="20">
        <v>1800</v>
      </c>
      <c r="AU4583" s="20">
        <v>2315.567501527184</v>
      </c>
      <c r="AV4583" s="20">
        <f t="shared" si="569"/>
        <v>515.56750152718405</v>
      </c>
      <c r="AW4583" s="21">
        <f t="shared" si="575"/>
        <v>0.28642638973732448</v>
      </c>
    </row>
    <row r="4584" spans="1:49" x14ac:dyDescent="0.25">
      <c r="A4584" t="s">
        <v>77</v>
      </c>
      <c r="B4584" t="s">
        <v>151</v>
      </c>
      <c r="C4584">
        <v>124672</v>
      </c>
      <c r="D4584">
        <v>2010</v>
      </c>
      <c r="E4584" t="s">
        <v>167</v>
      </c>
      <c r="F4584" t="s">
        <v>294</v>
      </c>
      <c r="G4584" t="s">
        <v>295</v>
      </c>
      <c r="H4584" t="s">
        <v>170</v>
      </c>
      <c r="I4584">
        <v>8</v>
      </c>
      <c r="J4584" t="s">
        <v>129</v>
      </c>
      <c r="K4584">
        <v>4</v>
      </c>
      <c r="L4584" t="s">
        <v>44</v>
      </c>
      <c r="M4584">
        <v>5.3000001907348633</v>
      </c>
      <c r="N4584" t="s">
        <v>87</v>
      </c>
      <c r="O4584" t="s">
        <v>46</v>
      </c>
      <c r="P4584">
        <v>4</v>
      </c>
      <c r="Q4584" t="s">
        <v>88</v>
      </c>
      <c r="R4584" t="s">
        <v>89</v>
      </c>
      <c r="T4584" t="s">
        <v>173</v>
      </c>
      <c r="U4584" t="s">
        <v>72</v>
      </c>
      <c r="V4584" t="s">
        <v>296</v>
      </c>
      <c r="W4584" t="s">
        <v>90</v>
      </c>
      <c r="X4584" t="s">
        <v>121</v>
      </c>
      <c r="Z4584">
        <v>0</v>
      </c>
      <c r="AA4584" t="s">
        <v>75</v>
      </c>
      <c r="AB4584" t="s">
        <v>91</v>
      </c>
      <c r="AC4584">
        <v>45</v>
      </c>
      <c r="AD4584">
        <v>11</v>
      </c>
      <c r="AE4584">
        <v>4</v>
      </c>
      <c r="AF4584">
        <v>2025</v>
      </c>
      <c r="AG4584">
        <v>20251105</v>
      </c>
      <c r="AH4584" s="2">
        <v>8000</v>
      </c>
      <c r="AI4584" s="2">
        <v>7369.2060546875</v>
      </c>
      <c r="AJ4584" s="2">
        <f t="shared" si="570"/>
        <v>630.7939453125</v>
      </c>
      <c r="AK4584" s="6">
        <f t="shared" si="571"/>
        <v>7.8849243164062499E-2</v>
      </c>
      <c r="AL4584" s="12">
        <v>8000</v>
      </c>
      <c r="AM4584" s="12">
        <v>7308.9889712833201</v>
      </c>
      <c r="AN4584" s="12">
        <f t="shared" si="572"/>
        <v>691.0110287166799</v>
      </c>
      <c r="AO4584" s="13">
        <f t="shared" si="573"/>
        <v>8.6376378589584982E-2</v>
      </c>
      <c r="AP4584" s="16">
        <v>8000</v>
      </c>
      <c r="AQ4584" s="16">
        <v>7175.140767088692</v>
      </c>
      <c r="AR4584" s="16">
        <f t="shared" si="574"/>
        <v>824.85923291130803</v>
      </c>
      <c r="AS4584" s="17">
        <f t="shared" si="568"/>
        <v>0.1031074041139135</v>
      </c>
      <c r="AT4584" s="20">
        <v>8000</v>
      </c>
      <c r="AU4584" s="20">
        <v>7393.366186504928</v>
      </c>
      <c r="AV4584" s="20">
        <f t="shared" si="569"/>
        <v>606.63381349507199</v>
      </c>
      <c r="AW4584" s="21">
        <f t="shared" si="575"/>
        <v>7.5829226686883994E-2</v>
      </c>
    </row>
    <row r="4585" spans="1:49" x14ac:dyDescent="0.25">
      <c r="A4585" t="s">
        <v>38</v>
      </c>
      <c r="B4585" t="s">
        <v>65</v>
      </c>
      <c r="C4585">
        <v>152904</v>
      </c>
      <c r="D4585">
        <v>2013</v>
      </c>
      <c r="E4585" t="s">
        <v>373</v>
      </c>
      <c r="F4585" t="s">
        <v>502</v>
      </c>
      <c r="G4585" t="s">
        <v>491</v>
      </c>
      <c r="I4585">
        <v>8</v>
      </c>
      <c r="J4585" t="s">
        <v>59</v>
      </c>
      <c r="K4585">
        <v>4</v>
      </c>
      <c r="L4585" t="s">
        <v>44</v>
      </c>
      <c r="M4585">
        <v>6.1999998092651367</v>
      </c>
      <c r="N4585" t="s">
        <v>70</v>
      </c>
      <c r="O4585" t="s">
        <v>46</v>
      </c>
      <c r="P4585">
        <v>3</v>
      </c>
      <c r="Q4585" t="s">
        <v>60</v>
      </c>
      <c r="R4585" t="s">
        <v>48</v>
      </c>
      <c r="T4585" t="s">
        <v>49</v>
      </c>
      <c r="V4585" t="s">
        <v>1173</v>
      </c>
      <c r="W4585" t="s">
        <v>103</v>
      </c>
      <c r="X4585" t="s">
        <v>74</v>
      </c>
      <c r="Z4585">
        <v>0</v>
      </c>
      <c r="AA4585" t="s">
        <v>75</v>
      </c>
      <c r="AB4585" t="s">
        <v>83</v>
      </c>
      <c r="AC4585">
        <v>45</v>
      </c>
      <c r="AD4585">
        <v>11</v>
      </c>
      <c r="AE4585">
        <v>4</v>
      </c>
      <c r="AF4585">
        <v>2025</v>
      </c>
      <c r="AG4585">
        <v>20251104</v>
      </c>
      <c r="AH4585" s="2">
        <v>7000</v>
      </c>
      <c r="AI4585" s="2">
        <v>6482.68505859375</v>
      </c>
      <c r="AJ4585" s="2">
        <f t="shared" si="570"/>
        <v>517.31494140625</v>
      </c>
      <c r="AK4585" s="6">
        <f t="shared" si="571"/>
        <v>7.3902134486607138E-2</v>
      </c>
      <c r="AL4585" s="12">
        <v>7000</v>
      </c>
      <c r="AM4585" s="12">
        <v>6608.8691896780156</v>
      </c>
      <c r="AN4585" s="12">
        <f t="shared" si="572"/>
        <v>391.13081032198443</v>
      </c>
      <c r="AO4585" s="13">
        <f t="shared" si="573"/>
        <v>5.5875830045997776E-2</v>
      </c>
      <c r="AP4585" s="16">
        <v>7000</v>
      </c>
      <c r="AQ4585" s="16">
        <v>6281.6156165656967</v>
      </c>
      <c r="AR4585" s="16">
        <f t="shared" si="574"/>
        <v>718.38438343430334</v>
      </c>
      <c r="AS4585" s="17">
        <f t="shared" si="568"/>
        <v>0.10262634049061477</v>
      </c>
      <c r="AT4585" s="20">
        <v>7000</v>
      </c>
      <c r="AU4585" s="20">
        <v>6492.2085201793716</v>
      </c>
      <c r="AV4585" s="20">
        <f t="shared" si="569"/>
        <v>507.79147982062841</v>
      </c>
      <c r="AW4585" s="21">
        <f t="shared" si="575"/>
        <v>7.2541639974375488E-2</v>
      </c>
    </row>
    <row r="4586" spans="1:49" x14ac:dyDescent="0.25">
      <c r="A4586" t="s">
        <v>38</v>
      </c>
      <c r="B4586" t="s">
        <v>65</v>
      </c>
      <c r="C4586">
        <v>83810</v>
      </c>
      <c r="D4586">
        <v>2016</v>
      </c>
      <c r="E4586" t="s">
        <v>66</v>
      </c>
      <c r="F4586" t="s">
        <v>366</v>
      </c>
      <c r="G4586" t="s">
        <v>214</v>
      </c>
      <c r="I4586">
        <v>4</v>
      </c>
      <c r="J4586" t="s">
        <v>59</v>
      </c>
      <c r="K4586">
        <v>4</v>
      </c>
      <c r="L4586" t="s">
        <v>44</v>
      </c>
      <c r="M4586">
        <v>1.5</v>
      </c>
      <c r="N4586" t="s">
        <v>45</v>
      </c>
      <c r="O4586" t="s">
        <v>46</v>
      </c>
      <c r="P4586">
        <v>4</v>
      </c>
      <c r="Q4586" t="s">
        <v>118</v>
      </c>
      <c r="R4586" t="s">
        <v>96</v>
      </c>
      <c r="T4586" t="s">
        <v>49</v>
      </c>
      <c r="U4586" t="s">
        <v>50</v>
      </c>
      <c r="W4586" t="s">
        <v>120</v>
      </c>
      <c r="X4586" t="s">
        <v>121</v>
      </c>
      <c r="Z4586">
        <v>0</v>
      </c>
      <c r="AA4586" t="s">
        <v>75</v>
      </c>
      <c r="AB4586" t="s">
        <v>122</v>
      </c>
      <c r="AC4586">
        <v>45</v>
      </c>
      <c r="AD4586">
        <v>11</v>
      </c>
      <c r="AE4586">
        <v>4</v>
      </c>
      <c r="AF4586">
        <v>2025</v>
      </c>
      <c r="AG4586">
        <v>20251104</v>
      </c>
      <c r="AH4586" s="2">
        <v>7000</v>
      </c>
      <c r="AI4586" s="2">
        <v>5823.66650390625</v>
      </c>
      <c r="AJ4586" s="2">
        <f t="shared" si="570"/>
        <v>1176.33349609375</v>
      </c>
      <c r="AK4586" s="6">
        <f t="shared" si="571"/>
        <v>0.16804764229910715</v>
      </c>
      <c r="AL4586" s="12">
        <v>7000</v>
      </c>
      <c r="AM4586" s="12">
        <v>5568.2745793938557</v>
      </c>
      <c r="AN4586" s="12">
        <f t="shared" si="572"/>
        <v>1431.7254206061443</v>
      </c>
      <c r="AO4586" s="13">
        <f t="shared" si="573"/>
        <v>0.20453220294373489</v>
      </c>
      <c r="AP4586" s="16">
        <v>7000</v>
      </c>
      <c r="AQ4586" s="16">
        <v>5592.1732007720329</v>
      </c>
      <c r="AR4586" s="16">
        <f t="shared" si="574"/>
        <v>1407.8267992279671</v>
      </c>
      <c r="AS4586" s="17">
        <f t="shared" si="568"/>
        <v>0.20111811417542386</v>
      </c>
      <c r="AT4586" s="20">
        <v>7000</v>
      </c>
      <c r="AU4586" s="20">
        <v>5944.339554485251</v>
      </c>
      <c r="AV4586" s="20">
        <f t="shared" si="569"/>
        <v>1055.660445514749</v>
      </c>
      <c r="AW4586" s="21">
        <f t="shared" si="575"/>
        <v>0.15080863507353556</v>
      </c>
    </row>
    <row r="4587" spans="1:49" x14ac:dyDescent="0.25">
      <c r="A4587" t="s">
        <v>77</v>
      </c>
      <c r="B4587" t="s">
        <v>811</v>
      </c>
      <c r="C4587">
        <v>182313</v>
      </c>
      <c r="D4587">
        <v>2017</v>
      </c>
      <c r="E4587" t="s">
        <v>93</v>
      </c>
      <c r="F4587" t="s">
        <v>430</v>
      </c>
      <c r="G4587" t="s">
        <v>466</v>
      </c>
      <c r="I4587">
        <v>4</v>
      </c>
      <c r="J4587" t="s">
        <v>69</v>
      </c>
      <c r="K4587">
        <v>4</v>
      </c>
      <c r="L4587" t="s">
        <v>44</v>
      </c>
      <c r="M4587">
        <v>1.5</v>
      </c>
      <c r="N4587" t="s">
        <v>45</v>
      </c>
      <c r="O4587" t="s">
        <v>95</v>
      </c>
      <c r="P4587">
        <v>1</v>
      </c>
      <c r="Q4587" t="s">
        <v>118</v>
      </c>
      <c r="T4587" t="s">
        <v>49</v>
      </c>
      <c r="U4587" t="s">
        <v>50</v>
      </c>
      <c r="V4587" t="s">
        <v>432</v>
      </c>
      <c r="W4587" t="s">
        <v>120</v>
      </c>
      <c r="X4587" t="s">
        <v>74</v>
      </c>
      <c r="Y4587">
        <v>25125</v>
      </c>
      <c r="Z4587">
        <v>0</v>
      </c>
      <c r="AA4587" t="s">
        <v>75</v>
      </c>
      <c r="AB4587" t="s">
        <v>122</v>
      </c>
      <c r="AC4587">
        <v>45</v>
      </c>
      <c r="AD4587">
        <v>11</v>
      </c>
      <c r="AE4587">
        <v>4</v>
      </c>
      <c r="AF4587">
        <v>2025</v>
      </c>
      <c r="AG4587">
        <v>20251105</v>
      </c>
      <c r="AH4587" s="2">
        <v>1100</v>
      </c>
      <c r="AI4587" s="2">
        <v>1076.0732421875</v>
      </c>
      <c r="AJ4587" s="2">
        <f t="shared" si="570"/>
        <v>23.9267578125</v>
      </c>
      <c r="AK4587" s="6">
        <f t="shared" si="571"/>
        <v>2.1751598011363636E-2</v>
      </c>
      <c r="AL4587" s="12">
        <v>1100</v>
      </c>
      <c r="AM4587" s="12">
        <v>1144.7538940434019</v>
      </c>
      <c r="AN4587" s="12">
        <f t="shared" si="572"/>
        <v>44.753894043401942</v>
      </c>
      <c r="AO4587" s="13">
        <f t="shared" si="573"/>
        <v>4.068535822127449E-2</v>
      </c>
      <c r="AP4587" s="16">
        <v>1100</v>
      </c>
      <c r="AQ4587" s="16">
        <v>1130.745632711227</v>
      </c>
      <c r="AR4587" s="16">
        <f t="shared" si="574"/>
        <v>30.745632711227017</v>
      </c>
      <c r="AS4587" s="17">
        <f t="shared" si="568"/>
        <v>2.7950575192024561E-2</v>
      </c>
      <c r="AT4587" s="20">
        <v>1100</v>
      </c>
      <c r="AU4587" s="20">
        <v>1111.731548007838</v>
      </c>
      <c r="AV4587" s="20">
        <f t="shared" si="569"/>
        <v>11.731548007838001</v>
      </c>
      <c r="AW4587" s="21">
        <f t="shared" si="575"/>
        <v>1.0665043643489091E-2</v>
      </c>
    </row>
    <row r="4588" spans="1:49" x14ac:dyDescent="0.25">
      <c r="A4588" t="s">
        <v>38</v>
      </c>
      <c r="B4588" t="s">
        <v>92</v>
      </c>
      <c r="C4588">
        <v>125893</v>
      </c>
      <c r="D4588">
        <v>2017</v>
      </c>
      <c r="E4588" t="s">
        <v>425</v>
      </c>
      <c r="F4588" t="s">
        <v>1334</v>
      </c>
      <c r="I4588">
        <v>8</v>
      </c>
      <c r="J4588" t="s">
        <v>59</v>
      </c>
      <c r="K4588">
        <v>4</v>
      </c>
      <c r="L4588" t="s">
        <v>44</v>
      </c>
      <c r="M4588">
        <v>5</v>
      </c>
      <c r="N4588" t="s">
        <v>87</v>
      </c>
      <c r="O4588" t="s">
        <v>46</v>
      </c>
      <c r="P4588">
        <v>3</v>
      </c>
      <c r="Q4588" t="s">
        <v>60</v>
      </c>
      <c r="S4588">
        <v>510</v>
      </c>
      <c r="T4588" t="s">
        <v>49</v>
      </c>
      <c r="U4588" t="s">
        <v>72</v>
      </c>
      <c r="V4588" t="s">
        <v>1336</v>
      </c>
      <c r="W4588" t="s">
        <v>90</v>
      </c>
      <c r="X4588" t="s">
        <v>428</v>
      </c>
      <c r="Z4588">
        <v>0</v>
      </c>
      <c r="AA4588" t="s">
        <v>75</v>
      </c>
      <c r="AB4588" t="s">
        <v>83</v>
      </c>
      <c r="AC4588">
        <v>45</v>
      </c>
      <c r="AD4588">
        <v>11</v>
      </c>
      <c r="AE4588">
        <v>4</v>
      </c>
      <c r="AF4588">
        <v>2025</v>
      </c>
      <c r="AG4588">
        <v>20251104</v>
      </c>
      <c r="AH4588" s="2">
        <v>10400</v>
      </c>
      <c r="AI4588" s="2">
        <v>12748.763671875</v>
      </c>
      <c r="AJ4588" s="2">
        <f t="shared" si="570"/>
        <v>2348.763671875</v>
      </c>
      <c r="AK4588" s="6">
        <f t="shared" si="571"/>
        <v>0.22584266075721154</v>
      </c>
      <c r="AL4588" s="12">
        <v>10400</v>
      </c>
      <c r="AM4588" s="12">
        <v>13817.831746895739</v>
      </c>
      <c r="AN4588" s="12">
        <f t="shared" si="572"/>
        <v>3417.8317468957393</v>
      </c>
      <c r="AO4588" s="13">
        <f t="shared" si="573"/>
        <v>0.32863766797074417</v>
      </c>
      <c r="AP4588" s="16">
        <v>10400</v>
      </c>
      <c r="AQ4588" s="16">
        <v>10985.14977598692</v>
      </c>
      <c r="AR4588" s="16">
        <f t="shared" si="574"/>
        <v>585.14977598691985</v>
      </c>
      <c r="AS4588" s="17">
        <f t="shared" si="568"/>
        <v>5.6264401537203829E-2</v>
      </c>
      <c r="AT4588" s="20">
        <v>10400</v>
      </c>
      <c r="AU4588" s="20">
        <v>12242.513611615241</v>
      </c>
      <c r="AV4588" s="20">
        <f t="shared" si="569"/>
        <v>1842.5136116152407</v>
      </c>
      <c r="AW4588" s="21">
        <f t="shared" si="575"/>
        <v>0.17716477034761929</v>
      </c>
    </row>
    <row r="4589" spans="1:49" x14ac:dyDescent="0.25">
      <c r="A4589" t="s">
        <v>77</v>
      </c>
      <c r="B4589" t="s">
        <v>596</v>
      </c>
      <c r="C4589">
        <v>80034</v>
      </c>
      <c r="D4589">
        <v>2006</v>
      </c>
      <c r="E4589" t="s">
        <v>127</v>
      </c>
      <c r="F4589" t="s">
        <v>1249</v>
      </c>
      <c r="G4589" t="s">
        <v>2317</v>
      </c>
      <c r="I4589">
        <v>8</v>
      </c>
      <c r="J4589" t="s">
        <v>43</v>
      </c>
      <c r="K4589">
        <v>4</v>
      </c>
      <c r="L4589" t="s">
        <v>44</v>
      </c>
      <c r="M4589">
        <v>5.4000000953674316</v>
      </c>
      <c r="N4589" t="s">
        <v>70</v>
      </c>
      <c r="Q4589" t="s">
        <v>118</v>
      </c>
      <c r="S4589">
        <v>469</v>
      </c>
      <c r="T4589" t="s">
        <v>49</v>
      </c>
      <c r="U4589" t="s">
        <v>72</v>
      </c>
      <c r="W4589" t="s">
        <v>120</v>
      </c>
      <c r="X4589" t="s">
        <v>131</v>
      </c>
      <c r="Z4589">
        <v>0</v>
      </c>
      <c r="AA4589" t="s">
        <v>75</v>
      </c>
      <c r="AB4589" t="s">
        <v>122</v>
      </c>
      <c r="AC4589">
        <v>45</v>
      </c>
      <c r="AD4589">
        <v>11</v>
      </c>
      <c r="AE4589">
        <v>4</v>
      </c>
      <c r="AF4589">
        <v>2025</v>
      </c>
      <c r="AG4589">
        <v>20251105</v>
      </c>
      <c r="AH4589" s="2">
        <v>13300</v>
      </c>
      <c r="AI4589" s="2">
        <v>5049.92431640625</v>
      </c>
      <c r="AJ4589" s="2">
        <f t="shared" si="570"/>
        <v>8250.07568359375</v>
      </c>
      <c r="AK4589" s="6">
        <f t="shared" si="571"/>
        <v>0.62030644237546995</v>
      </c>
      <c r="AL4589" s="12">
        <v>13300</v>
      </c>
      <c r="AM4589" s="12">
        <v>4096.1688384377276</v>
      </c>
      <c r="AN4589" s="12">
        <f t="shared" si="572"/>
        <v>9203.8311615622733</v>
      </c>
      <c r="AO4589" s="13">
        <f t="shared" si="573"/>
        <v>0.69201738056859197</v>
      </c>
      <c r="AP4589" s="16">
        <v>13300</v>
      </c>
      <c r="AQ4589" s="16">
        <v>4200.8423374424538</v>
      </c>
      <c r="AR4589" s="16">
        <f t="shared" si="574"/>
        <v>9099.1576625575472</v>
      </c>
      <c r="AS4589" s="17">
        <f t="shared" si="568"/>
        <v>0.68414719267349977</v>
      </c>
      <c r="AT4589" s="20">
        <v>13300</v>
      </c>
      <c r="AU4589" s="20">
        <v>5334.9649859943966</v>
      </c>
      <c r="AV4589" s="20">
        <f t="shared" si="569"/>
        <v>7965.0350140056034</v>
      </c>
      <c r="AW4589" s="21">
        <f t="shared" si="575"/>
        <v>0.59887481308312807</v>
      </c>
    </row>
    <row r="4590" spans="1:49" x14ac:dyDescent="0.25">
      <c r="A4590" t="s">
        <v>77</v>
      </c>
      <c r="B4590" t="s">
        <v>596</v>
      </c>
      <c r="C4590">
        <v>130866</v>
      </c>
      <c r="D4590">
        <v>2010</v>
      </c>
      <c r="E4590" t="s">
        <v>40</v>
      </c>
      <c r="F4590" t="s">
        <v>223</v>
      </c>
      <c r="G4590" t="s">
        <v>732</v>
      </c>
      <c r="H4590" t="s">
        <v>923</v>
      </c>
      <c r="I4590">
        <v>4</v>
      </c>
      <c r="J4590" t="s">
        <v>69</v>
      </c>
      <c r="K4590">
        <v>4</v>
      </c>
      <c r="L4590" t="s">
        <v>44</v>
      </c>
      <c r="M4590">
        <v>2.5</v>
      </c>
      <c r="N4590" t="s">
        <v>87</v>
      </c>
      <c r="Q4590" t="s">
        <v>60</v>
      </c>
      <c r="R4590" t="s">
        <v>89</v>
      </c>
      <c r="S4590">
        <v>179</v>
      </c>
      <c r="T4590" t="s">
        <v>49</v>
      </c>
      <c r="U4590" t="s">
        <v>50</v>
      </c>
      <c r="V4590" t="s">
        <v>225</v>
      </c>
      <c r="W4590" t="s">
        <v>62</v>
      </c>
      <c r="X4590" t="s">
        <v>53</v>
      </c>
      <c r="Z4590">
        <v>0</v>
      </c>
      <c r="AA4590" t="s">
        <v>75</v>
      </c>
      <c r="AB4590" t="s">
        <v>83</v>
      </c>
      <c r="AC4590">
        <v>45</v>
      </c>
      <c r="AD4590">
        <v>11</v>
      </c>
      <c r="AE4590">
        <v>4</v>
      </c>
      <c r="AF4590">
        <v>2025</v>
      </c>
      <c r="AG4590">
        <v>20251105</v>
      </c>
      <c r="AH4590" s="2">
        <v>3100</v>
      </c>
      <c r="AI4590" s="2">
        <v>4719.66259765625</v>
      </c>
      <c r="AJ4590" s="2">
        <f t="shared" si="570"/>
        <v>1619.66259765625</v>
      </c>
      <c r="AK4590" s="6">
        <f t="shared" si="571"/>
        <v>0.52247180569556451</v>
      </c>
      <c r="AL4590" s="12">
        <v>3100</v>
      </c>
      <c r="AM4590" s="12">
        <v>4359.0883222689672</v>
      </c>
      <c r="AN4590" s="12">
        <f t="shared" si="572"/>
        <v>1259.0883222689672</v>
      </c>
      <c r="AO4590" s="13">
        <f t="shared" si="573"/>
        <v>0.40615752331257005</v>
      </c>
      <c r="AP4590" s="16">
        <v>3100</v>
      </c>
      <c r="AQ4590" s="16">
        <v>4662.0708368305932</v>
      </c>
      <c r="AR4590" s="16">
        <f t="shared" si="574"/>
        <v>1562.0708368305932</v>
      </c>
      <c r="AS4590" s="17">
        <f t="shared" si="568"/>
        <v>0.50389381833244939</v>
      </c>
      <c r="AT4590" s="20">
        <v>3100</v>
      </c>
      <c r="AU4590" s="20">
        <v>4869.6843373493994</v>
      </c>
      <c r="AV4590" s="20">
        <f t="shared" si="569"/>
        <v>1769.6843373493994</v>
      </c>
      <c r="AW4590" s="21">
        <f t="shared" si="575"/>
        <v>0.57086591527399977</v>
      </c>
    </row>
    <row r="4591" spans="1:49" x14ac:dyDescent="0.25">
      <c r="A4591" t="s">
        <v>77</v>
      </c>
      <c r="B4591" t="s">
        <v>596</v>
      </c>
      <c r="C4591">
        <v>67504</v>
      </c>
      <c r="D4591">
        <v>2013</v>
      </c>
      <c r="E4591" t="s">
        <v>322</v>
      </c>
      <c r="F4591" t="s">
        <v>1351</v>
      </c>
      <c r="H4591" t="s">
        <v>636</v>
      </c>
      <c r="I4591">
        <v>4</v>
      </c>
      <c r="J4591" t="s">
        <v>129</v>
      </c>
      <c r="K4591">
        <v>4</v>
      </c>
      <c r="L4591" t="s">
        <v>44</v>
      </c>
      <c r="M4591">
        <v>2</v>
      </c>
      <c r="N4591" t="s">
        <v>44</v>
      </c>
      <c r="O4591" t="s">
        <v>46</v>
      </c>
      <c r="P4591">
        <v>4</v>
      </c>
      <c r="Q4591" t="s">
        <v>118</v>
      </c>
      <c r="S4591">
        <v>241</v>
      </c>
      <c r="T4591" t="s">
        <v>49</v>
      </c>
      <c r="W4591" t="s">
        <v>120</v>
      </c>
      <c r="X4591" t="s">
        <v>131</v>
      </c>
      <c r="Z4591">
        <v>0</v>
      </c>
      <c r="AA4591" t="s">
        <v>75</v>
      </c>
      <c r="AB4591" t="s">
        <v>122</v>
      </c>
      <c r="AC4591">
        <v>45</v>
      </c>
      <c r="AD4591">
        <v>11</v>
      </c>
      <c r="AE4591">
        <v>4</v>
      </c>
      <c r="AF4591">
        <v>2025</v>
      </c>
      <c r="AG4591">
        <v>20251105</v>
      </c>
      <c r="AH4591" s="2">
        <v>7900</v>
      </c>
      <c r="AI4591" s="2">
        <v>7467.27880859375</v>
      </c>
      <c r="AJ4591" s="2">
        <f t="shared" si="570"/>
        <v>432.72119140625</v>
      </c>
      <c r="AK4591" s="6">
        <f t="shared" si="571"/>
        <v>5.477483435522152E-2</v>
      </c>
      <c r="AL4591" s="12">
        <v>7900</v>
      </c>
      <c r="AM4591" s="12">
        <v>6769.8831015121832</v>
      </c>
      <c r="AN4591" s="12">
        <f t="shared" si="572"/>
        <v>1130.1168984878168</v>
      </c>
      <c r="AO4591" s="13">
        <f t="shared" si="573"/>
        <v>0.14305277196048313</v>
      </c>
      <c r="AP4591" s="16">
        <v>7900</v>
      </c>
      <c r="AQ4591" s="16">
        <v>6952.3119259325731</v>
      </c>
      <c r="AR4591" s="16">
        <f t="shared" si="574"/>
        <v>947.6880740674269</v>
      </c>
      <c r="AS4591" s="17">
        <f t="shared" si="568"/>
        <v>0.11996051570473758</v>
      </c>
      <c r="AT4591" s="20">
        <v>7900</v>
      </c>
      <c r="AU4591" s="20">
        <v>7749.5686900958463</v>
      </c>
      <c r="AV4591" s="20">
        <f t="shared" si="569"/>
        <v>150.43130990415375</v>
      </c>
      <c r="AW4591" s="21">
        <f t="shared" si="575"/>
        <v>1.9041937962551107E-2</v>
      </c>
    </row>
    <row r="4592" spans="1:49" x14ac:dyDescent="0.25">
      <c r="A4592" t="s">
        <v>38</v>
      </c>
      <c r="B4592" t="s">
        <v>259</v>
      </c>
      <c r="C4592">
        <v>81101</v>
      </c>
      <c r="D4592">
        <v>2023</v>
      </c>
      <c r="E4592" t="s">
        <v>159</v>
      </c>
      <c r="F4592" t="s">
        <v>508</v>
      </c>
      <c r="G4592" t="s">
        <v>418</v>
      </c>
      <c r="I4592">
        <v>4</v>
      </c>
      <c r="J4592" t="s">
        <v>101</v>
      </c>
      <c r="K4592">
        <v>4</v>
      </c>
      <c r="L4592" t="s">
        <v>44</v>
      </c>
      <c r="M4592">
        <v>2</v>
      </c>
      <c r="N4592" t="s">
        <v>45</v>
      </c>
      <c r="O4592" t="s">
        <v>46</v>
      </c>
      <c r="P4592">
        <v>4</v>
      </c>
      <c r="Q4592" t="s">
        <v>118</v>
      </c>
      <c r="R4592" t="s">
        <v>48</v>
      </c>
      <c r="S4592">
        <v>146</v>
      </c>
      <c r="T4592" t="s">
        <v>49</v>
      </c>
      <c r="U4592" t="s">
        <v>50</v>
      </c>
      <c r="V4592" t="s">
        <v>1350</v>
      </c>
      <c r="W4592" t="s">
        <v>62</v>
      </c>
      <c r="X4592" t="s">
        <v>74</v>
      </c>
      <c r="Z4592">
        <v>1</v>
      </c>
      <c r="AA4592" t="s">
        <v>54</v>
      </c>
      <c r="AB4592" t="s">
        <v>365</v>
      </c>
      <c r="AC4592">
        <v>45</v>
      </c>
      <c r="AD4592">
        <v>11</v>
      </c>
      <c r="AE4592">
        <v>4</v>
      </c>
      <c r="AF4592">
        <v>2025</v>
      </c>
      <c r="AG4592">
        <v>20251105</v>
      </c>
      <c r="AH4592" s="2">
        <v>19000</v>
      </c>
      <c r="AI4592" s="2">
        <v>19302.744140625</v>
      </c>
      <c r="AJ4592" s="2">
        <f t="shared" si="570"/>
        <v>302.744140625</v>
      </c>
      <c r="AK4592" s="6">
        <f t="shared" si="571"/>
        <v>1.5933902138157895E-2</v>
      </c>
      <c r="AL4592" s="12">
        <v>19000</v>
      </c>
      <c r="AM4592" s="12">
        <v>18927.130077859088</v>
      </c>
      <c r="AN4592" s="12">
        <f t="shared" si="572"/>
        <v>72.869922140911513</v>
      </c>
      <c r="AO4592" s="13">
        <f t="shared" si="573"/>
        <v>3.8352590600479746E-3</v>
      </c>
      <c r="AP4592" s="16">
        <v>19000</v>
      </c>
      <c r="AQ4592" s="16">
        <v>18196.628213144009</v>
      </c>
      <c r="AR4592" s="16">
        <f t="shared" si="574"/>
        <v>803.37178685599065</v>
      </c>
      <c r="AS4592" s="17">
        <f t="shared" si="568"/>
        <v>4.2282725623999505E-2</v>
      </c>
      <c r="AT4592" s="20">
        <v>19000</v>
      </c>
      <c r="AU4592" s="20">
        <v>19352.698545861302</v>
      </c>
      <c r="AV4592" s="20">
        <f t="shared" si="569"/>
        <v>352.69854586130168</v>
      </c>
      <c r="AW4592" s="21">
        <f t="shared" si="575"/>
        <v>1.8563081361121142E-2</v>
      </c>
    </row>
    <row r="4593" spans="1:49" x14ac:dyDescent="0.25">
      <c r="A4593" t="s">
        <v>38</v>
      </c>
      <c r="B4593" t="s">
        <v>776</v>
      </c>
      <c r="C4593">
        <v>49528</v>
      </c>
      <c r="D4593">
        <v>2020</v>
      </c>
      <c r="E4593" t="s">
        <v>135</v>
      </c>
      <c r="F4593" t="s">
        <v>566</v>
      </c>
      <c r="G4593" t="s">
        <v>551</v>
      </c>
      <c r="I4593">
        <v>4</v>
      </c>
      <c r="J4593" t="s">
        <v>43</v>
      </c>
      <c r="K4593">
        <v>4</v>
      </c>
      <c r="L4593" t="s">
        <v>44</v>
      </c>
      <c r="M4593">
        <v>1.299999952316284</v>
      </c>
      <c r="N4593" t="s">
        <v>45</v>
      </c>
      <c r="O4593" t="s">
        <v>46</v>
      </c>
      <c r="P4593">
        <v>3</v>
      </c>
      <c r="Q4593" t="s">
        <v>60</v>
      </c>
      <c r="S4593">
        <v>177</v>
      </c>
      <c r="T4593" t="s">
        <v>49</v>
      </c>
      <c r="U4593" t="s">
        <v>50</v>
      </c>
      <c r="W4593" t="s">
        <v>62</v>
      </c>
      <c r="X4593" t="s">
        <v>567</v>
      </c>
      <c r="Z4593">
        <v>0</v>
      </c>
      <c r="AA4593" t="s">
        <v>75</v>
      </c>
      <c r="AB4593" t="s">
        <v>83</v>
      </c>
      <c r="AC4593">
        <v>45</v>
      </c>
      <c r="AD4593">
        <v>11</v>
      </c>
      <c r="AE4593">
        <v>4</v>
      </c>
      <c r="AF4593">
        <v>2025</v>
      </c>
      <c r="AG4593">
        <v>20251105</v>
      </c>
      <c r="AH4593" s="2">
        <v>9750</v>
      </c>
      <c r="AI4593" s="2">
        <v>10922.4892578125</v>
      </c>
      <c r="AJ4593" s="2">
        <f t="shared" si="570"/>
        <v>1172.4892578125</v>
      </c>
      <c r="AK4593" s="6">
        <f t="shared" si="571"/>
        <v>0.12025530849358974</v>
      </c>
      <c r="AL4593" s="12">
        <v>9750</v>
      </c>
      <c r="AM4593" s="12">
        <v>10059.417784159519</v>
      </c>
      <c r="AN4593" s="12">
        <f t="shared" si="572"/>
        <v>309.41778415951921</v>
      </c>
      <c r="AO4593" s="13">
        <f t="shared" si="573"/>
        <v>3.173515734969428E-2</v>
      </c>
      <c r="AP4593" s="16">
        <v>9750</v>
      </c>
      <c r="AQ4593" s="16">
        <v>10417.467363310931</v>
      </c>
      <c r="AR4593" s="16">
        <f t="shared" si="574"/>
        <v>667.46736331093052</v>
      </c>
      <c r="AS4593" s="17">
        <f t="shared" si="568"/>
        <v>6.845819110881339E-2</v>
      </c>
      <c r="AT4593" s="20">
        <v>9750</v>
      </c>
      <c r="AU4593" s="20">
        <v>11088.8602383532</v>
      </c>
      <c r="AV4593" s="20">
        <f t="shared" si="569"/>
        <v>1338.8602383531997</v>
      </c>
      <c r="AW4593" s="21">
        <f t="shared" si="575"/>
        <v>0.13731899880545639</v>
      </c>
    </row>
    <row r="4594" spans="1:49" x14ac:dyDescent="0.25">
      <c r="A4594" t="s">
        <v>77</v>
      </c>
      <c r="B4594" t="s">
        <v>177</v>
      </c>
      <c r="C4594">
        <v>79030</v>
      </c>
      <c r="D4594">
        <v>2022</v>
      </c>
      <c r="E4594" t="s">
        <v>93</v>
      </c>
      <c r="F4594" t="s">
        <v>147</v>
      </c>
      <c r="G4594" t="s">
        <v>153</v>
      </c>
      <c r="I4594">
        <v>4</v>
      </c>
      <c r="J4594" t="s">
        <v>69</v>
      </c>
      <c r="K4594">
        <v>2</v>
      </c>
      <c r="L4594" t="s">
        <v>44</v>
      </c>
      <c r="M4594">
        <v>2.5</v>
      </c>
      <c r="N4594" t="s">
        <v>87</v>
      </c>
      <c r="O4594" t="s">
        <v>95</v>
      </c>
      <c r="P4594">
        <v>2</v>
      </c>
      <c r="Q4594" t="s">
        <v>88</v>
      </c>
      <c r="R4594" t="s">
        <v>89</v>
      </c>
      <c r="T4594" t="s">
        <v>49</v>
      </c>
      <c r="U4594" t="s">
        <v>50</v>
      </c>
      <c r="V4594" t="s">
        <v>559</v>
      </c>
      <c r="W4594" t="s">
        <v>134</v>
      </c>
      <c r="X4594" t="s">
        <v>74</v>
      </c>
      <c r="Z4594">
        <v>0</v>
      </c>
      <c r="AA4594" t="s">
        <v>75</v>
      </c>
      <c r="AB4594" t="s">
        <v>91</v>
      </c>
      <c r="AC4594">
        <v>45</v>
      </c>
      <c r="AD4594">
        <v>11</v>
      </c>
      <c r="AE4594">
        <v>4</v>
      </c>
      <c r="AF4594">
        <v>2025</v>
      </c>
      <c r="AG4594">
        <v>20251105</v>
      </c>
      <c r="AH4594" s="2">
        <v>9500</v>
      </c>
      <c r="AI4594" s="2">
        <v>6756.9169921875</v>
      </c>
      <c r="AJ4594" s="2">
        <f t="shared" si="570"/>
        <v>2743.0830078125</v>
      </c>
      <c r="AK4594" s="6">
        <f t="shared" si="571"/>
        <v>0.28874557976973686</v>
      </c>
      <c r="AL4594" s="12">
        <v>9500</v>
      </c>
      <c r="AM4594" s="12">
        <v>6082.8941788384182</v>
      </c>
      <c r="AN4594" s="12">
        <f t="shared" si="572"/>
        <v>3417.1058211615818</v>
      </c>
      <c r="AO4594" s="13">
        <f t="shared" si="573"/>
        <v>0.359695349595956</v>
      </c>
      <c r="AP4594" s="16">
        <v>9500</v>
      </c>
      <c r="AQ4594" s="16">
        <v>6281.4057570676778</v>
      </c>
      <c r="AR4594" s="16">
        <f t="shared" si="574"/>
        <v>3218.5942429323222</v>
      </c>
      <c r="AS4594" s="17">
        <f t="shared" si="568"/>
        <v>0.33879939399287601</v>
      </c>
      <c r="AT4594" s="20">
        <v>9500</v>
      </c>
      <c r="AU4594" s="20">
        <v>6974.1155866900172</v>
      </c>
      <c r="AV4594" s="20">
        <f t="shared" si="569"/>
        <v>2525.8844133099828</v>
      </c>
      <c r="AW4594" s="21">
        <f t="shared" si="575"/>
        <v>0.26588256982210345</v>
      </c>
    </row>
    <row r="4595" spans="1:49" x14ac:dyDescent="0.25">
      <c r="A4595" t="s">
        <v>38</v>
      </c>
      <c r="B4595" t="s">
        <v>92</v>
      </c>
      <c r="C4595">
        <v>68308</v>
      </c>
      <c r="D4595">
        <v>2022</v>
      </c>
      <c r="E4595" t="s">
        <v>84</v>
      </c>
      <c r="F4595" t="s">
        <v>779</v>
      </c>
      <c r="G4595" t="s">
        <v>1619</v>
      </c>
      <c r="I4595">
        <v>6</v>
      </c>
      <c r="J4595" t="s">
        <v>101</v>
      </c>
      <c r="K4595">
        <v>4</v>
      </c>
      <c r="L4595" t="s">
        <v>44</v>
      </c>
      <c r="M4595">
        <v>6.6999998092651367</v>
      </c>
      <c r="N4595" t="s">
        <v>87</v>
      </c>
      <c r="O4595" t="s">
        <v>46</v>
      </c>
      <c r="P4595">
        <v>5</v>
      </c>
      <c r="Q4595" t="s">
        <v>88</v>
      </c>
      <c r="R4595" t="s">
        <v>89</v>
      </c>
      <c r="S4595">
        <v>370</v>
      </c>
      <c r="T4595" t="s">
        <v>219</v>
      </c>
      <c r="U4595" t="s">
        <v>50</v>
      </c>
      <c r="W4595" t="s">
        <v>247</v>
      </c>
      <c r="X4595" t="s">
        <v>121</v>
      </c>
      <c r="Z4595">
        <v>0</v>
      </c>
      <c r="AA4595" t="s">
        <v>75</v>
      </c>
      <c r="AB4595" t="s">
        <v>248</v>
      </c>
      <c r="AC4595">
        <v>45</v>
      </c>
      <c r="AD4595">
        <v>11</v>
      </c>
      <c r="AE4595">
        <v>4</v>
      </c>
      <c r="AF4595">
        <v>2025</v>
      </c>
      <c r="AG4595">
        <v>20251104</v>
      </c>
      <c r="AH4595" s="2">
        <v>43000</v>
      </c>
      <c r="AI4595" s="2">
        <v>46004.83984375</v>
      </c>
      <c r="AJ4595" s="2">
        <f t="shared" si="570"/>
        <v>3004.83984375</v>
      </c>
      <c r="AK4595" s="6">
        <f t="shared" si="571"/>
        <v>6.9879996366279076E-2</v>
      </c>
      <c r="AL4595" s="12">
        <v>43000</v>
      </c>
      <c r="AM4595" s="12">
        <v>45726.58540987684</v>
      </c>
      <c r="AN4595" s="12">
        <f t="shared" si="572"/>
        <v>2726.5854098768395</v>
      </c>
      <c r="AO4595" s="13">
        <f t="shared" si="573"/>
        <v>6.3408963020391618E-2</v>
      </c>
      <c r="AP4595" s="16">
        <v>43000</v>
      </c>
      <c r="AQ4595" s="16">
        <v>44002.006216923219</v>
      </c>
      <c r="AR4595" s="16">
        <f t="shared" si="574"/>
        <v>1002.0062169232187</v>
      </c>
      <c r="AS4595" s="17">
        <f t="shared" si="568"/>
        <v>2.3302470161005086E-2</v>
      </c>
      <c r="AT4595" s="20">
        <v>43000</v>
      </c>
      <c r="AU4595" s="20">
        <v>44552.444897959183</v>
      </c>
      <c r="AV4595" s="20">
        <f t="shared" si="569"/>
        <v>1552.4448979591834</v>
      </c>
      <c r="AW4595" s="21">
        <f t="shared" si="575"/>
        <v>3.6103369719981009E-2</v>
      </c>
    </row>
    <row r="4596" spans="1:49" x14ac:dyDescent="0.25">
      <c r="A4596" t="s">
        <v>77</v>
      </c>
      <c r="B4596" t="s">
        <v>151</v>
      </c>
      <c r="C4596">
        <v>104614</v>
      </c>
      <c r="D4596">
        <v>2018</v>
      </c>
      <c r="E4596" t="s">
        <v>318</v>
      </c>
      <c r="F4596" t="s">
        <v>535</v>
      </c>
      <c r="G4596" t="s">
        <v>967</v>
      </c>
      <c r="I4596">
        <v>4</v>
      </c>
      <c r="J4596" t="s">
        <v>69</v>
      </c>
      <c r="K4596">
        <v>4</v>
      </c>
      <c r="L4596" t="s">
        <v>44</v>
      </c>
      <c r="M4596">
        <v>1.3999999761581421</v>
      </c>
      <c r="N4596" t="s">
        <v>45</v>
      </c>
      <c r="O4596" t="s">
        <v>46</v>
      </c>
      <c r="P4596">
        <v>3</v>
      </c>
      <c r="Q4596" t="s">
        <v>60</v>
      </c>
      <c r="R4596" t="s">
        <v>96</v>
      </c>
      <c r="T4596" t="s">
        <v>49</v>
      </c>
      <c r="V4596" t="s">
        <v>968</v>
      </c>
      <c r="W4596" t="s">
        <v>62</v>
      </c>
      <c r="X4596" t="s">
        <v>63</v>
      </c>
      <c r="Y4596">
        <v>24400</v>
      </c>
      <c r="Z4596">
        <v>0</v>
      </c>
      <c r="AA4596" t="s">
        <v>75</v>
      </c>
      <c r="AB4596" t="s">
        <v>83</v>
      </c>
      <c r="AC4596">
        <v>45</v>
      </c>
      <c r="AD4596">
        <v>11</v>
      </c>
      <c r="AE4596">
        <v>4</v>
      </c>
      <c r="AF4596">
        <v>2025</v>
      </c>
      <c r="AG4596">
        <v>20251105</v>
      </c>
      <c r="AH4596" s="2">
        <v>5000</v>
      </c>
      <c r="AI4596" s="2">
        <v>5375.49169921875</v>
      </c>
      <c r="AJ4596" s="2">
        <f t="shared" si="570"/>
        <v>375.49169921875</v>
      </c>
      <c r="AK4596" s="6">
        <f t="shared" si="571"/>
        <v>7.509833984375E-2</v>
      </c>
      <c r="AL4596" s="12">
        <v>5000</v>
      </c>
      <c r="AM4596" s="12">
        <v>5436.6434057868028</v>
      </c>
      <c r="AN4596" s="12">
        <f t="shared" si="572"/>
        <v>436.64340578680276</v>
      </c>
      <c r="AO4596" s="13">
        <f t="shared" si="573"/>
        <v>8.7328681157360546E-2</v>
      </c>
      <c r="AP4596" s="16">
        <v>5000</v>
      </c>
      <c r="AQ4596" s="16">
        <v>4822.6642035840914</v>
      </c>
      <c r="AR4596" s="16">
        <f t="shared" si="574"/>
        <v>177.33579641590859</v>
      </c>
      <c r="AS4596" s="17">
        <f t="shared" si="568"/>
        <v>3.5467159283181719E-2</v>
      </c>
      <c r="AT4596" s="20">
        <v>5000</v>
      </c>
      <c r="AU4596" s="20">
        <v>5334.9649859943966</v>
      </c>
      <c r="AV4596" s="20">
        <f t="shared" si="569"/>
        <v>334.96498599439656</v>
      </c>
      <c r="AW4596" s="21">
        <f t="shared" si="575"/>
        <v>6.6992997198879314E-2</v>
      </c>
    </row>
    <row r="4597" spans="1:49" x14ac:dyDescent="0.25">
      <c r="A4597" t="s">
        <v>77</v>
      </c>
      <c r="B4597" t="s">
        <v>285</v>
      </c>
      <c r="C4597">
        <v>123126</v>
      </c>
      <c r="D4597">
        <v>2013</v>
      </c>
      <c r="E4597" t="s">
        <v>40</v>
      </c>
      <c r="F4597" t="s">
        <v>577</v>
      </c>
      <c r="H4597" t="s">
        <v>578</v>
      </c>
      <c r="I4597">
        <v>6</v>
      </c>
      <c r="J4597" t="s">
        <v>129</v>
      </c>
      <c r="K4597">
        <v>4</v>
      </c>
      <c r="L4597" t="s">
        <v>44</v>
      </c>
      <c r="M4597">
        <v>3.5</v>
      </c>
      <c r="N4597" t="s">
        <v>45</v>
      </c>
      <c r="O4597" t="s">
        <v>46</v>
      </c>
      <c r="P4597">
        <v>1</v>
      </c>
      <c r="Q4597" t="s">
        <v>215</v>
      </c>
      <c r="R4597" t="s">
        <v>48</v>
      </c>
      <c r="S4597">
        <v>266</v>
      </c>
      <c r="T4597" t="s">
        <v>49</v>
      </c>
      <c r="U4597" t="s">
        <v>72</v>
      </c>
      <c r="V4597" t="s">
        <v>274</v>
      </c>
      <c r="W4597" t="s">
        <v>134</v>
      </c>
      <c r="X4597" t="s">
        <v>74</v>
      </c>
      <c r="Z4597">
        <v>0</v>
      </c>
      <c r="AA4597" t="s">
        <v>75</v>
      </c>
      <c r="AB4597" t="s">
        <v>215</v>
      </c>
      <c r="AC4597">
        <v>45</v>
      </c>
      <c r="AD4597">
        <v>11</v>
      </c>
      <c r="AE4597">
        <v>4</v>
      </c>
      <c r="AF4597">
        <v>2025</v>
      </c>
      <c r="AG4597">
        <v>20251105</v>
      </c>
      <c r="AH4597" s="2">
        <v>3200</v>
      </c>
      <c r="AI4597" s="2">
        <v>4089.72998046875</v>
      </c>
      <c r="AJ4597" s="2">
        <f t="shared" si="570"/>
        <v>889.72998046875</v>
      </c>
      <c r="AK4597" s="6">
        <f t="shared" si="571"/>
        <v>0.27804061889648435</v>
      </c>
      <c r="AL4597" s="12">
        <v>3200</v>
      </c>
      <c r="AM4597" s="12">
        <v>3706.123848485413</v>
      </c>
      <c r="AN4597" s="12">
        <f t="shared" si="572"/>
        <v>506.12384848541296</v>
      </c>
      <c r="AO4597" s="13">
        <f t="shared" si="573"/>
        <v>0.15816370265169155</v>
      </c>
      <c r="AP4597" s="16">
        <v>3200</v>
      </c>
      <c r="AQ4597" s="16">
        <v>4210.969692845526</v>
      </c>
      <c r="AR4597" s="16">
        <f t="shared" si="574"/>
        <v>1010.969692845526</v>
      </c>
      <c r="AS4597" s="17">
        <f t="shared" si="568"/>
        <v>0.31592802901422684</v>
      </c>
      <c r="AT4597" s="20">
        <v>3200</v>
      </c>
      <c r="AU4597" s="20">
        <v>4269.1111457036122</v>
      </c>
      <c r="AV4597" s="20">
        <f t="shared" si="569"/>
        <v>1069.1111457036122</v>
      </c>
      <c r="AW4597" s="21">
        <f t="shared" si="575"/>
        <v>0.33409723303237882</v>
      </c>
    </row>
    <row r="4598" spans="1:49" x14ac:dyDescent="0.25">
      <c r="A4598" t="s">
        <v>77</v>
      </c>
      <c r="B4598" t="s">
        <v>151</v>
      </c>
      <c r="C4598">
        <v>205861</v>
      </c>
      <c r="D4598">
        <v>2015</v>
      </c>
      <c r="E4598" t="s">
        <v>504</v>
      </c>
      <c r="F4598" t="s">
        <v>505</v>
      </c>
      <c r="G4598" t="s">
        <v>1235</v>
      </c>
      <c r="I4598">
        <v>4</v>
      </c>
      <c r="J4598" t="s">
        <v>129</v>
      </c>
      <c r="K4598">
        <v>4</v>
      </c>
      <c r="L4598" t="s">
        <v>44</v>
      </c>
      <c r="M4598">
        <v>2.4000000953674321</v>
      </c>
      <c r="N4598" t="s">
        <v>45</v>
      </c>
      <c r="O4598" t="s">
        <v>46</v>
      </c>
      <c r="Q4598" t="s">
        <v>118</v>
      </c>
      <c r="R4598" t="s">
        <v>96</v>
      </c>
      <c r="T4598" t="s">
        <v>49</v>
      </c>
      <c r="W4598" t="s">
        <v>120</v>
      </c>
      <c r="X4598" t="s">
        <v>74</v>
      </c>
      <c r="Z4598">
        <v>0</v>
      </c>
      <c r="AA4598" t="s">
        <v>75</v>
      </c>
      <c r="AB4598" t="s">
        <v>122</v>
      </c>
      <c r="AC4598">
        <v>45</v>
      </c>
      <c r="AD4598">
        <v>11</v>
      </c>
      <c r="AE4598">
        <v>4</v>
      </c>
      <c r="AF4598">
        <v>2025</v>
      </c>
      <c r="AG4598">
        <v>20251105</v>
      </c>
      <c r="AH4598" s="2">
        <v>2000</v>
      </c>
      <c r="AI4598" s="2">
        <v>1478.7822265625</v>
      </c>
      <c r="AJ4598" s="2">
        <f t="shared" si="570"/>
        <v>521.2177734375</v>
      </c>
      <c r="AK4598" s="6">
        <f t="shared" si="571"/>
        <v>0.26060888671874999</v>
      </c>
      <c r="AL4598" s="12">
        <v>2000</v>
      </c>
      <c r="AM4598" s="12">
        <v>1422.552603076668</v>
      </c>
      <c r="AN4598" s="12">
        <f t="shared" si="572"/>
        <v>577.44739692333201</v>
      </c>
      <c r="AO4598" s="13">
        <f t="shared" si="573"/>
        <v>0.28872369846166601</v>
      </c>
      <c r="AP4598" s="16">
        <v>2000</v>
      </c>
      <c r="AQ4598" s="16">
        <v>1387.141884064285</v>
      </c>
      <c r="AR4598" s="16">
        <f t="shared" si="574"/>
        <v>612.85811593571498</v>
      </c>
      <c r="AS4598" s="17">
        <f t="shared" si="568"/>
        <v>0.30642905796785747</v>
      </c>
      <c r="AT4598" s="20">
        <v>2000</v>
      </c>
      <c r="AU4598" s="20">
        <v>1520.3305500982319</v>
      </c>
      <c r="AV4598" s="20">
        <f t="shared" si="569"/>
        <v>479.66944990176808</v>
      </c>
      <c r="AW4598" s="21">
        <f t="shared" si="575"/>
        <v>0.23983472495088404</v>
      </c>
    </row>
    <row r="4599" spans="1:49" x14ac:dyDescent="0.25">
      <c r="A4599" t="s">
        <v>109</v>
      </c>
      <c r="B4599" t="s">
        <v>538</v>
      </c>
      <c r="C4599">
        <v>76898</v>
      </c>
      <c r="D4599">
        <v>2019</v>
      </c>
      <c r="E4599" t="s">
        <v>167</v>
      </c>
      <c r="F4599" t="s">
        <v>242</v>
      </c>
      <c r="G4599" t="s">
        <v>295</v>
      </c>
      <c r="I4599">
        <v>4</v>
      </c>
      <c r="J4599" t="s">
        <v>117</v>
      </c>
      <c r="K4599">
        <v>4</v>
      </c>
      <c r="L4599" t="s">
        <v>44</v>
      </c>
      <c r="M4599">
        <v>1.5</v>
      </c>
      <c r="N4599" t="s">
        <v>45</v>
      </c>
      <c r="O4599" t="s">
        <v>46</v>
      </c>
      <c r="P4599">
        <v>5</v>
      </c>
      <c r="Q4599" t="s">
        <v>60</v>
      </c>
      <c r="R4599" t="s">
        <v>96</v>
      </c>
      <c r="T4599" t="s">
        <v>49</v>
      </c>
      <c r="U4599" t="s">
        <v>50</v>
      </c>
      <c r="V4599" t="s">
        <v>1794</v>
      </c>
      <c r="W4599" t="s">
        <v>62</v>
      </c>
      <c r="X4599" t="s">
        <v>121</v>
      </c>
      <c r="Z4599">
        <v>0</v>
      </c>
      <c r="AA4599" t="s">
        <v>75</v>
      </c>
      <c r="AB4599" t="s">
        <v>83</v>
      </c>
      <c r="AC4599">
        <v>45</v>
      </c>
      <c r="AD4599">
        <v>11</v>
      </c>
      <c r="AE4599">
        <v>4</v>
      </c>
      <c r="AF4599">
        <v>2025</v>
      </c>
      <c r="AG4599">
        <v>20251105</v>
      </c>
      <c r="AH4599" s="2">
        <v>12600</v>
      </c>
      <c r="AI4599" s="2">
        <v>13718.1298828125</v>
      </c>
      <c r="AJ4599" s="2">
        <f t="shared" si="570"/>
        <v>1118.1298828125</v>
      </c>
      <c r="AK4599" s="6">
        <f t="shared" si="571"/>
        <v>8.8740466889880951E-2</v>
      </c>
      <c r="AL4599" s="12">
        <v>12600</v>
      </c>
      <c r="AM4599" s="12">
        <v>12848.35914680012</v>
      </c>
      <c r="AN4599" s="12">
        <f t="shared" si="572"/>
        <v>248.35914680011956</v>
      </c>
      <c r="AO4599" s="13">
        <f t="shared" si="573"/>
        <v>1.9711043396834885E-2</v>
      </c>
      <c r="AP4599" s="16">
        <v>12600</v>
      </c>
      <c r="AQ4599" s="16">
        <v>13232.66710187392</v>
      </c>
      <c r="AR4599" s="16">
        <f t="shared" si="574"/>
        <v>632.66710187391982</v>
      </c>
      <c r="AS4599" s="17">
        <f t="shared" si="568"/>
        <v>5.0211674751898396E-2</v>
      </c>
      <c r="AT4599" s="20">
        <v>12600</v>
      </c>
      <c r="AU4599" s="20">
        <v>14063.153010858839</v>
      </c>
      <c r="AV4599" s="20">
        <f t="shared" si="569"/>
        <v>1463.1530108588395</v>
      </c>
      <c r="AW4599" s="21">
        <f t="shared" si="575"/>
        <v>0.11612325483006662</v>
      </c>
    </row>
    <row r="4600" spans="1:49" x14ac:dyDescent="0.25">
      <c r="A4600" t="s">
        <v>38</v>
      </c>
      <c r="B4600" t="s">
        <v>39</v>
      </c>
      <c r="C4600">
        <v>147173</v>
      </c>
      <c r="D4600">
        <v>2018</v>
      </c>
      <c r="E4600" t="s">
        <v>84</v>
      </c>
      <c r="F4600" t="s">
        <v>293</v>
      </c>
      <c r="G4600" t="s">
        <v>832</v>
      </c>
      <c r="H4600" t="s">
        <v>1311</v>
      </c>
      <c r="I4600">
        <v>8</v>
      </c>
      <c r="J4600" t="s">
        <v>69</v>
      </c>
      <c r="K4600">
        <v>4</v>
      </c>
      <c r="L4600" t="s">
        <v>44</v>
      </c>
      <c r="M4600">
        <v>6.4000000953674316</v>
      </c>
      <c r="N4600" t="s">
        <v>87</v>
      </c>
      <c r="O4600" t="s">
        <v>46</v>
      </c>
      <c r="P4600">
        <v>2</v>
      </c>
      <c r="Q4600" t="s">
        <v>88</v>
      </c>
      <c r="R4600" t="s">
        <v>89</v>
      </c>
      <c r="S4600">
        <v>410</v>
      </c>
      <c r="T4600" t="s">
        <v>49</v>
      </c>
      <c r="U4600" t="s">
        <v>72</v>
      </c>
      <c r="W4600" t="s">
        <v>220</v>
      </c>
      <c r="X4600" t="s">
        <v>121</v>
      </c>
      <c r="Z4600">
        <v>0</v>
      </c>
      <c r="AA4600" t="s">
        <v>75</v>
      </c>
      <c r="AB4600" t="s">
        <v>91</v>
      </c>
      <c r="AC4600">
        <v>45</v>
      </c>
      <c r="AD4600">
        <v>11</v>
      </c>
      <c r="AE4600">
        <v>4</v>
      </c>
      <c r="AF4600">
        <v>2025</v>
      </c>
      <c r="AG4600">
        <v>20251104</v>
      </c>
      <c r="AH4600" s="2">
        <v>8000</v>
      </c>
      <c r="AI4600" s="2">
        <v>9650.6748046875</v>
      </c>
      <c r="AJ4600" s="2">
        <f t="shared" si="570"/>
        <v>1650.6748046875</v>
      </c>
      <c r="AK4600" s="6">
        <f t="shared" si="571"/>
        <v>0.20633435058593749</v>
      </c>
      <c r="AL4600" s="12">
        <v>8000</v>
      </c>
      <c r="AM4600" s="12">
        <v>10051.06987977559</v>
      </c>
      <c r="AN4600" s="12">
        <f t="shared" si="572"/>
        <v>2051.0698797755904</v>
      </c>
      <c r="AO4600" s="13">
        <f t="shared" si="573"/>
        <v>0.25638373497194877</v>
      </c>
      <c r="AP4600" s="16">
        <v>8000</v>
      </c>
      <c r="AQ4600" s="16">
        <v>9600.7958666398481</v>
      </c>
      <c r="AR4600" s="16">
        <f t="shared" si="574"/>
        <v>1600.7958666398481</v>
      </c>
      <c r="AS4600" s="17">
        <f t="shared" si="568"/>
        <v>0.20009948332998101</v>
      </c>
      <c r="AT4600" s="20">
        <v>8000</v>
      </c>
      <c r="AU4600" s="20">
        <v>9563.8032670454559</v>
      </c>
      <c r="AV4600" s="20">
        <f t="shared" si="569"/>
        <v>1563.8032670454559</v>
      </c>
      <c r="AW4600" s="21">
        <f t="shared" si="575"/>
        <v>0.19547540838068198</v>
      </c>
    </row>
    <row r="4601" spans="1:49" x14ac:dyDescent="0.25">
      <c r="A4601" t="s">
        <v>123</v>
      </c>
      <c r="B4601" t="s">
        <v>257</v>
      </c>
      <c r="C4601">
        <v>129296</v>
      </c>
      <c r="D4601">
        <v>2021</v>
      </c>
      <c r="E4601" t="s">
        <v>318</v>
      </c>
      <c r="F4601" t="s">
        <v>535</v>
      </c>
      <c r="G4601" t="s">
        <v>967</v>
      </c>
      <c r="I4601">
        <v>4</v>
      </c>
      <c r="J4601" t="s">
        <v>117</v>
      </c>
      <c r="K4601">
        <v>4</v>
      </c>
      <c r="L4601" t="s">
        <v>44</v>
      </c>
      <c r="M4601">
        <v>1.3999999761581421</v>
      </c>
      <c r="N4601" t="s">
        <v>45</v>
      </c>
      <c r="O4601" t="s">
        <v>46</v>
      </c>
      <c r="Q4601" t="s">
        <v>60</v>
      </c>
      <c r="R4601" t="s">
        <v>96</v>
      </c>
      <c r="T4601" t="s">
        <v>49</v>
      </c>
      <c r="V4601" t="s">
        <v>1319</v>
      </c>
      <c r="W4601" t="s">
        <v>62</v>
      </c>
      <c r="X4601" t="s">
        <v>63</v>
      </c>
      <c r="Z4601">
        <v>0</v>
      </c>
      <c r="AA4601" t="s">
        <v>75</v>
      </c>
      <c r="AB4601" t="s">
        <v>83</v>
      </c>
      <c r="AC4601">
        <v>45</v>
      </c>
      <c r="AD4601">
        <v>11</v>
      </c>
      <c r="AE4601">
        <v>4</v>
      </c>
      <c r="AF4601">
        <v>2025</v>
      </c>
      <c r="AG4601">
        <v>20251104</v>
      </c>
      <c r="AH4601" s="2">
        <v>8000</v>
      </c>
      <c r="AI4601" s="2">
        <v>6053.28076171875</v>
      </c>
      <c r="AJ4601" s="2">
        <f t="shared" si="570"/>
        <v>1946.71923828125</v>
      </c>
      <c r="AK4601" s="6">
        <f t="shared" si="571"/>
        <v>0.24333990478515624</v>
      </c>
      <c r="AL4601" s="12">
        <v>8000</v>
      </c>
      <c r="AM4601" s="12">
        <v>5741.2114377203052</v>
      </c>
      <c r="AN4601" s="12">
        <f t="shared" si="572"/>
        <v>2258.7885622796948</v>
      </c>
      <c r="AO4601" s="13">
        <f t="shared" si="573"/>
        <v>0.28234857028496185</v>
      </c>
      <c r="AP4601" s="16">
        <v>8000</v>
      </c>
      <c r="AQ4601" s="16">
        <v>5720.4209248291381</v>
      </c>
      <c r="AR4601" s="16">
        <f t="shared" si="574"/>
        <v>2279.5790751708619</v>
      </c>
      <c r="AS4601" s="17">
        <f t="shared" si="568"/>
        <v>0.28494738439635775</v>
      </c>
      <c r="AT4601" s="20">
        <v>8000</v>
      </c>
      <c r="AU4601" s="20">
        <v>6144.7540473225426</v>
      </c>
      <c r="AV4601" s="20">
        <f t="shared" si="569"/>
        <v>1855.2459526774574</v>
      </c>
      <c r="AW4601" s="21">
        <f t="shared" si="575"/>
        <v>0.23190574408468217</v>
      </c>
    </row>
    <row r="4602" spans="1:49" x14ac:dyDescent="0.25">
      <c r="A4602" t="s">
        <v>77</v>
      </c>
      <c r="B4602" t="s">
        <v>818</v>
      </c>
      <c r="C4602">
        <v>42734</v>
      </c>
      <c r="D4602">
        <v>2018</v>
      </c>
      <c r="E4602" t="s">
        <v>135</v>
      </c>
      <c r="F4602" t="s">
        <v>568</v>
      </c>
      <c r="G4602" t="s">
        <v>725</v>
      </c>
      <c r="I4602">
        <v>6</v>
      </c>
      <c r="J4602" t="s">
        <v>69</v>
      </c>
      <c r="K4602">
        <v>4</v>
      </c>
      <c r="L4602" t="s">
        <v>44</v>
      </c>
      <c r="M4602">
        <v>3.5999999046325679</v>
      </c>
      <c r="N4602" t="s">
        <v>87</v>
      </c>
      <c r="O4602" t="s">
        <v>46</v>
      </c>
      <c r="P4602">
        <v>3</v>
      </c>
      <c r="Q4602" t="s">
        <v>60</v>
      </c>
      <c r="R4602" t="s">
        <v>89</v>
      </c>
      <c r="S4602">
        <v>285</v>
      </c>
      <c r="T4602" t="s">
        <v>49</v>
      </c>
      <c r="U4602" t="s">
        <v>72</v>
      </c>
      <c r="W4602" t="s">
        <v>134</v>
      </c>
      <c r="X4602" t="s">
        <v>74</v>
      </c>
      <c r="Y4602">
        <v>31445</v>
      </c>
      <c r="Z4602">
        <v>0</v>
      </c>
      <c r="AA4602" t="s">
        <v>75</v>
      </c>
      <c r="AB4602" t="s">
        <v>83</v>
      </c>
      <c r="AC4602">
        <v>45</v>
      </c>
      <c r="AD4602">
        <v>11</v>
      </c>
      <c r="AE4602">
        <v>4</v>
      </c>
      <c r="AF4602">
        <v>2025</v>
      </c>
      <c r="AG4602">
        <v>20251105</v>
      </c>
      <c r="AH4602" s="2">
        <v>17600</v>
      </c>
      <c r="AI4602" s="2">
        <v>21700.46484375</v>
      </c>
      <c r="AJ4602" s="2">
        <f t="shared" si="570"/>
        <v>4100.46484375</v>
      </c>
      <c r="AK4602" s="6">
        <f t="shared" si="571"/>
        <v>0.23298095703124999</v>
      </c>
      <c r="AL4602" s="12">
        <v>17600</v>
      </c>
      <c r="AM4602" s="12">
        <v>21001.818606069151</v>
      </c>
      <c r="AN4602" s="12">
        <f t="shared" si="572"/>
        <v>3401.8186060691514</v>
      </c>
      <c r="AO4602" s="13">
        <f t="shared" si="573"/>
        <v>0.19328514807211086</v>
      </c>
      <c r="AP4602" s="16">
        <v>17600</v>
      </c>
      <c r="AQ4602" s="16">
        <v>18254.585474812229</v>
      </c>
      <c r="AR4602" s="16">
        <f t="shared" si="574"/>
        <v>654.58547481222922</v>
      </c>
      <c r="AS4602" s="17">
        <f t="shared" si="568"/>
        <v>3.7192356523422114E-2</v>
      </c>
      <c r="AT4602" s="20">
        <v>17600</v>
      </c>
      <c r="AU4602" s="20">
        <v>21763.20139771283</v>
      </c>
      <c r="AV4602" s="20">
        <f t="shared" si="569"/>
        <v>4163.2013977128299</v>
      </c>
      <c r="AW4602" s="21">
        <f t="shared" si="575"/>
        <v>0.23654553396095623</v>
      </c>
    </row>
    <row r="4603" spans="1:49" x14ac:dyDescent="0.25">
      <c r="A4603" t="s">
        <v>38</v>
      </c>
      <c r="B4603" t="s">
        <v>105</v>
      </c>
      <c r="C4603">
        <v>142955</v>
      </c>
      <c r="D4603">
        <v>2016</v>
      </c>
      <c r="E4603" t="s">
        <v>66</v>
      </c>
      <c r="F4603" t="s">
        <v>150</v>
      </c>
      <c r="G4603" t="s">
        <v>113</v>
      </c>
      <c r="I4603">
        <v>6</v>
      </c>
      <c r="J4603" t="s">
        <v>69</v>
      </c>
      <c r="K4603">
        <v>4</v>
      </c>
      <c r="L4603" t="s">
        <v>44</v>
      </c>
      <c r="M4603">
        <v>3.5</v>
      </c>
      <c r="N4603" t="s">
        <v>45</v>
      </c>
      <c r="Q4603" t="s">
        <v>60</v>
      </c>
      <c r="R4603" t="s">
        <v>96</v>
      </c>
      <c r="S4603">
        <v>290</v>
      </c>
      <c r="T4603" t="s">
        <v>49</v>
      </c>
      <c r="U4603" t="s">
        <v>72</v>
      </c>
      <c r="W4603" t="s">
        <v>90</v>
      </c>
      <c r="X4603" t="s">
        <v>74</v>
      </c>
      <c r="Z4603">
        <v>0</v>
      </c>
      <c r="AA4603" t="s">
        <v>75</v>
      </c>
      <c r="AB4603" t="s">
        <v>83</v>
      </c>
      <c r="AC4603">
        <v>45</v>
      </c>
      <c r="AD4603">
        <v>11</v>
      </c>
      <c r="AE4603">
        <v>4</v>
      </c>
      <c r="AF4603">
        <v>2025</v>
      </c>
      <c r="AG4603">
        <v>20251104</v>
      </c>
      <c r="AH4603" s="2">
        <v>7000</v>
      </c>
      <c r="AI4603" s="2">
        <v>5483.462890625</v>
      </c>
      <c r="AJ4603" s="2">
        <f t="shared" si="570"/>
        <v>1516.537109375</v>
      </c>
      <c r="AK4603" s="6">
        <f t="shared" si="571"/>
        <v>0.21664815848214286</v>
      </c>
      <c r="AL4603" s="12">
        <v>7000</v>
      </c>
      <c r="AM4603" s="12">
        <v>4960.5857797951867</v>
      </c>
      <c r="AN4603" s="12">
        <f t="shared" si="572"/>
        <v>2039.4142202048133</v>
      </c>
      <c r="AO4603" s="13">
        <f t="shared" si="573"/>
        <v>0.29134488860068763</v>
      </c>
      <c r="AP4603" s="16">
        <v>7000</v>
      </c>
      <c r="AQ4603" s="16">
        <v>5568.6666215347032</v>
      </c>
      <c r="AR4603" s="16">
        <f t="shared" si="574"/>
        <v>1431.3333784652968</v>
      </c>
      <c r="AS4603" s="17">
        <f t="shared" si="568"/>
        <v>0.20447619692361382</v>
      </c>
      <c r="AT4603" s="20">
        <v>7000</v>
      </c>
      <c r="AU4603" s="20">
        <v>5718.59375</v>
      </c>
      <c r="AV4603" s="20">
        <f t="shared" si="569"/>
        <v>1281.40625</v>
      </c>
      <c r="AW4603" s="21">
        <f t="shared" si="575"/>
        <v>0.18305803571428572</v>
      </c>
    </row>
    <row r="4604" spans="1:49" x14ac:dyDescent="0.25">
      <c r="A4604" t="s">
        <v>77</v>
      </c>
      <c r="B4604" t="s">
        <v>456</v>
      </c>
      <c r="C4604">
        <v>91238</v>
      </c>
      <c r="D4604">
        <v>2014</v>
      </c>
      <c r="E4604" t="s">
        <v>373</v>
      </c>
      <c r="F4604" t="s">
        <v>502</v>
      </c>
      <c r="G4604" t="s">
        <v>1551</v>
      </c>
      <c r="I4604">
        <v>8</v>
      </c>
      <c r="J4604" t="s">
        <v>230</v>
      </c>
      <c r="K4604">
        <v>4</v>
      </c>
      <c r="L4604" t="s">
        <v>44</v>
      </c>
      <c r="M4604">
        <v>6.1999998092651367</v>
      </c>
      <c r="N4604" t="s">
        <v>70</v>
      </c>
      <c r="O4604" t="s">
        <v>46</v>
      </c>
      <c r="Q4604" t="s">
        <v>60</v>
      </c>
      <c r="R4604" t="s">
        <v>48</v>
      </c>
      <c r="T4604" t="s">
        <v>49</v>
      </c>
      <c r="V4604" t="s">
        <v>1465</v>
      </c>
      <c r="W4604" t="s">
        <v>103</v>
      </c>
      <c r="X4604" t="s">
        <v>74</v>
      </c>
      <c r="Z4604">
        <v>0</v>
      </c>
      <c r="AA4604" t="s">
        <v>75</v>
      </c>
      <c r="AB4604" t="s">
        <v>83</v>
      </c>
      <c r="AC4604">
        <v>45</v>
      </c>
      <c r="AD4604">
        <v>11</v>
      </c>
      <c r="AE4604">
        <v>4</v>
      </c>
      <c r="AF4604">
        <v>2025</v>
      </c>
      <c r="AG4604">
        <v>20251105</v>
      </c>
      <c r="AH4604" s="2">
        <v>13000</v>
      </c>
      <c r="AI4604" s="2">
        <v>13102.5634765625</v>
      </c>
      <c r="AJ4604" s="2">
        <f t="shared" si="570"/>
        <v>102.5634765625</v>
      </c>
      <c r="AK4604" s="6">
        <f t="shared" si="571"/>
        <v>7.8894981971153848E-3</v>
      </c>
      <c r="AL4604" s="12">
        <v>13000</v>
      </c>
      <c r="AM4604" s="12">
        <v>10777.439219582089</v>
      </c>
      <c r="AN4604" s="12">
        <f t="shared" si="572"/>
        <v>2222.5607804179108</v>
      </c>
      <c r="AO4604" s="13">
        <f t="shared" si="573"/>
        <v>0.17096621387830083</v>
      </c>
      <c r="AP4604" s="16">
        <v>13000</v>
      </c>
      <c r="AQ4604" s="16">
        <v>12372.054442061009</v>
      </c>
      <c r="AR4604" s="16">
        <f t="shared" si="574"/>
        <v>627.94555793899053</v>
      </c>
      <c r="AS4604" s="17">
        <f t="shared" si="568"/>
        <v>4.8303504456845427E-2</v>
      </c>
      <c r="AT4604" s="20">
        <v>13000</v>
      </c>
      <c r="AU4604" s="20">
        <v>13687.226961558719</v>
      </c>
      <c r="AV4604" s="20">
        <f t="shared" si="569"/>
        <v>687.22696155871927</v>
      </c>
      <c r="AW4604" s="21">
        <f t="shared" si="575"/>
        <v>5.2863612427593791E-2</v>
      </c>
    </row>
    <row r="4605" spans="1:49" x14ac:dyDescent="0.25">
      <c r="A4605" t="s">
        <v>77</v>
      </c>
      <c r="B4605" t="s">
        <v>596</v>
      </c>
      <c r="C4605">
        <v>106809</v>
      </c>
      <c r="D4605">
        <v>2016</v>
      </c>
      <c r="E4605" t="s">
        <v>114</v>
      </c>
      <c r="F4605" t="s">
        <v>706</v>
      </c>
      <c r="G4605" t="s">
        <v>2318</v>
      </c>
      <c r="I4605">
        <v>4</v>
      </c>
      <c r="J4605" t="s">
        <v>117</v>
      </c>
      <c r="K4605">
        <v>4</v>
      </c>
      <c r="L4605" t="s">
        <v>44</v>
      </c>
      <c r="M4605">
        <v>1.799999952316284</v>
      </c>
      <c r="N4605" t="s">
        <v>45</v>
      </c>
      <c r="O4605" t="s">
        <v>46</v>
      </c>
      <c r="Q4605" t="s">
        <v>47</v>
      </c>
      <c r="S4605">
        <v>170</v>
      </c>
      <c r="T4605" t="s">
        <v>49</v>
      </c>
      <c r="V4605" t="s">
        <v>1318</v>
      </c>
      <c r="W4605" t="s">
        <v>120</v>
      </c>
      <c r="X4605" t="s">
        <v>121</v>
      </c>
      <c r="Z4605">
        <v>0</v>
      </c>
      <c r="AA4605" t="s">
        <v>75</v>
      </c>
      <c r="AB4605" t="s">
        <v>332</v>
      </c>
      <c r="AC4605">
        <v>45</v>
      </c>
      <c r="AD4605">
        <v>11</v>
      </c>
      <c r="AE4605">
        <v>4</v>
      </c>
      <c r="AF4605">
        <v>2025</v>
      </c>
      <c r="AG4605">
        <v>20251105</v>
      </c>
      <c r="AH4605" s="2">
        <v>3500</v>
      </c>
      <c r="AI4605" s="2">
        <v>4547.154296875</v>
      </c>
      <c r="AJ4605" s="2">
        <f t="shared" si="570"/>
        <v>1047.154296875</v>
      </c>
      <c r="AK4605" s="6">
        <f t="shared" si="571"/>
        <v>0.29918694196428569</v>
      </c>
      <c r="AL4605" s="12">
        <v>3500</v>
      </c>
      <c r="AM4605" s="12">
        <v>4395.2868367887386</v>
      </c>
      <c r="AN4605" s="12">
        <f t="shared" si="572"/>
        <v>895.28683678873858</v>
      </c>
      <c r="AO4605" s="13">
        <f t="shared" si="573"/>
        <v>0.25579623908249671</v>
      </c>
      <c r="AP4605" s="16">
        <v>3500</v>
      </c>
      <c r="AQ4605" s="16">
        <v>4824.3032217040618</v>
      </c>
      <c r="AR4605" s="16">
        <f t="shared" si="574"/>
        <v>1324.3032217040618</v>
      </c>
      <c r="AS4605" s="17">
        <f t="shared" si="568"/>
        <v>0.37837234905830336</v>
      </c>
      <c r="AT4605" s="20">
        <v>3500</v>
      </c>
      <c r="AU4605" s="20">
        <v>4642.093779015785</v>
      </c>
      <c r="AV4605" s="20">
        <f t="shared" si="569"/>
        <v>1142.093779015785</v>
      </c>
      <c r="AW4605" s="21">
        <f t="shared" si="575"/>
        <v>0.32631250829022429</v>
      </c>
    </row>
    <row r="4606" spans="1:49" x14ac:dyDescent="0.25">
      <c r="A4606" t="s">
        <v>38</v>
      </c>
      <c r="B4606" t="s">
        <v>92</v>
      </c>
      <c r="C4606">
        <v>185106</v>
      </c>
      <c r="D4606">
        <v>2010</v>
      </c>
      <c r="E4606" t="s">
        <v>66</v>
      </c>
      <c r="F4606" t="s">
        <v>221</v>
      </c>
      <c r="G4606" t="s">
        <v>733</v>
      </c>
      <c r="H4606" t="s">
        <v>734</v>
      </c>
      <c r="I4606">
        <v>8</v>
      </c>
      <c r="J4606" t="s">
        <v>43</v>
      </c>
      <c r="K4606">
        <v>4</v>
      </c>
      <c r="L4606" t="s">
        <v>44</v>
      </c>
      <c r="M4606">
        <v>5.4000000953674316</v>
      </c>
      <c r="N4606" t="s">
        <v>87</v>
      </c>
      <c r="O4606" t="s">
        <v>46</v>
      </c>
      <c r="Q4606" t="s">
        <v>88</v>
      </c>
      <c r="R4606" t="s">
        <v>89</v>
      </c>
      <c r="S4606">
        <v>310</v>
      </c>
      <c r="T4606" t="s">
        <v>49</v>
      </c>
      <c r="U4606" t="s">
        <v>72</v>
      </c>
      <c r="V4606" t="s">
        <v>561</v>
      </c>
      <c r="W4606" t="s">
        <v>103</v>
      </c>
      <c r="X4606" t="s">
        <v>74</v>
      </c>
      <c r="Z4606">
        <v>0</v>
      </c>
      <c r="AA4606" t="s">
        <v>75</v>
      </c>
      <c r="AB4606" t="s">
        <v>91</v>
      </c>
      <c r="AC4606">
        <v>45</v>
      </c>
      <c r="AD4606">
        <v>11</v>
      </c>
      <c r="AE4606">
        <v>4</v>
      </c>
      <c r="AF4606">
        <v>2025</v>
      </c>
      <c r="AG4606">
        <v>20251104</v>
      </c>
      <c r="AH4606" s="2">
        <v>4600</v>
      </c>
      <c r="AI4606" s="2">
        <v>4483.48779296875</v>
      </c>
      <c r="AJ4606" s="2">
        <f t="shared" si="570"/>
        <v>116.51220703125</v>
      </c>
      <c r="AK4606" s="6">
        <f t="shared" si="571"/>
        <v>2.532874065896739E-2</v>
      </c>
      <c r="AL4606" s="12">
        <v>4600</v>
      </c>
      <c r="AM4606" s="12">
        <v>4487.7482580769592</v>
      </c>
      <c r="AN4606" s="12">
        <f t="shared" si="572"/>
        <v>112.25174192304075</v>
      </c>
      <c r="AO4606" s="13">
        <f t="shared" si="573"/>
        <v>2.440255259196538E-2</v>
      </c>
      <c r="AP4606" s="16">
        <v>4600</v>
      </c>
      <c r="AQ4606" s="16">
        <v>4635.3489382716934</v>
      </c>
      <c r="AR4606" s="16">
        <f t="shared" si="574"/>
        <v>35.348938271693441</v>
      </c>
      <c r="AS4606" s="17">
        <f t="shared" si="568"/>
        <v>7.6845517981942264E-3</v>
      </c>
      <c r="AT4606" s="20">
        <v>4600</v>
      </c>
      <c r="AU4606" s="20">
        <v>4509.7071256038662</v>
      </c>
      <c r="AV4606" s="20">
        <f t="shared" si="569"/>
        <v>90.292874396133811</v>
      </c>
      <c r="AW4606" s="21">
        <f t="shared" si="575"/>
        <v>1.9628885738289959E-2</v>
      </c>
    </row>
    <row r="4607" spans="1:49" x14ac:dyDescent="0.25">
      <c r="A4607" t="s">
        <v>77</v>
      </c>
      <c r="B4607" t="s">
        <v>596</v>
      </c>
      <c r="C4607">
        <v>58726</v>
      </c>
      <c r="D4607">
        <v>2020</v>
      </c>
      <c r="E4607" t="s">
        <v>40</v>
      </c>
      <c r="F4607" t="s">
        <v>142</v>
      </c>
      <c r="G4607" t="s">
        <v>143</v>
      </c>
      <c r="H4607" t="s">
        <v>1091</v>
      </c>
      <c r="I4607">
        <v>6</v>
      </c>
      <c r="J4607" t="s">
        <v>69</v>
      </c>
      <c r="K4607">
        <v>4</v>
      </c>
      <c r="L4607" t="s">
        <v>44</v>
      </c>
      <c r="M4607">
        <v>3.5</v>
      </c>
      <c r="N4607" t="s">
        <v>87</v>
      </c>
      <c r="O4607" t="s">
        <v>46</v>
      </c>
      <c r="Q4607" t="s">
        <v>88</v>
      </c>
      <c r="R4607" t="s">
        <v>89</v>
      </c>
      <c r="S4607">
        <v>278</v>
      </c>
      <c r="T4607" t="s">
        <v>49</v>
      </c>
      <c r="U4607" t="s">
        <v>72</v>
      </c>
      <c r="V4607" t="s">
        <v>145</v>
      </c>
      <c r="W4607" t="s">
        <v>134</v>
      </c>
      <c r="X4607" t="s">
        <v>121</v>
      </c>
      <c r="Y4607">
        <v>27825</v>
      </c>
      <c r="Z4607">
        <v>0</v>
      </c>
      <c r="AA4607" t="s">
        <v>75</v>
      </c>
      <c r="AB4607" t="s">
        <v>91</v>
      </c>
      <c r="AC4607">
        <v>45</v>
      </c>
      <c r="AD4607">
        <v>11</v>
      </c>
      <c r="AE4607">
        <v>4</v>
      </c>
      <c r="AF4607">
        <v>2025</v>
      </c>
      <c r="AG4607">
        <v>20251105</v>
      </c>
      <c r="AH4607" s="2">
        <v>26500</v>
      </c>
      <c r="AI4607" s="2">
        <v>25954.30078125</v>
      </c>
      <c r="AJ4607" s="2">
        <f t="shared" si="570"/>
        <v>545.69921875</v>
      </c>
      <c r="AK4607" s="6">
        <f t="shared" si="571"/>
        <v>2.0592423349056605E-2</v>
      </c>
      <c r="AL4607" s="12">
        <v>26500</v>
      </c>
      <c r="AM4607" s="12">
        <v>26460.750198027381</v>
      </c>
      <c r="AN4607" s="12">
        <f t="shared" si="572"/>
        <v>39.249801972619025</v>
      </c>
      <c r="AO4607" s="13">
        <f t="shared" si="573"/>
        <v>1.4811246027403406E-3</v>
      </c>
      <c r="AP4607" s="16">
        <v>26500</v>
      </c>
      <c r="AQ4607" s="16">
        <v>24347.60544334264</v>
      </c>
      <c r="AR4607" s="16">
        <f t="shared" si="574"/>
        <v>2152.3945566573602</v>
      </c>
      <c r="AS4607" s="17">
        <f t="shared" si="568"/>
        <v>8.122243610027774E-2</v>
      </c>
      <c r="AT4607" s="20">
        <v>26500</v>
      </c>
      <c r="AU4607" s="20">
        <v>25255.908649173951</v>
      </c>
      <c r="AV4607" s="20">
        <f t="shared" si="569"/>
        <v>1244.0913508260492</v>
      </c>
      <c r="AW4607" s="21">
        <f t="shared" si="575"/>
        <v>4.6946843427398084E-2</v>
      </c>
    </row>
    <row r="4608" spans="1:49" x14ac:dyDescent="0.25">
      <c r="A4608" t="s">
        <v>38</v>
      </c>
      <c r="B4608" t="s">
        <v>105</v>
      </c>
      <c r="C4608">
        <v>141505</v>
      </c>
      <c r="D4608">
        <v>2016</v>
      </c>
      <c r="E4608" t="s">
        <v>135</v>
      </c>
      <c r="F4608" t="s">
        <v>583</v>
      </c>
      <c r="G4608" t="s">
        <v>418</v>
      </c>
      <c r="H4608" t="s">
        <v>584</v>
      </c>
      <c r="I4608">
        <v>4</v>
      </c>
      <c r="J4608" t="s">
        <v>117</v>
      </c>
      <c r="K4608">
        <v>4</v>
      </c>
      <c r="L4608" t="s">
        <v>44</v>
      </c>
      <c r="M4608">
        <v>2</v>
      </c>
      <c r="N4608" t="s">
        <v>45</v>
      </c>
      <c r="Q4608" t="s">
        <v>60</v>
      </c>
      <c r="R4608" t="s">
        <v>96</v>
      </c>
      <c r="T4608" t="s">
        <v>49</v>
      </c>
      <c r="W4608" t="s">
        <v>62</v>
      </c>
      <c r="X4608" t="s">
        <v>74</v>
      </c>
      <c r="Z4608">
        <v>0</v>
      </c>
      <c r="AA4608" t="s">
        <v>75</v>
      </c>
      <c r="AB4608" t="s">
        <v>83</v>
      </c>
      <c r="AC4608">
        <v>45</v>
      </c>
      <c r="AD4608">
        <v>11</v>
      </c>
      <c r="AE4608">
        <v>4</v>
      </c>
      <c r="AF4608">
        <v>2025</v>
      </c>
      <c r="AG4608">
        <v>20251104</v>
      </c>
      <c r="AH4608" s="2">
        <v>1200</v>
      </c>
      <c r="AI4608" s="2">
        <v>1742.836547851562</v>
      </c>
      <c r="AJ4608" s="2">
        <f t="shared" si="570"/>
        <v>542.83654785156205</v>
      </c>
      <c r="AK4608" s="6">
        <f t="shared" si="571"/>
        <v>0.45236378987630171</v>
      </c>
      <c r="AL4608" s="12">
        <v>1200</v>
      </c>
      <c r="AM4608" s="12">
        <v>1702.50890805838</v>
      </c>
      <c r="AN4608" s="12">
        <f t="shared" si="572"/>
        <v>502.50890805838003</v>
      </c>
      <c r="AO4608" s="13">
        <f t="shared" si="573"/>
        <v>0.41875742338198335</v>
      </c>
      <c r="AP4608" s="16">
        <v>1200</v>
      </c>
      <c r="AQ4608" s="16">
        <v>1764.305945287703</v>
      </c>
      <c r="AR4608" s="16">
        <f t="shared" si="574"/>
        <v>564.30594528770303</v>
      </c>
      <c r="AS4608" s="17">
        <f t="shared" si="568"/>
        <v>0.47025495440641918</v>
      </c>
      <c r="AT4608" s="20">
        <v>1200</v>
      </c>
      <c r="AU4608" s="20">
        <v>1769.545454545454</v>
      </c>
      <c r="AV4608" s="20">
        <f t="shared" si="569"/>
        <v>569.54545454545405</v>
      </c>
      <c r="AW4608" s="21">
        <f t="shared" si="575"/>
        <v>0.47462121212121172</v>
      </c>
    </row>
    <row r="4609" spans="1:49" x14ac:dyDescent="0.25">
      <c r="A4609" t="s">
        <v>38</v>
      </c>
      <c r="B4609" t="s">
        <v>39</v>
      </c>
      <c r="C4609">
        <v>67376</v>
      </c>
      <c r="D4609">
        <v>2021</v>
      </c>
      <c r="E4609" t="s">
        <v>66</v>
      </c>
      <c r="F4609" t="s">
        <v>384</v>
      </c>
      <c r="G4609" t="s">
        <v>113</v>
      </c>
      <c r="I4609">
        <v>6</v>
      </c>
      <c r="J4609" t="s">
        <v>59</v>
      </c>
      <c r="K4609">
        <v>4</v>
      </c>
      <c r="L4609" t="s">
        <v>44</v>
      </c>
      <c r="M4609">
        <v>3.5</v>
      </c>
      <c r="N4609" t="s">
        <v>70</v>
      </c>
      <c r="O4609" t="s">
        <v>46</v>
      </c>
      <c r="P4609">
        <v>5</v>
      </c>
      <c r="Q4609" t="s">
        <v>60</v>
      </c>
      <c r="R4609" t="s">
        <v>48</v>
      </c>
      <c r="S4609">
        <v>310</v>
      </c>
      <c r="T4609" t="s">
        <v>49</v>
      </c>
      <c r="U4609" t="s">
        <v>72</v>
      </c>
      <c r="V4609" t="s">
        <v>102</v>
      </c>
      <c r="W4609" t="s">
        <v>103</v>
      </c>
      <c r="X4609" t="s">
        <v>74</v>
      </c>
      <c r="Z4609">
        <v>0</v>
      </c>
      <c r="AA4609" t="s">
        <v>75</v>
      </c>
      <c r="AB4609" t="s">
        <v>104</v>
      </c>
      <c r="AC4609">
        <v>45</v>
      </c>
      <c r="AD4609">
        <v>11</v>
      </c>
      <c r="AE4609">
        <v>4</v>
      </c>
      <c r="AF4609">
        <v>2025</v>
      </c>
      <c r="AG4609">
        <v>20251104</v>
      </c>
      <c r="AH4609" s="2">
        <v>30000</v>
      </c>
      <c r="AI4609" s="2">
        <v>29661.640625</v>
      </c>
      <c r="AJ4609" s="2">
        <f t="shared" si="570"/>
        <v>338.359375</v>
      </c>
      <c r="AK4609" s="6">
        <f t="shared" si="571"/>
        <v>1.1278645833333333E-2</v>
      </c>
      <c r="AL4609" s="12">
        <v>30000</v>
      </c>
      <c r="AM4609" s="12">
        <v>28919.185032594611</v>
      </c>
      <c r="AN4609" s="12">
        <f t="shared" si="572"/>
        <v>1080.8149674053893</v>
      </c>
      <c r="AO4609" s="13">
        <f t="shared" si="573"/>
        <v>3.6027165580179647E-2</v>
      </c>
      <c r="AP4609" s="16">
        <v>30000</v>
      </c>
      <c r="AQ4609" s="16">
        <v>29914.965162842291</v>
      </c>
      <c r="AR4609" s="16">
        <f t="shared" si="574"/>
        <v>85.034837157709262</v>
      </c>
      <c r="AS4609" s="17">
        <f t="shared" si="568"/>
        <v>2.834494571923642E-3</v>
      </c>
      <c r="AT4609" s="20">
        <v>30000</v>
      </c>
      <c r="AU4609" s="20">
        <v>28875.61689814815</v>
      </c>
      <c r="AV4609" s="20">
        <f t="shared" si="569"/>
        <v>1124.3831018518504</v>
      </c>
      <c r="AW4609" s="21">
        <f t="shared" si="575"/>
        <v>3.7479436728395009E-2</v>
      </c>
    </row>
    <row r="4610" spans="1:49" x14ac:dyDescent="0.25">
      <c r="A4610" t="s">
        <v>77</v>
      </c>
      <c r="B4610" t="s">
        <v>78</v>
      </c>
      <c r="C4610">
        <v>145705</v>
      </c>
      <c r="D4610">
        <v>2006</v>
      </c>
      <c r="E4610" t="s">
        <v>79</v>
      </c>
      <c r="F4610" t="s">
        <v>178</v>
      </c>
      <c r="G4610" t="s">
        <v>161</v>
      </c>
      <c r="I4610">
        <v>6</v>
      </c>
      <c r="J4610" t="s">
        <v>59</v>
      </c>
      <c r="K4610">
        <v>4</v>
      </c>
      <c r="L4610" t="s">
        <v>44</v>
      </c>
      <c r="M4610">
        <v>3.5</v>
      </c>
      <c r="N4610" t="s">
        <v>87</v>
      </c>
      <c r="O4610" t="s">
        <v>46</v>
      </c>
      <c r="Q4610" t="s">
        <v>60</v>
      </c>
      <c r="S4610">
        <v>253</v>
      </c>
      <c r="T4610" t="s">
        <v>49</v>
      </c>
      <c r="U4610" t="s">
        <v>72</v>
      </c>
      <c r="V4610" t="s">
        <v>2319</v>
      </c>
      <c r="W4610" t="s">
        <v>134</v>
      </c>
      <c r="X4610" t="s">
        <v>98</v>
      </c>
      <c r="Z4610">
        <v>0</v>
      </c>
      <c r="AA4610" t="s">
        <v>75</v>
      </c>
      <c r="AB4610" t="s">
        <v>83</v>
      </c>
      <c r="AC4610">
        <v>45</v>
      </c>
      <c r="AD4610">
        <v>11</v>
      </c>
      <c r="AE4610">
        <v>4</v>
      </c>
      <c r="AF4610">
        <v>2025</v>
      </c>
      <c r="AG4610">
        <v>20251103</v>
      </c>
      <c r="AH4610" s="2">
        <v>500</v>
      </c>
      <c r="AI4610" s="2">
        <v>1244.682739257812</v>
      </c>
      <c r="AJ4610" s="2">
        <f t="shared" si="570"/>
        <v>744.68273925781205</v>
      </c>
      <c r="AK4610" s="6">
        <f t="shared" si="571"/>
        <v>1.4893654785156241</v>
      </c>
      <c r="AL4610" s="12">
        <v>500</v>
      </c>
      <c r="AM4610" s="12">
        <v>1177.649082715654</v>
      </c>
      <c r="AN4610" s="12">
        <f t="shared" si="572"/>
        <v>677.649082715654</v>
      </c>
      <c r="AO4610" s="13">
        <f t="shared" si="573"/>
        <v>1.3552981654313081</v>
      </c>
      <c r="AP4610" s="16">
        <v>500</v>
      </c>
      <c r="AQ4610" s="16">
        <v>1329.4829797805569</v>
      </c>
      <c r="AR4610" s="16">
        <f t="shared" si="574"/>
        <v>829.48297978055689</v>
      </c>
      <c r="AS4610" s="17">
        <f t="shared" si="568"/>
        <v>1.6589659595611137</v>
      </c>
      <c r="AT4610" s="20">
        <v>500</v>
      </c>
      <c r="AU4610" s="20">
        <v>1305.327044025157</v>
      </c>
      <c r="AV4610" s="20">
        <f t="shared" si="569"/>
        <v>805.32704402515697</v>
      </c>
      <c r="AW4610" s="21">
        <f t="shared" si="575"/>
        <v>1.610654088050314</v>
      </c>
    </row>
    <row r="4611" spans="1:49" x14ac:dyDescent="0.25">
      <c r="A4611" t="s">
        <v>38</v>
      </c>
      <c r="B4611" t="s">
        <v>259</v>
      </c>
      <c r="C4611">
        <v>152676</v>
      </c>
      <c r="D4611">
        <v>2017</v>
      </c>
      <c r="E4611" t="s">
        <v>159</v>
      </c>
      <c r="F4611" t="s">
        <v>160</v>
      </c>
      <c r="G4611" t="s">
        <v>855</v>
      </c>
      <c r="I4611">
        <v>6</v>
      </c>
      <c r="J4611" t="s">
        <v>69</v>
      </c>
      <c r="K4611">
        <v>4</v>
      </c>
      <c r="L4611" t="s">
        <v>44</v>
      </c>
      <c r="M4611">
        <v>3.5</v>
      </c>
      <c r="N4611" t="s">
        <v>44</v>
      </c>
      <c r="O4611" t="s">
        <v>46</v>
      </c>
      <c r="P4611">
        <v>4</v>
      </c>
      <c r="Q4611" t="s">
        <v>60</v>
      </c>
      <c r="R4611" t="s">
        <v>89</v>
      </c>
      <c r="S4611">
        <v>280</v>
      </c>
      <c r="T4611" t="s">
        <v>49</v>
      </c>
      <c r="U4611" t="s">
        <v>72</v>
      </c>
      <c r="V4611" t="s">
        <v>382</v>
      </c>
      <c r="W4611" t="s">
        <v>134</v>
      </c>
      <c r="X4611" t="s">
        <v>74</v>
      </c>
      <c r="Y4611">
        <v>36455</v>
      </c>
      <c r="Z4611">
        <v>0</v>
      </c>
      <c r="AA4611" t="s">
        <v>75</v>
      </c>
      <c r="AB4611" t="s">
        <v>104</v>
      </c>
      <c r="AC4611">
        <v>45</v>
      </c>
      <c r="AD4611">
        <v>11</v>
      </c>
      <c r="AE4611">
        <v>4</v>
      </c>
      <c r="AF4611">
        <v>2025</v>
      </c>
      <c r="AG4611">
        <v>20251105</v>
      </c>
      <c r="AH4611" s="2">
        <v>11000</v>
      </c>
      <c r="AI4611" s="2">
        <v>8606.8388671875</v>
      </c>
      <c r="AJ4611" s="2">
        <f t="shared" si="570"/>
        <v>2393.1611328125</v>
      </c>
      <c r="AK4611" s="6">
        <f t="shared" si="571"/>
        <v>0.21756010298295456</v>
      </c>
      <c r="AL4611" s="12">
        <v>11000</v>
      </c>
      <c r="AM4611" s="12">
        <v>9146.4852521280081</v>
      </c>
      <c r="AN4611" s="12">
        <f t="shared" si="572"/>
        <v>1853.5147478719919</v>
      </c>
      <c r="AO4611" s="13">
        <f t="shared" si="573"/>
        <v>0.16850134071563563</v>
      </c>
      <c r="AP4611" s="16">
        <v>11000</v>
      </c>
      <c r="AQ4611" s="16">
        <v>8399.666216521995</v>
      </c>
      <c r="AR4611" s="16">
        <f t="shared" si="574"/>
        <v>2600.333783478005</v>
      </c>
      <c r="AS4611" s="17">
        <f t="shared" ref="AS4611:AS4674" si="576">ABS($AH4611-AQ4611)/$AH4611</f>
        <v>0.23639398031618228</v>
      </c>
      <c r="AT4611" s="20">
        <v>11000</v>
      </c>
      <c r="AU4611" s="20">
        <v>8468.0871821484197</v>
      </c>
      <c r="AV4611" s="20">
        <f t="shared" ref="AV4611:AV4674" si="577">ABS(AT4611-AU4611)</f>
        <v>2531.9128178515803</v>
      </c>
      <c r="AW4611" s="21">
        <f t="shared" si="575"/>
        <v>0.23017389253196185</v>
      </c>
    </row>
    <row r="4612" spans="1:49" x14ac:dyDescent="0.25">
      <c r="A4612" t="s">
        <v>77</v>
      </c>
      <c r="B4612" t="s">
        <v>811</v>
      </c>
      <c r="C4612">
        <v>104449</v>
      </c>
      <c r="D4612">
        <v>2020</v>
      </c>
      <c r="E4612" t="s">
        <v>159</v>
      </c>
      <c r="F4612" t="s">
        <v>508</v>
      </c>
      <c r="G4612" t="s">
        <v>1865</v>
      </c>
      <c r="I4612">
        <v>4</v>
      </c>
      <c r="J4612" t="s">
        <v>69</v>
      </c>
      <c r="K4612">
        <v>4</v>
      </c>
      <c r="L4612" t="s">
        <v>44</v>
      </c>
      <c r="M4612">
        <v>2</v>
      </c>
      <c r="N4612" t="s">
        <v>45</v>
      </c>
      <c r="O4612" t="s">
        <v>46</v>
      </c>
      <c r="P4612">
        <v>4</v>
      </c>
      <c r="Q4612" t="s">
        <v>118</v>
      </c>
      <c r="R4612" t="s">
        <v>48</v>
      </c>
      <c r="S4612">
        <v>143</v>
      </c>
      <c r="T4612" t="s">
        <v>49</v>
      </c>
      <c r="U4612" t="s">
        <v>50</v>
      </c>
      <c r="V4612" t="s">
        <v>778</v>
      </c>
      <c r="W4612" t="s">
        <v>62</v>
      </c>
      <c r="X4612" t="s">
        <v>74</v>
      </c>
      <c r="Z4612">
        <v>1</v>
      </c>
      <c r="AA4612" t="s">
        <v>54</v>
      </c>
      <c r="AB4612" t="s">
        <v>365</v>
      </c>
      <c r="AC4612">
        <v>45</v>
      </c>
      <c r="AD4612">
        <v>11</v>
      </c>
      <c r="AE4612">
        <v>4</v>
      </c>
      <c r="AF4612">
        <v>2025</v>
      </c>
      <c r="AG4612">
        <v>20251105</v>
      </c>
      <c r="AH4612" s="2">
        <v>16500</v>
      </c>
      <c r="AI4612" s="2">
        <v>14857.9208984375</v>
      </c>
      <c r="AJ4612" s="2">
        <f t="shared" ref="AJ4612:AJ4675" si="578">ABS(AH4612-AI4612)</f>
        <v>1642.0791015625</v>
      </c>
      <c r="AK4612" s="6">
        <f t="shared" ref="AK4612:AK4675" si="579">ABS($AH4612-AI4612)/$AH4612</f>
        <v>9.9519945549242428E-2</v>
      </c>
      <c r="AL4612" s="12">
        <v>16500</v>
      </c>
      <c r="AM4612" s="12">
        <v>13764.959982424471</v>
      </c>
      <c r="AN4612" s="12">
        <f t="shared" ref="AN4612:AN4675" si="580">ABS(AL4612-AM4612)</f>
        <v>2735.0400175755294</v>
      </c>
      <c r="AO4612" s="13">
        <f t="shared" ref="AO4612:AO4675" si="581">ABS($AH4612-AM4612)/$AH4612</f>
        <v>0.1657600010651836</v>
      </c>
      <c r="AP4612" s="16">
        <v>16500</v>
      </c>
      <c r="AQ4612" s="16">
        <v>14019.712429372619</v>
      </c>
      <c r="AR4612" s="16">
        <f t="shared" ref="AR4612:AR4675" si="582">ABS(AP4612-AQ4612)</f>
        <v>2480.2875706273808</v>
      </c>
      <c r="AS4612" s="17">
        <f t="shared" si="576"/>
        <v>0.15032045882590186</v>
      </c>
      <c r="AT4612" s="20">
        <v>16500</v>
      </c>
      <c r="AU4612" s="20">
        <v>15148.551116333731</v>
      </c>
      <c r="AV4612" s="20">
        <f t="shared" si="577"/>
        <v>1351.4488836662695</v>
      </c>
      <c r="AW4612" s="21">
        <f t="shared" ref="AW4612:AW4675" si="583">ABS($AH4612-AU4612)/$AH4612</f>
        <v>8.1905992949470874E-2</v>
      </c>
    </row>
    <row r="4613" spans="1:49" x14ac:dyDescent="0.25">
      <c r="A4613" t="s">
        <v>77</v>
      </c>
      <c r="B4613" t="s">
        <v>596</v>
      </c>
      <c r="C4613">
        <v>87678</v>
      </c>
      <c r="D4613">
        <v>2017</v>
      </c>
      <c r="E4613" t="s">
        <v>322</v>
      </c>
      <c r="F4613" t="s">
        <v>457</v>
      </c>
      <c r="G4613" t="s">
        <v>1423</v>
      </c>
      <c r="I4613">
        <v>6</v>
      </c>
      <c r="J4613" t="s">
        <v>69</v>
      </c>
      <c r="K4613">
        <v>4</v>
      </c>
      <c r="L4613" t="s">
        <v>44</v>
      </c>
      <c r="M4613">
        <v>3</v>
      </c>
      <c r="N4613" t="s">
        <v>44</v>
      </c>
      <c r="O4613" t="s">
        <v>46</v>
      </c>
      <c r="P4613">
        <v>4</v>
      </c>
      <c r="Q4613" t="s">
        <v>60</v>
      </c>
      <c r="R4613" t="s">
        <v>81</v>
      </c>
      <c r="S4613">
        <v>300</v>
      </c>
      <c r="T4613" t="s">
        <v>49</v>
      </c>
      <c r="W4613" t="s">
        <v>90</v>
      </c>
      <c r="X4613" t="s">
        <v>74</v>
      </c>
      <c r="Y4613">
        <v>58900</v>
      </c>
      <c r="Z4613">
        <v>0</v>
      </c>
      <c r="AA4613" t="s">
        <v>75</v>
      </c>
      <c r="AB4613" t="s">
        <v>83</v>
      </c>
      <c r="AC4613">
        <v>45</v>
      </c>
      <c r="AD4613">
        <v>11</v>
      </c>
      <c r="AE4613">
        <v>4</v>
      </c>
      <c r="AF4613">
        <v>2025</v>
      </c>
      <c r="AG4613">
        <v>20251105</v>
      </c>
      <c r="AH4613" s="2">
        <v>14200</v>
      </c>
      <c r="AI4613" s="2">
        <v>14354.1650390625</v>
      </c>
      <c r="AJ4613" s="2">
        <f t="shared" si="578"/>
        <v>154.1650390625</v>
      </c>
      <c r="AK4613" s="6">
        <f t="shared" si="579"/>
        <v>1.0856692891725353E-2</v>
      </c>
      <c r="AL4613" s="12">
        <v>14200</v>
      </c>
      <c r="AM4613" s="12">
        <v>13913.0699931255</v>
      </c>
      <c r="AN4613" s="12">
        <f t="shared" si="580"/>
        <v>286.93000687449967</v>
      </c>
      <c r="AO4613" s="13">
        <f t="shared" si="581"/>
        <v>2.0206338512288709E-2</v>
      </c>
      <c r="AP4613" s="16">
        <v>14200</v>
      </c>
      <c r="AQ4613" s="16">
        <v>13714.34302391902</v>
      </c>
      <c r="AR4613" s="16">
        <f t="shared" si="582"/>
        <v>485.6569760809798</v>
      </c>
      <c r="AS4613" s="17">
        <f t="shared" si="576"/>
        <v>3.4201195498660547E-2</v>
      </c>
      <c r="AT4613" s="20">
        <v>14200</v>
      </c>
      <c r="AU4613" s="20">
        <v>14429.147855530469</v>
      </c>
      <c r="AV4613" s="20">
        <f t="shared" si="577"/>
        <v>229.14785553046931</v>
      </c>
      <c r="AW4613" s="21">
        <f t="shared" si="583"/>
        <v>1.6137172924680938E-2</v>
      </c>
    </row>
    <row r="4614" spans="1:49" x14ac:dyDescent="0.25">
      <c r="A4614" t="s">
        <v>123</v>
      </c>
      <c r="B4614" t="s">
        <v>440</v>
      </c>
      <c r="C4614">
        <v>82140</v>
      </c>
      <c r="D4614">
        <v>2020</v>
      </c>
      <c r="E4614" t="s">
        <v>66</v>
      </c>
      <c r="F4614" t="s">
        <v>245</v>
      </c>
      <c r="H4614" t="s">
        <v>246</v>
      </c>
      <c r="I4614">
        <v>8</v>
      </c>
      <c r="J4614" t="s">
        <v>117</v>
      </c>
      <c r="K4614">
        <v>4</v>
      </c>
      <c r="L4614" t="s">
        <v>44</v>
      </c>
      <c r="M4614">
        <v>7.3000001907348633</v>
      </c>
      <c r="N4614" t="s">
        <v>87</v>
      </c>
      <c r="O4614" t="s">
        <v>46</v>
      </c>
      <c r="P4614">
        <v>4</v>
      </c>
      <c r="Q4614" t="s">
        <v>88</v>
      </c>
      <c r="R4614" t="s">
        <v>89</v>
      </c>
      <c r="T4614" t="s">
        <v>49</v>
      </c>
      <c r="U4614" t="s">
        <v>72</v>
      </c>
      <c r="W4614" t="s">
        <v>247</v>
      </c>
      <c r="X4614" t="s">
        <v>74</v>
      </c>
      <c r="Z4614">
        <v>0</v>
      </c>
      <c r="AA4614" t="s">
        <v>75</v>
      </c>
      <c r="AB4614" t="s">
        <v>248</v>
      </c>
      <c r="AC4614">
        <v>45</v>
      </c>
      <c r="AD4614">
        <v>11</v>
      </c>
      <c r="AE4614">
        <v>4</v>
      </c>
      <c r="AF4614">
        <v>2025</v>
      </c>
      <c r="AG4614">
        <v>20251105</v>
      </c>
      <c r="AH4614" s="2">
        <v>25800</v>
      </c>
      <c r="AI4614" s="2">
        <v>34770.6015625</v>
      </c>
      <c r="AJ4614" s="2">
        <f t="shared" si="578"/>
        <v>8970.6015625</v>
      </c>
      <c r="AK4614" s="6">
        <f t="shared" si="579"/>
        <v>0.34769773498062018</v>
      </c>
      <c r="AL4614" s="12">
        <v>25800</v>
      </c>
      <c r="AM4614" s="12">
        <v>34714.590381864837</v>
      </c>
      <c r="AN4614" s="12">
        <f t="shared" si="580"/>
        <v>8914.5903818648367</v>
      </c>
      <c r="AO4614" s="13">
        <f t="shared" si="581"/>
        <v>0.34552675898700919</v>
      </c>
      <c r="AP4614" s="16">
        <v>25800</v>
      </c>
      <c r="AQ4614" s="16">
        <v>34005.98265698013</v>
      </c>
      <c r="AR4614" s="16">
        <f t="shared" si="582"/>
        <v>8205.9826569801298</v>
      </c>
      <c r="AS4614" s="17">
        <f t="shared" si="576"/>
        <v>0.31806134329380348</v>
      </c>
      <c r="AT4614" s="20">
        <v>25800</v>
      </c>
      <c r="AU4614" s="20">
        <v>33530.082089552241</v>
      </c>
      <c r="AV4614" s="20">
        <f t="shared" si="577"/>
        <v>7730.0820895522411</v>
      </c>
      <c r="AW4614" s="21">
        <f t="shared" si="583"/>
        <v>0.29961558486636591</v>
      </c>
    </row>
    <row r="4615" spans="1:49" x14ac:dyDescent="0.25">
      <c r="A4615" t="s">
        <v>77</v>
      </c>
      <c r="B4615" t="s">
        <v>78</v>
      </c>
      <c r="C4615">
        <v>64558</v>
      </c>
      <c r="D4615">
        <v>2018</v>
      </c>
      <c r="E4615" t="s">
        <v>159</v>
      </c>
      <c r="F4615" t="s">
        <v>508</v>
      </c>
      <c r="G4615" t="s">
        <v>229</v>
      </c>
      <c r="I4615">
        <v>4</v>
      </c>
      <c r="J4615" t="s">
        <v>69</v>
      </c>
      <c r="K4615">
        <v>4</v>
      </c>
      <c r="L4615" t="s">
        <v>44</v>
      </c>
      <c r="M4615">
        <v>1.5</v>
      </c>
      <c r="N4615" t="s">
        <v>45</v>
      </c>
      <c r="O4615" t="s">
        <v>46</v>
      </c>
      <c r="Q4615" t="s">
        <v>118</v>
      </c>
      <c r="R4615" t="s">
        <v>48</v>
      </c>
      <c r="S4615">
        <v>192</v>
      </c>
      <c r="T4615" t="s">
        <v>49</v>
      </c>
      <c r="U4615" t="s">
        <v>50</v>
      </c>
      <c r="V4615" t="s">
        <v>238</v>
      </c>
      <c r="W4615" t="s">
        <v>62</v>
      </c>
      <c r="X4615" t="s">
        <v>74</v>
      </c>
      <c r="Y4615">
        <v>23570</v>
      </c>
      <c r="Z4615">
        <v>0</v>
      </c>
      <c r="AA4615" t="s">
        <v>75</v>
      </c>
      <c r="AB4615" t="s">
        <v>122</v>
      </c>
      <c r="AC4615">
        <v>45</v>
      </c>
      <c r="AD4615">
        <v>11</v>
      </c>
      <c r="AE4615">
        <v>4</v>
      </c>
      <c r="AF4615">
        <v>2025</v>
      </c>
      <c r="AG4615">
        <v>20251103</v>
      </c>
      <c r="AH4615" s="2">
        <v>9500</v>
      </c>
      <c r="AI4615" s="2">
        <v>12162.58984375</v>
      </c>
      <c r="AJ4615" s="2">
        <f t="shared" si="578"/>
        <v>2662.58984375</v>
      </c>
      <c r="AK4615" s="6">
        <f t="shared" si="579"/>
        <v>0.28027261513157897</v>
      </c>
      <c r="AL4615" s="12">
        <v>9500</v>
      </c>
      <c r="AM4615" s="12">
        <v>11574.17119656159</v>
      </c>
      <c r="AN4615" s="12">
        <f t="shared" si="580"/>
        <v>2074.1711965615905</v>
      </c>
      <c r="AO4615" s="13">
        <f t="shared" si="581"/>
        <v>0.21833381016437794</v>
      </c>
      <c r="AP4615" s="16">
        <v>9500</v>
      </c>
      <c r="AQ4615" s="16">
        <v>12157.07995820026</v>
      </c>
      <c r="AR4615" s="16">
        <f t="shared" si="582"/>
        <v>2657.0799582002601</v>
      </c>
      <c r="AS4615" s="17">
        <f t="shared" si="576"/>
        <v>0.27969262717897475</v>
      </c>
      <c r="AT4615" s="20">
        <v>9500</v>
      </c>
      <c r="AU4615" s="20">
        <v>12194.336316181951</v>
      </c>
      <c r="AV4615" s="20">
        <f t="shared" si="577"/>
        <v>2694.3363161819507</v>
      </c>
      <c r="AW4615" s="21">
        <f t="shared" si="583"/>
        <v>0.28361434907178429</v>
      </c>
    </row>
    <row r="4616" spans="1:49" x14ac:dyDescent="0.25">
      <c r="A4616" t="s">
        <v>123</v>
      </c>
      <c r="B4616" t="s">
        <v>124</v>
      </c>
      <c r="C4616">
        <v>80110</v>
      </c>
      <c r="D4616">
        <v>2016</v>
      </c>
      <c r="E4616" t="s">
        <v>93</v>
      </c>
      <c r="F4616" t="s">
        <v>406</v>
      </c>
      <c r="G4616" t="s">
        <v>125</v>
      </c>
      <c r="I4616">
        <v>6</v>
      </c>
      <c r="J4616" t="s">
        <v>101</v>
      </c>
      <c r="K4616">
        <v>2</v>
      </c>
      <c r="L4616" t="s">
        <v>44</v>
      </c>
      <c r="M4616">
        <v>3.5999999046325679</v>
      </c>
      <c r="N4616" t="s">
        <v>70</v>
      </c>
      <c r="Q4616" t="s">
        <v>187</v>
      </c>
      <c r="T4616" t="s">
        <v>49</v>
      </c>
      <c r="U4616" t="s">
        <v>72</v>
      </c>
      <c r="V4616" t="s">
        <v>1084</v>
      </c>
      <c r="W4616" t="s">
        <v>120</v>
      </c>
      <c r="X4616" t="s">
        <v>74</v>
      </c>
      <c r="Z4616">
        <v>0</v>
      </c>
      <c r="AA4616" t="s">
        <v>75</v>
      </c>
      <c r="AB4616" t="s">
        <v>187</v>
      </c>
      <c r="AC4616">
        <v>45</v>
      </c>
      <c r="AD4616">
        <v>11</v>
      </c>
      <c r="AE4616">
        <v>4</v>
      </c>
      <c r="AF4616">
        <v>2025</v>
      </c>
      <c r="AG4616">
        <v>20251104</v>
      </c>
      <c r="AH4616" s="2">
        <v>10700</v>
      </c>
      <c r="AI4616" s="2">
        <v>9605.283203125</v>
      </c>
      <c r="AJ4616" s="2">
        <f t="shared" si="578"/>
        <v>1094.716796875</v>
      </c>
      <c r="AK4616" s="6">
        <f t="shared" si="579"/>
        <v>0.10230998101635513</v>
      </c>
      <c r="AL4616" s="12">
        <v>10700</v>
      </c>
      <c r="AM4616" s="12">
        <v>9428.917727028489</v>
      </c>
      <c r="AN4616" s="12">
        <f t="shared" si="580"/>
        <v>1271.082272971511</v>
      </c>
      <c r="AO4616" s="13">
        <f t="shared" si="581"/>
        <v>0.11879273579173</v>
      </c>
      <c r="AP4616" s="16">
        <v>10700</v>
      </c>
      <c r="AQ4616" s="16">
        <v>9583.2274754699865</v>
      </c>
      <c r="AR4616" s="16">
        <f t="shared" si="582"/>
        <v>1116.7725245300135</v>
      </c>
      <c r="AS4616" s="17">
        <f t="shared" si="576"/>
        <v>0.10437126397476762</v>
      </c>
      <c r="AT4616" s="20">
        <v>10700</v>
      </c>
      <c r="AU4616" s="20">
        <v>9594.9363057324845</v>
      </c>
      <c r="AV4616" s="20">
        <f t="shared" si="577"/>
        <v>1105.0636942675155</v>
      </c>
      <c r="AW4616" s="21">
        <f t="shared" si="583"/>
        <v>0.10327698077266501</v>
      </c>
    </row>
    <row r="4617" spans="1:49" x14ac:dyDescent="0.25">
      <c r="A4617" t="s">
        <v>123</v>
      </c>
      <c r="B4617" t="s">
        <v>440</v>
      </c>
      <c r="C4617">
        <v>103837</v>
      </c>
      <c r="D4617">
        <v>2021</v>
      </c>
      <c r="E4617" t="s">
        <v>270</v>
      </c>
      <c r="F4617" t="s">
        <v>587</v>
      </c>
      <c r="G4617" t="s">
        <v>2320</v>
      </c>
      <c r="H4617" t="s">
        <v>2321</v>
      </c>
      <c r="I4617">
        <v>6</v>
      </c>
      <c r="J4617" t="s">
        <v>59</v>
      </c>
      <c r="K4617">
        <v>4</v>
      </c>
      <c r="L4617" t="s">
        <v>44</v>
      </c>
      <c r="M4617">
        <v>3.5</v>
      </c>
      <c r="N4617" t="s">
        <v>45</v>
      </c>
      <c r="O4617" t="s">
        <v>46</v>
      </c>
      <c r="P4617">
        <v>4</v>
      </c>
      <c r="Q4617" t="s">
        <v>118</v>
      </c>
      <c r="R4617" t="s">
        <v>48</v>
      </c>
      <c r="S4617">
        <v>301</v>
      </c>
      <c r="T4617" t="s">
        <v>49</v>
      </c>
      <c r="U4617" t="s">
        <v>72</v>
      </c>
      <c r="V4617" t="s">
        <v>145</v>
      </c>
      <c r="W4617" t="s">
        <v>120</v>
      </c>
      <c r="X4617" t="s">
        <v>74</v>
      </c>
      <c r="Z4617">
        <v>0</v>
      </c>
      <c r="AA4617" t="s">
        <v>75</v>
      </c>
      <c r="AB4617" t="s">
        <v>122</v>
      </c>
      <c r="AC4617">
        <v>45</v>
      </c>
      <c r="AD4617">
        <v>11</v>
      </c>
      <c r="AE4617">
        <v>4</v>
      </c>
      <c r="AF4617">
        <v>2025</v>
      </c>
      <c r="AG4617">
        <v>20251105</v>
      </c>
      <c r="AH4617" s="2">
        <v>21500</v>
      </c>
      <c r="AI4617" s="2">
        <v>22988.443359375</v>
      </c>
      <c r="AJ4617" s="2">
        <f t="shared" si="578"/>
        <v>1488.443359375</v>
      </c>
      <c r="AK4617" s="6">
        <f t="shared" si="579"/>
        <v>6.922992369186047E-2</v>
      </c>
      <c r="AL4617" s="12">
        <v>21500</v>
      </c>
      <c r="AM4617" s="12">
        <v>23194.99786142966</v>
      </c>
      <c r="AN4617" s="12">
        <f t="shared" si="580"/>
        <v>1694.9978614296597</v>
      </c>
      <c r="AO4617" s="13">
        <f t="shared" si="581"/>
        <v>7.8837109833937657E-2</v>
      </c>
      <c r="AP4617" s="16">
        <v>21500</v>
      </c>
      <c r="AQ4617" s="16">
        <v>19307.035277909308</v>
      </c>
      <c r="AR4617" s="16">
        <f t="shared" si="582"/>
        <v>2192.9647220906918</v>
      </c>
      <c r="AS4617" s="17">
        <f t="shared" si="576"/>
        <v>0.10199835916700892</v>
      </c>
      <c r="AT4617" s="20">
        <v>21500</v>
      </c>
      <c r="AU4617" s="20">
        <v>22591.642105263159</v>
      </c>
      <c r="AV4617" s="20">
        <f t="shared" si="577"/>
        <v>1091.6421052631595</v>
      </c>
      <c r="AW4617" s="21">
        <f t="shared" si="583"/>
        <v>5.0774051407588811E-2</v>
      </c>
    </row>
    <row r="4618" spans="1:49" x14ac:dyDescent="0.25">
      <c r="A4618" t="s">
        <v>77</v>
      </c>
      <c r="B4618" t="s">
        <v>818</v>
      </c>
      <c r="C4618">
        <v>87299</v>
      </c>
      <c r="D4618">
        <v>2016</v>
      </c>
      <c r="E4618" t="s">
        <v>93</v>
      </c>
      <c r="F4618" t="s">
        <v>94</v>
      </c>
      <c r="G4618" t="s">
        <v>148</v>
      </c>
      <c r="I4618">
        <v>4</v>
      </c>
      <c r="J4618" t="s">
        <v>43</v>
      </c>
      <c r="K4618">
        <v>4</v>
      </c>
      <c r="L4618" t="s">
        <v>44</v>
      </c>
      <c r="M4618">
        <v>2.4000000953674321</v>
      </c>
      <c r="N4618" t="s">
        <v>45</v>
      </c>
      <c r="O4618" t="s">
        <v>46</v>
      </c>
      <c r="Q4618" t="s">
        <v>60</v>
      </c>
      <c r="R4618" t="s">
        <v>96</v>
      </c>
      <c r="T4618" t="s">
        <v>49</v>
      </c>
      <c r="V4618" t="s">
        <v>664</v>
      </c>
      <c r="W4618" t="s">
        <v>62</v>
      </c>
      <c r="X4618" t="s">
        <v>98</v>
      </c>
      <c r="Z4618">
        <v>0</v>
      </c>
      <c r="AA4618" t="s">
        <v>75</v>
      </c>
      <c r="AB4618" t="s">
        <v>83</v>
      </c>
      <c r="AC4618">
        <v>45</v>
      </c>
      <c r="AD4618">
        <v>11</v>
      </c>
      <c r="AE4618">
        <v>4</v>
      </c>
      <c r="AF4618">
        <v>2025</v>
      </c>
      <c r="AG4618">
        <v>20251105</v>
      </c>
      <c r="AH4618" s="2">
        <v>6500</v>
      </c>
      <c r="AI4618" s="2">
        <v>6755.6796875</v>
      </c>
      <c r="AJ4618" s="2">
        <f t="shared" si="578"/>
        <v>255.6796875</v>
      </c>
      <c r="AK4618" s="6">
        <f t="shared" si="579"/>
        <v>3.9335336538461538E-2</v>
      </c>
      <c r="AL4618" s="12">
        <v>6500</v>
      </c>
      <c r="AM4618" s="12">
        <v>7016.2699142000474</v>
      </c>
      <c r="AN4618" s="12">
        <f t="shared" si="580"/>
        <v>516.26991420004742</v>
      </c>
      <c r="AO4618" s="13">
        <f t="shared" si="581"/>
        <v>7.9426140646161145E-2</v>
      </c>
      <c r="AP4618" s="16">
        <v>6500</v>
      </c>
      <c r="AQ4618" s="16">
        <v>6970.0134153912304</v>
      </c>
      <c r="AR4618" s="16">
        <f t="shared" si="582"/>
        <v>470.01341539123041</v>
      </c>
      <c r="AS4618" s="17">
        <f t="shared" si="576"/>
        <v>7.2309756214035445E-2</v>
      </c>
      <c r="AT4618" s="20">
        <v>6500</v>
      </c>
      <c r="AU4618" s="20">
        <v>6669.348611723226</v>
      </c>
      <c r="AV4618" s="20">
        <f t="shared" si="577"/>
        <v>169.34861172322599</v>
      </c>
      <c r="AW4618" s="21">
        <f t="shared" si="583"/>
        <v>2.6053632572803999E-2</v>
      </c>
    </row>
    <row r="4619" spans="1:49" x14ac:dyDescent="0.25">
      <c r="A4619" t="s">
        <v>77</v>
      </c>
      <c r="B4619" t="s">
        <v>177</v>
      </c>
      <c r="C4619">
        <v>140502</v>
      </c>
      <c r="D4619">
        <v>2007</v>
      </c>
      <c r="E4619" t="s">
        <v>66</v>
      </c>
      <c r="F4619" t="s">
        <v>366</v>
      </c>
      <c r="G4619" t="s">
        <v>214</v>
      </c>
      <c r="I4619">
        <v>4</v>
      </c>
      <c r="J4619" t="s">
        <v>43</v>
      </c>
      <c r="K4619">
        <v>4</v>
      </c>
      <c r="L4619" t="s">
        <v>44</v>
      </c>
      <c r="M4619">
        <v>2.2999999523162842</v>
      </c>
      <c r="N4619" t="s">
        <v>45</v>
      </c>
      <c r="O4619" t="s">
        <v>46</v>
      </c>
      <c r="Q4619" t="s">
        <v>118</v>
      </c>
      <c r="S4619">
        <v>160</v>
      </c>
      <c r="T4619" t="s">
        <v>49</v>
      </c>
      <c r="U4619" t="s">
        <v>50</v>
      </c>
      <c r="W4619" t="s">
        <v>120</v>
      </c>
      <c r="X4619" t="s">
        <v>121</v>
      </c>
      <c r="Z4619">
        <v>0</v>
      </c>
      <c r="AA4619" t="s">
        <v>75</v>
      </c>
      <c r="AB4619" t="s">
        <v>122</v>
      </c>
      <c r="AC4619">
        <v>45</v>
      </c>
      <c r="AD4619">
        <v>11</v>
      </c>
      <c r="AE4619">
        <v>4</v>
      </c>
      <c r="AF4619">
        <v>2025</v>
      </c>
      <c r="AG4619">
        <v>20251105</v>
      </c>
      <c r="AH4619" s="2">
        <v>1000</v>
      </c>
      <c r="AI4619" s="2">
        <v>978.45733642578125</v>
      </c>
      <c r="AJ4619" s="2">
        <f t="shared" si="578"/>
        <v>21.54266357421875</v>
      </c>
      <c r="AK4619" s="6">
        <f t="shared" si="579"/>
        <v>2.1542663574218749E-2</v>
      </c>
      <c r="AL4619" s="12">
        <v>1000</v>
      </c>
      <c r="AM4619" s="12">
        <v>976.37587903678661</v>
      </c>
      <c r="AN4619" s="12">
        <f t="shared" si="580"/>
        <v>23.624120963213386</v>
      </c>
      <c r="AO4619" s="13">
        <f t="shared" si="581"/>
        <v>2.3624120963213386E-2</v>
      </c>
      <c r="AP4619" s="16">
        <v>1000</v>
      </c>
      <c r="AQ4619" s="16">
        <v>995.28023296391586</v>
      </c>
      <c r="AR4619" s="16">
        <f t="shared" si="582"/>
        <v>4.7197670360841357</v>
      </c>
      <c r="AS4619" s="17">
        <f t="shared" si="576"/>
        <v>4.7197670360841354E-3</v>
      </c>
      <c r="AT4619" s="20">
        <v>1000</v>
      </c>
      <c r="AU4619" s="20">
        <v>1036.9831013916489</v>
      </c>
      <c r="AV4619" s="20">
        <f t="shared" si="577"/>
        <v>36.983101391648916</v>
      </c>
      <c r="AW4619" s="21">
        <f t="shared" si="583"/>
        <v>3.6983101391648912E-2</v>
      </c>
    </row>
    <row r="4620" spans="1:49" x14ac:dyDescent="0.25">
      <c r="A4620" t="s">
        <v>109</v>
      </c>
      <c r="B4620" t="s">
        <v>538</v>
      </c>
      <c r="C4620">
        <v>107155</v>
      </c>
      <c r="D4620">
        <v>2017</v>
      </c>
      <c r="E4620" t="s">
        <v>135</v>
      </c>
      <c r="F4620" t="s">
        <v>136</v>
      </c>
      <c r="G4620" t="s">
        <v>1548</v>
      </c>
      <c r="H4620" t="s">
        <v>138</v>
      </c>
      <c r="I4620">
        <v>4</v>
      </c>
      <c r="J4620" t="s">
        <v>69</v>
      </c>
      <c r="K4620">
        <v>4</v>
      </c>
      <c r="L4620" t="s">
        <v>44</v>
      </c>
      <c r="M4620">
        <v>2.4000000953674321</v>
      </c>
      <c r="N4620" t="s">
        <v>87</v>
      </c>
      <c r="O4620" t="s">
        <v>46</v>
      </c>
      <c r="P4620">
        <v>4</v>
      </c>
      <c r="Q4620" t="s">
        <v>60</v>
      </c>
      <c r="R4620" t="s">
        <v>89</v>
      </c>
      <c r="S4620">
        <v>184</v>
      </c>
      <c r="T4620" t="s">
        <v>49</v>
      </c>
      <c r="U4620" t="s">
        <v>50</v>
      </c>
      <c r="W4620" t="s">
        <v>134</v>
      </c>
      <c r="X4620" t="s">
        <v>74</v>
      </c>
      <c r="Y4620">
        <v>25645</v>
      </c>
      <c r="Z4620">
        <v>0</v>
      </c>
      <c r="AA4620" t="s">
        <v>75</v>
      </c>
      <c r="AB4620" t="s">
        <v>83</v>
      </c>
      <c r="AC4620">
        <v>45</v>
      </c>
      <c r="AD4620">
        <v>11</v>
      </c>
      <c r="AE4620">
        <v>4</v>
      </c>
      <c r="AF4620">
        <v>2025</v>
      </c>
      <c r="AG4620">
        <v>20251105</v>
      </c>
      <c r="AH4620" s="2">
        <v>6600</v>
      </c>
      <c r="AI4620" s="2">
        <v>7478.06982421875</v>
      </c>
      <c r="AJ4620" s="2">
        <f t="shared" si="578"/>
        <v>878.06982421875</v>
      </c>
      <c r="AK4620" s="6">
        <f t="shared" si="579"/>
        <v>0.13304088245738635</v>
      </c>
      <c r="AL4620" s="12">
        <v>6600</v>
      </c>
      <c r="AM4620" s="12">
        <v>7489.8077860331441</v>
      </c>
      <c r="AN4620" s="12">
        <f t="shared" si="580"/>
        <v>889.80778603314411</v>
      </c>
      <c r="AO4620" s="13">
        <f t="shared" si="581"/>
        <v>0.13481936152017335</v>
      </c>
      <c r="AP4620" s="16">
        <v>6600</v>
      </c>
      <c r="AQ4620" s="16">
        <v>7824.3935391996183</v>
      </c>
      <c r="AR4620" s="16">
        <f t="shared" si="582"/>
        <v>1224.3935391996183</v>
      </c>
      <c r="AS4620" s="17">
        <f t="shared" si="576"/>
        <v>0.18551417260600278</v>
      </c>
      <c r="AT4620" s="20">
        <v>6600</v>
      </c>
      <c r="AU4620" s="20">
        <v>7497.6900149031298</v>
      </c>
      <c r="AV4620" s="20">
        <f t="shared" si="577"/>
        <v>897.69001490312985</v>
      </c>
      <c r="AW4620" s="21">
        <f t="shared" si="583"/>
        <v>0.13601363862168633</v>
      </c>
    </row>
    <row r="4621" spans="1:49" x14ac:dyDescent="0.25">
      <c r="A4621" t="s">
        <v>109</v>
      </c>
      <c r="B4621" t="s">
        <v>317</v>
      </c>
      <c r="C4621">
        <v>149017</v>
      </c>
      <c r="D4621">
        <v>2017</v>
      </c>
      <c r="E4621" t="s">
        <v>57</v>
      </c>
      <c r="F4621" t="s">
        <v>363</v>
      </c>
      <c r="G4621" t="s">
        <v>2181</v>
      </c>
      <c r="I4621">
        <v>4</v>
      </c>
      <c r="J4621" t="s">
        <v>129</v>
      </c>
      <c r="K4621">
        <v>4</v>
      </c>
      <c r="L4621" t="s">
        <v>44</v>
      </c>
      <c r="M4621">
        <v>2</v>
      </c>
      <c r="N4621" t="s">
        <v>45</v>
      </c>
      <c r="O4621" t="s">
        <v>180</v>
      </c>
      <c r="P4621">
        <v>2</v>
      </c>
      <c r="Q4621" t="s">
        <v>118</v>
      </c>
      <c r="S4621">
        <v>154</v>
      </c>
      <c r="T4621" t="s">
        <v>49</v>
      </c>
      <c r="U4621" t="s">
        <v>50</v>
      </c>
      <c r="W4621" t="s">
        <v>120</v>
      </c>
      <c r="X4621" t="s">
        <v>63</v>
      </c>
      <c r="Z4621">
        <v>1</v>
      </c>
      <c r="AA4621" t="s">
        <v>54</v>
      </c>
      <c r="AB4621" t="s">
        <v>365</v>
      </c>
      <c r="AC4621">
        <v>45</v>
      </c>
      <c r="AD4621">
        <v>11</v>
      </c>
      <c r="AE4621">
        <v>4</v>
      </c>
      <c r="AF4621">
        <v>2025</v>
      </c>
      <c r="AG4621">
        <v>20251105</v>
      </c>
      <c r="AH4621" s="2">
        <v>700</v>
      </c>
      <c r="AI4621" s="2">
        <v>1157.079956054688</v>
      </c>
      <c r="AJ4621" s="2">
        <f t="shared" si="578"/>
        <v>457.07995605468795</v>
      </c>
      <c r="AK4621" s="6">
        <f t="shared" si="579"/>
        <v>0.65297136579241133</v>
      </c>
      <c r="AL4621" s="12">
        <v>700</v>
      </c>
      <c r="AM4621" s="12">
        <v>1213.826679248147</v>
      </c>
      <c r="AN4621" s="12">
        <f t="shared" si="580"/>
        <v>513.826679248147</v>
      </c>
      <c r="AO4621" s="13">
        <f t="shared" si="581"/>
        <v>0.73403811321163859</v>
      </c>
      <c r="AP4621" s="16">
        <v>700</v>
      </c>
      <c r="AQ4621" s="16">
        <v>1310.3856106522419</v>
      </c>
      <c r="AR4621" s="16">
        <f t="shared" si="582"/>
        <v>610.38561065224189</v>
      </c>
      <c r="AS4621" s="17">
        <f t="shared" si="576"/>
        <v>0.87197944378891701</v>
      </c>
      <c r="AT4621" s="20">
        <v>700</v>
      </c>
      <c r="AU4621" s="20">
        <v>1163.5007836990601</v>
      </c>
      <c r="AV4621" s="20">
        <f t="shared" si="577"/>
        <v>463.50078369906009</v>
      </c>
      <c r="AW4621" s="21">
        <f t="shared" si="583"/>
        <v>0.66214397671294301</v>
      </c>
    </row>
    <row r="4622" spans="1:49" x14ac:dyDescent="0.25">
      <c r="A4622" t="s">
        <v>38</v>
      </c>
      <c r="B4622" t="s">
        <v>39</v>
      </c>
      <c r="C4622">
        <v>48742</v>
      </c>
      <c r="D4622">
        <v>2018</v>
      </c>
      <c r="E4622" t="s">
        <v>93</v>
      </c>
      <c r="F4622" t="s">
        <v>406</v>
      </c>
      <c r="G4622" t="s">
        <v>407</v>
      </c>
      <c r="I4622">
        <v>8</v>
      </c>
      <c r="J4622" t="s">
        <v>117</v>
      </c>
      <c r="K4622">
        <v>2</v>
      </c>
      <c r="L4622" t="s">
        <v>44</v>
      </c>
      <c r="M4622">
        <v>6.1999998092651367</v>
      </c>
      <c r="N4622" t="s">
        <v>70</v>
      </c>
      <c r="O4622" t="s">
        <v>46</v>
      </c>
      <c r="P4622">
        <v>4</v>
      </c>
      <c r="Q4622" t="s">
        <v>187</v>
      </c>
      <c r="R4622" t="s">
        <v>172</v>
      </c>
      <c r="T4622" t="s">
        <v>49</v>
      </c>
      <c r="V4622" t="s">
        <v>408</v>
      </c>
      <c r="W4622" t="s">
        <v>120</v>
      </c>
      <c r="X4622" t="s">
        <v>74</v>
      </c>
      <c r="Y4622">
        <v>42000</v>
      </c>
      <c r="Z4622">
        <v>0</v>
      </c>
      <c r="AA4622" t="s">
        <v>75</v>
      </c>
      <c r="AB4622" t="s">
        <v>187</v>
      </c>
      <c r="AC4622">
        <v>45</v>
      </c>
      <c r="AD4622">
        <v>11</v>
      </c>
      <c r="AE4622">
        <v>4</v>
      </c>
      <c r="AF4622">
        <v>2025</v>
      </c>
      <c r="AG4622">
        <v>20251104</v>
      </c>
      <c r="AH4622" s="2">
        <v>27400</v>
      </c>
      <c r="AI4622" s="2">
        <v>25439.806640625</v>
      </c>
      <c r="AJ4622" s="2">
        <f t="shared" si="578"/>
        <v>1960.193359375</v>
      </c>
      <c r="AK4622" s="6">
        <f t="shared" si="579"/>
        <v>7.1539903626824816E-2</v>
      </c>
      <c r="AL4622" s="12">
        <v>27400</v>
      </c>
      <c r="AM4622" s="12">
        <v>23154.186402294032</v>
      </c>
      <c r="AN4622" s="12">
        <f t="shared" si="580"/>
        <v>4245.8135977059683</v>
      </c>
      <c r="AO4622" s="13">
        <f t="shared" si="581"/>
        <v>0.15495670064620323</v>
      </c>
      <c r="AP4622" s="16">
        <v>27400</v>
      </c>
      <c r="AQ4622" s="16">
        <v>24500.37830069277</v>
      </c>
      <c r="AR4622" s="16">
        <f t="shared" si="582"/>
        <v>2899.6216993072303</v>
      </c>
      <c r="AS4622" s="17">
        <f t="shared" si="576"/>
        <v>0.10582560946376753</v>
      </c>
      <c r="AT4622" s="20">
        <v>27400</v>
      </c>
      <c r="AU4622" s="20">
        <v>25488.505924170619</v>
      </c>
      <c r="AV4622" s="20">
        <f t="shared" si="577"/>
        <v>1911.4940758293815</v>
      </c>
      <c r="AW4622" s="21">
        <f t="shared" si="583"/>
        <v>6.976255751202122E-2</v>
      </c>
    </row>
    <row r="4623" spans="1:49" x14ac:dyDescent="0.25">
      <c r="A4623" t="s">
        <v>77</v>
      </c>
      <c r="B4623" t="s">
        <v>151</v>
      </c>
      <c r="C4623">
        <v>40965</v>
      </c>
      <c r="D4623">
        <v>2023</v>
      </c>
      <c r="E4623" t="s">
        <v>504</v>
      </c>
      <c r="F4623" t="s">
        <v>822</v>
      </c>
      <c r="G4623" t="s">
        <v>964</v>
      </c>
      <c r="I4623">
        <v>6</v>
      </c>
      <c r="J4623" t="s">
        <v>69</v>
      </c>
      <c r="K4623">
        <v>4</v>
      </c>
      <c r="L4623" t="s">
        <v>44</v>
      </c>
      <c r="M4623">
        <v>3.5999999046325679</v>
      </c>
      <c r="N4623" t="s">
        <v>45</v>
      </c>
      <c r="O4623" t="s">
        <v>46</v>
      </c>
      <c r="P4623">
        <v>5</v>
      </c>
      <c r="Q4623" t="s">
        <v>215</v>
      </c>
      <c r="R4623" t="s">
        <v>96</v>
      </c>
      <c r="S4623">
        <v>260</v>
      </c>
      <c r="T4623" t="s">
        <v>542</v>
      </c>
      <c r="U4623" t="s">
        <v>72</v>
      </c>
      <c r="W4623" t="s">
        <v>90</v>
      </c>
      <c r="X4623" t="s">
        <v>98</v>
      </c>
      <c r="Z4623">
        <v>1</v>
      </c>
      <c r="AA4623" t="s">
        <v>543</v>
      </c>
      <c r="AB4623" t="s">
        <v>1120</v>
      </c>
      <c r="AC4623">
        <v>45</v>
      </c>
      <c r="AD4623">
        <v>11</v>
      </c>
      <c r="AE4623">
        <v>4</v>
      </c>
      <c r="AF4623">
        <v>2025</v>
      </c>
      <c r="AG4623">
        <v>20251105</v>
      </c>
      <c r="AH4623" s="2">
        <v>25600</v>
      </c>
      <c r="AI4623" s="2">
        <v>23610.912109375</v>
      </c>
      <c r="AJ4623" s="2">
        <f t="shared" si="578"/>
        <v>1989.087890625</v>
      </c>
      <c r="AK4623" s="6">
        <f t="shared" si="579"/>
        <v>7.7698745727539056E-2</v>
      </c>
      <c r="AL4623" s="12">
        <v>25600</v>
      </c>
      <c r="AM4623" s="12">
        <v>22710.222914157221</v>
      </c>
      <c r="AN4623" s="12">
        <f t="shared" si="580"/>
        <v>2889.7770858427793</v>
      </c>
      <c r="AO4623" s="13">
        <f t="shared" si="581"/>
        <v>0.11288191741573357</v>
      </c>
      <c r="AP4623" s="16">
        <v>25600</v>
      </c>
      <c r="AQ4623" s="16">
        <v>22235.12665907948</v>
      </c>
      <c r="AR4623" s="16">
        <f t="shared" si="582"/>
        <v>3364.8733409205197</v>
      </c>
      <c r="AS4623" s="17">
        <f t="shared" si="576"/>
        <v>0.13144036487970781</v>
      </c>
      <c r="AT4623" s="20">
        <v>25600</v>
      </c>
      <c r="AU4623" s="20">
        <v>23579.61165048544</v>
      </c>
      <c r="AV4623" s="20">
        <f t="shared" si="577"/>
        <v>2020.3883495145601</v>
      </c>
      <c r="AW4623" s="21">
        <f t="shared" si="583"/>
        <v>7.8921419902912501E-2</v>
      </c>
    </row>
    <row r="4624" spans="1:49" x14ac:dyDescent="0.25">
      <c r="A4624" t="s">
        <v>38</v>
      </c>
      <c r="B4624" t="s">
        <v>92</v>
      </c>
      <c r="C4624">
        <v>49148</v>
      </c>
      <c r="D4624">
        <v>2024</v>
      </c>
      <c r="E4624" t="s">
        <v>155</v>
      </c>
      <c r="F4624" t="s">
        <v>605</v>
      </c>
      <c r="G4624" t="s">
        <v>269</v>
      </c>
      <c r="I4624">
        <v>4</v>
      </c>
      <c r="J4624" t="s">
        <v>59</v>
      </c>
      <c r="K4624">
        <v>4</v>
      </c>
      <c r="L4624" t="s">
        <v>44</v>
      </c>
      <c r="M4624">
        <v>2.5</v>
      </c>
      <c r="N4624" t="s">
        <v>45</v>
      </c>
      <c r="O4624" t="s">
        <v>46</v>
      </c>
      <c r="Q4624" t="s">
        <v>60</v>
      </c>
      <c r="R4624" t="s">
        <v>48</v>
      </c>
      <c r="S4624">
        <v>187.6</v>
      </c>
      <c r="T4624" t="s">
        <v>49</v>
      </c>
      <c r="V4624" t="s">
        <v>802</v>
      </c>
      <c r="W4624" t="s">
        <v>62</v>
      </c>
      <c r="X4624" t="s">
        <v>74</v>
      </c>
      <c r="Z4624">
        <v>0</v>
      </c>
      <c r="AA4624" t="s">
        <v>75</v>
      </c>
      <c r="AB4624" t="s">
        <v>83</v>
      </c>
      <c r="AC4624">
        <v>45</v>
      </c>
      <c r="AD4624">
        <v>11</v>
      </c>
      <c r="AE4624">
        <v>4</v>
      </c>
      <c r="AF4624">
        <v>2025</v>
      </c>
      <c r="AG4624">
        <v>20251104</v>
      </c>
      <c r="AH4624" s="2">
        <v>16500</v>
      </c>
      <c r="AI4624" s="2">
        <v>18650.859375</v>
      </c>
      <c r="AJ4624" s="2">
        <f t="shared" si="578"/>
        <v>2150.859375</v>
      </c>
      <c r="AK4624" s="6">
        <f t="shared" si="579"/>
        <v>0.13035511363636362</v>
      </c>
      <c r="AL4624" s="12">
        <v>16500</v>
      </c>
      <c r="AM4624" s="12">
        <v>18124.9703020751</v>
      </c>
      <c r="AN4624" s="12">
        <f t="shared" si="580"/>
        <v>1624.9703020751003</v>
      </c>
      <c r="AO4624" s="13">
        <f t="shared" si="581"/>
        <v>9.8483048610612148E-2</v>
      </c>
      <c r="AP4624" s="16">
        <v>16500</v>
      </c>
      <c r="AQ4624" s="16">
        <v>20012.528849737741</v>
      </c>
      <c r="AR4624" s="16">
        <f t="shared" si="582"/>
        <v>3512.5288497377405</v>
      </c>
      <c r="AS4624" s="17">
        <f t="shared" si="576"/>
        <v>0.21288053634774184</v>
      </c>
      <c r="AT4624" s="20">
        <v>16500</v>
      </c>
      <c r="AU4624" s="20">
        <v>18644.518453427059</v>
      </c>
      <c r="AV4624" s="20">
        <f t="shared" si="577"/>
        <v>2144.5184534270593</v>
      </c>
      <c r="AW4624" s="21">
        <f t="shared" si="583"/>
        <v>0.1299708153592157</v>
      </c>
    </row>
    <row r="4625" spans="1:49" x14ac:dyDescent="0.25">
      <c r="A4625" t="s">
        <v>109</v>
      </c>
      <c r="B4625" t="s">
        <v>1419</v>
      </c>
      <c r="C4625">
        <v>336000</v>
      </c>
      <c r="D4625">
        <v>1995</v>
      </c>
      <c r="E4625" t="s">
        <v>93</v>
      </c>
      <c r="F4625" t="s">
        <v>539</v>
      </c>
      <c r="H4625" t="s">
        <v>416</v>
      </c>
      <c r="I4625">
        <v>6</v>
      </c>
      <c r="J4625" t="s">
        <v>59</v>
      </c>
      <c r="K4625">
        <v>4</v>
      </c>
      <c r="L4625" t="s">
        <v>343</v>
      </c>
      <c r="M4625">
        <v>4.3000001907348633</v>
      </c>
      <c r="N4625" t="s">
        <v>87</v>
      </c>
      <c r="O4625" t="s">
        <v>46</v>
      </c>
      <c r="Q4625" t="s">
        <v>60</v>
      </c>
      <c r="R4625" t="s">
        <v>89</v>
      </c>
      <c r="T4625" t="s">
        <v>49</v>
      </c>
      <c r="U4625" t="s">
        <v>72</v>
      </c>
      <c r="W4625" t="s">
        <v>134</v>
      </c>
      <c r="X4625" t="s">
        <v>74</v>
      </c>
      <c r="Z4625">
        <v>0</v>
      </c>
      <c r="AA4625" t="s">
        <v>75</v>
      </c>
      <c r="AB4625" t="s">
        <v>83</v>
      </c>
      <c r="AC4625">
        <v>45</v>
      </c>
      <c r="AD4625">
        <v>11</v>
      </c>
      <c r="AE4625">
        <v>4</v>
      </c>
      <c r="AF4625">
        <v>2025</v>
      </c>
      <c r="AG4625">
        <v>20251107</v>
      </c>
      <c r="AH4625" s="2">
        <v>235</v>
      </c>
      <c r="AI4625" s="2">
        <v>139.20166015625</v>
      </c>
      <c r="AJ4625" s="2">
        <f t="shared" si="578"/>
        <v>95.79833984375</v>
      </c>
      <c r="AK4625" s="6">
        <f t="shared" si="579"/>
        <v>0.40765250997340424</v>
      </c>
      <c r="AL4625" s="12">
        <v>235</v>
      </c>
      <c r="AM4625" s="12">
        <v>135.4017062405739</v>
      </c>
      <c r="AN4625" s="12">
        <f t="shared" si="580"/>
        <v>99.598293759426099</v>
      </c>
      <c r="AO4625" s="13">
        <f t="shared" si="581"/>
        <v>0.42382252663585573</v>
      </c>
      <c r="AP4625" s="16">
        <v>235</v>
      </c>
      <c r="AQ4625" s="16">
        <v>180.75563144344571</v>
      </c>
      <c r="AR4625" s="16">
        <f t="shared" si="582"/>
        <v>54.244368556554292</v>
      </c>
      <c r="AS4625" s="17">
        <f t="shared" si="576"/>
        <v>0.23082710024065656</v>
      </c>
      <c r="AT4625" s="20">
        <v>235</v>
      </c>
      <c r="AU4625" s="20">
        <v>220.5952380952381</v>
      </c>
      <c r="AV4625" s="20">
        <f t="shared" si="577"/>
        <v>14.404761904761898</v>
      </c>
      <c r="AW4625" s="21">
        <f t="shared" si="583"/>
        <v>6.1296859169199566E-2</v>
      </c>
    </row>
    <row r="4626" spans="1:49" x14ac:dyDescent="0.25">
      <c r="A4626" t="s">
        <v>123</v>
      </c>
      <c r="B4626" t="s">
        <v>124</v>
      </c>
      <c r="C4626">
        <v>117617</v>
      </c>
      <c r="D4626">
        <v>2013</v>
      </c>
      <c r="E4626" t="s">
        <v>286</v>
      </c>
      <c r="F4626" t="s">
        <v>979</v>
      </c>
      <c r="I4626">
        <v>6</v>
      </c>
      <c r="J4626" t="s">
        <v>117</v>
      </c>
      <c r="K4626">
        <v>4</v>
      </c>
      <c r="L4626" t="s">
        <v>44</v>
      </c>
      <c r="M4626">
        <v>3.7000000476837158</v>
      </c>
      <c r="N4626" t="s">
        <v>44</v>
      </c>
      <c r="Q4626" t="s">
        <v>118</v>
      </c>
      <c r="R4626" t="s">
        <v>81</v>
      </c>
      <c r="S4626">
        <v>300</v>
      </c>
      <c r="T4626" t="s">
        <v>49</v>
      </c>
      <c r="U4626" t="s">
        <v>72</v>
      </c>
      <c r="W4626" t="s">
        <v>120</v>
      </c>
      <c r="X4626" t="s">
        <v>121</v>
      </c>
      <c r="Z4626">
        <v>0</v>
      </c>
      <c r="AA4626" t="s">
        <v>75</v>
      </c>
      <c r="AB4626" t="s">
        <v>122</v>
      </c>
      <c r="AC4626">
        <v>45</v>
      </c>
      <c r="AD4626">
        <v>11</v>
      </c>
      <c r="AE4626">
        <v>4</v>
      </c>
      <c r="AF4626">
        <v>2025</v>
      </c>
      <c r="AG4626">
        <v>20251104</v>
      </c>
      <c r="AH4626" s="2">
        <v>7200</v>
      </c>
      <c r="AI4626" s="2">
        <v>3735.150146484375</v>
      </c>
      <c r="AJ4626" s="2">
        <f t="shared" si="578"/>
        <v>3464.849853515625</v>
      </c>
      <c r="AK4626" s="6">
        <f t="shared" si="579"/>
        <v>0.48122914632161456</v>
      </c>
      <c r="AL4626" s="12">
        <v>7200</v>
      </c>
      <c r="AM4626" s="12">
        <v>3374.9853802789962</v>
      </c>
      <c r="AN4626" s="12">
        <f t="shared" si="580"/>
        <v>3825.0146197210038</v>
      </c>
      <c r="AO4626" s="13">
        <f t="shared" si="581"/>
        <v>0.53125203051680603</v>
      </c>
      <c r="AP4626" s="16">
        <v>7200</v>
      </c>
      <c r="AQ4626" s="16">
        <v>3447.3887200567378</v>
      </c>
      <c r="AR4626" s="16">
        <f t="shared" si="582"/>
        <v>3752.6112799432622</v>
      </c>
      <c r="AS4626" s="17">
        <f t="shared" si="576"/>
        <v>0.52119601110323088</v>
      </c>
      <c r="AT4626" s="20">
        <v>7200</v>
      </c>
      <c r="AU4626" s="20">
        <v>3894.0961155378491</v>
      </c>
      <c r="AV4626" s="20">
        <f t="shared" si="577"/>
        <v>3305.9038844621509</v>
      </c>
      <c r="AW4626" s="21">
        <f t="shared" si="583"/>
        <v>0.45915331728640985</v>
      </c>
    </row>
    <row r="4627" spans="1:49" x14ac:dyDescent="0.25">
      <c r="A4627" t="s">
        <v>38</v>
      </c>
      <c r="B4627" t="s">
        <v>105</v>
      </c>
      <c r="C4627">
        <v>118972</v>
      </c>
      <c r="D4627">
        <v>2019</v>
      </c>
      <c r="E4627" t="s">
        <v>66</v>
      </c>
      <c r="F4627" t="s">
        <v>99</v>
      </c>
      <c r="G4627" t="s">
        <v>100</v>
      </c>
      <c r="I4627">
        <v>6</v>
      </c>
      <c r="J4627" t="s">
        <v>69</v>
      </c>
      <c r="K4627">
        <v>4</v>
      </c>
      <c r="L4627" t="s">
        <v>44</v>
      </c>
      <c r="M4627">
        <v>3.5</v>
      </c>
      <c r="N4627" t="s">
        <v>70</v>
      </c>
      <c r="Q4627" t="s">
        <v>60</v>
      </c>
      <c r="R4627" t="s">
        <v>48</v>
      </c>
      <c r="S4627">
        <v>310</v>
      </c>
      <c r="T4627" t="s">
        <v>49</v>
      </c>
      <c r="U4627" t="s">
        <v>72</v>
      </c>
      <c r="V4627" t="s">
        <v>102</v>
      </c>
      <c r="W4627" t="s">
        <v>103</v>
      </c>
      <c r="X4627" t="s">
        <v>74</v>
      </c>
      <c r="Y4627">
        <v>52130</v>
      </c>
      <c r="Z4627">
        <v>0</v>
      </c>
      <c r="AA4627" t="s">
        <v>75</v>
      </c>
      <c r="AB4627" t="s">
        <v>104</v>
      </c>
      <c r="AC4627">
        <v>45</v>
      </c>
      <c r="AD4627">
        <v>11</v>
      </c>
      <c r="AE4627">
        <v>4</v>
      </c>
      <c r="AF4627">
        <v>2025</v>
      </c>
      <c r="AG4627">
        <v>20251104</v>
      </c>
      <c r="AH4627" s="2">
        <v>11800</v>
      </c>
      <c r="AI4627" s="2">
        <v>10967.857421875</v>
      </c>
      <c r="AJ4627" s="2">
        <f t="shared" si="578"/>
        <v>832.142578125</v>
      </c>
      <c r="AK4627" s="6">
        <f t="shared" si="579"/>
        <v>7.0520557468220335E-2</v>
      </c>
      <c r="AL4627" s="12">
        <v>11800</v>
      </c>
      <c r="AM4627" s="12">
        <v>11387.556146296531</v>
      </c>
      <c r="AN4627" s="12">
        <f t="shared" si="580"/>
        <v>412.44385370346936</v>
      </c>
      <c r="AO4627" s="13">
        <f t="shared" si="581"/>
        <v>3.4952868957921129E-2</v>
      </c>
      <c r="AP4627" s="16">
        <v>11800</v>
      </c>
      <c r="AQ4627" s="16">
        <v>11725.43841098544</v>
      </c>
      <c r="AR4627" s="16">
        <f t="shared" si="582"/>
        <v>74.561589014560013</v>
      </c>
      <c r="AS4627" s="17">
        <f t="shared" si="576"/>
        <v>6.3187787300474588E-3</v>
      </c>
      <c r="AT4627" s="20">
        <v>11800</v>
      </c>
      <c r="AU4627" s="20">
        <v>10936.944444444451</v>
      </c>
      <c r="AV4627" s="20">
        <f t="shared" si="577"/>
        <v>863.05555555554929</v>
      </c>
      <c r="AW4627" s="21">
        <f t="shared" si="583"/>
        <v>7.314030131826689E-2</v>
      </c>
    </row>
    <row r="4628" spans="1:49" x14ac:dyDescent="0.25">
      <c r="A4628" t="s">
        <v>38</v>
      </c>
      <c r="B4628" t="s">
        <v>776</v>
      </c>
      <c r="C4628">
        <v>107764</v>
      </c>
      <c r="D4628">
        <v>2018</v>
      </c>
      <c r="E4628" t="s">
        <v>111</v>
      </c>
      <c r="F4628" t="s">
        <v>240</v>
      </c>
      <c r="G4628" t="s">
        <v>367</v>
      </c>
      <c r="I4628">
        <v>4</v>
      </c>
      <c r="J4628" t="s">
        <v>59</v>
      </c>
      <c r="K4628">
        <v>4</v>
      </c>
      <c r="L4628" t="s">
        <v>44</v>
      </c>
      <c r="M4628">
        <v>2.4000000953674321</v>
      </c>
      <c r="N4628" t="s">
        <v>45</v>
      </c>
      <c r="O4628" t="s">
        <v>46</v>
      </c>
      <c r="P4628">
        <v>4</v>
      </c>
      <c r="Q4628" t="s">
        <v>60</v>
      </c>
      <c r="R4628" t="s">
        <v>96</v>
      </c>
      <c r="S4628">
        <v>173</v>
      </c>
      <c r="T4628" t="s">
        <v>49</v>
      </c>
      <c r="U4628" t="s">
        <v>50</v>
      </c>
      <c r="W4628" t="s">
        <v>134</v>
      </c>
      <c r="X4628" t="s">
        <v>121</v>
      </c>
      <c r="Z4628">
        <v>0</v>
      </c>
      <c r="AA4628" t="s">
        <v>75</v>
      </c>
      <c r="AB4628" t="s">
        <v>83</v>
      </c>
      <c r="AC4628">
        <v>45</v>
      </c>
      <c r="AD4628">
        <v>11</v>
      </c>
      <c r="AE4628">
        <v>4</v>
      </c>
      <c r="AF4628">
        <v>2025</v>
      </c>
      <c r="AG4628">
        <v>20251105</v>
      </c>
      <c r="AH4628" s="2">
        <v>5500</v>
      </c>
      <c r="AI4628" s="2">
        <v>5150.42919921875</v>
      </c>
      <c r="AJ4628" s="2">
        <f t="shared" si="578"/>
        <v>349.57080078125</v>
      </c>
      <c r="AK4628" s="6">
        <f t="shared" si="579"/>
        <v>6.3558327414772728E-2</v>
      </c>
      <c r="AL4628" s="12">
        <v>5500</v>
      </c>
      <c r="AM4628" s="12">
        <v>4961.0034359425263</v>
      </c>
      <c r="AN4628" s="12">
        <f t="shared" si="580"/>
        <v>538.99656405747373</v>
      </c>
      <c r="AO4628" s="13">
        <f t="shared" si="581"/>
        <v>9.7999375283177037E-2</v>
      </c>
      <c r="AP4628" s="16">
        <v>5500</v>
      </c>
      <c r="AQ4628" s="16">
        <v>4970.9922369663363</v>
      </c>
      <c r="AR4628" s="16">
        <f t="shared" si="582"/>
        <v>529.00776303366365</v>
      </c>
      <c r="AS4628" s="17">
        <f t="shared" si="576"/>
        <v>9.6183229642484297E-2</v>
      </c>
      <c r="AT4628" s="20">
        <v>5500</v>
      </c>
      <c r="AU4628" s="20">
        <v>5217.8258891645974</v>
      </c>
      <c r="AV4628" s="20">
        <f t="shared" si="577"/>
        <v>282.17411083540264</v>
      </c>
      <c r="AW4628" s="21">
        <f t="shared" si="583"/>
        <v>5.1304383788255026E-2</v>
      </c>
    </row>
    <row r="4629" spans="1:49" x14ac:dyDescent="0.25">
      <c r="A4629" t="s">
        <v>77</v>
      </c>
      <c r="B4629" t="s">
        <v>811</v>
      </c>
      <c r="C4629">
        <v>34807</v>
      </c>
      <c r="D4629">
        <v>2023</v>
      </c>
      <c r="E4629" t="s">
        <v>504</v>
      </c>
      <c r="F4629" t="s">
        <v>948</v>
      </c>
      <c r="G4629" t="s">
        <v>1518</v>
      </c>
      <c r="H4629" t="s">
        <v>229</v>
      </c>
      <c r="I4629">
        <v>6</v>
      </c>
      <c r="J4629" t="s">
        <v>117</v>
      </c>
      <c r="K4629">
        <v>4</v>
      </c>
      <c r="L4629" t="s">
        <v>44</v>
      </c>
      <c r="M4629">
        <v>3.5999999046325679</v>
      </c>
      <c r="N4629" t="s">
        <v>70</v>
      </c>
      <c r="O4629" t="s">
        <v>46</v>
      </c>
      <c r="P4629">
        <v>4</v>
      </c>
      <c r="Q4629" t="s">
        <v>118</v>
      </c>
      <c r="R4629" t="s">
        <v>172</v>
      </c>
      <c r="S4629">
        <v>300</v>
      </c>
      <c r="T4629" t="s">
        <v>49</v>
      </c>
      <c r="U4629" t="s">
        <v>72</v>
      </c>
      <c r="W4629" t="s">
        <v>134</v>
      </c>
      <c r="X4629" t="s">
        <v>98</v>
      </c>
      <c r="Z4629">
        <v>0</v>
      </c>
      <c r="AA4629" t="s">
        <v>75</v>
      </c>
      <c r="AB4629" t="s">
        <v>122</v>
      </c>
      <c r="AC4629">
        <v>45</v>
      </c>
      <c r="AD4629">
        <v>11</v>
      </c>
      <c r="AE4629">
        <v>4</v>
      </c>
      <c r="AF4629">
        <v>2025</v>
      </c>
      <c r="AG4629">
        <v>20251105</v>
      </c>
      <c r="AH4629" s="2">
        <v>25000</v>
      </c>
      <c r="AI4629" s="2">
        <v>22756.607421875</v>
      </c>
      <c r="AJ4629" s="2">
        <f t="shared" si="578"/>
        <v>2243.392578125</v>
      </c>
      <c r="AK4629" s="6">
        <f t="shared" si="579"/>
        <v>8.9735703124999996E-2</v>
      </c>
      <c r="AL4629" s="12">
        <v>25000</v>
      </c>
      <c r="AM4629" s="12">
        <v>21270.089530970981</v>
      </c>
      <c r="AN4629" s="12">
        <f t="shared" si="580"/>
        <v>3729.9104690290187</v>
      </c>
      <c r="AO4629" s="13">
        <f t="shared" si="581"/>
        <v>0.14919641876116074</v>
      </c>
      <c r="AP4629" s="16">
        <v>25000</v>
      </c>
      <c r="AQ4629" s="16">
        <v>21980.6084473644</v>
      </c>
      <c r="AR4629" s="16">
        <f t="shared" si="582"/>
        <v>3019.3915526355995</v>
      </c>
      <c r="AS4629" s="17">
        <f t="shared" si="576"/>
        <v>0.12077566210542398</v>
      </c>
      <c r="AT4629" s="20">
        <v>25000</v>
      </c>
      <c r="AU4629" s="20">
        <v>22983.60170045781</v>
      </c>
      <c r="AV4629" s="20">
        <f t="shared" si="577"/>
        <v>2016.3982995421902</v>
      </c>
      <c r="AW4629" s="21">
        <f t="shared" si="583"/>
        <v>8.0655931981687606E-2</v>
      </c>
    </row>
    <row r="4630" spans="1:49" x14ac:dyDescent="0.25">
      <c r="A4630" t="s">
        <v>123</v>
      </c>
      <c r="B4630" t="s">
        <v>1337</v>
      </c>
      <c r="C4630">
        <v>159636</v>
      </c>
      <c r="D4630">
        <v>2014</v>
      </c>
      <c r="E4630" t="s">
        <v>135</v>
      </c>
      <c r="F4630" t="s">
        <v>345</v>
      </c>
      <c r="G4630" t="s">
        <v>369</v>
      </c>
      <c r="I4630">
        <v>6</v>
      </c>
      <c r="J4630" t="s">
        <v>69</v>
      </c>
      <c r="K4630">
        <v>4</v>
      </c>
      <c r="L4630" t="s">
        <v>44</v>
      </c>
      <c r="M4630">
        <v>3.5999999046325679</v>
      </c>
      <c r="N4630" t="s">
        <v>70</v>
      </c>
      <c r="O4630" t="s">
        <v>46</v>
      </c>
      <c r="Q4630" t="s">
        <v>60</v>
      </c>
      <c r="R4630" t="s">
        <v>48</v>
      </c>
      <c r="T4630" t="s">
        <v>49</v>
      </c>
      <c r="W4630" t="s">
        <v>90</v>
      </c>
      <c r="X4630" t="s">
        <v>74</v>
      </c>
      <c r="Z4630">
        <v>0</v>
      </c>
      <c r="AA4630" t="s">
        <v>75</v>
      </c>
      <c r="AB4630" t="s">
        <v>83</v>
      </c>
      <c r="AC4630">
        <v>45</v>
      </c>
      <c r="AD4630">
        <v>11</v>
      </c>
      <c r="AE4630">
        <v>4</v>
      </c>
      <c r="AF4630">
        <v>2025</v>
      </c>
      <c r="AG4630">
        <v>20251105</v>
      </c>
      <c r="AH4630" s="2">
        <v>3700</v>
      </c>
      <c r="AI4630" s="2">
        <v>3544.1240234375</v>
      </c>
      <c r="AJ4630" s="2">
        <f t="shared" si="578"/>
        <v>155.8759765625</v>
      </c>
      <c r="AK4630" s="6">
        <f t="shared" si="579"/>
        <v>4.2128642314189189E-2</v>
      </c>
      <c r="AL4630" s="12">
        <v>3700</v>
      </c>
      <c r="AM4630" s="12">
        <v>3703.0751684919751</v>
      </c>
      <c r="AN4630" s="12">
        <f t="shared" si="580"/>
        <v>3.0751684919750915</v>
      </c>
      <c r="AO4630" s="13">
        <f t="shared" si="581"/>
        <v>8.3112661945272746E-4</v>
      </c>
      <c r="AP4630" s="16">
        <v>3700</v>
      </c>
      <c r="AQ4630" s="16">
        <v>3726.0411995251761</v>
      </c>
      <c r="AR4630" s="16">
        <f t="shared" si="582"/>
        <v>26.041199525176125</v>
      </c>
      <c r="AS4630" s="17">
        <f t="shared" si="576"/>
        <v>7.0381620338313853E-3</v>
      </c>
      <c r="AT4630" s="20">
        <v>3700</v>
      </c>
      <c r="AU4630" s="20">
        <v>3532.4876339653752</v>
      </c>
      <c r="AV4630" s="20">
        <f t="shared" si="577"/>
        <v>167.51236603462485</v>
      </c>
      <c r="AW4630" s="21">
        <f t="shared" si="583"/>
        <v>4.5273612441790498E-2</v>
      </c>
    </row>
    <row r="4631" spans="1:49" x14ac:dyDescent="0.25">
      <c r="A4631" t="s">
        <v>38</v>
      </c>
      <c r="B4631" t="s">
        <v>92</v>
      </c>
      <c r="C4631">
        <v>87203</v>
      </c>
      <c r="D4631">
        <v>2022</v>
      </c>
      <c r="E4631" t="s">
        <v>93</v>
      </c>
      <c r="F4631" t="s">
        <v>152</v>
      </c>
      <c r="G4631" t="s">
        <v>315</v>
      </c>
      <c r="H4631" t="s">
        <v>85</v>
      </c>
      <c r="I4631">
        <v>8</v>
      </c>
      <c r="J4631" t="s">
        <v>69</v>
      </c>
      <c r="K4631">
        <v>4</v>
      </c>
      <c r="L4631" t="s">
        <v>44</v>
      </c>
      <c r="M4631">
        <v>5.3000001907348633</v>
      </c>
      <c r="N4631" t="s">
        <v>87</v>
      </c>
      <c r="O4631" t="s">
        <v>46</v>
      </c>
      <c r="P4631">
        <v>4</v>
      </c>
      <c r="Q4631" t="s">
        <v>88</v>
      </c>
      <c r="R4631" t="s">
        <v>89</v>
      </c>
      <c r="T4631" t="s">
        <v>49</v>
      </c>
      <c r="V4631" t="s">
        <v>154</v>
      </c>
      <c r="W4631" t="s">
        <v>103</v>
      </c>
      <c r="X4631" t="s">
        <v>74</v>
      </c>
      <c r="Z4631">
        <v>0</v>
      </c>
      <c r="AA4631" t="s">
        <v>75</v>
      </c>
      <c r="AB4631" t="s">
        <v>91</v>
      </c>
      <c r="AC4631">
        <v>45</v>
      </c>
      <c r="AD4631">
        <v>11</v>
      </c>
      <c r="AE4631">
        <v>4</v>
      </c>
      <c r="AF4631">
        <v>2025</v>
      </c>
      <c r="AG4631">
        <v>20251104</v>
      </c>
      <c r="AH4631" s="2">
        <v>26000</v>
      </c>
      <c r="AI4631" s="2">
        <v>31236.1484375</v>
      </c>
      <c r="AJ4631" s="2">
        <f t="shared" si="578"/>
        <v>5236.1484375</v>
      </c>
      <c r="AK4631" s="6">
        <f t="shared" si="579"/>
        <v>0.20139032451923078</v>
      </c>
      <c r="AL4631" s="12">
        <v>26000</v>
      </c>
      <c r="AM4631" s="12">
        <v>28985.922052972299</v>
      </c>
      <c r="AN4631" s="12">
        <f t="shared" si="580"/>
        <v>2985.9220529722988</v>
      </c>
      <c r="AO4631" s="13">
        <f t="shared" si="581"/>
        <v>0.11484315588354996</v>
      </c>
      <c r="AP4631" s="16">
        <v>26000</v>
      </c>
      <c r="AQ4631" s="16">
        <v>28872.775114372362</v>
      </c>
      <c r="AR4631" s="16">
        <f t="shared" si="582"/>
        <v>2872.7751143723617</v>
      </c>
      <c r="AS4631" s="17">
        <f t="shared" si="576"/>
        <v>0.11049135055278314</v>
      </c>
      <c r="AT4631" s="20">
        <v>26000</v>
      </c>
      <c r="AU4631" s="20">
        <v>30609.611231101509</v>
      </c>
      <c r="AV4631" s="20">
        <f t="shared" si="577"/>
        <v>4609.6112311015095</v>
      </c>
      <c r="AW4631" s="21">
        <f t="shared" si="583"/>
        <v>0.17729273965775036</v>
      </c>
    </row>
    <row r="4632" spans="1:49" x14ac:dyDescent="0.25">
      <c r="A4632" t="s">
        <v>38</v>
      </c>
      <c r="B4632" t="s">
        <v>39</v>
      </c>
      <c r="C4632">
        <v>88468</v>
      </c>
      <c r="D4632">
        <v>2019</v>
      </c>
      <c r="E4632" t="s">
        <v>66</v>
      </c>
      <c r="F4632" t="s">
        <v>221</v>
      </c>
      <c r="I4632">
        <v>6</v>
      </c>
      <c r="J4632" t="s">
        <v>43</v>
      </c>
      <c r="K4632">
        <v>4</v>
      </c>
      <c r="L4632" t="s">
        <v>44</v>
      </c>
      <c r="M4632">
        <v>3.5</v>
      </c>
      <c r="N4632" t="s">
        <v>87</v>
      </c>
      <c r="O4632" t="s">
        <v>46</v>
      </c>
      <c r="Q4632" t="s">
        <v>88</v>
      </c>
      <c r="R4632" t="s">
        <v>89</v>
      </c>
      <c r="S4632">
        <v>375</v>
      </c>
      <c r="T4632" t="s">
        <v>49</v>
      </c>
      <c r="U4632" t="s">
        <v>72</v>
      </c>
      <c r="V4632" t="s">
        <v>289</v>
      </c>
      <c r="W4632" t="s">
        <v>90</v>
      </c>
      <c r="X4632" t="s">
        <v>74</v>
      </c>
      <c r="Z4632">
        <v>0</v>
      </c>
      <c r="AA4632" t="s">
        <v>75</v>
      </c>
      <c r="AB4632" t="s">
        <v>91</v>
      </c>
      <c r="AC4632">
        <v>45</v>
      </c>
      <c r="AD4632">
        <v>11</v>
      </c>
      <c r="AE4632">
        <v>4</v>
      </c>
      <c r="AF4632">
        <v>2025</v>
      </c>
      <c r="AG4632">
        <v>20251104</v>
      </c>
      <c r="AH4632" s="2">
        <v>19750</v>
      </c>
      <c r="AI4632" s="2">
        <v>21840.677734375</v>
      </c>
      <c r="AJ4632" s="2">
        <f t="shared" si="578"/>
        <v>2090.677734375</v>
      </c>
      <c r="AK4632" s="6">
        <f t="shared" si="579"/>
        <v>0.10585710047468354</v>
      </c>
      <c r="AL4632" s="12">
        <v>19750</v>
      </c>
      <c r="AM4632" s="12">
        <v>20517.785453596061</v>
      </c>
      <c r="AN4632" s="12">
        <f t="shared" si="580"/>
        <v>767.78545359606142</v>
      </c>
      <c r="AO4632" s="13">
        <f t="shared" si="581"/>
        <v>3.8875212840306907E-2</v>
      </c>
      <c r="AP4632" s="16">
        <v>19750</v>
      </c>
      <c r="AQ4632" s="16">
        <v>20910.786840521319</v>
      </c>
      <c r="AR4632" s="16">
        <f t="shared" si="582"/>
        <v>1160.7868405213194</v>
      </c>
      <c r="AS4632" s="17">
        <f t="shared" si="576"/>
        <v>5.8774017241585791E-2</v>
      </c>
      <c r="AT4632" s="20">
        <v>19750</v>
      </c>
      <c r="AU4632" s="20">
        <v>21763.20139771283</v>
      </c>
      <c r="AV4632" s="20">
        <f t="shared" si="577"/>
        <v>2013.2013977128299</v>
      </c>
      <c r="AW4632" s="21">
        <f t="shared" si="583"/>
        <v>0.10193424798545975</v>
      </c>
    </row>
    <row r="4633" spans="1:49" x14ac:dyDescent="0.25">
      <c r="A4633" t="s">
        <v>38</v>
      </c>
      <c r="B4633" t="s">
        <v>776</v>
      </c>
      <c r="C4633">
        <v>115085</v>
      </c>
      <c r="D4633">
        <v>2012</v>
      </c>
      <c r="E4633" t="s">
        <v>159</v>
      </c>
      <c r="F4633" t="s">
        <v>1111</v>
      </c>
      <c r="H4633" t="s">
        <v>2322</v>
      </c>
      <c r="I4633">
        <v>6</v>
      </c>
      <c r="J4633" t="s">
        <v>101</v>
      </c>
      <c r="K4633">
        <v>4</v>
      </c>
      <c r="L4633" t="s">
        <v>44</v>
      </c>
      <c r="M4633">
        <v>3.5</v>
      </c>
      <c r="N4633" t="s">
        <v>87</v>
      </c>
      <c r="O4633" t="s">
        <v>46</v>
      </c>
      <c r="P4633">
        <v>4</v>
      </c>
      <c r="Q4633" t="s">
        <v>88</v>
      </c>
      <c r="S4633">
        <v>250</v>
      </c>
      <c r="T4633" t="s">
        <v>49</v>
      </c>
      <c r="U4633" t="s">
        <v>50</v>
      </c>
      <c r="V4633" t="s">
        <v>2323</v>
      </c>
      <c r="W4633" t="s">
        <v>90</v>
      </c>
      <c r="X4633" t="s">
        <v>74</v>
      </c>
      <c r="Z4633">
        <v>0</v>
      </c>
      <c r="AA4633" t="s">
        <v>75</v>
      </c>
      <c r="AB4633" t="s">
        <v>91</v>
      </c>
      <c r="AC4633">
        <v>45</v>
      </c>
      <c r="AD4633">
        <v>11</v>
      </c>
      <c r="AE4633">
        <v>4</v>
      </c>
      <c r="AF4633">
        <v>2025</v>
      </c>
      <c r="AG4633">
        <v>20251105</v>
      </c>
      <c r="AH4633" s="2">
        <v>9500</v>
      </c>
      <c r="AI4633" s="2">
        <v>10285.271484375</v>
      </c>
      <c r="AJ4633" s="2">
        <f t="shared" si="578"/>
        <v>785.271484375</v>
      </c>
      <c r="AK4633" s="6">
        <f t="shared" si="579"/>
        <v>8.2660156250000005E-2</v>
      </c>
      <c r="AL4633" s="12">
        <v>9500</v>
      </c>
      <c r="AM4633" s="12">
        <v>9371.6284830460409</v>
      </c>
      <c r="AN4633" s="12">
        <f t="shared" si="580"/>
        <v>128.37151695395914</v>
      </c>
      <c r="AO4633" s="13">
        <f t="shared" si="581"/>
        <v>1.3512791258311488E-2</v>
      </c>
      <c r="AP4633" s="16">
        <v>9500</v>
      </c>
      <c r="AQ4633" s="16">
        <v>10336.671998927461</v>
      </c>
      <c r="AR4633" s="16">
        <f t="shared" si="582"/>
        <v>836.67199892746066</v>
      </c>
      <c r="AS4633" s="17">
        <f t="shared" si="576"/>
        <v>8.8070736729206386E-2</v>
      </c>
      <c r="AT4633" s="20">
        <v>9500</v>
      </c>
      <c r="AU4633" s="20">
        <v>10468.7339055794</v>
      </c>
      <c r="AV4633" s="20">
        <f t="shared" si="577"/>
        <v>968.73390557940002</v>
      </c>
      <c r="AW4633" s="21">
        <f t="shared" si="583"/>
        <v>0.10197199006098948</v>
      </c>
    </row>
    <row r="4634" spans="1:49" x14ac:dyDescent="0.25">
      <c r="A4634" t="s">
        <v>109</v>
      </c>
      <c r="B4634" t="s">
        <v>1419</v>
      </c>
      <c r="C4634">
        <v>101000</v>
      </c>
      <c r="D4634">
        <v>2010</v>
      </c>
      <c r="E4634" t="s">
        <v>504</v>
      </c>
      <c r="F4634" t="s">
        <v>784</v>
      </c>
      <c r="G4634" t="s">
        <v>229</v>
      </c>
      <c r="I4634">
        <v>4</v>
      </c>
      <c r="J4634" t="s">
        <v>59</v>
      </c>
      <c r="K4634">
        <v>2</v>
      </c>
      <c r="L4634" t="s">
        <v>44</v>
      </c>
      <c r="M4634">
        <v>2.4000000953674321</v>
      </c>
      <c r="N4634" t="s">
        <v>45</v>
      </c>
      <c r="O4634" t="s">
        <v>46</v>
      </c>
      <c r="Q4634" t="s">
        <v>480</v>
      </c>
      <c r="R4634" t="s">
        <v>96</v>
      </c>
      <c r="T4634" t="s">
        <v>49</v>
      </c>
      <c r="W4634" t="s">
        <v>120</v>
      </c>
      <c r="X4634" t="s">
        <v>74</v>
      </c>
      <c r="Z4634">
        <v>0</v>
      </c>
      <c r="AA4634" t="s">
        <v>75</v>
      </c>
      <c r="AB4634" t="s">
        <v>481</v>
      </c>
      <c r="AC4634">
        <v>45</v>
      </c>
      <c r="AD4634">
        <v>11</v>
      </c>
      <c r="AE4634">
        <v>4</v>
      </c>
      <c r="AF4634">
        <v>2025</v>
      </c>
      <c r="AG4634">
        <v>20251107</v>
      </c>
      <c r="AH4634" s="2">
        <v>535</v>
      </c>
      <c r="AI4634" s="2">
        <v>1086.99951171875</v>
      </c>
      <c r="AJ4634" s="2">
        <f t="shared" si="578"/>
        <v>551.99951171875</v>
      </c>
      <c r="AK4634" s="6">
        <f t="shared" si="579"/>
        <v>1.0317747882593458</v>
      </c>
      <c r="AL4634" s="12">
        <v>535</v>
      </c>
      <c r="AM4634" s="12">
        <v>1364.755785138545</v>
      </c>
      <c r="AN4634" s="12">
        <f t="shared" si="580"/>
        <v>829.75578513854498</v>
      </c>
      <c r="AO4634" s="13">
        <f t="shared" si="581"/>
        <v>1.5509453927823271</v>
      </c>
      <c r="AP4634" s="16">
        <v>535</v>
      </c>
      <c r="AQ4634" s="16">
        <v>1402.954169381273</v>
      </c>
      <c r="AR4634" s="16">
        <f t="shared" si="582"/>
        <v>867.954169381273</v>
      </c>
      <c r="AS4634" s="17">
        <f t="shared" si="576"/>
        <v>1.6223442418341552</v>
      </c>
      <c r="AT4634" s="20">
        <v>535</v>
      </c>
      <c r="AU4634" s="20">
        <v>1036.9831013916489</v>
      </c>
      <c r="AV4634" s="20">
        <f t="shared" si="577"/>
        <v>501.98310139164892</v>
      </c>
      <c r="AW4634" s="21">
        <f t="shared" si="583"/>
        <v>0.93828617082551202</v>
      </c>
    </row>
    <row r="4635" spans="1:49" x14ac:dyDescent="0.25">
      <c r="A4635" t="s">
        <v>77</v>
      </c>
      <c r="B4635" t="s">
        <v>818</v>
      </c>
      <c r="C4635">
        <v>123038</v>
      </c>
      <c r="D4635">
        <v>2020</v>
      </c>
      <c r="E4635" t="s">
        <v>135</v>
      </c>
      <c r="F4635" t="s">
        <v>568</v>
      </c>
      <c r="G4635" t="s">
        <v>861</v>
      </c>
      <c r="I4635">
        <v>6</v>
      </c>
      <c r="J4635" t="s">
        <v>43</v>
      </c>
      <c r="K4635">
        <v>4</v>
      </c>
      <c r="L4635" t="s">
        <v>44</v>
      </c>
      <c r="M4635">
        <v>3.5999999046325679</v>
      </c>
      <c r="N4635" t="s">
        <v>87</v>
      </c>
      <c r="O4635" t="s">
        <v>46</v>
      </c>
      <c r="P4635">
        <v>4</v>
      </c>
      <c r="Q4635" t="s">
        <v>60</v>
      </c>
      <c r="R4635" t="s">
        <v>89</v>
      </c>
      <c r="S4635">
        <v>285</v>
      </c>
      <c r="T4635" t="s">
        <v>49</v>
      </c>
      <c r="U4635" t="s">
        <v>72</v>
      </c>
      <c r="W4635" t="s">
        <v>134</v>
      </c>
      <c r="X4635" t="s">
        <v>74</v>
      </c>
      <c r="Y4635">
        <v>28295</v>
      </c>
      <c r="Z4635">
        <v>0</v>
      </c>
      <c r="AA4635" t="s">
        <v>75</v>
      </c>
      <c r="AB4635" t="s">
        <v>83</v>
      </c>
      <c r="AC4635">
        <v>45</v>
      </c>
      <c r="AD4635">
        <v>11</v>
      </c>
      <c r="AE4635">
        <v>4</v>
      </c>
      <c r="AF4635">
        <v>2025</v>
      </c>
      <c r="AG4635">
        <v>20251105</v>
      </c>
      <c r="AH4635" s="2">
        <v>18500</v>
      </c>
      <c r="AI4635" s="2">
        <v>18220.701171875</v>
      </c>
      <c r="AJ4635" s="2">
        <f t="shared" si="578"/>
        <v>279.298828125</v>
      </c>
      <c r="AK4635" s="6">
        <f t="shared" si="579"/>
        <v>1.5097233952702703E-2</v>
      </c>
      <c r="AL4635" s="12">
        <v>18500</v>
      </c>
      <c r="AM4635" s="12">
        <v>18674.27377056257</v>
      </c>
      <c r="AN4635" s="12">
        <f t="shared" si="580"/>
        <v>174.27377056256955</v>
      </c>
      <c r="AO4635" s="13">
        <f t="shared" si="581"/>
        <v>9.4202038141929494E-3</v>
      </c>
      <c r="AP4635" s="16">
        <v>18500</v>
      </c>
      <c r="AQ4635" s="16">
        <v>18052.961258437721</v>
      </c>
      <c r="AR4635" s="16">
        <f t="shared" si="582"/>
        <v>447.03874156227903</v>
      </c>
      <c r="AS4635" s="17">
        <f t="shared" si="576"/>
        <v>2.4164256300663732E-2</v>
      </c>
      <c r="AT4635" s="20">
        <v>18500</v>
      </c>
      <c r="AU4635" s="20">
        <v>17924.451871657751</v>
      </c>
      <c r="AV4635" s="20">
        <f t="shared" si="577"/>
        <v>575.54812834224867</v>
      </c>
      <c r="AW4635" s="21">
        <f t="shared" si="583"/>
        <v>3.111070964012155E-2</v>
      </c>
    </row>
    <row r="4636" spans="1:49" x14ac:dyDescent="0.25">
      <c r="A4636" t="s">
        <v>109</v>
      </c>
      <c r="B4636" t="s">
        <v>538</v>
      </c>
      <c r="C4636">
        <v>36864</v>
      </c>
      <c r="D4636">
        <v>2024</v>
      </c>
      <c r="E4636" t="s">
        <v>139</v>
      </c>
      <c r="F4636" t="s">
        <v>311</v>
      </c>
      <c r="G4636" t="s">
        <v>905</v>
      </c>
      <c r="I4636">
        <v>4</v>
      </c>
      <c r="J4636" t="s">
        <v>117</v>
      </c>
      <c r="K4636">
        <v>4</v>
      </c>
      <c r="L4636" t="s">
        <v>44</v>
      </c>
      <c r="M4636">
        <v>2.5</v>
      </c>
      <c r="N4636" t="s">
        <v>45</v>
      </c>
      <c r="O4636" t="s">
        <v>46</v>
      </c>
      <c r="P4636">
        <v>5</v>
      </c>
      <c r="Q4636" t="s">
        <v>118</v>
      </c>
      <c r="R4636" t="s">
        <v>48</v>
      </c>
      <c r="T4636" t="s">
        <v>49</v>
      </c>
      <c r="W4636" t="s">
        <v>62</v>
      </c>
      <c r="X4636" t="s">
        <v>74</v>
      </c>
      <c r="Z4636">
        <v>0</v>
      </c>
      <c r="AA4636" t="s">
        <v>75</v>
      </c>
      <c r="AB4636" t="s">
        <v>122</v>
      </c>
      <c r="AC4636">
        <v>45</v>
      </c>
      <c r="AD4636">
        <v>11</v>
      </c>
      <c r="AE4636">
        <v>4</v>
      </c>
      <c r="AF4636">
        <v>2025</v>
      </c>
      <c r="AG4636">
        <v>20251105</v>
      </c>
      <c r="AH4636" s="2">
        <v>17700</v>
      </c>
      <c r="AI4636" s="2">
        <v>19443.072265625</v>
      </c>
      <c r="AJ4636" s="2">
        <f t="shared" si="578"/>
        <v>1743.072265625</v>
      </c>
      <c r="AK4636" s="6">
        <f t="shared" si="579"/>
        <v>9.8478659074858754E-2</v>
      </c>
      <c r="AL4636" s="12">
        <v>17700</v>
      </c>
      <c r="AM4636" s="12">
        <v>18154.537562337591</v>
      </c>
      <c r="AN4636" s="12">
        <f t="shared" si="580"/>
        <v>454.53756233759123</v>
      </c>
      <c r="AO4636" s="13">
        <f t="shared" si="581"/>
        <v>2.5680088267660522E-2</v>
      </c>
      <c r="AP4636" s="16">
        <v>17700</v>
      </c>
      <c r="AQ4636" s="16">
        <v>19665.6621181759</v>
      </c>
      <c r="AR4636" s="16">
        <f t="shared" si="582"/>
        <v>1965.6621181759001</v>
      </c>
      <c r="AS4636" s="17">
        <f t="shared" si="576"/>
        <v>0.1110543569590904</v>
      </c>
      <c r="AT4636" s="20">
        <v>17700</v>
      </c>
      <c r="AU4636" s="20">
        <v>19475.724590163929</v>
      </c>
      <c r="AV4636" s="20">
        <f t="shared" si="577"/>
        <v>1775.724590163929</v>
      </c>
      <c r="AW4636" s="21">
        <f t="shared" si="583"/>
        <v>0.10032342317310333</v>
      </c>
    </row>
    <row r="4637" spans="1:49" x14ac:dyDescent="0.25">
      <c r="A4637" t="s">
        <v>38</v>
      </c>
      <c r="B4637" t="s">
        <v>92</v>
      </c>
      <c r="C4637">
        <v>88147</v>
      </c>
      <c r="D4637">
        <v>2019</v>
      </c>
      <c r="E4637" t="s">
        <v>93</v>
      </c>
      <c r="F4637" t="s">
        <v>152</v>
      </c>
      <c r="G4637" t="s">
        <v>522</v>
      </c>
      <c r="H4637" t="s">
        <v>85</v>
      </c>
      <c r="I4637">
        <v>6</v>
      </c>
      <c r="J4637" t="s">
        <v>117</v>
      </c>
      <c r="K4637">
        <v>4</v>
      </c>
      <c r="L4637" t="s">
        <v>44</v>
      </c>
      <c r="M4637">
        <v>4.3000001907348633</v>
      </c>
      <c r="N4637" t="s">
        <v>70</v>
      </c>
      <c r="O4637" t="s">
        <v>46</v>
      </c>
      <c r="P4637">
        <v>3</v>
      </c>
      <c r="Q4637" t="s">
        <v>88</v>
      </c>
      <c r="R4637" t="s">
        <v>48</v>
      </c>
      <c r="T4637" t="s">
        <v>49</v>
      </c>
      <c r="U4637" t="s">
        <v>72</v>
      </c>
      <c r="V4637" t="s">
        <v>2324</v>
      </c>
      <c r="W4637" t="s">
        <v>90</v>
      </c>
      <c r="X4637" t="s">
        <v>121</v>
      </c>
      <c r="Y4637">
        <v>38595</v>
      </c>
      <c r="Z4637">
        <v>0</v>
      </c>
      <c r="AA4637" t="s">
        <v>75</v>
      </c>
      <c r="AB4637" t="s">
        <v>91</v>
      </c>
      <c r="AC4637">
        <v>45</v>
      </c>
      <c r="AD4637">
        <v>11</v>
      </c>
      <c r="AE4637">
        <v>4</v>
      </c>
      <c r="AF4637">
        <v>2025</v>
      </c>
      <c r="AG4637">
        <v>20251104</v>
      </c>
      <c r="AH4637" s="2">
        <v>17000</v>
      </c>
      <c r="AI4637" s="2">
        <v>17727.072265625</v>
      </c>
      <c r="AJ4637" s="2">
        <f t="shared" si="578"/>
        <v>727.072265625</v>
      </c>
      <c r="AK4637" s="6">
        <f t="shared" si="579"/>
        <v>4.2768956801470588E-2</v>
      </c>
      <c r="AL4637" s="12">
        <v>17000</v>
      </c>
      <c r="AM4637" s="12">
        <v>16983.200293379399</v>
      </c>
      <c r="AN4637" s="12">
        <f t="shared" si="580"/>
        <v>16.799706620600773</v>
      </c>
      <c r="AO4637" s="13">
        <f t="shared" si="581"/>
        <v>9.8821803650592775E-4</v>
      </c>
      <c r="AP4637" s="16">
        <v>17000</v>
      </c>
      <c r="AQ4637" s="16">
        <v>16305.067103436621</v>
      </c>
      <c r="AR4637" s="16">
        <f t="shared" si="582"/>
        <v>694.93289656337947</v>
      </c>
      <c r="AS4637" s="17">
        <f t="shared" si="576"/>
        <v>4.0878405680198793E-2</v>
      </c>
      <c r="AT4637" s="20">
        <v>17000</v>
      </c>
      <c r="AU4637" s="20">
        <v>17826.47614410906</v>
      </c>
      <c r="AV4637" s="20">
        <f t="shared" si="577"/>
        <v>826.47614410905953</v>
      </c>
      <c r="AW4637" s="21">
        <f t="shared" si="583"/>
        <v>4.861624377112115E-2</v>
      </c>
    </row>
    <row r="4638" spans="1:49" x14ac:dyDescent="0.25">
      <c r="A4638" t="s">
        <v>123</v>
      </c>
      <c r="B4638" t="s">
        <v>440</v>
      </c>
      <c r="C4638">
        <v>80767</v>
      </c>
      <c r="D4638">
        <v>2019</v>
      </c>
      <c r="E4638" t="s">
        <v>84</v>
      </c>
      <c r="F4638" t="s">
        <v>85</v>
      </c>
      <c r="G4638" t="s">
        <v>616</v>
      </c>
      <c r="I4638">
        <v>8</v>
      </c>
      <c r="J4638" t="s">
        <v>129</v>
      </c>
      <c r="K4638">
        <v>4</v>
      </c>
      <c r="L4638" t="s">
        <v>44</v>
      </c>
      <c r="M4638">
        <v>5.6999998092651367</v>
      </c>
      <c r="N4638" t="s">
        <v>87</v>
      </c>
      <c r="O4638" t="s">
        <v>46</v>
      </c>
      <c r="P4638">
        <v>4</v>
      </c>
      <c r="Q4638" t="s">
        <v>88</v>
      </c>
      <c r="R4638" t="s">
        <v>89</v>
      </c>
      <c r="S4638">
        <v>395</v>
      </c>
      <c r="T4638" t="s">
        <v>49</v>
      </c>
      <c r="U4638" t="s">
        <v>72</v>
      </c>
      <c r="W4638" t="s">
        <v>103</v>
      </c>
      <c r="X4638" t="s">
        <v>74</v>
      </c>
      <c r="Z4638">
        <v>0</v>
      </c>
      <c r="AA4638" t="s">
        <v>75</v>
      </c>
      <c r="AB4638" t="s">
        <v>91</v>
      </c>
      <c r="AC4638">
        <v>45</v>
      </c>
      <c r="AD4638">
        <v>11</v>
      </c>
      <c r="AE4638">
        <v>4</v>
      </c>
      <c r="AF4638">
        <v>2025</v>
      </c>
      <c r="AG4638">
        <v>20251105</v>
      </c>
      <c r="AH4638" s="2">
        <v>24400</v>
      </c>
      <c r="AI4638" s="2">
        <v>25959.84765625</v>
      </c>
      <c r="AJ4638" s="2">
        <f t="shared" si="578"/>
        <v>1559.84765625</v>
      </c>
      <c r="AK4638" s="6">
        <f t="shared" si="579"/>
        <v>6.3928182633196717E-2</v>
      </c>
      <c r="AL4638" s="12">
        <v>24400</v>
      </c>
      <c r="AM4638" s="12">
        <v>24869.915341368389</v>
      </c>
      <c r="AN4638" s="12">
        <f t="shared" si="580"/>
        <v>469.91534136838891</v>
      </c>
      <c r="AO4638" s="13">
        <f t="shared" si="581"/>
        <v>1.9258825465917579E-2</v>
      </c>
      <c r="AP4638" s="16">
        <v>24400</v>
      </c>
      <c r="AQ4638" s="16">
        <v>23840.89207174737</v>
      </c>
      <c r="AR4638" s="16">
        <f t="shared" si="582"/>
        <v>559.10792825262979</v>
      </c>
      <c r="AS4638" s="17">
        <f t="shared" si="576"/>
        <v>2.2914259354615975E-2</v>
      </c>
      <c r="AT4638" s="20">
        <v>24400</v>
      </c>
      <c r="AU4638" s="20">
        <v>25691.666666666672</v>
      </c>
      <c r="AV4638" s="20">
        <f t="shared" si="577"/>
        <v>1291.6666666666715</v>
      </c>
      <c r="AW4638" s="21">
        <f t="shared" si="583"/>
        <v>5.2937158469945553E-2</v>
      </c>
    </row>
    <row r="4639" spans="1:49" x14ac:dyDescent="0.25">
      <c r="A4639" t="s">
        <v>109</v>
      </c>
      <c r="B4639" t="s">
        <v>538</v>
      </c>
      <c r="C4639">
        <v>80628</v>
      </c>
      <c r="D4639">
        <v>2018</v>
      </c>
      <c r="E4639" t="s">
        <v>135</v>
      </c>
      <c r="F4639" t="s">
        <v>568</v>
      </c>
      <c r="G4639" t="s">
        <v>861</v>
      </c>
      <c r="I4639">
        <v>4</v>
      </c>
      <c r="J4639" t="s">
        <v>59</v>
      </c>
      <c r="K4639">
        <v>4</v>
      </c>
      <c r="L4639" t="s">
        <v>44</v>
      </c>
      <c r="M4639">
        <v>2</v>
      </c>
      <c r="N4639" t="s">
        <v>87</v>
      </c>
      <c r="O4639" t="s">
        <v>46</v>
      </c>
      <c r="P4639">
        <v>4</v>
      </c>
      <c r="Q4639" t="s">
        <v>60</v>
      </c>
      <c r="R4639" t="s">
        <v>89</v>
      </c>
      <c r="S4639">
        <v>270</v>
      </c>
      <c r="T4639" t="s">
        <v>49</v>
      </c>
      <c r="U4639" t="s">
        <v>50</v>
      </c>
      <c r="W4639" t="s">
        <v>134</v>
      </c>
      <c r="X4639" t="s">
        <v>74</v>
      </c>
      <c r="Y4639">
        <v>38295</v>
      </c>
      <c r="Z4639">
        <v>0</v>
      </c>
      <c r="AA4639" t="s">
        <v>75</v>
      </c>
      <c r="AB4639" t="s">
        <v>83</v>
      </c>
      <c r="AC4639">
        <v>45</v>
      </c>
      <c r="AD4639">
        <v>11</v>
      </c>
      <c r="AE4639">
        <v>4</v>
      </c>
      <c r="AF4639">
        <v>2025</v>
      </c>
      <c r="AG4639">
        <v>20251105</v>
      </c>
      <c r="AH4639" s="2">
        <v>18900</v>
      </c>
      <c r="AI4639" s="2">
        <v>17323.537109375</v>
      </c>
      <c r="AJ4639" s="2">
        <f t="shared" si="578"/>
        <v>1576.462890625</v>
      </c>
      <c r="AK4639" s="6">
        <f t="shared" si="579"/>
        <v>8.34107349537037E-2</v>
      </c>
      <c r="AL4639" s="12">
        <v>18900</v>
      </c>
      <c r="AM4639" s="12">
        <v>16845.264850500691</v>
      </c>
      <c r="AN4639" s="12">
        <f t="shared" si="580"/>
        <v>2054.735149499309</v>
      </c>
      <c r="AO4639" s="13">
        <f t="shared" si="581"/>
        <v>0.10871614547615392</v>
      </c>
      <c r="AP4639" s="16">
        <v>18900</v>
      </c>
      <c r="AQ4639" s="16">
        <v>17714.163071044932</v>
      </c>
      <c r="AR4639" s="16">
        <f t="shared" si="582"/>
        <v>1185.8369289550683</v>
      </c>
      <c r="AS4639" s="17">
        <f t="shared" si="576"/>
        <v>6.2742694653707312E-2</v>
      </c>
      <c r="AT4639" s="20">
        <v>18900</v>
      </c>
      <c r="AU4639" s="20">
        <v>17224.674750356629</v>
      </c>
      <c r="AV4639" s="20">
        <f t="shared" si="577"/>
        <v>1675.3252496433706</v>
      </c>
      <c r="AW4639" s="21">
        <f t="shared" si="583"/>
        <v>8.8641547600178339E-2</v>
      </c>
    </row>
    <row r="4640" spans="1:49" x14ac:dyDescent="0.25">
      <c r="A4640" t="s">
        <v>123</v>
      </c>
      <c r="B4640" t="s">
        <v>440</v>
      </c>
      <c r="C4640">
        <v>97706</v>
      </c>
      <c r="D4640">
        <v>2018</v>
      </c>
      <c r="E4640" t="s">
        <v>66</v>
      </c>
      <c r="F4640" t="s">
        <v>221</v>
      </c>
      <c r="I4640">
        <v>6</v>
      </c>
      <c r="J4640" t="s">
        <v>43</v>
      </c>
      <c r="K4640">
        <v>4</v>
      </c>
      <c r="L4640" t="s">
        <v>44</v>
      </c>
      <c r="M4640">
        <v>3.5</v>
      </c>
      <c r="N4640" t="s">
        <v>87</v>
      </c>
      <c r="O4640" t="s">
        <v>46</v>
      </c>
      <c r="P4640">
        <v>4</v>
      </c>
      <c r="Q4640" t="s">
        <v>88</v>
      </c>
      <c r="R4640" t="s">
        <v>89</v>
      </c>
      <c r="S4640">
        <v>375</v>
      </c>
      <c r="T4640" t="s">
        <v>49</v>
      </c>
      <c r="U4640" t="s">
        <v>72</v>
      </c>
      <c r="V4640" t="s">
        <v>102</v>
      </c>
      <c r="W4640" t="s">
        <v>103</v>
      </c>
      <c r="X4640" t="s">
        <v>74</v>
      </c>
      <c r="Z4640">
        <v>0</v>
      </c>
      <c r="AA4640" t="s">
        <v>75</v>
      </c>
      <c r="AB4640" t="s">
        <v>91</v>
      </c>
      <c r="AC4640">
        <v>45</v>
      </c>
      <c r="AD4640">
        <v>11</v>
      </c>
      <c r="AE4640">
        <v>4</v>
      </c>
      <c r="AF4640">
        <v>2025</v>
      </c>
      <c r="AG4640">
        <v>20251105</v>
      </c>
      <c r="AH4640" s="2">
        <v>17300</v>
      </c>
      <c r="AI4640" s="2">
        <v>20366.12890625</v>
      </c>
      <c r="AJ4640" s="2">
        <f t="shared" si="578"/>
        <v>3066.12890625</v>
      </c>
      <c r="AK4640" s="6">
        <f t="shared" si="579"/>
        <v>0.17723288475433527</v>
      </c>
      <c r="AL4640" s="12">
        <v>17300</v>
      </c>
      <c r="AM4640" s="12">
        <v>20295.78104395948</v>
      </c>
      <c r="AN4640" s="12">
        <f t="shared" si="580"/>
        <v>2995.7810439594796</v>
      </c>
      <c r="AO4640" s="13">
        <f t="shared" si="581"/>
        <v>0.1731665343329179</v>
      </c>
      <c r="AP4640" s="16">
        <v>17300</v>
      </c>
      <c r="AQ4640" s="16">
        <v>19832.206671507549</v>
      </c>
      <c r="AR4640" s="16">
        <f t="shared" si="582"/>
        <v>2532.2066715075489</v>
      </c>
      <c r="AS4640" s="17">
        <f t="shared" si="576"/>
        <v>0.14637032783280629</v>
      </c>
      <c r="AT4640" s="20">
        <v>17300</v>
      </c>
      <c r="AU4640" s="20">
        <v>20077.084690553751</v>
      </c>
      <c r="AV4640" s="20">
        <f t="shared" si="577"/>
        <v>2777.084690553751</v>
      </c>
      <c r="AW4640" s="21">
        <f t="shared" si="583"/>
        <v>0.16052512662160409</v>
      </c>
    </row>
    <row r="4641" spans="1:49" x14ac:dyDescent="0.25">
      <c r="A4641" t="s">
        <v>38</v>
      </c>
      <c r="B4641" t="s">
        <v>105</v>
      </c>
      <c r="C4641">
        <v>130140</v>
      </c>
      <c r="D4641">
        <v>2011</v>
      </c>
      <c r="E4641" t="s">
        <v>155</v>
      </c>
      <c r="F4641" t="s">
        <v>156</v>
      </c>
      <c r="G4641" t="s">
        <v>1614</v>
      </c>
      <c r="I4641">
        <v>4</v>
      </c>
      <c r="J4641" t="s">
        <v>129</v>
      </c>
      <c r="K4641">
        <v>4</v>
      </c>
      <c r="L4641" t="s">
        <v>44</v>
      </c>
      <c r="M4641">
        <v>2.4000000953674321</v>
      </c>
      <c r="N4641" t="s">
        <v>45</v>
      </c>
      <c r="Q4641" t="s">
        <v>118</v>
      </c>
      <c r="T4641" t="s">
        <v>49</v>
      </c>
      <c r="W4641" t="s">
        <v>120</v>
      </c>
      <c r="X4641" t="s">
        <v>74</v>
      </c>
      <c r="Z4641">
        <v>0</v>
      </c>
      <c r="AA4641" t="s">
        <v>75</v>
      </c>
      <c r="AB4641" t="s">
        <v>122</v>
      </c>
      <c r="AC4641">
        <v>45</v>
      </c>
      <c r="AD4641">
        <v>11</v>
      </c>
      <c r="AE4641">
        <v>4</v>
      </c>
      <c r="AF4641">
        <v>2025</v>
      </c>
      <c r="AG4641">
        <v>20251104</v>
      </c>
      <c r="AH4641" s="2">
        <v>3000</v>
      </c>
      <c r="AI4641" s="2">
        <v>1837.382934570312</v>
      </c>
      <c r="AJ4641" s="2">
        <f t="shared" si="578"/>
        <v>1162.617065429688</v>
      </c>
      <c r="AK4641" s="6">
        <f t="shared" si="579"/>
        <v>0.38753902180989597</v>
      </c>
      <c r="AL4641" s="12">
        <v>3000</v>
      </c>
      <c r="AM4641" s="12">
        <v>1746.174898625582</v>
      </c>
      <c r="AN4641" s="12">
        <f t="shared" si="580"/>
        <v>1253.825101374418</v>
      </c>
      <c r="AO4641" s="13">
        <f t="shared" si="581"/>
        <v>0.41794170045813933</v>
      </c>
      <c r="AP4641" s="16">
        <v>3000</v>
      </c>
      <c r="AQ4641" s="16">
        <v>1827.6519560414979</v>
      </c>
      <c r="AR4641" s="16">
        <f t="shared" si="582"/>
        <v>1172.3480439585021</v>
      </c>
      <c r="AS4641" s="17">
        <f t="shared" si="576"/>
        <v>0.39078268131950072</v>
      </c>
      <c r="AT4641" s="20">
        <v>3000</v>
      </c>
      <c r="AU4641" s="20">
        <v>1864.8596330275229</v>
      </c>
      <c r="AV4641" s="20">
        <f t="shared" si="577"/>
        <v>1135.1403669724771</v>
      </c>
      <c r="AW4641" s="21">
        <f t="shared" si="583"/>
        <v>0.37838012232415902</v>
      </c>
    </row>
    <row r="4642" spans="1:49" x14ac:dyDescent="0.25">
      <c r="A4642" t="s">
        <v>38</v>
      </c>
      <c r="B4642" t="s">
        <v>65</v>
      </c>
      <c r="C4642">
        <v>79480</v>
      </c>
      <c r="D4642">
        <v>2020</v>
      </c>
      <c r="E4642" t="s">
        <v>66</v>
      </c>
      <c r="F4642" t="s">
        <v>291</v>
      </c>
      <c r="G4642" t="s">
        <v>983</v>
      </c>
      <c r="I4642">
        <v>4</v>
      </c>
      <c r="J4642" t="s">
        <v>43</v>
      </c>
      <c r="K4642">
        <v>2</v>
      </c>
      <c r="L4642" t="s">
        <v>44</v>
      </c>
      <c r="M4642">
        <v>2.2999999523162842</v>
      </c>
      <c r="N4642" t="s">
        <v>70</v>
      </c>
      <c r="O4642" t="s">
        <v>46</v>
      </c>
      <c r="P4642">
        <v>4</v>
      </c>
      <c r="Q4642" t="s">
        <v>480</v>
      </c>
      <c r="S4642">
        <v>310</v>
      </c>
      <c r="T4642" t="s">
        <v>49</v>
      </c>
      <c r="U4642" t="s">
        <v>50</v>
      </c>
      <c r="W4642" t="s">
        <v>120</v>
      </c>
      <c r="X4642" t="s">
        <v>74</v>
      </c>
      <c r="Z4642">
        <v>0</v>
      </c>
      <c r="AA4642" t="s">
        <v>75</v>
      </c>
      <c r="AB4642" t="s">
        <v>481</v>
      </c>
      <c r="AC4642">
        <v>45</v>
      </c>
      <c r="AD4642">
        <v>11</v>
      </c>
      <c r="AE4642">
        <v>4</v>
      </c>
      <c r="AF4642">
        <v>2025</v>
      </c>
      <c r="AG4642">
        <v>20251105</v>
      </c>
      <c r="AH4642" s="2">
        <v>13250</v>
      </c>
      <c r="AI4642" s="2">
        <v>13887.6328125</v>
      </c>
      <c r="AJ4642" s="2">
        <f t="shared" si="578"/>
        <v>637.6328125</v>
      </c>
      <c r="AK4642" s="6">
        <f t="shared" si="579"/>
        <v>4.8123231132075471E-2</v>
      </c>
      <c r="AL4642" s="12">
        <v>13250</v>
      </c>
      <c r="AM4642" s="12">
        <v>14723.21161497148</v>
      </c>
      <c r="AN4642" s="12">
        <f t="shared" si="580"/>
        <v>1473.2116149714802</v>
      </c>
      <c r="AO4642" s="13">
        <f t="shared" si="581"/>
        <v>0.1111857822619985</v>
      </c>
      <c r="AP4642" s="16">
        <v>13250</v>
      </c>
      <c r="AQ4642" s="16">
        <v>14079.68064617096</v>
      </c>
      <c r="AR4642" s="16">
        <f t="shared" si="582"/>
        <v>829.68064617096024</v>
      </c>
      <c r="AS4642" s="17">
        <f t="shared" si="576"/>
        <v>6.2617407258185681E-2</v>
      </c>
      <c r="AT4642" s="20">
        <v>13250</v>
      </c>
      <c r="AU4642" s="20">
        <v>13599.470198675501</v>
      </c>
      <c r="AV4642" s="20">
        <f t="shared" si="577"/>
        <v>349.4701986755008</v>
      </c>
      <c r="AW4642" s="21">
        <f t="shared" si="583"/>
        <v>2.6375109334000061E-2</v>
      </c>
    </row>
    <row r="4643" spans="1:49" x14ac:dyDescent="0.25">
      <c r="A4643" t="s">
        <v>38</v>
      </c>
      <c r="B4643" t="s">
        <v>776</v>
      </c>
      <c r="C4643">
        <v>134800</v>
      </c>
      <c r="D4643">
        <v>2017</v>
      </c>
      <c r="E4643" t="s">
        <v>139</v>
      </c>
      <c r="F4643" t="s">
        <v>140</v>
      </c>
      <c r="I4643">
        <v>4</v>
      </c>
      <c r="J4643" t="s">
        <v>129</v>
      </c>
      <c r="K4643">
        <v>4</v>
      </c>
      <c r="L4643" t="s">
        <v>44</v>
      </c>
      <c r="M4643">
        <v>2.5</v>
      </c>
      <c r="N4643" t="s">
        <v>45</v>
      </c>
      <c r="O4643" t="s">
        <v>46</v>
      </c>
      <c r="P4643">
        <v>3</v>
      </c>
      <c r="Q4643" t="s">
        <v>141</v>
      </c>
      <c r="R4643" t="s">
        <v>48</v>
      </c>
      <c r="S4643">
        <v>170</v>
      </c>
      <c r="T4643" t="s">
        <v>49</v>
      </c>
      <c r="W4643" t="s">
        <v>62</v>
      </c>
      <c r="X4643" t="s">
        <v>74</v>
      </c>
      <c r="Z4643">
        <v>0</v>
      </c>
      <c r="AA4643" t="s">
        <v>75</v>
      </c>
      <c r="AB4643" t="s">
        <v>83</v>
      </c>
      <c r="AC4643">
        <v>45</v>
      </c>
      <c r="AD4643">
        <v>11</v>
      </c>
      <c r="AE4643">
        <v>4</v>
      </c>
      <c r="AF4643">
        <v>2025</v>
      </c>
      <c r="AG4643">
        <v>20251105</v>
      </c>
      <c r="AH4643" s="2">
        <v>2600</v>
      </c>
      <c r="AI4643" s="2">
        <v>3898.643798828125</v>
      </c>
      <c r="AJ4643" s="2">
        <f t="shared" si="578"/>
        <v>1298.643798828125</v>
      </c>
      <c r="AK4643" s="6">
        <f t="shared" si="579"/>
        <v>0.49947838416466345</v>
      </c>
      <c r="AL4643" s="12">
        <v>2600</v>
      </c>
      <c r="AM4643" s="12">
        <v>3947.2752227341548</v>
      </c>
      <c r="AN4643" s="12">
        <f t="shared" si="580"/>
        <v>1347.2752227341548</v>
      </c>
      <c r="AO4643" s="13">
        <f t="shared" si="581"/>
        <v>0.51818277797467494</v>
      </c>
      <c r="AP4643" s="16">
        <v>2600</v>
      </c>
      <c r="AQ4643" s="16">
        <v>3727.0412793604391</v>
      </c>
      <c r="AR4643" s="16">
        <f t="shared" si="582"/>
        <v>1127.0412793604391</v>
      </c>
      <c r="AS4643" s="17">
        <f t="shared" si="576"/>
        <v>0.43347741513863042</v>
      </c>
      <c r="AT4643" s="20">
        <v>2600</v>
      </c>
      <c r="AU4643" s="20">
        <v>3894.0961155378491</v>
      </c>
      <c r="AV4643" s="20">
        <f t="shared" si="577"/>
        <v>1294.0961155378491</v>
      </c>
      <c r="AW4643" s="21">
        <f t="shared" si="583"/>
        <v>0.49772927520686505</v>
      </c>
    </row>
    <row r="4644" spans="1:49" x14ac:dyDescent="0.25">
      <c r="A4644" t="s">
        <v>38</v>
      </c>
      <c r="B4644" t="s">
        <v>65</v>
      </c>
      <c r="C4644">
        <v>35268</v>
      </c>
      <c r="D4644">
        <v>2015</v>
      </c>
      <c r="E4644" t="s">
        <v>1256</v>
      </c>
      <c r="F4644" t="s">
        <v>2301</v>
      </c>
      <c r="H4644" t="s">
        <v>2325</v>
      </c>
      <c r="I4644">
        <v>3</v>
      </c>
      <c r="J4644" t="s">
        <v>59</v>
      </c>
      <c r="L4644" t="s">
        <v>343</v>
      </c>
      <c r="M4644">
        <v>1.330000042915344</v>
      </c>
      <c r="N4644" t="s">
        <v>70</v>
      </c>
      <c r="O4644" t="s">
        <v>46</v>
      </c>
      <c r="Q4644" t="s">
        <v>2326</v>
      </c>
      <c r="S4644">
        <v>114</v>
      </c>
      <c r="T4644" t="s">
        <v>49</v>
      </c>
      <c r="U4644" t="s">
        <v>50</v>
      </c>
      <c r="V4644" t="s">
        <v>2327</v>
      </c>
      <c r="W4644" t="s">
        <v>1251</v>
      </c>
      <c r="X4644" t="s">
        <v>98</v>
      </c>
      <c r="Z4644">
        <v>0</v>
      </c>
      <c r="AA4644" t="s">
        <v>75</v>
      </c>
      <c r="AB4644" t="s">
        <v>782</v>
      </c>
      <c r="AC4644">
        <v>45</v>
      </c>
      <c r="AD4644">
        <v>11</v>
      </c>
      <c r="AE4644">
        <v>4</v>
      </c>
      <c r="AF4644">
        <v>2025</v>
      </c>
      <c r="AG4644">
        <v>20251104</v>
      </c>
      <c r="AH4644" s="2">
        <v>3800</v>
      </c>
      <c r="AI4644" s="2">
        <v>6683.2890625</v>
      </c>
      <c r="AJ4644" s="2">
        <f t="shared" si="578"/>
        <v>2883.2890625</v>
      </c>
      <c r="AK4644" s="6">
        <f t="shared" si="579"/>
        <v>0.75876027960526315</v>
      </c>
      <c r="AL4644" s="12">
        <v>3800</v>
      </c>
      <c r="AM4644" s="12">
        <v>7080.7491902035435</v>
      </c>
      <c r="AN4644" s="12">
        <f t="shared" si="580"/>
        <v>3280.7491902035435</v>
      </c>
      <c r="AO4644" s="13">
        <f t="shared" si="581"/>
        <v>0.86335505005356405</v>
      </c>
      <c r="AP4644" s="16">
        <v>3800</v>
      </c>
      <c r="AQ4644" s="16">
        <v>7463.4199426076657</v>
      </c>
      <c r="AR4644" s="16">
        <f t="shared" si="582"/>
        <v>3663.4199426076657</v>
      </c>
      <c r="AS4644" s="17">
        <f t="shared" si="576"/>
        <v>0.96405787963359624</v>
      </c>
      <c r="AT4644" s="20">
        <v>3800</v>
      </c>
      <c r="AU4644" s="20">
        <v>6668.5734870317001</v>
      </c>
      <c r="AV4644" s="20">
        <f t="shared" si="577"/>
        <v>2868.5734870317001</v>
      </c>
      <c r="AW4644" s="21">
        <f t="shared" si="583"/>
        <v>0.75488775974518418</v>
      </c>
    </row>
    <row r="4645" spans="1:49" x14ac:dyDescent="0.25">
      <c r="A4645" t="s">
        <v>77</v>
      </c>
      <c r="B4645" t="s">
        <v>596</v>
      </c>
      <c r="C4645">
        <v>209097</v>
      </c>
      <c r="D4645">
        <v>2015</v>
      </c>
      <c r="E4645" t="s">
        <v>322</v>
      </c>
      <c r="F4645" t="s">
        <v>526</v>
      </c>
      <c r="G4645" t="s">
        <v>2328</v>
      </c>
      <c r="I4645">
        <v>4</v>
      </c>
      <c r="J4645" t="s">
        <v>59</v>
      </c>
      <c r="K4645">
        <v>4</v>
      </c>
      <c r="L4645" t="s">
        <v>44</v>
      </c>
      <c r="M4645">
        <v>2</v>
      </c>
      <c r="N4645" t="s">
        <v>44</v>
      </c>
      <c r="O4645" t="s">
        <v>46</v>
      </c>
      <c r="P4645">
        <v>4</v>
      </c>
      <c r="Q4645" t="s">
        <v>60</v>
      </c>
      <c r="R4645" t="s">
        <v>81</v>
      </c>
      <c r="S4645">
        <v>181</v>
      </c>
      <c r="T4645" t="s">
        <v>219</v>
      </c>
      <c r="W4645" t="s">
        <v>134</v>
      </c>
      <c r="X4645" t="s">
        <v>74</v>
      </c>
      <c r="Z4645">
        <v>0</v>
      </c>
      <c r="AA4645" t="s">
        <v>75</v>
      </c>
      <c r="AB4645" t="s">
        <v>83</v>
      </c>
      <c r="AC4645">
        <v>45</v>
      </c>
      <c r="AD4645">
        <v>11</v>
      </c>
      <c r="AE4645">
        <v>4</v>
      </c>
      <c r="AF4645">
        <v>2025</v>
      </c>
      <c r="AG4645">
        <v>20251105</v>
      </c>
      <c r="AH4645" s="2">
        <v>2700</v>
      </c>
      <c r="AI4645" s="2">
        <v>2938.23095703125</v>
      </c>
      <c r="AJ4645" s="2">
        <f t="shared" si="578"/>
        <v>238.23095703125</v>
      </c>
      <c r="AK4645" s="6">
        <f t="shared" si="579"/>
        <v>8.8233687789351853E-2</v>
      </c>
      <c r="AL4645" s="12">
        <v>2700</v>
      </c>
      <c r="AM4645" s="12">
        <v>2779.1265523294278</v>
      </c>
      <c r="AN4645" s="12">
        <f t="shared" si="580"/>
        <v>79.126552329427795</v>
      </c>
      <c r="AO4645" s="13">
        <f t="shared" si="581"/>
        <v>2.9306130492380664E-2</v>
      </c>
      <c r="AP4645" s="16">
        <v>2700</v>
      </c>
      <c r="AQ4645" s="16">
        <v>2854.6157506551808</v>
      </c>
      <c r="AR4645" s="16">
        <f t="shared" si="582"/>
        <v>154.61575065518082</v>
      </c>
      <c r="AS4645" s="17">
        <f t="shared" si="576"/>
        <v>5.7265092835252156E-2</v>
      </c>
      <c r="AT4645" s="20">
        <v>2700</v>
      </c>
      <c r="AU4645" s="20">
        <v>3102.9884726224791</v>
      </c>
      <c r="AV4645" s="20">
        <f t="shared" si="577"/>
        <v>402.98847262247909</v>
      </c>
      <c r="AW4645" s="21">
        <f t="shared" si="583"/>
        <v>0.14925498986017743</v>
      </c>
    </row>
    <row r="4646" spans="1:49" x14ac:dyDescent="0.25">
      <c r="A4646" t="s">
        <v>109</v>
      </c>
      <c r="B4646" t="s">
        <v>317</v>
      </c>
      <c r="C4646">
        <v>135128</v>
      </c>
      <c r="D4646">
        <v>2019</v>
      </c>
      <c r="E4646" t="s">
        <v>111</v>
      </c>
      <c r="F4646" t="s">
        <v>823</v>
      </c>
      <c r="G4646" t="s">
        <v>214</v>
      </c>
      <c r="I4646">
        <v>6</v>
      </c>
      <c r="J4646" t="s">
        <v>129</v>
      </c>
      <c r="K4646">
        <v>4</v>
      </c>
      <c r="L4646" t="s">
        <v>44</v>
      </c>
      <c r="M4646">
        <v>3.5999999046325679</v>
      </c>
      <c r="N4646" t="s">
        <v>45</v>
      </c>
      <c r="O4646" t="s">
        <v>46</v>
      </c>
      <c r="P4646">
        <v>1</v>
      </c>
      <c r="Q4646" t="s">
        <v>215</v>
      </c>
      <c r="R4646" t="s">
        <v>96</v>
      </c>
      <c r="S4646">
        <v>283</v>
      </c>
      <c r="T4646" t="s">
        <v>49</v>
      </c>
      <c r="U4646" t="s">
        <v>72</v>
      </c>
      <c r="W4646" t="s">
        <v>90</v>
      </c>
      <c r="X4646" t="s">
        <v>98</v>
      </c>
      <c r="Z4646">
        <v>0</v>
      </c>
      <c r="AA4646" t="s">
        <v>75</v>
      </c>
      <c r="AB4646" t="s">
        <v>215</v>
      </c>
      <c r="AC4646">
        <v>45</v>
      </c>
      <c r="AD4646">
        <v>11</v>
      </c>
      <c r="AE4646">
        <v>4</v>
      </c>
      <c r="AF4646">
        <v>2025</v>
      </c>
      <c r="AG4646">
        <v>20251105</v>
      </c>
      <c r="AH4646" s="2">
        <v>3100</v>
      </c>
      <c r="AI4646" s="2">
        <v>2493.187255859375</v>
      </c>
      <c r="AJ4646" s="2">
        <f t="shared" si="578"/>
        <v>606.812744140625</v>
      </c>
      <c r="AK4646" s="6">
        <f t="shared" si="579"/>
        <v>0.1957460464969758</v>
      </c>
      <c r="AL4646" s="12">
        <v>3100</v>
      </c>
      <c r="AM4646" s="12">
        <v>2827.9773803892208</v>
      </c>
      <c r="AN4646" s="12">
        <f t="shared" si="580"/>
        <v>272.0226196107792</v>
      </c>
      <c r="AO4646" s="13">
        <f t="shared" si="581"/>
        <v>8.7749232132509417E-2</v>
      </c>
      <c r="AP4646" s="16">
        <v>3100</v>
      </c>
      <c r="AQ4646" s="16">
        <v>2969.6268695732442</v>
      </c>
      <c r="AR4646" s="16">
        <f t="shared" si="582"/>
        <v>130.37313042675578</v>
      </c>
      <c r="AS4646" s="17">
        <f t="shared" si="576"/>
        <v>4.205584852475993E-2</v>
      </c>
      <c r="AT4646" s="20">
        <v>3100</v>
      </c>
      <c r="AU4646" s="20">
        <v>2433.1364303178489</v>
      </c>
      <c r="AV4646" s="20">
        <f t="shared" si="577"/>
        <v>666.86356968215114</v>
      </c>
      <c r="AW4646" s="21">
        <f t="shared" si="583"/>
        <v>0.21511728054262941</v>
      </c>
    </row>
    <row r="4647" spans="1:49" x14ac:dyDescent="0.25">
      <c r="A4647" t="s">
        <v>38</v>
      </c>
      <c r="B4647" t="s">
        <v>92</v>
      </c>
      <c r="C4647">
        <v>37866</v>
      </c>
      <c r="D4647">
        <v>2021</v>
      </c>
      <c r="E4647" t="s">
        <v>40</v>
      </c>
      <c r="F4647" t="s">
        <v>223</v>
      </c>
      <c r="G4647" t="s">
        <v>2329</v>
      </c>
      <c r="H4647" t="s">
        <v>1191</v>
      </c>
      <c r="I4647">
        <v>4</v>
      </c>
      <c r="J4647" t="s">
        <v>69</v>
      </c>
      <c r="K4647">
        <v>4</v>
      </c>
      <c r="L4647" t="s">
        <v>44</v>
      </c>
      <c r="M4647">
        <v>2.5</v>
      </c>
      <c r="N4647" t="s">
        <v>44</v>
      </c>
      <c r="O4647" t="s">
        <v>46</v>
      </c>
      <c r="Q4647" t="s">
        <v>60</v>
      </c>
      <c r="R4647" t="s">
        <v>89</v>
      </c>
      <c r="S4647">
        <v>176</v>
      </c>
      <c r="T4647" t="s">
        <v>49</v>
      </c>
      <c r="U4647" t="s">
        <v>50</v>
      </c>
      <c r="V4647" t="s">
        <v>2267</v>
      </c>
      <c r="W4647" t="s">
        <v>62</v>
      </c>
      <c r="X4647" t="s">
        <v>74</v>
      </c>
      <c r="Y4647">
        <v>37330</v>
      </c>
      <c r="Z4647">
        <v>1</v>
      </c>
      <c r="AA4647" t="s">
        <v>54</v>
      </c>
      <c r="AB4647" t="s">
        <v>64</v>
      </c>
      <c r="AC4647">
        <v>45</v>
      </c>
      <c r="AD4647">
        <v>11</v>
      </c>
      <c r="AE4647">
        <v>4</v>
      </c>
      <c r="AF4647">
        <v>2025</v>
      </c>
      <c r="AG4647">
        <v>20251104</v>
      </c>
      <c r="AH4647" s="2">
        <v>30500</v>
      </c>
      <c r="AI4647" s="2">
        <v>31658.240234375</v>
      </c>
      <c r="AJ4647" s="2">
        <f t="shared" si="578"/>
        <v>1158.240234375</v>
      </c>
      <c r="AK4647" s="6">
        <f t="shared" si="579"/>
        <v>3.7975089651639343E-2</v>
      </c>
      <c r="AL4647" s="12">
        <v>30500</v>
      </c>
      <c r="AM4647" s="12">
        <v>29132.33589396991</v>
      </c>
      <c r="AN4647" s="12">
        <f t="shared" si="580"/>
        <v>1367.6641060300899</v>
      </c>
      <c r="AO4647" s="13">
        <f t="shared" si="581"/>
        <v>4.4841446099347211E-2</v>
      </c>
      <c r="AP4647" s="16">
        <v>30500</v>
      </c>
      <c r="AQ4647" s="16">
        <v>27239.398324120601</v>
      </c>
      <c r="AR4647" s="16">
        <f t="shared" si="582"/>
        <v>3260.6016758793994</v>
      </c>
      <c r="AS4647" s="17">
        <f t="shared" si="576"/>
        <v>0.10690497297965244</v>
      </c>
      <c r="AT4647" s="20">
        <v>30500</v>
      </c>
      <c r="AU4647" s="20">
        <v>30931.68210526316</v>
      </c>
      <c r="AV4647" s="20">
        <f t="shared" si="577"/>
        <v>431.68210526316034</v>
      </c>
      <c r="AW4647" s="21">
        <f t="shared" si="583"/>
        <v>1.415351164797247E-2</v>
      </c>
    </row>
    <row r="4648" spans="1:49" x14ac:dyDescent="0.25">
      <c r="A4648" t="s">
        <v>77</v>
      </c>
      <c r="B4648" t="s">
        <v>456</v>
      </c>
      <c r="C4648">
        <v>190873</v>
      </c>
      <c r="D4648">
        <v>2010</v>
      </c>
      <c r="E4648" t="s">
        <v>270</v>
      </c>
      <c r="F4648" t="s">
        <v>954</v>
      </c>
      <c r="G4648" t="s">
        <v>1036</v>
      </c>
      <c r="H4648" t="s">
        <v>1075</v>
      </c>
      <c r="I4648">
        <v>6</v>
      </c>
      <c r="J4648" t="s">
        <v>59</v>
      </c>
      <c r="K4648">
        <v>2</v>
      </c>
      <c r="L4648" t="s">
        <v>44</v>
      </c>
      <c r="M4648">
        <v>2.5</v>
      </c>
      <c r="N4648" t="s">
        <v>70</v>
      </c>
      <c r="O4648" t="s">
        <v>46</v>
      </c>
      <c r="Q4648" t="s">
        <v>480</v>
      </c>
      <c r="R4648" t="s">
        <v>48</v>
      </c>
      <c r="S4648">
        <v>236</v>
      </c>
      <c r="T4648" t="s">
        <v>49</v>
      </c>
      <c r="U4648" t="s">
        <v>72</v>
      </c>
      <c r="V4648" t="s">
        <v>956</v>
      </c>
      <c r="W4648" t="s">
        <v>120</v>
      </c>
      <c r="X4648" t="s">
        <v>53</v>
      </c>
      <c r="Z4648">
        <v>0</v>
      </c>
      <c r="AA4648" t="s">
        <v>75</v>
      </c>
      <c r="AB4648" t="s">
        <v>481</v>
      </c>
      <c r="AC4648">
        <v>45</v>
      </c>
      <c r="AD4648">
        <v>11</v>
      </c>
      <c r="AE4648">
        <v>4</v>
      </c>
      <c r="AF4648">
        <v>2025</v>
      </c>
      <c r="AG4648">
        <v>20251105</v>
      </c>
      <c r="AH4648" s="2">
        <v>2200</v>
      </c>
      <c r="AI4648" s="2">
        <v>3678.977294921875</v>
      </c>
      <c r="AJ4648" s="2">
        <f t="shared" si="578"/>
        <v>1478.977294921875</v>
      </c>
      <c r="AK4648" s="6">
        <f t="shared" si="579"/>
        <v>0.67226240678267046</v>
      </c>
      <c r="AL4648" s="12">
        <v>2200</v>
      </c>
      <c r="AM4648" s="12">
        <v>4047.6568817326638</v>
      </c>
      <c r="AN4648" s="12">
        <f t="shared" si="580"/>
        <v>1847.6568817326638</v>
      </c>
      <c r="AO4648" s="13">
        <f t="shared" si="581"/>
        <v>0.83984403715121081</v>
      </c>
      <c r="AP4648" s="16">
        <v>2200</v>
      </c>
      <c r="AQ4648" s="16">
        <v>4251.2300989732157</v>
      </c>
      <c r="AR4648" s="16">
        <f t="shared" si="582"/>
        <v>2051.2300989732157</v>
      </c>
      <c r="AS4648" s="17">
        <f t="shared" si="576"/>
        <v>0.93237731771509802</v>
      </c>
      <c r="AT4648" s="20">
        <v>2200</v>
      </c>
      <c r="AU4648" s="20">
        <v>3645.472483221477</v>
      </c>
      <c r="AV4648" s="20">
        <f t="shared" si="577"/>
        <v>1445.472483221477</v>
      </c>
      <c r="AW4648" s="21">
        <f t="shared" si="583"/>
        <v>0.65703294691885317</v>
      </c>
    </row>
    <row r="4649" spans="1:49" x14ac:dyDescent="0.25">
      <c r="A4649" t="s">
        <v>38</v>
      </c>
      <c r="B4649" t="s">
        <v>92</v>
      </c>
      <c r="C4649">
        <v>169113</v>
      </c>
      <c r="D4649">
        <v>2016</v>
      </c>
      <c r="E4649" t="s">
        <v>57</v>
      </c>
      <c r="F4649" t="s">
        <v>210</v>
      </c>
      <c r="G4649" t="s">
        <v>237</v>
      </c>
      <c r="I4649">
        <v>4</v>
      </c>
      <c r="J4649" t="s">
        <v>129</v>
      </c>
      <c r="K4649">
        <v>4</v>
      </c>
      <c r="L4649" t="s">
        <v>44</v>
      </c>
      <c r="M4649">
        <v>2</v>
      </c>
      <c r="N4649" t="s">
        <v>45</v>
      </c>
      <c r="O4649" t="s">
        <v>46</v>
      </c>
      <c r="P4649">
        <v>2</v>
      </c>
      <c r="Q4649" t="s">
        <v>60</v>
      </c>
      <c r="R4649" t="s">
        <v>48</v>
      </c>
      <c r="T4649" t="s">
        <v>49</v>
      </c>
      <c r="V4649" t="s">
        <v>1260</v>
      </c>
      <c r="W4649" t="s">
        <v>134</v>
      </c>
      <c r="X4649" t="s">
        <v>74</v>
      </c>
      <c r="Z4649">
        <v>0</v>
      </c>
      <c r="AA4649" t="s">
        <v>75</v>
      </c>
      <c r="AB4649" t="s">
        <v>83</v>
      </c>
      <c r="AC4649">
        <v>45</v>
      </c>
      <c r="AD4649">
        <v>11</v>
      </c>
      <c r="AE4649">
        <v>4</v>
      </c>
      <c r="AF4649">
        <v>2025</v>
      </c>
      <c r="AG4649">
        <v>20251104</v>
      </c>
      <c r="AH4649" s="2">
        <v>1900</v>
      </c>
      <c r="AI4649" s="2">
        <v>2316.1640625</v>
      </c>
      <c r="AJ4649" s="2">
        <f t="shared" si="578"/>
        <v>416.1640625</v>
      </c>
      <c r="AK4649" s="6">
        <f t="shared" si="579"/>
        <v>0.21903371710526315</v>
      </c>
      <c r="AL4649" s="12">
        <v>1900</v>
      </c>
      <c r="AM4649" s="12">
        <v>2225.3299625936329</v>
      </c>
      <c r="AN4649" s="12">
        <f t="shared" si="580"/>
        <v>325.3299625936329</v>
      </c>
      <c r="AO4649" s="13">
        <f t="shared" si="581"/>
        <v>0.17122629610191206</v>
      </c>
      <c r="AP4649" s="16">
        <v>1900</v>
      </c>
      <c r="AQ4649" s="16">
        <v>1975.4172576357039</v>
      </c>
      <c r="AR4649" s="16">
        <f t="shared" si="582"/>
        <v>75.417257635703891</v>
      </c>
      <c r="AS4649" s="17">
        <f t="shared" si="576"/>
        <v>3.9693293492475731E-2</v>
      </c>
      <c r="AT4649" s="20">
        <v>1900</v>
      </c>
      <c r="AU4649" s="20">
        <v>2323.4472111553791</v>
      </c>
      <c r="AV4649" s="20">
        <f t="shared" si="577"/>
        <v>423.44721115537914</v>
      </c>
      <c r="AW4649" s="21">
        <f t="shared" si="583"/>
        <v>0.22286695323967323</v>
      </c>
    </row>
    <row r="4650" spans="1:49" x14ac:dyDescent="0.25">
      <c r="A4650" t="s">
        <v>38</v>
      </c>
      <c r="B4650" t="s">
        <v>776</v>
      </c>
      <c r="C4650">
        <v>95143</v>
      </c>
      <c r="D4650">
        <v>2021</v>
      </c>
      <c r="E4650" t="s">
        <v>135</v>
      </c>
      <c r="F4650" t="s">
        <v>312</v>
      </c>
      <c r="G4650" t="s">
        <v>113</v>
      </c>
      <c r="I4650">
        <v>4</v>
      </c>
      <c r="J4650" t="s">
        <v>43</v>
      </c>
      <c r="K4650">
        <v>4</v>
      </c>
      <c r="L4650" t="s">
        <v>44</v>
      </c>
      <c r="M4650">
        <v>2.4000000953674321</v>
      </c>
      <c r="N4650" t="s">
        <v>87</v>
      </c>
      <c r="O4650" t="s">
        <v>46</v>
      </c>
      <c r="P4650">
        <v>3</v>
      </c>
      <c r="Q4650" t="s">
        <v>60</v>
      </c>
      <c r="R4650" t="s">
        <v>89</v>
      </c>
      <c r="S4650">
        <v>180</v>
      </c>
      <c r="T4650" t="s">
        <v>49</v>
      </c>
      <c r="U4650" t="s">
        <v>50</v>
      </c>
      <c r="W4650" t="s">
        <v>62</v>
      </c>
      <c r="X4650" t="s">
        <v>121</v>
      </c>
      <c r="Z4650">
        <v>0</v>
      </c>
      <c r="AA4650" t="s">
        <v>75</v>
      </c>
      <c r="AB4650" t="s">
        <v>83</v>
      </c>
      <c r="AC4650">
        <v>45</v>
      </c>
      <c r="AD4650">
        <v>11</v>
      </c>
      <c r="AE4650">
        <v>4</v>
      </c>
      <c r="AF4650">
        <v>2025</v>
      </c>
      <c r="AG4650">
        <v>20251105</v>
      </c>
      <c r="AH4650" s="2">
        <v>9500</v>
      </c>
      <c r="AI4650" s="2">
        <v>10383.234375</v>
      </c>
      <c r="AJ4650" s="2">
        <f t="shared" si="578"/>
        <v>883.234375</v>
      </c>
      <c r="AK4650" s="6">
        <f t="shared" si="579"/>
        <v>9.2972039473684209E-2</v>
      </c>
      <c r="AL4650" s="12">
        <v>9500</v>
      </c>
      <c r="AM4650" s="12">
        <v>9820.8600284875811</v>
      </c>
      <c r="AN4650" s="12">
        <f t="shared" si="580"/>
        <v>320.86002848758108</v>
      </c>
      <c r="AO4650" s="13">
        <f t="shared" si="581"/>
        <v>3.3774739840798006E-2</v>
      </c>
      <c r="AP4650" s="16">
        <v>9500</v>
      </c>
      <c r="AQ4650" s="16">
        <v>9815.4027329342589</v>
      </c>
      <c r="AR4650" s="16">
        <f t="shared" si="582"/>
        <v>315.40273293425889</v>
      </c>
      <c r="AS4650" s="17">
        <f t="shared" si="576"/>
        <v>3.3200287677290413E-2</v>
      </c>
      <c r="AT4650" s="20">
        <v>9500</v>
      </c>
      <c r="AU4650" s="20">
        <v>10358.570794496231</v>
      </c>
      <c r="AV4650" s="20">
        <f t="shared" si="577"/>
        <v>858.57079449623052</v>
      </c>
      <c r="AW4650" s="21">
        <f t="shared" si="583"/>
        <v>9.0375873104866375E-2</v>
      </c>
    </row>
    <row r="4651" spans="1:49" x14ac:dyDescent="0.25">
      <c r="A4651" t="s">
        <v>109</v>
      </c>
      <c r="B4651" t="s">
        <v>538</v>
      </c>
      <c r="C4651">
        <v>12905</v>
      </c>
      <c r="D4651">
        <v>2022</v>
      </c>
      <c r="E4651" t="s">
        <v>167</v>
      </c>
      <c r="F4651" t="s">
        <v>242</v>
      </c>
      <c r="G4651" t="s">
        <v>169</v>
      </c>
      <c r="I4651">
        <v>4</v>
      </c>
      <c r="J4651" t="s">
        <v>69</v>
      </c>
      <c r="K4651">
        <v>4</v>
      </c>
      <c r="L4651" t="s">
        <v>44</v>
      </c>
      <c r="M4651">
        <v>1.5</v>
      </c>
      <c r="N4651" t="s">
        <v>44</v>
      </c>
      <c r="O4651" t="s">
        <v>46</v>
      </c>
      <c r="P4651">
        <v>5</v>
      </c>
      <c r="Q4651" t="s">
        <v>60</v>
      </c>
      <c r="R4651" t="s">
        <v>81</v>
      </c>
      <c r="T4651" t="s">
        <v>49</v>
      </c>
      <c r="U4651" t="s">
        <v>50</v>
      </c>
      <c r="V4651" t="s">
        <v>243</v>
      </c>
      <c r="W4651" t="s">
        <v>62</v>
      </c>
      <c r="X4651" t="s">
        <v>121</v>
      </c>
      <c r="Z4651">
        <v>0</v>
      </c>
      <c r="AA4651" t="s">
        <v>75</v>
      </c>
      <c r="AB4651" t="s">
        <v>83</v>
      </c>
      <c r="AC4651">
        <v>45</v>
      </c>
      <c r="AD4651">
        <v>11</v>
      </c>
      <c r="AE4651">
        <v>4</v>
      </c>
      <c r="AF4651">
        <v>2025</v>
      </c>
      <c r="AG4651">
        <v>20251105</v>
      </c>
      <c r="AH4651" s="2">
        <v>25100</v>
      </c>
      <c r="AI4651" s="2">
        <v>24437.43359375</v>
      </c>
      <c r="AJ4651" s="2">
        <f t="shared" si="578"/>
        <v>662.56640625</v>
      </c>
      <c r="AK4651" s="6">
        <f t="shared" si="579"/>
        <v>2.6397067978087649E-2</v>
      </c>
      <c r="AL4651" s="12">
        <v>25100</v>
      </c>
      <c r="AM4651" s="12">
        <v>23983.173677411931</v>
      </c>
      <c r="AN4651" s="12">
        <f t="shared" si="580"/>
        <v>1116.8263225880692</v>
      </c>
      <c r="AO4651" s="13">
        <f t="shared" si="581"/>
        <v>4.4495072613070487E-2</v>
      </c>
      <c r="AP4651" s="16">
        <v>25100</v>
      </c>
      <c r="AQ4651" s="16">
        <v>23996.20906417181</v>
      </c>
      <c r="AR4651" s="16">
        <f t="shared" si="582"/>
        <v>1103.7909358281904</v>
      </c>
      <c r="AS4651" s="17">
        <f t="shared" si="576"/>
        <v>4.397573449514703E-2</v>
      </c>
      <c r="AT4651" s="20">
        <v>25100</v>
      </c>
      <c r="AU4651" s="20">
        <v>24118.291618828931</v>
      </c>
      <c r="AV4651" s="20">
        <f t="shared" si="577"/>
        <v>981.70838117106905</v>
      </c>
      <c r="AW4651" s="21">
        <f t="shared" si="583"/>
        <v>3.9111887696058528E-2</v>
      </c>
    </row>
    <row r="4652" spans="1:49" x14ac:dyDescent="0.25">
      <c r="A4652" t="s">
        <v>77</v>
      </c>
      <c r="B4652" t="s">
        <v>811</v>
      </c>
      <c r="C4652">
        <v>110947</v>
      </c>
      <c r="D4652">
        <v>2021</v>
      </c>
      <c r="E4652" t="s">
        <v>159</v>
      </c>
      <c r="F4652" t="s">
        <v>564</v>
      </c>
      <c r="G4652" t="s">
        <v>229</v>
      </c>
      <c r="I4652">
        <v>4</v>
      </c>
      <c r="J4652" t="s">
        <v>59</v>
      </c>
      <c r="K4652">
        <v>4</v>
      </c>
      <c r="L4652" t="s">
        <v>44</v>
      </c>
      <c r="M4652">
        <v>2</v>
      </c>
      <c r="N4652" t="s">
        <v>45</v>
      </c>
      <c r="O4652" t="s">
        <v>46</v>
      </c>
      <c r="P4652">
        <v>2</v>
      </c>
      <c r="Q4652" t="s">
        <v>118</v>
      </c>
      <c r="R4652" t="s">
        <v>48</v>
      </c>
      <c r="S4652">
        <v>158</v>
      </c>
      <c r="T4652" t="s">
        <v>49</v>
      </c>
      <c r="U4652" t="s">
        <v>50</v>
      </c>
      <c r="V4652" t="s">
        <v>707</v>
      </c>
      <c r="W4652" t="s">
        <v>52</v>
      </c>
      <c r="X4652" t="s">
        <v>98</v>
      </c>
      <c r="Y4652">
        <v>21250</v>
      </c>
      <c r="Z4652">
        <v>0</v>
      </c>
      <c r="AA4652" t="s">
        <v>75</v>
      </c>
      <c r="AB4652" t="s">
        <v>122</v>
      </c>
      <c r="AC4652">
        <v>45</v>
      </c>
      <c r="AD4652">
        <v>11</v>
      </c>
      <c r="AE4652">
        <v>4</v>
      </c>
      <c r="AF4652">
        <v>2025</v>
      </c>
      <c r="AG4652">
        <v>20251105</v>
      </c>
      <c r="AH4652" s="2">
        <v>6800</v>
      </c>
      <c r="AI4652" s="2">
        <v>9173.8544921875</v>
      </c>
      <c r="AJ4652" s="2">
        <f t="shared" si="578"/>
        <v>2373.8544921875</v>
      </c>
      <c r="AK4652" s="6">
        <f t="shared" si="579"/>
        <v>0.34909624885110296</v>
      </c>
      <c r="AL4652" s="12">
        <v>6800</v>
      </c>
      <c r="AM4652" s="12">
        <v>7910.0564395672063</v>
      </c>
      <c r="AN4652" s="12">
        <f t="shared" si="580"/>
        <v>1110.0564395672063</v>
      </c>
      <c r="AO4652" s="13">
        <f t="shared" si="581"/>
        <v>0.16324359405400093</v>
      </c>
      <c r="AP4652" s="16">
        <v>6800</v>
      </c>
      <c r="AQ4652" s="16">
        <v>7942.607408627634</v>
      </c>
      <c r="AR4652" s="16">
        <f t="shared" si="582"/>
        <v>1142.607408627634</v>
      </c>
      <c r="AS4652" s="17">
        <f t="shared" si="576"/>
        <v>0.1680305012687697</v>
      </c>
      <c r="AT4652" s="20">
        <v>6800</v>
      </c>
      <c r="AU4652" s="20">
        <v>9563.8032670454559</v>
      </c>
      <c r="AV4652" s="20">
        <f t="shared" si="577"/>
        <v>2763.8032670454559</v>
      </c>
      <c r="AW4652" s="21">
        <f t="shared" si="583"/>
        <v>0.40644165691844941</v>
      </c>
    </row>
    <row r="4653" spans="1:49" x14ac:dyDescent="0.25">
      <c r="A4653" t="s">
        <v>123</v>
      </c>
      <c r="B4653" t="s">
        <v>200</v>
      </c>
      <c r="C4653">
        <v>61692</v>
      </c>
      <c r="D4653">
        <v>2017</v>
      </c>
      <c r="E4653" t="s">
        <v>468</v>
      </c>
      <c r="F4653" t="s">
        <v>945</v>
      </c>
      <c r="G4653" t="s">
        <v>946</v>
      </c>
      <c r="I4653">
        <v>4</v>
      </c>
      <c r="J4653" t="s">
        <v>101</v>
      </c>
      <c r="K4653">
        <v>4</v>
      </c>
      <c r="L4653" t="s">
        <v>44</v>
      </c>
      <c r="M4653">
        <v>2</v>
      </c>
      <c r="N4653" t="s">
        <v>44</v>
      </c>
      <c r="O4653" t="s">
        <v>46</v>
      </c>
      <c r="P4653">
        <v>5</v>
      </c>
      <c r="Q4653" t="s">
        <v>118</v>
      </c>
      <c r="R4653" t="s">
        <v>81</v>
      </c>
      <c r="S4653">
        <v>252</v>
      </c>
      <c r="T4653" t="s">
        <v>49</v>
      </c>
      <c r="W4653" t="s">
        <v>120</v>
      </c>
      <c r="X4653" t="s">
        <v>131</v>
      </c>
      <c r="Z4653">
        <v>0</v>
      </c>
      <c r="AA4653" t="s">
        <v>75</v>
      </c>
      <c r="AB4653" t="s">
        <v>122</v>
      </c>
      <c r="AC4653">
        <v>45</v>
      </c>
      <c r="AD4653">
        <v>11</v>
      </c>
      <c r="AE4653">
        <v>4</v>
      </c>
      <c r="AF4653">
        <v>2025</v>
      </c>
      <c r="AG4653">
        <v>20251103</v>
      </c>
      <c r="AH4653" s="2">
        <v>12600</v>
      </c>
      <c r="AI4653" s="2">
        <v>11877.013671875</v>
      </c>
      <c r="AJ4653" s="2">
        <f t="shared" si="578"/>
        <v>722.986328125</v>
      </c>
      <c r="AK4653" s="6">
        <f t="shared" si="579"/>
        <v>5.7379867311507939E-2</v>
      </c>
      <c r="AL4653" s="12">
        <v>12600</v>
      </c>
      <c r="AM4653" s="12">
        <v>13190.221616899969</v>
      </c>
      <c r="AN4653" s="12">
        <f t="shared" si="580"/>
        <v>590.22161689996938</v>
      </c>
      <c r="AO4653" s="13">
        <f t="shared" si="581"/>
        <v>4.6842985468251538E-2</v>
      </c>
      <c r="AP4653" s="16">
        <v>12600</v>
      </c>
      <c r="AQ4653" s="16">
        <v>11557.353666711449</v>
      </c>
      <c r="AR4653" s="16">
        <f t="shared" si="582"/>
        <v>1042.6463332885505</v>
      </c>
      <c r="AS4653" s="17">
        <f t="shared" si="576"/>
        <v>8.2749708991154802E-2</v>
      </c>
      <c r="AT4653" s="20">
        <v>12600</v>
      </c>
      <c r="AU4653" s="20">
        <v>11391.69741697417</v>
      </c>
      <c r="AV4653" s="20">
        <f t="shared" si="577"/>
        <v>1208.3025830258302</v>
      </c>
      <c r="AW4653" s="21">
        <f t="shared" si="583"/>
        <v>9.5897030398875413E-2</v>
      </c>
    </row>
    <row r="4654" spans="1:49" x14ac:dyDescent="0.25">
      <c r="A4654" t="s">
        <v>109</v>
      </c>
      <c r="B4654" t="s">
        <v>538</v>
      </c>
      <c r="C4654">
        <v>39441</v>
      </c>
      <c r="D4654">
        <v>2022</v>
      </c>
      <c r="E4654" t="s">
        <v>135</v>
      </c>
      <c r="F4654" t="s">
        <v>568</v>
      </c>
      <c r="G4654" t="s">
        <v>725</v>
      </c>
      <c r="I4654">
        <v>4</v>
      </c>
      <c r="J4654" t="s">
        <v>43</v>
      </c>
      <c r="K4654">
        <v>4</v>
      </c>
      <c r="L4654" t="s">
        <v>44</v>
      </c>
      <c r="M4654">
        <v>2</v>
      </c>
      <c r="N4654" t="s">
        <v>87</v>
      </c>
      <c r="O4654" t="s">
        <v>46</v>
      </c>
      <c r="P4654">
        <v>4</v>
      </c>
      <c r="Q4654" t="s">
        <v>60</v>
      </c>
      <c r="R4654" t="s">
        <v>89</v>
      </c>
      <c r="S4654">
        <v>270</v>
      </c>
      <c r="T4654" t="s">
        <v>49</v>
      </c>
      <c r="U4654" t="s">
        <v>50</v>
      </c>
      <c r="W4654" t="s">
        <v>134</v>
      </c>
      <c r="X4654" t="s">
        <v>74</v>
      </c>
      <c r="Z4654">
        <v>0</v>
      </c>
      <c r="AA4654" t="s">
        <v>75</v>
      </c>
      <c r="AB4654" t="s">
        <v>83</v>
      </c>
      <c r="AC4654">
        <v>45</v>
      </c>
      <c r="AD4654">
        <v>11</v>
      </c>
      <c r="AE4654">
        <v>4</v>
      </c>
      <c r="AF4654">
        <v>2025</v>
      </c>
      <c r="AG4654">
        <v>20251105</v>
      </c>
      <c r="AH4654" s="2">
        <v>22200</v>
      </c>
      <c r="AI4654" s="2">
        <v>28303.451171875</v>
      </c>
      <c r="AJ4654" s="2">
        <f t="shared" si="578"/>
        <v>6103.451171875</v>
      </c>
      <c r="AK4654" s="6">
        <f t="shared" si="579"/>
        <v>0.27493023296734237</v>
      </c>
      <c r="AL4654" s="12">
        <v>22200</v>
      </c>
      <c r="AM4654" s="12">
        <v>26659.990607424981</v>
      </c>
      <c r="AN4654" s="12">
        <f t="shared" si="580"/>
        <v>4459.9906074249811</v>
      </c>
      <c r="AO4654" s="13">
        <f t="shared" si="581"/>
        <v>0.2009004778119361</v>
      </c>
      <c r="AP4654" s="16">
        <v>22200</v>
      </c>
      <c r="AQ4654" s="16">
        <v>26041.78438320828</v>
      </c>
      <c r="AR4654" s="16">
        <f t="shared" si="582"/>
        <v>3841.7843832082799</v>
      </c>
      <c r="AS4654" s="17">
        <f t="shared" si="576"/>
        <v>0.17305335059496757</v>
      </c>
      <c r="AT4654" s="20">
        <v>22200</v>
      </c>
      <c r="AU4654" s="20">
        <v>27792.45125786163</v>
      </c>
      <c r="AV4654" s="20">
        <f t="shared" si="577"/>
        <v>5592.4512578616304</v>
      </c>
      <c r="AW4654" s="21">
        <f t="shared" si="583"/>
        <v>0.25191221882259596</v>
      </c>
    </row>
    <row r="4655" spans="1:49" x14ac:dyDescent="0.25">
      <c r="A4655" t="s">
        <v>38</v>
      </c>
      <c r="B4655" t="s">
        <v>39</v>
      </c>
      <c r="C4655">
        <v>106127</v>
      </c>
      <c r="D4655">
        <v>2019</v>
      </c>
      <c r="E4655" t="s">
        <v>139</v>
      </c>
      <c r="F4655" t="s">
        <v>311</v>
      </c>
      <c r="G4655" t="s">
        <v>180</v>
      </c>
      <c r="I4655">
        <v>4</v>
      </c>
      <c r="J4655" t="s">
        <v>59</v>
      </c>
      <c r="K4655">
        <v>4</v>
      </c>
      <c r="L4655" t="s">
        <v>44</v>
      </c>
      <c r="M4655">
        <v>2.5</v>
      </c>
      <c r="N4655" t="s">
        <v>45</v>
      </c>
      <c r="O4655" t="s">
        <v>46</v>
      </c>
      <c r="Q4655" t="s">
        <v>118</v>
      </c>
      <c r="R4655" t="s">
        <v>48</v>
      </c>
      <c r="T4655" t="s">
        <v>49</v>
      </c>
      <c r="W4655" t="s">
        <v>120</v>
      </c>
      <c r="X4655" t="s">
        <v>74</v>
      </c>
      <c r="Z4655">
        <v>0</v>
      </c>
      <c r="AA4655" t="s">
        <v>75</v>
      </c>
      <c r="AB4655" t="s">
        <v>122</v>
      </c>
      <c r="AC4655">
        <v>45</v>
      </c>
      <c r="AD4655">
        <v>11</v>
      </c>
      <c r="AE4655">
        <v>4</v>
      </c>
      <c r="AF4655">
        <v>2025</v>
      </c>
      <c r="AG4655">
        <v>20251104</v>
      </c>
      <c r="AH4655" s="2">
        <v>7100</v>
      </c>
      <c r="AI4655" s="2">
        <v>5976.51806640625</v>
      </c>
      <c r="AJ4655" s="2">
        <f t="shared" si="578"/>
        <v>1123.48193359375</v>
      </c>
      <c r="AK4655" s="6">
        <f t="shared" si="579"/>
        <v>0.15823689205545774</v>
      </c>
      <c r="AL4655" s="12">
        <v>7100</v>
      </c>
      <c r="AM4655" s="12">
        <v>5941.6321267627736</v>
      </c>
      <c r="AN4655" s="12">
        <f t="shared" si="580"/>
        <v>1158.3678732372264</v>
      </c>
      <c r="AO4655" s="13">
        <f t="shared" si="581"/>
        <v>0.16315040468129949</v>
      </c>
      <c r="AP4655" s="16">
        <v>7100</v>
      </c>
      <c r="AQ4655" s="16">
        <v>5664.8688463789813</v>
      </c>
      <c r="AR4655" s="16">
        <f t="shared" si="582"/>
        <v>1435.1311536210187</v>
      </c>
      <c r="AS4655" s="17">
        <f t="shared" si="576"/>
        <v>0.20213114839732657</v>
      </c>
      <c r="AT4655" s="20">
        <v>7100</v>
      </c>
      <c r="AU4655" s="20">
        <v>6082.1637426900579</v>
      </c>
      <c r="AV4655" s="20">
        <f t="shared" si="577"/>
        <v>1017.8362573099421</v>
      </c>
      <c r="AW4655" s="21">
        <f t="shared" si="583"/>
        <v>0.14335721933942847</v>
      </c>
    </row>
    <row r="4656" spans="1:49" x14ac:dyDescent="0.25">
      <c r="A4656" t="s">
        <v>123</v>
      </c>
      <c r="B4656" t="s">
        <v>440</v>
      </c>
      <c r="C4656">
        <v>99780</v>
      </c>
      <c r="D4656">
        <v>2020</v>
      </c>
      <c r="E4656" t="s">
        <v>93</v>
      </c>
      <c r="F4656" t="s">
        <v>94</v>
      </c>
      <c r="G4656" t="s">
        <v>1405</v>
      </c>
      <c r="I4656">
        <v>4</v>
      </c>
      <c r="J4656" t="s">
        <v>59</v>
      </c>
      <c r="K4656">
        <v>4</v>
      </c>
      <c r="L4656" t="s">
        <v>44</v>
      </c>
      <c r="M4656">
        <v>2</v>
      </c>
      <c r="N4656" t="s">
        <v>44</v>
      </c>
      <c r="O4656" t="s">
        <v>46</v>
      </c>
      <c r="P4656">
        <v>1</v>
      </c>
      <c r="Q4656" t="s">
        <v>60</v>
      </c>
      <c r="R4656" t="s">
        <v>81</v>
      </c>
      <c r="T4656" t="s">
        <v>49</v>
      </c>
      <c r="U4656" t="s">
        <v>50</v>
      </c>
      <c r="V4656" t="s">
        <v>814</v>
      </c>
      <c r="W4656" t="s">
        <v>62</v>
      </c>
      <c r="X4656" t="s">
        <v>98</v>
      </c>
      <c r="Z4656">
        <v>0</v>
      </c>
      <c r="AA4656" t="s">
        <v>75</v>
      </c>
      <c r="AB4656" t="s">
        <v>83</v>
      </c>
      <c r="AC4656">
        <v>45</v>
      </c>
      <c r="AD4656">
        <v>11</v>
      </c>
      <c r="AE4656">
        <v>4</v>
      </c>
      <c r="AF4656">
        <v>2025</v>
      </c>
      <c r="AG4656">
        <v>20251105</v>
      </c>
      <c r="AH4656" s="2">
        <v>9400</v>
      </c>
      <c r="AI4656" s="2">
        <v>5926.04248046875</v>
      </c>
      <c r="AJ4656" s="2">
        <f t="shared" si="578"/>
        <v>3473.95751953125</v>
      </c>
      <c r="AK4656" s="6">
        <f t="shared" si="579"/>
        <v>0.36956994888630318</v>
      </c>
      <c r="AL4656" s="12">
        <v>9400</v>
      </c>
      <c r="AM4656" s="12">
        <v>5681.4299825105218</v>
      </c>
      <c r="AN4656" s="12">
        <f t="shared" si="580"/>
        <v>3718.5700174894782</v>
      </c>
      <c r="AO4656" s="13">
        <f t="shared" si="581"/>
        <v>0.39559255505207214</v>
      </c>
      <c r="AP4656" s="16">
        <v>9400</v>
      </c>
      <c r="AQ4656" s="16">
        <v>6337.2000139165066</v>
      </c>
      <c r="AR4656" s="16">
        <f t="shared" si="582"/>
        <v>3062.7999860834934</v>
      </c>
      <c r="AS4656" s="17">
        <f t="shared" si="576"/>
        <v>0.32582978575356314</v>
      </c>
      <c r="AT4656" s="20">
        <v>9400</v>
      </c>
      <c r="AU4656" s="20">
        <v>6139.7446670976087</v>
      </c>
      <c r="AV4656" s="20">
        <f t="shared" si="577"/>
        <v>3260.2553329023913</v>
      </c>
      <c r="AW4656" s="21">
        <f t="shared" si="583"/>
        <v>0.34683567371302038</v>
      </c>
    </row>
    <row r="4657" spans="1:49" x14ac:dyDescent="0.25">
      <c r="A4657" t="s">
        <v>123</v>
      </c>
      <c r="B4657" t="s">
        <v>440</v>
      </c>
      <c r="C4657">
        <v>115117</v>
      </c>
      <c r="D4657">
        <v>2016</v>
      </c>
      <c r="E4657" t="s">
        <v>93</v>
      </c>
      <c r="F4657" t="s">
        <v>152</v>
      </c>
      <c r="G4657" t="s">
        <v>522</v>
      </c>
      <c r="H4657" t="s">
        <v>85</v>
      </c>
      <c r="I4657">
        <v>8</v>
      </c>
      <c r="J4657" t="s">
        <v>59</v>
      </c>
      <c r="K4657">
        <v>4</v>
      </c>
      <c r="L4657" t="s">
        <v>44</v>
      </c>
      <c r="M4657">
        <v>5.3000001907348633</v>
      </c>
      <c r="N4657" t="s">
        <v>87</v>
      </c>
      <c r="O4657" t="s">
        <v>46</v>
      </c>
      <c r="P4657">
        <v>2</v>
      </c>
      <c r="Q4657" t="s">
        <v>88</v>
      </c>
      <c r="R4657" t="s">
        <v>89</v>
      </c>
      <c r="T4657" t="s">
        <v>49</v>
      </c>
      <c r="V4657" t="s">
        <v>412</v>
      </c>
      <c r="W4657" t="s">
        <v>103</v>
      </c>
      <c r="X4657" t="s">
        <v>74</v>
      </c>
      <c r="Z4657">
        <v>0</v>
      </c>
      <c r="AA4657" t="s">
        <v>75</v>
      </c>
      <c r="AB4657" t="s">
        <v>91</v>
      </c>
      <c r="AC4657">
        <v>45</v>
      </c>
      <c r="AD4657">
        <v>11</v>
      </c>
      <c r="AE4657">
        <v>4</v>
      </c>
      <c r="AF4657">
        <v>2025</v>
      </c>
      <c r="AG4657">
        <v>20251105</v>
      </c>
      <c r="AH4657" s="2">
        <v>5300</v>
      </c>
      <c r="AI4657" s="2">
        <v>11116.2548828125</v>
      </c>
      <c r="AJ4657" s="2">
        <f t="shared" si="578"/>
        <v>5816.2548828125</v>
      </c>
      <c r="AK4657" s="6">
        <f t="shared" si="579"/>
        <v>1.0974065816627359</v>
      </c>
      <c r="AL4657" s="12">
        <v>5300</v>
      </c>
      <c r="AM4657" s="12">
        <v>10592.252237441049</v>
      </c>
      <c r="AN4657" s="12">
        <f t="shared" si="580"/>
        <v>5292.2522374410491</v>
      </c>
      <c r="AO4657" s="13">
        <f t="shared" si="581"/>
        <v>0.99853815800774515</v>
      </c>
      <c r="AP4657" s="16">
        <v>5300</v>
      </c>
      <c r="AQ4657" s="16">
        <v>10413.62664800574</v>
      </c>
      <c r="AR4657" s="16">
        <f t="shared" si="582"/>
        <v>5113.6266480057402</v>
      </c>
      <c r="AS4657" s="17">
        <f t="shared" si="576"/>
        <v>0.9648352166048566</v>
      </c>
      <c r="AT4657" s="20">
        <v>5300</v>
      </c>
      <c r="AU4657" s="20">
        <v>11167.216796875</v>
      </c>
      <c r="AV4657" s="20">
        <f t="shared" si="577"/>
        <v>5867.216796875</v>
      </c>
      <c r="AW4657" s="21">
        <f t="shared" si="583"/>
        <v>1.1070220371462265</v>
      </c>
    </row>
    <row r="4658" spans="1:49" x14ac:dyDescent="0.25">
      <c r="A4658" t="s">
        <v>109</v>
      </c>
      <c r="B4658" t="s">
        <v>538</v>
      </c>
      <c r="C4658">
        <v>46134</v>
      </c>
      <c r="D4658">
        <v>2023</v>
      </c>
      <c r="E4658" t="s">
        <v>93</v>
      </c>
      <c r="F4658" t="s">
        <v>152</v>
      </c>
      <c r="G4658" t="s">
        <v>1171</v>
      </c>
      <c r="H4658" t="s">
        <v>85</v>
      </c>
      <c r="I4658">
        <v>4</v>
      </c>
      <c r="J4658" t="s">
        <v>43</v>
      </c>
      <c r="K4658">
        <v>4</v>
      </c>
      <c r="L4658" t="s">
        <v>44</v>
      </c>
      <c r="M4658">
        <v>2.7000000476837158</v>
      </c>
      <c r="N4658" t="s">
        <v>87</v>
      </c>
      <c r="O4658" t="s">
        <v>46</v>
      </c>
      <c r="P4658">
        <v>5</v>
      </c>
      <c r="Q4658" t="s">
        <v>88</v>
      </c>
      <c r="R4658" t="s">
        <v>89</v>
      </c>
      <c r="T4658" t="s">
        <v>49</v>
      </c>
      <c r="U4658" t="s">
        <v>50</v>
      </c>
      <c r="V4658" t="s">
        <v>523</v>
      </c>
      <c r="W4658" t="s">
        <v>90</v>
      </c>
      <c r="X4658" t="s">
        <v>74</v>
      </c>
      <c r="Z4658">
        <v>0</v>
      </c>
      <c r="AA4658" t="s">
        <v>75</v>
      </c>
      <c r="AB4658" t="s">
        <v>91</v>
      </c>
      <c r="AC4658">
        <v>45</v>
      </c>
      <c r="AD4658">
        <v>11</v>
      </c>
      <c r="AE4658">
        <v>4</v>
      </c>
      <c r="AF4658">
        <v>2025</v>
      </c>
      <c r="AG4658">
        <v>20251105</v>
      </c>
      <c r="AH4658" s="2">
        <v>30500</v>
      </c>
      <c r="AI4658" s="2">
        <v>31806.984375</v>
      </c>
      <c r="AJ4658" s="2">
        <f t="shared" si="578"/>
        <v>1306.984375</v>
      </c>
      <c r="AK4658" s="6">
        <f t="shared" si="579"/>
        <v>4.2851946721311478E-2</v>
      </c>
      <c r="AL4658" s="12">
        <v>30500</v>
      </c>
      <c r="AM4658" s="12">
        <v>30487.245383853911</v>
      </c>
      <c r="AN4658" s="12">
        <f t="shared" si="580"/>
        <v>12.754616146088665</v>
      </c>
      <c r="AO4658" s="13">
        <f t="shared" si="581"/>
        <v>4.1818413593733327E-4</v>
      </c>
      <c r="AP4658" s="16">
        <v>30500</v>
      </c>
      <c r="AQ4658" s="16">
        <v>31248.005836673619</v>
      </c>
      <c r="AR4658" s="16">
        <f t="shared" si="582"/>
        <v>748.00583667361934</v>
      </c>
      <c r="AS4658" s="17">
        <f t="shared" si="576"/>
        <v>2.4524781530282602E-2</v>
      </c>
      <c r="AT4658" s="20">
        <v>30500</v>
      </c>
      <c r="AU4658" s="20">
        <v>30913.451776649741</v>
      </c>
      <c r="AV4658" s="20">
        <f t="shared" si="577"/>
        <v>413.45177664974108</v>
      </c>
      <c r="AW4658" s="21">
        <f t="shared" si="583"/>
        <v>1.3555795955729215E-2</v>
      </c>
    </row>
    <row r="4659" spans="1:49" x14ac:dyDescent="0.25">
      <c r="A4659" t="s">
        <v>77</v>
      </c>
      <c r="B4659" t="s">
        <v>818</v>
      </c>
      <c r="C4659">
        <v>136692</v>
      </c>
      <c r="D4659">
        <v>2020</v>
      </c>
      <c r="E4659" t="s">
        <v>57</v>
      </c>
      <c r="F4659" t="s">
        <v>210</v>
      </c>
      <c r="G4659" t="s">
        <v>350</v>
      </c>
      <c r="I4659">
        <v>4</v>
      </c>
      <c r="J4659" t="s">
        <v>59</v>
      </c>
      <c r="K4659">
        <v>4</v>
      </c>
      <c r="L4659" t="s">
        <v>44</v>
      </c>
      <c r="M4659">
        <v>2.4000000953674321</v>
      </c>
      <c r="N4659" t="s">
        <v>44</v>
      </c>
      <c r="O4659" t="s">
        <v>46</v>
      </c>
      <c r="Q4659" t="s">
        <v>60</v>
      </c>
      <c r="R4659" t="s">
        <v>89</v>
      </c>
      <c r="S4659">
        <v>185</v>
      </c>
      <c r="T4659" t="s">
        <v>49</v>
      </c>
      <c r="V4659" t="s">
        <v>283</v>
      </c>
      <c r="W4659" t="s">
        <v>134</v>
      </c>
      <c r="X4659" t="s">
        <v>74</v>
      </c>
      <c r="Y4659">
        <v>27990</v>
      </c>
      <c r="Z4659">
        <v>0</v>
      </c>
      <c r="AA4659" t="s">
        <v>75</v>
      </c>
      <c r="AB4659" t="s">
        <v>104</v>
      </c>
      <c r="AC4659">
        <v>45</v>
      </c>
      <c r="AD4659">
        <v>11</v>
      </c>
      <c r="AE4659">
        <v>4</v>
      </c>
      <c r="AF4659">
        <v>2025</v>
      </c>
      <c r="AG4659">
        <v>20251105</v>
      </c>
      <c r="AH4659" s="2">
        <v>4800</v>
      </c>
      <c r="AI4659" s="2">
        <v>7401.814453125</v>
      </c>
      <c r="AJ4659" s="2">
        <f t="shared" si="578"/>
        <v>2601.814453125</v>
      </c>
      <c r="AK4659" s="6">
        <f t="shared" si="579"/>
        <v>0.54204467773437504</v>
      </c>
      <c r="AL4659" s="12">
        <v>4800</v>
      </c>
      <c r="AM4659" s="12">
        <v>7394.1308056699963</v>
      </c>
      <c r="AN4659" s="12">
        <f t="shared" si="580"/>
        <v>2594.1308056699963</v>
      </c>
      <c r="AO4659" s="13">
        <f t="shared" si="581"/>
        <v>0.5404439178479159</v>
      </c>
      <c r="AP4659" s="16">
        <v>4800</v>
      </c>
      <c r="AQ4659" s="16">
        <v>7734.3260590916452</v>
      </c>
      <c r="AR4659" s="16">
        <f t="shared" si="582"/>
        <v>2934.3260590916452</v>
      </c>
      <c r="AS4659" s="17">
        <f t="shared" si="576"/>
        <v>0.61131792897742609</v>
      </c>
      <c r="AT4659" s="20">
        <v>4800</v>
      </c>
      <c r="AU4659" s="20">
        <v>7393.366186504928</v>
      </c>
      <c r="AV4659" s="20">
        <f t="shared" si="577"/>
        <v>2593.366186504928</v>
      </c>
      <c r="AW4659" s="21">
        <f t="shared" si="583"/>
        <v>0.54028462218852669</v>
      </c>
    </row>
    <row r="4660" spans="1:49" x14ac:dyDescent="0.25">
      <c r="A4660" t="s">
        <v>77</v>
      </c>
      <c r="B4660" t="s">
        <v>811</v>
      </c>
      <c r="C4660">
        <v>171527</v>
      </c>
      <c r="D4660">
        <v>2012</v>
      </c>
      <c r="E4660" t="s">
        <v>167</v>
      </c>
      <c r="F4660" t="s">
        <v>579</v>
      </c>
      <c r="G4660" t="s">
        <v>1356</v>
      </c>
      <c r="I4660">
        <v>6</v>
      </c>
      <c r="J4660" t="s">
        <v>101</v>
      </c>
      <c r="K4660">
        <v>4</v>
      </c>
      <c r="L4660" t="s">
        <v>44</v>
      </c>
      <c r="M4660">
        <v>3.5999999046325679</v>
      </c>
      <c r="N4660" t="s">
        <v>44</v>
      </c>
      <c r="O4660" t="s">
        <v>180</v>
      </c>
      <c r="P4660">
        <v>2</v>
      </c>
      <c r="Q4660" t="s">
        <v>60</v>
      </c>
      <c r="R4660" t="s">
        <v>81</v>
      </c>
      <c r="T4660" t="s">
        <v>49</v>
      </c>
      <c r="U4660" t="s">
        <v>72</v>
      </c>
      <c r="V4660" t="s">
        <v>190</v>
      </c>
      <c r="W4660" t="s">
        <v>90</v>
      </c>
      <c r="X4660" t="s">
        <v>74</v>
      </c>
      <c r="Z4660">
        <v>0</v>
      </c>
      <c r="AA4660" t="s">
        <v>75</v>
      </c>
      <c r="AB4660" t="s">
        <v>83</v>
      </c>
      <c r="AC4660">
        <v>45</v>
      </c>
      <c r="AD4660">
        <v>11</v>
      </c>
      <c r="AE4660">
        <v>4</v>
      </c>
      <c r="AF4660">
        <v>2025</v>
      </c>
      <c r="AG4660">
        <v>20251105</v>
      </c>
      <c r="AH4660" s="2">
        <v>500</v>
      </c>
      <c r="AI4660" s="2">
        <v>432.617431640625</v>
      </c>
      <c r="AJ4660" s="2">
        <f t="shared" si="578"/>
        <v>67.382568359375</v>
      </c>
      <c r="AK4660" s="6">
        <f t="shared" si="579"/>
        <v>0.13476513671875001</v>
      </c>
      <c r="AL4660" s="12">
        <v>500</v>
      </c>
      <c r="AM4660" s="12">
        <v>516.89469259895839</v>
      </c>
      <c r="AN4660" s="12">
        <f t="shared" si="580"/>
        <v>16.894692598958386</v>
      </c>
      <c r="AO4660" s="13">
        <f t="shared" si="581"/>
        <v>3.3789385197916771E-2</v>
      </c>
      <c r="AP4660" s="16">
        <v>500</v>
      </c>
      <c r="AQ4660" s="16">
        <v>502.09934422266849</v>
      </c>
      <c r="AR4660" s="16">
        <f t="shared" si="582"/>
        <v>2.099344222668492</v>
      </c>
      <c r="AS4660" s="17">
        <f t="shared" si="576"/>
        <v>4.1986884453369842E-3</v>
      </c>
      <c r="AT4660" s="20">
        <v>500</v>
      </c>
      <c r="AU4660" s="20">
        <v>466.68354430379748</v>
      </c>
      <c r="AV4660" s="20">
        <f t="shared" si="577"/>
        <v>33.316455696202524</v>
      </c>
      <c r="AW4660" s="21">
        <f t="shared" si="583"/>
        <v>6.6632911392405042E-2</v>
      </c>
    </row>
    <row r="4661" spans="1:49" x14ac:dyDescent="0.25">
      <c r="A4661" t="s">
        <v>38</v>
      </c>
      <c r="B4661" t="s">
        <v>92</v>
      </c>
      <c r="C4661">
        <v>124296</v>
      </c>
      <c r="D4661">
        <v>2018</v>
      </c>
      <c r="E4661" t="s">
        <v>40</v>
      </c>
      <c r="F4661" t="s">
        <v>191</v>
      </c>
      <c r="G4661" t="s">
        <v>943</v>
      </c>
      <c r="H4661" t="s">
        <v>193</v>
      </c>
      <c r="I4661">
        <v>4</v>
      </c>
      <c r="J4661" t="s">
        <v>129</v>
      </c>
      <c r="K4661">
        <v>4</v>
      </c>
      <c r="L4661" t="s">
        <v>44</v>
      </c>
      <c r="M4661">
        <v>1.799999952316284</v>
      </c>
      <c r="N4661" t="s">
        <v>45</v>
      </c>
      <c r="O4661" t="s">
        <v>46</v>
      </c>
      <c r="P4661">
        <v>4</v>
      </c>
      <c r="Q4661" t="s">
        <v>118</v>
      </c>
      <c r="R4661" t="s">
        <v>48</v>
      </c>
      <c r="S4661">
        <v>132</v>
      </c>
      <c r="T4661" t="s">
        <v>49</v>
      </c>
      <c r="U4661" t="s">
        <v>50</v>
      </c>
      <c r="V4661" t="s">
        <v>194</v>
      </c>
      <c r="W4661" t="s">
        <v>120</v>
      </c>
      <c r="X4661" t="s">
        <v>74</v>
      </c>
      <c r="Y4661">
        <v>18600</v>
      </c>
      <c r="Z4661">
        <v>0</v>
      </c>
      <c r="AA4661" t="s">
        <v>75</v>
      </c>
      <c r="AB4661" t="s">
        <v>122</v>
      </c>
      <c r="AC4661">
        <v>45</v>
      </c>
      <c r="AD4661">
        <v>11</v>
      </c>
      <c r="AE4661">
        <v>4</v>
      </c>
      <c r="AF4661">
        <v>2025</v>
      </c>
      <c r="AG4661">
        <v>20251104</v>
      </c>
      <c r="AH4661" s="2">
        <v>5600</v>
      </c>
      <c r="AI4661" s="2">
        <v>8150.1064453125</v>
      </c>
      <c r="AJ4661" s="2">
        <f t="shared" si="578"/>
        <v>2550.1064453125</v>
      </c>
      <c r="AK4661" s="6">
        <f t="shared" si="579"/>
        <v>0.45537615094866074</v>
      </c>
      <c r="AL4661" s="12">
        <v>5600</v>
      </c>
      <c r="AM4661" s="12">
        <v>7706.127271761171</v>
      </c>
      <c r="AN4661" s="12">
        <f t="shared" si="580"/>
        <v>2106.127271761171</v>
      </c>
      <c r="AO4661" s="13">
        <f t="shared" si="581"/>
        <v>0.37609415567163768</v>
      </c>
      <c r="AP4661" s="16">
        <v>5600</v>
      </c>
      <c r="AQ4661" s="16">
        <v>8081.2327320423647</v>
      </c>
      <c r="AR4661" s="16">
        <f t="shared" si="582"/>
        <v>2481.2327320423647</v>
      </c>
      <c r="AS4661" s="17">
        <f t="shared" si="576"/>
        <v>0.44307727357899368</v>
      </c>
      <c r="AT4661" s="20">
        <v>5600</v>
      </c>
      <c r="AU4661" s="20">
        <v>8264.5472756410272</v>
      </c>
      <c r="AV4661" s="20">
        <f t="shared" si="577"/>
        <v>2664.5472756410272</v>
      </c>
      <c r="AW4661" s="21">
        <f t="shared" si="583"/>
        <v>0.47581201350732627</v>
      </c>
    </row>
    <row r="4662" spans="1:49" x14ac:dyDescent="0.25">
      <c r="A4662" t="s">
        <v>38</v>
      </c>
      <c r="B4662" t="s">
        <v>357</v>
      </c>
      <c r="C4662">
        <v>139580</v>
      </c>
      <c r="D4662">
        <v>2019</v>
      </c>
      <c r="E4662" t="s">
        <v>93</v>
      </c>
      <c r="F4662" t="s">
        <v>147</v>
      </c>
      <c r="G4662" t="s">
        <v>153</v>
      </c>
      <c r="I4662">
        <v>4</v>
      </c>
      <c r="J4662" t="s">
        <v>69</v>
      </c>
      <c r="K4662">
        <v>2</v>
      </c>
      <c r="L4662" t="s">
        <v>44</v>
      </c>
      <c r="M4662">
        <v>2.5</v>
      </c>
      <c r="N4662" t="s">
        <v>70</v>
      </c>
      <c r="O4662" t="s">
        <v>46</v>
      </c>
      <c r="Q4662" t="s">
        <v>88</v>
      </c>
      <c r="R4662" t="s">
        <v>48</v>
      </c>
      <c r="T4662" t="s">
        <v>49</v>
      </c>
      <c r="U4662" t="s">
        <v>50</v>
      </c>
      <c r="V4662" t="s">
        <v>149</v>
      </c>
      <c r="W4662" t="s">
        <v>134</v>
      </c>
      <c r="X4662" t="s">
        <v>74</v>
      </c>
      <c r="Y4662">
        <v>25895</v>
      </c>
      <c r="Z4662">
        <v>0</v>
      </c>
      <c r="AA4662" t="s">
        <v>75</v>
      </c>
      <c r="AB4662" t="s">
        <v>91</v>
      </c>
      <c r="AC4662">
        <v>45</v>
      </c>
      <c r="AD4662">
        <v>11</v>
      </c>
      <c r="AE4662">
        <v>4</v>
      </c>
      <c r="AF4662">
        <v>2025</v>
      </c>
      <c r="AG4662">
        <v>20251105</v>
      </c>
      <c r="AH4662" s="2">
        <v>5250</v>
      </c>
      <c r="AI4662" s="2">
        <v>6941.0419921875</v>
      </c>
      <c r="AJ4662" s="2">
        <f t="shared" si="578"/>
        <v>1691.0419921875</v>
      </c>
      <c r="AK4662" s="6">
        <f t="shared" si="579"/>
        <v>0.32210323660714285</v>
      </c>
      <c r="AL4662" s="12">
        <v>5250</v>
      </c>
      <c r="AM4662" s="12">
        <v>6410.5881897092186</v>
      </c>
      <c r="AN4662" s="12">
        <f t="shared" si="580"/>
        <v>1160.5881897092186</v>
      </c>
      <c r="AO4662" s="13">
        <f t="shared" si="581"/>
        <v>0.22106441708747021</v>
      </c>
      <c r="AP4662" s="16">
        <v>5250</v>
      </c>
      <c r="AQ4662" s="16">
        <v>7139.4012906959788</v>
      </c>
      <c r="AR4662" s="16">
        <f t="shared" si="582"/>
        <v>1889.4012906959788</v>
      </c>
      <c r="AS4662" s="17">
        <f t="shared" si="576"/>
        <v>0.35988596013256741</v>
      </c>
      <c r="AT4662" s="20">
        <v>5250</v>
      </c>
      <c r="AU4662" s="20">
        <v>7159.6488549618334</v>
      </c>
      <c r="AV4662" s="20">
        <f t="shared" si="577"/>
        <v>1909.6488549618334</v>
      </c>
      <c r="AW4662" s="21">
        <f t="shared" si="583"/>
        <v>0.3637426390403492</v>
      </c>
    </row>
    <row r="4663" spans="1:49" x14ac:dyDescent="0.25">
      <c r="A4663" t="s">
        <v>109</v>
      </c>
      <c r="B4663" t="s">
        <v>538</v>
      </c>
      <c r="C4663">
        <v>113962</v>
      </c>
      <c r="D4663">
        <v>2019</v>
      </c>
      <c r="E4663" t="s">
        <v>93</v>
      </c>
      <c r="F4663" t="s">
        <v>152</v>
      </c>
      <c r="G4663" t="s">
        <v>819</v>
      </c>
      <c r="H4663" t="s">
        <v>85</v>
      </c>
      <c r="I4663">
        <v>8</v>
      </c>
      <c r="J4663" t="s">
        <v>129</v>
      </c>
      <c r="K4663">
        <v>4</v>
      </c>
      <c r="L4663" t="s">
        <v>44</v>
      </c>
      <c r="M4663">
        <v>5.3000001907348633</v>
      </c>
      <c r="N4663" t="s">
        <v>87</v>
      </c>
      <c r="O4663" t="s">
        <v>46</v>
      </c>
      <c r="P4663">
        <v>4</v>
      </c>
      <c r="Q4663" t="s">
        <v>88</v>
      </c>
      <c r="R4663" t="s">
        <v>89</v>
      </c>
      <c r="T4663" t="s">
        <v>49</v>
      </c>
      <c r="V4663" t="s">
        <v>521</v>
      </c>
      <c r="W4663" t="s">
        <v>90</v>
      </c>
      <c r="X4663" t="s">
        <v>74</v>
      </c>
      <c r="Y4663">
        <v>49895</v>
      </c>
      <c r="Z4663">
        <v>0</v>
      </c>
      <c r="AA4663" t="s">
        <v>75</v>
      </c>
      <c r="AB4663" t="s">
        <v>91</v>
      </c>
      <c r="AC4663">
        <v>45</v>
      </c>
      <c r="AD4663">
        <v>11</v>
      </c>
      <c r="AE4663">
        <v>4</v>
      </c>
      <c r="AF4663">
        <v>2025</v>
      </c>
      <c r="AG4663">
        <v>20251105</v>
      </c>
      <c r="AH4663" s="2">
        <v>22800</v>
      </c>
      <c r="AI4663" s="2">
        <v>24298.158203125</v>
      </c>
      <c r="AJ4663" s="2">
        <f t="shared" si="578"/>
        <v>1498.158203125</v>
      </c>
      <c r="AK4663" s="6">
        <f t="shared" si="579"/>
        <v>6.5708693119517547E-2</v>
      </c>
      <c r="AL4663" s="12">
        <v>22800</v>
      </c>
      <c r="AM4663" s="12">
        <v>21950.003812654559</v>
      </c>
      <c r="AN4663" s="12">
        <f t="shared" si="580"/>
        <v>849.99618734544129</v>
      </c>
      <c r="AO4663" s="13">
        <f t="shared" si="581"/>
        <v>3.7280534532694795E-2</v>
      </c>
      <c r="AP4663" s="16">
        <v>22800</v>
      </c>
      <c r="AQ4663" s="16">
        <v>22764.289507682581</v>
      </c>
      <c r="AR4663" s="16">
        <f t="shared" si="582"/>
        <v>35.710492317419266</v>
      </c>
      <c r="AS4663" s="17">
        <f t="shared" si="576"/>
        <v>1.5662496630447047E-3</v>
      </c>
      <c r="AT4663" s="20">
        <v>22800</v>
      </c>
      <c r="AU4663" s="20">
        <v>24472.473404255321</v>
      </c>
      <c r="AV4663" s="20">
        <f t="shared" si="577"/>
        <v>1672.4734042553209</v>
      </c>
      <c r="AW4663" s="21">
        <f t="shared" si="583"/>
        <v>7.3354096677864952E-2</v>
      </c>
    </row>
    <row r="4664" spans="1:49" x14ac:dyDescent="0.25">
      <c r="A4664" t="s">
        <v>123</v>
      </c>
      <c r="B4664" t="s">
        <v>290</v>
      </c>
      <c r="C4664">
        <v>203738</v>
      </c>
      <c r="D4664">
        <v>2019</v>
      </c>
      <c r="E4664" t="s">
        <v>66</v>
      </c>
      <c r="F4664" t="s">
        <v>434</v>
      </c>
      <c r="H4664" t="s">
        <v>246</v>
      </c>
      <c r="I4664">
        <v>8</v>
      </c>
      <c r="J4664" t="s">
        <v>69</v>
      </c>
      <c r="K4664">
        <v>4</v>
      </c>
      <c r="L4664" t="s">
        <v>44</v>
      </c>
      <c r="M4664">
        <v>6.6999998092651367</v>
      </c>
      <c r="N4664" t="s">
        <v>87</v>
      </c>
      <c r="O4664" t="s">
        <v>46</v>
      </c>
      <c r="P4664">
        <v>2</v>
      </c>
      <c r="Q4664" t="s">
        <v>88</v>
      </c>
      <c r="R4664" t="s">
        <v>89</v>
      </c>
      <c r="S4664">
        <v>440</v>
      </c>
      <c r="T4664" t="s">
        <v>219</v>
      </c>
      <c r="U4664" t="s">
        <v>72</v>
      </c>
      <c r="W4664" t="s">
        <v>220</v>
      </c>
      <c r="X4664" t="s">
        <v>74</v>
      </c>
      <c r="Z4664">
        <v>0</v>
      </c>
      <c r="AA4664" t="s">
        <v>75</v>
      </c>
      <c r="AB4664" t="s">
        <v>91</v>
      </c>
      <c r="AC4664">
        <v>45</v>
      </c>
      <c r="AD4664">
        <v>11</v>
      </c>
      <c r="AE4664">
        <v>4</v>
      </c>
      <c r="AF4664">
        <v>2025</v>
      </c>
      <c r="AG4664">
        <v>20251104</v>
      </c>
      <c r="AH4664" s="2">
        <v>14600</v>
      </c>
      <c r="AI4664" s="2">
        <v>15704.736328125</v>
      </c>
      <c r="AJ4664" s="2">
        <f t="shared" si="578"/>
        <v>1104.736328125</v>
      </c>
      <c r="AK4664" s="6">
        <f t="shared" si="579"/>
        <v>7.5666871789383555E-2</v>
      </c>
      <c r="AL4664" s="12">
        <v>14600</v>
      </c>
      <c r="AM4664" s="12">
        <v>16281.52991216822</v>
      </c>
      <c r="AN4664" s="12">
        <f t="shared" si="580"/>
        <v>1681.5299121682201</v>
      </c>
      <c r="AO4664" s="13">
        <f t="shared" si="581"/>
        <v>0.11517328165535755</v>
      </c>
      <c r="AP4664" s="16">
        <v>14600</v>
      </c>
      <c r="AQ4664" s="16">
        <v>16694.063525546419</v>
      </c>
      <c r="AR4664" s="16">
        <f t="shared" si="582"/>
        <v>2094.0635255464185</v>
      </c>
      <c r="AS4664" s="17">
        <f t="shared" si="576"/>
        <v>0.14342900859906976</v>
      </c>
      <c r="AT4664" s="20">
        <v>14600</v>
      </c>
      <c r="AU4664" s="20">
        <v>15337.693576388891</v>
      </c>
      <c r="AV4664" s="20">
        <f t="shared" si="577"/>
        <v>737.69357638889051</v>
      </c>
      <c r="AW4664" s="21">
        <f t="shared" si="583"/>
        <v>5.0526957286910305E-2</v>
      </c>
    </row>
    <row r="4665" spans="1:49" x14ac:dyDescent="0.25">
      <c r="A4665" t="s">
        <v>38</v>
      </c>
      <c r="B4665" t="s">
        <v>92</v>
      </c>
      <c r="C4665">
        <v>97976</v>
      </c>
      <c r="D4665">
        <v>2015</v>
      </c>
      <c r="E4665" t="s">
        <v>297</v>
      </c>
      <c r="F4665" t="s">
        <v>665</v>
      </c>
      <c r="G4665" t="s">
        <v>1058</v>
      </c>
      <c r="I4665">
        <v>4</v>
      </c>
      <c r="J4665" t="s">
        <v>101</v>
      </c>
      <c r="K4665">
        <v>4</v>
      </c>
      <c r="L4665" t="s">
        <v>44</v>
      </c>
      <c r="M4665">
        <v>2</v>
      </c>
      <c r="N4665" t="s">
        <v>45</v>
      </c>
      <c r="O4665" t="s">
        <v>46</v>
      </c>
      <c r="P4665">
        <v>2</v>
      </c>
      <c r="Q4665" t="s">
        <v>118</v>
      </c>
      <c r="R4665" t="s">
        <v>96</v>
      </c>
      <c r="S4665">
        <v>240</v>
      </c>
      <c r="T4665" t="s">
        <v>49</v>
      </c>
      <c r="V4665" t="s">
        <v>1894</v>
      </c>
      <c r="W4665" t="s">
        <v>120</v>
      </c>
      <c r="X4665" t="s">
        <v>668</v>
      </c>
      <c r="Z4665">
        <v>0</v>
      </c>
      <c r="AA4665" t="s">
        <v>75</v>
      </c>
      <c r="AB4665" t="s">
        <v>122</v>
      </c>
      <c r="AC4665">
        <v>45</v>
      </c>
      <c r="AD4665">
        <v>11</v>
      </c>
      <c r="AE4665">
        <v>4</v>
      </c>
      <c r="AF4665">
        <v>2025</v>
      </c>
      <c r="AG4665">
        <v>20251104</v>
      </c>
      <c r="AH4665" s="2">
        <v>4000</v>
      </c>
      <c r="AI4665" s="2">
        <v>2791.55029296875</v>
      </c>
      <c r="AJ4665" s="2">
        <f t="shared" si="578"/>
        <v>1208.44970703125</v>
      </c>
      <c r="AK4665" s="6">
        <f t="shared" si="579"/>
        <v>0.30211242675781252</v>
      </c>
      <c r="AL4665" s="12">
        <v>4000</v>
      </c>
      <c r="AM4665" s="12">
        <v>2963.4977525897202</v>
      </c>
      <c r="AN4665" s="12">
        <f t="shared" si="580"/>
        <v>1036.5022474102798</v>
      </c>
      <c r="AO4665" s="13">
        <f t="shared" si="581"/>
        <v>0.25912556185256996</v>
      </c>
      <c r="AP4665" s="16">
        <v>4000</v>
      </c>
      <c r="AQ4665" s="16">
        <v>3168.603332363517</v>
      </c>
      <c r="AR4665" s="16">
        <f t="shared" si="582"/>
        <v>831.39666763648302</v>
      </c>
      <c r="AS4665" s="17">
        <f t="shared" si="576"/>
        <v>0.20784916690912075</v>
      </c>
      <c r="AT4665" s="20">
        <v>4000</v>
      </c>
      <c r="AU4665" s="20">
        <v>2764.2669362992929</v>
      </c>
      <c r="AV4665" s="20">
        <f t="shared" si="577"/>
        <v>1235.7330637007071</v>
      </c>
      <c r="AW4665" s="21">
        <f t="shared" si="583"/>
        <v>0.30893326592517678</v>
      </c>
    </row>
    <row r="4666" spans="1:49" x14ac:dyDescent="0.25">
      <c r="A4666" t="s">
        <v>77</v>
      </c>
      <c r="B4666" t="s">
        <v>177</v>
      </c>
      <c r="C4666">
        <v>156932</v>
      </c>
      <c r="D4666">
        <v>2001</v>
      </c>
      <c r="E4666" t="s">
        <v>127</v>
      </c>
      <c r="F4666" t="s">
        <v>909</v>
      </c>
      <c r="G4666" t="s">
        <v>2330</v>
      </c>
      <c r="I4666">
        <v>8</v>
      </c>
      <c r="J4666" t="s">
        <v>101</v>
      </c>
      <c r="K4666">
        <v>4</v>
      </c>
      <c r="L4666" t="s">
        <v>44</v>
      </c>
      <c r="M4666">
        <v>5.4000000953674316</v>
      </c>
      <c r="N4666" t="s">
        <v>70</v>
      </c>
      <c r="O4666" t="s">
        <v>46</v>
      </c>
      <c r="Q4666" t="s">
        <v>118</v>
      </c>
      <c r="S4666">
        <v>400</v>
      </c>
      <c r="T4666" t="s">
        <v>49</v>
      </c>
      <c r="U4666" t="s">
        <v>72</v>
      </c>
      <c r="V4666" t="s">
        <v>936</v>
      </c>
      <c r="W4666" t="s">
        <v>120</v>
      </c>
      <c r="X4666" t="s">
        <v>131</v>
      </c>
      <c r="Z4666">
        <v>0</v>
      </c>
      <c r="AA4666" t="s">
        <v>75</v>
      </c>
      <c r="AB4666" t="s">
        <v>122</v>
      </c>
      <c r="AC4666">
        <v>45</v>
      </c>
      <c r="AD4666">
        <v>11</v>
      </c>
      <c r="AE4666">
        <v>4</v>
      </c>
      <c r="AF4666">
        <v>2025</v>
      </c>
      <c r="AG4666">
        <v>20251105</v>
      </c>
      <c r="AH4666" s="2">
        <v>400</v>
      </c>
      <c r="AI4666" s="2">
        <v>2034.518676757812</v>
      </c>
      <c r="AJ4666" s="2">
        <f t="shared" si="578"/>
        <v>1634.518676757812</v>
      </c>
      <c r="AK4666" s="6">
        <f t="shared" si="579"/>
        <v>4.08629669189453</v>
      </c>
      <c r="AL4666" s="12">
        <v>400</v>
      </c>
      <c r="AM4666" s="12">
        <v>1639.2355306573411</v>
      </c>
      <c r="AN4666" s="12">
        <f t="shared" si="580"/>
        <v>1239.2355306573411</v>
      </c>
      <c r="AO4666" s="13">
        <f t="shared" si="581"/>
        <v>3.0980888266433526</v>
      </c>
      <c r="AP4666" s="16">
        <v>400</v>
      </c>
      <c r="AQ4666" s="16">
        <v>1645.405443264071</v>
      </c>
      <c r="AR4666" s="16">
        <f t="shared" si="582"/>
        <v>1245.405443264071</v>
      </c>
      <c r="AS4666" s="17">
        <f t="shared" si="576"/>
        <v>3.1135136081601775</v>
      </c>
      <c r="AT4666" s="20">
        <v>400</v>
      </c>
      <c r="AU4666" s="20">
        <v>2226.2121573301552</v>
      </c>
      <c r="AV4666" s="20">
        <f t="shared" si="577"/>
        <v>1826.2121573301552</v>
      </c>
      <c r="AW4666" s="21">
        <f t="shared" si="583"/>
        <v>4.5655303933253881</v>
      </c>
    </row>
    <row r="4667" spans="1:49" x14ac:dyDescent="0.25">
      <c r="A4667" t="s">
        <v>38</v>
      </c>
      <c r="B4667" t="s">
        <v>65</v>
      </c>
      <c r="C4667">
        <v>121239</v>
      </c>
      <c r="D4667">
        <v>2019</v>
      </c>
      <c r="E4667" t="s">
        <v>66</v>
      </c>
      <c r="F4667" t="s">
        <v>239</v>
      </c>
      <c r="G4667" t="s">
        <v>214</v>
      </c>
      <c r="I4667">
        <v>4</v>
      </c>
      <c r="J4667" t="s">
        <v>101</v>
      </c>
      <c r="K4667">
        <v>4</v>
      </c>
      <c r="L4667" t="s">
        <v>44</v>
      </c>
      <c r="M4667">
        <v>1.5</v>
      </c>
      <c r="N4667" t="s">
        <v>87</v>
      </c>
      <c r="O4667" t="s">
        <v>46</v>
      </c>
      <c r="P4667">
        <v>4</v>
      </c>
      <c r="Q4667" t="s">
        <v>60</v>
      </c>
      <c r="R4667" t="s">
        <v>89</v>
      </c>
      <c r="S4667">
        <v>170</v>
      </c>
      <c r="T4667" t="s">
        <v>49</v>
      </c>
      <c r="U4667" t="s">
        <v>50</v>
      </c>
      <c r="V4667" t="s">
        <v>540</v>
      </c>
      <c r="W4667" t="s">
        <v>62</v>
      </c>
      <c r="X4667" t="s">
        <v>74</v>
      </c>
      <c r="Y4667">
        <v>28000</v>
      </c>
      <c r="Z4667">
        <v>0</v>
      </c>
      <c r="AA4667" t="s">
        <v>75</v>
      </c>
      <c r="AB4667" t="s">
        <v>83</v>
      </c>
      <c r="AC4667">
        <v>45</v>
      </c>
      <c r="AD4667">
        <v>11</v>
      </c>
      <c r="AE4667">
        <v>4</v>
      </c>
      <c r="AF4667">
        <v>2025</v>
      </c>
      <c r="AG4667">
        <v>20251104</v>
      </c>
      <c r="AH4667" s="2">
        <v>3500</v>
      </c>
      <c r="AI4667" s="2">
        <v>5491.7333984375</v>
      </c>
      <c r="AJ4667" s="2">
        <f t="shared" si="578"/>
        <v>1991.7333984375</v>
      </c>
      <c r="AK4667" s="6">
        <f t="shared" si="579"/>
        <v>0.5690666852678572</v>
      </c>
      <c r="AL4667" s="12">
        <v>3500</v>
      </c>
      <c r="AM4667" s="12">
        <v>5651.8595142774147</v>
      </c>
      <c r="AN4667" s="12">
        <f t="shared" si="580"/>
        <v>2151.8595142774147</v>
      </c>
      <c r="AO4667" s="13">
        <f t="shared" si="581"/>
        <v>0.61481700407926132</v>
      </c>
      <c r="AP4667" s="16">
        <v>3500</v>
      </c>
      <c r="AQ4667" s="16">
        <v>5451.6265011260712</v>
      </c>
      <c r="AR4667" s="16">
        <f t="shared" si="582"/>
        <v>1951.6265011260712</v>
      </c>
      <c r="AS4667" s="17">
        <f t="shared" si="576"/>
        <v>0.55760757175030606</v>
      </c>
      <c r="AT4667" s="20">
        <v>3500</v>
      </c>
      <c r="AU4667" s="20">
        <v>5498.2415902140656</v>
      </c>
      <c r="AV4667" s="20">
        <f t="shared" si="577"/>
        <v>1998.2415902140656</v>
      </c>
      <c r="AW4667" s="21">
        <f t="shared" si="583"/>
        <v>0.57092616863259016</v>
      </c>
    </row>
    <row r="4668" spans="1:49" x14ac:dyDescent="0.25">
      <c r="A4668" t="s">
        <v>38</v>
      </c>
      <c r="B4668" t="s">
        <v>65</v>
      </c>
      <c r="C4668">
        <v>29232</v>
      </c>
      <c r="D4668">
        <v>2024</v>
      </c>
      <c r="E4668" t="s">
        <v>139</v>
      </c>
      <c r="F4668" t="s">
        <v>264</v>
      </c>
      <c r="G4668" t="s">
        <v>905</v>
      </c>
      <c r="I4668">
        <v>4</v>
      </c>
      <c r="J4668" t="s">
        <v>59</v>
      </c>
      <c r="K4668">
        <v>4</v>
      </c>
      <c r="L4668" t="s">
        <v>44</v>
      </c>
      <c r="M4668">
        <v>2</v>
      </c>
      <c r="N4668" t="s">
        <v>45</v>
      </c>
      <c r="O4668" t="s">
        <v>46</v>
      </c>
      <c r="P4668">
        <v>4</v>
      </c>
      <c r="Q4668" t="s">
        <v>118</v>
      </c>
      <c r="R4668" t="s">
        <v>48</v>
      </c>
      <c r="T4668" t="s">
        <v>49</v>
      </c>
      <c r="W4668" t="s">
        <v>52</v>
      </c>
      <c r="X4668" t="s">
        <v>121</v>
      </c>
      <c r="Z4668">
        <v>0</v>
      </c>
      <c r="AA4668" t="s">
        <v>75</v>
      </c>
      <c r="AB4668" t="s">
        <v>122</v>
      </c>
      <c r="AC4668">
        <v>45</v>
      </c>
      <c r="AD4668">
        <v>11</v>
      </c>
      <c r="AE4668">
        <v>4</v>
      </c>
      <c r="AF4668">
        <v>2025</v>
      </c>
      <c r="AG4668">
        <v>20251103</v>
      </c>
      <c r="AH4668" s="2">
        <v>16200</v>
      </c>
      <c r="AI4668" s="2">
        <v>16608.25390625</v>
      </c>
      <c r="AJ4668" s="2">
        <f t="shared" si="578"/>
        <v>408.25390625</v>
      </c>
      <c r="AK4668" s="6">
        <f t="shared" si="579"/>
        <v>2.5200858410493826E-2</v>
      </c>
      <c r="AL4668" s="12">
        <v>16200</v>
      </c>
      <c r="AM4668" s="12">
        <v>16058.80898658552</v>
      </c>
      <c r="AN4668" s="12">
        <f t="shared" si="580"/>
        <v>141.19101341448004</v>
      </c>
      <c r="AO4668" s="13">
        <f t="shared" si="581"/>
        <v>8.7154946552148171E-3</v>
      </c>
      <c r="AP4668" s="16">
        <v>16200</v>
      </c>
      <c r="AQ4668" s="16">
        <v>17274.998888469829</v>
      </c>
      <c r="AR4668" s="16">
        <f t="shared" si="582"/>
        <v>1074.9988884698287</v>
      </c>
      <c r="AS4668" s="17">
        <f t="shared" si="576"/>
        <v>6.6357956078384489E-2</v>
      </c>
      <c r="AT4668" s="20">
        <v>16200</v>
      </c>
      <c r="AU4668" s="20">
        <v>16624.595615103539</v>
      </c>
      <c r="AV4668" s="20">
        <f t="shared" si="577"/>
        <v>424.59561510353888</v>
      </c>
      <c r="AW4668" s="21">
        <f t="shared" si="583"/>
        <v>2.620960587058882E-2</v>
      </c>
    </row>
    <row r="4669" spans="1:49" x14ac:dyDescent="0.25">
      <c r="A4669" t="s">
        <v>77</v>
      </c>
      <c r="B4669" t="s">
        <v>818</v>
      </c>
      <c r="C4669">
        <v>163400</v>
      </c>
      <c r="D4669">
        <v>2012</v>
      </c>
      <c r="E4669" t="s">
        <v>370</v>
      </c>
      <c r="F4669" t="s">
        <v>448</v>
      </c>
      <c r="G4669" t="s">
        <v>2331</v>
      </c>
      <c r="I4669">
        <v>4</v>
      </c>
      <c r="J4669" t="s">
        <v>43</v>
      </c>
      <c r="K4669">
        <v>4</v>
      </c>
      <c r="L4669" t="s">
        <v>44</v>
      </c>
      <c r="M4669">
        <v>2.5</v>
      </c>
      <c r="N4669" t="s">
        <v>44</v>
      </c>
      <c r="O4669" t="s">
        <v>46</v>
      </c>
      <c r="Q4669" t="s">
        <v>60</v>
      </c>
      <c r="R4669" t="s">
        <v>81</v>
      </c>
      <c r="T4669" t="s">
        <v>49</v>
      </c>
      <c r="U4669" t="s">
        <v>692</v>
      </c>
      <c r="V4669" t="s">
        <v>693</v>
      </c>
      <c r="W4669" t="s">
        <v>62</v>
      </c>
      <c r="X4669" t="s">
        <v>53</v>
      </c>
      <c r="Z4669">
        <v>0</v>
      </c>
      <c r="AA4669" t="s">
        <v>75</v>
      </c>
      <c r="AB4669" t="s">
        <v>83</v>
      </c>
      <c r="AC4669">
        <v>45</v>
      </c>
      <c r="AD4669">
        <v>11</v>
      </c>
      <c r="AE4669">
        <v>4</v>
      </c>
      <c r="AF4669">
        <v>2025</v>
      </c>
      <c r="AG4669">
        <v>20251105</v>
      </c>
      <c r="AH4669" s="2">
        <v>2500</v>
      </c>
      <c r="AI4669" s="2">
        <v>2831.0908203125</v>
      </c>
      <c r="AJ4669" s="2">
        <f t="shared" si="578"/>
        <v>331.0908203125</v>
      </c>
      <c r="AK4669" s="6">
        <f t="shared" si="579"/>
        <v>0.132436328125</v>
      </c>
      <c r="AL4669" s="12">
        <v>2500</v>
      </c>
      <c r="AM4669" s="12">
        <v>2576.7220492081919</v>
      </c>
      <c r="AN4669" s="12">
        <f t="shared" si="580"/>
        <v>76.722049208191947</v>
      </c>
      <c r="AO4669" s="13">
        <f t="shared" si="581"/>
        <v>3.0688819683276778E-2</v>
      </c>
      <c r="AP4669" s="16">
        <v>2500</v>
      </c>
      <c r="AQ4669" s="16">
        <v>2877.2461809840852</v>
      </c>
      <c r="AR4669" s="16">
        <f t="shared" si="582"/>
        <v>377.24618098408519</v>
      </c>
      <c r="AS4669" s="17">
        <f t="shared" si="576"/>
        <v>0.15089847239363408</v>
      </c>
      <c r="AT4669" s="20">
        <v>2500</v>
      </c>
      <c r="AU4669" s="20">
        <v>2948.1937499999999</v>
      </c>
      <c r="AV4669" s="20">
        <f t="shared" si="577"/>
        <v>448.19374999999991</v>
      </c>
      <c r="AW4669" s="21">
        <f t="shared" si="583"/>
        <v>0.17927749999999995</v>
      </c>
    </row>
    <row r="4670" spans="1:49" x14ac:dyDescent="0.25">
      <c r="A4670" t="s">
        <v>123</v>
      </c>
      <c r="B4670" t="s">
        <v>200</v>
      </c>
      <c r="C4670">
        <v>3478</v>
      </c>
      <c r="D4670">
        <v>2024</v>
      </c>
      <c r="E4670" t="s">
        <v>40</v>
      </c>
      <c r="F4670" t="s">
        <v>41</v>
      </c>
      <c r="H4670" t="s">
        <v>1971</v>
      </c>
      <c r="I4670">
        <v>4</v>
      </c>
      <c r="J4670" t="s">
        <v>129</v>
      </c>
      <c r="K4670">
        <v>4</v>
      </c>
      <c r="L4670" t="s">
        <v>44</v>
      </c>
      <c r="M4670">
        <v>2</v>
      </c>
      <c r="N4670" t="s">
        <v>45</v>
      </c>
      <c r="O4670" t="s">
        <v>46</v>
      </c>
      <c r="P4670">
        <v>5</v>
      </c>
      <c r="Q4670" t="s">
        <v>47</v>
      </c>
      <c r="R4670" t="s">
        <v>48</v>
      </c>
      <c r="S4670">
        <v>150</v>
      </c>
      <c r="T4670" t="s">
        <v>49</v>
      </c>
      <c r="U4670" t="s">
        <v>50</v>
      </c>
      <c r="V4670" t="s">
        <v>2276</v>
      </c>
      <c r="W4670" t="s">
        <v>120</v>
      </c>
      <c r="X4670" t="s">
        <v>53</v>
      </c>
      <c r="Z4670">
        <v>1</v>
      </c>
      <c r="AA4670" t="s">
        <v>54</v>
      </c>
      <c r="AB4670" t="s">
        <v>55</v>
      </c>
      <c r="AC4670">
        <v>45</v>
      </c>
      <c r="AD4670">
        <v>11</v>
      </c>
      <c r="AE4670">
        <v>4</v>
      </c>
      <c r="AF4670">
        <v>2025</v>
      </c>
      <c r="AG4670">
        <v>20251103</v>
      </c>
      <c r="AH4670" s="2">
        <v>29000</v>
      </c>
      <c r="AI4670" s="2">
        <v>27420.818359375</v>
      </c>
      <c r="AJ4670" s="2">
        <f t="shared" si="578"/>
        <v>1579.181640625</v>
      </c>
      <c r="AK4670" s="6">
        <f t="shared" si="579"/>
        <v>5.4454539331896555E-2</v>
      </c>
      <c r="AL4670" s="12">
        <v>29000</v>
      </c>
      <c r="AM4670" s="12">
        <v>26155.61867654723</v>
      </c>
      <c r="AN4670" s="12">
        <f t="shared" si="580"/>
        <v>2844.3813234527697</v>
      </c>
      <c r="AO4670" s="13">
        <f t="shared" si="581"/>
        <v>9.8082114601819648E-2</v>
      </c>
      <c r="AP4670" s="16">
        <v>29000</v>
      </c>
      <c r="AQ4670" s="16">
        <v>24593.54143102649</v>
      </c>
      <c r="AR4670" s="16">
        <f t="shared" si="582"/>
        <v>4406.4585689735104</v>
      </c>
      <c r="AS4670" s="17">
        <f t="shared" si="576"/>
        <v>0.15194684720598312</v>
      </c>
      <c r="AT4670" s="20">
        <v>29000</v>
      </c>
      <c r="AU4670" s="20">
        <v>26745.250709018721</v>
      </c>
      <c r="AV4670" s="20">
        <f t="shared" si="577"/>
        <v>2254.749290981279</v>
      </c>
      <c r="AW4670" s="21">
        <f t="shared" si="583"/>
        <v>7.7749975551078584E-2</v>
      </c>
    </row>
    <row r="4671" spans="1:49" x14ac:dyDescent="0.25">
      <c r="A4671" t="s">
        <v>123</v>
      </c>
      <c r="B4671" t="s">
        <v>440</v>
      </c>
      <c r="C4671">
        <v>43475</v>
      </c>
      <c r="D4671">
        <v>2021</v>
      </c>
      <c r="E4671" t="s">
        <v>111</v>
      </c>
      <c r="F4671" t="s">
        <v>184</v>
      </c>
      <c r="G4671" t="s">
        <v>367</v>
      </c>
      <c r="I4671">
        <v>6</v>
      </c>
      <c r="J4671" t="s">
        <v>59</v>
      </c>
      <c r="K4671">
        <v>2</v>
      </c>
      <c r="L4671" t="s">
        <v>44</v>
      </c>
      <c r="M4671">
        <v>3.5999999046325679</v>
      </c>
      <c r="N4671" t="s">
        <v>70</v>
      </c>
      <c r="O4671" t="s">
        <v>46</v>
      </c>
      <c r="P4671">
        <v>4</v>
      </c>
      <c r="Q4671" t="s">
        <v>118</v>
      </c>
      <c r="R4671" t="s">
        <v>172</v>
      </c>
      <c r="S4671">
        <v>305</v>
      </c>
      <c r="T4671" t="s">
        <v>49</v>
      </c>
      <c r="U4671" t="s">
        <v>72</v>
      </c>
      <c r="W4671" t="s">
        <v>120</v>
      </c>
      <c r="X4671" t="s">
        <v>98</v>
      </c>
      <c r="Z4671">
        <v>0</v>
      </c>
      <c r="AA4671" t="s">
        <v>75</v>
      </c>
      <c r="AB4671" t="s">
        <v>122</v>
      </c>
      <c r="AC4671">
        <v>45</v>
      </c>
      <c r="AD4671">
        <v>11</v>
      </c>
      <c r="AE4671">
        <v>4</v>
      </c>
      <c r="AF4671">
        <v>2025</v>
      </c>
      <c r="AG4671">
        <v>20251105</v>
      </c>
      <c r="AH4671" s="2">
        <v>21700</v>
      </c>
      <c r="AI4671" s="2">
        <v>18462.4140625</v>
      </c>
      <c r="AJ4671" s="2">
        <f t="shared" si="578"/>
        <v>3237.5859375</v>
      </c>
      <c r="AK4671" s="6">
        <f t="shared" si="579"/>
        <v>0.14919750864055301</v>
      </c>
      <c r="AL4671" s="12">
        <v>21700</v>
      </c>
      <c r="AM4671" s="12">
        <v>18157.690223977261</v>
      </c>
      <c r="AN4671" s="12">
        <f t="shared" si="580"/>
        <v>3542.3097760227392</v>
      </c>
      <c r="AO4671" s="13">
        <f t="shared" si="581"/>
        <v>0.16324008184436586</v>
      </c>
      <c r="AP4671" s="16">
        <v>21700</v>
      </c>
      <c r="AQ4671" s="16">
        <v>18900.13341562355</v>
      </c>
      <c r="AR4671" s="16">
        <f t="shared" si="582"/>
        <v>2799.8665843764502</v>
      </c>
      <c r="AS4671" s="17">
        <f t="shared" si="576"/>
        <v>0.1290261098790991</v>
      </c>
      <c r="AT4671" s="20">
        <v>21700</v>
      </c>
      <c r="AU4671" s="20">
        <v>18443.982558139542</v>
      </c>
      <c r="AV4671" s="20">
        <f t="shared" si="577"/>
        <v>3256.0174418604583</v>
      </c>
      <c r="AW4671" s="21">
        <f t="shared" si="583"/>
        <v>0.1500468867216801</v>
      </c>
    </row>
    <row r="4672" spans="1:49" x14ac:dyDescent="0.25">
      <c r="A4672" t="s">
        <v>123</v>
      </c>
      <c r="B4672" t="s">
        <v>440</v>
      </c>
      <c r="C4672">
        <v>74718</v>
      </c>
      <c r="D4672">
        <v>2021</v>
      </c>
      <c r="E4672" t="s">
        <v>40</v>
      </c>
      <c r="F4672" t="s">
        <v>205</v>
      </c>
      <c r="G4672" t="s">
        <v>2332</v>
      </c>
      <c r="H4672" t="s">
        <v>2333</v>
      </c>
      <c r="I4672">
        <v>8</v>
      </c>
      <c r="J4672" t="s">
        <v>59</v>
      </c>
      <c r="K4672">
        <v>4</v>
      </c>
      <c r="L4672" t="s">
        <v>44</v>
      </c>
      <c r="M4672">
        <v>5.6999998092651367</v>
      </c>
      <c r="N4672" t="s">
        <v>70</v>
      </c>
      <c r="O4672" t="s">
        <v>46</v>
      </c>
      <c r="P4672">
        <v>4</v>
      </c>
      <c r="Q4672" t="s">
        <v>88</v>
      </c>
      <c r="R4672" t="s">
        <v>48</v>
      </c>
      <c r="S4672">
        <v>381</v>
      </c>
      <c r="T4672" t="s">
        <v>49</v>
      </c>
      <c r="U4672" t="s">
        <v>72</v>
      </c>
      <c r="V4672" t="s">
        <v>679</v>
      </c>
      <c r="W4672" t="s">
        <v>90</v>
      </c>
      <c r="X4672" t="s">
        <v>74</v>
      </c>
      <c r="Y4672">
        <v>35715</v>
      </c>
      <c r="Z4672">
        <v>0</v>
      </c>
      <c r="AA4672" t="s">
        <v>75</v>
      </c>
      <c r="AB4672" t="s">
        <v>91</v>
      </c>
      <c r="AC4672">
        <v>45</v>
      </c>
      <c r="AD4672">
        <v>11</v>
      </c>
      <c r="AE4672">
        <v>4</v>
      </c>
      <c r="AF4672">
        <v>2025</v>
      </c>
      <c r="AG4672">
        <v>20251105</v>
      </c>
      <c r="AH4672" s="2">
        <v>25000</v>
      </c>
      <c r="AI4672" s="2">
        <v>29535.48828125</v>
      </c>
      <c r="AJ4672" s="2">
        <f t="shared" si="578"/>
        <v>4535.48828125</v>
      </c>
      <c r="AK4672" s="6">
        <f t="shared" si="579"/>
        <v>0.18141953124999999</v>
      </c>
      <c r="AL4672" s="12">
        <v>25000</v>
      </c>
      <c r="AM4672" s="12">
        <v>31267.164294981361</v>
      </c>
      <c r="AN4672" s="12">
        <f t="shared" si="580"/>
        <v>6267.1642949813613</v>
      </c>
      <c r="AO4672" s="13">
        <f t="shared" si="581"/>
        <v>0.25068657179925447</v>
      </c>
      <c r="AP4672" s="16">
        <v>25000</v>
      </c>
      <c r="AQ4672" s="16">
        <v>26983.830125412431</v>
      </c>
      <c r="AR4672" s="16">
        <f t="shared" si="582"/>
        <v>1983.8301254124308</v>
      </c>
      <c r="AS4672" s="17">
        <f t="shared" si="576"/>
        <v>7.935320501649723E-2</v>
      </c>
      <c r="AT4672" s="20">
        <v>25000</v>
      </c>
      <c r="AU4672" s="20">
        <v>28070.984615384619</v>
      </c>
      <c r="AV4672" s="20">
        <f t="shared" si="577"/>
        <v>3070.9846153846192</v>
      </c>
      <c r="AW4672" s="21">
        <f t="shared" si="583"/>
        <v>0.12283938461538477</v>
      </c>
    </row>
    <row r="4673" spans="1:49" x14ac:dyDescent="0.25">
      <c r="A4673" t="s">
        <v>109</v>
      </c>
      <c r="B4673" t="s">
        <v>538</v>
      </c>
      <c r="C4673">
        <v>76441</v>
      </c>
      <c r="D4673">
        <v>2021</v>
      </c>
      <c r="E4673" t="s">
        <v>93</v>
      </c>
      <c r="F4673" t="s">
        <v>94</v>
      </c>
      <c r="G4673" t="s">
        <v>466</v>
      </c>
      <c r="I4673">
        <v>4</v>
      </c>
      <c r="J4673" t="s">
        <v>129</v>
      </c>
      <c r="K4673">
        <v>4</v>
      </c>
      <c r="L4673" t="s">
        <v>44</v>
      </c>
      <c r="M4673">
        <v>1.5</v>
      </c>
      <c r="N4673" t="s">
        <v>45</v>
      </c>
      <c r="O4673" t="s">
        <v>46</v>
      </c>
      <c r="P4673">
        <v>4</v>
      </c>
      <c r="Q4673" t="s">
        <v>60</v>
      </c>
      <c r="R4673" t="s">
        <v>96</v>
      </c>
      <c r="T4673" t="s">
        <v>49</v>
      </c>
      <c r="U4673" t="s">
        <v>50</v>
      </c>
      <c r="V4673" t="s">
        <v>243</v>
      </c>
      <c r="W4673" t="s">
        <v>62</v>
      </c>
      <c r="X4673" t="s">
        <v>121</v>
      </c>
      <c r="Z4673">
        <v>0</v>
      </c>
      <c r="AA4673" t="s">
        <v>75</v>
      </c>
      <c r="AB4673" t="s">
        <v>83</v>
      </c>
      <c r="AC4673">
        <v>45</v>
      </c>
      <c r="AD4673">
        <v>11</v>
      </c>
      <c r="AE4673">
        <v>4</v>
      </c>
      <c r="AF4673">
        <v>2025</v>
      </c>
      <c r="AG4673">
        <v>20251105</v>
      </c>
      <c r="AH4673" s="2">
        <v>12000</v>
      </c>
      <c r="AI4673" s="2">
        <v>13657.4521484375</v>
      </c>
      <c r="AJ4673" s="2">
        <f t="shared" si="578"/>
        <v>1657.4521484375</v>
      </c>
      <c r="AK4673" s="6">
        <f t="shared" si="579"/>
        <v>0.13812101236979166</v>
      </c>
      <c r="AL4673" s="12">
        <v>12000</v>
      </c>
      <c r="AM4673" s="12">
        <v>13533.565860277709</v>
      </c>
      <c r="AN4673" s="12">
        <f t="shared" si="580"/>
        <v>1533.5658602777094</v>
      </c>
      <c r="AO4673" s="13">
        <f t="shared" si="581"/>
        <v>0.12779715502314246</v>
      </c>
      <c r="AP4673" s="16">
        <v>12000</v>
      </c>
      <c r="AQ4673" s="16">
        <v>12465.512413653491</v>
      </c>
      <c r="AR4673" s="16">
        <f t="shared" si="582"/>
        <v>465.51241365349051</v>
      </c>
      <c r="AS4673" s="17">
        <f t="shared" si="576"/>
        <v>3.8792701137790875E-2</v>
      </c>
      <c r="AT4673" s="20">
        <v>12000</v>
      </c>
      <c r="AU4673" s="20">
        <v>13599.470198675501</v>
      </c>
      <c r="AV4673" s="20">
        <f t="shared" si="577"/>
        <v>1599.4701986755008</v>
      </c>
      <c r="AW4673" s="21">
        <f t="shared" si="583"/>
        <v>0.13328918322295841</v>
      </c>
    </row>
    <row r="4674" spans="1:49" x14ac:dyDescent="0.25">
      <c r="A4674" t="s">
        <v>77</v>
      </c>
      <c r="B4674" t="s">
        <v>818</v>
      </c>
      <c r="C4674">
        <v>86670</v>
      </c>
      <c r="D4674">
        <v>2015</v>
      </c>
      <c r="E4674" t="s">
        <v>111</v>
      </c>
      <c r="F4674" t="s">
        <v>823</v>
      </c>
      <c r="G4674" t="s">
        <v>214</v>
      </c>
      <c r="I4674">
        <v>6</v>
      </c>
      <c r="J4674" t="s">
        <v>101</v>
      </c>
      <c r="K4674">
        <v>4</v>
      </c>
      <c r="L4674" t="s">
        <v>44</v>
      </c>
      <c r="M4674">
        <v>3.5999999046325679</v>
      </c>
      <c r="N4674" t="s">
        <v>45</v>
      </c>
      <c r="O4674" t="s">
        <v>46</v>
      </c>
      <c r="Q4674" t="s">
        <v>215</v>
      </c>
      <c r="R4674" t="s">
        <v>96</v>
      </c>
      <c r="T4674" t="s">
        <v>49</v>
      </c>
      <c r="W4674" t="s">
        <v>90</v>
      </c>
      <c r="X4674" t="s">
        <v>98</v>
      </c>
      <c r="Z4674">
        <v>0</v>
      </c>
      <c r="AA4674" t="s">
        <v>75</v>
      </c>
      <c r="AB4674" t="s">
        <v>215</v>
      </c>
      <c r="AC4674">
        <v>45</v>
      </c>
      <c r="AD4674">
        <v>11</v>
      </c>
      <c r="AE4674">
        <v>4</v>
      </c>
      <c r="AF4674">
        <v>2025</v>
      </c>
      <c r="AG4674">
        <v>20251105</v>
      </c>
      <c r="AH4674" s="2">
        <v>7000</v>
      </c>
      <c r="AI4674" s="2">
        <v>5880.5068359375</v>
      </c>
      <c r="AJ4674" s="2">
        <f t="shared" si="578"/>
        <v>1119.4931640625</v>
      </c>
      <c r="AK4674" s="6">
        <f t="shared" si="579"/>
        <v>0.15992759486607142</v>
      </c>
      <c r="AL4674" s="12">
        <v>7000</v>
      </c>
      <c r="AM4674" s="12">
        <v>5666.0268775179093</v>
      </c>
      <c r="AN4674" s="12">
        <f t="shared" si="580"/>
        <v>1333.9731224820907</v>
      </c>
      <c r="AO4674" s="13">
        <f t="shared" si="581"/>
        <v>0.19056758892601297</v>
      </c>
      <c r="AP4674" s="16">
        <v>7000</v>
      </c>
      <c r="AQ4674" s="16">
        <v>5888.1134419952541</v>
      </c>
      <c r="AR4674" s="16">
        <f t="shared" si="582"/>
        <v>1111.8865580047459</v>
      </c>
      <c r="AS4674" s="17">
        <f t="shared" si="576"/>
        <v>0.15884093685782083</v>
      </c>
      <c r="AT4674" s="20">
        <v>7000</v>
      </c>
      <c r="AU4674" s="20">
        <v>5944.339554485251</v>
      </c>
      <c r="AV4674" s="20">
        <f t="shared" si="577"/>
        <v>1055.660445514749</v>
      </c>
      <c r="AW4674" s="21">
        <f t="shared" si="583"/>
        <v>0.15080863507353556</v>
      </c>
    </row>
    <row r="4675" spans="1:49" x14ac:dyDescent="0.25">
      <c r="A4675" t="s">
        <v>77</v>
      </c>
      <c r="B4675" t="s">
        <v>596</v>
      </c>
      <c r="C4675">
        <v>191801</v>
      </c>
      <c r="D4675">
        <v>2010</v>
      </c>
      <c r="E4675" t="s">
        <v>322</v>
      </c>
      <c r="F4675" t="s">
        <v>526</v>
      </c>
      <c r="G4675" t="s">
        <v>1793</v>
      </c>
      <c r="I4675">
        <v>6</v>
      </c>
      <c r="J4675" t="s">
        <v>129</v>
      </c>
      <c r="K4675">
        <v>4</v>
      </c>
      <c r="L4675" t="s">
        <v>44</v>
      </c>
      <c r="M4675">
        <v>3</v>
      </c>
      <c r="N4675" t="s">
        <v>44</v>
      </c>
      <c r="Q4675" t="s">
        <v>60</v>
      </c>
      <c r="R4675" t="s">
        <v>81</v>
      </c>
      <c r="S4675">
        <v>230</v>
      </c>
      <c r="T4675" t="s">
        <v>49</v>
      </c>
      <c r="W4675" t="s">
        <v>134</v>
      </c>
      <c r="X4675" t="s">
        <v>460</v>
      </c>
      <c r="Z4675">
        <v>0</v>
      </c>
      <c r="AA4675" t="s">
        <v>75</v>
      </c>
      <c r="AB4675" t="s">
        <v>83</v>
      </c>
      <c r="AC4675">
        <v>45</v>
      </c>
      <c r="AD4675">
        <v>11</v>
      </c>
      <c r="AE4675">
        <v>4</v>
      </c>
      <c r="AF4675">
        <v>2025</v>
      </c>
      <c r="AG4675">
        <v>20251105</v>
      </c>
      <c r="AH4675" s="2">
        <v>500</v>
      </c>
      <c r="AI4675" s="2">
        <v>1276.70654296875</v>
      </c>
      <c r="AJ4675" s="2">
        <f t="shared" si="578"/>
        <v>776.70654296875</v>
      </c>
      <c r="AK4675" s="6">
        <f t="shared" si="579"/>
        <v>1.5534130859374999</v>
      </c>
      <c r="AL4675" s="12">
        <v>500</v>
      </c>
      <c r="AM4675" s="12">
        <v>1231.7265067874371</v>
      </c>
      <c r="AN4675" s="12">
        <f t="shared" si="580"/>
        <v>731.72650678743707</v>
      </c>
      <c r="AO4675" s="13">
        <f t="shared" si="581"/>
        <v>1.4634530135748742</v>
      </c>
      <c r="AP4675" s="16">
        <v>500</v>
      </c>
      <c r="AQ4675" s="16">
        <v>1332.1616269587139</v>
      </c>
      <c r="AR4675" s="16">
        <f t="shared" si="582"/>
        <v>832.1616269587139</v>
      </c>
      <c r="AS4675" s="17">
        <f t="shared" ref="AS4675:AS4738" si="584">ABS($AH4675-AQ4675)/$AH4675</f>
        <v>1.6643232539174277</v>
      </c>
      <c r="AT4675" s="20">
        <v>500</v>
      </c>
      <c r="AU4675" s="20">
        <v>1329.8097643097649</v>
      </c>
      <c r="AV4675" s="20">
        <f t="shared" ref="AV4675:AV4738" si="585">ABS(AT4675-AU4675)</f>
        <v>829.80976430976489</v>
      </c>
      <c r="AW4675" s="21">
        <f t="shared" si="583"/>
        <v>1.6596195286195299</v>
      </c>
    </row>
    <row r="4676" spans="1:49" x14ac:dyDescent="0.25">
      <c r="A4676" t="s">
        <v>109</v>
      </c>
      <c r="B4676" t="s">
        <v>538</v>
      </c>
      <c r="C4676">
        <v>183578</v>
      </c>
      <c r="D4676">
        <v>2012</v>
      </c>
      <c r="E4676" t="s">
        <v>203</v>
      </c>
      <c r="F4676" t="s">
        <v>1241</v>
      </c>
      <c r="I4676">
        <v>8</v>
      </c>
      <c r="J4676" t="s">
        <v>59</v>
      </c>
      <c r="K4676">
        <v>4</v>
      </c>
      <c r="L4676" t="s">
        <v>44</v>
      </c>
      <c r="M4676">
        <v>5.5999999046325684</v>
      </c>
      <c r="N4676" t="s">
        <v>87</v>
      </c>
      <c r="O4676" t="s">
        <v>46</v>
      </c>
      <c r="P4676">
        <v>2</v>
      </c>
      <c r="Q4676" t="s">
        <v>60</v>
      </c>
      <c r="R4676" t="s">
        <v>48</v>
      </c>
      <c r="T4676" t="s">
        <v>49</v>
      </c>
      <c r="W4676" t="s">
        <v>103</v>
      </c>
      <c r="X4676" t="s">
        <v>53</v>
      </c>
      <c r="Z4676">
        <v>0</v>
      </c>
      <c r="AA4676" t="s">
        <v>75</v>
      </c>
      <c r="AB4676" t="s">
        <v>83</v>
      </c>
      <c r="AC4676">
        <v>45</v>
      </c>
      <c r="AD4676">
        <v>11</v>
      </c>
      <c r="AE4676">
        <v>4</v>
      </c>
      <c r="AF4676">
        <v>2025</v>
      </c>
      <c r="AG4676">
        <v>20251105</v>
      </c>
      <c r="AH4676" s="2">
        <v>1200</v>
      </c>
      <c r="AI4676" s="2">
        <v>2180.14111328125</v>
      </c>
      <c r="AJ4676" s="2">
        <f t="shared" ref="AJ4676:AJ4739" si="586">ABS(AH4676-AI4676)</f>
        <v>980.14111328125</v>
      </c>
      <c r="AK4676" s="6">
        <f t="shared" ref="AK4676:AK4739" si="587">ABS($AH4676-AI4676)/$AH4676</f>
        <v>0.81678426106770829</v>
      </c>
      <c r="AL4676" s="12">
        <v>1200</v>
      </c>
      <c r="AM4676" s="12">
        <v>2141.4704798336211</v>
      </c>
      <c r="AN4676" s="12">
        <f t="shared" ref="AN4676:AN4739" si="588">ABS(AL4676-AM4676)</f>
        <v>941.47047983362108</v>
      </c>
      <c r="AO4676" s="13">
        <f t="shared" ref="AO4676:AO4739" si="589">ABS($AH4676-AM4676)/$AH4676</f>
        <v>0.78455873319468428</v>
      </c>
      <c r="AP4676" s="16">
        <v>1200</v>
      </c>
      <c r="AQ4676" s="16">
        <v>2186.0007103235412</v>
      </c>
      <c r="AR4676" s="16">
        <f t="shared" ref="AR4676:AR4739" si="590">ABS(AP4676-AQ4676)</f>
        <v>986.00071032354117</v>
      </c>
      <c r="AS4676" s="17">
        <f t="shared" si="584"/>
        <v>0.82166725860295098</v>
      </c>
      <c r="AT4676" s="20">
        <v>1200</v>
      </c>
      <c r="AU4676" s="20">
        <v>2226.2121573301552</v>
      </c>
      <c r="AV4676" s="20">
        <f t="shared" si="585"/>
        <v>1026.2121573301552</v>
      </c>
      <c r="AW4676" s="21">
        <f t="shared" ref="AW4676:AW4739" si="591">ABS($AH4676-AU4676)/$AH4676</f>
        <v>0.85517679777512934</v>
      </c>
    </row>
    <row r="4677" spans="1:49" x14ac:dyDescent="0.25">
      <c r="A4677" t="s">
        <v>123</v>
      </c>
      <c r="B4677" t="s">
        <v>440</v>
      </c>
      <c r="C4677">
        <v>118817</v>
      </c>
      <c r="D4677">
        <v>2010</v>
      </c>
      <c r="E4677" t="s">
        <v>66</v>
      </c>
      <c r="F4677" t="s">
        <v>434</v>
      </c>
      <c r="H4677" t="s">
        <v>246</v>
      </c>
      <c r="I4677">
        <v>8</v>
      </c>
      <c r="J4677" t="s">
        <v>658</v>
      </c>
      <c r="K4677">
        <v>4</v>
      </c>
      <c r="L4677" t="s">
        <v>44</v>
      </c>
      <c r="M4677">
        <v>6.4000000953674316</v>
      </c>
      <c r="N4677" t="s">
        <v>87</v>
      </c>
      <c r="O4677" t="s">
        <v>46</v>
      </c>
      <c r="P4677">
        <v>2</v>
      </c>
      <c r="Q4677" t="s">
        <v>88</v>
      </c>
      <c r="R4677" t="s">
        <v>89</v>
      </c>
      <c r="S4677">
        <v>350</v>
      </c>
      <c r="T4677" t="s">
        <v>219</v>
      </c>
      <c r="U4677" t="s">
        <v>72</v>
      </c>
      <c r="W4677" t="s">
        <v>220</v>
      </c>
      <c r="X4677" t="s">
        <v>74</v>
      </c>
      <c r="Z4677">
        <v>0</v>
      </c>
      <c r="AA4677" t="s">
        <v>75</v>
      </c>
      <c r="AB4677" t="s">
        <v>91</v>
      </c>
      <c r="AC4677">
        <v>45</v>
      </c>
      <c r="AD4677">
        <v>11</v>
      </c>
      <c r="AE4677">
        <v>4</v>
      </c>
      <c r="AF4677">
        <v>2025</v>
      </c>
      <c r="AG4677">
        <v>20251105</v>
      </c>
      <c r="AH4677" s="2">
        <v>7800</v>
      </c>
      <c r="AI4677" s="2">
        <v>8219.4599609375</v>
      </c>
      <c r="AJ4677" s="2">
        <f t="shared" si="586"/>
        <v>419.4599609375</v>
      </c>
      <c r="AK4677" s="6">
        <f t="shared" si="587"/>
        <v>5.3776918068910259E-2</v>
      </c>
      <c r="AL4677" s="12">
        <v>7800</v>
      </c>
      <c r="AM4677" s="12">
        <v>8443.3224903156824</v>
      </c>
      <c r="AN4677" s="12">
        <f t="shared" si="588"/>
        <v>643.32249031568244</v>
      </c>
      <c r="AO4677" s="13">
        <f t="shared" si="589"/>
        <v>8.247724234816442E-2</v>
      </c>
      <c r="AP4677" s="16">
        <v>7800</v>
      </c>
      <c r="AQ4677" s="16">
        <v>9457.0495882633786</v>
      </c>
      <c r="AR4677" s="16">
        <f t="shared" si="590"/>
        <v>1657.0495882633786</v>
      </c>
      <c r="AS4677" s="17">
        <f t="shared" si="584"/>
        <v>0.21244225490556137</v>
      </c>
      <c r="AT4677" s="20">
        <v>7800</v>
      </c>
      <c r="AU4677" s="20">
        <v>8190.5151515151529</v>
      </c>
      <c r="AV4677" s="20">
        <f t="shared" si="585"/>
        <v>390.51515151515287</v>
      </c>
      <c r="AW4677" s="21">
        <f t="shared" si="591"/>
        <v>5.0066045066045242E-2</v>
      </c>
    </row>
    <row r="4678" spans="1:49" x14ac:dyDescent="0.25">
      <c r="A4678" t="s">
        <v>38</v>
      </c>
      <c r="B4678" t="s">
        <v>39</v>
      </c>
      <c r="C4678">
        <v>133090</v>
      </c>
      <c r="D4678">
        <v>2019</v>
      </c>
      <c r="E4678" t="s">
        <v>318</v>
      </c>
      <c r="F4678" t="s">
        <v>558</v>
      </c>
      <c r="G4678" t="s">
        <v>519</v>
      </c>
      <c r="I4678">
        <v>4</v>
      </c>
      <c r="J4678" t="s">
        <v>69</v>
      </c>
      <c r="K4678">
        <v>4</v>
      </c>
      <c r="L4678" t="s">
        <v>44</v>
      </c>
      <c r="M4678">
        <v>2.5</v>
      </c>
      <c r="N4678" t="s">
        <v>45</v>
      </c>
      <c r="O4678" t="s">
        <v>46</v>
      </c>
      <c r="Q4678" t="s">
        <v>60</v>
      </c>
      <c r="R4678" t="s">
        <v>81</v>
      </c>
      <c r="T4678" t="s">
        <v>49</v>
      </c>
      <c r="U4678" t="s">
        <v>50</v>
      </c>
      <c r="V4678" t="s">
        <v>2334</v>
      </c>
      <c r="W4678" t="s">
        <v>134</v>
      </c>
      <c r="X4678" t="s">
        <v>560</v>
      </c>
      <c r="Y4678">
        <v>37550</v>
      </c>
      <c r="Z4678">
        <v>0</v>
      </c>
      <c r="AA4678" t="s">
        <v>75</v>
      </c>
      <c r="AB4678" t="s">
        <v>83</v>
      </c>
      <c r="AC4678">
        <v>45</v>
      </c>
      <c r="AD4678">
        <v>11</v>
      </c>
      <c r="AE4678">
        <v>4</v>
      </c>
      <c r="AF4678">
        <v>2025</v>
      </c>
      <c r="AG4678">
        <v>20251104</v>
      </c>
      <c r="AH4678" s="2">
        <v>8250</v>
      </c>
      <c r="AI4678" s="2">
        <v>8820.587890625</v>
      </c>
      <c r="AJ4678" s="2">
        <f t="shared" si="586"/>
        <v>570.587890625</v>
      </c>
      <c r="AK4678" s="6">
        <f t="shared" si="587"/>
        <v>6.9162168560606058E-2</v>
      </c>
      <c r="AL4678" s="12">
        <v>8250</v>
      </c>
      <c r="AM4678" s="12">
        <v>8046.8740671946734</v>
      </c>
      <c r="AN4678" s="12">
        <f t="shared" si="588"/>
        <v>203.12593280532656</v>
      </c>
      <c r="AO4678" s="13">
        <f t="shared" si="589"/>
        <v>2.4621325188524432E-2</v>
      </c>
      <c r="AP4678" s="16">
        <v>8250</v>
      </c>
      <c r="AQ4678" s="16">
        <v>8357.3902170477668</v>
      </c>
      <c r="AR4678" s="16">
        <f t="shared" si="590"/>
        <v>107.39021704776678</v>
      </c>
      <c r="AS4678" s="17">
        <f t="shared" si="584"/>
        <v>1.3016996005789913E-2</v>
      </c>
      <c r="AT4678" s="20">
        <v>8250</v>
      </c>
      <c r="AU4678" s="20">
        <v>9013.2566585956429</v>
      </c>
      <c r="AV4678" s="20">
        <f t="shared" si="585"/>
        <v>763.25665859564288</v>
      </c>
      <c r="AW4678" s="21">
        <f t="shared" si="591"/>
        <v>9.2515958617653687E-2</v>
      </c>
    </row>
    <row r="4679" spans="1:49" x14ac:dyDescent="0.25">
      <c r="A4679" t="s">
        <v>123</v>
      </c>
      <c r="B4679" t="s">
        <v>440</v>
      </c>
      <c r="C4679">
        <v>138528</v>
      </c>
      <c r="D4679">
        <v>2012</v>
      </c>
      <c r="E4679" t="s">
        <v>250</v>
      </c>
      <c r="F4679" t="s">
        <v>509</v>
      </c>
      <c r="G4679" t="s">
        <v>161</v>
      </c>
      <c r="I4679">
        <v>4</v>
      </c>
      <c r="J4679" t="s">
        <v>129</v>
      </c>
      <c r="K4679">
        <v>4</v>
      </c>
      <c r="L4679" t="s">
        <v>44</v>
      </c>
      <c r="M4679">
        <v>2.5</v>
      </c>
      <c r="N4679" t="s">
        <v>45</v>
      </c>
      <c r="O4679" t="s">
        <v>46</v>
      </c>
      <c r="P4679">
        <v>2</v>
      </c>
      <c r="Q4679" t="s">
        <v>118</v>
      </c>
      <c r="U4679" t="s">
        <v>50</v>
      </c>
      <c r="W4679" t="s">
        <v>120</v>
      </c>
      <c r="X4679" t="s">
        <v>74</v>
      </c>
      <c r="Z4679">
        <v>0</v>
      </c>
      <c r="AA4679" t="s">
        <v>75</v>
      </c>
      <c r="AB4679" t="s">
        <v>122</v>
      </c>
      <c r="AC4679">
        <v>45</v>
      </c>
      <c r="AD4679">
        <v>11</v>
      </c>
      <c r="AE4679">
        <v>4</v>
      </c>
      <c r="AF4679">
        <v>2025</v>
      </c>
      <c r="AG4679">
        <v>20251105</v>
      </c>
      <c r="AH4679" s="2">
        <v>1700</v>
      </c>
      <c r="AI4679" s="2">
        <v>1668.820068359375</v>
      </c>
      <c r="AJ4679" s="2">
        <f t="shared" si="586"/>
        <v>31.179931640625</v>
      </c>
      <c r="AK4679" s="6">
        <f t="shared" si="587"/>
        <v>1.8341136259191176E-2</v>
      </c>
      <c r="AL4679" s="12">
        <v>1700</v>
      </c>
      <c r="AM4679" s="12">
        <v>1462.1281474618661</v>
      </c>
      <c r="AN4679" s="12">
        <f t="shared" si="588"/>
        <v>237.87185253813391</v>
      </c>
      <c r="AO4679" s="13">
        <f t="shared" si="589"/>
        <v>0.13992461914007878</v>
      </c>
      <c r="AP4679" s="16">
        <v>1700</v>
      </c>
      <c r="AQ4679" s="16">
        <v>1483.5400689369039</v>
      </c>
      <c r="AR4679" s="16">
        <f t="shared" si="590"/>
        <v>216.45993106309606</v>
      </c>
      <c r="AS4679" s="17">
        <f t="shared" si="584"/>
        <v>0.12732937121358592</v>
      </c>
      <c r="AT4679" s="20">
        <v>1700</v>
      </c>
      <c r="AU4679" s="20">
        <v>1739.496362618914</v>
      </c>
      <c r="AV4679" s="20">
        <f t="shared" si="585"/>
        <v>39.496362618913963</v>
      </c>
      <c r="AW4679" s="21">
        <f t="shared" si="591"/>
        <v>2.3233154481714095E-2</v>
      </c>
    </row>
    <row r="4680" spans="1:49" x14ac:dyDescent="0.25">
      <c r="A4680" t="s">
        <v>109</v>
      </c>
      <c r="B4680" t="s">
        <v>317</v>
      </c>
      <c r="C4680">
        <v>103572</v>
      </c>
      <c r="D4680">
        <v>2018</v>
      </c>
      <c r="E4680" t="s">
        <v>66</v>
      </c>
      <c r="F4680" t="s">
        <v>620</v>
      </c>
      <c r="G4680" t="s">
        <v>269</v>
      </c>
      <c r="I4680">
        <v>4</v>
      </c>
      <c r="J4680" t="s">
        <v>129</v>
      </c>
      <c r="K4680">
        <v>4</v>
      </c>
      <c r="L4680" t="s">
        <v>44</v>
      </c>
      <c r="M4680">
        <v>2</v>
      </c>
      <c r="N4680" t="s">
        <v>45</v>
      </c>
      <c r="O4680" t="s">
        <v>46</v>
      </c>
      <c r="P4680">
        <v>3</v>
      </c>
      <c r="Q4680" t="s">
        <v>118</v>
      </c>
      <c r="R4680" t="s">
        <v>96</v>
      </c>
      <c r="S4680">
        <v>160</v>
      </c>
      <c r="T4680" t="s">
        <v>49</v>
      </c>
      <c r="U4680" t="s">
        <v>50</v>
      </c>
      <c r="V4680" t="s">
        <v>1325</v>
      </c>
      <c r="W4680" t="s">
        <v>120</v>
      </c>
      <c r="X4680" t="s">
        <v>74</v>
      </c>
      <c r="Y4680">
        <v>21470</v>
      </c>
      <c r="Z4680">
        <v>0</v>
      </c>
      <c r="AA4680" t="s">
        <v>75</v>
      </c>
      <c r="AB4680" t="s">
        <v>122</v>
      </c>
      <c r="AC4680">
        <v>45</v>
      </c>
      <c r="AD4680">
        <v>11</v>
      </c>
      <c r="AE4680">
        <v>4</v>
      </c>
      <c r="AF4680">
        <v>2025</v>
      </c>
      <c r="AG4680">
        <v>20251104</v>
      </c>
      <c r="AH4680" s="2">
        <v>900</v>
      </c>
      <c r="AI4680" s="2">
        <v>2756.205078125</v>
      </c>
      <c r="AJ4680" s="2">
        <f t="shared" si="586"/>
        <v>1856.205078125</v>
      </c>
      <c r="AK4680" s="6">
        <f t="shared" si="587"/>
        <v>2.0624500868055557</v>
      </c>
      <c r="AL4680" s="12">
        <v>900</v>
      </c>
      <c r="AM4680" s="12">
        <v>2881.6847075480132</v>
      </c>
      <c r="AN4680" s="12">
        <f t="shared" si="588"/>
        <v>1981.6847075480132</v>
      </c>
      <c r="AO4680" s="13">
        <f t="shared" si="589"/>
        <v>2.2018718972755704</v>
      </c>
      <c r="AP4680" s="16">
        <v>900</v>
      </c>
      <c r="AQ4680" s="16">
        <v>2896.1236741449011</v>
      </c>
      <c r="AR4680" s="16">
        <f t="shared" si="590"/>
        <v>1996.1236741449011</v>
      </c>
      <c r="AS4680" s="17">
        <f t="shared" si="584"/>
        <v>2.2179151934943344</v>
      </c>
      <c r="AT4680" s="20">
        <v>900</v>
      </c>
      <c r="AU4680" s="20">
        <v>2724.0312815338029</v>
      </c>
      <c r="AV4680" s="20">
        <f t="shared" si="585"/>
        <v>1824.0312815338029</v>
      </c>
      <c r="AW4680" s="21">
        <f t="shared" si="591"/>
        <v>2.0267014239264478</v>
      </c>
    </row>
    <row r="4681" spans="1:49" x14ac:dyDescent="0.25">
      <c r="A4681" t="s">
        <v>109</v>
      </c>
      <c r="B4681" t="s">
        <v>1419</v>
      </c>
      <c r="C4681">
        <v>184527</v>
      </c>
      <c r="D4681">
        <v>2005</v>
      </c>
      <c r="E4681" t="s">
        <v>79</v>
      </c>
      <c r="F4681" t="s">
        <v>178</v>
      </c>
      <c r="G4681" t="s">
        <v>161</v>
      </c>
      <c r="I4681">
        <v>6</v>
      </c>
      <c r="J4681" t="s">
        <v>59</v>
      </c>
      <c r="K4681">
        <v>4</v>
      </c>
      <c r="L4681" t="s">
        <v>44</v>
      </c>
      <c r="M4681">
        <v>3.5</v>
      </c>
      <c r="N4681" t="s">
        <v>44</v>
      </c>
      <c r="O4681" t="s">
        <v>46</v>
      </c>
      <c r="Q4681" t="s">
        <v>60</v>
      </c>
      <c r="S4681">
        <v>265</v>
      </c>
      <c r="T4681" t="s">
        <v>49</v>
      </c>
      <c r="U4681" t="s">
        <v>72</v>
      </c>
      <c r="V4681" t="s">
        <v>2319</v>
      </c>
      <c r="W4681" t="s">
        <v>134</v>
      </c>
      <c r="X4681" t="s">
        <v>98</v>
      </c>
      <c r="Z4681">
        <v>0</v>
      </c>
      <c r="AA4681" t="s">
        <v>75</v>
      </c>
      <c r="AB4681" t="s">
        <v>83</v>
      </c>
      <c r="AC4681">
        <v>45</v>
      </c>
      <c r="AD4681">
        <v>11</v>
      </c>
      <c r="AE4681">
        <v>4</v>
      </c>
      <c r="AF4681">
        <v>2025</v>
      </c>
      <c r="AG4681">
        <v>20251107</v>
      </c>
      <c r="AH4681" s="2">
        <v>1150</v>
      </c>
      <c r="AI4681" s="2">
        <v>883.515380859375</v>
      </c>
      <c r="AJ4681" s="2">
        <f t="shared" si="586"/>
        <v>266.484619140625</v>
      </c>
      <c r="AK4681" s="6">
        <f t="shared" si="587"/>
        <v>0.23172575577445653</v>
      </c>
      <c r="AL4681" s="12">
        <v>1150</v>
      </c>
      <c r="AM4681" s="12">
        <v>937.87416973220184</v>
      </c>
      <c r="AN4681" s="12">
        <f t="shared" si="588"/>
        <v>212.12583026779816</v>
      </c>
      <c r="AO4681" s="13">
        <f t="shared" si="589"/>
        <v>0.18445724371112884</v>
      </c>
      <c r="AP4681" s="16">
        <v>1150</v>
      </c>
      <c r="AQ4681" s="16">
        <v>1047.969508809186</v>
      </c>
      <c r="AR4681" s="16">
        <f t="shared" si="590"/>
        <v>102.03049119081402</v>
      </c>
      <c r="AS4681" s="17">
        <f t="shared" si="584"/>
        <v>8.8722166252881748E-2</v>
      </c>
      <c r="AT4681" s="20">
        <v>1150</v>
      </c>
      <c r="AU4681" s="20">
        <v>910.73161953727504</v>
      </c>
      <c r="AV4681" s="20">
        <f t="shared" si="585"/>
        <v>239.26838046272496</v>
      </c>
      <c r="AW4681" s="21">
        <f t="shared" si="591"/>
        <v>0.20805946127193475</v>
      </c>
    </row>
    <row r="4682" spans="1:49" x14ac:dyDescent="0.25">
      <c r="A4682" t="s">
        <v>77</v>
      </c>
      <c r="B4682" t="s">
        <v>596</v>
      </c>
      <c r="C4682">
        <v>81625</v>
      </c>
      <c r="D4682">
        <v>2016</v>
      </c>
      <c r="E4682" t="s">
        <v>127</v>
      </c>
      <c r="F4682" t="s">
        <v>334</v>
      </c>
      <c r="G4682" t="s">
        <v>1005</v>
      </c>
      <c r="I4682">
        <v>4</v>
      </c>
      <c r="J4682" t="s">
        <v>59</v>
      </c>
      <c r="K4682">
        <v>4</v>
      </c>
      <c r="L4682" t="s">
        <v>44</v>
      </c>
      <c r="M4682">
        <v>2</v>
      </c>
      <c r="N4682" t="s">
        <v>44</v>
      </c>
      <c r="O4682" t="s">
        <v>46</v>
      </c>
      <c r="P4682">
        <v>4</v>
      </c>
      <c r="Q4682" t="s">
        <v>118</v>
      </c>
      <c r="T4682" t="s">
        <v>49</v>
      </c>
      <c r="U4682" t="s">
        <v>50</v>
      </c>
      <c r="W4682" t="s">
        <v>120</v>
      </c>
      <c r="X4682" t="s">
        <v>74</v>
      </c>
      <c r="Z4682">
        <v>0</v>
      </c>
      <c r="AA4682" t="s">
        <v>75</v>
      </c>
      <c r="AB4682" t="s">
        <v>122</v>
      </c>
      <c r="AC4682">
        <v>45</v>
      </c>
      <c r="AD4682">
        <v>11</v>
      </c>
      <c r="AE4682">
        <v>4</v>
      </c>
      <c r="AF4682">
        <v>2025</v>
      </c>
      <c r="AG4682">
        <v>20251105</v>
      </c>
      <c r="AH4682" s="2">
        <v>10900</v>
      </c>
      <c r="AI4682" s="2">
        <v>9478.7734375</v>
      </c>
      <c r="AJ4682" s="2">
        <f t="shared" si="586"/>
        <v>1421.2265625</v>
      </c>
      <c r="AK4682" s="6">
        <f t="shared" si="587"/>
        <v>0.13038775802752295</v>
      </c>
      <c r="AL4682" s="12">
        <v>10900</v>
      </c>
      <c r="AM4682" s="12">
        <v>9146.3696042729134</v>
      </c>
      <c r="AN4682" s="12">
        <f t="shared" si="588"/>
        <v>1753.6303957270866</v>
      </c>
      <c r="AO4682" s="13">
        <f t="shared" si="589"/>
        <v>0.16088352254376942</v>
      </c>
      <c r="AP4682" s="16">
        <v>10900</v>
      </c>
      <c r="AQ4682" s="16">
        <v>9201.2381865469597</v>
      </c>
      <c r="AR4682" s="16">
        <f t="shared" si="590"/>
        <v>1698.7618134530403</v>
      </c>
      <c r="AS4682" s="17">
        <f t="shared" si="584"/>
        <v>0.15584970765624223</v>
      </c>
      <c r="AT4682" s="20">
        <v>10900</v>
      </c>
      <c r="AU4682" s="20">
        <v>9563.8032670454559</v>
      </c>
      <c r="AV4682" s="20">
        <f t="shared" si="585"/>
        <v>1336.1967329545441</v>
      </c>
      <c r="AW4682" s="21">
        <f t="shared" si="591"/>
        <v>0.12258685623436184</v>
      </c>
    </row>
    <row r="4683" spans="1:49" x14ac:dyDescent="0.25">
      <c r="A4683" t="s">
        <v>38</v>
      </c>
      <c r="B4683" t="s">
        <v>92</v>
      </c>
      <c r="C4683">
        <v>123574</v>
      </c>
      <c r="D4683">
        <v>2015</v>
      </c>
      <c r="E4683" t="s">
        <v>203</v>
      </c>
      <c r="F4683" t="s">
        <v>478</v>
      </c>
      <c r="I4683">
        <v>6</v>
      </c>
      <c r="J4683" t="s">
        <v>59</v>
      </c>
      <c r="K4683">
        <v>4</v>
      </c>
      <c r="L4683" t="s">
        <v>44</v>
      </c>
      <c r="M4683">
        <v>3.5</v>
      </c>
      <c r="N4683" t="s">
        <v>44</v>
      </c>
      <c r="O4683" t="s">
        <v>95</v>
      </c>
      <c r="P4683">
        <v>2</v>
      </c>
      <c r="Q4683" t="s">
        <v>118</v>
      </c>
      <c r="R4683" t="s">
        <v>81</v>
      </c>
      <c r="T4683" t="s">
        <v>49</v>
      </c>
      <c r="W4683" t="s">
        <v>120</v>
      </c>
      <c r="X4683" t="s">
        <v>53</v>
      </c>
      <c r="Z4683">
        <v>1</v>
      </c>
      <c r="AA4683" t="s">
        <v>54</v>
      </c>
      <c r="AB4683" t="s">
        <v>365</v>
      </c>
      <c r="AC4683">
        <v>45</v>
      </c>
      <c r="AD4683">
        <v>11</v>
      </c>
      <c r="AE4683">
        <v>4</v>
      </c>
      <c r="AF4683">
        <v>2025</v>
      </c>
      <c r="AG4683">
        <v>20251104</v>
      </c>
      <c r="AH4683" s="2">
        <v>2000</v>
      </c>
      <c r="AI4683" s="2">
        <v>2033.430908203125</v>
      </c>
      <c r="AJ4683" s="2">
        <f t="shared" si="586"/>
        <v>33.430908203125</v>
      </c>
      <c r="AK4683" s="6">
        <f t="shared" si="587"/>
        <v>1.6715454101562499E-2</v>
      </c>
      <c r="AL4683" s="12">
        <v>2000</v>
      </c>
      <c r="AM4683" s="12">
        <v>2151.008169890235</v>
      </c>
      <c r="AN4683" s="12">
        <f t="shared" si="588"/>
        <v>151.00816989023497</v>
      </c>
      <c r="AO4683" s="13">
        <f t="shared" si="589"/>
        <v>7.5504084945117483E-2</v>
      </c>
      <c r="AP4683" s="16">
        <v>2000</v>
      </c>
      <c r="AQ4683" s="16">
        <v>2130.676332447204</v>
      </c>
      <c r="AR4683" s="16">
        <f t="shared" si="590"/>
        <v>130.676332447204</v>
      </c>
      <c r="AS4683" s="17">
        <f t="shared" si="584"/>
        <v>6.5338166223602001E-2</v>
      </c>
      <c r="AT4683" s="20">
        <v>2000</v>
      </c>
      <c r="AU4683" s="20">
        <v>2045.7265647533891</v>
      </c>
      <c r="AV4683" s="20">
        <f t="shared" si="585"/>
        <v>45.726564753389084</v>
      </c>
      <c r="AW4683" s="21">
        <f t="shared" si="591"/>
        <v>2.2863282376694542E-2</v>
      </c>
    </row>
    <row r="4684" spans="1:49" x14ac:dyDescent="0.25">
      <c r="A4684" t="s">
        <v>77</v>
      </c>
      <c r="B4684" t="s">
        <v>456</v>
      </c>
      <c r="C4684">
        <v>149015</v>
      </c>
      <c r="D4684">
        <v>2016</v>
      </c>
      <c r="E4684" t="s">
        <v>139</v>
      </c>
      <c r="F4684" t="s">
        <v>284</v>
      </c>
      <c r="I4684">
        <v>6</v>
      </c>
      <c r="J4684" t="s">
        <v>129</v>
      </c>
      <c r="K4684">
        <v>4</v>
      </c>
      <c r="L4684" t="s">
        <v>44</v>
      </c>
      <c r="M4684">
        <v>3.5</v>
      </c>
      <c r="N4684" t="s">
        <v>45</v>
      </c>
      <c r="O4684" t="s">
        <v>46</v>
      </c>
      <c r="Q4684" t="s">
        <v>141</v>
      </c>
      <c r="R4684" t="s">
        <v>48</v>
      </c>
      <c r="T4684" t="s">
        <v>49</v>
      </c>
      <c r="U4684" t="s">
        <v>72</v>
      </c>
      <c r="W4684" t="s">
        <v>134</v>
      </c>
      <c r="X4684" t="s">
        <v>74</v>
      </c>
      <c r="Z4684">
        <v>0</v>
      </c>
      <c r="AA4684" t="s">
        <v>75</v>
      </c>
      <c r="AB4684" t="s">
        <v>83</v>
      </c>
      <c r="AC4684">
        <v>45</v>
      </c>
      <c r="AD4684">
        <v>11</v>
      </c>
      <c r="AE4684">
        <v>4</v>
      </c>
      <c r="AF4684">
        <v>2025</v>
      </c>
      <c r="AG4684">
        <v>20251105</v>
      </c>
      <c r="AH4684" s="2">
        <v>4600</v>
      </c>
      <c r="AI4684" s="2">
        <v>2942.235107421875</v>
      </c>
      <c r="AJ4684" s="2">
        <f t="shared" si="586"/>
        <v>1657.764892578125</v>
      </c>
      <c r="AK4684" s="6">
        <f t="shared" si="587"/>
        <v>0.36038367229959239</v>
      </c>
      <c r="AL4684" s="12">
        <v>4600</v>
      </c>
      <c r="AM4684" s="12">
        <v>2965.560420150955</v>
      </c>
      <c r="AN4684" s="12">
        <f t="shared" si="588"/>
        <v>1634.439579849045</v>
      </c>
      <c r="AO4684" s="13">
        <f t="shared" si="589"/>
        <v>0.35531295214109676</v>
      </c>
      <c r="AP4684" s="16">
        <v>4600</v>
      </c>
      <c r="AQ4684" s="16">
        <v>3289.9635694425692</v>
      </c>
      <c r="AR4684" s="16">
        <f t="shared" si="590"/>
        <v>1310.0364305574308</v>
      </c>
      <c r="AS4684" s="17">
        <f t="shared" si="584"/>
        <v>0.28479052838205016</v>
      </c>
      <c r="AT4684" s="20">
        <v>4600</v>
      </c>
      <c r="AU4684" s="20">
        <v>2970.6703910614519</v>
      </c>
      <c r="AV4684" s="20">
        <f t="shared" si="585"/>
        <v>1629.3296089385481</v>
      </c>
      <c r="AW4684" s="21">
        <f t="shared" si="591"/>
        <v>0.35420208889968435</v>
      </c>
    </row>
    <row r="4685" spans="1:49" x14ac:dyDescent="0.25">
      <c r="A4685" t="s">
        <v>77</v>
      </c>
      <c r="B4685" t="s">
        <v>596</v>
      </c>
      <c r="C4685">
        <v>111548</v>
      </c>
      <c r="D4685">
        <v>2015</v>
      </c>
      <c r="E4685" t="s">
        <v>66</v>
      </c>
      <c r="F4685" t="s">
        <v>150</v>
      </c>
      <c r="G4685" t="s">
        <v>418</v>
      </c>
      <c r="I4685">
        <v>6</v>
      </c>
      <c r="J4685" t="s">
        <v>69</v>
      </c>
      <c r="K4685">
        <v>4</v>
      </c>
      <c r="L4685" t="s">
        <v>44</v>
      </c>
      <c r="M4685">
        <v>3.5</v>
      </c>
      <c r="N4685" t="s">
        <v>87</v>
      </c>
      <c r="Q4685" t="s">
        <v>60</v>
      </c>
      <c r="R4685" t="s">
        <v>89</v>
      </c>
      <c r="S4685">
        <v>365</v>
      </c>
      <c r="T4685" t="s">
        <v>49</v>
      </c>
      <c r="U4685" t="s">
        <v>72</v>
      </c>
      <c r="W4685" t="s">
        <v>90</v>
      </c>
      <c r="X4685" t="s">
        <v>74</v>
      </c>
      <c r="Z4685">
        <v>0</v>
      </c>
      <c r="AA4685" t="s">
        <v>75</v>
      </c>
      <c r="AB4685" t="s">
        <v>83</v>
      </c>
      <c r="AC4685">
        <v>45</v>
      </c>
      <c r="AD4685">
        <v>11</v>
      </c>
      <c r="AE4685">
        <v>4</v>
      </c>
      <c r="AF4685">
        <v>2025</v>
      </c>
      <c r="AG4685">
        <v>20251105</v>
      </c>
      <c r="AH4685" s="2">
        <v>7100</v>
      </c>
      <c r="AI4685" s="2">
        <v>7585.56005859375</v>
      </c>
      <c r="AJ4685" s="2">
        <f t="shared" si="586"/>
        <v>485.56005859375</v>
      </c>
      <c r="AK4685" s="6">
        <f t="shared" si="587"/>
        <v>6.8388740647007049E-2</v>
      </c>
      <c r="AL4685" s="12">
        <v>7100</v>
      </c>
      <c r="AM4685" s="12">
        <v>6943.5483987197113</v>
      </c>
      <c r="AN4685" s="12">
        <f t="shared" si="588"/>
        <v>156.45160128028874</v>
      </c>
      <c r="AO4685" s="13">
        <f t="shared" si="589"/>
        <v>2.2035436800040668E-2</v>
      </c>
      <c r="AP4685" s="16">
        <v>7100</v>
      </c>
      <c r="AQ4685" s="16">
        <v>7421.1480776901744</v>
      </c>
      <c r="AR4685" s="16">
        <f t="shared" si="590"/>
        <v>321.14807769017443</v>
      </c>
      <c r="AS4685" s="17">
        <f t="shared" si="584"/>
        <v>4.5232123618334424E-2</v>
      </c>
      <c r="AT4685" s="20">
        <v>7100</v>
      </c>
      <c r="AU4685" s="20">
        <v>7859.6699410609044</v>
      </c>
      <c r="AV4685" s="20">
        <f t="shared" si="585"/>
        <v>759.66994106090442</v>
      </c>
      <c r="AW4685" s="21">
        <f t="shared" si="591"/>
        <v>0.10699576634660625</v>
      </c>
    </row>
    <row r="4686" spans="1:49" x14ac:dyDescent="0.25">
      <c r="A4686" t="s">
        <v>77</v>
      </c>
      <c r="B4686" t="s">
        <v>596</v>
      </c>
      <c r="C4686">
        <v>163693</v>
      </c>
      <c r="D4686">
        <v>2017</v>
      </c>
      <c r="E4686" t="s">
        <v>66</v>
      </c>
      <c r="F4686" t="s">
        <v>150</v>
      </c>
      <c r="G4686" t="s">
        <v>100</v>
      </c>
      <c r="I4686">
        <v>6</v>
      </c>
      <c r="J4686" t="s">
        <v>59</v>
      </c>
      <c r="K4686">
        <v>4</v>
      </c>
      <c r="L4686" t="s">
        <v>44</v>
      </c>
      <c r="M4686">
        <v>3.5</v>
      </c>
      <c r="N4686" t="s">
        <v>87</v>
      </c>
      <c r="O4686" t="s">
        <v>46</v>
      </c>
      <c r="Q4686" t="s">
        <v>60</v>
      </c>
      <c r="R4686" t="s">
        <v>89</v>
      </c>
      <c r="S4686">
        <v>290</v>
      </c>
      <c r="T4686" t="s">
        <v>49</v>
      </c>
      <c r="U4686" t="s">
        <v>72</v>
      </c>
      <c r="V4686" t="s">
        <v>548</v>
      </c>
      <c r="W4686" t="s">
        <v>90</v>
      </c>
      <c r="X4686" t="s">
        <v>74</v>
      </c>
      <c r="Y4686">
        <v>33775</v>
      </c>
      <c r="Z4686">
        <v>0</v>
      </c>
      <c r="AA4686" t="s">
        <v>75</v>
      </c>
      <c r="AB4686" t="s">
        <v>104</v>
      </c>
      <c r="AC4686">
        <v>45</v>
      </c>
      <c r="AD4686">
        <v>11</v>
      </c>
      <c r="AE4686">
        <v>4</v>
      </c>
      <c r="AF4686">
        <v>2025</v>
      </c>
      <c r="AG4686">
        <v>20251105</v>
      </c>
      <c r="AH4686" s="2">
        <v>3000</v>
      </c>
      <c r="AI4686" s="2">
        <v>5359.60986328125</v>
      </c>
      <c r="AJ4686" s="2">
        <f t="shared" si="586"/>
        <v>2359.60986328125</v>
      </c>
      <c r="AK4686" s="6">
        <f t="shared" si="587"/>
        <v>0.78653662109375</v>
      </c>
      <c r="AL4686" s="12">
        <v>3000</v>
      </c>
      <c r="AM4686" s="12">
        <v>5109.5052512832426</v>
      </c>
      <c r="AN4686" s="12">
        <f t="shared" si="588"/>
        <v>2109.5052512832426</v>
      </c>
      <c r="AO4686" s="13">
        <f t="shared" si="589"/>
        <v>0.70316841709441424</v>
      </c>
      <c r="AP4686" s="16">
        <v>3000</v>
      </c>
      <c r="AQ4686" s="16">
        <v>5478.7512159767857</v>
      </c>
      <c r="AR4686" s="16">
        <f t="shared" si="590"/>
        <v>2478.7512159767857</v>
      </c>
      <c r="AS4686" s="17">
        <f t="shared" si="584"/>
        <v>0.82625040532559524</v>
      </c>
      <c r="AT4686" s="20">
        <v>3000</v>
      </c>
      <c r="AU4686" s="20">
        <v>5470.5776173285194</v>
      </c>
      <c r="AV4686" s="20">
        <f t="shared" si="585"/>
        <v>2470.5776173285194</v>
      </c>
      <c r="AW4686" s="21">
        <f t="shared" si="591"/>
        <v>0.82352587244283981</v>
      </c>
    </row>
    <row r="4687" spans="1:49" x14ac:dyDescent="0.25">
      <c r="A4687" t="s">
        <v>38</v>
      </c>
      <c r="B4687" t="s">
        <v>39</v>
      </c>
      <c r="C4687">
        <v>93792</v>
      </c>
      <c r="D4687">
        <v>2015</v>
      </c>
      <c r="E4687" t="s">
        <v>373</v>
      </c>
      <c r="F4687" t="s">
        <v>502</v>
      </c>
      <c r="G4687" t="s">
        <v>491</v>
      </c>
      <c r="I4687">
        <v>8</v>
      </c>
      <c r="J4687" t="s">
        <v>69</v>
      </c>
      <c r="K4687">
        <v>4</v>
      </c>
      <c r="L4687" t="s">
        <v>44</v>
      </c>
      <c r="M4687">
        <v>6.1999998092651367</v>
      </c>
      <c r="N4687" t="s">
        <v>70</v>
      </c>
      <c r="O4687" t="s">
        <v>46</v>
      </c>
      <c r="Q4687" t="s">
        <v>60</v>
      </c>
      <c r="R4687" t="s">
        <v>48</v>
      </c>
      <c r="T4687" t="s">
        <v>49</v>
      </c>
      <c r="V4687" t="s">
        <v>710</v>
      </c>
      <c r="W4687" t="s">
        <v>103</v>
      </c>
      <c r="X4687" t="s">
        <v>74</v>
      </c>
      <c r="Z4687">
        <v>0</v>
      </c>
      <c r="AA4687" t="s">
        <v>75</v>
      </c>
      <c r="AB4687" t="s">
        <v>83</v>
      </c>
      <c r="AC4687">
        <v>45</v>
      </c>
      <c r="AD4687">
        <v>11</v>
      </c>
      <c r="AE4687">
        <v>4</v>
      </c>
      <c r="AF4687">
        <v>2025</v>
      </c>
      <c r="AG4687">
        <v>20251104</v>
      </c>
      <c r="AH4687" s="2">
        <v>17500</v>
      </c>
      <c r="AI4687" s="2">
        <v>16490.853515625</v>
      </c>
      <c r="AJ4687" s="2">
        <f t="shared" si="586"/>
        <v>1009.146484375</v>
      </c>
      <c r="AK4687" s="6">
        <f t="shared" si="587"/>
        <v>5.7665513392857144E-2</v>
      </c>
      <c r="AL4687" s="12">
        <v>17500</v>
      </c>
      <c r="AM4687" s="12">
        <v>15872.23823718289</v>
      </c>
      <c r="AN4687" s="12">
        <f t="shared" si="588"/>
        <v>1627.7617628171101</v>
      </c>
      <c r="AO4687" s="13">
        <f t="shared" si="589"/>
        <v>9.301495787526344E-2</v>
      </c>
      <c r="AP4687" s="16">
        <v>17500</v>
      </c>
      <c r="AQ4687" s="16">
        <v>15915.53555418012</v>
      </c>
      <c r="AR4687" s="16">
        <f t="shared" si="590"/>
        <v>1584.46444581988</v>
      </c>
      <c r="AS4687" s="17">
        <f t="shared" si="584"/>
        <v>9.0540825475421707E-2</v>
      </c>
      <c r="AT4687" s="20">
        <v>17500</v>
      </c>
      <c r="AU4687" s="20">
        <v>16401.99512195123</v>
      </c>
      <c r="AV4687" s="20">
        <f t="shared" si="585"/>
        <v>1098.0048780487705</v>
      </c>
      <c r="AW4687" s="21">
        <f t="shared" si="591"/>
        <v>6.2743135888501167E-2</v>
      </c>
    </row>
    <row r="4688" spans="1:49" x14ac:dyDescent="0.25">
      <c r="A4688" t="s">
        <v>109</v>
      </c>
      <c r="B4688" t="s">
        <v>538</v>
      </c>
      <c r="C4688">
        <v>37624</v>
      </c>
      <c r="D4688">
        <v>2024</v>
      </c>
      <c r="E4688" t="s">
        <v>40</v>
      </c>
      <c r="F4688" t="s">
        <v>280</v>
      </c>
      <c r="G4688" t="s">
        <v>517</v>
      </c>
      <c r="H4688" t="s">
        <v>1255</v>
      </c>
      <c r="I4688">
        <v>4</v>
      </c>
      <c r="J4688" t="s">
        <v>129</v>
      </c>
      <c r="K4688">
        <v>4</v>
      </c>
      <c r="L4688" t="s">
        <v>44</v>
      </c>
      <c r="M4688">
        <v>2.5</v>
      </c>
      <c r="N4688" t="s">
        <v>45</v>
      </c>
      <c r="O4688" t="s">
        <v>46</v>
      </c>
      <c r="P4688">
        <v>4</v>
      </c>
      <c r="Q4688" t="s">
        <v>118</v>
      </c>
      <c r="R4688" t="s">
        <v>48</v>
      </c>
      <c r="S4688">
        <v>203</v>
      </c>
      <c r="T4688" t="s">
        <v>49</v>
      </c>
      <c r="U4688" t="s">
        <v>50</v>
      </c>
      <c r="V4688" t="s">
        <v>411</v>
      </c>
      <c r="W4688" t="s">
        <v>120</v>
      </c>
      <c r="X4688" t="s">
        <v>74</v>
      </c>
      <c r="Z4688">
        <v>0</v>
      </c>
      <c r="AA4688" t="s">
        <v>75</v>
      </c>
      <c r="AB4688" t="s">
        <v>122</v>
      </c>
      <c r="AC4688">
        <v>45</v>
      </c>
      <c r="AD4688">
        <v>11</v>
      </c>
      <c r="AE4688">
        <v>4</v>
      </c>
      <c r="AF4688">
        <v>2025</v>
      </c>
      <c r="AG4688">
        <v>20251105</v>
      </c>
      <c r="AH4688" s="2">
        <v>20400</v>
      </c>
      <c r="AI4688" s="2">
        <v>20371.9765625</v>
      </c>
      <c r="AJ4688" s="2">
        <f t="shared" si="586"/>
        <v>28.0234375</v>
      </c>
      <c r="AK4688" s="6">
        <f t="shared" si="587"/>
        <v>1.3736979166666667E-3</v>
      </c>
      <c r="AL4688" s="12">
        <v>20400</v>
      </c>
      <c r="AM4688" s="12">
        <v>20351.393537535459</v>
      </c>
      <c r="AN4688" s="12">
        <f t="shared" si="588"/>
        <v>48.606462464540527</v>
      </c>
      <c r="AO4688" s="13">
        <f t="shared" si="589"/>
        <v>2.3826697286539475E-3</v>
      </c>
      <c r="AP4688" s="16">
        <v>20400</v>
      </c>
      <c r="AQ4688" s="16">
        <v>20325.995667684951</v>
      </c>
      <c r="AR4688" s="16">
        <f t="shared" si="590"/>
        <v>74.004332315049396</v>
      </c>
      <c r="AS4688" s="17">
        <f t="shared" si="584"/>
        <v>3.6276633487769311E-3</v>
      </c>
      <c r="AT4688" s="20">
        <v>20400</v>
      </c>
      <c r="AU4688" s="20">
        <v>20014.54076086956</v>
      </c>
      <c r="AV4688" s="20">
        <f t="shared" si="585"/>
        <v>385.45923913043953</v>
      </c>
      <c r="AW4688" s="21">
        <f t="shared" si="591"/>
        <v>1.8895060741688213E-2</v>
      </c>
    </row>
    <row r="4689" spans="1:49" x14ac:dyDescent="0.25">
      <c r="A4689" t="s">
        <v>77</v>
      </c>
      <c r="B4689" t="s">
        <v>596</v>
      </c>
      <c r="C4689">
        <v>131728</v>
      </c>
      <c r="D4689">
        <v>2017</v>
      </c>
      <c r="E4689" t="s">
        <v>322</v>
      </c>
      <c r="F4689" t="s">
        <v>929</v>
      </c>
      <c r="G4689" t="s">
        <v>608</v>
      </c>
      <c r="H4689" t="s">
        <v>530</v>
      </c>
      <c r="I4689">
        <v>4</v>
      </c>
      <c r="J4689" t="s">
        <v>59</v>
      </c>
      <c r="K4689">
        <v>4</v>
      </c>
      <c r="L4689" t="s">
        <v>44</v>
      </c>
      <c r="M4689">
        <v>2</v>
      </c>
      <c r="N4689" t="s">
        <v>44</v>
      </c>
      <c r="Q4689" t="s">
        <v>674</v>
      </c>
      <c r="R4689" t="s">
        <v>81</v>
      </c>
      <c r="S4689">
        <v>248</v>
      </c>
      <c r="T4689" t="s">
        <v>49</v>
      </c>
      <c r="W4689" t="s">
        <v>120</v>
      </c>
      <c r="X4689" t="s">
        <v>131</v>
      </c>
      <c r="Y4689">
        <v>42950</v>
      </c>
      <c r="Z4689">
        <v>0</v>
      </c>
      <c r="AA4689" t="s">
        <v>75</v>
      </c>
      <c r="AB4689" t="s">
        <v>674</v>
      </c>
      <c r="AC4689">
        <v>45</v>
      </c>
      <c r="AD4689">
        <v>11</v>
      </c>
      <c r="AE4689">
        <v>4</v>
      </c>
      <c r="AF4689">
        <v>2025</v>
      </c>
      <c r="AG4689">
        <v>20251105</v>
      </c>
      <c r="AH4689" s="2">
        <v>7500</v>
      </c>
      <c r="AI4689" s="2">
        <v>6279.85986328125</v>
      </c>
      <c r="AJ4689" s="2">
        <f t="shared" si="586"/>
        <v>1220.14013671875</v>
      </c>
      <c r="AK4689" s="6">
        <f t="shared" si="587"/>
        <v>0.1626853515625</v>
      </c>
      <c r="AL4689" s="12">
        <v>7500</v>
      </c>
      <c r="AM4689" s="12">
        <v>6539.9688414788216</v>
      </c>
      <c r="AN4689" s="12">
        <f t="shared" si="588"/>
        <v>960.03115852117844</v>
      </c>
      <c r="AO4689" s="13">
        <f t="shared" si="589"/>
        <v>0.12800415446949046</v>
      </c>
      <c r="AP4689" s="16">
        <v>7500</v>
      </c>
      <c r="AQ4689" s="16">
        <v>6587.242563175274</v>
      </c>
      <c r="AR4689" s="16">
        <f t="shared" si="590"/>
        <v>912.75743682472603</v>
      </c>
      <c r="AS4689" s="17">
        <f t="shared" si="584"/>
        <v>0.12170099157663014</v>
      </c>
      <c r="AT4689" s="20">
        <v>7500</v>
      </c>
      <c r="AU4689" s="20">
        <v>6291.3598460551639</v>
      </c>
      <c r="AV4689" s="20">
        <f t="shared" si="585"/>
        <v>1208.6401539448361</v>
      </c>
      <c r="AW4689" s="21">
        <f t="shared" si="591"/>
        <v>0.16115202052597816</v>
      </c>
    </row>
    <row r="4690" spans="1:49" x14ac:dyDescent="0.25">
      <c r="A4690" t="s">
        <v>109</v>
      </c>
      <c r="B4690" t="s">
        <v>317</v>
      </c>
      <c r="C4690">
        <v>134035</v>
      </c>
      <c r="D4690">
        <v>2017</v>
      </c>
      <c r="E4690" t="s">
        <v>135</v>
      </c>
      <c r="F4690" t="s">
        <v>568</v>
      </c>
      <c r="G4690" t="s">
        <v>725</v>
      </c>
      <c r="H4690" t="s">
        <v>570</v>
      </c>
      <c r="I4690">
        <v>6</v>
      </c>
      <c r="J4690" t="s">
        <v>129</v>
      </c>
      <c r="K4690">
        <v>4</v>
      </c>
      <c r="L4690" t="s">
        <v>44</v>
      </c>
      <c r="M4690">
        <v>3.5999999046325679</v>
      </c>
      <c r="N4690" t="s">
        <v>87</v>
      </c>
      <c r="O4690" t="s">
        <v>46</v>
      </c>
      <c r="P4690">
        <v>2</v>
      </c>
      <c r="Q4690" t="s">
        <v>60</v>
      </c>
      <c r="R4690" t="s">
        <v>89</v>
      </c>
      <c r="S4690">
        <v>285</v>
      </c>
      <c r="T4690" t="s">
        <v>49</v>
      </c>
      <c r="U4690" t="s">
        <v>72</v>
      </c>
      <c r="W4690" t="s">
        <v>134</v>
      </c>
      <c r="X4690" t="s">
        <v>74</v>
      </c>
      <c r="Y4690">
        <v>27895</v>
      </c>
      <c r="Z4690">
        <v>0</v>
      </c>
      <c r="AA4690" t="s">
        <v>75</v>
      </c>
      <c r="AB4690" t="s">
        <v>83</v>
      </c>
      <c r="AC4690">
        <v>45</v>
      </c>
      <c r="AD4690">
        <v>11</v>
      </c>
      <c r="AE4690">
        <v>4</v>
      </c>
      <c r="AF4690">
        <v>2025</v>
      </c>
      <c r="AG4690">
        <v>20251105</v>
      </c>
      <c r="AH4690" s="2">
        <v>5000</v>
      </c>
      <c r="AI4690" s="2">
        <v>9718.4453125</v>
      </c>
      <c r="AJ4690" s="2">
        <f t="shared" si="586"/>
        <v>4718.4453125</v>
      </c>
      <c r="AK4690" s="6">
        <f t="shared" si="587"/>
        <v>0.94368906249999995</v>
      </c>
      <c r="AL4690" s="12">
        <v>5000</v>
      </c>
      <c r="AM4690" s="12">
        <v>9173.6229953315815</v>
      </c>
      <c r="AN4690" s="12">
        <f t="shared" si="588"/>
        <v>4173.6229953315815</v>
      </c>
      <c r="AO4690" s="13">
        <f t="shared" si="589"/>
        <v>0.83472459906631624</v>
      </c>
      <c r="AP4690" s="16">
        <v>5000</v>
      </c>
      <c r="AQ4690" s="16">
        <v>8432.7760129348753</v>
      </c>
      <c r="AR4690" s="16">
        <f t="shared" si="590"/>
        <v>3432.7760129348753</v>
      </c>
      <c r="AS4690" s="17">
        <f t="shared" si="584"/>
        <v>0.68655520258697511</v>
      </c>
      <c r="AT4690" s="20">
        <v>5000</v>
      </c>
      <c r="AU4690" s="20">
        <v>9830.4012345678984</v>
      </c>
      <c r="AV4690" s="20">
        <f t="shared" si="585"/>
        <v>4830.4012345678984</v>
      </c>
      <c r="AW4690" s="21">
        <f t="shared" si="591"/>
        <v>0.96608024691357963</v>
      </c>
    </row>
    <row r="4691" spans="1:49" x14ac:dyDescent="0.25">
      <c r="A4691" t="s">
        <v>77</v>
      </c>
      <c r="B4691" t="s">
        <v>596</v>
      </c>
      <c r="C4691">
        <v>92777</v>
      </c>
      <c r="D4691">
        <v>2010</v>
      </c>
      <c r="E4691" t="s">
        <v>468</v>
      </c>
      <c r="F4691" t="s">
        <v>2335</v>
      </c>
      <c r="G4691" t="s">
        <v>1363</v>
      </c>
      <c r="I4691">
        <v>4</v>
      </c>
      <c r="J4691" t="s">
        <v>129</v>
      </c>
      <c r="K4691">
        <v>2</v>
      </c>
      <c r="L4691" t="s">
        <v>44</v>
      </c>
      <c r="M4691">
        <v>2</v>
      </c>
      <c r="N4691" t="s">
        <v>44</v>
      </c>
      <c r="O4691" t="s">
        <v>46</v>
      </c>
      <c r="Q4691" t="s">
        <v>480</v>
      </c>
      <c r="R4691" t="s">
        <v>81</v>
      </c>
      <c r="S4691">
        <v>211</v>
      </c>
      <c r="T4691" t="s">
        <v>49</v>
      </c>
      <c r="W4691" t="s">
        <v>120</v>
      </c>
      <c r="X4691" t="s">
        <v>131</v>
      </c>
      <c r="Z4691">
        <v>0</v>
      </c>
      <c r="AA4691" t="s">
        <v>75</v>
      </c>
      <c r="AB4691" t="s">
        <v>481</v>
      </c>
      <c r="AC4691">
        <v>45</v>
      </c>
      <c r="AD4691">
        <v>11</v>
      </c>
      <c r="AE4691">
        <v>4</v>
      </c>
      <c r="AF4691">
        <v>2025</v>
      </c>
      <c r="AG4691">
        <v>20251105</v>
      </c>
      <c r="AH4691" s="2">
        <v>3000</v>
      </c>
      <c r="AI4691" s="2">
        <v>4648.3193359375</v>
      </c>
      <c r="AJ4691" s="2">
        <f t="shared" si="586"/>
        <v>1648.3193359375</v>
      </c>
      <c r="AK4691" s="6">
        <f t="shared" si="587"/>
        <v>0.54943977864583338</v>
      </c>
      <c r="AL4691" s="12">
        <v>3000</v>
      </c>
      <c r="AM4691" s="12">
        <v>4537.596684925531</v>
      </c>
      <c r="AN4691" s="12">
        <f t="shared" si="588"/>
        <v>1537.596684925531</v>
      </c>
      <c r="AO4691" s="13">
        <f t="shared" si="589"/>
        <v>0.51253222830851031</v>
      </c>
      <c r="AP4691" s="16">
        <v>3000</v>
      </c>
      <c r="AQ4691" s="16">
        <v>4649.5402123184249</v>
      </c>
      <c r="AR4691" s="16">
        <f t="shared" si="590"/>
        <v>1649.5402123184249</v>
      </c>
      <c r="AS4691" s="17">
        <f t="shared" si="584"/>
        <v>0.54984673743947499</v>
      </c>
      <c r="AT4691" s="20">
        <v>3000</v>
      </c>
      <c r="AU4691" s="20">
        <v>4759.75</v>
      </c>
      <c r="AV4691" s="20">
        <f t="shared" si="585"/>
        <v>1759.75</v>
      </c>
      <c r="AW4691" s="21">
        <f t="shared" si="591"/>
        <v>0.58658333333333335</v>
      </c>
    </row>
    <row r="4692" spans="1:49" x14ac:dyDescent="0.25">
      <c r="A4692" t="s">
        <v>123</v>
      </c>
      <c r="B4692" t="s">
        <v>200</v>
      </c>
      <c r="C4692">
        <v>50202</v>
      </c>
      <c r="D4692">
        <v>2020</v>
      </c>
      <c r="E4692" t="s">
        <v>468</v>
      </c>
      <c r="F4692" t="s">
        <v>1418</v>
      </c>
      <c r="G4692" t="s">
        <v>946</v>
      </c>
      <c r="I4692">
        <v>4</v>
      </c>
      <c r="J4692" t="s">
        <v>69</v>
      </c>
      <c r="K4692">
        <v>4</v>
      </c>
      <c r="L4692" t="s">
        <v>44</v>
      </c>
      <c r="M4692">
        <v>2</v>
      </c>
      <c r="N4692" t="s">
        <v>44</v>
      </c>
      <c r="O4692" t="s">
        <v>46</v>
      </c>
      <c r="P4692">
        <v>4</v>
      </c>
      <c r="Q4692" t="s">
        <v>60</v>
      </c>
      <c r="R4692" t="s">
        <v>81</v>
      </c>
      <c r="S4692">
        <v>228</v>
      </c>
      <c r="T4692" t="s">
        <v>49</v>
      </c>
      <c r="W4692" t="s">
        <v>134</v>
      </c>
      <c r="X4692" t="s">
        <v>308</v>
      </c>
      <c r="Y4692">
        <v>34700</v>
      </c>
      <c r="Z4692">
        <v>0</v>
      </c>
      <c r="AA4692" t="s">
        <v>75</v>
      </c>
      <c r="AB4692" t="s">
        <v>83</v>
      </c>
      <c r="AC4692">
        <v>45</v>
      </c>
      <c r="AD4692">
        <v>11</v>
      </c>
      <c r="AE4692">
        <v>4</v>
      </c>
      <c r="AF4692">
        <v>2025</v>
      </c>
      <c r="AG4692">
        <v>20251103</v>
      </c>
      <c r="AH4692" s="2">
        <v>15200</v>
      </c>
      <c r="AI4692" s="2">
        <v>16758.232421875</v>
      </c>
      <c r="AJ4692" s="2">
        <f t="shared" si="586"/>
        <v>1558.232421875</v>
      </c>
      <c r="AK4692" s="6">
        <f t="shared" si="587"/>
        <v>0.10251529091282895</v>
      </c>
      <c r="AL4692" s="12">
        <v>15200</v>
      </c>
      <c r="AM4692" s="12">
        <v>17385.61101155309</v>
      </c>
      <c r="AN4692" s="12">
        <f t="shared" si="588"/>
        <v>2185.6110115530901</v>
      </c>
      <c r="AO4692" s="13">
        <f t="shared" si="589"/>
        <v>0.14379019812849278</v>
      </c>
      <c r="AP4692" s="16">
        <v>15200</v>
      </c>
      <c r="AQ4692" s="16">
        <v>16605.172349714379</v>
      </c>
      <c r="AR4692" s="16">
        <f t="shared" si="590"/>
        <v>1405.1723497143794</v>
      </c>
      <c r="AS4692" s="17">
        <f t="shared" si="584"/>
        <v>9.2445549323314433E-2</v>
      </c>
      <c r="AT4692" s="20">
        <v>15200</v>
      </c>
      <c r="AU4692" s="20">
        <v>16314.14002530234</v>
      </c>
      <c r="AV4692" s="20">
        <f t="shared" si="585"/>
        <v>1114.1400253023403</v>
      </c>
      <c r="AW4692" s="21">
        <f t="shared" si="591"/>
        <v>7.3298685875153965E-2</v>
      </c>
    </row>
    <row r="4693" spans="1:49" x14ac:dyDescent="0.25">
      <c r="A4693" t="s">
        <v>77</v>
      </c>
      <c r="B4693" t="s">
        <v>285</v>
      </c>
      <c r="C4693">
        <v>24590</v>
      </c>
      <c r="D4693">
        <v>2023</v>
      </c>
      <c r="E4693" t="s">
        <v>111</v>
      </c>
      <c r="F4693" t="s">
        <v>226</v>
      </c>
      <c r="G4693" t="s">
        <v>1118</v>
      </c>
      <c r="H4693" t="s">
        <v>589</v>
      </c>
      <c r="I4693">
        <v>8</v>
      </c>
      <c r="J4693" t="s">
        <v>196</v>
      </c>
      <c r="K4693">
        <v>4</v>
      </c>
      <c r="L4693" t="s">
        <v>44</v>
      </c>
      <c r="M4693">
        <v>6.4000000953674316</v>
      </c>
      <c r="N4693" t="s">
        <v>70</v>
      </c>
      <c r="O4693" t="s">
        <v>46</v>
      </c>
      <c r="Q4693" t="s">
        <v>118</v>
      </c>
      <c r="R4693" t="s">
        <v>172</v>
      </c>
      <c r="S4693">
        <v>485</v>
      </c>
      <c r="T4693" t="s">
        <v>49</v>
      </c>
      <c r="U4693" t="s">
        <v>72</v>
      </c>
      <c r="W4693" t="s">
        <v>120</v>
      </c>
      <c r="X4693" t="s">
        <v>98</v>
      </c>
      <c r="Z4693">
        <v>0</v>
      </c>
      <c r="AA4693" t="s">
        <v>75</v>
      </c>
      <c r="AB4693" t="s">
        <v>122</v>
      </c>
      <c r="AC4693">
        <v>45</v>
      </c>
      <c r="AD4693">
        <v>11</v>
      </c>
      <c r="AE4693">
        <v>4</v>
      </c>
      <c r="AF4693">
        <v>2025</v>
      </c>
      <c r="AG4693">
        <v>20251103</v>
      </c>
      <c r="AH4693" s="2">
        <v>50200</v>
      </c>
      <c r="AI4693" s="2">
        <v>43494.06640625</v>
      </c>
      <c r="AJ4693" s="2">
        <f t="shared" si="586"/>
        <v>6705.93359375</v>
      </c>
      <c r="AK4693" s="6">
        <f t="shared" si="587"/>
        <v>0.13358433453685259</v>
      </c>
      <c r="AL4693" s="12">
        <v>50200</v>
      </c>
      <c r="AM4693" s="12">
        <v>38937.980142790962</v>
      </c>
      <c r="AN4693" s="12">
        <f t="shared" si="588"/>
        <v>11262.019857209038</v>
      </c>
      <c r="AO4693" s="13">
        <f t="shared" si="589"/>
        <v>0.22434302504400475</v>
      </c>
      <c r="AP4693" s="16">
        <v>50200</v>
      </c>
      <c r="AQ4693" s="16">
        <v>39791.638713163957</v>
      </c>
      <c r="AR4693" s="16">
        <f t="shared" si="590"/>
        <v>10408.361286836043</v>
      </c>
      <c r="AS4693" s="17">
        <f t="shared" si="584"/>
        <v>0.20733787423976183</v>
      </c>
      <c r="AT4693" s="20">
        <v>50200</v>
      </c>
      <c r="AU4693" s="20">
        <v>42925.241379310348</v>
      </c>
      <c r="AV4693" s="20">
        <f t="shared" si="585"/>
        <v>7274.7586206896522</v>
      </c>
      <c r="AW4693" s="21">
        <f t="shared" si="591"/>
        <v>0.14491551037230382</v>
      </c>
    </row>
    <row r="4694" spans="1:49" x14ac:dyDescent="0.25">
      <c r="A4694" t="s">
        <v>38</v>
      </c>
      <c r="B4694" t="s">
        <v>39</v>
      </c>
      <c r="C4694">
        <v>184480</v>
      </c>
      <c r="D4694">
        <v>2008</v>
      </c>
      <c r="E4694" t="s">
        <v>139</v>
      </c>
      <c r="F4694" t="s">
        <v>800</v>
      </c>
      <c r="I4694">
        <v>6</v>
      </c>
      <c r="J4694" t="s">
        <v>59</v>
      </c>
      <c r="K4694">
        <v>4</v>
      </c>
      <c r="L4694" t="s">
        <v>44</v>
      </c>
      <c r="M4694">
        <v>4</v>
      </c>
      <c r="N4694" t="s">
        <v>70</v>
      </c>
      <c r="O4694" t="s">
        <v>46</v>
      </c>
      <c r="Q4694" t="s">
        <v>60</v>
      </c>
      <c r="R4694" t="s">
        <v>48</v>
      </c>
      <c r="T4694" t="s">
        <v>49</v>
      </c>
      <c r="W4694" t="s">
        <v>134</v>
      </c>
      <c r="X4694" t="s">
        <v>74</v>
      </c>
      <c r="Z4694">
        <v>0</v>
      </c>
      <c r="AA4694" t="s">
        <v>75</v>
      </c>
      <c r="AB4694" t="s">
        <v>83</v>
      </c>
      <c r="AC4694">
        <v>45</v>
      </c>
      <c r="AD4694">
        <v>11</v>
      </c>
      <c r="AE4694">
        <v>4</v>
      </c>
      <c r="AF4694">
        <v>2025</v>
      </c>
      <c r="AG4694">
        <v>20251104</v>
      </c>
      <c r="AH4694" s="2">
        <v>2600</v>
      </c>
      <c r="AI4694" s="2">
        <v>1444.651977539062</v>
      </c>
      <c r="AJ4694" s="2">
        <f t="shared" si="586"/>
        <v>1155.348022460938</v>
      </c>
      <c r="AK4694" s="6">
        <f t="shared" si="587"/>
        <v>0.44436462402343768</v>
      </c>
      <c r="AL4694" s="12">
        <v>2600</v>
      </c>
      <c r="AM4694" s="12">
        <v>1449.708653524491</v>
      </c>
      <c r="AN4694" s="12">
        <f t="shared" si="588"/>
        <v>1150.291346475509</v>
      </c>
      <c r="AO4694" s="13">
        <f t="shared" si="589"/>
        <v>0.44241974864442657</v>
      </c>
      <c r="AP4694" s="16">
        <v>2600</v>
      </c>
      <c r="AQ4694" s="16">
        <v>1422.480726119122</v>
      </c>
      <c r="AR4694" s="16">
        <f t="shared" si="590"/>
        <v>1177.519273880878</v>
      </c>
      <c r="AS4694" s="17">
        <f t="shared" si="584"/>
        <v>0.45289202841572229</v>
      </c>
      <c r="AT4694" s="20">
        <v>2600</v>
      </c>
      <c r="AU4694" s="20">
        <v>1449.8324727481361</v>
      </c>
      <c r="AV4694" s="20">
        <f t="shared" si="585"/>
        <v>1150.1675272518639</v>
      </c>
      <c r="AW4694" s="21">
        <f t="shared" si="591"/>
        <v>0.44237212586610153</v>
      </c>
    </row>
    <row r="4695" spans="1:49" x14ac:dyDescent="0.25">
      <c r="A4695" t="s">
        <v>77</v>
      </c>
      <c r="B4695" t="s">
        <v>596</v>
      </c>
      <c r="C4695">
        <v>95528</v>
      </c>
      <c r="D4695">
        <v>2006</v>
      </c>
      <c r="E4695" t="s">
        <v>66</v>
      </c>
      <c r="F4695" t="s">
        <v>546</v>
      </c>
      <c r="G4695" t="s">
        <v>214</v>
      </c>
      <c r="I4695">
        <v>6</v>
      </c>
      <c r="J4695" t="s">
        <v>69</v>
      </c>
      <c r="K4695">
        <v>4</v>
      </c>
      <c r="L4695" t="s">
        <v>44</v>
      </c>
      <c r="M4695">
        <v>3</v>
      </c>
      <c r="N4695" t="s">
        <v>45</v>
      </c>
      <c r="Q4695" t="s">
        <v>118</v>
      </c>
      <c r="S4695">
        <v>155</v>
      </c>
      <c r="T4695" t="s">
        <v>49</v>
      </c>
      <c r="U4695" t="s">
        <v>72</v>
      </c>
      <c r="W4695" t="s">
        <v>120</v>
      </c>
      <c r="X4695" t="s">
        <v>74</v>
      </c>
      <c r="Z4695">
        <v>0</v>
      </c>
      <c r="AA4695" t="s">
        <v>75</v>
      </c>
      <c r="AB4695" t="s">
        <v>122</v>
      </c>
      <c r="AC4695">
        <v>45</v>
      </c>
      <c r="AD4695">
        <v>11</v>
      </c>
      <c r="AE4695">
        <v>4</v>
      </c>
      <c r="AF4695">
        <v>2025</v>
      </c>
      <c r="AG4695">
        <v>20251105</v>
      </c>
      <c r="AH4695" s="2">
        <v>500</v>
      </c>
      <c r="AI4695" s="2">
        <v>807.892333984375</v>
      </c>
      <c r="AJ4695" s="2">
        <f t="shared" si="586"/>
        <v>307.892333984375</v>
      </c>
      <c r="AK4695" s="6">
        <f t="shared" si="587"/>
        <v>0.61578466796874998</v>
      </c>
      <c r="AL4695" s="12">
        <v>500</v>
      </c>
      <c r="AM4695" s="12">
        <v>853.47787377281315</v>
      </c>
      <c r="AN4695" s="12">
        <f t="shared" si="588"/>
        <v>353.47787377281315</v>
      </c>
      <c r="AO4695" s="13">
        <f t="shared" si="589"/>
        <v>0.70695574754562629</v>
      </c>
      <c r="AP4695" s="16">
        <v>500</v>
      </c>
      <c r="AQ4695" s="16">
        <v>812.61810393974429</v>
      </c>
      <c r="AR4695" s="16">
        <f t="shared" si="590"/>
        <v>312.61810393974429</v>
      </c>
      <c r="AS4695" s="17">
        <f t="shared" si="584"/>
        <v>0.62523620787948853</v>
      </c>
      <c r="AT4695" s="20">
        <v>500</v>
      </c>
      <c r="AU4695" s="20">
        <v>839.02208835341366</v>
      </c>
      <c r="AV4695" s="20">
        <f t="shared" si="585"/>
        <v>339.02208835341366</v>
      </c>
      <c r="AW4695" s="21">
        <f t="shared" si="591"/>
        <v>0.67804417670682737</v>
      </c>
    </row>
    <row r="4696" spans="1:49" x14ac:dyDescent="0.25">
      <c r="A4696" t="s">
        <v>123</v>
      </c>
      <c r="B4696" t="s">
        <v>440</v>
      </c>
      <c r="C4696">
        <v>115148</v>
      </c>
      <c r="D4696">
        <v>2018</v>
      </c>
      <c r="E4696" t="s">
        <v>159</v>
      </c>
      <c r="F4696" t="s">
        <v>489</v>
      </c>
      <c r="G4696" t="s">
        <v>237</v>
      </c>
      <c r="I4696">
        <v>4</v>
      </c>
      <c r="J4696" t="s">
        <v>59</v>
      </c>
      <c r="K4696">
        <v>4</v>
      </c>
      <c r="L4696" t="s">
        <v>44</v>
      </c>
      <c r="M4696">
        <v>1.799999952316284</v>
      </c>
      <c r="N4696" t="s">
        <v>45</v>
      </c>
      <c r="O4696" t="s">
        <v>46</v>
      </c>
      <c r="P4696">
        <v>4</v>
      </c>
      <c r="Q4696" t="s">
        <v>60</v>
      </c>
      <c r="R4696" t="s">
        <v>48</v>
      </c>
      <c r="S4696">
        <v>141</v>
      </c>
      <c r="T4696" t="s">
        <v>49</v>
      </c>
      <c r="U4696" t="s">
        <v>50</v>
      </c>
      <c r="V4696" t="s">
        <v>490</v>
      </c>
      <c r="W4696" t="s">
        <v>62</v>
      </c>
      <c r="X4696" t="s">
        <v>121</v>
      </c>
      <c r="Y4696">
        <v>21720</v>
      </c>
      <c r="Z4696">
        <v>0</v>
      </c>
      <c r="AA4696" t="s">
        <v>75</v>
      </c>
      <c r="AB4696" t="s">
        <v>83</v>
      </c>
      <c r="AC4696">
        <v>45</v>
      </c>
      <c r="AD4696">
        <v>11</v>
      </c>
      <c r="AE4696">
        <v>4</v>
      </c>
      <c r="AF4696">
        <v>2025</v>
      </c>
      <c r="AG4696">
        <v>20251105</v>
      </c>
      <c r="AH4696" s="2">
        <v>8900</v>
      </c>
      <c r="AI4696" s="2">
        <v>9126.5087890625</v>
      </c>
      <c r="AJ4696" s="2">
        <f t="shared" si="586"/>
        <v>226.5087890625</v>
      </c>
      <c r="AK4696" s="6">
        <f t="shared" si="587"/>
        <v>2.5450425737359551E-2</v>
      </c>
      <c r="AL4696" s="12">
        <v>8900</v>
      </c>
      <c r="AM4696" s="12">
        <v>9069.7610908760998</v>
      </c>
      <c r="AN4696" s="12">
        <f t="shared" si="588"/>
        <v>169.76109087609984</v>
      </c>
      <c r="AO4696" s="13">
        <f t="shared" si="589"/>
        <v>1.9074279873719083E-2</v>
      </c>
      <c r="AP4696" s="16">
        <v>8900</v>
      </c>
      <c r="AQ4696" s="16">
        <v>8897.7714555612347</v>
      </c>
      <c r="AR4696" s="16">
        <f t="shared" si="590"/>
        <v>2.2285444387653115</v>
      </c>
      <c r="AS4696" s="17">
        <f t="shared" si="584"/>
        <v>2.5039825154666423E-4</v>
      </c>
      <c r="AT4696" s="20">
        <v>8900</v>
      </c>
      <c r="AU4696" s="20">
        <v>9080.3432650527666</v>
      </c>
      <c r="AV4696" s="20">
        <f t="shared" si="585"/>
        <v>180.34326505276658</v>
      </c>
      <c r="AW4696" s="21">
        <f t="shared" si="591"/>
        <v>2.0263288208176019E-2</v>
      </c>
    </row>
    <row r="4697" spans="1:49" x14ac:dyDescent="0.25">
      <c r="A4697" t="s">
        <v>77</v>
      </c>
      <c r="B4697" t="s">
        <v>456</v>
      </c>
      <c r="C4697">
        <v>104882</v>
      </c>
      <c r="D4697">
        <v>2013</v>
      </c>
      <c r="E4697" t="s">
        <v>57</v>
      </c>
      <c r="F4697" t="s">
        <v>210</v>
      </c>
      <c r="G4697" t="s">
        <v>944</v>
      </c>
      <c r="I4697">
        <v>4</v>
      </c>
      <c r="J4697" t="s">
        <v>59</v>
      </c>
      <c r="K4697">
        <v>4</v>
      </c>
      <c r="L4697" t="s">
        <v>44</v>
      </c>
      <c r="M4697">
        <v>2.4000000953674321</v>
      </c>
      <c r="N4697" t="s">
        <v>44</v>
      </c>
      <c r="O4697" t="s">
        <v>46</v>
      </c>
      <c r="Q4697" t="s">
        <v>60</v>
      </c>
      <c r="R4697" t="s">
        <v>89</v>
      </c>
      <c r="T4697" t="s">
        <v>49</v>
      </c>
      <c r="V4697" t="s">
        <v>1266</v>
      </c>
      <c r="W4697" t="s">
        <v>62</v>
      </c>
      <c r="X4697" t="s">
        <v>74</v>
      </c>
      <c r="Z4697">
        <v>0</v>
      </c>
      <c r="AA4697" t="s">
        <v>75</v>
      </c>
      <c r="AB4697" t="s">
        <v>83</v>
      </c>
      <c r="AC4697">
        <v>45</v>
      </c>
      <c r="AD4697">
        <v>11</v>
      </c>
      <c r="AE4697">
        <v>4</v>
      </c>
      <c r="AF4697">
        <v>2025</v>
      </c>
      <c r="AG4697">
        <v>20251105</v>
      </c>
      <c r="AH4697" s="2">
        <v>3200</v>
      </c>
      <c r="AI4697" s="2">
        <v>3146.921630859375</v>
      </c>
      <c r="AJ4697" s="2">
        <f t="shared" si="586"/>
        <v>53.078369140625</v>
      </c>
      <c r="AK4697" s="6">
        <f t="shared" si="587"/>
        <v>1.6586990356445314E-2</v>
      </c>
      <c r="AL4697" s="12">
        <v>3200</v>
      </c>
      <c r="AM4697" s="12">
        <v>3467.4573763212288</v>
      </c>
      <c r="AN4697" s="12">
        <f t="shared" si="588"/>
        <v>267.45737632122882</v>
      </c>
      <c r="AO4697" s="13">
        <f t="shared" si="589"/>
        <v>8.3580430100384004E-2</v>
      </c>
      <c r="AP4697" s="16">
        <v>3200</v>
      </c>
      <c r="AQ4697" s="16">
        <v>3388.7973661576189</v>
      </c>
      <c r="AR4697" s="16">
        <f t="shared" si="590"/>
        <v>188.79736615761885</v>
      </c>
      <c r="AS4697" s="17">
        <f t="shared" si="584"/>
        <v>5.8999176924255894E-2</v>
      </c>
      <c r="AT4697" s="20">
        <v>3200</v>
      </c>
      <c r="AU4697" s="20">
        <v>3171.1258151131569</v>
      </c>
      <c r="AV4697" s="20">
        <f t="shared" si="585"/>
        <v>28.874184886843068</v>
      </c>
      <c r="AW4697" s="21">
        <f t="shared" si="591"/>
        <v>9.0231827771384589E-3</v>
      </c>
    </row>
    <row r="4698" spans="1:49" x14ac:dyDescent="0.25">
      <c r="A4698" t="s">
        <v>123</v>
      </c>
      <c r="B4698" t="s">
        <v>200</v>
      </c>
      <c r="C4698">
        <v>118459</v>
      </c>
      <c r="D4698">
        <v>2019</v>
      </c>
      <c r="E4698" t="s">
        <v>93</v>
      </c>
      <c r="F4698" t="s">
        <v>152</v>
      </c>
      <c r="G4698" t="s">
        <v>315</v>
      </c>
      <c r="H4698" t="s">
        <v>85</v>
      </c>
      <c r="I4698">
        <v>8</v>
      </c>
      <c r="J4698" t="s">
        <v>59</v>
      </c>
      <c r="K4698">
        <v>4</v>
      </c>
      <c r="L4698" t="s">
        <v>44</v>
      </c>
      <c r="M4698">
        <v>5.3000001907348633</v>
      </c>
      <c r="N4698" t="s">
        <v>70</v>
      </c>
      <c r="O4698" t="s">
        <v>46</v>
      </c>
      <c r="Q4698" t="s">
        <v>88</v>
      </c>
      <c r="R4698" t="s">
        <v>48</v>
      </c>
      <c r="T4698" t="s">
        <v>49</v>
      </c>
      <c r="V4698" t="s">
        <v>521</v>
      </c>
      <c r="W4698" t="s">
        <v>90</v>
      </c>
      <c r="X4698" t="s">
        <v>74</v>
      </c>
      <c r="Y4698">
        <v>42795</v>
      </c>
      <c r="Z4698">
        <v>0</v>
      </c>
      <c r="AA4698" t="s">
        <v>75</v>
      </c>
      <c r="AB4698" t="s">
        <v>91</v>
      </c>
      <c r="AC4698">
        <v>45</v>
      </c>
      <c r="AD4698">
        <v>11</v>
      </c>
      <c r="AE4698">
        <v>4</v>
      </c>
      <c r="AF4698">
        <v>2025</v>
      </c>
      <c r="AG4698">
        <v>20251105</v>
      </c>
      <c r="AH4698" s="2">
        <v>16400</v>
      </c>
      <c r="AI4698" s="2">
        <v>18450.232421875</v>
      </c>
      <c r="AJ4698" s="2">
        <f t="shared" si="586"/>
        <v>2050.232421875</v>
      </c>
      <c r="AK4698" s="6">
        <f t="shared" si="587"/>
        <v>0.12501417206554877</v>
      </c>
      <c r="AL4698" s="12">
        <v>16400</v>
      </c>
      <c r="AM4698" s="12">
        <v>17084.341271880981</v>
      </c>
      <c r="AN4698" s="12">
        <f t="shared" si="588"/>
        <v>684.34127188098137</v>
      </c>
      <c r="AO4698" s="13">
        <f t="shared" si="589"/>
        <v>4.1728126334206181E-2</v>
      </c>
      <c r="AP4698" s="16">
        <v>16400</v>
      </c>
      <c r="AQ4698" s="16">
        <v>18026.25367694096</v>
      </c>
      <c r="AR4698" s="16">
        <f t="shared" si="590"/>
        <v>1626.2536769409598</v>
      </c>
      <c r="AS4698" s="17">
        <f t="shared" si="584"/>
        <v>9.9161809569570727E-2</v>
      </c>
      <c r="AT4698" s="20">
        <v>16400</v>
      </c>
      <c r="AU4698" s="20">
        <v>18673.899099099101</v>
      </c>
      <c r="AV4698" s="20">
        <f t="shared" si="585"/>
        <v>2273.8990990991006</v>
      </c>
      <c r="AW4698" s="21">
        <f t="shared" si="591"/>
        <v>0.13865238409140856</v>
      </c>
    </row>
    <row r="4699" spans="1:49" x14ac:dyDescent="0.25">
      <c r="A4699" t="s">
        <v>38</v>
      </c>
      <c r="B4699" t="s">
        <v>65</v>
      </c>
      <c r="C4699">
        <v>87424</v>
      </c>
      <c r="D4699">
        <v>2022</v>
      </c>
      <c r="E4699" t="s">
        <v>167</v>
      </c>
      <c r="F4699" t="s">
        <v>242</v>
      </c>
      <c r="G4699" t="s">
        <v>295</v>
      </c>
      <c r="I4699">
        <v>4</v>
      </c>
      <c r="J4699" t="s">
        <v>59</v>
      </c>
      <c r="K4699">
        <v>4</v>
      </c>
      <c r="L4699" t="s">
        <v>44</v>
      </c>
      <c r="M4699">
        <v>1.5</v>
      </c>
      <c r="N4699" t="s">
        <v>45</v>
      </c>
      <c r="O4699" t="s">
        <v>46</v>
      </c>
      <c r="P4699">
        <v>3</v>
      </c>
      <c r="Q4699" t="s">
        <v>60</v>
      </c>
      <c r="R4699" t="s">
        <v>96</v>
      </c>
      <c r="T4699" t="s">
        <v>49</v>
      </c>
      <c r="U4699" t="s">
        <v>50</v>
      </c>
      <c r="V4699" t="s">
        <v>243</v>
      </c>
      <c r="W4699" t="s">
        <v>62</v>
      </c>
      <c r="X4699" t="s">
        <v>121</v>
      </c>
      <c r="Z4699">
        <v>0</v>
      </c>
      <c r="AA4699" t="s">
        <v>75</v>
      </c>
      <c r="AB4699" t="s">
        <v>83</v>
      </c>
      <c r="AC4699">
        <v>45</v>
      </c>
      <c r="AD4699">
        <v>11</v>
      </c>
      <c r="AE4699">
        <v>4</v>
      </c>
      <c r="AF4699">
        <v>2025</v>
      </c>
      <c r="AG4699">
        <v>20251104</v>
      </c>
      <c r="AH4699" s="2">
        <v>14000</v>
      </c>
      <c r="AI4699" s="2">
        <v>13443.068359375</v>
      </c>
      <c r="AJ4699" s="2">
        <f t="shared" si="586"/>
        <v>556.931640625</v>
      </c>
      <c r="AK4699" s="6">
        <f t="shared" si="587"/>
        <v>3.9780831473214283E-2</v>
      </c>
      <c r="AL4699" s="12">
        <v>14000</v>
      </c>
      <c r="AM4699" s="12">
        <v>12338.2671065292</v>
      </c>
      <c r="AN4699" s="12">
        <f t="shared" si="588"/>
        <v>1661.7328934708003</v>
      </c>
      <c r="AO4699" s="13">
        <f t="shared" si="589"/>
        <v>0.11869520667648574</v>
      </c>
      <c r="AP4699" s="16">
        <v>14000</v>
      </c>
      <c r="AQ4699" s="16">
        <v>12300.63900002292</v>
      </c>
      <c r="AR4699" s="16">
        <f t="shared" si="590"/>
        <v>1699.3609999770797</v>
      </c>
      <c r="AS4699" s="17">
        <f t="shared" si="584"/>
        <v>0.12138292856979141</v>
      </c>
      <c r="AT4699" s="20">
        <v>14000</v>
      </c>
      <c r="AU4699" s="20">
        <v>13687.226961558719</v>
      </c>
      <c r="AV4699" s="20">
        <f t="shared" si="585"/>
        <v>312.77303844128073</v>
      </c>
      <c r="AW4699" s="21">
        <f t="shared" si="591"/>
        <v>2.2340931317234337E-2</v>
      </c>
    </row>
    <row r="4700" spans="1:49" x14ac:dyDescent="0.25">
      <c r="A4700" t="s">
        <v>109</v>
      </c>
      <c r="B4700" t="s">
        <v>538</v>
      </c>
      <c r="C4700">
        <v>94137</v>
      </c>
      <c r="D4700">
        <v>2014</v>
      </c>
      <c r="E4700" t="s">
        <v>139</v>
      </c>
      <c r="F4700" t="s">
        <v>222</v>
      </c>
      <c r="I4700">
        <v>6</v>
      </c>
      <c r="J4700" t="s">
        <v>59</v>
      </c>
      <c r="K4700">
        <v>4</v>
      </c>
      <c r="L4700" t="s">
        <v>44</v>
      </c>
      <c r="M4700">
        <v>3.5</v>
      </c>
      <c r="N4700" t="s">
        <v>44</v>
      </c>
      <c r="O4700" t="s">
        <v>46</v>
      </c>
      <c r="Q4700" t="s">
        <v>141</v>
      </c>
      <c r="R4700" t="s">
        <v>89</v>
      </c>
      <c r="T4700" t="s">
        <v>49</v>
      </c>
      <c r="W4700" t="s">
        <v>134</v>
      </c>
      <c r="X4700" t="s">
        <v>53</v>
      </c>
      <c r="Z4700">
        <v>0</v>
      </c>
      <c r="AA4700" t="s">
        <v>75</v>
      </c>
      <c r="AB4700" t="s">
        <v>83</v>
      </c>
      <c r="AC4700">
        <v>45</v>
      </c>
      <c r="AD4700">
        <v>11</v>
      </c>
      <c r="AE4700">
        <v>4</v>
      </c>
      <c r="AF4700">
        <v>2025</v>
      </c>
      <c r="AG4700">
        <v>20251105</v>
      </c>
      <c r="AH4700" s="2">
        <v>6800</v>
      </c>
      <c r="AI4700" s="2">
        <v>4911.955078125</v>
      </c>
      <c r="AJ4700" s="2">
        <f t="shared" si="586"/>
        <v>1888.044921875</v>
      </c>
      <c r="AK4700" s="6">
        <f t="shared" si="587"/>
        <v>0.27765366498161764</v>
      </c>
      <c r="AL4700" s="12">
        <v>6800</v>
      </c>
      <c r="AM4700" s="12">
        <v>4453.2310445065577</v>
      </c>
      <c r="AN4700" s="12">
        <f t="shared" si="588"/>
        <v>2346.7689554934423</v>
      </c>
      <c r="AO4700" s="13">
        <f t="shared" si="589"/>
        <v>0.3451130816902121</v>
      </c>
      <c r="AP4700" s="16">
        <v>6800</v>
      </c>
      <c r="AQ4700" s="16">
        <v>4619.1854746619492</v>
      </c>
      <c r="AR4700" s="16">
        <f t="shared" si="590"/>
        <v>2180.8145253380508</v>
      </c>
      <c r="AS4700" s="17">
        <f t="shared" si="584"/>
        <v>0.32070801843206631</v>
      </c>
      <c r="AT4700" s="20">
        <v>6800</v>
      </c>
      <c r="AU4700" s="20">
        <v>5109.7312463083272</v>
      </c>
      <c r="AV4700" s="20">
        <f t="shared" si="585"/>
        <v>1690.2687536916728</v>
      </c>
      <c r="AW4700" s="21">
        <f t="shared" si="591"/>
        <v>0.24856893436642247</v>
      </c>
    </row>
    <row r="4701" spans="1:49" x14ac:dyDescent="0.25">
      <c r="A4701" t="s">
        <v>77</v>
      </c>
      <c r="B4701" t="s">
        <v>151</v>
      </c>
      <c r="C4701">
        <v>176027</v>
      </c>
      <c r="D4701">
        <v>2013</v>
      </c>
      <c r="E4701" t="s">
        <v>66</v>
      </c>
      <c r="F4701" t="s">
        <v>150</v>
      </c>
      <c r="G4701" t="s">
        <v>107</v>
      </c>
      <c r="I4701">
        <v>6</v>
      </c>
      <c r="J4701" t="s">
        <v>69</v>
      </c>
      <c r="K4701">
        <v>4</v>
      </c>
      <c r="L4701" t="s">
        <v>44</v>
      </c>
      <c r="M4701">
        <v>3.5</v>
      </c>
      <c r="N4701" t="s">
        <v>87</v>
      </c>
      <c r="O4701" t="s">
        <v>46</v>
      </c>
      <c r="P4701">
        <v>4</v>
      </c>
      <c r="Q4701" t="s">
        <v>60</v>
      </c>
      <c r="S4701">
        <v>290</v>
      </c>
      <c r="T4701" t="s">
        <v>49</v>
      </c>
      <c r="U4701" t="s">
        <v>72</v>
      </c>
      <c r="W4701" t="s">
        <v>90</v>
      </c>
      <c r="X4701" t="s">
        <v>74</v>
      </c>
      <c r="Z4701">
        <v>0</v>
      </c>
      <c r="AA4701" t="s">
        <v>75</v>
      </c>
      <c r="AB4701" t="s">
        <v>83</v>
      </c>
      <c r="AC4701">
        <v>45</v>
      </c>
      <c r="AD4701">
        <v>11</v>
      </c>
      <c r="AE4701">
        <v>4</v>
      </c>
      <c r="AF4701">
        <v>2025</v>
      </c>
      <c r="AG4701">
        <v>20251105</v>
      </c>
      <c r="AH4701" s="2">
        <v>2400</v>
      </c>
      <c r="AI4701" s="2">
        <v>2932.841552734375</v>
      </c>
      <c r="AJ4701" s="2">
        <f t="shared" si="586"/>
        <v>532.841552734375</v>
      </c>
      <c r="AK4701" s="6">
        <f t="shared" si="587"/>
        <v>0.22201731363932292</v>
      </c>
      <c r="AL4701" s="12">
        <v>2400</v>
      </c>
      <c r="AM4701" s="12">
        <v>2839.0698543569551</v>
      </c>
      <c r="AN4701" s="12">
        <f t="shared" si="588"/>
        <v>439.06985435695515</v>
      </c>
      <c r="AO4701" s="13">
        <f t="shared" si="589"/>
        <v>0.18294577264873133</v>
      </c>
      <c r="AP4701" s="16">
        <v>2400</v>
      </c>
      <c r="AQ4701" s="16">
        <v>3018.9662975665228</v>
      </c>
      <c r="AR4701" s="16">
        <f t="shared" si="590"/>
        <v>618.96629756652283</v>
      </c>
      <c r="AS4701" s="17">
        <f t="shared" si="584"/>
        <v>0.25790262398605118</v>
      </c>
      <c r="AT4701" s="20">
        <v>2400</v>
      </c>
      <c r="AU4701" s="20">
        <v>3002.5829538061162</v>
      </c>
      <c r="AV4701" s="20">
        <f t="shared" si="585"/>
        <v>602.58295380611617</v>
      </c>
      <c r="AW4701" s="21">
        <f t="shared" si="591"/>
        <v>0.25107623075254842</v>
      </c>
    </row>
    <row r="4702" spans="1:49" x14ac:dyDescent="0.25">
      <c r="A4702" t="s">
        <v>77</v>
      </c>
      <c r="B4702" t="s">
        <v>818</v>
      </c>
      <c r="C4702">
        <v>105996</v>
      </c>
      <c r="D4702">
        <v>2014</v>
      </c>
      <c r="E4702" t="s">
        <v>114</v>
      </c>
      <c r="F4702" t="s">
        <v>492</v>
      </c>
      <c r="G4702" t="s">
        <v>214</v>
      </c>
      <c r="I4702">
        <v>4</v>
      </c>
      <c r="J4702" t="s">
        <v>129</v>
      </c>
      <c r="K4702">
        <v>4</v>
      </c>
      <c r="L4702" t="s">
        <v>44</v>
      </c>
      <c r="M4702">
        <v>1.799999952316284</v>
      </c>
      <c r="N4702" t="s">
        <v>45</v>
      </c>
      <c r="O4702" t="s">
        <v>46</v>
      </c>
      <c r="Q4702" t="s">
        <v>118</v>
      </c>
      <c r="S4702">
        <v>170</v>
      </c>
      <c r="T4702" t="s">
        <v>49</v>
      </c>
      <c r="W4702" t="s">
        <v>120</v>
      </c>
      <c r="X4702" t="s">
        <v>74</v>
      </c>
      <c r="Z4702">
        <v>0</v>
      </c>
      <c r="AA4702" t="s">
        <v>75</v>
      </c>
      <c r="AB4702" t="s">
        <v>122</v>
      </c>
      <c r="AC4702">
        <v>45</v>
      </c>
      <c r="AD4702">
        <v>11</v>
      </c>
      <c r="AE4702">
        <v>4</v>
      </c>
      <c r="AF4702">
        <v>2025</v>
      </c>
      <c r="AG4702">
        <v>20251105</v>
      </c>
      <c r="AH4702" s="2">
        <v>6500</v>
      </c>
      <c r="AI4702" s="2">
        <v>4172.0517578125</v>
      </c>
      <c r="AJ4702" s="2">
        <f t="shared" si="586"/>
        <v>2327.9482421875</v>
      </c>
      <c r="AK4702" s="6">
        <f t="shared" si="587"/>
        <v>0.35814588341346154</v>
      </c>
      <c r="AL4702" s="12">
        <v>6500</v>
      </c>
      <c r="AM4702" s="12">
        <v>3880.7377070633188</v>
      </c>
      <c r="AN4702" s="12">
        <f t="shared" si="588"/>
        <v>2619.2622929366812</v>
      </c>
      <c r="AO4702" s="13">
        <f t="shared" si="589"/>
        <v>0.40296342968256632</v>
      </c>
      <c r="AP4702" s="16">
        <v>6500</v>
      </c>
      <c r="AQ4702" s="16">
        <v>4095.7587414562508</v>
      </c>
      <c r="AR4702" s="16">
        <f t="shared" si="590"/>
        <v>2404.2412585437492</v>
      </c>
      <c r="AS4702" s="17">
        <f t="shared" si="584"/>
        <v>0.36988327054519216</v>
      </c>
      <c r="AT4702" s="20">
        <v>6500</v>
      </c>
      <c r="AU4702" s="20">
        <v>4269.1111457036122</v>
      </c>
      <c r="AV4702" s="20">
        <f t="shared" si="585"/>
        <v>2230.8888542963878</v>
      </c>
      <c r="AW4702" s="21">
        <f t="shared" si="591"/>
        <v>0.34321366989175195</v>
      </c>
    </row>
    <row r="4703" spans="1:49" x14ac:dyDescent="0.25">
      <c r="A4703" t="s">
        <v>38</v>
      </c>
      <c r="B4703" t="s">
        <v>65</v>
      </c>
      <c r="C4703">
        <v>114830</v>
      </c>
      <c r="D4703">
        <v>2015</v>
      </c>
      <c r="E4703" t="s">
        <v>135</v>
      </c>
      <c r="F4703" t="s">
        <v>568</v>
      </c>
      <c r="G4703" t="s">
        <v>701</v>
      </c>
      <c r="I4703">
        <v>6</v>
      </c>
      <c r="J4703" t="s">
        <v>43</v>
      </c>
      <c r="K4703">
        <v>4</v>
      </c>
      <c r="L4703" t="s">
        <v>44</v>
      </c>
      <c r="M4703">
        <v>3.5999999046325679</v>
      </c>
      <c r="N4703" t="s">
        <v>87</v>
      </c>
      <c r="O4703" t="s">
        <v>46</v>
      </c>
      <c r="P4703">
        <v>4</v>
      </c>
      <c r="Q4703" t="s">
        <v>60</v>
      </c>
      <c r="R4703" t="s">
        <v>89</v>
      </c>
      <c r="T4703" t="s">
        <v>49</v>
      </c>
      <c r="W4703" t="s">
        <v>134</v>
      </c>
      <c r="X4703" t="s">
        <v>74</v>
      </c>
      <c r="Z4703">
        <v>0</v>
      </c>
      <c r="AA4703" t="s">
        <v>75</v>
      </c>
      <c r="AB4703" t="s">
        <v>83</v>
      </c>
      <c r="AC4703">
        <v>45</v>
      </c>
      <c r="AD4703">
        <v>11</v>
      </c>
      <c r="AE4703">
        <v>4</v>
      </c>
      <c r="AF4703">
        <v>2025</v>
      </c>
      <c r="AG4703">
        <v>20251104</v>
      </c>
      <c r="AH4703" s="2">
        <v>12400</v>
      </c>
      <c r="AI4703" s="2">
        <v>14003.5595703125</v>
      </c>
      <c r="AJ4703" s="2">
        <f t="shared" si="586"/>
        <v>1603.5595703125</v>
      </c>
      <c r="AK4703" s="6">
        <f t="shared" si="587"/>
        <v>0.12931932018649195</v>
      </c>
      <c r="AL4703" s="12">
        <v>12400</v>
      </c>
      <c r="AM4703" s="12">
        <v>13189.46985234404</v>
      </c>
      <c r="AN4703" s="12">
        <f t="shared" si="588"/>
        <v>789.46985234404019</v>
      </c>
      <c r="AO4703" s="13">
        <f t="shared" si="589"/>
        <v>6.3666923576132267E-2</v>
      </c>
      <c r="AP4703" s="16">
        <v>12400</v>
      </c>
      <c r="AQ4703" s="16">
        <v>14125.783153459681</v>
      </c>
      <c r="AR4703" s="16">
        <f t="shared" si="590"/>
        <v>1725.7831534596808</v>
      </c>
      <c r="AS4703" s="17">
        <f t="shared" si="584"/>
        <v>0.13917606076287747</v>
      </c>
      <c r="AT4703" s="20">
        <v>12400</v>
      </c>
      <c r="AU4703" s="20">
        <v>14362.9672029703</v>
      </c>
      <c r="AV4703" s="20">
        <f t="shared" si="585"/>
        <v>1962.9672029702997</v>
      </c>
      <c r="AW4703" s="21">
        <f t="shared" si="591"/>
        <v>0.15830380669115321</v>
      </c>
    </row>
    <row r="4704" spans="1:49" x14ac:dyDescent="0.25">
      <c r="A4704" t="s">
        <v>38</v>
      </c>
      <c r="B4704" t="s">
        <v>105</v>
      </c>
      <c r="C4704">
        <v>95310</v>
      </c>
      <c r="D4704">
        <v>2020</v>
      </c>
      <c r="E4704" t="s">
        <v>66</v>
      </c>
      <c r="F4704" t="s">
        <v>221</v>
      </c>
      <c r="I4704">
        <v>8</v>
      </c>
      <c r="J4704" t="s">
        <v>69</v>
      </c>
      <c r="K4704">
        <v>4</v>
      </c>
      <c r="L4704" t="s">
        <v>44</v>
      </c>
      <c r="M4704">
        <v>5</v>
      </c>
      <c r="N4704" t="s">
        <v>87</v>
      </c>
      <c r="O4704" t="s">
        <v>46</v>
      </c>
      <c r="P4704">
        <v>4</v>
      </c>
      <c r="Q4704" t="s">
        <v>88</v>
      </c>
      <c r="R4704" t="s">
        <v>89</v>
      </c>
      <c r="S4704">
        <v>395</v>
      </c>
      <c r="T4704" t="s">
        <v>49</v>
      </c>
      <c r="U4704" t="s">
        <v>72</v>
      </c>
      <c r="V4704" t="s">
        <v>586</v>
      </c>
      <c r="W4704" t="s">
        <v>103</v>
      </c>
      <c r="X4704" t="s">
        <v>74</v>
      </c>
      <c r="Z4704">
        <v>0</v>
      </c>
      <c r="AA4704" t="s">
        <v>75</v>
      </c>
      <c r="AB4704" t="s">
        <v>91</v>
      </c>
      <c r="AC4704">
        <v>45</v>
      </c>
      <c r="AD4704">
        <v>11</v>
      </c>
      <c r="AE4704">
        <v>4</v>
      </c>
      <c r="AF4704">
        <v>2025</v>
      </c>
      <c r="AG4704">
        <v>20251104</v>
      </c>
      <c r="AH4704" s="2">
        <v>22000</v>
      </c>
      <c r="AI4704" s="2">
        <v>18885.251953125</v>
      </c>
      <c r="AJ4704" s="2">
        <f t="shared" si="586"/>
        <v>3114.748046875</v>
      </c>
      <c r="AK4704" s="6">
        <f t="shared" si="587"/>
        <v>0.14157945667613636</v>
      </c>
      <c r="AL4704" s="12">
        <v>22000</v>
      </c>
      <c r="AM4704" s="12">
        <v>18739.37672461363</v>
      </c>
      <c r="AN4704" s="12">
        <f t="shared" si="588"/>
        <v>3260.6232753863696</v>
      </c>
      <c r="AO4704" s="13">
        <f t="shared" si="589"/>
        <v>0.14821014888119863</v>
      </c>
      <c r="AP4704" s="16">
        <v>22000</v>
      </c>
      <c r="AQ4704" s="16">
        <v>18903.665037832809</v>
      </c>
      <c r="AR4704" s="16">
        <f t="shared" si="590"/>
        <v>3096.3349621671914</v>
      </c>
      <c r="AS4704" s="17">
        <f t="shared" si="584"/>
        <v>0.14074249828032689</v>
      </c>
      <c r="AT4704" s="20">
        <v>22000</v>
      </c>
      <c r="AU4704" s="20">
        <v>18817.355212355211</v>
      </c>
      <c r="AV4704" s="20">
        <f t="shared" si="585"/>
        <v>3182.6447876447892</v>
      </c>
      <c r="AW4704" s="21">
        <f t="shared" si="591"/>
        <v>0.14466567216567225</v>
      </c>
    </row>
    <row r="4705" spans="1:49" x14ac:dyDescent="0.25">
      <c r="A4705" t="s">
        <v>123</v>
      </c>
      <c r="B4705" t="s">
        <v>440</v>
      </c>
      <c r="C4705">
        <v>158074</v>
      </c>
      <c r="D4705">
        <v>2018</v>
      </c>
      <c r="E4705" t="s">
        <v>93</v>
      </c>
      <c r="F4705" t="s">
        <v>430</v>
      </c>
      <c r="G4705" t="s">
        <v>466</v>
      </c>
      <c r="I4705">
        <v>4</v>
      </c>
      <c r="J4705" t="s">
        <v>69</v>
      </c>
      <c r="K4705">
        <v>4</v>
      </c>
      <c r="L4705" t="s">
        <v>44</v>
      </c>
      <c r="M4705">
        <v>1.5</v>
      </c>
      <c r="N4705" t="s">
        <v>45</v>
      </c>
      <c r="O4705" t="s">
        <v>46</v>
      </c>
      <c r="P4705">
        <v>3</v>
      </c>
      <c r="Q4705" t="s">
        <v>118</v>
      </c>
      <c r="R4705" t="s">
        <v>96</v>
      </c>
      <c r="T4705" t="s">
        <v>49</v>
      </c>
      <c r="U4705" t="s">
        <v>50</v>
      </c>
      <c r="V4705" t="s">
        <v>617</v>
      </c>
      <c r="W4705" t="s">
        <v>120</v>
      </c>
      <c r="X4705" t="s">
        <v>74</v>
      </c>
      <c r="Y4705">
        <v>25220</v>
      </c>
      <c r="Z4705">
        <v>0</v>
      </c>
      <c r="AA4705" t="s">
        <v>75</v>
      </c>
      <c r="AB4705" t="s">
        <v>122</v>
      </c>
      <c r="AC4705">
        <v>45</v>
      </c>
      <c r="AD4705">
        <v>11</v>
      </c>
      <c r="AE4705">
        <v>4</v>
      </c>
      <c r="AF4705">
        <v>2025</v>
      </c>
      <c r="AG4705">
        <v>20251105</v>
      </c>
      <c r="AH4705" s="2">
        <v>4800</v>
      </c>
      <c r="AI4705" s="2">
        <v>3005.49609375</v>
      </c>
      <c r="AJ4705" s="2">
        <f t="shared" si="586"/>
        <v>1794.50390625</v>
      </c>
      <c r="AK4705" s="6">
        <f t="shared" si="587"/>
        <v>0.37385498046874999</v>
      </c>
      <c r="AL4705" s="12">
        <v>4800</v>
      </c>
      <c r="AM4705" s="12">
        <v>3159.9298591440611</v>
      </c>
      <c r="AN4705" s="12">
        <f t="shared" si="588"/>
        <v>1640.0701408559389</v>
      </c>
      <c r="AO4705" s="13">
        <f t="shared" si="589"/>
        <v>0.34168127934498727</v>
      </c>
      <c r="AP4705" s="16">
        <v>4800</v>
      </c>
      <c r="AQ4705" s="16">
        <v>3116.638504773327</v>
      </c>
      <c r="AR4705" s="16">
        <f t="shared" si="590"/>
        <v>1683.361495226673</v>
      </c>
      <c r="AS4705" s="17">
        <f t="shared" si="584"/>
        <v>0.35070031150555686</v>
      </c>
      <c r="AT4705" s="20">
        <v>4800</v>
      </c>
      <c r="AU4705" s="20">
        <v>3002.5829538061162</v>
      </c>
      <c r="AV4705" s="20">
        <f t="shared" si="585"/>
        <v>1797.4170461938838</v>
      </c>
      <c r="AW4705" s="21">
        <f t="shared" si="591"/>
        <v>0.37446188462372582</v>
      </c>
    </row>
    <row r="4706" spans="1:49" x14ac:dyDescent="0.25">
      <c r="A4706" t="s">
        <v>77</v>
      </c>
      <c r="B4706" t="s">
        <v>811</v>
      </c>
      <c r="C4706">
        <v>173047</v>
      </c>
      <c r="D4706">
        <v>2019</v>
      </c>
      <c r="E4706" t="s">
        <v>57</v>
      </c>
      <c r="F4706" t="s">
        <v>106</v>
      </c>
      <c r="G4706" t="s">
        <v>107</v>
      </c>
      <c r="I4706">
        <v>4</v>
      </c>
      <c r="J4706" t="s">
        <v>69</v>
      </c>
      <c r="K4706">
        <v>4</v>
      </c>
      <c r="L4706" t="s">
        <v>44</v>
      </c>
      <c r="M4706">
        <v>1.6000000238418579</v>
      </c>
      <c r="N4706" t="s">
        <v>45</v>
      </c>
      <c r="O4706" t="s">
        <v>46</v>
      </c>
      <c r="P4706">
        <v>2</v>
      </c>
      <c r="Q4706" t="s">
        <v>60</v>
      </c>
      <c r="R4706" t="s">
        <v>48</v>
      </c>
      <c r="S4706">
        <v>130</v>
      </c>
      <c r="T4706" t="s">
        <v>49</v>
      </c>
      <c r="V4706" t="s">
        <v>108</v>
      </c>
      <c r="W4706" t="s">
        <v>52</v>
      </c>
      <c r="X4706" t="s">
        <v>63</v>
      </c>
      <c r="Z4706">
        <v>0</v>
      </c>
      <c r="AA4706" t="s">
        <v>75</v>
      </c>
      <c r="AB4706" t="s">
        <v>83</v>
      </c>
      <c r="AC4706">
        <v>45</v>
      </c>
      <c r="AD4706">
        <v>11</v>
      </c>
      <c r="AE4706">
        <v>4</v>
      </c>
      <c r="AF4706">
        <v>2025</v>
      </c>
      <c r="AG4706">
        <v>20251105</v>
      </c>
      <c r="AH4706" s="2">
        <v>2200</v>
      </c>
      <c r="AI4706" s="2">
        <v>1833.12841796875</v>
      </c>
      <c r="AJ4706" s="2">
        <f t="shared" si="586"/>
        <v>366.87158203125</v>
      </c>
      <c r="AK4706" s="6">
        <f t="shared" si="587"/>
        <v>0.16675981001420453</v>
      </c>
      <c r="AL4706" s="12">
        <v>2200</v>
      </c>
      <c r="AM4706" s="12">
        <v>1931.3069517962299</v>
      </c>
      <c r="AN4706" s="12">
        <f t="shared" si="588"/>
        <v>268.6930482037701</v>
      </c>
      <c r="AO4706" s="13">
        <f t="shared" si="589"/>
        <v>0.12213320372898641</v>
      </c>
      <c r="AP4706" s="16">
        <v>2200</v>
      </c>
      <c r="AQ4706" s="16">
        <v>1885.5509139290641</v>
      </c>
      <c r="AR4706" s="16">
        <f t="shared" si="590"/>
        <v>314.44908607093589</v>
      </c>
      <c r="AS4706" s="17">
        <f t="shared" si="584"/>
        <v>0.14293140275951632</v>
      </c>
      <c r="AT4706" s="20">
        <v>2200</v>
      </c>
      <c r="AU4706" s="20">
        <v>1859.9586288416081</v>
      </c>
      <c r="AV4706" s="20">
        <f t="shared" si="585"/>
        <v>340.04137115839194</v>
      </c>
      <c r="AW4706" s="21">
        <f t="shared" si="591"/>
        <v>0.15456425961745088</v>
      </c>
    </row>
    <row r="4707" spans="1:49" x14ac:dyDescent="0.25">
      <c r="A4707" t="s">
        <v>38</v>
      </c>
      <c r="B4707" t="s">
        <v>92</v>
      </c>
      <c r="C4707">
        <v>162007</v>
      </c>
      <c r="D4707">
        <v>2021</v>
      </c>
      <c r="E4707" t="s">
        <v>139</v>
      </c>
      <c r="F4707" t="s">
        <v>140</v>
      </c>
      <c r="G4707" t="s">
        <v>905</v>
      </c>
      <c r="I4707">
        <v>4</v>
      </c>
      <c r="J4707" t="s">
        <v>129</v>
      </c>
      <c r="K4707">
        <v>4</v>
      </c>
      <c r="L4707" t="s">
        <v>44</v>
      </c>
      <c r="M4707">
        <v>2.5</v>
      </c>
      <c r="N4707" t="s">
        <v>45</v>
      </c>
      <c r="O4707" t="s">
        <v>46</v>
      </c>
      <c r="P4707">
        <v>5</v>
      </c>
      <c r="Q4707" t="s">
        <v>60</v>
      </c>
      <c r="R4707" t="s">
        <v>48</v>
      </c>
      <c r="T4707" t="s">
        <v>49</v>
      </c>
      <c r="W4707" t="s">
        <v>62</v>
      </c>
      <c r="X4707" t="s">
        <v>74</v>
      </c>
      <c r="Z4707">
        <v>0</v>
      </c>
      <c r="AA4707" t="s">
        <v>75</v>
      </c>
      <c r="AB4707" t="s">
        <v>83</v>
      </c>
      <c r="AC4707">
        <v>45</v>
      </c>
      <c r="AD4707">
        <v>11</v>
      </c>
      <c r="AE4707">
        <v>4</v>
      </c>
      <c r="AF4707">
        <v>2025</v>
      </c>
      <c r="AG4707">
        <v>20251104</v>
      </c>
      <c r="AH4707" s="2">
        <v>7200</v>
      </c>
      <c r="AI4707" s="2">
        <v>8138.00439453125</v>
      </c>
      <c r="AJ4707" s="2">
        <f t="shared" si="586"/>
        <v>938.00439453125</v>
      </c>
      <c r="AK4707" s="6">
        <f t="shared" si="587"/>
        <v>0.13027838812934028</v>
      </c>
      <c r="AL4707" s="12">
        <v>7200</v>
      </c>
      <c r="AM4707" s="12">
        <v>6824.6944343227606</v>
      </c>
      <c r="AN4707" s="12">
        <f t="shared" si="588"/>
        <v>375.30556567723943</v>
      </c>
      <c r="AO4707" s="13">
        <f t="shared" si="589"/>
        <v>5.2125773010727697E-2</v>
      </c>
      <c r="AP4707" s="16">
        <v>7200</v>
      </c>
      <c r="AQ4707" s="16">
        <v>7254.199609307665</v>
      </c>
      <c r="AR4707" s="16">
        <f t="shared" si="590"/>
        <v>54.199609307665014</v>
      </c>
      <c r="AS4707" s="17">
        <f t="shared" si="584"/>
        <v>7.527723514953474E-3</v>
      </c>
      <c r="AT4707" s="20">
        <v>7200</v>
      </c>
      <c r="AU4707" s="20">
        <v>8521.3468468468491</v>
      </c>
      <c r="AV4707" s="20">
        <f t="shared" si="585"/>
        <v>1321.3468468468491</v>
      </c>
      <c r="AW4707" s="21">
        <f t="shared" si="591"/>
        <v>0.18352039539539569</v>
      </c>
    </row>
    <row r="4708" spans="1:49" x14ac:dyDescent="0.25">
      <c r="A4708" t="s">
        <v>77</v>
      </c>
      <c r="B4708" t="s">
        <v>811</v>
      </c>
      <c r="C4708">
        <v>181630</v>
      </c>
      <c r="D4708">
        <v>2011</v>
      </c>
      <c r="E4708" t="s">
        <v>57</v>
      </c>
      <c r="F4708" t="s">
        <v>210</v>
      </c>
      <c r="G4708" t="s">
        <v>211</v>
      </c>
      <c r="I4708">
        <v>4</v>
      </c>
      <c r="J4708" t="s">
        <v>101</v>
      </c>
      <c r="K4708">
        <v>4</v>
      </c>
      <c r="L4708" t="s">
        <v>44</v>
      </c>
      <c r="M4708">
        <v>2.4000000953674321</v>
      </c>
      <c r="N4708" t="s">
        <v>45</v>
      </c>
      <c r="Q4708" t="s">
        <v>60</v>
      </c>
      <c r="R4708" t="s">
        <v>48</v>
      </c>
      <c r="T4708" t="s">
        <v>49</v>
      </c>
      <c r="V4708" t="s">
        <v>1593</v>
      </c>
      <c r="W4708" t="s">
        <v>62</v>
      </c>
      <c r="X4708" t="s">
        <v>74</v>
      </c>
      <c r="Z4708">
        <v>0</v>
      </c>
      <c r="AA4708" t="s">
        <v>75</v>
      </c>
      <c r="AB4708" t="s">
        <v>83</v>
      </c>
      <c r="AC4708">
        <v>45</v>
      </c>
      <c r="AD4708">
        <v>11</v>
      </c>
      <c r="AE4708">
        <v>4</v>
      </c>
      <c r="AF4708">
        <v>2025</v>
      </c>
      <c r="AG4708">
        <v>20251105</v>
      </c>
      <c r="AH4708" s="2">
        <v>1800</v>
      </c>
      <c r="AI4708" s="2">
        <v>1309.636840820312</v>
      </c>
      <c r="AJ4708" s="2">
        <f t="shared" si="586"/>
        <v>490.36315917968795</v>
      </c>
      <c r="AK4708" s="6">
        <f t="shared" si="587"/>
        <v>0.27242397732204887</v>
      </c>
      <c r="AL4708" s="12">
        <v>1800</v>
      </c>
      <c r="AM4708" s="12">
        <v>1220.4412059584549</v>
      </c>
      <c r="AN4708" s="12">
        <f t="shared" si="588"/>
        <v>579.55879404154507</v>
      </c>
      <c r="AO4708" s="13">
        <f t="shared" si="589"/>
        <v>0.32197710780085836</v>
      </c>
      <c r="AP4708" s="16">
        <v>1800</v>
      </c>
      <c r="AQ4708" s="16">
        <v>1450.3781665845579</v>
      </c>
      <c r="AR4708" s="16">
        <f t="shared" si="590"/>
        <v>349.6218334154421</v>
      </c>
      <c r="AS4708" s="17">
        <f t="shared" si="584"/>
        <v>0.19423435189746782</v>
      </c>
      <c r="AT4708" s="20">
        <v>1800</v>
      </c>
      <c r="AU4708" s="20">
        <v>1362.1326073030109</v>
      </c>
      <c r="AV4708" s="20">
        <f t="shared" si="585"/>
        <v>437.8673926969891</v>
      </c>
      <c r="AW4708" s="21">
        <f t="shared" si="591"/>
        <v>0.24325966260943838</v>
      </c>
    </row>
    <row r="4709" spans="1:49" x14ac:dyDescent="0.25">
      <c r="A4709" t="s">
        <v>38</v>
      </c>
      <c r="B4709" t="s">
        <v>105</v>
      </c>
      <c r="C4709">
        <v>185941</v>
      </c>
      <c r="D4709">
        <v>2012</v>
      </c>
      <c r="E4709" t="s">
        <v>155</v>
      </c>
      <c r="F4709" t="s">
        <v>201</v>
      </c>
      <c r="G4709" t="s">
        <v>876</v>
      </c>
      <c r="I4709">
        <v>4</v>
      </c>
      <c r="J4709" t="s">
        <v>43</v>
      </c>
      <c r="K4709">
        <v>4</v>
      </c>
      <c r="L4709" t="s">
        <v>44</v>
      </c>
      <c r="M4709">
        <v>1.799999952316284</v>
      </c>
      <c r="N4709" t="s">
        <v>45</v>
      </c>
      <c r="Q4709" t="s">
        <v>118</v>
      </c>
      <c r="T4709" t="s">
        <v>49</v>
      </c>
      <c r="V4709" t="s">
        <v>877</v>
      </c>
      <c r="W4709" t="s">
        <v>120</v>
      </c>
      <c r="X4709" t="s">
        <v>63</v>
      </c>
      <c r="Z4709">
        <v>0</v>
      </c>
      <c r="AA4709" t="s">
        <v>75</v>
      </c>
      <c r="AB4709" t="s">
        <v>122</v>
      </c>
      <c r="AC4709">
        <v>45</v>
      </c>
      <c r="AD4709">
        <v>11</v>
      </c>
      <c r="AE4709">
        <v>4</v>
      </c>
      <c r="AF4709">
        <v>2025</v>
      </c>
      <c r="AG4709">
        <v>20251104</v>
      </c>
      <c r="AH4709" s="2">
        <v>1800</v>
      </c>
      <c r="AI4709" s="2">
        <v>1233.992553710938</v>
      </c>
      <c r="AJ4709" s="2">
        <f t="shared" si="586"/>
        <v>566.00744628906205</v>
      </c>
      <c r="AK4709" s="6">
        <f t="shared" si="587"/>
        <v>0.31444858127170111</v>
      </c>
      <c r="AL4709" s="12">
        <v>1800</v>
      </c>
      <c r="AM4709" s="12">
        <v>1154.757738466493</v>
      </c>
      <c r="AN4709" s="12">
        <f t="shared" si="588"/>
        <v>645.24226153350696</v>
      </c>
      <c r="AO4709" s="13">
        <f t="shared" si="589"/>
        <v>0.35846792307417052</v>
      </c>
      <c r="AP4709" s="16">
        <v>1800</v>
      </c>
      <c r="AQ4709" s="16">
        <v>1272.2617389088839</v>
      </c>
      <c r="AR4709" s="16">
        <f t="shared" si="590"/>
        <v>527.7382610911161</v>
      </c>
      <c r="AS4709" s="17">
        <f t="shared" si="584"/>
        <v>0.29318792282839784</v>
      </c>
      <c r="AT4709" s="20">
        <v>1800</v>
      </c>
      <c r="AU4709" s="20">
        <v>1305.327044025157</v>
      </c>
      <c r="AV4709" s="20">
        <f t="shared" si="585"/>
        <v>494.67295597484303</v>
      </c>
      <c r="AW4709" s="21">
        <f t="shared" si="591"/>
        <v>0.27481830887491282</v>
      </c>
    </row>
    <row r="4710" spans="1:49" x14ac:dyDescent="0.25">
      <c r="A4710" t="s">
        <v>38</v>
      </c>
      <c r="B4710" t="s">
        <v>92</v>
      </c>
      <c r="C4710">
        <v>130498</v>
      </c>
      <c r="D4710">
        <v>2020</v>
      </c>
      <c r="E4710" t="s">
        <v>286</v>
      </c>
      <c r="F4710" t="s">
        <v>287</v>
      </c>
      <c r="G4710" t="s">
        <v>288</v>
      </c>
      <c r="I4710">
        <v>6</v>
      </c>
      <c r="J4710" t="s">
        <v>69</v>
      </c>
      <c r="K4710">
        <v>4</v>
      </c>
      <c r="L4710" t="s">
        <v>44</v>
      </c>
      <c r="M4710">
        <v>3</v>
      </c>
      <c r="N4710" t="s">
        <v>70</v>
      </c>
      <c r="O4710" t="s">
        <v>46</v>
      </c>
      <c r="P4710">
        <v>1</v>
      </c>
      <c r="Q4710" t="s">
        <v>60</v>
      </c>
      <c r="R4710" t="s">
        <v>172</v>
      </c>
      <c r="S4710">
        <v>400</v>
      </c>
      <c r="T4710" t="s">
        <v>49</v>
      </c>
      <c r="U4710" t="s">
        <v>72</v>
      </c>
      <c r="W4710" t="s">
        <v>90</v>
      </c>
      <c r="X4710" t="s">
        <v>74</v>
      </c>
      <c r="Y4710">
        <v>51100</v>
      </c>
      <c r="Z4710">
        <v>0</v>
      </c>
      <c r="AA4710" t="s">
        <v>75</v>
      </c>
      <c r="AB4710" t="s">
        <v>104</v>
      </c>
      <c r="AC4710">
        <v>45</v>
      </c>
      <c r="AD4710">
        <v>11</v>
      </c>
      <c r="AE4710">
        <v>4</v>
      </c>
      <c r="AF4710">
        <v>2025</v>
      </c>
      <c r="AG4710">
        <v>20251104</v>
      </c>
      <c r="AH4710" s="2">
        <v>8000</v>
      </c>
      <c r="AI4710" s="2">
        <v>9265.0927734375</v>
      </c>
      <c r="AJ4710" s="2">
        <f t="shared" si="586"/>
        <v>1265.0927734375</v>
      </c>
      <c r="AK4710" s="6">
        <f t="shared" si="587"/>
        <v>0.15813659667968749</v>
      </c>
      <c r="AL4710" s="12">
        <v>8000</v>
      </c>
      <c r="AM4710" s="12">
        <v>8800.4544047468498</v>
      </c>
      <c r="AN4710" s="12">
        <f t="shared" si="588"/>
        <v>800.45440474684983</v>
      </c>
      <c r="AO4710" s="13">
        <f t="shared" si="589"/>
        <v>0.10005680059335623</v>
      </c>
      <c r="AP4710" s="16">
        <v>8000</v>
      </c>
      <c r="AQ4710" s="16">
        <v>8252.0359423176378</v>
      </c>
      <c r="AR4710" s="16">
        <f t="shared" si="590"/>
        <v>252.03594231763782</v>
      </c>
      <c r="AS4710" s="17">
        <f t="shared" si="584"/>
        <v>3.1504492789704727E-2</v>
      </c>
      <c r="AT4710" s="20">
        <v>8000</v>
      </c>
      <c r="AU4710" s="20">
        <v>9377.9036418816395</v>
      </c>
      <c r="AV4710" s="20">
        <f t="shared" si="585"/>
        <v>1377.9036418816395</v>
      </c>
      <c r="AW4710" s="21">
        <f t="shared" si="591"/>
        <v>0.17223795523520494</v>
      </c>
    </row>
    <row r="4711" spans="1:49" x14ac:dyDescent="0.25">
      <c r="A4711" t="s">
        <v>38</v>
      </c>
      <c r="B4711" t="s">
        <v>92</v>
      </c>
      <c r="C4711">
        <v>91600</v>
      </c>
      <c r="D4711">
        <v>2021</v>
      </c>
      <c r="E4711" t="s">
        <v>135</v>
      </c>
      <c r="F4711" t="s">
        <v>566</v>
      </c>
      <c r="G4711" t="s">
        <v>2336</v>
      </c>
      <c r="I4711">
        <v>4</v>
      </c>
      <c r="J4711" t="s">
        <v>196</v>
      </c>
      <c r="K4711">
        <v>4</v>
      </c>
      <c r="L4711" t="s">
        <v>44</v>
      </c>
      <c r="M4711">
        <v>2.4000000953674321</v>
      </c>
      <c r="N4711" t="s">
        <v>45</v>
      </c>
      <c r="O4711" t="s">
        <v>46</v>
      </c>
      <c r="P4711">
        <v>4</v>
      </c>
      <c r="Q4711" t="s">
        <v>60</v>
      </c>
      <c r="R4711" t="s">
        <v>96</v>
      </c>
      <c r="S4711">
        <v>180</v>
      </c>
      <c r="T4711" t="s">
        <v>49</v>
      </c>
      <c r="U4711" t="s">
        <v>50</v>
      </c>
      <c r="W4711" t="s">
        <v>62</v>
      </c>
      <c r="X4711" t="s">
        <v>567</v>
      </c>
      <c r="Z4711">
        <v>0</v>
      </c>
      <c r="AA4711" t="s">
        <v>75</v>
      </c>
      <c r="AB4711" t="s">
        <v>83</v>
      </c>
      <c r="AC4711">
        <v>45</v>
      </c>
      <c r="AD4711">
        <v>11</v>
      </c>
      <c r="AE4711">
        <v>4</v>
      </c>
      <c r="AF4711">
        <v>2025</v>
      </c>
      <c r="AG4711">
        <v>20251104</v>
      </c>
      <c r="AH4711" s="2">
        <v>7500</v>
      </c>
      <c r="AI4711" s="2">
        <v>10712.82421875</v>
      </c>
      <c r="AJ4711" s="2">
        <f t="shared" si="586"/>
        <v>3212.82421875</v>
      </c>
      <c r="AK4711" s="6">
        <f t="shared" si="587"/>
        <v>0.4283765625</v>
      </c>
      <c r="AL4711" s="12">
        <v>7500</v>
      </c>
      <c r="AM4711" s="12">
        <v>10740.88088585812</v>
      </c>
      <c r="AN4711" s="12">
        <f t="shared" si="588"/>
        <v>3240.8808858581197</v>
      </c>
      <c r="AO4711" s="13">
        <f t="shared" si="589"/>
        <v>0.43211745144774927</v>
      </c>
      <c r="AP4711" s="16">
        <v>7500</v>
      </c>
      <c r="AQ4711" s="16">
        <v>10294.387728183759</v>
      </c>
      <c r="AR4711" s="16">
        <f t="shared" si="590"/>
        <v>2794.3877281837595</v>
      </c>
      <c r="AS4711" s="17">
        <f t="shared" si="584"/>
        <v>0.37258503042450125</v>
      </c>
      <c r="AT4711" s="20">
        <v>7500</v>
      </c>
      <c r="AU4711" s="20">
        <v>10678.27836411609</v>
      </c>
      <c r="AV4711" s="20">
        <f t="shared" si="585"/>
        <v>3178.2783641160895</v>
      </c>
      <c r="AW4711" s="21">
        <f t="shared" si="591"/>
        <v>0.42377044854881191</v>
      </c>
    </row>
    <row r="4712" spans="1:49" x14ac:dyDescent="0.25">
      <c r="A4712" t="s">
        <v>123</v>
      </c>
      <c r="B4712" t="s">
        <v>440</v>
      </c>
      <c r="C4712">
        <v>107413</v>
      </c>
      <c r="D4712">
        <v>2021</v>
      </c>
      <c r="E4712" t="s">
        <v>66</v>
      </c>
      <c r="F4712" t="s">
        <v>434</v>
      </c>
      <c r="H4712" t="s">
        <v>435</v>
      </c>
      <c r="I4712">
        <v>8</v>
      </c>
      <c r="J4712" t="s">
        <v>43</v>
      </c>
      <c r="K4712">
        <v>4</v>
      </c>
      <c r="L4712" t="s">
        <v>44</v>
      </c>
      <c r="M4712">
        <v>6.6999998092651367</v>
      </c>
      <c r="N4712" t="s">
        <v>87</v>
      </c>
      <c r="O4712" t="s">
        <v>46</v>
      </c>
      <c r="P4712">
        <v>4</v>
      </c>
      <c r="Q4712" t="s">
        <v>88</v>
      </c>
      <c r="R4712" t="s">
        <v>89</v>
      </c>
      <c r="S4712">
        <v>475</v>
      </c>
      <c r="T4712" t="s">
        <v>219</v>
      </c>
      <c r="U4712" t="s">
        <v>72</v>
      </c>
      <c r="W4712" t="s">
        <v>247</v>
      </c>
      <c r="X4712" t="s">
        <v>74</v>
      </c>
      <c r="Z4712">
        <v>0</v>
      </c>
      <c r="AA4712" t="s">
        <v>75</v>
      </c>
      <c r="AB4712" t="s">
        <v>248</v>
      </c>
      <c r="AC4712">
        <v>45</v>
      </c>
      <c r="AD4712">
        <v>11</v>
      </c>
      <c r="AE4712">
        <v>4</v>
      </c>
      <c r="AF4712">
        <v>2025</v>
      </c>
      <c r="AG4712">
        <v>20251105</v>
      </c>
      <c r="AH4712" s="2">
        <v>52200</v>
      </c>
      <c r="AI4712" s="2">
        <v>42729.01171875</v>
      </c>
      <c r="AJ4712" s="2">
        <f t="shared" si="586"/>
        <v>9470.98828125</v>
      </c>
      <c r="AK4712" s="6">
        <f t="shared" si="587"/>
        <v>0.18143655711206896</v>
      </c>
      <c r="AL4712" s="12">
        <v>52200</v>
      </c>
      <c r="AM4712" s="12">
        <v>42863.437002528874</v>
      </c>
      <c r="AN4712" s="12">
        <f t="shared" si="588"/>
        <v>9336.5629974711264</v>
      </c>
      <c r="AO4712" s="13">
        <f t="shared" si="589"/>
        <v>0.17886136010481085</v>
      </c>
      <c r="AP4712" s="16">
        <v>52200</v>
      </c>
      <c r="AQ4712" s="16">
        <v>41048.999541321653</v>
      </c>
      <c r="AR4712" s="16">
        <f t="shared" si="590"/>
        <v>11151.000458678347</v>
      </c>
      <c r="AS4712" s="17">
        <f t="shared" si="584"/>
        <v>0.21362069844211393</v>
      </c>
      <c r="AT4712" s="20">
        <v>52200</v>
      </c>
      <c r="AU4712" s="20">
        <v>41018.440154440163</v>
      </c>
      <c r="AV4712" s="20">
        <f t="shared" si="585"/>
        <v>11181.559845559837</v>
      </c>
      <c r="AW4712" s="21">
        <f t="shared" si="591"/>
        <v>0.21420612730957542</v>
      </c>
    </row>
    <row r="4713" spans="1:49" x14ac:dyDescent="0.25">
      <c r="A4713" t="s">
        <v>38</v>
      </c>
      <c r="B4713" t="s">
        <v>65</v>
      </c>
      <c r="C4713">
        <v>193863</v>
      </c>
      <c r="D4713">
        <v>2011</v>
      </c>
      <c r="E4713" t="s">
        <v>250</v>
      </c>
      <c r="F4713" t="s">
        <v>1050</v>
      </c>
      <c r="G4713" t="s">
        <v>252</v>
      </c>
      <c r="I4713">
        <v>6</v>
      </c>
      <c r="J4713" t="s">
        <v>117</v>
      </c>
      <c r="K4713">
        <v>4</v>
      </c>
      <c r="L4713" t="s">
        <v>44</v>
      </c>
      <c r="M4713">
        <v>3.7000000476837158</v>
      </c>
      <c r="N4713" t="s">
        <v>45</v>
      </c>
      <c r="O4713" t="s">
        <v>46</v>
      </c>
      <c r="P4713">
        <v>4</v>
      </c>
      <c r="Q4713" t="s">
        <v>60</v>
      </c>
      <c r="R4713" t="s">
        <v>48</v>
      </c>
      <c r="V4713" t="s">
        <v>2337</v>
      </c>
      <c r="W4713" t="s">
        <v>134</v>
      </c>
      <c r="X4713" t="s">
        <v>53</v>
      </c>
      <c r="Z4713">
        <v>0</v>
      </c>
      <c r="AA4713" t="s">
        <v>75</v>
      </c>
      <c r="AB4713" t="s">
        <v>83</v>
      </c>
      <c r="AC4713">
        <v>45</v>
      </c>
      <c r="AD4713">
        <v>11</v>
      </c>
      <c r="AE4713">
        <v>4</v>
      </c>
      <c r="AF4713">
        <v>2025</v>
      </c>
      <c r="AG4713">
        <v>20251104</v>
      </c>
      <c r="AH4713" s="2">
        <v>2600</v>
      </c>
      <c r="AI4713" s="2">
        <v>1955.877563476562</v>
      </c>
      <c r="AJ4713" s="2">
        <f t="shared" si="586"/>
        <v>644.12243652343795</v>
      </c>
      <c r="AK4713" s="6">
        <f t="shared" si="587"/>
        <v>0.24773939866286074</v>
      </c>
      <c r="AL4713" s="12">
        <v>2600</v>
      </c>
      <c r="AM4713" s="12">
        <v>2041.609732476853</v>
      </c>
      <c r="AN4713" s="12">
        <f t="shared" si="588"/>
        <v>558.39026752314703</v>
      </c>
      <c r="AO4713" s="13">
        <f t="shared" si="589"/>
        <v>0.2147654875089027</v>
      </c>
      <c r="AP4713" s="16">
        <v>2600</v>
      </c>
      <c r="AQ4713" s="16">
        <v>1781.4459687938379</v>
      </c>
      <c r="AR4713" s="16">
        <f t="shared" si="590"/>
        <v>818.55403120616211</v>
      </c>
      <c r="AS4713" s="17">
        <f t="shared" si="584"/>
        <v>0.3148284735408316</v>
      </c>
      <c r="AT4713" s="20">
        <v>2600</v>
      </c>
      <c r="AU4713" s="20">
        <v>1969.268707482993</v>
      </c>
      <c r="AV4713" s="20">
        <f t="shared" si="585"/>
        <v>630.73129251700698</v>
      </c>
      <c r="AW4713" s="21">
        <f t="shared" si="591"/>
        <v>0.24258895866038729</v>
      </c>
    </row>
    <row r="4714" spans="1:49" x14ac:dyDescent="0.25">
      <c r="A4714" t="s">
        <v>123</v>
      </c>
      <c r="B4714" t="s">
        <v>124</v>
      </c>
      <c r="C4714">
        <v>114654</v>
      </c>
      <c r="D4714">
        <v>2014</v>
      </c>
      <c r="E4714" t="s">
        <v>373</v>
      </c>
      <c r="F4714" t="s">
        <v>374</v>
      </c>
      <c r="G4714" t="s">
        <v>2338</v>
      </c>
      <c r="I4714">
        <v>6</v>
      </c>
      <c r="J4714" t="s">
        <v>101</v>
      </c>
      <c r="K4714">
        <v>2</v>
      </c>
      <c r="L4714" t="s">
        <v>44</v>
      </c>
      <c r="M4714">
        <v>3.5999999046325679</v>
      </c>
      <c r="N4714" t="s">
        <v>70</v>
      </c>
      <c r="O4714" t="s">
        <v>46</v>
      </c>
      <c r="Q4714" t="s">
        <v>187</v>
      </c>
      <c r="R4714" t="s">
        <v>172</v>
      </c>
      <c r="T4714" t="s">
        <v>49</v>
      </c>
      <c r="V4714" t="s">
        <v>376</v>
      </c>
      <c r="W4714" t="s">
        <v>120</v>
      </c>
      <c r="X4714" t="s">
        <v>74</v>
      </c>
      <c r="Z4714">
        <v>0</v>
      </c>
      <c r="AA4714" t="s">
        <v>75</v>
      </c>
      <c r="AB4714" t="s">
        <v>187</v>
      </c>
      <c r="AC4714">
        <v>45</v>
      </c>
      <c r="AD4714">
        <v>11</v>
      </c>
      <c r="AE4714">
        <v>4</v>
      </c>
      <c r="AF4714">
        <v>2025</v>
      </c>
      <c r="AG4714">
        <v>20251104</v>
      </c>
      <c r="AH4714" s="2">
        <v>7000</v>
      </c>
      <c r="AI4714" s="2">
        <v>5392.64453125</v>
      </c>
      <c r="AJ4714" s="2">
        <f t="shared" si="586"/>
        <v>1607.35546875</v>
      </c>
      <c r="AK4714" s="6">
        <f t="shared" si="587"/>
        <v>0.22962220982142856</v>
      </c>
      <c r="AL4714" s="12">
        <v>7000</v>
      </c>
      <c r="AM4714" s="12">
        <v>5181.5278864728034</v>
      </c>
      <c r="AN4714" s="12">
        <f t="shared" si="588"/>
        <v>1818.4721135271966</v>
      </c>
      <c r="AO4714" s="13">
        <f t="shared" si="589"/>
        <v>0.25978173050388526</v>
      </c>
      <c r="AP4714" s="16">
        <v>7000</v>
      </c>
      <c r="AQ4714" s="16">
        <v>4962.2818701292663</v>
      </c>
      <c r="AR4714" s="16">
        <f t="shared" si="590"/>
        <v>2037.7181298707337</v>
      </c>
      <c r="AS4714" s="17">
        <f t="shared" si="584"/>
        <v>0.29110258998153338</v>
      </c>
      <c r="AT4714" s="20">
        <v>7000</v>
      </c>
      <c r="AU4714" s="20">
        <v>5498.2415902140656</v>
      </c>
      <c r="AV4714" s="20">
        <f t="shared" si="585"/>
        <v>1501.7584097859344</v>
      </c>
      <c r="AW4714" s="21">
        <f t="shared" si="591"/>
        <v>0.21453691568370492</v>
      </c>
    </row>
    <row r="4715" spans="1:49" x14ac:dyDescent="0.25">
      <c r="A4715" t="s">
        <v>38</v>
      </c>
      <c r="B4715" t="s">
        <v>776</v>
      </c>
      <c r="C4715">
        <v>44138</v>
      </c>
      <c r="D4715">
        <v>2024</v>
      </c>
      <c r="E4715" t="s">
        <v>167</v>
      </c>
      <c r="F4715" t="s">
        <v>1030</v>
      </c>
      <c r="G4715" t="s">
        <v>1044</v>
      </c>
      <c r="H4715" t="s">
        <v>293</v>
      </c>
      <c r="I4715">
        <v>8</v>
      </c>
      <c r="J4715" t="s">
        <v>59</v>
      </c>
      <c r="K4715">
        <v>4</v>
      </c>
      <c r="L4715" t="s">
        <v>44</v>
      </c>
      <c r="M4715">
        <v>6.5999999046325684</v>
      </c>
      <c r="N4715" t="s">
        <v>87</v>
      </c>
      <c r="O4715" t="s">
        <v>46</v>
      </c>
      <c r="P4715">
        <v>3</v>
      </c>
      <c r="Q4715" t="s">
        <v>88</v>
      </c>
      <c r="R4715" t="s">
        <v>89</v>
      </c>
      <c r="T4715" t="s">
        <v>219</v>
      </c>
      <c r="U4715" t="s">
        <v>72</v>
      </c>
      <c r="V4715" t="s">
        <v>1242</v>
      </c>
      <c r="W4715" t="s">
        <v>247</v>
      </c>
      <c r="X4715" t="s">
        <v>74</v>
      </c>
      <c r="Z4715">
        <v>0</v>
      </c>
      <c r="AA4715" t="s">
        <v>75</v>
      </c>
      <c r="AB4715" t="s">
        <v>248</v>
      </c>
      <c r="AC4715">
        <v>45</v>
      </c>
      <c r="AD4715">
        <v>11</v>
      </c>
      <c r="AE4715">
        <v>4</v>
      </c>
      <c r="AF4715">
        <v>2025</v>
      </c>
      <c r="AG4715">
        <v>20251105</v>
      </c>
      <c r="AH4715" s="2">
        <v>66000</v>
      </c>
      <c r="AI4715" s="2">
        <v>65738.4453125</v>
      </c>
      <c r="AJ4715" s="2">
        <f t="shared" si="586"/>
        <v>261.5546875</v>
      </c>
      <c r="AK4715" s="6">
        <f t="shared" si="587"/>
        <v>3.9629498106060609E-3</v>
      </c>
      <c r="AL4715" s="12">
        <v>66000</v>
      </c>
      <c r="AM4715" s="12">
        <v>61289.33844436676</v>
      </c>
      <c r="AN4715" s="12">
        <f t="shared" si="588"/>
        <v>4710.6615556332399</v>
      </c>
      <c r="AO4715" s="13">
        <f t="shared" si="589"/>
        <v>7.1373659933836972E-2</v>
      </c>
      <c r="AP4715" s="16">
        <v>66000</v>
      </c>
      <c r="AQ4715" s="16">
        <v>58068.356393653477</v>
      </c>
      <c r="AR4715" s="16">
        <f t="shared" si="590"/>
        <v>7931.6436063465226</v>
      </c>
      <c r="AS4715" s="17">
        <f t="shared" si="584"/>
        <v>0.12017641827797762</v>
      </c>
      <c r="AT4715" s="20">
        <v>66000</v>
      </c>
      <c r="AU4715" s="20">
        <v>65209.784313725489</v>
      </c>
      <c r="AV4715" s="20">
        <f t="shared" si="585"/>
        <v>790.21568627451052</v>
      </c>
      <c r="AW4715" s="21">
        <f t="shared" si="591"/>
        <v>1.197296494355319E-2</v>
      </c>
    </row>
    <row r="4716" spans="1:49" x14ac:dyDescent="0.25">
      <c r="A4716" t="s">
        <v>109</v>
      </c>
      <c r="B4716" t="s">
        <v>1419</v>
      </c>
      <c r="C4716">
        <v>220000</v>
      </c>
      <c r="D4716">
        <v>2009</v>
      </c>
      <c r="E4716" t="s">
        <v>57</v>
      </c>
      <c r="F4716" t="s">
        <v>278</v>
      </c>
      <c r="G4716" t="s">
        <v>2339</v>
      </c>
      <c r="I4716">
        <v>6</v>
      </c>
      <c r="J4716" t="s">
        <v>101</v>
      </c>
      <c r="K4716">
        <v>4</v>
      </c>
      <c r="L4716" t="s">
        <v>44</v>
      </c>
      <c r="M4716">
        <v>3.7999999523162842</v>
      </c>
      <c r="N4716" t="s">
        <v>45</v>
      </c>
      <c r="O4716" t="s">
        <v>46</v>
      </c>
      <c r="Q4716" t="s">
        <v>215</v>
      </c>
      <c r="R4716" t="s">
        <v>48</v>
      </c>
      <c r="T4716" t="s">
        <v>49</v>
      </c>
      <c r="U4716" t="s">
        <v>72</v>
      </c>
      <c r="W4716" t="s">
        <v>134</v>
      </c>
      <c r="X4716" t="s">
        <v>63</v>
      </c>
      <c r="Z4716">
        <v>0</v>
      </c>
      <c r="AA4716" t="s">
        <v>75</v>
      </c>
      <c r="AB4716" t="s">
        <v>215</v>
      </c>
      <c r="AC4716">
        <v>45</v>
      </c>
      <c r="AD4716">
        <v>11</v>
      </c>
      <c r="AE4716">
        <v>4</v>
      </c>
      <c r="AF4716">
        <v>2025</v>
      </c>
      <c r="AG4716">
        <v>20251107</v>
      </c>
      <c r="AH4716" s="2">
        <v>299</v>
      </c>
      <c r="AI4716" s="2">
        <v>592.27850341796875</v>
      </c>
      <c r="AJ4716" s="2">
        <f t="shared" si="586"/>
        <v>293.27850341796875</v>
      </c>
      <c r="AK4716" s="6">
        <f t="shared" si="587"/>
        <v>0.98086455992631694</v>
      </c>
      <c r="AL4716" s="12">
        <v>299</v>
      </c>
      <c r="AM4716" s="12">
        <v>610.53202725606081</v>
      </c>
      <c r="AN4716" s="12">
        <f t="shared" si="588"/>
        <v>311.53202725606081</v>
      </c>
      <c r="AO4716" s="13">
        <f t="shared" si="589"/>
        <v>1.0419131346356549</v>
      </c>
      <c r="AP4716" s="16">
        <v>299</v>
      </c>
      <c r="AQ4716" s="16">
        <v>626.2238199607184</v>
      </c>
      <c r="AR4716" s="16">
        <f t="shared" si="590"/>
        <v>327.2238199607184</v>
      </c>
      <c r="AS4716" s="17">
        <f t="shared" si="584"/>
        <v>1.094394046691366</v>
      </c>
      <c r="AT4716" s="20">
        <v>299</v>
      </c>
      <c r="AU4716" s="20">
        <v>603.42741935483866</v>
      </c>
      <c r="AV4716" s="20">
        <f t="shared" si="585"/>
        <v>304.42741935483866</v>
      </c>
      <c r="AW4716" s="21">
        <f t="shared" si="591"/>
        <v>1.0181519041967848</v>
      </c>
    </row>
    <row r="4717" spans="1:49" x14ac:dyDescent="0.25">
      <c r="A4717" t="s">
        <v>38</v>
      </c>
      <c r="B4717" t="s">
        <v>65</v>
      </c>
      <c r="C4717">
        <v>111183</v>
      </c>
      <c r="D4717">
        <v>2018</v>
      </c>
      <c r="E4717" t="s">
        <v>425</v>
      </c>
      <c r="F4717" t="s">
        <v>1033</v>
      </c>
      <c r="G4717" t="s">
        <v>214</v>
      </c>
      <c r="I4717">
        <v>4</v>
      </c>
      <c r="J4717" t="s">
        <v>59</v>
      </c>
      <c r="K4717">
        <v>4</v>
      </c>
      <c r="L4717" t="s">
        <v>44</v>
      </c>
      <c r="M4717">
        <v>2</v>
      </c>
      <c r="N4717" t="s">
        <v>44</v>
      </c>
      <c r="O4717" t="s">
        <v>46</v>
      </c>
      <c r="P4717">
        <v>4</v>
      </c>
      <c r="Q4717" t="s">
        <v>60</v>
      </c>
      <c r="R4717" t="s">
        <v>81</v>
      </c>
      <c r="S4717">
        <v>237</v>
      </c>
      <c r="T4717" t="s">
        <v>49</v>
      </c>
      <c r="U4717" t="s">
        <v>50</v>
      </c>
      <c r="V4717" t="s">
        <v>1034</v>
      </c>
      <c r="W4717" t="s">
        <v>134</v>
      </c>
      <c r="X4717" t="s">
        <v>394</v>
      </c>
      <c r="Y4717">
        <v>37795</v>
      </c>
      <c r="Z4717">
        <v>0</v>
      </c>
      <c r="AA4717" t="s">
        <v>75</v>
      </c>
      <c r="AB4717" t="s">
        <v>83</v>
      </c>
      <c r="AC4717">
        <v>45</v>
      </c>
      <c r="AD4717">
        <v>11</v>
      </c>
      <c r="AE4717">
        <v>4</v>
      </c>
      <c r="AF4717">
        <v>2025</v>
      </c>
      <c r="AG4717">
        <v>20251104</v>
      </c>
      <c r="AH4717" s="2">
        <v>4900</v>
      </c>
      <c r="AI4717" s="2">
        <v>7283.41015625</v>
      </c>
      <c r="AJ4717" s="2">
        <f t="shared" si="586"/>
        <v>2383.41015625</v>
      </c>
      <c r="AK4717" s="6">
        <f t="shared" si="587"/>
        <v>0.48641023596938776</v>
      </c>
      <c r="AL4717" s="12">
        <v>4900</v>
      </c>
      <c r="AM4717" s="12">
        <v>8236.3913521359773</v>
      </c>
      <c r="AN4717" s="12">
        <f t="shared" si="588"/>
        <v>3336.3913521359773</v>
      </c>
      <c r="AO4717" s="13">
        <f t="shared" si="589"/>
        <v>0.68089619431346471</v>
      </c>
      <c r="AP4717" s="16">
        <v>4900</v>
      </c>
      <c r="AQ4717" s="16">
        <v>7872.06645635924</v>
      </c>
      <c r="AR4717" s="16">
        <f t="shared" si="590"/>
        <v>2972.06645635924</v>
      </c>
      <c r="AS4717" s="17">
        <f t="shared" si="584"/>
        <v>0.6065441747671918</v>
      </c>
      <c r="AT4717" s="20">
        <v>4900</v>
      </c>
      <c r="AU4717" s="20">
        <v>6976.8506493506493</v>
      </c>
      <c r="AV4717" s="20">
        <f t="shared" si="585"/>
        <v>2076.8506493506493</v>
      </c>
      <c r="AW4717" s="21">
        <f t="shared" si="591"/>
        <v>0.42384707129605087</v>
      </c>
    </row>
    <row r="4718" spans="1:49" x14ac:dyDescent="0.25">
      <c r="A4718" t="s">
        <v>123</v>
      </c>
      <c r="B4718" t="s">
        <v>440</v>
      </c>
      <c r="C4718">
        <v>88405</v>
      </c>
      <c r="D4718">
        <v>2017</v>
      </c>
      <c r="E4718" t="s">
        <v>66</v>
      </c>
      <c r="F4718" t="s">
        <v>150</v>
      </c>
      <c r="G4718" t="s">
        <v>100</v>
      </c>
      <c r="I4718">
        <v>4</v>
      </c>
      <c r="J4718" t="s">
        <v>43</v>
      </c>
      <c r="K4718">
        <v>4</v>
      </c>
      <c r="L4718" t="s">
        <v>44</v>
      </c>
      <c r="M4718">
        <v>2.2999999523162842</v>
      </c>
      <c r="N4718" t="s">
        <v>87</v>
      </c>
      <c r="O4718" t="s">
        <v>46</v>
      </c>
      <c r="P4718">
        <v>5</v>
      </c>
      <c r="Q4718" t="s">
        <v>60</v>
      </c>
      <c r="R4718" t="s">
        <v>89</v>
      </c>
      <c r="S4718">
        <v>280</v>
      </c>
      <c r="T4718" t="s">
        <v>49</v>
      </c>
      <c r="U4718" t="s">
        <v>50</v>
      </c>
      <c r="V4718" t="s">
        <v>255</v>
      </c>
      <c r="W4718" t="s">
        <v>90</v>
      </c>
      <c r="X4718" t="s">
        <v>74</v>
      </c>
      <c r="Y4718">
        <v>33775</v>
      </c>
      <c r="Z4718">
        <v>0</v>
      </c>
      <c r="AA4718" t="s">
        <v>75</v>
      </c>
      <c r="AB4718" t="s">
        <v>104</v>
      </c>
      <c r="AC4718">
        <v>45</v>
      </c>
      <c r="AD4718">
        <v>11</v>
      </c>
      <c r="AE4718">
        <v>4</v>
      </c>
      <c r="AF4718">
        <v>2025</v>
      </c>
      <c r="AG4718">
        <v>20251105</v>
      </c>
      <c r="AH4718" s="2">
        <v>12000</v>
      </c>
      <c r="AI4718" s="2">
        <v>12458.16796875</v>
      </c>
      <c r="AJ4718" s="2">
        <f t="shared" si="586"/>
        <v>458.16796875</v>
      </c>
      <c r="AK4718" s="6">
        <f t="shared" si="587"/>
        <v>3.8180664062500001E-2</v>
      </c>
      <c r="AL4718" s="12">
        <v>12000</v>
      </c>
      <c r="AM4718" s="12">
        <v>12394.04833657893</v>
      </c>
      <c r="AN4718" s="12">
        <f t="shared" si="588"/>
        <v>394.04833657892959</v>
      </c>
      <c r="AO4718" s="13">
        <f t="shared" si="589"/>
        <v>3.2837361381577466E-2</v>
      </c>
      <c r="AP4718" s="16">
        <v>12000</v>
      </c>
      <c r="AQ4718" s="16">
        <v>12780.10281764144</v>
      </c>
      <c r="AR4718" s="16">
        <f t="shared" si="590"/>
        <v>780.1028176414402</v>
      </c>
      <c r="AS4718" s="17">
        <f t="shared" si="584"/>
        <v>6.5008568136786682E-2</v>
      </c>
      <c r="AT4718" s="20">
        <v>12000</v>
      </c>
      <c r="AU4718" s="20">
        <v>12242.513611615241</v>
      </c>
      <c r="AV4718" s="20">
        <f t="shared" si="585"/>
        <v>242.51361161524073</v>
      </c>
      <c r="AW4718" s="21">
        <f t="shared" si="591"/>
        <v>2.0209467634603396E-2</v>
      </c>
    </row>
    <row r="4719" spans="1:49" x14ac:dyDescent="0.25">
      <c r="A4719" t="s">
        <v>77</v>
      </c>
      <c r="B4719" t="s">
        <v>738</v>
      </c>
      <c r="C4719">
        <v>134084</v>
      </c>
      <c r="D4719">
        <v>2017</v>
      </c>
      <c r="E4719" t="s">
        <v>270</v>
      </c>
      <c r="F4719" t="s">
        <v>271</v>
      </c>
      <c r="H4719" t="s">
        <v>1723</v>
      </c>
      <c r="I4719">
        <v>6</v>
      </c>
      <c r="J4719" t="s">
        <v>129</v>
      </c>
      <c r="K4719">
        <v>4</v>
      </c>
      <c r="L4719" t="s">
        <v>44</v>
      </c>
      <c r="M4719">
        <v>3.5</v>
      </c>
      <c r="N4719" t="s">
        <v>44</v>
      </c>
      <c r="Q4719" t="s">
        <v>60</v>
      </c>
      <c r="R4719" t="s">
        <v>89</v>
      </c>
      <c r="S4719">
        <v>270</v>
      </c>
      <c r="T4719" t="s">
        <v>49</v>
      </c>
      <c r="U4719" t="s">
        <v>72</v>
      </c>
      <c r="W4719" t="s">
        <v>134</v>
      </c>
      <c r="X4719" t="s">
        <v>98</v>
      </c>
      <c r="Z4719">
        <v>0</v>
      </c>
      <c r="AA4719" t="s">
        <v>75</v>
      </c>
      <c r="AB4719" t="s">
        <v>83</v>
      </c>
      <c r="AC4719">
        <v>45</v>
      </c>
      <c r="AD4719">
        <v>11</v>
      </c>
      <c r="AE4719">
        <v>4</v>
      </c>
      <c r="AF4719">
        <v>2025</v>
      </c>
      <c r="AG4719">
        <v>20251103</v>
      </c>
      <c r="AH4719" s="2">
        <v>17000</v>
      </c>
      <c r="AI4719" s="2">
        <v>12656.7734375</v>
      </c>
      <c r="AJ4719" s="2">
        <f t="shared" si="586"/>
        <v>4343.2265625</v>
      </c>
      <c r="AK4719" s="6">
        <f t="shared" si="587"/>
        <v>0.25548391544117649</v>
      </c>
      <c r="AL4719" s="12">
        <v>17000</v>
      </c>
      <c r="AM4719" s="12">
        <v>12364.828912446361</v>
      </c>
      <c r="AN4719" s="12">
        <f t="shared" si="588"/>
        <v>4635.1710875536392</v>
      </c>
      <c r="AO4719" s="13">
        <f t="shared" si="589"/>
        <v>0.27265712279727289</v>
      </c>
      <c r="AP4719" s="16">
        <v>17000</v>
      </c>
      <c r="AQ4719" s="16">
        <v>10907.350997382349</v>
      </c>
      <c r="AR4719" s="16">
        <f t="shared" si="590"/>
        <v>6092.6490026176507</v>
      </c>
      <c r="AS4719" s="17">
        <f t="shared" si="584"/>
        <v>0.35839111780103827</v>
      </c>
      <c r="AT4719" s="20">
        <v>17000</v>
      </c>
      <c r="AU4719" s="20">
        <v>12695.16129032258</v>
      </c>
      <c r="AV4719" s="20">
        <f t="shared" si="585"/>
        <v>4304.8387096774204</v>
      </c>
      <c r="AW4719" s="21">
        <f t="shared" si="591"/>
        <v>0.25322580645161297</v>
      </c>
    </row>
    <row r="4720" spans="1:49" x14ac:dyDescent="0.25">
      <c r="A4720" t="s">
        <v>38</v>
      </c>
      <c r="B4720" t="s">
        <v>105</v>
      </c>
      <c r="C4720">
        <v>254463</v>
      </c>
      <c r="D4720">
        <v>2013</v>
      </c>
      <c r="E4720" t="s">
        <v>57</v>
      </c>
      <c r="F4720" t="s">
        <v>210</v>
      </c>
      <c r="G4720" t="s">
        <v>944</v>
      </c>
      <c r="I4720">
        <v>4</v>
      </c>
      <c r="J4720" t="s">
        <v>101</v>
      </c>
      <c r="K4720">
        <v>4</v>
      </c>
      <c r="L4720" t="s">
        <v>44</v>
      </c>
      <c r="M4720">
        <v>2.4000000953674321</v>
      </c>
      <c r="N4720" t="s">
        <v>45</v>
      </c>
      <c r="Q4720" t="s">
        <v>60</v>
      </c>
      <c r="R4720" t="s">
        <v>48</v>
      </c>
      <c r="T4720" t="s">
        <v>49</v>
      </c>
      <c r="V4720" t="s">
        <v>1266</v>
      </c>
      <c r="W4720" t="s">
        <v>134</v>
      </c>
      <c r="X4720" t="s">
        <v>74</v>
      </c>
      <c r="Z4720">
        <v>0</v>
      </c>
      <c r="AA4720" t="s">
        <v>75</v>
      </c>
      <c r="AB4720" t="s">
        <v>83</v>
      </c>
      <c r="AC4720">
        <v>45</v>
      </c>
      <c r="AD4720">
        <v>11</v>
      </c>
      <c r="AE4720">
        <v>4</v>
      </c>
      <c r="AF4720">
        <v>2025</v>
      </c>
      <c r="AG4720">
        <v>20251104</v>
      </c>
      <c r="AH4720" s="2">
        <v>900</v>
      </c>
      <c r="AI4720" s="2">
        <v>1128.570190429688</v>
      </c>
      <c r="AJ4720" s="2">
        <f t="shared" si="586"/>
        <v>228.57019042968795</v>
      </c>
      <c r="AK4720" s="6">
        <f t="shared" si="587"/>
        <v>0.25396687825520886</v>
      </c>
      <c r="AL4720" s="12">
        <v>900</v>
      </c>
      <c r="AM4720" s="12">
        <v>1002.779299473312</v>
      </c>
      <c r="AN4720" s="12">
        <f t="shared" si="588"/>
        <v>102.77929947331199</v>
      </c>
      <c r="AO4720" s="13">
        <f t="shared" si="589"/>
        <v>0.11419922163701332</v>
      </c>
      <c r="AP4720" s="16">
        <v>900</v>
      </c>
      <c r="AQ4720" s="16">
        <v>1136.2783815017351</v>
      </c>
      <c r="AR4720" s="16">
        <f t="shared" si="590"/>
        <v>236.27838150173511</v>
      </c>
      <c r="AS4720" s="17">
        <f t="shared" si="584"/>
        <v>0.26253153500192788</v>
      </c>
      <c r="AT4720" s="20">
        <v>900</v>
      </c>
      <c r="AU4720" s="20">
        <v>1205.359619306593</v>
      </c>
      <c r="AV4720" s="20">
        <f t="shared" si="585"/>
        <v>305.359619306593</v>
      </c>
      <c r="AW4720" s="21">
        <f t="shared" si="591"/>
        <v>0.33928846589621448</v>
      </c>
    </row>
    <row r="4721" spans="1:49" x14ac:dyDescent="0.25">
      <c r="A4721" t="s">
        <v>77</v>
      </c>
      <c r="B4721" t="s">
        <v>818</v>
      </c>
      <c r="C4721">
        <v>76745</v>
      </c>
      <c r="D4721">
        <v>2015</v>
      </c>
      <c r="E4721" t="s">
        <v>370</v>
      </c>
      <c r="F4721" t="s">
        <v>448</v>
      </c>
      <c r="G4721" t="s">
        <v>2340</v>
      </c>
      <c r="I4721">
        <v>4</v>
      </c>
      <c r="J4721" t="s">
        <v>196</v>
      </c>
      <c r="K4721">
        <v>4</v>
      </c>
      <c r="L4721" t="s">
        <v>44</v>
      </c>
      <c r="M4721">
        <v>2.5</v>
      </c>
      <c r="N4721" t="s">
        <v>44</v>
      </c>
      <c r="O4721" t="s">
        <v>46</v>
      </c>
      <c r="P4721">
        <v>4</v>
      </c>
      <c r="Q4721" t="s">
        <v>60</v>
      </c>
      <c r="R4721" t="s">
        <v>81</v>
      </c>
      <c r="T4721" t="s">
        <v>49</v>
      </c>
      <c r="U4721" t="s">
        <v>692</v>
      </c>
      <c r="V4721" t="s">
        <v>693</v>
      </c>
      <c r="W4721" t="s">
        <v>62</v>
      </c>
      <c r="X4721" t="s">
        <v>53</v>
      </c>
      <c r="Z4721">
        <v>0</v>
      </c>
      <c r="AA4721" t="s">
        <v>75</v>
      </c>
      <c r="AB4721" t="s">
        <v>83</v>
      </c>
      <c r="AC4721">
        <v>45</v>
      </c>
      <c r="AD4721">
        <v>11</v>
      </c>
      <c r="AE4721">
        <v>4</v>
      </c>
      <c r="AF4721">
        <v>2025</v>
      </c>
      <c r="AG4721">
        <v>20251105</v>
      </c>
      <c r="AH4721" s="2">
        <v>11200</v>
      </c>
      <c r="AI4721" s="2">
        <v>10675.5849609375</v>
      </c>
      <c r="AJ4721" s="2">
        <f t="shared" si="586"/>
        <v>524.4150390625</v>
      </c>
      <c r="AK4721" s="6">
        <f t="shared" si="587"/>
        <v>4.6822771344866072E-2</v>
      </c>
      <c r="AL4721" s="12">
        <v>11200</v>
      </c>
      <c r="AM4721" s="12">
        <v>9955.8454226293798</v>
      </c>
      <c r="AN4721" s="12">
        <f t="shared" si="588"/>
        <v>1244.1545773706202</v>
      </c>
      <c r="AO4721" s="13">
        <f t="shared" si="589"/>
        <v>0.11108523012237681</v>
      </c>
      <c r="AP4721" s="16">
        <v>11200</v>
      </c>
      <c r="AQ4721" s="16">
        <v>9945.8922387508628</v>
      </c>
      <c r="AR4721" s="16">
        <f t="shared" si="590"/>
        <v>1254.1077612491372</v>
      </c>
      <c r="AS4721" s="17">
        <f t="shared" si="584"/>
        <v>0.11197390725438724</v>
      </c>
      <c r="AT4721" s="20">
        <v>11200</v>
      </c>
      <c r="AU4721" s="20">
        <v>10957.302345786269</v>
      </c>
      <c r="AV4721" s="20">
        <f t="shared" si="585"/>
        <v>242.69765421373086</v>
      </c>
      <c r="AW4721" s="21">
        <f t="shared" si="591"/>
        <v>2.1669433411940255E-2</v>
      </c>
    </row>
    <row r="4722" spans="1:49" x14ac:dyDescent="0.25">
      <c r="A4722" t="s">
        <v>77</v>
      </c>
      <c r="B4722" t="s">
        <v>596</v>
      </c>
      <c r="C4722">
        <v>113185</v>
      </c>
      <c r="D4722">
        <v>2007</v>
      </c>
      <c r="E4722" t="s">
        <v>159</v>
      </c>
      <c r="F4722" t="s">
        <v>236</v>
      </c>
      <c r="G4722" t="s">
        <v>229</v>
      </c>
      <c r="I4722">
        <v>4</v>
      </c>
      <c r="J4722" t="s">
        <v>129</v>
      </c>
      <c r="K4722">
        <v>4</v>
      </c>
      <c r="L4722" t="s">
        <v>44</v>
      </c>
      <c r="M4722">
        <v>2.4000000953674321</v>
      </c>
      <c r="N4722" t="s">
        <v>45</v>
      </c>
      <c r="O4722" t="s">
        <v>46</v>
      </c>
      <c r="Q4722" t="s">
        <v>60</v>
      </c>
      <c r="R4722" t="s">
        <v>48</v>
      </c>
      <c r="S4722">
        <v>166</v>
      </c>
      <c r="T4722" t="s">
        <v>49</v>
      </c>
      <c r="U4722" t="s">
        <v>50</v>
      </c>
      <c r="V4722" t="s">
        <v>865</v>
      </c>
      <c r="W4722" t="s">
        <v>62</v>
      </c>
      <c r="X4722" t="s">
        <v>74</v>
      </c>
      <c r="Z4722">
        <v>0</v>
      </c>
      <c r="AA4722" t="s">
        <v>75</v>
      </c>
      <c r="AB4722" t="s">
        <v>83</v>
      </c>
      <c r="AC4722">
        <v>45</v>
      </c>
      <c r="AD4722">
        <v>11</v>
      </c>
      <c r="AE4722">
        <v>4</v>
      </c>
      <c r="AF4722">
        <v>2025</v>
      </c>
      <c r="AG4722">
        <v>20251105</v>
      </c>
      <c r="AH4722" s="2">
        <v>3900</v>
      </c>
      <c r="AI4722" s="2">
        <v>3337.9921875</v>
      </c>
      <c r="AJ4722" s="2">
        <f t="shared" si="586"/>
        <v>562.0078125</v>
      </c>
      <c r="AK4722" s="6">
        <f t="shared" si="587"/>
        <v>0.14410456730769231</v>
      </c>
      <c r="AL4722" s="12">
        <v>3900</v>
      </c>
      <c r="AM4722" s="12">
        <v>3156.2388208547259</v>
      </c>
      <c r="AN4722" s="12">
        <f t="shared" si="588"/>
        <v>743.76117914527413</v>
      </c>
      <c r="AO4722" s="13">
        <f t="shared" si="589"/>
        <v>0.19070799465263438</v>
      </c>
      <c r="AP4722" s="16">
        <v>3900</v>
      </c>
      <c r="AQ4722" s="16">
        <v>3231.0105165462151</v>
      </c>
      <c r="AR4722" s="16">
        <f t="shared" si="590"/>
        <v>668.98948345378494</v>
      </c>
      <c r="AS4722" s="17">
        <f t="shared" si="584"/>
        <v>0.17153576498814999</v>
      </c>
      <c r="AT4722" s="20">
        <v>3900</v>
      </c>
      <c r="AU4722" s="20">
        <v>3440.939730372721</v>
      </c>
      <c r="AV4722" s="20">
        <f t="shared" si="585"/>
        <v>459.06026962727901</v>
      </c>
      <c r="AW4722" s="21">
        <f t="shared" si="591"/>
        <v>0.11770776144289205</v>
      </c>
    </row>
    <row r="4723" spans="1:49" x14ac:dyDescent="0.25">
      <c r="A4723" t="s">
        <v>77</v>
      </c>
      <c r="B4723" t="s">
        <v>235</v>
      </c>
      <c r="C4723">
        <v>64981</v>
      </c>
      <c r="D4723">
        <v>2017</v>
      </c>
      <c r="E4723" t="s">
        <v>135</v>
      </c>
      <c r="F4723" t="s">
        <v>312</v>
      </c>
      <c r="G4723" t="s">
        <v>549</v>
      </c>
      <c r="I4723">
        <v>4</v>
      </c>
      <c r="J4723" t="s">
        <v>101</v>
      </c>
      <c r="K4723">
        <v>4</v>
      </c>
      <c r="L4723" t="s">
        <v>44</v>
      </c>
      <c r="M4723">
        <v>2.4000000953674321</v>
      </c>
      <c r="N4723" t="s">
        <v>87</v>
      </c>
      <c r="O4723" t="s">
        <v>46</v>
      </c>
      <c r="P4723">
        <v>4</v>
      </c>
      <c r="Q4723" t="s">
        <v>60</v>
      </c>
      <c r="R4723" t="s">
        <v>89</v>
      </c>
      <c r="S4723">
        <v>184</v>
      </c>
      <c r="T4723" t="s">
        <v>49</v>
      </c>
      <c r="U4723" t="s">
        <v>50</v>
      </c>
      <c r="W4723" t="s">
        <v>62</v>
      </c>
      <c r="X4723" t="s">
        <v>121</v>
      </c>
      <c r="Y4723">
        <v>24295</v>
      </c>
      <c r="Z4723">
        <v>0</v>
      </c>
      <c r="AA4723" t="s">
        <v>75</v>
      </c>
      <c r="AB4723" t="s">
        <v>83</v>
      </c>
      <c r="AC4723">
        <v>45</v>
      </c>
      <c r="AD4723">
        <v>11</v>
      </c>
      <c r="AE4723">
        <v>4</v>
      </c>
      <c r="AF4723">
        <v>2025</v>
      </c>
      <c r="AG4723">
        <v>20251103</v>
      </c>
      <c r="AH4723" s="2">
        <v>10400</v>
      </c>
      <c r="AI4723" s="2">
        <v>10210.734375</v>
      </c>
      <c r="AJ4723" s="2">
        <f t="shared" si="586"/>
        <v>189.265625</v>
      </c>
      <c r="AK4723" s="6">
        <f t="shared" si="587"/>
        <v>1.8198617788461539E-2</v>
      </c>
      <c r="AL4723" s="12">
        <v>10400</v>
      </c>
      <c r="AM4723" s="12">
        <v>9966.663584903923</v>
      </c>
      <c r="AN4723" s="12">
        <f t="shared" si="588"/>
        <v>433.33641509607696</v>
      </c>
      <c r="AO4723" s="13">
        <f t="shared" si="589"/>
        <v>4.1666962990007397E-2</v>
      </c>
      <c r="AP4723" s="16">
        <v>10400</v>
      </c>
      <c r="AQ4723" s="16">
        <v>10174.10251857034</v>
      </c>
      <c r="AR4723" s="16">
        <f t="shared" si="590"/>
        <v>225.89748142965982</v>
      </c>
      <c r="AS4723" s="17">
        <f t="shared" si="584"/>
        <v>2.1720911675928829E-2</v>
      </c>
      <c r="AT4723" s="20">
        <v>10400</v>
      </c>
      <c r="AU4723" s="20">
        <v>10324.80729166667</v>
      </c>
      <c r="AV4723" s="20">
        <f t="shared" si="585"/>
        <v>75.192708333330302</v>
      </c>
      <c r="AW4723" s="21">
        <f t="shared" si="591"/>
        <v>7.2300681089740677E-3</v>
      </c>
    </row>
    <row r="4724" spans="1:49" x14ac:dyDescent="0.25">
      <c r="A4724" t="s">
        <v>77</v>
      </c>
      <c r="B4724" t="s">
        <v>1367</v>
      </c>
      <c r="C4724">
        <v>168485</v>
      </c>
      <c r="D4724">
        <v>2014</v>
      </c>
      <c r="E4724" t="s">
        <v>167</v>
      </c>
      <c r="F4724" t="s">
        <v>579</v>
      </c>
      <c r="G4724" t="s">
        <v>496</v>
      </c>
      <c r="I4724">
        <v>6</v>
      </c>
      <c r="J4724" t="s">
        <v>69</v>
      </c>
      <c r="K4724">
        <v>4</v>
      </c>
      <c r="L4724" t="s">
        <v>44</v>
      </c>
      <c r="M4724">
        <v>3.5999999046325679</v>
      </c>
      <c r="N4724" t="s">
        <v>45</v>
      </c>
      <c r="O4724" t="s">
        <v>46</v>
      </c>
      <c r="Q4724" t="s">
        <v>60</v>
      </c>
      <c r="R4724" t="s">
        <v>96</v>
      </c>
      <c r="T4724" t="s">
        <v>49</v>
      </c>
      <c r="U4724" t="s">
        <v>72</v>
      </c>
      <c r="V4724" t="s">
        <v>190</v>
      </c>
      <c r="W4724" t="s">
        <v>90</v>
      </c>
      <c r="X4724" t="s">
        <v>74</v>
      </c>
      <c r="Z4724">
        <v>0</v>
      </c>
      <c r="AA4724" t="s">
        <v>75</v>
      </c>
      <c r="AB4724" t="s">
        <v>83</v>
      </c>
      <c r="AC4724">
        <v>45</v>
      </c>
      <c r="AD4724">
        <v>11</v>
      </c>
      <c r="AE4724">
        <v>4</v>
      </c>
      <c r="AF4724">
        <v>2025</v>
      </c>
      <c r="AG4724">
        <v>20251104</v>
      </c>
      <c r="AH4724" s="2">
        <v>3800</v>
      </c>
      <c r="AI4724" s="2">
        <v>3508.794921875</v>
      </c>
      <c r="AJ4724" s="2">
        <f t="shared" si="586"/>
        <v>291.205078125</v>
      </c>
      <c r="AK4724" s="6">
        <f t="shared" si="587"/>
        <v>7.6632915296052637E-2</v>
      </c>
      <c r="AL4724" s="12">
        <v>3800</v>
      </c>
      <c r="AM4724" s="12">
        <v>3120.8500302583652</v>
      </c>
      <c r="AN4724" s="12">
        <f t="shared" si="588"/>
        <v>679.14996974163478</v>
      </c>
      <c r="AO4724" s="13">
        <f t="shared" si="589"/>
        <v>0.17872367624779861</v>
      </c>
      <c r="AP4724" s="16">
        <v>3800</v>
      </c>
      <c r="AQ4724" s="16">
        <v>3289.517507682745</v>
      </c>
      <c r="AR4724" s="16">
        <f t="shared" si="590"/>
        <v>510.48249231725504</v>
      </c>
      <c r="AS4724" s="17">
        <f t="shared" si="584"/>
        <v>0.134337497978225</v>
      </c>
      <c r="AT4724" s="20">
        <v>3800</v>
      </c>
      <c r="AU4724" s="20">
        <v>3724.47379032258</v>
      </c>
      <c r="AV4724" s="20">
        <f t="shared" si="585"/>
        <v>75.526209677419956</v>
      </c>
      <c r="AW4724" s="21">
        <f t="shared" si="591"/>
        <v>1.9875318336163145E-2</v>
      </c>
    </row>
    <row r="4725" spans="1:49" x14ac:dyDescent="0.25">
      <c r="A4725" t="s">
        <v>38</v>
      </c>
      <c r="B4725" t="s">
        <v>105</v>
      </c>
      <c r="C4725">
        <v>91786</v>
      </c>
      <c r="D4725">
        <v>2020</v>
      </c>
      <c r="E4725" t="s">
        <v>167</v>
      </c>
      <c r="F4725" t="s">
        <v>168</v>
      </c>
      <c r="G4725" t="s">
        <v>496</v>
      </c>
      <c r="I4725">
        <v>8</v>
      </c>
      <c r="J4725" t="s">
        <v>230</v>
      </c>
      <c r="K4725">
        <v>4</v>
      </c>
      <c r="L4725" t="s">
        <v>44</v>
      </c>
      <c r="M4725">
        <v>6.1999998092651367</v>
      </c>
      <c r="N4725" t="s">
        <v>87</v>
      </c>
      <c r="O4725" t="s">
        <v>46</v>
      </c>
      <c r="P4725">
        <v>3</v>
      </c>
      <c r="Q4725" t="s">
        <v>60</v>
      </c>
      <c r="R4725" t="s">
        <v>89</v>
      </c>
      <c r="T4725" t="s">
        <v>49</v>
      </c>
      <c r="V4725" t="s">
        <v>882</v>
      </c>
      <c r="W4725" t="s">
        <v>103</v>
      </c>
      <c r="X4725" t="s">
        <v>74</v>
      </c>
      <c r="Z4725">
        <v>0</v>
      </c>
      <c r="AA4725" t="s">
        <v>75</v>
      </c>
      <c r="AB4725" t="s">
        <v>104</v>
      </c>
      <c r="AC4725">
        <v>45</v>
      </c>
      <c r="AD4725">
        <v>11</v>
      </c>
      <c r="AE4725">
        <v>4</v>
      </c>
      <c r="AF4725">
        <v>2025</v>
      </c>
      <c r="AG4725">
        <v>20251104</v>
      </c>
      <c r="AH4725" s="2">
        <v>27000</v>
      </c>
      <c r="AI4725" s="2">
        <v>29688.783203125</v>
      </c>
      <c r="AJ4725" s="2">
        <f t="shared" si="586"/>
        <v>2688.783203125</v>
      </c>
      <c r="AK4725" s="6">
        <f t="shared" si="587"/>
        <v>9.9584563078703697E-2</v>
      </c>
      <c r="AL4725" s="12">
        <v>27000</v>
      </c>
      <c r="AM4725" s="12">
        <v>28461.85050837048</v>
      </c>
      <c r="AN4725" s="12">
        <f t="shared" si="588"/>
        <v>1461.8505083704804</v>
      </c>
      <c r="AO4725" s="13">
        <f t="shared" si="589"/>
        <v>5.4142611421128903E-2</v>
      </c>
      <c r="AP4725" s="16">
        <v>27000</v>
      </c>
      <c r="AQ4725" s="16">
        <v>28700.032183413899</v>
      </c>
      <c r="AR4725" s="16">
        <f t="shared" si="590"/>
        <v>1700.0321834138995</v>
      </c>
      <c r="AS4725" s="17">
        <f t="shared" si="584"/>
        <v>6.296415494125554E-2</v>
      </c>
      <c r="AT4725" s="20">
        <v>27000</v>
      </c>
      <c r="AU4725" s="20">
        <v>28875.61689814815</v>
      </c>
      <c r="AV4725" s="20">
        <f t="shared" si="585"/>
        <v>1875.6168981481496</v>
      </c>
      <c r="AW4725" s="21">
        <f t="shared" si="591"/>
        <v>6.9467292524005547E-2</v>
      </c>
    </row>
    <row r="4726" spans="1:49" x14ac:dyDescent="0.25">
      <c r="A4726" t="s">
        <v>123</v>
      </c>
      <c r="B4726" t="s">
        <v>257</v>
      </c>
      <c r="C4726">
        <v>234356</v>
      </c>
      <c r="D4726">
        <v>2003</v>
      </c>
      <c r="E4726" t="s">
        <v>139</v>
      </c>
      <c r="F4726" t="s">
        <v>146</v>
      </c>
      <c r="I4726">
        <v>6</v>
      </c>
      <c r="J4726" t="s">
        <v>43</v>
      </c>
      <c r="K4726">
        <v>4</v>
      </c>
      <c r="L4726" t="s">
        <v>44</v>
      </c>
      <c r="M4726">
        <v>3.5</v>
      </c>
      <c r="N4726" t="s">
        <v>45</v>
      </c>
      <c r="O4726" t="s">
        <v>46</v>
      </c>
      <c r="Q4726" t="s">
        <v>118</v>
      </c>
      <c r="R4726" t="s">
        <v>48</v>
      </c>
      <c r="T4726" t="s">
        <v>49</v>
      </c>
      <c r="U4726" t="s">
        <v>72</v>
      </c>
      <c r="V4726" t="s">
        <v>501</v>
      </c>
      <c r="W4726" t="s">
        <v>120</v>
      </c>
      <c r="X4726" t="s">
        <v>53</v>
      </c>
      <c r="Z4726">
        <v>0</v>
      </c>
      <c r="AA4726" t="s">
        <v>75</v>
      </c>
      <c r="AB4726" t="s">
        <v>122</v>
      </c>
      <c r="AC4726">
        <v>45</v>
      </c>
      <c r="AD4726">
        <v>11</v>
      </c>
      <c r="AE4726">
        <v>4</v>
      </c>
      <c r="AF4726">
        <v>2025</v>
      </c>
      <c r="AG4726">
        <v>20251105</v>
      </c>
      <c r="AH4726" s="2">
        <v>500</v>
      </c>
      <c r="AI4726" s="2">
        <v>619.29010009765625</v>
      </c>
      <c r="AJ4726" s="2">
        <f t="shared" si="586"/>
        <v>119.29010009765625</v>
      </c>
      <c r="AK4726" s="6">
        <f t="shared" si="587"/>
        <v>0.23858020019531251</v>
      </c>
      <c r="AL4726" s="12">
        <v>500</v>
      </c>
      <c r="AM4726" s="12">
        <v>613.92825270196602</v>
      </c>
      <c r="AN4726" s="12">
        <f t="shared" si="588"/>
        <v>113.92825270196602</v>
      </c>
      <c r="AO4726" s="13">
        <f t="shared" si="589"/>
        <v>0.22785650540393204</v>
      </c>
      <c r="AP4726" s="16">
        <v>500</v>
      </c>
      <c r="AQ4726" s="16">
        <v>663.0647731493101</v>
      </c>
      <c r="AR4726" s="16">
        <f t="shared" si="590"/>
        <v>163.0647731493101</v>
      </c>
      <c r="AS4726" s="17">
        <f t="shared" si="584"/>
        <v>0.32612954629862018</v>
      </c>
      <c r="AT4726" s="20">
        <v>500</v>
      </c>
      <c r="AU4726" s="20">
        <v>640.20531757754804</v>
      </c>
      <c r="AV4726" s="20">
        <f t="shared" si="585"/>
        <v>140.20531757754804</v>
      </c>
      <c r="AW4726" s="21">
        <f t="shared" si="591"/>
        <v>0.28041063515509607</v>
      </c>
    </row>
    <row r="4727" spans="1:49" x14ac:dyDescent="0.25">
      <c r="A4727" t="s">
        <v>38</v>
      </c>
      <c r="B4727" t="s">
        <v>105</v>
      </c>
      <c r="C4727">
        <v>74136</v>
      </c>
      <c r="D4727">
        <v>2021</v>
      </c>
      <c r="E4727" t="s">
        <v>40</v>
      </c>
      <c r="F4727" t="s">
        <v>223</v>
      </c>
      <c r="G4727" t="s">
        <v>2341</v>
      </c>
      <c r="H4727" t="s">
        <v>1191</v>
      </c>
      <c r="I4727">
        <v>4</v>
      </c>
      <c r="J4727" t="s">
        <v>101</v>
      </c>
      <c r="K4727">
        <v>4</v>
      </c>
      <c r="L4727" t="s">
        <v>44</v>
      </c>
      <c r="M4727">
        <v>2.5</v>
      </c>
      <c r="N4727" t="s">
        <v>44</v>
      </c>
      <c r="O4727" t="s">
        <v>46</v>
      </c>
      <c r="P4727">
        <v>3</v>
      </c>
      <c r="Q4727" t="s">
        <v>60</v>
      </c>
      <c r="R4727" t="s">
        <v>89</v>
      </c>
      <c r="S4727">
        <v>176</v>
      </c>
      <c r="T4727" t="s">
        <v>49</v>
      </c>
      <c r="U4727" t="s">
        <v>50</v>
      </c>
      <c r="V4727" t="s">
        <v>2267</v>
      </c>
      <c r="W4727" t="s">
        <v>62</v>
      </c>
      <c r="X4727" t="s">
        <v>74</v>
      </c>
      <c r="Z4727">
        <v>1</v>
      </c>
      <c r="AA4727" t="s">
        <v>54</v>
      </c>
      <c r="AB4727" t="s">
        <v>64</v>
      </c>
      <c r="AC4727">
        <v>45</v>
      </c>
      <c r="AD4727">
        <v>11</v>
      </c>
      <c r="AE4727">
        <v>4</v>
      </c>
      <c r="AF4727">
        <v>2025</v>
      </c>
      <c r="AG4727">
        <v>20251104</v>
      </c>
      <c r="AH4727" s="2">
        <v>17500</v>
      </c>
      <c r="AI4727" s="2">
        <v>21094.595703125</v>
      </c>
      <c r="AJ4727" s="2">
        <f t="shared" si="586"/>
        <v>3594.595703125</v>
      </c>
      <c r="AK4727" s="6">
        <f t="shared" si="587"/>
        <v>0.20540546874999999</v>
      </c>
      <c r="AL4727" s="12">
        <v>17500</v>
      </c>
      <c r="AM4727" s="12">
        <v>20670.039245868011</v>
      </c>
      <c r="AN4727" s="12">
        <f t="shared" si="588"/>
        <v>3170.0392458680108</v>
      </c>
      <c r="AO4727" s="13">
        <f t="shared" si="589"/>
        <v>0.18114509976388632</v>
      </c>
      <c r="AP4727" s="16">
        <v>17500</v>
      </c>
      <c r="AQ4727" s="16">
        <v>20717.80106340185</v>
      </c>
      <c r="AR4727" s="16">
        <f t="shared" si="590"/>
        <v>3217.8010634018501</v>
      </c>
      <c r="AS4727" s="17">
        <f t="shared" si="584"/>
        <v>0.18387434648010573</v>
      </c>
      <c r="AT4727" s="20">
        <v>17500</v>
      </c>
      <c r="AU4727" s="20">
        <v>20713.086642599279</v>
      </c>
      <c r="AV4727" s="20">
        <f t="shared" si="585"/>
        <v>3213.086642599279</v>
      </c>
      <c r="AW4727" s="21">
        <f t="shared" si="591"/>
        <v>0.18360495100567309</v>
      </c>
    </row>
    <row r="4728" spans="1:49" x14ac:dyDescent="0.25">
      <c r="A4728" t="s">
        <v>38</v>
      </c>
      <c r="B4728" t="s">
        <v>92</v>
      </c>
      <c r="C4728">
        <v>132811</v>
      </c>
      <c r="D4728">
        <v>2019</v>
      </c>
      <c r="E4728" t="s">
        <v>139</v>
      </c>
      <c r="F4728" t="s">
        <v>264</v>
      </c>
      <c r="I4728">
        <v>4</v>
      </c>
      <c r="J4728" t="s">
        <v>101</v>
      </c>
      <c r="K4728">
        <v>4</v>
      </c>
      <c r="L4728" t="s">
        <v>44</v>
      </c>
      <c r="M4728">
        <v>1.799999952316284</v>
      </c>
      <c r="N4728" t="s">
        <v>45</v>
      </c>
      <c r="O4728" t="s">
        <v>46</v>
      </c>
      <c r="P4728">
        <v>4</v>
      </c>
      <c r="Q4728" t="s">
        <v>118</v>
      </c>
      <c r="R4728" t="s">
        <v>48</v>
      </c>
      <c r="T4728" t="s">
        <v>49</v>
      </c>
      <c r="W4728" t="s">
        <v>120</v>
      </c>
      <c r="X4728" t="s">
        <v>121</v>
      </c>
      <c r="Z4728">
        <v>0</v>
      </c>
      <c r="AA4728" t="s">
        <v>75</v>
      </c>
      <c r="AB4728" t="s">
        <v>122</v>
      </c>
      <c r="AC4728">
        <v>45</v>
      </c>
      <c r="AD4728">
        <v>11</v>
      </c>
      <c r="AE4728">
        <v>4</v>
      </c>
      <c r="AF4728">
        <v>2025</v>
      </c>
      <c r="AG4728">
        <v>20251104</v>
      </c>
      <c r="AH4728" s="2">
        <v>2900</v>
      </c>
      <c r="AI4728" s="2">
        <v>3874.863037109375</v>
      </c>
      <c r="AJ4728" s="2">
        <f t="shared" si="586"/>
        <v>974.863037109375</v>
      </c>
      <c r="AK4728" s="6">
        <f t="shared" si="587"/>
        <v>0.33615966796875002</v>
      </c>
      <c r="AL4728" s="12">
        <v>2900</v>
      </c>
      <c r="AM4728" s="12">
        <v>3711.0110032959828</v>
      </c>
      <c r="AN4728" s="12">
        <f t="shared" si="588"/>
        <v>811.01100329598285</v>
      </c>
      <c r="AO4728" s="13">
        <f t="shared" si="589"/>
        <v>0.2796589666537872</v>
      </c>
      <c r="AP4728" s="16">
        <v>2900</v>
      </c>
      <c r="AQ4728" s="16">
        <v>3630.5937485250411</v>
      </c>
      <c r="AR4728" s="16">
        <f t="shared" si="590"/>
        <v>730.59374852504106</v>
      </c>
      <c r="AS4728" s="17">
        <f t="shared" si="584"/>
        <v>0.25192887880173831</v>
      </c>
      <c r="AT4728" s="20">
        <v>2900</v>
      </c>
      <c r="AU4728" s="20">
        <v>3966.9237565445028</v>
      </c>
      <c r="AV4728" s="20">
        <f t="shared" si="585"/>
        <v>1066.9237565445028</v>
      </c>
      <c r="AW4728" s="21">
        <f t="shared" si="591"/>
        <v>0.36790474363603543</v>
      </c>
    </row>
    <row r="4729" spans="1:49" x14ac:dyDescent="0.25">
      <c r="A4729" t="s">
        <v>77</v>
      </c>
      <c r="B4729" t="s">
        <v>78</v>
      </c>
      <c r="C4729">
        <v>20785</v>
      </c>
      <c r="D4729">
        <v>2010</v>
      </c>
      <c r="E4729" t="s">
        <v>370</v>
      </c>
      <c r="F4729" t="s">
        <v>684</v>
      </c>
      <c r="G4729" t="s">
        <v>1587</v>
      </c>
      <c r="I4729">
        <v>4</v>
      </c>
      <c r="J4729" t="s">
        <v>129</v>
      </c>
      <c r="K4729">
        <v>4</v>
      </c>
      <c r="L4729" t="s">
        <v>44</v>
      </c>
      <c r="M4729">
        <v>2.5</v>
      </c>
      <c r="N4729" t="s">
        <v>44</v>
      </c>
      <c r="O4729" t="s">
        <v>46</v>
      </c>
      <c r="Q4729" t="s">
        <v>60</v>
      </c>
      <c r="R4729" t="s">
        <v>81</v>
      </c>
      <c r="V4729" t="s">
        <v>972</v>
      </c>
      <c r="W4729" t="s">
        <v>62</v>
      </c>
      <c r="X4729" t="s">
        <v>74</v>
      </c>
      <c r="Z4729">
        <v>0</v>
      </c>
      <c r="AA4729" t="s">
        <v>75</v>
      </c>
      <c r="AB4729" t="s">
        <v>83</v>
      </c>
      <c r="AC4729">
        <v>45</v>
      </c>
      <c r="AD4729">
        <v>11</v>
      </c>
      <c r="AE4729">
        <v>4</v>
      </c>
      <c r="AF4729">
        <v>2025</v>
      </c>
      <c r="AG4729">
        <v>20251103</v>
      </c>
      <c r="AH4729" s="2">
        <v>700</v>
      </c>
      <c r="AI4729" s="2">
        <v>2692.85595703125</v>
      </c>
      <c r="AJ4729" s="2">
        <f t="shared" si="586"/>
        <v>1992.85595703125</v>
      </c>
      <c r="AK4729" s="6">
        <f t="shared" si="587"/>
        <v>2.8469370814732144</v>
      </c>
      <c r="AL4729" s="12">
        <v>700</v>
      </c>
      <c r="AM4729" s="12">
        <v>3780.1177995916669</v>
      </c>
      <c r="AN4729" s="12">
        <f t="shared" si="588"/>
        <v>3080.1177995916669</v>
      </c>
      <c r="AO4729" s="13">
        <f t="shared" si="589"/>
        <v>4.4001682851309525</v>
      </c>
      <c r="AP4729" s="16">
        <v>700</v>
      </c>
      <c r="AQ4729" s="16">
        <v>3592.2080922888872</v>
      </c>
      <c r="AR4729" s="16">
        <f t="shared" si="590"/>
        <v>2892.2080922888872</v>
      </c>
      <c r="AS4729" s="17">
        <f t="shared" si="584"/>
        <v>4.1317258461269821</v>
      </c>
      <c r="AT4729" s="20">
        <v>700</v>
      </c>
      <c r="AU4729" s="20">
        <v>2462.727272727273</v>
      </c>
      <c r="AV4729" s="20">
        <f t="shared" si="585"/>
        <v>1762.727272727273</v>
      </c>
      <c r="AW4729" s="21">
        <f t="shared" si="591"/>
        <v>2.5181818181818185</v>
      </c>
    </row>
    <row r="4730" spans="1:49" x14ac:dyDescent="0.25">
      <c r="A4730" t="s">
        <v>77</v>
      </c>
      <c r="B4730" t="s">
        <v>818</v>
      </c>
      <c r="C4730">
        <v>23768</v>
      </c>
      <c r="D4730">
        <v>2023</v>
      </c>
      <c r="E4730" t="s">
        <v>155</v>
      </c>
      <c r="F4730" t="s">
        <v>605</v>
      </c>
      <c r="G4730" t="s">
        <v>1843</v>
      </c>
      <c r="I4730">
        <v>4</v>
      </c>
      <c r="J4730" t="s">
        <v>129</v>
      </c>
      <c r="K4730">
        <v>4</v>
      </c>
      <c r="L4730" t="s">
        <v>44</v>
      </c>
      <c r="M4730">
        <v>2.5</v>
      </c>
      <c r="N4730" t="s">
        <v>44</v>
      </c>
      <c r="O4730" t="s">
        <v>46</v>
      </c>
      <c r="P4730">
        <v>5</v>
      </c>
      <c r="Q4730" t="s">
        <v>60</v>
      </c>
      <c r="R4730" t="s">
        <v>89</v>
      </c>
      <c r="T4730" t="s">
        <v>49</v>
      </c>
      <c r="V4730" t="s">
        <v>802</v>
      </c>
      <c r="W4730" t="s">
        <v>62</v>
      </c>
      <c r="X4730" t="s">
        <v>74</v>
      </c>
      <c r="Z4730">
        <v>0</v>
      </c>
      <c r="AA4730" t="s">
        <v>75</v>
      </c>
      <c r="AB4730" t="s">
        <v>83</v>
      </c>
      <c r="AC4730">
        <v>45</v>
      </c>
      <c r="AD4730">
        <v>11</v>
      </c>
      <c r="AE4730">
        <v>4</v>
      </c>
      <c r="AF4730">
        <v>2025</v>
      </c>
      <c r="AG4730">
        <v>20251105</v>
      </c>
      <c r="AH4730" s="2">
        <v>22200</v>
      </c>
      <c r="AI4730" s="2">
        <v>23117.390625</v>
      </c>
      <c r="AJ4730" s="2">
        <f t="shared" si="586"/>
        <v>917.390625</v>
      </c>
      <c r="AK4730" s="6">
        <f t="shared" si="587"/>
        <v>4.1323902027027029E-2</v>
      </c>
      <c r="AL4730" s="12">
        <v>22200</v>
      </c>
      <c r="AM4730" s="12">
        <v>23472.626826529951</v>
      </c>
      <c r="AN4730" s="12">
        <f t="shared" si="588"/>
        <v>1272.6268265299514</v>
      </c>
      <c r="AO4730" s="13">
        <f t="shared" si="589"/>
        <v>5.7325532726574382E-2</v>
      </c>
      <c r="AP4730" s="16">
        <v>22200</v>
      </c>
      <c r="AQ4730" s="16">
        <v>22505.031059058099</v>
      </c>
      <c r="AR4730" s="16">
        <f t="shared" si="590"/>
        <v>305.03105905809934</v>
      </c>
      <c r="AS4730" s="17">
        <f t="shared" si="584"/>
        <v>1.374013779540988E-2</v>
      </c>
      <c r="AT4730" s="20">
        <v>22200</v>
      </c>
      <c r="AU4730" s="20">
        <v>22621.641958041961</v>
      </c>
      <c r="AV4730" s="20">
        <f t="shared" si="585"/>
        <v>421.64195804196061</v>
      </c>
      <c r="AW4730" s="21">
        <f t="shared" si="591"/>
        <v>1.8992880992881107E-2</v>
      </c>
    </row>
    <row r="4731" spans="1:49" x14ac:dyDescent="0.25">
      <c r="A4731" t="s">
        <v>123</v>
      </c>
      <c r="B4731" t="s">
        <v>257</v>
      </c>
      <c r="C4731">
        <v>170795</v>
      </c>
      <c r="D4731">
        <v>2013</v>
      </c>
      <c r="E4731" t="s">
        <v>370</v>
      </c>
      <c r="F4731" t="s">
        <v>1412</v>
      </c>
      <c r="G4731" t="s">
        <v>491</v>
      </c>
      <c r="I4731">
        <v>4</v>
      </c>
      <c r="J4731" t="s">
        <v>69</v>
      </c>
      <c r="K4731">
        <v>4</v>
      </c>
      <c r="L4731" t="s">
        <v>44</v>
      </c>
      <c r="M4731">
        <v>2.5</v>
      </c>
      <c r="N4731" t="s">
        <v>44</v>
      </c>
      <c r="O4731" t="s">
        <v>46</v>
      </c>
      <c r="P4731">
        <v>2</v>
      </c>
      <c r="Q4731" t="s">
        <v>118</v>
      </c>
      <c r="R4731" t="s">
        <v>81</v>
      </c>
      <c r="V4731" t="s">
        <v>972</v>
      </c>
      <c r="W4731" t="s">
        <v>120</v>
      </c>
      <c r="X4731" t="s">
        <v>74</v>
      </c>
      <c r="Z4731">
        <v>0</v>
      </c>
      <c r="AA4731" t="s">
        <v>75</v>
      </c>
      <c r="AB4731" t="s">
        <v>122</v>
      </c>
      <c r="AC4731">
        <v>45</v>
      </c>
      <c r="AD4731">
        <v>11</v>
      </c>
      <c r="AE4731">
        <v>4</v>
      </c>
      <c r="AF4731">
        <v>2025</v>
      </c>
      <c r="AG4731">
        <v>20251105</v>
      </c>
      <c r="AH4731" s="2">
        <v>700</v>
      </c>
      <c r="AI4731" s="2">
        <v>1560.97802734375</v>
      </c>
      <c r="AJ4731" s="2">
        <f t="shared" si="586"/>
        <v>860.97802734375</v>
      </c>
      <c r="AK4731" s="6">
        <f t="shared" si="587"/>
        <v>1.2299686104910714</v>
      </c>
      <c r="AL4731" s="12">
        <v>700</v>
      </c>
      <c r="AM4731" s="12">
        <v>1471.79017174813</v>
      </c>
      <c r="AN4731" s="12">
        <f t="shared" si="588"/>
        <v>771.79017174812998</v>
      </c>
      <c r="AO4731" s="13">
        <f t="shared" si="589"/>
        <v>1.1025573882116142</v>
      </c>
      <c r="AP4731" s="16">
        <v>700</v>
      </c>
      <c r="AQ4731" s="16">
        <v>1433.917085109066</v>
      </c>
      <c r="AR4731" s="16">
        <f t="shared" si="590"/>
        <v>733.91708510906597</v>
      </c>
      <c r="AS4731" s="17">
        <f t="shared" si="584"/>
        <v>1.0484529787272372</v>
      </c>
      <c r="AT4731" s="20">
        <v>700</v>
      </c>
      <c r="AU4731" s="20">
        <v>1631.3304794520541</v>
      </c>
      <c r="AV4731" s="20">
        <f t="shared" si="585"/>
        <v>931.33047945205408</v>
      </c>
      <c r="AW4731" s="21">
        <f t="shared" si="591"/>
        <v>1.3304721135029345</v>
      </c>
    </row>
    <row r="4732" spans="1:49" x14ac:dyDescent="0.25">
      <c r="A4732" t="s">
        <v>38</v>
      </c>
      <c r="B4732" t="s">
        <v>65</v>
      </c>
      <c r="C4732">
        <v>117849</v>
      </c>
      <c r="D4732">
        <v>2006</v>
      </c>
      <c r="E4732" t="s">
        <v>1687</v>
      </c>
      <c r="F4732" t="s">
        <v>1688</v>
      </c>
      <c r="H4732" t="s">
        <v>1689</v>
      </c>
      <c r="I4732">
        <v>5</v>
      </c>
      <c r="J4732" t="s">
        <v>43</v>
      </c>
      <c r="K4732">
        <v>4</v>
      </c>
      <c r="L4732" t="s">
        <v>44</v>
      </c>
      <c r="M4732">
        <v>3.5</v>
      </c>
      <c r="N4732" t="s">
        <v>87</v>
      </c>
      <c r="O4732" t="s">
        <v>46</v>
      </c>
      <c r="Q4732" t="s">
        <v>60</v>
      </c>
      <c r="R4732" t="s">
        <v>89</v>
      </c>
      <c r="T4732" t="s">
        <v>49</v>
      </c>
      <c r="U4732" t="s">
        <v>50</v>
      </c>
      <c r="V4732" t="s">
        <v>1690</v>
      </c>
      <c r="W4732" t="s">
        <v>134</v>
      </c>
      <c r="X4732" t="s">
        <v>74</v>
      </c>
      <c r="Z4732">
        <v>0</v>
      </c>
      <c r="AA4732" t="s">
        <v>75</v>
      </c>
      <c r="AB4732" t="s">
        <v>83</v>
      </c>
      <c r="AC4732">
        <v>45</v>
      </c>
      <c r="AD4732">
        <v>11</v>
      </c>
      <c r="AE4732">
        <v>4</v>
      </c>
      <c r="AF4732">
        <v>2025</v>
      </c>
      <c r="AG4732">
        <v>20251104</v>
      </c>
      <c r="AH4732" s="2">
        <v>3000</v>
      </c>
      <c r="AI4732" s="2">
        <v>3993.303466796875</v>
      </c>
      <c r="AJ4732" s="2">
        <f t="shared" si="586"/>
        <v>993.303466796875</v>
      </c>
      <c r="AK4732" s="6">
        <f t="shared" si="587"/>
        <v>0.33110115559895831</v>
      </c>
      <c r="AL4732" s="12">
        <v>3000</v>
      </c>
      <c r="AM4732" s="12">
        <v>3702.117035454361</v>
      </c>
      <c r="AN4732" s="12">
        <f t="shared" si="588"/>
        <v>702.11703545436103</v>
      </c>
      <c r="AO4732" s="13">
        <f t="shared" si="589"/>
        <v>0.23403901181812034</v>
      </c>
      <c r="AP4732" s="16">
        <v>3000</v>
      </c>
      <c r="AQ4732" s="16">
        <v>4167.7622566488608</v>
      </c>
      <c r="AR4732" s="16">
        <f t="shared" si="590"/>
        <v>1167.7622566488608</v>
      </c>
      <c r="AS4732" s="17">
        <f t="shared" si="584"/>
        <v>0.38925408554962027</v>
      </c>
      <c r="AT4732" s="20">
        <v>3000</v>
      </c>
      <c r="AU4732" s="20">
        <v>4161.0561299852288</v>
      </c>
      <c r="AV4732" s="20">
        <f t="shared" si="585"/>
        <v>1161.0561299852288</v>
      </c>
      <c r="AW4732" s="21">
        <f t="shared" si="591"/>
        <v>0.38701870999507626</v>
      </c>
    </row>
    <row r="4733" spans="1:49" x14ac:dyDescent="0.25">
      <c r="A4733" t="s">
        <v>77</v>
      </c>
      <c r="B4733" t="s">
        <v>456</v>
      </c>
      <c r="C4733">
        <v>260553</v>
      </c>
      <c r="D4733">
        <v>2012</v>
      </c>
      <c r="E4733" t="s">
        <v>159</v>
      </c>
      <c r="F4733" t="s">
        <v>564</v>
      </c>
      <c r="G4733" t="s">
        <v>229</v>
      </c>
      <c r="I4733">
        <v>4</v>
      </c>
      <c r="J4733" t="s">
        <v>129</v>
      </c>
      <c r="K4733">
        <v>4</v>
      </c>
      <c r="L4733" t="s">
        <v>44</v>
      </c>
      <c r="M4733">
        <v>1.799999952316284</v>
      </c>
      <c r="N4733" t="s">
        <v>45</v>
      </c>
      <c r="O4733" t="s">
        <v>46</v>
      </c>
      <c r="Q4733" t="s">
        <v>118</v>
      </c>
      <c r="S4733">
        <v>140</v>
      </c>
      <c r="T4733" t="s">
        <v>49</v>
      </c>
      <c r="U4733" t="s">
        <v>50</v>
      </c>
      <c r="V4733" t="s">
        <v>565</v>
      </c>
      <c r="W4733" t="s">
        <v>52</v>
      </c>
      <c r="X4733" t="s">
        <v>74</v>
      </c>
      <c r="Z4733">
        <v>0</v>
      </c>
      <c r="AA4733" t="s">
        <v>75</v>
      </c>
      <c r="AB4733" t="s">
        <v>122</v>
      </c>
      <c r="AC4733">
        <v>45</v>
      </c>
      <c r="AD4733">
        <v>11</v>
      </c>
      <c r="AE4733">
        <v>4</v>
      </c>
      <c r="AF4733">
        <v>2025</v>
      </c>
      <c r="AG4733">
        <v>20251105</v>
      </c>
      <c r="AH4733" s="2">
        <v>3400</v>
      </c>
      <c r="AI4733" s="2">
        <v>1792.005737304688</v>
      </c>
      <c r="AJ4733" s="2">
        <f t="shared" si="586"/>
        <v>1607.994262695312</v>
      </c>
      <c r="AK4733" s="6">
        <f t="shared" si="587"/>
        <v>0.47293948902803296</v>
      </c>
      <c r="AL4733" s="12">
        <v>3400</v>
      </c>
      <c r="AM4733" s="12">
        <v>1867.0406606326339</v>
      </c>
      <c r="AN4733" s="12">
        <f t="shared" si="588"/>
        <v>1532.9593393673661</v>
      </c>
      <c r="AO4733" s="13">
        <f t="shared" si="589"/>
        <v>0.45087039393157824</v>
      </c>
      <c r="AP4733" s="16">
        <v>3400</v>
      </c>
      <c r="AQ4733" s="16">
        <v>2087.3311211095438</v>
      </c>
      <c r="AR4733" s="16">
        <f t="shared" si="590"/>
        <v>1312.6688788904562</v>
      </c>
      <c r="AS4733" s="17">
        <f t="shared" si="584"/>
        <v>0.38607908202660479</v>
      </c>
      <c r="AT4733" s="20">
        <v>3400</v>
      </c>
      <c r="AU4733" s="20">
        <v>1792.81006378455</v>
      </c>
      <c r="AV4733" s="20">
        <f t="shared" si="585"/>
        <v>1607.18993621545</v>
      </c>
      <c r="AW4733" s="21">
        <f t="shared" si="591"/>
        <v>0.47270292241630879</v>
      </c>
    </row>
    <row r="4734" spans="1:49" x14ac:dyDescent="0.25">
      <c r="A4734" t="s">
        <v>38</v>
      </c>
      <c r="B4734" t="s">
        <v>92</v>
      </c>
      <c r="C4734">
        <v>140354</v>
      </c>
      <c r="D4734">
        <v>2018</v>
      </c>
      <c r="E4734" t="s">
        <v>40</v>
      </c>
      <c r="F4734" t="s">
        <v>498</v>
      </c>
      <c r="G4734" t="s">
        <v>2342</v>
      </c>
      <c r="H4734" t="s">
        <v>647</v>
      </c>
      <c r="I4734">
        <v>6</v>
      </c>
      <c r="J4734" t="s">
        <v>129</v>
      </c>
      <c r="K4734">
        <v>4</v>
      </c>
      <c r="L4734" t="s">
        <v>44</v>
      </c>
      <c r="M4734">
        <v>3.5</v>
      </c>
      <c r="N4734" t="s">
        <v>45</v>
      </c>
      <c r="O4734" t="s">
        <v>46</v>
      </c>
      <c r="Q4734" t="s">
        <v>60</v>
      </c>
      <c r="R4734" t="s">
        <v>48</v>
      </c>
      <c r="S4734">
        <v>295</v>
      </c>
      <c r="T4734" t="s">
        <v>49</v>
      </c>
      <c r="U4734" t="s">
        <v>72</v>
      </c>
      <c r="V4734" t="s">
        <v>145</v>
      </c>
      <c r="W4734" t="s">
        <v>134</v>
      </c>
      <c r="X4734" t="s">
        <v>74</v>
      </c>
      <c r="Y4734">
        <v>35660</v>
      </c>
      <c r="Z4734">
        <v>0</v>
      </c>
      <c r="AA4734" t="s">
        <v>75</v>
      </c>
      <c r="AB4734" t="s">
        <v>104</v>
      </c>
      <c r="AC4734">
        <v>45</v>
      </c>
      <c r="AD4734">
        <v>11</v>
      </c>
      <c r="AE4734">
        <v>4</v>
      </c>
      <c r="AF4734">
        <v>2025</v>
      </c>
      <c r="AG4734">
        <v>20251104</v>
      </c>
      <c r="AH4734" s="2">
        <v>12000</v>
      </c>
      <c r="AI4734" s="2">
        <v>13301.642578125</v>
      </c>
      <c r="AJ4734" s="2">
        <f t="shared" si="586"/>
        <v>1301.642578125</v>
      </c>
      <c r="AK4734" s="6">
        <f t="shared" si="587"/>
        <v>0.10847021484375</v>
      </c>
      <c r="AL4734" s="12">
        <v>12000</v>
      </c>
      <c r="AM4734" s="12">
        <v>12965.017314655121</v>
      </c>
      <c r="AN4734" s="12">
        <f t="shared" si="588"/>
        <v>965.01731465512057</v>
      </c>
      <c r="AO4734" s="13">
        <f t="shared" si="589"/>
        <v>8.0418109554593387E-2</v>
      </c>
      <c r="AP4734" s="16">
        <v>12000</v>
      </c>
      <c r="AQ4734" s="16">
        <v>12029.465908435421</v>
      </c>
      <c r="AR4734" s="16">
        <f t="shared" si="590"/>
        <v>29.465908435420715</v>
      </c>
      <c r="AS4734" s="17">
        <f t="shared" si="584"/>
        <v>2.4554923696183928E-3</v>
      </c>
      <c r="AT4734" s="20">
        <v>12000</v>
      </c>
      <c r="AU4734" s="20">
        <v>13282.89622641509</v>
      </c>
      <c r="AV4734" s="20">
        <f t="shared" si="585"/>
        <v>1282.8962264150905</v>
      </c>
      <c r="AW4734" s="21">
        <f t="shared" si="591"/>
        <v>0.10690801886792421</v>
      </c>
    </row>
    <row r="4735" spans="1:49" x14ac:dyDescent="0.25">
      <c r="A4735" t="s">
        <v>38</v>
      </c>
      <c r="B4735" t="s">
        <v>776</v>
      </c>
      <c r="C4735">
        <v>43361</v>
      </c>
      <c r="D4735">
        <v>2023</v>
      </c>
      <c r="E4735" t="s">
        <v>93</v>
      </c>
      <c r="F4735" t="s">
        <v>94</v>
      </c>
      <c r="G4735" t="s">
        <v>864</v>
      </c>
      <c r="I4735">
        <v>4</v>
      </c>
      <c r="J4735" t="s">
        <v>129</v>
      </c>
      <c r="K4735">
        <v>4</v>
      </c>
      <c r="L4735" t="s">
        <v>44</v>
      </c>
      <c r="M4735">
        <v>1.5</v>
      </c>
      <c r="N4735" t="s">
        <v>44</v>
      </c>
      <c r="O4735" t="s">
        <v>46</v>
      </c>
      <c r="P4735">
        <v>3</v>
      </c>
      <c r="Q4735" t="s">
        <v>60</v>
      </c>
      <c r="R4735" t="s">
        <v>81</v>
      </c>
      <c r="T4735" t="s">
        <v>49</v>
      </c>
      <c r="U4735" t="s">
        <v>50</v>
      </c>
      <c r="V4735" t="s">
        <v>267</v>
      </c>
      <c r="W4735" t="s">
        <v>62</v>
      </c>
      <c r="X4735" t="s">
        <v>121</v>
      </c>
      <c r="Z4735">
        <v>0</v>
      </c>
      <c r="AA4735" t="s">
        <v>75</v>
      </c>
      <c r="AB4735" t="s">
        <v>83</v>
      </c>
      <c r="AC4735">
        <v>45</v>
      </c>
      <c r="AD4735">
        <v>11</v>
      </c>
      <c r="AE4735">
        <v>4</v>
      </c>
      <c r="AF4735">
        <v>2025</v>
      </c>
      <c r="AG4735">
        <v>20251103</v>
      </c>
      <c r="AH4735" s="2">
        <v>14250</v>
      </c>
      <c r="AI4735" s="2">
        <v>17186.35546875</v>
      </c>
      <c r="AJ4735" s="2">
        <f t="shared" si="586"/>
        <v>2936.35546875</v>
      </c>
      <c r="AK4735" s="6">
        <f t="shared" si="587"/>
        <v>0.20606003289473684</v>
      </c>
      <c r="AL4735" s="12">
        <v>14250</v>
      </c>
      <c r="AM4735" s="12">
        <v>15800.911351205419</v>
      </c>
      <c r="AN4735" s="12">
        <f t="shared" si="588"/>
        <v>1550.9113512054191</v>
      </c>
      <c r="AO4735" s="13">
        <f t="shared" si="589"/>
        <v>0.10883588429511713</v>
      </c>
      <c r="AP4735" s="16">
        <v>14250</v>
      </c>
      <c r="AQ4735" s="16">
        <v>15158.55878493284</v>
      </c>
      <c r="AR4735" s="16">
        <f t="shared" si="590"/>
        <v>908.55878493284035</v>
      </c>
      <c r="AS4735" s="17">
        <f t="shared" si="584"/>
        <v>6.3758511223357212E-2</v>
      </c>
      <c r="AT4735" s="20">
        <v>14250</v>
      </c>
      <c r="AU4735" s="20">
        <v>17516.860108303241</v>
      </c>
      <c r="AV4735" s="20">
        <f t="shared" si="585"/>
        <v>3266.8601083032408</v>
      </c>
      <c r="AW4735" s="21">
        <f t="shared" si="591"/>
        <v>0.22925334093356076</v>
      </c>
    </row>
    <row r="4736" spans="1:49" x14ac:dyDescent="0.25">
      <c r="A4736" t="s">
        <v>123</v>
      </c>
      <c r="B4736" t="s">
        <v>200</v>
      </c>
      <c r="C4736">
        <v>177859</v>
      </c>
      <c r="D4736">
        <v>2015</v>
      </c>
      <c r="E4736" t="s">
        <v>135</v>
      </c>
      <c r="F4736" t="s">
        <v>136</v>
      </c>
      <c r="G4736" t="s">
        <v>418</v>
      </c>
      <c r="I4736">
        <v>4</v>
      </c>
      <c r="J4736" t="s">
        <v>117</v>
      </c>
      <c r="K4736">
        <v>4</v>
      </c>
      <c r="L4736" t="s">
        <v>44</v>
      </c>
      <c r="M4736">
        <v>2.4000000953674321</v>
      </c>
      <c r="N4736" t="s">
        <v>45</v>
      </c>
      <c r="O4736" t="s">
        <v>46</v>
      </c>
      <c r="Q4736" t="s">
        <v>60</v>
      </c>
      <c r="R4736" t="s">
        <v>48</v>
      </c>
      <c r="T4736" t="s">
        <v>49</v>
      </c>
      <c r="W4736" t="s">
        <v>134</v>
      </c>
      <c r="X4736" t="s">
        <v>74</v>
      </c>
      <c r="Z4736">
        <v>0</v>
      </c>
      <c r="AA4736" t="s">
        <v>75</v>
      </c>
      <c r="AB4736" t="s">
        <v>83</v>
      </c>
      <c r="AC4736">
        <v>45</v>
      </c>
      <c r="AD4736">
        <v>11</v>
      </c>
      <c r="AE4736">
        <v>4</v>
      </c>
      <c r="AF4736">
        <v>2025</v>
      </c>
      <c r="AG4736">
        <v>20251105</v>
      </c>
      <c r="AH4736" s="2">
        <v>1000</v>
      </c>
      <c r="AI4736" s="2">
        <v>2201.09521484375</v>
      </c>
      <c r="AJ4736" s="2">
        <f t="shared" si="586"/>
        <v>1201.09521484375</v>
      </c>
      <c r="AK4736" s="6">
        <f t="shared" si="587"/>
        <v>1.2010952148437499</v>
      </c>
      <c r="AL4736" s="12">
        <v>1000</v>
      </c>
      <c r="AM4736" s="12">
        <v>2471.4234208117059</v>
      </c>
      <c r="AN4736" s="12">
        <f t="shared" si="588"/>
        <v>1471.4234208117059</v>
      </c>
      <c r="AO4736" s="13">
        <f t="shared" si="589"/>
        <v>1.4714234208117059</v>
      </c>
      <c r="AP4736" s="16">
        <v>1000</v>
      </c>
      <c r="AQ4736" s="16">
        <v>2478.8830194607758</v>
      </c>
      <c r="AR4736" s="16">
        <f t="shared" si="590"/>
        <v>1478.8830194607758</v>
      </c>
      <c r="AS4736" s="17">
        <f t="shared" si="584"/>
        <v>1.4788830194607758</v>
      </c>
      <c r="AT4736" s="20">
        <v>1000</v>
      </c>
      <c r="AU4736" s="20">
        <v>2218.895569620252</v>
      </c>
      <c r="AV4736" s="20">
        <f t="shared" si="585"/>
        <v>1218.895569620252</v>
      </c>
      <c r="AW4736" s="21">
        <f t="shared" si="591"/>
        <v>1.2188955696202519</v>
      </c>
    </row>
    <row r="4737" spans="1:49" x14ac:dyDescent="0.25">
      <c r="A4737" t="s">
        <v>123</v>
      </c>
      <c r="B4737" t="s">
        <v>440</v>
      </c>
      <c r="C4737">
        <v>153943</v>
      </c>
      <c r="D4737">
        <v>2017</v>
      </c>
      <c r="E4737" t="s">
        <v>322</v>
      </c>
      <c r="F4737" t="s">
        <v>900</v>
      </c>
      <c r="G4737" t="s">
        <v>529</v>
      </c>
      <c r="H4737" t="s">
        <v>530</v>
      </c>
      <c r="I4737">
        <v>4</v>
      </c>
      <c r="J4737" t="s">
        <v>69</v>
      </c>
      <c r="K4737">
        <v>4</v>
      </c>
      <c r="L4737" t="s">
        <v>44</v>
      </c>
      <c r="M4737">
        <v>2</v>
      </c>
      <c r="N4737" t="s">
        <v>70</v>
      </c>
      <c r="O4737" t="s">
        <v>46</v>
      </c>
      <c r="P4737">
        <v>3</v>
      </c>
      <c r="Q4737" t="s">
        <v>118</v>
      </c>
      <c r="S4737">
        <v>180</v>
      </c>
      <c r="T4737" t="s">
        <v>49</v>
      </c>
      <c r="W4737" t="s">
        <v>120</v>
      </c>
      <c r="X4737" t="s">
        <v>531</v>
      </c>
      <c r="Y4737">
        <v>35450</v>
      </c>
      <c r="Z4737">
        <v>0</v>
      </c>
      <c r="AA4737" t="s">
        <v>75</v>
      </c>
      <c r="AB4737" t="s">
        <v>122</v>
      </c>
      <c r="AC4737">
        <v>45</v>
      </c>
      <c r="AD4737">
        <v>11</v>
      </c>
      <c r="AE4737">
        <v>4</v>
      </c>
      <c r="AF4737">
        <v>2025</v>
      </c>
      <c r="AG4737">
        <v>20251105</v>
      </c>
      <c r="AH4737" s="2">
        <v>2600</v>
      </c>
      <c r="AI4737" s="2">
        <v>3303.201416015625</v>
      </c>
      <c r="AJ4737" s="2">
        <f t="shared" si="586"/>
        <v>703.201416015625</v>
      </c>
      <c r="AK4737" s="6">
        <f t="shared" si="587"/>
        <v>0.27046208308293268</v>
      </c>
      <c r="AL4737" s="12">
        <v>2600</v>
      </c>
      <c r="AM4737" s="12">
        <v>3249.6391412347448</v>
      </c>
      <c r="AN4737" s="12">
        <f t="shared" si="588"/>
        <v>649.63914123474478</v>
      </c>
      <c r="AO4737" s="13">
        <f t="shared" si="589"/>
        <v>0.24986120816720953</v>
      </c>
      <c r="AP4737" s="16">
        <v>2600</v>
      </c>
      <c r="AQ4737" s="16">
        <v>3018.2995756484302</v>
      </c>
      <c r="AR4737" s="16">
        <f t="shared" si="590"/>
        <v>418.29957564843016</v>
      </c>
      <c r="AS4737" s="17">
        <f t="shared" si="584"/>
        <v>0.16088445217247313</v>
      </c>
      <c r="AT4737" s="20">
        <v>2600</v>
      </c>
      <c r="AU4737" s="20">
        <v>3411.8110236220468</v>
      </c>
      <c r="AV4737" s="20">
        <f t="shared" si="585"/>
        <v>811.81102362204683</v>
      </c>
      <c r="AW4737" s="21">
        <f t="shared" si="591"/>
        <v>0.31223500908540264</v>
      </c>
    </row>
    <row r="4738" spans="1:49" x14ac:dyDescent="0.25">
      <c r="A4738" t="s">
        <v>38</v>
      </c>
      <c r="B4738" t="s">
        <v>39</v>
      </c>
      <c r="C4738">
        <v>170698</v>
      </c>
      <c r="D4738">
        <v>2014</v>
      </c>
      <c r="E4738" t="s">
        <v>167</v>
      </c>
      <c r="F4738" t="s">
        <v>579</v>
      </c>
      <c r="G4738" t="s">
        <v>496</v>
      </c>
      <c r="I4738">
        <v>6</v>
      </c>
      <c r="J4738" t="s">
        <v>69</v>
      </c>
      <c r="K4738">
        <v>4</v>
      </c>
      <c r="L4738" t="s">
        <v>44</v>
      </c>
      <c r="M4738">
        <v>3.5999999046325679</v>
      </c>
      <c r="N4738" t="s">
        <v>44</v>
      </c>
      <c r="O4738" t="s">
        <v>46</v>
      </c>
      <c r="P4738">
        <v>2</v>
      </c>
      <c r="Q4738" t="s">
        <v>60</v>
      </c>
      <c r="R4738" t="s">
        <v>81</v>
      </c>
      <c r="T4738" t="s">
        <v>49</v>
      </c>
      <c r="U4738" t="s">
        <v>72</v>
      </c>
      <c r="V4738" t="s">
        <v>190</v>
      </c>
      <c r="W4738" t="s">
        <v>90</v>
      </c>
      <c r="X4738" t="s">
        <v>74</v>
      </c>
      <c r="Z4738">
        <v>0</v>
      </c>
      <c r="AA4738" t="s">
        <v>75</v>
      </c>
      <c r="AB4738" t="s">
        <v>83</v>
      </c>
      <c r="AC4738">
        <v>45</v>
      </c>
      <c r="AD4738">
        <v>11</v>
      </c>
      <c r="AE4738">
        <v>4</v>
      </c>
      <c r="AF4738">
        <v>2025</v>
      </c>
      <c r="AG4738">
        <v>20251104</v>
      </c>
      <c r="AH4738" s="2">
        <v>2100</v>
      </c>
      <c r="AI4738" s="2">
        <v>2925.367919921875</v>
      </c>
      <c r="AJ4738" s="2">
        <f t="shared" si="586"/>
        <v>825.367919921875</v>
      </c>
      <c r="AK4738" s="6">
        <f t="shared" si="587"/>
        <v>0.39303234281994048</v>
      </c>
      <c r="AL4738" s="12">
        <v>2100</v>
      </c>
      <c r="AM4738" s="12">
        <v>2639.6032189888351</v>
      </c>
      <c r="AN4738" s="12">
        <f t="shared" si="588"/>
        <v>539.60321898883512</v>
      </c>
      <c r="AO4738" s="13">
        <f t="shared" si="589"/>
        <v>0.25695391380420718</v>
      </c>
      <c r="AP4738" s="16">
        <v>2100</v>
      </c>
      <c r="AQ4738" s="16">
        <v>2724.7754171758879</v>
      </c>
      <c r="AR4738" s="16">
        <f t="shared" si="590"/>
        <v>624.77541717588792</v>
      </c>
      <c r="AS4738" s="17">
        <f t="shared" si="584"/>
        <v>0.2975121034170895</v>
      </c>
      <c r="AT4738" s="20">
        <v>2100</v>
      </c>
      <c r="AU4738" s="20">
        <v>3102.9884726224791</v>
      </c>
      <c r="AV4738" s="20">
        <f t="shared" si="585"/>
        <v>1002.9884726224791</v>
      </c>
      <c r="AW4738" s="21">
        <f t="shared" si="591"/>
        <v>0.4776135583916567</v>
      </c>
    </row>
    <row r="4739" spans="1:49" x14ac:dyDescent="0.25">
      <c r="A4739" t="s">
        <v>77</v>
      </c>
      <c r="B4739" t="s">
        <v>1367</v>
      </c>
      <c r="C4739">
        <v>170238</v>
      </c>
      <c r="D4739">
        <v>2008</v>
      </c>
      <c r="E4739" t="s">
        <v>66</v>
      </c>
      <c r="F4739" t="s">
        <v>769</v>
      </c>
      <c r="G4739" t="s">
        <v>269</v>
      </c>
      <c r="I4739">
        <v>6</v>
      </c>
      <c r="J4739" t="s">
        <v>69</v>
      </c>
      <c r="K4739">
        <v>4</v>
      </c>
      <c r="L4739" t="s">
        <v>44</v>
      </c>
      <c r="M4739">
        <v>3.5</v>
      </c>
      <c r="N4739" t="s">
        <v>45</v>
      </c>
      <c r="O4739" t="s">
        <v>46</v>
      </c>
      <c r="Q4739" t="s">
        <v>60</v>
      </c>
      <c r="R4739" t="s">
        <v>96</v>
      </c>
      <c r="S4739">
        <v>265</v>
      </c>
      <c r="T4739" t="s">
        <v>49</v>
      </c>
      <c r="U4739" t="s">
        <v>72</v>
      </c>
      <c r="W4739" t="s">
        <v>134</v>
      </c>
      <c r="X4739" t="s">
        <v>98</v>
      </c>
      <c r="Z4739">
        <v>0</v>
      </c>
      <c r="AA4739" t="s">
        <v>75</v>
      </c>
      <c r="AB4739" t="s">
        <v>83</v>
      </c>
      <c r="AC4739">
        <v>45</v>
      </c>
      <c r="AD4739">
        <v>11</v>
      </c>
      <c r="AE4739">
        <v>4</v>
      </c>
      <c r="AF4739">
        <v>2025</v>
      </c>
      <c r="AG4739">
        <v>20251104</v>
      </c>
      <c r="AH4739" s="2">
        <v>600</v>
      </c>
      <c r="AI4739" s="2">
        <v>1435.353881835938</v>
      </c>
      <c r="AJ4739" s="2">
        <f t="shared" si="586"/>
        <v>835.35388183593795</v>
      </c>
      <c r="AK4739" s="6">
        <f t="shared" si="587"/>
        <v>1.3922564697265634</v>
      </c>
      <c r="AL4739" s="12">
        <v>600</v>
      </c>
      <c r="AM4739" s="12">
        <v>1437.7497403204841</v>
      </c>
      <c r="AN4739" s="12">
        <f t="shared" si="588"/>
        <v>837.74974032048408</v>
      </c>
      <c r="AO4739" s="13">
        <f t="shared" si="589"/>
        <v>1.3962495672008068</v>
      </c>
      <c r="AP4739" s="16">
        <v>600</v>
      </c>
      <c r="AQ4739" s="16">
        <v>1473.877128974181</v>
      </c>
      <c r="AR4739" s="16">
        <f t="shared" si="590"/>
        <v>873.87712897418101</v>
      </c>
      <c r="AS4739" s="17">
        <f t="shared" ref="AS4739:AS4802" si="592">ABS($AH4739-AQ4739)/$AH4739</f>
        <v>1.456461881623635</v>
      </c>
      <c r="AT4739" s="20">
        <v>600</v>
      </c>
      <c r="AU4739" s="20">
        <v>1449.8324727481361</v>
      </c>
      <c r="AV4739" s="20">
        <f t="shared" ref="AV4739:AV4802" si="593">ABS(AT4739-AU4739)</f>
        <v>849.83247274813607</v>
      </c>
      <c r="AW4739" s="21">
        <f t="shared" si="591"/>
        <v>1.4163874545802269</v>
      </c>
    </row>
    <row r="4740" spans="1:49" x14ac:dyDescent="0.25">
      <c r="A4740" t="s">
        <v>38</v>
      </c>
      <c r="B4740" t="s">
        <v>259</v>
      </c>
      <c r="C4740">
        <v>1527</v>
      </c>
      <c r="D4740">
        <v>2025</v>
      </c>
      <c r="E4740" t="s">
        <v>57</v>
      </c>
      <c r="F4740" t="s">
        <v>1229</v>
      </c>
      <c r="G4740" t="s">
        <v>355</v>
      </c>
      <c r="I4740">
        <v>4</v>
      </c>
      <c r="J4740" t="s">
        <v>69</v>
      </c>
      <c r="K4740">
        <v>4</v>
      </c>
      <c r="L4740" t="s">
        <v>44</v>
      </c>
      <c r="M4740">
        <v>1.6000000238418579</v>
      </c>
      <c r="N4740" t="s">
        <v>44</v>
      </c>
      <c r="O4740" t="s">
        <v>46</v>
      </c>
      <c r="P4740">
        <v>5</v>
      </c>
      <c r="Q4740" t="s">
        <v>60</v>
      </c>
      <c r="R4740" t="s">
        <v>89</v>
      </c>
      <c r="T4740" t="s">
        <v>49</v>
      </c>
      <c r="V4740" t="s">
        <v>1474</v>
      </c>
      <c r="W4740" t="s">
        <v>62</v>
      </c>
      <c r="X4740" t="s">
        <v>63</v>
      </c>
      <c r="Z4740">
        <v>0</v>
      </c>
      <c r="AA4740" t="s">
        <v>75</v>
      </c>
      <c r="AB4740" t="s">
        <v>83</v>
      </c>
      <c r="AC4740">
        <v>45</v>
      </c>
      <c r="AD4740">
        <v>11</v>
      </c>
      <c r="AE4740">
        <v>4</v>
      </c>
      <c r="AF4740">
        <v>2025</v>
      </c>
      <c r="AG4740">
        <v>20251105</v>
      </c>
      <c r="AH4740" s="2">
        <v>24500</v>
      </c>
      <c r="AI4740" s="2">
        <v>27768.25390625</v>
      </c>
      <c r="AJ4740" s="2">
        <f t="shared" ref="AJ4740:AJ4803" si="594">ABS(AH4740-AI4740)</f>
        <v>3268.25390625</v>
      </c>
      <c r="AK4740" s="6">
        <f t="shared" ref="AK4740:AK4803" si="595">ABS($AH4740-AI4740)/$AH4740</f>
        <v>0.13339811862244899</v>
      </c>
      <c r="AL4740" s="12">
        <v>24500</v>
      </c>
      <c r="AM4740" s="12">
        <v>26755.267890518138</v>
      </c>
      <c r="AN4740" s="12">
        <f t="shared" ref="AN4740:AN4803" si="596">ABS(AL4740-AM4740)</f>
        <v>2255.2678905181383</v>
      </c>
      <c r="AO4740" s="13">
        <f t="shared" ref="AO4740:AO4803" si="597">ABS($AH4740-AM4740)/$AH4740</f>
        <v>9.2051750633393395E-2</v>
      </c>
      <c r="AP4740" s="16">
        <v>24500</v>
      </c>
      <c r="AQ4740" s="16">
        <v>26924.719672725019</v>
      </c>
      <c r="AR4740" s="16">
        <f t="shared" ref="AR4740:AR4803" si="598">ABS(AP4740-AQ4740)</f>
        <v>2424.7196727250193</v>
      </c>
      <c r="AS4740" s="17">
        <f t="shared" si="592"/>
        <v>9.8968149907143643E-2</v>
      </c>
      <c r="AT4740" s="20">
        <v>24500</v>
      </c>
      <c r="AU4740" s="20">
        <v>27143.2734375</v>
      </c>
      <c r="AV4740" s="20">
        <f t="shared" si="593"/>
        <v>2643.2734375</v>
      </c>
      <c r="AW4740" s="21">
        <f t="shared" ref="AW4740:AW4803" si="599">ABS($AH4740-AU4740)/$AH4740</f>
        <v>0.10788871173469387</v>
      </c>
    </row>
    <row r="4741" spans="1:49" x14ac:dyDescent="0.25">
      <c r="A4741" t="s">
        <v>38</v>
      </c>
      <c r="B4741" t="s">
        <v>259</v>
      </c>
      <c r="C4741">
        <v>56931</v>
      </c>
      <c r="D4741">
        <v>2023</v>
      </c>
      <c r="E4741" t="s">
        <v>159</v>
      </c>
      <c r="F4741" t="s">
        <v>508</v>
      </c>
      <c r="G4741" t="s">
        <v>418</v>
      </c>
      <c r="I4741">
        <v>4</v>
      </c>
      <c r="J4741" t="s">
        <v>69</v>
      </c>
      <c r="K4741">
        <v>4</v>
      </c>
      <c r="L4741" t="s">
        <v>44</v>
      </c>
      <c r="M4741">
        <v>2</v>
      </c>
      <c r="N4741" t="s">
        <v>45</v>
      </c>
      <c r="O4741" t="s">
        <v>46</v>
      </c>
      <c r="P4741">
        <v>4</v>
      </c>
      <c r="Q4741" t="s">
        <v>118</v>
      </c>
      <c r="R4741" t="s">
        <v>48</v>
      </c>
      <c r="S4741">
        <v>146</v>
      </c>
      <c r="T4741" t="s">
        <v>49</v>
      </c>
      <c r="U4741" t="s">
        <v>50</v>
      </c>
      <c r="V4741" t="s">
        <v>1350</v>
      </c>
      <c r="W4741" t="s">
        <v>62</v>
      </c>
      <c r="X4741" t="s">
        <v>74</v>
      </c>
      <c r="Z4741">
        <v>1</v>
      </c>
      <c r="AA4741" t="s">
        <v>54</v>
      </c>
      <c r="AB4741" t="s">
        <v>365</v>
      </c>
      <c r="AC4741">
        <v>45</v>
      </c>
      <c r="AD4741">
        <v>11</v>
      </c>
      <c r="AE4741">
        <v>4</v>
      </c>
      <c r="AF4741">
        <v>2025</v>
      </c>
      <c r="AG4741">
        <v>20251105</v>
      </c>
      <c r="AH4741" s="2">
        <v>20500</v>
      </c>
      <c r="AI4741" s="2">
        <v>21289.470703125</v>
      </c>
      <c r="AJ4741" s="2">
        <f t="shared" si="594"/>
        <v>789.470703125</v>
      </c>
      <c r="AK4741" s="6">
        <f t="shared" si="595"/>
        <v>3.8510766006097562E-2</v>
      </c>
      <c r="AL4741" s="12">
        <v>20500</v>
      </c>
      <c r="AM4741" s="12">
        <v>21502.321988961568</v>
      </c>
      <c r="AN4741" s="12">
        <f t="shared" si="596"/>
        <v>1002.3219889615684</v>
      </c>
      <c r="AO4741" s="13">
        <f t="shared" si="597"/>
        <v>4.8893755559100902E-2</v>
      </c>
      <c r="AP4741" s="16">
        <v>20500</v>
      </c>
      <c r="AQ4741" s="16">
        <v>20151.737610896289</v>
      </c>
      <c r="AR4741" s="16">
        <f t="shared" si="598"/>
        <v>348.26238910371103</v>
      </c>
      <c r="AS4741" s="17">
        <f t="shared" si="592"/>
        <v>1.6988409224571271E-2</v>
      </c>
      <c r="AT4741" s="20">
        <v>20500</v>
      </c>
      <c r="AU4741" s="20">
        <v>20713.086642599279</v>
      </c>
      <c r="AV4741" s="20">
        <f t="shared" si="593"/>
        <v>213.086642599279</v>
      </c>
      <c r="AW4741" s="21">
        <f t="shared" si="599"/>
        <v>1.0394470370696537E-2</v>
      </c>
    </row>
    <row r="4742" spans="1:49" x14ac:dyDescent="0.25">
      <c r="A4742" t="s">
        <v>123</v>
      </c>
      <c r="B4742" t="s">
        <v>257</v>
      </c>
      <c r="C4742">
        <v>69103</v>
      </c>
      <c r="D4742">
        <v>2019</v>
      </c>
      <c r="E4742" t="s">
        <v>135</v>
      </c>
      <c r="F4742" t="s">
        <v>136</v>
      </c>
      <c r="G4742" t="s">
        <v>820</v>
      </c>
      <c r="I4742">
        <v>4</v>
      </c>
      <c r="J4742" t="s">
        <v>59</v>
      </c>
      <c r="K4742">
        <v>4</v>
      </c>
      <c r="L4742" t="s">
        <v>44</v>
      </c>
      <c r="M4742">
        <v>2</v>
      </c>
      <c r="N4742" t="s">
        <v>45</v>
      </c>
      <c r="O4742" t="s">
        <v>46</v>
      </c>
      <c r="P4742">
        <v>4</v>
      </c>
      <c r="Q4742" t="s">
        <v>60</v>
      </c>
      <c r="R4742" t="s">
        <v>48</v>
      </c>
      <c r="S4742">
        <v>270</v>
      </c>
      <c r="W4742" t="s">
        <v>134</v>
      </c>
      <c r="X4742" t="s">
        <v>74</v>
      </c>
      <c r="Y4742">
        <v>27395</v>
      </c>
      <c r="Z4742">
        <v>0</v>
      </c>
      <c r="AA4742" t="s">
        <v>75</v>
      </c>
      <c r="AB4742" t="s">
        <v>83</v>
      </c>
      <c r="AC4742">
        <v>45</v>
      </c>
      <c r="AD4742">
        <v>11</v>
      </c>
      <c r="AE4742">
        <v>4</v>
      </c>
      <c r="AF4742">
        <v>2025</v>
      </c>
      <c r="AG4742">
        <v>20251105</v>
      </c>
      <c r="AH4742" s="2">
        <v>9000</v>
      </c>
      <c r="AI4742" s="2">
        <v>10947.958984375</v>
      </c>
      <c r="AJ4742" s="2">
        <f t="shared" si="594"/>
        <v>1947.958984375</v>
      </c>
      <c r="AK4742" s="6">
        <f t="shared" si="595"/>
        <v>0.21643988715277779</v>
      </c>
      <c r="AL4742" s="12">
        <v>9000</v>
      </c>
      <c r="AM4742" s="12">
        <v>11945.14453312948</v>
      </c>
      <c r="AN4742" s="12">
        <f t="shared" si="596"/>
        <v>2945.1445331294799</v>
      </c>
      <c r="AO4742" s="13">
        <f t="shared" si="597"/>
        <v>0.3272382814588311</v>
      </c>
      <c r="AP4742" s="16">
        <v>9000</v>
      </c>
      <c r="AQ4742" s="16">
        <v>11792.87749352621</v>
      </c>
      <c r="AR4742" s="16">
        <f t="shared" si="598"/>
        <v>2792.8774935262099</v>
      </c>
      <c r="AS4742" s="17">
        <f t="shared" si="592"/>
        <v>0.3103197215029122</v>
      </c>
      <c r="AT4742" s="20">
        <v>9000</v>
      </c>
      <c r="AU4742" s="20">
        <v>10678.27836411609</v>
      </c>
      <c r="AV4742" s="20">
        <f t="shared" si="593"/>
        <v>1678.2783641160895</v>
      </c>
      <c r="AW4742" s="21">
        <f t="shared" si="599"/>
        <v>0.18647537379067661</v>
      </c>
    </row>
    <row r="4743" spans="1:49" x14ac:dyDescent="0.25">
      <c r="A4743" t="s">
        <v>38</v>
      </c>
      <c r="B4743" t="s">
        <v>92</v>
      </c>
      <c r="C4743">
        <v>82963</v>
      </c>
      <c r="D4743">
        <v>2019</v>
      </c>
      <c r="E4743" t="s">
        <v>84</v>
      </c>
      <c r="F4743" t="s">
        <v>85</v>
      </c>
      <c r="G4743" t="s">
        <v>616</v>
      </c>
      <c r="I4743">
        <v>6</v>
      </c>
      <c r="J4743" t="s">
        <v>101</v>
      </c>
      <c r="K4743">
        <v>4</v>
      </c>
      <c r="L4743" t="s">
        <v>44</v>
      </c>
      <c r="M4743">
        <v>3.5999999046325679</v>
      </c>
      <c r="N4743" t="s">
        <v>87</v>
      </c>
      <c r="O4743" t="s">
        <v>46</v>
      </c>
      <c r="P4743">
        <v>3</v>
      </c>
      <c r="Q4743" t="s">
        <v>88</v>
      </c>
      <c r="R4743" t="s">
        <v>89</v>
      </c>
      <c r="S4743">
        <v>305</v>
      </c>
      <c r="T4743" t="s">
        <v>49</v>
      </c>
      <c r="U4743" t="s">
        <v>72</v>
      </c>
      <c r="W4743" t="s">
        <v>90</v>
      </c>
      <c r="X4743" t="s">
        <v>74</v>
      </c>
      <c r="Z4743">
        <v>0</v>
      </c>
      <c r="AA4743" t="s">
        <v>75</v>
      </c>
      <c r="AB4743" t="s">
        <v>91</v>
      </c>
      <c r="AC4743">
        <v>45</v>
      </c>
      <c r="AD4743">
        <v>11</v>
      </c>
      <c r="AE4743">
        <v>4</v>
      </c>
      <c r="AF4743">
        <v>2025</v>
      </c>
      <c r="AG4743">
        <v>20251104</v>
      </c>
      <c r="AH4743" s="2">
        <v>17500</v>
      </c>
      <c r="AI4743" s="2">
        <v>17219.12109375</v>
      </c>
      <c r="AJ4743" s="2">
        <f t="shared" si="594"/>
        <v>280.87890625</v>
      </c>
      <c r="AK4743" s="6">
        <f t="shared" si="595"/>
        <v>1.6050223214285713E-2</v>
      </c>
      <c r="AL4743" s="12">
        <v>17500</v>
      </c>
      <c r="AM4743" s="12">
        <v>16984.420331658879</v>
      </c>
      <c r="AN4743" s="12">
        <f t="shared" si="596"/>
        <v>515.57966834112085</v>
      </c>
      <c r="AO4743" s="13">
        <f t="shared" si="597"/>
        <v>2.9461695333778334E-2</v>
      </c>
      <c r="AP4743" s="16">
        <v>17500</v>
      </c>
      <c r="AQ4743" s="16">
        <v>15148.505589014059</v>
      </c>
      <c r="AR4743" s="16">
        <f t="shared" si="598"/>
        <v>2351.4944109859407</v>
      </c>
      <c r="AS4743" s="17">
        <f t="shared" si="592"/>
        <v>0.13437110919919662</v>
      </c>
      <c r="AT4743" s="20">
        <v>17500</v>
      </c>
      <c r="AU4743" s="20">
        <v>17224.674750356629</v>
      </c>
      <c r="AV4743" s="20">
        <f t="shared" si="593"/>
        <v>275.32524964337063</v>
      </c>
      <c r="AW4743" s="21">
        <f t="shared" si="599"/>
        <v>1.5732871408192607E-2</v>
      </c>
    </row>
    <row r="4744" spans="1:49" x14ac:dyDescent="0.25">
      <c r="A4744" t="s">
        <v>38</v>
      </c>
      <c r="B4744" t="s">
        <v>65</v>
      </c>
      <c r="C4744">
        <v>71454</v>
      </c>
      <c r="D4744">
        <v>2019</v>
      </c>
      <c r="E4744" t="s">
        <v>66</v>
      </c>
      <c r="F4744" t="s">
        <v>969</v>
      </c>
      <c r="G4744" t="s">
        <v>995</v>
      </c>
      <c r="I4744">
        <v>4</v>
      </c>
      <c r="J4744" t="s">
        <v>69</v>
      </c>
      <c r="K4744">
        <v>4</v>
      </c>
      <c r="L4744" t="s">
        <v>44</v>
      </c>
      <c r="M4744">
        <v>2</v>
      </c>
      <c r="N4744" t="s">
        <v>45</v>
      </c>
      <c r="O4744" t="s">
        <v>180</v>
      </c>
      <c r="Q4744" t="s">
        <v>71</v>
      </c>
      <c r="T4744" t="s">
        <v>49</v>
      </c>
      <c r="U4744" t="s">
        <v>50</v>
      </c>
      <c r="W4744" t="s">
        <v>134</v>
      </c>
      <c r="X4744" t="s">
        <v>970</v>
      </c>
      <c r="Z4744">
        <v>0</v>
      </c>
      <c r="AA4744" t="s">
        <v>75</v>
      </c>
      <c r="AB4744" t="s">
        <v>76</v>
      </c>
      <c r="AC4744">
        <v>45</v>
      </c>
      <c r="AD4744">
        <v>11</v>
      </c>
      <c r="AE4744">
        <v>4</v>
      </c>
      <c r="AF4744">
        <v>2025</v>
      </c>
      <c r="AG4744">
        <v>20251104</v>
      </c>
      <c r="AH4744" s="2">
        <v>7800</v>
      </c>
      <c r="AI4744" s="2">
        <v>4584.9814453125</v>
      </c>
      <c r="AJ4744" s="2">
        <f t="shared" si="594"/>
        <v>3215.0185546875</v>
      </c>
      <c r="AK4744" s="6">
        <f t="shared" si="595"/>
        <v>0.41218186598557693</v>
      </c>
      <c r="AL4744" s="12">
        <v>7800</v>
      </c>
      <c r="AM4744" s="12">
        <v>5425.730616783886</v>
      </c>
      <c r="AN4744" s="12">
        <f t="shared" si="596"/>
        <v>2374.269383216114</v>
      </c>
      <c r="AO4744" s="13">
        <f t="shared" si="597"/>
        <v>0.30439351066873255</v>
      </c>
      <c r="AP4744" s="16">
        <v>7800</v>
      </c>
      <c r="AQ4744" s="16">
        <v>3770.7132049766901</v>
      </c>
      <c r="AR4744" s="16">
        <f t="shared" si="598"/>
        <v>4029.2867950233099</v>
      </c>
      <c r="AS4744" s="17">
        <f t="shared" si="592"/>
        <v>0.51657523013119355</v>
      </c>
      <c r="AT4744" s="20">
        <v>7800</v>
      </c>
      <c r="AU4744" s="20">
        <v>4461.3632075471714</v>
      </c>
      <c r="AV4744" s="20">
        <f t="shared" si="593"/>
        <v>3338.6367924528286</v>
      </c>
      <c r="AW4744" s="21">
        <f t="shared" si="599"/>
        <v>0.42803035800677292</v>
      </c>
    </row>
    <row r="4745" spans="1:49" x14ac:dyDescent="0.25">
      <c r="A4745" t="s">
        <v>38</v>
      </c>
      <c r="B4745" t="s">
        <v>105</v>
      </c>
      <c r="C4745">
        <v>169200</v>
      </c>
      <c r="D4745">
        <v>2022</v>
      </c>
      <c r="E4745" t="s">
        <v>250</v>
      </c>
      <c r="F4745" t="s">
        <v>251</v>
      </c>
      <c r="G4745" t="s">
        <v>825</v>
      </c>
      <c r="I4745">
        <v>4</v>
      </c>
      <c r="J4745" t="s">
        <v>59</v>
      </c>
      <c r="K4745">
        <v>4</v>
      </c>
      <c r="L4745" t="s">
        <v>44</v>
      </c>
      <c r="M4745">
        <v>2.5</v>
      </c>
      <c r="N4745" t="s">
        <v>44</v>
      </c>
      <c r="Q4745" t="s">
        <v>60</v>
      </c>
      <c r="R4745" t="s">
        <v>89</v>
      </c>
      <c r="S4745">
        <v>187</v>
      </c>
      <c r="T4745" t="s">
        <v>49</v>
      </c>
      <c r="U4745" t="s">
        <v>50</v>
      </c>
      <c r="V4745" t="s">
        <v>1201</v>
      </c>
      <c r="W4745" t="s">
        <v>62</v>
      </c>
      <c r="X4745" t="s">
        <v>53</v>
      </c>
      <c r="Z4745">
        <v>0</v>
      </c>
      <c r="AA4745" t="s">
        <v>75</v>
      </c>
      <c r="AB4745" t="s">
        <v>83</v>
      </c>
      <c r="AC4745">
        <v>45</v>
      </c>
      <c r="AD4745">
        <v>11</v>
      </c>
      <c r="AE4745">
        <v>4</v>
      </c>
      <c r="AF4745">
        <v>2025</v>
      </c>
      <c r="AG4745">
        <v>20251104</v>
      </c>
      <c r="AH4745" s="2">
        <v>9000</v>
      </c>
      <c r="AI4745" s="2">
        <v>9811.9169921875</v>
      </c>
      <c r="AJ4745" s="2">
        <f t="shared" si="594"/>
        <v>811.9169921875</v>
      </c>
      <c r="AK4745" s="6">
        <f t="shared" si="595"/>
        <v>9.0212999131944444E-2</v>
      </c>
      <c r="AL4745" s="12">
        <v>9000</v>
      </c>
      <c r="AM4745" s="12">
        <v>9147.627728983367</v>
      </c>
      <c r="AN4745" s="12">
        <f t="shared" si="596"/>
        <v>147.62772898336698</v>
      </c>
      <c r="AO4745" s="13">
        <f t="shared" si="597"/>
        <v>1.6403080998151888E-2</v>
      </c>
      <c r="AP4745" s="16">
        <v>9000</v>
      </c>
      <c r="AQ4745" s="16">
        <v>10490.04575201077</v>
      </c>
      <c r="AR4745" s="16">
        <f t="shared" si="598"/>
        <v>1490.0457520107702</v>
      </c>
      <c r="AS4745" s="17">
        <f t="shared" si="592"/>
        <v>0.16556063911230781</v>
      </c>
      <c r="AT4745" s="20">
        <v>9000</v>
      </c>
      <c r="AU4745" s="20">
        <v>9965.3156450137249</v>
      </c>
      <c r="AV4745" s="20">
        <f t="shared" si="593"/>
        <v>965.31564501372486</v>
      </c>
      <c r="AW4745" s="21">
        <f t="shared" si="599"/>
        <v>0.10725729389041387</v>
      </c>
    </row>
    <row r="4746" spans="1:49" x14ac:dyDescent="0.25">
      <c r="A4746" t="s">
        <v>77</v>
      </c>
      <c r="B4746" t="s">
        <v>811</v>
      </c>
      <c r="C4746">
        <v>172254</v>
      </c>
      <c r="D4746">
        <v>2013</v>
      </c>
      <c r="E4746" t="s">
        <v>93</v>
      </c>
      <c r="F4746" t="s">
        <v>387</v>
      </c>
      <c r="G4746" t="s">
        <v>148</v>
      </c>
      <c r="H4746" t="s">
        <v>170</v>
      </c>
      <c r="I4746">
        <v>8</v>
      </c>
      <c r="J4746" t="s">
        <v>59</v>
      </c>
      <c r="K4746">
        <v>4</v>
      </c>
      <c r="L4746" t="s">
        <v>44</v>
      </c>
      <c r="M4746">
        <v>5.3000001907348633</v>
      </c>
      <c r="N4746" t="s">
        <v>70</v>
      </c>
      <c r="O4746" t="s">
        <v>46</v>
      </c>
      <c r="P4746">
        <v>3</v>
      </c>
      <c r="Q4746" t="s">
        <v>60</v>
      </c>
      <c r="T4746" t="s">
        <v>173</v>
      </c>
      <c r="U4746" t="s">
        <v>72</v>
      </c>
      <c r="V4746" t="s">
        <v>174</v>
      </c>
      <c r="W4746" t="s">
        <v>103</v>
      </c>
      <c r="X4746" t="s">
        <v>74</v>
      </c>
      <c r="Z4746">
        <v>0</v>
      </c>
      <c r="AA4746" t="s">
        <v>75</v>
      </c>
      <c r="AB4746" t="s">
        <v>83</v>
      </c>
      <c r="AC4746">
        <v>45</v>
      </c>
      <c r="AD4746">
        <v>11</v>
      </c>
      <c r="AE4746">
        <v>4</v>
      </c>
      <c r="AF4746">
        <v>2025</v>
      </c>
      <c r="AG4746">
        <v>20251105</v>
      </c>
      <c r="AH4746" s="2">
        <v>4100</v>
      </c>
      <c r="AI4746" s="2">
        <v>3984.167724609375</v>
      </c>
      <c r="AJ4746" s="2">
        <f t="shared" si="594"/>
        <v>115.832275390625</v>
      </c>
      <c r="AK4746" s="6">
        <f t="shared" si="595"/>
        <v>2.8251774485518293E-2</v>
      </c>
      <c r="AL4746" s="12">
        <v>4100</v>
      </c>
      <c r="AM4746" s="12">
        <v>3822.1219796784262</v>
      </c>
      <c r="AN4746" s="12">
        <f t="shared" si="596"/>
        <v>277.87802032157379</v>
      </c>
      <c r="AO4746" s="13">
        <f t="shared" si="597"/>
        <v>6.7775126907700919E-2</v>
      </c>
      <c r="AP4746" s="16">
        <v>4100</v>
      </c>
      <c r="AQ4746" s="16">
        <v>3825.3077789780918</v>
      </c>
      <c r="AR4746" s="16">
        <f t="shared" si="598"/>
        <v>274.69222102190815</v>
      </c>
      <c r="AS4746" s="17">
        <f t="shared" si="592"/>
        <v>6.6998102688270278E-2</v>
      </c>
      <c r="AT4746" s="20">
        <v>4100</v>
      </c>
      <c r="AU4746" s="20">
        <v>4077.3800259403379</v>
      </c>
      <c r="AV4746" s="20">
        <f t="shared" si="593"/>
        <v>22.619974059662127</v>
      </c>
      <c r="AW4746" s="21">
        <f t="shared" si="599"/>
        <v>5.5170668438200305E-3</v>
      </c>
    </row>
    <row r="4747" spans="1:49" x14ac:dyDescent="0.25">
      <c r="A4747" t="s">
        <v>109</v>
      </c>
      <c r="B4747" t="s">
        <v>538</v>
      </c>
      <c r="C4747">
        <v>166196</v>
      </c>
      <c r="D4747">
        <v>2017</v>
      </c>
      <c r="E4747" t="s">
        <v>66</v>
      </c>
      <c r="F4747" t="s">
        <v>239</v>
      </c>
      <c r="G4747" t="s">
        <v>409</v>
      </c>
      <c r="I4747">
        <v>4</v>
      </c>
      <c r="J4747" t="s">
        <v>117</v>
      </c>
      <c r="K4747">
        <v>4</v>
      </c>
      <c r="L4747" t="s">
        <v>44</v>
      </c>
      <c r="M4747">
        <v>1.5</v>
      </c>
      <c r="N4747" t="s">
        <v>87</v>
      </c>
      <c r="O4747" t="s">
        <v>95</v>
      </c>
      <c r="Q4747" t="s">
        <v>60</v>
      </c>
      <c r="R4747" t="s">
        <v>89</v>
      </c>
      <c r="S4747">
        <v>170</v>
      </c>
      <c r="T4747" t="s">
        <v>49</v>
      </c>
      <c r="U4747" t="s">
        <v>50</v>
      </c>
      <c r="V4747" t="s">
        <v>812</v>
      </c>
      <c r="W4747" t="s">
        <v>62</v>
      </c>
      <c r="X4747" t="s">
        <v>74</v>
      </c>
      <c r="Y4747">
        <v>29250</v>
      </c>
      <c r="Z4747">
        <v>0</v>
      </c>
      <c r="AA4747" t="s">
        <v>75</v>
      </c>
      <c r="AB4747" t="s">
        <v>83</v>
      </c>
      <c r="AC4747">
        <v>45</v>
      </c>
      <c r="AD4747">
        <v>11</v>
      </c>
      <c r="AE4747">
        <v>4</v>
      </c>
      <c r="AF4747">
        <v>2025</v>
      </c>
      <c r="AG4747">
        <v>20251105</v>
      </c>
      <c r="AH4747" s="2">
        <v>800</v>
      </c>
      <c r="AI4747" s="2">
        <v>1201.683837890625</v>
      </c>
      <c r="AJ4747" s="2">
        <f t="shared" si="594"/>
        <v>401.683837890625</v>
      </c>
      <c r="AK4747" s="6">
        <f t="shared" si="595"/>
        <v>0.50210479736328129</v>
      </c>
      <c r="AL4747" s="12">
        <v>800</v>
      </c>
      <c r="AM4747" s="12">
        <v>1154.626448383365</v>
      </c>
      <c r="AN4747" s="12">
        <f t="shared" si="596"/>
        <v>354.62644838336496</v>
      </c>
      <c r="AO4747" s="13">
        <f t="shared" si="597"/>
        <v>0.44328306047920618</v>
      </c>
      <c r="AP4747" s="16">
        <v>800</v>
      </c>
      <c r="AQ4747" s="16">
        <v>1138.547402235117</v>
      </c>
      <c r="AR4747" s="16">
        <f t="shared" si="598"/>
        <v>338.54740223511703</v>
      </c>
      <c r="AS4747" s="17">
        <f t="shared" si="592"/>
        <v>0.42318425279389627</v>
      </c>
      <c r="AT4747" s="20">
        <v>800</v>
      </c>
      <c r="AU4747" s="20">
        <v>1242.612540192926</v>
      </c>
      <c r="AV4747" s="20">
        <f t="shared" si="593"/>
        <v>442.61254019292596</v>
      </c>
      <c r="AW4747" s="21">
        <f t="shared" si="599"/>
        <v>0.55326567524115744</v>
      </c>
    </row>
    <row r="4748" spans="1:49" x14ac:dyDescent="0.25">
      <c r="A4748" t="s">
        <v>77</v>
      </c>
      <c r="B4748" t="s">
        <v>78</v>
      </c>
      <c r="C4748">
        <v>96848</v>
      </c>
      <c r="D4748">
        <v>2003</v>
      </c>
      <c r="E4748" t="s">
        <v>203</v>
      </c>
      <c r="F4748" t="s">
        <v>1178</v>
      </c>
      <c r="I4748">
        <v>8</v>
      </c>
      <c r="J4748" t="s">
        <v>69</v>
      </c>
      <c r="K4748">
        <v>4</v>
      </c>
      <c r="L4748" t="s">
        <v>44</v>
      </c>
      <c r="M4748">
        <v>4.5</v>
      </c>
      <c r="N4748" t="s">
        <v>70</v>
      </c>
      <c r="O4748" t="s">
        <v>46</v>
      </c>
      <c r="Q4748" t="s">
        <v>118</v>
      </c>
      <c r="R4748" t="s">
        <v>48</v>
      </c>
      <c r="T4748" t="s">
        <v>49</v>
      </c>
      <c r="U4748" t="s">
        <v>72</v>
      </c>
      <c r="W4748" t="s">
        <v>120</v>
      </c>
      <c r="X4748" t="s">
        <v>53</v>
      </c>
      <c r="Z4748">
        <v>0</v>
      </c>
      <c r="AA4748" t="s">
        <v>75</v>
      </c>
      <c r="AB4748" t="s">
        <v>122</v>
      </c>
      <c r="AC4748">
        <v>45</v>
      </c>
      <c r="AD4748">
        <v>11</v>
      </c>
      <c r="AE4748">
        <v>4</v>
      </c>
      <c r="AF4748">
        <v>2025</v>
      </c>
      <c r="AG4748">
        <v>20251103</v>
      </c>
      <c r="AH4748" s="2">
        <v>300</v>
      </c>
      <c r="AI4748" s="2">
        <v>1060.3076171875</v>
      </c>
      <c r="AJ4748" s="2">
        <f t="shared" si="594"/>
        <v>760.3076171875</v>
      </c>
      <c r="AK4748" s="6">
        <f t="shared" si="595"/>
        <v>2.5343587239583334</v>
      </c>
      <c r="AL4748" s="12">
        <v>300</v>
      </c>
      <c r="AM4748" s="12">
        <v>1448.814506260991</v>
      </c>
      <c r="AN4748" s="12">
        <f t="shared" si="596"/>
        <v>1148.814506260991</v>
      </c>
      <c r="AO4748" s="13">
        <f t="shared" si="597"/>
        <v>3.8293816875366367</v>
      </c>
      <c r="AP4748" s="16">
        <v>300</v>
      </c>
      <c r="AQ4748" s="16">
        <v>1643.8421381645201</v>
      </c>
      <c r="AR4748" s="16">
        <f t="shared" si="598"/>
        <v>1343.8421381645201</v>
      </c>
      <c r="AS4748" s="17">
        <f t="shared" si="592"/>
        <v>4.4794737938817333</v>
      </c>
      <c r="AT4748" s="20">
        <v>300</v>
      </c>
      <c r="AU4748" s="20">
        <v>985.90909090909088</v>
      </c>
      <c r="AV4748" s="20">
        <f t="shared" si="593"/>
        <v>685.90909090909088</v>
      </c>
      <c r="AW4748" s="21">
        <f t="shared" si="599"/>
        <v>2.2863636363636362</v>
      </c>
    </row>
    <row r="4749" spans="1:49" x14ac:dyDescent="0.25">
      <c r="A4749" t="s">
        <v>38</v>
      </c>
      <c r="B4749" t="s">
        <v>39</v>
      </c>
      <c r="C4749">
        <v>88890</v>
      </c>
      <c r="D4749">
        <v>2016</v>
      </c>
      <c r="E4749" t="s">
        <v>57</v>
      </c>
      <c r="F4749" t="s">
        <v>228</v>
      </c>
      <c r="G4749" t="s">
        <v>237</v>
      </c>
      <c r="I4749">
        <v>4</v>
      </c>
      <c r="J4749" t="s">
        <v>69</v>
      </c>
      <c r="K4749">
        <v>4</v>
      </c>
      <c r="L4749" t="s">
        <v>44</v>
      </c>
      <c r="M4749">
        <v>2.4000000953674321</v>
      </c>
      <c r="N4749" t="s">
        <v>44</v>
      </c>
      <c r="O4749" t="s">
        <v>46</v>
      </c>
      <c r="Q4749" t="s">
        <v>60</v>
      </c>
      <c r="R4749" t="s">
        <v>89</v>
      </c>
      <c r="T4749" t="s">
        <v>49</v>
      </c>
      <c r="V4749" t="s">
        <v>537</v>
      </c>
      <c r="W4749" t="s">
        <v>62</v>
      </c>
      <c r="X4749" t="s">
        <v>63</v>
      </c>
      <c r="Z4749">
        <v>0</v>
      </c>
      <c r="AA4749" t="s">
        <v>75</v>
      </c>
      <c r="AB4749" t="s">
        <v>83</v>
      </c>
      <c r="AC4749">
        <v>45</v>
      </c>
      <c r="AD4749">
        <v>11</v>
      </c>
      <c r="AE4749">
        <v>4</v>
      </c>
      <c r="AF4749">
        <v>2025</v>
      </c>
      <c r="AG4749">
        <v>20251104</v>
      </c>
      <c r="AH4749" s="2">
        <v>7300</v>
      </c>
      <c r="AI4749" s="2">
        <v>6107.39111328125</v>
      </c>
      <c r="AJ4749" s="2">
        <f t="shared" si="594"/>
        <v>1192.60888671875</v>
      </c>
      <c r="AK4749" s="6">
        <f t="shared" si="595"/>
        <v>0.1633710803724315</v>
      </c>
      <c r="AL4749" s="12">
        <v>7300</v>
      </c>
      <c r="AM4749" s="12">
        <v>6211.2886384669746</v>
      </c>
      <c r="AN4749" s="12">
        <f t="shared" si="596"/>
        <v>1088.7113615330254</v>
      </c>
      <c r="AO4749" s="13">
        <f t="shared" si="597"/>
        <v>0.14913854267575691</v>
      </c>
      <c r="AP4749" s="16">
        <v>7300</v>
      </c>
      <c r="AQ4749" s="16">
        <v>6057.9168110750406</v>
      </c>
      <c r="AR4749" s="16">
        <f t="shared" si="598"/>
        <v>1242.0831889249594</v>
      </c>
      <c r="AS4749" s="17">
        <f t="shared" si="592"/>
        <v>0.17014838204451499</v>
      </c>
      <c r="AT4749" s="20">
        <v>7300</v>
      </c>
      <c r="AU4749" s="20">
        <v>6139.7446670976087</v>
      </c>
      <c r="AV4749" s="20">
        <f t="shared" si="593"/>
        <v>1160.2553329023913</v>
      </c>
      <c r="AW4749" s="21">
        <f t="shared" si="599"/>
        <v>0.1589390866989577</v>
      </c>
    </row>
    <row r="4750" spans="1:49" x14ac:dyDescent="0.25">
      <c r="A4750" t="s">
        <v>77</v>
      </c>
      <c r="B4750" t="s">
        <v>811</v>
      </c>
      <c r="C4750">
        <v>100486</v>
      </c>
      <c r="D4750">
        <v>2014</v>
      </c>
      <c r="E4750" t="s">
        <v>66</v>
      </c>
      <c r="F4750" t="s">
        <v>239</v>
      </c>
      <c r="G4750" t="s">
        <v>214</v>
      </c>
      <c r="I4750">
        <v>4</v>
      </c>
      <c r="J4750" t="s">
        <v>129</v>
      </c>
      <c r="K4750">
        <v>4</v>
      </c>
      <c r="L4750" t="s">
        <v>44</v>
      </c>
      <c r="M4750">
        <v>1.6000000238418579</v>
      </c>
      <c r="N4750" t="s">
        <v>45</v>
      </c>
      <c r="Q4750" t="s">
        <v>60</v>
      </c>
      <c r="R4750" t="s">
        <v>48</v>
      </c>
      <c r="S4750">
        <v>178</v>
      </c>
      <c r="T4750" t="s">
        <v>49</v>
      </c>
      <c r="U4750" t="s">
        <v>50</v>
      </c>
      <c r="W4750" t="s">
        <v>62</v>
      </c>
      <c r="X4750" t="s">
        <v>74</v>
      </c>
      <c r="Z4750">
        <v>0</v>
      </c>
      <c r="AA4750" t="s">
        <v>75</v>
      </c>
      <c r="AB4750" t="s">
        <v>83</v>
      </c>
      <c r="AC4750">
        <v>45</v>
      </c>
      <c r="AD4750">
        <v>11</v>
      </c>
      <c r="AE4750">
        <v>4</v>
      </c>
      <c r="AF4750">
        <v>2025</v>
      </c>
      <c r="AG4750">
        <v>20251105</v>
      </c>
      <c r="AH4750" s="2">
        <v>1900</v>
      </c>
      <c r="AI4750" s="2">
        <v>2556.689208984375</v>
      </c>
      <c r="AJ4750" s="2">
        <f t="shared" si="594"/>
        <v>656.689208984375</v>
      </c>
      <c r="AK4750" s="6">
        <f t="shared" si="595"/>
        <v>0.34562589946546052</v>
      </c>
      <c r="AL4750" s="12">
        <v>1900</v>
      </c>
      <c r="AM4750" s="12">
        <v>2659.4722581094038</v>
      </c>
      <c r="AN4750" s="12">
        <f t="shared" si="596"/>
        <v>759.47225810940381</v>
      </c>
      <c r="AO4750" s="13">
        <f t="shared" si="597"/>
        <v>0.39972224111021254</v>
      </c>
      <c r="AP4750" s="16">
        <v>1900</v>
      </c>
      <c r="AQ4750" s="16">
        <v>2885.7362410644978</v>
      </c>
      <c r="AR4750" s="16">
        <f t="shared" si="598"/>
        <v>985.73624106449779</v>
      </c>
      <c r="AS4750" s="17">
        <f t="shared" si="592"/>
        <v>0.51880854792868303</v>
      </c>
      <c r="AT4750" s="20">
        <v>1900</v>
      </c>
      <c r="AU4750" s="20">
        <v>2578.7900128040969</v>
      </c>
      <c r="AV4750" s="20">
        <f t="shared" si="593"/>
        <v>678.79001280409693</v>
      </c>
      <c r="AW4750" s="21">
        <f t="shared" si="599"/>
        <v>0.35725790147584047</v>
      </c>
    </row>
    <row r="4751" spans="1:49" x14ac:dyDescent="0.25">
      <c r="A4751" t="s">
        <v>38</v>
      </c>
      <c r="B4751" t="s">
        <v>56</v>
      </c>
      <c r="C4751">
        <v>217150</v>
      </c>
      <c r="D4751">
        <v>2016</v>
      </c>
      <c r="E4751" t="s">
        <v>159</v>
      </c>
      <c r="F4751" t="s">
        <v>213</v>
      </c>
      <c r="G4751" t="s">
        <v>214</v>
      </c>
      <c r="I4751">
        <v>6</v>
      </c>
      <c r="J4751" t="s">
        <v>43</v>
      </c>
      <c r="K4751">
        <v>4</v>
      </c>
      <c r="L4751" t="s">
        <v>44</v>
      </c>
      <c r="M4751">
        <v>3.5</v>
      </c>
      <c r="N4751" t="s">
        <v>45</v>
      </c>
      <c r="O4751" t="s">
        <v>46</v>
      </c>
      <c r="P4751">
        <v>4</v>
      </c>
      <c r="Q4751" t="s">
        <v>215</v>
      </c>
      <c r="R4751" t="s">
        <v>48</v>
      </c>
      <c r="S4751">
        <v>280</v>
      </c>
      <c r="T4751" t="s">
        <v>49</v>
      </c>
      <c r="U4751" t="s">
        <v>72</v>
      </c>
      <c r="V4751" t="s">
        <v>216</v>
      </c>
      <c r="W4751" t="s">
        <v>90</v>
      </c>
      <c r="X4751" t="s">
        <v>74</v>
      </c>
      <c r="Z4751">
        <v>0</v>
      </c>
      <c r="AA4751" t="s">
        <v>75</v>
      </c>
      <c r="AB4751" t="s">
        <v>215</v>
      </c>
      <c r="AC4751">
        <v>45</v>
      </c>
      <c r="AD4751">
        <v>11</v>
      </c>
      <c r="AE4751">
        <v>4</v>
      </c>
      <c r="AF4751">
        <v>2025</v>
      </c>
      <c r="AG4751">
        <v>20251104</v>
      </c>
      <c r="AH4751" s="2">
        <v>4000</v>
      </c>
      <c r="AI4751" s="2">
        <v>4206.3056640625</v>
      </c>
      <c r="AJ4751" s="2">
        <f t="shared" si="594"/>
        <v>206.3056640625</v>
      </c>
      <c r="AK4751" s="6">
        <f t="shared" si="595"/>
        <v>5.1576416015625001E-2</v>
      </c>
      <c r="AL4751" s="12">
        <v>4000</v>
      </c>
      <c r="AM4751" s="12">
        <v>4166.2164177860623</v>
      </c>
      <c r="AN4751" s="12">
        <f t="shared" si="596"/>
        <v>166.21641778606227</v>
      </c>
      <c r="AO4751" s="13">
        <f t="shared" si="597"/>
        <v>4.1554104446515569E-2</v>
      </c>
      <c r="AP4751" s="16">
        <v>4000</v>
      </c>
      <c r="AQ4751" s="16">
        <v>4125.8044669261562</v>
      </c>
      <c r="AR4751" s="16">
        <f t="shared" si="598"/>
        <v>125.80446692615624</v>
      </c>
      <c r="AS4751" s="17">
        <f t="shared" si="592"/>
        <v>3.145111673153906E-2</v>
      </c>
      <c r="AT4751" s="20">
        <v>4000</v>
      </c>
      <c r="AU4751" s="20">
        <v>4269.1111457036122</v>
      </c>
      <c r="AV4751" s="20">
        <f t="shared" si="593"/>
        <v>269.11114570361224</v>
      </c>
      <c r="AW4751" s="21">
        <f t="shared" si="599"/>
        <v>6.7277786425903055E-2</v>
      </c>
    </row>
    <row r="4752" spans="1:49" x14ac:dyDescent="0.25">
      <c r="A4752" t="s">
        <v>38</v>
      </c>
      <c r="B4752" t="s">
        <v>65</v>
      </c>
      <c r="C4752">
        <v>111522</v>
      </c>
      <c r="D4752">
        <v>2017</v>
      </c>
      <c r="E4752" t="s">
        <v>66</v>
      </c>
      <c r="F4752" t="s">
        <v>769</v>
      </c>
      <c r="G4752" t="s">
        <v>214</v>
      </c>
      <c r="I4752">
        <v>4</v>
      </c>
      <c r="J4752" t="s">
        <v>69</v>
      </c>
      <c r="K4752">
        <v>4</v>
      </c>
      <c r="L4752" t="s">
        <v>44</v>
      </c>
      <c r="M4752">
        <v>2</v>
      </c>
      <c r="N4752" t="s">
        <v>45</v>
      </c>
      <c r="O4752" t="s">
        <v>46</v>
      </c>
      <c r="P4752">
        <v>4</v>
      </c>
      <c r="Q4752" t="s">
        <v>60</v>
      </c>
      <c r="R4752" t="s">
        <v>96</v>
      </c>
      <c r="S4752">
        <v>245</v>
      </c>
      <c r="T4752" t="s">
        <v>49</v>
      </c>
      <c r="U4752" t="s">
        <v>50</v>
      </c>
      <c r="V4752" t="s">
        <v>1424</v>
      </c>
      <c r="W4752" t="s">
        <v>134</v>
      </c>
      <c r="X4752" t="s">
        <v>98</v>
      </c>
      <c r="Y4752">
        <v>28950</v>
      </c>
      <c r="Z4752">
        <v>0</v>
      </c>
      <c r="AA4752" t="s">
        <v>75</v>
      </c>
      <c r="AB4752" t="s">
        <v>83</v>
      </c>
      <c r="AC4752">
        <v>45</v>
      </c>
      <c r="AD4752">
        <v>11</v>
      </c>
      <c r="AE4752">
        <v>4</v>
      </c>
      <c r="AF4752">
        <v>2025</v>
      </c>
      <c r="AG4752">
        <v>20251104</v>
      </c>
      <c r="AH4752" s="2">
        <v>5500</v>
      </c>
      <c r="AI4752" s="2">
        <v>6292.19287109375</v>
      </c>
      <c r="AJ4752" s="2">
        <f t="shared" si="594"/>
        <v>792.19287109375</v>
      </c>
      <c r="AK4752" s="6">
        <f t="shared" si="595"/>
        <v>0.14403506747159092</v>
      </c>
      <c r="AL4752" s="12">
        <v>5500</v>
      </c>
      <c r="AM4752" s="12">
        <v>6524.4061248979369</v>
      </c>
      <c r="AN4752" s="12">
        <f t="shared" si="596"/>
        <v>1024.4061248979369</v>
      </c>
      <c r="AO4752" s="13">
        <f t="shared" si="597"/>
        <v>0.18625565907235217</v>
      </c>
      <c r="AP4752" s="16">
        <v>5500</v>
      </c>
      <c r="AQ4752" s="16">
        <v>6560.2189611814974</v>
      </c>
      <c r="AR4752" s="16">
        <f t="shared" si="598"/>
        <v>1060.2189611814974</v>
      </c>
      <c r="AS4752" s="17">
        <f t="shared" si="592"/>
        <v>0.19276708385118135</v>
      </c>
      <c r="AT4752" s="20">
        <v>5500</v>
      </c>
      <c r="AU4752" s="20">
        <v>6291.3598460551639</v>
      </c>
      <c r="AV4752" s="20">
        <f t="shared" si="593"/>
        <v>791.35984605516387</v>
      </c>
      <c r="AW4752" s="21">
        <f t="shared" si="599"/>
        <v>0.14388360837366615</v>
      </c>
    </row>
    <row r="4753" spans="1:49" x14ac:dyDescent="0.25">
      <c r="A4753" t="s">
        <v>38</v>
      </c>
      <c r="B4753" t="s">
        <v>39</v>
      </c>
      <c r="C4753">
        <v>139533</v>
      </c>
      <c r="D4753">
        <v>2017</v>
      </c>
      <c r="E4753" t="s">
        <v>139</v>
      </c>
      <c r="F4753" t="s">
        <v>311</v>
      </c>
      <c r="I4753">
        <v>4</v>
      </c>
      <c r="J4753" t="s">
        <v>59</v>
      </c>
      <c r="K4753">
        <v>4</v>
      </c>
      <c r="L4753" t="s">
        <v>44</v>
      </c>
      <c r="M4753">
        <v>2.5</v>
      </c>
      <c r="N4753" t="s">
        <v>45</v>
      </c>
      <c r="O4753" t="s">
        <v>46</v>
      </c>
      <c r="P4753">
        <v>2</v>
      </c>
      <c r="Q4753" t="s">
        <v>118</v>
      </c>
      <c r="R4753" t="s">
        <v>48</v>
      </c>
      <c r="T4753" t="s">
        <v>49</v>
      </c>
      <c r="U4753" t="s">
        <v>50</v>
      </c>
      <c r="W4753" t="s">
        <v>120</v>
      </c>
      <c r="X4753" t="s">
        <v>74</v>
      </c>
      <c r="Z4753">
        <v>0</v>
      </c>
      <c r="AA4753" t="s">
        <v>75</v>
      </c>
      <c r="AB4753" t="s">
        <v>122</v>
      </c>
      <c r="AC4753">
        <v>45</v>
      </c>
      <c r="AD4753">
        <v>11</v>
      </c>
      <c r="AE4753">
        <v>4</v>
      </c>
      <c r="AF4753">
        <v>2025</v>
      </c>
      <c r="AG4753">
        <v>20251104</v>
      </c>
      <c r="AH4753" s="2">
        <v>1800</v>
      </c>
      <c r="AI4753" s="2">
        <v>2672.8212890625</v>
      </c>
      <c r="AJ4753" s="2">
        <f t="shared" si="594"/>
        <v>872.8212890625</v>
      </c>
      <c r="AK4753" s="6">
        <f t="shared" si="595"/>
        <v>0.48490071614583335</v>
      </c>
      <c r="AL4753" s="12">
        <v>1800</v>
      </c>
      <c r="AM4753" s="12">
        <v>2618.3153706938028</v>
      </c>
      <c r="AN4753" s="12">
        <f t="shared" si="596"/>
        <v>818.31537069380283</v>
      </c>
      <c r="AO4753" s="13">
        <f t="shared" si="597"/>
        <v>0.45461965038544599</v>
      </c>
      <c r="AP4753" s="16">
        <v>1800</v>
      </c>
      <c r="AQ4753" s="16">
        <v>2591.756479798109</v>
      </c>
      <c r="AR4753" s="16">
        <f t="shared" si="598"/>
        <v>791.75647979810901</v>
      </c>
      <c r="AS4753" s="17">
        <f t="shared" si="592"/>
        <v>0.43986471099894947</v>
      </c>
      <c r="AT4753" s="20">
        <v>1800</v>
      </c>
      <c r="AU4753" s="20">
        <v>2724.0312815338029</v>
      </c>
      <c r="AV4753" s="20">
        <f t="shared" si="593"/>
        <v>924.03128153380294</v>
      </c>
      <c r="AW4753" s="21">
        <f t="shared" si="599"/>
        <v>0.5133507119632239</v>
      </c>
    </row>
    <row r="4754" spans="1:49" x14ac:dyDescent="0.25">
      <c r="A4754" t="s">
        <v>123</v>
      </c>
      <c r="B4754" t="s">
        <v>440</v>
      </c>
      <c r="C4754">
        <v>30423</v>
      </c>
      <c r="D4754">
        <v>2019</v>
      </c>
      <c r="E4754" t="s">
        <v>66</v>
      </c>
      <c r="F4754" t="s">
        <v>603</v>
      </c>
      <c r="I4754">
        <v>4</v>
      </c>
      <c r="J4754" t="s">
        <v>69</v>
      </c>
      <c r="K4754">
        <v>4</v>
      </c>
      <c r="L4754" t="s">
        <v>44</v>
      </c>
      <c r="M4754">
        <v>2.2999999523162842</v>
      </c>
      <c r="N4754" t="s">
        <v>70</v>
      </c>
      <c r="O4754" t="s">
        <v>46</v>
      </c>
      <c r="P4754">
        <v>4</v>
      </c>
      <c r="Q4754" t="s">
        <v>88</v>
      </c>
      <c r="R4754" t="s">
        <v>48</v>
      </c>
      <c r="T4754" t="s">
        <v>49</v>
      </c>
      <c r="W4754" t="s">
        <v>90</v>
      </c>
      <c r="X4754" t="s">
        <v>74</v>
      </c>
      <c r="Z4754">
        <v>0</v>
      </c>
      <c r="AA4754" t="s">
        <v>75</v>
      </c>
      <c r="AB4754" t="s">
        <v>91</v>
      </c>
      <c r="AC4754">
        <v>45</v>
      </c>
      <c r="AD4754">
        <v>11</v>
      </c>
      <c r="AE4754">
        <v>4</v>
      </c>
      <c r="AF4754">
        <v>2025</v>
      </c>
      <c r="AG4754">
        <v>20251105</v>
      </c>
      <c r="AH4754" s="2">
        <v>21500</v>
      </c>
      <c r="AI4754" s="2">
        <v>21970.8125</v>
      </c>
      <c r="AJ4754" s="2">
        <f t="shared" si="594"/>
        <v>470.8125</v>
      </c>
      <c r="AK4754" s="6">
        <f t="shared" si="595"/>
        <v>2.189825581395349E-2</v>
      </c>
      <c r="AL4754" s="12">
        <v>21500</v>
      </c>
      <c r="AM4754" s="12">
        <v>20090.189993006199</v>
      </c>
      <c r="AN4754" s="12">
        <f t="shared" si="596"/>
        <v>1409.8100069938009</v>
      </c>
      <c r="AO4754" s="13">
        <f t="shared" si="597"/>
        <v>6.5572558464827957E-2</v>
      </c>
      <c r="AP4754" s="16">
        <v>21500</v>
      </c>
      <c r="AQ4754" s="16">
        <v>21252.538695785181</v>
      </c>
      <c r="AR4754" s="16">
        <f t="shared" si="598"/>
        <v>247.46130421481939</v>
      </c>
      <c r="AS4754" s="17">
        <f t="shared" si="592"/>
        <v>1.1509828103014855E-2</v>
      </c>
      <c r="AT4754" s="20">
        <v>21500</v>
      </c>
      <c r="AU4754" s="20">
        <v>22126.759530791791</v>
      </c>
      <c r="AV4754" s="20">
        <f t="shared" si="593"/>
        <v>626.75953079179089</v>
      </c>
      <c r="AW4754" s="21">
        <f t="shared" si="599"/>
        <v>2.915160608333911E-2</v>
      </c>
    </row>
    <row r="4755" spans="1:49" x14ac:dyDescent="0.25">
      <c r="A4755" t="s">
        <v>77</v>
      </c>
      <c r="B4755" t="s">
        <v>177</v>
      </c>
      <c r="C4755">
        <v>44417</v>
      </c>
      <c r="D4755">
        <v>2021</v>
      </c>
      <c r="E4755" t="s">
        <v>139</v>
      </c>
      <c r="F4755" t="s">
        <v>222</v>
      </c>
      <c r="G4755" t="s">
        <v>451</v>
      </c>
      <c r="I4755">
        <v>6</v>
      </c>
      <c r="J4755" t="s">
        <v>129</v>
      </c>
      <c r="K4755">
        <v>4</v>
      </c>
      <c r="L4755" t="s">
        <v>44</v>
      </c>
      <c r="M4755">
        <v>3.5</v>
      </c>
      <c r="N4755" t="s">
        <v>44</v>
      </c>
      <c r="O4755" t="s">
        <v>95</v>
      </c>
      <c r="P4755">
        <v>2</v>
      </c>
      <c r="Q4755" t="s">
        <v>60</v>
      </c>
      <c r="R4755" t="s">
        <v>89</v>
      </c>
      <c r="T4755" t="s">
        <v>49</v>
      </c>
      <c r="W4755" t="s">
        <v>134</v>
      </c>
      <c r="X4755" t="s">
        <v>74</v>
      </c>
      <c r="Z4755">
        <v>0</v>
      </c>
      <c r="AA4755" t="s">
        <v>75</v>
      </c>
      <c r="AB4755" t="s">
        <v>83</v>
      </c>
      <c r="AC4755">
        <v>45</v>
      </c>
      <c r="AD4755">
        <v>11</v>
      </c>
      <c r="AE4755">
        <v>4</v>
      </c>
      <c r="AF4755">
        <v>2025</v>
      </c>
      <c r="AG4755">
        <v>20251105</v>
      </c>
      <c r="AH4755" s="2">
        <v>7600</v>
      </c>
      <c r="AI4755" s="2">
        <v>6438.29931640625</v>
      </c>
      <c r="AJ4755" s="2">
        <f t="shared" si="594"/>
        <v>1161.70068359375</v>
      </c>
      <c r="AK4755" s="6">
        <f t="shared" si="595"/>
        <v>0.15285535310444079</v>
      </c>
      <c r="AL4755" s="12">
        <v>7600</v>
      </c>
      <c r="AM4755" s="12">
        <v>5923.8014512352984</v>
      </c>
      <c r="AN4755" s="12">
        <f t="shared" si="596"/>
        <v>1676.1985487647016</v>
      </c>
      <c r="AO4755" s="13">
        <f t="shared" si="597"/>
        <v>0.22055244062693444</v>
      </c>
      <c r="AP4755" s="16">
        <v>7600</v>
      </c>
      <c r="AQ4755" s="16">
        <v>6639.8574237335597</v>
      </c>
      <c r="AR4755" s="16">
        <f t="shared" si="598"/>
        <v>960.1425762664403</v>
      </c>
      <c r="AS4755" s="17">
        <f t="shared" si="592"/>
        <v>0.12633454950874215</v>
      </c>
      <c r="AT4755" s="20">
        <v>7600</v>
      </c>
      <c r="AU4755" s="20">
        <v>6668.5734870317001</v>
      </c>
      <c r="AV4755" s="20">
        <f t="shared" si="593"/>
        <v>931.4265129682999</v>
      </c>
      <c r="AW4755" s="21">
        <f t="shared" si="599"/>
        <v>0.12255612012740788</v>
      </c>
    </row>
    <row r="4756" spans="1:49" x14ac:dyDescent="0.25">
      <c r="A4756" t="s">
        <v>123</v>
      </c>
      <c r="B4756" t="s">
        <v>1339</v>
      </c>
      <c r="C4756">
        <v>102574</v>
      </c>
      <c r="D4756">
        <v>2015</v>
      </c>
      <c r="E4756" t="s">
        <v>135</v>
      </c>
      <c r="F4756" t="s">
        <v>568</v>
      </c>
      <c r="G4756" t="s">
        <v>418</v>
      </c>
      <c r="I4756">
        <v>6</v>
      </c>
      <c r="J4756" t="s">
        <v>59</v>
      </c>
      <c r="K4756">
        <v>4</v>
      </c>
      <c r="L4756" t="s">
        <v>44</v>
      </c>
      <c r="M4756">
        <v>3.5999999046325679</v>
      </c>
      <c r="N4756" t="s">
        <v>87</v>
      </c>
      <c r="O4756" t="s">
        <v>46</v>
      </c>
      <c r="Q4756" t="s">
        <v>60</v>
      </c>
      <c r="R4756" t="s">
        <v>89</v>
      </c>
      <c r="T4756" t="s">
        <v>49</v>
      </c>
      <c r="W4756" t="s">
        <v>134</v>
      </c>
      <c r="X4756" t="s">
        <v>74</v>
      </c>
      <c r="Z4756">
        <v>0</v>
      </c>
      <c r="AA4756" t="s">
        <v>75</v>
      </c>
      <c r="AB4756" t="s">
        <v>83</v>
      </c>
      <c r="AC4756">
        <v>45</v>
      </c>
      <c r="AD4756">
        <v>11</v>
      </c>
      <c r="AE4756">
        <v>4</v>
      </c>
      <c r="AF4756">
        <v>2025</v>
      </c>
      <c r="AG4756">
        <v>20251106</v>
      </c>
      <c r="AH4756" s="2">
        <v>11000</v>
      </c>
      <c r="AI4756" s="2">
        <v>10902.1318359375</v>
      </c>
      <c r="AJ4756" s="2">
        <f t="shared" si="594"/>
        <v>97.8681640625</v>
      </c>
      <c r="AK4756" s="6">
        <f t="shared" si="595"/>
        <v>8.8971058238636359E-3</v>
      </c>
      <c r="AL4756" s="12">
        <v>11000</v>
      </c>
      <c r="AM4756" s="12">
        <v>10879.877284013921</v>
      </c>
      <c r="AN4756" s="12">
        <f t="shared" si="596"/>
        <v>120.12271598607913</v>
      </c>
      <c r="AO4756" s="13">
        <f t="shared" si="597"/>
        <v>1.0920246907825375E-2</v>
      </c>
      <c r="AP4756" s="16">
        <v>11000</v>
      </c>
      <c r="AQ4756" s="16">
        <v>10918.432563574401</v>
      </c>
      <c r="AR4756" s="16">
        <f t="shared" si="598"/>
        <v>81.567436425599226</v>
      </c>
      <c r="AS4756" s="17">
        <f t="shared" si="592"/>
        <v>7.4152214932362934E-3</v>
      </c>
      <c r="AT4756" s="20">
        <v>11000</v>
      </c>
      <c r="AU4756" s="20">
        <v>10957.302345786269</v>
      </c>
      <c r="AV4756" s="20">
        <f t="shared" si="593"/>
        <v>42.697654213730857</v>
      </c>
      <c r="AW4756" s="21">
        <f t="shared" si="599"/>
        <v>3.881604928520987E-3</v>
      </c>
    </row>
    <row r="4757" spans="1:49" x14ac:dyDescent="0.25">
      <c r="A4757" t="s">
        <v>38</v>
      </c>
      <c r="B4757" t="s">
        <v>65</v>
      </c>
      <c r="C4757">
        <v>154355</v>
      </c>
      <c r="D4757">
        <v>2017</v>
      </c>
      <c r="E4757" t="s">
        <v>40</v>
      </c>
      <c r="F4757" t="s">
        <v>2343</v>
      </c>
      <c r="H4757" t="s">
        <v>1138</v>
      </c>
      <c r="I4757">
        <v>4</v>
      </c>
      <c r="J4757" t="s">
        <v>43</v>
      </c>
      <c r="K4757">
        <v>4</v>
      </c>
      <c r="L4757" t="s">
        <v>44</v>
      </c>
      <c r="M4757">
        <v>1.799999952316284</v>
      </c>
      <c r="N4757" t="s">
        <v>45</v>
      </c>
      <c r="O4757" t="s">
        <v>46</v>
      </c>
      <c r="P4757">
        <v>4</v>
      </c>
      <c r="Q4757" t="s">
        <v>47</v>
      </c>
      <c r="R4757" t="s">
        <v>96</v>
      </c>
      <c r="S4757">
        <v>137</v>
      </c>
      <c r="T4757" t="s">
        <v>49</v>
      </c>
      <c r="U4757" t="s">
        <v>50</v>
      </c>
      <c r="V4757" t="s">
        <v>622</v>
      </c>
      <c r="W4757" t="s">
        <v>120</v>
      </c>
      <c r="X4757" t="s">
        <v>53</v>
      </c>
      <c r="Y4757">
        <v>18750</v>
      </c>
      <c r="Z4757">
        <v>0</v>
      </c>
      <c r="AA4757" t="s">
        <v>75</v>
      </c>
      <c r="AB4757" t="s">
        <v>332</v>
      </c>
      <c r="AC4757">
        <v>45</v>
      </c>
      <c r="AD4757">
        <v>11</v>
      </c>
      <c r="AE4757">
        <v>4</v>
      </c>
      <c r="AF4757">
        <v>2025</v>
      </c>
      <c r="AG4757">
        <v>20251104</v>
      </c>
      <c r="AH4757" s="2">
        <v>5000</v>
      </c>
      <c r="AI4757" s="2">
        <v>6462.34912109375</v>
      </c>
      <c r="AJ4757" s="2">
        <f t="shared" si="594"/>
        <v>1462.34912109375</v>
      </c>
      <c r="AK4757" s="6">
        <f t="shared" si="595"/>
        <v>0.29246982421875001</v>
      </c>
      <c r="AL4757" s="12">
        <v>5000</v>
      </c>
      <c r="AM4757" s="12">
        <v>6658.8942161806208</v>
      </c>
      <c r="AN4757" s="12">
        <f t="shared" si="596"/>
        <v>1658.8942161806208</v>
      </c>
      <c r="AO4757" s="13">
        <f t="shared" si="597"/>
        <v>0.33177884323612417</v>
      </c>
      <c r="AP4757" s="16">
        <v>5000</v>
      </c>
      <c r="AQ4757" s="16">
        <v>5797.2115394027815</v>
      </c>
      <c r="AR4757" s="16">
        <f t="shared" si="598"/>
        <v>797.21153940278145</v>
      </c>
      <c r="AS4757" s="17">
        <f t="shared" si="592"/>
        <v>0.1594423078805563</v>
      </c>
      <c r="AT4757" s="20">
        <v>5000</v>
      </c>
      <c r="AU4757" s="20">
        <v>6441.05</v>
      </c>
      <c r="AV4757" s="20">
        <f t="shared" si="593"/>
        <v>1441.0500000000002</v>
      </c>
      <c r="AW4757" s="21">
        <f t="shared" si="599"/>
        <v>0.28821000000000002</v>
      </c>
    </row>
    <row r="4758" spans="1:49" x14ac:dyDescent="0.25">
      <c r="A4758" t="s">
        <v>38</v>
      </c>
      <c r="B4758" t="s">
        <v>56</v>
      </c>
      <c r="C4758">
        <v>132095</v>
      </c>
      <c r="D4758">
        <v>2016</v>
      </c>
      <c r="E4758" t="s">
        <v>139</v>
      </c>
      <c r="F4758" t="s">
        <v>311</v>
      </c>
      <c r="I4758">
        <v>6</v>
      </c>
      <c r="J4758" t="s">
        <v>59</v>
      </c>
      <c r="K4758">
        <v>4</v>
      </c>
      <c r="L4758" t="s">
        <v>44</v>
      </c>
      <c r="M4758">
        <v>3.5</v>
      </c>
      <c r="N4758" t="s">
        <v>45</v>
      </c>
      <c r="O4758" t="s">
        <v>46</v>
      </c>
      <c r="P4758">
        <v>4</v>
      </c>
      <c r="Q4758" t="s">
        <v>118</v>
      </c>
      <c r="R4758" t="s">
        <v>48</v>
      </c>
      <c r="T4758" t="s">
        <v>49</v>
      </c>
      <c r="W4758" t="s">
        <v>120</v>
      </c>
      <c r="X4758" t="s">
        <v>74</v>
      </c>
      <c r="Z4758">
        <v>0</v>
      </c>
      <c r="AA4758" t="s">
        <v>75</v>
      </c>
      <c r="AB4758" t="s">
        <v>122</v>
      </c>
      <c r="AC4758">
        <v>45</v>
      </c>
      <c r="AD4758">
        <v>11</v>
      </c>
      <c r="AE4758">
        <v>4</v>
      </c>
      <c r="AF4758">
        <v>2025</v>
      </c>
      <c r="AG4758">
        <v>20251104</v>
      </c>
      <c r="AH4758" s="2">
        <v>5700</v>
      </c>
      <c r="AI4758" s="2">
        <v>4518.03076171875</v>
      </c>
      <c r="AJ4758" s="2">
        <f t="shared" si="594"/>
        <v>1181.96923828125</v>
      </c>
      <c r="AK4758" s="6">
        <f t="shared" si="595"/>
        <v>0.20736302425986841</v>
      </c>
      <c r="AL4758" s="12">
        <v>5700</v>
      </c>
      <c r="AM4758" s="12">
        <v>4431.1200979639343</v>
      </c>
      <c r="AN4758" s="12">
        <f t="shared" si="596"/>
        <v>1268.8799020360657</v>
      </c>
      <c r="AO4758" s="13">
        <f t="shared" si="597"/>
        <v>0.22261050912913433</v>
      </c>
      <c r="AP4758" s="16">
        <v>5700</v>
      </c>
      <c r="AQ4758" s="16">
        <v>4760.4289961625</v>
      </c>
      <c r="AR4758" s="16">
        <f t="shared" si="598"/>
        <v>939.57100383750003</v>
      </c>
      <c r="AS4758" s="17">
        <f t="shared" si="592"/>
        <v>0.16483701821710528</v>
      </c>
      <c r="AT4758" s="20">
        <v>5700</v>
      </c>
      <c r="AU4758" s="20">
        <v>4525.6666666666661</v>
      </c>
      <c r="AV4758" s="20">
        <f t="shared" si="593"/>
        <v>1174.3333333333339</v>
      </c>
      <c r="AW4758" s="21">
        <f t="shared" si="599"/>
        <v>0.20602339181286561</v>
      </c>
    </row>
    <row r="4759" spans="1:49" x14ac:dyDescent="0.25">
      <c r="A4759" t="s">
        <v>123</v>
      </c>
      <c r="B4759" t="s">
        <v>440</v>
      </c>
      <c r="C4759">
        <v>139538</v>
      </c>
      <c r="D4759">
        <v>2021</v>
      </c>
      <c r="E4759" t="s">
        <v>57</v>
      </c>
      <c r="F4759" t="s">
        <v>106</v>
      </c>
      <c r="G4759" t="s">
        <v>1108</v>
      </c>
      <c r="I4759">
        <v>4</v>
      </c>
      <c r="J4759" t="s">
        <v>129</v>
      </c>
      <c r="K4759">
        <v>4</v>
      </c>
      <c r="L4759" t="s">
        <v>44</v>
      </c>
      <c r="M4759">
        <v>2</v>
      </c>
      <c r="N4759" t="s">
        <v>45</v>
      </c>
      <c r="O4759" t="s">
        <v>46</v>
      </c>
      <c r="P4759">
        <v>3</v>
      </c>
      <c r="Q4759" t="s">
        <v>60</v>
      </c>
      <c r="R4759" t="s">
        <v>48</v>
      </c>
      <c r="S4759">
        <v>147</v>
      </c>
      <c r="T4759" t="s">
        <v>49</v>
      </c>
      <c r="V4759" t="s">
        <v>1026</v>
      </c>
      <c r="W4759" t="s">
        <v>62</v>
      </c>
      <c r="X4759" t="s">
        <v>63</v>
      </c>
      <c r="Z4759">
        <v>0</v>
      </c>
      <c r="AA4759" t="s">
        <v>75</v>
      </c>
      <c r="AB4759" t="s">
        <v>83</v>
      </c>
      <c r="AC4759">
        <v>45</v>
      </c>
      <c r="AD4759">
        <v>11</v>
      </c>
      <c r="AE4759">
        <v>4</v>
      </c>
      <c r="AF4759">
        <v>2025</v>
      </c>
      <c r="AG4759">
        <v>20251105</v>
      </c>
      <c r="AH4759" s="2">
        <v>4000</v>
      </c>
      <c r="AI4759" s="2">
        <v>5245.13818359375</v>
      </c>
      <c r="AJ4759" s="2">
        <f t="shared" si="594"/>
        <v>1245.13818359375</v>
      </c>
      <c r="AK4759" s="6">
        <f t="shared" si="595"/>
        <v>0.31128454589843751</v>
      </c>
      <c r="AL4759" s="12">
        <v>4000</v>
      </c>
      <c r="AM4759" s="12">
        <v>4908.8801939255191</v>
      </c>
      <c r="AN4759" s="12">
        <f t="shared" si="596"/>
        <v>908.88019392551905</v>
      </c>
      <c r="AO4759" s="13">
        <f t="shared" si="597"/>
        <v>0.22722004848137975</v>
      </c>
      <c r="AP4759" s="16">
        <v>4000</v>
      </c>
      <c r="AQ4759" s="16">
        <v>4449.7693929580892</v>
      </c>
      <c r="AR4759" s="16">
        <f t="shared" si="598"/>
        <v>449.76939295808916</v>
      </c>
      <c r="AS4759" s="17">
        <f t="shared" si="592"/>
        <v>0.11244234823952229</v>
      </c>
      <c r="AT4759" s="20">
        <v>4000</v>
      </c>
      <c r="AU4759" s="20">
        <v>5334.9649859943966</v>
      </c>
      <c r="AV4759" s="20">
        <f t="shared" si="593"/>
        <v>1334.9649859943966</v>
      </c>
      <c r="AW4759" s="21">
        <f t="shared" si="599"/>
        <v>0.33374124649859915</v>
      </c>
    </row>
    <row r="4760" spans="1:49" x14ac:dyDescent="0.25">
      <c r="A4760" t="s">
        <v>38</v>
      </c>
      <c r="B4760" t="s">
        <v>65</v>
      </c>
      <c r="C4760">
        <v>89328</v>
      </c>
      <c r="D4760">
        <v>2005</v>
      </c>
      <c r="E4760" t="s">
        <v>66</v>
      </c>
      <c r="F4760" t="s">
        <v>291</v>
      </c>
      <c r="I4760">
        <v>6</v>
      </c>
      <c r="J4760" t="s">
        <v>59</v>
      </c>
      <c r="K4760">
        <v>2</v>
      </c>
      <c r="L4760" t="s">
        <v>44</v>
      </c>
      <c r="M4760">
        <v>4</v>
      </c>
      <c r="N4760" t="s">
        <v>70</v>
      </c>
      <c r="O4760" t="s">
        <v>46</v>
      </c>
      <c r="P4760">
        <v>3</v>
      </c>
      <c r="Q4760" t="s">
        <v>187</v>
      </c>
      <c r="S4760">
        <v>210</v>
      </c>
      <c r="T4760" t="s">
        <v>49</v>
      </c>
      <c r="U4760" t="s">
        <v>72</v>
      </c>
      <c r="W4760" t="s">
        <v>120</v>
      </c>
      <c r="X4760" t="s">
        <v>74</v>
      </c>
      <c r="Z4760">
        <v>0</v>
      </c>
      <c r="AA4760" t="s">
        <v>75</v>
      </c>
      <c r="AB4760" t="s">
        <v>187</v>
      </c>
      <c r="AC4760">
        <v>45</v>
      </c>
      <c r="AD4760">
        <v>11</v>
      </c>
      <c r="AE4760">
        <v>4</v>
      </c>
      <c r="AF4760">
        <v>2025</v>
      </c>
      <c r="AG4760">
        <v>20251104</v>
      </c>
      <c r="AH4760" s="2">
        <v>2100</v>
      </c>
      <c r="AI4760" s="2">
        <v>3330.16796875</v>
      </c>
      <c r="AJ4760" s="2">
        <f t="shared" si="594"/>
        <v>1230.16796875</v>
      </c>
      <c r="AK4760" s="6">
        <f t="shared" si="595"/>
        <v>0.58579427083333335</v>
      </c>
      <c r="AL4760" s="12">
        <v>2100</v>
      </c>
      <c r="AM4760" s="12">
        <v>3291.7695199658178</v>
      </c>
      <c r="AN4760" s="12">
        <f t="shared" si="596"/>
        <v>1191.7695199658178</v>
      </c>
      <c r="AO4760" s="13">
        <f t="shared" si="597"/>
        <v>0.56750929522181803</v>
      </c>
      <c r="AP4760" s="16">
        <v>2100</v>
      </c>
      <c r="AQ4760" s="16">
        <v>3178.8463182244909</v>
      </c>
      <c r="AR4760" s="16">
        <f t="shared" si="598"/>
        <v>1078.8463182244909</v>
      </c>
      <c r="AS4760" s="17">
        <f t="shared" si="592"/>
        <v>0.51373634201166229</v>
      </c>
      <c r="AT4760" s="20">
        <v>2100</v>
      </c>
      <c r="AU4760" s="20">
        <v>3422.4220623501201</v>
      </c>
      <c r="AV4760" s="20">
        <f t="shared" si="593"/>
        <v>1322.4220623501201</v>
      </c>
      <c r="AW4760" s="21">
        <f t="shared" si="599"/>
        <v>0.62972479159529526</v>
      </c>
    </row>
    <row r="4761" spans="1:49" x14ac:dyDescent="0.25">
      <c r="A4761" t="s">
        <v>77</v>
      </c>
      <c r="B4761" t="s">
        <v>78</v>
      </c>
      <c r="C4761">
        <v>107700</v>
      </c>
      <c r="D4761">
        <v>2013</v>
      </c>
      <c r="E4761" t="s">
        <v>159</v>
      </c>
      <c r="F4761" t="s">
        <v>508</v>
      </c>
      <c r="G4761" t="s">
        <v>524</v>
      </c>
      <c r="I4761">
        <v>4</v>
      </c>
      <c r="J4761" t="s">
        <v>101</v>
      </c>
      <c r="K4761">
        <v>4</v>
      </c>
      <c r="L4761" t="s">
        <v>44</v>
      </c>
      <c r="M4761">
        <v>2.4000000953674321</v>
      </c>
      <c r="N4761" t="s">
        <v>45</v>
      </c>
      <c r="O4761" t="s">
        <v>46</v>
      </c>
      <c r="Q4761" t="s">
        <v>118</v>
      </c>
      <c r="S4761">
        <v>185</v>
      </c>
      <c r="T4761" t="s">
        <v>49</v>
      </c>
      <c r="U4761" t="s">
        <v>50</v>
      </c>
      <c r="V4761" t="s">
        <v>552</v>
      </c>
      <c r="W4761" t="s">
        <v>62</v>
      </c>
      <c r="X4761" t="s">
        <v>74</v>
      </c>
      <c r="Z4761">
        <v>0</v>
      </c>
      <c r="AA4761" t="s">
        <v>75</v>
      </c>
      <c r="AB4761" t="s">
        <v>122</v>
      </c>
      <c r="AC4761">
        <v>45</v>
      </c>
      <c r="AD4761">
        <v>11</v>
      </c>
      <c r="AE4761">
        <v>4</v>
      </c>
      <c r="AF4761">
        <v>2025</v>
      </c>
      <c r="AG4761">
        <v>20251103</v>
      </c>
      <c r="AH4761" s="2">
        <v>5100</v>
      </c>
      <c r="AI4761" s="2">
        <v>7442.001953125</v>
      </c>
      <c r="AJ4761" s="2">
        <f t="shared" si="594"/>
        <v>2342.001953125</v>
      </c>
      <c r="AK4761" s="6">
        <f t="shared" si="595"/>
        <v>0.45921606924019609</v>
      </c>
      <c r="AL4761" s="12">
        <v>5100</v>
      </c>
      <c r="AM4761" s="12">
        <v>5889.7581070085353</v>
      </c>
      <c r="AN4761" s="12">
        <f t="shared" si="596"/>
        <v>789.75810700853526</v>
      </c>
      <c r="AO4761" s="13">
        <f t="shared" si="597"/>
        <v>0.15485453078598729</v>
      </c>
      <c r="AP4761" s="16">
        <v>5100</v>
      </c>
      <c r="AQ4761" s="16">
        <v>6118.5517013163462</v>
      </c>
      <c r="AR4761" s="16">
        <f t="shared" si="598"/>
        <v>1018.5517013163462</v>
      </c>
      <c r="AS4761" s="17">
        <f t="shared" si="592"/>
        <v>0.19971601986595025</v>
      </c>
      <c r="AT4761" s="20">
        <v>5100</v>
      </c>
      <c r="AU4761" s="20">
        <v>8008.5082223962409</v>
      </c>
      <c r="AV4761" s="20">
        <f t="shared" si="593"/>
        <v>2908.5082223962409</v>
      </c>
      <c r="AW4761" s="21">
        <f t="shared" si="599"/>
        <v>0.57029572988161581</v>
      </c>
    </row>
    <row r="4762" spans="1:49" x14ac:dyDescent="0.25">
      <c r="A4762" t="s">
        <v>109</v>
      </c>
      <c r="B4762" t="s">
        <v>538</v>
      </c>
      <c r="C4762">
        <v>76931</v>
      </c>
      <c r="D4762">
        <v>2016</v>
      </c>
      <c r="E4762" t="s">
        <v>322</v>
      </c>
      <c r="F4762" t="s">
        <v>528</v>
      </c>
      <c r="H4762" t="s">
        <v>1243</v>
      </c>
      <c r="I4762">
        <v>4</v>
      </c>
      <c r="J4762" t="s">
        <v>69</v>
      </c>
      <c r="K4762">
        <v>4</v>
      </c>
      <c r="L4762" t="s">
        <v>44</v>
      </c>
      <c r="M4762">
        <v>2</v>
      </c>
      <c r="N4762" t="s">
        <v>70</v>
      </c>
      <c r="O4762" t="s">
        <v>46</v>
      </c>
      <c r="P4762">
        <v>5</v>
      </c>
      <c r="Q4762" t="s">
        <v>118</v>
      </c>
      <c r="S4762">
        <v>241</v>
      </c>
      <c r="T4762" t="s">
        <v>49</v>
      </c>
      <c r="W4762" t="s">
        <v>120</v>
      </c>
      <c r="X4762" t="s">
        <v>131</v>
      </c>
      <c r="Z4762">
        <v>0</v>
      </c>
      <c r="AA4762" t="s">
        <v>75</v>
      </c>
      <c r="AB4762" t="s">
        <v>122</v>
      </c>
      <c r="AC4762">
        <v>45</v>
      </c>
      <c r="AD4762">
        <v>11</v>
      </c>
      <c r="AE4762">
        <v>4</v>
      </c>
      <c r="AF4762">
        <v>2025</v>
      </c>
      <c r="AG4762">
        <v>20251105</v>
      </c>
      <c r="AH4762" s="2">
        <v>9500</v>
      </c>
      <c r="AI4762" s="2">
        <v>9739.462890625</v>
      </c>
      <c r="AJ4762" s="2">
        <f t="shared" si="594"/>
        <v>239.462890625</v>
      </c>
      <c r="AK4762" s="6">
        <f t="shared" si="595"/>
        <v>2.5206620065789474E-2</v>
      </c>
      <c r="AL4762" s="12">
        <v>9500</v>
      </c>
      <c r="AM4762" s="12">
        <v>10212.15613308508</v>
      </c>
      <c r="AN4762" s="12">
        <f t="shared" si="596"/>
        <v>712.15613308508</v>
      </c>
      <c r="AO4762" s="13">
        <f t="shared" si="597"/>
        <v>7.4963803482640007E-2</v>
      </c>
      <c r="AP4762" s="16">
        <v>9500</v>
      </c>
      <c r="AQ4762" s="16">
        <v>10019.46512955837</v>
      </c>
      <c r="AR4762" s="16">
        <f t="shared" si="598"/>
        <v>519.46512955836988</v>
      </c>
      <c r="AS4762" s="17">
        <f t="shared" si="592"/>
        <v>5.4680539953512616E-2</v>
      </c>
      <c r="AT4762" s="20">
        <v>9500</v>
      </c>
      <c r="AU4762" s="20">
        <v>9563.8032670454559</v>
      </c>
      <c r="AV4762" s="20">
        <f t="shared" si="593"/>
        <v>63.803267045455868</v>
      </c>
      <c r="AW4762" s="21">
        <f t="shared" si="599"/>
        <v>6.7161333732058811E-3</v>
      </c>
    </row>
    <row r="4763" spans="1:49" x14ac:dyDescent="0.25">
      <c r="A4763" t="s">
        <v>38</v>
      </c>
      <c r="B4763" t="s">
        <v>39</v>
      </c>
      <c r="C4763">
        <v>183435</v>
      </c>
      <c r="D4763">
        <v>2014</v>
      </c>
      <c r="E4763" t="s">
        <v>93</v>
      </c>
      <c r="F4763" t="s">
        <v>351</v>
      </c>
      <c r="G4763" t="s">
        <v>352</v>
      </c>
      <c r="I4763">
        <v>4</v>
      </c>
      <c r="J4763" t="s">
        <v>43</v>
      </c>
      <c r="K4763">
        <v>4</v>
      </c>
      <c r="L4763" t="s">
        <v>44</v>
      </c>
      <c r="M4763">
        <v>1.3999999761581421</v>
      </c>
      <c r="N4763" t="s">
        <v>45</v>
      </c>
      <c r="O4763" t="s">
        <v>46</v>
      </c>
      <c r="Q4763" t="s">
        <v>118</v>
      </c>
      <c r="T4763" t="s">
        <v>49</v>
      </c>
      <c r="U4763" t="s">
        <v>50</v>
      </c>
      <c r="V4763" t="s">
        <v>353</v>
      </c>
      <c r="W4763" t="s">
        <v>120</v>
      </c>
      <c r="X4763" t="s">
        <v>74</v>
      </c>
      <c r="Z4763">
        <v>0</v>
      </c>
      <c r="AA4763" t="s">
        <v>75</v>
      </c>
      <c r="AB4763" t="s">
        <v>122</v>
      </c>
      <c r="AC4763">
        <v>45</v>
      </c>
      <c r="AD4763">
        <v>11</v>
      </c>
      <c r="AE4763">
        <v>4</v>
      </c>
      <c r="AF4763">
        <v>2025</v>
      </c>
      <c r="AG4763">
        <v>20251104</v>
      </c>
      <c r="AH4763" s="2">
        <v>1500</v>
      </c>
      <c r="AI4763" s="2">
        <v>1653.12255859375</v>
      </c>
      <c r="AJ4763" s="2">
        <f t="shared" si="594"/>
        <v>153.12255859375</v>
      </c>
      <c r="AK4763" s="6">
        <f t="shared" si="595"/>
        <v>0.10208170572916667</v>
      </c>
      <c r="AL4763" s="12">
        <v>1500</v>
      </c>
      <c r="AM4763" s="12">
        <v>1536.1648503520539</v>
      </c>
      <c r="AN4763" s="12">
        <f t="shared" si="596"/>
        <v>36.164850352053918</v>
      </c>
      <c r="AO4763" s="13">
        <f t="shared" si="597"/>
        <v>2.4109900234702612E-2</v>
      </c>
      <c r="AP4763" s="16">
        <v>1500</v>
      </c>
      <c r="AQ4763" s="16">
        <v>1588.8352747944291</v>
      </c>
      <c r="AR4763" s="16">
        <f t="shared" si="598"/>
        <v>88.835274794429097</v>
      </c>
      <c r="AS4763" s="17">
        <f t="shared" si="592"/>
        <v>5.9223516529619401E-2</v>
      </c>
      <c r="AT4763" s="20">
        <v>1500</v>
      </c>
      <c r="AU4763" s="20">
        <v>1705.938101788171</v>
      </c>
      <c r="AV4763" s="20">
        <f t="shared" si="593"/>
        <v>205.93810178817102</v>
      </c>
      <c r="AW4763" s="21">
        <f t="shared" si="599"/>
        <v>0.13729206785878068</v>
      </c>
    </row>
    <row r="4764" spans="1:49" x14ac:dyDescent="0.25">
      <c r="A4764" t="s">
        <v>38</v>
      </c>
      <c r="B4764" t="s">
        <v>65</v>
      </c>
      <c r="C4764">
        <v>94198</v>
      </c>
      <c r="D4764">
        <v>2022</v>
      </c>
      <c r="E4764" t="s">
        <v>93</v>
      </c>
      <c r="F4764" t="s">
        <v>430</v>
      </c>
      <c r="G4764" t="s">
        <v>863</v>
      </c>
      <c r="I4764">
        <v>4</v>
      </c>
      <c r="J4764" t="s">
        <v>69</v>
      </c>
      <c r="K4764">
        <v>4</v>
      </c>
      <c r="L4764" t="s">
        <v>44</v>
      </c>
      <c r="M4764">
        <v>1.5</v>
      </c>
      <c r="N4764" t="s">
        <v>45</v>
      </c>
      <c r="O4764" t="s">
        <v>46</v>
      </c>
      <c r="P4764">
        <v>4</v>
      </c>
      <c r="Q4764" t="s">
        <v>118</v>
      </c>
      <c r="R4764" t="s">
        <v>96</v>
      </c>
      <c r="T4764" t="s">
        <v>49</v>
      </c>
      <c r="U4764" t="s">
        <v>50</v>
      </c>
      <c r="V4764" t="s">
        <v>467</v>
      </c>
      <c r="W4764" t="s">
        <v>120</v>
      </c>
      <c r="X4764" t="s">
        <v>74</v>
      </c>
      <c r="Z4764">
        <v>0</v>
      </c>
      <c r="AA4764" t="s">
        <v>75</v>
      </c>
      <c r="AB4764" t="s">
        <v>122</v>
      </c>
      <c r="AC4764">
        <v>45</v>
      </c>
      <c r="AD4764">
        <v>11</v>
      </c>
      <c r="AE4764">
        <v>4</v>
      </c>
      <c r="AF4764">
        <v>2025</v>
      </c>
      <c r="AG4764">
        <v>20251104</v>
      </c>
      <c r="AH4764" s="2">
        <v>11000</v>
      </c>
      <c r="AI4764" s="2">
        <v>11745.49609375</v>
      </c>
      <c r="AJ4764" s="2">
        <f t="shared" si="594"/>
        <v>745.49609375</v>
      </c>
      <c r="AK4764" s="6">
        <f t="shared" si="595"/>
        <v>6.7772372159090905E-2</v>
      </c>
      <c r="AL4764" s="12">
        <v>11000</v>
      </c>
      <c r="AM4764" s="12">
        <v>11209.070276978789</v>
      </c>
      <c r="AN4764" s="12">
        <f t="shared" si="596"/>
        <v>209.07027697878948</v>
      </c>
      <c r="AO4764" s="13">
        <f t="shared" si="597"/>
        <v>1.9006388816253588E-2</v>
      </c>
      <c r="AP4764" s="16">
        <v>11000</v>
      </c>
      <c r="AQ4764" s="16">
        <v>10953.92991581897</v>
      </c>
      <c r="AR4764" s="16">
        <f t="shared" si="598"/>
        <v>46.070084181030325</v>
      </c>
      <c r="AS4764" s="17">
        <f t="shared" si="592"/>
        <v>4.1881894710027569E-3</v>
      </c>
      <c r="AT4764" s="20">
        <v>11000</v>
      </c>
      <c r="AU4764" s="20">
        <v>11869.48986722571</v>
      </c>
      <c r="AV4764" s="20">
        <f t="shared" si="593"/>
        <v>869.48986722570953</v>
      </c>
      <c r="AW4764" s="21">
        <f t="shared" si="599"/>
        <v>7.9044533384155416E-2</v>
      </c>
    </row>
    <row r="4765" spans="1:49" x14ac:dyDescent="0.25">
      <c r="A4765" t="s">
        <v>123</v>
      </c>
      <c r="B4765" t="s">
        <v>440</v>
      </c>
      <c r="C4765">
        <v>129782</v>
      </c>
      <c r="D4765">
        <v>2012</v>
      </c>
      <c r="E4765" t="s">
        <v>40</v>
      </c>
      <c r="F4765" t="s">
        <v>498</v>
      </c>
      <c r="G4765" t="s">
        <v>646</v>
      </c>
      <c r="H4765" t="s">
        <v>1165</v>
      </c>
      <c r="I4765">
        <v>6</v>
      </c>
      <c r="J4765" t="s">
        <v>117</v>
      </c>
      <c r="K4765">
        <v>4</v>
      </c>
      <c r="L4765" t="s">
        <v>44</v>
      </c>
      <c r="M4765">
        <v>3.5</v>
      </c>
      <c r="N4765" t="s">
        <v>44</v>
      </c>
      <c r="O4765" t="s">
        <v>46</v>
      </c>
      <c r="P4765">
        <v>2</v>
      </c>
      <c r="Q4765" t="s">
        <v>60</v>
      </c>
      <c r="R4765" t="s">
        <v>89</v>
      </c>
      <c r="S4765">
        <v>231</v>
      </c>
      <c r="T4765" t="s">
        <v>49</v>
      </c>
      <c r="U4765" t="s">
        <v>72</v>
      </c>
      <c r="V4765" t="s">
        <v>274</v>
      </c>
      <c r="W4765" t="s">
        <v>134</v>
      </c>
      <c r="X4765" t="s">
        <v>74</v>
      </c>
      <c r="Z4765">
        <v>0</v>
      </c>
      <c r="AA4765" t="s">
        <v>75</v>
      </c>
      <c r="AB4765" t="s">
        <v>83</v>
      </c>
      <c r="AC4765">
        <v>45</v>
      </c>
      <c r="AD4765">
        <v>11</v>
      </c>
      <c r="AE4765">
        <v>4</v>
      </c>
      <c r="AF4765">
        <v>2025</v>
      </c>
      <c r="AG4765">
        <v>20251105</v>
      </c>
      <c r="AH4765" s="2">
        <v>7000</v>
      </c>
      <c r="AI4765" s="2">
        <v>6000.06201171875</v>
      </c>
      <c r="AJ4765" s="2">
        <f t="shared" si="594"/>
        <v>999.93798828125</v>
      </c>
      <c r="AK4765" s="6">
        <f t="shared" si="595"/>
        <v>0.14284828404017857</v>
      </c>
      <c r="AL4765" s="12">
        <v>7000</v>
      </c>
      <c r="AM4765" s="12">
        <v>5664.3567256537954</v>
      </c>
      <c r="AN4765" s="12">
        <f t="shared" si="596"/>
        <v>1335.6432743462046</v>
      </c>
      <c r="AO4765" s="13">
        <f t="shared" si="597"/>
        <v>0.19080618204945782</v>
      </c>
      <c r="AP4765" s="16">
        <v>7000</v>
      </c>
      <c r="AQ4765" s="16">
        <v>5617.2278449553487</v>
      </c>
      <c r="AR4765" s="16">
        <f t="shared" si="598"/>
        <v>1382.7721550446513</v>
      </c>
      <c r="AS4765" s="17">
        <f t="shared" si="592"/>
        <v>0.19753887929209304</v>
      </c>
      <c r="AT4765" s="20">
        <v>7000</v>
      </c>
      <c r="AU4765" s="20">
        <v>6144.7540473225426</v>
      </c>
      <c r="AV4765" s="20">
        <f t="shared" si="593"/>
        <v>855.24595267745735</v>
      </c>
      <c r="AW4765" s="21">
        <f t="shared" si="599"/>
        <v>0.12217799323963677</v>
      </c>
    </row>
    <row r="4766" spans="1:49" x14ac:dyDescent="0.25">
      <c r="A4766" t="s">
        <v>123</v>
      </c>
      <c r="B4766" t="s">
        <v>290</v>
      </c>
      <c r="C4766">
        <v>192655</v>
      </c>
      <c r="D4766">
        <v>2014</v>
      </c>
      <c r="E4766" t="s">
        <v>84</v>
      </c>
      <c r="F4766" t="s">
        <v>85</v>
      </c>
      <c r="G4766" t="s">
        <v>86</v>
      </c>
      <c r="I4766">
        <v>8</v>
      </c>
      <c r="J4766" t="s">
        <v>69</v>
      </c>
      <c r="K4766">
        <v>4</v>
      </c>
      <c r="L4766" t="s">
        <v>44</v>
      </c>
      <c r="M4766">
        <v>5.6999998092651367</v>
      </c>
      <c r="N4766" t="s">
        <v>87</v>
      </c>
      <c r="Q4766" t="s">
        <v>88</v>
      </c>
      <c r="R4766" t="s">
        <v>89</v>
      </c>
      <c r="T4766" t="s">
        <v>49</v>
      </c>
      <c r="W4766" t="s">
        <v>90</v>
      </c>
      <c r="X4766" t="s">
        <v>74</v>
      </c>
      <c r="Z4766">
        <v>0</v>
      </c>
      <c r="AA4766" t="s">
        <v>75</v>
      </c>
      <c r="AB4766" t="s">
        <v>91</v>
      </c>
      <c r="AC4766">
        <v>45</v>
      </c>
      <c r="AD4766">
        <v>11</v>
      </c>
      <c r="AE4766">
        <v>4</v>
      </c>
      <c r="AF4766">
        <v>2025</v>
      </c>
      <c r="AG4766">
        <v>20251104</v>
      </c>
      <c r="AH4766" s="2">
        <v>8100</v>
      </c>
      <c r="AI4766" s="2">
        <v>6557.63623046875</v>
      </c>
      <c r="AJ4766" s="2">
        <f t="shared" si="594"/>
        <v>1542.36376953125</v>
      </c>
      <c r="AK4766" s="6">
        <f t="shared" si="595"/>
        <v>0.19041528018904322</v>
      </c>
      <c r="AL4766" s="12">
        <v>8100</v>
      </c>
      <c r="AM4766" s="12">
        <v>6090.1314077983398</v>
      </c>
      <c r="AN4766" s="12">
        <f t="shared" si="596"/>
        <v>2009.8685922016602</v>
      </c>
      <c r="AO4766" s="13">
        <f t="shared" si="597"/>
        <v>0.24813192496316794</v>
      </c>
      <c r="AP4766" s="16">
        <v>8100</v>
      </c>
      <c r="AQ4766" s="16">
        <v>6813.0535922854669</v>
      </c>
      <c r="AR4766" s="16">
        <f t="shared" si="598"/>
        <v>1286.9464077145331</v>
      </c>
      <c r="AS4766" s="17">
        <f t="shared" si="592"/>
        <v>0.15888227255734977</v>
      </c>
      <c r="AT4766" s="20">
        <v>8100</v>
      </c>
      <c r="AU4766" s="20">
        <v>6669.348611723226</v>
      </c>
      <c r="AV4766" s="20">
        <f t="shared" si="593"/>
        <v>1430.651388276774</v>
      </c>
      <c r="AW4766" s="21">
        <f t="shared" si="599"/>
        <v>0.17662362818231778</v>
      </c>
    </row>
    <row r="4767" spans="1:49" x14ac:dyDescent="0.25">
      <c r="A4767" t="s">
        <v>38</v>
      </c>
      <c r="B4767" t="s">
        <v>776</v>
      </c>
      <c r="C4767">
        <v>11686</v>
      </c>
      <c r="D4767">
        <v>2024</v>
      </c>
      <c r="E4767" t="s">
        <v>270</v>
      </c>
      <c r="F4767" t="s">
        <v>271</v>
      </c>
      <c r="G4767" t="s">
        <v>272</v>
      </c>
      <c r="H4767" t="s">
        <v>553</v>
      </c>
      <c r="I4767">
        <v>4</v>
      </c>
      <c r="J4767" t="s">
        <v>59</v>
      </c>
      <c r="K4767">
        <v>4</v>
      </c>
      <c r="L4767" t="s">
        <v>44</v>
      </c>
      <c r="M4767">
        <v>2.4000000953674321</v>
      </c>
      <c r="N4767" t="s">
        <v>45</v>
      </c>
      <c r="O4767" t="s">
        <v>46</v>
      </c>
      <c r="P4767">
        <v>5</v>
      </c>
      <c r="Q4767" t="s">
        <v>60</v>
      </c>
      <c r="R4767" t="s">
        <v>48</v>
      </c>
      <c r="S4767">
        <v>275</v>
      </c>
      <c r="T4767" t="s">
        <v>49</v>
      </c>
      <c r="U4767" t="s">
        <v>50</v>
      </c>
      <c r="V4767" t="s">
        <v>554</v>
      </c>
      <c r="W4767" t="s">
        <v>134</v>
      </c>
      <c r="X4767" t="s">
        <v>98</v>
      </c>
      <c r="Z4767">
        <v>0</v>
      </c>
      <c r="AA4767" t="s">
        <v>75</v>
      </c>
      <c r="AB4767" t="s">
        <v>83</v>
      </c>
      <c r="AC4767">
        <v>45</v>
      </c>
      <c r="AD4767">
        <v>11</v>
      </c>
      <c r="AE4767">
        <v>4</v>
      </c>
      <c r="AF4767">
        <v>2025</v>
      </c>
      <c r="AG4767">
        <v>20251105</v>
      </c>
      <c r="AH4767" s="2">
        <v>45500</v>
      </c>
      <c r="AI4767" s="2">
        <v>45346.2578125</v>
      </c>
      <c r="AJ4767" s="2">
        <f t="shared" si="594"/>
        <v>153.7421875</v>
      </c>
      <c r="AK4767" s="6">
        <f t="shared" si="595"/>
        <v>3.378949175824176E-3</v>
      </c>
      <c r="AL4767" s="12">
        <v>45500</v>
      </c>
      <c r="AM4767" s="12">
        <v>41406.103746232533</v>
      </c>
      <c r="AN4767" s="12">
        <f t="shared" si="596"/>
        <v>4093.896253767467</v>
      </c>
      <c r="AO4767" s="13">
        <f t="shared" si="597"/>
        <v>8.9975741841043233E-2</v>
      </c>
      <c r="AP4767" s="16">
        <v>45500</v>
      </c>
      <c r="AQ4767" s="16">
        <v>40430.239419759469</v>
      </c>
      <c r="AR4767" s="16">
        <f t="shared" si="598"/>
        <v>5069.7605802405305</v>
      </c>
      <c r="AS4767" s="17">
        <f t="shared" si="592"/>
        <v>0.11142330945583584</v>
      </c>
      <c r="AT4767" s="20">
        <v>45500</v>
      </c>
      <c r="AU4767" s="20">
        <v>44552.444897959183</v>
      </c>
      <c r="AV4767" s="20">
        <f t="shared" si="593"/>
        <v>947.55510204081656</v>
      </c>
      <c r="AW4767" s="21">
        <f t="shared" si="599"/>
        <v>2.0825386858039925E-2</v>
      </c>
    </row>
    <row r="4768" spans="1:49" x14ac:dyDescent="0.25">
      <c r="A4768" t="s">
        <v>123</v>
      </c>
      <c r="B4768" t="s">
        <v>440</v>
      </c>
      <c r="C4768">
        <v>92447</v>
      </c>
      <c r="D4768">
        <v>2020</v>
      </c>
      <c r="E4768" t="s">
        <v>155</v>
      </c>
      <c r="F4768" t="s">
        <v>482</v>
      </c>
      <c r="G4768" t="s">
        <v>214</v>
      </c>
      <c r="I4768">
        <v>4</v>
      </c>
      <c r="J4768" t="s">
        <v>69</v>
      </c>
      <c r="K4768">
        <v>4</v>
      </c>
      <c r="L4768" t="s">
        <v>44</v>
      </c>
      <c r="M4768">
        <v>2.4000000953674321</v>
      </c>
      <c r="N4768" t="s">
        <v>45</v>
      </c>
      <c r="O4768" t="s">
        <v>46</v>
      </c>
      <c r="P4768">
        <v>2</v>
      </c>
      <c r="Q4768" t="s">
        <v>60</v>
      </c>
      <c r="R4768" t="s">
        <v>48</v>
      </c>
      <c r="S4768">
        <v>185</v>
      </c>
      <c r="T4768" t="s">
        <v>49</v>
      </c>
      <c r="V4768" t="s">
        <v>231</v>
      </c>
      <c r="W4768" t="s">
        <v>62</v>
      </c>
      <c r="X4768" t="s">
        <v>74</v>
      </c>
      <c r="Y4768">
        <v>24900</v>
      </c>
      <c r="Z4768">
        <v>0</v>
      </c>
      <c r="AA4768" t="s">
        <v>75</v>
      </c>
      <c r="AB4768" t="s">
        <v>83</v>
      </c>
      <c r="AC4768">
        <v>45</v>
      </c>
      <c r="AD4768">
        <v>11</v>
      </c>
      <c r="AE4768">
        <v>4</v>
      </c>
      <c r="AF4768">
        <v>2025</v>
      </c>
      <c r="AG4768">
        <v>20251105</v>
      </c>
      <c r="AH4768" s="2">
        <v>7800</v>
      </c>
      <c r="AI4768" s="2">
        <v>7061.75048828125</v>
      </c>
      <c r="AJ4768" s="2">
        <f t="shared" si="594"/>
        <v>738.24951171875</v>
      </c>
      <c r="AK4768" s="6">
        <f t="shared" si="595"/>
        <v>9.4647373297275642E-2</v>
      </c>
      <c r="AL4768" s="12">
        <v>7800</v>
      </c>
      <c r="AM4768" s="12">
        <v>6831.72880776683</v>
      </c>
      <c r="AN4768" s="12">
        <f t="shared" si="596"/>
        <v>968.27119223317004</v>
      </c>
      <c r="AO4768" s="13">
        <f t="shared" si="597"/>
        <v>0.12413733233758591</v>
      </c>
      <c r="AP4768" s="16">
        <v>7800</v>
      </c>
      <c r="AQ4768" s="16">
        <v>6947.404817851474</v>
      </c>
      <c r="AR4768" s="16">
        <f t="shared" si="598"/>
        <v>852.59518214852596</v>
      </c>
      <c r="AS4768" s="17">
        <f t="shared" si="592"/>
        <v>0.1093070746344264</v>
      </c>
      <c r="AT4768" s="20">
        <v>7800</v>
      </c>
      <c r="AU4768" s="20">
        <v>7159.6488549618334</v>
      </c>
      <c r="AV4768" s="20">
        <f t="shared" si="593"/>
        <v>640.35114503816658</v>
      </c>
      <c r="AW4768" s="21">
        <f t="shared" si="599"/>
        <v>8.2096300645918788E-2</v>
      </c>
    </row>
    <row r="4769" spans="1:49" x14ac:dyDescent="0.25">
      <c r="A4769" t="s">
        <v>109</v>
      </c>
      <c r="B4769" t="s">
        <v>538</v>
      </c>
      <c r="C4769">
        <v>31496</v>
      </c>
      <c r="D4769">
        <v>2022</v>
      </c>
      <c r="E4769" t="s">
        <v>93</v>
      </c>
      <c r="F4769" t="s">
        <v>539</v>
      </c>
      <c r="G4769" t="s">
        <v>1101</v>
      </c>
      <c r="I4769">
        <v>6</v>
      </c>
      <c r="J4769" t="s">
        <v>59</v>
      </c>
      <c r="K4769">
        <v>4</v>
      </c>
      <c r="L4769" t="s">
        <v>44</v>
      </c>
      <c r="M4769">
        <v>3.5999999046325679</v>
      </c>
      <c r="N4769" t="s">
        <v>45</v>
      </c>
      <c r="O4769" t="s">
        <v>46</v>
      </c>
      <c r="P4769">
        <v>4</v>
      </c>
      <c r="Q4769" t="s">
        <v>60</v>
      </c>
      <c r="R4769" t="s">
        <v>96</v>
      </c>
      <c r="T4769" t="s">
        <v>49</v>
      </c>
      <c r="U4769" t="s">
        <v>72</v>
      </c>
      <c r="V4769" t="s">
        <v>1181</v>
      </c>
      <c r="W4769" t="s">
        <v>90</v>
      </c>
      <c r="X4769" t="s">
        <v>121</v>
      </c>
      <c r="Z4769">
        <v>0</v>
      </c>
      <c r="AA4769" t="s">
        <v>75</v>
      </c>
      <c r="AB4769" t="s">
        <v>83</v>
      </c>
      <c r="AC4769">
        <v>45</v>
      </c>
      <c r="AD4769">
        <v>11</v>
      </c>
      <c r="AE4769">
        <v>4</v>
      </c>
      <c r="AF4769">
        <v>2025</v>
      </c>
      <c r="AG4769">
        <v>20251105</v>
      </c>
      <c r="AH4769" s="2">
        <v>25100</v>
      </c>
      <c r="AI4769" s="2">
        <v>26376.08984375</v>
      </c>
      <c r="AJ4769" s="2">
        <f t="shared" si="594"/>
        <v>1276.08984375</v>
      </c>
      <c r="AK4769" s="6">
        <f t="shared" si="595"/>
        <v>5.0840232818725101E-2</v>
      </c>
      <c r="AL4769" s="12">
        <v>25100</v>
      </c>
      <c r="AM4769" s="12">
        <v>25426.69230223343</v>
      </c>
      <c r="AN4769" s="12">
        <f t="shared" si="596"/>
        <v>326.69230223343038</v>
      </c>
      <c r="AO4769" s="13">
        <f t="shared" si="597"/>
        <v>1.3015629571053003E-2</v>
      </c>
      <c r="AP4769" s="16">
        <v>25100</v>
      </c>
      <c r="AQ4769" s="16">
        <v>24109.012154192009</v>
      </c>
      <c r="AR4769" s="16">
        <f t="shared" si="598"/>
        <v>990.98784580799111</v>
      </c>
      <c r="AS4769" s="17">
        <f t="shared" si="592"/>
        <v>3.9481587482390085E-2</v>
      </c>
      <c r="AT4769" s="20">
        <v>25100</v>
      </c>
      <c r="AU4769" s="20">
        <v>26189.931185944359</v>
      </c>
      <c r="AV4769" s="20">
        <f t="shared" si="593"/>
        <v>1089.9311859443587</v>
      </c>
      <c r="AW4769" s="21">
        <f t="shared" si="599"/>
        <v>4.3423553224874852E-2</v>
      </c>
    </row>
    <row r="4770" spans="1:49" x14ac:dyDescent="0.25">
      <c r="A4770" t="s">
        <v>109</v>
      </c>
      <c r="B4770" t="s">
        <v>1419</v>
      </c>
      <c r="C4770">
        <v>36000</v>
      </c>
      <c r="D4770">
        <v>1989</v>
      </c>
      <c r="E4770" t="s">
        <v>93</v>
      </c>
      <c r="F4770" t="s">
        <v>1561</v>
      </c>
      <c r="H4770" t="s">
        <v>2344</v>
      </c>
      <c r="I4770">
        <v>8</v>
      </c>
      <c r="J4770" t="s">
        <v>262</v>
      </c>
      <c r="L4770" t="s">
        <v>343</v>
      </c>
      <c r="M4770">
        <v>7.4000000953674316</v>
      </c>
      <c r="N4770" t="s">
        <v>70</v>
      </c>
      <c r="O4770" t="s">
        <v>46</v>
      </c>
      <c r="Q4770" t="s">
        <v>1563</v>
      </c>
      <c r="R4770" t="s">
        <v>48</v>
      </c>
      <c r="T4770" t="s">
        <v>49</v>
      </c>
      <c r="U4770" t="s">
        <v>72</v>
      </c>
      <c r="V4770" t="s">
        <v>1564</v>
      </c>
      <c r="W4770" t="s">
        <v>247</v>
      </c>
      <c r="X4770" t="s">
        <v>74</v>
      </c>
      <c r="Z4770">
        <v>0</v>
      </c>
      <c r="AA4770" t="s">
        <v>75</v>
      </c>
      <c r="AB4770" t="s">
        <v>782</v>
      </c>
      <c r="AC4770">
        <v>45</v>
      </c>
      <c r="AD4770">
        <v>11</v>
      </c>
      <c r="AE4770">
        <v>4</v>
      </c>
      <c r="AF4770">
        <v>2025</v>
      </c>
      <c r="AG4770">
        <v>20251107</v>
      </c>
      <c r="AH4770" s="2">
        <v>299</v>
      </c>
      <c r="AI4770" s="2">
        <v>231.25279235839841</v>
      </c>
      <c r="AJ4770" s="2">
        <f t="shared" si="594"/>
        <v>67.747207641601591</v>
      </c>
      <c r="AK4770" s="6">
        <f t="shared" si="595"/>
        <v>0.22657928977124278</v>
      </c>
      <c r="AL4770" s="12">
        <v>299</v>
      </c>
      <c r="AM4770" s="12">
        <v>416.88008009088492</v>
      </c>
      <c r="AN4770" s="12">
        <f t="shared" si="596"/>
        <v>117.88008009088492</v>
      </c>
      <c r="AO4770" s="13">
        <f t="shared" si="597"/>
        <v>0.39424775950128732</v>
      </c>
      <c r="AP4770" s="16">
        <v>299</v>
      </c>
      <c r="AQ4770" s="16">
        <v>396.89524435730812</v>
      </c>
      <c r="AR4770" s="16">
        <f t="shared" si="598"/>
        <v>97.895244357308115</v>
      </c>
      <c r="AS4770" s="17">
        <f t="shared" si="592"/>
        <v>0.32740884400437498</v>
      </c>
      <c r="AT4770" s="20">
        <v>299</v>
      </c>
      <c r="AU4770" s="20">
        <v>325.93854748603349</v>
      </c>
      <c r="AV4770" s="20">
        <f t="shared" si="593"/>
        <v>26.938547486033485</v>
      </c>
      <c r="AW4770" s="21">
        <f t="shared" si="599"/>
        <v>9.0095476541918004E-2</v>
      </c>
    </row>
    <row r="4771" spans="1:49" x14ac:dyDescent="0.25">
      <c r="A4771" t="s">
        <v>123</v>
      </c>
      <c r="B4771" t="s">
        <v>440</v>
      </c>
      <c r="C4771">
        <v>36779</v>
      </c>
      <c r="D4771">
        <v>2023</v>
      </c>
      <c r="E4771" t="s">
        <v>40</v>
      </c>
      <c r="F4771" t="s">
        <v>1313</v>
      </c>
      <c r="G4771" t="s">
        <v>2234</v>
      </c>
      <c r="H4771" t="s">
        <v>175</v>
      </c>
      <c r="I4771">
        <v>6</v>
      </c>
      <c r="J4771" t="s">
        <v>129</v>
      </c>
      <c r="K4771">
        <v>4</v>
      </c>
      <c r="L4771" t="s">
        <v>44</v>
      </c>
      <c r="M4771">
        <v>4</v>
      </c>
      <c r="N4771" t="s">
        <v>70</v>
      </c>
      <c r="O4771" t="s">
        <v>46</v>
      </c>
      <c r="P4771">
        <v>4</v>
      </c>
      <c r="Q4771" t="s">
        <v>60</v>
      </c>
      <c r="R4771" t="s">
        <v>48</v>
      </c>
      <c r="S4771">
        <v>270</v>
      </c>
      <c r="T4771" t="s">
        <v>49</v>
      </c>
      <c r="U4771" t="s">
        <v>72</v>
      </c>
      <c r="V4771" t="s">
        <v>176</v>
      </c>
      <c r="W4771" t="s">
        <v>90</v>
      </c>
      <c r="X4771" t="s">
        <v>53</v>
      </c>
      <c r="Z4771">
        <v>0</v>
      </c>
      <c r="AA4771" t="s">
        <v>75</v>
      </c>
      <c r="AB4771" t="s">
        <v>83</v>
      </c>
      <c r="AC4771">
        <v>45</v>
      </c>
      <c r="AD4771">
        <v>11</v>
      </c>
      <c r="AE4771">
        <v>4</v>
      </c>
      <c r="AF4771">
        <v>2025</v>
      </c>
      <c r="AG4771">
        <v>20251105</v>
      </c>
      <c r="AH4771" s="2">
        <v>33900</v>
      </c>
      <c r="AI4771" s="2">
        <v>35565.49609375</v>
      </c>
      <c r="AJ4771" s="2">
        <f t="shared" si="594"/>
        <v>1665.49609375</v>
      </c>
      <c r="AK4771" s="6">
        <f t="shared" si="595"/>
        <v>4.9129678281710915E-2</v>
      </c>
      <c r="AL4771" s="12">
        <v>33900</v>
      </c>
      <c r="AM4771" s="12">
        <v>36847.556102758819</v>
      </c>
      <c r="AN4771" s="12">
        <f t="shared" si="596"/>
        <v>2947.5561027588192</v>
      </c>
      <c r="AO4771" s="13">
        <f t="shared" si="597"/>
        <v>8.6948557603504992E-2</v>
      </c>
      <c r="AP4771" s="16">
        <v>33900</v>
      </c>
      <c r="AQ4771" s="16">
        <v>34254.742254271987</v>
      </c>
      <c r="AR4771" s="16">
        <f t="shared" si="598"/>
        <v>354.74225427198689</v>
      </c>
      <c r="AS4771" s="17">
        <f t="shared" si="592"/>
        <v>1.0464373282359496E-2</v>
      </c>
      <c r="AT4771" s="20">
        <v>33900</v>
      </c>
      <c r="AU4771" s="20">
        <v>34115.378119001929</v>
      </c>
      <c r="AV4771" s="20">
        <f t="shared" si="593"/>
        <v>215.37811900192901</v>
      </c>
      <c r="AW4771" s="21">
        <f t="shared" si="599"/>
        <v>6.3533368437147198E-3</v>
      </c>
    </row>
    <row r="4772" spans="1:49" x14ac:dyDescent="0.25">
      <c r="A4772" t="s">
        <v>123</v>
      </c>
      <c r="B4772" t="s">
        <v>257</v>
      </c>
      <c r="C4772">
        <v>134069</v>
      </c>
      <c r="D4772">
        <v>2015</v>
      </c>
      <c r="E4772" t="s">
        <v>159</v>
      </c>
      <c r="F4772" t="s">
        <v>564</v>
      </c>
      <c r="G4772" t="s">
        <v>237</v>
      </c>
      <c r="I4772">
        <v>4</v>
      </c>
      <c r="J4772" t="s">
        <v>59</v>
      </c>
      <c r="K4772">
        <v>4</v>
      </c>
      <c r="L4772" t="s">
        <v>44</v>
      </c>
      <c r="M4772">
        <v>1.799999952316284</v>
      </c>
      <c r="N4772" t="s">
        <v>45</v>
      </c>
      <c r="Q4772" t="s">
        <v>118</v>
      </c>
      <c r="S4772">
        <v>143</v>
      </c>
      <c r="T4772" t="s">
        <v>49</v>
      </c>
      <c r="U4772" t="s">
        <v>50</v>
      </c>
      <c r="V4772" t="s">
        <v>565</v>
      </c>
      <c r="W4772" t="s">
        <v>52</v>
      </c>
      <c r="X4772" t="s">
        <v>74</v>
      </c>
      <c r="Z4772">
        <v>0</v>
      </c>
      <c r="AA4772" t="s">
        <v>75</v>
      </c>
      <c r="AB4772" t="s">
        <v>122</v>
      </c>
      <c r="AC4772">
        <v>45</v>
      </c>
      <c r="AD4772">
        <v>11</v>
      </c>
      <c r="AE4772">
        <v>4</v>
      </c>
      <c r="AF4772">
        <v>2025</v>
      </c>
      <c r="AG4772">
        <v>20251105</v>
      </c>
      <c r="AH4772" s="2">
        <v>8500</v>
      </c>
      <c r="AI4772" s="2">
        <v>6076.23486328125</v>
      </c>
      <c r="AJ4772" s="2">
        <f t="shared" si="594"/>
        <v>2423.76513671875</v>
      </c>
      <c r="AK4772" s="6">
        <f t="shared" si="595"/>
        <v>0.28514883961397058</v>
      </c>
      <c r="AL4772" s="12">
        <v>8500</v>
      </c>
      <c r="AM4772" s="12">
        <v>5253.2248642905961</v>
      </c>
      <c r="AN4772" s="12">
        <f t="shared" si="596"/>
        <v>3246.7751357094039</v>
      </c>
      <c r="AO4772" s="13">
        <f t="shared" si="597"/>
        <v>0.38197354537757694</v>
      </c>
      <c r="AP4772" s="16">
        <v>8500</v>
      </c>
      <c r="AQ4772" s="16">
        <v>5531.8541586526353</v>
      </c>
      <c r="AR4772" s="16">
        <f t="shared" si="598"/>
        <v>2968.1458413473647</v>
      </c>
      <c r="AS4772" s="17">
        <f t="shared" si="592"/>
        <v>0.34919362839380763</v>
      </c>
      <c r="AT4772" s="20">
        <v>8500</v>
      </c>
      <c r="AU4772" s="20">
        <v>6337.679089026914</v>
      </c>
      <c r="AV4772" s="20">
        <f t="shared" si="593"/>
        <v>2162.320910973086</v>
      </c>
      <c r="AW4772" s="21">
        <f t="shared" si="599"/>
        <v>0.25439069540859838</v>
      </c>
    </row>
    <row r="4773" spans="1:49" x14ac:dyDescent="0.25">
      <c r="A4773" t="s">
        <v>123</v>
      </c>
      <c r="B4773" t="s">
        <v>440</v>
      </c>
      <c r="C4773">
        <v>103419</v>
      </c>
      <c r="D4773">
        <v>2018</v>
      </c>
      <c r="E4773" t="s">
        <v>139</v>
      </c>
      <c r="F4773" t="s">
        <v>311</v>
      </c>
      <c r="I4773">
        <v>4</v>
      </c>
      <c r="J4773" t="s">
        <v>43</v>
      </c>
      <c r="K4773">
        <v>4</v>
      </c>
      <c r="L4773" t="s">
        <v>44</v>
      </c>
      <c r="M4773">
        <v>2.5</v>
      </c>
      <c r="N4773" t="s">
        <v>45</v>
      </c>
      <c r="O4773" t="s">
        <v>46</v>
      </c>
      <c r="P4773">
        <v>4</v>
      </c>
      <c r="Q4773" t="s">
        <v>118</v>
      </c>
      <c r="R4773" t="s">
        <v>48</v>
      </c>
      <c r="T4773" t="s">
        <v>49</v>
      </c>
      <c r="U4773" t="s">
        <v>50</v>
      </c>
      <c r="W4773" t="s">
        <v>120</v>
      </c>
      <c r="X4773" t="s">
        <v>74</v>
      </c>
      <c r="Y4773">
        <v>23260</v>
      </c>
      <c r="Z4773">
        <v>0</v>
      </c>
      <c r="AA4773" t="s">
        <v>75</v>
      </c>
      <c r="AB4773" t="s">
        <v>122</v>
      </c>
      <c r="AC4773">
        <v>45</v>
      </c>
      <c r="AD4773">
        <v>11</v>
      </c>
      <c r="AE4773">
        <v>4</v>
      </c>
      <c r="AF4773">
        <v>2025</v>
      </c>
      <c r="AG4773">
        <v>20251105</v>
      </c>
      <c r="AH4773" s="2">
        <v>8500</v>
      </c>
      <c r="AI4773" s="2">
        <v>6989.84619140625</v>
      </c>
      <c r="AJ4773" s="2">
        <f t="shared" si="594"/>
        <v>1510.15380859375</v>
      </c>
      <c r="AK4773" s="6">
        <f t="shared" si="595"/>
        <v>0.17766515395220589</v>
      </c>
      <c r="AL4773" s="12">
        <v>8500</v>
      </c>
      <c r="AM4773" s="12">
        <v>6664.5627514848647</v>
      </c>
      <c r="AN4773" s="12">
        <f t="shared" si="596"/>
        <v>1835.4372485151353</v>
      </c>
      <c r="AO4773" s="13">
        <f t="shared" si="597"/>
        <v>0.21593379394295709</v>
      </c>
      <c r="AP4773" s="16">
        <v>8500</v>
      </c>
      <c r="AQ4773" s="16">
        <v>6584.7792082971637</v>
      </c>
      <c r="AR4773" s="16">
        <f t="shared" si="598"/>
        <v>1915.2207917028363</v>
      </c>
      <c r="AS4773" s="17">
        <f t="shared" si="592"/>
        <v>0.22532009314151016</v>
      </c>
      <c r="AT4773" s="20">
        <v>8500</v>
      </c>
      <c r="AU4773" s="20">
        <v>7148.931623931624</v>
      </c>
      <c r="AV4773" s="20">
        <f t="shared" si="593"/>
        <v>1351.068376068376</v>
      </c>
      <c r="AW4773" s="21">
        <f t="shared" si="599"/>
        <v>0.15894922071392659</v>
      </c>
    </row>
    <row r="4774" spans="1:49" x14ac:dyDescent="0.25">
      <c r="A4774" t="s">
        <v>38</v>
      </c>
      <c r="B4774" t="s">
        <v>776</v>
      </c>
      <c r="C4774">
        <v>23193</v>
      </c>
      <c r="D4774">
        <v>2024</v>
      </c>
      <c r="E4774" t="s">
        <v>84</v>
      </c>
      <c r="F4774" t="s">
        <v>85</v>
      </c>
      <c r="G4774" t="s">
        <v>616</v>
      </c>
      <c r="H4774" t="s">
        <v>615</v>
      </c>
      <c r="I4774">
        <v>8</v>
      </c>
      <c r="J4774" t="s">
        <v>69</v>
      </c>
      <c r="K4774">
        <v>4</v>
      </c>
      <c r="L4774" t="s">
        <v>44</v>
      </c>
      <c r="M4774">
        <v>5.6999998092651367</v>
      </c>
      <c r="N4774" t="s">
        <v>70</v>
      </c>
      <c r="O4774" t="s">
        <v>46</v>
      </c>
      <c r="P4774">
        <v>5</v>
      </c>
      <c r="Q4774" t="s">
        <v>88</v>
      </c>
      <c r="R4774" t="s">
        <v>48</v>
      </c>
      <c r="S4774">
        <v>392</v>
      </c>
      <c r="T4774" t="s">
        <v>49</v>
      </c>
      <c r="U4774" t="s">
        <v>72</v>
      </c>
      <c r="W4774" t="s">
        <v>90</v>
      </c>
      <c r="X4774" t="s">
        <v>74</v>
      </c>
      <c r="Z4774">
        <v>0</v>
      </c>
      <c r="AA4774" t="s">
        <v>75</v>
      </c>
      <c r="AB4774" t="s">
        <v>91</v>
      </c>
      <c r="AC4774">
        <v>45</v>
      </c>
      <c r="AD4774">
        <v>11</v>
      </c>
      <c r="AE4774">
        <v>4</v>
      </c>
      <c r="AF4774">
        <v>2025</v>
      </c>
      <c r="AG4774">
        <v>20251105</v>
      </c>
      <c r="AH4774" s="2">
        <v>33500</v>
      </c>
      <c r="AI4774" s="2">
        <v>31437.701171875</v>
      </c>
      <c r="AJ4774" s="2">
        <f t="shared" si="594"/>
        <v>2062.298828125</v>
      </c>
      <c r="AK4774" s="6">
        <f t="shared" si="595"/>
        <v>6.1561159048507466E-2</v>
      </c>
      <c r="AL4774" s="12">
        <v>33500</v>
      </c>
      <c r="AM4774" s="12">
        <v>29279.575249988258</v>
      </c>
      <c r="AN4774" s="12">
        <f t="shared" si="596"/>
        <v>4220.4247500117417</v>
      </c>
      <c r="AO4774" s="13">
        <f t="shared" si="597"/>
        <v>0.12598282835855945</v>
      </c>
      <c r="AP4774" s="16">
        <v>33500</v>
      </c>
      <c r="AQ4774" s="16">
        <v>30169.730875824091</v>
      </c>
      <c r="AR4774" s="16">
        <f t="shared" si="598"/>
        <v>3330.2691241759094</v>
      </c>
      <c r="AS4774" s="17">
        <f t="shared" si="592"/>
        <v>9.9411018632116696E-2</v>
      </c>
      <c r="AT4774" s="20">
        <v>33500</v>
      </c>
      <c r="AU4774" s="20">
        <v>30609.611231101509</v>
      </c>
      <c r="AV4774" s="20">
        <f t="shared" si="593"/>
        <v>2890.3887688984905</v>
      </c>
      <c r="AW4774" s="21">
        <f t="shared" si="599"/>
        <v>8.628026175816389E-2</v>
      </c>
    </row>
    <row r="4775" spans="1:49" x14ac:dyDescent="0.25">
      <c r="A4775" t="s">
        <v>38</v>
      </c>
      <c r="B4775" t="s">
        <v>56</v>
      </c>
      <c r="C4775">
        <v>115024</v>
      </c>
      <c r="D4775">
        <v>2005</v>
      </c>
      <c r="E4775" t="s">
        <v>93</v>
      </c>
      <c r="F4775" t="s">
        <v>147</v>
      </c>
      <c r="H4775" t="s">
        <v>170</v>
      </c>
      <c r="I4775">
        <v>5</v>
      </c>
      <c r="J4775" t="s">
        <v>59</v>
      </c>
      <c r="K4775">
        <v>2</v>
      </c>
      <c r="L4775" t="s">
        <v>44</v>
      </c>
      <c r="M4775">
        <v>3.5</v>
      </c>
      <c r="N4775" t="s">
        <v>87</v>
      </c>
      <c r="O4775" t="s">
        <v>46</v>
      </c>
      <c r="P4775">
        <v>4</v>
      </c>
      <c r="Q4775" t="s">
        <v>88</v>
      </c>
      <c r="R4775" t="s">
        <v>89</v>
      </c>
      <c r="T4775" t="s">
        <v>49</v>
      </c>
      <c r="U4775" t="s">
        <v>50</v>
      </c>
      <c r="V4775" t="s">
        <v>1690</v>
      </c>
      <c r="W4775" t="s">
        <v>134</v>
      </c>
      <c r="X4775" t="s">
        <v>74</v>
      </c>
      <c r="Z4775">
        <v>0</v>
      </c>
      <c r="AA4775" t="s">
        <v>75</v>
      </c>
      <c r="AB4775" t="s">
        <v>91</v>
      </c>
      <c r="AC4775">
        <v>45</v>
      </c>
      <c r="AD4775">
        <v>11</v>
      </c>
      <c r="AE4775">
        <v>4</v>
      </c>
      <c r="AF4775">
        <v>2025</v>
      </c>
      <c r="AG4775">
        <v>20251105</v>
      </c>
      <c r="AH4775" s="2">
        <v>4000</v>
      </c>
      <c r="AI4775" s="2">
        <v>4566.67138671875</v>
      </c>
      <c r="AJ4775" s="2">
        <f t="shared" si="594"/>
        <v>566.67138671875</v>
      </c>
      <c r="AK4775" s="6">
        <f t="shared" si="595"/>
        <v>0.14166784667968749</v>
      </c>
      <c r="AL4775" s="12">
        <v>4000</v>
      </c>
      <c r="AM4775" s="12">
        <v>4032.167466604727</v>
      </c>
      <c r="AN4775" s="12">
        <f t="shared" si="596"/>
        <v>32.167466604726997</v>
      </c>
      <c r="AO4775" s="13">
        <f t="shared" si="597"/>
        <v>8.0418666511817491E-3</v>
      </c>
      <c r="AP4775" s="16">
        <v>4000</v>
      </c>
      <c r="AQ4775" s="16">
        <v>4218.2428291002807</v>
      </c>
      <c r="AR4775" s="16">
        <f t="shared" si="598"/>
        <v>218.24282910028069</v>
      </c>
      <c r="AS4775" s="17">
        <f t="shared" si="592"/>
        <v>5.4560707275070175E-2</v>
      </c>
      <c r="AT4775" s="20">
        <v>4000</v>
      </c>
      <c r="AU4775" s="20">
        <v>4869.6843373493994</v>
      </c>
      <c r="AV4775" s="20">
        <f t="shared" si="593"/>
        <v>869.68433734939936</v>
      </c>
      <c r="AW4775" s="21">
        <f t="shared" si="599"/>
        <v>0.21742108433734983</v>
      </c>
    </row>
    <row r="4776" spans="1:49" x14ac:dyDescent="0.25">
      <c r="A4776" t="s">
        <v>38</v>
      </c>
      <c r="B4776" t="s">
        <v>105</v>
      </c>
      <c r="C4776">
        <v>161160</v>
      </c>
      <c r="D4776">
        <v>2018</v>
      </c>
      <c r="E4776" t="s">
        <v>57</v>
      </c>
      <c r="F4776" t="s">
        <v>363</v>
      </c>
      <c r="G4776" t="s">
        <v>229</v>
      </c>
      <c r="I4776">
        <v>4</v>
      </c>
      <c r="J4776" t="s">
        <v>69</v>
      </c>
      <c r="K4776">
        <v>4</v>
      </c>
      <c r="L4776" t="s">
        <v>44</v>
      </c>
      <c r="M4776">
        <v>2.4000000953674321</v>
      </c>
      <c r="N4776" t="s">
        <v>45</v>
      </c>
      <c r="Q4776" t="s">
        <v>118</v>
      </c>
      <c r="R4776" t="s">
        <v>96</v>
      </c>
      <c r="S4776">
        <v>185</v>
      </c>
      <c r="T4776" t="s">
        <v>49</v>
      </c>
      <c r="V4776" t="s">
        <v>61</v>
      </c>
      <c r="W4776" t="s">
        <v>120</v>
      </c>
      <c r="X4776" t="s">
        <v>74</v>
      </c>
      <c r="Y4776">
        <v>22600</v>
      </c>
      <c r="Z4776">
        <v>0</v>
      </c>
      <c r="AA4776" t="s">
        <v>75</v>
      </c>
      <c r="AB4776" t="s">
        <v>122</v>
      </c>
      <c r="AC4776">
        <v>45</v>
      </c>
      <c r="AD4776">
        <v>11</v>
      </c>
      <c r="AE4776">
        <v>4</v>
      </c>
      <c r="AF4776">
        <v>2025</v>
      </c>
      <c r="AG4776">
        <v>20251104</v>
      </c>
      <c r="AH4776" s="2">
        <v>3000</v>
      </c>
      <c r="AI4776" s="2">
        <v>2380.3515625</v>
      </c>
      <c r="AJ4776" s="2">
        <f t="shared" si="594"/>
        <v>619.6484375</v>
      </c>
      <c r="AK4776" s="6">
        <f t="shared" si="595"/>
        <v>0.20654947916666666</v>
      </c>
      <c r="AL4776" s="12">
        <v>3000</v>
      </c>
      <c r="AM4776" s="12">
        <v>2442.940845896168</v>
      </c>
      <c r="AN4776" s="12">
        <f t="shared" si="596"/>
        <v>557.05915410383204</v>
      </c>
      <c r="AO4776" s="13">
        <f t="shared" si="597"/>
        <v>0.18568638470127735</v>
      </c>
      <c r="AP4776" s="16">
        <v>3000</v>
      </c>
      <c r="AQ4776" s="16">
        <v>2548.1324328614091</v>
      </c>
      <c r="AR4776" s="16">
        <f t="shared" si="598"/>
        <v>451.86756713859086</v>
      </c>
      <c r="AS4776" s="17">
        <f t="shared" si="592"/>
        <v>0.15062252237953028</v>
      </c>
      <c r="AT4776" s="20">
        <v>3000</v>
      </c>
      <c r="AU4776" s="20">
        <v>2391.102974828375</v>
      </c>
      <c r="AV4776" s="20">
        <f t="shared" si="593"/>
        <v>608.89702517162505</v>
      </c>
      <c r="AW4776" s="21">
        <f t="shared" si="599"/>
        <v>0.20296567505720836</v>
      </c>
    </row>
    <row r="4777" spans="1:49" x14ac:dyDescent="0.25">
      <c r="A4777" t="s">
        <v>123</v>
      </c>
      <c r="B4777" t="s">
        <v>124</v>
      </c>
      <c r="C4777">
        <v>141114</v>
      </c>
      <c r="D4777">
        <v>2016</v>
      </c>
      <c r="E4777" t="s">
        <v>93</v>
      </c>
      <c r="F4777" t="s">
        <v>1449</v>
      </c>
      <c r="G4777" t="s">
        <v>189</v>
      </c>
      <c r="I4777">
        <v>4</v>
      </c>
      <c r="J4777" t="s">
        <v>43</v>
      </c>
      <c r="K4777">
        <v>4</v>
      </c>
      <c r="L4777" t="s">
        <v>44</v>
      </c>
      <c r="M4777">
        <v>1.799999952316284</v>
      </c>
      <c r="N4777" t="s">
        <v>45</v>
      </c>
      <c r="Q4777" t="s">
        <v>118</v>
      </c>
      <c r="T4777" t="s">
        <v>49</v>
      </c>
      <c r="V4777" t="s">
        <v>1385</v>
      </c>
      <c r="W4777" t="s">
        <v>120</v>
      </c>
      <c r="X4777" t="s">
        <v>74</v>
      </c>
      <c r="Z4777">
        <v>0</v>
      </c>
      <c r="AA4777" t="s">
        <v>75</v>
      </c>
      <c r="AB4777" t="s">
        <v>122</v>
      </c>
      <c r="AC4777">
        <v>45</v>
      </c>
      <c r="AD4777">
        <v>11</v>
      </c>
      <c r="AE4777">
        <v>4</v>
      </c>
      <c r="AF4777">
        <v>2025</v>
      </c>
      <c r="AG4777">
        <v>20251104</v>
      </c>
      <c r="AH4777" s="2">
        <v>400</v>
      </c>
      <c r="AI4777" s="2">
        <v>1776.550659179688</v>
      </c>
      <c r="AJ4777" s="2">
        <f t="shared" si="594"/>
        <v>1376.550659179688</v>
      </c>
      <c r="AK4777" s="6">
        <f t="shared" si="595"/>
        <v>3.44137664794922</v>
      </c>
      <c r="AL4777" s="12">
        <v>400</v>
      </c>
      <c r="AM4777" s="12">
        <v>1708.628673529681</v>
      </c>
      <c r="AN4777" s="12">
        <f t="shared" si="596"/>
        <v>1308.628673529681</v>
      </c>
      <c r="AO4777" s="13">
        <f t="shared" si="597"/>
        <v>3.2715716838242024</v>
      </c>
      <c r="AP4777" s="16">
        <v>400</v>
      </c>
      <c r="AQ4777" s="16">
        <v>1765.177164394566</v>
      </c>
      <c r="AR4777" s="16">
        <f t="shared" si="598"/>
        <v>1365.177164394566</v>
      </c>
      <c r="AS4777" s="17">
        <f t="shared" si="592"/>
        <v>3.4129429109864149</v>
      </c>
      <c r="AT4777" s="20">
        <v>400</v>
      </c>
      <c r="AU4777" s="20">
        <v>1792.81006378455</v>
      </c>
      <c r="AV4777" s="20">
        <f t="shared" si="593"/>
        <v>1392.81006378455</v>
      </c>
      <c r="AW4777" s="21">
        <f t="shared" si="599"/>
        <v>3.4820251594613749</v>
      </c>
    </row>
    <row r="4778" spans="1:49" x14ac:dyDescent="0.25">
      <c r="A4778" t="s">
        <v>77</v>
      </c>
      <c r="B4778" t="s">
        <v>177</v>
      </c>
      <c r="C4778">
        <v>117175</v>
      </c>
      <c r="D4778">
        <v>2014</v>
      </c>
      <c r="E4778" t="s">
        <v>139</v>
      </c>
      <c r="F4778" t="s">
        <v>284</v>
      </c>
      <c r="I4778">
        <v>6</v>
      </c>
      <c r="J4778" t="s">
        <v>69</v>
      </c>
      <c r="K4778">
        <v>4</v>
      </c>
      <c r="L4778" t="s">
        <v>44</v>
      </c>
      <c r="M4778">
        <v>3.5</v>
      </c>
      <c r="N4778" t="s">
        <v>87</v>
      </c>
      <c r="O4778" t="s">
        <v>46</v>
      </c>
      <c r="P4778">
        <v>2</v>
      </c>
      <c r="Q4778" t="s">
        <v>141</v>
      </c>
      <c r="R4778" t="s">
        <v>89</v>
      </c>
      <c r="T4778" t="s">
        <v>49</v>
      </c>
      <c r="W4778" t="s">
        <v>134</v>
      </c>
      <c r="X4778" t="s">
        <v>74</v>
      </c>
      <c r="Z4778">
        <v>0</v>
      </c>
      <c r="AA4778" t="s">
        <v>75</v>
      </c>
      <c r="AB4778" t="s">
        <v>83</v>
      </c>
      <c r="AC4778">
        <v>45</v>
      </c>
      <c r="AD4778">
        <v>11</v>
      </c>
      <c r="AE4778">
        <v>4</v>
      </c>
      <c r="AF4778">
        <v>2025</v>
      </c>
      <c r="AG4778">
        <v>20251105</v>
      </c>
      <c r="AH4778" s="2">
        <v>600</v>
      </c>
      <c r="AI4778" s="2">
        <v>2571.5859375</v>
      </c>
      <c r="AJ4778" s="2">
        <f t="shared" si="594"/>
        <v>1971.5859375</v>
      </c>
      <c r="AK4778" s="6">
        <f t="shared" si="595"/>
        <v>3.2859765625000001</v>
      </c>
      <c r="AL4778" s="12">
        <v>600</v>
      </c>
      <c r="AM4778" s="12">
        <v>2595.9612352455429</v>
      </c>
      <c r="AN4778" s="12">
        <f t="shared" si="596"/>
        <v>1995.9612352455429</v>
      </c>
      <c r="AO4778" s="13">
        <f t="shared" si="597"/>
        <v>3.3266020587425715</v>
      </c>
      <c r="AP4778" s="16">
        <v>600</v>
      </c>
      <c r="AQ4778" s="16">
        <v>2651.3032378285088</v>
      </c>
      <c r="AR4778" s="16">
        <f t="shared" si="598"/>
        <v>2051.3032378285088</v>
      </c>
      <c r="AS4778" s="17">
        <f t="shared" si="592"/>
        <v>3.4188387297141816</v>
      </c>
      <c r="AT4778" s="20">
        <v>600</v>
      </c>
      <c r="AU4778" s="20">
        <v>2627.498408656907</v>
      </c>
      <c r="AV4778" s="20">
        <f t="shared" si="593"/>
        <v>2027.498408656907</v>
      </c>
      <c r="AW4778" s="21">
        <f t="shared" si="599"/>
        <v>3.3791640144281785</v>
      </c>
    </row>
    <row r="4779" spans="1:49" x14ac:dyDescent="0.25">
      <c r="A4779" t="s">
        <v>123</v>
      </c>
      <c r="B4779" t="s">
        <v>124</v>
      </c>
      <c r="C4779">
        <v>138310</v>
      </c>
      <c r="D4779">
        <v>2011</v>
      </c>
      <c r="E4779" t="s">
        <v>286</v>
      </c>
      <c r="F4779" t="s">
        <v>979</v>
      </c>
      <c r="I4779">
        <v>6</v>
      </c>
      <c r="J4779" t="s">
        <v>69</v>
      </c>
      <c r="K4779">
        <v>4</v>
      </c>
      <c r="L4779" t="s">
        <v>44</v>
      </c>
      <c r="M4779">
        <v>3.5</v>
      </c>
      <c r="N4779" t="s">
        <v>45</v>
      </c>
      <c r="O4779" t="s">
        <v>46</v>
      </c>
      <c r="Q4779" t="s">
        <v>118</v>
      </c>
      <c r="R4779" t="s">
        <v>96</v>
      </c>
      <c r="S4779">
        <v>263</v>
      </c>
      <c r="T4779" t="s">
        <v>49</v>
      </c>
      <c r="U4779" t="s">
        <v>72</v>
      </c>
      <c r="V4779" t="s">
        <v>561</v>
      </c>
      <c r="W4779" t="s">
        <v>120</v>
      </c>
      <c r="X4779" t="s">
        <v>121</v>
      </c>
      <c r="Z4779">
        <v>0</v>
      </c>
      <c r="AA4779" t="s">
        <v>75</v>
      </c>
      <c r="AB4779" t="s">
        <v>122</v>
      </c>
      <c r="AC4779">
        <v>45</v>
      </c>
      <c r="AD4779">
        <v>11</v>
      </c>
      <c r="AE4779">
        <v>4</v>
      </c>
      <c r="AF4779">
        <v>2025</v>
      </c>
      <c r="AG4779">
        <v>20251104</v>
      </c>
      <c r="AH4779" s="2">
        <v>1100</v>
      </c>
      <c r="AI4779" s="2">
        <v>1921.75146484375</v>
      </c>
      <c r="AJ4779" s="2">
        <f t="shared" si="594"/>
        <v>821.75146484375</v>
      </c>
      <c r="AK4779" s="6">
        <f t="shared" si="595"/>
        <v>0.74704678622159093</v>
      </c>
      <c r="AL4779" s="12">
        <v>1100</v>
      </c>
      <c r="AM4779" s="12">
        <v>1879.6113543640711</v>
      </c>
      <c r="AN4779" s="12">
        <f t="shared" si="596"/>
        <v>779.61135436407108</v>
      </c>
      <c r="AO4779" s="13">
        <f t="shared" si="597"/>
        <v>0.70873759487642829</v>
      </c>
      <c r="AP4779" s="16">
        <v>1100</v>
      </c>
      <c r="AQ4779" s="16">
        <v>2242.524684870295</v>
      </c>
      <c r="AR4779" s="16">
        <f t="shared" si="598"/>
        <v>1142.524684870295</v>
      </c>
      <c r="AS4779" s="17">
        <f t="shared" si="592"/>
        <v>1.0386588044275409</v>
      </c>
      <c r="AT4779" s="20">
        <v>1100</v>
      </c>
      <c r="AU4779" s="20">
        <v>1969.268707482993</v>
      </c>
      <c r="AV4779" s="20">
        <f t="shared" si="593"/>
        <v>869.26870748299302</v>
      </c>
      <c r="AW4779" s="21">
        <f t="shared" si="599"/>
        <v>0.79024427952999365</v>
      </c>
    </row>
    <row r="4780" spans="1:49" x14ac:dyDescent="0.25">
      <c r="A4780" t="s">
        <v>77</v>
      </c>
      <c r="B4780" t="s">
        <v>596</v>
      </c>
      <c r="C4780">
        <v>172097</v>
      </c>
      <c r="D4780">
        <v>2011</v>
      </c>
      <c r="E4780" t="s">
        <v>159</v>
      </c>
      <c r="F4780" t="s">
        <v>236</v>
      </c>
      <c r="G4780" t="s">
        <v>524</v>
      </c>
      <c r="I4780">
        <v>4</v>
      </c>
      <c r="J4780" t="s">
        <v>101</v>
      </c>
      <c r="K4780">
        <v>4</v>
      </c>
      <c r="L4780" t="s">
        <v>44</v>
      </c>
      <c r="M4780">
        <v>2.4000000953674321</v>
      </c>
      <c r="N4780" t="s">
        <v>87</v>
      </c>
      <c r="O4780" t="s">
        <v>46</v>
      </c>
      <c r="Q4780" t="s">
        <v>60</v>
      </c>
      <c r="R4780" t="s">
        <v>89</v>
      </c>
      <c r="S4780">
        <v>180</v>
      </c>
      <c r="T4780" t="s">
        <v>49</v>
      </c>
      <c r="U4780" t="s">
        <v>50</v>
      </c>
      <c r="V4780" t="s">
        <v>525</v>
      </c>
      <c r="W4780" t="s">
        <v>62</v>
      </c>
      <c r="X4780" t="s">
        <v>74</v>
      </c>
      <c r="Z4780">
        <v>0</v>
      </c>
      <c r="AA4780" t="s">
        <v>75</v>
      </c>
      <c r="AB4780" t="s">
        <v>83</v>
      </c>
      <c r="AC4780">
        <v>45</v>
      </c>
      <c r="AD4780">
        <v>11</v>
      </c>
      <c r="AE4780">
        <v>4</v>
      </c>
      <c r="AF4780">
        <v>2025</v>
      </c>
      <c r="AG4780">
        <v>20251105</v>
      </c>
      <c r="AH4780" s="2">
        <v>4000</v>
      </c>
      <c r="AI4780" s="2">
        <v>3908.474365234375</v>
      </c>
      <c r="AJ4780" s="2">
        <f t="shared" si="594"/>
        <v>91.525634765625</v>
      </c>
      <c r="AK4780" s="6">
        <f t="shared" si="595"/>
        <v>2.2881408691406251E-2</v>
      </c>
      <c r="AL4780" s="12">
        <v>4000</v>
      </c>
      <c r="AM4780" s="12">
        <v>3476.0559094907048</v>
      </c>
      <c r="AN4780" s="12">
        <f t="shared" si="596"/>
        <v>523.94409050929517</v>
      </c>
      <c r="AO4780" s="13">
        <f t="shared" si="597"/>
        <v>0.13098602262732378</v>
      </c>
      <c r="AP4780" s="16">
        <v>4000</v>
      </c>
      <c r="AQ4780" s="16">
        <v>3923.2556413251768</v>
      </c>
      <c r="AR4780" s="16">
        <f t="shared" si="598"/>
        <v>76.744358674823161</v>
      </c>
      <c r="AS4780" s="17">
        <f t="shared" si="592"/>
        <v>1.9186089668705789E-2</v>
      </c>
      <c r="AT4780" s="20">
        <v>4000</v>
      </c>
      <c r="AU4780" s="20">
        <v>4077.3800259403379</v>
      </c>
      <c r="AV4780" s="20">
        <f t="shared" si="593"/>
        <v>77.380025940337873</v>
      </c>
      <c r="AW4780" s="21">
        <f t="shared" si="599"/>
        <v>1.9345006485084467E-2</v>
      </c>
    </row>
    <row r="4781" spans="1:49" x14ac:dyDescent="0.25">
      <c r="A4781" t="s">
        <v>123</v>
      </c>
      <c r="B4781" t="s">
        <v>124</v>
      </c>
      <c r="C4781">
        <v>192992</v>
      </c>
      <c r="D4781">
        <v>2011</v>
      </c>
      <c r="E4781" t="s">
        <v>318</v>
      </c>
      <c r="F4781" t="s">
        <v>1502</v>
      </c>
      <c r="G4781" t="s">
        <v>2345</v>
      </c>
      <c r="I4781">
        <v>4</v>
      </c>
      <c r="J4781" t="s">
        <v>69</v>
      </c>
      <c r="K4781">
        <v>4</v>
      </c>
      <c r="L4781" t="s">
        <v>44</v>
      </c>
      <c r="M4781">
        <v>2.4000000953674321</v>
      </c>
      <c r="N4781" t="s">
        <v>45</v>
      </c>
      <c r="O4781" t="s">
        <v>46</v>
      </c>
      <c r="Q4781" t="s">
        <v>118</v>
      </c>
      <c r="T4781" t="s">
        <v>49</v>
      </c>
      <c r="V4781" t="s">
        <v>97</v>
      </c>
      <c r="W4781" t="s">
        <v>120</v>
      </c>
      <c r="X4781" t="s">
        <v>131</v>
      </c>
      <c r="Z4781">
        <v>0</v>
      </c>
      <c r="AA4781" t="s">
        <v>75</v>
      </c>
      <c r="AB4781" t="s">
        <v>122</v>
      </c>
      <c r="AC4781">
        <v>45</v>
      </c>
      <c r="AD4781">
        <v>11</v>
      </c>
      <c r="AE4781">
        <v>4</v>
      </c>
      <c r="AF4781">
        <v>2025</v>
      </c>
      <c r="AG4781">
        <v>20251104</v>
      </c>
      <c r="AH4781" s="2">
        <v>800</v>
      </c>
      <c r="AI4781" s="2">
        <v>973.20367431640625</v>
      </c>
      <c r="AJ4781" s="2">
        <f t="shared" si="594"/>
        <v>173.20367431640625</v>
      </c>
      <c r="AK4781" s="6">
        <f t="shared" si="595"/>
        <v>0.2165045928955078</v>
      </c>
      <c r="AL4781" s="12">
        <v>800</v>
      </c>
      <c r="AM4781" s="12">
        <v>1099.1214215347909</v>
      </c>
      <c r="AN4781" s="12">
        <f t="shared" si="596"/>
        <v>299.1214215347909</v>
      </c>
      <c r="AO4781" s="13">
        <f t="shared" si="597"/>
        <v>0.37390177691848864</v>
      </c>
      <c r="AP4781" s="16">
        <v>800</v>
      </c>
      <c r="AQ4781" s="16">
        <v>1100.4535611766601</v>
      </c>
      <c r="AR4781" s="16">
        <f t="shared" si="598"/>
        <v>300.45356117666006</v>
      </c>
      <c r="AS4781" s="17">
        <f t="shared" si="592"/>
        <v>0.37556695147082508</v>
      </c>
      <c r="AT4781" s="20">
        <v>800</v>
      </c>
      <c r="AU4781" s="20">
        <v>976.44486692015209</v>
      </c>
      <c r="AV4781" s="20">
        <f t="shared" si="593"/>
        <v>176.44486692015209</v>
      </c>
      <c r="AW4781" s="21">
        <f t="shared" si="599"/>
        <v>0.22055608365019011</v>
      </c>
    </row>
    <row r="4782" spans="1:49" x14ac:dyDescent="0.25">
      <c r="A4782" t="s">
        <v>38</v>
      </c>
      <c r="B4782" t="s">
        <v>259</v>
      </c>
      <c r="C4782">
        <v>11167</v>
      </c>
      <c r="D4782">
        <v>2022</v>
      </c>
      <c r="E4782" t="s">
        <v>159</v>
      </c>
      <c r="F4782" t="s">
        <v>1111</v>
      </c>
      <c r="G4782" t="s">
        <v>1746</v>
      </c>
      <c r="I4782">
        <v>6</v>
      </c>
      <c r="J4782" t="s">
        <v>69</v>
      </c>
      <c r="K4782">
        <v>4</v>
      </c>
      <c r="L4782" t="s">
        <v>44</v>
      </c>
      <c r="M4782">
        <v>3.5</v>
      </c>
      <c r="N4782" t="s">
        <v>44</v>
      </c>
      <c r="O4782" t="s">
        <v>46</v>
      </c>
      <c r="P4782">
        <v>5</v>
      </c>
      <c r="Q4782" t="s">
        <v>88</v>
      </c>
      <c r="R4782" t="s">
        <v>89</v>
      </c>
      <c r="S4782">
        <v>280</v>
      </c>
      <c r="T4782" t="s">
        <v>49</v>
      </c>
      <c r="U4782" t="s">
        <v>72</v>
      </c>
      <c r="V4782" t="s">
        <v>382</v>
      </c>
      <c r="W4782" t="s">
        <v>90</v>
      </c>
      <c r="X4782" t="s">
        <v>74</v>
      </c>
      <c r="Z4782">
        <v>0</v>
      </c>
      <c r="AA4782" t="s">
        <v>75</v>
      </c>
      <c r="AB4782" t="s">
        <v>91</v>
      </c>
      <c r="AC4782">
        <v>45</v>
      </c>
      <c r="AD4782">
        <v>11</v>
      </c>
      <c r="AE4782">
        <v>4</v>
      </c>
      <c r="AF4782">
        <v>2025</v>
      </c>
      <c r="AG4782">
        <v>20251105</v>
      </c>
      <c r="AH4782" s="2">
        <v>31250</v>
      </c>
      <c r="AI4782" s="2">
        <v>33261.5546875</v>
      </c>
      <c r="AJ4782" s="2">
        <f t="shared" si="594"/>
        <v>2011.5546875</v>
      </c>
      <c r="AK4782" s="6">
        <f t="shared" si="595"/>
        <v>6.4369750000000003E-2</v>
      </c>
      <c r="AL4782" s="12">
        <v>31250</v>
      </c>
      <c r="AM4782" s="12">
        <v>31148.124117482821</v>
      </c>
      <c r="AN4782" s="12">
        <f t="shared" si="596"/>
        <v>101.87588251717898</v>
      </c>
      <c r="AO4782" s="13">
        <f t="shared" si="597"/>
        <v>3.2600282405497272E-3</v>
      </c>
      <c r="AP4782" s="16">
        <v>31250</v>
      </c>
      <c r="AQ4782" s="16">
        <v>32542.372997325579</v>
      </c>
      <c r="AR4782" s="16">
        <f t="shared" si="598"/>
        <v>1292.3729973255795</v>
      </c>
      <c r="AS4782" s="17">
        <f t="shared" si="592"/>
        <v>4.1355935914418544E-2</v>
      </c>
      <c r="AT4782" s="20">
        <v>31250</v>
      </c>
      <c r="AU4782" s="20">
        <v>32715.2493765586</v>
      </c>
      <c r="AV4782" s="20">
        <f t="shared" si="593"/>
        <v>1465.2493765586005</v>
      </c>
      <c r="AW4782" s="21">
        <f t="shared" si="599"/>
        <v>4.6887980049875218E-2</v>
      </c>
    </row>
    <row r="4783" spans="1:49" x14ac:dyDescent="0.25">
      <c r="A4783" t="s">
        <v>123</v>
      </c>
      <c r="B4783" t="s">
        <v>124</v>
      </c>
      <c r="C4783">
        <v>117005</v>
      </c>
      <c r="D4783">
        <v>2013</v>
      </c>
      <c r="E4783" t="s">
        <v>114</v>
      </c>
      <c r="F4783" t="s">
        <v>1269</v>
      </c>
      <c r="I4783">
        <v>4</v>
      </c>
      <c r="J4783" t="s">
        <v>69</v>
      </c>
      <c r="K4783">
        <v>4</v>
      </c>
      <c r="L4783" t="s">
        <v>44</v>
      </c>
      <c r="M4783">
        <v>2</v>
      </c>
      <c r="N4783" t="s">
        <v>45</v>
      </c>
      <c r="Q4783" t="s">
        <v>47</v>
      </c>
      <c r="S4783">
        <v>200</v>
      </c>
      <c r="T4783" t="s">
        <v>49</v>
      </c>
      <c r="W4783" t="s">
        <v>120</v>
      </c>
      <c r="X4783" t="s">
        <v>131</v>
      </c>
      <c r="Z4783">
        <v>0</v>
      </c>
      <c r="AA4783" t="s">
        <v>75</v>
      </c>
      <c r="AB4783" t="s">
        <v>332</v>
      </c>
      <c r="AC4783">
        <v>45</v>
      </c>
      <c r="AD4783">
        <v>11</v>
      </c>
      <c r="AE4783">
        <v>4</v>
      </c>
      <c r="AF4783">
        <v>2025</v>
      </c>
      <c r="AG4783">
        <v>20251104</v>
      </c>
      <c r="AH4783" s="2">
        <v>1500</v>
      </c>
      <c r="AI4783" s="2">
        <v>3531.93310546875</v>
      </c>
      <c r="AJ4783" s="2">
        <f t="shared" si="594"/>
        <v>2031.93310546875</v>
      </c>
      <c r="AK4783" s="6">
        <f t="shared" si="595"/>
        <v>1.3546220703125</v>
      </c>
      <c r="AL4783" s="12">
        <v>1500</v>
      </c>
      <c r="AM4783" s="12">
        <v>3082.2787574010908</v>
      </c>
      <c r="AN4783" s="12">
        <f t="shared" si="596"/>
        <v>1582.2787574010908</v>
      </c>
      <c r="AO4783" s="13">
        <f t="shared" si="597"/>
        <v>1.0548525049340605</v>
      </c>
      <c r="AP4783" s="16">
        <v>1500</v>
      </c>
      <c r="AQ4783" s="16">
        <v>3184.8402621204241</v>
      </c>
      <c r="AR4783" s="16">
        <f t="shared" si="598"/>
        <v>1684.8402621204241</v>
      </c>
      <c r="AS4783" s="17">
        <f t="shared" si="592"/>
        <v>1.123226841413616</v>
      </c>
      <c r="AT4783" s="20">
        <v>1500</v>
      </c>
      <c r="AU4783" s="20">
        <v>3724.47379032258</v>
      </c>
      <c r="AV4783" s="20">
        <f t="shared" si="593"/>
        <v>2224.47379032258</v>
      </c>
      <c r="AW4783" s="21">
        <f t="shared" si="599"/>
        <v>1.4829825268817201</v>
      </c>
    </row>
    <row r="4784" spans="1:49" x14ac:dyDescent="0.25">
      <c r="A4784" t="s">
        <v>38</v>
      </c>
      <c r="B4784" t="s">
        <v>92</v>
      </c>
      <c r="C4784">
        <v>116087</v>
      </c>
      <c r="D4784">
        <v>2019</v>
      </c>
      <c r="E4784" t="s">
        <v>66</v>
      </c>
      <c r="F4784" t="s">
        <v>1012</v>
      </c>
      <c r="G4784" t="s">
        <v>214</v>
      </c>
      <c r="I4784">
        <v>4</v>
      </c>
      <c r="J4784" t="s">
        <v>129</v>
      </c>
      <c r="K4784">
        <v>4</v>
      </c>
      <c r="L4784" t="s">
        <v>44</v>
      </c>
      <c r="M4784">
        <v>1.6000000238418579</v>
      </c>
      <c r="N4784" t="s">
        <v>45</v>
      </c>
      <c r="O4784" t="s">
        <v>46</v>
      </c>
      <c r="Q4784" t="s">
        <v>47</v>
      </c>
      <c r="S4784">
        <v>120</v>
      </c>
      <c r="T4784" t="s">
        <v>173</v>
      </c>
      <c r="U4784" t="s">
        <v>50</v>
      </c>
      <c r="W4784" t="s">
        <v>120</v>
      </c>
      <c r="X4784" t="s">
        <v>121</v>
      </c>
      <c r="Y4784">
        <v>15490</v>
      </c>
      <c r="Z4784">
        <v>0</v>
      </c>
      <c r="AA4784" t="s">
        <v>75</v>
      </c>
      <c r="AB4784" t="s">
        <v>332</v>
      </c>
      <c r="AC4784">
        <v>45</v>
      </c>
      <c r="AD4784">
        <v>11</v>
      </c>
      <c r="AE4784">
        <v>4</v>
      </c>
      <c r="AF4784">
        <v>2025</v>
      </c>
      <c r="AG4784">
        <v>20251104</v>
      </c>
      <c r="AH4784" s="2">
        <v>1000</v>
      </c>
      <c r="AI4784" s="2">
        <v>2563.5341796875</v>
      </c>
      <c r="AJ4784" s="2">
        <f t="shared" si="594"/>
        <v>1563.5341796875</v>
      </c>
      <c r="AK4784" s="6">
        <f t="shared" si="595"/>
        <v>1.5635341796875</v>
      </c>
      <c r="AL4784" s="12">
        <v>1000</v>
      </c>
      <c r="AM4784" s="12">
        <v>2816.794281170608</v>
      </c>
      <c r="AN4784" s="12">
        <f t="shared" si="596"/>
        <v>1816.794281170608</v>
      </c>
      <c r="AO4784" s="13">
        <f t="shared" si="597"/>
        <v>1.8167942811706079</v>
      </c>
      <c r="AP4784" s="16">
        <v>1000</v>
      </c>
      <c r="AQ4784" s="16">
        <v>2778.9493297242861</v>
      </c>
      <c r="AR4784" s="16">
        <f t="shared" si="598"/>
        <v>1778.9493297242861</v>
      </c>
      <c r="AS4784" s="17">
        <f t="shared" si="592"/>
        <v>1.7789493297242862</v>
      </c>
      <c r="AT4784" s="20">
        <v>1000</v>
      </c>
      <c r="AU4784" s="20">
        <v>2533.5435313262819</v>
      </c>
      <c r="AV4784" s="20">
        <f t="shared" si="593"/>
        <v>1533.5435313262819</v>
      </c>
      <c r="AW4784" s="21">
        <f t="shared" si="599"/>
        <v>1.533543531326282</v>
      </c>
    </row>
    <row r="4785" spans="1:49" x14ac:dyDescent="0.25">
      <c r="A4785" t="s">
        <v>38</v>
      </c>
      <c r="B4785" t="s">
        <v>105</v>
      </c>
      <c r="C4785">
        <v>84702</v>
      </c>
      <c r="D4785">
        <v>2012</v>
      </c>
      <c r="E4785" t="s">
        <v>135</v>
      </c>
      <c r="F4785" t="s">
        <v>568</v>
      </c>
      <c r="G4785" t="s">
        <v>569</v>
      </c>
      <c r="I4785">
        <v>6</v>
      </c>
      <c r="J4785" t="s">
        <v>541</v>
      </c>
      <c r="K4785">
        <v>4</v>
      </c>
      <c r="L4785" t="s">
        <v>44</v>
      </c>
      <c r="M4785">
        <v>3.5999999046325679</v>
      </c>
      <c r="N4785" t="s">
        <v>87</v>
      </c>
      <c r="Q4785" t="s">
        <v>60</v>
      </c>
      <c r="R4785" t="s">
        <v>89</v>
      </c>
      <c r="S4785">
        <v>283</v>
      </c>
      <c r="T4785" t="s">
        <v>173</v>
      </c>
      <c r="W4785" t="s">
        <v>134</v>
      </c>
      <c r="X4785" t="s">
        <v>74</v>
      </c>
      <c r="Z4785">
        <v>0</v>
      </c>
      <c r="AA4785" t="s">
        <v>75</v>
      </c>
      <c r="AB4785" t="s">
        <v>83</v>
      </c>
      <c r="AC4785">
        <v>45</v>
      </c>
      <c r="AD4785">
        <v>11</v>
      </c>
      <c r="AE4785">
        <v>4</v>
      </c>
      <c r="AF4785">
        <v>2025</v>
      </c>
      <c r="AG4785">
        <v>20251104</v>
      </c>
      <c r="AH4785" s="2">
        <v>6250</v>
      </c>
      <c r="AI4785" s="2">
        <v>11249.822265625</v>
      </c>
      <c r="AJ4785" s="2">
        <f t="shared" si="594"/>
        <v>4999.822265625</v>
      </c>
      <c r="AK4785" s="6">
        <f t="shared" si="595"/>
        <v>0.79997156250000001</v>
      </c>
      <c r="AL4785" s="12">
        <v>6250</v>
      </c>
      <c r="AM4785" s="12">
        <v>10140.78813670739</v>
      </c>
      <c r="AN4785" s="12">
        <f t="shared" si="596"/>
        <v>3890.7881367073896</v>
      </c>
      <c r="AO4785" s="13">
        <f t="shared" si="597"/>
        <v>0.62252610187318236</v>
      </c>
      <c r="AP4785" s="16">
        <v>6250</v>
      </c>
      <c r="AQ4785" s="16">
        <v>11665.809688853071</v>
      </c>
      <c r="AR4785" s="16">
        <f t="shared" si="598"/>
        <v>5415.8096888530708</v>
      </c>
      <c r="AS4785" s="17">
        <f t="shared" si="592"/>
        <v>0.86652955021649136</v>
      </c>
      <c r="AT4785" s="20">
        <v>6250</v>
      </c>
      <c r="AU4785" s="20">
        <v>11646.663066954639</v>
      </c>
      <c r="AV4785" s="20">
        <f t="shared" si="593"/>
        <v>5396.6630669546394</v>
      </c>
      <c r="AW4785" s="21">
        <f t="shared" si="599"/>
        <v>0.86346609071274227</v>
      </c>
    </row>
    <row r="4786" spans="1:49" x14ac:dyDescent="0.25">
      <c r="A4786" t="s">
        <v>77</v>
      </c>
      <c r="B4786" t="s">
        <v>78</v>
      </c>
      <c r="C4786">
        <v>147529</v>
      </c>
      <c r="D4786">
        <v>2015</v>
      </c>
      <c r="E4786" t="s">
        <v>66</v>
      </c>
      <c r="F4786" t="s">
        <v>239</v>
      </c>
      <c r="G4786" t="s">
        <v>409</v>
      </c>
      <c r="I4786">
        <v>4</v>
      </c>
      <c r="J4786" t="s">
        <v>129</v>
      </c>
      <c r="K4786">
        <v>4</v>
      </c>
      <c r="L4786" t="s">
        <v>44</v>
      </c>
      <c r="M4786">
        <v>2</v>
      </c>
      <c r="N4786" t="s">
        <v>87</v>
      </c>
      <c r="O4786" t="s">
        <v>46</v>
      </c>
      <c r="Q4786" t="s">
        <v>60</v>
      </c>
      <c r="R4786" t="s">
        <v>89</v>
      </c>
      <c r="S4786">
        <v>240</v>
      </c>
      <c r="T4786" t="s">
        <v>49</v>
      </c>
      <c r="U4786" t="s">
        <v>50</v>
      </c>
      <c r="W4786" t="s">
        <v>62</v>
      </c>
      <c r="X4786" t="s">
        <v>74</v>
      </c>
      <c r="Z4786">
        <v>0</v>
      </c>
      <c r="AA4786" t="s">
        <v>75</v>
      </c>
      <c r="AB4786" t="s">
        <v>83</v>
      </c>
      <c r="AC4786">
        <v>45</v>
      </c>
      <c r="AD4786">
        <v>11</v>
      </c>
      <c r="AE4786">
        <v>4</v>
      </c>
      <c r="AF4786">
        <v>2025</v>
      </c>
      <c r="AG4786">
        <v>20251103</v>
      </c>
      <c r="AH4786" s="2">
        <v>2000</v>
      </c>
      <c r="AI4786" s="2">
        <v>2605.76611328125</v>
      </c>
      <c r="AJ4786" s="2">
        <f t="shared" si="594"/>
        <v>605.76611328125</v>
      </c>
      <c r="AK4786" s="6">
        <f t="shared" si="595"/>
        <v>0.30288305664062498</v>
      </c>
      <c r="AL4786" s="12">
        <v>2000</v>
      </c>
      <c r="AM4786" s="12">
        <v>2473.6679473932022</v>
      </c>
      <c r="AN4786" s="12">
        <f t="shared" si="596"/>
        <v>473.66794739320221</v>
      </c>
      <c r="AO4786" s="13">
        <f t="shared" si="597"/>
        <v>0.23683397369660111</v>
      </c>
      <c r="AP4786" s="16">
        <v>2000</v>
      </c>
      <c r="AQ4786" s="16">
        <v>2497.0378452041641</v>
      </c>
      <c r="AR4786" s="16">
        <f t="shared" si="598"/>
        <v>497.03784520416411</v>
      </c>
      <c r="AS4786" s="17">
        <f t="shared" si="592"/>
        <v>0.24851892260208205</v>
      </c>
      <c r="AT4786" s="20">
        <v>2000</v>
      </c>
      <c r="AU4786" s="20">
        <v>2720.1754385964909</v>
      </c>
      <c r="AV4786" s="20">
        <f t="shared" si="593"/>
        <v>720.17543859649095</v>
      </c>
      <c r="AW4786" s="21">
        <f t="shared" si="599"/>
        <v>0.36008771929824546</v>
      </c>
    </row>
    <row r="4787" spans="1:49" x14ac:dyDescent="0.25">
      <c r="A4787" t="s">
        <v>38</v>
      </c>
      <c r="B4787" t="s">
        <v>776</v>
      </c>
      <c r="C4787">
        <v>83835</v>
      </c>
      <c r="D4787">
        <v>2018</v>
      </c>
      <c r="E4787" t="s">
        <v>66</v>
      </c>
      <c r="F4787" t="s">
        <v>221</v>
      </c>
      <c r="I4787">
        <v>8</v>
      </c>
      <c r="J4787" t="s">
        <v>117</v>
      </c>
      <c r="K4787">
        <v>4</v>
      </c>
      <c r="L4787" t="s">
        <v>44</v>
      </c>
      <c r="M4787">
        <v>5</v>
      </c>
      <c r="N4787" t="s">
        <v>87</v>
      </c>
      <c r="O4787" t="s">
        <v>46</v>
      </c>
      <c r="P4787">
        <v>4</v>
      </c>
      <c r="Q4787" t="s">
        <v>88</v>
      </c>
      <c r="R4787" t="s">
        <v>89</v>
      </c>
      <c r="S4787">
        <v>395</v>
      </c>
      <c r="T4787" t="s">
        <v>49</v>
      </c>
      <c r="U4787" t="s">
        <v>72</v>
      </c>
      <c r="V4787" t="s">
        <v>586</v>
      </c>
      <c r="W4787" t="s">
        <v>90</v>
      </c>
      <c r="X4787" t="s">
        <v>74</v>
      </c>
      <c r="Z4787">
        <v>0</v>
      </c>
      <c r="AA4787" t="s">
        <v>75</v>
      </c>
      <c r="AB4787" t="s">
        <v>91</v>
      </c>
      <c r="AC4787">
        <v>45</v>
      </c>
      <c r="AD4787">
        <v>11</v>
      </c>
      <c r="AE4787">
        <v>4</v>
      </c>
      <c r="AF4787">
        <v>2025</v>
      </c>
      <c r="AG4787">
        <v>20251105</v>
      </c>
      <c r="AH4787" s="2">
        <v>19250</v>
      </c>
      <c r="AI4787" s="2">
        <v>20727.84375</v>
      </c>
      <c r="AJ4787" s="2">
        <f t="shared" si="594"/>
        <v>1477.84375</v>
      </c>
      <c r="AK4787" s="6">
        <f t="shared" si="595"/>
        <v>7.6771103896103893E-2</v>
      </c>
      <c r="AL4787" s="12">
        <v>19250</v>
      </c>
      <c r="AM4787" s="12">
        <v>19640.00792382986</v>
      </c>
      <c r="AN4787" s="12">
        <f t="shared" si="596"/>
        <v>390.00792382986037</v>
      </c>
      <c r="AO4787" s="13">
        <f t="shared" si="597"/>
        <v>2.0260151887265473E-2</v>
      </c>
      <c r="AP4787" s="16">
        <v>19250</v>
      </c>
      <c r="AQ4787" s="16">
        <v>18783.767975131959</v>
      </c>
      <c r="AR4787" s="16">
        <f t="shared" si="598"/>
        <v>466.23202486804075</v>
      </c>
      <c r="AS4787" s="17">
        <f t="shared" si="592"/>
        <v>2.421984544769043E-2</v>
      </c>
      <c r="AT4787" s="20">
        <v>19250</v>
      </c>
      <c r="AU4787" s="20">
        <v>20614.64921465969</v>
      </c>
      <c r="AV4787" s="20">
        <f t="shared" si="593"/>
        <v>1364.6492146596902</v>
      </c>
      <c r="AW4787" s="21">
        <f t="shared" si="599"/>
        <v>7.0890868294009882E-2</v>
      </c>
    </row>
    <row r="4788" spans="1:49" x14ac:dyDescent="0.25">
      <c r="A4788" t="s">
        <v>109</v>
      </c>
      <c r="B4788" t="s">
        <v>317</v>
      </c>
      <c r="C4788">
        <v>81185</v>
      </c>
      <c r="D4788">
        <v>2007</v>
      </c>
      <c r="E4788" t="s">
        <v>2196</v>
      </c>
      <c r="F4788" t="s">
        <v>2346</v>
      </c>
      <c r="I4788">
        <v>4</v>
      </c>
      <c r="J4788" t="s">
        <v>129</v>
      </c>
      <c r="K4788">
        <v>4</v>
      </c>
      <c r="L4788" t="s">
        <v>44</v>
      </c>
      <c r="M4788">
        <v>2</v>
      </c>
      <c r="N4788" t="s">
        <v>45</v>
      </c>
      <c r="O4788" t="s">
        <v>46</v>
      </c>
      <c r="P4788">
        <v>3</v>
      </c>
      <c r="Q4788" t="s">
        <v>47</v>
      </c>
      <c r="W4788" t="s">
        <v>120</v>
      </c>
      <c r="X4788" t="s">
        <v>301</v>
      </c>
      <c r="Z4788">
        <v>0</v>
      </c>
      <c r="AA4788" t="s">
        <v>75</v>
      </c>
      <c r="AB4788" t="s">
        <v>332</v>
      </c>
      <c r="AC4788">
        <v>45</v>
      </c>
      <c r="AD4788">
        <v>11</v>
      </c>
      <c r="AE4788">
        <v>4</v>
      </c>
      <c r="AF4788">
        <v>2025</v>
      </c>
      <c r="AG4788">
        <v>20251104</v>
      </c>
      <c r="AH4788" s="2">
        <v>3000</v>
      </c>
      <c r="AI4788" s="2">
        <v>1896.375366210938</v>
      </c>
      <c r="AJ4788" s="2">
        <f t="shared" si="594"/>
        <v>1103.624633789062</v>
      </c>
      <c r="AK4788" s="6">
        <f t="shared" si="595"/>
        <v>0.36787487792968737</v>
      </c>
      <c r="AL4788" s="12">
        <v>3000</v>
      </c>
      <c r="AM4788" s="12">
        <v>1625.9252854331869</v>
      </c>
      <c r="AN4788" s="12">
        <f t="shared" si="596"/>
        <v>1374.0747145668131</v>
      </c>
      <c r="AO4788" s="13">
        <f t="shared" si="597"/>
        <v>0.45802490485560438</v>
      </c>
      <c r="AP4788" s="16">
        <v>3000</v>
      </c>
      <c r="AQ4788" s="16">
        <v>1399.771165491735</v>
      </c>
      <c r="AR4788" s="16">
        <f t="shared" si="598"/>
        <v>1600.228834508265</v>
      </c>
      <c r="AS4788" s="17">
        <f t="shared" si="592"/>
        <v>0.53340961150275501</v>
      </c>
      <c r="AT4788" s="20">
        <v>3000</v>
      </c>
      <c r="AU4788" s="20">
        <v>2045.7265647533891</v>
      </c>
      <c r="AV4788" s="20">
        <f t="shared" si="593"/>
        <v>954.27343524661092</v>
      </c>
      <c r="AW4788" s="21">
        <f t="shared" si="599"/>
        <v>0.31809114508220365</v>
      </c>
    </row>
    <row r="4789" spans="1:49" x14ac:dyDescent="0.25">
      <c r="A4789" t="s">
        <v>123</v>
      </c>
      <c r="B4789" t="s">
        <v>200</v>
      </c>
      <c r="C4789">
        <v>21399</v>
      </c>
      <c r="D4789">
        <v>2022</v>
      </c>
      <c r="E4789" t="s">
        <v>93</v>
      </c>
      <c r="F4789" t="s">
        <v>94</v>
      </c>
      <c r="G4789" t="s">
        <v>466</v>
      </c>
      <c r="I4789">
        <v>4</v>
      </c>
      <c r="J4789" t="s">
        <v>69</v>
      </c>
      <c r="K4789">
        <v>4</v>
      </c>
      <c r="L4789" t="s">
        <v>44</v>
      </c>
      <c r="M4789">
        <v>1.5</v>
      </c>
      <c r="N4789" t="s">
        <v>44</v>
      </c>
      <c r="O4789" t="s">
        <v>46</v>
      </c>
      <c r="Q4789" t="s">
        <v>60</v>
      </c>
      <c r="R4789" t="s">
        <v>81</v>
      </c>
      <c r="T4789" t="s">
        <v>49</v>
      </c>
      <c r="U4789" t="s">
        <v>50</v>
      </c>
      <c r="V4789" t="s">
        <v>243</v>
      </c>
      <c r="W4789" t="s">
        <v>62</v>
      </c>
      <c r="X4789" t="s">
        <v>121</v>
      </c>
      <c r="Z4789">
        <v>0</v>
      </c>
      <c r="AA4789" t="s">
        <v>75</v>
      </c>
      <c r="AB4789" t="s">
        <v>83</v>
      </c>
      <c r="AC4789">
        <v>45</v>
      </c>
      <c r="AD4789">
        <v>11</v>
      </c>
      <c r="AE4789">
        <v>4</v>
      </c>
      <c r="AF4789">
        <v>2025</v>
      </c>
      <c r="AG4789">
        <v>20251105</v>
      </c>
      <c r="AH4789" s="2">
        <v>18800</v>
      </c>
      <c r="AI4789" s="2">
        <v>18777.95703125</v>
      </c>
      <c r="AJ4789" s="2">
        <f t="shared" si="594"/>
        <v>22.04296875</v>
      </c>
      <c r="AK4789" s="6">
        <f t="shared" si="595"/>
        <v>1.1724983377659575E-3</v>
      </c>
      <c r="AL4789" s="12">
        <v>18800</v>
      </c>
      <c r="AM4789" s="12">
        <v>18078.108767704089</v>
      </c>
      <c r="AN4789" s="12">
        <f t="shared" si="596"/>
        <v>721.89123229591132</v>
      </c>
      <c r="AO4789" s="13">
        <f t="shared" si="597"/>
        <v>3.8398469802974004E-2</v>
      </c>
      <c r="AP4789" s="16">
        <v>18800</v>
      </c>
      <c r="AQ4789" s="16">
        <v>18591.244964388639</v>
      </c>
      <c r="AR4789" s="16">
        <f t="shared" si="598"/>
        <v>208.75503561136065</v>
      </c>
      <c r="AS4789" s="17">
        <f t="shared" si="592"/>
        <v>1.1103991255923439E-2</v>
      </c>
      <c r="AT4789" s="20">
        <v>18800</v>
      </c>
      <c r="AU4789" s="20">
        <v>18861.6472148541</v>
      </c>
      <c r="AV4789" s="20">
        <f t="shared" si="593"/>
        <v>61.64721485409973</v>
      </c>
      <c r="AW4789" s="21">
        <f t="shared" si="599"/>
        <v>3.2791071730904112E-3</v>
      </c>
    </row>
    <row r="4790" spans="1:49" x14ac:dyDescent="0.25">
      <c r="A4790" t="s">
        <v>109</v>
      </c>
      <c r="B4790" t="s">
        <v>538</v>
      </c>
      <c r="C4790">
        <v>35596</v>
      </c>
      <c r="D4790">
        <v>2024</v>
      </c>
      <c r="E4790" t="s">
        <v>93</v>
      </c>
      <c r="F4790" t="s">
        <v>94</v>
      </c>
      <c r="G4790" t="s">
        <v>466</v>
      </c>
      <c r="I4790">
        <v>4</v>
      </c>
      <c r="J4790" t="s">
        <v>69</v>
      </c>
      <c r="K4790">
        <v>4</v>
      </c>
      <c r="L4790" t="s">
        <v>44</v>
      </c>
      <c r="M4790">
        <v>1.5</v>
      </c>
      <c r="N4790" t="s">
        <v>44</v>
      </c>
      <c r="O4790" t="s">
        <v>46</v>
      </c>
      <c r="P4790">
        <v>4</v>
      </c>
      <c r="Q4790" t="s">
        <v>60</v>
      </c>
      <c r="R4790" t="s">
        <v>81</v>
      </c>
      <c r="T4790" t="s">
        <v>49</v>
      </c>
      <c r="U4790" t="s">
        <v>50</v>
      </c>
      <c r="V4790" t="s">
        <v>267</v>
      </c>
      <c r="W4790" t="s">
        <v>62</v>
      </c>
      <c r="X4790" t="s">
        <v>121</v>
      </c>
      <c r="Z4790">
        <v>0</v>
      </c>
      <c r="AA4790" t="s">
        <v>75</v>
      </c>
      <c r="AB4790" t="s">
        <v>83</v>
      </c>
      <c r="AC4790">
        <v>45</v>
      </c>
      <c r="AD4790">
        <v>11</v>
      </c>
      <c r="AE4790">
        <v>4</v>
      </c>
      <c r="AF4790">
        <v>2025</v>
      </c>
      <c r="AG4790">
        <v>20251105</v>
      </c>
      <c r="AH4790" s="2">
        <v>19600</v>
      </c>
      <c r="AI4790" s="2">
        <v>20414.337890625</v>
      </c>
      <c r="AJ4790" s="2">
        <f t="shared" si="594"/>
        <v>814.337890625</v>
      </c>
      <c r="AK4790" s="6">
        <f t="shared" si="595"/>
        <v>4.1547851562500002E-2</v>
      </c>
      <c r="AL4790" s="12">
        <v>19600</v>
      </c>
      <c r="AM4790" s="12">
        <v>19382.14923793522</v>
      </c>
      <c r="AN4790" s="12">
        <f t="shared" si="596"/>
        <v>217.8507620647797</v>
      </c>
      <c r="AO4790" s="13">
        <f t="shared" si="597"/>
        <v>1.1114834799223454E-2</v>
      </c>
      <c r="AP4790" s="16">
        <v>19600</v>
      </c>
      <c r="AQ4790" s="16">
        <v>19361.1841201756</v>
      </c>
      <c r="AR4790" s="16">
        <f t="shared" si="598"/>
        <v>238.81587982440033</v>
      </c>
      <c r="AS4790" s="17">
        <f t="shared" si="592"/>
        <v>1.2184483664510221E-2</v>
      </c>
      <c r="AT4790" s="20">
        <v>19600</v>
      </c>
      <c r="AU4790" s="20">
        <v>20579.609105180542</v>
      </c>
      <c r="AV4790" s="20">
        <f t="shared" si="593"/>
        <v>979.60910518054152</v>
      </c>
      <c r="AW4790" s="21">
        <f t="shared" si="599"/>
        <v>4.9980056386762325E-2</v>
      </c>
    </row>
    <row r="4791" spans="1:49" x14ac:dyDescent="0.25">
      <c r="A4791" t="s">
        <v>38</v>
      </c>
      <c r="B4791" t="s">
        <v>105</v>
      </c>
      <c r="C4791">
        <v>93921</v>
      </c>
      <c r="D4791">
        <v>2022</v>
      </c>
      <c r="E4791" t="s">
        <v>139</v>
      </c>
      <c r="F4791" t="s">
        <v>311</v>
      </c>
      <c r="G4791" t="s">
        <v>642</v>
      </c>
      <c r="I4791">
        <v>4</v>
      </c>
      <c r="J4791" t="s">
        <v>43</v>
      </c>
      <c r="K4791">
        <v>4</v>
      </c>
      <c r="L4791" t="s">
        <v>44</v>
      </c>
      <c r="M4791">
        <v>2.5</v>
      </c>
      <c r="N4791" t="s">
        <v>45</v>
      </c>
      <c r="Q4791" t="s">
        <v>118</v>
      </c>
      <c r="R4791" t="s">
        <v>48</v>
      </c>
      <c r="T4791" t="s">
        <v>49</v>
      </c>
      <c r="W4791" t="s">
        <v>120</v>
      </c>
      <c r="X4791" t="s">
        <v>74</v>
      </c>
      <c r="Z4791">
        <v>0</v>
      </c>
      <c r="AA4791" t="s">
        <v>75</v>
      </c>
      <c r="AB4791" t="s">
        <v>122</v>
      </c>
      <c r="AC4791">
        <v>45</v>
      </c>
      <c r="AD4791">
        <v>11</v>
      </c>
      <c r="AE4791">
        <v>4</v>
      </c>
      <c r="AF4791">
        <v>2025</v>
      </c>
      <c r="AG4791">
        <v>20251104</v>
      </c>
      <c r="AH4791" s="2">
        <v>11000</v>
      </c>
      <c r="AI4791" s="2">
        <v>9836.279296875</v>
      </c>
      <c r="AJ4791" s="2">
        <f t="shared" si="594"/>
        <v>1163.720703125</v>
      </c>
      <c r="AK4791" s="6">
        <f t="shared" si="595"/>
        <v>0.10579279119318181</v>
      </c>
      <c r="AL4791" s="12">
        <v>11000</v>
      </c>
      <c r="AM4791" s="12">
        <v>8742.9937263764441</v>
      </c>
      <c r="AN4791" s="12">
        <f t="shared" si="596"/>
        <v>2257.0062736235559</v>
      </c>
      <c r="AO4791" s="13">
        <f t="shared" si="597"/>
        <v>0.20518238851123236</v>
      </c>
      <c r="AP4791" s="16">
        <v>11000</v>
      </c>
      <c r="AQ4791" s="16">
        <v>9486.1453094553526</v>
      </c>
      <c r="AR4791" s="16">
        <f t="shared" si="598"/>
        <v>1513.8546905446474</v>
      </c>
      <c r="AS4791" s="17">
        <f t="shared" si="592"/>
        <v>0.13762315368587705</v>
      </c>
      <c r="AT4791" s="20">
        <v>11000</v>
      </c>
      <c r="AU4791" s="20">
        <v>10199.38504823151</v>
      </c>
      <c r="AV4791" s="20">
        <f t="shared" si="593"/>
        <v>800.61495176848985</v>
      </c>
      <c r="AW4791" s="21">
        <f t="shared" si="599"/>
        <v>7.2783177433499074E-2</v>
      </c>
    </row>
    <row r="4792" spans="1:49" x14ac:dyDescent="0.25">
      <c r="A4792" t="s">
        <v>109</v>
      </c>
      <c r="B4792" t="s">
        <v>447</v>
      </c>
      <c r="C4792">
        <v>41339</v>
      </c>
      <c r="D4792">
        <v>2024</v>
      </c>
      <c r="E4792" t="s">
        <v>360</v>
      </c>
      <c r="F4792" t="s">
        <v>361</v>
      </c>
      <c r="G4792" t="s">
        <v>700</v>
      </c>
      <c r="I4792">
        <v>4</v>
      </c>
      <c r="J4792" t="s">
        <v>69</v>
      </c>
      <c r="K4792">
        <v>4</v>
      </c>
      <c r="L4792" t="s">
        <v>44</v>
      </c>
      <c r="M4792">
        <v>2.5</v>
      </c>
      <c r="N4792" t="s">
        <v>87</v>
      </c>
      <c r="O4792" t="s">
        <v>46</v>
      </c>
      <c r="P4792">
        <v>4</v>
      </c>
      <c r="Q4792" t="s">
        <v>60</v>
      </c>
      <c r="R4792" t="s">
        <v>89</v>
      </c>
      <c r="T4792" t="s">
        <v>49</v>
      </c>
      <c r="U4792" t="s">
        <v>50</v>
      </c>
      <c r="W4792" t="s">
        <v>134</v>
      </c>
      <c r="X4792" t="s">
        <v>53</v>
      </c>
      <c r="Z4792">
        <v>0</v>
      </c>
      <c r="AA4792" t="s">
        <v>75</v>
      </c>
      <c r="AB4792" t="s">
        <v>104</v>
      </c>
      <c r="AC4792">
        <v>45</v>
      </c>
      <c r="AD4792">
        <v>11</v>
      </c>
      <c r="AE4792">
        <v>4</v>
      </c>
      <c r="AF4792">
        <v>2025</v>
      </c>
      <c r="AG4792">
        <v>20251104</v>
      </c>
      <c r="AH4792" s="2">
        <v>20700</v>
      </c>
      <c r="AI4792" s="2">
        <v>23279.564453125</v>
      </c>
      <c r="AJ4792" s="2">
        <f t="shared" si="594"/>
        <v>2579.564453125</v>
      </c>
      <c r="AK4792" s="6">
        <f t="shared" si="595"/>
        <v>0.12461664024758454</v>
      </c>
      <c r="AL4792" s="12">
        <v>20700</v>
      </c>
      <c r="AM4792" s="12">
        <v>20131.57537421674</v>
      </c>
      <c r="AN4792" s="12">
        <f t="shared" si="596"/>
        <v>568.42462578326013</v>
      </c>
      <c r="AO4792" s="13">
        <f t="shared" si="597"/>
        <v>2.7460126849432855E-2</v>
      </c>
      <c r="AP4792" s="16">
        <v>20700</v>
      </c>
      <c r="AQ4792" s="16">
        <v>20047.248242781319</v>
      </c>
      <c r="AR4792" s="16">
        <f t="shared" si="598"/>
        <v>652.75175721868072</v>
      </c>
      <c r="AS4792" s="17">
        <f t="shared" si="592"/>
        <v>3.1533901314912113E-2</v>
      </c>
      <c r="AT4792" s="20">
        <v>20700</v>
      </c>
      <c r="AU4792" s="20">
        <v>23942.83396946565</v>
      </c>
      <c r="AV4792" s="20">
        <f t="shared" si="593"/>
        <v>3242.8339694656497</v>
      </c>
      <c r="AW4792" s="21">
        <f t="shared" si="599"/>
        <v>0.15665864586790579</v>
      </c>
    </row>
    <row r="4793" spans="1:49" x14ac:dyDescent="0.25">
      <c r="A4793" t="s">
        <v>123</v>
      </c>
      <c r="B4793" t="s">
        <v>124</v>
      </c>
      <c r="C4793">
        <v>161778</v>
      </c>
      <c r="D4793">
        <v>2017</v>
      </c>
      <c r="E4793" t="s">
        <v>155</v>
      </c>
      <c r="F4793" t="s">
        <v>201</v>
      </c>
      <c r="G4793" t="s">
        <v>1042</v>
      </c>
      <c r="I4793">
        <v>4</v>
      </c>
      <c r="J4793" t="s">
        <v>117</v>
      </c>
      <c r="K4793">
        <v>4</v>
      </c>
      <c r="L4793" t="s">
        <v>44</v>
      </c>
      <c r="M4793">
        <v>2</v>
      </c>
      <c r="N4793" t="s">
        <v>45</v>
      </c>
      <c r="O4793" t="s">
        <v>46</v>
      </c>
      <c r="P4793">
        <v>2</v>
      </c>
      <c r="Q4793" t="s">
        <v>118</v>
      </c>
      <c r="S4793">
        <v>147</v>
      </c>
      <c r="T4793" t="s">
        <v>49</v>
      </c>
      <c r="W4793" t="s">
        <v>120</v>
      </c>
      <c r="X4793" t="s">
        <v>74</v>
      </c>
      <c r="Y4793">
        <v>22350</v>
      </c>
      <c r="Z4793">
        <v>0</v>
      </c>
      <c r="AA4793" t="s">
        <v>75</v>
      </c>
      <c r="AB4793" t="s">
        <v>122</v>
      </c>
      <c r="AC4793">
        <v>45</v>
      </c>
      <c r="AD4793">
        <v>11</v>
      </c>
      <c r="AE4793">
        <v>4</v>
      </c>
      <c r="AF4793">
        <v>2025</v>
      </c>
      <c r="AG4793">
        <v>20251104</v>
      </c>
      <c r="AH4793" s="2">
        <v>900</v>
      </c>
      <c r="AI4793" s="2">
        <v>1725.7802734375</v>
      </c>
      <c r="AJ4793" s="2">
        <f t="shared" si="594"/>
        <v>825.7802734375</v>
      </c>
      <c r="AK4793" s="6">
        <f t="shared" si="595"/>
        <v>0.9175336371527778</v>
      </c>
      <c r="AL4793" s="12">
        <v>900</v>
      </c>
      <c r="AM4793" s="12">
        <v>1790.9186225844089</v>
      </c>
      <c r="AN4793" s="12">
        <f t="shared" si="596"/>
        <v>890.91862258440892</v>
      </c>
      <c r="AO4793" s="13">
        <f t="shared" si="597"/>
        <v>0.9899095806493432</v>
      </c>
      <c r="AP4793" s="16">
        <v>900</v>
      </c>
      <c r="AQ4793" s="16">
        <v>1793.559934442655</v>
      </c>
      <c r="AR4793" s="16">
        <f t="shared" si="598"/>
        <v>893.55993444265505</v>
      </c>
      <c r="AS4793" s="17">
        <f t="shared" si="592"/>
        <v>0.99284437160295003</v>
      </c>
      <c r="AT4793" s="20">
        <v>900</v>
      </c>
      <c r="AU4793" s="20">
        <v>1711.14224137931</v>
      </c>
      <c r="AV4793" s="20">
        <f t="shared" si="593"/>
        <v>811.14224137931001</v>
      </c>
      <c r="AW4793" s="21">
        <f t="shared" si="599"/>
        <v>0.90126915708812227</v>
      </c>
    </row>
    <row r="4794" spans="1:49" x14ac:dyDescent="0.25">
      <c r="A4794" t="s">
        <v>38</v>
      </c>
      <c r="B4794" t="s">
        <v>259</v>
      </c>
      <c r="C4794">
        <v>6929</v>
      </c>
      <c r="D4794">
        <v>2024</v>
      </c>
      <c r="E4794" t="s">
        <v>159</v>
      </c>
      <c r="F4794" t="s">
        <v>1705</v>
      </c>
      <c r="G4794" t="s">
        <v>237</v>
      </c>
      <c r="J4794" t="s">
        <v>43</v>
      </c>
      <c r="K4794">
        <v>4</v>
      </c>
      <c r="L4794" t="s">
        <v>44</v>
      </c>
      <c r="N4794" t="s">
        <v>44</v>
      </c>
      <c r="O4794" t="s">
        <v>46</v>
      </c>
      <c r="P4794">
        <v>5</v>
      </c>
      <c r="Q4794" t="s">
        <v>60</v>
      </c>
      <c r="R4794" t="s">
        <v>81</v>
      </c>
      <c r="T4794" t="s">
        <v>542</v>
      </c>
      <c r="V4794" t="s">
        <v>1707</v>
      </c>
      <c r="W4794" t="s">
        <v>90</v>
      </c>
      <c r="X4794" t="s">
        <v>121</v>
      </c>
      <c r="Z4794">
        <v>1</v>
      </c>
      <c r="AA4794" t="s">
        <v>543</v>
      </c>
      <c r="AB4794" t="s">
        <v>64</v>
      </c>
      <c r="AC4794">
        <v>45</v>
      </c>
      <c r="AD4794">
        <v>11</v>
      </c>
      <c r="AE4794">
        <v>4</v>
      </c>
      <c r="AF4794">
        <v>2025</v>
      </c>
      <c r="AG4794">
        <v>20251105</v>
      </c>
      <c r="AH4794" s="2">
        <v>23250</v>
      </c>
      <c r="AI4794" s="2">
        <v>36541.22265625</v>
      </c>
      <c r="AJ4794" s="2">
        <f t="shared" si="594"/>
        <v>13291.22265625</v>
      </c>
      <c r="AK4794" s="6">
        <f t="shared" si="595"/>
        <v>0.57166549059139782</v>
      </c>
      <c r="AL4794" s="12">
        <v>23250</v>
      </c>
      <c r="AM4794" s="12">
        <v>32471.448401852031</v>
      </c>
      <c r="AN4794" s="12">
        <f t="shared" si="596"/>
        <v>9221.4484018520307</v>
      </c>
      <c r="AO4794" s="13">
        <f t="shared" si="597"/>
        <v>0.39662143663879701</v>
      </c>
      <c r="AP4794" s="16">
        <v>23250</v>
      </c>
      <c r="AQ4794" s="16">
        <v>30470.183790318541</v>
      </c>
      <c r="AR4794" s="16">
        <f t="shared" si="598"/>
        <v>7220.1837903185406</v>
      </c>
      <c r="AS4794" s="17">
        <f t="shared" si="592"/>
        <v>0.3105455393685394</v>
      </c>
      <c r="AT4794" s="20">
        <v>23250</v>
      </c>
      <c r="AU4794" s="20">
        <v>36543.148148148153</v>
      </c>
      <c r="AV4794" s="20">
        <f t="shared" si="593"/>
        <v>13293.148148148153</v>
      </c>
      <c r="AW4794" s="21">
        <f t="shared" si="599"/>
        <v>0.57174830744723237</v>
      </c>
    </row>
    <row r="4795" spans="1:49" x14ac:dyDescent="0.25">
      <c r="A4795" t="s">
        <v>77</v>
      </c>
      <c r="B4795" t="s">
        <v>596</v>
      </c>
      <c r="C4795">
        <v>224275</v>
      </c>
      <c r="D4795">
        <v>2008</v>
      </c>
      <c r="E4795" t="s">
        <v>40</v>
      </c>
      <c r="F4795" t="s">
        <v>577</v>
      </c>
      <c r="G4795" t="s">
        <v>517</v>
      </c>
      <c r="H4795" t="s">
        <v>1352</v>
      </c>
      <c r="I4795">
        <v>6</v>
      </c>
      <c r="J4795" t="s">
        <v>69</v>
      </c>
      <c r="K4795">
        <v>4</v>
      </c>
      <c r="L4795" t="s">
        <v>44</v>
      </c>
      <c r="M4795">
        <v>3.5</v>
      </c>
      <c r="N4795" t="s">
        <v>45</v>
      </c>
      <c r="O4795" t="s">
        <v>46</v>
      </c>
      <c r="Q4795" t="s">
        <v>215</v>
      </c>
      <c r="R4795" t="s">
        <v>48</v>
      </c>
      <c r="T4795" t="s">
        <v>49</v>
      </c>
      <c r="U4795" t="s">
        <v>72</v>
      </c>
      <c r="V4795" t="s">
        <v>274</v>
      </c>
      <c r="W4795" t="s">
        <v>134</v>
      </c>
      <c r="X4795" t="s">
        <v>74</v>
      </c>
      <c r="Z4795">
        <v>0</v>
      </c>
      <c r="AA4795" t="s">
        <v>75</v>
      </c>
      <c r="AB4795" t="s">
        <v>215</v>
      </c>
      <c r="AC4795">
        <v>45</v>
      </c>
      <c r="AD4795">
        <v>11</v>
      </c>
      <c r="AE4795">
        <v>4</v>
      </c>
      <c r="AF4795">
        <v>2025</v>
      </c>
      <c r="AG4795">
        <v>20251105</v>
      </c>
      <c r="AH4795" s="2">
        <v>800</v>
      </c>
      <c r="AI4795" s="2">
        <v>1202.006225585938</v>
      </c>
      <c r="AJ4795" s="2">
        <f t="shared" si="594"/>
        <v>402.00622558593795</v>
      </c>
      <c r="AK4795" s="6">
        <f t="shared" si="595"/>
        <v>0.50250778198242241</v>
      </c>
      <c r="AL4795" s="12">
        <v>800</v>
      </c>
      <c r="AM4795" s="12">
        <v>1376.547365362246</v>
      </c>
      <c r="AN4795" s="12">
        <f t="shared" si="596"/>
        <v>576.54736536224596</v>
      </c>
      <c r="AO4795" s="13">
        <f t="shared" si="597"/>
        <v>0.72068420670280742</v>
      </c>
      <c r="AP4795" s="16">
        <v>800</v>
      </c>
      <c r="AQ4795" s="16">
        <v>1248.5895983613409</v>
      </c>
      <c r="AR4795" s="16">
        <f t="shared" si="598"/>
        <v>448.5895983613409</v>
      </c>
      <c r="AS4795" s="17">
        <f t="shared" si="592"/>
        <v>0.56073699795167609</v>
      </c>
      <c r="AT4795" s="20">
        <v>800</v>
      </c>
      <c r="AU4795" s="20">
        <v>1205.359619306593</v>
      </c>
      <c r="AV4795" s="20">
        <f t="shared" si="593"/>
        <v>405.359619306593</v>
      </c>
      <c r="AW4795" s="21">
        <f t="shared" si="599"/>
        <v>0.50669952413324126</v>
      </c>
    </row>
    <row r="4796" spans="1:49" x14ac:dyDescent="0.25">
      <c r="A4796" t="s">
        <v>38</v>
      </c>
      <c r="B4796" t="s">
        <v>39</v>
      </c>
      <c r="C4796">
        <v>103617</v>
      </c>
      <c r="D4796">
        <v>2017</v>
      </c>
      <c r="E4796" t="s">
        <v>167</v>
      </c>
      <c r="F4796" t="s">
        <v>294</v>
      </c>
      <c r="G4796" t="s">
        <v>169</v>
      </c>
      <c r="H4796" t="s">
        <v>85</v>
      </c>
      <c r="I4796">
        <v>8</v>
      </c>
      <c r="J4796" t="s">
        <v>59</v>
      </c>
      <c r="K4796">
        <v>4</v>
      </c>
      <c r="L4796" t="s">
        <v>44</v>
      </c>
      <c r="M4796">
        <v>5.3000001907348633</v>
      </c>
      <c r="N4796" t="s">
        <v>87</v>
      </c>
      <c r="O4796" t="s">
        <v>46</v>
      </c>
      <c r="Q4796" t="s">
        <v>88</v>
      </c>
      <c r="R4796" t="s">
        <v>89</v>
      </c>
      <c r="T4796" t="s">
        <v>49</v>
      </c>
      <c r="V4796" t="s">
        <v>420</v>
      </c>
      <c r="W4796" t="s">
        <v>103</v>
      </c>
      <c r="X4796" t="s">
        <v>121</v>
      </c>
      <c r="Y4796">
        <v>44890</v>
      </c>
      <c r="Z4796">
        <v>0</v>
      </c>
      <c r="AA4796" t="s">
        <v>75</v>
      </c>
      <c r="AB4796" t="s">
        <v>91</v>
      </c>
      <c r="AC4796">
        <v>45</v>
      </c>
      <c r="AD4796">
        <v>11</v>
      </c>
      <c r="AE4796">
        <v>4</v>
      </c>
      <c r="AF4796">
        <v>2025</v>
      </c>
      <c r="AG4796">
        <v>20251104</v>
      </c>
      <c r="AH4796" s="2">
        <v>19700</v>
      </c>
      <c r="AI4796" s="2">
        <v>20158.333984375</v>
      </c>
      <c r="AJ4796" s="2">
        <f t="shared" si="594"/>
        <v>458.333984375</v>
      </c>
      <c r="AK4796" s="6">
        <f t="shared" si="595"/>
        <v>2.3265684486040609E-2</v>
      </c>
      <c r="AL4796" s="12">
        <v>19700</v>
      </c>
      <c r="AM4796" s="12">
        <v>19839.953948777191</v>
      </c>
      <c r="AN4796" s="12">
        <f t="shared" si="596"/>
        <v>139.95394877719082</v>
      </c>
      <c r="AO4796" s="13">
        <f t="shared" si="597"/>
        <v>7.1042613592482646E-3</v>
      </c>
      <c r="AP4796" s="16">
        <v>19700</v>
      </c>
      <c r="AQ4796" s="16">
        <v>19281.152509895011</v>
      </c>
      <c r="AR4796" s="16">
        <f t="shared" si="598"/>
        <v>418.84749010498854</v>
      </c>
      <c r="AS4796" s="17">
        <f t="shared" si="592"/>
        <v>2.1261293913958808E-2</v>
      </c>
      <c r="AT4796" s="20">
        <v>19700</v>
      </c>
      <c r="AU4796" s="20">
        <v>20014.54076086956</v>
      </c>
      <c r="AV4796" s="20">
        <f t="shared" si="593"/>
        <v>314.54076086956047</v>
      </c>
      <c r="AW4796" s="21">
        <f t="shared" si="599"/>
        <v>1.5966536084749263E-2</v>
      </c>
    </row>
    <row r="4797" spans="1:49" x14ac:dyDescent="0.25">
      <c r="A4797" t="s">
        <v>38</v>
      </c>
      <c r="B4797" t="s">
        <v>92</v>
      </c>
      <c r="C4797">
        <v>123370</v>
      </c>
      <c r="D4797">
        <v>2017</v>
      </c>
      <c r="E4797" t="s">
        <v>66</v>
      </c>
      <c r="F4797" t="s">
        <v>366</v>
      </c>
      <c r="G4797" t="s">
        <v>214</v>
      </c>
      <c r="I4797">
        <v>4</v>
      </c>
      <c r="J4797" t="s">
        <v>69</v>
      </c>
      <c r="K4797">
        <v>4</v>
      </c>
      <c r="L4797" t="s">
        <v>44</v>
      </c>
      <c r="M4797">
        <v>1.5</v>
      </c>
      <c r="N4797" t="s">
        <v>45</v>
      </c>
      <c r="O4797" t="s">
        <v>46</v>
      </c>
      <c r="P4797">
        <v>2</v>
      </c>
      <c r="Q4797" t="s">
        <v>118</v>
      </c>
      <c r="R4797" t="s">
        <v>96</v>
      </c>
      <c r="S4797">
        <v>181</v>
      </c>
      <c r="T4797" t="s">
        <v>49</v>
      </c>
      <c r="U4797" t="s">
        <v>50</v>
      </c>
      <c r="W4797" t="s">
        <v>120</v>
      </c>
      <c r="X4797" t="s">
        <v>121</v>
      </c>
      <c r="Y4797">
        <v>23740</v>
      </c>
      <c r="Z4797">
        <v>0</v>
      </c>
      <c r="AA4797" t="s">
        <v>75</v>
      </c>
      <c r="AB4797" t="s">
        <v>122</v>
      </c>
      <c r="AC4797">
        <v>45</v>
      </c>
      <c r="AD4797">
        <v>11</v>
      </c>
      <c r="AE4797">
        <v>4</v>
      </c>
      <c r="AF4797">
        <v>2025</v>
      </c>
      <c r="AG4797">
        <v>20251104</v>
      </c>
      <c r="AH4797" s="2">
        <v>2600</v>
      </c>
      <c r="AI4797" s="2">
        <v>2445.813232421875</v>
      </c>
      <c r="AJ4797" s="2">
        <f t="shared" si="594"/>
        <v>154.186767578125</v>
      </c>
      <c r="AK4797" s="6">
        <f t="shared" si="595"/>
        <v>5.9302602914663459E-2</v>
      </c>
      <c r="AL4797" s="12">
        <v>2600</v>
      </c>
      <c r="AM4797" s="12">
        <v>2515.0367506044008</v>
      </c>
      <c r="AN4797" s="12">
        <f t="shared" si="596"/>
        <v>84.963249395599178</v>
      </c>
      <c r="AO4797" s="13">
        <f t="shared" si="597"/>
        <v>3.2678172844461222E-2</v>
      </c>
      <c r="AP4797" s="16">
        <v>2600</v>
      </c>
      <c r="AQ4797" s="16">
        <v>2585.379026990146</v>
      </c>
      <c r="AR4797" s="16">
        <f t="shared" si="598"/>
        <v>14.620973009853969</v>
      </c>
      <c r="AS4797" s="17">
        <f t="shared" si="592"/>
        <v>5.6234511576361418E-3</v>
      </c>
      <c r="AT4797" s="20">
        <v>2600</v>
      </c>
      <c r="AU4797" s="20">
        <v>2433.1364303178489</v>
      </c>
      <c r="AV4797" s="20">
        <f t="shared" si="593"/>
        <v>166.86356968215114</v>
      </c>
      <c r="AW4797" s="21">
        <f t="shared" si="599"/>
        <v>6.4178296031596596E-2</v>
      </c>
    </row>
    <row r="4798" spans="1:49" x14ac:dyDescent="0.25">
      <c r="A4798" t="s">
        <v>109</v>
      </c>
      <c r="B4798" t="s">
        <v>317</v>
      </c>
      <c r="C4798">
        <v>166666</v>
      </c>
      <c r="D4798">
        <v>2018</v>
      </c>
      <c r="E4798" t="s">
        <v>135</v>
      </c>
      <c r="F4798" t="s">
        <v>566</v>
      </c>
      <c r="G4798" t="s">
        <v>997</v>
      </c>
      <c r="I4798">
        <v>4</v>
      </c>
      <c r="J4798" t="s">
        <v>129</v>
      </c>
      <c r="K4798">
        <v>4</v>
      </c>
      <c r="L4798" t="s">
        <v>44</v>
      </c>
      <c r="M4798">
        <v>2.4000000953674321</v>
      </c>
      <c r="N4798" t="s">
        <v>87</v>
      </c>
      <c r="O4798" t="s">
        <v>46</v>
      </c>
      <c r="P4798">
        <v>1</v>
      </c>
      <c r="Q4798" t="s">
        <v>60</v>
      </c>
      <c r="R4798" t="s">
        <v>81</v>
      </c>
      <c r="S4798">
        <v>180</v>
      </c>
      <c r="T4798" t="s">
        <v>49</v>
      </c>
      <c r="W4798" t="s">
        <v>62</v>
      </c>
      <c r="X4798" t="s">
        <v>567</v>
      </c>
      <c r="Y4798">
        <v>23445</v>
      </c>
      <c r="Z4798">
        <v>0</v>
      </c>
      <c r="AA4798" t="s">
        <v>75</v>
      </c>
      <c r="AB4798" t="s">
        <v>83</v>
      </c>
      <c r="AC4798">
        <v>45</v>
      </c>
      <c r="AD4798">
        <v>11</v>
      </c>
      <c r="AE4798">
        <v>4</v>
      </c>
      <c r="AF4798">
        <v>2025</v>
      </c>
      <c r="AG4798">
        <v>20251105</v>
      </c>
      <c r="AH4798" s="2">
        <v>2000</v>
      </c>
      <c r="AI4798" s="2">
        <v>3054.99169921875</v>
      </c>
      <c r="AJ4798" s="2">
        <f t="shared" si="594"/>
        <v>1054.99169921875</v>
      </c>
      <c r="AK4798" s="6">
        <f t="shared" si="595"/>
        <v>0.52749584960937501</v>
      </c>
      <c r="AL4798" s="12">
        <v>2000</v>
      </c>
      <c r="AM4798" s="12">
        <v>3012.718157506009</v>
      </c>
      <c r="AN4798" s="12">
        <f t="shared" si="596"/>
        <v>1012.718157506009</v>
      </c>
      <c r="AO4798" s="13">
        <f t="shared" si="597"/>
        <v>0.50635907875300445</v>
      </c>
      <c r="AP4798" s="16">
        <v>2000</v>
      </c>
      <c r="AQ4798" s="16">
        <v>2973.3853780862728</v>
      </c>
      <c r="AR4798" s="16">
        <f t="shared" si="598"/>
        <v>973.38537808627279</v>
      </c>
      <c r="AS4798" s="17">
        <f t="shared" si="592"/>
        <v>0.4866926890431364</v>
      </c>
      <c r="AT4798" s="20">
        <v>2000</v>
      </c>
      <c r="AU4798" s="20">
        <v>3171.1258151131569</v>
      </c>
      <c r="AV4798" s="20">
        <f t="shared" si="593"/>
        <v>1171.1258151131569</v>
      </c>
      <c r="AW4798" s="21">
        <f t="shared" si="599"/>
        <v>0.58556290755657847</v>
      </c>
    </row>
    <row r="4799" spans="1:49" x14ac:dyDescent="0.25">
      <c r="A4799" t="s">
        <v>38</v>
      </c>
      <c r="B4799" t="s">
        <v>65</v>
      </c>
      <c r="C4799">
        <v>39951</v>
      </c>
      <c r="D4799">
        <v>2022</v>
      </c>
      <c r="E4799" t="s">
        <v>544</v>
      </c>
      <c r="F4799" t="s">
        <v>2347</v>
      </c>
      <c r="G4799" t="s">
        <v>2348</v>
      </c>
      <c r="I4799">
        <v>4</v>
      </c>
      <c r="J4799" t="s">
        <v>69</v>
      </c>
      <c r="K4799">
        <v>4</v>
      </c>
      <c r="L4799" t="s">
        <v>44</v>
      </c>
      <c r="M4799">
        <v>2.5</v>
      </c>
      <c r="N4799" t="s">
        <v>44</v>
      </c>
      <c r="O4799" t="s">
        <v>46</v>
      </c>
      <c r="Q4799" t="s">
        <v>60</v>
      </c>
      <c r="R4799" t="s">
        <v>89</v>
      </c>
      <c r="S4799">
        <v>300</v>
      </c>
      <c r="T4799" t="s">
        <v>49</v>
      </c>
      <c r="V4799" t="s">
        <v>1641</v>
      </c>
      <c r="W4799" t="s">
        <v>134</v>
      </c>
      <c r="X4799" t="s">
        <v>63</v>
      </c>
      <c r="Z4799">
        <v>0</v>
      </c>
      <c r="AA4799" t="s">
        <v>75</v>
      </c>
      <c r="AB4799" t="s">
        <v>83</v>
      </c>
      <c r="AC4799">
        <v>45</v>
      </c>
      <c r="AD4799">
        <v>11</v>
      </c>
      <c r="AE4799">
        <v>4</v>
      </c>
      <c r="AF4799">
        <v>2025</v>
      </c>
      <c r="AG4799">
        <v>20251105</v>
      </c>
      <c r="AH4799" s="2">
        <v>31500</v>
      </c>
      <c r="AI4799" s="2">
        <v>31030.591796875</v>
      </c>
      <c r="AJ4799" s="2">
        <f t="shared" si="594"/>
        <v>469.408203125</v>
      </c>
      <c r="AK4799" s="6">
        <f t="shared" si="595"/>
        <v>1.4901847718253968E-2</v>
      </c>
      <c r="AL4799" s="12">
        <v>31500</v>
      </c>
      <c r="AM4799" s="12">
        <v>25231.370301728581</v>
      </c>
      <c r="AN4799" s="12">
        <f t="shared" si="596"/>
        <v>6268.6296982714193</v>
      </c>
      <c r="AO4799" s="13">
        <f t="shared" si="597"/>
        <v>0.19900411740544188</v>
      </c>
      <c r="AP4799" s="16">
        <v>31500</v>
      </c>
      <c r="AQ4799" s="16">
        <v>29571.70782605221</v>
      </c>
      <c r="AR4799" s="16">
        <f t="shared" si="598"/>
        <v>1928.2921739477897</v>
      </c>
      <c r="AS4799" s="17">
        <f t="shared" si="592"/>
        <v>6.1215624569771102E-2</v>
      </c>
      <c r="AT4799" s="20">
        <v>31500</v>
      </c>
      <c r="AU4799" s="20">
        <v>31238.974895397489</v>
      </c>
      <c r="AV4799" s="20">
        <f t="shared" si="593"/>
        <v>261.02510460251142</v>
      </c>
      <c r="AW4799" s="21">
        <f t="shared" si="599"/>
        <v>8.2865112572225851E-3</v>
      </c>
    </row>
    <row r="4800" spans="1:49" x14ac:dyDescent="0.25">
      <c r="A4800" t="s">
        <v>77</v>
      </c>
      <c r="B4800" t="s">
        <v>78</v>
      </c>
      <c r="C4800">
        <v>243919</v>
      </c>
      <c r="D4800">
        <v>2013</v>
      </c>
      <c r="E4800" t="s">
        <v>159</v>
      </c>
      <c r="F4800" t="s">
        <v>236</v>
      </c>
      <c r="G4800" t="s">
        <v>524</v>
      </c>
      <c r="I4800">
        <v>4</v>
      </c>
      <c r="J4800" t="s">
        <v>69</v>
      </c>
      <c r="K4800">
        <v>4</v>
      </c>
      <c r="L4800" t="s">
        <v>44</v>
      </c>
      <c r="M4800">
        <v>2.4000000953674321</v>
      </c>
      <c r="N4800" t="s">
        <v>44</v>
      </c>
      <c r="O4800" t="s">
        <v>46</v>
      </c>
      <c r="Q4800" t="s">
        <v>60</v>
      </c>
      <c r="R4800" t="s">
        <v>81</v>
      </c>
      <c r="S4800">
        <v>185</v>
      </c>
      <c r="T4800" t="s">
        <v>49</v>
      </c>
      <c r="U4800" t="s">
        <v>50</v>
      </c>
      <c r="V4800" t="s">
        <v>720</v>
      </c>
      <c r="W4800" t="s">
        <v>62</v>
      </c>
      <c r="X4800" t="s">
        <v>74</v>
      </c>
      <c r="Z4800">
        <v>0</v>
      </c>
      <c r="AA4800" t="s">
        <v>75</v>
      </c>
      <c r="AB4800" t="s">
        <v>83</v>
      </c>
      <c r="AC4800">
        <v>45</v>
      </c>
      <c r="AD4800">
        <v>11</v>
      </c>
      <c r="AE4800">
        <v>4</v>
      </c>
      <c r="AF4800">
        <v>2025</v>
      </c>
      <c r="AG4800">
        <v>20251103</v>
      </c>
      <c r="AH4800" s="2">
        <v>2650</v>
      </c>
      <c r="AI4800" s="2">
        <v>2448.040283203125</v>
      </c>
      <c r="AJ4800" s="2">
        <f t="shared" si="594"/>
        <v>201.959716796875</v>
      </c>
      <c r="AK4800" s="6">
        <f t="shared" si="595"/>
        <v>7.6211213885613208E-2</v>
      </c>
      <c r="AL4800" s="12">
        <v>2650</v>
      </c>
      <c r="AM4800" s="12">
        <v>2670.1776622617981</v>
      </c>
      <c r="AN4800" s="12">
        <f t="shared" si="596"/>
        <v>20.177662261798105</v>
      </c>
      <c r="AO4800" s="13">
        <f t="shared" si="597"/>
        <v>7.6142121742634357E-3</v>
      </c>
      <c r="AP4800" s="16">
        <v>2650</v>
      </c>
      <c r="AQ4800" s="16">
        <v>2824.9506223851672</v>
      </c>
      <c r="AR4800" s="16">
        <f t="shared" si="598"/>
        <v>174.95062238516721</v>
      </c>
      <c r="AS4800" s="17">
        <f t="shared" si="592"/>
        <v>6.6019102786855549E-2</v>
      </c>
      <c r="AT4800" s="20">
        <v>2650</v>
      </c>
      <c r="AU4800" s="20">
        <v>2433.1364303178489</v>
      </c>
      <c r="AV4800" s="20">
        <f t="shared" si="593"/>
        <v>216.86356968215114</v>
      </c>
      <c r="AW4800" s="21">
        <f t="shared" si="599"/>
        <v>8.1835309314019292E-2</v>
      </c>
    </row>
    <row r="4801" spans="1:49" x14ac:dyDescent="0.25">
      <c r="A4801" t="s">
        <v>109</v>
      </c>
      <c r="B4801" t="s">
        <v>1419</v>
      </c>
      <c r="C4801">
        <v>100001</v>
      </c>
      <c r="D4801">
        <v>2001</v>
      </c>
      <c r="E4801" t="s">
        <v>135</v>
      </c>
      <c r="F4801" t="s">
        <v>345</v>
      </c>
      <c r="G4801" t="s">
        <v>113</v>
      </c>
      <c r="H4801" t="s">
        <v>2349</v>
      </c>
      <c r="I4801">
        <v>8</v>
      </c>
      <c r="J4801" t="s">
        <v>171</v>
      </c>
      <c r="K4801">
        <v>4</v>
      </c>
      <c r="L4801" t="s">
        <v>343</v>
      </c>
      <c r="M4801">
        <v>4.6999998092651367</v>
      </c>
      <c r="N4801" t="s">
        <v>87</v>
      </c>
      <c r="O4801" t="s">
        <v>46</v>
      </c>
      <c r="Q4801" t="s">
        <v>60</v>
      </c>
      <c r="R4801" t="s">
        <v>89</v>
      </c>
      <c r="T4801" t="s">
        <v>49</v>
      </c>
      <c r="U4801" t="s">
        <v>72</v>
      </c>
      <c r="W4801" t="s">
        <v>134</v>
      </c>
      <c r="X4801" t="s">
        <v>74</v>
      </c>
      <c r="Z4801">
        <v>0</v>
      </c>
      <c r="AA4801" t="s">
        <v>75</v>
      </c>
      <c r="AB4801" t="s">
        <v>83</v>
      </c>
      <c r="AC4801">
        <v>45</v>
      </c>
      <c r="AD4801">
        <v>11</v>
      </c>
      <c r="AE4801">
        <v>4</v>
      </c>
      <c r="AF4801">
        <v>2025</v>
      </c>
      <c r="AG4801">
        <v>20251107</v>
      </c>
      <c r="AH4801" s="2">
        <v>299</v>
      </c>
      <c r="AI4801" s="2">
        <v>529.10650634765625</v>
      </c>
      <c r="AJ4801" s="2">
        <f t="shared" si="594"/>
        <v>230.10650634765625</v>
      </c>
      <c r="AK4801" s="6">
        <f t="shared" si="595"/>
        <v>0.76958697775135865</v>
      </c>
      <c r="AL4801" s="12">
        <v>299</v>
      </c>
      <c r="AM4801" s="12">
        <v>579.28010333631858</v>
      </c>
      <c r="AN4801" s="12">
        <f t="shared" si="596"/>
        <v>280.28010333631858</v>
      </c>
      <c r="AO4801" s="13">
        <f t="shared" si="597"/>
        <v>0.93739164995424273</v>
      </c>
      <c r="AP4801" s="16">
        <v>299</v>
      </c>
      <c r="AQ4801" s="16">
        <v>650.66636956181571</v>
      </c>
      <c r="AR4801" s="16">
        <f t="shared" si="598"/>
        <v>351.66636956181571</v>
      </c>
      <c r="AS4801" s="17">
        <f t="shared" si="592"/>
        <v>1.1761417042201194</v>
      </c>
      <c r="AT4801" s="20">
        <v>299</v>
      </c>
      <c r="AU4801" s="20">
        <v>552.25108225108238</v>
      </c>
      <c r="AV4801" s="20">
        <f t="shared" si="593"/>
        <v>253.25108225108238</v>
      </c>
      <c r="AW4801" s="21">
        <f t="shared" si="599"/>
        <v>0.84699358612402131</v>
      </c>
    </row>
    <row r="4802" spans="1:49" x14ac:dyDescent="0.25">
      <c r="A4802" t="s">
        <v>123</v>
      </c>
      <c r="B4802" t="s">
        <v>200</v>
      </c>
      <c r="C4802">
        <v>28196</v>
      </c>
      <c r="D4802">
        <v>2024</v>
      </c>
      <c r="E4802" t="s">
        <v>360</v>
      </c>
      <c r="F4802" t="s">
        <v>402</v>
      </c>
      <c r="G4802" t="s">
        <v>2350</v>
      </c>
      <c r="I4802">
        <v>3</v>
      </c>
      <c r="J4802" t="s">
        <v>59</v>
      </c>
      <c r="K4802">
        <v>4</v>
      </c>
      <c r="L4802" t="s">
        <v>44</v>
      </c>
      <c r="M4802">
        <v>1.200000047683716</v>
      </c>
      <c r="N4802" t="s">
        <v>45</v>
      </c>
      <c r="O4802" t="s">
        <v>46</v>
      </c>
      <c r="Q4802" t="s">
        <v>47</v>
      </c>
      <c r="R4802" t="s">
        <v>96</v>
      </c>
      <c r="S4802">
        <v>78</v>
      </c>
      <c r="T4802" t="s">
        <v>49</v>
      </c>
      <c r="U4802" t="s">
        <v>50</v>
      </c>
      <c r="V4802" t="s">
        <v>403</v>
      </c>
      <c r="W4802" t="s">
        <v>52</v>
      </c>
      <c r="X4802" t="s">
        <v>404</v>
      </c>
      <c r="Z4802">
        <v>0</v>
      </c>
      <c r="AA4802" t="s">
        <v>75</v>
      </c>
      <c r="AB4802" t="s">
        <v>332</v>
      </c>
      <c r="AC4802">
        <v>45</v>
      </c>
      <c r="AD4802">
        <v>11</v>
      </c>
      <c r="AE4802">
        <v>4</v>
      </c>
      <c r="AF4802">
        <v>2025</v>
      </c>
      <c r="AG4802">
        <v>20251103</v>
      </c>
      <c r="AH4802" s="2">
        <v>9000</v>
      </c>
      <c r="AI4802" s="2">
        <v>7982.9873046875</v>
      </c>
      <c r="AJ4802" s="2">
        <f t="shared" si="594"/>
        <v>1017.0126953125</v>
      </c>
      <c r="AK4802" s="6">
        <f t="shared" si="595"/>
        <v>0.11300141059027778</v>
      </c>
      <c r="AL4802" s="12">
        <v>9000</v>
      </c>
      <c r="AM4802" s="12">
        <v>8129.4932729086859</v>
      </c>
      <c r="AN4802" s="12">
        <f t="shared" si="596"/>
        <v>870.50672709131413</v>
      </c>
      <c r="AO4802" s="13">
        <f t="shared" si="597"/>
        <v>9.6722969676812681E-2</v>
      </c>
      <c r="AP4802" s="16">
        <v>9000</v>
      </c>
      <c r="AQ4802" s="16">
        <v>8875.5005675558186</v>
      </c>
      <c r="AR4802" s="16">
        <f t="shared" si="598"/>
        <v>124.49943244418137</v>
      </c>
      <c r="AS4802" s="17">
        <f t="shared" si="592"/>
        <v>1.3833270271575708E-2</v>
      </c>
      <c r="AT4802" s="20">
        <v>9000</v>
      </c>
      <c r="AU4802" s="20">
        <v>7930.03064351379</v>
      </c>
      <c r="AV4802" s="20">
        <f t="shared" si="593"/>
        <v>1069.96935648621</v>
      </c>
      <c r="AW4802" s="21">
        <f t="shared" si="599"/>
        <v>0.11888548405402334</v>
      </c>
    </row>
    <row r="4803" spans="1:49" x14ac:dyDescent="0.25">
      <c r="A4803" t="s">
        <v>77</v>
      </c>
      <c r="B4803" t="s">
        <v>818</v>
      </c>
      <c r="C4803">
        <v>112123</v>
      </c>
      <c r="D4803">
        <v>2016</v>
      </c>
      <c r="E4803" t="s">
        <v>370</v>
      </c>
      <c r="F4803" t="s">
        <v>1412</v>
      </c>
      <c r="G4803" t="s">
        <v>1752</v>
      </c>
      <c r="I4803">
        <v>4</v>
      </c>
      <c r="J4803" t="s">
        <v>59</v>
      </c>
      <c r="K4803">
        <v>4</v>
      </c>
      <c r="L4803" t="s">
        <v>44</v>
      </c>
      <c r="M4803">
        <v>2.5</v>
      </c>
      <c r="N4803" t="s">
        <v>44</v>
      </c>
      <c r="O4803" t="s">
        <v>46</v>
      </c>
      <c r="P4803">
        <v>4</v>
      </c>
      <c r="Q4803" t="s">
        <v>118</v>
      </c>
      <c r="R4803" t="s">
        <v>81</v>
      </c>
      <c r="T4803" t="s">
        <v>49</v>
      </c>
      <c r="U4803" t="s">
        <v>50</v>
      </c>
      <c r="V4803" t="s">
        <v>1239</v>
      </c>
      <c r="W4803" t="s">
        <v>120</v>
      </c>
      <c r="X4803" t="s">
        <v>1010</v>
      </c>
      <c r="Z4803">
        <v>0</v>
      </c>
      <c r="AA4803" t="s">
        <v>75</v>
      </c>
      <c r="AB4803" t="s">
        <v>122</v>
      </c>
      <c r="AC4803">
        <v>45</v>
      </c>
      <c r="AD4803">
        <v>11</v>
      </c>
      <c r="AE4803">
        <v>4</v>
      </c>
      <c r="AF4803">
        <v>2025</v>
      </c>
      <c r="AG4803">
        <v>20251105</v>
      </c>
      <c r="AH4803" s="2">
        <v>8500</v>
      </c>
      <c r="AI4803" s="2">
        <v>8270.9306640625</v>
      </c>
      <c r="AJ4803" s="2">
        <f t="shared" si="594"/>
        <v>229.0693359375</v>
      </c>
      <c r="AK4803" s="6">
        <f t="shared" si="595"/>
        <v>2.6949333639705881E-2</v>
      </c>
      <c r="AL4803" s="12">
        <v>8500</v>
      </c>
      <c r="AM4803" s="12">
        <v>7300.2282881552937</v>
      </c>
      <c r="AN4803" s="12">
        <f t="shared" si="596"/>
        <v>1199.7717118447063</v>
      </c>
      <c r="AO4803" s="13">
        <f t="shared" si="597"/>
        <v>0.14114961315820074</v>
      </c>
      <c r="AP4803" s="16">
        <v>8500</v>
      </c>
      <c r="AQ4803" s="16">
        <v>7337.7658544841552</v>
      </c>
      <c r="AR4803" s="16">
        <f t="shared" si="598"/>
        <v>1162.2341455158448</v>
      </c>
      <c r="AS4803" s="17">
        <f t="shared" ref="AS4803:AS4866" si="600">ABS($AH4803-AQ4803)/$AH4803</f>
        <v>0.13673342888421705</v>
      </c>
      <c r="AT4803" s="20">
        <v>8500</v>
      </c>
      <c r="AU4803" s="20">
        <v>8521.3468468468491</v>
      </c>
      <c r="AV4803" s="20">
        <f t="shared" ref="AV4803:AV4866" si="601">ABS(AT4803-AU4803)</f>
        <v>21.346846846849076</v>
      </c>
      <c r="AW4803" s="21">
        <f t="shared" si="599"/>
        <v>2.5113937466881265E-3</v>
      </c>
    </row>
    <row r="4804" spans="1:49" x14ac:dyDescent="0.25">
      <c r="A4804" t="s">
        <v>38</v>
      </c>
      <c r="B4804" t="s">
        <v>105</v>
      </c>
      <c r="C4804">
        <v>129670</v>
      </c>
      <c r="D4804">
        <v>2014</v>
      </c>
      <c r="E4804" t="s">
        <v>425</v>
      </c>
      <c r="F4804" t="s">
        <v>1779</v>
      </c>
      <c r="G4804" t="s">
        <v>2351</v>
      </c>
      <c r="I4804">
        <v>8</v>
      </c>
      <c r="J4804" t="s">
        <v>43</v>
      </c>
      <c r="K4804">
        <v>4</v>
      </c>
      <c r="L4804" t="s">
        <v>44</v>
      </c>
      <c r="M4804">
        <v>5</v>
      </c>
      <c r="N4804" t="s">
        <v>87</v>
      </c>
      <c r="Q4804" t="s">
        <v>60</v>
      </c>
      <c r="T4804" t="s">
        <v>173</v>
      </c>
      <c r="U4804" t="s">
        <v>72</v>
      </c>
      <c r="W4804" t="s">
        <v>90</v>
      </c>
      <c r="X4804" t="s">
        <v>428</v>
      </c>
      <c r="Z4804">
        <v>0</v>
      </c>
      <c r="AA4804" t="s">
        <v>75</v>
      </c>
      <c r="AB4804" t="s">
        <v>83</v>
      </c>
      <c r="AC4804">
        <v>45</v>
      </c>
      <c r="AD4804">
        <v>11</v>
      </c>
      <c r="AE4804">
        <v>4</v>
      </c>
      <c r="AF4804">
        <v>2025</v>
      </c>
      <c r="AG4804">
        <v>20251104</v>
      </c>
      <c r="AH4804" s="2">
        <v>7000</v>
      </c>
      <c r="AI4804" s="2">
        <v>6327.09326171875</v>
      </c>
      <c r="AJ4804" s="2">
        <f t="shared" ref="AJ4804:AJ4867" si="602">ABS(AH4804-AI4804)</f>
        <v>672.90673828125</v>
      </c>
      <c r="AK4804" s="6">
        <f t="shared" ref="AK4804:AK4867" si="603">ABS($AH4804-AI4804)/$AH4804</f>
        <v>9.6129534040178571E-2</v>
      </c>
      <c r="AL4804" s="12">
        <v>7000</v>
      </c>
      <c r="AM4804" s="12">
        <v>5590.5538036371627</v>
      </c>
      <c r="AN4804" s="12">
        <f t="shared" ref="AN4804:AN4867" si="604">ABS(AL4804-AM4804)</f>
        <v>1409.4461963628373</v>
      </c>
      <c r="AO4804" s="13">
        <f t="shared" ref="AO4804:AO4867" si="605">ABS($AH4804-AM4804)/$AH4804</f>
        <v>0.20134945662326248</v>
      </c>
      <c r="AP4804" s="16">
        <v>7000</v>
      </c>
      <c r="AQ4804" s="16">
        <v>5918.9548084936714</v>
      </c>
      <c r="AR4804" s="16">
        <f t="shared" ref="AR4804:AR4867" si="606">ABS(AP4804-AQ4804)</f>
        <v>1081.0451915063286</v>
      </c>
      <c r="AS4804" s="17">
        <f t="shared" si="600"/>
        <v>0.15443502735804693</v>
      </c>
      <c r="AT4804" s="20">
        <v>7000</v>
      </c>
      <c r="AU4804" s="20">
        <v>6668.5734870317001</v>
      </c>
      <c r="AV4804" s="20">
        <f t="shared" si="601"/>
        <v>331.4265129682999</v>
      </c>
      <c r="AW4804" s="21">
        <f t="shared" ref="AW4804:AW4867" si="607">ABS($AH4804-AU4804)/$AH4804</f>
        <v>4.7346644709757128E-2</v>
      </c>
    </row>
    <row r="4805" spans="1:49" x14ac:dyDescent="0.25">
      <c r="A4805" t="s">
        <v>38</v>
      </c>
      <c r="B4805" t="s">
        <v>39</v>
      </c>
      <c r="C4805">
        <v>152902</v>
      </c>
      <c r="D4805">
        <v>2016</v>
      </c>
      <c r="E4805" t="s">
        <v>297</v>
      </c>
      <c r="F4805" t="s">
        <v>1057</v>
      </c>
      <c r="G4805" t="s">
        <v>1964</v>
      </c>
      <c r="I4805">
        <v>4</v>
      </c>
      <c r="J4805" t="s">
        <v>101</v>
      </c>
      <c r="K4805">
        <v>4</v>
      </c>
      <c r="L4805" t="s">
        <v>44</v>
      </c>
      <c r="M4805">
        <v>2</v>
      </c>
      <c r="N4805" t="s">
        <v>45</v>
      </c>
      <c r="O4805" t="s">
        <v>46</v>
      </c>
      <c r="Q4805" t="s">
        <v>60</v>
      </c>
      <c r="R4805" t="s">
        <v>96</v>
      </c>
      <c r="S4805">
        <v>302</v>
      </c>
      <c r="T4805" t="s">
        <v>49</v>
      </c>
      <c r="V4805" t="s">
        <v>2352</v>
      </c>
      <c r="W4805" t="s">
        <v>134</v>
      </c>
      <c r="X4805" t="s">
        <v>668</v>
      </c>
      <c r="Z4805">
        <v>0</v>
      </c>
      <c r="AA4805" t="s">
        <v>75</v>
      </c>
      <c r="AB4805" t="s">
        <v>83</v>
      </c>
      <c r="AC4805">
        <v>45</v>
      </c>
      <c r="AD4805">
        <v>11</v>
      </c>
      <c r="AE4805">
        <v>4</v>
      </c>
      <c r="AF4805">
        <v>2025</v>
      </c>
      <c r="AG4805">
        <v>20251104</v>
      </c>
      <c r="AH4805" s="2">
        <v>900</v>
      </c>
      <c r="AI4805" s="2">
        <v>3688.41943359375</v>
      </c>
      <c r="AJ4805" s="2">
        <f t="shared" si="602"/>
        <v>2788.41943359375</v>
      </c>
      <c r="AK4805" s="6">
        <f t="shared" si="603"/>
        <v>3.0982438151041665</v>
      </c>
      <c r="AL4805" s="12">
        <v>900</v>
      </c>
      <c r="AM4805" s="12">
        <v>3482.9689468390729</v>
      </c>
      <c r="AN4805" s="12">
        <f t="shared" si="604"/>
        <v>2582.9689468390729</v>
      </c>
      <c r="AO4805" s="13">
        <f t="shared" si="605"/>
        <v>2.8699654964878589</v>
      </c>
      <c r="AP4805" s="16">
        <v>900</v>
      </c>
      <c r="AQ4805" s="16">
        <v>3768.1460784452288</v>
      </c>
      <c r="AR4805" s="16">
        <f t="shared" si="606"/>
        <v>2868.1460784452288</v>
      </c>
      <c r="AS4805" s="17">
        <f t="shared" si="600"/>
        <v>3.1868289760502542</v>
      </c>
      <c r="AT4805" s="20">
        <v>900</v>
      </c>
      <c r="AU4805" s="20">
        <v>3800.624256837099</v>
      </c>
      <c r="AV4805" s="20">
        <f t="shared" si="601"/>
        <v>2900.624256837099</v>
      </c>
      <c r="AW4805" s="21">
        <f t="shared" si="607"/>
        <v>3.22291584093011</v>
      </c>
    </row>
    <row r="4806" spans="1:49" x14ac:dyDescent="0.25">
      <c r="A4806" t="s">
        <v>38</v>
      </c>
      <c r="B4806" t="s">
        <v>39</v>
      </c>
      <c r="C4806">
        <v>130059</v>
      </c>
      <c r="D4806">
        <v>2012</v>
      </c>
      <c r="E4806" t="s">
        <v>93</v>
      </c>
      <c r="F4806" t="s">
        <v>1053</v>
      </c>
      <c r="G4806" t="s">
        <v>148</v>
      </c>
      <c r="I4806">
        <v>4</v>
      </c>
      <c r="J4806" t="s">
        <v>117</v>
      </c>
      <c r="K4806">
        <v>4</v>
      </c>
      <c r="L4806" t="s">
        <v>44</v>
      </c>
      <c r="M4806">
        <v>1.3999999761581421</v>
      </c>
      <c r="N4806" t="s">
        <v>45</v>
      </c>
      <c r="O4806" t="s">
        <v>46</v>
      </c>
      <c r="Q4806" t="s">
        <v>47</v>
      </c>
      <c r="T4806" t="s">
        <v>49</v>
      </c>
      <c r="V4806" t="s">
        <v>353</v>
      </c>
      <c r="W4806" t="s">
        <v>120</v>
      </c>
      <c r="X4806" t="s">
        <v>74</v>
      </c>
      <c r="Z4806">
        <v>0</v>
      </c>
      <c r="AA4806" t="s">
        <v>75</v>
      </c>
      <c r="AB4806" t="s">
        <v>332</v>
      </c>
      <c r="AC4806">
        <v>45</v>
      </c>
      <c r="AD4806">
        <v>11</v>
      </c>
      <c r="AE4806">
        <v>4</v>
      </c>
      <c r="AF4806">
        <v>2025</v>
      </c>
      <c r="AG4806">
        <v>20251104</v>
      </c>
      <c r="AH4806" s="2">
        <v>600</v>
      </c>
      <c r="AI4806" s="2">
        <v>1586.55712890625</v>
      </c>
      <c r="AJ4806" s="2">
        <f t="shared" si="602"/>
        <v>986.55712890625</v>
      </c>
      <c r="AK4806" s="6">
        <f t="shared" si="603"/>
        <v>1.6442618815104166</v>
      </c>
      <c r="AL4806" s="12">
        <v>600</v>
      </c>
      <c r="AM4806" s="12">
        <v>1640.790957842572</v>
      </c>
      <c r="AN4806" s="12">
        <f t="shared" si="604"/>
        <v>1040.790957842572</v>
      </c>
      <c r="AO4806" s="13">
        <f t="shared" si="605"/>
        <v>1.7346515964042866</v>
      </c>
      <c r="AP4806" s="16">
        <v>600</v>
      </c>
      <c r="AQ4806" s="16">
        <v>1491.9206096599951</v>
      </c>
      <c r="AR4806" s="16">
        <f t="shared" si="606"/>
        <v>891.92060965999508</v>
      </c>
      <c r="AS4806" s="17">
        <f t="shared" si="600"/>
        <v>1.4865343494333252</v>
      </c>
      <c r="AT4806" s="20">
        <v>600</v>
      </c>
      <c r="AU4806" s="20">
        <v>1631.3304794520541</v>
      </c>
      <c r="AV4806" s="20">
        <f t="shared" si="601"/>
        <v>1031.3304794520541</v>
      </c>
      <c r="AW4806" s="21">
        <f t="shared" si="607"/>
        <v>1.7188841324200901</v>
      </c>
    </row>
    <row r="4807" spans="1:49" x14ac:dyDescent="0.25">
      <c r="A4807" t="s">
        <v>109</v>
      </c>
      <c r="B4807" t="s">
        <v>447</v>
      </c>
      <c r="C4807">
        <v>57726</v>
      </c>
      <c r="D4807">
        <v>2023</v>
      </c>
      <c r="E4807" t="s">
        <v>135</v>
      </c>
      <c r="F4807" t="s">
        <v>879</v>
      </c>
      <c r="G4807" t="s">
        <v>2353</v>
      </c>
      <c r="I4807">
        <v>6</v>
      </c>
      <c r="J4807" t="s">
        <v>69</v>
      </c>
      <c r="K4807">
        <v>4</v>
      </c>
      <c r="L4807" t="s">
        <v>44</v>
      </c>
      <c r="M4807">
        <v>3.5999999046325679</v>
      </c>
      <c r="N4807" t="s">
        <v>87</v>
      </c>
      <c r="O4807" t="s">
        <v>46</v>
      </c>
      <c r="P4807">
        <v>3</v>
      </c>
      <c r="Q4807" t="s">
        <v>60</v>
      </c>
      <c r="R4807" t="s">
        <v>89</v>
      </c>
      <c r="S4807">
        <v>293</v>
      </c>
      <c r="T4807" t="s">
        <v>49</v>
      </c>
      <c r="U4807" t="s">
        <v>72</v>
      </c>
      <c r="W4807" t="s">
        <v>90</v>
      </c>
      <c r="X4807" t="s">
        <v>74</v>
      </c>
      <c r="Z4807">
        <v>0</v>
      </c>
      <c r="AA4807" t="s">
        <v>75</v>
      </c>
      <c r="AB4807" t="s">
        <v>104</v>
      </c>
      <c r="AC4807">
        <v>45</v>
      </c>
      <c r="AD4807">
        <v>11</v>
      </c>
      <c r="AE4807">
        <v>4</v>
      </c>
      <c r="AF4807">
        <v>2025</v>
      </c>
      <c r="AG4807">
        <v>20251104</v>
      </c>
      <c r="AH4807" s="2">
        <v>24000</v>
      </c>
      <c r="AI4807" s="2">
        <v>26906.953125</v>
      </c>
      <c r="AJ4807" s="2">
        <f t="shared" si="602"/>
        <v>2906.953125</v>
      </c>
      <c r="AK4807" s="6">
        <f t="shared" si="603"/>
        <v>0.121123046875</v>
      </c>
      <c r="AL4807" s="12">
        <v>24000</v>
      </c>
      <c r="AM4807" s="12">
        <v>27918.268714558191</v>
      </c>
      <c r="AN4807" s="12">
        <f t="shared" si="604"/>
        <v>3918.2687145581913</v>
      </c>
      <c r="AO4807" s="13">
        <f t="shared" si="605"/>
        <v>0.16326119643992465</v>
      </c>
      <c r="AP4807" s="16">
        <v>24000</v>
      </c>
      <c r="AQ4807" s="16">
        <v>24455.410400556921</v>
      </c>
      <c r="AR4807" s="16">
        <f t="shared" si="606"/>
        <v>455.41040055692065</v>
      </c>
      <c r="AS4807" s="17">
        <f t="shared" si="600"/>
        <v>1.8975433356538361E-2</v>
      </c>
      <c r="AT4807" s="20">
        <v>24000</v>
      </c>
      <c r="AU4807" s="20">
        <v>26189.931185944359</v>
      </c>
      <c r="AV4807" s="20">
        <f t="shared" si="601"/>
        <v>2189.9311859443587</v>
      </c>
      <c r="AW4807" s="21">
        <f t="shared" si="607"/>
        <v>9.124713274768162E-2</v>
      </c>
    </row>
    <row r="4808" spans="1:49" x14ac:dyDescent="0.25">
      <c r="A4808" t="s">
        <v>77</v>
      </c>
      <c r="B4808" t="s">
        <v>596</v>
      </c>
      <c r="C4808">
        <v>119230</v>
      </c>
      <c r="D4808">
        <v>2012</v>
      </c>
      <c r="E4808" t="s">
        <v>270</v>
      </c>
      <c r="F4808" t="s">
        <v>1077</v>
      </c>
      <c r="G4808" t="s">
        <v>2354</v>
      </c>
      <c r="H4808" t="s">
        <v>1079</v>
      </c>
      <c r="I4808">
        <v>8</v>
      </c>
      <c r="J4808" t="s">
        <v>69</v>
      </c>
      <c r="K4808">
        <v>4</v>
      </c>
      <c r="L4808" t="s">
        <v>44</v>
      </c>
      <c r="M4808">
        <v>4.5999999046325684</v>
      </c>
      <c r="N4808" t="s">
        <v>87</v>
      </c>
      <c r="O4808" t="s">
        <v>46</v>
      </c>
      <c r="P4808">
        <v>4</v>
      </c>
      <c r="Q4808" t="s">
        <v>60</v>
      </c>
      <c r="R4808" t="s">
        <v>89</v>
      </c>
      <c r="T4808" t="s">
        <v>49</v>
      </c>
      <c r="U4808" t="s">
        <v>72</v>
      </c>
      <c r="V4808" t="s">
        <v>208</v>
      </c>
      <c r="W4808" t="s">
        <v>90</v>
      </c>
      <c r="X4808" t="s">
        <v>53</v>
      </c>
      <c r="Z4808">
        <v>0</v>
      </c>
      <c r="AA4808" t="s">
        <v>75</v>
      </c>
      <c r="AB4808" t="s">
        <v>83</v>
      </c>
      <c r="AC4808">
        <v>45</v>
      </c>
      <c r="AD4808">
        <v>11</v>
      </c>
      <c r="AE4808">
        <v>4</v>
      </c>
      <c r="AF4808">
        <v>2025</v>
      </c>
      <c r="AG4808">
        <v>20251105</v>
      </c>
      <c r="AH4808" s="2">
        <v>10400</v>
      </c>
      <c r="AI4808" s="2">
        <v>12540.69921875</v>
      </c>
      <c r="AJ4808" s="2">
        <f t="shared" si="602"/>
        <v>2140.69921875</v>
      </c>
      <c r="AK4808" s="6">
        <f t="shared" si="603"/>
        <v>0.20583646334134614</v>
      </c>
      <c r="AL4808" s="12">
        <v>10400</v>
      </c>
      <c r="AM4808" s="12">
        <v>12419.75590510827</v>
      </c>
      <c r="AN4808" s="12">
        <f t="shared" si="604"/>
        <v>2019.7559051082699</v>
      </c>
      <c r="AO4808" s="13">
        <f t="shared" si="605"/>
        <v>0.19420729856810287</v>
      </c>
      <c r="AP4808" s="16">
        <v>10400</v>
      </c>
      <c r="AQ4808" s="16">
        <v>13682.386801582939</v>
      </c>
      <c r="AR4808" s="16">
        <f t="shared" si="606"/>
        <v>3282.3868015829394</v>
      </c>
      <c r="AS4808" s="17">
        <f t="shared" si="600"/>
        <v>0.31561411553682112</v>
      </c>
      <c r="AT4808" s="20">
        <v>10400</v>
      </c>
      <c r="AU4808" s="20">
        <v>12473.39258114374</v>
      </c>
      <c r="AV4808" s="20">
        <f t="shared" si="601"/>
        <v>2073.3925811437402</v>
      </c>
      <c r="AW4808" s="21">
        <f t="shared" si="607"/>
        <v>0.19936467126382118</v>
      </c>
    </row>
    <row r="4809" spans="1:49" x14ac:dyDescent="0.25">
      <c r="A4809" t="s">
        <v>38</v>
      </c>
      <c r="B4809" t="s">
        <v>873</v>
      </c>
      <c r="C4809">
        <v>289</v>
      </c>
      <c r="D4809">
        <v>2022</v>
      </c>
      <c r="E4809" t="s">
        <v>2355</v>
      </c>
      <c r="F4809" t="s">
        <v>2356</v>
      </c>
      <c r="G4809" t="s">
        <v>2357</v>
      </c>
      <c r="I4809">
        <v>1</v>
      </c>
      <c r="M4809">
        <v>0.56699997186660767</v>
      </c>
      <c r="N4809" t="s">
        <v>70</v>
      </c>
      <c r="O4809" t="s">
        <v>46</v>
      </c>
      <c r="P4809">
        <v>4</v>
      </c>
      <c r="Q4809" t="s">
        <v>1257</v>
      </c>
      <c r="T4809" t="s">
        <v>49</v>
      </c>
      <c r="W4809" t="s">
        <v>1251</v>
      </c>
      <c r="X4809" t="s">
        <v>74</v>
      </c>
      <c r="Z4809">
        <v>0</v>
      </c>
      <c r="AA4809" t="s">
        <v>75</v>
      </c>
      <c r="AB4809" t="s">
        <v>782</v>
      </c>
      <c r="AC4809">
        <v>45</v>
      </c>
      <c r="AD4809">
        <v>11</v>
      </c>
      <c r="AE4809">
        <v>4</v>
      </c>
      <c r="AF4809">
        <v>2025</v>
      </c>
      <c r="AG4809">
        <v>20251104</v>
      </c>
      <c r="AH4809" s="2">
        <v>2700</v>
      </c>
      <c r="AI4809" s="2">
        <v>4760.55419921875</v>
      </c>
      <c r="AJ4809" s="2">
        <f t="shared" si="602"/>
        <v>2060.55419921875</v>
      </c>
      <c r="AK4809" s="6">
        <f t="shared" si="603"/>
        <v>0.76316822193287037</v>
      </c>
      <c r="AL4809" s="12">
        <v>2700</v>
      </c>
      <c r="AM4809" s="12">
        <v>4939.6678891314123</v>
      </c>
      <c r="AN4809" s="12">
        <f t="shared" si="604"/>
        <v>2239.6678891314123</v>
      </c>
      <c r="AO4809" s="13">
        <f t="shared" si="605"/>
        <v>0.82950662560422672</v>
      </c>
      <c r="AP4809" s="16">
        <v>2700</v>
      </c>
      <c r="AQ4809" s="16">
        <v>4702.9537548498047</v>
      </c>
      <c r="AR4809" s="16">
        <f t="shared" si="606"/>
        <v>2002.9537548498047</v>
      </c>
      <c r="AS4809" s="17">
        <f t="shared" si="600"/>
        <v>0.74183472401844619</v>
      </c>
      <c r="AT4809" s="20">
        <v>2700</v>
      </c>
      <c r="AU4809" s="20">
        <v>4869.6843373493994</v>
      </c>
      <c r="AV4809" s="20">
        <f t="shared" si="601"/>
        <v>2169.6843373493994</v>
      </c>
      <c r="AW4809" s="21">
        <f t="shared" si="607"/>
        <v>0.80358679161088864</v>
      </c>
    </row>
    <row r="4810" spans="1:49" x14ac:dyDescent="0.25">
      <c r="A4810" t="s">
        <v>109</v>
      </c>
      <c r="B4810" t="s">
        <v>538</v>
      </c>
      <c r="C4810">
        <v>131656</v>
      </c>
      <c r="D4810">
        <v>2013</v>
      </c>
      <c r="E4810" t="s">
        <v>139</v>
      </c>
      <c r="F4810" t="s">
        <v>311</v>
      </c>
      <c r="I4810">
        <v>4</v>
      </c>
      <c r="J4810" t="s">
        <v>129</v>
      </c>
      <c r="K4810">
        <v>4</v>
      </c>
      <c r="L4810" t="s">
        <v>44</v>
      </c>
      <c r="M4810">
        <v>2.5</v>
      </c>
      <c r="N4810" t="s">
        <v>45</v>
      </c>
      <c r="O4810" t="s">
        <v>46</v>
      </c>
      <c r="P4810">
        <v>4</v>
      </c>
      <c r="Q4810" t="s">
        <v>118</v>
      </c>
      <c r="R4810" t="s">
        <v>48</v>
      </c>
      <c r="T4810" t="s">
        <v>49</v>
      </c>
      <c r="W4810" t="s">
        <v>120</v>
      </c>
      <c r="X4810" t="s">
        <v>74</v>
      </c>
      <c r="Z4810">
        <v>0</v>
      </c>
      <c r="AA4810" t="s">
        <v>75</v>
      </c>
      <c r="AB4810" t="s">
        <v>122</v>
      </c>
      <c r="AC4810">
        <v>45</v>
      </c>
      <c r="AD4810">
        <v>11</v>
      </c>
      <c r="AE4810">
        <v>4</v>
      </c>
      <c r="AF4810">
        <v>2025</v>
      </c>
      <c r="AG4810">
        <v>20251105</v>
      </c>
      <c r="AH4810" s="2">
        <v>3800</v>
      </c>
      <c r="AI4810" s="2">
        <v>2957.013916015625</v>
      </c>
      <c r="AJ4810" s="2">
        <f t="shared" si="602"/>
        <v>842.986083984375</v>
      </c>
      <c r="AK4810" s="6">
        <f t="shared" si="603"/>
        <v>0.2218384431537829</v>
      </c>
      <c r="AL4810" s="12">
        <v>3800</v>
      </c>
      <c r="AM4810" s="12">
        <v>2838.2183432632878</v>
      </c>
      <c r="AN4810" s="12">
        <f t="shared" si="604"/>
        <v>961.78165673671219</v>
      </c>
      <c r="AO4810" s="13">
        <f t="shared" si="605"/>
        <v>0.25310043598334531</v>
      </c>
      <c r="AP4810" s="16">
        <v>3800</v>
      </c>
      <c r="AQ4810" s="16">
        <v>2815.1472518092032</v>
      </c>
      <c r="AR4810" s="16">
        <f t="shared" si="606"/>
        <v>984.85274819079677</v>
      </c>
      <c r="AS4810" s="17">
        <f t="shared" si="600"/>
        <v>0.25917177583968337</v>
      </c>
      <c r="AT4810" s="20">
        <v>3800</v>
      </c>
      <c r="AU4810" s="20">
        <v>3102.9884726224791</v>
      </c>
      <c r="AV4810" s="20">
        <f t="shared" si="601"/>
        <v>697.01152737752091</v>
      </c>
      <c r="AW4810" s="21">
        <f t="shared" si="607"/>
        <v>0.18342408615197919</v>
      </c>
    </row>
    <row r="4811" spans="1:49" x14ac:dyDescent="0.25">
      <c r="A4811" t="s">
        <v>109</v>
      </c>
      <c r="B4811" t="s">
        <v>538</v>
      </c>
      <c r="C4811">
        <v>31520</v>
      </c>
      <c r="D4811">
        <v>2024</v>
      </c>
      <c r="E4811" t="s">
        <v>40</v>
      </c>
      <c r="F4811" t="s">
        <v>191</v>
      </c>
      <c r="G4811" t="s">
        <v>214</v>
      </c>
      <c r="H4811" t="s">
        <v>326</v>
      </c>
      <c r="I4811">
        <v>4</v>
      </c>
      <c r="J4811" t="s">
        <v>117</v>
      </c>
      <c r="K4811">
        <v>4</v>
      </c>
      <c r="L4811" t="s">
        <v>44</v>
      </c>
      <c r="M4811">
        <v>2</v>
      </c>
      <c r="N4811" t="s">
        <v>45</v>
      </c>
      <c r="O4811" t="s">
        <v>46</v>
      </c>
      <c r="P4811">
        <v>4</v>
      </c>
      <c r="Q4811" t="s">
        <v>118</v>
      </c>
      <c r="R4811" t="s">
        <v>48</v>
      </c>
      <c r="S4811">
        <v>169</v>
      </c>
      <c r="T4811" t="s">
        <v>49</v>
      </c>
      <c r="U4811" t="s">
        <v>50</v>
      </c>
      <c r="V4811" t="s">
        <v>327</v>
      </c>
      <c r="W4811" t="s">
        <v>120</v>
      </c>
      <c r="X4811" t="s">
        <v>74</v>
      </c>
      <c r="Z4811">
        <v>0</v>
      </c>
      <c r="AA4811" t="s">
        <v>75</v>
      </c>
      <c r="AB4811" t="s">
        <v>122</v>
      </c>
      <c r="AC4811">
        <v>45</v>
      </c>
      <c r="AD4811">
        <v>11</v>
      </c>
      <c r="AE4811">
        <v>4</v>
      </c>
      <c r="AF4811">
        <v>2025</v>
      </c>
      <c r="AG4811">
        <v>20251105</v>
      </c>
      <c r="AH4811" s="2">
        <v>20500</v>
      </c>
      <c r="AI4811" s="2">
        <v>18712.845703125</v>
      </c>
      <c r="AJ4811" s="2">
        <f t="shared" si="602"/>
        <v>1787.154296875</v>
      </c>
      <c r="AK4811" s="6">
        <f t="shared" si="603"/>
        <v>8.7178258384146348E-2</v>
      </c>
      <c r="AL4811" s="12">
        <v>20500</v>
      </c>
      <c r="AM4811" s="12">
        <v>18771.565166130189</v>
      </c>
      <c r="AN4811" s="12">
        <f t="shared" si="604"/>
        <v>1728.434833869811</v>
      </c>
      <c r="AO4811" s="13">
        <f t="shared" si="605"/>
        <v>8.431389433511273E-2</v>
      </c>
      <c r="AP4811" s="16">
        <v>20500</v>
      </c>
      <c r="AQ4811" s="16">
        <v>19252.58132151897</v>
      </c>
      <c r="AR4811" s="16">
        <f t="shared" si="606"/>
        <v>1247.4186784810299</v>
      </c>
      <c r="AS4811" s="17">
        <f t="shared" si="600"/>
        <v>6.0849691633220973E-2</v>
      </c>
      <c r="AT4811" s="20">
        <v>20500</v>
      </c>
      <c r="AU4811" s="20">
        <v>18485.695081967231</v>
      </c>
      <c r="AV4811" s="20">
        <f t="shared" si="601"/>
        <v>2014.3049180327689</v>
      </c>
      <c r="AW4811" s="21">
        <f t="shared" si="607"/>
        <v>9.8258776489403357E-2</v>
      </c>
    </row>
    <row r="4812" spans="1:49" x14ac:dyDescent="0.25">
      <c r="A4812" t="s">
        <v>77</v>
      </c>
      <c r="B4812" t="s">
        <v>818</v>
      </c>
      <c r="C4812">
        <v>92789</v>
      </c>
      <c r="D4812">
        <v>2020</v>
      </c>
      <c r="E4812" t="s">
        <v>159</v>
      </c>
      <c r="F4812" t="s">
        <v>508</v>
      </c>
      <c r="G4812" t="s">
        <v>229</v>
      </c>
      <c r="I4812">
        <v>4</v>
      </c>
      <c r="J4812" t="s">
        <v>59</v>
      </c>
      <c r="K4812">
        <v>4</v>
      </c>
      <c r="L4812" t="s">
        <v>44</v>
      </c>
      <c r="M4812">
        <v>1.5</v>
      </c>
      <c r="N4812" t="s">
        <v>45</v>
      </c>
      <c r="O4812" t="s">
        <v>46</v>
      </c>
      <c r="Q4812" t="s">
        <v>118</v>
      </c>
      <c r="R4812" t="s">
        <v>48</v>
      </c>
      <c r="S4812">
        <v>192</v>
      </c>
      <c r="T4812" t="s">
        <v>49</v>
      </c>
      <c r="U4812" t="s">
        <v>50</v>
      </c>
      <c r="V4812" t="s">
        <v>238</v>
      </c>
      <c r="W4812" t="s">
        <v>62</v>
      </c>
      <c r="X4812" t="s">
        <v>74</v>
      </c>
      <c r="Z4812">
        <v>0</v>
      </c>
      <c r="AA4812" t="s">
        <v>75</v>
      </c>
      <c r="AB4812" t="s">
        <v>122</v>
      </c>
      <c r="AC4812">
        <v>45</v>
      </c>
      <c r="AD4812">
        <v>11</v>
      </c>
      <c r="AE4812">
        <v>4</v>
      </c>
      <c r="AF4812">
        <v>2025</v>
      </c>
      <c r="AG4812">
        <v>20251105</v>
      </c>
      <c r="AH4812" s="2">
        <v>12800</v>
      </c>
      <c r="AI4812" s="2">
        <v>13397.234375</v>
      </c>
      <c r="AJ4812" s="2">
        <f t="shared" si="602"/>
        <v>597.234375</v>
      </c>
      <c r="AK4812" s="6">
        <f t="shared" si="603"/>
        <v>4.6658935546875002E-2</v>
      </c>
      <c r="AL4812" s="12">
        <v>12800</v>
      </c>
      <c r="AM4812" s="12">
        <v>13577.286931504639</v>
      </c>
      <c r="AN4812" s="12">
        <f t="shared" si="604"/>
        <v>777.28693150463914</v>
      </c>
      <c r="AO4812" s="13">
        <f t="shared" si="605"/>
        <v>6.0725541523799935E-2</v>
      </c>
      <c r="AP4812" s="16">
        <v>12800</v>
      </c>
      <c r="AQ4812" s="16">
        <v>13719.923448887341</v>
      </c>
      <c r="AR4812" s="16">
        <f t="shared" si="606"/>
        <v>919.92344888734078</v>
      </c>
      <c r="AS4812" s="17">
        <f t="shared" si="600"/>
        <v>7.1869019444323501E-2</v>
      </c>
      <c r="AT4812" s="20">
        <v>12800</v>
      </c>
      <c r="AU4812" s="20">
        <v>13282.89622641509</v>
      </c>
      <c r="AV4812" s="20">
        <f t="shared" si="601"/>
        <v>482.8962264150905</v>
      </c>
      <c r="AW4812" s="21">
        <f t="shared" si="607"/>
        <v>3.7726267688678948E-2</v>
      </c>
    </row>
    <row r="4813" spans="1:49" x14ac:dyDescent="0.25">
      <c r="A4813" t="s">
        <v>77</v>
      </c>
      <c r="B4813" t="s">
        <v>78</v>
      </c>
      <c r="C4813">
        <v>282581</v>
      </c>
      <c r="D4813">
        <v>2004</v>
      </c>
      <c r="E4813" t="s">
        <v>159</v>
      </c>
      <c r="F4813" t="s">
        <v>564</v>
      </c>
      <c r="G4813" t="s">
        <v>237</v>
      </c>
      <c r="I4813">
        <v>4</v>
      </c>
      <c r="J4813" t="s">
        <v>59</v>
      </c>
      <c r="K4813">
        <v>2</v>
      </c>
      <c r="L4813" t="s">
        <v>44</v>
      </c>
      <c r="M4813">
        <v>1.700000047683716</v>
      </c>
      <c r="N4813" t="s">
        <v>45</v>
      </c>
      <c r="O4813" t="s">
        <v>95</v>
      </c>
      <c r="Q4813" t="s">
        <v>187</v>
      </c>
      <c r="S4813">
        <v>127</v>
      </c>
      <c r="T4813" t="s">
        <v>49</v>
      </c>
      <c r="U4813" t="s">
        <v>50</v>
      </c>
      <c r="V4813" t="s">
        <v>1892</v>
      </c>
      <c r="W4813" t="s">
        <v>52</v>
      </c>
      <c r="X4813" t="s">
        <v>74</v>
      </c>
      <c r="Z4813">
        <v>0</v>
      </c>
      <c r="AA4813" t="s">
        <v>75</v>
      </c>
      <c r="AB4813" t="s">
        <v>187</v>
      </c>
      <c r="AC4813">
        <v>45</v>
      </c>
      <c r="AD4813">
        <v>11</v>
      </c>
      <c r="AE4813">
        <v>4</v>
      </c>
      <c r="AF4813">
        <v>2025</v>
      </c>
      <c r="AG4813">
        <v>20251103</v>
      </c>
      <c r="AH4813" s="2">
        <v>300</v>
      </c>
      <c r="AI4813" s="2">
        <v>243.97468566894531</v>
      </c>
      <c r="AJ4813" s="2">
        <f t="shared" si="602"/>
        <v>56.025314331054688</v>
      </c>
      <c r="AK4813" s="6">
        <f t="shared" si="603"/>
        <v>0.18675104777018228</v>
      </c>
      <c r="AL4813" s="12">
        <v>300</v>
      </c>
      <c r="AM4813" s="12">
        <v>296.36137625089611</v>
      </c>
      <c r="AN4813" s="12">
        <f t="shared" si="604"/>
        <v>3.6386237491038855</v>
      </c>
      <c r="AO4813" s="13">
        <f t="shared" si="605"/>
        <v>1.2128745830346285E-2</v>
      </c>
      <c r="AP4813" s="16">
        <v>300</v>
      </c>
      <c r="AQ4813" s="16">
        <v>340.87668670264691</v>
      </c>
      <c r="AR4813" s="16">
        <f t="shared" si="606"/>
        <v>40.876686702646907</v>
      </c>
      <c r="AS4813" s="17">
        <f t="shared" si="600"/>
        <v>0.13625562234215635</v>
      </c>
      <c r="AT4813" s="20">
        <v>300</v>
      </c>
      <c r="AU4813" s="20">
        <v>325.93854748603349</v>
      </c>
      <c r="AV4813" s="20">
        <f t="shared" si="601"/>
        <v>25.938547486033485</v>
      </c>
      <c r="AW4813" s="21">
        <f t="shared" si="607"/>
        <v>8.6461824953444955E-2</v>
      </c>
    </row>
    <row r="4814" spans="1:49" x14ac:dyDescent="0.25">
      <c r="A4814" t="s">
        <v>38</v>
      </c>
      <c r="B4814" t="s">
        <v>105</v>
      </c>
      <c r="C4814">
        <v>156768</v>
      </c>
      <c r="D4814">
        <v>2018</v>
      </c>
      <c r="E4814" t="s">
        <v>93</v>
      </c>
      <c r="F4814" t="s">
        <v>94</v>
      </c>
      <c r="G4814" t="s">
        <v>466</v>
      </c>
      <c r="I4814">
        <v>4</v>
      </c>
      <c r="J4814" t="s">
        <v>69</v>
      </c>
      <c r="K4814">
        <v>4</v>
      </c>
      <c r="L4814" t="s">
        <v>44</v>
      </c>
      <c r="M4814">
        <v>1.5</v>
      </c>
      <c r="N4814" t="s">
        <v>45</v>
      </c>
      <c r="O4814" t="s">
        <v>46</v>
      </c>
      <c r="P4814">
        <v>2</v>
      </c>
      <c r="Q4814" t="s">
        <v>60</v>
      </c>
      <c r="R4814" t="s">
        <v>96</v>
      </c>
      <c r="T4814" t="s">
        <v>49</v>
      </c>
      <c r="U4814" t="s">
        <v>50</v>
      </c>
      <c r="V4814" t="s">
        <v>775</v>
      </c>
      <c r="W4814" t="s">
        <v>62</v>
      </c>
      <c r="X4814" t="s">
        <v>98</v>
      </c>
      <c r="Z4814">
        <v>0</v>
      </c>
      <c r="AA4814" t="s">
        <v>75</v>
      </c>
      <c r="AB4814" t="s">
        <v>83</v>
      </c>
      <c r="AC4814">
        <v>45</v>
      </c>
      <c r="AD4814">
        <v>11</v>
      </c>
      <c r="AE4814">
        <v>4</v>
      </c>
      <c r="AF4814">
        <v>2025</v>
      </c>
      <c r="AG4814">
        <v>20251104</v>
      </c>
      <c r="AH4814" s="2">
        <v>2300</v>
      </c>
      <c r="AI4814" s="2">
        <v>3299.214599609375</v>
      </c>
      <c r="AJ4814" s="2">
        <f t="shared" si="602"/>
        <v>999.214599609375</v>
      </c>
      <c r="AK4814" s="6">
        <f t="shared" si="603"/>
        <v>0.43444113026494563</v>
      </c>
      <c r="AL4814" s="12">
        <v>2300</v>
      </c>
      <c r="AM4814" s="12">
        <v>3221.4718339232909</v>
      </c>
      <c r="AN4814" s="12">
        <f t="shared" si="604"/>
        <v>921.47183392329089</v>
      </c>
      <c r="AO4814" s="13">
        <f t="shared" si="605"/>
        <v>0.40063992779273516</v>
      </c>
      <c r="AP4814" s="16">
        <v>2300</v>
      </c>
      <c r="AQ4814" s="16">
        <v>3446.5830822476678</v>
      </c>
      <c r="AR4814" s="16">
        <f t="shared" si="606"/>
        <v>1146.5830822476678</v>
      </c>
      <c r="AS4814" s="17">
        <f t="shared" si="600"/>
        <v>0.49851438358594252</v>
      </c>
      <c r="AT4814" s="20">
        <v>2300</v>
      </c>
      <c r="AU4814" s="20">
        <v>3411.8110236220468</v>
      </c>
      <c r="AV4814" s="20">
        <f t="shared" si="601"/>
        <v>1111.8110236220468</v>
      </c>
      <c r="AW4814" s="21">
        <f t="shared" si="607"/>
        <v>0.48339609722697691</v>
      </c>
    </row>
    <row r="4815" spans="1:49" x14ac:dyDescent="0.25">
      <c r="A4815" t="s">
        <v>38</v>
      </c>
      <c r="B4815" t="s">
        <v>39</v>
      </c>
      <c r="C4815">
        <v>103217</v>
      </c>
      <c r="D4815">
        <v>2019</v>
      </c>
      <c r="E4815" t="s">
        <v>40</v>
      </c>
      <c r="F4815" t="s">
        <v>498</v>
      </c>
      <c r="G4815" t="s">
        <v>2043</v>
      </c>
      <c r="H4815" t="s">
        <v>647</v>
      </c>
      <c r="I4815">
        <v>6</v>
      </c>
      <c r="J4815" t="s">
        <v>69</v>
      </c>
      <c r="K4815">
        <v>4</v>
      </c>
      <c r="L4815" t="s">
        <v>44</v>
      </c>
      <c r="M4815">
        <v>3.5</v>
      </c>
      <c r="N4815" t="s">
        <v>45</v>
      </c>
      <c r="O4815" t="s">
        <v>46</v>
      </c>
      <c r="Q4815" t="s">
        <v>60</v>
      </c>
      <c r="R4815" t="s">
        <v>48</v>
      </c>
      <c r="S4815">
        <v>295</v>
      </c>
      <c r="T4815" t="s">
        <v>49</v>
      </c>
      <c r="U4815" t="s">
        <v>72</v>
      </c>
      <c r="V4815" t="s">
        <v>145</v>
      </c>
      <c r="W4815" t="s">
        <v>134</v>
      </c>
      <c r="X4815" t="s">
        <v>74</v>
      </c>
      <c r="Z4815">
        <v>0</v>
      </c>
      <c r="AA4815" t="s">
        <v>75</v>
      </c>
      <c r="AB4815" t="s">
        <v>104</v>
      </c>
      <c r="AC4815">
        <v>45</v>
      </c>
      <c r="AD4815">
        <v>11</v>
      </c>
      <c r="AE4815">
        <v>4</v>
      </c>
      <c r="AF4815">
        <v>2025</v>
      </c>
      <c r="AG4815">
        <v>20251104</v>
      </c>
      <c r="AH4815" s="2">
        <v>17000</v>
      </c>
      <c r="AI4815" s="2">
        <v>18415.93359375</v>
      </c>
      <c r="AJ4815" s="2">
        <f t="shared" si="602"/>
        <v>1415.93359375</v>
      </c>
      <c r="AK4815" s="6">
        <f t="shared" si="603"/>
        <v>8.3290211397058819E-2</v>
      </c>
      <c r="AL4815" s="12">
        <v>17000</v>
      </c>
      <c r="AM4815" s="12">
        <v>16659.423153094998</v>
      </c>
      <c r="AN4815" s="12">
        <f t="shared" si="604"/>
        <v>340.57684690500173</v>
      </c>
      <c r="AO4815" s="13">
        <f t="shared" si="605"/>
        <v>2.0033932170882455E-2</v>
      </c>
      <c r="AP4815" s="16">
        <v>17000</v>
      </c>
      <c r="AQ4815" s="16">
        <v>16404.569301334839</v>
      </c>
      <c r="AR4815" s="16">
        <f t="shared" si="606"/>
        <v>595.43069866516089</v>
      </c>
      <c r="AS4815" s="17">
        <f t="shared" si="600"/>
        <v>3.5025335215597697E-2</v>
      </c>
      <c r="AT4815" s="20">
        <v>17000</v>
      </c>
      <c r="AU4815" s="20">
        <v>18817.355212355211</v>
      </c>
      <c r="AV4815" s="20">
        <f t="shared" si="601"/>
        <v>1817.3552123552108</v>
      </c>
      <c r="AW4815" s="21">
        <f t="shared" si="607"/>
        <v>0.10690324778560063</v>
      </c>
    </row>
    <row r="4816" spans="1:49" x14ac:dyDescent="0.25">
      <c r="A4816" t="s">
        <v>123</v>
      </c>
      <c r="B4816" t="s">
        <v>200</v>
      </c>
      <c r="C4816">
        <v>59827</v>
      </c>
      <c r="D4816">
        <v>2013</v>
      </c>
      <c r="E4816" t="s">
        <v>93</v>
      </c>
      <c r="F4816" t="s">
        <v>233</v>
      </c>
      <c r="G4816" t="s">
        <v>148</v>
      </c>
      <c r="H4816" t="s">
        <v>170</v>
      </c>
      <c r="I4816">
        <v>8</v>
      </c>
      <c r="J4816" t="s">
        <v>69</v>
      </c>
      <c r="K4816">
        <v>4</v>
      </c>
      <c r="L4816" t="s">
        <v>44</v>
      </c>
      <c r="M4816">
        <v>5.3000001907348633</v>
      </c>
      <c r="N4816" t="s">
        <v>70</v>
      </c>
      <c r="O4816" t="s">
        <v>46</v>
      </c>
      <c r="P4816">
        <v>3</v>
      </c>
      <c r="Q4816" t="s">
        <v>60</v>
      </c>
      <c r="R4816" t="s">
        <v>172</v>
      </c>
      <c r="T4816" t="s">
        <v>173</v>
      </c>
      <c r="U4816" t="s">
        <v>72</v>
      </c>
      <c r="V4816" t="s">
        <v>174</v>
      </c>
      <c r="W4816" t="s">
        <v>103</v>
      </c>
      <c r="X4816" t="s">
        <v>74</v>
      </c>
      <c r="Z4816">
        <v>0</v>
      </c>
      <c r="AA4816" t="s">
        <v>75</v>
      </c>
      <c r="AB4816" t="s">
        <v>83</v>
      </c>
      <c r="AC4816">
        <v>45</v>
      </c>
      <c r="AD4816">
        <v>11</v>
      </c>
      <c r="AE4816">
        <v>4</v>
      </c>
      <c r="AF4816">
        <v>2025</v>
      </c>
      <c r="AG4816">
        <v>20251103</v>
      </c>
      <c r="AH4816" s="2">
        <v>10900</v>
      </c>
      <c r="AI4816" s="2">
        <v>11014.107421875</v>
      </c>
      <c r="AJ4816" s="2">
        <f t="shared" si="602"/>
        <v>114.107421875</v>
      </c>
      <c r="AK4816" s="6">
        <f t="shared" si="603"/>
        <v>1.0468570814220184E-2</v>
      </c>
      <c r="AL4816" s="12">
        <v>10900</v>
      </c>
      <c r="AM4816" s="12">
        <v>9845.4159299547664</v>
      </c>
      <c r="AN4816" s="12">
        <f t="shared" si="604"/>
        <v>1054.5840700452336</v>
      </c>
      <c r="AO4816" s="13">
        <f t="shared" si="605"/>
        <v>9.6750832114241611E-2</v>
      </c>
      <c r="AP4816" s="16">
        <v>10900</v>
      </c>
      <c r="AQ4816" s="16">
        <v>9379.0235082433737</v>
      </c>
      <c r="AR4816" s="16">
        <f t="shared" si="606"/>
        <v>1520.9764917566263</v>
      </c>
      <c r="AS4816" s="17">
        <f t="shared" si="600"/>
        <v>0.13953912768409416</v>
      </c>
      <c r="AT4816" s="20">
        <v>10900</v>
      </c>
      <c r="AU4816" s="20">
        <v>11353.492063492071</v>
      </c>
      <c r="AV4816" s="20">
        <f t="shared" si="601"/>
        <v>453.49206349207088</v>
      </c>
      <c r="AW4816" s="21">
        <f t="shared" si="607"/>
        <v>4.1604776467162465E-2</v>
      </c>
    </row>
    <row r="4817" spans="1:49" x14ac:dyDescent="0.25">
      <c r="A4817" t="s">
        <v>38</v>
      </c>
      <c r="B4817" t="s">
        <v>39</v>
      </c>
      <c r="C4817">
        <v>111353</v>
      </c>
      <c r="D4817">
        <v>2014</v>
      </c>
      <c r="E4817" t="s">
        <v>93</v>
      </c>
      <c r="F4817" t="s">
        <v>94</v>
      </c>
      <c r="G4817" t="s">
        <v>352</v>
      </c>
      <c r="I4817">
        <v>4</v>
      </c>
      <c r="J4817" t="s">
        <v>43</v>
      </c>
      <c r="K4817">
        <v>4</v>
      </c>
      <c r="L4817" t="s">
        <v>44</v>
      </c>
      <c r="M4817">
        <v>2.4000000953674321</v>
      </c>
      <c r="N4817" t="s">
        <v>45</v>
      </c>
      <c r="O4817" t="s">
        <v>46</v>
      </c>
      <c r="Q4817" t="s">
        <v>60</v>
      </c>
      <c r="R4817" t="s">
        <v>96</v>
      </c>
      <c r="T4817" t="s">
        <v>49</v>
      </c>
      <c r="V4817" t="s">
        <v>437</v>
      </c>
      <c r="W4817" t="s">
        <v>62</v>
      </c>
      <c r="X4817" t="s">
        <v>98</v>
      </c>
      <c r="Z4817">
        <v>0</v>
      </c>
      <c r="AA4817" t="s">
        <v>75</v>
      </c>
      <c r="AB4817" t="s">
        <v>83</v>
      </c>
      <c r="AC4817">
        <v>45</v>
      </c>
      <c r="AD4817">
        <v>11</v>
      </c>
      <c r="AE4817">
        <v>4</v>
      </c>
      <c r="AF4817">
        <v>2025</v>
      </c>
      <c r="AG4817">
        <v>20251104</v>
      </c>
      <c r="AH4817" s="2">
        <v>4000</v>
      </c>
      <c r="AI4817" s="2">
        <v>4216.21630859375</v>
      </c>
      <c r="AJ4817" s="2">
        <f t="shared" si="602"/>
        <v>216.21630859375</v>
      </c>
      <c r="AK4817" s="6">
        <f t="shared" si="603"/>
        <v>5.4054077148437497E-2</v>
      </c>
      <c r="AL4817" s="12">
        <v>4000</v>
      </c>
      <c r="AM4817" s="12">
        <v>4030.7832509431269</v>
      </c>
      <c r="AN4817" s="12">
        <f t="shared" si="604"/>
        <v>30.783250943126859</v>
      </c>
      <c r="AO4817" s="13">
        <f t="shared" si="605"/>
        <v>7.6958127357817149E-3</v>
      </c>
      <c r="AP4817" s="16">
        <v>4000</v>
      </c>
      <c r="AQ4817" s="16">
        <v>4124.0114437576522</v>
      </c>
      <c r="AR4817" s="16">
        <f t="shared" si="606"/>
        <v>124.01144375765216</v>
      </c>
      <c r="AS4817" s="17">
        <f t="shared" si="600"/>
        <v>3.1002860939413041E-2</v>
      </c>
      <c r="AT4817" s="20">
        <v>4000</v>
      </c>
      <c r="AU4817" s="20">
        <v>4269.1111457036122</v>
      </c>
      <c r="AV4817" s="20">
        <f t="shared" si="601"/>
        <v>269.11114570361224</v>
      </c>
      <c r="AW4817" s="21">
        <f t="shared" si="607"/>
        <v>6.7277786425903055E-2</v>
      </c>
    </row>
    <row r="4818" spans="1:49" x14ac:dyDescent="0.25">
      <c r="A4818" t="s">
        <v>77</v>
      </c>
      <c r="B4818" t="s">
        <v>818</v>
      </c>
      <c r="C4818">
        <v>49844</v>
      </c>
      <c r="D4818">
        <v>2020</v>
      </c>
      <c r="E4818" t="s">
        <v>250</v>
      </c>
      <c r="F4818" t="s">
        <v>251</v>
      </c>
      <c r="G4818" t="s">
        <v>1156</v>
      </c>
      <c r="I4818">
        <v>4</v>
      </c>
      <c r="J4818" t="s">
        <v>43</v>
      </c>
      <c r="K4818">
        <v>4</v>
      </c>
      <c r="L4818" t="s">
        <v>44</v>
      </c>
      <c r="M4818">
        <v>2.5</v>
      </c>
      <c r="N4818" t="s">
        <v>44</v>
      </c>
      <c r="O4818" t="s">
        <v>46</v>
      </c>
      <c r="P4818">
        <v>5</v>
      </c>
      <c r="Q4818" t="s">
        <v>60</v>
      </c>
      <c r="R4818" t="s">
        <v>89</v>
      </c>
      <c r="S4818">
        <v>187</v>
      </c>
      <c r="T4818" t="s">
        <v>49</v>
      </c>
      <c r="U4818" t="s">
        <v>50</v>
      </c>
      <c r="V4818" t="s">
        <v>1157</v>
      </c>
      <c r="W4818" t="s">
        <v>62</v>
      </c>
      <c r="X4818" t="s">
        <v>53</v>
      </c>
      <c r="Y4818">
        <v>30210</v>
      </c>
      <c r="Z4818">
        <v>0</v>
      </c>
      <c r="AA4818" t="s">
        <v>75</v>
      </c>
      <c r="AB4818" t="s">
        <v>83</v>
      </c>
      <c r="AC4818">
        <v>45</v>
      </c>
      <c r="AD4818">
        <v>11</v>
      </c>
      <c r="AE4818">
        <v>4</v>
      </c>
      <c r="AF4818">
        <v>2025</v>
      </c>
      <c r="AG4818">
        <v>20251105</v>
      </c>
      <c r="AH4818" s="2">
        <v>20800</v>
      </c>
      <c r="AI4818" s="2">
        <v>19192.40234375</v>
      </c>
      <c r="AJ4818" s="2">
        <f t="shared" si="602"/>
        <v>1607.59765625</v>
      </c>
      <c r="AK4818" s="6">
        <f t="shared" si="603"/>
        <v>7.7288348858173081E-2</v>
      </c>
      <c r="AL4818" s="12">
        <v>20800</v>
      </c>
      <c r="AM4818" s="12">
        <v>18791.61019261631</v>
      </c>
      <c r="AN4818" s="12">
        <f t="shared" si="604"/>
        <v>2008.3898073836899</v>
      </c>
      <c r="AO4818" s="13">
        <f t="shared" si="605"/>
        <v>9.6557202278062013E-2</v>
      </c>
      <c r="AP4818" s="16">
        <v>20800</v>
      </c>
      <c r="AQ4818" s="16">
        <v>18281.51112598637</v>
      </c>
      <c r="AR4818" s="16">
        <f t="shared" si="606"/>
        <v>2518.4888740136303</v>
      </c>
      <c r="AS4818" s="17">
        <f t="shared" si="600"/>
        <v>0.12108119586603992</v>
      </c>
      <c r="AT4818" s="20">
        <v>20800</v>
      </c>
      <c r="AU4818" s="20">
        <v>19207.205164992822</v>
      </c>
      <c r="AV4818" s="20">
        <f t="shared" si="601"/>
        <v>1592.7948350071783</v>
      </c>
      <c r="AW4818" s="21">
        <f t="shared" si="607"/>
        <v>7.6576674759960495E-2</v>
      </c>
    </row>
    <row r="4819" spans="1:49" x14ac:dyDescent="0.25">
      <c r="A4819" t="s">
        <v>77</v>
      </c>
      <c r="B4819" t="s">
        <v>596</v>
      </c>
      <c r="C4819">
        <v>134990</v>
      </c>
      <c r="D4819">
        <v>2016</v>
      </c>
      <c r="E4819" t="s">
        <v>155</v>
      </c>
      <c r="F4819" t="s">
        <v>482</v>
      </c>
      <c r="G4819" t="s">
        <v>697</v>
      </c>
      <c r="I4819">
        <v>6</v>
      </c>
      <c r="J4819" t="s">
        <v>129</v>
      </c>
      <c r="K4819">
        <v>4</v>
      </c>
      <c r="L4819" t="s">
        <v>44</v>
      </c>
      <c r="M4819">
        <v>3.2999999523162842</v>
      </c>
      <c r="N4819" t="s">
        <v>44</v>
      </c>
      <c r="Q4819" t="s">
        <v>60</v>
      </c>
      <c r="R4819" t="s">
        <v>89</v>
      </c>
      <c r="S4819">
        <v>290</v>
      </c>
      <c r="T4819" t="s">
        <v>49</v>
      </c>
      <c r="U4819" t="s">
        <v>72</v>
      </c>
      <c r="V4819" t="s">
        <v>599</v>
      </c>
      <c r="W4819" t="s">
        <v>134</v>
      </c>
      <c r="X4819" t="s">
        <v>63</v>
      </c>
      <c r="Z4819">
        <v>0</v>
      </c>
      <c r="AA4819" t="s">
        <v>75</v>
      </c>
      <c r="AB4819" t="s">
        <v>83</v>
      </c>
      <c r="AC4819">
        <v>45</v>
      </c>
      <c r="AD4819">
        <v>11</v>
      </c>
      <c r="AE4819">
        <v>4</v>
      </c>
      <c r="AF4819">
        <v>2025</v>
      </c>
      <c r="AG4819">
        <v>20251105</v>
      </c>
      <c r="AH4819" s="2">
        <v>4400</v>
      </c>
      <c r="AI4819" s="2">
        <v>4047.890380859375</v>
      </c>
      <c r="AJ4819" s="2">
        <f t="shared" si="602"/>
        <v>352.109619140625</v>
      </c>
      <c r="AK4819" s="6">
        <f t="shared" si="603"/>
        <v>8.0024913441051143E-2</v>
      </c>
      <c r="AL4819" s="12">
        <v>4400</v>
      </c>
      <c r="AM4819" s="12">
        <v>4544.749205524744</v>
      </c>
      <c r="AN4819" s="12">
        <f t="shared" si="604"/>
        <v>144.74920552474396</v>
      </c>
      <c r="AO4819" s="13">
        <f t="shared" si="605"/>
        <v>3.2897546710169083E-2</v>
      </c>
      <c r="AP4819" s="16">
        <v>4400</v>
      </c>
      <c r="AQ4819" s="16">
        <v>4970.2016257241394</v>
      </c>
      <c r="AR4819" s="16">
        <f t="shared" si="606"/>
        <v>570.20162572413938</v>
      </c>
      <c r="AS4819" s="17">
        <f t="shared" si="600"/>
        <v>0.12959127857366803</v>
      </c>
      <c r="AT4819" s="20">
        <v>4400</v>
      </c>
      <c r="AU4819" s="20">
        <v>3966.9237565445028</v>
      </c>
      <c r="AV4819" s="20">
        <f t="shared" si="601"/>
        <v>433.07624345549721</v>
      </c>
      <c r="AW4819" s="21">
        <f t="shared" si="607"/>
        <v>9.8426418967158452E-2</v>
      </c>
    </row>
    <row r="4820" spans="1:49" x14ac:dyDescent="0.25">
      <c r="A4820" t="s">
        <v>123</v>
      </c>
      <c r="B4820" t="s">
        <v>1337</v>
      </c>
      <c r="C4820">
        <v>182889</v>
      </c>
      <c r="D4820">
        <v>2016</v>
      </c>
      <c r="E4820" t="s">
        <v>40</v>
      </c>
      <c r="F4820" t="s">
        <v>223</v>
      </c>
      <c r="G4820" t="s">
        <v>866</v>
      </c>
      <c r="H4820" t="s">
        <v>415</v>
      </c>
      <c r="I4820">
        <v>4</v>
      </c>
      <c r="J4820" t="s">
        <v>59</v>
      </c>
      <c r="K4820">
        <v>4</v>
      </c>
      <c r="L4820" t="s">
        <v>44</v>
      </c>
      <c r="M4820">
        <v>2.5</v>
      </c>
      <c r="N4820" t="s">
        <v>45</v>
      </c>
      <c r="O4820" t="s">
        <v>46</v>
      </c>
      <c r="P4820">
        <v>4</v>
      </c>
      <c r="Q4820" t="s">
        <v>60</v>
      </c>
      <c r="R4820" t="s">
        <v>48</v>
      </c>
      <c r="S4820">
        <v>176</v>
      </c>
      <c r="T4820" t="s">
        <v>49</v>
      </c>
      <c r="U4820" t="s">
        <v>50</v>
      </c>
      <c r="V4820" t="s">
        <v>225</v>
      </c>
      <c r="W4820" t="s">
        <v>62</v>
      </c>
      <c r="X4820" t="s">
        <v>98</v>
      </c>
      <c r="Z4820">
        <v>0</v>
      </c>
      <c r="AA4820" t="s">
        <v>75</v>
      </c>
      <c r="AB4820" t="s">
        <v>83</v>
      </c>
      <c r="AC4820">
        <v>45</v>
      </c>
      <c r="AD4820">
        <v>11</v>
      </c>
      <c r="AE4820">
        <v>4</v>
      </c>
      <c r="AF4820">
        <v>2025</v>
      </c>
      <c r="AG4820">
        <v>20251105</v>
      </c>
      <c r="AH4820" s="2">
        <v>5200</v>
      </c>
      <c r="AI4820" s="2">
        <v>6968.9765625</v>
      </c>
      <c r="AJ4820" s="2">
        <f t="shared" si="602"/>
        <v>1768.9765625</v>
      </c>
      <c r="AK4820" s="6">
        <f t="shared" si="603"/>
        <v>0.34018780048076924</v>
      </c>
      <c r="AL4820" s="12">
        <v>5200</v>
      </c>
      <c r="AM4820" s="12">
        <v>6618.6759053189944</v>
      </c>
      <c r="AN4820" s="12">
        <f t="shared" si="604"/>
        <v>1418.6759053189944</v>
      </c>
      <c r="AO4820" s="13">
        <f t="shared" si="605"/>
        <v>0.272822289484422</v>
      </c>
      <c r="AP4820" s="16">
        <v>5200</v>
      </c>
      <c r="AQ4820" s="16">
        <v>6949.0560404688576</v>
      </c>
      <c r="AR4820" s="16">
        <f t="shared" si="606"/>
        <v>1749.0560404688576</v>
      </c>
      <c r="AS4820" s="17">
        <f t="shared" si="600"/>
        <v>0.33635693085939572</v>
      </c>
      <c r="AT4820" s="20">
        <v>5200</v>
      </c>
      <c r="AU4820" s="20">
        <v>7148.931623931624</v>
      </c>
      <c r="AV4820" s="20">
        <f t="shared" si="601"/>
        <v>1948.931623931624</v>
      </c>
      <c r="AW4820" s="21">
        <f t="shared" si="607"/>
        <v>0.37479454306377386</v>
      </c>
    </row>
    <row r="4821" spans="1:49" x14ac:dyDescent="0.25">
      <c r="A4821" t="s">
        <v>77</v>
      </c>
      <c r="B4821" t="s">
        <v>456</v>
      </c>
      <c r="C4821">
        <v>118992</v>
      </c>
      <c r="D4821">
        <v>2021</v>
      </c>
      <c r="E4821" t="s">
        <v>66</v>
      </c>
      <c r="F4821" t="s">
        <v>309</v>
      </c>
      <c r="G4821" t="s">
        <v>107</v>
      </c>
      <c r="I4821">
        <v>3</v>
      </c>
      <c r="J4821" t="s">
        <v>129</v>
      </c>
      <c r="K4821">
        <v>4</v>
      </c>
      <c r="L4821" t="s">
        <v>44</v>
      </c>
      <c r="M4821">
        <v>1.5</v>
      </c>
      <c r="N4821" t="s">
        <v>87</v>
      </c>
      <c r="Q4821" t="s">
        <v>60</v>
      </c>
      <c r="R4821" t="s">
        <v>89</v>
      </c>
      <c r="S4821">
        <v>181</v>
      </c>
      <c r="T4821" t="s">
        <v>49</v>
      </c>
      <c r="U4821" t="s">
        <v>50</v>
      </c>
      <c r="V4821" t="s">
        <v>310</v>
      </c>
      <c r="W4821" t="s">
        <v>62</v>
      </c>
      <c r="X4821" t="s">
        <v>121</v>
      </c>
      <c r="Z4821">
        <v>0</v>
      </c>
      <c r="AA4821" t="s">
        <v>75</v>
      </c>
      <c r="AB4821" t="s">
        <v>83</v>
      </c>
      <c r="AC4821">
        <v>45</v>
      </c>
      <c r="AD4821">
        <v>11</v>
      </c>
      <c r="AE4821">
        <v>4</v>
      </c>
      <c r="AF4821">
        <v>2025</v>
      </c>
      <c r="AG4821">
        <v>20251105</v>
      </c>
      <c r="AH4821" s="2">
        <v>6400</v>
      </c>
      <c r="AI4821" s="2">
        <v>8510.060546875</v>
      </c>
      <c r="AJ4821" s="2">
        <f t="shared" si="602"/>
        <v>2110.060546875</v>
      </c>
      <c r="AK4821" s="6">
        <f t="shared" si="603"/>
        <v>0.32969696044921876</v>
      </c>
      <c r="AL4821" s="12">
        <v>6400</v>
      </c>
      <c r="AM4821" s="12">
        <v>8964.1214503847696</v>
      </c>
      <c r="AN4821" s="12">
        <f t="shared" si="604"/>
        <v>2564.1214503847696</v>
      </c>
      <c r="AO4821" s="13">
        <f t="shared" si="605"/>
        <v>0.40064397662262025</v>
      </c>
      <c r="AP4821" s="16">
        <v>6400</v>
      </c>
      <c r="AQ4821" s="16">
        <v>11561.897549867799</v>
      </c>
      <c r="AR4821" s="16">
        <f t="shared" si="606"/>
        <v>5161.8975498677992</v>
      </c>
      <c r="AS4821" s="17">
        <f t="shared" si="600"/>
        <v>0.8065464921668436</v>
      </c>
      <c r="AT4821" s="20">
        <v>6400</v>
      </c>
      <c r="AU4821" s="20">
        <v>8468.0871821484197</v>
      </c>
      <c r="AV4821" s="20">
        <f t="shared" si="601"/>
        <v>2068.0871821484197</v>
      </c>
      <c r="AW4821" s="21">
        <f t="shared" si="607"/>
        <v>0.32313862221069056</v>
      </c>
    </row>
    <row r="4822" spans="1:49" x14ac:dyDescent="0.25">
      <c r="A4822" t="s">
        <v>123</v>
      </c>
      <c r="B4822" t="s">
        <v>200</v>
      </c>
      <c r="C4822">
        <v>59615</v>
      </c>
      <c r="D4822">
        <v>2019</v>
      </c>
      <c r="E4822" t="s">
        <v>40</v>
      </c>
      <c r="F4822" t="s">
        <v>475</v>
      </c>
      <c r="G4822" t="s">
        <v>2358</v>
      </c>
      <c r="H4822" t="s">
        <v>1004</v>
      </c>
      <c r="I4822">
        <v>4</v>
      </c>
      <c r="J4822" t="s">
        <v>69</v>
      </c>
      <c r="K4822">
        <v>4</v>
      </c>
      <c r="L4822" t="s">
        <v>44</v>
      </c>
      <c r="M4822">
        <v>2.5</v>
      </c>
      <c r="N4822" t="s">
        <v>45</v>
      </c>
      <c r="O4822" t="s">
        <v>46</v>
      </c>
      <c r="P4822">
        <v>5</v>
      </c>
      <c r="Q4822" t="s">
        <v>118</v>
      </c>
      <c r="R4822" t="s">
        <v>48</v>
      </c>
      <c r="S4822">
        <v>176</v>
      </c>
      <c r="T4822" t="s">
        <v>49</v>
      </c>
      <c r="U4822" t="s">
        <v>50</v>
      </c>
      <c r="V4822" t="s">
        <v>2359</v>
      </c>
      <c r="W4822" t="s">
        <v>120</v>
      </c>
      <c r="X4822" t="s">
        <v>74</v>
      </c>
      <c r="Z4822">
        <v>1</v>
      </c>
      <c r="AA4822" t="s">
        <v>54</v>
      </c>
      <c r="AB4822" t="s">
        <v>365</v>
      </c>
      <c r="AC4822">
        <v>45</v>
      </c>
      <c r="AD4822">
        <v>11</v>
      </c>
      <c r="AE4822">
        <v>4</v>
      </c>
      <c r="AF4822">
        <v>2025</v>
      </c>
      <c r="AG4822">
        <v>20251103</v>
      </c>
      <c r="AH4822" s="2">
        <v>22600</v>
      </c>
      <c r="AI4822" s="2">
        <v>22228.05078125</v>
      </c>
      <c r="AJ4822" s="2">
        <f t="shared" si="602"/>
        <v>371.94921875</v>
      </c>
      <c r="AK4822" s="6">
        <f t="shared" si="603"/>
        <v>1.6457930033185842E-2</v>
      </c>
      <c r="AL4822" s="12">
        <v>22600</v>
      </c>
      <c r="AM4822" s="12">
        <v>21411.874344890621</v>
      </c>
      <c r="AN4822" s="12">
        <f t="shared" si="604"/>
        <v>1188.1256551093793</v>
      </c>
      <c r="AO4822" s="13">
        <f t="shared" si="605"/>
        <v>5.2571931642007935E-2</v>
      </c>
      <c r="AP4822" s="16">
        <v>22600</v>
      </c>
      <c r="AQ4822" s="16">
        <v>20180.757638351439</v>
      </c>
      <c r="AR4822" s="16">
        <f t="shared" si="606"/>
        <v>2419.2423616485612</v>
      </c>
      <c r="AS4822" s="17">
        <f t="shared" si="600"/>
        <v>0.107046122196839</v>
      </c>
      <c r="AT4822" s="20">
        <v>22600</v>
      </c>
      <c r="AU4822" s="20">
        <v>22126.759530791791</v>
      </c>
      <c r="AV4822" s="20">
        <f t="shared" si="601"/>
        <v>473.24046920820911</v>
      </c>
      <c r="AW4822" s="21">
        <f t="shared" si="607"/>
        <v>2.0939843770274739E-2</v>
      </c>
    </row>
    <row r="4823" spans="1:49" x14ac:dyDescent="0.25">
      <c r="A4823" t="s">
        <v>123</v>
      </c>
      <c r="B4823" t="s">
        <v>200</v>
      </c>
      <c r="C4823">
        <v>115938</v>
      </c>
      <c r="D4823">
        <v>2020</v>
      </c>
      <c r="E4823" t="s">
        <v>373</v>
      </c>
      <c r="F4823" t="s">
        <v>1233</v>
      </c>
      <c r="G4823" t="s">
        <v>595</v>
      </c>
      <c r="I4823">
        <v>6</v>
      </c>
      <c r="J4823" t="s">
        <v>117</v>
      </c>
      <c r="K4823">
        <v>4</v>
      </c>
      <c r="L4823" t="s">
        <v>44</v>
      </c>
      <c r="M4823">
        <v>3.5999999046325679</v>
      </c>
      <c r="N4823" t="s">
        <v>45</v>
      </c>
      <c r="O4823" t="s">
        <v>46</v>
      </c>
      <c r="P4823">
        <v>5</v>
      </c>
      <c r="Q4823" t="s">
        <v>60</v>
      </c>
      <c r="R4823" t="s">
        <v>96</v>
      </c>
      <c r="T4823" t="s">
        <v>49</v>
      </c>
      <c r="U4823" t="s">
        <v>72</v>
      </c>
      <c r="V4823" t="s">
        <v>1605</v>
      </c>
      <c r="W4823" t="s">
        <v>90</v>
      </c>
      <c r="X4823" t="s">
        <v>74</v>
      </c>
      <c r="Z4823">
        <v>0</v>
      </c>
      <c r="AA4823" t="s">
        <v>75</v>
      </c>
      <c r="AB4823" t="s">
        <v>83</v>
      </c>
      <c r="AC4823">
        <v>45</v>
      </c>
      <c r="AD4823">
        <v>11</v>
      </c>
      <c r="AE4823">
        <v>4</v>
      </c>
      <c r="AF4823">
        <v>2025</v>
      </c>
      <c r="AG4823">
        <v>20251103</v>
      </c>
      <c r="AH4823" s="2">
        <v>15000</v>
      </c>
      <c r="AI4823" s="2">
        <v>16298.7021484375</v>
      </c>
      <c r="AJ4823" s="2">
        <f t="shared" si="602"/>
        <v>1298.7021484375</v>
      </c>
      <c r="AK4823" s="6">
        <f t="shared" si="603"/>
        <v>8.658014322916667E-2</v>
      </c>
      <c r="AL4823" s="12">
        <v>15000</v>
      </c>
      <c r="AM4823" s="12">
        <v>18604.71631415953</v>
      </c>
      <c r="AN4823" s="12">
        <f t="shared" si="604"/>
        <v>3604.7163141595302</v>
      </c>
      <c r="AO4823" s="13">
        <f t="shared" si="605"/>
        <v>0.24031442094396868</v>
      </c>
      <c r="AP4823" s="16">
        <v>15000</v>
      </c>
      <c r="AQ4823" s="16">
        <v>16178.84018323686</v>
      </c>
      <c r="AR4823" s="16">
        <f t="shared" si="606"/>
        <v>1178.84018323686</v>
      </c>
      <c r="AS4823" s="17">
        <f t="shared" si="600"/>
        <v>7.8589345549124001E-2</v>
      </c>
      <c r="AT4823" s="20">
        <v>15000</v>
      </c>
      <c r="AU4823" s="20">
        <v>15479.96624472574</v>
      </c>
      <c r="AV4823" s="20">
        <f t="shared" si="601"/>
        <v>479.96624472573967</v>
      </c>
      <c r="AW4823" s="21">
        <f t="shared" si="607"/>
        <v>3.1997749648382645E-2</v>
      </c>
    </row>
    <row r="4824" spans="1:49" x14ac:dyDescent="0.25">
      <c r="A4824" t="s">
        <v>38</v>
      </c>
      <c r="B4824" t="s">
        <v>259</v>
      </c>
      <c r="C4824">
        <v>113955</v>
      </c>
      <c r="D4824">
        <v>2014</v>
      </c>
      <c r="E4824" t="s">
        <v>322</v>
      </c>
      <c r="F4824" t="s">
        <v>635</v>
      </c>
      <c r="H4824" t="s">
        <v>636</v>
      </c>
      <c r="I4824">
        <v>4</v>
      </c>
      <c r="J4824" t="s">
        <v>69</v>
      </c>
      <c r="K4824">
        <v>4</v>
      </c>
      <c r="L4824" t="s">
        <v>44</v>
      </c>
      <c r="M4824">
        <v>2</v>
      </c>
      <c r="N4824" t="s">
        <v>70</v>
      </c>
      <c r="O4824" t="s">
        <v>46</v>
      </c>
      <c r="P4824">
        <v>5</v>
      </c>
      <c r="Q4824" t="s">
        <v>118</v>
      </c>
      <c r="S4824">
        <v>241</v>
      </c>
      <c r="T4824" t="s">
        <v>49</v>
      </c>
      <c r="W4824" t="s">
        <v>120</v>
      </c>
      <c r="X4824" t="s">
        <v>131</v>
      </c>
      <c r="Z4824">
        <v>0</v>
      </c>
      <c r="AA4824" t="s">
        <v>75</v>
      </c>
      <c r="AB4824" t="s">
        <v>122</v>
      </c>
      <c r="AC4824">
        <v>45</v>
      </c>
      <c r="AD4824">
        <v>11</v>
      </c>
      <c r="AE4824">
        <v>4</v>
      </c>
      <c r="AF4824">
        <v>2025</v>
      </c>
      <c r="AG4824">
        <v>20251105</v>
      </c>
      <c r="AH4824" s="2">
        <v>6000</v>
      </c>
      <c r="AI4824" s="2">
        <v>4973.71826171875</v>
      </c>
      <c r="AJ4824" s="2">
        <f t="shared" si="602"/>
        <v>1026.28173828125</v>
      </c>
      <c r="AK4824" s="6">
        <f t="shared" si="603"/>
        <v>0.17104695638020834</v>
      </c>
      <c r="AL4824" s="12">
        <v>6000</v>
      </c>
      <c r="AM4824" s="12">
        <v>5071.2848495741473</v>
      </c>
      <c r="AN4824" s="12">
        <f t="shared" si="604"/>
        <v>928.7151504258527</v>
      </c>
      <c r="AO4824" s="13">
        <f t="shared" si="605"/>
        <v>0.15478585840430878</v>
      </c>
      <c r="AP4824" s="16">
        <v>6000</v>
      </c>
      <c r="AQ4824" s="16">
        <v>5221.2687616022185</v>
      </c>
      <c r="AR4824" s="16">
        <f t="shared" si="606"/>
        <v>778.73123839778145</v>
      </c>
      <c r="AS4824" s="17">
        <f t="shared" si="600"/>
        <v>0.12978853973296359</v>
      </c>
      <c r="AT4824" s="20">
        <v>6000</v>
      </c>
      <c r="AU4824" s="20">
        <v>4947.7244819646994</v>
      </c>
      <c r="AV4824" s="20">
        <f t="shared" si="601"/>
        <v>1052.2755180353006</v>
      </c>
      <c r="AW4824" s="21">
        <f t="shared" si="607"/>
        <v>0.17537925300588345</v>
      </c>
    </row>
    <row r="4825" spans="1:49" x14ac:dyDescent="0.25">
      <c r="A4825" t="s">
        <v>123</v>
      </c>
      <c r="B4825" t="s">
        <v>124</v>
      </c>
      <c r="C4825">
        <v>141648</v>
      </c>
      <c r="D4825">
        <v>2016</v>
      </c>
      <c r="E4825" t="s">
        <v>93</v>
      </c>
      <c r="F4825" t="s">
        <v>591</v>
      </c>
      <c r="G4825" t="s">
        <v>592</v>
      </c>
      <c r="I4825">
        <v>6</v>
      </c>
      <c r="J4825" t="s">
        <v>101</v>
      </c>
      <c r="K4825">
        <v>4</v>
      </c>
      <c r="L4825" t="s">
        <v>44</v>
      </c>
      <c r="M4825">
        <v>3.5999999046325679</v>
      </c>
      <c r="N4825" t="s">
        <v>45</v>
      </c>
      <c r="Q4825" t="s">
        <v>118</v>
      </c>
      <c r="T4825" t="s">
        <v>49</v>
      </c>
      <c r="V4825" t="s">
        <v>593</v>
      </c>
      <c r="W4825" t="s">
        <v>120</v>
      </c>
      <c r="X4825" t="s">
        <v>98</v>
      </c>
      <c r="Z4825">
        <v>0</v>
      </c>
      <c r="AA4825" t="s">
        <v>75</v>
      </c>
      <c r="AB4825" t="s">
        <v>122</v>
      </c>
      <c r="AC4825">
        <v>45</v>
      </c>
      <c r="AD4825">
        <v>11</v>
      </c>
      <c r="AE4825">
        <v>4</v>
      </c>
      <c r="AF4825">
        <v>2025</v>
      </c>
      <c r="AG4825">
        <v>20251104</v>
      </c>
      <c r="AH4825" s="2">
        <v>500</v>
      </c>
      <c r="AI4825" s="2">
        <v>2158.3369140625</v>
      </c>
      <c r="AJ4825" s="2">
        <f t="shared" si="602"/>
        <v>1658.3369140625</v>
      </c>
      <c r="AK4825" s="6">
        <f t="shared" si="603"/>
        <v>3.3166738281249999</v>
      </c>
      <c r="AL4825" s="12">
        <v>500</v>
      </c>
      <c r="AM4825" s="12">
        <v>2145.5971633877321</v>
      </c>
      <c r="AN4825" s="12">
        <f t="shared" si="604"/>
        <v>1645.5971633877321</v>
      </c>
      <c r="AO4825" s="13">
        <f t="shared" si="605"/>
        <v>3.291194326775464</v>
      </c>
      <c r="AP4825" s="16">
        <v>500</v>
      </c>
      <c r="AQ4825" s="16">
        <v>2263.666198384266</v>
      </c>
      <c r="AR4825" s="16">
        <f t="shared" si="606"/>
        <v>1763.666198384266</v>
      </c>
      <c r="AS4825" s="17">
        <f t="shared" si="600"/>
        <v>3.5273323967685317</v>
      </c>
      <c r="AT4825" s="20">
        <v>500</v>
      </c>
      <c r="AU4825" s="20">
        <v>2218.895569620252</v>
      </c>
      <c r="AV4825" s="20">
        <f t="shared" si="601"/>
        <v>1718.895569620252</v>
      </c>
      <c r="AW4825" s="21">
        <f t="shared" si="607"/>
        <v>3.4377911392405038</v>
      </c>
    </row>
    <row r="4826" spans="1:49" x14ac:dyDescent="0.25">
      <c r="A4826" t="s">
        <v>38</v>
      </c>
      <c r="B4826" t="s">
        <v>105</v>
      </c>
      <c r="C4826">
        <v>269623</v>
      </c>
      <c r="D4826">
        <v>2004</v>
      </c>
      <c r="E4826" t="s">
        <v>79</v>
      </c>
      <c r="F4826" t="s">
        <v>1014</v>
      </c>
      <c r="G4826" t="s">
        <v>2019</v>
      </c>
      <c r="I4826">
        <v>6</v>
      </c>
      <c r="J4826" t="s">
        <v>69</v>
      </c>
      <c r="K4826">
        <v>4</v>
      </c>
      <c r="L4826" t="s">
        <v>44</v>
      </c>
      <c r="M4826">
        <v>3.2000000476837158</v>
      </c>
      <c r="N4826" t="s">
        <v>45</v>
      </c>
      <c r="Q4826" t="s">
        <v>118</v>
      </c>
      <c r="S4826">
        <v>270</v>
      </c>
      <c r="T4826" t="s">
        <v>49</v>
      </c>
      <c r="U4826" t="s">
        <v>72</v>
      </c>
      <c r="V4826" t="s">
        <v>2360</v>
      </c>
      <c r="W4826" t="s">
        <v>62</v>
      </c>
      <c r="X4826" t="s">
        <v>74</v>
      </c>
      <c r="Z4826">
        <v>0</v>
      </c>
      <c r="AA4826" t="s">
        <v>75</v>
      </c>
      <c r="AB4826" t="s">
        <v>122</v>
      </c>
      <c r="AC4826">
        <v>45</v>
      </c>
      <c r="AD4826">
        <v>11</v>
      </c>
      <c r="AE4826">
        <v>4</v>
      </c>
      <c r="AF4826">
        <v>2025</v>
      </c>
      <c r="AG4826">
        <v>20251104</v>
      </c>
      <c r="AH4826" s="2">
        <v>700</v>
      </c>
      <c r="AI4826" s="2">
        <v>712.85552978515625</v>
      </c>
      <c r="AJ4826" s="2">
        <f t="shared" si="602"/>
        <v>12.85552978515625</v>
      </c>
      <c r="AK4826" s="6">
        <f t="shared" si="603"/>
        <v>1.8365042550223216E-2</v>
      </c>
      <c r="AL4826" s="12">
        <v>700</v>
      </c>
      <c r="AM4826" s="12">
        <v>741.58401709355621</v>
      </c>
      <c r="AN4826" s="12">
        <f t="shared" si="604"/>
        <v>41.584017093556213</v>
      </c>
      <c r="AO4826" s="13">
        <f t="shared" si="605"/>
        <v>5.9405738705080306E-2</v>
      </c>
      <c r="AP4826" s="16">
        <v>700</v>
      </c>
      <c r="AQ4826" s="16">
        <v>847.09758254025871</v>
      </c>
      <c r="AR4826" s="16">
        <f t="shared" si="606"/>
        <v>147.09758254025871</v>
      </c>
      <c r="AS4826" s="17">
        <f t="shared" si="600"/>
        <v>0.21013940362894101</v>
      </c>
      <c r="AT4826" s="20">
        <v>700</v>
      </c>
      <c r="AU4826" s="20">
        <v>726.23362445414853</v>
      </c>
      <c r="AV4826" s="20">
        <f t="shared" si="601"/>
        <v>26.233624454148526</v>
      </c>
      <c r="AW4826" s="21">
        <f t="shared" si="607"/>
        <v>3.747660636306932E-2</v>
      </c>
    </row>
    <row r="4827" spans="1:49" x14ac:dyDescent="0.25">
      <c r="A4827" t="s">
        <v>123</v>
      </c>
      <c r="B4827" t="s">
        <v>200</v>
      </c>
      <c r="C4827">
        <v>126068</v>
      </c>
      <c r="D4827">
        <v>2011</v>
      </c>
      <c r="E4827" t="s">
        <v>57</v>
      </c>
      <c r="F4827" t="s">
        <v>106</v>
      </c>
      <c r="G4827" t="s">
        <v>211</v>
      </c>
      <c r="I4827">
        <v>4</v>
      </c>
      <c r="J4827" t="s">
        <v>69</v>
      </c>
      <c r="K4827">
        <v>4</v>
      </c>
      <c r="L4827" t="s">
        <v>44</v>
      </c>
      <c r="M4827">
        <v>2</v>
      </c>
      <c r="N4827" t="s">
        <v>45</v>
      </c>
      <c r="O4827" t="s">
        <v>46</v>
      </c>
      <c r="P4827">
        <v>3</v>
      </c>
      <c r="Q4827" t="s">
        <v>60</v>
      </c>
      <c r="T4827" t="s">
        <v>49</v>
      </c>
      <c r="V4827" t="s">
        <v>2361</v>
      </c>
      <c r="W4827" t="s">
        <v>52</v>
      </c>
      <c r="X4827" t="s">
        <v>63</v>
      </c>
      <c r="Z4827">
        <v>0</v>
      </c>
      <c r="AA4827" t="s">
        <v>75</v>
      </c>
      <c r="AB4827" t="s">
        <v>83</v>
      </c>
      <c r="AC4827">
        <v>45</v>
      </c>
      <c r="AD4827">
        <v>11</v>
      </c>
      <c r="AE4827">
        <v>4</v>
      </c>
      <c r="AF4827">
        <v>2025</v>
      </c>
      <c r="AG4827">
        <v>20251103</v>
      </c>
      <c r="AH4827" s="2">
        <v>2000</v>
      </c>
      <c r="AI4827" s="2">
        <v>2022.613159179688</v>
      </c>
      <c r="AJ4827" s="2">
        <f t="shared" si="602"/>
        <v>22.613159179687955</v>
      </c>
      <c r="AK4827" s="6">
        <f t="shared" si="603"/>
        <v>1.1306579589843978E-2</v>
      </c>
      <c r="AL4827" s="12">
        <v>2000</v>
      </c>
      <c r="AM4827" s="12">
        <v>2020.2385124303521</v>
      </c>
      <c r="AN4827" s="12">
        <f t="shared" si="604"/>
        <v>20.238512430352102</v>
      </c>
      <c r="AO4827" s="13">
        <f t="shared" si="605"/>
        <v>1.0119256215176051E-2</v>
      </c>
      <c r="AP4827" s="16">
        <v>2000</v>
      </c>
      <c r="AQ4827" s="16">
        <v>1832.759834764006</v>
      </c>
      <c r="AR4827" s="16">
        <f t="shared" si="606"/>
        <v>167.24016523599403</v>
      </c>
      <c r="AS4827" s="17">
        <f t="shared" si="600"/>
        <v>8.3620082617997013E-2</v>
      </c>
      <c r="AT4827" s="20">
        <v>2000</v>
      </c>
      <c r="AU4827" s="20">
        <v>2045.7265647533891</v>
      </c>
      <c r="AV4827" s="20">
        <f t="shared" si="601"/>
        <v>45.726564753389084</v>
      </c>
      <c r="AW4827" s="21">
        <f t="shared" si="607"/>
        <v>2.2863282376694542E-2</v>
      </c>
    </row>
    <row r="4828" spans="1:49" x14ac:dyDescent="0.25">
      <c r="A4828" t="s">
        <v>77</v>
      </c>
      <c r="B4828" t="s">
        <v>811</v>
      </c>
      <c r="C4828">
        <v>110402</v>
      </c>
      <c r="D4828">
        <v>2017</v>
      </c>
      <c r="E4828" t="s">
        <v>155</v>
      </c>
      <c r="F4828" t="s">
        <v>201</v>
      </c>
      <c r="G4828" t="s">
        <v>1042</v>
      </c>
      <c r="I4828">
        <v>4</v>
      </c>
      <c r="J4828" t="s">
        <v>43</v>
      </c>
      <c r="K4828">
        <v>4</v>
      </c>
      <c r="L4828" t="s">
        <v>44</v>
      </c>
      <c r="M4828">
        <v>2</v>
      </c>
      <c r="N4828" t="s">
        <v>45</v>
      </c>
      <c r="O4828" t="s">
        <v>46</v>
      </c>
      <c r="P4828">
        <v>3</v>
      </c>
      <c r="Q4828" t="s">
        <v>118</v>
      </c>
      <c r="S4828">
        <v>147</v>
      </c>
      <c r="T4828" t="s">
        <v>49</v>
      </c>
      <c r="W4828" t="s">
        <v>120</v>
      </c>
      <c r="X4828" t="s">
        <v>63</v>
      </c>
      <c r="Y4828">
        <v>22350</v>
      </c>
      <c r="Z4828">
        <v>0</v>
      </c>
      <c r="AA4828" t="s">
        <v>75</v>
      </c>
      <c r="AB4828" t="s">
        <v>122</v>
      </c>
      <c r="AC4828">
        <v>45</v>
      </c>
      <c r="AD4828">
        <v>11</v>
      </c>
      <c r="AE4828">
        <v>4</v>
      </c>
      <c r="AF4828">
        <v>2025</v>
      </c>
      <c r="AG4828">
        <v>20251105</v>
      </c>
      <c r="AH4828" s="2">
        <v>4800</v>
      </c>
      <c r="AI4828" s="2">
        <v>3704.375244140625</v>
      </c>
      <c r="AJ4828" s="2">
        <f t="shared" si="602"/>
        <v>1095.624755859375</v>
      </c>
      <c r="AK4828" s="6">
        <f t="shared" si="603"/>
        <v>0.22825515747070313</v>
      </c>
      <c r="AL4828" s="12">
        <v>4800</v>
      </c>
      <c r="AM4828" s="12">
        <v>3597.8120752818991</v>
      </c>
      <c r="AN4828" s="12">
        <f t="shared" si="604"/>
        <v>1202.1879247181009</v>
      </c>
      <c r="AO4828" s="13">
        <f t="shared" si="605"/>
        <v>0.25045581764960434</v>
      </c>
      <c r="AP4828" s="16">
        <v>4800</v>
      </c>
      <c r="AQ4828" s="16">
        <v>3490.580381361025</v>
      </c>
      <c r="AR4828" s="16">
        <f t="shared" si="606"/>
        <v>1309.419618638975</v>
      </c>
      <c r="AS4828" s="17">
        <f t="shared" si="600"/>
        <v>0.27279575388311977</v>
      </c>
      <c r="AT4828" s="20">
        <v>4800</v>
      </c>
      <c r="AU4828" s="20">
        <v>3800.624256837099</v>
      </c>
      <c r="AV4828" s="20">
        <f t="shared" si="601"/>
        <v>999.37574316290102</v>
      </c>
      <c r="AW4828" s="21">
        <f t="shared" si="607"/>
        <v>0.20820327982560438</v>
      </c>
    </row>
    <row r="4829" spans="1:49" x14ac:dyDescent="0.25">
      <c r="A4829" t="s">
        <v>109</v>
      </c>
      <c r="B4829" t="s">
        <v>538</v>
      </c>
      <c r="C4829">
        <v>142133</v>
      </c>
      <c r="D4829">
        <v>2016</v>
      </c>
      <c r="E4829" t="s">
        <v>297</v>
      </c>
      <c r="F4829" t="s">
        <v>298</v>
      </c>
      <c r="G4829" t="s">
        <v>1523</v>
      </c>
      <c r="I4829">
        <v>4</v>
      </c>
      <c r="J4829" t="s">
        <v>129</v>
      </c>
      <c r="K4829">
        <v>4</v>
      </c>
      <c r="L4829" t="s">
        <v>44</v>
      </c>
      <c r="M4829">
        <v>2</v>
      </c>
      <c r="N4829" t="s">
        <v>44</v>
      </c>
      <c r="O4829" t="s">
        <v>46</v>
      </c>
      <c r="Q4829" t="s">
        <v>60</v>
      </c>
      <c r="R4829" t="s">
        <v>81</v>
      </c>
      <c r="S4829">
        <v>316</v>
      </c>
      <c r="T4829" t="s">
        <v>49</v>
      </c>
      <c r="V4829" t="s">
        <v>1524</v>
      </c>
      <c r="W4829" t="s">
        <v>134</v>
      </c>
      <c r="X4829" t="s">
        <v>301</v>
      </c>
      <c r="Z4829">
        <v>0</v>
      </c>
      <c r="AA4829" t="s">
        <v>75</v>
      </c>
      <c r="AB4829" t="s">
        <v>83</v>
      </c>
      <c r="AC4829">
        <v>45</v>
      </c>
      <c r="AD4829">
        <v>11</v>
      </c>
      <c r="AE4829">
        <v>4</v>
      </c>
      <c r="AF4829">
        <v>2025</v>
      </c>
      <c r="AG4829">
        <v>20251105</v>
      </c>
      <c r="AH4829" s="2">
        <v>5200</v>
      </c>
      <c r="AI4829" s="2">
        <v>6463.2861328125</v>
      </c>
      <c r="AJ4829" s="2">
        <f t="shared" si="602"/>
        <v>1263.2861328125</v>
      </c>
      <c r="AK4829" s="6">
        <f t="shared" si="603"/>
        <v>0.24293964092548076</v>
      </c>
      <c r="AL4829" s="12">
        <v>5200</v>
      </c>
      <c r="AM4829" s="12">
        <v>5869.251868635657</v>
      </c>
      <c r="AN4829" s="12">
        <f t="shared" si="604"/>
        <v>669.25186863565705</v>
      </c>
      <c r="AO4829" s="13">
        <f t="shared" si="605"/>
        <v>0.12870228242993403</v>
      </c>
      <c r="AP4829" s="16">
        <v>5200</v>
      </c>
      <c r="AQ4829" s="16">
        <v>6964.6805691419904</v>
      </c>
      <c r="AR4829" s="16">
        <f t="shared" si="606"/>
        <v>1764.6805691419904</v>
      </c>
      <c r="AS4829" s="17">
        <f t="shared" si="600"/>
        <v>0.33936164791192125</v>
      </c>
      <c r="AT4829" s="20">
        <v>5200</v>
      </c>
      <c r="AU4829" s="20">
        <v>6669.348611723226</v>
      </c>
      <c r="AV4829" s="20">
        <f t="shared" si="601"/>
        <v>1469.348611723226</v>
      </c>
      <c r="AW4829" s="21">
        <f t="shared" si="607"/>
        <v>0.28256704071600502</v>
      </c>
    </row>
    <row r="4830" spans="1:49" x14ac:dyDescent="0.25">
      <c r="A4830" t="s">
        <v>123</v>
      </c>
      <c r="B4830" t="s">
        <v>440</v>
      </c>
      <c r="C4830">
        <v>149087</v>
      </c>
      <c r="D4830">
        <v>2015</v>
      </c>
      <c r="E4830" t="s">
        <v>66</v>
      </c>
      <c r="F4830" t="s">
        <v>150</v>
      </c>
      <c r="G4830" t="s">
        <v>100</v>
      </c>
      <c r="I4830">
        <v>6</v>
      </c>
      <c r="J4830" t="s">
        <v>129</v>
      </c>
      <c r="K4830">
        <v>4</v>
      </c>
      <c r="L4830" t="s">
        <v>44</v>
      </c>
      <c r="M4830">
        <v>3.5</v>
      </c>
      <c r="N4830" t="s">
        <v>45</v>
      </c>
      <c r="O4830" t="s">
        <v>46</v>
      </c>
      <c r="P4830">
        <v>4</v>
      </c>
      <c r="Q4830" t="s">
        <v>60</v>
      </c>
      <c r="S4830">
        <v>290</v>
      </c>
      <c r="T4830" t="s">
        <v>49</v>
      </c>
      <c r="U4830" t="s">
        <v>72</v>
      </c>
      <c r="W4830" t="s">
        <v>90</v>
      </c>
      <c r="X4830" t="s">
        <v>74</v>
      </c>
      <c r="Z4830">
        <v>0</v>
      </c>
      <c r="AA4830" t="s">
        <v>75</v>
      </c>
      <c r="AB4830" t="s">
        <v>83</v>
      </c>
      <c r="AC4830">
        <v>45</v>
      </c>
      <c r="AD4830">
        <v>11</v>
      </c>
      <c r="AE4830">
        <v>4</v>
      </c>
      <c r="AF4830">
        <v>2025</v>
      </c>
      <c r="AG4830">
        <v>20251105</v>
      </c>
      <c r="AH4830" s="2">
        <v>8200</v>
      </c>
      <c r="AI4830" s="2">
        <v>5302.54541015625</v>
      </c>
      <c r="AJ4830" s="2">
        <f t="shared" si="602"/>
        <v>2897.45458984375</v>
      </c>
      <c r="AK4830" s="6">
        <f t="shared" si="603"/>
        <v>0.35334812071265242</v>
      </c>
      <c r="AL4830" s="12">
        <v>8200</v>
      </c>
      <c r="AM4830" s="12">
        <v>5311.2605818949396</v>
      </c>
      <c r="AN4830" s="12">
        <f t="shared" si="604"/>
        <v>2888.7394181050604</v>
      </c>
      <c r="AO4830" s="13">
        <f t="shared" si="605"/>
        <v>0.35228529489086102</v>
      </c>
      <c r="AP4830" s="16">
        <v>8200</v>
      </c>
      <c r="AQ4830" s="16">
        <v>5806.6693950758263</v>
      </c>
      <c r="AR4830" s="16">
        <f t="shared" si="606"/>
        <v>2393.3306049241737</v>
      </c>
      <c r="AS4830" s="17">
        <f t="shared" si="600"/>
        <v>0.29186958596636264</v>
      </c>
      <c r="AT4830" s="20">
        <v>8200</v>
      </c>
      <c r="AU4830" s="20">
        <v>5334.9649859943966</v>
      </c>
      <c r="AV4830" s="20">
        <f t="shared" si="601"/>
        <v>2865.0350140056034</v>
      </c>
      <c r="AW4830" s="21">
        <f t="shared" si="607"/>
        <v>0.34939451390312237</v>
      </c>
    </row>
    <row r="4831" spans="1:49" x14ac:dyDescent="0.25">
      <c r="A4831" t="s">
        <v>123</v>
      </c>
      <c r="B4831" t="s">
        <v>290</v>
      </c>
      <c r="C4831">
        <v>124871</v>
      </c>
      <c r="D4831">
        <v>2015</v>
      </c>
      <c r="E4831" t="s">
        <v>127</v>
      </c>
      <c r="F4831" t="s">
        <v>305</v>
      </c>
      <c r="G4831" t="s">
        <v>306</v>
      </c>
      <c r="I4831">
        <v>4</v>
      </c>
      <c r="J4831" t="s">
        <v>117</v>
      </c>
      <c r="K4831">
        <v>4</v>
      </c>
      <c r="L4831" t="s">
        <v>44</v>
      </c>
      <c r="M4831">
        <v>2</v>
      </c>
      <c r="N4831" t="s">
        <v>45</v>
      </c>
      <c r="O4831" t="s">
        <v>95</v>
      </c>
      <c r="P4831">
        <v>2</v>
      </c>
      <c r="Q4831" t="s">
        <v>118</v>
      </c>
      <c r="U4831" t="s">
        <v>50</v>
      </c>
      <c r="W4831" t="s">
        <v>120</v>
      </c>
      <c r="X4831" t="s">
        <v>131</v>
      </c>
      <c r="Z4831">
        <v>0</v>
      </c>
      <c r="AA4831" t="s">
        <v>75</v>
      </c>
      <c r="AB4831" t="s">
        <v>122</v>
      </c>
      <c r="AC4831">
        <v>45</v>
      </c>
      <c r="AD4831">
        <v>11</v>
      </c>
      <c r="AE4831">
        <v>4</v>
      </c>
      <c r="AF4831">
        <v>2025</v>
      </c>
      <c r="AG4831">
        <v>20251104</v>
      </c>
      <c r="AH4831" s="2">
        <v>1300</v>
      </c>
      <c r="AI4831" s="2">
        <v>2211.385498046875</v>
      </c>
      <c r="AJ4831" s="2">
        <f t="shared" si="602"/>
        <v>911.385498046875</v>
      </c>
      <c r="AK4831" s="6">
        <f t="shared" si="603"/>
        <v>0.70106576772836537</v>
      </c>
      <c r="AL4831" s="12">
        <v>1300</v>
      </c>
      <c r="AM4831" s="12">
        <v>2284.613878570688</v>
      </c>
      <c r="AN4831" s="12">
        <f t="shared" si="604"/>
        <v>984.61387857068803</v>
      </c>
      <c r="AO4831" s="13">
        <f t="shared" si="605"/>
        <v>0.75739529120822158</v>
      </c>
      <c r="AP4831" s="16">
        <v>1300</v>
      </c>
      <c r="AQ4831" s="16">
        <v>1920.8026214843301</v>
      </c>
      <c r="AR4831" s="16">
        <f t="shared" si="606"/>
        <v>620.80262148433007</v>
      </c>
      <c r="AS4831" s="17">
        <f t="shared" si="600"/>
        <v>0.47754047806486927</v>
      </c>
      <c r="AT4831" s="20">
        <v>1300</v>
      </c>
      <c r="AU4831" s="20">
        <v>2226.2121573301552</v>
      </c>
      <c r="AV4831" s="20">
        <f t="shared" si="601"/>
        <v>926.21215733015515</v>
      </c>
      <c r="AW4831" s="21">
        <f t="shared" si="607"/>
        <v>0.71247089025396548</v>
      </c>
    </row>
    <row r="4832" spans="1:49" x14ac:dyDescent="0.25">
      <c r="A4832" t="s">
        <v>123</v>
      </c>
      <c r="B4832" t="s">
        <v>440</v>
      </c>
      <c r="C4832">
        <v>85430</v>
      </c>
      <c r="D4832">
        <v>2016</v>
      </c>
      <c r="E4832" t="s">
        <v>167</v>
      </c>
      <c r="F4832" t="s">
        <v>294</v>
      </c>
      <c r="G4832" t="s">
        <v>169</v>
      </c>
      <c r="H4832" t="s">
        <v>85</v>
      </c>
      <c r="I4832">
        <v>8</v>
      </c>
      <c r="J4832" t="s">
        <v>117</v>
      </c>
      <c r="K4832">
        <v>4</v>
      </c>
      <c r="L4832" t="s">
        <v>44</v>
      </c>
      <c r="M4832">
        <v>5.3000001907348633</v>
      </c>
      <c r="N4832" t="s">
        <v>87</v>
      </c>
      <c r="O4832" t="s">
        <v>46</v>
      </c>
      <c r="P4832">
        <v>4</v>
      </c>
      <c r="Q4832" t="s">
        <v>88</v>
      </c>
      <c r="R4832" t="s">
        <v>89</v>
      </c>
      <c r="T4832" t="s">
        <v>49</v>
      </c>
      <c r="V4832" t="s">
        <v>412</v>
      </c>
      <c r="W4832" t="s">
        <v>103</v>
      </c>
      <c r="X4832" t="s">
        <v>121</v>
      </c>
      <c r="Z4832">
        <v>0</v>
      </c>
      <c r="AA4832" t="s">
        <v>75</v>
      </c>
      <c r="AB4832" t="s">
        <v>91</v>
      </c>
      <c r="AC4832">
        <v>45</v>
      </c>
      <c r="AD4832">
        <v>11</v>
      </c>
      <c r="AE4832">
        <v>4</v>
      </c>
      <c r="AF4832">
        <v>2025</v>
      </c>
      <c r="AG4832">
        <v>20251105</v>
      </c>
      <c r="AH4832" s="2">
        <v>23200</v>
      </c>
      <c r="AI4832" s="2">
        <v>23355.865234375</v>
      </c>
      <c r="AJ4832" s="2">
        <f t="shared" si="602"/>
        <v>155.865234375</v>
      </c>
      <c r="AK4832" s="6">
        <f t="shared" si="603"/>
        <v>6.7183290678879308E-3</v>
      </c>
      <c r="AL4832" s="12">
        <v>23200</v>
      </c>
      <c r="AM4832" s="12">
        <v>23734.292334234131</v>
      </c>
      <c r="AN4832" s="12">
        <f t="shared" si="604"/>
        <v>534.29233423413098</v>
      </c>
      <c r="AO4832" s="13">
        <f t="shared" si="605"/>
        <v>2.3029841992850474E-2</v>
      </c>
      <c r="AP4832" s="16">
        <v>23200</v>
      </c>
      <c r="AQ4832" s="16">
        <v>22310.874469505081</v>
      </c>
      <c r="AR4832" s="16">
        <f t="shared" si="606"/>
        <v>889.12553049491908</v>
      </c>
      <c r="AS4832" s="17">
        <f t="shared" si="600"/>
        <v>3.8324376314436165E-2</v>
      </c>
      <c r="AT4832" s="20">
        <v>23200</v>
      </c>
      <c r="AU4832" s="20">
        <v>22983.60170045781</v>
      </c>
      <c r="AV4832" s="20">
        <f t="shared" si="601"/>
        <v>216.39829954219022</v>
      </c>
      <c r="AW4832" s="21">
        <f t="shared" si="607"/>
        <v>9.3275129113013031E-3</v>
      </c>
    </row>
    <row r="4833" spans="1:49" x14ac:dyDescent="0.25">
      <c r="A4833" t="s">
        <v>38</v>
      </c>
      <c r="B4833" t="s">
        <v>259</v>
      </c>
      <c r="C4833">
        <v>122901</v>
      </c>
      <c r="D4833">
        <v>2017</v>
      </c>
      <c r="E4833" t="s">
        <v>318</v>
      </c>
      <c r="F4833" t="s">
        <v>535</v>
      </c>
      <c r="G4833" t="s">
        <v>519</v>
      </c>
      <c r="I4833">
        <v>4</v>
      </c>
      <c r="J4833" t="s">
        <v>59</v>
      </c>
      <c r="K4833">
        <v>4</v>
      </c>
      <c r="L4833" t="s">
        <v>44</v>
      </c>
      <c r="M4833">
        <v>1.3999999761581421</v>
      </c>
      <c r="N4833" t="s">
        <v>45</v>
      </c>
      <c r="O4833" t="s">
        <v>46</v>
      </c>
      <c r="P4833">
        <v>1</v>
      </c>
      <c r="Q4833" t="s">
        <v>60</v>
      </c>
      <c r="R4833" t="s">
        <v>96</v>
      </c>
      <c r="T4833" t="s">
        <v>49</v>
      </c>
      <c r="V4833" t="s">
        <v>1498</v>
      </c>
      <c r="W4833" t="s">
        <v>62</v>
      </c>
      <c r="X4833" t="s">
        <v>63</v>
      </c>
      <c r="Y4833">
        <v>29065</v>
      </c>
      <c r="Z4833">
        <v>0</v>
      </c>
      <c r="AA4833" t="s">
        <v>75</v>
      </c>
      <c r="AB4833" t="s">
        <v>83</v>
      </c>
      <c r="AC4833">
        <v>45</v>
      </c>
      <c r="AD4833">
        <v>11</v>
      </c>
      <c r="AE4833">
        <v>4</v>
      </c>
      <c r="AF4833">
        <v>2025</v>
      </c>
      <c r="AG4833">
        <v>20251105</v>
      </c>
      <c r="AH4833" s="2">
        <v>2800</v>
      </c>
      <c r="AI4833" s="2">
        <v>2666.429931640625</v>
      </c>
      <c r="AJ4833" s="2">
        <f t="shared" si="602"/>
        <v>133.570068359375</v>
      </c>
      <c r="AK4833" s="6">
        <f t="shared" si="603"/>
        <v>4.7703595842633929E-2</v>
      </c>
      <c r="AL4833" s="12">
        <v>2800</v>
      </c>
      <c r="AM4833" s="12">
        <v>2708.6943045851549</v>
      </c>
      <c r="AN4833" s="12">
        <f t="shared" si="604"/>
        <v>91.305695414845104</v>
      </c>
      <c r="AO4833" s="13">
        <f t="shared" si="605"/>
        <v>3.2609176933873253E-2</v>
      </c>
      <c r="AP4833" s="16">
        <v>2800</v>
      </c>
      <c r="AQ4833" s="16">
        <v>2516.1192614339102</v>
      </c>
      <c r="AR4833" s="16">
        <f t="shared" si="606"/>
        <v>283.8807385660898</v>
      </c>
      <c r="AS4833" s="17">
        <f t="shared" si="600"/>
        <v>0.10138597805931779</v>
      </c>
      <c r="AT4833" s="20">
        <v>2800</v>
      </c>
      <c r="AU4833" s="20">
        <v>2724.0312815338029</v>
      </c>
      <c r="AV4833" s="20">
        <f t="shared" si="601"/>
        <v>75.96871846619706</v>
      </c>
      <c r="AW4833" s="21">
        <f t="shared" si="607"/>
        <v>2.7131685166498949E-2</v>
      </c>
    </row>
    <row r="4834" spans="1:49" x14ac:dyDescent="0.25">
      <c r="A4834" t="s">
        <v>38</v>
      </c>
      <c r="B4834" t="s">
        <v>105</v>
      </c>
      <c r="C4834">
        <v>170683</v>
      </c>
      <c r="D4834">
        <v>2016</v>
      </c>
      <c r="E4834" t="s">
        <v>66</v>
      </c>
      <c r="F4834" t="s">
        <v>150</v>
      </c>
      <c r="G4834" t="s">
        <v>100</v>
      </c>
      <c r="I4834">
        <v>6</v>
      </c>
      <c r="J4834" t="s">
        <v>59</v>
      </c>
      <c r="K4834">
        <v>4</v>
      </c>
      <c r="L4834" t="s">
        <v>44</v>
      </c>
      <c r="M4834">
        <v>3.5</v>
      </c>
      <c r="N4834" t="s">
        <v>45</v>
      </c>
      <c r="O4834" t="s">
        <v>95</v>
      </c>
      <c r="Q4834" t="s">
        <v>60</v>
      </c>
      <c r="R4834" t="s">
        <v>96</v>
      </c>
      <c r="S4834">
        <v>290</v>
      </c>
      <c r="T4834" t="s">
        <v>49</v>
      </c>
      <c r="U4834" t="s">
        <v>72</v>
      </c>
      <c r="W4834" t="s">
        <v>90</v>
      </c>
      <c r="X4834" t="s">
        <v>74</v>
      </c>
      <c r="Z4834">
        <v>0</v>
      </c>
      <c r="AA4834" t="s">
        <v>75</v>
      </c>
      <c r="AB4834" t="s">
        <v>83</v>
      </c>
      <c r="AC4834">
        <v>45</v>
      </c>
      <c r="AD4834">
        <v>11</v>
      </c>
      <c r="AE4834">
        <v>4</v>
      </c>
      <c r="AF4834">
        <v>2025</v>
      </c>
      <c r="AG4834">
        <v>20251104</v>
      </c>
      <c r="AH4834" s="2">
        <v>2000</v>
      </c>
      <c r="AI4834" s="2">
        <v>2009.122314453125</v>
      </c>
      <c r="AJ4834" s="2">
        <f t="shared" si="602"/>
        <v>9.122314453125</v>
      </c>
      <c r="AK4834" s="6">
        <f t="shared" si="603"/>
        <v>4.5611572265625002E-3</v>
      </c>
      <c r="AL4834" s="12">
        <v>2000</v>
      </c>
      <c r="AM4834" s="12">
        <v>1868.376118675453</v>
      </c>
      <c r="AN4834" s="12">
        <f t="shared" si="604"/>
        <v>131.62388132454703</v>
      </c>
      <c r="AO4834" s="13">
        <f t="shared" si="605"/>
        <v>6.5811940662273513E-2</v>
      </c>
      <c r="AP4834" s="16">
        <v>2000</v>
      </c>
      <c r="AQ4834" s="16">
        <v>1968.9604990509231</v>
      </c>
      <c r="AR4834" s="16">
        <f t="shared" si="606"/>
        <v>31.03950094907691</v>
      </c>
      <c r="AS4834" s="17">
        <f t="shared" si="600"/>
        <v>1.5519750474538454E-2</v>
      </c>
      <c r="AT4834" s="20">
        <v>2000</v>
      </c>
      <c r="AU4834" s="20">
        <v>2045.7265647533891</v>
      </c>
      <c r="AV4834" s="20">
        <f t="shared" si="601"/>
        <v>45.726564753389084</v>
      </c>
      <c r="AW4834" s="21">
        <f t="shared" si="607"/>
        <v>2.2863282376694542E-2</v>
      </c>
    </row>
    <row r="4835" spans="1:49" x14ac:dyDescent="0.25">
      <c r="A4835" t="s">
        <v>77</v>
      </c>
      <c r="B4835" t="s">
        <v>596</v>
      </c>
      <c r="C4835">
        <v>126997</v>
      </c>
      <c r="D4835">
        <v>2015</v>
      </c>
      <c r="E4835" t="s">
        <v>135</v>
      </c>
      <c r="F4835" t="s">
        <v>345</v>
      </c>
      <c r="G4835" t="s">
        <v>113</v>
      </c>
      <c r="I4835">
        <v>6</v>
      </c>
      <c r="J4835" t="s">
        <v>117</v>
      </c>
      <c r="K4835">
        <v>4</v>
      </c>
      <c r="L4835" t="s">
        <v>44</v>
      </c>
      <c r="M4835">
        <v>3.5999999046325679</v>
      </c>
      <c r="N4835" t="s">
        <v>87</v>
      </c>
      <c r="Q4835" t="s">
        <v>60</v>
      </c>
      <c r="R4835" t="s">
        <v>89</v>
      </c>
      <c r="T4835" t="s">
        <v>49</v>
      </c>
      <c r="W4835" t="s">
        <v>90</v>
      </c>
      <c r="X4835" t="s">
        <v>74</v>
      </c>
      <c r="Z4835">
        <v>0</v>
      </c>
      <c r="AA4835" t="s">
        <v>75</v>
      </c>
      <c r="AB4835" t="s">
        <v>83</v>
      </c>
      <c r="AC4835">
        <v>45</v>
      </c>
      <c r="AD4835">
        <v>11</v>
      </c>
      <c r="AE4835">
        <v>4</v>
      </c>
      <c r="AF4835">
        <v>2025</v>
      </c>
      <c r="AG4835">
        <v>20251105</v>
      </c>
      <c r="AH4835" s="2">
        <v>7500</v>
      </c>
      <c r="AI4835" s="2">
        <v>6431.6455078125</v>
      </c>
      <c r="AJ4835" s="2">
        <f t="shared" si="602"/>
        <v>1068.3544921875</v>
      </c>
      <c r="AK4835" s="6">
        <f t="shared" si="603"/>
        <v>0.14244726562500001</v>
      </c>
      <c r="AL4835" s="12">
        <v>7500</v>
      </c>
      <c r="AM4835" s="12">
        <v>6260.3783120720946</v>
      </c>
      <c r="AN4835" s="12">
        <f t="shared" si="604"/>
        <v>1239.6216879279054</v>
      </c>
      <c r="AO4835" s="13">
        <f t="shared" si="605"/>
        <v>0.16528289172372074</v>
      </c>
      <c r="AP4835" s="16">
        <v>7500</v>
      </c>
      <c r="AQ4835" s="16">
        <v>6283.8302206975932</v>
      </c>
      <c r="AR4835" s="16">
        <f t="shared" si="606"/>
        <v>1216.1697793024068</v>
      </c>
      <c r="AS4835" s="17">
        <f t="shared" si="600"/>
        <v>0.16215597057365425</v>
      </c>
      <c r="AT4835" s="20">
        <v>7500</v>
      </c>
      <c r="AU4835" s="20">
        <v>6492.2085201793716</v>
      </c>
      <c r="AV4835" s="20">
        <f t="shared" si="601"/>
        <v>1007.7914798206284</v>
      </c>
      <c r="AW4835" s="21">
        <f t="shared" si="607"/>
        <v>0.13437219730941713</v>
      </c>
    </row>
    <row r="4836" spans="1:49" x14ac:dyDescent="0.25">
      <c r="A4836" t="s">
        <v>38</v>
      </c>
      <c r="B4836" t="s">
        <v>776</v>
      </c>
      <c r="C4836">
        <v>149194</v>
      </c>
      <c r="D4836">
        <v>2014</v>
      </c>
      <c r="E4836" t="s">
        <v>66</v>
      </c>
      <c r="F4836" t="s">
        <v>221</v>
      </c>
      <c r="I4836">
        <v>6</v>
      </c>
      <c r="J4836" t="s">
        <v>101</v>
      </c>
      <c r="K4836">
        <v>4</v>
      </c>
      <c r="L4836" t="s">
        <v>44</v>
      </c>
      <c r="M4836">
        <v>3.5</v>
      </c>
      <c r="N4836" t="s">
        <v>87</v>
      </c>
      <c r="O4836" t="s">
        <v>46</v>
      </c>
      <c r="P4836">
        <v>4</v>
      </c>
      <c r="Q4836" t="s">
        <v>88</v>
      </c>
      <c r="R4836" t="s">
        <v>89</v>
      </c>
      <c r="S4836">
        <v>365</v>
      </c>
      <c r="T4836" t="s">
        <v>49</v>
      </c>
      <c r="U4836" t="s">
        <v>72</v>
      </c>
      <c r="W4836" t="s">
        <v>103</v>
      </c>
      <c r="X4836" t="s">
        <v>74</v>
      </c>
      <c r="Z4836">
        <v>0</v>
      </c>
      <c r="AA4836" t="s">
        <v>75</v>
      </c>
      <c r="AB4836" t="s">
        <v>91</v>
      </c>
      <c r="AC4836">
        <v>45</v>
      </c>
      <c r="AD4836">
        <v>11</v>
      </c>
      <c r="AE4836">
        <v>4</v>
      </c>
      <c r="AF4836">
        <v>2025</v>
      </c>
      <c r="AG4836">
        <v>20251105</v>
      </c>
      <c r="AH4836" s="2">
        <v>7000</v>
      </c>
      <c r="AI4836" s="2">
        <v>9071.1337890625</v>
      </c>
      <c r="AJ4836" s="2">
        <f t="shared" si="602"/>
        <v>2071.1337890625</v>
      </c>
      <c r="AK4836" s="6">
        <f t="shared" si="603"/>
        <v>0.29587625558035713</v>
      </c>
      <c r="AL4836" s="12">
        <v>7000</v>
      </c>
      <c r="AM4836" s="12">
        <v>9389.7461605092049</v>
      </c>
      <c r="AN4836" s="12">
        <f t="shared" si="604"/>
        <v>2389.7461605092049</v>
      </c>
      <c r="AO4836" s="13">
        <f t="shared" si="605"/>
        <v>0.34139230864417214</v>
      </c>
      <c r="AP4836" s="16">
        <v>7000</v>
      </c>
      <c r="AQ4836" s="16">
        <v>9178.4069822638794</v>
      </c>
      <c r="AR4836" s="16">
        <f t="shared" si="606"/>
        <v>2178.4069822638794</v>
      </c>
      <c r="AS4836" s="17">
        <f t="shared" si="600"/>
        <v>0.3112009974662685</v>
      </c>
      <c r="AT4836" s="20">
        <v>7000</v>
      </c>
      <c r="AU4836" s="20">
        <v>8898.0658591975807</v>
      </c>
      <c r="AV4836" s="20">
        <f t="shared" si="601"/>
        <v>1898.0658591975807</v>
      </c>
      <c r="AW4836" s="21">
        <f t="shared" si="607"/>
        <v>0.27115226559965439</v>
      </c>
    </row>
    <row r="4837" spans="1:49" x14ac:dyDescent="0.25">
      <c r="A4837" t="s">
        <v>77</v>
      </c>
      <c r="B4837" t="s">
        <v>811</v>
      </c>
      <c r="C4837">
        <v>217666</v>
      </c>
      <c r="D4837">
        <v>2004</v>
      </c>
      <c r="E4837" t="s">
        <v>159</v>
      </c>
      <c r="F4837" t="s">
        <v>160</v>
      </c>
      <c r="G4837" t="s">
        <v>237</v>
      </c>
      <c r="I4837">
        <v>6</v>
      </c>
      <c r="J4837" t="s">
        <v>69</v>
      </c>
      <c r="K4837">
        <v>4</v>
      </c>
      <c r="L4837" t="s">
        <v>44</v>
      </c>
      <c r="M4837">
        <v>3.5</v>
      </c>
      <c r="N4837" t="s">
        <v>44</v>
      </c>
      <c r="Q4837" t="s">
        <v>60</v>
      </c>
      <c r="S4837">
        <v>240</v>
      </c>
      <c r="T4837" t="s">
        <v>49</v>
      </c>
      <c r="U4837" t="s">
        <v>72</v>
      </c>
      <c r="V4837" t="s">
        <v>1441</v>
      </c>
      <c r="W4837" t="s">
        <v>134</v>
      </c>
      <c r="X4837" t="s">
        <v>98</v>
      </c>
      <c r="Z4837">
        <v>0</v>
      </c>
      <c r="AA4837" t="s">
        <v>75</v>
      </c>
      <c r="AB4837" t="s">
        <v>83</v>
      </c>
      <c r="AC4837">
        <v>45</v>
      </c>
      <c r="AD4837">
        <v>11</v>
      </c>
      <c r="AE4837">
        <v>4</v>
      </c>
      <c r="AF4837">
        <v>2025</v>
      </c>
      <c r="AG4837">
        <v>20251105</v>
      </c>
      <c r="AH4837" s="2">
        <v>1000</v>
      </c>
      <c r="AI4837" s="2">
        <v>939.894775390625</v>
      </c>
      <c r="AJ4837" s="2">
        <f t="shared" si="602"/>
        <v>60.105224609375</v>
      </c>
      <c r="AK4837" s="6">
        <f t="shared" si="603"/>
        <v>6.0105224609375001E-2</v>
      </c>
      <c r="AL4837" s="12">
        <v>1000</v>
      </c>
      <c r="AM4837" s="12">
        <v>872.71082894276469</v>
      </c>
      <c r="AN4837" s="12">
        <f t="shared" si="604"/>
        <v>127.28917105723531</v>
      </c>
      <c r="AO4837" s="13">
        <f t="shared" si="605"/>
        <v>0.12728917105723531</v>
      </c>
      <c r="AP4837" s="16">
        <v>1000</v>
      </c>
      <c r="AQ4837" s="16">
        <v>979.53642894638426</v>
      </c>
      <c r="AR4837" s="16">
        <f t="shared" si="606"/>
        <v>20.463571053615738</v>
      </c>
      <c r="AS4837" s="17">
        <f t="shared" si="600"/>
        <v>2.0463571053615737E-2</v>
      </c>
      <c r="AT4837" s="20">
        <v>1000</v>
      </c>
      <c r="AU4837" s="20">
        <v>985.31054131054134</v>
      </c>
      <c r="AV4837" s="20">
        <f t="shared" si="601"/>
        <v>14.689458689458661</v>
      </c>
      <c r="AW4837" s="21">
        <f t="shared" si="607"/>
        <v>1.4689458689458661E-2</v>
      </c>
    </row>
    <row r="4838" spans="1:49" x14ac:dyDescent="0.25">
      <c r="A4838" t="s">
        <v>77</v>
      </c>
      <c r="B4838" t="s">
        <v>177</v>
      </c>
      <c r="C4838">
        <v>2528</v>
      </c>
      <c r="D4838">
        <v>2024</v>
      </c>
      <c r="E4838" t="s">
        <v>339</v>
      </c>
      <c r="F4838" t="s">
        <v>479</v>
      </c>
      <c r="G4838" t="s">
        <v>2362</v>
      </c>
      <c r="H4838" t="s">
        <v>2363</v>
      </c>
      <c r="I4838">
        <v>6</v>
      </c>
      <c r="J4838" t="s">
        <v>129</v>
      </c>
      <c r="K4838">
        <v>2</v>
      </c>
      <c r="L4838" t="s">
        <v>44</v>
      </c>
      <c r="M4838">
        <v>4</v>
      </c>
      <c r="N4838" t="s">
        <v>70</v>
      </c>
      <c r="O4838" t="s">
        <v>46</v>
      </c>
      <c r="Q4838" t="s">
        <v>187</v>
      </c>
      <c r="S4838">
        <v>518</v>
      </c>
      <c r="T4838" t="s">
        <v>49</v>
      </c>
      <c r="W4838" t="s">
        <v>52</v>
      </c>
      <c r="X4838" t="s">
        <v>131</v>
      </c>
      <c r="Z4838">
        <v>0</v>
      </c>
      <c r="AA4838" t="s">
        <v>75</v>
      </c>
      <c r="AB4838" t="s">
        <v>187</v>
      </c>
      <c r="AC4838">
        <v>45</v>
      </c>
      <c r="AD4838">
        <v>11</v>
      </c>
      <c r="AE4838">
        <v>4</v>
      </c>
      <c r="AF4838">
        <v>2025</v>
      </c>
      <c r="AG4838">
        <v>20251105</v>
      </c>
      <c r="AH4838" s="2">
        <v>373200</v>
      </c>
      <c r="AI4838" s="2">
        <v>254365.953125</v>
      </c>
      <c r="AJ4838" s="2">
        <f t="shared" si="602"/>
        <v>118834.046875</v>
      </c>
      <c r="AK4838" s="6">
        <f t="shared" si="603"/>
        <v>0.31841920384512323</v>
      </c>
      <c r="AL4838" s="12">
        <v>373200</v>
      </c>
      <c r="AM4838" s="12">
        <v>199525.67978796939</v>
      </c>
      <c r="AN4838" s="12">
        <f t="shared" si="604"/>
        <v>173674.32021203061</v>
      </c>
      <c r="AO4838" s="13">
        <f t="shared" si="605"/>
        <v>0.46536527388003912</v>
      </c>
      <c r="AP4838" s="16">
        <v>373200</v>
      </c>
      <c r="AQ4838" s="16">
        <v>179844.81395970081</v>
      </c>
      <c r="AR4838" s="16">
        <f t="shared" si="606"/>
        <v>193355.18604029919</v>
      </c>
      <c r="AS4838" s="17">
        <f t="shared" si="600"/>
        <v>0.518100712862538</v>
      </c>
      <c r="AT4838" s="20">
        <v>373200</v>
      </c>
      <c r="AU4838" s="20">
        <v>317666.66666666669</v>
      </c>
      <c r="AV4838" s="20">
        <f t="shared" si="601"/>
        <v>55533.333333333314</v>
      </c>
      <c r="AW4838" s="21">
        <f t="shared" si="607"/>
        <v>0.14880314397999281</v>
      </c>
    </row>
    <row r="4839" spans="1:49" x14ac:dyDescent="0.25">
      <c r="A4839" t="s">
        <v>38</v>
      </c>
      <c r="B4839" t="s">
        <v>65</v>
      </c>
      <c r="C4839">
        <v>161328</v>
      </c>
      <c r="D4839">
        <v>2013</v>
      </c>
      <c r="E4839" t="s">
        <v>644</v>
      </c>
      <c r="F4839" t="s">
        <v>645</v>
      </c>
      <c r="G4839" t="s">
        <v>2364</v>
      </c>
      <c r="J4839" t="s">
        <v>69</v>
      </c>
      <c r="K4839">
        <v>4</v>
      </c>
      <c r="L4839" t="s">
        <v>44</v>
      </c>
      <c r="N4839" t="s">
        <v>70</v>
      </c>
      <c r="O4839" t="s">
        <v>46</v>
      </c>
      <c r="Q4839" t="s">
        <v>47</v>
      </c>
      <c r="R4839" t="s">
        <v>172</v>
      </c>
      <c r="T4839" t="s">
        <v>542</v>
      </c>
      <c r="V4839" t="s">
        <v>2365</v>
      </c>
      <c r="W4839" t="s">
        <v>120</v>
      </c>
      <c r="X4839" t="s">
        <v>74</v>
      </c>
      <c r="Z4839">
        <v>1</v>
      </c>
      <c r="AA4839" t="s">
        <v>543</v>
      </c>
      <c r="AB4839" t="s">
        <v>55</v>
      </c>
      <c r="AC4839">
        <v>45</v>
      </c>
      <c r="AD4839">
        <v>11</v>
      </c>
      <c r="AE4839">
        <v>4</v>
      </c>
      <c r="AF4839">
        <v>2025</v>
      </c>
      <c r="AG4839">
        <v>20251104</v>
      </c>
      <c r="AH4839" s="2">
        <v>5400</v>
      </c>
      <c r="AI4839" s="2">
        <v>6241.486328125</v>
      </c>
      <c r="AJ4839" s="2">
        <f t="shared" si="602"/>
        <v>841.486328125</v>
      </c>
      <c r="AK4839" s="6">
        <f t="shared" si="603"/>
        <v>0.15583080150462963</v>
      </c>
      <c r="AL4839" s="12">
        <v>5400</v>
      </c>
      <c r="AM4839" s="12">
        <v>6178.5010701535039</v>
      </c>
      <c r="AN4839" s="12">
        <f t="shared" si="604"/>
        <v>778.50107015350386</v>
      </c>
      <c r="AO4839" s="13">
        <f t="shared" si="605"/>
        <v>0.14416686484324145</v>
      </c>
      <c r="AP4839" s="16">
        <v>5400</v>
      </c>
      <c r="AQ4839" s="16">
        <v>7069.6813715047874</v>
      </c>
      <c r="AR4839" s="16">
        <f t="shared" si="606"/>
        <v>1669.6813715047874</v>
      </c>
      <c r="AS4839" s="17">
        <f t="shared" si="600"/>
        <v>0.30920025398236806</v>
      </c>
      <c r="AT4839" s="20">
        <v>5400</v>
      </c>
      <c r="AU4839" s="20">
        <v>6291.3598460551639</v>
      </c>
      <c r="AV4839" s="20">
        <f t="shared" si="601"/>
        <v>891.35984605516387</v>
      </c>
      <c r="AW4839" s="21">
        <f t="shared" si="607"/>
        <v>0.16506663815836367</v>
      </c>
    </row>
    <row r="4840" spans="1:49" x14ac:dyDescent="0.25">
      <c r="A4840" t="s">
        <v>77</v>
      </c>
      <c r="B4840" t="s">
        <v>596</v>
      </c>
      <c r="C4840">
        <v>102117</v>
      </c>
      <c r="D4840">
        <v>2014</v>
      </c>
      <c r="E4840" t="s">
        <v>135</v>
      </c>
      <c r="F4840" t="s">
        <v>345</v>
      </c>
      <c r="G4840" t="s">
        <v>1125</v>
      </c>
      <c r="I4840">
        <v>6</v>
      </c>
      <c r="J4840" t="s">
        <v>69</v>
      </c>
      <c r="K4840">
        <v>4</v>
      </c>
      <c r="L4840" t="s">
        <v>44</v>
      </c>
      <c r="M4840">
        <v>3.5999999046325679</v>
      </c>
      <c r="N4840" t="s">
        <v>87</v>
      </c>
      <c r="Q4840" t="s">
        <v>60</v>
      </c>
      <c r="R4840" t="s">
        <v>89</v>
      </c>
      <c r="T4840" t="s">
        <v>49</v>
      </c>
      <c r="W4840" t="s">
        <v>90</v>
      </c>
      <c r="X4840" t="s">
        <v>74</v>
      </c>
      <c r="Z4840">
        <v>0</v>
      </c>
      <c r="AA4840" t="s">
        <v>75</v>
      </c>
      <c r="AB4840" t="s">
        <v>83</v>
      </c>
      <c r="AC4840">
        <v>45</v>
      </c>
      <c r="AD4840">
        <v>11</v>
      </c>
      <c r="AE4840">
        <v>4</v>
      </c>
      <c r="AF4840">
        <v>2025</v>
      </c>
      <c r="AG4840">
        <v>20251105</v>
      </c>
      <c r="AH4840" s="2">
        <v>6100</v>
      </c>
      <c r="AI4840" s="2">
        <v>7339.6181640625</v>
      </c>
      <c r="AJ4840" s="2">
        <f t="shared" si="602"/>
        <v>1239.6181640625</v>
      </c>
      <c r="AK4840" s="6">
        <f t="shared" si="603"/>
        <v>0.20321609246926228</v>
      </c>
      <c r="AL4840" s="12">
        <v>6100</v>
      </c>
      <c r="AM4840" s="12">
        <v>6700.8104787422426</v>
      </c>
      <c r="AN4840" s="12">
        <f t="shared" si="604"/>
        <v>600.81047874224259</v>
      </c>
      <c r="AO4840" s="13">
        <f t="shared" si="605"/>
        <v>9.849352110528567E-2</v>
      </c>
      <c r="AP4840" s="16">
        <v>6100</v>
      </c>
      <c r="AQ4840" s="16">
        <v>7530.2749710483931</v>
      </c>
      <c r="AR4840" s="16">
        <f t="shared" si="606"/>
        <v>1430.2749710483931</v>
      </c>
      <c r="AS4840" s="17">
        <f t="shared" si="600"/>
        <v>0.23447130672924477</v>
      </c>
      <c r="AT4840" s="20">
        <v>6100</v>
      </c>
      <c r="AU4840" s="20">
        <v>7608.5883125410373</v>
      </c>
      <c r="AV4840" s="20">
        <f t="shared" si="601"/>
        <v>1508.5883125410373</v>
      </c>
      <c r="AW4840" s="21">
        <f t="shared" si="607"/>
        <v>0.24730955943295693</v>
      </c>
    </row>
    <row r="4841" spans="1:49" x14ac:dyDescent="0.25">
      <c r="A4841" t="s">
        <v>109</v>
      </c>
      <c r="B4841" t="s">
        <v>538</v>
      </c>
      <c r="C4841">
        <v>103387</v>
      </c>
      <c r="D4841">
        <v>2013</v>
      </c>
      <c r="E4841" t="s">
        <v>250</v>
      </c>
      <c r="F4841" t="s">
        <v>1050</v>
      </c>
      <c r="G4841" t="s">
        <v>252</v>
      </c>
      <c r="I4841">
        <v>6</v>
      </c>
      <c r="J4841" t="s">
        <v>117</v>
      </c>
      <c r="K4841">
        <v>4</v>
      </c>
      <c r="L4841" t="s">
        <v>44</v>
      </c>
      <c r="M4841">
        <v>3.7000000476837158</v>
      </c>
      <c r="N4841" t="s">
        <v>44</v>
      </c>
      <c r="O4841" t="s">
        <v>46</v>
      </c>
      <c r="Q4841" t="s">
        <v>60</v>
      </c>
      <c r="R4841" t="s">
        <v>89</v>
      </c>
      <c r="V4841" t="s">
        <v>2366</v>
      </c>
      <c r="W4841" t="s">
        <v>134</v>
      </c>
      <c r="X4841" t="s">
        <v>53</v>
      </c>
      <c r="Z4841">
        <v>0</v>
      </c>
      <c r="AA4841" t="s">
        <v>75</v>
      </c>
      <c r="AB4841" t="s">
        <v>83</v>
      </c>
      <c r="AC4841">
        <v>45</v>
      </c>
      <c r="AD4841">
        <v>11</v>
      </c>
      <c r="AE4841">
        <v>4</v>
      </c>
      <c r="AF4841">
        <v>2025</v>
      </c>
      <c r="AG4841">
        <v>20251105</v>
      </c>
      <c r="AH4841" s="2">
        <v>5500</v>
      </c>
      <c r="AI4841" s="2">
        <v>4518.41015625</v>
      </c>
      <c r="AJ4841" s="2">
        <f t="shared" si="602"/>
        <v>981.58984375</v>
      </c>
      <c r="AK4841" s="6">
        <f t="shared" si="603"/>
        <v>0.17847088068181818</v>
      </c>
      <c r="AL4841" s="12">
        <v>5500</v>
      </c>
      <c r="AM4841" s="12">
        <v>4567.1350134620561</v>
      </c>
      <c r="AN4841" s="12">
        <f t="shared" si="604"/>
        <v>932.86498653794388</v>
      </c>
      <c r="AO4841" s="13">
        <f t="shared" si="605"/>
        <v>0.16961181573417161</v>
      </c>
      <c r="AP4841" s="16">
        <v>5500</v>
      </c>
      <c r="AQ4841" s="16">
        <v>4693.0568528228878</v>
      </c>
      <c r="AR4841" s="16">
        <f t="shared" si="606"/>
        <v>806.94314717711222</v>
      </c>
      <c r="AS4841" s="17">
        <f t="shared" si="600"/>
        <v>0.14671693585038403</v>
      </c>
      <c r="AT4841" s="20">
        <v>5500</v>
      </c>
      <c r="AU4841" s="20">
        <v>4509.7071256038662</v>
      </c>
      <c r="AV4841" s="20">
        <f t="shared" si="601"/>
        <v>990.29287439613381</v>
      </c>
      <c r="AW4841" s="21">
        <f t="shared" si="607"/>
        <v>0.18005324989020616</v>
      </c>
    </row>
    <row r="4842" spans="1:49" x14ac:dyDescent="0.25">
      <c r="A4842" t="s">
        <v>123</v>
      </c>
      <c r="B4842" t="s">
        <v>440</v>
      </c>
      <c r="C4842">
        <v>137188</v>
      </c>
      <c r="D4842">
        <v>2017</v>
      </c>
      <c r="E4842" t="s">
        <v>127</v>
      </c>
      <c r="F4842" t="s">
        <v>597</v>
      </c>
      <c r="G4842" t="s">
        <v>927</v>
      </c>
      <c r="I4842">
        <v>6</v>
      </c>
      <c r="J4842" t="s">
        <v>129</v>
      </c>
      <c r="K4842">
        <v>4</v>
      </c>
      <c r="L4842" t="s">
        <v>44</v>
      </c>
      <c r="M4842">
        <v>3</v>
      </c>
      <c r="N4842" t="s">
        <v>44</v>
      </c>
      <c r="O4842" t="s">
        <v>46</v>
      </c>
      <c r="P4842">
        <v>4</v>
      </c>
      <c r="Q4842" t="s">
        <v>60</v>
      </c>
      <c r="R4842" t="s">
        <v>81</v>
      </c>
      <c r="U4842" t="s">
        <v>72</v>
      </c>
      <c r="W4842" t="s">
        <v>90</v>
      </c>
      <c r="X4842" t="s">
        <v>74</v>
      </c>
      <c r="Z4842">
        <v>0</v>
      </c>
      <c r="AA4842" t="s">
        <v>75</v>
      </c>
      <c r="AB4842" t="s">
        <v>83</v>
      </c>
      <c r="AC4842">
        <v>45</v>
      </c>
      <c r="AD4842">
        <v>11</v>
      </c>
      <c r="AE4842">
        <v>4</v>
      </c>
      <c r="AF4842">
        <v>2025</v>
      </c>
      <c r="AG4842">
        <v>20251105</v>
      </c>
      <c r="AH4842" s="2">
        <v>24750</v>
      </c>
      <c r="AI4842" s="2">
        <v>11832.1162109375</v>
      </c>
      <c r="AJ4842" s="2">
        <f t="shared" si="602"/>
        <v>12917.8837890625</v>
      </c>
      <c r="AK4842" s="6">
        <f t="shared" si="603"/>
        <v>0.5219346985479798</v>
      </c>
      <c r="AL4842" s="12">
        <v>24750</v>
      </c>
      <c r="AM4842" s="12">
        <v>12016.92648971167</v>
      </c>
      <c r="AN4842" s="12">
        <f t="shared" si="604"/>
        <v>12733.07351028833</v>
      </c>
      <c r="AO4842" s="13">
        <f t="shared" si="605"/>
        <v>0.51446761657730622</v>
      </c>
      <c r="AP4842" s="16">
        <v>24750</v>
      </c>
      <c r="AQ4842" s="16">
        <v>10467.7172023248</v>
      </c>
      <c r="AR4842" s="16">
        <f t="shared" si="606"/>
        <v>14282.2827976752</v>
      </c>
      <c r="AS4842" s="17">
        <f t="shared" si="600"/>
        <v>0.57706193121920002</v>
      </c>
      <c r="AT4842" s="20">
        <v>24750</v>
      </c>
      <c r="AU4842" s="20">
        <v>11658.65360303413</v>
      </c>
      <c r="AV4842" s="20">
        <f t="shared" si="601"/>
        <v>13091.34639696587</v>
      </c>
      <c r="AW4842" s="21">
        <f t="shared" si="607"/>
        <v>0.52894328876629781</v>
      </c>
    </row>
    <row r="4843" spans="1:49" x14ac:dyDescent="0.25">
      <c r="A4843" t="s">
        <v>77</v>
      </c>
      <c r="B4843" t="s">
        <v>177</v>
      </c>
      <c r="C4843">
        <v>122347</v>
      </c>
      <c r="D4843">
        <v>2018</v>
      </c>
      <c r="E4843" t="s">
        <v>139</v>
      </c>
      <c r="F4843" t="s">
        <v>140</v>
      </c>
      <c r="I4843">
        <v>4</v>
      </c>
      <c r="J4843" t="s">
        <v>129</v>
      </c>
      <c r="K4843">
        <v>4</v>
      </c>
      <c r="L4843" t="s">
        <v>44</v>
      </c>
      <c r="M4843">
        <v>2.5</v>
      </c>
      <c r="N4843" t="s">
        <v>44</v>
      </c>
      <c r="O4843" t="s">
        <v>46</v>
      </c>
      <c r="Q4843" t="s">
        <v>141</v>
      </c>
      <c r="R4843" t="s">
        <v>89</v>
      </c>
      <c r="S4843">
        <v>170</v>
      </c>
      <c r="T4843" t="s">
        <v>49</v>
      </c>
      <c r="W4843" t="s">
        <v>62</v>
      </c>
      <c r="X4843" t="s">
        <v>74</v>
      </c>
      <c r="Y4843">
        <v>24800</v>
      </c>
      <c r="Z4843">
        <v>0</v>
      </c>
      <c r="AA4843" t="s">
        <v>75</v>
      </c>
      <c r="AB4843" t="s">
        <v>83</v>
      </c>
      <c r="AC4843">
        <v>45</v>
      </c>
      <c r="AD4843">
        <v>11</v>
      </c>
      <c r="AE4843">
        <v>4</v>
      </c>
      <c r="AF4843">
        <v>2025</v>
      </c>
      <c r="AG4843">
        <v>20251105</v>
      </c>
      <c r="AH4843" s="2">
        <v>7000</v>
      </c>
      <c r="AI4843" s="2">
        <v>5183.6630859375</v>
      </c>
      <c r="AJ4843" s="2">
        <f t="shared" si="602"/>
        <v>1816.3369140625</v>
      </c>
      <c r="AK4843" s="6">
        <f t="shared" si="603"/>
        <v>0.25947670200892858</v>
      </c>
      <c r="AL4843" s="12">
        <v>7000</v>
      </c>
      <c r="AM4843" s="12">
        <v>5369.9271046704889</v>
      </c>
      <c r="AN4843" s="12">
        <f t="shared" si="604"/>
        <v>1630.0728953295111</v>
      </c>
      <c r="AO4843" s="13">
        <f t="shared" si="605"/>
        <v>0.23286755647564444</v>
      </c>
      <c r="AP4843" s="16">
        <v>7000</v>
      </c>
      <c r="AQ4843" s="16">
        <v>5273.6710439800436</v>
      </c>
      <c r="AR4843" s="16">
        <f t="shared" si="606"/>
        <v>1726.3289560199564</v>
      </c>
      <c r="AS4843" s="17">
        <f t="shared" si="600"/>
        <v>0.2466184222885652</v>
      </c>
      <c r="AT4843" s="20">
        <v>7000</v>
      </c>
      <c r="AU4843" s="20">
        <v>5217.8258891645974</v>
      </c>
      <c r="AV4843" s="20">
        <f t="shared" si="601"/>
        <v>1782.1741108354026</v>
      </c>
      <c r="AW4843" s="21">
        <f t="shared" si="607"/>
        <v>0.25459630154791468</v>
      </c>
    </row>
    <row r="4844" spans="1:49" x14ac:dyDescent="0.25">
      <c r="A4844" t="s">
        <v>123</v>
      </c>
      <c r="B4844" t="s">
        <v>440</v>
      </c>
      <c r="C4844">
        <v>109455</v>
      </c>
      <c r="D4844">
        <v>2019</v>
      </c>
      <c r="E4844" t="s">
        <v>504</v>
      </c>
      <c r="F4844" t="s">
        <v>948</v>
      </c>
      <c r="G4844" t="s">
        <v>1518</v>
      </c>
      <c r="I4844">
        <v>6</v>
      </c>
      <c r="J4844" t="s">
        <v>129</v>
      </c>
      <c r="K4844">
        <v>4</v>
      </c>
      <c r="L4844" t="s">
        <v>44</v>
      </c>
      <c r="M4844">
        <v>3.5999999046325679</v>
      </c>
      <c r="N4844" t="s">
        <v>70</v>
      </c>
      <c r="O4844" t="s">
        <v>46</v>
      </c>
      <c r="P4844">
        <v>5</v>
      </c>
      <c r="Q4844" t="s">
        <v>118</v>
      </c>
      <c r="R4844" t="s">
        <v>172</v>
      </c>
      <c r="S4844">
        <v>292</v>
      </c>
      <c r="T4844" t="s">
        <v>49</v>
      </c>
      <c r="U4844" t="s">
        <v>72</v>
      </c>
      <c r="W4844" t="s">
        <v>120</v>
      </c>
      <c r="X4844" t="s">
        <v>98</v>
      </c>
      <c r="Z4844">
        <v>0</v>
      </c>
      <c r="AA4844" t="s">
        <v>75</v>
      </c>
      <c r="AB4844" t="s">
        <v>122</v>
      </c>
      <c r="AC4844">
        <v>45</v>
      </c>
      <c r="AD4844">
        <v>11</v>
      </c>
      <c r="AE4844">
        <v>4</v>
      </c>
      <c r="AF4844">
        <v>2025</v>
      </c>
      <c r="AG4844">
        <v>20251105</v>
      </c>
      <c r="AH4844" s="2">
        <v>12000</v>
      </c>
      <c r="AI4844" s="2">
        <v>11934.140625</v>
      </c>
      <c r="AJ4844" s="2">
        <f t="shared" si="602"/>
        <v>65.859375</v>
      </c>
      <c r="AK4844" s="6">
        <f t="shared" si="603"/>
        <v>5.4882812500000001E-3</v>
      </c>
      <c r="AL4844" s="12">
        <v>12000</v>
      </c>
      <c r="AM4844" s="12">
        <v>10890.629362146939</v>
      </c>
      <c r="AN4844" s="12">
        <f t="shared" si="604"/>
        <v>1109.3706378530605</v>
      </c>
      <c r="AO4844" s="13">
        <f t="shared" si="605"/>
        <v>9.2447553154421713E-2</v>
      </c>
      <c r="AP4844" s="16">
        <v>12000</v>
      </c>
      <c r="AQ4844" s="16">
        <v>11521.50069003723</v>
      </c>
      <c r="AR4844" s="16">
        <f t="shared" si="606"/>
        <v>478.49930996276998</v>
      </c>
      <c r="AS4844" s="17">
        <f t="shared" si="600"/>
        <v>3.9874942496897499E-2</v>
      </c>
      <c r="AT4844" s="20">
        <v>12000</v>
      </c>
      <c r="AU4844" s="20">
        <v>12194.336316181951</v>
      </c>
      <c r="AV4844" s="20">
        <f t="shared" si="601"/>
        <v>194.33631618195068</v>
      </c>
      <c r="AW4844" s="21">
        <f t="shared" si="607"/>
        <v>1.6194693015162555E-2</v>
      </c>
    </row>
    <row r="4845" spans="1:49" x14ac:dyDescent="0.25">
      <c r="A4845" t="s">
        <v>38</v>
      </c>
      <c r="B4845" t="s">
        <v>65</v>
      </c>
      <c r="C4845">
        <v>129799</v>
      </c>
      <c r="D4845">
        <v>2018</v>
      </c>
      <c r="E4845" t="s">
        <v>93</v>
      </c>
      <c r="F4845" t="s">
        <v>430</v>
      </c>
      <c r="G4845" t="s">
        <v>431</v>
      </c>
      <c r="I4845">
        <v>4</v>
      </c>
      <c r="J4845" t="s">
        <v>101</v>
      </c>
      <c r="K4845">
        <v>4</v>
      </c>
      <c r="L4845" t="s">
        <v>44</v>
      </c>
      <c r="M4845">
        <v>1.5</v>
      </c>
      <c r="N4845" t="s">
        <v>45</v>
      </c>
      <c r="O4845" t="s">
        <v>46</v>
      </c>
      <c r="Q4845" t="s">
        <v>118</v>
      </c>
      <c r="R4845" t="s">
        <v>96</v>
      </c>
      <c r="T4845" t="s">
        <v>49</v>
      </c>
      <c r="U4845" t="s">
        <v>50</v>
      </c>
      <c r="V4845" t="s">
        <v>617</v>
      </c>
      <c r="W4845" t="s">
        <v>120</v>
      </c>
      <c r="X4845" t="s">
        <v>74</v>
      </c>
      <c r="Y4845">
        <v>23320</v>
      </c>
      <c r="Z4845">
        <v>0</v>
      </c>
      <c r="AA4845" t="s">
        <v>75</v>
      </c>
      <c r="AB4845" t="s">
        <v>122</v>
      </c>
      <c r="AC4845">
        <v>45</v>
      </c>
      <c r="AD4845">
        <v>11</v>
      </c>
      <c r="AE4845">
        <v>4</v>
      </c>
      <c r="AF4845">
        <v>2025</v>
      </c>
      <c r="AG4845">
        <v>20251104</v>
      </c>
      <c r="AH4845" s="2">
        <v>5200</v>
      </c>
      <c r="AI4845" s="2">
        <v>4158.28076171875</v>
      </c>
      <c r="AJ4845" s="2">
        <f t="shared" si="602"/>
        <v>1041.71923828125</v>
      </c>
      <c r="AK4845" s="6">
        <f t="shared" si="603"/>
        <v>0.20033062274639424</v>
      </c>
      <c r="AL4845" s="12">
        <v>5200</v>
      </c>
      <c r="AM4845" s="12">
        <v>4106.0213070593336</v>
      </c>
      <c r="AN4845" s="12">
        <f t="shared" si="604"/>
        <v>1093.9786929406664</v>
      </c>
      <c r="AO4845" s="13">
        <f t="shared" si="605"/>
        <v>0.21038051787320508</v>
      </c>
      <c r="AP4845" s="16">
        <v>5200</v>
      </c>
      <c r="AQ4845" s="16">
        <v>4356.0610125510166</v>
      </c>
      <c r="AR4845" s="16">
        <f t="shared" si="606"/>
        <v>843.93898744898343</v>
      </c>
      <c r="AS4845" s="17">
        <f t="shared" si="600"/>
        <v>0.16229595912480452</v>
      </c>
      <c r="AT4845" s="20">
        <v>5200</v>
      </c>
      <c r="AU4845" s="20">
        <v>4227.4611161939629</v>
      </c>
      <c r="AV4845" s="20">
        <f t="shared" si="601"/>
        <v>972.53888380603712</v>
      </c>
      <c r="AW4845" s="21">
        <f t="shared" si="607"/>
        <v>0.18702670842423791</v>
      </c>
    </row>
    <row r="4846" spans="1:49" x14ac:dyDescent="0.25">
      <c r="A4846" t="s">
        <v>77</v>
      </c>
      <c r="B4846" t="s">
        <v>818</v>
      </c>
      <c r="C4846">
        <v>131395</v>
      </c>
      <c r="D4846">
        <v>2019</v>
      </c>
      <c r="E4846" t="s">
        <v>66</v>
      </c>
      <c r="F4846" t="s">
        <v>384</v>
      </c>
      <c r="G4846" t="s">
        <v>113</v>
      </c>
      <c r="I4846">
        <v>6</v>
      </c>
      <c r="J4846" t="s">
        <v>59</v>
      </c>
      <c r="K4846">
        <v>4</v>
      </c>
      <c r="L4846" t="s">
        <v>44</v>
      </c>
      <c r="M4846">
        <v>3.5</v>
      </c>
      <c r="N4846" t="s">
        <v>87</v>
      </c>
      <c r="O4846" t="s">
        <v>46</v>
      </c>
      <c r="Q4846" t="s">
        <v>60</v>
      </c>
      <c r="R4846" t="s">
        <v>89</v>
      </c>
      <c r="S4846">
        <v>310</v>
      </c>
      <c r="T4846" t="s">
        <v>49</v>
      </c>
      <c r="U4846" t="s">
        <v>72</v>
      </c>
      <c r="V4846" t="s">
        <v>102</v>
      </c>
      <c r="W4846" t="s">
        <v>103</v>
      </c>
      <c r="X4846" t="s">
        <v>74</v>
      </c>
      <c r="Z4846">
        <v>0</v>
      </c>
      <c r="AA4846" t="s">
        <v>75</v>
      </c>
      <c r="AB4846" t="s">
        <v>83</v>
      </c>
      <c r="AC4846">
        <v>45</v>
      </c>
      <c r="AD4846">
        <v>11</v>
      </c>
      <c r="AE4846">
        <v>4</v>
      </c>
      <c r="AF4846">
        <v>2025</v>
      </c>
      <c r="AG4846">
        <v>20251105</v>
      </c>
      <c r="AH4846" s="2">
        <v>15600</v>
      </c>
      <c r="AI4846" s="2">
        <v>13673.6259765625</v>
      </c>
      <c r="AJ4846" s="2">
        <f t="shared" si="602"/>
        <v>1926.3740234375</v>
      </c>
      <c r="AK4846" s="6">
        <f t="shared" si="603"/>
        <v>0.12348551432291667</v>
      </c>
      <c r="AL4846" s="12">
        <v>15600</v>
      </c>
      <c r="AM4846" s="12">
        <v>14054.355329921529</v>
      </c>
      <c r="AN4846" s="12">
        <f t="shared" si="604"/>
        <v>1545.6446700784709</v>
      </c>
      <c r="AO4846" s="13">
        <f t="shared" si="605"/>
        <v>9.9079786543491727E-2</v>
      </c>
      <c r="AP4846" s="16">
        <v>15600</v>
      </c>
      <c r="AQ4846" s="16">
        <v>13802.338703916101</v>
      </c>
      <c r="AR4846" s="16">
        <f t="shared" si="606"/>
        <v>1797.6612960838993</v>
      </c>
      <c r="AS4846" s="17">
        <f t="shared" si="600"/>
        <v>0.11523469846691663</v>
      </c>
      <c r="AT4846" s="20">
        <v>15600</v>
      </c>
      <c r="AU4846" s="20">
        <v>13486.27049180328</v>
      </c>
      <c r="AV4846" s="20">
        <f t="shared" si="601"/>
        <v>2113.7295081967204</v>
      </c>
      <c r="AW4846" s="21">
        <f t="shared" si="607"/>
        <v>0.13549548129466157</v>
      </c>
    </row>
    <row r="4847" spans="1:49" x14ac:dyDescent="0.25">
      <c r="A4847" t="s">
        <v>38</v>
      </c>
      <c r="B4847" t="s">
        <v>259</v>
      </c>
      <c r="C4847">
        <v>4897</v>
      </c>
      <c r="D4847">
        <v>2025</v>
      </c>
      <c r="E4847" t="s">
        <v>93</v>
      </c>
      <c r="F4847" t="s">
        <v>336</v>
      </c>
      <c r="G4847" t="s">
        <v>125</v>
      </c>
      <c r="I4847">
        <v>3</v>
      </c>
      <c r="J4847" t="s">
        <v>69</v>
      </c>
      <c r="K4847">
        <v>4</v>
      </c>
      <c r="L4847" t="s">
        <v>44</v>
      </c>
      <c r="M4847">
        <v>1.200000047683716</v>
      </c>
      <c r="N4847" t="s">
        <v>45</v>
      </c>
      <c r="O4847" t="s">
        <v>46</v>
      </c>
      <c r="P4847">
        <v>5</v>
      </c>
      <c r="Q4847" t="s">
        <v>60</v>
      </c>
      <c r="R4847" t="s">
        <v>96</v>
      </c>
      <c r="T4847" t="s">
        <v>49</v>
      </c>
      <c r="V4847" t="s">
        <v>839</v>
      </c>
      <c r="W4847" t="s">
        <v>62</v>
      </c>
      <c r="X4847" t="s">
        <v>63</v>
      </c>
      <c r="Z4847">
        <v>0</v>
      </c>
      <c r="AA4847" t="s">
        <v>75</v>
      </c>
      <c r="AB4847" t="s">
        <v>83</v>
      </c>
      <c r="AC4847">
        <v>45</v>
      </c>
      <c r="AD4847">
        <v>11</v>
      </c>
      <c r="AE4847">
        <v>4</v>
      </c>
      <c r="AF4847">
        <v>2025</v>
      </c>
      <c r="AG4847">
        <v>20251105</v>
      </c>
      <c r="AH4847" s="2">
        <v>18250</v>
      </c>
      <c r="AI4847" s="2">
        <v>21822.6875</v>
      </c>
      <c r="AJ4847" s="2">
        <f t="shared" si="602"/>
        <v>3572.6875</v>
      </c>
      <c r="AK4847" s="6">
        <f t="shared" si="603"/>
        <v>0.19576369863013698</v>
      </c>
      <c r="AL4847" s="12">
        <v>18250</v>
      </c>
      <c r="AM4847" s="12">
        <v>20291.115786353988</v>
      </c>
      <c r="AN4847" s="12">
        <f t="shared" si="604"/>
        <v>2041.1157863539884</v>
      </c>
      <c r="AO4847" s="13">
        <f t="shared" si="605"/>
        <v>0.11184196089610896</v>
      </c>
      <c r="AP4847" s="16">
        <v>18250</v>
      </c>
      <c r="AQ4847" s="16">
        <v>19278.532158107249</v>
      </c>
      <c r="AR4847" s="16">
        <f t="shared" si="606"/>
        <v>1028.5321581072494</v>
      </c>
      <c r="AS4847" s="17">
        <f t="shared" si="600"/>
        <v>5.6357926471630106E-2</v>
      </c>
      <c r="AT4847" s="20">
        <v>18250</v>
      </c>
      <c r="AU4847" s="20">
        <v>22016.221033868089</v>
      </c>
      <c r="AV4847" s="20">
        <f t="shared" si="601"/>
        <v>3766.2210338680889</v>
      </c>
      <c r="AW4847" s="21">
        <f t="shared" si="607"/>
        <v>0.20636827582838843</v>
      </c>
    </row>
    <row r="4848" spans="1:49" x14ac:dyDescent="0.25">
      <c r="A4848" t="s">
        <v>38</v>
      </c>
      <c r="B4848" t="s">
        <v>873</v>
      </c>
      <c r="C4848">
        <v>42381</v>
      </c>
      <c r="D4848">
        <v>2023</v>
      </c>
      <c r="E4848" t="s">
        <v>93</v>
      </c>
      <c r="F4848" t="s">
        <v>94</v>
      </c>
      <c r="G4848" t="s">
        <v>466</v>
      </c>
      <c r="I4848">
        <v>4</v>
      </c>
      <c r="K4848">
        <v>4</v>
      </c>
      <c r="L4848" t="s">
        <v>44</v>
      </c>
      <c r="M4848">
        <v>1.5</v>
      </c>
      <c r="N4848" t="s">
        <v>45</v>
      </c>
      <c r="O4848" t="s">
        <v>46</v>
      </c>
      <c r="Q4848" t="s">
        <v>60</v>
      </c>
      <c r="R4848" t="s">
        <v>96</v>
      </c>
      <c r="T4848" t="s">
        <v>49</v>
      </c>
      <c r="U4848" t="s">
        <v>50</v>
      </c>
      <c r="V4848" t="s">
        <v>267</v>
      </c>
      <c r="W4848" t="s">
        <v>62</v>
      </c>
      <c r="X4848" t="s">
        <v>121</v>
      </c>
      <c r="Z4848">
        <v>0</v>
      </c>
      <c r="AA4848" t="s">
        <v>75</v>
      </c>
      <c r="AB4848" t="s">
        <v>83</v>
      </c>
      <c r="AC4848">
        <v>45</v>
      </c>
      <c r="AD4848">
        <v>11</v>
      </c>
      <c r="AE4848">
        <v>4</v>
      </c>
      <c r="AF4848">
        <v>2025</v>
      </c>
      <c r="AG4848">
        <v>20251105</v>
      </c>
      <c r="AH4848" s="2">
        <v>17000</v>
      </c>
      <c r="AI4848" s="2">
        <v>16364.9169921875</v>
      </c>
      <c r="AJ4848" s="2">
        <f t="shared" si="602"/>
        <v>635.0830078125</v>
      </c>
      <c r="AK4848" s="6">
        <f t="shared" si="603"/>
        <v>3.7357823988970591E-2</v>
      </c>
      <c r="AL4848" s="12">
        <v>17000</v>
      </c>
      <c r="AM4848" s="12">
        <v>15217.26650135475</v>
      </c>
      <c r="AN4848" s="12">
        <f t="shared" si="604"/>
        <v>1782.7334986452497</v>
      </c>
      <c r="AO4848" s="13">
        <f t="shared" si="605"/>
        <v>0.10486667639089704</v>
      </c>
      <c r="AP4848" s="16">
        <v>17000</v>
      </c>
      <c r="AQ4848" s="16">
        <v>15182.73360974905</v>
      </c>
      <c r="AR4848" s="16">
        <f t="shared" si="606"/>
        <v>1817.2663902509503</v>
      </c>
      <c r="AS4848" s="17">
        <f t="shared" si="600"/>
        <v>0.10689802295593825</v>
      </c>
      <c r="AT4848" s="20">
        <v>17000</v>
      </c>
      <c r="AU4848" s="20">
        <v>16401.99512195123</v>
      </c>
      <c r="AV4848" s="20">
        <f t="shared" si="601"/>
        <v>598.00487804877048</v>
      </c>
      <c r="AW4848" s="21">
        <f t="shared" si="607"/>
        <v>3.5176757532280618E-2</v>
      </c>
    </row>
    <row r="4849" spans="1:49" x14ac:dyDescent="0.25">
      <c r="A4849" t="s">
        <v>109</v>
      </c>
      <c r="B4849" t="s">
        <v>317</v>
      </c>
      <c r="C4849">
        <v>173881</v>
      </c>
      <c r="D4849">
        <v>2015</v>
      </c>
      <c r="E4849" t="s">
        <v>93</v>
      </c>
      <c r="F4849" t="s">
        <v>1053</v>
      </c>
      <c r="G4849" t="s">
        <v>148</v>
      </c>
      <c r="I4849">
        <v>4</v>
      </c>
      <c r="J4849" t="s">
        <v>43</v>
      </c>
      <c r="K4849">
        <v>4</v>
      </c>
      <c r="L4849" t="s">
        <v>44</v>
      </c>
      <c r="M4849">
        <v>1.799999952316284</v>
      </c>
      <c r="N4849" t="s">
        <v>45</v>
      </c>
      <c r="O4849" t="s">
        <v>180</v>
      </c>
      <c r="P4849">
        <v>1</v>
      </c>
      <c r="Q4849" t="s">
        <v>47</v>
      </c>
      <c r="T4849" t="s">
        <v>49</v>
      </c>
      <c r="V4849" t="s">
        <v>961</v>
      </c>
      <c r="W4849" t="s">
        <v>120</v>
      </c>
      <c r="X4849" t="s">
        <v>74</v>
      </c>
      <c r="Z4849">
        <v>0</v>
      </c>
      <c r="AA4849" t="s">
        <v>75</v>
      </c>
      <c r="AB4849" t="s">
        <v>332</v>
      </c>
      <c r="AC4849">
        <v>45</v>
      </c>
      <c r="AD4849">
        <v>11</v>
      </c>
      <c r="AE4849">
        <v>4</v>
      </c>
      <c r="AF4849">
        <v>2025</v>
      </c>
      <c r="AG4849">
        <v>20251105</v>
      </c>
      <c r="AH4849" s="2">
        <v>600</v>
      </c>
      <c r="AI4849" s="2">
        <v>429.37841796875</v>
      </c>
      <c r="AJ4849" s="2">
        <f t="shared" si="602"/>
        <v>170.62158203125</v>
      </c>
      <c r="AK4849" s="6">
        <f t="shared" si="603"/>
        <v>0.28436930338541666</v>
      </c>
      <c r="AL4849" s="12">
        <v>600</v>
      </c>
      <c r="AM4849" s="12">
        <v>435.316031052683</v>
      </c>
      <c r="AN4849" s="12">
        <f t="shared" si="604"/>
        <v>164.683968947317</v>
      </c>
      <c r="AO4849" s="13">
        <f t="shared" si="605"/>
        <v>0.27447328157886164</v>
      </c>
      <c r="AP4849" s="16">
        <v>600</v>
      </c>
      <c r="AQ4849" s="16">
        <v>421.98428344110363</v>
      </c>
      <c r="AR4849" s="16">
        <f t="shared" si="606"/>
        <v>178.01571655889637</v>
      </c>
      <c r="AS4849" s="17">
        <f t="shared" si="600"/>
        <v>0.29669286093149394</v>
      </c>
      <c r="AT4849" s="20">
        <v>600</v>
      </c>
      <c r="AU4849" s="20">
        <v>477.74473684210528</v>
      </c>
      <c r="AV4849" s="20">
        <f t="shared" si="601"/>
        <v>122.25526315789472</v>
      </c>
      <c r="AW4849" s="21">
        <f t="shared" si="607"/>
        <v>0.20375877192982453</v>
      </c>
    </row>
    <row r="4850" spans="1:49" x14ac:dyDescent="0.25">
      <c r="A4850" t="s">
        <v>38</v>
      </c>
      <c r="B4850" t="s">
        <v>39</v>
      </c>
      <c r="C4850">
        <v>158788</v>
      </c>
      <c r="D4850">
        <v>2007</v>
      </c>
      <c r="E4850" t="s">
        <v>66</v>
      </c>
      <c r="F4850" t="s">
        <v>221</v>
      </c>
      <c r="G4850" t="s">
        <v>733</v>
      </c>
      <c r="H4850" t="s">
        <v>734</v>
      </c>
      <c r="I4850">
        <v>8</v>
      </c>
      <c r="J4850" t="s">
        <v>69</v>
      </c>
      <c r="K4850">
        <v>2</v>
      </c>
      <c r="L4850" t="s">
        <v>44</v>
      </c>
      <c r="M4850">
        <v>5.4000000953674316</v>
      </c>
      <c r="N4850" t="s">
        <v>70</v>
      </c>
      <c r="O4850" t="s">
        <v>46</v>
      </c>
      <c r="Q4850" t="s">
        <v>88</v>
      </c>
      <c r="R4850" t="s">
        <v>48</v>
      </c>
      <c r="T4850" t="s">
        <v>173</v>
      </c>
      <c r="U4850" t="s">
        <v>72</v>
      </c>
      <c r="W4850" t="s">
        <v>103</v>
      </c>
      <c r="X4850" t="s">
        <v>74</v>
      </c>
      <c r="Z4850">
        <v>0</v>
      </c>
      <c r="AA4850" t="s">
        <v>75</v>
      </c>
      <c r="AB4850" t="s">
        <v>91</v>
      </c>
      <c r="AC4850">
        <v>45</v>
      </c>
      <c r="AD4850">
        <v>11</v>
      </c>
      <c r="AE4850">
        <v>4</v>
      </c>
      <c r="AF4850">
        <v>2025</v>
      </c>
      <c r="AG4850">
        <v>20251104</v>
      </c>
      <c r="AH4850" s="2">
        <v>2600</v>
      </c>
      <c r="AI4850" s="2">
        <v>2548.953857421875</v>
      </c>
      <c r="AJ4850" s="2">
        <f t="shared" si="602"/>
        <v>51.046142578125</v>
      </c>
      <c r="AK4850" s="6">
        <f t="shared" si="603"/>
        <v>1.9633131760817307E-2</v>
      </c>
      <c r="AL4850" s="12">
        <v>2600</v>
      </c>
      <c r="AM4850" s="12">
        <v>2469.0561472848171</v>
      </c>
      <c r="AN4850" s="12">
        <f t="shared" si="604"/>
        <v>130.94385271518286</v>
      </c>
      <c r="AO4850" s="13">
        <f t="shared" si="605"/>
        <v>5.0363020275070329E-2</v>
      </c>
      <c r="AP4850" s="16">
        <v>2600</v>
      </c>
      <c r="AQ4850" s="16">
        <v>2603.1125330119362</v>
      </c>
      <c r="AR4850" s="16">
        <f t="shared" si="606"/>
        <v>3.1125330119361934</v>
      </c>
      <c r="AS4850" s="17">
        <f t="shared" si="600"/>
        <v>1.1971280815139206E-3</v>
      </c>
      <c r="AT4850" s="20">
        <v>2600</v>
      </c>
      <c r="AU4850" s="20">
        <v>2627.498408656907</v>
      </c>
      <c r="AV4850" s="20">
        <f t="shared" si="601"/>
        <v>27.498408656907031</v>
      </c>
      <c r="AW4850" s="21">
        <f t="shared" si="607"/>
        <v>1.057631102188732E-2</v>
      </c>
    </row>
    <row r="4851" spans="1:49" x14ac:dyDescent="0.25">
      <c r="A4851" t="s">
        <v>123</v>
      </c>
      <c r="B4851" t="s">
        <v>257</v>
      </c>
      <c r="C4851">
        <v>77759</v>
      </c>
      <c r="D4851">
        <v>2017</v>
      </c>
      <c r="E4851" t="s">
        <v>155</v>
      </c>
      <c r="F4851" t="s">
        <v>156</v>
      </c>
      <c r="G4851" t="s">
        <v>1958</v>
      </c>
      <c r="I4851">
        <v>4</v>
      </c>
      <c r="J4851" t="s">
        <v>59</v>
      </c>
      <c r="K4851">
        <v>4</v>
      </c>
      <c r="L4851" t="s">
        <v>44</v>
      </c>
      <c r="M4851">
        <v>2.4000000953674321</v>
      </c>
      <c r="N4851" t="s">
        <v>45</v>
      </c>
      <c r="O4851" t="s">
        <v>46</v>
      </c>
      <c r="P4851">
        <v>3</v>
      </c>
      <c r="Q4851" t="s">
        <v>118</v>
      </c>
      <c r="S4851">
        <v>187</v>
      </c>
      <c r="T4851" t="s">
        <v>49</v>
      </c>
      <c r="W4851" t="s">
        <v>120</v>
      </c>
      <c r="X4851" t="s">
        <v>74</v>
      </c>
      <c r="Z4851">
        <v>0</v>
      </c>
      <c r="AA4851" t="s">
        <v>75</v>
      </c>
      <c r="AB4851" t="s">
        <v>122</v>
      </c>
      <c r="AC4851">
        <v>45</v>
      </c>
      <c r="AD4851">
        <v>11</v>
      </c>
      <c r="AE4851">
        <v>4</v>
      </c>
      <c r="AF4851">
        <v>2025</v>
      </c>
      <c r="AG4851">
        <v>20251105</v>
      </c>
      <c r="AH4851" s="2">
        <v>8500</v>
      </c>
      <c r="AI4851" s="2">
        <v>6702.9326171875</v>
      </c>
      <c r="AJ4851" s="2">
        <f t="shared" si="602"/>
        <v>1797.0673828125</v>
      </c>
      <c r="AK4851" s="6">
        <f t="shared" si="603"/>
        <v>0.21141969209558822</v>
      </c>
      <c r="AL4851" s="12">
        <v>8500</v>
      </c>
      <c r="AM4851" s="12">
        <v>6765.6781706756292</v>
      </c>
      <c r="AN4851" s="12">
        <f t="shared" si="604"/>
        <v>1734.3218293243708</v>
      </c>
      <c r="AO4851" s="13">
        <f t="shared" si="605"/>
        <v>0.20403786227345538</v>
      </c>
      <c r="AP4851" s="16">
        <v>8500</v>
      </c>
      <c r="AQ4851" s="16">
        <v>6550.6807613662977</v>
      </c>
      <c r="AR4851" s="16">
        <f t="shared" si="606"/>
        <v>1949.3192386337023</v>
      </c>
      <c r="AS4851" s="17">
        <f t="shared" si="600"/>
        <v>0.22933167513337674</v>
      </c>
      <c r="AT4851" s="20">
        <v>8500</v>
      </c>
      <c r="AU4851" s="20">
        <v>6669.348611723226</v>
      </c>
      <c r="AV4851" s="20">
        <f t="shared" si="601"/>
        <v>1830.651388276774</v>
      </c>
      <c r="AW4851" s="21">
        <f t="shared" si="607"/>
        <v>0.21537075156197341</v>
      </c>
    </row>
    <row r="4852" spans="1:49" x14ac:dyDescent="0.25">
      <c r="A4852" t="s">
        <v>38</v>
      </c>
      <c r="B4852" t="s">
        <v>65</v>
      </c>
      <c r="C4852">
        <v>161557</v>
      </c>
      <c r="D4852">
        <v>2012</v>
      </c>
      <c r="E4852" t="s">
        <v>159</v>
      </c>
      <c r="F4852" t="s">
        <v>1111</v>
      </c>
      <c r="H4852" t="s">
        <v>2322</v>
      </c>
      <c r="I4852">
        <v>6</v>
      </c>
      <c r="J4852" t="s">
        <v>129</v>
      </c>
      <c r="K4852">
        <v>4</v>
      </c>
      <c r="L4852" t="s">
        <v>44</v>
      </c>
      <c r="M4852">
        <v>3.5</v>
      </c>
      <c r="N4852" t="s">
        <v>87</v>
      </c>
      <c r="O4852" t="s">
        <v>46</v>
      </c>
      <c r="P4852">
        <v>2</v>
      </c>
      <c r="Q4852" t="s">
        <v>88</v>
      </c>
      <c r="S4852">
        <v>250</v>
      </c>
      <c r="T4852" t="s">
        <v>49</v>
      </c>
      <c r="U4852" t="s">
        <v>50</v>
      </c>
      <c r="V4852" t="s">
        <v>2323</v>
      </c>
      <c r="W4852" t="s">
        <v>90</v>
      </c>
      <c r="X4852" t="s">
        <v>74</v>
      </c>
      <c r="Z4852">
        <v>0</v>
      </c>
      <c r="AA4852" t="s">
        <v>75</v>
      </c>
      <c r="AB4852" t="s">
        <v>91</v>
      </c>
      <c r="AC4852">
        <v>45</v>
      </c>
      <c r="AD4852">
        <v>11</v>
      </c>
      <c r="AE4852">
        <v>4</v>
      </c>
      <c r="AF4852">
        <v>2025</v>
      </c>
      <c r="AG4852">
        <v>20251104</v>
      </c>
      <c r="AH4852" s="2">
        <v>5000</v>
      </c>
      <c r="AI4852" s="2">
        <v>5507.41259765625</v>
      </c>
      <c r="AJ4852" s="2">
        <f t="shared" si="602"/>
        <v>507.41259765625</v>
      </c>
      <c r="AK4852" s="6">
        <f t="shared" si="603"/>
        <v>0.10148251953125</v>
      </c>
      <c r="AL4852" s="12">
        <v>5000</v>
      </c>
      <c r="AM4852" s="12">
        <v>4715.1422532018178</v>
      </c>
      <c r="AN4852" s="12">
        <f t="shared" si="604"/>
        <v>284.85774679818223</v>
      </c>
      <c r="AO4852" s="13">
        <f t="shared" si="605"/>
        <v>5.6971549359636449E-2</v>
      </c>
      <c r="AP4852" s="16">
        <v>5000</v>
      </c>
      <c r="AQ4852" s="16">
        <v>5410.4449912787513</v>
      </c>
      <c r="AR4852" s="16">
        <f t="shared" si="606"/>
        <v>410.44499127875133</v>
      </c>
      <c r="AS4852" s="17">
        <f t="shared" si="600"/>
        <v>8.2088998255750265E-2</v>
      </c>
      <c r="AT4852" s="20">
        <v>5000</v>
      </c>
      <c r="AU4852" s="20">
        <v>5845.3151618398642</v>
      </c>
      <c r="AV4852" s="20">
        <f t="shared" si="601"/>
        <v>845.31516183986423</v>
      </c>
      <c r="AW4852" s="21">
        <f t="shared" si="607"/>
        <v>0.16906303236797285</v>
      </c>
    </row>
    <row r="4853" spans="1:49" x14ac:dyDescent="0.25">
      <c r="A4853" t="s">
        <v>109</v>
      </c>
      <c r="B4853" t="s">
        <v>538</v>
      </c>
      <c r="C4853">
        <v>96246</v>
      </c>
      <c r="D4853">
        <v>2020</v>
      </c>
      <c r="E4853" t="s">
        <v>93</v>
      </c>
      <c r="F4853" t="s">
        <v>430</v>
      </c>
      <c r="G4853" t="s">
        <v>431</v>
      </c>
      <c r="I4853">
        <v>4</v>
      </c>
      <c r="J4853" t="s">
        <v>69</v>
      </c>
      <c r="K4853">
        <v>4</v>
      </c>
      <c r="L4853" t="s">
        <v>44</v>
      </c>
      <c r="M4853">
        <v>1.5</v>
      </c>
      <c r="N4853" t="s">
        <v>45</v>
      </c>
      <c r="O4853" t="s">
        <v>46</v>
      </c>
      <c r="P4853">
        <v>2</v>
      </c>
      <c r="Q4853" t="s">
        <v>118</v>
      </c>
      <c r="R4853" t="s">
        <v>96</v>
      </c>
      <c r="T4853" t="s">
        <v>49</v>
      </c>
      <c r="U4853" t="s">
        <v>50</v>
      </c>
      <c r="V4853" t="s">
        <v>617</v>
      </c>
      <c r="W4853" t="s">
        <v>120</v>
      </c>
      <c r="X4853" t="s">
        <v>74</v>
      </c>
      <c r="Z4853">
        <v>0</v>
      </c>
      <c r="AA4853" t="s">
        <v>75</v>
      </c>
      <c r="AB4853" t="s">
        <v>122</v>
      </c>
      <c r="AC4853">
        <v>45</v>
      </c>
      <c r="AD4853">
        <v>11</v>
      </c>
      <c r="AE4853">
        <v>4</v>
      </c>
      <c r="AF4853">
        <v>2025</v>
      </c>
      <c r="AG4853">
        <v>20251105</v>
      </c>
      <c r="AH4853" s="2">
        <v>6800</v>
      </c>
      <c r="AI4853" s="2">
        <v>6220.6728515625</v>
      </c>
      <c r="AJ4853" s="2">
        <f t="shared" si="602"/>
        <v>579.3271484375</v>
      </c>
      <c r="AK4853" s="6">
        <f t="shared" si="603"/>
        <v>8.5195168887867642E-2</v>
      </c>
      <c r="AL4853" s="12">
        <v>6800</v>
      </c>
      <c r="AM4853" s="12">
        <v>6022.7829254574826</v>
      </c>
      <c r="AN4853" s="12">
        <f t="shared" si="604"/>
        <v>777.21707454251737</v>
      </c>
      <c r="AO4853" s="13">
        <f t="shared" si="605"/>
        <v>0.11429662860919373</v>
      </c>
      <c r="AP4853" s="16">
        <v>6800</v>
      </c>
      <c r="AQ4853" s="16">
        <v>5825.1573312535947</v>
      </c>
      <c r="AR4853" s="16">
        <f t="shared" si="606"/>
        <v>974.84266874640525</v>
      </c>
      <c r="AS4853" s="17">
        <f t="shared" si="600"/>
        <v>0.14335921599211843</v>
      </c>
      <c r="AT4853" s="20">
        <v>6800</v>
      </c>
      <c r="AU4853" s="20">
        <v>6291.3598460551639</v>
      </c>
      <c r="AV4853" s="20">
        <f t="shared" si="601"/>
        <v>508.64015394483613</v>
      </c>
      <c r="AW4853" s="21">
        <f t="shared" si="607"/>
        <v>7.4800022638946487E-2</v>
      </c>
    </row>
    <row r="4854" spans="1:49" x14ac:dyDescent="0.25">
      <c r="A4854" t="s">
        <v>123</v>
      </c>
      <c r="B4854" t="s">
        <v>440</v>
      </c>
      <c r="C4854">
        <v>85309</v>
      </c>
      <c r="D4854">
        <v>2022</v>
      </c>
      <c r="E4854" t="s">
        <v>84</v>
      </c>
      <c r="F4854" t="s">
        <v>293</v>
      </c>
      <c r="G4854" t="s">
        <v>807</v>
      </c>
      <c r="I4854">
        <v>6</v>
      </c>
      <c r="J4854" t="s">
        <v>69</v>
      </c>
      <c r="K4854">
        <v>4</v>
      </c>
      <c r="L4854" t="s">
        <v>44</v>
      </c>
      <c r="M4854">
        <v>6.6999998092651367</v>
      </c>
      <c r="N4854" t="s">
        <v>87</v>
      </c>
      <c r="O4854" t="s">
        <v>46</v>
      </c>
      <c r="P4854">
        <v>4</v>
      </c>
      <c r="Q4854" t="s">
        <v>88</v>
      </c>
      <c r="R4854" t="s">
        <v>89</v>
      </c>
      <c r="S4854">
        <v>370</v>
      </c>
      <c r="T4854" t="s">
        <v>219</v>
      </c>
      <c r="U4854" t="s">
        <v>50</v>
      </c>
      <c r="W4854" t="s">
        <v>220</v>
      </c>
      <c r="X4854" t="s">
        <v>121</v>
      </c>
      <c r="Z4854">
        <v>0</v>
      </c>
      <c r="AA4854" t="s">
        <v>75</v>
      </c>
      <c r="AB4854" t="s">
        <v>91</v>
      </c>
      <c r="AC4854">
        <v>45</v>
      </c>
      <c r="AD4854">
        <v>11</v>
      </c>
      <c r="AE4854">
        <v>4</v>
      </c>
      <c r="AF4854">
        <v>2025</v>
      </c>
      <c r="AG4854">
        <v>20251105</v>
      </c>
      <c r="AH4854" s="2">
        <v>31700</v>
      </c>
      <c r="AI4854" s="2">
        <v>38590.9375</v>
      </c>
      <c r="AJ4854" s="2">
        <f t="shared" si="602"/>
        <v>6890.9375</v>
      </c>
      <c r="AK4854" s="6">
        <f t="shared" si="603"/>
        <v>0.21737973186119874</v>
      </c>
      <c r="AL4854" s="12">
        <v>31700</v>
      </c>
      <c r="AM4854" s="12">
        <v>37301.314947359693</v>
      </c>
      <c r="AN4854" s="12">
        <f t="shared" si="604"/>
        <v>5601.3149473596932</v>
      </c>
      <c r="AO4854" s="13">
        <f t="shared" si="605"/>
        <v>0.17669763240882314</v>
      </c>
      <c r="AP4854" s="16">
        <v>31700</v>
      </c>
      <c r="AQ4854" s="16">
        <v>37164.629630757423</v>
      </c>
      <c r="AR4854" s="16">
        <f t="shared" si="606"/>
        <v>5464.629630757423</v>
      </c>
      <c r="AS4854" s="17">
        <f t="shared" si="600"/>
        <v>0.17238579276837296</v>
      </c>
      <c r="AT4854" s="20">
        <v>31700</v>
      </c>
      <c r="AU4854" s="20">
        <v>38150.65789473684</v>
      </c>
      <c r="AV4854" s="20">
        <f t="shared" si="601"/>
        <v>6450.6578947368398</v>
      </c>
      <c r="AW4854" s="21">
        <f t="shared" si="607"/>
        <v>0.20349078532292869</v>
      </c>
    </row>
    <row r="4855" spans="1:49" x14ac:dyDescent="0.25">
      <c r="A4855" t="s">
        <v>109</v>
      </c>
      <c r="B4855" t="s">
        <v>317</v>
      </c>
      <c r="C4855">
        <v>54622</v>
      </c>
      <c r="D4855">
        <v>2023</v>
      </c>
      <c r="E4855" t="s">
        <v>360</v>
      </c>
      <c r="F4855" t="s">
        <v>600</v>
      </c>
      <c r="G4855" t="s">
        <v>1279</v>
      </c>
      <c r="I4855">
        <v>3</v>
      </c>
      <c r="J4855" t="s">
        <v>117</v>
      </c>
      <c r="K4855">
        <v>4</v>
      </c>
      <c r="L4855" t="s">
        <v>44</v>
      </c>
      <c r="M4855">
        <v>1.200000047683716</v>
      </c>
      <c r="N4855" t="s">
        <v>45</v>
      </c>
      <c r="O4855" t="s">
        <v>46</v>
      </c>
      <c r="P4855">
        <v>1</v>
      </c>
      <c r="Q4855" t="s">
        <v>118</v>
      </c>
      <c r="S4855">
        <v>78</v>
      </c>
      <c r="T4855" t="s">
        <v>49</v>
      </c>
      <c r="U4855" t="s">
        <v>50</v>
      </c>
      <c r="V4855" t="s">
        <v>403</v>
      </c>
      <c r="W4855" t="s">
        <v>120</v>
      </c>
      <c r="X4855" t="s">
        <v>404</v>
      </c>
      <c r="Z4855">
        <v>0</v>
      </c>
      <c r="AA4855" t="s">
        <v>75</v>
      </c>
      <c r="AB4855" t="s">
        <v>122</v>
      </c>
      <c r="AC4855">
        <v>45</v>
      </c>
      <c r="AD4855">
        <v>11</v>
      </c>
      <c r="AE4855">
        <v>4</v>
      </c>
      <c r="AF4855">
        <v>2025</v>
      </c>
      <c r="AG4855">
        <v>20251105</v>
      </c>
      <c r="AH4855" s="2">
        <v>4400</v>
      </c>
      <c r="AI4855" s="2">
        <v>3541.940673828125</v>
      </c>
      <c r="AJ4855" s="2">
        <f t="shared" si="602"/>
        <v>858.059326171875</v>
      </c>
      <c r="AK4855" s="6">
        <f t="shared" si="603"/>
        <v>0.19501348322088069</v>
      </c>
      <c r="AL4855" s="12">
        <v>4400</v>
      </c>
      <c r="AM4855" s="12">
        <v>3948.4436080461892</v>
      </c>
      <c r="AN4855" s="12">
        <f t="shared" si="604"/>
        <v>451.55639195381082</v>
      </c>
      <c r="AO4855" s="13">
        <f t="shared" si="605"/>
        <v>0.10262645271677519</v>
      </c>
      <c r="AP4855" s="16">
        <v>4400</v>
      </c>
      <c r="AQ4855" s="16">
        <v>4344.9361539407028</v>
      </c>
      <c r="AR4855" s="16">
        <f t="shared" si="606"/>
        <v>55.063846059297248</v>
      </c>
      <c r="AS4855" s="17">
        <f t="shared" si="600"/>
        <v>1.2514510468022101E-2</v>
      </c>
      <c r="AT4855" s="20">
        <v>4400</v>
      </c>
      <c r="AU4855" s="20">
        <v>3532.4876339653752</v>
      </c>
      <c r="AV4855" s="20">
        <f t="shared" si="601"/>
        <v>867.51236603462485</v>
      </c>
      <c r="AW4855" s="21">
        <f t="shared" si="607"/>
        <v>0.19716190137150566</v>
      </c>
    </row>
    <row r="4856" spans="1:49" x14ac:dyDescent="0.25">
      <c r="A4856" t="s">
        <v>38</v>
      </c>
      <c r="B4856" t="s">
        <v>92</v>
      </c>
      <c r="C4856">
        <v>141075</v>
      </c>
      <c r="D4856">
        <v>2019</v>
      </c>
      <c r="E4856" t="s">
        <v>93</v>
      </c>
      <c r="F4856" t="s">
        <v>188</v>
      </c>
      <c r="G4856" t="s">
        <v>337</v>
      </c>
      <c r="I4856">
        <v>6</v>
      </c>
      <c r="J4856" t="s">
        <v>129</v>
      </c>
      <c r="K4856">
        <v>4</v>
      </c>
      <c r="L4856" t="s">
        <v>44</v>
      </c>
      <c r="M4856">
        <v>3.5999999046325679</v>
      </c>
      <c r="N4856" t="s">
        <v>45</v>
      </c>
      <c r="O4856" t="s">
        <v>95</v>
      </c>
      <c r="Q4856" t="s">
        <v>60</v>
      </c>
      <c r="R4856" t="s">
        <v>96</v>
      </c>
      <c r="T4856" t="s">
        <v>49</v>
      </c>
      <c r="U4856" t="s">
        <v>72</v>
      </c>
      <c r="V4856" t="s">
        <v>926</v>
      </c>
      <c r="W4856" t="s">
        <v>90</v>
      </c>
      <c r="X4856" t="s">
        <v>74</v>
      </c>
      <c r="Y4856">
        <v>46695</v>
      </c>
      <c r="Z4856">
        <v>0</v>
      </c>
      <c r="AA4856" t="s">
        <v>75</v>
      </c>
      <c r="AB4856" t="s">
        <v>104</v>
      </c>
      <c r="AC4856">
        <v>45</v>
      </c>
      <c r="AD4856">
        <v>11</v>
      </c>
      <c r="AE4856">
        <v>4</v>
      </c>
      <c r="AF4856">
        <v>2025</v>
      </c>
      <c r="AG4856">
        <v>20251104</v>
      </c>
      <c r="AH4856" s="2">
        <v>5700</v>
      </c>
      <c r="AI4856" s="2">
        <v>4964.8544921875</v>
      </c>
      <c r="AJ4856" s="2">
        <f t="shared" si="602"/>
        <v>735.1455078125</v>
      </c>
      <c r="AK4856" s="6">
        <f t="shared" si="603"/>
        <v>0.12897289610745613</v>
      </c>
      <c r="AL4856" s="12">
        <v>5700</v>
      </c>
      <c r="AM4856" s="12">
        <v>4602.6025411279043</v>
      </c>
      <c r="AN4856" s="12">
        <f t="shared" si="604"/>
        <v>1097.3974588720957</v>
      </c>
      <c r="AO4856" s="13">
        <f t="shared" si="605"/>
        <v>0.19252586997756066</v>
      </c>
      <c r="AP4856" s="16">
        <v>5700</v>
      </c>
      <c r="AQ4856" s="16">
        <v>4352.3877338245229</v>
      </c>
      <c r="AR4856" s="16">
        <f t="shared" si="606"/>
        <v>1347.6122661754771</v>
      </c>
      <c r="AS4856" s="17">
        <f t="shared" si="600"/>
        <v>0.23642320459218896</v>
      </c>
      <c r="AT4856" s="20">
        <v>5700</v>
      </c>
      <c r="AU4856" s="20">
        <v>5109.7312463083272</v>
      </c>
      <c r="AV4856" s="20">
        <f t="shared" si="601"/>
        <v>590.26875369167283</v>
      </c>
      <c r="AW4856" s="21">
        <f t="shared" si="607"/>
        <v>0.10355592170029349</v>
      </c>
    </row>
    <row r="4857" spans="1:49" x14ac:dyDescent="0.25">
      <c r="A4857" t="s">
        <v>77</v>
      </c>
      <c r="B4857" t="s">
        <v>811</v>
      </c>
      <c r="C4857">
        <v>164769</v>
      </c>
      <c r="D4857">
        <v>2011</v>
      </c>
      <c r="E4857" t="s">
        <v>318</v>
      </c>
      <c r="F4857" t="s">
        <v>518</v>
      </c>
      <c r="G4857" t="s">
        <v>473</v>
      </c>
      <c r="I4857">
        <v>6</v>
      </c>
      <c r="J4857" t="s">
        <v>43</v>
      </c>
      <c r="K4857">
        <v>4</v>
      </c>
      <c r="L4857" t="s">
        <v>44</v>
      </c>
      <c r="M4857">
        <v>3.5999999046325679</v>
      </c>
      <c r="N4857" t="s">
        <v>45</v>
      </c>
      <c r="Q4857" t="s">
        <v>60</v>
      </c>
      <c r="R4857" t="s">
        <v>96</v>
      </c>
      <c r="T4857" t="s">
        <v>49</v>
      </c>
      <c r="U4857" t="s">
        <v>72</v>
      </c>
      <c r="V4857" t="s">
        <v>190</v>
      </c>
      <c r="W4857" t="s">
        <v>90</v>
      </c>
      <c r="X4857" t="s">
        <v>74</v>
      </c>
      <c r="Z4857">
        <v>0</v>
      </c>
      <c r="AA4857" t="s">
        <v>75</v>
      </c>
      <c r="AB4857" t="s">
        <v>83</v>
      </c>
      <c r="AC4857">
        <v>45</v>
      </c>
      <c r="AD4857">
        <v>11</v>
      </c>
      <c r="AE4857">
        <v>4</v>
      </c>
      <c r="AF4857">
        <v>2025</v>
      </c>
      <c r="AG4857">
        <v>20251105</v>
      </c>
      <c r="AH4857" s="2">
        <v>1400</v>
      </c>
      <c r="AI4857" s="2">
        <v>1418.197509765625</v>
      </c>
      <c r="AJ4857" s="2">
        <f t="shared" si="602"/>
        <v>18.197509765625</v>
      </c>
      <c r="AK4857" s="6">
        <f t="shared" si="603"/>
        <v>1.2998221261160714E-2</v>
      </c>
      <c r="AL4857" s="12">
        <v>1400</v>
      </c>
      <c r="AM4857" s="12">
        <v>1397.7607335806349</v>
      </c>
      <c r="AN4857" s="12">
        <f t="shared" si="604"/>
        <v>2.2392664193650944</v>
      </c>
      <c r="AO4857" s="13">
        <f t="shared" si="605"/>
        <v>1.5994760138322102E-3</v>
      </c>
      <c r="AP4857" s="16">
        <v>1400</v>
      </c>
      <c r="AQ4857" s="16">
        <v>1503.1118459792749</v>
      </c>
      <c r="AR4857" s="16">
        <f t="shared" si="606"/>
        <v>103.1118459792749</v>
      </c>
      <c r="AS4857" s="17">
        <f t="shared" si="600"/>
        <v>7.3651318556624934E-2</v>
      </c>
      <c r="AT4857" s="20">
        <v>1400</v>
      </c>
      <c r="AU4857" s="20">
        <v>1449.8324727481361</v>
      </c>
      <c r="AV4857" s="20">
        <f t="shared" si="601"/>
        <v>49.83247274813607</v>
      </c>
      <c r="AW4857" s="21">
        <f t="shared" si="607"/>
        <v>3.5594623391525762E-2</v>
      </c>
    </row>
    <row r="4858" spans="1:49" x14ac:dyDescent="0.25">
      <c r="A4858" t="s">
        <v>38</v>
      </c>
      <c r="B4858" t="s">
        <v>39</v>
      </c>
      <c r="C4858">
        <v>149429</v>
      </c>
      <c r="D4858">
        <v>2010</v>
      </c>
      <c r="E4858" t="s">
        <v>114</v>
      </c>
      <c r="F4858" t="s">
        <v>492</v>
      </c>
      <c r="G4858" t="s">
        <v>418</v>
      </c>
      <c r="I4858">
        <v>4</v>
      </c>
      <c r="J4858" t="s">
        <v>101</v>
      </c>
      <c r="K4858">
        <v>4</v>
      </c>
      <c r="L4858" t="s">
        <v>44</v>
      </c>
      <c r="M4858">
        <v>2</v>
      </c>
      <c r="N4858" t="s">
        <v>45</v>
      </c>
      <c r="O4858" t="s">
        <v>46</v>
      </c>
      <c r="Q4858" t="s">
        <v>118</v>
      </c>
      <c r="S4858">
        <v>200</v>
      </c>
      <c r="T4858" t="s">
        <v>49</v>
      </c>
      <c r="W4858" t="s">
        <v>120</v>
      </c>
      <c r="X4858" t="s">
        <v>131</v>
      </c>
      <c r="Z4858">
        <v>0</v>
      </c>
      <c r="AA4858" t="s">
        <v>75</v>
      </c>
      <c r="AB4858" t="s">
        <v>122</v>
      </c>
      <c r="AC4858">
        <v>45</v>
      </c>
      <c r="AD4858">
        <v>11</v>
      </c>
      <c r="AE4858">
        <v>4</v>
      </c>
      <c r="AF4858">
        <v>2025</v>
      </c>
      <c r="AG4858">
        <v>20251104</v>
      </c>
      <c r="AH4858" s="2">
        <v>2100</v>
      </c>
      <c r="AI4858" s="2">
        <v>1365.9912109375</v>
      </c>
      <c r="AJ4858" s="2">
        <f t="shared" si="602"/>
        <v>734.0087890625</v>
      </c>
      <c r="AK4858" s="6">
        <f t="shared" si="603"/>
        <v>0.34952799479166669</v>
      </c>
      <c r="AL4858" s="12">
        <v>2100</v>
      </c>
      <c r="AM4858" s="12">
        <v>1384.3012426001601</v>
      </c>
      <c r="AN4858" s="12">
        <f t="shared" si="604"/>
        <v>715.69875739983991</v>
      </c>
      <c r="AO4858" s="13">
        <f t="shared" si="605"/>
        <v>0.34080893209516189</v>
      </c>
      <c r="AP4858" s="16">
        <v>2100</v>
      </c>
      <c r="AQ4858" s="16">
        <v>1435.2826139800279</v>
      </c>
      <c r="AR4858" s="16">
        <f t="shared" si="606"/>
        <v>664.71738601997208</v>
      </c>
      <c r="AS4858" s="17">
        <f t="shared" si="600"/>
        <v>0.31653208858093906</v>
      </c>
      <c r="AT4858" s="20">
        <v>2100</v>
      </c>
      <c r="AU4858" s="20">
        <v>1362.1326073030109</v>
      </c>
      <c r="AV4858" s="20">
        <f t="shared" si="601"/>
        <v>737.8673926969891</v>
      </c>
      <c r="AW4858" s="21">
        <f t="shared" si="607"/>
        <v>0.35136542509380431</v>
      </c>
    </row>
    <row r="4859" spans="1:49" x14ac:dyDescent="0.25">
      <c r="A4859" t="s">
        <v>77</v>
      </c>
      <c r="B4859" t="s">
        <v>818</v>
      </c>
      <c r="C4859">
        <v>115020</v>
      </c>
      <c r="D4859">
        <v>2017</v>
      </c>
      <c r="E4859" t="s">
        <v>322</v>
      </c>
      <c r="F4859" t="s">
        <v>457</v>
      </c>
      <c r="G4859" t="s">
        <v>1423</v>
      </c>
      <c r="I4859">
        <v>6</v>
      </c>
      <c r="J4859" t="s">
        <v>171</v>
      </c>
      <c r="K4859">
        <v>4</v>
      </c>
      <c r="L4859" t="s">
        <v>44</v>
      </c>
      <c r="M4859">
        <v>3</v>
      </c>
      <c r="N4859" t="s">
        <v>44</v>
      </c>
      <c r="O4859" t="s">
        <v>46</v>
      </c>
      <c r="Q4859" t="s">
        <v>60</v>
      </c>
      <c r="R4859" t="s">
        <v>81</v>
      </c>
      <c r="S4859">
        <v>300</v>
      </c>
      <c r="T4859" t="s">
        <v>49</v>
      </c>
      <c r="W4859" t="s">
        <v>90</v>
      </c>
      <c r="X4859" t="s">
        <v>74</v>
      </c>
      <c r="Y4859">
        <v>58900</v>
      </c>
      <c r="Z4859">
        <v>0</v>
      </c>
      <c r="AA4859" t="s">
        <v>75</v>
      </c>
      <c r="AB4859" t="s">
        <v>83</v>
      </c>
      <c r="AC4859">
        <v>45</v>
      </c>
      <c r="AD4859">
        <v>11</v>
      </c>
      <c r="AE4859">
        <v>4</v>
      </c>
      <c r="AF4859">
        <v>2025</v>
      </c>
      <c r="AG4859">
        <v>20251105</v>
      </c>
      <c r="AH4859" s="2">
        <v>11700</v>
      </c>
      <c r="AI4859" s="2">
        <v>10908.6220703125</v>
      </c>
      <c r="AJ4859" s="2">
        <f t="shared" si="602"/>
        <v>791.3779296875</v>
      </c>
      <c r="AK4859" s="6">
        <f t="shared" si="603"/>
        <v>6.7639139289529915E-2</v>
      </c>
      <c r="AL4859" s="12">
        <v>11700</v>
      </c>
      <c r="AM4859" s="12">
        <v>10816.2394712233</v>
      </c>
      <c r="AN4859" s="12">
        <f t="shared" si="604"/>
        <v>883.76052877670008</v>
      </c>
      <c r="AO4859" s="13">
        <f t="shared" si="605"/>
        <v>7.5535087929632483E-2</v>
      </c>
      <c r="AP4859" s="16">
        <v>11700</v>
      </c>
      <c r="AQ4859" s="16">
        <v>11403.55179739184</v>
      </c>
      <c r="AR4859" s="16">
        <f t="shared" si="606"/>
        <v>296.4482026081605</v>
      </c>
      <c r="AS4859" s="17">
        <f t="shared" si="600"/>
        <v>2.5337453214372693E-2</v>
      </c>
      <c r="AT4859" s="20">
        <v>11700</v>
      </c>
      <c r="AU4859" s="20">
        <v>10957.302345786269</v>
      </c>
      <c r="AV4859" s="20">
        <f t="shared" si="601"/>
        <v>742.69765421373086</v>
      </c>
      <c r="AW4859" s="21">
        <f t="shared" si="607"/>
        <v>6.3478431984079556E-2</v>
      </c>
    </row>
    <row r="4860" spans="1:49" x14ac:dyDescent="0.25">
      <c r="A4860" t="s">
        <v>77</v>
      </c>
      <c r="B4860" t="s">
        <v>818</v>
      </c>
      <c r="C4860">
        <v>71643</v>
      </c>
      <c r="D4860">
        <v>2021</v>
      </c>
      <c r="E4860" t="s">
        <v>57</v>
      </c>
      <c r="F4860" t="s">
        <v>232</v>
      </c>
      <c r="G4860" t="s">
        <v>227</v>
      </c>
      <c r="I4860">
        <v>4</v>
      </c>
      <c r="J4860" t="s">
        <v>69</v>
      </c>
      <c r="K4860">
        <v>4</v>
      </c>
      <c r="L4860" t="s">
        <v>372</v>
      </c>
      <c r="M4860">
        <v>1.6000000238418579</v>
      </c>
      <c r="N4860" t="s">
        <v>45</v>
      </c>
      <c r="O4860" t="s">
        <v>46</v>
      </c>
      <c r="P4860">
        <v>4</v>
      </c>
      <c r="Q4860" t="s">
        <v>118</v>
      </c>
      <c r="R4860" t="s">
        <v>96</v>
      </c>
      <c r="S4860">
        <v>201</v>
      </c>
      <c r="T4860" t="s">
        <v>49</v>
      </c>
      <c r="V4860" t="s">
        <v>2046</v>
      </c>
      <c r="W4860" t="s">
        <v>120</v>
      </c>
      <c r="X4860" t="s">
        <v>121</v>
      </c>
      <c r="Z4860">
        <v>0</v>
      </c>
      <c r="AA4860" t="s">
        <v>75</v>
      </c>
      <c r="AB4860" t="s">
        <v>122</v>
      </c>
      <c r="AC4860">
        <v>45</v>
      </c>
      <c r="AD4860">
        <v>11</v>
      </c>
      <c r="AE4860">
        <v>4</v>
      </c>
      <c r="AF4860">
        <v>2025</v>
      </c>
      <c r="AG4860">
        <v>20251105</v>
      </c>
      <c r="AH4860" s="2">
        <v>13000</v>
      </c>
      <c r="AI4860" s="2">
        <v>12146.8466796875</v>
      </c>
      <c r="AJ4860" s="2">
        <f t="shared" si="602"/>
        <v>853.1533203125</v>
      </c>
      <c r="AK4860" s="6">
        <f t="shared" si="603"/>
        <v>6.562717848557692E-2</v>
      </c>
      <c r="AL4860" s="12">
        <v>13000</v>
      </c>
      <c r="AM4860" s="12">
        <v>11468.008283982619</v>
      </c>
      <c r="AN4860" s="12">
        <f t="shared" si="604"/>
        <v>1531.9917160173809</v>
      </c>
      <c r="AO4860" s="13">
        <f t="shared" si="605"/>
        <v>0.1178455166167216</v>
      </c>
      <c r="AP4860" s="16">
        <v>13000</v>
      </c>
      <c r="AQ4860" s="16">
        <v>11035.34604006038</v>
      </c>
      <c r="AR4860" s="16">
        <f t="shared" si="606"/>
        <v>1964.6539599396201</v>
      </c>
      <c r="AS4860" s="17">
        <f t="shared" si="600"/>
        <v>0.1511272276876631</v>
      </c>
      <c r="AT4860" s="20">
        <v>13000</v>
      </c>
      <c r="AU4860" s="20">
        <v>12194.336316181951</v>
      </c>
      <c r="AV4860" s="20">
        <f t="shared" si="601"/>
        <v>805.66368381804932</v>
      </c>
      <c r="AW4860" s="21">
        <f t="shared" si="607"/>
        <v>6.1974129524465335E-2</v>
      </c>
    </row>
    <row r="4861" spans="1:49" x14ac:dyDescent="0.25">
      <c r="A4861" t="s">
        <v>77</v>
      </c>
      <c r="B4861" t="s">
        <v>456</v>
      </c>
      <c r="C4861">
        <v>98608</v>
      </c>
      <c r="D4861">
        <v>2017</v>
      </c>
      <c r="E4861" t="s">
        <v>167</v>
      </c>
      <c r="F4861" t="s">
        <v>579</v>
      </c>
      <c r="G4861" t="s">
        <v>1356</v>
      </c>
      <c r="I4861">
        <v>6</v>
      </c>
      <c r="J4861" t="s">
        <v>59</v>
      </c>
      <c r="K4861">
        <v>4</v>
      </c>
      <c r="L4861" t="s">
        <v>44</v>
      </c>
      <c r="M4861">
        <v>3.5999999046325679</v>
      </c>
      <c r="N4861" t="s">
        <v>45</v>
      </c>
      <c r="O4861" t="s">
        <v>46</v>
      </c>
      <c r="Q4861" t="s">
        <v>60</v>
      </c>
      <c r="R4861" t="s">
        <v>96</v>
      </c>
      <c r="T4861" t="s">
        <v>49</v>
      </c>
      <c r="U4861" t="s">
        <v>72</v>
      </c>
      <c r="V4861" t="s">
        <v>735</v>
      </c>
      <c r="W4861" t="s">
        <v>90</v>
      </c>
      <c r="X4861" t="s">
        <v>74</v>
      </c>
      <c r="Y4861">
        <v>35070</v>
      </c>
      <c r="Z4861">
        <v>0</v>
      </c>
      <c r="AA4861" t="s">
        <v>75</v>
      </c>
      <c r="AB4861" t="s">
        <v>104</v>
      </c>
      <c r="AC4861">
        <v>45</v>
      </c>
      <c r="AD4861">
        <v>11</v>
      </c>
      <c r="AE4861">
        <v>4</v>
      </c>
      <c r="AF4861">
        <v>2025</v>
      </c>
      <c r="AG4861">
        <v>20251105</v>
      </c>
      <c r="AH4861" s="2">
        <v>8000</v>
      </c>
      <c r="AI4861" s="2">
        <v>6443.44140625</v>
      </c>
      <c r="AJ4861" s="2">
        <f t="shared" si="602"/>
        <v>1556.55859375</v>
      </c>
      <c r="AK4861" s="6">
        <f t="shared" si="603"/>
        <v>0.19456982421874999</v>
      </c>
      <c r="AL4861" s="12">
        <v>8000</v>
      </c>
      <c r="AM4861" s="12">
        <v>6967.320472125064</v>
      </c>
      <c r="AN4861" s="12">
        <f t="shared" si="604"/>
        <v>1032.679527874936</v>
      </c>
      <c r="AO4861" s="13">
        <f t="shared" si="605"/>
        <v>0.12908494098436699</v>
      </c>
      <c r="AP4861" s="16">
        <v>8000</v>
      </c>
      <c r="AQ4861" s="16">
        <v>8061.8823499628179</v>
      </c>
      <c r="AR4861" s="16">
        <f t="shared" si="606"/>
        <v>61.882349962817898</v>
      </c>
      <c r="AS4861" s="17">
        <f t="shared" si="600"/>
        <v>7.7352937453522373E-3</v>
      </c>
      <c r="AT4861" s="20">
        <v>8000</v>
      </c>
      <c r="AU4861" s="20">
        <v>6307.818181818182</v>
      </c>
      <c r="AV4861" s="20">
        <f t="shared" si="601"/>
        <v>1692.181818181818</v>
      </c>
      <c r="AW4861" s="21">
        <f t="shared" si="607"/>
        <v>0.21152272727272725</v>
      </c>
    </row>
    <row r="4862" spans="1:49" x14ac:dyDescent="0.25">
      <c r="A4862" t="s">
        <v>77</v>
      </c>
      <c r="B4862" t="s">
        <v>596</v>
      </c>
      <c r="C4862">
        <v>99922</v>
      </c>
      <c r="D4862">
        <v>2016</v>
      </c>
      <c r="E4862" t="s">
        <v>57</v>
      </c>
      <c r="F4862" t="s">
        <v>210</v>
      </c>
      <c r="G4862" t="s">
        <v>463</v>
      </c>
      <c r="I4862">
        <v>6</v>
      </c>
      <c r="J4862" t="s">
        <v>101</v>
      </c>
      <c r="K4862">
        <v>4</v>
      </c>
      <c r="L4862" t="s">
        <v>44</v>
      </c>
      <c r="M4862">
        <v>3.2999999523162842</v>
      </c>
      <c r="N4862" t="s">
        <v>44</v>
      </c>
      <c r="O4862" t="s">
        <v>46</v>
      </c>
      <c r="P4862">
        <v>4</v>
      </c>
      <c r="Q4862" t="s">
        <v>60</v>
      </c>
      <c r="R4862" t="s">
        <v>89</v>
      </c>
      <c r="T4862" t="s">
        <v>49</v>
      </c>
      <c r="V4862" t="s">
        <v>884</v>
      </c>
      <c r="W4862" t="s">
        <v>134</v>
      </c>
      <c r="X4862" t="s">
        <v>74</v>
      </c>
      <c r="Z4862">
        <v>0</v>
      </c>
      <c r="AA4862" t="s">
        <v>75</v>
      </c>
      <c r="AB4862" t="s">
        <v>83</v>
      </c>
      <c r="AC4862">
        <v>45</v>
      </c>
      <c r="AD4862">
        <v>11</v>
      </c>
      <c r="AE4862">
        <v>4</v>
      </c>
      <c r="AF4862">
        <v>2025</v>
      </c>
      <c r="AG4862">
        <v>20251105</v>
      </c>
      <c r="AH4862" s="2">
        <v>4400</v>
      </c>
      <c r="AI4862" s="2">
        <v>6083.3271484375</v>
      </c>
      <c r="AJ4862" s="2">
        <f t="shared" si="602"/>
        <v>1683.3271484375</v>
      </c>
      <c r="AK4862" s="6">
        <f t="shared" si="603"/>
        <v>0.38257435191761363</v>
      </c>
      <c r="AL4862" s="12">
        <v>4400</v>
      </c>
      <c r="AM4862" s="12">
        <v>6340.4735974116256</v>
      </c>
      <c r="AN4862" s="12">
        <f t="shared" si="604"/>
        <v>1940.4735974116256</v>
      </c>
      <c r="AO4862" s="13">
        <f t="shared" si="605"/>
        <v>0.44101672668446035</v>
      </c>
      <c r="AP4862" s="16">
        <v>4400</v>
      </c>
      <c r="AQ4862" s="16">
        <v>6362.9217575713355</v>
      </c>
      <c r="AR4862" s="16">
        <f t="shared" si="606"/>
        <v>1962.9217575713355</v>
      </c>
      <c r="AS4862" s="17">
        <f t="shared" si="600"/>
        <v>0.44611858126621262</v>
      </c>
      <c r="AT4862" s="20">
        <v>4400</v>
      </c>
      <c r="AU4862" s="20">
        <v>6139.7446670976087</v>
      </c>
      <c r="AV4862" s="20">
        <f t="shared" si="601"/>
        <v>1739.7446670976087</v>
      </c>
      <c r="AW4862" s="21">
        <f t="shared" si="607"/>
        <v>0.39539651524945651</v>
      </c>
    </row>
    <row r="4863" spans="1:49" x14ac:dyDescent="0.25">
      <c r="A4863" t="s">
        <v>38</v>
      </c>
      <c r="B4863" t="s">
        <v>92</v>
      </c>
      <c r="C4863">
        <v>61502</v>
      </c>
      <c r="D4863">
        <v>2023</v>
      </c>
      <c r="E4863" t="s">
        <v>93</v>
      </c>
      <c r="F4863" t="s">
        <v>430</v>
      </c>
      <c r="G4863" t="s">
        <v>466</v>
      </c>
      <c r="I4863">
        <v>4</v>
      </c>
      <c r="J4863" t="s">
        <v>69</v>
      </c>
      <c r="K4863">
        <v>4</v>
      </c>
      <c r="L4863" t="s">
        <v>44</v>
      </c>
      <c r="M4863">
        <v>1.5</v>
      </c>
      <c r="N4863" t="s">
        <v>45</v>
      </c>
      <c r="O4863" t="s">
        <v>46</v>
      </c>
      <c r="P4863">
        <v>4</v>
      </c>
      <c r="Q4863" t="s">
        <v>118</v>
      </c>
      <c r="T4863" t="s">
        <v>49</v>
      </c>
      <c r="U4863" t="s">
        <v>50</v>
      </c>
      <c r="V4863" t="s">
        <v>669</v>
      </c>
      <c r="W4863" t="s">
        <v>120</v>
      </c>
      <c r="X4863" t="s">
        <v>74</v>
      </c>
      <c r="Z4863">
        <v>0</v>
      </c>
      <c r="AA4863" t="s">
        <v>75</v>
      </c>
      <c r="AB4863" t="s">
        <v>122</v>
      </c>
      <c r="AC4863">
        <v>45</v>
      </c>
      <c r="AD4863">
        <v>11</v>
      </c>
      <c r="AE4863">
        <v>4</v>
      </c>
      <c r="AF4863">
        <v>2025</v>
      </c>
      <c r="AG4863">
        <v>20251104</v>
      </c>
      <c r="AH4863" s="2">
        <v>14750</v>
      </c>
      <c r="AI4863" s="2">
        <v>14487.64453125</v>
      </c>
      <c r="AJ4863" s="2">
        <f t="shared" si="602"/>
        <v>262.35546875</v>
      </c>
      <c r="AK4863" s="6">
        <f t="shared" si="603"/>
        <v>1.7786811440677966E-2</v>
      </c>
      <c r="AL4863" s="12">
        <v>14750</v>
      </c>
      <c r="AM4863" s="12">
        <v>14723.726843465711</v>
      </c>
      <c r="AN4863" s="12">
        <f t="shared" si="604"/>
        <v>26.273156534289228</v>
      </c>
      <c r="AO4863" s="13">
        <f t="shared" si="605"/>
        <v>1.7812309514772357E-3</v>
      </c>
      <c r="AP4863" s="16">
        <v>14750</v>
      </c>
      <c r="AQ4863" s="16">
        <v>13516.80662958999</v>
      </c>
      <c r="AR4863" s="16">
        <f t="shared" si="606"/>
        <v>1233.1933704100102</v>
      </c>
      <c r="AS4863" s="17">
        <f t="shared" si="600"/>
        <v>8.3606330197288831E-2</v>
      </c>
      <c r="AT4863" s="20">
        <v>14750</v>
      </c>
      <c r="AU4863" s="20">
        <v>14429.147855530469</v>
      </c>
      <c r="AV4863" s="20">
        <f t="shared" si="601"/>
        <v>320.85214446953069</v>
      </c>
      <c r="AW4863" s="21">
        <f t="shared" si="607"/>
        <v>2.1752687760646146E-2</v>
      </c>
    </row>
    <row r="4864" spans="1:49" x14ac:dyDescent="0.25">
      <c r="A4864" t="s">
        <v>38</v>
      </c>
      <c r="B4864" t="s">
        <v>92</v>
      </c>
      <c r="C4864">
        <v>157277</v>
      </c>
      <c r="D4864">
        <v>2013</v>
      </c>
      <c r="E4864" t="s">
        <v>93</v>
      </c>
      <c r="F4864" t="s">
        <v>152</v>
      </c>
      <c r="G4864" t="s">
        <v>352</v>
      </c>
      <c r="H4864" t="s">
        <v>85</v>
      </c>
      <c r="I4864">
        <v>8</v>
      </c>
      <c r="J4864" t="s">
        <v>101</v>
      </c>
      <c r="K4864">
        <v>2</v>
      </c>
      <c r="L4864" t="s">
        <v>44</v>
      </c>
      <c r="M4864">
        <v>5.3000001907348633</v>
      </c>
      <c r="N4864" t="s">
        <v>70</v>
      </c>
      <c r="O4864" t="s">
        <v>46</v>
      </c>
      <c r="P4864">
        <v>2</v>
      </c>
      <c r="Q4864" t="s">
        <v>88</v>
      </c>
      <c r="R4864" t="s">
        <v>48</v>
      </c>
      <c r="T4864" t="s">
        <v>173</v>
      </c>
      <c r="U4864" t="s">
        <v>72</v>
      </c>
      <c r="V4864" t="s">
        <v>174</v>
      </c>
      <c r="W4864" t="s">
        <v>90</v>
      </c>
      <c r="X4864" t="s">
        <v>74</v>
      </c>
      <c r="Z4864">
        <v>0</v>
      </c>
      <c r="AA4864" t="s">
        <v>75</v>
      </c>
      <c r="AB4864" t="s">
        <v>91</v>
      </c>
      <c r="AC4864">
        <v>45</v>
      </c>
      <c r="AD4864">
        <v>11</v>
      </c>
      <c r="AE4864">
        <v>4</v>
      </c>
      <c r="AF4864">
        <v>2025</v>
      </c>
      <c r="AG4864">
        <v>20251104</v>
      </c>
      <c r="AH4864" s="2">
        <v>4800</v>
      </c>
      <c r="AI4864" s="2">
        <v>4664.14453125</v>
      </c>
      <c r="AJ4864" s="2">
        <f t="shared" si="602"/>
        <v>135.85546875</v>
      </c>
      <c r="AK4864" s="6">
        <f t="shared" si="603"/>
        <v>2.8303222656250002E-2</v>
      </c>
      <c r="AL4864" s="12">
        <v>4800</v>
      </c>
      <c r="AM4864" s="12">
        <v>4470.9802623025944</v>
      </c>
      <c r="AN4864" s="12">
        <f t="shared" si="604"/>
        <v>329.01973769740562</v>
      </c>
      <c r="AO4864" s="13">
        <f t="shared" si="605"/>
        <v>6.8545778686959505E-2</v>
      </c>
      <c r="AP4864" s="16">
        <v>4800</v>
      </c>
      <c r="AQ4864" s="16">
        <v>4501.9821696901099</v>
      </c>
      <c r="AR4864" s="16">
        <f t="shared" si="606"/>
        <v>298.01783030989009</v>
      </c>
      <c r="AS4864" s="17">
        <f t="shared" si="600"/>
        <v>6.2087047981227099E-2</v>
      </c>
      <c r="AT4864" s="20">
        <v>4800</v>
      </c>
      <c r="AU4864" s="20">
        <v>4869.6843373493994</v>
      </c>
      <c r="AV4864" s="20">
        <f t="shared" si="601"/>
        <v>69.684337349399357</v>
      </c>
      <c r="AW4864" s="21">
        <f t="shared" si="607"/>
        <v>1.4517570281124865E-2</v>
      </c>
    </row>
    <row r="4865" spans="1:49" x14ac:dyDescent="0.25">
      <c r="A4865" t="s">
        <v>109</v>
      </c>
      <c r="B4865" t="s">
        <v>317</v>
      </c>
      <c r="C4865">
        <v>110024</v>
      </c>
      <c r="D4865">
        <v>2020</v>
      </c>
      <c r="E4865" t="s">
        <v>93</v>
      </c>
      <c r="F4865" t="s">
        <v>430</v>
      </c>
      <c r="G4865" t="s">
        <v>431</v>
      </c>
      <c r="I4865">
        <v>4</v>
      </c>
      <c r="J4865" t="s">
        <v>59</v>
      </c>
      <c r="K4865">
        <v>4</v>
      </c>
      <c r="L4865" t="s">
        <v>44</v>
      </c>
      <c r="M4865">
        <v>1.5</v>
      </c>
      <c r="N4865" t="s">
        <v>45</v>
      </c>
      <c r="O4865" t="s">
        <v>46</v>
      </c>
      <c r="P4865">
        <v>3</v>
      </c>
      <c r="Q4865" t="s">
        <v>118</v>
      </c>
      <c r="R4865" t="s">
        <v>96</v>
      </c>
      <c r="T4865" t="s">
        <v>49</v>
      </c>
      <c r="U4865" t="s">
        <v>50</v>
      </c>
      <c r="V4865" t="s">
        <v>617</v>
      </c>
      <c r="W4865" t="s">
        <v>120</v>
      </c>
      <c r="X4865" t="s">
        <v>74</v>
      </c>
      <c r="Z4865">
        <v>0</v>
      </c>
      <c r="AA4865" t="s">
        <v>75</v>
      </c>
      <c r="AB4865" t="s">
        <v>122</v>
      </c>
      <c r="AC4865">
        <v>45</v>
      </c>
      <c r="AD4865">
        <v>11</v>
      </c>
      <c r="AE4865">
        <v>4</v>
      </c>
      <c r="AF4865">
        <v>2025</v>
      </c>
      <c r="AG4865">
        <v>20251105</v>
      </c>
      <c r="AH4865" s="2">
        <v>5800</v>
      </c>
      <c r="AI4865" s="2">
        <v>6185.99365234375</v>
      </c>
      <c r="AJ4865" s="2">
        <f t="shared" si="602"/>
        <v>385.99365234375</v>
      </c>
      <c r="AK4865" s="6">
        <f t="shared" si="603"/>
        <v>6.655062971443966E-2</v>
      </c>
      <c r="AL4865" s="12">
        <v>5800</v>
      </c>
      <c r="AM4865" s="12">
        <v>5923.2430713993008</v>
      </c>
      <c r="AN4865" s="12">
        <f t="shared" si="604"/>
        <v>123.24307139930079</v>
      </c>
      <c r="AO4865" s="13">
        <f t="shared" si="605"/>
        <v>2.124880541367255E-2</v>
      </c>
      <c r="AP4865" s="16">
        <v>5800</v>
      </c>
      <c r="AQ4865" s="16">
        <v>5817.2926386130684</v>
      </c>
      <c r="AR4865" s="16">
        <f t="shared" si="606"/>
        <v>17.292638613068448</v>
      </c>
      <c r="AS4865" s="17">
        <f t="shared" si="600"/>
        <v>2.9814894160462842E-3</v>
      </c>
      <c r="AT4865" s="20">
        <v>5800</v>
      </c>
      <c r="AU4865" s="20">
        <v>6291.3598460551639</v>
      </c>
      <c r="AV4865" s="20">
        <f t="shared" si="601"/>
        <v>491.35984605516387</v>
      </c>
      <c r="AW4865" s="21">
        <f t="shared" si="607"/>
        <v>8.4717214837097224E-2</v>
      </c>
    </row>
    <row r="4866" spans="1:49" x14ac:dyDescent="0.25">
      <c r="A4866" t="s">
        <v>123</v>
      </c>
      <c r="B4866" t="s">
        <v>440</v>
      </c>
      <c r="C4866">
        <v>148611</v>
      </c>
      <c r="D4866">
        <v>2015</v>
      </c>
      <c r="E4866" t="s">
        <v>167</v>
      </c>
      <c r="F4866" t="s">
        <v>242</v>
      </c>
      <c r="G4866" t="s">
        <v>723</v>
      </c>
      <c r="I4866">
        <v>4</v>
      </c>
      <c r="J4866" t="s">
        <v>69</v>
      </c>
      <c r="K4866">
        <v>4</v>
      </c>
      <c r="L4866" t="s">
        <v>44</v>
      </c>
      <c r="M4866">
        <v>2.4000000953674321</v>
      </c>
      <c r="N4866" t="s">
        <v>45</v>
      </c>
      <c r="O4866" t="s">
        <v>46</v>
      </c>
      <c r="P4866">
        <v>2</v>
      </c>
      <c r="Q4866" t="s">
        <v>60</v>
      </c>
      <c r="R4866" t="s">
        <v>96</v>
      </c>
      <c r="T4866" t="s">
        <v>49</v>
      </c>
      <c r="V4866" t="s">
        <v>126</v>
      </c>
      <c r="W4866" t="s">
        <v>62</v>
      </c>
      <c r="X4866" t="s">
        <v>98</v>
      </c>
      <c r="Z4866">
        <v>0</v>
      </c>
      <c r="AA4866" t="s">
        <v>75</v>
      </c>
      <c r="AB4866" t="s">
        <v>83</v>
      </c>
      <c r="AC4866">
        <v>45</v>
      </c>
      <c r="AD4866">
        <v>11</v>
      </c>
      <c r="AE4866">
        <v>4</v>
      </c>
      <c r="AF4866">
        <v>2025</v>
      </c>
      <c r="AG4866">
        <v>20251105</v>
      </c>
      <c r="AH4866" s="2">
        <v>1600</v>
      </c>
      <c r="AI4866" s="2">
        <v>2142.962646484375</v>
      </c>
      <c r="AJ4866" s="2">
        <f t="shared" si="602"/>
        <v>542.962646484375</v>
      </c>
      <c r="AK4866" s="6">
        <f t="shared" si="603"/>
        <v>0.33935165405273438</v>
      </c>
      <c r="AL4866" s="12">
        <v>1600</v>
      </c>
      <c r="AM4866" s="12">
        <v>1998.659441556958</v>
      </c>
      <c r="AN4866" s="12">
        <f t="shared" si="604"/>
        <v>398.65944155695797</v>
      </c>
      <c r="AO4866" s="13">
        <f t="shared" si="605"/>
        <v>0.24916215097309874</v>
      </c>
      <c r="AP4866" s="16">
        <v>1600</v>
      </c>
      <c r="AQ4866" s="16">
        <v>2003.5071200061891</v>
      </c>
      <c r="AR4866" s="16">
        <f t="shared" si="606"/>
        <v>403.5071200061891</v>
      </c>
      <c r="AS4866" s="17">
        <f t="shared" si="600"/>
        <v>0.25219195000386818</v>
      </c>
      <c r="AT4866" s="20">
        <v>1600</v>
      </c>
      <c r="AU4866" s="20">
        <v>2226.2121573301552</v>
      </c>
      <c r="AV4866" s="20">
        <f t="shared" si="601"/>
        <v>626.21215733015515</v>
      </c>
      <c r="AW4866" s="21">
        <f t="shared" si="607"/>
        <v>0.39138259833134698</v>
      </c>
    </row>
    <row r="4867" spans="1:49" x14ac:dyDescent="0.25">
      <c r="A4867" t="s">
        <v>109</v>
      </c>
      <c r="B4867" t="s">
        <v>317</v>
      </c>
      <c r="C4867">
        <v>90246</v>
      </c>
      <c r="D4867">
        <v>2001</v>
      </c>
      <c r="E4867" t="s">
        <v>373</v>
      </c>
      <c r="F4867" t="s">
        <v>1668</v>
      </c>
      <c r="G4867" t="s">
        <v>1669</v>
      </c>
      <c r="I4867">
        <v>8</v>
      </c>
      <c r="J4867" t="s">
        <v>129</v>
      </c>
      <c r="K4867">
        <v>4</v>
      </c>
      <c r="L4867" t="s">
        <v>44</v>
      </c>
      <c r="M4867">
        <v>4.5999999046325684</v>
      </c>
      <c r="N4867" t="s">
        <v>45</v>
      </c>
      <c r="O4867" t="s">
        <v>46</v>
      </c>
      <c r="P4867">
        <v>3</v>
      </c>
      <c r="Q4867" t="s">
        <v>118</v>
      </c>
      <c r="T4867" t="s">
        <v>49</v>
      </c>
      <c r="U4867" t="s">
        <v>72</v>
      </c>
      <c r="V4867" t="s">
        <v>860</v>
      </c>
      <c r="W4867" t="s">
        <v>120</v>
      </c>
      <c r="X4867" t="s">
        <v>74</v>
      </c>
      <c r="Z4867">
        <v>0</v>
      </c>
      <c r="AA4867" t="s">
        <v>75</v>
      </c>
      <c r="AB4867" t="s">
        <v>122</v>
      </c>
      <c r="AC4867">
        <v>45</v>
      </c>
      <c r="AD4867">
        <v>11</v>
      </c>
      <c r="AE4867">
        <v>4</v>
      </c>
      <c r="AF4867">
        <v>2025</v>
      </c>
      <c r="AG4867">
        <v>20251104</v>
      </c>
      <c r="AH4867" s="2">
        <v>800</v>
      </c>
      <c r="AI4867" s="2">
        <v>905.38092041015625</v>
      </c>
      <c r="AJ4867" s="2">
        <f t="shared" si="602"/>
        <v>105.38092041015625</v>
      </c>
      <c r="AK4867" s="6">
        <f t="shared" si="603"/>
        <v>0.13172615051269532</v>
      </c>
      <c r="AL4867" s="12">
        <v>800</v>
      </c>
      <c r="AM4867" s="12">
        <v>900.12289484663768</v>
      </c>
      <c r="AN4867" s="12">
        <f t="shared" si="604"/>
        <v>100.12289484663768</v>
      </c>
      <c r="AO4867" s="13">
        <f t="shared" si="605"/>
        <v>0.1251536185582971</v>
      </c>
      <c r="AP4867" s="16">
        <v>800</v>
      </c>
      <c r="AQ4867" s="16">
        <v>943.26027399126406</v>
      </c>
      <c r="AR4867" s="16">
        <f t="shared" si="606"/>
        <v>143.26027399126406</v>
      </c>
      <c r="AS4867" s="17">
        <f t="shared" ref="AS4867:AS4930" si="608">ABS($AH4867-AQ4867)/$AH4867</f>
        <v>0.17907534248908008</v>
      </c>
      <c r="AT4867" s="20">
        <v>800</v>
      </c>
      <c r="AU4867" s="20">
        <v>937.55555555555554</v>
      </c>
      <c r="AV4867" s="20">
        <f t="shared" ref="AV4867:AV4930" si="609">ABS(AT4867-AU4867)</f>
        <v>137.55555555555554</v>
      </c>
      <c r="AW4867" s="21">
        <f t="shared" si="607"/>
        <v>0.17194444444444443</v>
      </c>
    </row>
    <row r="4868" spans="1:49" x14ac:dyDescent="0.25">
      <c r="A4868" t="s">
        <v>77</v>
      </c>
      <c r="B4868" t="s">
        <v>596</v>
      </c>
      <c r="C4868">
        <v>130230</v>
      </c>
      <c r="D4868">
        <v>2013</v>
      </c>
      <c r="E4868" t="s">
        <v>114</v>
      </c>
      <c r="F4868" t="s">
        <v>834</v>
      </c>
      <c r="G4868" t="s">
        <v>2367</v>
      </c>
      <c r="I4868">
        <v>4</v>
      </c>
      <c r="J4868" t="s">
        <v>207</v>
      </c>
      <c r="K4868">
        <v>4</v>
      </c>
      <c r="L4868" t="s">
        <v>44</v>
      </c>
      <c r="M4868">
        <v>2</v>
      </c>
      <c r="N4868" t="s">
        <v>87</v>
      </c>
      <c r="O4868" t="s">
        <v>46</v>
      </c>
      <c r="P4868">
        <v>3</v>
      </c>
      <c r="Q4868" t="s">
        <v>60</v>
      </c>
      <c r="R4868" t="s">
        <v>81</v>
      </c>
      <c r="S4868">
        <v>200</v>
      </c>
      <c r="T4868" t="s">
        <v>49</v>
      </c>
      <c r="W4868" t="s">
        <v>62</v>
      </c>
      <c r="X4868" t="s">
        <v>131</v>
      </c>
      <c r="Z4868">
        <v>0</v>
      </c>
      <c r="AA4868" t="s">
        <v>75</v>
      </c>
      <c r="AB4868" t="s">
        <v>83</v>
      </c>
      <c r="AC4868">
        <v>45</v>
      </c>
      <c r="AD4868">
        <v>11</v>
      </c>
      <c r="AE4868">
        <v>4</v>
      </c>
      <c r="AF4868">
        <v>2025</v>
      </c>
      <c r="AG4868">
        <v>20251105</v>
      </c>
      <c r="AH4868" s="2">
        <v>900</v>
      </c>
      <c r="AI4868" s="2">
        <v>2471.48095703125</v>
      </c>
      <c r="AJ4868" s="2">
        <f t="shared" ref="AJ4868:AJ4931" si="610">ABS(AH4868-AI4868)</f>
        <v>1571.48095703125</v>
      </c>
      <c r="AK4868" s="6">
        <f t="shared" ref="AK4868:AK4931" si="611">ABS($AH4868-AI4868)/$AH4868</f>
        <v>1.7460899522569444</v>
      </c>
      <c r="AL4868" s="12">
        <v>900</v>
      </c>
      <c r="AM4868" s="12">
        <v>2406.6171899904698</v>
      </c>
      <c r="AN4868" s="12">
        <f t="shared" ref="AN4868:AN4931" si="612">ABS(AL4868-AM4868)</f>
        <v>1506.6171899904698</v>
      </c>
      <c r="AO4868" s="13">
        <f t="shared" ref="AO4868:AO4931" si="613">ABS($AH4868-AM4868)/$AH4868</f>
        <v>1.6740190999894109</v>
      </c>
      <c r="AP4868" s="16">
        <v>900</v>
      </c>
      <c r="AQ4868" s="16">
        <v>2178.027272865038</v>
      </c>
      <c r="AR4868" s="16">
        <f t="shared" ref="AR4868:AR4931" si="614">ABS(AP4868-AQ4868)</f>
        <v>1278.027272865038</v>
      </c>
      <c r="AS4868" s="17">
        <f t="shared" si="608"/>
        <v>1.4200303031833754</v>
      </c>
      <c r="AT4868" s="20">
        <v>900</v>
      </c>
      <c r="AU4868" s="20">
        <v>2533.5435313262819</v>
      </c>
      <c r="AV4868" s="20">
        <f t="shared" si="609"/>
        <v>1633.5435313262819</v>
      </c>
      <c r="AW4868" s="21">
        <f t="shared" ref="AW4868:AW4931" si="615">ABS($AH4868-AU4868)/$AH4868</f>
        <v>1.8150483681403133</v>
      </c>
    </row>
    <row r="4869" spans="1:49" x14ac:dyDescent="0.25">
      <c r="A4869" t="s">
        <v>109</v>
      </c>
      <c r="B4869" t="s">
        <v>538</v>
      </c>
      <c r="C4869">
        <v>43168</v>
      </c>
      <c r="D4869">
        <v>2022</v>
      </c>
      <c r="E4869" t="s">
        <v>93</v>
      </c>
      <c r="F4869" t="s">
        <v>94</v>
      </c>
      <c r="G4869" t="s">
        <v>466</v>
      </c>
      <c r="I4869">
        <v>4</v>
      </c>
      <c r="J4869" t="s">
        <v>129</v>
      </c>
      <c r="K4869">
        <v>4</v>
      </c>
      <c r="L4869" t="s">
        <v>44</v>
      </c>
      <c r="M4869">
        <v>1.5</v>
      </c>
      <c r="N4869" t="s">
        <v>45</v>
      </c>
      <c r="O4869" t="s">
        <v>46</v>
      </c>
      <c r="P4869">
        <v>5</v>
      </c>
      <c r="Q4869" t="s">
        <v>60</v>
      </c>
      <c r="R4869" t="s">
        <v>96</v>
      </c>
      <c r="T4869" t="s">
        <v>49</v>
      </c>
      <c r="U4869" t="s">
        <v>50</v>
      </c>
      <c r="V4869" t="s">
        <v>243</v>
      </c>
      <c r="W4869" t="s">
        <v>62</v>
      </c>
      <c r="X4869" t="s">
        <v>98</v>
      </c>
      <c r="Z4869">
        <v>0</v>
      </c>
      <c r="AA4869" t="s">
        <v>75</v>
      </c>
      <c r="AB4869" t="s">
        <v>83</v>
      </c>
      <c r="AC4869">
        <v>45</v>
      </c>
      <c r="AD4869">
        <v>11</v>
      </c>
      <c r="AE4869">
        <v>4</v>
      </c>
      <c r="AF4869">
        <v>2025</v>
      </c>
      <c r="AG4869">
        <v>20251105</v>
      </c>
      <c r="AH4869" s="2">
        <v>17000</v>
      </c>
      <c r="AI4869" s="2">
        <v>17175.376953125</v>
      </c>
      <c r="AJ4869" s="2">
        <f t="shared" si="610"/>
        <v>175.376953125</v>
      </c>
      <c r="AK4869" s="6">
        <f t="shared" si="611"/>
        <v>1.0316291360294117E-2</v>
      </c>
      <c r="AL4869" s="12">
        <v>17000</v>
      </c>
      <c r="AM4869" s="12">
        <v>16616.018656572149</v>
      </c>
      <c r="AN4869" s="12">
        <f t="shared" si="612"/>
        <v>383.98134342785124</v>
      </c>
      <c r="AO4869" s="13">
        <f t="shared" si="613"/>
        <v>2.2587137848697134E-2</v>
      </c>
      <c r="AP4869" s="16">
        <v>17000</v>
      </c>
      <c r="AQ4869" s="16">
        <v>16581.05021986214</v>
      </c>
      <c r="AR4869" s="16">
        <f t="shared" si="614"/>
        <v>418.94978013786022</v>
      </c>
      <c r="AS4869" s="17">
        <f t="shared" si="608"/>
        <v>2.4644104713991779E-2</v>
      </c>
      <c r="AT4869" s="20">
        <v>17000</v>
      </c>
      <c r="AU4869" s="20">
        <v>17224.674750356629</v>
      </c>
      <c r="AV4869" s="20">
        <f t="shared" si="609"/>
        <v>224.67475035662937</v>
      </c>
      <c r="AW4869" s="21">
        <f t="shared" si="615"/>
        <v>1.3216161785684081E-2</v>
      </c>
    </row>
    <row r="4870" spans="1:49" x14ac:dyDescent="0.25">
      <c r="A4870" t="s">
        <v>77</v>
      </c>
      <c r="B4870" t="s">
        <v>596</v>
      </c>
      <c r="C4870">
        <v>60163</v>
      </c>
      <c r="D4870">
        <v>2017</v>
      </c>
      <c r="E4870" t="s">
        <v>135</v>
      </c>
      <c r="F4870" t="s">
        <v>312</v>
      </c>
      <c r="G4870" t="s">
        <v>113</v>
      </c>
      <c r="I4870">
        <v>4</v>
      </c>
      <c r="J4870" t="s">
        <v>117</v>
      </c>
      <c r="K4870">
        <v>4</v>
      </c>
      <c r="L4870" t="s">
        <v>44</v>
      </c>
      <c r="M4870">
        <v>2.4000000953674321</v>
      </c>
      <c r="N4870" t="s">
        <v>87</v>
      </c>
      <c r="O4870" t="s">
        <v>46</v>
      </c>
      <c r="Q4870" t="s">
        <v>60</v>
      </c>
      <c r="R4870" t="s">
        <v>89</v>
      </c>
      <c r="S4870">
        <v>184</v>
      </c>
      <c r="T4870" t="s">
        <v>49</v>
      </c>
      <c r="U4870" t="s">
        <v>50</v>
      </c>
      <c r="W4870" t="s">
        <v>62</v>
      </c>
      <c r="X4870" t="s">
        <v>121</v>
      </c>
      <c r="Y4870">
        <v>23275</v>
      </c>
      <c r="Z4870">
        <v>0</v>
      </c>
      <c r="AA4870" t="s">
        <v>75</v>
      </c>
      <c r="AB4870" t="s">
        <v>83</v>
      </c>
      <c r="AC4870">
        <v>45</v>
      </c>
      <c r="AD4870">
        <v>11</v>
      </c>
      <c r="AE4870">
        <v>4</v>
      </c>
      <c r="AF4870">
        <v>2025</v>
      </c>
      <c r="AG4870">
        <v>20251105</v>
      </c>
      <c r="AH4870" s="2">
        <v>9400</v>
      </c>
      <c r="AI4870" s="2">
        <v>9505.2177734375</v>
      </c>
      <c r="AJ4870" s="2">
        <f t="shared" si="610"/>
        <v>105.2177734375</v>
      </c>
      <c r="AK4870" s="6">
        <f t="shared" si="611"/>
        <v>1.1193380152925533E-2</v>
      </c>
      <c r="AL4870" s="12">
        <v>9400</v>
      </c>
      <c r="AM4870" s="12">
        <v>9098.4701515859088</v>
      </c>
      <c r="AN4870" s="12">
        <f t="shared" si="612"/>
        <v>301.52984841409125</v>
      </c>
      <c r="AO4870" s="13">
        <f t="shared" si="613"/>
        <v>3.2077643448307581E-2</v>
      </c>
      <c r="AP4870" s="16">
        <v>9400</v>
      </c>
      <c r="AQ4870" s="16">
        <v>9705.4970100199826</v>
      </c>
      <c r="AR4870" s="16">
        <f t="shared" si="614"/>
        <v>305.49701001998255</v>
      </c>
      <c r="AS4870" s="17">
        <f t="shared" si="608"/>
        <v>3.2499681917019421E-2</v>
      </c>
      <c r="AT4870" s="20">
        <v>9400</v>
      </c>
      <c r="AU4870" s="20">
        <v>9563.8032670454559</v>
      </c>
      <c r="AV4870" s="20">
        <f t="shared" si="609"/>
        <v>163.80326704545587</v>
      </c>
      <c r="AW4870" s="21">
        <f t="shared" si="615"/>
        <v>1.7425879472920836E-2</v>
      </c>
    </row>
    <row r="4871" spans="1:49" x14ac:dyDescent="0.25">
      <c r="A4871" t="s">
        <v>77</v>
      </c>
      <c r="B4871" t="s">
        <v>818</v>
      </c>
      <c r="C4871">
        <v>96338</v>
      </c>
      <c r="D4871">
        <v>2015</v>
      </c>
      <c r="E4871" t="s">
        <v>139</v>
      </c>
      <c r="F4871" t="s">
        <v>284</v>
      </c>
      <c r="I4871">
        <v>6</v>
      </c>
      <c r="J4871" t="s">
        <v>59</v>
      </c>
      <c r="K4871">
        <v>4</v>
      </c>
      <c r="L4871" t="s">
        <v>44</v>
      </c>
      <c r="M4871">
        <v>3.5</v>
      </c>
      <c r="N4871" t="s">
        <v>87</v>
      </c>
      <c r="O4871" t="s">
        <v>46</v>
      </c>
      <c r="Q4871" t="s">
        <v>141</v>
      </c>
      <c r="R4871" t="s">
        <v>89</v>
      </c>
      <c r="T4871" t="s">
        <v>49</v>
      </c>
      <c r="W4871" t="s">
        <v>134</v>
      </c>
      <c r="X4871" t="s">
        <v>74</v>
      </c>
      <c r="Z4871">
        <v>0</v>
      </c>
      <c r="AA4871" t="s">
        <v>75</v>
      </c>
      <c r="AB4871" t="s">
        <v>83</v>
      </c>
      <c r="AC4871">
        <v>45</v>
      </c>
      <c r="AD4871">
        <v>11</v>
      </c>
      <c r="AE4871">
        <v>4</v>
      </c>
      <c r="AF4871">
        <v>2025</v>
      </c>
      <c r="AG4871">
        <v>20251105</v>
      </c>
      <c r="AH4871" s="2">
        <v>8000</v>
      </c>
      <c r="AI4871" s="2">
        <v>5940.10009765625</v>
      </c>
      <c r="AJ4871" s="2">
        <f t="shared" si="610"/>
        <v>2059.89990234375</v>
      </c>
      <c r="AK4871" s="6">
        <f t="shared" si="611"/>
        <v>0.25748748779296876</v>
      </c>
      <c r="AL4871" s="12">
        <v>8000</v>
      </c>
      <c r="AM4871" s="12">
        <v>6035.4576884992912</v>
      </c>
      <c r="AN4871" s="12">
        <f t="shared" si="612"/>
        <v>1964.5423115007088</v>
      </c>
      <c r="AO4871" s="13">
        <f t="shared" si="613"/>
        <v>0.2455677889375886</v>
      </c>
      <c r="AP4871" s="16">
        <v>8000</v>
      </c>
      <c r="AQ4871" s="16">
        <v>6265.3907853105957</v>
      </c>
      <c r="AR4871" s="16">
        <f t="shared" si="614"/>
        <v>1734.6092146894043</v>
      </c>
      <c r="AS4871" s="17">
        <f t="shared" si="608"/>
        <v>0.21682615183617554</v>
      </c>
      <c r="AT4871" s="20">
        <v>8000</v>
      </c>
      <c r="AU4871" s="20">
        <v>5944.339554485251</v>
      </c>
      <c r="AV4871" s="20">
        <f t="shared" si="609"/>
        <v>2055.660445514749</v>
      </c>
      <c r="AW4871" s="21">
        <f t="shared" si="615"/>
        <v>0.25695755568934364</v>
      </c>
    </row>
    <row r="4872" spans="1:49" x14ac:dyDescent="0.25">
      <c r="A4872" t="s">
        <v>77</v>
      </c>
      <c r="B4872" t="s">
        <v>456</v>
      </c>
      <c r="C4872">
        <v>151537</v>
      </c>
      <c r="D4872">
        <v>2016</v>
      </c>
      <c r="E4872" t="s">
        <v>159</v>
      </c>
      <c r="F4872" t="s">
        <v>213</v>
      </c>
      <c r="G4872" t="s">
        <v>1503</v>
      </c>
      <c r="I4872">
        <v>6</v>
      </c>
      <c r="J4872" t="s">
        <v>129</v>
      </c>
      <c r="K4872">
        <v>4</v>
      </c>
      <c r="L4872" t="s">
        <v>44</v>
      </c>
      <c r="M4872">
        <v>3.5</v>
      </c>
      <c r="N4872" t="s">
        <v>45</v>
      </c>
      <c r="O4872" t="s">
        <v>46</v>
      </c>
      <c r="Q4872" t="s">
        <v>215</v>
      </c>
      <c r="R4872" t="s">
        <v>48</v>
      </c>
      <c r="S4872">
        <v>280</v>
      </c>
      <c r="T4872" t="s">
        <v>49</v>
      </c>
      <c r="U4872" t="s">
        <v>72</v>
      </c>
      <c r="V4872" t="s">
        <v>216</v>
      </c>
      <c r="W4872" t="s">
        <v>90</v>
      </c>
      <c r="X4872" t="s">
        <v>74</v>
      </c>
      <c r="Z4872">
        <v>0</v>
      </c>
      <c r="AA4872" t="s">
        <v>75</v>
      </c>
      <c r="AB4872" t="s">
        <v>215</v>
      </c>
      <c r="AC4872">
        <v>45</v>
      </c>
      <c r="AD4872">
        <v>11</v>
      </c>
      <c r="AE4872">
        <v>4</v>
      </c>
      <c r="AF4872">
        <v>2025</v>
      </c>
      <c r="AG4872">
        <v>20251105</v>
      </c>
      <c r="AH4872" s="2">
        <v>6500</v>
      </c>
      <c r="AI4872" s="2">
        <v>7509.8056640625</v>
      </c>
      <c r="AJ4872" s="2">
        <f t="shared" si="610"/>
        <v>1009.8056640625</v>
      </c>
      <c r="AK4872" s="6">
        <f t="shared" si="611"/>
        <v>0.15535471754807692</v>
      </c>
      <c r="AL4872" s="12">
        <v>6500</v>
      </c>
      <c r="AM4872" s="12">
        <v>6370.8562664818483</v>
      </c>
      <c r="AN4872" s="12">
        <f t="shared" si="612"/>
        <v>129.14373351815175</v>
      </c>
      <c r="AO4872" s="13">
        <f t="shared" si="613"/>
        <v>1.9868266695100268E-2</v>
      </c>
      <c r="AP4872" s="16">
        <v>6500</v>
      </c>
      <c r="AQ4872" s="16">
        <v>7213.0872969371921</v>
      </c>
      <c r="AR4872" s="16">
        <f t="shared" si="614"/>
        <v>713.08729693719215</v>
      </c>
      <c r="AS4872" s="17">
        <f t="shared" si="608"/>
        <v>0.10970573799033725</v>
      </c>
      <c r="AT4872" s="20">
        <v>6500</v>
      </c>
      <c r="AU4872" s="20">
        <v>7893.102272727273</v>
      </c>
      <c r="AV4872" s="20">
        <f t="shared" si="609"/>
        <v>1393.102272727273</v>
      </c>
      <c r="AW4872" s="21">
        <f t="shared" si="615"/>
        <v>0.21432342657342662</v>
      </c>
    </row>
    <row r="4873" spans="1:49" x14ac:dyDescent="0.25">
      <c r="A4873" t="s">
        <v>109</v>
      </c>
      <c r="B4873" t="s">
        <v>317</v>
      </c>
      <c r="C4873">
        <v>24315</v>
      </c>
      <c r="D4873">
        <v>2025</v>
      </c>
      <c r="E4873" t="s">
        <v>57</v>
      </c>
      <c r="F4873" t="s">
        <v>1359</v>
      </c>
      <c r="G4873" t="s">
        <v>1360</v>
      </c>
      <c r="I4873">
        <v>4</v>
      </c>
      <c r="J4873" t="s">
        <v>43</v>
      </c>
      <c r="K4873">
        <v>4</v>
      </c>
      <c r="L4873" t="s">
        <v>44</v>
      </c>
      <c r="M4873">
        <v>2</v>
      </c>
      <c r="N4873" t="s">
        <v>45</v>
      </c>
      <c r="O4873" t="s">
        <v>46</v>
      </c>
      <c r="P4873">
        <v>4</v>
      </c>
      <c r="Q4873" t="s">
        <v>118</v>
      </c>
      <c r="T4873" t="s">
        <v>49</v>
      </c>
      <c r="W4873" t="s">
        <v>52</v>
      </c>
      <c r="X4873" t="s">
        <v>121</v>
      </c>
      <c r="Z4873">
        <v>0</v>
      </c>
      <c r="AA4873" t="s">
        <v>75</v>
      </c>
      <c r="AB4873" t="s">
        <v>122</v>
      </c>
      <c r="AC4873">
        <v>45</v>
      </c>
      <c r="AD4873">
        <v>11</v>
      </c>
      <c r="AE4873">
        <v>4</v>
      </c>
      <c r="AF4873">
        <v>2025</v>
      </c>
      <c r="AG4873">
        <v>20251105</v>
      </c>
      <c r="AH4873" s="2">
        <v>16500</v>
      </c>
      <c r="AI4873" s="2">
        <v>18491.384765625</v>
      </c>
      <c r="AJ4873" s="2">
        <f t="shared" si="610"/>
        <v>1991.384765625</v>
      </c>
      <c r="AK4873" s="6">
        <f t="shared" si="611"/>
        <v>0.12068998579545455</v>
      </c>
      <c r="AL4873" s="12">
        <v>16500</v>
      </c>
      <c r="AM4873" s="12">
        <v>19376.813726368171</v>
      </c>
      <c r="AN4873" s="12">
        <f t="shared" si="612"/>
        <v>2876.813726368171</v>
      </c>
      <c r="AO4873" s="13">
        <f t="shared" si="613"/>
        <v>0.17435234705261643</v>
      </c>
      <c r="AP4873" s="16">
        <v>16500</v>
      </c>
      <c r="AQ4873" s="16">
        <v>19799.72990864161</v>
      </c>
      <c r="AR4873" s="16">
        <f t="shared" si="614"/>
        <v>3299.7299086416097</v>
      </c>
      <c r="AS4873" s="17">
        <f t="shared" si="608"/>
        <v>0.19998363082676421</v>
      </c>
      <c r="AT4873" s="20">
        <v>16500</v>
      </c>
      <c r="AU4873" s="20">
        <v>18044.862537764351</v>
      </c>
      <c r="AV4873" s="20">
        <f t="shared" si="609"/>
        <v>1544.8625377643511</v>
      </c>
      <c r="AW4873" s="21">
        <f t="shared" si="615"/>
        <v>9.3628032591778862E-2</v>
      </c>
    </row>
    <row r="4874" spans="1:49" x14ac:dyDescent="0.25">
      <c r="A4874" t="s">
        <v>77</v>
      </c>
      <c r="B4874" t="s">
        <v>235</v>
      </c>
      <c r="C4874">
        <v>11078</v>
      </c>
      <c r="D4874">
        <v>2024</v>
      </c>
      <c r="E4874" t="s">
        <v>93</v>
      </c>
      <c r="F4874" t="s">
        <v>152</v>
      </c>
      <c r="G4874" t="s">
        <v>153</v>
      </c>
      <c r="H4874" t="s">
        <v>85</v>
      </c>
      <c r="I4874">
        <v>8</v>
      </c>
      <c r="J4874" t="s">
        <v>69</v>
      </c>
      <c r="K4874">
        <v>2</v>
      </c>
      <c r="L4874" t="s">
        <v>44</v>
      </c>
      <c r="M4874">
        <v>5.3000001907348633</v>
      </c>
      <c r="N4874" t="s">
        <v>70</v>
      </c>
      <c r="O4874" t="s">
        <v>46</v>
      </c>
      <c r="P4874">
        <v>3</v>
      </c>
      <c r="Q4874" t="s">
        <v>88</v>
      </c>
      <c r="R4874" t="s">
        <v>48</v>
      </c>
      <c r="T4874" t="s">
        <v>49</v>
      </c>
      <c r="V4874" t="s">
        <v>154</v>
      </c>
      <c r="W4874" t="s">
        <v>90</v>
      </c>
      <c r="X4874" t="s">
        <v>121</v>
      </c>
      <c r="Z4874">
        <v>0</v>
      </c>
      <c r="AA4874" t="s">
        <v>75</v>
      </c>
      <c r="AB4874" t="s">
        <v>91</v>
      </c>
      <c r="AC4874">
        <v>45</v>
      </c>
      <c r="AD4874">
        <v>11</v>
      </c>
      <c r="AE4874">
        <v>4</v>
      </c>
      <c r="AF4874">
        <v>2025</v>
      </c>
      <c r="AG4874">
        <v>20251105</v>
      </c>
      <c r="AH4874" s="2">
        <v>21600</v>
      </c>
      <c r="AI4874" s="2">
        <v>26721.90625</v>
      </c>
      <c r="AJ4874" s="2">
        <f t="shared" si="610"/>
        <v>5121.90625</v>
      </c>
      <c r="AK4874" s="6">
        <f t="shared" si="611"/>
        <v>0.23712528935185184</v>
      </c>
      <c r="AL4874" s="12">
        <v>21600</v>
      </c>
      <c r="AM4874" s="12">
        <v>27219.519083184721</v>
      </c>
      <c r="AN4874" s="12">
        <f t="shared" si="612"/>
        <v>5619.5190831847212</v>
      </c>
      <c r="AO4874" s="13">
        <f t="shared" si="613"/>
        <v>0.26016292051781115</v>
      </c>
      <c r="AP4874" s="16">
        <v>21600</v>
      </c>
      <c r="AQ4874" s="16">
        <v>25001.52211609732</v>
      </c>
      <c r="AR4874" s="16">
        <f t="shared" si="614"/>
        <v>3401.5221160973197</v>
      </c>
      <c r="AS4874" s="17">
        <f t="shared" si="608"/>
        <v>0.15747787574524627</v>
      </c>
      <c r="AT4874" s="20">
        <v>21600</v>
      </c>
      <c r="AU4874" s="20">
        <v>26189.931185944359</v>
      </c>
      <c r="AV4874" s="20">
        <f t="shared" si="609"/>
        <v>4589.9311859443587</v>
      </c>
      <c r="AW4874" s="21">
        <f t="shared" si="615"/>
        <v>0.21249681416409069</v>
      </c>
    </row>
    <row r="4875" spans="1:49" x14ac:dyDescent="0.25">
      <c r="A4875" t="s">
        <v>109</v>
      </c>
      <c r="B4875" t="s">
        <v>1419</v>
      </c>
      <c r="C4875">
        <v>136000</v>
      </c>
      <c r="D4875">
        <v>2004</v>
      </c>
      <c r="E4875" t="s">
        <v>40</v>
      </c>
      <c r="F4875" t="s">
        <v>280</v>
      </c>
      <c r="G4875" t="s">
        <v>517</v>
      </c>
      <c r="H4875" t="s">
        <v>2368</v>
      </c>
      <c r="I4875">
        <v>4</v>
      </c>
      <c r="J4875" t="s">
        <v>43</v>
      </c>
      <c r="K4875">
        <v>4</v>
      </c>
      <c r="L4875" t="s">
        <v>343</v>
      </c>
      <c r="M4875">
        <v>2.4000000953674321</v>
      </c>
      <c r="N4875" t="s">
        <v>45</v>
      </c>
      <c r="O4875" t="s">
        <v>46</v>
      </c>
      <c r="Q4875" t="s">
        <v>118</v>
      </c>
      <c r="R4875" t="s">
        <v>48</v>
      </c>
      <c r="S4875">
        <v>157</v>
      </c>
      <c r="T4875" t="s">
        <v>49</v>
      </c>
      <c r="U4875" t="s">
        <v>50</v>
      </c>
      <c r="V4875" t="s">
        <v>341</v>
      </c>
      <c r="W4875" t="s">
        <v>120</v>
      </c>
      <c r="X4875" t="s">
        <v>74</v>
      </c>
      <c r="Z4875">
        <v>0</v>
      </c>
      <c r="AA4875" t="s">
        <v>75</v>
      </c>
      <c r="AB4875" t="s">
        <v>122</v>
      </c>
      <c r="AC4875">
        <v>45</v>
      </c>
      <c r="AD4875">
        <v>11</v>
      </c>
      <c r="AE4875">
        <v>4</v>
      </c>
      <c r="AF4875">
        <v>2025</v>
      </c>
      <c r="AG4875">
        <v>20251107</v>
      </c>
      <c r="AH4875" s="2">
        <v>530</v>
      </c>
      <c r="AI4875" s="2">
        <v>619.3228759765625</v>
      </c>
      <c r="AJ4875" s="2">
        <f t="shared" si="610"/>
        <v>89.3228759765625</v>
      </c>
      <c r="AK4875" s="6">
        <f t="shared" si="611"/>
        <v>0.16853372825766511</v>
      </c>
      <c r="AL4875" s="12">
        <v>530</v>
      </c>
      <c r="AM4875" s="12">
        <v>754.34826266985647</v>
      </c>
      <c r="AN4875" s="12">
        <f t="shared" si="612"/>
        <v>224.34826266985647</v>
      </c>
      <c r="AO4875" s="13">
        <f t="shared" si="613"/>
        <v>0.42329860881104991</v>
      </c>
      <c r="AP4875" s="16">
        <v>530</v>
      </c>
      <c r="AQ4875" s="16">
        <v>989.91555832655763</v>
      </c>
      <c r="AR4875" s="16">
        <f t="shared" si="614"/>
        <v>459.91555832655763</v>
      </c>
      <c r="AS4875" s="17">
        <f t="shared" si="608"/>
        <v>0.86776520438973137</v>
      </c>
      <c r="AT4875" s="20">
        <v>530</v>
      </c>
      <c r="AU4875" s="20">
        <v>601.10227272727275</v>
      </c>
      <c r="AV4875" s="20">
        <f t="shared" si="609"/>
        <v>71.102272727272748</v>
      </c>
      <c r="AW4875" s="21">
        <f t="shared" si="615"/>
        <v>0.13415523156089199</v>
      </c>
    </row>
    <row r="4876" spans="1:49" x14ac:dyDescent="0.25">
      <c r="A4876" t="s">
        <v>109</v>
      </c>
      <c r="B4876" t="s">
        <v>317</v>
      </c>
      <c r="C4876">
        <v>97174</v>
      </c>
      <c r="D4876">
        <v>2015</v>
      </c>
      <c r="E4876" t="s">
        <v>155</v>
      </c>
      <c r="F4876" t="s">
        <v>605</v>
      </c>
      <c r="G4876" t="s">
        <v>2369</v>
      </c>
      <c r="I4876">
        <v>4</v>
      </c>
      <c r="J4876" t="s">
        <v>101</v>
      </c>
      <c r="K4876">
        <v>4</v>
      </c>
      <c r="L4876" t="s">
        <v>44</v>
      </c>
      <c r="M4876">
        <v>2</v>
      </c>
      <c r="N4876" t="s">
        <v>45</v>
      </c>
      <c r="O4876" t="s">
        <v>46</v>
      </c>
      <c r="P4876">
        <v>3</v>
      </c>
      <c r="Q4876" t="s">
        <v>60</v>
      </c>
      <c r="R4876" t="s">
        <v>48</v>
      </c>
      <c r="T4876" t="s">
        <v>49</v>
      </c>
      <c r="V4876" t="s">
        <v>1371</v>
      </c>
      <c r="W4876" t="s">
        <v>62</v>
      </c>
      <c r="X4876" t="s">
        <v>63</v>
      </c>
      <c r="Z4876">
        <v>0</v>
      </c>
      <c r="AA4876" t="s">
        <v>75</v>
      </c>
      <c r="AB4876" t="s">
        <v>83</v>
      </c>
      <c r="AC4876">
        <v>45</v>
      </c>
      <c r="AD4876">
        <v>11</v>
      </c>
      <c r="AE4876">
        <v>4</v>
      </c>
      <c r="AF4876">
        <v>2025</v>
      </c>
      <c r="AG4876">
        <v>20251105</v>
      </c>
      <c r="AH4876" s="2">
        <v>3000</v>
      </c>
      <c r="AI4876" s="2">
        <v>4230.00927734375</v>
      </c>
      <c r="AJ4876" s="2">
        <f t="shared" si="610"/>
        <v>1230.00927734375</v>
      </c>
      <c r="AK4876" s="6">
        <f t="shared" si="611"/>
        <v>0.41000309244791666</v>
      </c>
      <c r="AL4876" s="12">
        <v>3000</v>
      </c>
      <c r="AM4876" s="12">
        <v>4472.8317154960887</v>
      </c>
      <c r="AN4876" s="12">
        <f t="shared" si="612"/>
        <v>1472.8317154960887</v>
      </c>
      <c r="AO4876" s="13">
        <f t="shared" si="613"/>
        <v>0.4909439051653629</v>
      </c>
      <c r="AP4876" s="16">
        <v>3000</v>
      </c>
      <c r="AQ4876" s="16">
        <v>4367.1713742279271</v>
      </c>
      <c r="AR4876" s="16">
        <f t="shared" si="614"/>
        <v>1367.1713742279271</v>
      </c>
      <c r="AS4876" s="17">
        <f t="shared" si="608"/>
        <v>0.45572379140930902</v>
      </c>
      <c r="AT4876" s="20">
        <v>3000</v>
      </c>
      <c r="AU4876" s="20">
        <v>4227.4611161939629</v>
      </c>
      <c r="AV4876" s="20">
        <f t="shared" si="609"/>
        <v>1227.4611161939629</v>
      </c>
      <c r="AW4876" s="21">
        <f t="shared" si="615"/>
        <v>0.40915370539798762</v>
      </c>
    </row>
    <row r="4877" spans="1:49" x14ac:dyDescent="0.25">
      <c r="A4877" t="s">
        <v>38</v>
      </c>
      <c r="B4877" t="s">
        <v>92</v>
      </c>
      <c r="C4877">
        <v>64084</v>
      </c>
      <c r="D4877">
        <v>2023</v>
      </c>
      <c r="E4877" t="s">
        <v>66</v>
      </c>
      <c r="F4877" t="s">
        <v>67</v>
      </c>
      <c r="H4877" t="s">
        <v>272</v>
      </c>
      <c r="I4877">
        <v>6</v>
      </c>
      <c r="J4877" t="s">
        <v>69</v>
      </c>
      <c r="K4877">
        <v>3</v>
      </c>
      <c r="L4877" t="s">
        <v>44</v>
      </c>
      <c r="M4877">
        <v>3.5</v>
      </c>
      <c r="N4877" t="s">
        <v>70</v>
      </c>
      <c r="O4877" t="s">
        <v>46</v>
      </c>
      <c r="P4877">
        <v>4</v>
      </c>
      <c r="Q4877" t="s">
        <v>76</v>
      </c>
      <c r="R4877" t="s">
        <v>172</v>
      </c>
      <c r="T4877" t="s">
        <v>49</v>
      </c>
      <c r="U4877" t="s">
        <v>72</v>
      </c>
      <c r="W4877" t="s">
        <v>220</v>
      </c>
      <c r="X4877" t="s">
        <v>74</v>
      </c>
      <c r="Z4877">
        <v>0</v>
      </c>
      <c r="AA4877" t="s">
        <v>75</v>
      </c>
      <c r="AB4877" t="s">
        <v>76</v>
      </c>
      <c r="AC4877">
        <v>45</v>
      </c>
      <c r="AD4877">
        <v>11</v>
      </c>
      <c r="AE4877">
        <v>4</v>
      </c>
      <c r="AF4877">
        <v>2025</v>
      </c>
      <c r="AG4877">
        <v>20251104</v>
      </c>
      <c r="AH4877" s="2">
        <v>32000</v>
      </c>
      <c r="AI4877" s="2">
        <v>33590.921875</v>
      </c>
      <c r="AJ4877" s="2">
        <f t="shared" si="610"/>
        <v>1590.921875</v>
      </c>
      <c r="AK4877" s="6">
        <f t="shared" si="611"/>
        <v>4.9716308593750001E-2</v>
      </c>
      <c r="AL4877" s="12">
        <v>32000</v>
      </c>
      <c r="AM4877" s="12">
        <v>32776.71741569302</v>
      </c>
      <c r="AN4877" s="12">
        <f t="shared" si="612"/>
        <v>776.71741569301957</v>
      </c>
      <c r="AO4877" s="13">
        <f t="shared" si="613"/>
        <v>2.4272419240406861E-2</v>
      </c>
      <c r="AP4877" s="16">
        <v>32000</v>
      </c>
      <c r="AQ4877" s="16">
        <v>32429.72156019367</v>
      </c>
      <c r="AR4877" s="16">
        <f t="shared" si="614"/>
        <v>429.72156019366957</v>
      </c>
      <c r="AS4877" s="17">
        <f t="shared" si="608"/>
        <v>1.3428798756052174E-2</v>
      </c>
      <c r="AT4877" s="20">
        <v>32000</v>
      </c>
      <c r="AU4877" s="20">
        <v>32715.2493765586</v>
      </c>
      <c r="AV4877" s="20">
        <f t="shared" si="609"/>
        <v>715.24937655860049</v>
      </c>
      <c r="AW4877" s="21">
        <f t="shared" si="615"/>
        <v>2.2351543017456264E-2</v>
      </c>
    </row>
    <row r="4878" spans="1:49" x14ac:dyDescent="0.25">
      <c r="A4878" t="s">
        <v>77</v>
      </c>
      <c r="B4878" t="s">
        <v>596</v>
      </c>
      <c r="C4878">
        <v>151286</v>
      </c>
      <c r="D4878">
        <v>2004</v>
      </c>
      <c r="E4878" t="s">
        <v>93</v>
      </c>
      <c r="F4878" t="s">
        <v>152</v>
      </c>
      <c r="H4878" t="s">
        <v>696</v>
      </c>
      <c r="I4878">
        <v>8</v>
      </c>
      <c r="J4878" t="s">
        <v>59</v>
      </c>
      <c r="K4878">
        <v>2</v>
      </c>
      <c r="L4878" t="s">
        <v>44</v>
      </c>
      <c r="M4878">
        <v>5.3000001907348633</v>
      </c>
      <c r="N4878" t="s">
        <v>87</v>
      </c>
      <c r="O4878" t="s">
        <v>46</v>
      </c>
      <c r="Q4878" t="s">
        <v>88</v>
      </c>
      <c r="R4878" t="s">
        <v>89</v>
      </c>
      <c r="T4878" t="s">
        <v>49</v>
      </c>
      <c r="U4878" t="s">
        <v>72</v>
      </c>
      <c r="V4878" t="s">
        <v>2370</v>
      </c>
      <c r="W4878" t="s">
        <v>90</v>
      </c>
      <c r="X4878" t="s">
        <v>74</v>
      </c>
      <c r="Z4878">
        <v>0</v>
      </c>
      <c r="AA4878" t="s">
        <v>75</v>
      </c>
      <c r="AB4878" t="s">
        <v>91</v>
      </c>
      <c r="AC4878">
        <v>45</v>
      </c>
      <c r="AD4878">
        <v>11</v>
      </c>
      <c r="AE4878">
        <v>4</v>
      </c>
      <c r="AF4878">
        <v>2025</v>
      </c>
      <c r="AG4878">
        <v>20251105</v>
      </c>
      <c r="AH4878" s="2">
        <v>500</v>
      </c>
      <c r="AI4878" s="2">
        <v>1583.312133789062</v>
      </c>
      <c r="AJ4878" s="2">
        <f t="shared" si="610"/>
        <v>1083.312133789062</v>
      </c>
      <c r="AK4878" s="6">
        <f t="shared" si="611"/>
        <v>2.1666242675781242</v>
      </c>
      <c r="AL4878" s="12">
        <v>500</v>
      </c>
      <c r="AM4878" s="12">
        <v>1667.026262288123</v>
      </c>
      <c r="AN4878" s="12">
        <f t="shared" si="612"/>
        <v>1167.026262288123</v>
      </c>
      <c r="AO4878" s="13">
        <f t="shared" si="613"/>
        <v>2.3340525245762462</v>
      </c>
      <c r="AP4878" s="16">
        <v>500</v>
      </c>
      <c r="AQ4878" s="16">
        <v>1611.2364694579639</v>
      </c>
      <c r="AR4878" s="16">
        <f t="shared" si="614"/>
        <v>1111.2364694579639</v>
      </c>
      <c r="AS4878" s="17">
        <f t="shared" si="608"/>
        <v>2.2224729389159279</v>
      </c>
      <c r="AT4878" s="20">
        <v>500</v>
      </c>
      <c r="AU4878" s="20">
        <v>1588.855799373041</v>
      </c>
      <c r="AV4878" s="20">
        <f t="shared" si="609"/>
        <v>1088.855799373041</v>
      </c>
      <c r="AW4878" s="21">
        <f t="shared" si="615"/>
        <v>2.177711598746082</v>
      </c>
    </row>
    <row r="4879" spans="1:49" x14ac:dyDescent="0.25">
      <c r="A4879" t="s">
        <v>77</v>
      </c>
      <c r="B4879" t="s">
        <v>78</v>
      </c>
      <c r="C4879">
        <v>83165</v>
      </c>
      <c r="D4879">
        <v>2013</v>
      </c>
      <c r="E4879" t="s">
        <v>93</v>
      </c>
      <c r="F4879" t="s">
        <v>351</v>
      </c>
      <c r="G4879" t="s">
        <v>125</v>
      </c>
      <c r="I4879">
        <v>4</v>
      </c>
      <c r="J4879" t="s">
        <v>101</v>
      </c>
      <c r="K4879">
        <v>4</v>
      </c>
      <c r="L4879" t="s">
        <v>44</v>
      </c>
      <c r="M4879">
        <v>1.3999999761581421</v>
      </c>
      <c r="N4879" t="s">
        <v>45</v>
      </c>
      <c r="O4879" t="s">
        <v>95</v>
      </c>
      <c r="Q4879" t="s">
        <v>118</v>
      </c>
      <c r="T4879" t="s">
        <v>49</v>
      </c>
      <c r="U4879" t="s">
        <v>50</v>
      </c>
      <c r="V4879" t="s">
        <v>353</v>
      </c>
      <c r="W4879" t="s">
        <v>120</v>
      </c>
      <c r="X4879" t="s">
        <v>74</v>
      </c>
      <c r="Z4879">
        <v>0</v>
      </c>
      <c r="AA4879" t="s">
        <v>75</v>
      </c>
      <c r="AB4879" t="s">
        <v>122</v>
      </c>
      <c r="AC4879">
        <v>45</v>
      </c>
      <c r="AD4879">
        <v>11</v>
      </c>
      <c r="AE4879">
        <v>4</v>
      </c>
      <c r="AF4879">
        <v>2025</v>
      </c>
      <c r="AG4879">
        <v>20251103</v>
      </c>
      <c r="AH4879" s="2">
        <v>300</v>
      </c>
      <c r="AI4879" s="2">
        <v>1140.770751953125</v>
      </c>
      <c r="AJ4879" s="2">
        <f t="shared" si="610"/>
        <v>840.770751953125</v>
      </c>
      <c r="AK4879" s="6">
        <f t="shared" si="611"/>
        <v>2.8025691731770834</v>
      </c>
      <c r="AL4879" s="12">
        <v>300</v>
      </c>
      <c r="AM4879" s="12">
        <v>1044.167380901908</v>
      </c>
      <c r="AN4879" s="12">
        <f t="shared" si="612"/>
        <v>744.16738090190802</v>
      </c>
      <c r="AO4879" s="13">
        <f t="shared" si="613"/>
        <v>2.4805579363396935</v>
      </c>
      <c r="AP4879" s="16">
        <v>300</v>
      </c>
      <c r="AQ4879" s="16">
        <v>895.03778781640517</v>
      </c>
      <c r="AR4879" s="16">
        <f t="shared" si="614"/>
        <v>595.03778781640517</v>
      </c>
      <c r="AS4879" s="17">
        <f t="shared" si="608"/>
        <v>1.9834592927213506</v>
      </c>
      <c r="AT4879" s="20">
        <v>300</v>
      </c>
      <c r="AU4879" s="20">
        <v>1205.359619306593</v>
      </c>
      <c r="AV4879" s="20">
        <f t="shared" si="609"/>
        <v>905.359619306593</v>
      </c>
      <c r="AW4879" s="21">
        <f t="shared" si="615"/>
        <v>3.0178653976886434</v>
      </c>
    </row>
    <row r="4880" spans="1:49" x14ac:dyDescent="0.25">
      <c r="A4880" t="s">
        <v>38</v>
      </c>
      <c r="B4880" t="s">
        <v>65</v>
      </c>
      <c r="C4880">
        <v>236202</v>
      </c>
      <c r="D4880">
        <v>2004</v>
      </c>
      <c r="E4880" t="s">
        <v>111</v>
      </c>
      <c r="F4880" t="s">
        <v>2371</v>
      </c>
      <c r="G4880" t="s">
        <v>2372</v>
      </c>
      <c r="H4880" t="s">
        <v>2373</v>
      </c>
      <c r="I4880">
        <v>4</v>
      </c>
      <c r="J4880" t="s">
        <v>541</v>
      </c>
      <c r="K4880">
        <v>4</v>
      </c>
      <c r="L4880" t="s">
        <v>44</v>
      </c>
      <c r="M4880">
        <v>2</v>
      </c>
      <c r="N4880" t="s">
        <v>45</v>
      </c>
      <c r="O4880" t="s">
        <v>46</v>
      </c>
      <c r="Q4880" t="s">
        <v>118</v>
      </c>
      <c r="T4880" t="s">
        <v>49</v>
      </c>
      <c r="W4880" t="s">
        <v>120</v>
      </c>
      <c r="X4880" t="s">
        <v>74</v>
      </c>
      <c r="Z4880">
        <v>0</v>
      </c>
      <c r="AA4880" t="s">
        <v>75</v>
      </c>
      <c r="AB4880" t="s">
        <v>122</v>
      </c>
      <c r="AC4880">
        <v>45</v>
      </c>
      <c r="AD4880">
        <v>11</v>
      </c>
      <c r="AE4880">
        <v>4</v>
      </c>
      <c r="AF4880">
        <v>2025</v>
      </c>
      <c r="AG4880">
        <v>20251104</v>
      </c>
      <c r="AH4880" s="2">
        <v>400</v>
      </c>
      <c r="AI4880" s="2">
        <v>397.49224853515619</v>
      </c>
      <c r="AJ4880" s="2">
        <f t="shared" si="610"/>
        <v>2.5077514648438068</v>
      </c>
      <c r="AK4880" s="6">
        <f t="shared" si="611"/>
        <v>6.2693786621095173E-3</v>
      </c>
      <c r="AL4880" s="12">
        <v>400</v>
      </c>
      <c r="AM4880" s="12">
        <v>422.62550783741068</v>
      </c>
      <c r="AN4880" s="12">
        <f t="shared" si="612"/>
        <v>22.62550783741068</v>
      </c>
      <c r="AO4880" s="13">
        <f t="shared" si="613"/>
        <v>5.65637695935267E-2</v>
      </c>
      <c r="AP4880" s="16">
        <v>400</v>
      </c>
      <c r="AQ4880" s="16">
        <v>457.98901648130152</v>
      </c>
      <c r="AR4880" s="16">
        <f t="shared" si="614"/>
        <v>57.989016481301519</v>
      </c>
      <c r="AS4880" s="17">
        <f t="shared" si="608"/>
        <v>0.14497254120325379</v>
      </c>
      <c r="AT4880" s="20">
        <v>400</v>
      </c>
      <c r="AU4880" s="20">
        <v>443.15750915750908</v>
      </c>
      <c r="AV4880" s="20">
        <f t="shared" si="609"/>
        <v>43.157509157509082</v>
      </c>
      <c r="AW4880" s="21">
        <f t="shared" si="615"/>
        <v>0.10789377289377271</v>
      </c>
    </row>
    <row r="4881" spans="1:49" x14ac:dyDescent="0.25">
      <c r="A4881" t="s">
        <v>77</v>
      </c>
      <c r="B4881" t="s">
        <v>177</v>
      </c>
      <c r="C4881">
        <v>3278</v>
      </c>
      <c r="D4881">
        <v>2026</v>
      </c>
      <c r="E4881" t="s">
        <v>504</v>
      </c>
      <c r="F4881" t="s">
        <v>822</v>
      </c>
      <c r="G4881" t="s">
        <v>1071</v>
      </c>
      <c r="I4881">
        <v>6</v>
      </c>
      <c r="J4881" t="s">
        <v>59</v>
      </c>
      <c r="K4881">
        <v>4</v>
      </c>
      <c r="L4881" t="s">
        <v>44</v>
      </c>
      <c r="M4881">
        <v>3.5999999046325679</v>
      </c>
      <c r="N4881" t="s">
        <v>45</v>
      </c>
      <c r="O4881" t="s">
        <v>46</v>
      </c>
      <c r="Q4881" t="s">
        <v>215</v>
      </c>
      <c r="R4881" t="s">
        <v>96</v>
      </c>
      <c r="S4881">
        <v>287</v>
      </c>
      <c r="T4881" t="s">
        <v>49</v>
      </c>
      <c r="U4881" t="s">
        <v>72</v>
      </c>
      <c r="W4881" t="s">
        <v>90</v>
      </c>
      <c r="X4881" t="s">
        <v>98</v>
      </c>
      <c r="Z4881">
        <v>0</v>
      </c>
      <c r="AA4881" t="s">
        <v>75</v>
      </c>
      <c r="AB4881" t="s">
        <v>215</v>
      </c>
      <c r="AC4881">
        <v>45</v>
      </c>
      <c r="AD4881">
        <v>11</v>
      </c>
      <c r="AE4881">
        <v>4</v>
      </c>
      <c r="AF4881">
        <v>2025</v>
      </c>
      <c r="AG4881">
        <v>20251105</v>
      </c>
      <c r="AH4881" s="2">
        <v>21500</v>
      </c>
      <c r="AI4881" s="2">
        <v>27414.46484375</v>
      </c>
      <c r="AJ4881" s="2">
        <f t="shared" si="610"/>
        <v>5914.46484375</v>
      </c>
      <c r="AK4881" s="6">
        <f t="shared" si="611"/>
        <v>0.27509138808139533</v>
      </c>
      <c r="AL4881" s="12">
        <v>21500</v>
      </c>
      <c r="AM4881" s="12">
        <v>26765.423446195189</v>
      </c>
      <c r="AN4881" s="12">
        <f t="shared" si="612"/>
        <v>5265.4234461951892</v>
      </c>
      <c r="AO4881" s="13">
        <f t="shared" si="613"/>
        <v>0.24490341610210181</v>
      </c>
      <c r="AP4881" s="16">
        <v>21500</v>
      </c>
      <c r="AQ4881" s="16">
        <v>26840.25156764808</v>
      </c>
      <c r="AR4881" s="16">
        <f t="shared" si="614"/>
        <v>5340.2515676480798</v>
      </c>
      <c r="AS4881" s="17">
        <f t="shared" si="608"/>
        <v>0.24838379384409673</v>
      </c>
      <c r="AT4881" s="20">
        <v>21500</v>
      </c>
      <c r="AU4881" s="20">
        <v>26745.250709018721</v>
      </c>
      <c r="AV4881" s="20">
        <f t="shared" si="609"/>
        <v>5245.250709018721</v>
      </c>
      <c r="AW4881" s="21">
        <f t="shared" si="615"/>
        <v>0.24396514925668469</v>
      </c>
    </row>
    <row r="4882" spans="1:49" x14ac:dyDescent="0.25">
      <c r="A4882" t="s">
        <v>77</v>
      </c>
      <c r="B4882" t="s">
        <v>818</v>
      </c>
      <c r="C4882">
        <v>58377</v>
      </c>
      <c r="D4882">
        <v>2013</v>
      </c>
      <c r="E4882" t="s">
        <v>57</v>
      </c>
      <c r="F4882" t="s">
        <v>210</v>
      </c>
      <c r="G4882" t="s">
        <v>944</v>
      </c>
      <c r="I4882">
        <v>6</v>
      </c>
      <c r="J4882" t="s">
        <v>101</v>
      </c>
      <c r="K4882">
        <v>4</v>
      </c>
      <c r="L4882" t="s">
        <v>44</v>
      </c>
      <c r="M4882">
        <v>3.5</v>
      </c>
      <c r="N4882" t="s">
        <v>44</v>
      </c>
      <c r="O4882" t="s">
        <v>46</v>
      </c>
      <c r="P4882">
        <v>4</v>
      </c>
      <c r="Q4882" t="s">
        <v>60</v>
      </c>
      <c r="R4882" t="s">
        <v>89</v>
      </c>
      <c r="T4882" t="s">
        <v>49</v>
      </c>
      <c r="U4882" t="s">
        <v>72</v>
      </c>
      <c r="V4882" t="s">
        <v>2374</v>
      </c>
      <c r="W4882" t="s">
        <v>134</v>
      </c>
      <c r="X4882" t="s">
        <v>74</v>
      </c>
      <c r="Z4882">
        <v>0</v>
      </c>
      <c r="AA4882" t="s">
        <v>75</v>
      </c>
      <c r="AB4882" t="s">
        <v>83</v>
      </c>
      <c r="AC4882">
        <v>45</v>
      </c>
      <c r="AD4882">
        <v>11</v>
      </c>
      <c r="AE4882">
        <v>4</v>
      </c>
      <c r="AF4882">
        <v>2025</v>
      </c>
      <c r="AG4882">
        <v>20251105</v>
      </c>
      <c r="AH4882" s="2">
        <v>5000</v>
      </c>
      <c r="AI4882" s="2">
        <v>7214.58740234375</v>
      </c>
      <c r="AJ4882" s="2">
        <f t="shared" si="610"/>
        <v>2214.58740234375</v>
      </c>
      <c r="AK4882" s="6">
        <f t="shared" si="611"/>
        <v>0.44291748046875001</v>
      </c>
      <c r="AL4882" s="12">
        <v>5000</v>
      </c>
      <c r="AM4882" s="12">
        <v>7293.6341998814387</v>
      </c>
      <c r="AN4882" s="12">
        <f t="shared" si="612"/>
        <v>2293.6341998814387</v>
      </c>
      <c r="AO4882" s="13">
        <f t="shared" si="613"/>
        <v>0.45872683997628771</v>
      </c>
      <c r="AP4882" s="16">
        <v>5000</v>
      </c>
      <c r="AQ4882" s="16">
        <v>7210.944653309668</v>
      </c>
      <c r="AR4882" s="16">
        <f t="shared" si="614"/>
        <v>2210.944653309668</v>
      </c>
      <c r="AS4882" s="17">
        <f t="shared" si="608"/>
        <v>0.4421889306619336</v>
      </c>
      <c r="AT4882" s="20">
        <v>5000</v>
      </c>
      <c r="AU4882" s="20">
        <v>7159.6488549618334</v>
      </c>
      <c r="AV4882" s="20">
        <f t="shared" si="609"/>
        <v>2159.6488549618334</v>
      </c>
      <c r="AW4882" s="21">
        <f t="shared" si="615"/>
        <v>0.43192977099236668</v>
      </c>
    </row>
    <row r="4883" spans="1:49" x14ac:dyDescent="0.25">
      <c r="A4883" t="s">
        <v>38</v>
      </c>
      <c r="B4883" t="s">
        <v>39</v>
      </c>
      <c r="C4883">
        <v>137764</v>
      </c>
      <c r="D4883">
        <v>2015</v>
      </c>
      <c r="E4883" t="s">
        <v>93</v>
      </c>
      <c r="F4883" t="s">
        <v>152</v>
      </c>
      <c r="G4883" t="s">
        <v>1024</v>
      </c>
      <c r="H4883" t="s">
        <v>85</v>
      </c>
      <c r="I4883">
        <v>8</v>
      </c>
      <c r="J4883" t="s">
        <v>69</v>
      </c>
      <c r="K4883">
        <v>2</v>
      </c>
      <c r="L4883" t="s">
        <v>44</v>
      </c>
      <c r="M4883">
        <v>5.3000001907348633</v>
      </c>
      <c r="N4883" t="s">
        <v>70</v>
      </c>
      <c r="O4883" t="s">
        <v>180</v>
      </c>
      <c r="P4883">
        <v>1</v>
      </c>
      <c r="Q4883" t="s">
        <v>88</v>
      </c>
      <c r="R4883" t="s">
        <v>172</v>
      </c>
      <c r="T4883" t="s">
        <v>49</v>
      </c>
      <c r="V4883" t="s">
        <v>433</v>
      </c>
      <c r="W4883" t="s">
        <v>90</v>
      </c>
      <c r="X4883" t="s">
        <v>74</v>
      </c>
      <c r="Z4883">
        <v>0</v>
      </c>
      <c r="AA4883" t="s">
        <v>75</v>
      </c>
      <c r="AB4883" t="s">
        <v>91</v>
      </c>
      <c r="AC4883">
        <v>45</v>
      </c>
      <c r="AD4883">
        <v>11</v>
      </c>
      <c r="AE4883">
        <v>4</v>
      </c>
      <c r="AF4883">
        <v>2025</v>
      </c>
      <c r="AG4883">
        <v>20251104</v>
      </c>
      <c r="AH4883" s="2">
        <v>1400</v>
      </c>
      <c r="AI4883" s="2">
        <v>2882.203125</v>
      </c>
      <c r="AJ4883" s="2">
        <f t="shared" si="610"/>
        <v>1482.203125</v>
      </c>
      <c r="AK4883" s="6">
        <f t="shared" si="611"/>
        <v>1.0587165178571429</v>
      </c>
      <c r="AL4883" s="12">
        <v>1400</v>
      </c>
      <c r="AM4883" s="12">
        <v>2904.9355675593488</v>
      </c>
      <c r="AN4883" s="12">
        <f t="shared" si="612"/>
        <v>1504.9355675593488</v>
      </c>
      <c r="AO4883" s="13">
        <f t="shared" si="613"/>
        <v>1.0749539768281062</v>
      </c>
      <c r="AP4883" s="16">
        <v>1400</v>
      </c>
      <c r="AQ4883" s="16">
        <v>2861.4707557425568</v>
      </c>
      <c r="AR4883" s="16">
        <f t="shared" si="614"/>
        <v>1461.4707557425568</v>
      </c>
      <c r="AS4883" s="17">
        <f t="shared" si="608"/>
        <v>1.0439076826732547</v>
      </c>
      <c r="AT4883" s="20">
        <v>1400</v>
      </c>
      <c r="AU4883" s="20">
        <v>2915.1848830886352</v>
      </c>
      <c r="AV4883" s="20">
        <f t="shared" si="609"/>
        <v>1515.1848830886352</v>
      </c>
      <c r="AW4883" s="21">
        <f t="shared" si="615"/>
        <v>1.0822749164918823</v>
      </c>
    </row>
    <row r="4884" spans="1:49" x14ac:dyDescent="0.25">
      <c r="A4884" t="s">
        <v>38</v>
      </c>
      <c r="B4884" t="s">
        <v>92</v>
      </c>
      <c r="C4884">
        <v>173356</v>
      </c>
      <c r="D4884">
        <v>2015</v>
      </c>
      <c r="E4884" t="s">
        <v>167</v>
      </c>
      <c r="F4884" t="s">
        <v>294</v>
      </c>
      <c r="G4884" t="s">
        <v>169</v>
      </c>
      <c r="H4884" t="s">
        <v>85</v>
      </c>
      <c r="I4884">
        <v>8</v>
      </c>
      <c r="J4884" t="s">
        <v>69</v>
      </c>
      <c r="K4884">
        <v>4</v>
      </c>
      <c r="L4884" t="s">
        <v>44</v>
      </c>
      <c r="M4884">
        <v>6.1999998092651367</v>
      </c>
      <c r="N4884" t="s">
        <v>87</v>
      </c>
      <c r="O4884" t="s">
        <v>46</v>
      </c>
      <c r="P4884">
        <v>3</v>
      </c>
      <c r="Q4884" t="s">
        <v>88</v>
      </c>
      <c r="R4884" t="s">
        <v>89</v>
      </c>
      <c r="T4884" t="s">
        <v>49</v>
      </c>
      <c r="V4884" t="s">
        <v>710</v>
      </c>
      <c r="W4884" t="s">
        <v>103</v>
      </c>
      <c r="X4884" t="s">
        <v>74</v>
      </c>
      <c r="Z4884">
        <v>0</v>
      </c>
      <c r="AA4884" t="s">
        <v>75</v>
      </c>
      <c r="AB4884" t="s">
        <v>91</v>
      </c>
      <c r="AC4884">
        <v>45</v>
      </c>
      <c r="AD4884">
        <v>11</v>
      </c>
      <c r="AE4884">
        <v>4</v>
      </c>
      <c r="AF4884">
        <v>2025</v>
      </c>
      <c r="AG4884">
        <v>20251105</v>
      </c>
      <c r="AH4884" s="2">
        <v>7000</v>
      </c>
      <c r="AI4884" s="2">
        <v>9820.9521484375</v>
      </c>
      <c r="AJ4884" s="2">
        <f t="shared" si="610"/>
        <v>2820.9521484375</v>
      </c>
      <c r="AK4884" s="6">
        <f t="shared" si="611"/>
        <v>0.40299316406250002</v>
      </c>
      <c r="AL4884" s="12">
        <v>7000</v>
      </c>
      <c r="AM4884" s="12">
        <v>10609.80301474053</v>
      </c>
      <c r="AN4884" s="12">
        <f t="shared" si="612"/>
        <v>3609.8030147405298</v>
      </c>
      <c r="AO4884" s="13">
        <f t="shared" si="613"/>
        <v>0.51568614496293286</v>
      </c>
      <c r="AP4884" s="16">
        <v>7000</v>
      </c>
      <c r="AQ4884" s="16">
        <v>10141.140458731599</v>
      </c>
      <c r="AR4884" s="16">
        <f t="shared" si="614"/>
        <v>3141.1404587315992</v>
      </c>
      <c r="AS4884" s="17">
        <f t="shared" si="608"/>
        <v>0.44873435124737132</v>
      </c>
      <c r="AT4884" s="20">
        <v>7000</v>
      </c>
      <c r="AU4884" s="20">
        <v>9563.8032670454559</v>
      </c>
      <c r="AV4884" s="20">
        <f t="shared" si="609"/>
        <v>2563.8032670454559</v>
      </c>
      <c r="AW4884" s="21">
        <f t="shared" si="615"/>
        <v>0.36625760957792225</v>
      </c>
    </row>
    <row r="4885" spans="1:49" x14ac:dyDescent="0.25">
      <c r="A4885" t="s">
        <v>38</v>
      </c>
      <c r="B4885" t="s">
        <v>357</v>
      </c>
      <c r="C4885">
        <v>22127</v>
      </c>
      <c r="D4885">
        <v>2025</v>
      </c>
      <c r="E4885" t="s">
        <v>57</v>
      </c>
      <c r="F4885" t="s">
        <v>1359</v>
      </c>
      <c r="G4885" t="s">
        <v>1360</v>
      </c>
      <c r="I4885">
        <v>4</v>
      </c>
      <c r="J4885" t="s">
        <v>43</v>
      </c>
      <c r="K4885">
        <v>4</v>
      </c>
      <c r="L4885" t="s">
        <v>44</v>
      </c>
      <c r="M4885">
        <v>2</v>
      </c>
      <c r="N4885" t="s">
        <v>45</v>
      </c>
      <c r="O4885" t="s">
        <v>46</v>
      </c>
      <c r="P4885">
        <v>4</v>
      </c>
      <c r="Q4885" t="s">
        <v>118</v>
      </c>
      <c r="T4885" t="s">
        <v>49</v>
      </c>
      <c r="W4885" t="s">
        <v>52</v>
      </c>
      <c r="X4885" t="s">
        <v>121</v>
      </c>
      <c r="Z4885">
        <v>0</v>
      </c>
      <c r="AA4885" t="s">
        <v>75</v>
      </c>
      <c r="AB4885" t="s">
        <v>122</v>
      </c>
      <c r="AC4885">
        <v>45</v>
      </c>
      <c r="AD4885">
        <v>11</v>
      </c>
      <c r="AE4885">
        <v>4</v>
      </c>
      <c r="AF4885">
        <v>2025</v>
      </c>
      <c r="AG4885">
        <v>20251105</v>
      </c>
      <c r="AH4885" s="2">
        <v>15600</v>
      </c>
      <c r="AI4885" s="2">
        <v>19800.986328125</v>
      </c>
      <c r="AJ4885" s="2">
        <f t="shared" si="610"/>
        <v>4200.986328125</v>
      </c>
      <c r="AK4885" s="6">
        <f t="shared" si="611"/>
        <v>0.26929399539262822</v>
      </c>
      <c r="AL4885" s="12">
        <v>15600</v>
      </c>
      <c r="AM4885" s="12">
        <v>19382.938719270711</v>
      </c>
      <c r="AN4885" s="12">
        <f t="shared" si="612"/>
        <v>3782.9387192707109</v>
      </c>
      <c r="AO4885" s="13">
        <f t="shared" si="613"/>
        <v>0.24249607174812249</v>
      </c>
      <c r="AP4885" s="16">
        <v>15600</v>
      </c>
      <c r="AQ4885" s="16">
        <v>20235.395610007388</v>
      </c>
      <c r="AR4885" s="16">
        <f t="shared" si="614"/>
        <v>4635.3956100073883</v>
      </c>
      <c r="AS4885" s="17">
        <f t="shared" si="608"/>
        <v>0.29714074423124281</v>
      </c>
      <c r="AT4885" s="20">
        <v>15600</v>
      </c>
      <c r="AU4885" s="20">
        <v>19721.205651491371</v>
      </c>
      <c r="AV4885" s="20">
        <f t="shared" si="609"/>
        <v>4121.2056514913711</v>
      </c>
      <c r="AW4885" s="21">
        <f t="shared" si="615"/>
        <v>0.26417984945457507</v>
      </c>
    </row>
    <row r="4886" spans="1:49" x14ac:dyDescent="0.25">
      <c r="A4886" t="s">
        <v>109</v>
      </c>
      <c r="B4886" t="s">
        <v>1419</v>
      </c>
      <c r="C4886">
        <v>100000</v>
      </c>
      <c r="D4886">
        <v>1989</v>
      </c>
      <c r="E4886" t="s">
        <v>66</v>
      </c>
      <c r="F4886" t="s">
        <v>217</v>
      </c>
      <c r="H4886" t="s">
        <v>218</v>
      </c>
      <c r="I4886">
        <v>8</v>
      </c>
      <c r="J4886" t="s">
        <v>69</v>
      </c>
      <c r="K4886">
        <v>2</v>
      </c>
      <c r="L4886" t="s">
        <v>343</v>
      </c>
      <c r="M4886">
        <v>7.5</v>
      </c>
      <c r="N4886" t="s">
        <v>70</v>
      </c>
      <c r="O4886" t="s">
        <v>46</v>
      </c>
      <c r="Q4886" t="s">
        <v>780</v>
      </c>
      <c r="R4886" t="s">
        <v>48</v>
      </c>
      <c r="S4886">
        <v>265</v>
      </c>
      <c r="T4886" t="s">
        <v>49</v>
      </c>
      <c r="U4886" t="s">
        <v>72</v>
      </c>
      <c r="W4886" t="s">
        <v>247</v>
      </c>
      <c r="X4886" t="s">
        <v>74</v>
      </c>
      <c r="Z4886">
        <v>0</v>
      </c>
      <c r="AA4886" t="s">
        <v>75</v>
      </c>
      <c r="AB4886" t="s">
        <v>782</v>
      </c>
      <c r="AC4886">
        <v>45</v>
      </c>
      <c r="AD4886">
        <v>11</v>
      </c>
      <c r="AE4886">
        <v>4</v>
      </c>
      <c r="AF4886">
        <v>2025</v>
      </c>
      <c r="AG4886">
        <v>20251107</v>
      </c>
      <c r="AH4886" s="2">
        <v>299</v>
      </c>
      <c r="AI4886" s="2">
        <v>384.17901611328119</v>
      </c>
      <c r="AJ4886" s="2">
        <f t="shared" si="610"/>
        <v>85.179016113281193</v>
      </c>
      <c r="AK4886" s="6">
        <f t="shared" si="611"/>
        <v>0.28487965255277992</v>
      </c>
      <c r="AL4886" s="12">
        <v>299</v>
      </c>
      <c r="AM4886" s="12">
        <v>564.93340504510934</v>
      </c>
      <c r="AN4886" s="12">
        <f t="shared" si="612"/>
        <v>265.93340504510934</v>
      </c>
      <c r="AO4886" s="13">
        <f t="shared" si="613"/>
        <v>0.8894093814217704</v>
      </c>
      <c r="AP4886" s="16">
        <v>299</v>
      </c>
      <c r="AQ4886" s="16">
        <v>551.67873941686787</v>
      </c>
      <c r="AR4886" s="16">
        <f t="shared" si="614"/>
        <v>252.67873941686787</v>
      </c>
      <c r="AS4886" s="17">
        <f t="shared" si="608"/>
        <v>0.84507939604303639</v>
      </c>
      <c r="AT4886" s="20">
        <v>299</v>
      </c>
      <c r="AU4886" s="20">
        <v>397.79156327543433</v>
      </c>
      <c r="AV4886" s="20">
        <f t="shared" si="609"/>
        <v>98.791563275434328</v>
      </c>
      <c r="AW4886" s="21">
        <f t="shared" si="615"/>
        <v>0.33040656613857633</v>
      </c>
    </row>
    <row r="4887" spans="1:49" x14ac:dyDescent="0.25">
      <c r="A4887" t="s">
        <v>77</v>
      </c>
      <c r="B4887" t="s">
        <v>596</v>
      </c>
      <c r="C4887">
        <v>97984</v>
      </c>
      <c r="D4887">
        <v>2013</v>
      </c>
      <c r="E4887" t="s">
        <v>114</v>
      </c>
      <c r="F4887" t="s">
        <v>115</v>
      </c>
      <c r="G4887" t="s">
        <v>1980</v>
      </c>
      <c r="I4887">
        <v>5</v>
      </c>
      <c r="J4887" t="s">
        <v>230</v>
      </c>
      <c r="K4887">
        <v>4</v>
      </c>
      <c r="L4887" t="s">
        <v>44</v>
      </c>
      <c r="M4887">
        <v>2.5</v>
      </c>
      <c r="N4887" t="s">
        <v>45</v>
      </c>
      <c r="Q4887" t="s">
        <v>118</v>
      </c>
      <c r="T4887" t="s">
        <v>49</v>
      </c>
      <c r="W4887" t="s">
        <v>120</v>
      </c>
      <c r="X4887" t="s">
        <v>121</v>
      </c>
      <c r="Z4887">
        <v>0</v>
      </c>
      <c r="AA4887" t="s">
        <v>75</v>
      </c>
      <c r="AB4887" t="s">
        <v>122</v>
      </c>
      <c r="AC4887">
        <v>45</v>
      </c>
      <c r="AD4887">
        <v>11</v>
      </c>
      <c r="AE4887">
        <v>4</v>
      </c>
      <c r="AF4887">
        <v>2025</v>
      </c>
      <c r="AG4887">
        <v>20251105</v>
      </c>
      <c r="AH4887" s="2">
        <v>4500</v>
      </c>
      <c r="AI4887" s="2">
        <v>3120.55712890625</v>
      </c>
      <c r="AJ4887" s="2">
        <f t="shared" si="610"/>
        <v>1379.44287109375</v>
      </c>
      <c r="AK4887" s="6">
        <f t="shared" si="611"/>
        <v>0.30654286024305555</v>
      </c>
      <c r="AL4887" s="12">
        <v>4500</v>
      </c>
      <c r="AM4887" s="12">
        <v>2933.315305253464</v>
      </c>
      <c r="AN4887" s="12">
        <f t="shared" si="612"/>
        <v>1566.684694746536</v>
      </c>
      <c r="AO4887" s="13">
        <f t="shared" si="613"/>
        <v>0.34815215438811914</v>
      </c>
      <c r="AP4887" s="16">
        <v>4500</v>
      </c>
      <c r="AQ4887" s="16">
        <v>3034.2627962555921</v>
      </c>
      <c r="AR4887" s="16">
        <f t="shared" si="614"/>
        <v>1465.7372037444079</v>
      </c>
      <c r="AS4887" s="17">
        <f t="shared" si="608"/>
        <v>0.32571937860986844</v>
      </c>
      <c r="AT4887" s="20">
        <v>4500</v>
      </c>
      <c r="AU4887" s="20">
        <v>3204.446373850868</v>
      </c>
      <c r="AV4887" s="20">
        <f t="shared" si="609"/>
        <v>1295.553626149132</v>
      </c>
      <c r="AW4887" s="21">
        <f t="shared" si="615"/>
        <v>0.2879008058109182</v>
      </c>
    </row>
    <row r="4888" spans="1:49" x14ac:dyDescent="0.25">
      <c r="A4888" t="s">
        <v>109</v>
      </c>
      <c r="B4888" t="s">
        <v>538</v>
      </c>
      <c r="C4888">
        <v>41575</v>
      </c>
      <c r="D4888">
        <v>2022</v>
      </c>
      <c r="E4888" t="s">
        <v>135</v>
      </c>
      <c r="F4888" t="s">
        <v>568</v>
      </c>
      <c r="G4888" t="s">
        <v>725</v>
      </c>
      <c r="I4888">
        <v>4</v>
      </c>
      <c r="J4888" t="s">
        <v>69</v>
      </c>
      <c r="K4888">
        <v>4</v>
      </c>
      <c r="L4888" t="s">
        <v>44</v>
      </c>
      <c r="M4888">
        <v>2</v>
      </c>
      <c r="N4888" t="s">
        <v>87</v>
      </c>
      <c r="O4888" t="s">
        <v>46</v>
      </c>
      <c r="P4888">
        <v>4</v>
      </c>
      <c r="Q4888" t="s">
        <v>60</v>
      </c>
      <c r="R4888" t="s">
        <v>89</v>
      </c>
      <c r="S4888">
        <v>270</v>
      </c>
      <c r="T4888" t="s">
        <v>49</v>
      </c>
      <c r="U4888" t="s">
        <v>50</v>
      </c>
      <c r="W4888" t="s">
        <v>134</v>
      </c>
      <c r="X4888" t="s">
        <v>74</v>
      </c>
      <c r="Z4888">
        <v>0</v>
      </c>
      <c r="AA4888" t="s">
        <v>75</v>
      </c>
      <c r="AB4888" t="s">
        <v>83</v>
      </c>
      <c r="AC4888">
        <v>45</v>
      </c>
      <c r="AD4888">
        <v>11</v>
      </c>
      <c r="AE4888">
        <v>4</v>
      </c>
      <c r="AF4888">
        <v>2025</v>
      </c>
      <c r="AG4888">
        <v>20251105</v>
      </c>
      <c r="AH4888" s="2">
        <v>23200</v>
      </c>
      <c r="AI4888" s="2">
        <v>28248.224609375</v>
      </c>
      <c r="AJ4888" s="2">
        <f t="shared" si="610"/>
        <v>5048.224609375</v>
      </c>
      <c r="AK4888" s="6">
        <f t="shared" si="611"/>
        <v>0.2175958883351293</v>
      </c>
      <c r="AL4888" s="12">
        <v>23200</v>
      </c>
      <c r="AM4888" s="12">
        <v>26530.160950753561</v>
      </c>
      <c r="AN4888" s="12">
        <f t="shared" si="612"/>
        <v>3330.1609507535613</v>
      </c>
      <c r="AO4888" s="13">
        <f t="shared" si="613"/>
        <v>0.14354142029110178</v>
      </c>
      <c r="AP4888" s="16">
        <v>23200</v>
      </c>
      <c r="AQ4888" s="16">
        <v>25530.50269295742</v>
      </c>
      <c r="AR4888" s="16">
        <f t="shared" si="614"/>
        <v>2330.5026929574196</v>
      </c>
      <c r="AS4888" s="17">
        <f t="shared" si="608"/>
        <v>0.1004527022826474</v>
      </c>
      <c r="AT4888" s="20">
        <v>23200</v>
      </c>
      <c r="AU4888" s="20">
        <v>27792.45125786163</v>
      </c>
      <c r="AV4888" s="20">
        <f t="shared" si="609"/>
        <v>4592.4512578616304</v>
      </c>
      <c r="AW4888" s="21">
        <f t="shared" si="615"/>
        <v>0.19795048525265649</v>
      </c>
    </row>
    <row r="4889" spans="1:49" x14ac:dyDescent="0.25">
      <c r="A4889" t="s">
        <v>77</v>
      </c>
      <c r="B4889" t="s">
        <v>596</v>
      </c>
      <c r="C4889">
        <v>77796</v>
      </c>
      <c r="D4889">
        <v>2018</v>
      </c>
      <c r="E4889" t="s">
        <v>425</v>
      </c>
      <c r="F4889" t="s">
        <v>721</v>
      </c>
      <c r="G4889" t="s">
        <v>2375</v>
      </c>
      <c r="I4889">
        <v>6</v>
      </c>
      <c r="J4889" t="s">
        <v>101</v>
      </c>
      <c r="K4889">
        <v>4</v>
      </c>
      <c r="L4889" t="s">
        <v>44</v>
      </c>
      <c r="M4889">
        <v>3</v>
      </c>
      <c r="N4889" t="s">
        <v>44</v>
      </c>
      <c r="O4889" t="s">
        <v>46</v>
      </c>
      <c r="P4889">
        <v>5</v>
      </c>
      <c r="Q4889" t="s">
        <v>60</v>
      </c>
      <c r="R4889" t="s">
        <v>81</v>
      </c>
      <c r="S4889">
        <v>380</v>
      </c>
      <c r="T4889" t="s">
        <v>49</v>
      </c>
      <c r="U4889" t="s">
        <v>72</v>
      </c>
      <c r="V4889" t="s">
        <v>880</v>
      </c>
      <c r="W4889" t="s">
        <v>134</v>
      </c>
      <c r="X4889" t="s">
        <v>394</v>
      </c>
      <c r="Y4889">
        <v>74000</v>
      </c>
      <c r="Z4889">
        <v>0</v>
      </c>
      <c r="AA4889" t="s">
        <v>75</v>
      </c>
      <c r="AB4889" t="s">
        <v>83</v>
      </c>
      <c r="AC4889">
        <v>45</v>
      </c>
      <c r="AD4889">
        <v>11</v>
      </c>
      <c r="AE4889">
        <v>4</v>
      </c>
      <c r="AF4889">
        <v>2025</v>
      </c>
      <c r="AG4889">
        <v>20251105</v>
      </c>
      <c r="AH4889" s="2">
        <v>21750</v>
      </c>
      <c r="AI4889" s="2">
        <v>21535.609375</v>
      </c>
      <c r="AJ4889" s="2">
        <f t="shared" si="610"/>
        <v>214.390625</v>
      </c>
      <c r="AK4889" s="6">
        <f t="shared" si="611"/>
        <v>9.8570402298850581E-3</v>
      </c>
      <c r="AL4889" s="12">
        <v>21750</v>
      </c>
      <c r="AM4889" s="12">
        <v>21022.09471478832</v>
      </c>
      <c r="AN4889" s="12">
        <f t="shared" si="612"/>
        <v>727.90528521168017</v>
      </c>
      <c r="AO4889" s="13">
        <f t="shared" si="613"/>
        <v>3.3466909664904836E-2</v>
      </c>
      <c r="AP4889" s="16">
        <v>21750</v>
      </c>
      <c r="AQ4889" s="16">
        <v>22823.095843909399</v>
      </c>
      <c r="AR4889" s="16">
        <f t="shared" si="614"/>
        <v>1073.0958439093993</v>
      </c>
      <c r="AS4889" s="17">
        <f t="shared" si="608"/>
        <v>4.9337739949857434E-2</v>
      </c>
      <c r="AT4889" s="20">
        <v>21750</v>
      </c>
      <c r="AU4889" s="20">
        <v>21215.346899224809</v>
      </c>
      <c r="AV4889" s="20">
        <f t="shared" si="609"/>
        <v>534.65310077519098</v>
      </c>
      <c r="AW4889" s="21">
        <f t="shared" si="615"/>
        <v>2.4581751759778895E-2</v>
      </c>
    </row>
    <row r="4890" spans="1:49" x14ac:dyDescent="0.25">
      <c r="A4890" t="s">
        <v>109</v>
      </c>
      <c r="B4890" t="s">
        <v>538</v>
      </c>
      <c r="C4890">
        <v>35208</v>
      </c>
      <c r="D4890">
        <v>2022</v>
      </c>
      <c r="E4890" t="s">
        <v>93</v>
      </c>
      <c r="F4890" t="s">
        <v>152</v>
      </c>
      <c r="G4890" t="s">
        <v>1171</v>
      </c>
      <c r="H4890" t="s">
        <v>85</v>
      </c>
      <c r="I4890">
        <v>4</v>
      </c>
      <c r="J4890" t="s">
        <v>43</v>
      </c>
      <c r="K4890">
        <v>4</v>
      </c>
      <c r="L4890" t="s">
        <v>44</v>
      </c>
      <c r="M4890">
        <v>2.7000000476837158</v>
      </c>
      <c r="N4890" t="s">
        <v>87</v>
      </c>
      <c r="O4890" t="s">
        <v>46</v>
      </c>
      <c r="P4890">
        <v>3</v>
      </c>
      <c r="Q4890" t="s">
        <v>88</v>
      </c>
      <c r="R4890" t="s">
        <v>89</v>
      </c>
      <c r="T4890" t="s">
        <v>49</v>
      </c>
      <c r="U4890" t="s">
        <v>50</v>
      </c>
      <c r="V4890" t="s">
        <v>523</v>
      </c>
      <c r="W4890" t="s">
        <v>90</v>
      </c>
      <c r="X4890" t="s">
        <v>74</v>
      </c>
      <c r="Z4890">
        <v>0</v>
      </c>
      <c r="AA4890" t="s">
        <v>75</v>
      </c>
      <c r="AB4890" t="s">
        <v>91</v>
      </c>
      <c r="AC4890">
        <v>45</v>
      </c>
      <c r="AD4890">
        <v>11</v>
      </c>
      <c r="AE4890">
        <v>4</v>
      </c>
      <c r="AF4890">
        <v>2025</v>
      </c>
      <c r="AG4890">
        <v>20251105</v>
      </c>
      <c r="AH4890" s="2">
        <v>28400</v>
      </c>
      <c r="AI4890" s="2">
        <v>31038.966796875</v>
      </c>
      <c r="AJ4890" s="2">
        <f t="shared" si="610"/>
        <v>2638.966796875</v>
      </c>
      <c r="AK4890" s="6">
        <f t="shared" si="611"/>
        <v>9.2921366087147891E-2</v>
      </c>
      <c r="AL4890" s="12">
        <v>28400</v>
      </c>
      <c r="AM4890" s="12">
        <v>29740.338337488371</v>
      </c>
      <c r="AN4890" s="12">
        <f t="shared" si="612"/>
        <v>1340.3383374883706</v>
      </c>
      <c r="AO4890" s="13">
        <f t="shared" si="613"/>
        <v>4.7195011883393333E-2</v>
      </c>
      <c r="AP4890" s="16">
        <v>28400</v>
      </c>
      <c r="AQ4890" s="16">
        <v>28459.888832102839</v>
      </c>
      <c r="AR4890" s="16">
        <f t="shared" si="614"/>
        <v>59.888832102838933</v>
      </c>
      <c r="AS4890" s="17">
        <f t="shared" si="608"/>
        <v>2.1087616937619344E-3</v>
      </c>
      <c r="AT4890" s="20">
        <v>28400</v>
      </c>
      <c r="AU4890" s="20">
        <v>30384.063492063491</v>
      </c>
      <c r="AV4890" s="20">
        <f t="shared" si="609"/>
        <v>1984.0634920634911</v>
      </c>
      <c r="AW4890" s="21">
        <f t="shared" si="615"/>
        <v>6.9861390565615883E-2</v>
      </c>
    </row>
    <row r="4891" spans="1:49" x14ac:dyDescent="0.25">
      <c r="A4891" t="s">
        <v>109</v>
      </c>
      <c r="B4891" t="s">
        <v>317</v>
      </c>
      <c r="C4891">
        <v>77796</v>
      </c>
      <c r="D4891">
        <v>2021</v>
      </c>
      <c r="E4891" t="s">
        <v>93</v>
      </c>
      <c r="F4891" t="s">
        <v>152</v>
      </c>
      <c r="G4891" t="s">
        <v>1189</v>
      </c>
      <c r="H4891" t="s">
        <v>85</v>
      </c>
      <c r="I4891">
        <v>8</v>
      </c>
      <c r="J4891" t="s">
        <v>69</v>
      </c>
      <c r="K4891">
        <v>4</v>
      </c>
      <c r="L4891" t="s">
        <v>44</v>
      </c>
      <c r="M4891">
        <v>5.3000001907348633</v>
      </c>
      <c r="N4891" t="s">
        <v>87</v>
      </c>
      <c r="O4891" t="s">
        <v>46</v>
      </c>
      <c r="P4891">
        <v>5</v>
      </c>
      <c r="Q4891" t="s">
        <v>88</v>
      </c>
      <c r="R4891" t="s">
        <v>89</v>
      </c>
      <c r="T4891" t="s">
        <v>49</v>
      </c>
      <c r="V4891" t="s">
        <v>2047</v>
      </c>
      <c r="W4891" t="s">
        <v>90</v>
      </c>
      <c r="X4891" t="s">
        <v>121</v>
      </c>
      <c r="Z4891">
        <v>0</v>
      </c>
      <c r="AA4891" t="s">
        <v>75</v>
      </c>
      <c r="AB4891" t="s">
        <v>91</v>
      </c>
      <c r="AC4891">
        <v>45</v>
      </c>
      <c r="AD4891">
        <v>11</v>
      </c>
      <c r="AE4891">
        <v>4</v>
      </c>
      <c r="AF4891">
        <v>2025</v>
      </c>
      <c r="AG4891">
        <v>20251105</v>
      </c>
      <c r="AH4891" s="2">
        <v>26700</v>
      </c>
      <c r="AI4891" s="2">
        <v>26658.982421875</v>
      </c>
      <c r="AJ4891" s="2">
        <f t="shared" si="610"/>
        <v>41.017578125</v>
      </c>
      <c r="AK4891" s="6">
        <f t="shared" si="611"/>
        <v>1.5362388810861423E-3</v>
      </c>
      <c r="AL4891" s="12">
        <v>26700</v>
      </c>
      <c r="AM4891" s="12">
        <v>27002.58457319063</v>
      </c>
      <c r="AN4891" s="12">
        <f t="shared" si="612"/>
        <v>302.58457319063018</v>
      </c>
      <c r="AO4891" s="13">
        <f t="shared" si="613"/>
        <v>1.1332755550210868E-2</v>
      </c>
      <c r="AP4891" s="16">
        <v>26700</v>
      </c>
      <c r="AQ4891" s="16">
        <v>25371.619481421651</v>
      </c>
      <c r="AR4891" s="16">
        <f t="shared" si="614"/>
        <v>1328.3805185783494</v>
      </c>
      <c r="AS4891" s="17">
        <f t="shared" si="608"/>
        <v>4.9752079347503725E-2</v>
      </c>
      <c r="AT4891" s="20">
        <v>26700</v>
      </c>
      <c r="AU4891" s="20">
        <v>26189.931185944359</v>
      </c>
      <c r="AV4891" s="20">
        <f t="shared" si="609"/>
        <v>510.06881405564127</v>
      </c>
      <c r="AW4891" s="21">
        <f t="shared" si="615"/>
        <v>1.9103700900960346E-2</v>
      </c>
    </row>
    <row r="4892" spans="1:49" x14ac:dyDescent="0.25">
      <c r="A4892" t="s">
        <v>77</v>
      </c>
      <c r="B4892" t="s">
        <v>811</v>
      </c>
      <c r="C4892">
        <v>196097</v>
      </c>
      <c r="D4892">
        <v>2012</v>
      </c>
      <c r="E4892" t="s">
        <v>93</v>
      </c>
      <c r="F4892" t="s">
        <v>188</v>
      </c>
      <c r="G4892" t="s">
        <v>533</v>
      </c>
      <c r="I4892">
        <v>6</v>
      </c>
      <c r="J4892" t="s">
        <v>117</v>
      </c>
      <c r="K4892">
        <v>4</v>
      </c>
      <c r="L4892" t="s">
        <v>44</v>
      </c>
      <c r="M4892">
        <v>3.5999999046325679</v>
      </c>
      <c r="N4892" t="s">
        <v>44</v>
      </c>
      <c r="O4892" t="s">
        <v>46</v>
      </c>
      <c r="P4892">
        <v>2</v>
      </c>
      <c r="Q4892" t="s">
        <v>60</v>
      </c>
      <c r="R4892" t="s">
        <v>81</v>
      </c>
      <c r="T4892" t="s">
        <v>49</v>
      </c>
      <c r="U4892" t="s">
        <v>72</v>
      </c>
      <c r="V4892" t="s">
        <v>190</v>
      </c>
      <c r="W4892" t="s">
        <v>90</v>
      </c>
      <c r="X4892" t="s">
        <v>74</v>
      </c>
      <c r="Z4892">
        <v>0</v>
      </c>
      <c r="AA4892" t="s">
        <v>75</v>
      </c>
      <c r="AB4892" t="s">
        <v>83</v>
      </c>
      <c r="AC4892">
        <v>45</v>
      </c>
      <c r="AD4892">
        <v>11</v>
      </c>
      <c r="AE4892">
        <v>4</v>
      </c>
      <c r="AF4892">
        <v>2025</v>
      </c>
      <c r="AG4892">
        <v>20251105</v>
      </c>
      <c r="AH4892" s="2">
        <v>1300</v>
      </c>
      <c r="AI4892" s="2">
        <v>913.4542236328125</v>
      </c>
      <c r="AJ4892" s="2">
        <f t="shared" si="610"/>
        <v>386.5457763671875</v>
      </c>
      <c r="AK4892" s="6">
        <f t="shared" si="611"/>
        <v>0.29734290489783655</v>
      </c>
      <c r="AL4892" s="12">
        <v>1300</v>
      </c>
      <c r="AM4892" s="12">
        <v>934.92870091675047</v>
      </c>
      <c r="AN4892" s="12">
        <f t="shared" si="612"/>
        <v>365.07129908324953</v>
      </c>
      <c r="AO4892" s="13">
        <f t="shared" si="613"/>
        <v>0.28082407621788424</v>
      </c>
      <c r="AP4892" s="16">
        <v>1300</v>
      </c>
      <c r="AQ4892" s="16">
        <v>979.48823792503742</v>
      </c>
      <c r="AR4892" s="16">
        <f t="shared" si="614"/>
        <v>320.51176207496258</v>
      </c>
      <c r="AS4892" s="17">
        <f t="shared" si="608"/>
        <v>0.24654750928843275</v>
      </c>
      <c r="AT4892" s="20">
        <v>1300</v>
      </c>
      <c r="AU4892" s="20">
        <v>910.73161953727504</v>
      </c>
      <c r="AV4892" s="20">
        <f t="shared" si="609"/>
        <v>389.26838046272496</v>
      </c>
      <c r="AW4892" s="21">
        <f t="shared" si="615"/>
        <v>0.29943721574055765</v>
      </c>
    </row>
    <row r="4893" spans="1:49" x14ac:dyDescent="0.25">
      <c r="A4893" t="s">
        <v>77</v>
      </c>
      <c r="B4893" t="s">
        <v>596</v>
      </c>
      <c r="C4893">
        <v>128128</v>
      </c>
      <c r="D4893">
        <v>2018</v>
      </c>
      <c r="E4893" t="s">
        <v>203</v>
      </c>
      <c r="F4893" t="s">
        <v>478</v>
      </c>
      <c r="I4893">
        <v>6</v>
      </c>
      <c r="J4893" t="s">
        <v>129</v>
      </c>
      <c r="K4893">
        <v>4</v>
      </c>
      <c r="L4893" t="s">
        <v>44</v>
      </c>
      <c r="M4893">
        <v>3</v>
      </c>
      <c r="N4893" t="s">
        <v>44</v>
      </c>
      <c r="O4893" t="s">
        <v>180</v>
      </c>
      <c r="Q4893" t="s">
        <v>118</v>
      </c>
      <c r="R4893" t="s">
        <v>89</v>
      </c>
      <c r="S4893">
        <v>300</v>
      </c>
      <c r="T4893" t="s">
        <v>49</v>
      </c>
      <c r="U4893" t="s">
        <v>72</v>
      </c>
      <c r="W4893" t="s">
        <v>120</v>
      </c>
      <c r="X4893" t="s">
        <v>53</v>
      </c>
      <c r="Z4893">
        <v>0</v>
      </c>
      <c r="AA4893" t="s">
        <v>75</v>
      </c>
      <c r="AB4893" t="s">
        <v>122</v>
      </c>
      <c r="AC4893">
        <v>45</v>
      </c>
      <c r="AD4893">
        <v>11</v>
      </c>
      <c r="AE4893">
        <v>4</v>
      </c>
      <c r="AF4893">
        <v>2025</v>
      </c>
      <c r="AG4893">
        <v>20251105</v>
      </c>
      <c r="AH4893" s="2">
        <v>2200</v>
      </c>
      <c r="AI4893" s="2">
        <v>3684.488037109375</v>
      </c>
      <c r="AJ4893" s="2">
        <f t="shared" si="610"/>
        <v>1484.488037109375</v>
      </c>
      <c r="AK4893" s="6">
        <f t="shared" si="611"/>
        <v>0.67476728959517041</v>
      </c>
      <c r="AL4893" s="12">
        <v>2200</v>
      </c>
      <c r="AM4893" s="12">
        <v>3265.5919762805488</v>
      </c>
      <c r="AN4893" s="12">
        <f t="shared" si="612"/>
        <v>1065.5919762805488</v>
      </c>
      <c r="AO4893" s="13">
        <f t="shared" si="613"/>
        <v>0.48435998921843126</v>
      </c>
      <c r="AP4893" s="16">
        <v>2200</v>
      </c>
      <c r="AQ4893" s="16">
        <v>3529.5481722981772</v>
      </c>
      <c r="AR4893" s="16">
        <f t="shared" si="614"/>
        <v>1329.5481722981772</v>
      </c>
      <c r="AS4893" s="17">
        <f t="shared" si="608"/>
        <v>0.60434007831735326</v>
      </c>
      <c r="AT4893" s="20">
        <v>2200</v>
      </c>
      <c r="AU4893" s="20">
        <v>3894.0961155378491</v>
      </c>
      <c r="AV4893" s="20">
        <f t="shared" si="609"/>
        <v>1694.0961155378491</v>
      </c>
      <c r="AW4893" s="21">
        <f t="shared" si="615"/>
        <v>0.77004368888084052</v>
      </c>
    </row>
    <row r="4894" spans="1:49" x14ac:dyDescent="0.25">
      <c r="A4894" t="s">
        <v>123</v>
      </c>
      <c r="B4894" t="s">
        <v>440</v>
      </c>
      <c r="C4894">
        <v>103891</v>
      </c>
      <c r="D4894">
        <v>2018</v>
      </c>
      <c r="E4894" t="s">
        <v>93</v>
      </c>
      <c r="F4894" t="s">
        <v>387</v>
      </c>
      <c r="G4894" t="s">
        <v>337</v>
      </c>
      <c r="I4894">
        <v>8</v>
      </c>
      <c r="J4894" t="s">
        <v>101</v>
      </c>
      <c r="K4894">
        <v>4</v>
      </c>
      <c r="L4894" t="s">
        <v>44</v>
      </c>
      <c r="M4894">
        <v>6.1999998092651367</v>
      </c>
      <c r="N4894" t="s">
        <v>70</v>
      </c>
      <c r="O4894" t="s">
        <v>46</v>
      </c>
      <c r="Q4894" t="s">
        <v>60</v>
      </c>
      <c r="R4894" t="s">
        <v>48</v>
      </c>
      <c r="T4894" t="s">
        <v>49</v>
      </c>
      <c r="V4894" t="s">
        <v>1214</v>
      </c>
      <c r="W4894" t="s">
        <v>103</v>
      </c>
      <c r="X4894" t="s">
        <v>74</v>
      </c>
      <c r="Y4894">
        <v>62200</v>
      </c>
      <c r="Z4894">
        <v>0</v>
      </c>
      <c r="AA4894" t="s">
        <v>75</v>
      </c>
      <c r="AB4894" t="s">
        <v>104</v>
      </c>
      <c r="AC4894">
        <v>45</v>
      </c>
      <c r="AD4894">
        <v>11</v>
      </c>
      <c r="AE4894">
        <v>4</v>
      </c>
      <c r="AF4894">
        <v>2025</v>
      </c>
      <c r="AG4894">
        <v>20251105</v>
      </c>
      <c r="AH4894" s="2">
        <v>22900</v>
      </c>
      <c r="AI4894" s="2">
        <v>21553.7734375</v>
      </c>
      <c r="AJ4894" s="2">
        <f t="shared" si="610"/>
        <v>1346.2265625</v>
      </c>
      <c r="AK4894" s="6">
        <f t="shared" si="611"/>
        <v>5.8787186135371178E-2</v>
      </c>
      <c r="AL4894" s="12">
        <v>22900</v>
      </c>
      <c r="AM4894" s="12">
        <v>19874.90989150944</v>
      </c>
      <c r="AN4894" s="12">
        <f t="shared" si="612"/>
        <v>3025.0901084905599</v>
      </c>
      <c r="AO4894" s="13">
        <f t="shared" si="613"/>
        <v>0.13210000473757905</v>
      </c>
      <c r="AP4894" s="16">
        <v>22900</v>
      </c>
      <c r="AQ4894" s="16">
        <v>22338.945154603469</v>
      </c>
      <c r="AR4894" s="16">
        <f t="shared" si="614"/>
        <v>561.05484539653116</v>
      </c>
      <c r="AS4894" s="17">
        <f t="shared" si="608"/>
        <v>2.4500211589368173E-2</v>
      </c>
      <c r="AT4894" s="20">
        <v>22900</v>
      </c>
      <c r="AU4894" s="20">
        <v>21763.20139771283</v>
      </c>
      <c r="AV4894" s="20">
        <f t="shared" si="609"/>
        <v>1136.7986022871701</v>
      </c>
      <c r="AW4894" s="21">
        <f t="shared" si="615"/>
        <v>4.9641860361885157E-2</v>
      </c>
    </row>
    <row r="4895" spans="1:49" x14ac:dyDescent="0.25">
      <c r="A4895" t="s">
        <v>77</v>
      </c>
      <c r="B4895" t="s">
        <v>596</v>
      </c>
      <c r="C4895">
        <v>143923</v>
      </c>
      <c r="D4895">
        <v>2018</v>
      </c>
      <c r="E4895" t="s">
        <v>159</v>
      </c>
      <c r="F4895" t="s">
        <v>236</v>
      </c>
      <c r="G4895" t="s">
        <v>237</v>
      </c>
      <c r="I4895">
        <v>4</v>
      </c>
      <c r="J4895" t="s">
        <v>59</v>
      </c>
      <c r="K4895">
        <v>4</v>
      </c>
      <c r="L4895" t="s">
        <v>44</v>
      </c>
      <c r="M4895">
        <v>1.5</v>
      </c>
      <c r="N4895" t="s">
        <v>44</v>
      </c>
      <c r="O4895" t="s">
        <v>46</v>
      </c>
      <c r="Q4895" t="s">
        <v>60</v>
      </c>
      <c r="S4895">
        <v>190</v>
      </c>
      <c r="T4895" t="s">
        <v>49</v>
      </c>
      <c r="U4895" t="s">
        <v>50</v>
      </c>
      <c r="V4895" t="s">
        <v>238</v>
      </c>
      <c r="W4895" t="s">
        <v>62</v>
      </c>
      <c r="X4895" t="s">
        <v>74</v>
      </c>
      <c r="Y4895">
        <v>27050</v>
      </c>
      <c r="Z4895">
        <v>0</v>
      </c>
      <c r="AA4895" t="s">
        <v>75</v>
      </c>
      <c r="AB4895" t="s">
        <v>83</v>
      </c>
      <c r="AC4895">
        <v>45</v>
      </c>
      <c r="AD4895">
        <v>11</v>
      </c>
      <c r="AE4895">
        <v>4</v>
      </c>
      <c r="AF4895">
        <v>2025</v>
      </c>
      <c r="AG4895">
        <v>20251105</v>
      </c>
      <c r="AH4895" s="2">
        <v>10000</v>
      </c>
      <c r="AI4895" s="2">
        <v>9360.265625</v>
      </c>
      <c r="AJ4895" s="2">
        <f t="shared" si="610"/>
        <v>639.734375</v>
      </c>
      <c r="AK4895" s="6">
        <f t="shared" si="611"/>
        <v>6.3973437499999994E-2</v>
      </c>
      <c r="AL4895" s="12">
        <v>10000</v>
      </c>
      <c r="AM4895" s="12">
        <v>8881.4231084537696</v>
      </c>
      <c r="AN4895" s="12">
        <f t="shared" si="612"/>
        <v>1118.5768915462304</v>
      </c>
      <c r="AO4895" s="13">
        <f t="shared" si="613"/>
        <v>0.11185768915462305</v>
      </c>
      <c r="AP4895" s="16">
        <v>10000</v>
      </c>
      <c r="AQ4895" s="16">
        <v>9070.6786041040596</v>
      </c>
      <c r="AR4895" s="16">
        <f t="shared" si="614"/>
        <v>929.32139589594044</v>
      </c>
      <c r="AS4895" s="17">
        <f t="shared" si="608"/>
        <v>9.2932139589594037E-2</v>
      </c>
      <c r="AT4895" s="20">
        <v>10000</v>
      </c>
      <c r="AU4895" s="20">
        <v>9445.7416879795401</v>
      </c>
      <c r="AV4895" s="20">
        <f t="shared" si="609"/>
        <v>554.25831202045993</v>
      </c>
      <c r="AW4895" s="21">
        <f t="shared" si="615"/>
        <v>5.5425831202045993E-2</v>
      </c>
    </row>
    <row r="4896" spans="1:49" x14ac:dyDescent="0.25">
      <c r="A4896" t="s">
        <v>123</v>
      </c>
      <c r="B4896" t="s">
        <v>440</v>
      </c>
      <c r="C4896">
        <v>77636</v>
      </c>
      <c r="D4896">
        <v>2022</v>
      </c>
      <c r="E4896" t="s">
        <v>66</v>
      </c>
      <c r="F4896" t="s">
        <v>769</v>
      </c>
      <c r="G4896" t="s">
        <v>269</v>
      </c>
      <c r="I4896">
        <v>4</v>
      </c>
      <c r="J4896" t="s">
        <v>129</v>
      </c>
      <c r="K4896">
        <v>4</v>
      </c>
      <c r="L4896" t="s">
        <v>44</v>
      </c>
      <c r="M4896">
        <v>2</v>
      </c>
      <c r="N4896" t="s">
        <v>44</v>
      </c>
      <c r="O4896" t="s">
        <v>46</v>
      </c>
      <c r="P4896">
        <v>4</v>
      </c>
      <c r="Q4896" t="s">
        <v>60</v>
      </c>
      <c r="R4896" t="s">
        <v>81</v>
      </c>
      <c r="S4896">
        <v>250</v>
      </c>
      <c r="T4896" t="s">
        <v>49</v>
      </c>
      <c r="U4896" t="s">
        <v>50</v>
      </c>
      <c r="V4896" t="s">
        <v>289</v>
      </c>
      <c r="W4896" t="s">
        <v>134</v>
      </c>
      <c r="X4896" t="s">
        <v>98</v>
      </c>
      <c r="Z4896">
        <v>0</v>
      </c>
      <c r="AA4896" t="s">
        <v>75</v>
      </c>
      <c r="AB4896" t="s">
        <v>83</v>
      </c>
      <c r="AC4896">
        <v>45</v>
      </c>
      <c r="AD4896">
        <v>11</v>
      </c>
      <c r="AE4896">
        <v>4</v>
      </c>
      <c r="AF4896">
        <v>2025</v>
      </c>
      <c r="AG4896">
        <v>20251105</v>
      </c>
      <c r="AH4896" s="2">
        <v>15200</v>
      </c>
      <c r="AI4896" s="2">
        <v>14896.0458984375</v>
      </c>
      <c r="AJ4896" s="2">
        <f t="shared" si="610"/>
        <v>303.9541015625</v>
      </c>
      <c r="AK4896" s="6">
        <f t="shared" si="611"/>
        <v>1.9996980365953949E-2</v>
      </c>
      <c r="AL4896" s="12">
        <v>15200</v>
      </c>
      <c r="AM4896" s="12">
        <v>15020.31508683944</v>
      </c>
      <c r="AN4896" s="12">
        <f t="shared" si="612"/>
        <v>179.68491316055952</v>
      </c>
      <c r="AO4896" s="13">
        <f t="shared" si="613"/>
        <v>1.1821375865826284E-2</v>
      </c>
      <c r="AP4896" s="16">
        <v>15200</v>
      </c>
      <c r="AQ4896" s="16">
        <v>14783.021162973129</v>
      </c>
      <c r="AR4896" s="16">
        <f t="shared" si="614"/>
        <v>416.97883702687068</v>
      </c>
      <c r="AS4896" s="17">
        <f t="shared" si="608"/>
        <v>2.7432818225452019E-2</v>
      </c>
      <c r="AT4896" s="20">
        <v>15200</v>
      </c>
      <c r="AU4896" s="20">
        <v>14778.365487674169</v>
      </c>
      <c r="AV4896" s="20">
        <f t="shared" si="609"/>
        <v>421.63451232583066</v>
      </c>
      <c r="AW4896" s="21">
        <f t="shared" si="615"/>
        <v>2.7739112653015176E-2</v>
      </c>
    </row>
    <row r="4897" spans="1:49" x14ac:dyDescent="0.25">
      <c r="A4897" t="s">
        <v>77</v>
      </c>
      <c r="B4897" t="s">
        <v>596</v>
      </c>
      <c r="C4897">
        <v>98581</v>
      </c>
      <c r="D4897">
        <v>2017</v>
      </c>
      <c r="E4897" t="s">
        <v>114</v>
      </c>
      <c r="F4897" t="s">
        <v>115</v>
      </c>
      <c r="G4897" t="s">
        <v>180</v>
      </c>
      <c r="I4897">
        <v>4</v>
      </c>
      <c r="J4897" t="s">
        <v>129</v>
      </c>
      <c r="K4897">
        <v>4</v>
      </c>
      <c r="L4897" t="s">
        <v>44</v>
      </c>
      <c r="M4897">
        <v>1.3999999761581421</v>
      </c>
      <c r="N4897" t="s">
        <v>45</v>
      </c>
      <c r="O4897" t="s">
        <v>46</v>
      </c>
      <c r="P4897">
        <v>4</v>
      </c>
      <c r="Q4897" t="s">
        <v>118</v>
      </c>
      <c r="R4897" t="s">
        <v>96</v>
      </c>
      <c r="S4897">
        <v>150</v>
      </c>
      <c r="T4897" t="s">
        <v>49</v>
      </c>
      <c r="V4897" t="s">
        <v>958</v>
      </c>
      <c r="W4897" t="s">
        <v>120</v>
      </c>
      <c r="X4897" t="s">
        <v>121</v>
      </c>
      <c r="Y4897">
        <v>17895</v>
      </c>
      <c r="Z4897">
        <v>0</v>
      </c>
      <c r="AA4897" t="s">
        <v>75</v>
      </c>
      <c r="AB4897" t="s">
        <v>122</v>
      </c>
      <c r="AC4897">
        <v>45</v>
      </c>
      <c r="AD4897">
        <v>11</v>
      </c>
      <c r="AE4897">
        <v>4</v>
      </c>
      <c r="AF4897">
        <v>2025</v>
      </c>
      <c r="AG4897">
        <v>20251105</v>
      </c>
      <c r="AH4897" s="2">
        <v>4700</v>
      </c>
      <c r="AI4897" s="2">
        <v>5204.18359375</v>
      </c>
      <c r="AJ4897" s="2">
        <f t="shared" si="610"/>
        <v>504.18359375</v>
      </c>
      <c r="AK4897" s="6">
        <f t="shared" si="611"/>
        <v>0.10727310505319149</v>
      </c>
      <c r="AL4897" s="12">
        <v>4700</v>
      </c>
      <c r="AM4897" s="12">
        <v>5335.5344994091574</v>
      </c>
      <c r="AN4897" s="12">
        <f t="shared" si="612"/>
        <v>635.53449940915743</v>
      </c>
      <c r="AO4897" s="13">
        <f t="shared" si="613"/>
        <v>0.13522010625726755</v>
      </c>
      <c r="AP4897" s="16">
        <v>4700</v>
      </c>
      <c r="AQ4897" s="16">
        <v>5388.4836725358718</v>
      </c>
      <c r="AR4897" s="16">
        <f t="shared" si="614"/>
        <v>688.48367253587185</v>
      </c>
      <c r="AS4897" s="17">
        <f t="shared" si="608"/>
        <v>0.14648588777358976</v>
      </c>
      <c r="AT4897" s="20">
        <v>4700</v>
      </c>
      <c r="AU4897" s="20">
        <v>5217.8258891645974</v>
      </c>
      <c r="AV4897" s="20">
        <f t="shared" si="609"/>
        <v>517.82588916459736</v>
      </c>
      <c r="AW4897" s="21">
        <f t="shared" si="615"/>
        <v>0.1101757210988505</v>
      </c>
    </row>
    <row r="4898" spans="1:49" x14ac:dyDescent="0.25">
      <c r="A4898" t="s">
        <v>38</v>
      </c>
      <c r="B4898" t="s">
        <v>65</v>
      </c>
      <c r="C4898">
        <v>106407</v>
      </c>
      <c r="D4898">
        <v>2018</v>
      </c>
      <c r="E4898" t="s">
        <v>66</v>
      </c>
      <c r="F4898" t="s">
        <v>221</v>
      </c>
      <c r="I4898">
        <v>6</v>
      </c>
      <c r="J4898" t="s">
        <v>101</v>
      </c>
      <c r="K4898">
        <v>4</v>
      </c>
      <c r="L4898" t="s">
        <v>44</v>
      </c>
      <c r="M4898">
        <v>2.7000000476837158</v>
      </c>
      <c r="N4898" t="s">
        <v>70</v>
      </c>
      <c r="O4898" t="s">
        <v>95</v>
      </c>
      <c r="Q4898" t="s">
        <v>88</v>
      </c>
      <c r="R4898" t="s">
        <v>48</v>
      </c>
      <c r="S4898">
        <v>325</v>
      </c>
      <c r="T4898" t="s">
        <v>49</v>
      </c>
      <c r="U4898" t="s">
        <v>72</v>
      </c>
      <c r="V4898" t="s">
        <v>465</v>
      </c>
      <c r="W4898" t="s">
        <v>90</v>
      </c>
      <c r="X4898" t="s">
        <v>74</v>
      </c>
      <c r="Z4898">
        <v>0</v>
      </c>
      <c r="AA4898" t="s">
        <v>75</v>
      </c>
      <c r="AB4898" t="s">
        <v>91</v>
      </c>
      <c r="AC4898">
        <v>45</v>
      </c>
      <c r="AD4898">
        <v>11</v>
      </c>
      <c r="AE4898">
        <v>4</v>
      </c>
      <c r="AF4898">
        <v>2025</v>
      </c>
      <c r="AG4898">
        <v>20251104</v>
      </c>
      <c r="AH4898" s="2">
        <v>2250</v>
      </c>
      <c r="AI4898" s="2">
        <v>6220.66650390625</v>
      </c>
      <c r="AJ4898" s="2">
        <f t="shared" si="610"/>
        <v>3970.66650390625</v>
      </c>
      <c r="AK4898" s="6">
        <f t="shared" si="611"/>
        <v>1.7647406684027778</v>
      </c>
      <c r="AL4898" s="12">
        <v>2250</v>
      </c>
      <c r="AM4898" s="12">
        <v>6827.7693519532231</v>
      </c>
      <c r="AN4898" s="12">
        <f t="shared" si="612"/>
        <v>4577.7693519532231</v>
      </c>
      <c r="AO4898" s="13">
        <f t="shared" si="613"/>
        <v>2.0345641564236545</v>
      </c>
      <c r="AP4898" s="16">
        <v>2250</v>
      </c>
      <c r="AQ4898" s="16">
        <v>5853.8766769802778</v>
      </c>
      <c r="AR4898" s="16">
        <f t="shared" si="614"/>
        <v>3603.8766769802778</v>
      </c>
      <c r="AS4898" s="17">
        <f t="shared" si="608"/>
        <v>1.6017229675467901</v>
      </c>
      <c r="AT4898" s="20">
        <v>2250</v>
      </c>
      <c r="AU4898" s="20">
        <v>6139.7446670976087</v>
      </c>
      <c r="AV4898" s="20">
        <f t="shared" si="609"/>
        <v>3889.7446670976087</v>
      </c>
      <c r="AW4898" s="21">
        <f t="shared" si="615"/>
        <v>1.7287754075989372</v>
      </c>
    </row>
    <row r="4899" spans="1:49" x14ac:dyDescent="0.25">
      <c r="A4899" t="s">
        <v>38</v>
      </c>
      <c r="B4899" t="s">
        <v>776</v>
      </c>
      <c r="C4899">
        <v>129641</v>
      </c>
      <c r="D4899">
        <v>2017</v>
      </c>
      <c r="E4899" t="s">
        <v>57</v>
      </c>
      <c r="F4899" t="s">
        <v>228</v>
      </c>
      <c r="G4899" t="s">
        <v>229</v>
      </c>
      <c r="I4899">
        <v>4</v>
      </c>
      <c r="J4899" t="s">
        <v>101</v>
      </c>
      <c r="K4899">
        <v>4</v>
      </c>
      <c r="L4899" t="s">
        <v>44</v>
      </c>
      <c r="M4899">
        <v>2.4000000953674321</v>
      </c>
      <c r="N4899" t="s">
        <v>44</v>
      </c>
      <c r="O4899" t="s">
        <v>95</v>
      </c>
      <c r="Q4899" t="s">
        <v>60</v>
      </c>
      <c r="R4899" t="s">
        <v>89</v>
      </c>
      <c r="S4899">
        <v>181</v>
      </c>
      <c r="T4899" t="s">
        <v>49</v>
      </c>
      <c r="U4899" t="s">
        <v>50</v>
      </c>
      <c r="V4899" t="s">
        <v>231</v>
      </c>
      <c r="W4899" t="s">
        <v>62</v>
      </c>
      <c r="X4899" t="s">
        <v>63</v>
      </c>
      <c r="Z4899">
        <v>0</v>
      </c>
      <c r="AA4899" t="s">
        <v>75</v>
      </c>
      <c r="AB4899" t="s">
        <v>83</v>
      </c>
      <c r="AC4899">
        <v>45</v>
      </c>
      <c r="AD4899">
        <v>11</v>
      </c>
      <c r="AE4899">
        <v>4</v>
      </c>
      <c r="AF4899">
        <v>2025</v>
      </c>
      <c r="AG4899">
        <v>20251105</v>
      </c>
      <c r="AH4899" s="2">
        <v>1800</v>
      </c>
      <c r="AI4899" s="2">
        <v>2181.158447265625</v>
      </c>
      <c r="AJ4899" s="2">
        <f t="shared" si="610"/>
        <v>381.158447265625</v>
      </c>
      <c r="AK4899" s="6">
        <f t="shared" si="611"/>
        <v>0.21175469292534721</v>
      </c>
      <c r="AL4899" s="12">
        <v>1800</v>
      </c>
      <c r="AM4899" s="12">
        <v>2109.694072333602</v>
      </c>
      <c r="AN4899" s="12">
        <f t="shared" si="612"/>
        <v>309.69407233360198</v>
      </c>
      <c r="AO4899" s="13">
        <f t="shared" si="613"/>
        <v>0.17205226240755667</v>
      </c>
      <c r="AP4899" s="16">
        <v>1800</v>
      </c>
      <c r="AQ4899" s="16">
        <v>2141.913608749715</v>
      </c>
      <c r="AR4899" s="16">
        <f t="shared" si="614"/>
        <v>341.91360874971497</v>
      </c>
      <c r="AS4899" s="17">
        <f t="shared" si="608"/>
        <v>0.18995200486095276</v>
      </c>
      <c r="AT4899" s="20">
        <v>1800</v>
      </c>
      <c r="AU4899" s="20">
        <v>2226.2121573301552</v>
      </c>
      <c r="AV4899" s="20">
        <f t="shared" si="609"/>
        <v>426.21215733015515</v>
      </c>
      <c r="AW4899" s="21">
        <f t="shared" si="615"/>
        <v>0.23678453185008619</v>
      </c>
    </row>
    <row r="4900" spans="1:49" x14ac:dyDescent="0.25">
      <c r="A4900" t="s">
        <v>38</v>
      </c>
      <c r="B4900" t="s">
        <v>259</v>
      </c>
      <c r="C4900">
        <v>7422</v>
      </c>
      <c r="D4900">
        <v>2025</v>
      </c>
      <c r="E4900" t="s">
        <v>159</v>
      </c>
      <c r="F4900" t="s">
        <v>489</v>
      </c>
      <c r="G4900" t="s">
        <v>524</v>
      </c>
      <c r="I4900">
        <v>4</v>
      </c>
      <c r="J4900" t="s">
        <v>59</v>
      </c>
      <c r="K4900">
        <v>4</v>
      </c>
      <c r="L4900" t="s">
        <v>44</v>
      </c>
      <c r="M4900">
        <v>2</v>
      </c>
      <c r="N4900" t="s">
        <v>44</v>
      </c>
      <c r="O4900" t="s">
        <v>180</v>
      </c>
      <c r="P4900">
        <v>2</v>
      </c>
      <c r="Q4900" t="s">
        <v>60</v>
      </c>
      <c r="R4900" t="s">
        <v>89</v>
      </c>
      <c r="S4900">
        <v>158</v>
      </c>
      <c r="T4900" t="s">
        <v>49</v>
      </c>
      <c r="U4900" t="s">
        <v>50</v>
      </c>
      <c r="V4900" t="s">
        <v>1713</v>
      </c>
      <c r="W4900" t="s">
        <v>62</v>
      </c>
      <c r="X4900" t="s">
        <v>121</v>
      </c>
      <c r="Z4900">
        <v>0</v>
      </c>
      <c r="AA4900" t="s">
        <v>75</v>
      </c>
      <c r="AB4900" t="s">
        <v>83</v>
      </c>
      <c r="AC4900">
        <v>45</v>
      </c>
      <c r="AD4900">
        <v>11</v>
      </c>
      <c r="AE4900">
        <v>4</v>
      </c>
      <c r="AF4900">
        <v>2025</v>
      </c>
      <c r="AG4900">
        <v>20251105</v>
      </c>
      <c r="AH4900" s="2">
        <v>22250</v>
      </c>
      <c r="AI4900" s="2">
        <v>17298.408203125</v>
      </c>
      <c r="AJ4900" s="2">
        <f t="shared" si="610"/>
        <v>4951.591796875</v>
      </c>
      <c r="AK4900" s="6">
        <f t="shared" si="611"/>
        <v>0.22254345154494382</v>
      </c>
      <c r="AL4900" s="12">
        <v>22250</v>
      </c>
      <c r="AM4900" s="12">
        <v>13901.916987143601</v>
      </c>
      <c r="AN4900" s="12">
        <f t="shared" si="612"/>
        <v>8348.0830128563994</v>
      </c>
      <c r="AO4900" s="13">
        <f t="shared" si="613"/>
        <v>0.37519474215084941</v>
      </c>
      <c r="AP4900" s="16">
        <v>22250</v>
      </c>
      <c r="AQ4900" s="16">
        <v>12881.692227008971</v>
      </c>
      <c r="AR4900" s="16">
        <f t="shared" si="614"/>
        <v>9368.3077729910292</v>
      </c>
      <c r="AS4900" s="17">
        <f t="shared" si="608"/>
        <v>0.42104754035914738</v>
      </c>
      <c r="AT4900" s="20">
        <v>22250</v>
      </c>
      <c r="AU4900" s="20">
        <v>18153.464566929131</v>
      </c>
      <c r="AV4900" s="20">
        <f t="shared" si="609"/>
        <v>4096.5354330708687</v>
      </c>
      <c r="AW4900" s="21">
        <f t="shared" si="615"/>
        <v>0.18411395204812894</v>
      </c>
    </row>
    <row r="4901" spans="1:49" x14ac:dyDescent="0.25">
      <c r="A4901" t="s">
        <v>38</v>
      </c>
      <c r="B4901" t="s">
        <v>65</v>
      </c>
      <c r="C4901">
        <v>55448</v>
      </c>
      <c r="D4901">
        <v>2023</v>
      </c>
      <c r="E4901" t="s">
        <v>155</v>
      </c>
      <c r="F4901" t="s">
        <v>598</v>
      </c>
      <c r="G4901" t="s">
        <v>2376</v>
      </c>
      <c r="I4901">
        <v>6</v>
      </c>
      <c r="J4901" t="s">
        <v>129</v>
      </c>
      <c r="K4901">
        <v>4</v>
      </c>
      <c r="L4901" t="s">
        <v>44</v>
      </c>
      <c r="M4901">
        <v>3.7999999523162842</v>
      </c>
      <c r="N4901" t="s">
        <v>44</v>
      </c>
      <c r="O4901" t="s">
        <v>46</v>
      </c>
      <c r="Q4901" t="s">
        <v>60</v>
      </c>
      <c r="R4901" t="s">
        <v>89</v>
      </c>
      <c r="T4901" t="s">
        <v>49</v>
      </c>
      <c r="V4901" t="s">
        <v>599</v>
      </c>
      <c r="W4901" t="s">
        <v>134</v>
      </c>
      <c r="X4901" t="s">
        <v>63</v>
      </c>
      <c r="Z4901">
        <v>0</v>
      </c>
      <c r="AA4901" t="s">
        <v>75</v>
      </c>
      <c r="AB4901" t="s">
        <v>104</v>
      </c>
      <c r="AC4901">
        <v>45</v>
      </c>
      <c r="AD4901">
        <v>11</v>
      </c>
      <c r="AE4901">
        <v>4</v>
      </c>
      <c r="AF4901">
        <v>2025</v>
      </c>
      <c r="AG4901">
        <v>20251104</v>
      </c>
      <c r="AH4901" s="2">
        <v>25500</v>
      </c>
      <c r="AI4901" s="2">
        <v>27325.55859375</v>
      </c>
      <c r="AJ4901" s="2">
        <f t="shared" si="610"/>
        <v>1825.55859375</v>
      </c>
      <c r="AK4901" s="6">
        <f t="shared" si="611"/>
        <v>7.1590533088235292E-2</v>
      </c>
      <c r="AL4901" s="12">
        <v>25500</v>
      </c>
      <c r="AM4901" s="12">
        <v>26224.423284234239</v>
      </c>
      <c r="AN4901" s="12">
        <f t="shared" si="612"/>
        <v>724.42328423423896</v>
      </c>
      <c r="AO4901" s="13">
        <f t="shared" si="613"/>
        <v>2.8408756244479961E-2</v>
      </c>
      <c r="AP4901" s="16">
        <v>25500</v>
      </c>
      <c r="AQ4901" s="16">
        <v>28141.962566203649</v>
      </c>
      <c r="AR4901" s="16">
        <f t="shared" si="614"/>
        <v>2641.9625662036487</v>
      </c>
      <c r="AS4901" s="17">
        <f t="shared" si="608"/>
        <v>0.10360637514524113</v>
      </c>
      <c r="AT4901" s="20">
        <v>25500</v>
      </c>
      <c r="AU4901" s="20">
        <v>26745.250709018721</v>
      </c>
      <c r="AV4901" s="20">
        <f t="shared" si="609"/>
        <v>1245.250709018721</v>
      </c>
      <c r="AW4901" s="21">
        <f t="shared" si="615"/>
        <v>4.8833361137989056E-2</v>
      </c>
    </row>
    <row r="4902" spans="1:49" x14ac:dyDescent="0.25">
      <c r="A4902" t="s">
        <v>38</v>
      </c>
      <c r="B4902" t="s">
        <v>357</v>
      </c>
      <c r="C4902">
        <v>155567</v>
      </c>
      <c r="D4902">
        <v>2016</v>
      </c>
      <c r="E4902" t="s">
        <v>84</v>
      </c>
      <c r="F4902" t="s">
        <v>85</v>
      </c>
      <c r="G4902" t="s">
        <v>169</v>
      </c>
      <c r="I4902">
        <v>6</v>
      </c>
      <c r="J4902" t="s">
        <v>59</v>
      </c>
      <c r="K4902">
        <v>4</v>
      </c>
      <c r="L4902" t="s">
        <v>44</v>
      </c>
      <c r="M4902">
        <v>3.5999999046325679</v>
      </c>
      <c r="N4902" t="s">
        <v>70</v>
      </c>
      <c r="O4902" t="s">
        <v>46</v>
      </c>
      <c r="P4902">
        <v>2</v>
      </c>
      <c r="Q4902" t="s">
        <v>88</v>
      </c>
      <c r="R4902" t="s">
        <v>48</v>
      </c>
      <c r="T4902" t="s">
        <v>49</v>
      </c>
      <c r="W4902" t="s">
        <v>90</v>
      </c>
      <c r="X4902" t="s">
        <v>74</v>
      </c>
      <c r="Z4902">
        <v>0</v>
      </c>
      <c r="AA4902" t="s">
        <v>75</v>
      </c>
      <c r="AB4902" t="s">
        <v>91</v>
      </c>
      <c r="AC4902">
        <v>45</v>
      </c>
      <c r="AD4902">
        <v>11</v>
      </c>
      <c r="AE4902">
        <v>4</v>
      </c>
      <c r="AF4902">
        <v>2025</v>
      </c>
      <c r="AG4902">
        <v>20251105</v>
      </c>
      <c r="AH4902" s="2">
        <v>4800</v>
      </c>
      <c r="AI4902" s="2">
        <v>5201.79638671875</v>
      </c>
      <c r="AJ4902" s="2">
        <f t="shared" si="610"/>
        <v>401.79638671875</v>
      </c>
      <c r="AK4902" s="6">
        <f t="shared" si="611"/>
        <v>8.3707580566406245E-2</v>
      </c>
      <c r="AL4902" s="12">
        <v>4800</v>
      </c>
      <c r="AM4902" s="12">
        <v>5142.3044250896664</v>
      </c>
      <c r="AN4902" s="12">
        <f t="shared" si="612"/>
        <v>342.30442508966644</v>
      </c>
      <c r="AO4902" s="13">
        <f t="shared" si="613"/>
        <v>7.1313421893680506E-2</v>
      </c>
      <c r="AP4902" s="16">
        <v>4800</v>
      </c>
      <c r="AQ4902" s="16">
        <v>5400.2386781076493</v>
      </c>
      <c r="AR4902" s="16">
        <f t="shared" si="614"/>
        <v>600.23867810764932</v>
      </c>
      <c r="AS4902" s="17">
        <f t="shared" si="608"/>
        <v>0.12504972460576028</v>
      </c>
      <c r="AT4902" s="20">
        <v>4800</v>
      </c>
      <c r="AU4902" s="20">
        <v>5217.8258891645974</v>
      </c>
      <c r="AV4902" s="20">
        <f t="shared" si="609"/>
        <v>417.82588916459736</v>
      </c>
      <c r="AW4902" s="21">
        <f t="shared" si="615"/>
        <v>8.7047060242624444E-2</v>
      </c>
    </row>
    <row r="4903" spans="1:49" x14ac:dyDescent="0.25">
      <c r="A4903" t="s">
        <v>77</v>
      </c>
      <c r="B4903" t="s">
        <v>456</v>
      </c>
      <c r="C4903">
        <v>175991</v>
      </c>
      <c r="D4903">
        <v>2014</v>
      </c>
      <c r="E4903" t="s">
        <v>57</v>
      </c>
      <c r="F4903" t="s">
        <v>210</v>
      </c>
      <c r="G4903" t="s">
        <v>237</v>
      </c>
      <c r="I4903">
        <v>6</v>
      </c>
      <c r="J4903" t="s">
        <v>69</v>
      </c>
      <c r="K4903">
        <v>4</v>
      </c>
      <c r="L4903" t="s">
        <v>44</v>
      </c>
      <c r="M4903">
        <v>3.2999999523162842</v>
      </c>
      <c r="N4903" t="s">
        <v>45</v>
      </c>
      <c r="O4903" t="s">
        <v>46</v>
      </c>
      <c r="Q4903" t="s">
        <v>60</v>
      </c>
      <c r="R4903" t="s">
        <v>48</v>
      </c>
      <c r="U4903" t="s">
        <v>72</v>
      </c>
      <c r="V4903" t="s">
        <v>1142</v>
      </c>
      <c r="W4903" t="s">
        <v>134</v>
      </c>
      <c r="X4903" t="s">
        <v>74</v>
      </c>
      <c r="Z4903">
        <v>0</v>
      </c>
      <c r="AA4903" t="s">
        <v>75</v>
      </c>
      <c r="AB4903" t="s">
        <v>83</v>
      </c>
      <c r="AC4903">
        <v>45</v>
      </c>
      <c r="AD4903">
        <v>11</v>
      </c>
      <c r="AE4903">
        <v>4</v>
      </c>
      <c r="AF4903">
        <v>2025</v>
      </c>
      <c r="AG4903">
        <v>20251105</v>
      </c>
      <c r="AH4903" s="2">
        <v>1300</v>
      </c>
      <c r="AI4903" s="2">
        <v>1998.694091796875</v>
      </c>
      <c r="AJ4903" s="2">
        <f t="shared" si="610"/>
        <v>698.694091796875</v>
      </c>
      <c r="AK4903" s="6">
        <f t="shared" si="611"/>
        <v>0.53745699368990385</v>
      </c>
      <c r="AL4903" s="12">
        <v>1300</v>
      </c>
      <c r="AM4903" s="12">
        <v>2027.679511357828</v>
      </c>
      <c r="AN4903" s="12">
        <f t="shared" si="612"/>
        <v>727.67951135782801</v>
      </c>
      <c r="AO4903" s="13">
        <f t="shared" si="613"/>
        <v>0.55975347027525235</v>
      </c>
      <c r="AP4903" s="16">
        <v>1300</v>
      </c>
      <c r="AQ4903" s="16">
        <v>2293.170071725348</v>
      </c>
      <c r="AR4903" s="16">
        <f t="shared" si="614"/>
        <v>993.17007172534795</v>
      </c>
      <c r="AS4903" s="17">
        <f t="shared" si="608"/>
        <v>0.76397697825026767</v>
      </c>
      <c r="AT4903" s="20">
        <v>1300</v>
      </c>
      <c r="AU4903" s="20">
        <v>2045.7265647533891</v>
      </c>
      <c r="AV4903" s="20">
        <f t="shared" si="609"/>
        <v>745.72656475338908</v>
      </c>
      <c r="AW4903" s="21">
        <f t="shared" si="615"/>
        <v>0.57363581904106853</v>
      </c>
    </row>
    <row r="4904" spans="1:49" x14ac:dyDescent="0.25">
      <c r="A4904" t="s">
        <v>109</v>
      </c>
      <c r="B4904" t="s">
        <v>538</v>
      </c>
      <c r="C4904">
        <v>169756</v>
      </c>
      <c r="D4904">
        <v>2013</v>
      </c>
      <c r="E4904" t="s">
        <v>370</v>
      </c>
      <c r="F4904" t="s">
        <v>684</v>
      </c>
      <c r="G4904" t="s">
        <v>2377</v>
      </c>
      <c r="I4904">
        <v>4</v>
      </c>
      <c r="J4904" t="s">
        <v>101</v>
      </c>
      <c r="K4904">
        <v>4</v>
      </c>
      <c r="L4904" t="s">
        <v>44</v>
      </c>
      <c r="M4904">
        <v>2.5</v>
      </c>
      <c r="N4904" t="s">
        <v>44</v>
      </c>
      <c r="O4904" t="s">
        <v>46</v>
      </c>
      <c r="P4904">
        <v>3</v>
      </c>
      <c r="Q4904" t="s">
        <v>60</v>
      </c>
      <c r="R4904" t="s">
        <v>81</v>
      </c>
      <c r="V4904" t="s">
        <v>972</v>
      </c>
      <c r="W4904" t="s">
        <v>62</v>
      </c>
      <c r="X4904" t="s">
        <v>74</v>
      </c>
      <c r="Z4904">
        <v>0</v>
      </c>
      <c r="AA4904" t="s">
        <v>75</v>
      </c>
      <c r="AB4904" t="s">
        <v>83</v>
      </c>
      <c r="AC4904">
        <v>45</v>
      </c>
      <c r="AD4904">
        <v>11</v>
      </c>
      <c r="AE4904">
        <v>4</v>
      </c>
      <c r="AF4904">
        <v>2025</v>
      </c>
      <c r="AG4904">
        <v>20251105</v>
      </c>
      <c r="AH4904" s="2">
        <v>2400</v>
      </c>
      <c r="AI4904" s="2">
        <v>2085.959716796875</v>
      </c>
      <c r="AJ4904" s="2">
        <f t="shared" si="610"/>
        <v>314.040283203125</v>
      </c>
      <c r="AK4904" s="6">
        <f t="shared" si="611"/>
        <v>0.13085011800130208</v>
      </c>
      <c r="AL4904" s="12">
        <v>2400</v>
      </c>
      <c r="AM4904" s="12">
        <v>2073.1658566255928</v>
      </c>
      <c r="AN4904" s="12">
        <f t="shared" si="612"/>
        <v>326.83414337440718</v>
      </c>
      <c r="AO4904" s="13">
        <f t="shared" si="613"/>
        <v>0.13618089307266965</v>
      </c>
      <c r="AP4904" s="16">
        <v>2400</v>
      </c>
      <c r="AQ4904" s="16">
        <v>1916.951900434098</v>
      </c>
      <c r="AR4904" s="16">
        <f t="shared" si="614"/>
        <v>483.04809956590202</v>
      </c>
      <c r="AS4904" s="17">
        <f t="shared" si="608"/>
        <v>0.2012700414857925</v>
      </c>
      <c r="AT4904" s="20">
        <v>2400</v>
      </c>
      <c r="AU4904" s="20">
        <v>2089.0078843626802</v>
      </c>
      <c r="AV4904" s="20">
        <f t="shared" si="609"/>
        <v>310.99211563731978</v>
      </c>
      <c r="AW4904" s="21">
        <f t="shared" si="615"/>
        <v>0.12958004818221658</v>
      </c>
    </row>
    <row r="4905" spans="1:49" x14ac:dyDescent="0.25">
      <c r="A4905" t="s">
        <v>38</v>
      </c>
      <c r="B4905" t="s">
        <v>65</v>
      </c>
      <c r="C4905">
        <v>67271</v>
      </c>
      <c r="D4905">
        <v>2019</v>
      </c>
      <c r="E4905" t="s">
        <v>111</v>
      </c>
      <c r="F4905" t="s">
        <v>823</v>
      </c>
      <c r="G4905" t="s">
        <v>214</v>
      </c>
      <c r="I4905">
        <v>6</v>
      </c>
      <c r="J4905" t="s">
        <v>69</v>
      </c>
      <c r="K4905">
        <v>4</v>
      </c>
      <c r="L4905" t="s">
        <v>44</v>
      </c>
      <c r="M4905">
        <v>3.5999999046325679</v>
      </c>
      <c r="N4905" t="s">
        <v>45</v>
      </c>
      <c r="O4905" t="s">
        <v>46</v>
      </c>
      <c r="P4905">
        <v>3</v>
      </c>
      <c r="Q4905" t="s">
        <v>215</v>
      </c>
      <c r="R4905" t="s">
        <v>96</v>
      </c>
      <c r="S4905">
        <v>283</v>
      </c>
      <c r="T4905" t="s">
        <v>49</v>
      </c>
      <c r="U4905" t="s">
        <v>72</v>
      </c>
      <c r="W4905" t="s">
        <v>90</v>
      </c>
      <c r="X4905" t="s">
        <v>98</v>
      </c>
      <c r="Z4905">
        <v>0</v>
      </c>
      <c r="AA4905" t="s">
        <v>75</v>
      </c>
      <c r="AB4905" t="s">
        <v>215</v>
      </c>
      <c r="AC4905">
        <v>45</v>
      </c>
      <c r="AD4905">
        <v>11</v>
      </c>
      <c r="AE4905">
        <v>4</v>
      </c>
      <c r="AF4905">
        <v>2025</v>
      </c>
      <c r="AG4905">
        <v>20251104</v>
      </c>
      <c r="AH4905" s="2">
        <v>9600</v>
      </c>
      <c r="AI4905" s="2">
        <v>9166.419921875</v>
      </c>
      <c r="AJ4905" s="2">
        <f t="shared" si="610"/>
        <v>433.580078125</v>
      </c>
      <c r="AK4905" s="6">
        <f t="shared" si="611"/>
        <v>4.5164591471354168E-2</v>
      </c>
      <c r="AL4905" s="12">
        <v>9600</v>
      </c>
      <c r="AM4905" s="12">
        <v>9241.5219275300242</v>
      </c>
      <c r="AN4905" s="12">
        <f t="shared" si="612"/>
        <v>358.47807246997581</v>
      </c>
      <c r="AO4905" s="13">
        <f t="shared" si="613"/>
        <v>3.7341465882289149E-2</v>
      </c>
      <c r="AP4905" s="16">
        <v>9600</v>
      </c>
      <c r="AQ4905" s="16">
        <v>8993.3640130527965</v>
      </c>
      <c r="AR4905" s="16">
        <f t="shared" si="614"/>
        <v>606.63598694720349</v>
      </c>
      <c r="AS4905" s="17">
        <f t="shared" si="608"/>
        <v>6.3191248640333694E-2</v>
      </c>
      <c r="AT4905" s="20">
        <v>9600</v>
      </c>
      <c r="AU4905" s="20">
        <v>9080.3432650527666</v>
      </c>
      <c r="AV4905" s="20">
        <f t="shared" si="609"/>
        <v>519.65673494723342</v>
      </c>
      <c r="AW4905" s="21">
        <f t="shared" si="615"/>
        <v>5.4130909890336816E-2</v>
      </c>
    </row>
    <row r="4906" spans="1:49" x14ac:dyDescent="0.25">
      <c r="A4906" t="s">
        <v>123</v>
      </c>
      <c r="B4906" t="s">
        <v>290</v>
      </c>
      <c r="C4906">
        <v>88129</v>
      </c>
      <c r="D4906">
        <v>2013</v>
      </c>
      <c r="E4906" t="s">
        <v>155</v>
      </c>
      <c r="F4906" t="s">
        <v>377</v>
      </c>
      <c r="G4906" t="s">
        <v>2378</v>
      </c>
      <c r="I4906">
        <v>6</v>
      </c>
      <c r="J4906" t="s">
        <v>69</v>
      </c>
      <c r="K4906">
        <v>4</v>
      </c>
      <c r="L4906" t="s">
        <v>44</v>
      </c>
      <c r="M4906">
        <v>3.7999999523162842</v>
      </c>
      <c r="N4906" t="s">
        <v>70</v>
      </c>
      <c r="O4906" t="s">
        <v>46</v>
      </c>
      <c r="Q4906" t="s">
        <v>118</v>
      </c>
      <c r="T4906" t="s">
        <v>49</v>
      </c>
      <c r="V4906" t="s">
        <v>884</v>
      </c>
      <c r="W4906" t="s">
        <v>120</v>
      </c>
      <c r="X4906" t="s">
        <v>63</v>
      </c>
      <c r="Z4906">
        <v>0</v>
      </c>
      <c r="AA4906" t="s">
        <v>75</v>
      </c>
      <c r="AB4906" t="s">
        <v>122</v>
      </c>
      <c r="AC4906">
        <v>45</v>
      </c>
      <c r="AD4906">
        <v>11</v>
      </c>
      <c r="AE4906">
        <v>4</v>
      </c>
      <c r="AF4906">
        <v>2025</v>
      </c>
      <c r="AG4906">
        <v>20251104</v>
      </c>
      <c r="AH4906" s="2">
        <v>6100</v>
      </c>
      <c r="AI4906" s="2">
        <v>4940.01123046875</v>
      </c>
      <c r="AJ4906" s="2">
        <f t="shared" si="610"/>
        <v>1159.98876953125</v>
      </c>
      <c r="AK4906" s="6">
        <f t="shared" si="611"/>
        <v>0.19016209336577869</v>
      </c>
      <c r="AL4906" s="12">
        <v>6100</v>
      </c>
      <c r="AM4906" s="12">
        <v>4867.0422301358094</v>
      </c>
      <c r="AN4906" s="12">
        <f t="shared" si="612"/>
        <v>1232.9577698641906</v>
      </c>
      <c r="AO4906" s="13">
        <f t="shared" si="613"/>
        <v>0.20212422456790011</v>
      </c>
      <c r="AP4906" s="16">
        <v>6100</v>
      </c>
      <c r="AQ4906" s="16">
        <v>4759.893135524203</v>
      </c>
      <c r="AR4906" s="16">
        <f t="shared" si="614"/>
        <v>1340.106864475797</v>
      </c>
      <c r="AS4906" s="17">
        <f t="shared" si="608"/>
        <v>0.21968964991406509</v>
      </c>
      <c r="AT4906" s="20">
        <v>6100</v>
      </c>
      <c r="AU4906" s="20">
        <v>5051.580135440181</v>
      </c>
      <c r="AV4906" s="20">
        <f t="shared" si="609"/>
        <v>1048.419864559819</v>
      </c>
      <c r="AW4906" s="21">
        <f t="shared" si="615"/>
        <v>0.1718721089442326</v>
      </c>
    </row>
    <row r="4907" spans="1:49" x14ac:dyDescent="0.25">
      <c r="A4907" t="s">
        <v>38</v>
      </c>
      <c r="B4907" t="s">
        <v>105</v>
      </c>
      <c r="C4907">
        <v>175479</v>
      </c>
      <c r="D4907">
        <v>2012</v>
      </c>
      <c r="E4907" t="s">
        <v>93</v>
      </c>
      <c r="F4907" t="s">
        <v>632</v>
      </c>
      <c r="G4907" t="s">
        <v>352</v>
      </c>
      <c r="H4907" t="s">
        <v>388</v>
      </c>
      <c r="I4907">
        <v>8</v>
      </c>
      <c r="J4907" t="s">
        <v>101</v>
      </c>
      <c r="K4907">
        <v>4</v>
      </c>
      <c r="L4907" t="s">
        <v>44</v>
      </c>
      <c r="M4907">
        <v>5.3000001907348633</v>
      </c>
      <c r="N4907" t="s">
        <v>70</v>
      </c>
      <c r="Q4907" t="s">
        <v>633</v>
      </c>
      <c r="R4907" t="s">
        <v>48</v>
      </c>
      <c r="T4907" t="s">
        <v>49</v>
      </c>
      <c r="U4907" t="s">
        <v>72</v>
      </c>
      <c r="V4907" t="s">
        <v>234</v>
      </c>
      <c r="W4907" t="s">
        <v>90</v>
      </c>
      <c r="X4907" t="s">
        <v>121</v>
      </c>
      <c r="Z4907">
        <v>0</v>
      </c>
      <c r="AA4907" t="s">
        <v>75</v>
      </c>
      <c r="AB4907" t="s">
        <v>83</v>
      </c>
      <c r="AC4907">
        <v>45</v>
      </c>
      <c r="AD4907">
        <v>11</v>
      </c>
      <c r="AE4907">
        <v>4</v>
      </c>
      <c r="AF4907">
        <v>2025</v>
      </c>
      <c r="AG4907">
        <v>20251104</v>
      </c>
      <c r="AH4907" s="2">
        <v>7800</v>
      </c>
      <c r="AI4907" s="2">
        <v>4388.42431640625</v>
      </c>
      <c r="AJ4907" s="2">
        <f t="shared" si="610"/>
        <v>3411.57568359375</v>
      </c>
      <c r="AK4907" s="6">
        <f t="shared" si="611"/>
        <v>0.43738149789663461</v>
      </c>
      <c r="AL4907" s="12">
        <v>7800</v>
      </c>
      <c r="AM4907" s="12">
        <v>3476.3637142153179</v>
      </c>
      <c r="AN4907" s="12">
        <f t="shared" si="612"/>
        <v>4323.6362857846816</v>
      </c>
      <c r="AO4907" s="13">
        <f t="shared" si="613"/>
        <v>0.55431234433136944</v>
      </c>
      <c r="AP4907" s="16">
        <v>7800</v>
      </c>
      <c r="AQ4907" s="16">
        <v>3924.784898083391</v>
      </c>
      <c r="AR4907" s="16">
        <f t="shared" si="614"/>
        <v>3875.215101916609</v>
      </c>
      <c r="AS4907" s="17">
        <f t="shared" si="608"/>
        <v>0.49682244896366784</v>
      </c>
      <c r="AT4907" s="20">
        <v>7800</v>
      </c>
      <c r="AU4907" s="20">
        <v>4831.4013840830448</v>
      </c>
      <c r="AV4907" s="20">
        <f t="shared" si="609"/>
        <v>2968.5986159169552</v>
      </c>
      <c r="AW4907" s="21">
        <f t="shared" si="615"/>
        <v>0.38058956614319939</v>
      </c>
    </row>
    <row r="4908" spans="1:49" x14ac:dyDescent="0.25">
      <c r="A4908" t="s">
        <v>77</v>
      </c>
      <c r="B4908" t="s">
        <v>596</v>
      </c>
      <c r="C4908">
        <v>267840</v>
      </c>
      <c r="D4908">
        <v>2008</v>
      </c>
      <c r="E4908" t="s">
        <v>159</v>
      </c>
      <c r="F4908" t="s">
        <v>160</v>
      </c>
      <c r="G4908" t="s">
        <v>1172</v>
      </c>
      <c r="I4908">
        <v>6</v>
      </c>
      <c r="J4908" t="s">
        <v>129</v>
      </c>
      <c r="K4908">
        <v>4</v>
      </c>
      <c r="L4908" t="s">
        <v>44</v>
      </c>
      <c r="M4908">
        <v>3.5</v>
      </c>
      <c r="N4908" t="s">
        <v>87</v>
      </c>
      <c r="Q4908" t="s">
        <v>60</v>
      </c>
      <c r="R4908" t="s">
        <v>89</v>
      </c>
      <c r="S4908">
        <v>244</v>
      </c>
      <c r="T4908" t="s">
        <v>49</v>
      </c>
      <c r="U4908" t="s">
        <v>72</v>
      </c>
      <c r="V4908" t="s">
        <v>1114</v>
      </c>
      <c r="W4908" t="s">
        <v>134</v>
      </c>
      <c r="X4908" t="s">
        <v>74</v>
      </c>
      <c r="Z4908">
        <v>0</v>
      </c>
      <c r="AA4908" t="s">
        <v>75</v>
      </c>
      <c r="AB4908" t="s">
        <v>83</v>
      </c>
      <c r="AC4908">
        <v>45</v>
      </c>
      <c r="AD4908">
        <v>11</v>
      </c>
      <c r="AE4908">
        <v>4</v>
      </c>
      <c r="AF4908">
        <v>2025</v>
      </c>
      <c r="AG4908">
        <v>20251105</v>
      </c>
      <c r="AH4908" s="2">
        <v>450</v>
      </c>
      <c r="AI4908" s="2">
        <v>805.1768798828125</v>
      </c>
      <c r="AJ4908" s="2">
        <f t="shared" si="610"/>
        <v>355.1768798828125</v>
      </c>
      <c r="AK4908" s="6">
        <f t="shared" si="611"/>
        <v>0.78928195529513889</v>
      </c>
      <c r="AL4908" s="12">
        <v>450</v>
      </c>
      <c r="AM4908" s="12">
        <v>913.08538411865209</v>
      </c>
      <c r="AN4908" s="12">
        <f t="shared" si="612"/>
        <v>463.08538411865209</v>
      </c>
      <c r="AO4908" s="13">
        <f t="shared" si="613"/>
        <v>1.0290786313747824</v>
      </c>
      <c r="AP4908" s="16">
        <v>450</v>
      </c>
      <c r="AQ4908" s="16">
        <v>968.77701443969966</v>
      </c>
      <c r="AR4908" s="16">
        <f t="shared" si="614"/>
        <v>518.77701443969966</v>
      </c>
      <c r="AS4908" s="17">
        <f t="shared" si="608"/>
        <v>1.1528378098659993</v>
      </c>
      <c r="AT4908" s="20">
        <v>450</v>
      </c>
      <c r="AU4908" s="20">
        <v>817.54294478527606</v>
      </c>
      <c r="AV4908" s="20">
        <f t="shared" si="609"/>
        <v>367.54294478527606</v>
      </c>
      <c r="AW4908" s="21">
        <f t="shared" si="615"/>
        <v>0.81676209952283574</v>
      </c>
    </row>
    <row r="4909" spans="1:49" x14ac:dyDescent="0.25">
      <c r="A4909" t="s">
        <v>38</v>
      </c>
      <c r="B4909" t="s">
        <v>65</v>
      </c>
      <c r="C4909">
        <v>134273</v>
      </c>
      <c r="D4909">
        <v>2012</v>
      </c>
      <c r="E4909" t="s">
        <v>111</v>
      </c>
      <c r="F4909" t="s">
        <v>625</v>
      </c>
      <c r="G4909" t="s">
        <v>832</v>
      </c>
      <c r="H4909" t="s">
        <v>779</v>
      </c>
      <c r="I4909">
        <v>6</v>
      </c>
      <c r="J4909" t="s">
        <v>101</v>
      </c>
      <c r="K4909">
        <v>4</v>
      </c>
      <c r="L4909" t="s">
        <v>44</v>
      </c>
      <c r="M4909">
        <v>6.6999998092651367</v>
      </c>
      <c r="N4909" t="s">
        <v>87</v>
      </c>
      <c r="O4909" t="s">
        <v>46</v>
      </c>
      <c r="Q4909" t="s">
        <v>88</v>
      </c>
      <c r="R4909" t="s">
        <v>89</v>
      </c>
      <c r="T4909" t="s">
        <v>219</v>
      </c>
      <c r="W4909" t="s">
        <v>247</v>
      </c>
      <c r="X4909" t="s">
        <v>121</v>
      </c>
      <c r="Z4909">
        <v>0</v>
      </c>
      <c r="AA4909" t="s">
        <v>75</v>
      </c>
      <c r="AB4909" t="s">
        <v>248</v>
      </c>
      <c r="AC4909">
        <v>45</v>
      </c>
      <c r="AD4909">
        <v>11</v>
      </c>
      <c r="AE4909">
        <v>4</v>
      </c>
      <c r="AF4909">
        <v>2025</v>
      </c>
      <c r="AG4909">
        <v>20251104</v>
      </c>
      <c r="AH4909" s="2">
        <v>20250</v>
      </c>
      <c r="AI4909" s="2">
        <v>16863.28125</v>
      </c>
      <c r="AJ4909" s="2">
        <f t="shared" si="610"/>
        <v>3386.71875</v>
      </c>
      <c r="AK4909" s="6">
        <f t="shared" si="611"/>
        <v>0.16724537037037038</v>
      </c>
      <c r="AL4909" s="12">
        <v>20250</v>
      </c>
      <c r="AM4909" s="12">
        <v>19797.78739913589</v>
      </c>
      <c r="AN4909" s="12">
        <f t="shared" si="612"/>
        <v>452.21260086410985</v>
      </c>
      <c r="AO4909" s="13">
        <f t="shared" si="613"/>
        <v>2.2331486462425179E-2</v>
      </c>
      <c r="AP4909" s="16">
        <v>20250</v>
      </c>
      <c r="AQ4909" s="16">
        <v>21343.004727550509</v>
      </c>
      <c r="AR4909" s="16">
        <f t="shared" si="614"/>
        <v>1093.0047275505094</v>
      </c>
      <c r="AS4909" s="17">
        <f t="shared" si="608"/>
        <v>5.3975542101259724E-2</v>
      </c>
      <c r="AT4909" s="20">
        <v>20250</v>
      </c>
      <c r="AU4909" s="20">
        <v>15694.129370629371</v>
      </c>
      <c r="AV4909" s="20">
        <f t="shared" si="609"/>
        <v>4555.8706293706291</v>
      </c>
      <c r="AW4909" s="21">
        <f t="shared" si="615"/>
        <v>0.2249812656479323</v>
      </c>
    </row>
    <row r="4910" spans="1:49" x14ac:dyDescent="0.25">
      <c r="A4910" t="s">
        <v>109</v>
      </c>
      <c r="B4910" t="s">
        <v>538</v>
      </c>
      <c r="C4910">
        <v>18931</v>
      </c>
      <c r="D4910">
        <v>2023</v>
      </c>
      <c r="E4910" t="s">
        <v>167</v>
      </c>
      <c r="F4910" t="s">
        <v>579</v>
      </c>
      <c r="G4910" t="s">
        <v>295</v>
      </c>
      <c r="I4910">
        <v>4</v>
      </c>
      <c r="J4910" t="s">
        <v>69</v>
      </c>
      <c r="K4910">
        <v>4</v>
      </c>
      <c r="L4910" t="s">
        <v>44</v>
      </c>
      <c r="M4910">
        <v>2</v>
      </c>
      <c r="N4910" t="s">
        <v>45</v>
      </c>
      <c r="O4910" t="s">
        <v>46</v>
      </c>
      <c r="P4910">
        <v>4</v>
      </c>
      <c r="Q4910" t="s">
        <v>60</v>
      </c>
      <c r="R4910" t="s">
        <v>96</v>
      </c>
      <c r="T4910" t="s">
        <v>49</v>
      </c>
      <c r="U4910" t="s">
        <v>50</v>
      </c>
      <c r="V4910" t="s">
        <v>419</v>
      </c>
      <c r="W4910" t="s">
        <v>90</v>
      </c>
      <c r="X4910" t="s">
        <v>74</v>
      </c>
      <c r="Z4910">
        <v>0</v>
      </c>
      <c r="AA4910" t="s">
        <v>75</v>
      </c>
      <c r="AB4910" t="s">
        <v>83</v>
      </c>
      <c r="AC4910">
        <v>45</v>
      </c>
      <c r="AD4910">
        <v>11</v>
      </c>
      <c r="AE4910">
        <v>4</v>
      </c>
      <c r="AF4910">
        <v>2025</v>
      </c>
      <c r="AG4910">
        <v>20251105</v>
      </c>
      <c r="AH4910" s="2">
        <v>23800</v>
      </c>
      <c r="AI4910" s="2">
        <v>25887.505859375</v>
      </c>
      <c r="AJ4910" s="2">
        <f t="shared" si="610"/>
        <v>2087.505859375</v>
      </c>
      <c r="AK4910" s="6">
        <f t="shared" si="611"/>
        <v>8.7710330225840336E-2</v>
      </c>
      <c r="AL4910" s="12">
        <v>23800</v>
      </c>
      <c r="AM4910" s="12">
        <v>24663.975145030901</v>
      </c>
      <c r="AN4910" s="12">
        <f t="shared" si="612"/>
        <v>863.97514503090133</v>
      </c>
      <c r="AO4910" s="13">
        <f t="shared" si="613"/>
        <v>3.6301476681970646E-2</v>
      </c>
      <c r="AP4910" s="16">
        <v>23800</v>
      </c>
      <c r="AQ4910" s="16">
        <v>24085.83485784927</v>
      </c>
      <c r="AR4910" s="16">
        <f t="shared" si="614"/>
        <v>285.83485784926961</v>
      </c>
      <c r="AS4910" s="17">
        <f t="shared" si="608"/>
        <v>1.2009867976860067E-2</v>
      </c>
      <c r="AT4910" s="20">
        <v>23800</v>
      </c>
      <c r="AU4910" s="20">
        <v>25488.505924170619</v>
      </c>
      <c r="AV4910" s="20">
        <f t="shared" si="609"/>
        <v>1688.5059241706185</v>
      </c>
      <c r="AW4910" s="21">
        <f t="shared" si="615"/>
        <v>7.0945627065992375E-2</v>
      </c>
    </row>
    <row r="4911" spans="1:49" x14ac:dyDescent="0.25">
      <c r="A4911" t="s">
        <v>38</v>
      </c>
      <c r="B4911" t="s">
        <v>776</v>
      </c>
      <c r="C4911">
        <v>42130</v>
      </c>
      <c r="D4911">
        <v>2023</v>
      </c>
      <c r="E4911" t="s">
        <v>84</v>
      </c>
      <c r="F4911" t="s">
        <v>85</v>
      </c>
      <c r="G4911" t="s">
        <v>899</v>
      </c>
      <c r="H4911" t="s">
        <v>615</v>
      </c>
      <c r="I4911">
        <v>6</v>
      </c>
      <c r="J4911" t="s">
        <v>43</v>
      </c>
      <c r="K4911">
        <v>4</v>
      </c>
      <c r="L4911" t="s">
        <v>44</v>
      </c>
      <c r="M4911">
        <v>3.5999999046325679</v>
      </c>
      <c r="N4911" t="s">
        <v>87</v>
      </c>
      <c r="O4911" t="s">
        <v>46</v>
      </c>
      <c r="P4911">
        <v>5</v>
      </c>
      <c r="Q4911" t="s">
        <v>88</v>
      </c>
      <c r="R4911" t="s">
        <v>89</v>
      </c>
      <c r="S4911">
        <v>305</v>
      </c>
      <c r="T4911" t="s">
        <v>49</v>
      </c>
      <c r="U4911" t="s">
        <v>72</v>
      </c>
      <c r="W4911" t="s">
        <v>90</v>
      </c>
      <c r="X4911" t="s">
        <v>74</v>
      </c>
      <c r="Z4911">
        <v>0</v>
      </c>
      <c r="AA4911" t="s">
        <v>75</v>
      </c>
      <c r="AB4911" t="s">
        <v>91</v>
      </c>
      <c r="AC4911">
        <v>45</v>
      </c>
      <c r="AD4911">
        <v>11</v>
      </c>
      <c r="AE4911">
        <v>4</v>
      </c>
      <c r="AF4911">
        <v>2025</v>
      </c>
      <c r="AG4911">
        <v>20251105</v>
      </c>
      <c r="AH4911" s="2">
        <v>29250</v>
      </c>
      <c r="AI4911" s="2">
        <v>26549.98046875</v>
      </c>
      <c r="AJ4911" s="2">
        <f t="shared" si="610"/>
        <v>2700.01953125</v>
      </c>
      <c r="AK4911" s="6">
        <f t="shared" si="611"/>
        <v>9.2308360042735044E-2</v>
      </c>
      <c r="AL4911" s="12">
        <v>29250</v>
      </c>
      <c r="AM4911" s="12">
        <v>26438.02585176978</v>
      </c>
      <c r="AN4911" s="12">
        <f t="shared" si="612"/>
        <v>2811.9741482302197</v>
      </c>
      <c r="AO4911" s="13">
        <f t="shared" si="613"/>
        <v>9.6135868315563061E-2</v>
      </c>
      <c r="AP4911" s="16">
        <v>29250</v>
      </c>
      <c r="AQ4911" s="16">
        <v>26359.317514976821</v>
      </c>
      <c r="AR4911" s="16">
        <f t="shared" si="614"/>
        <v>2890.6824850231787</v>
      </c>
      <c r="AS4911" s="17">
        <f t="shared" si="608"/>
        <v>9.8826751624724055E-2</v>
      </c>
      <c r="AT4911" s="20">
        <v>29250</v>
      </c>
      <c r="AU4911" s="20">
        <v>26189.931185944359</v>
      </c>
      <c r="AV4911" s="20">
        <f t="shared" si="609"/>
        <v>3060.0688140556413</v>
      </c>
      <c r="AW4911" s="21">
        <f t="shared" si="615"/>
        <v>0.1046177372326715</v>
      </c>
    </row>
    <row r="4912" spans="1:49" x14ac:dyDescent="0.25">
      <c r="A4912" t="s">
        <v>38</v>
      </c>
      <c r="B4912" t="s">
        <v>105</v>
      </c>
      <c r="C4912">
        <v>52032</v>
      </c>
      <c r="D4912">
        <v>2023</v>
      </c>
      <c r="E4912" t="s">
        <v>139</v>
      </c>
      <c r="F4912" t="s">
        <v>140</v>
      </c>
      <c r="G4912" t="s">
        <v>905</v>
      </c>
      <c r="I4912">
        <v>3</v>
      </c>
      <c r="J4912" t="s">
        <v>69</v>
      </c>
      <c r="K4912">
        <v>4</v>
      </c>
      <c r="L4912" t="s">
        <v>44</v>
      </c>
      <c r="M4912">
        <v>1.5</v>
      </c>
      <c r="N4912" t="s">
        <v>44</v>
      </c>
      <c r="O4912" t="s">
        <v>46</v>
      </c>
      <c r="P4912">
        <v>3</v>
      </c>
      <c r="Q4912" t="s">
        <v>60</v>
      </c>
      <c r="R4912" t="s">
        <v>89</v>
      </c>
      <c r="T4912" t="s">
        <v>49</v>
      </c>
      <c r="U4912" t="s">
        <v>50</v>
      </c>
      <c r="W4912" t="s">
        <v>62</v>
      </c>
      <c r="X4912" t="s">
        <v>74</v>
      </c>
      <c r="Z4912">
        <v>0</v>
      </c>
      <c r="AA4912" t="s">
        <v>75</v>
      </c>
      <c r="AB4912" t="s">
        <v>83</v>
      </c>
      <c r="AC4912">
        <v>45</v>
      </c>
      <c r="AD4912">
        <v>11</v>
      </c>
      <c r="AE4912">
        <v>4</v>
      </c>
      <c r="AF4912">
        <v>2025</v>
      </c>
      <c r="AG4912">
        <v>20251104</v>
      </c>
      <c r="AH4912" s="2">
        <v>14000</v>
      </c>
      <c r="AI4912" s="2">
        <v>16267.8134765625</v>
      </c>
      <c r="AJ4912" s="2">
        <f t="shared" si="610"/>
        <v>2267.8134765625</v>
      </c>
      <c r="AK4912" s="6">
        <f t="shared" si="611"/>
        <v>0.16198667689732144</v>
      </c>
      <c r="AL4912" s="12">
        <v>14000</v>
      </c>
      <c r="AM4912" s="12">
        <v>14947.427993938019</v>
      </c>
      <c r="AN4912" s="12">
        <f t="shared" si="612"/>
        <v>947.42799393801943</v>
      </c>
      <c r="AO4912" s="13">
        <f t="shared" si="613"/>
        <v>6.7673428138429956E-2</v>
      </c>
      <c r="AP4912" s="16">
        <v>14000</v>
      </c>
      <c r="AQ4912" s="16">
        <v>14750.148474307431</v>
      </c>
      <c r="AR4912" s="16">
        <f t="shared" si="614"/>
        <v>750.14847430743066</v>
      </c>
      <c r="AS4912" s="17">
        <f t="shared" si="608"/>
        <v>5.3582033879102188E-2</v>
      </c>
      <c r="AT4912" s="20">
        <v>14000</v>
      </c>
      <c r="AU4912" s="20">
        <v>16401.99512195123</v>
      </c>
      <c r="AV4912" s="20">
        <f t="shared" si="609"/>
        <v>2401.9951219512295</v>
      </c>
      <c r="AW4912" s="21">
        <f t="shared" si="615"/>
        <v>0.17157108013937353</v>
      </c>
    </row>
    <row r="4913" spans="1:49" x14ac:dyDescent="0.25">
      <c r="A4913" t="s">
        <v>109</v>
      </c>
      <c r="B4913" t="s">
        <v>538</v>
      </c>
      <c r="C4913">
        <v>78572</v>
      </c>
      <c r="D4913">
        <v>2020</v>
      </c>
      <c r="E4913" t="s">
        <v>66</v>
      </c>
      <c r="F4913" t="s">
        <v>1008</v>
      </c>
      <c r="H4913" t="s">
        <v>409</v>
      </c>
      <c r="I4913">
        <v>4</v>
      </c>
      <c r="J4913" t="s">
        <v>129</v>
      </c>
      <c r="K4913">
        <v>4</v>
      </c>
      <c r="L4913" t="s">
        <v>44</v>
      </c>
      <c r="M4913">
        <v>2</v>
      </c>
      <c r="N4913" t="s">
        <v>87</v>
      </c>
      <c r="O4913" t="s">
        <v>46</v>
      </c>
      <c r="P4913">
        <v>4</v>
      </c>
      <c r="Q4913" t="s">
        <v>60</v>
      </c>
      <c r="R4913" t="s">
        <v>89</v>
      </c>
      <c r="S4913">
        <v>116</v>
      </c>
      <c r="T4913" t="s">
        <v>49</v>
      </c>
      <c r="U4913" t="s">
        <v>50</v>
      </c>
      <c r="W4913" t="s">
        <v>62</v>
      </c>
      <c r="X4913" t="s">
        <v>1010</v>
      </c>
      <c r="Z4913">
        <v>0</v>
      </c>
      <c r="AA4913" t="s">
        <v>75</v>
      </c>
      <c r="AB4913" t="s">
        <v>83</v>
      </c>
      <c r="AC4913">
        <v>45</v>
      </c>
      <c r="AD4913">
        <v>11</v>
      </c>
      <c r="AE4913">
        <v>4</v>
      </c>
      <c r="AF4913">
        <v>2025</v>
      </c>
      <c r="AG4913">
        <v>20251105</v>
      </c>
      <c r="AH4913" s="2">
        <v>10800</v>
      </c>
      <c r="AI4913" s="2">
        <v>10266.4248046875</v>
      </c>
      <c r="AJ4913" s="2">
        <f t="shared" si="610"/>
        <v>533.5751953125</v>
      </c>
      <c r="AK4913" s="6">
        <f t="shared" si="611"/>
        <v>4.9405110677083336E-2</v>
      </c>
      <c r="AL4913" s="12">
        <v>10800</v>
      </c>
      <c r="AM4913" s="12">
        <v>10335.27912967128</v>
      </c>
      <c r="AN4913" s="12">
        <f t="shared" si="612"/>
        <v>464.72087032871968</v>
      </c>
      <c r="AO4913" s="13">
        <f t="shared" si="613"/>
        <v>4.3029710215622193E-2</v>
      </c>
      <c r="AP4913" s="16">
        <v>10800</v>
      </c>
      <c r="AQ4913" s="16">
        <v>10086.82686099626</v>
      </c>
      <c r="AR4913" s="16">
        <f t="shared" si="614"/>
        <v>713.17313900374029</v>
      </c>
      <c r="AS4913" s="17">
        <f t="shared" si="608"/>
        <v>6.6034549907753731E-2</v>
      </c>
      <c r="AT4913" s="20">
        <v>10800</v>
      </c>
      <c r="AU4913" s="20">
        <v>10324.80729166667</v>
      </c>
      <c r="AV4913" s="20">
        <f t="shared" si="609"/>
        <v>475.1927083333303</v>
      </c>
      <c r="AW4913" s="21">
        <f t="shared" si="615"/>
        <v>4.3999324845678735E-2</v>
      </c>
    </row>
    <row r="4914" spans="1:49" x14ac:dyDescent="0.25">
      <c r="A4914" t="s">
        <v>38</v>
      </c>
      <c r="B4914" t="s">
        <v>65</v>
      </c>
      <c r="C4914">
        <v>80733</v>
      </c>
      <c r="D4914">
        <v>2020</v>
      </c>
      <c r="E4914" t="s">
        <v>270</v>
      </c>
      <c r="F4914" t="s">
        <v>1077</v>
      </c>
      <c r="G4914" t="s">
        <v>491</v>
      </c>
      <c r="H4914" t="s">
        <v>1079</v>
      </c>
      <c r="I4914">
        <v>8</v>
      </c>
      <c r="J4914" t="s">
        <v>129</v>
      </c>
      <c r="K4914">
        <v>4</v>
      </c>
      <c r="L4914" t="s">
        <v>44</v>
      </c>
      <c r="M4914">
        <v>4.5999999046325684</v>
      </c>
      <c r="N4914" t="s">
        <v>87</v>
      </c>
      <c r="O4914" t="s">
        <v>46</v>
      </c>
      <c r="P4914">
        <v>5</v>
      </c>
      <c r="Q4914" t="s">
        <v>60</v>
      </c>
      <c r="R4914" t="s">
        <v>89</v>
      </c>
      <c r="S4914">
        <v>301</v>
      </c>
      <c r="T4914" t="s">
        <v>49</v>
      </c>
      <c r="U4914" t="s">
        <v>72</v>
      </c>
      <c r="V4914" t="s">
        <v>208</v>
      </c>
      <c r="W4914" t="s">
        <v>90</v>
      </c>
      <c r="X4914" t="s">
        <v>53</v>
      </c>
      <c r="Z4914">
        <v>0</v>
      </c>
      <c r="AA4914" t="s">
        <v>75</v>
      </c>
      <c r="AB4914" t="s">
        <v>104</v>
      </c>
      <c r="AC4914">
        <v>45</v>
      </c>
      <c r="AD4914">
        <v>11</v>
      </c>
      <c r="AE4914">
        <v>4</v>
      </c>
      <c r="AF4914">
        <v>2025</v>
      </c>
      <c r="AG4914">
        <v>20251104</v>
      </c>
      <c r="AH4914" s="2">
        <v>33000</v>
      </c>
      <c r="AI4914" s="2">
        <v>33198.7421875</v>
      </c>
      <c r="AJ4914" s="2">
        <f t="shared" si="610"/>
        <v>198.7421875</v>
      </c>
      <c r="AK4914" s="6">
        <f t="shared" si="611"/>
        <v>6.0224905303030299E-3</v>
      </c>
      <c r="AL4914" s="12">
        <v>33000</v>
      </c>
      <c r="AM4914" s="12">
        <v>30144.583634157461</v>
      </c>
      <c r="AN4914" s="12">
        <f t="shared" si="612"/>
        <v>2855.4163658425387</v>
      </c>
      <c r="AO4914" s="13">
        <f t="shared" si="613"/>
        <v>8.6527768661895113E-2</v>
      </c>
      <c r="AP4914" s="16">
        <v>33000</v>
      </c>
      <c r="AQ4914" s="16">
        <v>29824.47782626433</v>
      </c>
      <c r="AR4914" s="16">
        <f t="shared" si="614"/>
        <v>3175.5221737356696</v>
      </c>
      <c r="AS4914" s="17">
        <f t="shared" si="608"/>
        <v>9.6227944658656653E-2</v>
      </c>
      <c r="AT4914" s="20">
        <v>33000</v>
      </c>
      <c r="AU4914" s="20">
        <v>32715.2493765586</v>
      </c>
      <c r="AV4914" s="20">
        <f t="shared" si="609"/>
        <v>284.75062344139951</v>
      </c>
      <c r="AW4914" s="21">
        <f t="shared" si="615"/>
        <v>8.6288067709514998E-3</v>
      </c>
    </row>
    <row r="4915" spans="1:49" x14ac:dyDescent="0.25">
      <c r="A4915" t="s">
        <v>109</v>
      </c>
      <c r="B4915" t="s">
        <v>538</v>
      </c>
      <c r="C4915">
        <v>117854</v>
      </c>
      <c r="D4915">
        <v>2013</v>
      </c>
      <c r="E4915" t="s">
        <v>504</v>
      </c>
      <c r="F4915" t="s">
        <v>505</v>
      </c>
      <c r="G4915" t="s">
        <v>161</v>
      </c>
      <c r="I4915">
        <v>4</v>
      </c>
      <c r="J4915" t="s">
        <v>541</v>
      </c>
      <c r="K4915">
        <v>4</v>
      </c>
      <c r="L4915" t="s">
        <v>44</v>
      </c>
      <c r="M4915">
        <v>2.4000000953674321</v>
      </c>
      <c r="N4915" t="s">
        <v>45</v>
      </c>
      <c r="O4915" t="s">
        <v>703</v>
      </c>
      <c r="P4915">
        <v>2</v>
      </c>
      <c r="Q4915" t="s">
        <v>118</v>
      </c>
      <c r="R4915" t="s">
        <v>96</v>
      </c>
      <c r="T4915" t="s">
        <v>49</v>
      </c>
      <c r="W4915" t="s">
        <v>120</v>
      </c>
      <c r="X4915" t="s">
        <v>74</v>
      </c>
      <c r="Z4915">
        <v>0</v>
      </c>
      <c r="AA4915" t="s">
        <v>75</v>
      </c>
      <c r="AB4915" t="s">
        <v>122</v>
      </c>
      <c r="AC4915">
        <v>45</v>
      </c>
      <c r="AD4915">
        <v>11</v>
      </c>
      <c r="AE4915">
        <v>4</v>
      </c>
      <c r="AF4915">
        <v>2025</v>
      </c>
      <c r="AG4915">
        <v>20251105</v>
      </c>
      <c r="AH4915" s="2">
        <v>1500</v>
      </c>
      <c r="AI4915" s="2">
        <v>579.5968017578125</v>
      </c>
      <c r="AJ4915" s="2">
        <f t="shared" si="610"/>
        <v>920.4031982421875</v>
      </c>
      <c r="AK4915" s="6">
        <f t="shared" si="611"/>
        <v>0.61360213216145831</v>
      </c>
      <c r="AL4915" s="12">
        <v>1500</v>
      </c>
      <c r="AM4915" s="12">
        <v>753.96906519037157</v>
      </c>
      <c r="AN4915" s="12">
        <f t="shared" si="612"/>
        <v>746.03093480962843</v>
      </c>
      <c r="AO4915" s="13">
        <f t="shared" si="613"/>
        <v>0.49735395653975228</v>
      </c>
      <c r="AP4915" s="16">
        <v>1500</v>
      </c>
      <c r="AQ4915" s="16">
        <v>787.36750058089797</v>
      </c>
      <c r="AR4915" s="16">
        <f t="shared" si="614"/>
        <v>712.63249941910203</v>
      </c>
      <c r="AS4915" s="17">
        <f t="shared" si="608"/>
        <v>0.475088332946068</v>
      </c>
      <c r="AT4915" s="20">
        <v>1500</v>
      </c>
      <c r="AU4915" s="20">
        <v>567.53229974160195</v>
      </c>
      <c r="AV4915" s="20">
        <f t="shared" si="609"/>
        <v>932.46770025839805</v>
      </c>
      <c r="AW4915" s="21">
        <f t="shared" si="615"/>
        <v>0.62164513350559869</v>
      </c>
    </row>
    <row r="4916" spans="1:49" x14ac:dyDescent="0.25">
      <c r="A4916" t="s">
        <v>38</v>
      </c>
      <c r="B4916" t="s">
        <v>105</v>
      </c>
      <c r="C4916">
        <v>245906</v>
      </c>
      <c r="D4916">
        <v>2012</v>
      </c>
      <c r="E4916" t="s">
        <v>93</v>
      </c>
      <c r="F4916" t="s">
        <v>628</v>
      </c>
      <c r="G4916" t="s">
        <v>189</v>
      </c>
      <c r="I4916">
        <v>6</v>
      </c>
      <c r="J4916" t="s">
        <v>59</v>
      </c>
      <c r="K4916">
        <v>4</v>
      </c>
      <c r="L4916" t="s">
        <v>44</v>
      </c>
      <c r="M4916">
        <v>3.5999999046325679</v>
      </c>
      <c r="N4916" t="s">
        <v>45</v>
      </c>
      <c r="Q4916" t="s">
        <v>118</v>
      </c>
      <c r="T4916" t="s">
        <v>49</v>
      </c>
      <c r="V4916" t="s">
        <v>376</v>
      </c>
      <c r="W4916" t="s">
        <v>120</v>
      </c>
      <c r="X4916" t="s">
        <v>98</v>
      </c>
      <c r="Z4916">
        <v>0</v>
      </c>
      <c r="AA4916" t="s">
        <v>75</v>
      </c>
      <c r="AB4916" t="s">
        <v>122</v>
      </c>
      <c r="AC4916">
        <v>45</v>
      </c>
      <c r="AD4916">
        <v>11</v>
      </c>
      <c r="AE4916">
        <v>4</v>
      </c>
      <c r="AF4916">
        <v>2025</v>
      </c>
      <c r="AG4916">
        <v>20251104</v>
      </c>
      <c r="AH4916" s="2">
        <v>700</v>
      </c>
      <c r="AI4916" s="2">
        <v>798.1707763671875</v>
      </c>
      <c r="AJ4916" s="2">
        <f t="shared" si="610"/>
        <v>98.1707763671875</v>
      </c>
      <c r="AK4916" s="6">
        <f t="shared" si="611"/>
        <v>0.14024396623883928</v>
      </c>
      <c r="AL4916" s="12">
        <v>700</v>
      </c>
      <c r="AM4916" s="12">
        <v>767.88103609798975</v>
      </c>
      <c r="AN4916" s="12">
        <f t="shared" si="612"/>
        <v>67.88103609798975</v>
      </c>
      <c r="AO4916" s="13">
        <f t="shared" si="613"/>
        <v>9.6972908711413924E-2</v>
      </c>
      <c r="AP4916" s="16">
        <v>700</v>
      </c>
      <c r="AQ4916" s="16">
        <v>742.76359108598319</v>
      </c>
      <c r="AR4916" s="16">
        <f t="shared" si="614"/>
        <v>42.763591085983194</v>
      </c>
      <c r="AS4916" s="17">
        <f t="shared" si="608"/>
        <v>6.1090844408547416E-2</v>
      </c>
      <c r="AT4916" s="20">
        <v>700</v>
      </c>
      <c r="AU4916" s="20">
        <v>839.02208835341366</v>
      </c>
      <c r="AV4916" s="20">
        <f t="shared" si="609"/>
        <v>139.02208835341366</v>
      </c>
      <c r="AW4916" s="21">
        <f t="shared" si="615"/>
        <v>0.19860298336201951</v>
      </c>
    </row>
    <row r="4917" spans="1:49" x14ac:dyDescent="0.25">
      <c r="A4917" t="s">
        <v>77</v>
      </c>
      <c r="B4917" t="s">
        <v>818</v>
      </c>
      <c r="C4917">
        <v>167144</v>
      </c>
      <c r="D4917">
        <v>2020</v>
      </c>
      <c r="E4917" t="s">
        <v>139</v>
      </c>
      <c r="F4917" t="s">
        <v>140</v>
      </c>
      <c r="I4917">
        <v>4</v>
      </c>
      <c r="J4917" t="s">
        <v>43</v>
      </c>
      <c r="K4917">
        <v>4</v>
      </c>
      <c r="L4917" t="s">
        <v>44</v>
      </c>
      <c r="M4917">
        <v>2.5</v>
      </c>
      <c r="N4917" t="s">
        <v>45</v>
      </c>
      <c r="O4917" t="s">
        <v>46</v>
      </c>
      <c r="P4917">
        <v>4</v>
      </c>
      <c r="Q4917" t="s">
        <v>141</v>
      </c>
      <c r="R4917" t="s">
        <v>48</v>
      </c>
      <c r="T4917" t="s">
        <v>49</v>
      </c>
      <c r="W4917" t="s">
        <v>62</v>
      </c>
      <c r="X4917" t="s">
        <v>74</v>
      </c>
      <c r="Z4917">
        <v>0</v>
      </c>
      <c r="AA4917" t="s">
        <v>75</v>
      </c>
      <c r="AB4917" t="s">
        <v>83</v>
      </c>
      <c r="AC4917">
        <v>45</v>
      </c>
      <c r="AD4917">
        <v>11</v>
      </c>
      <c r="AE4917">
        <v>4</v>
      </c>
      <c r="AF4917">
        <v>2025</v>
      </c>
      <c r="AG4917">
        <v>20251105</v>
      </c>
      <c r="AH4917" s="2">
        <v>4200</v>
      </c>
      <c r="AI4917" s="2">
        <v>5487.9208984375</v>
      </c>
      <c r="AJ4917" s="2">
        <f t="shared" si="610"/>
        <v>1287.9208984375</v>
      </c>
      <c r="AK4917" s="6">
        <f t="shared" si="611"/>
        <v>0.30664783296130954</v>
      </c>
      <c r="AL4917" s="12">
        <v>4200</v>
      </c>
      <c r="AM4917" s="12">
        <v>5384.1805109958532</v>
      </c>
      <c r="AN4917" s="12">
        <f t="shared" si="612"/>
        <v>1184.1805109958532</v>
      </c>
      <c r="AO4917" s="13">
        <f t="shared" si="613"/>
        <v>0.28194774071329837</v>
      </c>
      <c r="AP4917" s="16">
        <v>4200</v>
      </c>
      <c r="AQ4917" s="16">
        <v>5075.0576528877536</v>
      </c>
      <c r="AR4917" s="16">
        <f t="shared" si="614"/>
        <v>875.05765288775365</v>
      </c>
      <c r="AS4917" s="17">
        <f t="shared" si="608"/>
        <v>0.20834706021136992</v>
      </c>
      <c r="AT4917" s="20">
        <v>4200</v>
      </c>
      <c r="AU4917" s="20">
        <v>5553.5959999999995</v>
      </c>
      <c r="AV4917" s="20">
        <f t="shared" si="609"/>
        <v>1353.5959999999995</v>
      </c>
      <c r="AW4917" s="21">
        <f t="shared" si="615"/>
        <v>0.3222847619047618</v>
      </c>
    </row>
    <row r="4918" spans="1:49" x14ac:dyDescent="0.25">
      <c r="A4918" t="s">
        <v>38</v>
      </c>
      <c r="B4918" t="s">
        <v>105</v>
      </c>
      <c r="C4918">
        <v>118701</v>
      </c>
      <c r="D4918">
        <v>2022</v>
      </c>
      <c r="E4918" t="s">
        <v>84</v>
      </c>
      <c r="F4918" t="s">
        <v>85</v>
      </c>
      <c r="G4918" t="s">
        <v>1619</v>
      </c>
      <c r="H4918" t="s">
        <v>615</v>
      </c>
      <c r="I4918">
        <v>8</v>
      </c>
      <c r="J4918" t="s">
        <v>117</v>
      </c>
      <c r="K4918">
        <v>4</v>
      </c>
      <c r="L4918" t="s">
        <v>44</v>
      </c>
      <c r="M4918">
        <v>5.6999998092651367</v>
      </c>
      <c r="N4918" t="s">
        <v>70</v>
      </c>
      <c r="Q4918" t="s">
        <v>88</v>
      </c>
      <c r="R4918" t="s">
        <v>48</v>
      </c>
      <c r="S4918">
        <v>395</v>
      </c>
      <c r="T4918" t="s">
        <v>49</v>
      </c>
      <c r="U4918" t="s">
        <v>72</v>
      </c>
      <c r="W4918" t="s">
        <v>90</v>
      </c>
      <c r="X4918" t="s">
        <v>74</v>
      </c>
      <c r="Z4918">
        <v>0</v>
      </c>
      <c r="AA4918" t="s">
        <v>75</v>
      </c>
      <c r="AB4918" t="s">
        <v>91</v>
      </c>
      <c r="AC4918">
        <v>45</v>
      </c>
      <c r="AD4918">
        <v>11</v>
      </c>
      <c r="AE4918">
        <v>4</v>
      </c>
      <c r="AF4918">
        <v>2025</v>
      </c>
      <c r="AG4918">
        <v>20251104</v>
      </c>
      <c r="AH4918" s="2">
        <v>16250</v>
      </c>
      <c r="AI4918" s="2">
        <v>15318.67578125</v>
      </c>
      <c r="AJ4918" s="2">
        <f t="shared" si="610"/>
        <v>931.32421875</v>
      </c>
      <c r="AK4918" s="6">
        <f t="shared" si="611"/>
        <v>5.7312259615384616E-2</v>
      </c>
      <c r="AL4918" s="12">
        <v>16250</v>
      </c>
      <c r="AM4918" s="12">
        <v>14655.049637679869</v>
      </c>
      <c r="AN4918" s="12">
        <f t="shared" si="612"/>
        <v>1594.9503623201308</v>
      </c>
      <c r="AO4918" s="13">
        <f t="shared" si="613"/>
        <v>9.8150791527392658E-2</v>
      </c>
      <c r="AP4918" s="16">
        <v>16250</v>
      </c>
      <c r="AQ4918" s="16">
        <v>15805.82184389955</v>
      </c>
      <c r="AR4918" s="16">
        <f t="shared" si="614"/>
        <v>444.17815610045</v>
      </c>
      <c r="AS4918" s="17">
        <f t="shared" si="608"/>
        <v>2.7334040375412306E-2</v>
      </c>
      <c r="AT4918" s="20">
        <v>16250</v>
      </c>
      <c r="AU4918" s="20">
        <v>15337.693576388891</v>
      </c>
      <c r="AV4918" s="20">
        <f t="shared" si="609"/>
        <v>912.30642361110949</v>
      </c>
      <c r="AW4918" s="21">
        <f t="shared" si="615"/>
        <v>5.614193376068366E-2</v>
      </c>
    </row>
    <row r="4919" spans="1:49" x14ac:dyDescent="0.25">
      <c r="A4919" t="s">
        <v>38</v>
      </c>
      <c r="B4919" t="s">
        <v>92</v>
      </c>
      <c r="C4919">
        <v>36962</v>
      </c>
      <c r="D4919">
        <v>2024</v>
      </c>
      <c r="E4919" t="s">
        <v>159</v>
      </c>
      <c r="F4919" t="s">
        <v>213</v>
      </c>
      <c r="G4919" t="s">
        <v>524</v>
      </c>
      <c r="I4919">
        <v>6</v>
      </c>
      <c r="J4919" t="s">
        <v>69</v>
      </c>
      <c r="K4919">
        <v>4</v>
      </c>
      <c r="L4919" t="s">
        <v>44</v>
      </c>
      <c r="M4919">
        <v>3.5</v>
      </c>
      <c r="N4919" t="s">
        <v>45</v>
      </c>
      <c r="O4919" t="s">
        <v>46</v>
      </c>
      <c r="P4919">
        <v>4</v>
      </c>
      <c r="Q4919" t="s">
        <v>215</v>
      </c>
      <c r="R4919" t="s">
        <v>48</v>
      </c>
      <c r="S4919">
        <v>280</v>
      </c>
      <c r="T4919" t="s">
        <v>49</v>
      </c>
      <c r="U4919" t="s">
        <v>72</v>
      </c>
      <c r="V4919" t="s">
        <v>1221</v>
      </c>
      <c r="W4919" t="s">
        <v>90</v>
      </c>
      <c r="X4919" t="s">
        <v>74</v>
      </c>
      <c r="Z4919">
        <v>0</v>
      </c>
      <c r="AA4919" t="s">
        <v>75</v>
      </c>
      <c r="AB4919" t="s">
        <v>215</v>
      </c>
      <c r="AC4919">
        <v>45</v>
      </c>
      <c r="AD4919">
        <v>11</v>
      </c>
      <c r="AE4919">
        <v>4</v>
      </c>
      <c r="AF4919">
        <v>2025</v>
      </c>
      <c r="AG4919">
        <v>20251104</v>
      </c>
      <c r="AH4919" s="2">
        <v>31100</v>
      </c>
      <c r="AI4919" s="2">
        <v>29505.533203125</v>
      </c>
      <c r="AJ4919" s="2">
        <f t="shared" si="610"/>
        <v>1594.466796875</v>
      </c>
      <c r="AK4919" s="6">
        <f t="shared" si="611"/>
        <v>5.1269028838424435E-2</v>
      </c>
      <c r="AL4919" s="12">
        <v>31100</v>
      </c>
      <c r="AM4919" s="12">
        <v>29539.465263900369</v>
      </c>
      <c r="AN4919" s="12">
        <f t="shared" si="612"/>
        <v>1560.5347360996311</v>
      </c>
      <c r="AO4919" s="13">
        <f t="shared" si="613"/>
        <v>5.0177965790984921E-2</v>
      </c>
      <c r="AP4919" s="16">
        <v>31100</v>
      </c>
      <c r="AQ4919" s="16">
        <v>26150.38620098614</v>
      </c>
      <c r="AR4919" s="16">
        <f t="shared" si="614"/>
        <v>4949.6137990138595</v>
      </c>
      <c r="AS4919" s="17">
        <f t="shared" si="608"/>
        <v>0.1591515691001241</v>
      </c>
      <c r="AT4919" s="20">
        <v>31100</v>
      </c>
      <c r="AU4919" s="20">
        <v>28690.06111111111</v>
      </c>
      <c r="AV4919" s="20">
        <f t="shared" si="609"/>
        <v>2409.9388888888898</v>
      </c>
      <c r="AW4919" s="21">
        <f t="shared" si="615"/>
        <v>7.7489996427295496E-2</v>
      </c>
    </row>
    <row r="4920" spans="1:49" x14ac:dyDescent="0.25">
      <c r="A4920" t="s">
        <v>38</v>
      </c>
      <c r="B4920" t="s">
        <v>65</v>
      </c>
      <c r="C4920">
        <v>247203</v>
      </c>
      <c r="D4920">
        <v>2005</v>
      </c>
      <c r="E4920" t="s">
        <v>111</v>
      </c>
      <c r="F4920" t="s">
        <v>625</v>
      </c>
      <c r="H4920" t="s">
        <v>293</v>
      </c>
      <c r="I4920">
        <v>6</v>
      </c>
      <c r="J4920" t="s">
        <v>129</v>
      </c>
      <c r="K4920">
        <v>4</v>
      </c>
      <c r="L4920" t="s">
        <v>44</v>
      </c>
      <c r="M4920">
        <v>5.9000000953674316</v>
      </c>
      <c r="N4920" t="s">
        <v>87</v>
      </c>
      <c r="O4920" t="s">
        <v>46</v>
      </c>
      <c r="P4920">
        <v>3</v>
      </c>
      <c r="Q4920" t="s">
        <v>88</v>
      </c>
      <c r="R4920" t="s">
        <v>89</v>
      </c>
      <c r="T4920" t="s">
        <v>219</v>
      </c>
      <c r="U4920" t="s">
        <v>50</v>
      </c>
      <c r="W4920" t="s">
        <v>73</v>
      </c>
      <c r="X4920" t="s">
        <v>121</v>
      </c>
      <c r="Z4920">
        <v>0</v>
      </c>
      <c r="AA4920" t="s">
        <v>75</v>
      </c>
      <c r="AB4920" t="s">
        <v>91</v>
      </c>
      <c r="AC4920">
        <v>45</v>
      </c>
      <c r="AD4920">
        <v>11</v>
      </c>
      <c r="AE4920">
        <v>4</v>
      </c>
      <c r="AF4920">
        <v>2025</v>
      </c>
      <c r="AG4920">
        <v>20251104</v>
      </c>
      <c r="AH4920" s="2">
        <v>4000</v>
      </c>
      <c r="AI4920" s="2">
        <v>7489.06201171875</v>
      </c>
      <c r="AJ4920" s="2">
        <f t="shared" si="610"/>
        <v>3489.06201171875</v>
      </c>
      <c r="AK4920" s="6">
        <f t="shared" si="611"/>
        <v>0.87226550292968752</v>
      </c>
      <c r="AL4920" s="12">
        <v>4000</v>
      </c>
      <c r="AM4920" s="12">
        <v>7079.8884870492766</v>
      </c>
      <c r="AN4920" s="12">
        <f t="shared" si="612"/>
        <v>3079.8884870492766</v>
      </c>
      <c r="AO4920" s="13">
        <f t="shared" si="613"/>
        <v>0.76997212176231911</v>
      </c>
      <c r="AP4920" s="16">
        <v>4000</v>
      </c>
      <c r="AQ4920" s="16">
        <v>7322.7640256895529</v>
      </c>
      <c r="AR4920" s="16">
        <f t="shared" si="614"/>
        <v>3322.7640256895529</v>
      </c>
      <c r="AS4920" s="17">
        <f t="shared" si="608"/>
        <v>0.83069100642238825</v>
      </c>
      <c r="AT4920" s="20">
        <v>4000</v>
      </c>
      <c r="AU4920" s="20">
        <v>7615.2418699186992</v>
      </c>
      <c r="AV4920" s="20">
        <f t="shared" si="609"/>
        <v>3615.2418699186992</v>
      </c>
      <c r="AW4920" s="21">
        <f t="shared" si="615"/>
        <v>0.90381046747967475</v>
      </c>
    </row>
    <row r="4921" spans="1:49" x14ac:dyDescent="0.25">
      <c r="A4921" t="s">
        <v>77</v>
      </c>
      <c r="B4921" t="s">
        <v>596</v>
      </c>
      <c r="C4921">
        <v>193744</v>
      </c>
      <c r="D4921">
        <v>2010</v>
      </c>
      <c r="E4921" t="s">
        <v>159</v>
      </c>
      <c r="F4921" t="s">
        <v>564</v>
      </c>
      <c r="G4921" t="s">
        <v>237</v>
      </c>
      <c r="I4921">
        <v>4</v>
      </c>
      <c r="J4921" t="s">
        <v>129</v>
      </c>
      <c r="K4921">
        <v>2</v>
      </c>
      <c r="L4921" t="s">
        <v>44</v>
      </c>
      <c r="M4921">
        <v>1.799999952316284</v>
      </c>
      <c r="N4921" t="s">
        <v>45</v>
      </c>
      <c r="Q4921" t="s">
        <v>187</v>
      </c>
      <c r="S4921">
        <v>140</v>
      </c>
      <c r="T4921" t="s">
        <v>49</v>
      </c>
      <c r="U4921" t="s">
        <v>50</v>
      </c>
      <c r="V4921" t="s">
        <v>683</v>
      </c>
      <c r="W4921" t="s">
        <v>52</v>
      </c>
      <c r="X4921" t="s">
        <v>98</v>
      </c>
      <c r="Z4921">
        <v>0</v>
      </c>
      <c r="AA4921" t="s">
        <v>75</v>
      </c>
      <c r="AB4921" t="s">
        <v>187</v>
      </c>
      <c r="AC4921">
        <v>45</v>
      </c>
      <c r="AD4921">
        <v>11</v>
      </c>
      <c r="AE4921">
        <v>4</v>
      </c>
      <c r="AF4921">
        <v>2025</v>
      </c>
      <c r="AG4921">
        <v>20251105</v>
      </c>
      <c r="AH4921" s="2">
        <v>1200</v>
      </c>
      <c r="AI4921" s="2">
        <v>1632.970092773438</v>
      </c>
      <c r="AJ4921" s="2">
        <f t="shared" si="610"/>
        <v>432.97009277343795</v>
      </c>
      <c r="AK4921" s="6">
        <f t="shared" si="611"/>
        <v>0.36080841064453162</v>
      </c>
      <c r="AL4921" s="12">
        <v>1200</v>
      </c>
      <c r="AM4921" s="12">
        <v>1553.5908904524349</v>
      </c>
      <c r="AN4921" s="12">
        <f t="shared" si="612"/>
        <v>353.59089045243491</v>
      </c>
      <c r="AO4921" s="13">
        <f t="shared" si="613"/>
        <v>0.29465907537702907</v>
      </c>
      <c r="AP4921" s="16">
        <v>1200</v>
      </c>
      <c r="AQ4921" s="16">
        <v>1652.1306384604809</v>
      </c>
      <c r="AR4921" s="16">
        <f t="shared" si="614"/>
        <v>452.1306384604809</v>
      </c>
      <c r="AS4921" s="17">
        <f t="shared" si="608"/>
        <v>0.37677553205040076</v>
      </c>
      <c r="AT4921" s="20">
        <v>1200</v>
      </c>
      <c r="AU4921" s="20">
        <v>1682.2043189368769</v>
      </c>
      <c r="AV4921" s="20">
        <f t="shared" si="609"/>
        <v>482.20431893687692</v>
      </c>
      <c r="AW4921" s="21">
        <f t="shared" si="615"/>
        <v>0.40183693244739743</v>
      </c>
    </row>
    <row r="4922" spans="1:49" x14ac:dyDescent="0.25">
      <c r="A4922" t="s">
        <v>123</v>
      </c>
      <c r="B4922" t="s">
        <v>124</v>
      </c>
      <c r="C4922">
        <v>145655</v>
      </c>
      <c r="D4922">
        <v>2011</v>
      </c>
      <c r="E4922" t="s">
        <v>127</v>
      </c>
      <c r="F4922" t="s">
        <v>128</v>
      </c>
      <c r="G4922" t="s">
        <v>1584</v>
      </c>
      <c r="I4922">
        <v>6</v>
      </c>
      <c r="J4922" t="s">
        <v>129</v>
      </c>
      <c r="K4922">
        <v>4</v>
      </c>
      <c r="L4922" t="s">
        <v>44</v>
      </c>
      <c r="M4922">
        <v>3.5</v>
      </c>
      <c r="N4922" t="s">
        <v>44</v>
      </c>
      <c r="O4922" t="s">
        <v>46</v>
      </c>
      <c r="Q4922" t="s">
        <v>118</v>
      </c>
      <c r="R4922" t="s">
        <v>81</v>
      </c>
      <c r="T4922" t="s">
        <v>49</v>
      </c>
      <c r="U4922" t="s">
        <v>72</v>
      </c>
      <c r="W4922" t="s">
        <v>120</v>
      </c>
      <c r="X4922" t="s">
        <v>131</v>
      </c>
      <c r="Z4922">
        <v>0</v>
      </c>
      <c r="AA4922" t="s">
        <v>75</v>
      </c>
      <c r="AB4922" t="s">
        <v>122</v>
      </c>
      <c r="AC4922">
        <v>45</v>
      </c>
      <c r="AD4922">
        <v>11</v>
      </c>
      <c r="AE4922">
        <v>4</v>
      </c>
      <c r="AF4922">
        <v>2025</v>
      </c>
      <c r="AG4922">
        <v>20251104</v>
      </c>
      <c r="AH4922" s="2">
        <v>2400</v>
      </c>
      <c r="AI4922" s="2">
        <v>2647.843505859375</v>
      </c>
      <c r="AJ4922" s="2">
        <f t="shared" si="610"/>
        <v>247.843505859375</v>
      </c>
      <c r="AK4922" s="6">
        <f t="shared" si="611"/>
        <v>0.10326812744140625</v>
      </c>
      <c r="AL4922" s="12">
        <v>2400</v>
      </c>
      <c r="AM4922" s="12">
        <v>3118.4704826965958</v>
      </c>
      <c r="AN4922" s="12">
        <f t="shared" si="612"/>
        <v>718.47048269659581</v>
      </c>
      <c r="AO4922" s="13">
        <f t="shared" si="613"/>
        <v>0.2993627011235816</v>
      </c>
      <c r="AP4922" s="16">
        <v>2400</v>
      </c>
      <c r="AQ4922" s="16">
        <v>2470.8357977557148</v>
      </c>
      <c r="AR4922" s="16">
        <f t="shared" si="614"/>
        <v>70.835797755714793</v>
      </c>
      <c r="AS4922" s="17">
        <f t="shared" si="608"/>
        <v>2.9514915731547832E-2</v>
      </c>
      <c r="AT4922" s="20">
        <v>2400</v>
      </c>
      <c r="AU4922" s="20">
        <v>2578.7900128040969</v>
      </c>
      <c r="AV4922" s="20">
        <f t="shared" si="609"/>
        <v>178.79001280409693</v>
      </c>
      <c r="AW4922" s="21">
        <f t="shared" si="615"/>
        <v>7.4495838668373726E-2</v>
      </c>
    </row>
    <row r="4923" spans="1:49" x14ac:dyDescent="0.25">
      <c r="A4923" t="s">
        <v>123</v>
      </c>
      <c r="B4923" t="s">
        <v>440</v>
      </c>
      <c r="C4923">
        <v>128136</v>
      </c>
      <c r="D4923">
        <v>2011</v>
      </c>
      <c r="E4923" t="s">
        <v>318</v>
      </c>
      <c r="F4923" t="s">
        <v>472</v>
      </c>
      <c r="G4923" t="s">
        <v>473</v>
      </c>
      <c r="I4923">
        <v>6</v>
      </c>
      <c r="J4923" t="s">
        <v>43</v>
      </c>
      <c r="K4923">
        <v>4</v>
      </c>
      <c r="L4923" t="s">
        <v>44</v>
      </c>
      <c r="M4923">
        <v>3.5999999046325679</v>
      </c>
      <c r="N4923" t="s">
        <v>45</v>
      </c>
      <c r="O4923" t="s">
        <v>46</v>
      </c>
      <c r="P4923">
        <v>3</v>
      </c>
      <c r="Q4923" t="s">
        <v>118</v>
      </c>
      <c r="R4923" t="s">
        <v>96</v>
      </c>
      <c r="T4923" t="s">
        <v>49</v>
      </c>
      <c r="U4923" t="s">
        <v>72</v>
      </c>
      <c r="V4923" t="s">
        <v>190</v>
      </c>
      <c r="W4923" t="s">
        <v>120</v>
      </c>
      <c r="X4923" t="s">
        <v>74</v>
      </c>
      <c r="Z4923">
        <v>0</v>
      </c>
      <c r="AA4923" t="s">
        <v>75</v>
      </c>
      <c r="AB4923" t="s">
        <v>122</v>
      </c>
      <c r="AC4923">
        <v>45</v>
      </c>
      <c r="AD4923">
        <v>11</v>
      </c>
      <c r="AE4923">
        <v>4</v>
      </c>
      <c r="AF4923">
        <v>2025</v>
      </c>
      <c r="AG4923">
        <v>20251105</v>
      </c>
      <c r="AH4923" s="2">
        <v>2800</v>
      </c>
      <c r="AI4923" s="2">
        <v>2346.771484375</v>
      </c>
      <c r="AJ4923" s="2">
        <f t="shared" si="610"/>
        <v>453.228515625</v>
      </c>
      <c r="AK4923" s="6">
        <f t="shared" si="611"/>
        <v>0.16186732700892856</v>
      </c>
      <c r="AL4923" s="12">
        <v>2800</v>
      </c>
      <c r="AM4923" s="12">
        <v>2205.9143054132351</v>
      </c>
      <c r="AN4923" s="12">
        <f t="shared" si="612"/>
        <v>594.08569458676493</v>
      </c>
      <c r="AO4923" s="13">
        <f t="shared" si="613"/>
        <v>0.21217346235241605</v>
      </c>
      <c r="AP4923" s="16">
        <v>2800</v>
      </c>
      <c r="AQ4923" s="16">
        <v>1985.759173638068</v>
      </c>
      <c r="AR4923" s="16">
        <f t="shared" si="614"/>
        <v>814.24082636193202</v>
      </c>
      <c r="AS4923" s="17">
        <f t="shared" si="608"/>
        <v>0.29080029512926142</v>
      </c>
      <c r="AT4923" s="20">
        <v>2800</v>
      </c>
      <c r="AU4923" s="20">
        <v>2433.1364303178489</v>
      </c>
      <c r="AV4923" s="20">
        <f t="shared" si="609"/>
        <v>366.86356968215114</v>
      </c>
      <c r="AW4923" s="21">
        <f t="shared" si="615"/>
        <v>0.13102270345791112</v>
      </c>
    </row>
    <row r="4924" spans="1:49" x14ac:dyDescent="0.25">
      <c r="A4924" t="s">
        <v>38</v>
      </c>
      <c r="B4924" t="s">
        <v>92</v>
      </c>
      <c r="C4924">
        <v>95793</v>
      </c>
      <c r="D4924">
        <v>2019</v>
      </c>
      <c r="E4924" t="s">
        <v>318</v>
      </c>
      <c r="F4924" t="s">
        <v>535</v>
      </c>
      <c r="G4924" t="s">
        <v>967</v>
      </c>
      <c r="I4924">
        <v>4</v>
      </c>
      <c r="J4924" t="s">
        <v>59</v>
      </c>
      <c r="K4924">
        <v>4</v>
      </c>
      <c r="L4924" t="s">
        <v>44</v>
      </c>
      <c r="M4924">
        <v>1.3999999761581421</v>
      </c>
      <c r="N4924" t="s">
        <v>45</v>
      </c>
      <c r="O4924" t="s">
        <v>46</v>
      </c>
      <c r="P4924">
        <v>4</v>
      </c>
      <c r="Q4924" t="s">
        <v>60</v>
      </c>
      <c r="R4924" t="s">
        <v>96</v>
      </c>
      <c r="T4924" t="s">
        <v>49</v>
      </c>
      <c r="V4924" t="s">
        <v>968</v>
      </c>
      <c r="W4924" t="s">
        <v>62</v>
      </c>
      <c r="X4924" t="s">
        <v>63</v>
      </c>
      <c r="Y4924">
        <v>23200</v>
      </c>
      <c r="Z4924">
        <v>0</v>
      </c>
      <c r="AA4924" t="s">
        <v>75</v>
      </c>
      <c r="AB4924" t="s">
        <v>83</v>
      </c>
      <c r="AC4924">
        <v>45</v>
      </c>
      <c r="AD4924">
        <v>11</v>
      </c>
      <c r="AE4924">
        <v>4</v>
      </c>
      <c r="AF4924">
        <v>2025</v>
      </c>
      <c r="AG4924">
        <v>20251104</v>
      </c>
      <c r="AH4924" s="2">
        <v>6900</v>
      </c>
      <c r="AI4924" s="2">
        <v>8164.546875</v>
      </c>
      <c r="AJ4924" s="2">
        <f t="shared" si="610"/>
        <v>1264.546875</v>
      </c>
      <c r="AK4924" s="6">
        <f t="shared" si="611"/>
        <v>0.18326766304347827</v>
      </c>
      <c r="AL4924" s="12">
        <v>6900</v>
      </c>
      <c r="AM4924" s="12">
        <v>7818.2595203364681</v>
      </c>
      <c r="AN4924" s="12">
        <f t="shared" si="612"/>
        <v>918.25952033646809</v>
      </c>
      <c r="AO4924" s="13">
        <f t="shared" si="613"/>
        <v>0.13308108990383596</v>
      </c>
      <c r="AP4924" s="16">
        <v>6900</v>
      </c>
      <c r="AQ4924" s="16">
        <v>7207.1737872620279</v>
      </c>
      <c r="AR4924" s="16">
        <f t="shared" si="614"/>
        <v>307.17378726202787</v>
      </c>
      <c r="AS4924" s="17">
        <f t="shared" si="608"/>
        <v>4.4517940182902588E-2</v>
      </c>
      <c r="AT4924" s="20">
        <v>6900</v>
      </c>
      <c r="AU4924" s="20">
        <v>8264.5472756410272</v>
      </c>
      <c r="AV4924" s="20">
        <f t="shared" si="609"/>
        <v>1364.5472756410272</v>
      </c>
      <c r="AW4924" s="21">
        <f t="shared" si="615"/>
        <v>0.19776047473058367</v>
      </c>
    </row>
    <row r="4925" spans="1:49" x14ac:dyDescent="0.25">
      <c r="A4925" t="s">
        <v>38</v>
      </c>
      <c r="B4925" t="s">
        <v>39</v>
      </c>
      <c r="C4925">
        <v>251427</v>
      </c>
      <c r="D4925">
        <v>2014</v>
      </c>
      <c r="E4925" t="s">
        <v>139</v>
      </c>
      <c r="F4925" t="s">
        <v>222</v>
      </c>
      <c r="I4925">
        <v>6</v>
      </c>
      <c r="J4925" t="s">
        <v>69</v>
      </c>
      <c r="K4925">
        <v>4</v>
      </c>
      <c r="L4925" t="s">
        <v>44</v>
      </c>
      <c r="M4925">
        <v>3.5</v>
      </c>
      <c r="N4925" t="s">
        <v>45</v>
      </c>
      <c r="O4925" t="s">
        <v>46</v>
      </c>
      <c r="Q4925" t="s">
        <v>141</v>
      </c>
      <c r="R4925" t="s">
        <v>48</v>
      </c>
      <c r="T4925" t="s">
        <v>49</v>
      </c>
      <c r="W4925" t="s">
        <v>134</v>
      </c>
      <c r="X4925" t="s">
        <v>53</v>
      </c>
      <c r="Z4925">
        <v>0</v>
      </c>
      <c r="AA4925" t="s">
        <v>75</v>
      </c>
      <c r="AB4925" t="s">
        <v>83</v>
      </c>
      <c r="AC4925">
        <v>45</v>
      </c>
      <c r="AD4925">
        <v>11</v>
      </c>
      <c r="AE4925">
        <v>4</v>
      </c>
      <c r="AF4925">
        <v>2025</v>
      </c>
      <c r="AG4925">
        <v>20251104</v>
      </c>
      <c r="AH4925" s="2">
        <v>700</v>
      </c>
      <c r="AI4925" s="2">
        <v>1285.71923828125</v>
      </c>
      <c r="AJ4925" s="2">
        <f t="shared" si="610"/>
        <v>585.71923828125</v>
      </c>
      <c r="AK4925" s="6">
        <f t="shared" si="611"/>
        <v>0.83674176897321428</v>
      </c>
      <c r="AL4925" s="12">
        <v>700</v>
      </c>
      <c r="AM4925" s="12">
        <v>1275.458331523783</v>
      </c>
      <c r="AN4925" s="12">
        <f t="shared" si="612"/>
        <v>575.45833152378304</v>
      </c>
      <c r="AO4925" s="13">
        <f t="shared" si="613"/>
        <v>0.82208333074826145</v>
      </c>
      <c r="AP4925" s="16">
        <v>700</v>
      </c>
      <c r="AQ4925" s="16">
        <v>1387.882562274676</v>
      </c>
      <c r="AR4925" s="16">
        <f t="shared" si="614"/>
        <v>687.88256227467605</v>
      </c>
      <c r="AS4925" s="17">
        <f t="shared" si="608"/>
        <v>0.98268937467810868</v>
      </c>
      <c r="AT4925" s="20">
        <v>700</v>
      </c>
      <c r="AU4925" s="20">
        <v>1329.8097643097649</v>
      </c>
      <c r="AV4925" s="20">
        <f t="shared" si="609"/>
        <v>629.80976430976489</v>
      </c>
      <c r="AW4925" s="21">
        <f t="shared" si="615"/>
        <v>0.8997282347282356</v>
      </c>
    </row>
    <row r="4926" spans="1:49" x14ac:dyDescent="0.25">
      <c r="A4926" t="s">
        <v>77</v>
      </c>
      <c r="B4926" t="s">
        <v>811</v>
      </c>
      <c r="C4926">
        <v>245106</v>
      </c>
      <c r="D4926">
        <v>2014</v>
      </c>
      <c r="E4926" t="s">
        <v>139</v>
      </c>
      <c r="F4926" t="s">
        <v>264</v>
      </c>
      <c r="I4926">
        <v>4</v>
      </c>
      <c r="J4926" t="s">
        <v>129</v>
      </c>
      <c r="K4926">
        <v>4</v>
      </c>
      <c r="L4926" t="s">
        <v>44</v>
      </c>
      <c r="M4926">
        <v>1.799999952316284</v>
      </c>
      <c r="N4926" t="s">
        <v>45</v>
      </c>
      <c r="Q4926" t="s">
        <v>118</v>
      </c>
      <c r="R4926" t="s">
        <v>48</v>
      </c>
      <c r="T4926" t="s">
        <v>49</v>
      </c>
      <c r="W4926" t="s">
        <v>120</v>
      </c>
      <c r="X4926" t="s">
        <v>121</v>
      </c>
      <c r="Z4926">
        <v>0</v>
      </c>
      <c r="AA4926" t="s">
        <v>75</v>
      </c>
      <c r="AB4926" t="s">
        <v>122</v>
      </c>
      <c r="AC4926">
        <v>45</v>
      </c>
      <c r="AD4926">
        <v>11</v>
      </c>
      <c r="AE4926">
        <v>4</v>
      </c>
      <c r="AF4926">
        <v>2025</v>
      </c>
      <c r="AG4926">
        <v>20251105</v>
      </c>
      <c r="AH4926" s="2">
        <v>800</v>
      </c>
      <c r="AI4926" s="2">
        <v>716.82122802734375</v>
      </c>
      <c r="AJ4926" s="2">
        <f t="shared" si="610"/>
        <v>83.17877197265625</v>
      </c>
      <c r="AK4926" s="6">
        <f t="shared" si="611"/>
        <v>0.10397346496582031</v>
      </c>
      <c r="AL4926" s="12">
        <v>800</v>
      </c>
      <c r="AM4926" s="12">
        <v>688.81947485225089</v>
      </c>
      <c r="AN4926" s="12">
        <f t="shared" si="612"/>
        <v>111.18052514774911</v>
      </c>
      <c r="AO4926" s="13">
        <f t="shared" si="613"/>
        <v>0.13897565643468637</v>
      </c>
      <c r="AP4926" s="16">
        <v>800</v>
      </c>
      <c r="AQ4926" s="16">
        <v>750.51087463928764</v>
      </c>
      <c r="AR4926" s="16">
        <f t="shared" si="614"/>
        <v>49.489125360712364</v>
      </c>
      <c r="AS4926" s="17">
        <f t="shared" si="608"/>
        <v>6.1861406700890458E-2</v>
      </c>
      <c r="AT4926" s="20">
        <v>800</v>
      </c>
      <c r="AU4926" s="20">
        <v>753.92874692874693</v>
      </c>
      <c r="AV4926" s="20">
        <f t="shared" si="609"/>
        <v>46.071253071253068</v>
      </c>
      <c r="AW4926" s="21">
        <f t="shared" si="615"/>
        <v>5.7589066339066332E-2</v>
      </c>
    </row>
    <row r="4927" spans="1:49" x14ac:dyDescent="0.25">
      <c r="A4927" t="s">
        <v>38</v>
      </c>
      <c r="B4927" t="s">
        <v>92</v>
      </c>
      <c r="C4927">
        <v>151655</v>
      </c>
      <c r="D4927">
        <v>2019</v>
      </c>
      <c r="E4927" t="s">
        <v>57</v>
      </c>
      <c r="F4927" t="s">
        <v>363</v>
      </c>
      <c r="G4927" t="s">
        <v>941</v>
      </c>
      <c r="I4927">
        <v>4</v>
      </c>
      <c r="J4927" t="s">
        <v>101</v>
      </c>
      <c r="K4927">
        <v>4</v>
      </c>
      <c r="L4927" t="s">
        <v>44</v>
      </c>
      <c r="M4927">
        <v>2.4000000953674321</v>
      </c>
      <c r="N4927" t="s">
        <v>45</v>
      </c>
      <c r="O4927" t="s">
        <v>46</v>
      </c>
      <c r="Q4927" t="s">
        <v>118</v>
      </c>
      <c r="S4927">
        <v>185</v>
      </c>
      <c r="T4927" t="s">
        <v>49</v>
      </c>
      <c r="V4927" t="s">
        <v>61</v>
      </c>
      <c r="W4927" t="s">
        <v>120</v>
      </c>
      <c r="X4927" t="s">
        <v>74</v>
      </c>
      <c r="Y4927">
        <v>22990</v>
      </c>
      <c r="Z4927">
        <v>0</v>
      </c>
      <c r="AA4927" t="s">
        <v>75</v>
      </c>
      <c r="AB4927" t="s">
        <v>122</v>
      </c>
      <c r="AC4927">
        <v>45</v>
      </c>
      <c r="AD4927">
        <v>11</v>
      </c>
      <c r="AE4927">
        <v>4</v>
      </c>
      <c r="AF4927">
        <v>2025</v>
      </c>
      <c r="AG4927">
        <v>20251104</v>
      </c>
      <c r="AH4927" s="2">
        <v>2800</v>
      </c>
      <c r="AI4927" s="2">
        <v>3854.108642578125</v>
      </c>
      <c r="AJ4927" s="2">
        <f t="shared" si="610"/>
        <v>1054.108642578125</v>
      </c>
      <c r="AK4927" s="6">
        <f t="shared" si="611"/>
        <v>0.37646737234933036</v>
      </c>
      <c r="AL4927" s="12">
        <v>2800</v>
      </c>
      <c r="AM4927" s="12">
        <v>3815.7090487542732</v>
      </c>
      <c r="AN4927" s="12">
        <f t="shared" si="612"/>
        <v>1015.7090487542732</v>
      </c>
      <c r="AO4927" s="13">
        <f t="shared" si="613"/>
        <v>0.3627532316979547</v>
      </c>
      <c r="AP4927" s="16">
        <v>2800</v>
      </c>
      <c r="AQ4927" s="16">
        <v>3919.055875633836</v>
      </c>
      <c r="AR4927" s="16">
        <f t="shared" si="614"/>
        <v>1119.055875633836</v>
      </c>
      <c r="AS4927" s="17">
        <f t="shared" si="608"/>
        <v>0.39966281272637</v>
      </c>
      <c r="AT4927" s="20">
        <v>2800</v>
      </c>
      <c r="AU4927" s="20">
        <v>3894.0961155378491</v>
      </c>
      <c r="AV4927" s="20">
        <f t="shared" si="609"/>
        <v>1094.0961155378491</v>
      </c>
      <c r="AW4927" s="21">
        <f t="shared" si="615"/>
        <v>0.39074861269208894</v>
      </c>
    </row>
    <row r="4928" spans="1:49" x14ac:dyDescent="0.25">
      <c r="A4928" t="s">
        <v>123</v>
      </c>
      <c r="B4928" t="s">
        <v>440</v>
      </c>
      <c r="C4928">
        <v>100352</v>
      </c>
      <c r="D4928">
        <v>2021</v>
      </c>
      <c r="E4928" t="s">
        <v>139</v>
      </c>
      <c r="F4928" t="s">
        <v>413</v>
      </c>
      <c r="G4928" t="s">
        <v>905</v>
      </c>
      <c r="I4928">
        <v>4</v>
      </c>
      <c r="J4928" t="s">
        <v>101</v>
      </c>
      <c r="K4928">
        <v>4</v>
      </c>
      <c r="L4928" t="s">
        <v>44</v>
      </c>
      <c r="M4928">
        <v>1.6000000238418579</v>
      </c>
      <c r="N4928" t="s">
        <v>45</v>
      </c>
      <c r="O4928" t="s">
        <v>46</v>
      </c>
      <c r="P4928">
        <v>4</v>
      </c>
      <c r="Q4928" t="s">
        <v>118</v>
      </c>
      <c r="R4928" t="s">
        <v>48</v>
      </c>
      <c r="T4928" t="s">
        <v>49</v>
      </c>
      <c r="W4928" t="s">
        <v>120</v>
      </c>
      <c r="X4928" t="s">
        <v>121</v>
      </c>
      <c r="Z4928">
        <v>0</v>
      </c>
      <c r="AA4928" t="s">
        <v>75</v>
      </c>
      <c r="AB4928" t="s">
        <v>122</v>
      </c>
      <c r="AC4928">
        <v>45</v>
      </c>
      <c r="AD4928">
        <v>11</v>
      </c>
      <c r="AE4928">
        <v>4</v>
      </c>
      <c r="AF4928">
        <v>2025</v>
      </c>
      <c r="AG4928">
        <v>20251105</v>
      </c>
      <c r="AH4928" s="2">
        <v>8800</v>
      </c>
      <c r="AI4928" s="2">
        <v>6754.037109375</v>
      </c>
      <c r="AJ4928" s="2">
        <f t="shared" si="610"/>
        <v>2045.962890625</v>
      </c>
      <c r="AK4928" s="6">
        <f t="shared" si="611"/>
        <v>0.23249578302556817</v>
      </c>
      <c r="AL4928" s="12">
        <v>8800</v>
      </c>
      <c r="AM4928" s="12">
        <v>6175.1938201544162</v>
      </c>
      <c r="AN4928" s="12">
        <f t="shared" si="612"/>
        <v>2624.8061798455838</v>
      </c>
      <c r="AO4928" s="13">
        <f t="shared" si="613"/>
        <v>0.29827342952790725</v>
      </c>
      <c r="AP4928" s="16">
        <v>8800</v>
      </c>
      <c r="AQ4928" s="16">
        <v>6194.3583978197476</v>
      </c>
      <c r="AR4928" s="16">
        <f t="shared" si="614"/>
        <v>2605.6416021802524</v>
      </c>
      <c r="AS4928" s="17">
        <f t="shared" si="608"/>
        <v>0.29609563661139232</v>
      </c>
      <c r="AT4928" s="20">
        <v>8800</v>
      </c>
      <c r="AU4928" s="20">
        <v>6950.5980861244016</v>
      </c>
      <c r="AV4928" s="20">
        <f t="shared" si="609"/>
        <v>1849.4019138755984</v>
      </c>
      <c r="AW4928" s="21">
        <f t="shared" si="615"/>
        <v>0.21015930839495436</v>
      </c>
    </row>
    <row r="4929" spans="1:49" x14ac:dyDescent="0.25">
      <c r="A4929" t="s">
        <v>123</v>
      </c>
      <c r="B4929" t="s">
        <v>440</v>
      </c>
      <c r="C4929">
        <v>318755</v>
      </c>
      <c r="D4929">
        <v>2014</v>
      </c>
      <c r="E4929" t="s">
        <v>93</v>
      </c>
      <c r="F4929" t="s">
        <v>430</v>
      </c>
      <c r="G4929" t="s">
        <v>352</v>
      </c>
      <c r="I4929">
        <v>4</v>
      </c>
      <c r="J4929" t="s">
        <v>171</v>
      </c>
      <c r="K4929">
        <v>4</v>
      </c>
      <c r="L4929" t="s">
        <v>44</v>
      </c>
      <c r="M4929">
        <v>2.5</v>
      </c>
      <c r="N4929" t="s">
        <v>45</v>
      </c>
      <c r="O4929" t="s">
        <v>46</v>
      </c>
      <c r="P4929">
        <v>2</v>
      </c>
      <c r="Q4929" t="s">
        <v>118</v>
      </c>
      <c r="T4929" t="s">
        <v>49</v>
      </c>
      <c r="U4929" t="s">
        <v>50</v>
      </c>
      <c r="V4929" t="s">
        <v>1223</v>
      </c>
      <c r="W4929" t="s">
        <v>120</v>
      </c>
      <c r="X4929" t="s">
        <v>74</v>
      </c>
      <c r="Z4929">
        <v>0</v>
      </c>
      <c r="AA4929" t="s">
        <v>75</v>
      </c>
      <c r="AB4929" t="s">
        <v>122</v>
      </c>
      <c r="AC4929">
        <v>45</v>
      </c>
      <c r="AD4929">
        <v>11</v>
      </c>
      <c r="AE4929">
        <v>4</v>
      </c>
      <c r="AF4929">
        <v>2025</v>
      </c>
      <c r="AG4929">
        <v>20251105</v>
      </c>
      <c r="AH4929" s="2">
        <v>1100</v>
      </c>
      <c r="AI4929" s="2">
        <v>871.85009765625</v>
      </c>
      <c r="AJ4929" s="2">
        <f t="shared" si="610"/>
        <v>228.14990234375</v>
      </c>
      <c r="AK4929" s="6">
        <f t="shared" si="611"/>
        <v>0.20740900213068181</v>
      </c>
      <c r="AL4929" s="12">
        <v>1100</v>
      </c>
      <c r="AM4929" s="12">
        <v>900.52894238081217</v>
      </c>
      <c r="AN4929" s="12">
        <f t="shared" si="612"/>
        <v>199.47105761918783</v>
      </c>
      <c r="AO4929" s="13">
        <f t="shared" si="613"/>
        <v>0.18133732510835257</v>
      </c>
      <c r="AP4929" s="16">
        <v>1100</v>
      </c>
      <c r="AQ4929" s="16">
        <v>910.01290308608384</v>
      </c>
      <c r="AR4929" s="16">
        <f t="shared" si="614"/>
        <v>189.98709691391616</v>
      </c>
      <c r="AS4929" s="17">
        <f t="shared" si="608"/>
        <v>0.1727155426490147</v>
      </c>
      <c r="AT4929" s="20">
        <v>1100</v>
      </c>
      <c r="AU4929" s="20">
        <v>910.73161953727504</v>
      </c>
      <c r="AV4929" s="20">
        <f t="shared" si="609"/>
        <v>189.26838046272496</v>
      </c>
      <c r="AW4929" s="21">
        <f t="shared" si="615"/>
        <v>0.17206216405702268</v>
      </c>
    </row>
    <row r="4930" spans="1:49" x14ac:dyDescent="0.25">
      <c r="A4930" t="s">
        <v>38</v>
      </c>
      <c r="B4930" t="s">
        <v>56</v>
      </c>
      <c r="C4930">
        <v>185614</v>
      </c>
      <c r="D4930">
        <v>2011</v>
      </c>
      <c r="E4930" t="s">
        <v>159</v>
      </c>
      <c r="F4930" t="s">
        <v>236</v>
      </c>
      <c r="G4930" t="s">
        <v>229</v>
      </c>
      <c r="I4930">
        <v>4</v>
      </c>
      <c r="J4930" t="s">
        <v>43</v>
      </c>
      <c r="K4930">
        <v>4</v>
      </c>
      <c r="L4930" t="s">
        <v>44</v>
      </c>
      <c r="M4930">
        <v>2.4000000953674321</v>
      </c>
      <c r="N4930" t="s">
        <v>87</v>
      </c>
      <c r="O4930" t="s">
        <v>46</v>
      </c>
      <c r="P4930">
        <v>4</v>
      </c>
      <c r="Q4930" t="s">
        <v>60</v>
      </c>
      <c r="R4930" t="s">
        <v>89</v>
      </c>
      <c r="S4930">
        <v>180</v>
      </c>
      <c r="T4930" t="s">
        <v>49</v>
      </c>
      <c r="U4930" t="s">
        <v>50</v>
      </c>
      <c r="V4930" t="s">
        <v>525</v>
      </c>
      <c r="W4930" t="s">
        <v>62</v>
      </c>
      <c r="X4930" t="s">
        <v>74</v>
      </c>
      <c r="Z4930">
        <v>0</v>
      </c>
      <c r="AA4930" t="s">
        <v>75</v>
      </c>
      <c r="AB4930" t="s">
        <v>83</v>
      </c>
      <c r="AC4930">
        <v>45</v>
      </c>
      <c r="AD4930">
        <v>11</v>
      </c>
      <c r="AE4930">
        <v>4</v>
      </c>
      <c r="AF4930">
        <v>2025</v>
      </c>
      <c r="AG4930">
        <v>20251104</v>
      </c>
      <c r="AH4930" s="2">
        <v>3500</v>
      </c>
      <c r="AI4930" s="2">
        <v>3917.40283203125</v>
      </c>
      <c r="AJ4930" s="2">
        <f t="shared" si="610"/>
        <v>417.40283203125</v>
      </c>
      <c r="AK4930" s="6">
        <f t="shared" si="611"/>
        <v>0.11925795200892857</v>
      </c>
      <c r="AL4930" s="12">
        <v>3500</v>
      </c>
      <c r="AM4930" s="12">
        <v>3766.233221530118</v>
      </c>
      <c r="AN4930" s="12">
        <f t="shared" si="612"/>
        <v>266.23322153011804</v>
      </c>
      <c r="AO4930" s="13">
        <f t="shared" si="613"/>
        <v>7.6066634722890866E-2</v>
      </c>
      <c r="AP4930" s="16">
        <v>3500</v>
      </c>
      <c r="AQ4930" s="16">
        <v>4398.9369248902594</v>
      </c>
      <c r="AR4930" s="16">
        <f t="shared" si="614"/>
        <v>898.93692489025943</v>
      </c>
      <c r="AS4930" s="17">
        <f t="shared" si="608"/>
        <v>0.25683912139721699</v>
      </c>
      <c r="AT4930" s="20">
        <v>3500</v>
      </c>
      <c r="AU4930" s="20">
        <v>3966.9237565445028</v>
      </c>
      <c r="AV4930" s="20">
        <f t="shared" si="609"/>
        <v>466.92375654450279</v>
      </c>
      <c r="AW4930" s="21">
        <f t="shared" si="615"/>
        <v>0.13340678758414365</v>
      </c>
    </row>
    <row r="4931" spans="1:49" x14ac:dyDescent="0.25">
      <c r="A4931" t="s">
        <v>38</v>
      </c>
      <c r="B4931" t="s">
        <v>259</v>
      </c>
      <c r="C4931">
        <v>191181</v>
      </c>
      <c r="D4931">
        <v>2011</v>
      </c>
      <c r="E4931" t="s">
        <v>40</v>
      </c>
      <c r="F4931" t="s">
        <v>577</v>
      </c>
      <c r="H4931" t="s">
        <v>578</v>
      </c>
      <c r="I4931">
        <v>6</v>
      </c>
      <c r="J4931" t="s">
        <v>69</v>
      </c>
      <c r="K4931">
        <v>4</v>
      </c>
      <c r="L4931" t="s">
        <v>44</v>
      </c>
      <c r="M4931">
        <v>3.5</v>
      </c>
      <c r="N4931" t="s">
        <v>45</v>
      </c>
      <c r="O4931" t="s">
        <v>46</v>
      </c>
      <c r="P4931">
        <v>3</v>
      </c>
      <c r="Q4931" t="s">
        <v>215</v>
      </c>
      <c r="R4931" t="s">
        <v>48</v>
      </c>
      <c r="S4931">
        <v>265</v>
      </c>
      <c r="T4931" t="s">
        <v>49</v>
      </c>
      <c r="U4931" t="s">
        <v>72</v>
      </c>
      <c r="V4931" t="s">
        <v>274</v>
      </c>
      <c r="W4931" t="s">
        <v>134</v>
      </c>
      <c r="X4931" t="s">
        <v>74</v>
      </c>
      <c r="Z4931">
        <v>0</v>
      </c>
      <c r="AA4931" t="s">
        <v>75</v>
      </c>
      <c r="AB4931" t="s">
        <v>215</v>
      </c>
      <c r="AC4931">
        <v>45</v>
      </c>
      <c r="AD4931">
        <v>11</v>
      </c>
      <c r="AE4931">
        <v>4</v>
      </c>
      <c r="AF4931">
        <v>2025</v>
      </c>
      <c r="AG4931">
        <v>20251105</v>
      </c>
      <c r="AH4931" s="2">
        <v>3750</v>
      </c>
      <c r="AI4931" s="2">
        <v>3860.827880859375</v>
      </c>
      <c r="AJ4931" s="2">
        <f t="shared" si="610"/>
        <v>110.827880859375</v>
      </c>
      <c r="AK4931" s="6">
        <f t="shared" si="611"/>
        <v>2.9554101562500001E-2</v>
      </c>
      <c r="AL4931" s="12">
        <v>3750</v>
      </c>
      <c r="AM4931" s="12">
        <v>3395.6040771298349</v>
      </c>
      <c r="AN4931" s="12">
        <f t="shared" si="612"/>
        <v>354.39592287016512</v>
      </c>
      <c r="AO4931" s="13">
        <f t="shared" si="613"/>
        <v>9.4505579432044032E-2</v>
      </c>
      <c r="AP4931" s="16">
        <v>3750</v>
      </c>
      <c r="AQ4931" s="16">
        <v>3460.826262215533</v>
      </c>
      <c r="AR4931" s="16">
        <f t="shared" si="614"/>
        <v>289.17373778446699</v>
      </c>
      <c r="AS4931" s="17">
        <f t="shared" ref="AS4931:AS4994" si="616">ABS($AH4931-AQ4931)/$AH4931</f>
        <v>7.7112996742524531E-2</v>
      </c>
      <c r="AT4931" s="20">
        <v>3750</v>
      </c>
      <c r="AU4931" s="20">
        <v>3966.9237565445028</v>
      </c>
      <c r="AV4931" s="20">
        <f t="shared" ref="AV4931:AV4994" si="617">ABS(AT4931-AU4931)</f>
        <v>216.92375654450279</v>
      </c>
      <c r="AW4931" s="21">
        <f t="shared" si="615"/>
        <v>5.7846335078534081E-2</v>
      </c>
    </row>
    <row r="4932" spans="1:49" x14ac:dyDescent="0.25">
      <c r="A4932" t="s">
        <v>38</v>
      </c>
      <c r="B4932" t="s">
        <v>105</v>
      </c>
      <c r="C4932">
        <v>149956</v>
      </c>
      <c r="D4932">
        <v>2010</v>
      </c>
      <c r="E4932" t="s">
        <v>93</v>
      </c>
      <c r="F4932" t="s">
        <v>94</v>
      </c>
      <c r="G4932" t="s">
        <v>189</v>
      </c>
      <c r="I4932">
        <v>4</v>
      </c>
      <c r="J4932" t="s">
        <v>117</v>
      </c>
      <c r="K4932">
        <v>4</v>
      </c>
      <c r="L4932" t="s">
        <v>44</v>
      </c>
      <c r="M4932">
        <v>2.4000000953674321</v>
      </c>
      <c r="N4932" t="s">
        <v>45</v>
      </c>
      <c r="Q4932" t="s">
        <v>60</v>
      </c>
      <c r="R4932" t="s">
        <v>96</v>
      </c>
      <c r="T4932" t="s">
        <v>49</v>
      </c>
      <c r="V4932" t="s">
        <v>97</v>
      </c>
      <c r="W4932" t="s">
        <v>62</v>
      </c>
      <c r="X4932" t="s">
        <v>98</v>
      </c>
      <c r="Z4932">
        <v>0</v>
      </c>
      <c r="AA4932" t="s">
        <v>75</v>
      </c>
      <c r="AB4932" t="s">
        <v>83</v>
      </c>
      <c r="AC4932">
        <v>45</v>
      </c>
      <c r="AD4932">
        <v>11</v>
      </c>
      <c r="AE4932">
        <v>4</v>
      </c>
      <c r="AF4932">
        <v>2025</v>
      </c>
      <c r="AG4932">
        <v>20251104</v>
      </c>
      <c r="AH4932" s="2">
        <v>600</v>
      </c>
      <c r="AI4932" s="2">
        <v>1533.704956054688</v>
      </c>
      <c r="AJ4932" s="2">
        <f t="shared" ref="AJ4932:AJ4995" si="618">ABS(AH4932-AI4932)</f>
        <v>933.70495605468795</v>
      </c>
      <c r="AK4932" s="6">
        <f t="shared" ref="AK4932:AK4995" si="619">ABS($AH4932-AI4932)/$AH4932</f>
        <v>1.5561749267578133</v>
      </c>
      <c r="AL4932" s="12">
        <v>600</v>
      </c>
      <c r="AM4932" s="12">
        <v>1420.4859595590451</v>
      </c>
      <c r="AN4932" s="12">
        <f t="shared" ref="AN4932:AN4995" si="620">ABS(AL4932-AM4932)</f>
        <v>820.48595955904511</v>
      </c>
      <c r="AO4932" s="13">
        <f t="shared" ref="AO4932:AO4995" si="621">ABS($AH4932-AM4932)/$AH4932</f>
        <v>1.3674765992650753</v>
      </c>
      <c r="AP4932" s="16">
        <v>600</v>
      </c>
      <c r="AQ4932" s="16">
        <v>1615.7010533386001</v>
      </c>
      <c r="AR4932" s="16">
        <f t="shared" ref="AR4932:AR4995" si="622">ABS(AP4932-AQ4932)</f>
        <v>1015.7010533386001</v>
      </c>
      <c r="AS4932" s="17">
        <f t="shared" si="616"/>
        <v>1.6928350888976669</v>
      </c>
      <c r="AT4932" s="20">
        <v>600</v>
      </c>
      <c r="AU4932" s="20">
        <v>1631.3304794520541</v>
      </c>
      <c r="AV4932" s="20">
        <f t="shared" si="617"/>
        <v>1031.3304794520541</v>
      </c>
      <c r="AW4932" s="21">
        <f t="shared" ref="AW4932:AW4995" si="623">ABS($AH4932-AU4932)/$AH4932</f>
        <v>1.7188841324200901</v>
      </c>
    </row>
    <row r="4933" spans="1:49" x14ac:dyDescent="0.25">
      <c r="A4933" t="s">
        <v>77</v>
      </c>
      <c r="B4933" t="s">
        <v>78</v>
      </c>
      <c r="C4933">
        <v>90783</v>
      </c>
      <c r="D4933">
        <v>2022</v>
      </c>
      <c r="E4933" t="s">
        <v>40</v>
      </c>
      <c r="F4933" t="s">
        <v>516</v>
      </c>
      <c r="G4933" t="s">
        <v>517</v>
      </c>
      <c r="H4933" t="s">
        <v>2379</v>
      </c>
      <c r="I4933">
        <v>4</v>
      </c>
      <c r="J4933" t="s">
        <v>59</v>
      </c>
      <c r="K4933">
        <v>4</v>
      </c>
      <c r="L4933" t="s">
        <v>44</v>
      </c>
      <c r="M4933">
        <v>2</v>
      </c>
      <c r="N4933" t="s">
        <v>45</v>
      </c>
      <c r="O4933" t="s">
        <v>46</v>
      </c>
      <c r="Q4933" t="s">
        <v>60</v>
      </c>
      <c r="R4933" t="s">
        <v>48</v>
      </c>
      <c r="S4933">
        <v>169</v>
      </c>
      <c r="T4933" t="s">
        <v>49</v>
      </c>
      <c r="U4933" t="s">
        <v>50</v>
      </c>
      <c r="V4933" t="s">
        <v>327</v>
      </c>
      <c r="W4933" t="s">
        <v>62</v>
      </c>
      <c r="X4933" t="s">
        <v>74</v>
      </c>
      <c r="Z4933">
        <v>0</v>
      </c>
      <c r="AA4933" t="s">
        <v>75</v>
      </c>
      <c r="AB4933" t="s">
        <v>83</v>
      </c>
      <c r="AC4933">
        <v>45</v>
      </c>
      <c r="AD4933">
        <v>11</v>
      </c>
      <c r="AE4933">
        <v>4</v>
      </c>
      <c r="AF4933">
        <v>2025</v>
      </c>
      <c r="AG4933">
        <v>20251103</v>
      </c>
      <c r="AH4933" s="2">
        <v>11300</v>
      </c>
      <c r="AI4933" s="2">
        <v>13684.4677734375</v>
      </c>
      <c r="AJ4933" s="2">
        <f t="shared" si="618"/>
        <v>2384.4677734375</v>
      </c>
      <c r="AK4933" s="6">
        <f t="shared" si="619"/>
        <v>0.2110148472068584</v>
      </c>
      <c r="AL4933" s="12">
        <v>11300</v>
      </c>
      <c r="AM4933" s="12">
        <v>14287.922438869011</v>
      </c>
      <c r="AN4933" s="12">
        <f t="shared" si="620"/>
        <v>2987.9224388690109</v>
      </c>
      <c r="AO4933" s="13">
        <f t="shared" si="621"/>
        <v>0.26441791494416028</v>
      </c>
      <c r="AP4933" s="16">
        <v>11300</v>
      </c>
      <c r="AQ4933" s="16">
        <v>14002.28252150797</v>
      </c>
      <c r="AR4933" s="16">
        <f t="shared" si="622"/>
        <v>2702.2825215079702</v>
      </c>
      <c r="AS4933" s="17">
        <f t="shared" si="616"/>
        <v>0.23914004615114781</v>
      </c>
      <c r="AT4933" s="20">
        <v>11300</v>
      </c>
      <c r="AU4933" s="20">
        <v>13282.89622641509</v>
      </c>
      <c r="AV4933" s="20">
        <f t="shared" si="617"/>
        <v>1982.8962264150905</v>
      </c>
      <c r="AW4933" s="21">
        <f t="shared" si="623"/>
        <v>0.17547754216062747</v>
      </c>
    </row>
    <row r="4934" spans="1:49" x14ac:dyDescent="0.25">
      <c r="A4934" t="s">
        <v>77</v>
      </c>
      <c r="B4934" t="s">
        <v>596</v>
      </c>
      <c r="C4934">
        <v>103546</v>
      </c>
      <c r="D4934">
        <v>2014</v>
      </c>
      <c r="E4934" t="s">
        <v>135</v>
      </c>
      <c r="F4934" t="s">
        <v>345</v>
      </c>
      <c r="G4934" t="s">
        <v>113</v>
      </c>
      <c r="I4934">
        <v>6</v>
      </c>
      <c r="J4934" t="s">
        <v>59</v>
      </c>
      <c r="K4934">
        <v>4</v>
      </c>
      <c r="L4934" t="s">
        <v>44</v>
      </c>
      <c r="M4934">
        <v>3.5999999046325679</v>
      </c>
      <c r="N4934" t="s">
        <v>87</v>
      </c>
      <c r="O4934" t="s">
        <v>46</v>
      </c>
      <c r="P4934">
        <v>1</v>
      </c>
      <c r="Q4934" t="s">
        <v>60</v>
      </c>
      <c r="R4934" t="s">
        <v>89</v>
      </c>
      <c r="T4934" t="s">
        <v>49</v>
      </c>
      <c r="W4934" t="s">
        <v>90</v>
      </c>
      <c r="X4934" t="s">
        <v>74</v>
      </c>
      <c r="Z4934">
        <v>0</v>
      </c>
      <c r="AA4934" t="s">
        <v>75</v>
      </c>
      <c r="AB4934" t="s">
        <v>83</v>
      </c>
      <c r="AC4934">
        <v>45</v>
      </c>
      <c r="AD4934">
        <v>11</v>
      </c>
      <c r="AE4934">
        <v>4</v>
      </c>
      <c r="AF4934">
        <v>2025</v>
      </c>
      <c r="AG4934">
        <v>20251105</v>
      </c>
      <c r="AH4934" s="2">
        <v>2900</v>
      </c>
      <c r="AI4934" s="2">
        <v>4041.427734375</v>
      </c>
      <c r="AJ4934" s="2">
        <f t="shared" si="618"/>
        <v>1141.427734375</v>
      </c>
      <c r="AK4934" s="6">
        <f t="shared" si="619"/>
        <v>0.39359577047413791</v>
      </c>
      <c r="AL4934" s="12">
        <v>2900</v>
      </c>
      <c r="AM4934" s="12">
        <v>3952.412195098892</v>
      </c>
      <c r="AN4934" s="12">
        <f t="shared" si="620"/>
        <v>1052.412195098892</v>
      </c>
      <c r="AO4934" s="13">
        <f t="shared" si="621"/>
        <v>0.36290075693065238</v>
      </c>
      <c r="AP4934" s="16">
        <v>2900</v>
      </c>
      <c r="AQ4934" s="16">
        <v>4212.7497984045194</v>
      </c>
      <c r="AR4934" s="16">
        <f t="shared" si="622"/>
        <v>1312.7497984045194</v>
      </c>
      <c r="AS4934" s="17">
        <f t="shared" si="616"/>
        <v>0.45267234427742048</v>
      </c>
      <c r="AT4934" s="20">
        <v>2900</v>
      </c>
      <c r="AU4934" s="20">
        <v>4161.0561299852288</v>
      </c>
      <c r="AV4934" s="20">
        <f t="shared" si="617"/>
        <v>1261.0561299852288</v>
      </c>
      <c r="AW4934" s="21">
        <f t="shared" si="623"/>
        <v>0.43484694137421687</v>
      </c>
    </row>
    <row r="4935" spans="1:49" x14ac:dyDescent="0.25">
      <c r="A4935" t="s">
        <v>38</v>
      </c>
      <c r="B4935" t="s">
        <v>776</v>
      </c>
      <c r="C4935">
        <v>126147</v>
      </c>
      <c r="D4935">
        <v>2018</v>
      </c>
      <c r="E4935" t="s">
        <v>66</v>
      </c>
      <c r="F4935" t="s">
        <v>384</v>
      </c>
      <c r="G4935" t="s">
        <v>100</v>
      </c>
      <c r="I4935">
        <v>6</v>
      </c>
      <c r="J4935" t="s">
        <v>101</v>
      </c>
      <c r="K4935">
        <v>4</v>
      </c>
      <c r="L4935" t="s">
        <v>44</v>
      </c>
      <c r="M4935">
        <v>3.5</v>
      </c>
      <c r="N4935" t="s">
        <v>70</v>
      </c>
      <c r="O4935" t="s">
        <v>46</v>
      </c>
      <c r="P4935">
        <v>3</v>
      </c>
      <c r="Q4935" t="s">
        <v>60</v>
      </c>
      <c r="R4935" t="s">
        <v>48</v>
      </c>
      <c r="S4935">
        <v>310</v>
      </c>
      <c r="T4935" t="s">
        <v>49</v>
      </c>
      <c r="U4935" t="s">
        <v>72</v>
      </c>
      <c r="V4935" t="s">
        <v>102</v>
      </c>
      <c r="W4935" t="s">
        <v>103</v>
      </c>
      <c r="X4935" t="s">
        <v>74</v>
      </c>
      <c r="Y4935">
        <v>54475</v>
      </c>
      <c r="Z4935">
        <v>0</v>
      </c>
      <c r="AA4935" t="s">
        <v>75</v>
      </c>
      <c r="AB4935" t="s">
        <v>104</v>
      </c>
      <c r="AC4935">
        <v>45</v>
      </c>
      <c r="AD4935">
        <v>11</v>
      </c>
      <c r="AE4935">
        <v>4</v>
      </c>
      <c r="AF4935">
        <v>2025</v>
      </c>
      <c r="AG4935">
        <v>20251105</v>
      </c>
      <c r="AH4935" s="2">
        <v>10000</v>
      </c>
      <c r="AI4935" s="2">
        <v>10487.669921875</v>
      </c>
      <c r="AJ4935" s="2">
        <f t="shared" si="618"/>
        <v>487.669921875</v>
      </c>
      <c r="AK4935" s="6">
        <f t="shared" si="619"/>
        <v>4.8766992187499997E-2</v>
      </c>
      <c r="AL4935" s="12">
        <v>10000</v>
      </c>
      <c r="AM4935" s="12">
        <v>10618.238010165211</v>
      </c>
      <c r="AN4935" s="12">
        <f t="shared" si="620"/>
        <v>618.23801016521065</v>
      </c>
      <c r="AO4935" s="13">
        <f t="shared" si="621"/>
        <v>6.1823801016521067E-2</v>
      </c>
      <c r="AP4935" s="16">
        <v>10000</v>
      </c>
      <c r="AQ4935" s="16">
        <v>10632.07094966865</v>
      </c>
      <c r="AR4935" s="16">
        <f t="shared" si="622"/>
        <v>632.07094966865043</v>
      </c>
      <c r="AS4935" s="17">
        <f t="shared" si="616"/>
        <v>6.3207094966865038E-2</v>
      </c>
      <c r="AT4935" s="20">
        <v>10000</v>
      </c>
      <c r="AU4935" s="20">
        <v>10358.570794496231</v>
      </c>
      <c r="AV4935" s="20">
        <f t="shared" si="617"/>
        <v>358.57079449623052</v>
      </c>
      <c r="AW4935" s="21">
        <f t="shared" si="623"/>
        <v>3.5857079449623054E-2</v>
      </c>
    </row>
    <row r="4936" spans="1:49" x14ac:dyDescent="0.25">
      <c r="A4936" t="s">
        <v>38</v>
      </c>
      <c r="B4936" t="s">
        <v>873</v>
      </c>
      <c r="C4936">
        <v>69214</v>
      </c>
      <c r="D4936">
        <v>2021</v>
      </c>
      <c r="E4936" t="s">
        <v>644</v>
      </c>
      <c r="F4936" t="s">
        <v>960</v>
      </c>
      <c r="J4936" t="s">
        <v>129</v>
      </c>
      <c r="K4936">
        <v>4</v>
      </c>
      <c r="L4936" t="s">
        <v>44</v>
      </c>
      <c r="N4936" t="s">
        <v>70</v>
      </c>
      <c r="O4936" t="s">
        <v>46</v>
      </c>
      <c r="P4936">
        <v>3</v>
      </c>
      <c r="Q4936" t="s">
        <v>118</v>
      </c>
      <c r="T4936" t="s">
        <v>542</v>
      </c>
      <c r="W4936" t="s">
        <v>120</v>
      </c>
      <c r="X4936" t="s">
        <v>74</v>
      </c>
      <c r="Z4936">
        <v>1</v>
      </c>
      <c r="AA4936" t="s">
        <v>543</v>
      </c>
      <c r="AB4936" t="s">
        <v>365</v>
      </c>
      <c r="AC4936">
        <v>45</v>
      </c>
      <c r="AD4936">
        <v>11</v>
      </c>
      <c r="AE4936">
        <v>4</v>
      </c>
      <c r="AF4936">
        <v>2025</v>
      </c>
      <c r="AG4936">
        <v>20251103</v>
      </c>
      <c r="AH4936" s="2">
        <v>9700</v>
      </c>
      <c r="AI4936" s="2">
        <v>17181.71875</v>
      </c>
      <c r="AJ4936" s="2">
        <f t="shared" si="618"/>
        <v>7481.71875</v>
      </c>
      <c r="AK4936" s="6">
        <f t="shared" si="619"/>
        <v>0.77131121134020619</v>
      </c>
      <c r="AL4936" s="12">
        <v>9700</v>
      </c>
      <c r="AM4936" s="12">
        <v>16064.824568864509</v>
      </c>
      <c r="AN4936" s="12">
        <f t="shared" si="620"/>
        <v>6364.8245688645093</v>
      </c>
      <c r="AO4936" s="13">
        <f t="shared" si="621"/>
        <v>0.65616748132623803</v>
      </c>
      <c r="AP4936" s="16">
        <v>9700</v>
      </c>
      <c r="AQ4936" s="16">
        <v>14355.881285253739</v>
      </c>
      <c r="AR4936" s="16">
        <f t="shared" si="622"/>
        <v>4655.8812852537394</v>
      </c>
      <c r="AS4936" s="17">
        <f t="shared" si="616"/>
        <v>0.4799877613663649</v>
      </c>
      <c r="AT4936" s="20">
        <v>9700</v>
      </c>
      <c r="AU4936" s="20">
        <v>17224.674750356629</v>
      </c>
      <c r="AV4936" s="20">
        <f t="shared" si="617"/>
        <v>7524.6747503566294</v>
      </c>
      <c r="AW4936" s="21">
        <f t="shared" si="623"/>
        <v>0.77573966498521951</v>
      </c>
    </row>
    <row r="4937" spans="1:49" x14ac:dyDescent="0.25">
      <c r="A4937" t="s">
        <v>77</v>
      </c>
      <c r="B4937" t="s">
        <v>456</v>
      </c>
      <c r="C4937">
        <v>158284</v>
      </c>
      <c r="D4937">
        <v>2002</v>
      </c>
      <c r="E4937" t="s">
        <v>383</v>
      </c>
      <c r="F4937" t="s">
        <v>2380</v>
      </c>
      <c r="H4937" t="s">
        <v>2381</v>
      </c>
      <c r="I4937">
        <v>2</v>
      </c>
      <c r="J4937" t="s">
        <v>59</v>
      </c>
      <c r="L4937" t="s">
        <v>44</v>
      </c>
      <c r="M4937">
        <v>0.80500000715255737</v>
      </c>
      <c r="N4937" t="s">
        <v>70</v>
      </c>
      <c r="Q4937" t="s">
        <v>1250</v>
      </c>
      <c r="V4937" t="s">
        <v>2382</v>
      </c>
      <c r="W4937" t="s">
        <v>1251</v>
      </c>
      <c r="X4937" t="s">
        <v>53</v>
      </c>
      <c r="Z4937">
        <v>0</v>
      </c>
      <c r="AA4937" t="s">
        <v>75</v>
      </c>
      <c r="AB4937" t="s">
        <v>782</v>
      </c>
      <c r="AC4937">
        <v>45</v>
      </c>
      <c r="AD4937">
        <v>11</v>
      </c>
      <c r="AE4937">
        <v>4</v>
      </c>
      <c r="AF4937">
        <v>2025</v>
      </c>
      <c r="AG4937">
        <v>20251105</v>
      </c>
      <c r="AH4937" s="2">
        <v>300</v>
      </c>
      <c r="AI4937" s="2">
        <v>413.37152099609381</v>
      </c>
      <c r="AJ4937" s="2">
        <f t="shared" si="618"/>
        <v>113.37152099609381</v>
      </c>
      <c r="AK4937" s="6">
        <f t="shared" si="619"/>
        <v>0.37790506998697937</v>
      </c>
      <c r="AL4937" s="12">
        <v>300</v>
      </c>
      <c r="AM4937" s="12">
        <v>333.36670345964382</v>
      </c>
      <c r="AN4937" s="12">
        <f t="shared" si="620"/>
        <v>33.366703459643816</v>
      </c>
      <c r="AO4937" s="13">
        <f t="shared" si="621"/>
        <v>0.11122234486547938</v>
      </c>
      <c r="AP4937" s="16">
        <v>300</v>
      </c>
      <c r="AQ4937" s="16">
        <v>453.6750279220123</v>
      </c>
      <c r="AR4937" s="16">
        <f t="shared" si="622"/>
        <v>153.6750279220123</v>
      </c>
      <c r="AS4937" s="17">
        <f t="shared" si="616"/>
        <v>0.51225009307337432</v>
      </c>
      <c r="AT4937" s="20">
        <v>300</v>
      </c>
      <c r="AU4937" s="20">
        <v>477.74473684210528</v>
      </c>
      <c r="AV4937" s="20">
        <f t="shared" si="617"/>
        <v>177.74473684210528</v>
      </c>
      <c r="AW4937" s="21">
        <f t="shared" si="623"/>
        <v>0.59248245614035089</v>
      </c>
    </row>
    <row r="4938" spans="1:49" x14ac:dyDescent="0.25">
      <c r="A4938" t="s">
        <v>77</v>
      </c>
      <c r="B4938" t="s">
        <v>596</v>
      </c>
      <c r="C4938">
        <v>129772</v>
      </c>
      <c r="D4938">
        <v>2022</v>
      </c>
      <c r="E4938" t="s">
        <v>155</v>
      </c>
      <c r="F4938" t="s">
        <v>482</v>
      </c>
      <c r="G4938" t="s">
        <v>269</v>
      </c>
      <c r="I4938">
        <v>4</v>
      </c>
      <c r="J4938" t="s">
        <v>129</v>
      </c>
      <c r="K4938">
        <v>4</v>
      </c>
      <c r="L4938" t="s">
        <v>44</v>
      </c>
      <c r="M4938">
        <v>2.5</v>
      </c>
      <c r="N4938" t="s">
        <v>44</v>
      </c>
      <c r="O4938" t="s">
        <v>46</v>
      </c>
      <c r="P4938">
        <v>4</v>
      </c>
      <c r="Q4938" t="s">
        <v>60</v>
      </c>
      <c r="R4938" t="s">
        <v>89</v>
      </c>
      <c r="S4938">
        <v>191.3</v>
      </c>
      <c r="T4938" t="s">
        <v>49</v>
      </c>
      <c r="V4938" t="s">
        <v>604</v>
      </c>
      <c r="W4938" t="s">
        <v>134</v>
      </c>
      <c r="X4938" t="s">
        <v>74</v>
      </c>
      <c r="Z4938">
        <v>0</v>
      </c>
      <c r="AA4938" t="s">
        <v>75</v>
      </c>
      <c r="AB4938" t="s">
        <v>83</v>
      </c>
      <c r="AC4938">
        <v>45</v>
      </c>
      <c r="AD4938">
        <v>11</v>
      </c>
      <c r="AE4938">
        <v>4</v>
      </c>
      <c r="AF4938">
        <v>2025</v>
      </c>
      <c r="AG4938">
        <v>20251105</v>
      </c>
      <c r="AH4938" s="2">
        <v>9100</v>
      </c>
      <c r="AI4938" s="2">
        <v>9828.1767578125</v>
      </c>
      <c r="AJ4938" s="2">
        <f t="shared" si="618"/>
        <v>728.1767578125</v>
      </c>
      <c r="AK4938" s="6">
        <f t="shared" si="619"/>
        <v>8.0019423935439565E-2</v>
      </c>
      <c r="AL4938" s="12">
        <v>9100</v>
      </c>
      <c r="AM4938" s="12">
        <v>10516.435557290421</v>
      </c>
      <c r="AN4938" s="12">
        <f t="shared" si="620"/>
        <v>1416.4355572904205</v>
      </c>
      <c r="AO4938" s="13">
        <f t="shared" si="621"/>
        <v>0.15565225904290336</v>
      </c>
      <c r="AP4938" s="16">
        <v>9100</v>
      </c>
      <c r="AQ4938" s="16">
        <v>10824.836221184991</v>
      </c>
      <c r="AR4938" s="16">
        <f t="shared" si="622"/>
        <v>1724.8362211849908</v>
      </c>
      <c r="AS4938" s="17">
        <f t="shared" si="616"/>
        <v>0.18954244188846053</v>
      </c>
      <c r="AT4938" s="20">
        <v>9100</v>
      </c>
      <c r="AU4938" s="20">
        <v>9563.8032670454559</v>
      </c>
      <c r="AV4938" s="20">
        <f t="shared" si="617"/>
        <v>463.80326704545587</v>
      </c>
      <c r="AW4938" s="21">
        <f t="shared" si="623"/>
        <v>5.0967391983017127E-2</v>
      </c>
    </row>
    <row r="4939" spans="1:49" x14ac:dyDescent="0.25">
      <c r="A4939" t="s">
        <v>77</v>
      </c>
      <c r="B4939" t="s">
        <v>811</v>
      </c>
      <c r="C4939">
        <v>145055</v>
      </c>
      <c r="D4939">
        <v>2012</v>
      </c>
      <c r="E4939" t="s">
        <v>468</v>
      </c>
      <c r="F4939" t="s">
        <v>2096</v>
      </c>
      <c r="G4939" t="s">
        <v>994</v>
      </c>
      <c r="I4939">
        <v>8</v>
      </c>
      <c r="J4939" t="s">
        <v>59</v>
      </c>
      <c r="K4939">
        <v>4</v>
      </c>
      <c r="L4939" t="s">
        <v>44</v>
      </c>
      <c r="M4939">
        <v>4.1999998092651367</v>
      </c>
      <c r="N4939" t="s">
        <v>44</v>
      </c>
      <c r="Q4939" t="s">
        <v>118</v>
      </c>
      <c r="S4939">
        <v>372</v>
      </c>
      <c r="T4939" t="s">
        <v>49</v>
      </c>
      <c r="V4939" t="s">
        <v>991</v>
      </c>
      <c r="X4939" t="s">
        <v>131</v>
      </c>
      <c r="Z4939">
        <v>0</v>
      </c>
      <c r="AA4939" t="s">
        <v>75</v>
      </c>
      <c r="AB4939" t="s">
        <v>122</v>
      </c>
      <c r="AC4939">
        <v>45</v>
      </c>
      <c r="AD4939">
        <v>11</v>
      </c>
      <c r="AE4939">
        <v>4</v>
      </c>
      <c r="AF4939">
        <v>2025</v>
      </c>
      <c r="AG4939">
        <v>20251105</v>
      </c>
      <c r="AH4939" s="2">
        <v>3000</v>
      </c>
      <c r="AI4939" s="2">
        <v>3797.549072265625</v>
      </c>
      <c r="AJ4939" s="2">
        <f t="shared" si="618"/>
        <v>797.549072265625</v>
      </c>
      <c r="AK4939" s="6">
        <f t="shared" si="619"/>
        <v>0.26584969075520831</v>
      </c>
      <c r="AL4939" s="12">
        <v>3000</v>
      </c>
      <c r="AM4939" s="12">
        <v>3136.8009908867612</v>
      </c>
      <c r="AN4939" s="12">
        <f t="shared" si="620"/>
        <v>136.80099088676116</v>
      </c>
      <c r="AO4939" s="13">
        <f t="shared" si="621"/>
        <v>4.5600330295587049E-2</v>
      </c>
      <c r="AP4939" s="16">
        <v>3000</v>
      </c>
      <c r="AQ4939" s="16">
        <v>3879.720902210046</v>
      </c>
      <c r="AR4939" s="16">
        <f t="shared" si="622"/>
        <v>879.72090221004601</v>
      </c>
      <c r="AS4939" s="17">
        <f t="shared" si="616"/>
        <v>0.293240300736682</v>
      </c>
      <c r="AT4939" s="20">
        <v>3000</v>
      </c>
      <c r="AU4939" s="20">
        <v>3993.668122270743</v>
      </c>
      <c r="AV4939" s="20">
        <f t="shared" si="617"/>
        <v>993.66812227074297</v>
      </c>
      <c r="AW4939" s="21">
        <f t="shared" si="623"/>
        <v>0.33122270742358101</v>
      </c>
    </row>
    <row r="4940" spans="1:49" x14ac:dyDescent="0.25">
      <c r="A4940" t="s">
        <v>109</v>
      </c>
      <c r="B4940" t="s">
        <v>538</v>
      </c>
      <c r="C4940">
        <v>68182</v>
      </c>
      <c r="D4940">
        <v>2021</v>
      </c>
      <c r="E4940" t="s">
        <v>370</v>
      </c>
      <c r="F4940" t="s">
        <v>684</v>
      </c>
      <c r="G4940" t="s">
        <v>107</v>
      </c>
      <c r="I4940">
        <v>4</v>
      </c>
      <c r="J4940" t="s">
        <v>101</v>
      </c>
      <c r="K4940">
        <v>4</v>
      </c>
      <c r="L4940" t="s">
        <v>44</v>
      </c>
      <c r="M4940">
        <v>2.5</v>
      </c>
      <c r="N4940" t="s">
        <v>44</v>
      </c>
      <c r="O4940" t="s">
        <v>46</v>
      </c>
      <c r="P4940">
        <v>4</v>
      </c>
      <c r="Q4940" t="s">
        <v>60</v>
      </c>
      <c r="R4940" t="s">
        <v>81</v>
      </c>
      <c r="S4940">
        <v>182</v>
      </c>
      <c r="T4940" t="s">
        <v>49</v>
      </c>
      <c r="W4940" t="s">
        <v>62</v>
      </c>
      <c r="X4940" t="s">
        <v>74</v>
      </c>
      <c r="Z4940">
        <v>0</v>
      </c>
      <c r="AA4940" t="s">
        <v>75</v>
      </c>
      <c r="AB4940" t="s">
        <v>83</v>
      </c>
      <c r="AC4940">
        <v>45</v>
      </c>
      <c r="AD4940">
        <v>11</v>
      </c>
      <c r="AE4940">
        <v>4</v>
      </c>
      <c r="AF4940">
        <v>2025</v>
      </c>
      <c r="AG4940">
        <v>20251105</v>
      </c>
      <c r="AH4940" s="2">
        <v>17500</v>
      </c>
      <c r="AI4940" s="2">
        <v>15987.4169921875</v>
      </c>
      <c r="AJ4940" s="2">
        <f t="shared" si="618"/>
        <v>1512.5830078125</v>
      </c>
      <c r="AK4940" s="6">
        <f t="shared" si="619"/>
        <v>8.6433314732142857E-2</v>
      </c>
      <c r="AL4940" s="12">
        <v>17500</v>
      </c>
      <c r="AM4940" s="12">
        <v>15114.441886744051</v>
      </c>
      <c r="AN4940" s="12">
        <f t="shared" si="620"/>
        <v>2385.5581132559491</v>
      </c>
      <c r="AO4940" s="13">
        <f t="shared" si="621"/>
        <v>0.13631760647176852</v>
      </c>
      <c r="AP4940" s="16">
        <v>17500</v>
      </c>
      <c r="AQ4940" s="16">
        <v>14958.26197467547</v>
      </c>
      <c r="AR4940" s="16">
        <f t="shared" si="622"/>
        <v>2541.7380253245301</v>
      </c>
      <c r="AS4940" s="17">
        <f t="shared" si="616"/>
        <v>0.14524217287568744</v>
      </c>
      <c r="AT4940" s="20">
        <v>17500</v>
      </c>
      <c r="AU4940" s="20">
        <v>16141.99860724234</v>
      </c>
      <c r="AV4940" s="20">
        <f t="shared" si="617"/>
        <v>1358.0013927576601</v>
      </c>
      <c r="AW4940" s="21">
        <f t="shared" si="623"/>
        <v>7.7600079586152004E-2</v>
      </c>
    </row>
    <row r="4941" spans="1:49" x14ac:dyDescent="0.25">
      <c r="A4941" t="s">
        <v>38</v>
      </c>
      <c r="B4941" t="s">
        <v>105</v>
      </c>
      <c r="C4941">
        <v>166257</v>
      </c>
      <c r="D4941">
        <v>2011</v>
      </c>
      <c r="E4941" t="s">
        <v>66</v>
      </c>
      <c r="F4941" t="s">
        <v>221</v>
      </c>
      <c r="I4941">
        <v>6</v>
      </c>
      <c r="J4941" t="s">
        <v>129</v>
      </c>
      <c r="K4941">
        <v>4</v>
      </c>
      <c r="L4941" t="s">
        <v>44</v>
      </c>
      <c r="M4941">
        <v>3.5</v>
      </c>
      <c r="N4941" t="s">
        <v>87</v>
      </c>
      <c r="Q4941" t="s">
        <v>88</v>
      </c>
      <c r="R4941" t="s">
        <v>89</v>
      </c>
      <c r="T4941" t="s">
        <v>49</v>
      </c>
      <c r="U4941" t="s">
        <v>72</v>
      </c>
      <c r="W4941" t="s">
        <v>103</v>
      </c>
      <c r="X4941" t="s">
        <v>74</v>
      </c>
      <c r="Z4941">
        <v>0</v>
      </c>
      <c r="AA4941" t="s">
        <v>75</v>
      </c>
      <c r="AB4941" t="s">
        <v>91</v>
      </c>
      <c r="AC4941">
        <v>45</v>
      </c>
      <c r="AD4941">
        <v>11</v>
      </c>
      <c r="AE4941">
        <v>4</v>
      </c>
      <c r="AF4941">
        <v>2025</v>
      </c>
      <c r="AG4941">
        <v>20251104</v>
      </c>
      <c r="AH4941" s="2">
        <v>2300</v>
      </c>
      <c r="AI4941" s="2">
        <v>4991.13671875</v>
      </c>
      <c r="AJ4941" s="2">
        <f t="shared" si="618"/>
        <v>2691.13671875</v>
      </c>
      <c r="AK4941" s="6">
        <f t="shared" si="619"/>
        <v>1.1700594429347826</v>
      </c>
      <c r="AL4941" s="12">
        <v>2300</v>
      </c>
      <c r="AM4941" s="12">
        <v>4800.9323644317437</v>
      </c>
      <c r="AN4941" s="12">
        <f t="shared" si="620"/>
        <v>2500.9323644317437</v>
      </c>
      <c r="AO4941" s="13">
        <f t="shared" si="621"/>
        <v>1.0873618975790189</v>
      </c>
      <c r="AP4941" s="16">
        <v>2300</v>
      </c>
      <c r="AQ4941" s="16">
        <v>5643.6232853154333</v>
      </c>
      <c r="AR4941" s="16">
        <f t="shared" si="622"/>
        <v>3343.6232853154333</v>
      </c>
      <c r="AS4941" s="17">
        <f t="shared" si="616"/>
        <v>1.4537492544849711</v>
      </c>
      <c r="AT4941" s="20">
        <v>2300</v>
      </c>
      <c r="AU4941" s="20">
        <v>5109.7312463083272</v>
      </c>
      <c r="AV4941" s="20">
        <f t="shared" si="617"/>
        <v>2809.7312463083272</v>
      </c>
      <c r="AW4941" s="21">
        <f t="shared" si="623"/>
        <v>1.2216222810036206</v>
      </c>
    </row>
    <row r="4942" spans="1:49" x14ac:dyDescent="0.25">
      <c r="A4942" t="s">
        <v>109</v>
      </c>
      <c r="B4942" t="s">
        <v>317</v>
      </c>
      <c r="C4942">
        <v>120041</v>
      </c>
      <c r="D4942">
        <v>2016</v>
      </c>
      <c r="E4942" t="s">
        <v>40</v>
      </c>
      <c r="F4942" t="s">
        <v>41</v>
      </c>
      <c r="G4942" t="s">
        <v>2383</v>
      </c>
      <c r="H4942" t="s">
        <v>2384</v>
      </c>
      <c r="I4942">
        <v>4</v>
      </c>
      <c r="J4942" t="s">
        <v>69</v>
      </c>
      <c r="K4942">
        <v>4</v>
      </c>
      <c r="L4942" t="s">
        <v>44</v>
      </c>
      <c r="M4942">
        <v>1.799999952316284</v>
      </c>
      <c r="N4942" t="s">
        <v>45</v>
      </c>
      <c r="O4942" t="s">
        <v>46</v>
      </c>
      <c r="P4942">
        <v>3</v>
      </c>
      <c r="Q4942" t="s">
        <v>47</v>
      </c>
      <c r="S4942">
        <v>96</v>
      </c>
      <c r="T4942" t="s">
        <v>49</v>
      </c>
      <c r="U4942" t="s">
        <v>50</v>
      </c>
      <c r="V4942" t="s">
        <v>1734</v>
      </c>
      <c r="W4942" t="s">
        <v>120</v>
      </c>
      <c r="X4942" t="s">
        <v>53</v>
      </c>
      <c r="Z4942">
        <v>1</v>
      </c>
      <c r="AA4942" t="s">
        <v>54</v>
      </c>
      <c r="AB4942" t="s">
        <v>55</v>
      </c>
      <c r="AC4942">
        <v>45</v>
      </c>
      <c r="AD4942">
        <v>11</v>
      </c>
      <c r="AE4942">
        <v>4</v>
      </c>
      <c r="AF4942">
        <v>2025</v>
      </c>
      <c r="AG4942">
        <v>20251104</v>
      </c>
      <c r="AH4942" s="2">
        <v>8800</v>
      </c>
      <c r="AI4942" s="2">
        <v>7534.1630859375</v>
      </c>
      <c r="AJ4942" s="2">
        <f t="shared" si="618"/>
        <v>1265.8369140625</v>
      </c>
      <c r="AK4942" s="6">
        <f t="shared" si="619"/>
        <v>0.14384510387073865</v>
      </c>
      <c r="AL4942" s="12">
        <v>8800</v>
      </c>
      <c r="AM4942" s="12">
        <v>6768.86119955087</v>
      </c>
      <c r="AN4942" s="12">
        <f t="shared" si="620"/>
        <v>2031.13880044913</v>
      </c>
      <c r="AO4942" s="13">
        <f t="shared" si="621"/>
        <v>0.23081122732376477</v>
      </c>
      <c r="AP4942" s="16">
        <v>8800</v>
      </c>
      <c r="AQ4942" s="16">
        <v>6918.6078272016493</v>
      </c>
      <c r="AR4942" s="16">
        <f t="shared" si="622"/>
        <v>1881.3921727983507</v>
      </c>
      <c r="AS4942" s="17">
        <f t="shared" si="616"/>
        <v>0.21379456509072167</v>
      </c>
      <c r="AT4942" s="20">
        <v>8800</v>
      </c>
      <c r="AU4942" s="20">
        <v>7859.6699410609044</v>
      </c>
      <c r="AV4942" s="20">
        <f t="shared" si="617"/>
        <v>940.33005893909558</v>
      </c>
      <c r="AW4942" s="21">
        <f t="shared" si="623"/>
        <v>0.10685568851580632</v>
      </c>
    </row>
    <row r="4943" spans="1:49" x14ac:dyDescent="0.25">
      <c r="A4943" t="s">
        <v>123</v>
      </c>
      <c r="B4943" t="s">
        <v>440</v>
      </c>
      <c r="C4943">
        <v>112062</v>
      </c>
      <c r="D4943">
        <v>2016</v>
      </c>
      <c r="E4943" t="s">
        <v>57</v>
      </c>
      <c r="F4943" t="s">
        <v>106</v>
      </c>
      <c r="G4943" t="s">
        <v>959</v>
      </c>
      <c r="I4943">
        <v>4</v>
      </c>
      <c r="J4943" t="s">
        <v>69</v>
      </c>
      <c r="K4943">
        <v>4</v>
      </c>
      <c r="L4943" t="s">
        <v>44</v>
      </c>
      <c r="M4943">
        <v>1.6000000238418579</v>
      </c>
      <c r="N4943" t="s">
        <v>45</v>
      </c>
      <c r="O4943" t="s">
        <v>46</v>
      </c>
      <c r="P4943">
        <v>4</v>
      </c>
      <c r="Q4943" t="s">
        <v>60</v>
      </c>
      <c r="T4943" t="s">
        <v>49</v>
      </c>
      <c r="V4943" t="s">
        <v>713</v>
      </c>
      <c r="W4943" t="s">
        <v>52</v>
      </c>
      <c r="X4943" t="s">
        <v>63</v>
      </c>
      <c r="Z4943">
        <v>0</v>
      </c>
      <c r="AA4943" t="s">
        <v>75</v>
      </c>
      <c r="AB4943" t="s">
        <v>83</v>
      </c>
      <c r="AC4943">
        <v>45</v>
      </c>
      <c r="AD4943">
        <v>11</v>
      </c>
      <c r="AE4943">
        <v>4</v>
      </c>
      <c r="AF4943">
        <v>2025</v>
      </c>
      <c r="AG4943">
        <v>20251105</v>
      </c>
      <c r="AH4943" s="2">
        <v>4500</v>
      </c>
      <c r="AI4943" s="2">
        <v>4287.0458984375</v>
      </c>
      <c r="AJ4943" s="2">
        <f t="shared" si="618"/>
        <v>212.9541015625</v>
      </c>
      <c r="AK4943" s="6">
        <f t="shared" si="619"/>
        <v>4.7323133680555553E-2</v>
      </c>
      <c r="AL4943" s="12">
        <v>4500</v>
      </c>
      <c r="AM4943" s="12">
        <v>4166.4785469800017</v>
      </c>
      <c r="AN4943" s="12">
        <f t="shared" si="620"/>
        <v>333.52145301999826</v>
      </c>
      <c r="AO4943" s="13">
        <f t="shared" si="621"/>
        <v>7.4115878448888506E-2</v>
      </c>
      <c r="AP4943" s="16">
        <v>4500</v>
      </c>
      <c r="AQ4943" s="16">
        <v>4188.0824492091697</v>
      </c>
      <c r="AR4943" s="16">
        <f t="shared" si="622"/>
        <v>311.91755079083032</v>
      </c>
      <c r="AS4943" s="17">
        <f t="shared" si="616"/>
        <v>6.9315011286851178E-2</v>
      </c>
      <c r="AT4943" s="20">
        <v>4500</v>
      </c>
      <c r="AU4943" s="20">
        <v>4269.1111457036122</v>
      </c>
      <c r="AV4943" s="20">
        <f t="shared" si="617"/>
        <v>230.88885429638776</v>
      </c>
      <c r="AW4943" s="21">
        <f t="shared" si="623"/>
        <v>5.1308634288086172E-2</v>
      </c>
    </row>
    <row r="4944" spans="1:49" x14ac:dyDescent="0.25">
      <c r="A4944" t="s">
        <v>38</v>
      </c>
      <c r="B4944" t="s">
        <v>39</v>
      </c>
      <c r="C4944">
        <v>95241</v>
      </c>
      <c r="D4944">
        <v>2015</v>
      </c>
      <c r="E4944" t="s">
        <v>139</v>
      </c>
      <c r="F4944" t="s">
        <v>222</v>
      </c>
      <c r="I4944">
        <v>6</v>
      </c>
      <c r="J4944" t="s">
        <v>101</v>
      </c>
      <c r="K4944">
        <v>4</v>
      </c>
      <c r="L4944" t="s">
        <v>44</v>
      </c>
      <c r="M4944">
        <v>3.5</v>
      </c>
      <c r="N4944" t="s">
        <v>45</v>
      </c>
      <c r="O4944" t="s">
        <v>46</v>
      </c>
      <c r="Q4944" t="s">
        <v>141</v>
      </c>
      <c r="R4944" t="s">
        <v>48</v>
      </c>
      <c r="T4944" t="s">
        <v>49</v>
      </c>
      <c r="W4944" t="s">
        <v>134</v>
      </c>
      <c r="X4944" t="s">
        <v>74</v>
      </c>
      <c r="Z4944">
        <v>0</v>
      </c>
      <c r="AA4944" t="s">
        <v>75</v>
      </c>
      <c r="AB4944" t="s">
        <v>83</v>
      </c>
      <c r="AC4944">
        <v>45</v>
      </c>
      <c r="AD4944">
        <v>11</v>
      </c>
      <c r="AE4944">
        <v>4</v>
      </c>
      <c r="AF4944">
        <v>2025</v>
      </c>
      <c r="AG4944">
        <v>20251104</v>
      </c>
      <c r="AH4944" s="2">
        <v>9000</v>
      </c>
      <c r="AI4944" s="2">
        <v>6104.97412109375</v>
      </c>
      <c r="AJ4944" s="2">
        <f t="shared" si="618"/>
        <v>2895.02587890625</v>
      </c>
      <c r="AK4944" s="6">
        <f t="shared" si="619"/>
        <v>0.32166954210069443</v>
      </c>
      <c r="AL4944" s="12">
        <v>9000</v>
      </c>
      <c r="AM4944" s="12">
        <v>5443.7876161201557</v>
      </c>
      <c r="AN4944" s="12">
        <f t="shared" si="620"/>
        <v>3556.2123838798443</v>
      </c>
      <c r="AO4944" s="13">
        <f t="shared" si="621"/>
        <v>0.39513470931998268</v>
      </c>
      <c r="AP4944" s="16">
        <v>9000</v>
      </c>
      <c r="AQ4944" s="16">
        <v>5772.9530630573108</v>
      </c>
      <c r="AR4944" s="16">
        <f t="shared" si="622"/>
        <v>3227.0469369426892</v>
      </c>
      <c r="AS4944" s="17">
        <f t="shared" si="616"/>
        <v>0.35856077077140991</v>
      </c>
      <c r="AT4944" s="20">
        <v>9000</v>
      </c>
      <c r="AU4944" s="20">
        <v>6307.818181818182</v>
      </c>
      <c r="AV4944" s="20">
        <f t="shared" si="617"/>
        <v>2692.181818181818</v>
      </c>
      <c r="AW4944" s="21">
        <f t="shared" si="623"/>
        <v>0.29913131313131314</v>
      </c>
    </row>
    <row r="4945" spans="1:49" x14ac:dyDescent="0.25">
      <c r="A4945" t="s">
        <v>109</v>
      </c>
      <c r="B4945" t="s">
        <v>110</v>
      </c>
      <c r="C4945">
        <v>147285</v>
      </c>
      <c r="D4945">
        <v>2009</v>
      </c>
      <c r="E4945" t="s">
        <v>318</v>
      </c>
      <c r="F4945" t="s">
        <v>518</v>
      </c>
      <c r="G4945" t="s">
        <v>473</v>
      </c>
      <c r="H4945" t="s">
        <v>170</v>
      </c>
      <c r="I4945">
        <v>6</v>
      </c>
      <c r="J4945" t="s">
        <v>117</v>
      </c>
      <c r="K4945">
        <v>4</v>
      </c>
      <c r="L4945" t="s">
        <v>44</v>
      </c>
      <c r="M4945">
        <v>3.5999999046325679</v>
      </c>
      <c r="N4945" t="s">
        <v>44</v>
      </c>
      <c r="O4945" t="s">
        <v>180</v>
      </c>
      <c r="Q4945" t="s">
        <v>60</v>
      </c>
      <c r="R4945" t="s">
        <v>96</v>
      </c>
      <c r="T4945" t="s">
        <v>49</v>
      </c>
      <c r="W4945" t="s">
        <v>90</v>
      </c>
      <c r="X4945" t="s">
        <v>74</v>
      </c>
      <c r="Z4945">
        <v>0</v>
      </c>
      <c r="AA4945" t="s">
        <v>75</v>
      </c>
      <c r="AB4945" t="s">
        <v>83</v>
      </c>
      <c r="AC4945">
        <v>45</v>
      </c>
      <c r="AD4945">
        <v>11</v>
      </c>
      <c r="AE4945">
        <v>4</v>
      </c>
      <c r="AF4945">
        <v>2025</v>
      </c>
      <c r="AG4945">
        <v>20251104</v>
      </c>
      <c r="AH4945" s="2">
        <v>450</v>
      </c>
      <c r="AI4945" s="2">
        <v>431.17782592773438</v>
      </c>
      <c r="AJ4945" s="2">
        <f t="shared" si="618"/>
        <v>18.822174072265625</v>
      </c>
      <c r="AK4945" s="6">
        <f t="shared" si="619"/>
        <v>4.1827053493923613E-2</v>
      </c>
      <c r="AL4945" s="12">
        <v>450</v>
      </c>
      <c r="AM4945" s="12">
        <v>538.20010329357831</v>
      </c>
      <c r="AN4945" s="12">
        <f t="shared" si="620"/>
        <v>88.200103293578309</v>
      </c>
      <c r="AO4945" s="13">
        <f t="shared" si="621"/>
        <v>0.19600022954128513</v>
      </c>
      <c r="AP4945" s="16">
        <v>450</v>
      </c>
      <c r="AQ4945" s="16">
        <v>458.26626598050609</v>
      </c>
      <c r="AR4945" s="16">
        <f t="shared" si="622"/>
        <v>8.2662659805060912</v>
      </c>
      <c r="AS4945" s="17">
        <f t="shared" si="616"/>
        <v>1.8369479956680201E-2</v>
      </c>
      <c r="AT4945" s="20">
        <v>450</v>
      </c>
      <c r="AU4945" s="20">
        <v>466.68354430379748</v>
      </c>
      <c r="AV4945" s="20">
        <f t="shared" si="617"/>
        <v>16.683544303797476</v>
      </c>
      <c r="AW4945" s="21">
        <f t="shared" si="623"/>
        <v>3.7074542897327721E-2</v>
      </c>
    </row>
    <row r="4946" spans="1:49" x14ac:dyDescent="0.25">
      <c r="A4946" t="s">
        <v>109</v>
      </c>
      <c r="B4946" t="s">
        <v>538</v>
      </c>
      <c r="C4946">
        <v>145187</v>
      </c>
      <c r="D4946">
        <v>2013</v>
      </c>
      <c r="E4946" t="s">
        <v>66</v>
      </c>
      <c r="F4946" t="s">
        <v>221</v>
      </c>
      <c r="I4946">
        <v>8</v>
      </c>
      <c r="J4946" t="s">
        <v>129</v>
      </c>
      <c r="K4946">
        <v>4</v>
      </c>
      <c r="L4946" t="s">
        <v>44</v>
      </c>
      <c r="M4946">
        <v>5</v>
      </c>
      <c r="N4946" t="s">
        <v>87</v>
      </c>
      <c r="O4946" t="s">
        <v>46</v>
      </c>
      <c r="Q4946" t="s">
        <v>88</v>
      </c>
      <c r="R4946" t="s">
        <v>89</v>
      </c>
      <c r="S4946">
        <v>360</v>
      </c>
      <c r="T4946" t="s">
        <v>49</v>
      </c>
      <c r="U4946" t="s">
        <v>72</v>
      </c>
      <c r="W4946" t="s">
        <v>103</v>
      </c>
      <c r="X4946" t="s">
        <v>74</v>
      </c>
      <c r="Z4946">
        <v>0</v>
      </c>
      <c r="AA4946" t="s">
        <v>75</v>
      </c>
      <c r="AB4946" t="s">
        <v>91</v>
      </c>
      <c r="AC4946">
        <v>45</v>
      </c>
      <c r="AD4946">
        <v>11</v>
      </c>
      <c r="AE4946">
        <v>4</v>
      </c>
      <c r="AF4946">
        <v>2025</v>
      </c>
      <c r="AG4946">
        <v>20251105</v>
      </c>
      <c r="AH4946" s="2">
        <v>6000</v>
      </c>
      <c r="AI4946" s="2">
        <v>6649.37939453125</v>
      </c>
      <c r="AJ4946" s="2">
        <f t="shared" si="618"/>
        <v>649.37939453125</v>
      </c>
      <c r="AK4946" s="6">
        <f t="shared" si="619"/>
        <v>0.10822989908854166</v>
      </c>
      <c r="AL4946" s="12">
        <v>6000</v>
      </c>
      <c r="AM4946" s="12">
        <v>6504.592877491953</v>
      </c>
      <c r="AN4946" s="12">
        <f t="shared" si="620"/>
        <v>504.592877491953</v>
      </c>
      <c r="AO4946" s="13">
        <f t="shared" si="621"/>
        <v>8.4098812915325505E-2</v>
      </c>
      <c r="AP4946" s="16">
        <v>6000</v>
      </c>
      <c r="AQ4946" s="16">
        <v>6827.3484979105842</v>
      </c>
      <c r="AR4946" s="16">
        <f t="shared" si="622"/>
        <v>827.34849791058423</v>
      </c>
      <c r="AS4946" s="17">
        <f t="shared" si="616"/>
        <v>0.13789141631843072</v>
      </c>
      <c r="AT4946" s="20">
        <v>6000</v>
      </c>
      <c r="AU4946" s="20">
        <v>6669.348611723226</v>
      </c>
      <c r="AV4946" s="20">
        <f t="shared" si="617"/>
        <v>669.34861172322599</v>
      </c>
      <c r="AW4946" s="21">
        <f t="shared" si="623"/>
        <v>0.111558101953871</v>
      </c>
    </row>
    <row r="4947" spans="1:49" x14ac:dyDescent="0.25">
      <c r="A4947" t="s">
        <v>38</v>
      </c>
      <c r="B4947" t="s">
        <v>65</v>
      </c>
      <c r="C4947">
        <v>124888</v>
      </c>
      <c r="D4947">
        <v>2014</v>
      </c>
      <c r="E4947" t="s">
        <v>93</v>
      </c>
      <c r="F4947" t="s">
        <v>94</v>
      </c>
      <c r="G4947" t="s">
        <v>125</v>
      </c>
      <c r="I4947">
        <v>4</v>
      </c>
      <c r="J4947" t="s">
        <v>43</v>
      </c>
      <c r="K4947">
        <v>4</v>
      </c>
      <c r="L4947" t="s">
        <v>44</v>
      </c>
      <c r="M4947">
        <v>2.4000000953674321</v>
      </c>
      <c r="N4947" t="s">
        <v>45</v>
      </c>
      <c r="O4947" t="s">
        <v>46</v>
      </c>
      <c r="P4947">
        <v>3</v>
      </c>
      <c r="Q4947" t="s">
        <v>60</v>
      </c>
      <c r="R4947" t="s">
        <v>96</v>
      </c>
      <c r="T4947" t="s">
        <v>49</v>
      </c>
      <c r="V4947" t="s">
        <v>437</v>
      </c>
      <c r="W4947" t="s">
        <v>62</v>
      </c>
      <c r="X4947" t="s">
        <v>98</v>
      </c>
      <c r="Z4947">
        <v>0</v>
      </c>
      <c r="AA4947" t="s">
        <v>75</v>
      </c>
      <c r="AB4947" t="s">
        <v>83</v>
      </c>
      <c r="AC4947">
        <v>45</v>
      </c>
      <c r="AD4947">
        <v>11</v>
      </c>
      <c r="AE4947">
        <v>4</v>
      </c>
      <c r="AF4947">
        <v>2025</v>
      </c>
      <c r="AG4947">
        <v>20251104</v>
      </c>
      <c r="AH4947" s="2">
        <v>1750</v>
      </c>
      <c r="AI4947" s="2">
        <v>3404.874267578125</v>
      </c>
      <c r="AJ4947" s="2">
        <f t="shared" si="618"/>
        <v>1654.874267578125</v>
      </c>
      <c r="AK4947" s="6">
        <f t="shared" si="619"/>
        <v>0.94564243861607145</v>
      </c>
      <c r="AL4947" s="12">
        <v>1750</v>
      </c>
      <c r="AM4947" s="12">
        <v>3242.231649493775</v>
      </c>
      <c r="AN4947" s="12">
        <f t="shared" si="620"/>
        <v>1492.231649493775</v>
      </c>
      <c r="AO4947" s="13">
        <f t="shared" si="621"/>
        <v>0.85270379971072852</v>
      </c>
      <c r="AP4947" s="16">
        <v>1750</v>
      </c>
      <c r="AQ4947" s="16">
        <v>3068.2360580130921</v>
      </c>
      <c r="AR4947" s="16">
        <f t="shared" si="622"/>
        <v>1318.2360580130921</v>
      </c>
      <c r="AS4947" s="17">
        <f t="shared" si="616"/>
        <v>0.75327774743605269</v>
      </c>
      <c r="AT4947" s="20">
        <v>1750</v>
      </c>
      <c r="AU4947" s="20">
        <v>3532.4876339653752</v>
      </c>
      <c r="AV4947" s="20">
        <f t="shared" si="617"/>
        <v>1782.4876339653752</v>
      </c>
      <c r="AW4947" s="21">
        <f t="shared" si="623"/>
        <v>1.0185643622659286</v>
      </c>
    </row>
    <row r="4948" spans="1:49" x14ac:dyDescent="0.25">
      <c r="A4948" t="s">
        <v>109</v>
      </c>
      <c r="B4948" t="s">
        <v>538</v>
      </c>
      <c r="C4948">
        <v>31423</v>
      </c>
      <c r="D4948">
        <v>2022</v>
      </c>
      <c r="E4948" t="s">
        <v>93</v>
      </c>
      <c r="F4948" t="s">
        <v>94</v>
      </c>
      <c r="G4948" t="s">
        <v>466</v>
      </c>
      <c r="I4948">
        <v>4</v>
      </c>
      <c r="J4948" t="s">
        <v>59</v>
      </c>
      <c r="K4948">
        <v>4</v>
      </c>
      <c r="L4948" t="s">
        <v>44</v>
      </c>
      <c r="M4948">
        <v>1.5</v>
      </c>
      <c r="N4948" t="s">
        <v>45</v>
      </c>
      <c r="O4948" t="s">
        <v>46</v>
      </c>
      <c r="P4948">
        <v>4</v>
      </c>
      <c r="Q4948" t="s">
        <v>60</v>
      </c>
      <c r="R4948" t="s">
        <v>96</v>
      </c>
      <c r="T4948" t="s">
        <v>49</v>
      </c>
      <c r="U4948" t="s">
        <v>50</v>
      </c>
      <c r="V4948" t="s">
        <v>243</v>
      </c>
      <c r="W4948" t="s">
        <v>62</v>
      </c>
      <c r="X4948" t="s">
        <v>121</v>
      </c>
      <c r="Z4948">
        <v>0</v>
      </c>
      <c r="AA4948" t="s">
        <v>75</v>
      </c>
      <c r="AB4948" t="s">
        <v>83</v>
      </c>
      <c r="AC4948">
        <v>45</v>
      </c>
      <c r="AD4948">
        <v>11</v>
      </c>
      <c r="AE4948">
        <v>4</v>
      </c>
      <c r="AF4948">
        <v>2025</v>
      </c>
      <c r="AG4948">
        <v>20251105</v>
      </c>
      <c r="AH4948" s="2">
        <v>17700</v>
      </c>
      <c r="AI4948" s="2">
        <v>17572.544921875</v>
      </c>
      <c r="AJ4948" s="2">
        <f t="shared" si="618"/>
        <v>127.455078125</v>
      </c>
      <c r="AK4948" s="6">
        <f t="shared" si="619"/>
        <v>7.2008518714689268E-3</v>
      </c>
      <c r="AL4948" s="12">
        <v>17700</v>
      </c>
      <c r="AM4948" s="12">
        <v>17075.402614086081</v>
      </c>
      <c r="AN4948" s="12">
        <f t="shared" si="620"/>
        <v>624.59738591391942</v>
      </c>
      <c r="AO4948" s="13">
        <f t="shared" si="621"/>
        <v>3.5287987904741212E-2</v>
      </c>
      <c r="AP4948" s="16">
        <v>17700</v>
      </c>
      <c r="AQ4948" s="16">
        <v>16767.91358461852</v>
      </c>
      <c r="AR4948" s="16">
        <f t="shared" si="622"/>
        <v>932.08641538148004</v>
      </c>
      <c r="AS4948" s="17">
        <f t="shared" si="616"/>
        <v>5.2660249456580793E-2</v>
      </c>
      <c r="AT4948" s="20">
        <v>17700</v>
      </c>
      <c r="AU4948" s="20">
        <v>17516.860108303241</v>
      </c>
      <c r="AV4948" s="20">
        <f t="shared" si="617"/>
        <v>183.13989169675915</v>
      </c>
      <c r="AW4948" s="21">
        <f t="shared" si="623"/>
        <v>1.0346886536540065E-2</v>
      </c>
    </row>
    <row r="4949" spans="1:49" x14ac:dyDescent="0.25">
      <c r="A4949" t="s">
        <v>123</v>
      </c>
      <c r="B4949" t="s">
        <v>257</v>
      </c>
      <c r="C4949">
        <v>95969</v>
      </c>
      <c r="D4949">
        <v>2017</v>
      </c>
      <c r="E4949" t="s">
        <v>66</v>
      </c>
      <c r="F4949" t="s">
        <v>366</v>
      </c>
      <c r="G4949" t="s">
        <v>214</v>
      </c>
      <c r="I4949">
        <v>4</v>
      </c>
      <c r="J4949" t="s">
        <v>69</v>
      </c>
      <c r="K4949">
        <v>4</v>
      </c>
      <c r="L4949" t="s">
        <v>44</v>
      </c>
      <c r="M4949">
        <v>1.5</v>
      </c>
      <c r="N4949" t="s">
        <v>45</v>
      </c>
      <c r="O4949" t="s">
        <v>46</v>
      </c>
      <c r="P4949">
        <v>4</v>
      </c>
      <c r="Q4949" t="s">
        <v>118</v>
      </c>
      <c r="R4949" t="s">
        <v>96</v>
      </c>
      <c r="S4949">
        <v>181</v>
      </c>
      <c r="T4949" t="s">
        <v>49</v>
      </c>
      <c r="U4949" t="s">
        <v>50</v>
      </c>
      <c r="W4949" t="s">
        <v>120</v>
      </c>
      <c r="X4949" t="s">
        <v>121</v>
      </c>
      <c r="Y4949">
        <v>23740</v>
      </c>
      <c r="Z4949">
        <v>0</v>
      </c>
      <c r="AA4949" t="s">
        <v>75</v>
      </c>
      <c r="AB4949" t="s">
        <v>122</v>
      </c>
      <c r="AC4949">
        <v>45</v>
      </c>
      <c r="AD4949">
        <v>11</v>
      </c>
      <c r="AE4949">
        <v>4</v>
      </c>
      <c r="AF4949">
        <v>2025</v>
      </c>
      <c r="AG4949">
        <v>20251105</v>
      </c>
      <c r="AH4949" s="2">
        <v>6800</v>
      </c>
      <c r="AI4949" s="2">
        <v>5701.25390625</v>
      </c>
      <c r="AJ4949" s="2">
        <f t="shared" si="618"/>
        <v>1098.74609375</v>
      </c>
      <c r="AK4949" s="6">
        <f t="shared" si="619"/>
        <v>0.16158030790441177</v>
      </c>
      <c r="AL4949" s="12">
        <v>6800</v>
      </c>
      <c r="AM4949" s="12">
        <v>5865.8489746673686</v>
      </c>
      <c r="AN4949" s="12">
        <f t="shared" si="620"/>
        <v>934.15102533263143</v>
      </c>
      <c r="AO4949" s="13">
        <f t="shared" si="621"/>
        <v>0.1373751507842105</v>
      </c>
      <c r="AP4949" s="16">
        <v>6800</v>
      </c>
      <c r="AQ4949" s="16">
        <v>6078.9918852027113</v>
      </c>
      <c r="AR4949" s="16">
        <f t="shared" si="622"/>
        <v>721.00811479728873</v>
      </c>
      <c r="AS4949" s="17">
        <f t="shared" si="616"/>
        <v>0.10603060511724834</v>
      </c>
      <c r="AT4949" s="20">
        <v>6800</v>
      </c>
      <c r="AU4949" s="20">
        <v>5718.59375</v>
      </c>
      <c r="AV4949" s="20">
        <f t="shared" si="617"/>
        <v>1081.40625</v>
      </c>
      <c r="AW4949" s="21">
        <f t="shared" si="623"/>
        <v>0.15903033088235294</v>
      </c>
    </row>
    <row r="4950" spans="1:49" x14ac:dyDescent="0.25">
      <c r="A4950" t="s">
        <v>123</v>
      </c>
      <c r="B4950" t="s">
        <v>290</v>
      </c>
      <c r="C4950">
        <v>95195</v>
      </c>
      <c r="D4950">
        <v>2014</v>
      </c>
      <c r="E4950" t="s">
        <v>159</v>
      </c>
      <c r="F4950" t="s">
        <v>236</v>
      </c>
      <c r="G4950" t="s">
        <v>524</v>
      </c>
      <c r="I4950">
        <v>4</v>
      </c>
      <c r="J4950" t="s">
        <v>129</v>
      </c>
      <c r="K4950">
        <v>4</v>
      </c>
      <c r="L4950" t="s">
        <v>44</v>
      </c>
      <c r="M4950">
        <v>2.4000000953674321</v>
      </c>
      <c r="N4950" t="s">
        <v>45</v>
      </c>
      <c r="O4950" t="s">
        <v>180</v>
      </c>
      <c r="Q4950" t="s">
        <v>60</v>
      </c>
      <c r="R4950" t="s">
        <v>48</v>
      </c>
      <c r="S4950">
        <v>185</v>
      </c>
      <c r="T4950" t="s">
        <v>49</v>
      </c>
      <c r="U4950" t="s">
        <v>50</v>
      </c>
      <c r="V4950" t="s">
        <v>720</v>
      </c>
      <c r="W4950" t="s">
        <v>62</v>
      </c>
      <c r="X4950" t="s">
        <v>98</v>
      </c>
      <c r="Z4950">
        <v>0</v>
      </c>
      <c r="AA4950" t="s">
        <v>75</v>
      </c>
      <c r="AB4950" t="s">
        <v>83</v>
      </c>
      <c r="AC4950">
        <v>45</v>
      </c>
      <c r="AD4950">
        <v>11</v>
      </c>
      <c r="AE4950">
        <v>4</v>
      </c>
      <c r="AF4950">
        <v>2025</v>
      </c>
      <c r="AG4950">
        <v>20251104</v>
      </c>
      <c r="AH4950" s="2">
        <v>6500</v>
      </c>
      <c r="AI4950" s="2">
        <v>4295.18359375</v>
      </c>
      <c r="AJ4950" s="2">
        <f t="shared" si="618"/>
        <v>2204.81640625</v>
      </c>
      <c r="AK4950" s="6">
        <f t="shared" si="619"/>
        <v>0.33920252403846152</v>
      </c>
      <c r="AL4950" s="12">
        <v>6500</v>
      </c>
      <c r="AM4950" s="12">
        <v>3753.652089161521</v>
      </c>
      <c r="AN4950" s="12">
        <f t="shared" si="620"/>
        <v>2746.347910838479</v>
      </c>
      <c r="AO4950" s="13">
        <f t="shared" si="621"/>
        <v>0.42251506320591986</v>
      </c>
      <c r="AP4950" s="16">
        <v>6500</v>
      </c>
      <c r="AQ4950" s="16">
        <v>3391.241872195968</v>
      </c>
      <c r="AR4950" s="16">
        <f t="shared" si="622"/>
        <v>3108.758127804032</v>
      </c>
      <c r="AS4950" s="17">
        <f t="shared" si="616"/>
        <v>0.47827048120062032</v>
      </c>
      <c r="AT4950" s="20">
        <v>6500</v>
      </c>
      <c r="AU4950" s="20">
        <v>4509.7071256038662</v>
      </c>
      <c r="AV4950" s="20">
        <f t="shared" si="617"/>
        <v>1990.2928743961338</v>
      </c>
      <c r="AW4950" s="21">
        <f t="shared" si="623"/>
        <v>0.30619890375325137</v>
      </c>
    </row>
    <row r="4951" spans="1:49" x14ac:dyDescent="0.25">
      <c r="A4951" t="s">
        <v>109</v>
      </c>
      <c r="B4951" t="s">
        <v>317</v>
      </c>
      <c r="C4951">
        <v>89312</v>
      </c>
      <c r="D4951">
        <v>2019</v>
      </c>
      <c r="E4951" t="s">
        <v>66</v>
      </c>
      <c r="F4951" t="s">
        <v>239</v>
      </c>
      <c r="G4951" t="s">
        <v>180</v>
      </c>
      <c r="I4951">
        <v>4</v>
      </c>
      <c r="J4951" t="s">
        <v>43</v>
      </c>
      <c r="K4951">
        <v>4</v>
      </c>
      <c r="L4951" t="s">
        <v>44</v>
      </c>
      <c r="M4951">
        <v>2.5</v>
      </c>
      <c r="N4951" t="s">
        <v>45</v>
      </c>
      <c r="O4951" t="s">
        <v>180</v>
      </c>
      <c r="Q4951" t="s">
        <v>60</v>
      </c>
      <c r="R4951" t="s">
        <v>48</v>
      </c>
      <c r="S4951">
        <v>171</v>
      </c>
      <c r="T4951" t="s">
        <v>49</v>
      </c>
      <c r="U4951" t="s">
        <v>50</v>
      </c>
      <c r="V4951" t="s">
        <v>302</v>
      </c>
      <c r="W4951" t="s">
        <v>62</v>
      </c>
      <c r="X4951" t="s">
        <v>74</v>
      </c>
      <c r="Y4951">
        <v>24105</v>
      </c>
      <c r="Z4951">
        <v>0</v>
      </c>
      <c r="AA4951" t="s">
        <v>75</v>
      </c>
      <c r="AB4951" t="s">
        <v>83</v>
      </c>
      <c r="AC4951">
        <v>45</v>
      </c>
      <c r="AD4951">
        <v>11</v>
      </c>
      <c r="AE4951">
        <v>4</v>
      </c>
      <c r="AF4951">
        <v>2025</v>
      </c>
      <c r="AG4951">
        <v>20251105</v>
      </c>
      <c r="AH4951" s="2">
        <v>900</v>
      </c>
      <c r="AI4951" s="2">
        <v>3111.4521484375</v>
      </c>
      <c r="AJ4951" s="2">
        <f t="shared" si="618"/>
        <v>2211.4521484375</v>
      </c>
      <c r="AK4951" s="6">
        <f t="shared" si="619"/>
        <v>2.4571690538194444</v>
      </c>
      <c r="AL4951" s="12">
        <v>900</v>
      </c>
      <c r="AM4951" s="12">
        <v>3359.8760790340648</v>
      </c>
      <c r="AN4951" s="12">
        <f t="shared" si="620"/>
        <v>2459.8760790340648</v>
      </c>
      <c r="AO4951" s="13">
        <f t="shared" si="621"/>
        <v>2.7331956433711833</v>
      </c>
      <c r="AP4951" s="16">
        <v>900</v>
      </c>
      <c r="AQ4951" s="16">
        <v>2330.957090693385</v>
      </c>
      <c r="AR4951" s="16">
        <f t="shared" si="622"/>
        <v>1430.957090693385</v>
      </c>
      <c r="AS4951" s="17">
        <f t="shared" si="616"/>
        <v>1.58995232299265</v>
      </c>
      <c r="AT4951" s="20">
        <v>900</v>
      </c>
      <c r="AU4951" s="20">
        <v>3171.1258151131569</v>
      </c>
      <c r="AV4951" s="20">
        <f t="shared" si="617"/>
        <v>2271.1258151131569</v>
      </c>
      <c r="AW4951" s="21">
        <f t="shared" si="623"/>
        <v>2.5234731279035079</v>
      </c>
    </row>
    <row r="4952" spans="1:49" x14ac:dyDescent="0.25">
      <c r="A4952" t="s">
        <v>123</v>
      </c>
      <c r="B4952" t="s">
        <v>124</v>
      </c>
      <c r="C4952">
        <v>149940</v>
      </c>
      <c r="D4952">
        <v>2015</v>
      </c>
      <c r="E4952" t="s">
        <v>40</v>
      </c>
      <c r="F4952" t="s">
        <v>223</v>
      </c>
      <c r="G4952" t="s">
        <v>866</v>
      </c>
      <c r="H4952" t="s">
        <v>415</v>
      </c>
      <c r="I4952">
        <v>4</v>
      </c>
      <c r="J4952" t="s">
        <v>117</v>
      </c>
      <c r="K4952">
        <v>4</v>
      </c>
      <c r="L4952" t="s">
        <v>44</v>
      </c>
      <c r="M4952">
        <v>2.5</v>
      </c>
      <c r="N4952" t="s">
        <v>45</v>
      </c>
      <c r="O4952" t="s">
        <v>46</v>
      </c>
      <c r="Q4952" t="s">
        <v>60</v>
      </c>
      <c r="R4952" t="s">
        <v>48</v>
      </c>
      <c r="S4952">
        <v>176</v>
      </c>
      <c r="T4952" t="s">
        <v>49</v>
      </c>
      <c r="U4952" t="s">
        <v>50</v>
      </c>
      <c r="V4952" t="s">
        <v>225</v>
      </c>
      <c r="W4952" t="s">
        <v>62</v>
      </c>
      <c r="X4952" t="s">
        <v>53</v>
      </c>
      <c r="Z4952">
        <v>0</v>
      </c>
      <c r="AA4952" t="s">
        <v>75</v>
      </c>
      <c r="AB4952" t="s">
        <v>83</v>
      </c>
      <c r="AC4952">
        <v>45</v>
      </c>
      <c r="AD4952">
        <v>11</v>
      </c>
      <c r="AE4952">
        <v>4</v>
      </c>
      <c r="AF4952">
        <v>2025</v>
      </c>
      <c r="AG4952">
        <v>20251104</v>
      </c>
      <c r="AH4952" s="2">
        <v>7000</v>
      </c>
      <c r="AI4952" s="2">
        <v>7195.736328125</v>
      </c>
      <c r="AJ4952" s="2">
        <f t="shared" si="618"/>
        <v>195.736328125</v>
      </c>
      <c r="AK4952" s="6">
        <f t="shared" si="619"/>
        <v>2.7962332589285713E-2</v>
      </c>
      <c r="AL4952" s="12">
        <v>7000</v>
      </c>
      <c r="AM4952" s="12">
        <v>7614.2005948526348</v>
      </c>
      <c r="AN4952" s="12">
        <f t="shared" si="620"/>
        <v>614.20059485263482</v>
      </c>
      <c r="AO4952" s="13">
        <f t="shared" si="621"/>
        <v>8.7742942121804973E-2</v>
      </c>
      <c r="AP4952" s="16">
        <v>7000</v>
      </c>
      <c r="AQ4952" s="16">
        <v>7629.0049452349558</v>
      </c>
      <c r="AR4952" s="16">
        <f t="shared" si="622"/>
        <v>629.00494523495581</v>
      </c>
      <c r="AS4952" s="17">
        <f t="shared" si="616"/>
        <v>8.9857849319279398E-2</v>
      </c>
      <c r="AT4952" s="20">
        <v>7000</v>
      </c>
      <c r="AU4952" s="20">
        <v>7148.931623931624</v>
      </c>
      <c r="AV4952" s="20">
        <f t="shared" si="617"/>
        <v>148.93162393162402</v>
      </c>
      <c r="AW4952" s="21">
        <f t="shared" si="623"/>
        <v>2.1275946275946287E-2</v>
      </c>
    </row>
    <row r="4953" spans="1:49" x14ac:dyDescent="0.25">
      <c r="A4953" t="s">
        <v>77</v>
      </c>
      <c r="B4953" t="s">
        <v>818</v>
      </c>
      <c r="C4953">
        <v>67831</v>
      </c>
      <c r="D4953">
        <v>2021</v>
      </c>
      <c r="E4953" t="s">
        <v>139</v>
      </c>
      <c r="F4953" t="s">
        <v>140</v>
      </c>
      <c r="G4953" t="s">
        <v>905</v>
      </c>
      <c r="I4953">
        <v>4</v>
      </c>
      <c r="J4953" t="s">
        <v>101</v>
      </c>
      <c r="K4953">
        <v>4</v>
      </c>
      <c r="L4953" t="s">
        <v>44</v>
      </c>
      <c r="M4953">
        <v>2.5</v>
      </c>
      <c r="N4953" t="s">
        <v>44</v>
      </c>
      <c r="O4953" t="s">
        <v>46</v>
      </c>
      <c r="P4953">
        <v>5</v>
      </c>
      <c r="Q4953" t="s">
        <v>60</v>
      </c>
      <c r="R4953" t="s">
        <v>89</v>
      </c>
      <c r="T4953" t="s">
        <v>49</v>
      </c>
      <c r="W4953" t="s">
        <v>62</v>
      </c>
      <c r="X4953" t="s">
        <v>74</v>
      </c>
      <c r="Z4953">
        <v>0</v>
      </c>
      <c r="AA4953" t="s">
        <v>75</v>
      </c>
      <c r="AB4953" t="s">
        <v>83</v>
      </c>
      <c r="AC4953">
        <v>45</v>
      </c>
      <c r="AD4953">
        <v>11</v>
      </c>
      <c r="AE4953">
        <v>4</v>
      </c>
      <c r="AF4953">
        <v>2025</v>
      </c>
      <c r="AG4953">
        <v>20251105</v>
      </c>
      <c r="AH4953" s="2">
        <v>16000</v>
      </c>
      <c r="AI4953" s="2">
        <v>17003.314453125</v>
      </c>
      <c r="AJ4953" s="2">
        <f t="shared" si="618"/>
        <v>1003.314453125</v>
      </c>
      <c r="AK4953" s="6">
        <f t="shared" si="619"/>
        <v>6.27071533203125E-2</v>
      </c>
      <c r="AL4953" s="12">
        <v>16000</v>
      </c>
      <c r="AM4953" s="12">
        <v>16274.746507034341</v>
      </c>
      <c r="AN4953" s="12">
        <f t="shared" si="620"/>
        <v>274.74650703434054</v>
      </c>
      <c r="AO4953" s="13">
        <f t="shared" si="621"/>
        <v>1.7171656689646285E-2</v>
      </c>
      <c r="AP4953" s="16">
        <v>16000</v>
      </c>
      <c r="AQ4953" s="16">
        <v>16649.803951423339</v>
      </c>
      <c r="AR4953" s="16">
        <f t="shared" si="622"/>
        <v>649.80395142333873</v>
      </c>
      <c r="AS4953" s="17">
        <f t="shared" si="616"/>
        <v>4.0612746963958668E-2</v>
      </c>
      <c r="AT4953" s="20">
        <v>16000</v>
      </c>
      <c r="AU4953" s="20">
        <v>17224.674750356629</v>
      </c>
      <c r="AV4953" s="20">
        <f t="shared" si="617"/>
        <v>1224.6747503566294</v>
      </c>
      <c r="AW4953" s="21">
        <f t="shared" si="623"/>
        <v>7.6542171897289332E-2</v>
      </c>
    </row>
    <row r="4954" spans="1:49" x14ac:dyDescent="0.25">
      <c r="A4954" t="s">
        <v>38</v>
      </c>
      <c r="B4954" t="s">
        <v>259</v>
      </c>
      <c r="C4954">
        <v>112846</v>
      </c>
      <c r="D4954">
        <v>2022</v>
      </c>
      <c r="E4954" t="s">
        <v>159</v>
      </c>
      <c r="F4954" t="s">
        <v>160</v>
      </c>
      <c r="G4954" t="s">
        <v>551</v>
      </c>
      <c r="I4954">
        <v>6</v>
      </c>
      <c r="J4954" t="s">
        <v>129</v>
      </c>
      <c r="K4954">
        <v>4</v>
      </c>
      <c r="L4954" t="s">
        <v>44</v>
      </c>
      <c r="M4954">
        <v>3.5</v>
      </c>
      <c r="N4954" t="s">
        <v>45</v>
      </c>
      <c r="O4954" t="s">
        <v>46</v>
      </c>
      <c r="P4954">
        <v>4</v>
      </c>
      <c r="Q4954" t="s">
        <v>60</v>
      </c>
      <c r="R4954" t="s">
        <v>48</v>
      </c>
      <c r="S4954">
        <v>280</v>
      </c>
      <c r="T4954" t="s">
        <v>49</v>
      </c>
      <c r="U4954" t="s">
        <v>72</v>
      </c>
      <c r="V4954" t="s">
        <v>382</v>
      </c>
      <c r="W4954" t="s">
        <v>134</v>
      </c>
      <c r="X4954" t="s">
        <v>74</v>
      </c>
      <c r="Z4954">
        <v>0</v>
      </c>
      <c r="AA4954" t="s">
        <v>75</v>
      </c>
      <c r="AB4954" t="s">
        <v>104</v>
      </c>
      <c r="AC4954">
        <v>45</v>
      </c>
      <c r="AD4954">
        <v>11</v>
      </c>
      <c r="AE4954">
        <v>4</v>
      </c>
      <c r="AF4954">
        <v>2025</v>
      </c>
      <c r="AG4954">
        <v>20251105</v>
      </c>
      <c r="AH4954" s="2">
        <v>15750</v>
      </c>
      <c r="AI4954" s="2">
        <v>17888.80859375</v>
      </c>
      <c r="AJ4954" s="2">
        <f t="shared" si="618"/>
        <v>2138.80859375</v>
      </c>
      <c r="AK4954" s="6">
        <f t="shared" si="619"/>
        <v>0.13579737103174602</v>
      </c>
      <c r="AL4954" s="12">
        <v>15750</v>
      </c>
      <c r="AM4954" s="12">
        <v>17249.072535518921</v>
      </c>
      <c r="AN4954" s="12">
        <f t="shared" si="620"/>
        <v>1499.0725355189206</v>
      </c>
      <c r="AO4954" s="13">
        <f t="shared" si="621"/>
        <v>9.5179208604375912E-2</v>
      </c>
      <c r="AP4954" s="16">
        <v>15750</v>
      </c>
      <c r="AQ4954" s="16">
        <v>16156.80603269164</v>
      </c>
      <c r="AR4954" s="16">
        <f t="shared" si="622"/>
        <v>406.80603269164021</v>
      </c>
      <c r="AS4954" s="17">
        <f t="shared" si="616"/>
        <v>2.5828954456612076E-2</v>
      </c>
      <c r="AT4954" s="20">
        <v>15750</v>
      </c>
      <c r="AU4954" s="20">
        <v>17924.451871657751</v>
      </c>
      <c r="AV4954" s="20">
        <f t="shared" si="617"/>
        <v>2174.4518716577513</v>
      </c>
      <c r="AW4954" s="21">
        <f t="shared" si="623"/>
        <v>0.13806043629573025</v>
      </c>
    </row>
    <row r="4955" spans="1:49" x14ac:dyDescent="0.25">
      <c r="A4955" t="s">
        <v>38</v>
      </c>
      <c r="B4955" t="s">
        <v>873</v>
      </c>
      <c r="C4955">
        <v>24100</v>
      </c>
      <c r="D4955">
        <v>2025</v>
      </c>
      <c r="E4955" t="s">
        <v>40</v>
      </c>
      <c r="F4955" t="s">
        <v>223</v>
      </c>
      <c r="H4955" t="s">
        <v>1210</v>
      </c>
      <c r="I4955">
        <v>4</v>
      </c>
      <c r="J4955" t="s">
        <v>101</v>
      </c>
      <c r="K4955">
        <v>4</v>
      </c>
      <c r="L4955" t="s">
        <v>44</v>
      </c>
      <c r="M4955">
        <v>2.5</v>
      </c>
      <c r="N4955" t="s">
        <v>45</v>
      </c>
      <c r="O4955" t="s">
        <v>46</v>
      </c>
      <c r="P4955">
        <v>5</v>
      </c>
      <c r="Q4955" t="s">
        <v>60</v>
      </c>
      <c r="R4955" t="s">
        <v>48</v>
      </c>
      <c r="S4955">
        <v>203</v>
      </c>
      <c r="T4955" t="s">
        <v>49</v>
      </c>
      <c r="U4955" t="s">
        <v>50</v>
      </c>
      <c r="V4955" t="s">
        <v>411</v>
      </c>
      <c r="W4955" t="s">
        <v>62</v>
      </c>
      <c r="X4955" t="s">
        <v>98</v>
      </c>
      <c r="Z4955">
        <v>0</v>
      </c>
      <c r="AA4955" t="s">
        <v>75</v>
      </c>
      <c r="AB4955" t="s">
        <v>83</v>
      </c>
      <c r="AC4955">
        <v>45</v>
      </c>
      <c r="AD4955">
        <v>11</v>
      </c>
      <c r="AE4955">
        <v>4</v>
      </c>
      <c r="AF4955">
        <v>2025</v>
      </c>
      <c r="AG4955">
        <v>20251104</v>
      </c>
      <c r="AH4955" s="2">
        <v>24700</v>
      </c>
      <c r="AI4955" s="2">
        <v>26481.3984375</v>
      </c>
      <c r="AJ4955" s="2">
        <f t="shared" si="618"/>
        <v>1781.3984375</v>
      </c>
      <c r="AK4955" s="6">
        <f t="shared" si="619"/>
        <v>7.2121394230769229E-2</v>
      </c>
      <c r="AL4955" s="12">
        <v>24700</v>
      </c>
      <c r="AM4955" s="12">
        <v>27806.140561772969</v>
      </c>
      <c r="AN4955" s="12">
        <f t="shared" si="620"/>
        <v>3106.1405617729688</v>
      </c>
      <c r="AO4955" s="13">
        <f t="shared" si="621"/>
        <v>0.12575467861429024</v>
      </c>
      <c r="AP4955" s="16">
        <v>24700</v>
      </c>
      <c r="AQ4955" s="16">
        <v>27738.65701023467</v>
      </c>
      <c r="AR4955" s="16">
        <f t="shared" si="622"/>
        <v>3038.6570102346705</v>
      </c>
      <c r="AS4955" s="17">
        <f t="shared" si="616"/>
        <v>0.12302255102164658</v>
      </c>
      <c r="AT4955" s="20">
        <v>24700</v>
      </c>
      <c r="AU4955" s="20">
        <v>25488.505924170619</v>
      </c>
      <c r="AV4955" s="20">
        <f t="shared" si="617"/>
        <v>788.50592417061853</v>
      </c>
      <c r="AW4955" s="21">
        <f t="shared" si="623"/>
        <v>3.1923316768041235E-2</v>
      </c>
    </row>
    <row r="4956" spans="1:49" x14ac:dyDescent="0.25">
      <c r="A4956" t="s">
        <v>77</v>
      </c>
      <c r="B4956" t="s">
        <v>596</v>
      </c>
      <c r="C4956">
        <v>150547</v>
      </c>
      <c r="D4956">
        <v>2013</v>
      </c>
      <c r="E4956" t="s">
        <v>270</v>
      </c>
      <c r="F4956" t="s">
        <v>271</v>
      </c>
      <c r="G4956" t="s">
        <v>272</v>
      </c>
      <c r="H4956" t="s">
        <v>1658</v>
      </c>
      <c r="I4956">
        <v>6</v>
      </c>
      <c r="J4956" t="s">
        <v>101</v>
      </c>
      <c r="K4956">
        <v>4</v>
      </c>
      <c r="L4956" t="s">
        <v>44</v>
      </c>
      <c r="M4956">
        <v>3.5</v>
      </c>
      <c r="N4956" t="s">
        <v>44</v>
      </c>
      <c r="Q4956" t="s">
        <v>60</v>
      </c>
      <c r="R4956" t="s">
        <v>89</v>
      </c>
      <c r="S4956">
        <v>275</v>
      </c>
      <c r="T4956" t="s">
        <v>49</v>
      </c>
      <c r="U4956" t="s">
        <v>72</v>
      </c>
      <c r="V4956" t="s">
        <v>274</v>
      </c>
      <c r="W4956" t="s">
        <v>134</v>
      </c>
      <c r="X4956" t="s">
        <v>53</v>
      </c>
      <c r="Z4956">
        <v>0</v>
      </c>
      <c r="AA4956" t="s">
        <v>75</v>
      </c>
      <c r="AB4956" t="s">
        <v>83</v>
      </c>
      <c r="AC4956">
        <v>45</v>
      </c>
      <c r="AD4956">
        <v>11</v>
      </c>
      <c r="AE4956">
        <v>4</v>
      </c>
      <c r="AF4956">
        <v>2025</v>
      </c>
      <c r="AG4956">
        <v>20251105</v>
      </c>
      <c r="AH4956" s="2">
        <v>7900</v>
      </c>
      <c r="AI4956" s="2">
        <v>7429.994140625</v>
      </c>
      <c r="AJ4956" s="2">
        <f t="shared" si="618"/>
        <v>470.005859375</v>
      </c>
      <c r="AK4956" s="6">
        <f t="shared" si="619"/>
        <v>5.9494412579113927E-2</v>
      </c>
      <c r="AL4956" s="12">
        <v>7900</v>
      </c>
      <c r="AM4956" s="12">
        <v>6393.3817817734889</v>
      </c>
      <c r="AN4956" s="12">
        <f t="shared" si="620"/>
        <v>1506.6182182265111</v>
      </c>
      <c r="AO4956" s="13">
        <f t="shared" si="621"/>
        <v>0.19071116686411532</v>
      </c>
      <c r="AP4956" s="16">
        <v>7900</v>
      </c>
      <c r="AQ4956" s="16">
        <v>6990.1682335551159</v>
      </c>
      <c r="AR4956" s="16">
        <f t="shared" si="622"/>
        <v>909.83176644488412</v>
      </c>
      <c r="AS4956" s="17">
        <f t="shared" si="616"/>
        <v>0.11516857803099799</v>
      </c>
      <c r="AT4956" s="20">
        <v>7900</v>
      </c>
      <c r="AU4956" s="20">
        <v>7760.2659574468089</v>
      </c>
      <c r="AV4956" s="20">
        <f t="shared" si="617"/>
        <v>139.7340425531911</v>
      </c>
      <c r="AW4956" s="21">
        <f t="shared" si="623"/>
        <v>1.7687853487745708E-2</v>
      </c>
    </row>
    <row r="4957" spans="1:49" x14ac:dyDescent="0.25">
      <c r="A4957" t="s">
        <v>77</v>
      </c>
      <c r="B4957" t="s">
        <v>596</v>
      </c>
      <c r="C4957">
        <v>144378</v>
      </c>
      <c r="D4957">
        <v>2014</v>
      </c>
      <c r="E4957" t="s">
        <v>392</v>
      </c>
      <c r="F4957" t="s">
        <v>2385</v>
      </c>
      <c r="H4957" t="s">
        <v>393</v>
      </c>
      <c r="I4957">
        <v>4</v>
      </c>
      <c r="J4957" t="s">
        <v>69</v>
      </c>
      <c r="K4957">
        <v>3</v>
      </c>
      <c r="L4957" t="s">
        <v>44</v>
      </c>
      <c r="M4957">
        <v>1.6000000238418579</v>
      </c>
      <c r="N4957" t="s">
        <v>45</v>
      </c>
      <c r="O4957" t="s">
        <v>46</v>
      </c>
      <c r="Q4957" t="s">
        <v>47</v>
      </c>
      <c r="S4957">
        <v>121</v>
      </c>
      <c r="T4957" t="s">
        <v>49</v>
      </c>
      <c r="W4957" t="s">
        <v>120</v>
      </c>
      <c r="X4957" t="s">
        <v>394</v>
      </c>
      <c r="Z4957">
        <v>0</v>
      </c>
      <c r="AA4957" t="s">
        <v>75</v>
      </c>
      <c r="AB4957" t="s">
        <v>332</v>
      </c>
      <c r="AC4957">
        <v>45</v>
      </c>
      <c r="AD4957">
        <v>11</v>
      </c>
      <c r="AE4957">
        <v>4</v>
      </c>
      <c r="AF4957">
        <v>2025</v>
      </c>
      <c r="AG4957">
        <v>20251105</v>
      </c>
      <c r="AH4957" s="2">
        <v>800</v>
      </c>
      <c r="AI4957" s="2">
        <v>1795.479370117188</v>
      </c>
      <c r="AJ4957" s="2">
        <f t="shared" si="618"/>
        <v>995.47937011718795</v>
      </c>
      <c r="AK4957" s="6">
        <f t="shared" si="619"/>
        <v>1.244349212646485</v>
      </c>
      <c r="AL4957" s="12">
        <v>800</v>
      </c>
      <c r="AM4957" s="12">
        <v>1610.8152631626881</v>
      </c>
      <c r="AN4957" s="12">
        <f t="shared" si="620"/>
        <v>810.8152631626881</v>
      </c>
      <c r="AO4957" s="13">
        <f t="shared" si="621"/>
        <v>1.0135190789533601</v>
      </c>
      <c r="AP4957" s="16">
        <v>800</v>
      </c>
      <c r="AQ4957" s="16">
        <v>1856.080144125445</v>
      </c>
      <c r="AR4957" s="16">
        <f t="shared" si="622"/>
        <v>1056.080144125445</v>
      </c>
      <c r="AS4957" s="17">
        <f t="shared" si="616"/>
        <v>1.3201001801568062</v>
      </c>
      <c r="AT4957" s="20">
        <v>800</v>
      </c>
      <c r="AU4957" s="20">
        <v>1864.8596330275229</v>
      </c>
      <c r="AV4957" s="20">
        <f t="shared" si="617"/>
        <v>1064.8596330275229</v>
      </c>
      <c r="AW4957" s="21">
        <f t="shared" si="623"/>
        <v>1.3310745412844036</v>
      </c>
    </row>
    <row r="4958" spans="1:49" x14ac:dyDescent="0.25">
      <c r="A4958" t="s">
        <v>77</v>
      </c>
      <c r="B4958" t="s">
        <v>818</v>
      </c>
      <c r="C4958">
        <v>84314</v>
      </c>
      <c r="D4958">
        <v>2012</v>
      </c>
      <c r="E4958" t="s">
        <v>370</v>
      </c>
      <c r="F4958" t="s">
        <v>371</v>
      </c>
      <c r="G4958" t="s">
        <v>2386</v>
      </c>
      <c r="I4958">
        <v>4</v>
      </c>
      <c r="J4958" t="s">
        <v>117</v>
      </c>
      <c r="K4958">
        <v>4</v>
      </c>
      <c r="L4958" t="s">
        <v>331</v>
      </c>
      <c r="M4958">
        <v>2</v>
      </c>
      <c r="N4958" t="s">
        <v>44</v>
      </c>
      <c r="O4958" t="s">
        <v>46</v>
      </c>
      <c r="Q4958" t="s">
        <v>674</v>
      </c>
      <c r="W4958" t="s">
        <v>120</v>
      </c>
      <c r="X4958" t="s">
        <v>53</v>
      </c>
      <c r="Z4958">
        <v>0</v>
      </c>
      <c r="AA4958" t="s">
        <v>75</v>
      </c>
      <c r="AB4958" t="s">
        <v>674</v>
      </c>
      <c r="AC4958">
        <v>45</v>
      </c>
      <c r="AD4958">
        <v>11</v>
      </c>
      <c r="AE4958">
        <v>4</v>
      </c>
      <c r="AF4958">
        <v>2025</v>
      </c>
      <c r="AG4958">
        <v>20251105</v>
      </c>
      <c r="AH4958" s="2">
        <v>5300</v>
      </c>
      <c r="AI4958" s="2">
        <v>5844.40625</v>
      </c>
      <c r="AJ4958" s="2">
        <f t="shared" si="618"/>
        <v>544.40625</v>
      </c>
      <c r="AK4958" s="6">
        <f t="shared" si="619"/>
        <v>0.10271816037735849</v>
      </c>
      <c r="AL4958" s="12">
        <v>5300</v>
      </c>
      <c r="AM4958" s="12">
        <v>5048.9774578653341</v>
      </c>
      <c r="AN4958" s="12">
        <f t="shared" si="620"/>
        <v>251.02254213466585</v>
      </c>
      <c r="AO4958" s="13">
        <f t="shared" si="621"/>
        <v>4.7362743798993558E-2</v>
      </c>
      <c r="AP4958" s="16">
        <v>5300</v>
      </c>
      <c r="AQ4958" s="16">
        <v>4927.4248573110626</v>
      </c>
      <c r="AR4958" s="16">
        <f t="shared" si="622"/>
        <v>372.57514268893738</v>
      </c>
      <c r="AS4958" s="17">
        <f t="shared" si="616"/>
        <v>7.0297196733761766E-2</v>
      </c>
      <c r="AT4958" s="20">
        <v>5300</v>
      </c>
      <c r="AU4958" s="20">
        <v>6144.7540473225426</v>
      </c>
      <c r="AV4958" s="20">
        <f t="shared" si="617"/>
        <v>844.75404732254265</v>
      </c>
      <c r="AW4958" s="21">
        <f t="shared" si="623"/>
        <v>0.15938755609859295</v>
      </c>
    </row>
    <row r="4959" spans="1:49" x14ac:dyDescent="0.25">
      <c r="A4959" t="s">
        <v>123</v>
      </c>
      <c r="B4959" t="s">
        <v>440</v>
      </c>
      <c r="C4959">
        <v>72195</v>
      </c>
      <c r="D4959">
        <v>2019</v>
      </c>
      <c r="E4959" t="s">
        <v>318</v>
      </c>
      <c r="F4959" t="s">
        <v>535</v>
      </c>
      <c r="G4959" t="s">
        <v>967</v>
      </c>
      <c r="I4959">
        <v>4</v>
      </c>
      <c r="J4959" t="s">
        <v>101</v>
      </c>
      <c r="K4959">
        <v>4</v>
      </c>
      <c r="L4959" t="s">
        <v>44</v>
      </c>
      <c r="M4959">
        <v>1.3999999761581421</v>
      </c>
      <c r="N4959" t="s">
        <v>45</v>
      </c>
      <c r="O4959" t="s">
        <v>46</v>
      </c>
      <c r="P4959">
        <v>4</v>
      </c>
      <c r="Q4959" t="s">
        <v>60</v>
      </c>
      <c r="R4959" t="s">
        <v>96</v>
      </c>
      <c r="T4959" t="s">
        <v>49</v>
      </c>
      <c r="V4959" t="s">
        <v>968</v>
      </c>
      <c r="W4959" t="s">
        <v>62</v>
      </c>
      <c r="X4959" t="s">
        <v>63</v>
      </c>
      <c r="Y4959">
        <v>23200</v>
      </c>
      <c r="Z4959">
        <v>0</v>
      </c>
      <c r="AA4959" t="s">
        <v>75</v>
      </c>
      <c r="AB4959" t="s">
        <v>83</v>
      </c>
      <c r="AC4959">
        <v>45</v>
      </c>
      <c r="AD4959">
        <v>11</v>
      </c>
      <c r="AE4959">
        <v>4</v>
      </c>
      <c r="AF4959">
        <v>2025</v>
      </c>
      <c r="AG4959">
        <v>20251105</v>
      </c>
      <c r="AH4959" s="2">
        <v>10200</v>
      </c>
      <c r="AI4959" s="2">
        <v>9763.3095703125</v>
      </c>
      <c r="AJ4959" s="2">
        <f t="shared" si="618"/>
        <v>436.6904296875</v>
      </c>
      <c r="AK4959" s="6">
        <f t="shared" si="619"/>
        <v>4.2812787224264709E-2</v>
      </c>
      <c r="AL4959" s="12">
        <v>10200</v>
      </c>
      <c r="AM4959" s="12">
        <v>9467.9844506961381</v>
      </c>
      <c r="AN4959" s="12">
        <f t="shared" si="620"/>
        <v>732.01554930386192</v>
      </c>
      <c r="AO4959" s="13">
        <f t="shared" si="621"/>
        <v>7.1766230323908026E-2</v>
      </c>
      <c r="AP4959" s="16">
        <v>10200</v>
      </c>
      <c r="AQ4959" s="16">
        <v>9120.2603606335542</v>
      </c>
      <c r="AR4959" s="16">
        <f t="shared" si="622"/>
        <v>1079.7396393664458</v>
      </c>
      <c r="AS4959" s="17">
        <f t="shared" si="616"/>
        <v>0.10585682738886723</v>
      </c>
      <c r="AT4959" s="20">
        <v>10200</v>
      </c>
      <c r="AU4959" s="20">
        <v>9801.2166030534354</v>
      </c>
      <c r="AV4959" s="20">
        <f t="shared" si="617"/>
        <v>398.78339694656461</v>
      </c>
      <c r="AW4959" s="21">
        <f t="shared" si="623"/>
        <v>3.9096411465349472E-2</v>
      </c>
    </row>
    <row r="4960" spans="1:49" x14ac:dyDescent="0.25">
      <c r="A4960" t="s">
        <v>109</v>
      </c>
      <c r="B4960" t="s">
        <v>317</v>
      </c>
      <c r="C4960">
        <v>80688</v>
      </c>
      <c r="D4960">
        <v>2019</v>
      </c>
      <c r="E4960" t="s">
        <v>167</v>
      </c>
      <c r="F4960" t="s">
        <v>242</v>
      </c>
      <c r="G4960" t="s">
        <v>295</v>
      </c>
      <c r="I4960">
        <v>4</v>
      </c>
      <c r="J4960" t="s">
        <v>129</v>
      </c>
      <c r="K4960">
        <v>4</v>
      </c>
      <c r="L4960" t="s">
        <v>44</v>
      </c>
      <c r="M4960">
        <v>1.5</v>
      </c>
      <c r="N4960" t="s">
        <v>45</v>
      </c>
      <c r="O4960" t="s">
        <v>46</v>
      </c>
      <c r="P4960">
        <v>5</v>
      </c>
      <c r="Q4960" t="s">
        <v>60</v>
      </c>
      <c r="R4960" t="s">
        <v>96</v>
      </c>
      <c r="T4960" t="s">
        <v>49</v>
      </c>
      <c r="U4960" t="s">
        <v>50</v>
      </c>
      <c r="V4960" t="s">
        <v>1794</v>
      </c>
      <c r="W4960" t="s">
        <v>62</v>
      </c>
      <c r="X4960" t="s">
        <v>121</v>
      </c>
      <c r="Z4960">
        <v>0</v>
      </c>
      <c r="AA4960" t="s">
        <v>75</v>
      </c>
      <c r="AB4960" t="s">
        <v>83</v>
      </c>
      <c r="AC4960">
        <v>45</v>
      </c>
      <c r="AD4960">
        <v>11</v>
      </c>
      <c r="AE4960">
        <v>4</v>
      </c>
      <c r="AF4960">
        <v>2025</v>
      </c>
      <c r="AG4960">
        <v>20251105</v>
      </c>
      <c r="AH4960" s="2">
        <v>11100</v>
      </c>
      <c r="AI4960" s="2">
        <v>12021.6708984375</v>
      </c>
      <c r="AJ4960" s="2">
        <f t="shared" si="618"/>
        <v>921.6708984375</v>
      </c>
      <c r="AK4960" s="6">
        <f t="shared" si="619"/>
        <v>8.3033414273648645E-2</v>
      </c>
      <c r="AL4960" s="12">
        <v>11100</v>
      </c>
      <c r="AM4960" s="12">
        <v>11464.190048216409</v>
      </c>
      <c r="AN4960" s="12">
        <f t="shared" si="620"/>
        <v>364.1900482164092</v>
      </c>
      <c r="AO4960" s="13">
        <f t="shared" si="621"/>
        <v>3.280991425373056E-2</v>
      </c>
      <c r="AP4960" s="16">
        <v>11100</v>
      </c>
      <c r="AQ4960" s="16">
        <v>11697.33469897392</v>
      </c>
      <c r="AR4960" s="16">
        <f t="shared" si="622"/>
        <v>597.33469897392024</v>
      </c>
      <c r="AS4960" s="17">
        <f t="shared" si="616"/>
        <v>5.3813936844497319E-2</v>
      </c>
      <c r="AT4960" s="20">
        <v>11100</v>
      </c>
      <c r="AU4960" s="20">
        <v>12108.62955665025</v>
      </c>
      <c r="AV4960" s="20">
        <f t="shared" si="617"/>
        <v>1008.6295566502504</v>
      </c>
      <c r="AW4960" s="21">
        <f t="shared" si="623"/>
        <v>9.0867527626148678E-2</v>
      </c>
    </row>
    <row r="4961" spans="1:49" x14ac:dyDescent="0.25">
      <c r="A4961" t="s">
        <v>38</v>
      </c>
      <c r="B4961" t="s">
        <v>776</v>
      </c>
      <c r="C4961">
        <v>62566</v>
      </c>
      <c r="D4961">
        <v>2019</v>
      </c>
      <c r="E4961" t="s">
        <v>114</v>
      </c>
      <c r="F4961" t="s">
        <v>834</v>
      </c>
      <c r="G4961" t="s">
        <v>1822</v>
      </c>
      <c r="I4961">
        <v>4</v>
      </c>
      <c r="J4961" t="s">
        <v>43</v>
      </c>
      <c r="K4961">
        <v>4</v>
      </c>
      <c r="L4961" t="s">
        <v>44</v>
      </c>
      <c r="M4961">
        <v>2</v>
      </c>
      <c r="N4961" t="s">
        <v>44</v>
      </c>
      <c r="O4961" t="s">
        <v>46</v>
      </c>
      <c r="P4961">
        <v>5</v>
      </c>
      <c r="Q4961" t="s">
        <v>60</v>
      </c>
      <c r="R4961" t="s">
        <v>81</v>
      </c>
      <c r="S4961">
        <v>184</v>
      </c>
      <c r="T4961" t="s">
        <v>49</v>
      </c>
      <c r="W4961" t="s">
        <v>134</v>
      </c>
      <c r="X4961" t="s">
        <v>121</v>
      </c>
      <c r="Y4961">
        <v>26695</v>
      </c>
      <c r="Z4961">
        <v>0</v>
      </c>
      <c r="AA4961" t="s">
        <v>75</v>
      </c>
      <c r="AB4961" t="s">
        <v>83</v>
      </c>
      <c r="AC4961">
        <v>45</v>
      </c>
      <c r="AD4961">
        <v>11</v>
      </c>
      <c r="AE4961">
        <v>4</v>
      </c>
      <c r="AF4961">
        <v>2025</v>
      </c>
      <c r="AG4961">
        <v>20251105</v>
      </c>
      <c r="AH4961" s="2">
        <v>13000</v>
      </c>
      <c r="AI4961" s="2">
        <v>13334.5791015625</v>
      </c>
      <c r="AJ4961" s="2">
        <f t="shared" si="618"/>
        <v>334.5791015625</v>
      </c>
      <c r="AK4961" s="6">
        <f t="shared" si="619"/>
        <v>2.5736853966346153E-2</v>
      </c>
      <c r="AL4961" s="12">
        <v>13000</v>
      </c>
      <c r="AM4961" s="12">
        <v>12643.179206330169</v>
      </c>
      <c r="AN4961" s="12">
        <f t="shared" si="620"/>
        <v>356.82079366983089</v>
      </c>
      <c r="AO4961" s="13">
        <f t="shared" si="621"/>
        <v>2.7447753359217762E-2</v>
      </c>
      <c r="AP4961" s="16">
        <v>13000</v>
      </c>
      <c r="AQ4961" s="16">
        <v>12240.937312093991</v>
      </c>
      <c r="AR4961" s="16">
        <f t="shared" si="622"/>
        <v>759.06268790600916</v>
      </c>
      <c r="AS4961" s="17">
        <f t="shared" si="616"/>
        <v>5.8389437531231471E-2</v>
      </c>
      <c r="AT4961" s="20">
        <v>13000</v>
      </c>
      <c r="AU4961" s="20">
        <v>13282.89622641509</v>
      </c>
      <c r="AV4961" s="20">
        <f t="shared" si="617"/>
        <v>282.8962264150905</v>
      </c>
      <c r="AW4961" s="21">
        <f t="shared" si="623"/>
        <v>2.1761248185776193E-2</v>
      </c>
    </row>
    <row r="4962" spans="1:49" x14ac:dyDescent="0.25">
      <c r="A4962" t="s">
        <v>38</v>
      </c>
      <c r="B4962" t="s">
        <v>92</v>
      </c>
      <c r="C4962">
        <v>92849</v>
      </c>
      <c r="D4962">
        <v>2021</v>
      </c>
      <c r="E4962" t="s">
        <v>139</v>
      </c>
      <c r="F4962" t="s">
        <v>413</v>
      </c>
      <c r="G4962" t="s">
        <v>905</v>
      </c>
      <c r="I4962">
        <v>4</v>
      </c>
      <c r="J4962" t="s">
        <v>101</v>
      </c>
      <c r="K4962">
        <v>4</v>
      </c>
      <c r="L4962" t="s">
        <v>44</v>
      </c>
      <c r="M4962">
        <v>1.6000000238418579</v>
      </c>
      <c r="N4962" t="s">
        <v>45</v>
      </c>
      <c r="O4962" t="s">
        <v>46</v>
      </c>
      <c r="Q4962" t="s">
        <v>118</v>
      </c>
      <c r="R4962" t="s">
        <v>48</v>
      </c>
      <c r="T4962" t="s">
        <v>49</v>
      </c>
      <c r="W4962" t="s">
        <v>120</v>
      </c>
      <c r="X4962" t="s">
        <v>121</v>
      </c>
      <c r="Z4962">
        <v>0</v>
      </c>
      <c r="AA4962" t="s">
        <v>75</v>
      </c>
      <c r="AB4962" t="s">
        <v>122</v>
      </c>
      <c r="AC4962">
        <v>45</v>
      </c>
      <c r="AD4962">
        <v>11</v>
      </c>
      <c r="AE4962">
        <v>4</v>
      </c>
      <c r="AF4962">
        <v>2025</v>
      </c>
      <c r="AG4962">
        <v>20251104</v>
      </c>
      <c r="AH4962" s="2">
        <v>5750</v>
      </c>
      <c r="AI4962" s="2">
        <v>6511.24658203125</v>
      </c>
      <c r="AJ4962" s="2">
        <f t="shared" si="618"/>
        <v>761.24658203125</v>
      </c>
      <c r="AK4962" s="6">
        <f t="shared" si="619"/>
        <v>0.13239070991847826</v>
      </c>
      <c r="AL4962" s="12">
        <v>5750</v>
      </c>
      <c r="AM4962" s="12">
        <v>5564.5401434409496</v>
      </c>
      <c r="AN4962" s="12">
        <f t="shared" si="620"/>
        <v>185.45985655905042</v>
      </c>
      <c r="AO4962" s="13">
        <f t="shared" si="621"/>
        <v>3.2253888097226159E-2</v>
      </c>
      <c r="AP4962" s="16">
        <v>5750</v>
      </c>
      <c r="AQ4962" s="16">
        <v>5787.6695910362532</v>
      </c>
      <c r="AR4962" s="16">
        <f t="shared" si="622"/>
        <v>37.669591036253223</v>
      </c>
      <c r="AS4962" s="17">
        <f t="shared" si="616"/>
        <v>6.5512332236962127E-3</v>
      </c>
      <c r="AT4962" s="20">
        <v>5750</v>
      </c>
      <c r="AU4962" s="20">
        <v>6852.2891566265062</v>
      </c>
      <c r="AV4962" s="20">
        <f t="shared" si="617"/>
        <v>1102.2891566265062</v>
      </c>
      <c r="AW4962" s="21">
        <f t="shared" si="623"/>
        <v>0.19170246202200106</v>
      </c>
    </row>
    <row r="4963" spans="1:49" x14ac:dyDescent="0.25">
      <c r="A4963" t="s">
        <v>77</v>
      </c>
      <c r="B4963" t="s">
        <v>818</v>
      </c>
      <c r="C4963">
        <v>137612</v>
      </c>
      <c r="D4963">
        <v>2012</v>
      </c>
      <c r="E4963" t="s">
        <v>40</v>
      </c>
      <c r="F4963" t="s">
        <v>577</v>
      </c>
      <c r="H4963" t="s">
        <v>578</v>
      </c>
      <c r="I4963">
        <v>6</v>
      </c>
      <c r="J4963" t="s">
        <v>69</v>
      </c>
      <c r="K4963">
        <v>4</v>
      </c>
      <c r="L4963" t="s">
        <v>44</v>
      </c>
      <c r="M4963">
        <v>3.5</v>
      </c>
      <c r="N4963" t="s">
        <v>44</v>
      </c>
      <c r="O4963" t="s">
        <v>46</v>
      </c>
      <c r="Q4963" t="s">
        <v>215</v>
      </c>
      <c r="R4963" t="s">
        <v>89</v>
      </c>
      <c r="S4963">
        <v>266</v>
      </c>
      <c r="T4963" t="s">
        <v>49</v>
      </c>
      <c r="U4963" t="s">
        <v>72</v>
      </c>
      <c r="V4963" t="s">
        <v>274</v>
      </c>
      <c r="W4963" t="s">
        <v>134</v>
      </c>
      <c r="X4963" t="s">
        <v>74</v>
      </c>
      <c r="Z4963">
        <v>0</v>
      </c>
      <c r="AA4963" t="s">
        <v>75</v>
      </c>
      <c r="AB4963" t="s">
        <v>215</v>
      </c>
      <c r="AC4963">
        <v>45</v>
      </c>
      <c r="AD4963">
        <v>11</v>
      </c>
      <c r="AE4963">
        <v>4</v>
      </c>
      <c r="AF4963">
        <v>2025</v>
      </c>
      <c r="AG4963">
        <v>20251105</v>
      </c>
      <c r="AH4963" s="2">
        <v>6900</v>
      </c>
      <c r="AI4963" s="2">
        <v>7666.72021484375</v>
      </c>
      <c r="AJ4963" s="2">
        <f t="shared" si="618"/>
        <v>766.72021484375</v>
      </c>
      <c r="AK4963" s="6">
        <f t="shared" si="619"/>
        <v>0.1111188717164855</v>
      </c>
      <c r="AL4963" s="12">
        <v>6900</v>
      </c>
      <c r="AM4963" s="12">
        <v>6605.0556401180638</v>
      </c>
      <c r="AN4963" s="12">
        <f t="shared" si="620"/>
        <v>294.94435988193618</v>
      </c>
      <c r="AO4963" s="13">
        <f t="shared" si="621"/>
        <v>4.2745559403179159E-2</v>
      </c>
      <c r="AP4963" s="16">
        <v>6900</v>
      </c>
      <c r="AQ4963" s="16">
        <v>7316.0769086481896</v>
      </c>
      <c r="AR4963" s="16">
        <f t="shared" si="622"/>
        <v>416.0769086481896</v>
      </c>
      <c r="AS4963" s="17">
        <f t="shared" si="616"/>
        <v>6.0301001253360811E-2</v>
      </c>
      <c r="AT4963" s="20">
        <v>6900</v>
      </c>
      <c r="AU4963" s="20">
        <v>8008.5082223962409</v>
      </c>
      <c r="AV4963" s="20">
        <f t="shared" si="617"/>
        <v>1108.5082223962409</v>
      </c>
      <c r="AW4963" s="21">
        <f t="shared" si="623"/>
        <v>0.16065336556467258</v>
      </c>
    </row>
    <row r="4964" spans="1:49" x14ac:dyDescent="0.25">
      <c r="A4964" t="s">
        <v>38</v>
      </c>
      <c r="B4964" t="s">
        <v>39</v>
      </c>
      <c r="C4964">
        <v>164223</v>
      </c>
      <c r="D4964">
        <v>2017</v>
      </c>
      <c r="E4964" t="s">
        <v>66</v>
      </c>
      <c r="F4964" t="s">
        <v>67</v>
      </c>
      <c r="H4964" t="s">
        <v>68</v>
      </c>
      <c r="I4964">
        <v>6</v>
      </c>
      <c r="J4964" t="s">
        <v>69</v>
      </c>
      <c r="K4964">
        <v>3</v>
      </c>
      <c r="L4964" t="s">
        <v>44</v>
      </c>
      <c r="M4964">
        <v>3.7000000476837158</v>
      </c>
      <c r="N4964" t="s">
        <v>70</v>
      </c>
      <c r="O4964" t="s">
        <v>46</v>
      </c>
      <c r="Q4964" t="s">
        <v>71</v>
      </c>
      <c r="S4964">
        <v>275</v>
      </c>
      <c r="T4964" t="s">
        <v>49</v>
      </c>
      <c r="U4964" t="s">
        <v>72</v>
      </c>
      <c r="W4964" t="s">
        <v>73</v>
      </c>
      <c r="X4964" t="s">
        <v>74</v>
      </c>
      <c r="Z4964">
        <v>0</v>
      </c>
      <c r="AA4964" t="s">
        <v>75</v>
      </c>
      <c r="AB4964" t="s">
        <v>76</v>
      </c>
      <c r="AC4964">
        <v>45</v>
      </c>
      <c r="AD4964">
        <v>11</v>
      </c>
      <c r="AE4964">
        <v>4</v>
      </c>
      <c r="AF4964">
        <v>2025</v>
      </c>
      <c r="AG4964">
        <v>20251104</v>
      </c>
      <c r="AH4964" s="2">
        <v>7000</v>
      </c>
      <c r="AI4964" s="2">
        <v>7958.10546875</v>
      </c>
      <c r="AJ4964" s="2">
        <f t="shared" si="618"/>
        <v>958.10546875</v>
      </c>
      <c r="AK4964" s="6">
        <f t="shared" si="619"/>
        <v>0.13687220982142856</v>
      </c>
      <c r="AL4964" s="12">
        <v>7000</v>
      </c>
      <c r="AM4964" s="12">
        <v>7850.5196074319192</v>
      </c>
      <c r="AN4964" s="12">
        <f t="shared" si="620"/>
        <v>850.51960743191921</v>
      </c>
      <c r="AO4964" s="13">
        <f t="shared" si="621"/>
        <v>0.12150280106170275</v>
      </c>
      <c r="AP4964" s="16">
        <v>7000</v>
      </c>
      <c r="AQ4964" s="16">
        <v>8830.4513612488699</v>
      </c>
      <c r="AR4964" s="16">
        <f t="shared" si="622"/>
        <v>1830.4513612488699</v>
      </c>
      <c r="AS4964" s="17">
        <f t="shared" si="616"/>
        <v>0.26149305160698144</v>
      </c>
      <c r="AT4964" s="20">
        <v>7000</v>
      </c>
      <c r="AU4964" s="20">
        <v>8008.5082223962409</v>
      </c>
      <c r="AV4964" s="20">
        <f t="shared" si="617"/>
        <v>1008.5082223962409</v>
      </c>
      <c r="AW4964" s="21">
        <f t="shared" si="623"/>
        <v>0.14407260319946297</v>
      </c>
    </row>
    <row r="4965" spans="1:49" x14ac:dyDescent="0.25">
      <c r="A4965" t="s">
        <v>109</v>
      </c>
      <c r="B4965" t="s">
        <v>1419</v>
      </c>
      <c r="C4965">
        <v>100000</v>
      </c>
      <c r="D4965">
        <v>2012</v>
      </c>
      <c r="E4965" t="s">
        <v>93</v>
      </c>
      <c r="F4965" t="s">
        <v>94</v>
      </c>
      <c r="G4965" t="s">
        <v>189</v>
      </c>
      <c r="I4965">
        <v>4</v>
      </c>
      <c r="J4965" t="s">
        <v>171</v>
      </c>
      <c r="K4965">
        <v>4</v>
      </c>
      <c r="L4965" t="s">
        <v>44</v>
      </c>
      <c r="M4965">
        <v>2.4000000953674321</v>
      </c>
      <c r="N4965" t="s">
        <v>44</v>
      </c>
      <c r="O4965" t="s">
        <v>46</v>
      </c>
      <c r="Q4965" t="s">
        <v>60</v>
      </c>
      <c r="R4965" t="s">
        <v>81</v>
      </c>
      <c r="T4965" t="s">
        <v>49</v>
      </c>
      <c r="V4965" t="s">
        <v>437</v>
      </c>
      <c r="W4965" t="s">
        <v>134</v>
      </c>
      <c r="X4965" t="s">
        <v>98</v>
      </c>
      <c r="Z4965">
        <v>0</v>
      </c>
      <c r="AA4965" t="s">
        <v>75</v>
      </c>
      <c r="AB4965" t="s">
        <v>83</v>
      </c>
      <c r="AC4965">
        <v>45</v>
      </c>
      <c r="AD4965">
        <v>11</v>
      </c>
      <c r="AE4965">
        <v>4</v>
      </c>
      <c r="AF4965">
        <v>2025</v>
      </c>
      <c r="AG4965">
        <v>20251107</v>
      </c>
      <c r="AH4965" s="2">
        <v>780</v>
      </c>
      <c r="AI4965" s="2">
        <v>2570.59375</v>
      </c>
      <c r="AJ4965" s="2">
        <f t="shared" si="618"/>
        <v>1790.59375</v>
      </c>
      <c r="AK4965" s="6">
        <f t="shared" si="619"/>
        <v>2.2956330128205127</v>
      </c>
      <c r="AL4965" s="12">
        <v>780</v>
      </c>
      <c r="AM4965" s="12">
        <v>2820.040050399974</v>
      </c>
      <c r="AN4965" s="12">
        <f t="shared" si="620"/>
        <v>2040.040050399974</v>
      </c>
      <c r="AO4965" s="13">
        <f t="shared" si="621"/>
        <v>2.6154359620512486</v>
      </c>
      <c r="AP4965" s="16">
        <v>780</v>
      </c>
      <c r="AQ4965" s="16">
        <v>2994.3675029100018</v>
      </c>
      <c r="AR4965" s="16">
        <f t="shared" si="622"/>
        <v>2214.3675029100018</v>
      </c>
      <c r="AS4965" s="17">
        <f t="shared" si="616"/>
        <v>2.838932696038464</v>
      </c>
      <c r="AT4965" s="20">
        <v>780</v>
      </c>
      <c r="AU4965" s="20">
        <v>2533.5435313262819</v>
      </c>
      <c r="AV4965" s="20">
        <f t="shared" si="617"/>
        <v>1753.5435313262819</v>
      </c>
      <c r="AW4965" s="21">
        <f t="shared" si="623"/>
        <v>2.2481327324695921</v>
      </c>
    </row>
    <row r="4966" spans="1:49" x14ac:dyDescent="0.25">
      <c r="A4966" t="s">
        <v>38</v>
      </c>
      <c r="B4966" t="s">
        <v>65</v>
      </c>
      <c r="C4966">
        <v>94134</v>
      </c>
      <c r="D4966">
        <v>2013</v>
      </c>
      <c r="E4966" t="s">
        <v>139</v>
      </c>
      <c r="F4966" t="s">
        <v>140</v>
      </c>
      <c r="I4966">
        <v>4</v>
      </c>
      <c r="J4966" t="s">
        <v>59</v>
      </c>
      <c r="K4966">
        <v>4</v>
      </c>
      <c r="L4966" t="s">
        <v>44</v>
      </c>
      <c r="M4966">
        <v>2.5</v>
      </c>
      <c r="N4966" t="s">
        <v>45</v>
      </c>
      <c r="O4966" t="s">
        <v>46</v>
      </c>
      <c r="P4966">
        <v>3</v>
      </c>
      <c r="Q4966" t="s">
        <v>141</v>
      </c>
      <c r="R4966" t="s">
        <v>48</v>
      </c>
      <c r="T4966" t="s">
        <v>49</v>
      </c>
      <c r="W4966" t="s">
        <v>62</v>
      </c>
      <c r="X4966" t="s">
        <v>53</v>
      </c>
      <c r="Z4966">
        <v>0</v>
      </c>
      <c r="AA4966" t="s">
        <v>75</v>
      </c>
      <c r="AB4966" t="s">
        <v>83</v>
      </c>
      <c r="AC4966">
        <v>45</v>
      </c>
      <c r="AD4966">
        <v>11</v>
      </c>
      <c r="AE4966">
        <v>4</v>
      </c>
      <c r="AF4966">
        <v>2025</v>
      </c>
      <c r="AG4966">
        <v>20251104</v>
      </c>
      <c r="AH4966" s="2">
        <v>1100</v>
      </c>
      <c r="AI4966" s="2">
        <v>3185.4775390625</v>
      </c>
      <c r="AJ4966" s="2">
        <f t="shared" si="618"/>
        <v>2085.4775390625</v>
      </c>
      <c r="AK4966" s="6">
        <f t="shared" si="619"/>
        <v>1.8958886718750001</v>
      </c>
      <c r="AL4966" s="12">
        <v>1100</v>
      </c>
      <c r="AM4966" s="12">
        <v>3106.9888094797152</v>
      </c>
      <c r="AN4966" s="12">
        <f t="shared" si="620"/>
        <v>2006.9888094797152</v>
      </c>
      <c r="AO4966" s="13">
        <f t="shared" si="621"/>
        <v>1.8245352813451956</v>
      </c>
      <c r="AP4966" s="16">
        <v>1100</v>
      </c>
      <c r="AQ4966" s="16">
        <v>2948.637224608894</v>
      </c>
      <c r="AR4966" s="16">
        <f t="shared" si="622"/>
        <v>1848.637224608894</v>
      </c>
      <c r="AS4966" s="17">
        <f t="shared" si="616"/>
        <v>1.6805792950989946</v>
      </c>
      <c r="AT4966" s="20">
        <v>1100</v>
      </c>
      <c r="AU4966" s="20">
        <v>3274.2014984227121</v>
      </c>
      <c r="AV4966" s="20">
        <f t="shared" si="617"/>
        <v>2174.2014984227121</v>
      </c>
      <c r="AW4966" s="21">
        <f t="shared" si="623"/>
        <v>1.9765468167479201</v>
      </c>
    </row>
    <row r="4967" spans="1:49" x14ac:dyDescent="0.25">
      <c r="A4967" t="s">
        <v>38</v>
      </c>
      <c r="B4967" t="s">
        <v>776</v>
      </c>
      <c r="C4967">
        <v>63215</v>
      </c>
      <c r="D4967">
        <v>2022</v>
      </c>
      <c r="E4967" t="s">
        <v>167</v>
      </c>
      <c r="F4967" t="s">
        <v>294</v>
      </c>
      <c r="G4967" t="s">
        <v>2387</v>
      </c>
      <c r="H4967" t="s">
        <v>85</v>
      </c>
      <c r="I4967">
        <v>8</v>
      </c>
      <c r="J4967" t="s">
        <v>69</v>
      </c>
      <c r="K4967">
        <v>4</v>
      </c>
      <c r="L4967" t="s">
        <v>44</v>
      </c>
      <c r="M4967">
        <v>6.1999998092651367</v>
      </c>
      <c r="N4967" t="s">
        <v>87</v>
      </c>
      <c r="O4967" t="s">
        <v>46</v>
      </c>
      <c r="P4967">
        <v>5</v>
      </c>
      <c r="Q4967" t="s">
        <v>88</v>
      </c>
      <c r="R4967" t="s">
        <v>89</v>
      </c>
      <c r="T4967" t="s">
        <v>49</v>
      </c>
      <c r="U4967" t="s">
        <v>72</v>
      </c>
      <c r="V4967" t="s">
        <v>801</v>
      </c>
      <c r="W4967" t="s">
        <v>103</v>
      </c>
      <c r="X4967" t="s">
        <v>121</v>
      </c>
      <c r="Z4967">
        <v>0</v>
      </c>
      <c r="AA4967" t="s">
        <v>75</v>
      </c>
      <c r="AB4967" t="s">
        <v>91</v>
      </c>
      <c r="AC4967">
        <v>45</v>
      </c>
      <c r="AD4967">
        <v>11</v>
      </c>
      <c r="AE4967">
        <v>4</v>
      </c>
      <c r="AF4967">
        <v>2025</v>
      </c>
      <c r="AG4967">
        <v>20251105</v>
      </c>
      <c r="AH4967" s="2">
        <v>46500</v>
      </c>
      <c r="AI4967" s="2">
        <v>43955.765625</v>
      </c>
      <c r="AJ4967" s="2">
        <f t="shared" si="618"/>
        <v>2544.234375</v>
      </c>
      <c r="AK4967" s="6">
        <f t="shared" si="619"/>
        <v>5.4714717741935481E-2</v>
      </c>
      <c r="AL4967" s="12">
        <v>46500</v>
      </c>
      <c r="AM4967" s="12">
        <v>42524.917061729313</v>
      </c>
      <c r="AN4967" s="12">
        <f t="shared" si="620"/>
        <v>3975.082938270687</v>
      </c>
      <c r="AO4967" s="13">
        <f t="shared" si="621"/>
        <v>8.5485654586466384E-2</v>
      </c>
      <c r="AP4967" s="16">
        <v>46500</v>
      </c>
      <c r="AQ4967" s="16">
        <v>40509.678554642713</v>
      </c>
      <c r="AR4967" s="16">
        <f t="shared" si="622"/>
        <v>5990.3214453572873</v>
      </c>
      <c r="AS4967" s="17">
        <f t="shared" si="616"/>
        <v>0.12882411710445779</v>
      </c>
      <c r="AT4967" s="20">
        <v>46500</v>
      </c>
      <c r="AU4967" s="20">
        <v>42051.059574468083</v>
      </c>
      <c r="AV4967" s="20">
        <f t="shared" si="617"/>
        <v>4448.9404255319168</v>
      </c>
      <c r="AW4967" s="21">
        <f t="shared" si="623"/>
        <v>9.5676138183482085E-2</v>
      </c>
    </row>
    <row r="4968" spans="1:49" x14ac:dyDescent="0.25">
      <c r="A4968" t="s">
        <v>38</v>
      </c>
      <c r="B4968" t="s">
        <v>39</v>
      </c>
      <c r="C4968">
        <v>74099</v>
      </c>
      <c r="D4968">
        <v>2017</v>
      </c>
      <c r="E4968" t="s">
        <v>127</v>
      </c>
      <c r="F4968" t="s">
        <v>1328</v>
      </c>
      <c r="G4968" t="s">
        <v>2388</v>
      </c>
      <c r="I4968">
        <v>8</v>
      </c>
      <c r="J4968" t="s">
        <v>129</v>
      </c>
      <c r="K4968">
        <v>4</v>
      </c>
      <c r="L4968" t="s">
        <v>44</v>
      </c>
      <c r="M4968">
        <v>4.6999998092651367</v>
      </c>
      <c r="N4968" t="s">
        <v>44</v>
      </c>
      <c r="O4968" t="s">
        <v>46</v>
      </c>
      <c r="Q4968" t="s">
        <v>60</v>
      </c>
      <c r="R4968" t="s">
        <v>81</v>
      </c>
      <c r="S4968">
        <v>429</v>
      </c>
      <c r="T4968" t="s">
        <v>49</v>
      </c>
      <c r="U4968" t="s">
        <v>72</v>
      </c>
      <c r="V4968" t="s">
        <v>2389</v>
      </c>
      <c r="W4968" t="s">
        <v>103</v>
      </c>
      <c r="X4968" t="s">
        <v>74</v>
      </c>
      <c r="Z4968">
        <v>0</v>
      </c>
      <c r="AA4968" t="s">
        <v>75</v>
      </c>
      <c r="AB4968" t="s">
        <v>83</v>
      </c>
      <c r="AC4968">
        <v>45</v>
      </c>
      <c r="AD4968">
        <v>11</v>
      </c>
      <c r="AE4968">
        <v>4</v>
      </c>
      <c r="AF4968">
        <v>2025</v>
      </c>
      <c r="AG4968">
        <v>20251104</v>
      </c>
      <c r="AH4968" s="2">
        <v>18250</v>
      </c>
      <c r="AI4968" s="2">
        <v>23388.7421875</v>
      </c>
      <c r="AJ4968" s="2">
        <f t="shared" si="618"/>
        <v>5138.7421875</v>
      </c>
      <c r="AK4968" s="6">
        <f t="shared" si="619"/>
        <v>0.28157491438356164</v>
      </c>
      <c r="AL4968" s="12">
        <v>18250</v>
      </c>
      <c r="AM4968" s="12">
        <v>23062.35655179551</v>
      </c>
      <c r="AN4968" s="12">
        <f t="shared" si="620"/>
        <v>4812.3565517955103</v>
      </c>
      <c r="AO4968" s="13">
        <f t="shared" si="621"/>
        <v>0.26369076996139784</v>
      </c>
      <c r="AP4968" s="16">
        <v>18250</v>
      </c>
      <c r="AQ4968" s="16">
        <v>21419.28120523916</v>
      </c>
      <c r="AR4968" s="16">
        <f t="shared" si="622"/>
        <v>3169.28120523916</v>
      </c>
      <c r="AS4968" s="17">
        <f t="shared" si="616"/>
        <v>0.17365924412269371</v>
      </c>
      <c r="AT4968" s="20">
        <v>18250</v>
      </c>
      <c r="AU4968" s="20">
        <v>22983.60170045781</v>
      </c>
      <c r="AV4968" s="20">
        <f t="shared" si="617"/>
        <v>4733.6017004578098</v>
      </c>
      <c r="AW4968" s="21">
        <f t="shared" si="623"/>
        <v>0.25937543564152382</v>
      </c>
    </row>
    <row r="4969" spans="1:49" x14ac:dyDescent="0.25">
      <c r="A4969" t="s">
        <v>38</v>
      </c>
      <c r="B4969" t="s">
        <v>105</v>
      </c>
      <c r="C4969">
        <v>101617</v>
      </c>
      <c r="D4969">
        <v>2018</v>
      </c>
      <c r="E4969" t="s">
        <v>167</v>
      </c>
      <c r="F4969" t="s">
        <v>294</v>
      </c>
      <c r="G4969" t="s">
        <v>1085</v>
      </c>
      <c r="H4969" t="s">
        <v>85</v>
      </c>
      <c r="I4969">
        <v>6</v>
      </c>
      <c r="J4969" t="s">
        <v>69</v>
      </c>
      <c r="K4969">
        <v>4</v>
      </c>
      <c r="L4969" t="s">
        <v>44</v>
      </c>
      <c r="M4969">
        <v>4.3000001907348633</v>
      </c>
      <c r="N4969" t="s">
        <v>70</v>
      </c>
      <c r="O4969" t="s">
        <v>46</v>
      </c>
      <c r="Q4969" t="s">
        <v>88</v>
      </c>
      <c r="R4969" t="s">
        <v>48</v>
      </c>
      <c r="T4969" t="s">
        <v>49</v>
      </c>
      <c r="U4969" t="s">
        <v>72</v>
      </c>
      <c r="V4969" t="s">
        <v>2217</v>
      </c>
      <c r="W4969" t="s">
        <v>90</v>
      </c>
      <c r="X4969" t="s">
        <v>121</v>
      </c>
      <c r="Z4969">
        <v>0</v>
      </c>
      <c r="AA4969" t="s">
        <v>75</v>
      </c>
      <c r="AB4969" t="s">
        <v>91</v>
      </c>
      <c r="AC4969">
        <v>45</v>
      </c>
      <c r="AD4969">
        <v>11</v>
      </c>
      <c r="AE4969">
        <v>4</v>
      </c>
      <c r="AF4969">
        <v>2025</v>
      </c>
      <c r="AG4969">
        <v>20251104</v>
      </c>
      <c r="AH4969" s="2">
        <v>12000</v>
      </c>
      <c r="AI4969" s="2">
        <v>13371.1298828125</v>
      </c>
      <c r="AJ4969" s="2">
        <f t="shared" si="618"/>
        <v>1371.1298828125</v>
      </c>
      <c r="AK4969" s="6">
        <f t="shared" si="619"/>
        <v>0.11426082356770834</v>
      </c>
      <c r="AL4969" s="12">
        <v>12000</v>
      </c>
      <c r="AM4969" s="12">
        <v>12266.779888324931</v>
      </c>
      <c r="AN4969" s="12">
        <f t="shared" si="620"/>
        <v>266.77988832493065</v>
      </c>
      <c r="AO4969" s="13">
        <f t="shared" si="621"/>
        <v>2.2231657360410887E-2</v>
      </c>
      <c r="AP4969" s="16">
        <v>12000</v>
      </c>
      <c r="AQ4969" s="16">
        <v>13545.409696713599</v>
      </c>
      <c r="AR4969" s="16">
        <f t="shared" si="622"/>
        <v>1545.4096967135993</v>
      </c>
      <c r="AS4969" s="17">
        <f t="shared" si="616"/>
        <v>0.12878414139279995</v>
      </c>
      <c r="AT4969" s="20">
        <v>12000</v>
      </c>
      <c r="AU4969" s="20">
        <v>13687.226961558719</v>
      </c>
      <c r="AV4969" s="20">
        <f t="shared" si="617"/>
        <v>1687.2269615587193</v>
      </c>
      <c r="AW4969" s="21">
        <f t="shared" si="623"/>
        <v>0.14060224679655994</v>
      </c>
    </row>
    <row r="4970" spans="1:49" x14ac:dyDescent="0.25">
      <c r="A4970" t="s">
        <v>77</v>
      </c>
      <c r="B4970" t="s">
        <v>818</v>
      </c>
      <c r="C4970">
        <v>135758</v>
      </c>
      <c r="D4970">
        <v>2015</v>
      </c>
      <c r="E4970" t="s">
        <v>66</v>
      </c>
      <c r="F4970" t="s">
        <v>221</v>
      </c>
      <c r="I4970">
        <v>6</v>
      </c>
      <c r="J4970" t="s">
        <v>43</v>
      </c>
      <c r="K4970">
        <v>4</v>
      </c>
      <c r="L4970" t="s">
        <v>44</v>
      </c>
      <c r="M4970">
        <v>3.5</v>
      </c>
      <c r="N4970" t="s">
        <v>87</v>
      </c>
      <c r="O4970" t="s">
        <v>46</v>
      </c>
      <c r="P4970">
        <v>4</v>
      </c>
      <c r="Q4970" t="s">
        <v>88</v>
      </c>
      <c r="R4970" t="s">
        <v>89</v>
      </c>
      <c r="T4970" t="s">
        <v>49</v>
      </c>
      <c r="U4970" t="s">
        <v>72</v>
      </c>
      <c r="W4970" t="s">
        <v>103</v>
      </c>
      <c r="X4970" t="s">
        <v>74</v>
      </c>
      <c r="Z4970">
        <v>0</v>
      </c>
      <c r="AA4970" t="s">
        <v>75</v>
      </c>
      <c r="AB4970" t="s">
        <v>91</v>
      </c>
      <c r="AC4970">
        <v>45</v>
      </c>
      <c r="AD4970">
        <v>11</v>
      </c>
      <c r="AE4970">
        <v>4</v>
      </c>
      <c r="AF4970">
        <v>2025</v>
      </c>
      <c r="AG4970">
        <v>20251105</v>
      </c>
      <c r="AH4970" s="2">
        <v>14000</v>
      </c>
      <c r="AI4970" s="2">
        <v>13939.0791015625</v>
      </c>
      <c r="AJ4970" s="2">
        <f t="shared" si="618"/>
        <v>60.9208984375</v>
      </c>
      <c r="AK4970" s="6">
        <f t="shared" si="619"/>
        <v>4.3514927455357141E-3</v>
      </c>
      <c r="AL4970" s="12">
        <v>14000</v>
      </c>
      <c r="AM4970" s="12">
        <v>13305.142381055141</v>
      </c>
      <c r="AN4970" s="12">
        <f t="shared" si="620"/>
        <v>694.8576189448595</v>
      </c>
      <c r="AO4970" s="13">
        <f t="shared" si="621"/>
        <v>4.9632687067489967E-2</v>
      </c>
      <c r="AP4970" s="16">
        <v>14000</v>
      </c>
      <c r="AQ4970" s="16">
        <v>13922.398711557709</v>
      </c>
      <c r="AR4970" s="16">
        <f t="shared" si="622"/>
        <v>77.601288442290752</v>
      </c>
      <c r="AS4970" s="17">
        <f t="shared" si="616"/>
        <v>5.5429491744493397E-3</v>
      </c>
      <c r="AT4970" s="20">
        <v>14000</v>
      </c>
      <c r="AU4970" s="20">
        <v>14265.67016806723</v>
      </c>
      <c r="AV4970" s="20">
        <f t="shared" si="617"/>
        <v>265.67016806723041</v>
      </c>
      <c r="AW4970" s="21">
        <f t="shared" si="623"/>
        <v>1.8976440576230744E-2</v>
      </c>
    </row>
    <row r="4971" spans="1:49" x14ac:dyDescent="0.25">
      <c r="A4971" t="s">
        <v>38</v>
      </c>
      <c r="B4971" t="s">
        <v>39</v>
      </c>
      <c r="C4971">
        <v>175376</v>
      </c>
      <c r="D4971">
        <v>2006</v>
      </c>
      <c r="E4971" t="s">
        <v>1687</v>
      </c>
      <c r="F4971" t="s">
        <v>1688</v>
      </c>
      <c r="H4971" t="s">
        <v>1689</v>
      </c>
      <c r="I4971">
        <v>5</v>
      </c>
      <c r="J4971" t="s">
        <v>129</v>
      </c>
      <c r="K4971">
        <v>4</v>
      </c>
      <c r="L4971" t="s">
        <v>44</v>
      </c>
      <c r="M4971">
        <v>3.5</v>
      </c>
      <c r="N4971" t="s">
        <v>87</v>
      </c>
      <c r="O4971" t="s">
        <v>46</v>
      </c>
      <c r="Q4971" t="s">
        <v>60</v>
      </c>
      <c r="R4971" t="s">
        <v>89</v>
      </c>
      <c r="T4971" t="s">
        <v>49</v>
      </c>
      <c r="U4971" t="s">
        <v>50</v>
      </c>
      <c r="V4971" t="s">
        <v>1690</v>
      </c>
      <c r="W4971" t="s">
        <v>134</v>
      </c>
      <c r="X4971" t="s">
        <v>74</v>
      </c>
      <c r="Z4971">
        <v>0</v>
      </c>
      <c r="AA4971" t="s">
        <v>75</v>
      </c>
      <c r="AB4971" t="s">
        <v>83</v>
      </c>
      <c r="AC4971">
        <v>45</v>
      </c>
      <c r="AD4971">
        <v>11</v>
      </c>
      <c r="AE4971">
        <v>4</v>
      </c>
      <c r="AF4971">
        <v>2025</v>
      </c>
      <c r="AG4971">
        <v>20251104</v>
      </c>
      <c r="AH4971" s="2">
        <v>3200</v>
      </c>
      <c r="AI4971" s="2">
        <v>2588.592529296875</v>
      </c>
      <c r="AJ4971" s="2">
        <f t="shared" si="618"/>
        <v>611.407470703125</v>
      </c>
      <c r="AK4971" s="6">
        <f t="shared" si="619"/>
        <v>0.19106483459472656</v>
      </c>
      <c r="AL4971" s="12">
        <v>3200</v>
      </c>
      <c r="AM4971" s="12">
        <v>2356.072993814224</v>
      </c>
      <c r="AN4971" s="12">
        <f t="shared" si="620"/>
        <v>843.92700618577601</v>
      </c>
      <c r="AO4971" s="13">
        <f t="shared" si="621"/>
        <v>0.26372718943305501</v>
      </c>
      <c r="AP4971" s="16">
        <v>3200</v>
      </c>
      <c r="AQ4971" s="16">
        <v>2855.9392683686792</v>
      </c>
      <c r="AR4971" s="16">
        <f t="shared" si="622"/>
        <v>344.06073163132078</v>
      </c>
      <c r="AS4971" s="17">
        <f t="shared" si="616"/>
        <v>0.10751897863478774</v>
      </c>
      <c r="AT4971" s="20">
        <v>3200</v>
      </c>
      <c r="AU4971" s="20">
        <v>2724.0312815338029</v>
      </c>
      <c r="AV4971" s="20">
        <f t="shared" si="617"/>
        <v>475.96871846619706</v>
      </c>
      <c r="AW4971" s="21">
        <f t="shared" si="623"/>
        <v>0.14874022452068658</v>
      </c>
    </row>
    <row r="4972" spans="1:49" x14ac:dyDescent="0.25">
      <c r="A4972" t="s">
        <v>123</v>
      </c>
      <c r="B4972" t="s">
        <v>290</v>
      </c>
      <c r="C4972">
        <v>153184</v>
      </c>
      <c r="D4972">
        <v>2019</v>
      </c>
      <c r="E4972" t="s">
        <v>135</v>
      </c>
      <c r="F4972" t="s">
        <v>136</v>
      </c>
      <c r="G4972" t="s">
        <v>820</v>
      </c>
      <c r="I4972">
        <v>4</v>
      </c>
      <c r="J4972" t="s">
        <v>59</v>
      </c>
      <c r="K4972">
        <v>4</v>
      </c>
      <c r="L4972" t="s">
        <v>44</v>
      </c>
      <c r="M4972">
        <v>2</v>
      </c>
      <c r="N4972" t="s">
        <v>87</v>
      </c>
      <c r="O4972" t="s">
        <v>95</v>
      </c>
      <c r="Q4972" t="s">
        <v>60</v>
      </c>
      <c r="R4972" t="s">
        <v>89</v>
      </c>
      <c r="S4972">
        <v>270</v>
      </c>
      <c r="W4972" t="s">
        <v>134</v>
      </c>
      <c r="X4972" t="s">
        <v>74</v>
      </c>
      <c r="Y4972">
        <v>27395</v>
      </c>
      <c r="Z4972">
        <v>0</v>
      </c>
      <c r="AA4972" t="s">
        <v>75</v>
      </c>
      <c r="AB4972" t="s">
        <v>83</v>
      </c>
      <c r="AC4972">
        <v>45</v>
      </c>
      <c r="AD4972">
        <v>11</v>
      </c>
      <c r="AE4972">
        <v>4</v>
      </c>
      <c r="AF4972">
        <v>2025</v>
      </c>
      <c r="AG4972">
        <v>20251104</v>
      </c>
      <c r="AH4972" s="2">
        <v>1500</v>
      </c>
      <c r="AI4972" s="2">
        <v>2562.7001953125</v>
      </c>
      <c r="AJ4972" s="2">
        <f t="shared" si="618"/>
        <v>1062.7001953125</v>
      </c>
      <c r="AK4972" s="6">
        <f t="shared" si="619"/>
        <v>0.70846679687500003</v>
      </c>
      <c r="AL4972" s="12">
        <v>1500</v>
      </c>
      <c r="AM4972" s="12">
        <v>2541.708657892706</v>
      </c>
      <c r="AN4972" s="12">
        <f t="shared" si="620"/>
        <v>1041.708657892706</v>
      </c>
      <c r="AO4972" s="13">
        <f t="shared" si="621"/>
        <v>0.6944724385951373</v>
      </c>
      <c r="AP4972" s="16">
        <v>1500</v>
      </c>
      <c r="AQ4972" s="16">
        <v>2452.208946374577</v>
      </c>
      <c r="AR4972" s="16">
        <f t="shared" si="622"/>
        <v>952.20894637457695</v>
      </c>
      <c r="AS4972" s="17">
        <f t="shared" si="616"/>
        <v>0.63480596424971802</v>
      </c>
      <c r="AT4972" s="20">
        <v>1500</v>
      </c>
      <c r="AU4972" s="20">
        <v>2627.498408656907</v>
      </c>
      <c r="AV4972" s="20">
        <f t="shared" si="617"/>
        <v>1127.498408656907</v>
      </c>
      <c r="AW4972" s="21">
        <f t="shared" si="623"/>
        <v>0.75166560577127139</v>
      </c>
    </row>
    <row r="4973" spans="1:49" x14ac:dyDescent="0.25">
      <c r="A4973" t="s">
        <v>77</v>
      </c>
      <c r="B4973" t="s">
        <v>177</v>
      </c>
      <c r="C4973">
        <v>31602</v>
      </c>
      <c r="D4973">
        <v>2025</v>
      </c>
      <c r="E4973" t="s">
        <v>139</v>
      </c>
      <c r="F4973" t="s">
        <v>311</v>
      </c>
      <c r="G4973" t="s">
        <v>905</v>
      </c>
      <c r="I4973">
        <v>4</v>
      </c>
      <c r="J4973" t="s">
        <v>129</v>
      </c>
      <c r="K4973">
        <v>4</v>
      </c>
      <c r="L4973" t="s">
        <v>44</v>
      </c>
      <c r="M4973">
        <v>2.5</v>
      </c>
      <c r="N4973" t="s">
        <v>45</v>
      </c>
      <c r="O4973" t="s">
        <v>46</v>
      </c>
      <c r="Q4973" t="s">
        <v>118</v>
      </c>
      <c r="R4973" t="s">
        <v>48</v>
      </c>
      <c r="T4973" t="s">
        <v>49</v>
      </c>
      <c r="W4973" t="s">
        <v>62</v>
      </c>
      <c r="X4973" t="s">
        <v>74</v>
      </c>
      <c r="Z4973">
        <v>0</v>
      </c>
      <c r="AA4973" t="s">
        <v>75</v>
      </c>
      <c r="AB4973" t="s">
        <v>122</v>
      </c>
      <c r="AC4973">
        <v>45</v>
      </c>
      <c r="AD4973">
        <v>11</v>
      </c>
      <c r="AE4973">
        <v>4</v>
      </c>
      <c r="AF4973">
        <v>2025</v>
      </c>
      <c r="AG4973">
        <v>20251105</v>
      </c>
      <c r="AH4973" s="2">
        <v>12600</v>
      </c>
      <c r="AI4973" s="2">
        <v>15402.576171875</v>
      </c>
      <c r="AJ4973" s="2">
        <f t="shared" si="618"/>
        <v>2802.576171875</v>
      </c>
      <c r="AK4973" s="6">
        <f t="shared" si="619"/>
        <v>0.22242668030753968</v>
      </c>
      <c r="AL4973" s="12">
        <v>12600</v>
      </c>
      <c r="AM4973" s="12">
        <v>15552.50097629192</v>
      </c>
      <c r="AN4973" s="12">
        <f t="shared" si="620"/>
        <v>2952.5009762919199</v>
      </c>
      <c r="AO4973" s="13">
        <f t="shared" si="621"/>
        <v>0.23432547430888254</v>
      </c>
      <c r="AP4973" s="16">
        <v>12600</v>
      </c>
      <c r="AQ4973" s="16">
        <v>16354.93867310667</v>
      </c>
      <c r="AR4973" s="16">
        <f t="shared" si="622"/>
        <v>3754.9386731066697</v>
      </c>
      <c r="AS4973" s="17">
        <f t="shared" si="616"/>
        <v>0.29801100580211665</v>
      </c>
      <c r="AT4973" s="20">
        <v>12600</v>
      </c>
      <c r="AU4973" s="20">
        <v>15149.607638888891</v>
      </c>
      <c r="AV4973" s="20">
        <f t="shared" si="617"/>
        <v>2549.6076388888905</v>
      </c>
      <c r="AW4973" s="21">
        <f t="shared" si="623"/>
        <v>0.20234981261022941</v>
      </c>
    </row>
    <row r="4974" spans="1:49" x14ac:dyDescent="0.25">
      <c r="A4974" t="s">
        <v>109</v>
      </c>
      <c r="B4974" t="s">
        <v>317</v>
      </c>
      <c r="C4974">
        <v>157436</v>
      </c>
      <c r="D4974">
        <v>2015</v>
      </c>
      <c r="E4974" t="s">
        <v>66</v>
      </c>
      <c r="F4974" t="s">
        <v>434</v>
      </c>
      <c r="H4974" t="s">
        <v>246</v>
      </c>
      <c r="I4974">
        <v>8</v>
      </c>
      <c r="J4974" t="s">
        <v>101</v>
      </c>
      <c r="K4974">
        <v>4</v>
      </c>
      <c r="L4974" t="s">
        <v>44</v>
      </c>
      <c r="M4974">
        <v>6.6999998092651367</v>
      </c>
      <c r="N4974" t="s">
        <v>87</v>
      </c>
      <c r="O4974" t="s">
        <v>46</v>
      </c>
      <c r="P4974">
        <v>3</v>
      </c>
      <c r="Q4974" t="s">
        <v>88</v>
      </c>
      <c r="R4974" t="s">
        <v>89</v>
      </c>
      <c r="S4974">
        <v>440</v>
      </c>
      <c r="T4974" t="s">
        <v>219</v>
      </c>
      <c r="U4974" t="s">
        <v>72</v>
      </c>
      <c r="W4974" t="s">
        <v>220</v>
      </c>
      <c r="X4974" t="s">
        <v>74</v>
      </c>
      <c r="Z4974">
        <v>0</v>
      </c>
      <c r="AA4974" t="s">
        <v>75</v>
      </c>
      <c r="AB4974" t="s">
        <v>91</v>
      </c>
      <c r="AC4974">
        <v>45</v>
      </c>
      <c r="AD4974">
        <v>11</v>
      </c>
      <c r="AE4974">
        <v>4</v>
      </c>
      <c r="AF4974">
        <v>2025</v>
      </c>
      <c r="AG4974">
        <v>20251105</v>
      </c>
      <c r="AH4974" s="2">
        <v>14800</v>
      </c>
      <c r="AI4974" s="2">
        <v>17347.4453125</v>
      </c>
      <c r="AJ4974" s="2">
        <f t="shared" si="618"/>
        <v>2547.4453125</v>
      </c>
      <c r="AK4974" s="6">
        <f t="shared" si="619"/>
        <v>0.17212468327702704</v>
      </c>
      <c r="AL4974" s="12">
        <v>14800</v>
      </c>
      <c r="AM4974" s="12">
        <v>16657.130430951249</v>
      </c>
      <c r="AN4974" s="12">
        <f t="shared" si="620"/>
        <v>1857.1304309512489</v>
      </c>
      <c r="AO4974" s="13">
        <f t="shared" si="621"/>
        <v>0.12548178587508438</v>
      </c>
      <c r="AP4974" s="16">
        <v>14800</v>
      </c>
      <c r="AQ4974" s="16">
        <v>15837.6369116279</v>
      </c>
      <c r="AR4974" s="16">
        <f t="shared" si="622"/>
        <v>1037.6369116279002</v>
      </c>
      <c r="AS4974" s="17">
        <f t="shared" si="616"/>
        <v>7.0110602137020278E-2</v>
      </c>
      <c r="AT4974" s="20">
        <v>14800</v>
      </c>
      <c r="AU4974" s="20">
        <v>17446.25</v>
      </c>
      <c r="AV4974" s="20">
        <f t="shared" si="617"/>
        <v>2646.25</v>
      </c>
      <c r="AW4974" s="21">
        <f t="shared" si="623"/>
        <v>0.17880067567567567</v>
      </c>
    </row>
    <row r="4975" spans="1:49" x14ac:dyDescent="0.25">
      <c r="A4975" t="s">
        <v>38</v>
      </c>
      <c r="B4975" t="s">
        <v>92</v>
      </c>
      <c r="C4975">
        <v>103383</v>
      </c>
      <c r="D4975">
        <v>2016</v>
      </c>
      <c r="E4975" t="s">
        <v>139</v>
      </c>
      <c r="F4975" t="s">
        <v>140</v>
      </c>
      <c r="I4975">
        <v>4</v>
      </c>
      <c r="J4975" t="s">
        <v>129</v>
      </c>
      <c r="K4975">
        <v>4</v>
      </c>
      <c r="L4975" t="s">
        <v>44</v>
      </c>
      <c r="M4975">
        <v>2.5</v>
      </c>
      <c r="N4975" t="s">
        <v>45</v>
      </c>
      <c r="O4975" t="s">
        <v>46</v>
      </c>
      <c r="P4975">
        <v>3</v>
      </c>
      <c r="Q4975" t="s">
        <v>141</v>
      </c>
      <c r="R4975" t="s">
        <v>48</v>
      </c>
      <c r="T4975" t="s">
        <v>49</v>
      </c>
      <c r="W4975" t="s">
        <v>62</v>
      </c>
      <c r="X4975" t="s">
        <v>63</v>
      </c>
      <c r="Z4975">
        <v>0</v>
      </c>
      <c r="AA4975" t="s">
        <v>75</v>
      </c>
      <c r="AB4975" t="s">
        <v>83</v>
      </c>
      <c r="AC4975">
        <v>45</v>
      </c>
      <c r="AD4975">
        <v>11</v>
      </c>
      <c r="AE4975">
        <v>4</v>
      </c>
      <c r="AF4975">
        <v>2025</v>
      </c>
      <c r="AG4975">
        <v>20251104</v>
      </c>
      <c r="AH4975" s="2">
        <v>4000</v>
      </c>
      <c r="AI4975" s="2">
        <v>4847.31884765625</v>
      </c>
      <c r="AJ4975" s="2">
        <f t="shared" si="618"/>
        <v>847.31884765625</v>
      </c>
      <c r="AK4975" s="6">
        <f t="shared" si="619"/>
        <v>0.2118297119140625</v>
      </c>
      <c r="AL4975" s="12">
        <v>4000</v>
      </c>
      <c r="AM4975" s="12">
        <v>4863.9136349892042</v>
      </c>
      <c r="AN4975" s="12">
        <f t="shared" si="620"/>
        <v>863.91363498920418</v>
      </c>
      <c r="AO4975" s="13">
        <f t="shared" si="621"/>
        <v>0.21597840874730104</v>
      </c>
      <c r="AP4975" s="16">
        <v>4000</v>
      </c>
      <c r="AQ4975" s="16">
        <v>4328.7296062293544</v>
      </c>
      <c r="AR4975" s="16">
        <f t="shared" si="622"/>
        <v>328.72960622935443</v>
      </c>
      <c r="AS4975" s="17">
        <f t="shared" si="616"/>
        <v>8.2182401557338608E-2</v>
      </c>
      <c r="AT4975" s="20">
        <v>4000</v>
      </c>
      <c r="AU4975" s="20">
        <v>4916.02787456446</v>
      </c>
      <c r="AV4975" s="20">
        <f t="shared" si="617"/>
        <v>916.02787456446003</v>
      </c>
      <c r="AW4975" s="21">
        <f t="shared" si="623"/>
        <v>0.229006968641115</v>
      </c>
    </row>
    <row r="4976" spans="1:49" x14ac:dyDescent="0.25">
      <c r="A4976" t="s">
        <v>38</v>
      </c>
      <c r="B4976" t="s">
        <v>65</v>
      </c>
      <c r="C4976">
        <v>112134</v>
      </c>
      <c r="D4976">
        <v>2016</v>
      </c>
      <c r="E4976" t="s">
        <v>167</v>
      </c>
      <c r="F4976" t="s">
        <v>294</v>
      </c>
      <c r="G4976" t="s">
        <v>169</v>
      </c>
      <c r="H4976" t="s">
        <v>293</v>
      </c>
      <c r="I4976">
        <v>8</v>
      </c>
      <c r="J4976" t="s">
        <v>69</v>
      </c>
      <c r="K4976">
        <v>4</v>
      </c>
      <c r="L4976" t="s">
        <v>44</v>
      </c>
      <c r="M4976">
        <v>6.5999999046325684</v>
      </c>
      <c r="N4976" t="s">
        <v>87</v>
      </c>
      <c r="O4976" t="s">
        <v>46</v>
      </c>
      <c r="P4976">
        <v>4</v>
      </c>
      <c r="Q4976" t="s">
        <v>88</v>
      </c>
      <c r="R4976" t="s">
        <v>89</v>
      </c>
      <c r="T4976" t="s">
        <v>219</v>
      </c>
      <c r="U4976" t="s">
        <v>72</v>
      </c>
      <c r="V4976" t="s">
        <v>1277</v>
      </c>
      <c r="W4976" t="s">
        <v>220</v>
      </c>
      <c r="X4976" t="s">
        <v>74</v>
      </c>
      <c r="Z4976">
        <v>0</v>
      </c>
      <c r="AA4976" t="s">
        <v>75</v>
      </c>
      <c r="AB4976" t="s">
        <v>91</v>
      </c>
      <c r="AC4976">
        <v>45</v>
      </c>
      <c r="AD4976">
        <v>11</v>
      </c>
      <c r="AE4976">
        <v>4</v>
      </c>
      <c r="AF4976">
        <v>2025</v>
      </c>
      <c r="AG4976">
        <v>20251104</v>
      </c>
      <c r="AH4976" s="2">
        <v>33750</v>
      </c>
      <c r="AI4976" s="2">
        <v>29477.912109375</v>
      </c>
      <c r="AJ4976" s="2">
        <f t="shared" si="618"/>
        <v>4272.087890625</v>
      </c>
      <c r="AK4976" s="6">
        <f t="shared" si="619"/>
        <v>0.12658038194444443</v>
      </c>
      <c r="AL4976" s="12">
        <v>33750</v>
      </c>
      <c r="AM4976" s="12">
        <v>29872.289035361649</v>
      </c>
      <c r="AN4976" s="12">
        <f t="shared" si="620"/>
        <v>3877.7109646383506</v>
      </c>
      <c r="AO4976" s="13">
        <f t="shared" si="621"/>
        <v>0.11489513969298816</v>
      </c>
      <c r="AP4976" s="16">
        <v>33750</v>
      </c>
      <c r="AQ4976" s="16">
        <v>27591.10864618823</v>
      </c>
      <c r="AR4976" s="16">
        <f t="shared" si="622"/>
        <v>6158.8913538117704</v>
      </c>
      <c r="AS4976" s="17">
        <f t="shared" si="616"/>
        <v>0.18248566974257097</v>
      </c>
      <c r="AT4976" s="20">
        <v>33750</v>
      </c>
      <c r="AU4976" s="20">
        <v>28690.06111111111</v>
      </c>
      <c r="AV4976" s="20">
        <f t="shared" si="617"/>
        <v>5059.9388888888898</v>
      </c>
      <c r="AW4976" s="21">
        <f t="shared" si="623"/>
        <v>0.14992411522633747</v>
      </c>
    </row>
    <row r="4977" spans="1:49" x14ac:dyDescent="0.25">
      <c r="A4977" t="s">
        <v>123</v>
      </c>
      <c r="B4977" t="s">
        <v>440</v>
      </c>
      <c r="C4977">
        <v>125237</v>
      </c>
      <c r="D4977">
        <v>2017</v>
      </c>
      <c r="E4977" t="s">
        <v>139</v>
      </c>
      <c r="F4977" t="s">
        <v>405</v>
      </c>
      <c r="I4977">
        <v>8</v>
      </c>
      <c r="J4977" t="s">
        <v>43</v>
      </c>
      <c r="K4977">
        <v>4</v>
      </c>
      <c r="L4977" t="s">
        <v>44</v>
      </c>
      <c r="M4977">
        <v>5.5999999046325684</v>
      </c>
      <c r="N4977" t="s">
        <v>70</v>
      </c>
      <c r="O4977" t="s">
        <v>46</v>
      </c>
      <c r="P4977">
        <v>2</v>
      </c>
      <c r="Q4977" t="s">
        <v>60</v>
      </c>
      <c r="R4977" t="s">
        <v>48</v>
      </c>
      <c r="T4977" t="s">
        <v>49</v>
      </c>
      <c r="W4977" t="s">
        <v>103</v>
      </c>
      <c r="X4977" t="s">
        <v>53</v>
      </c>
      <c r="Z4977">
        <v>0</v>
      </c>
      <c r="AA4977" t="s">
        <v>75</v>
      </c>
      <c r="AB4977" t="s">
        <v>104</v>
      </c>
      <c r="AC4977">
        <v>45</v>
      </c>
      <c r="AD4977">
        <v>11</v>
      </c>
      <c r="AE4977">
        <v>4</v>
      </c>
      <c r="AF4977">
        <v>2025</v>
      </c>
      <c r="AG4977">
        <v>20251105</v>
      </c>
      <c r="AH4977" s="2">
        <v>5000</v>
      </c>
      <c r="AI4977" s="2">
        <v>7214.9794921875</v>
      </c>
      <c r="AJ4977" s="2">
        <f t="shared" si="618"/>
        <v>2214.9794921875</v>
      </c>
      <c r="AK4977" s="6">
        <f t="shared" si="619"/>
        <v>0.44299589843749998</v>
      </c>
      <c r="AL4977" s="12">
        <v>5000</v>
      </c>
      <c r="AM4977" s="12">
        <v>6892.5283077440836</v>
      </c>
      <c r="AN4977" s="12">
        <f t="shared" si="620"/>
        <v>1892.5283077440836</v>
      </c>
      <c r="AO4977" s="13">
        <f t="shared" si="621"/>
        <v>0.37850566154881671</v>
      </c>
      <c r="AP4977" s="16">
        <v>5000</v>
      </c>
      <c r="AQ4977" s="16">
        <v>6385.5131584965138</v>
      </c>
      <c r="AR4977" s="16">
        <f t="shared" si="622"/>
        <v>1385.5131584965138</v>
      </c>
      <c r="AS4977" s="17">
        <f t="shared" si="616"/>
        <v>0.27710263169930277</v>
      </c>
      <c r="AT4977" s="20">
        <v>5000</v>
      </c>
      <c r="AU4977" s="20">
        <v>7355.0746018440896</v>
      </c>
      <c r="AV4977" s="20">
        <f t="shared" si="617"/>
        <v>2355.0746018440896</v>
      </c>
      <c r="AW4977" s="21">
        <f t="shared" si="623"/>
        <v>0.47101492036881792</v>
      </c>
    </row>
    <row r="4978" spans="1:49" x14ac:dyDescent="0.25">
      <c r="A4978" t="s">
        <v>38</v>
      </c>
      <c r="B4978" t="s">
        <v>65</v>
      </c>
      <c r="C4978">
        <v>59176</v>
      </c>
      <c r="D4978">
        <v>2016</v>
      </c>
      <c r="E4978" t="s">
        <v>111</v>
      </c>
      <c r="F4978" t="s">
        <v>184</v>
      </c>
      <c r="G4978" t="s">
        <v>367</v>
      </c>
      <c r="H4978" t="s">
        <v>368</v>
      </c>
      <c r="I4978">
        <v>6</v>
      </c>
      <c r="J4978" t="s">
        <v>241</v>
      </c>
      <c r="K4978">
        <v>2</v>
      </c>
      <c r="L4978" t="s">
        <v>44</v>
      </c>
      <c r="M4978">
        <v>3.5999999046325679</v>
      </c>
      <c r="N4978" t="s">
        <v>70</v>
      </c>
      <c r="O4978" t="s">
        <v>46</v>
      </c>
      <c r="Q4978" t="s">
        <v>187</v>
      </c>
      <c r="R4978" t="s">
        <v>172</v>
      </c>
      <c r="T4978" t="s">
        <v>49</v>
      </c>
      <c r="U4978" t="s">
        <v>72</v>
      </c>
      <c r="W4978" t="s">
        <v>120</v>
      </c>
      <c r="X4978" t="s">
        <v>98</v>
      </c>
      <c r="Z4978">
        <v>0</v>
      </c>
      <c r="AA4978" t="s">
        <v>75</v>
      </c>
      <c r="AB4978" t="s">
        <v>187</v>
      </c>
      <c r="AC4978">
        <v>45</v>
      </c>
      <c r="AD4978">
        <v>11</v>
      </c>
      <c r="AE4978">
        <v>4</v>
      </c>
      <c r="AF4978">
        <v>2025</v>
      </c>
      <c r="AG4978">
        <v>20251104</v>
      </c>
      <c r="AH4978" s="2">
        <v>13500</v>
      </c>
      <c r="AI4978" s="2">
        <v>12733.3681640625</v>
      </c>
      <c r="AJ4978" s="2">
        <f t="shared" si="618"/>
        <v>766.6318359375</v>
      </c>
      <c r="AK4978" s="6">
        <f t="shared" si="619"/>
        <v>5.6787543402777779E-2</v>
      </c>
      <c r="AL4978" s="12">
        <v>13500</v>
      </c>
      <c r="AM4978" s="12">
        <v>12885.571195579891</v>
      </c>
      <c r="AN4978" s="12">
        <f t="shared" si="620"/>
        <v>614.42880442010937</v>
      </c>
      <c r="AO4978" s="13">
        <f t="shared" si="621"/>
        <v>4.5513244771859952E-2</v>
      </c>
      <c r="AP4978" s="16">
        <v>13500</v>
      </c>
      <c r="AQ4978" s="16">
        <v>13323.366593414839</v>
      </c>
      <c r="AR4978" s="16">
        <f t="shared" si="622"/>
        <v>176.63340658516063</v>
      </c>
      <c r="AS4978" s="17">
        <f t="shared" si="616"/>
        <v>1.3083956043345231E-2</v>
      </c>
      <c r="AT4978" s="20">
        <v>13500</v>
      </c>
      <c r="AU4978" s="20">
        <v>12473.39258114374</v>
      </c>
      <c r="AV4978" s="20">
        <f t="shared" si="617"/>
        <v>1026.6074188562598</v>
      </c>
      <c r="AW4978" s="21">
        <f t="shared" si="623"/>
        <v>7.6044993989352577E-2</v>
      </c>
    </row>
    <row r="4979" spans="1:49" x14ac:dyDescent="0.25">
      <c r="A4979" t="s">
        <v>77</v>
      </c>
      <c r="B4979" t="s">
        <v>596</v>
      </c>
      <c r="C4979">
        <v>92880</v>
      </c>
      <c r="D4979">
        <v>2014</v>
      </c>
      <c r="E4979" t="s">
        <v>127</v>
      </c>
      <c r="F4979" t="s">
        <v>1500</v>
      </c>
      <c r="G4979" t="s">
        <v>1501</v>
      </c>
      <c r="I4979">
        <v>6</v>
      </c>
      <c r="J4979" t="s">
        <v>59</v>
      </c>
      <c r="K4979">
        <v>4</v>
      </c>
      <c r="L4979" t="s">
        <v>44</v>
      </c>
      <c r="M4979">
        <v>3.5</v>
      </c>
      <c r="N4979" t="s">
        <v>44</v>
      </c>
      <c r="Q4979" t="s">
        <v>60</v>
      </c>
      <c r="R4979" t="s">
        <v>81</v>
      </c>
      <c r="T4979" t="s">
        <v>49</v>
      </c>
      <c r="U4979" t="s">
        <v>72</v>
      </c>
      <c r="W4979" t="s">
        <v>134</v>
      </c>
      <c r="X4979" t="s">
        <v>131</v>
      </c>
      <c r="Z4979">
        <v>0</v>
      </c>
      <c r="AA4979" t="s">
        <v>75</v>
      </c>
      <c r="AB4979" t="s">
        <v>83</v>
      </c>
      <c r="AC4979">
        <v>45</v>
      </c>
      <c r="AD4979">
        <v>11</v>
      </c>
      <c r="AE4979">
        <v>4</v>
      </c>
      <c r="AF4979">
        <v>2025</v>
      </c>
      <c r="AG4979">
        <v>20251105</v>
      </c>
      <c r="AH4979" s="2">
        <v>6800</v>
      </c>
      <c r="AI4979" s="2">
        <v>7537.4765625</v>
      </c>
      <c r="AJ4979" s="2">
        <f t="shared" si="618"/>
        <v>737.4765625</v>
      </c>
      <c r="AK4979" s="6">
        <f t="shared" si="619"/>
        <v>0.10845243566176471</v>
      </c>
      <c r="AL4979" s="12">
        <v>6800</v>
      </c>
      <c r="AM4979" s="12">
        <v>6237.1247150088511</v>
      </c>
      <c r="AN4979" s="12">
        <f t="shared" si="620"/>
        <v>562.87528499114887</v>
      </c>
      <c r="AO4979" s="13">
        <f t="shared" si="621"/>
        <v>8.2775777204580722E-2</v>
      </c>
      <c r="AP4979" s="16">
        <v>6800</v>
      </c>
      <c r="AQ4979" s="16">
        <v>6977.9201720271931</v>
      </c>
      <c r="AR4979" s="16">
        <f t="shared" si="622"/>
        <v>177.92017202719308</v>
      </c>
      <c r="AS4979" s="17">
        <f t="shared" si="616"/>
        <v>2.616473118046957E-2</v>
      </c>
      <c r="AT4979" s="20">
        <v>6800</v>
      </c>
      <c r="AU4979" s="20">
        <v>8008.5082223962409</v>
      </c>
      <c r="AV4979" s="20">
        <f t="shared" si="617"/>
        <v>1208.5082223962409</v>
      </c>
      <c r="AW4979" s="21">
        <f t="shared" si="623"/>
        <v>0.17772179741121188</v>
      </c>
    </row>
    <row r="4980" spans="1:49" x14ac:dyDescent="0.25">
      <c r="A4980" t="s">
        <v>38</v>
      </c>
      <c r="B4980" t="s">
        <v>105</v>
      </c>
      <c r="C4980">
        <v>70974</v>
      </c>
      <c r="D4980">
        <v>2019</v>
      </c>
      <c r="E4980" t="s">
        <v>139</v>
      </c>
      <c r="F4980" t="s">
        <v>140</v>
      </c>
      <c r="I4980">
        <v>4</v>
      </c>
      <c r="J4980" t="s">
        <v>59</v>
      </c>
      <c r="K4980">
        <v>4</v>
      </c>
      <c r="L4980" t="s">
        <v>44</v>
      </c>
      <c r="M4980">
        <v>2.5</v>
      </c>
      <c r="N4980" t="s">
        <v>45</v>
      </c>
      <c r="O4980" t="s">
        <v>46</v>
      </c>
      <c r="P4980">
        <v>3</v>
      </c>
      <c r="Q4980" t="s">
        <v>60</v>
      </c>
      <c r="R4980" t="s">
        <v>48</v>
      </c>
      <c r="T4980" t="s">
        <v>49</v>
      </c>
      <c r="W4980" t="s">
        <v>62</v>
      </c>
      <c r="X4980" t="s">
        <v>74</v>
      </c>
      <c r="Z4980">
        <v>0</v>
      </c>
      <c r="AA4980" t="s">
        <v>75</v>
      </c>
      <c r="AB4980" t="s">
        <v>83</v>
      </c>
      <c r="AC4980">
        <v>45</v>
      </c>
      <c r="AD4980">
        <v>11</v>
      </c>
      <c r="AE4980">
        <v>4</v>
      </c>
      <c r="AF4980">
        <v>2025</v>
      </c>
      <c r="AG4980">
        <v>20251104</v>
      </c>
      <c r="AH4980" s="2">
        <v>11250</v>
      </c>
      <c r="AI4980" s="2">
        <v>8841.4931640625</v>
      </c>
      <c r="AJ4980" s="2">
        <f t="shared" si="618"/>
        <v>2408.5068359375</v>
      </c>
      <c r="AK4980" s="6">
        <f t="shared" si="619"/>
        <v>0.21408949652777778</v>
      </c>
      <c r="AL4980" s="12">
        <v>11250</v>
      </c>
      <c r="AM4980" s="12">
        <v>8854.5753036531532</v>
      </c>
      <c r="AN4980" s="12">
        <f t="shared" si="620"/>
        <v>2395.4246963468468</v>
      </c>
      <c r="AO4980" s="13">
        <f t="shared" si="621"/>
        <v>0.21292663967527528</v>
      </c>
      <c r="AP4980" s="16">
        <v>11250</v>
      </c>
      <c r="AQ4980" s="16">
        <v>8492.1654196655163</v>
      </c>
      <c r="AR4980" s="16">
        <f t="shared" si="622"/>
        <v>2757.8345803344837</v>
      </c>
      <c r="AS4980" s="17">
        <f t="shared" si="616"/>
        <v>0.24514085158528745</v>
      </c>
      <c r="AT4980" s="20">
        <v>11250</v>
      </c>
      <c r="AU4980" s="20">
        <v>8831.2565997888069</v>
      </c>
      <c r="AV4980" s="20">
        <f t="shared" si="617"/>
        <v>2418.7434002111931</v>
      </c>
      <c r="AW4980" s="21">
        <f t="shared" si="623"/>
        <v>0.21499941335210607</v>
      </c>
    </row>
    <row r="4981" spans="1:49" x14ac:dyDescent="0.25">
      <c r="A4981" t="s">
        <v>123</v>
      </c>
      <c r="B4981" t="s">
        <v>124</v>
      </c>
      <c r="C4981">
        <v>90375</v>
      </c>
      <c r="D4981">
        <v>2018</v>
      </c>
      <c r="E4981" t="s">
        <v>66</v>
      </c>
      <c r="F4981" t="s">
        <v>1012</v>
      </c>
      <c r="G4981" t="s">
        <v>214</v>
      </c>
      <c r="I4981">
        <v>4</v>
      </c>
      <c r="J4981" t="s">
        <v>129</v>
      </c>
      <c r="K4981">
        <v>4</v>
      </c>
      <c r="L4981" t="s">
        <v>44</v>
      </c>
      <c r="M4981">
        <v>1.6000000238418579</v>
      </c>
      <c r="N4981" t="s">
        <v>45</v>
      </c>
      <c r="O4981" t="s">
        <v>46</v>
      </c>
      <c r="P4981">
        <v>3</v>
      </c>
      <c r="Q4981" t="s">
        <v>47</v>
      </c>
      <c r="R4981" t="s">
        <v>96</v>
      </c>
      <c r="S4981">
        <v>120</v>
      </c>
      <c r="T4981" t="s">
        <v>173</v>
      </c>
      <c r="U4981" t="s">
        <v>50</v>
      </c>
      <c r="V4981" t="s">
        <v>1013</v>
      </c>
      <c r="W4981" t="s">
        <v>120</v>
      </c>
      <c r="X4981" t="s">
        <v>121</v>
      </c>
      <c r="Y4981">
        <v>14735</v>
      </c>
      <c r="Z4981">
        <v>0</v>
      </c>
      <c r="AA4981" t="s">
        <v>75</v>
      </c>
      <c r="AB4981" t="s">
        <v>332</v>
      </c>
      <c r="AC4981">
        <v>45</v>
      </c>
      <c r="AD4981">
        <v>11</v>
      </c>
      <c r="AE4981">
        <v>4</v>
      </c>
      <c r="AF4981">
        <v>2025</v>
      </c>
      <c r="AG4981">
        <v>20251104</v>
      </c>
      <c r="AH4981" s="2">
        <v>1800</v>
      </c>
      <c r="AI4981" s="2">
        <v>2865.674560546875</v>
      </c>
      <c r="AJ4981" s="2">
        <f t="shared" si="618"/>
        <v>1065.674560546875</v>
      </c>
      <c r="AK4981" s="6">
        <f t="shared" si="619"/>
        <v>0.59204142252604164</v>
      </c>
      <c r="AL4981" s="12">
        <v>1800</v>
      </c>
      <c r="AM4981" s="12">
        <v>3075.6347808350961</v>
      </c>
      <c r="AN4981" s="12">
        <f t="shared" si="620"/>
        <v>1275.6347808350961</v>
      </c>
      <c r="AO4981" s="13">
        <f t="shared" si="621"/>
        <v>0.70868598935283111</v>
      </c>
      <c r="AP4981" s="16">
        <v>1800</v>
      </c>
      <c r="AQ4981" s="16">
        <v>3113.094560946734</v>
      </c>
      <c r="AR4981" s="16">
        <f t="shared" si="622"/>
        <v>1313.094560946734</v>
      </c>
      <c r="AS4981" s="17">
        <f t="shared" si="616"/>
        <v>0.72949697830374105</v>
      </c>
      <c r="AT4981" s="20">
        <v>1800</v>
      </c>
      <c r="AU4981" s="20">
        <v>2836.7369668246452</v>
      </c>
      <c r="AV4981" s="20">
        <f t="shared" si="617"/>
        <v>1036.7369668246452</v>
      </c>
      <c r="AW4981" s="21">
        <f t="shared" si="623"/>
        <v>0.57596498156924736</v>
      </c>
    </row>
    <row r="4982" spans="1:49" x14ac:dyDescent="0.25">
      <c r="A4982" t="s">
        <v>38</v>
      </c>
      <c r="B4982" t="s">
        <v>65</v>
      </c>
      <c r="C4982">
        <v>56840</v>
      </c>
      <c r="D4982">
        <v>2021</v>
      </c>
      <c r="E4982" t="s">
        <v>155</v>
      </c>
      <c r="F4982" t="s">
        <v>482</v>
      </c>
      <c r="G4982" t="s">
        <v>1273</v>
      </c>
      <c r="I4982">
        <v>4</v>
      </c>
      <c r="J4982" t="s">
        <v>43</v>
      </c>
      <c r="K4982">
        <v>4</v>
      </c>
      <c r="L4982" t="s">
        <v>44</v>
      </c>
      <c r="M4982">
        <v>2.5</v>
      </c>
      <c r="N4982" t="s">
        <v>45</v>
      </c>
      <c r="O4982" t="s">
        <v>46</v>
      </c>
      <c r="P4982">
        <v>4</v>
      </c>
      <c r="Q4982" t="s">
        <v>60</v>
      </c>
      <c r="R4982" t="s">
        <v>48</v>
      </c>
      <c r="S4982">
        <v>191.3</v>
      </c>
      <c r="T4982" t="s">
        <v>49</v>
      </c>
      <c r="V4982" t="s">
        <v>604</v>
      </c>
      <c r="W4982" t="s">
        <v>134</v>
      </c>
      <c r="X4982" t="s">
        <v>74</v>
      </c>
      <c r="Z4982">
        <v>0</v>
      </c>
      <c r="AA4982" t="s">
        <v>75</v>
      </c>
      <c r="AB4982" t="s">
        <v>83</v>
      </c>
      <c r="AC4982">
        <v>45</v>
      </c>
      <c r="AD4982">
        <v>11</v>
      </c>
      <c r="AE4982">
        <v>4</v>
      </c>
      <c r="AF4982">
        <v>2025</v>
      </c>
      <c r="AG4982">
        <v>20251104</v>
      </c>
      <c r="AH4982" s="2">
        <v>8000</v>
      </c>
      <c r="AI4982" s="2">
        <v>19548.77734375</v>
      </c>
      <c r="AJ4982" s="2">
        <f t="shared" si="618"/>
        <v>11548.77734375</v>
      </c>
      <c r="AK4982" s="6">
        <f t="shared" si="619"/>
        <v>1.44359716796875</v>
      </c>
      <c r="AL4982" s="12">
        <v>8000</v>
      </c>
      <c r="AM4982" s="12">
        <v>18865.94814947357</v>
      </c>
      <c r="AN4982" s="12">
        <f t="shared" si="620"/>
        <v>10865.94814947357</v>
      </c>
      <c r="AO4982" s="13">
        <f t="shared" si="621"/>
        <v>1.3582435186841963</v>
      </c>
      <c r="AP4982" s="16">
        <v>8000</v>
      </c>
      <c r="AQ4982" s="16">
        <v>17806.715702238569</v>
      </c>
      <c r="AR4982" s="16">
        <f t="shared" si="622"/>
        <v>9806.7157022385691</v>
      </c>
      <c r="AS4982" s="17">
        <f t="shared" si="616"/>
        <v>1.225839462779821</v>
      </c>
      <c r="AT4982" s="20">
        <v>8000</v>
      </c>
      <c r="AU4982" s="20">
        <v>19475.724590163929</v>
      </c>
      <c r="AV4982" s="20">
        <f t="shared" si="617"/>
        <v>11475.724590163929</v>
      </c>
      <c r="AW4982" s="21">
        <f t="shared" si="623"/>
        <v>1.4344655737704912</v>
      </c>
    </row>
    <row r="4983" spans="1:49" x14ac:dyDescent="0.25">
      <c r="A4983" t="s">
        <v>38</v>
      </c>
      <c r="B4983" t="s">
        <v>105</v>
      </c>
      <c r="C4983">
        <v>75906</v>
      </c>
      <c r="D4983">
        <v>2016</v>
      </c>
      <c r="E4983" t="s">
        <v>57</v>
      </c>
      <c r="F4983" t="s">
        <v>106</v>
      </c>
      <c r="G4983" t="s">
        <v>959</v>
      </c>
      <c r="I4983">
        <v>4</v>
      </c>
      <c r="J4983" t="s">
        <v>69</v>
      </c>
      <c r="K4983">
        <v>4</v>
      </c>
      <c r="L4983" t="s">
        <v>44</v>
      </c>
      <c r="M4983">
        <v>1.6000000238418579</v>
      </c>
      <c r="N4983" t="s">
        <v>45</v>
      </c>
      <c r="O4983" t="s">
        <v>180</v>
      </c>
      <c r="P4983">
        <v>3</v>
      </c>
      <c r="Q4983" t="s">
        <v>60</v>
      </c>
      <c r="T4983" t="s">
        <v>49</v>
      </c>
      <c r="V4983" t="s">
        <v>713</v>
      </c>
      <c r="W4983" t="s">
        <v>52</v>
      </c>
      <c r="X4983" t="s">
        <v>63</v>
      </c>
      <c r="Z4983">
        <v>0</v>
      </c>
      <c r="AA4983" t="s">
        <v>75</v>
      </c>
      <c r="AB4983" t="s">
        <v>83</v>
      </c>
      <c r="AC4983">
        <v>45</v>
      </c>
      <c r="AD4983">
        <v>11</v>
      </c>
      <c r="AE4983">
        <v>4</v>
      </c>
      <c r="AF4983">
        <v>2025</v>
      </c>
      <c r="AG4983">
        <v>20251104</v>
      </c>
      <c r="AH4983" s="2">
        <v>5600</v>
      </c>
      <c r="AI4983" s="2">
        <v>2116.4140625</v>
      </c>
      <c r="AJ4983" s="2">
        <f t="shared" si="618"/>
        <v>3483.5859375</v>
      </c>
      <c r="AK4983" s="6">
        <f t="shared" si="619"/>
        <v>0.62206891741071424</v>
      </c>
      <c r="AL4983" s="12">
        <v>5600</v>
      </c>
      <c r="AM4983" s="12">
        <v>2208.5322200592591</v>
      </c>
      <c r="AN4983" s="12">
        <f t="shared" si="620"/>
        <v>3391.4677799407409</v>
      </c>
      <c r="AO4983" s="13">
        <f t="shared" si="621"/>
        <v>0.60561924641798948</v>
      </c>
      <c r="AP4983" s="16">
        <v>5600</v>
      </c>
      <c r="AQ4983" s="16">
        <v>2929.6106681282859</v>
      </c>
      <c r="AR4983" s="16">
        <f t="shared" si="622"/>
        <v>2670.3893318717141</v>
      </c>
      <c r="AS4983" s="17">
        <f t="shared" si="616"/>
        <v>0.47685523783423467</v>
      </c>
      <c r="AT4983" s="20">
        <v>5600</v>
      </c>
      <c r="AU4983" s="20">
        <v>2089.0078843626802</v>
      </c>
      <c r="AV4983" s="20">
        <f t="shared" si="617"/>
        <v>3510.9921156373198</v>
      </c>
      <c r="AW4983" s="21">
        <f t="shared" si="623"/>
        <v>0.62696287779237858</v>
      </c>
    </row>
    <row r="4984" spans="1:49" x14ac:dyDescent="0.25">
      <c r="A4984" t="s">
        <v>77</v>
      </c>
      <c r="B4984" t="s">
        <v>596</v>
      </c>
      <c r="C4984">
        <v>27071</v>
      </c>
      <c r="D4984">
        <v>2018</v>
      </c>
      <c r="E4984" t="s">
        <v>135</v>
      </c>
      <c r="F4984" t="s">
        <v>568</v>
      </c>
      <c r="G4984" t="s">
        <v>725</v>
      </c>
      <c r="I4984">
        <v>6</v>
      </c>
      <c r="J4984" t="s">
        <v>69</v>
      </c>
      <c r="K4984">
        <v>4</v>
      </c>
      <c r="L4984" t="s">
        <v>44</v>
      </c>
      <c r="M4984">
        <v>3.5999999046325679</v>
      </c>
      <c r="N4984" t="s">
        <v>87</v>
      </c>
      <c r="O4984" t="s">
        <v>46</v>
      </c>
      <c r="P4984">
        <v>4</v>
      </c>
      <c r="Q4984" t="s">
        <v>60</v>
      </c>
      <c r="R4984" t="s">
        <v>89</v>
      </c>
      <c r="S4984">
        <v>285</v>
      </c>
      <c r="T4984" t="s">
        <v>49</v>
      </c>
      <c r="U4984" t="s">
        <v>72</v>
      </c>
      <c r="W4984" t="s">
        <v>134</v>
      </c>
      <c r="X4984" t="s">
        <v>74</v>
      </c>
      <c r="Y4984">
        <v>31445</v>
      </c>
      <c r="Z4984">
        <v>0</v>
      </c>
      <c r="AA4984" t="s">
        <v>75</v>
      </c>
      <c r="AB4984" t="s">
        <v>83</v>
      </c>
      <c r="AC4984">
        <v>45</v>
      </c>
      <c r="AD4984">
        <v>11</v>
      </c>
      <c r="AE4984">
        <v>4</v>
      </c>
      <c r="AF4984">
        <v>2025</v>
      </c>
      <c r="AG4984">
        <v>20251105</v>
      </c>
      <c r="AH4984" s="2">
        <v>19000</v>
      </c>
      <c r="AI4984" s="2">
        <v>22747.7109375</v>
      </c>
      <c r="AJ4984" s="2">
        <f t="shared" si="618"/>
        <v>3747.7109375</v>
      </c>
      <c r="AK4984" s="6">
        <f t="shared" si="619"/>
        <v>0.19724794407894736</v>
      </c>
      <c r="AL4984" s="12">
        <v>19000</v>
      </c>
      <c r="AM4984" s="12">
        <v>22353.619192458042</v>
      </c>
      <c r="AN4984" s="12">
        <f t="shared" si="620"/>
        <v>3353.6191924580417</v>
      </c>
      <c r="AO4984" s="13">
        <f t="shared" si="621"/>
        <v>0.17650627328726534</v>
      </c>
      <c r="AP4984" s="16">
        <v>19000</v>
      </c>
      <c r="AQ4984" s="16">
        <v>21884.47117176617</v>
      </c>
      <c r="AR4984" s="16">
        <f t="shared" si="622"/>
        <v>2884.4711717661703</v>
      </c>
      <c r="AS4984" s="17">
        <f t="shared" si="616"/>
        <v>0.1518142721982195</v>
      </c>
      <c r="AT4984" s="20">
        <v>19000</v>
      </c>
      <c r="AU4984" s="20">
        <v>22591.642105263159</v>
      </c>
      <c r="AV4984" s="20">
        <f t="shared" si="617"/>
        <v>3591.6421052631595</v>
      </c>
      <c r="AW4984" s="21">
        <f t="shared" si="623"/>
        <v>0.18903379501385051</v>
      </c>
    </row>
    <row r="4985" spans="1:49" x14ac:dyDescent="0.25">
      <c r="A4985" t="s">
        <v>123</v>
      </c>
      <c r="B4985" t="s">
        <v>440</v>
      </c>
      <c r="C4985">
        <v>66891</v>
      </c>
      <c r="D4985">
        <v>2012</v>
      </c>
      <c r="E4985" t="s">
        <v>1882</v>
      </c>
      <c r="F4985" t="s">
        <v>2390</v>
      </c>
      <c r="H4985" t="s">
        <v>2391</v>
      </c>
      <c r="I4985">
        <v>2</v>
      </c>
      <c r="J4985" t="s">
        <v>59</v>
      </c>
      <c r="L4985" t="s">
        <v>44</v>
      </c>
      <c r="M4985">
        <v>1690</v>
      </c>
      <c r="N4985" t="s">
        <v>44</v>
      </c>
      <c r="O4985" t="s">
        <v>46</v>
      </c>
      <c r="P4985">
        <v>3</v>
      </c>
      <c r="Q4985" t="s">
        <v>1885</v>
      </c>
      <c r="S4985">
        <v>74</v>
      </c>
      <c r="T4985" t="s">
        <v>49</v>
      </c>
      <c r="U4985" t="s">
        <v>72</v>
      </c>
      <c r="V4985" t="s">
        <v>2392</v>
      </c>
      <c r="W4985" t="s">
        <v>1251</v>
      </c>
      <c r="X4985" t="s">
        <v>74</v>
      </c>
      <c r="Z4985">
        <v>0</v>
      </c>
      <c r="AA4985" t="s">
        <v>75</v>
      </c>
      <c r="AB4985" t="s">
        <v>782</v>
      </c>
      <c r="AC4985">
        <v>45</v>
      </c>
      <c r="AD4985">
        <v>11</v>
      </c>
      <c r="AE4985">
        <v>4</v>
      </c>
      <c r="AF4985">
        <v>2025</v>
      </c>
      <c r="AG4985">
        <v>20251105</v>
      </c>
      <c r="AH4985" s="2">
        <v>3000</v>
      </c>
      <c r="AI4985" s="2">
        <v>4418.06103515625</v>
      </c>
      <c r="AJ4985" s="2">
        <f t="shared" si="618"/>
        <v>1418.06103515625</v>
      </c>
      <c r="AK4985" s="6">
        <f t="shared" si="619"/>
        <v>0.47268701171874999</v>
      </c>
      <c r="AL4985" s="12">
        <v>3000</v>
      </c>
      <c r="AM4985" s="12">
        <v>3517.2497153625859</v>
      </c>
      <c r="AN4985" s="12">
        <f t="shared" si="620"/>
        <v>517.2497153625859</v>
      </c>
      <c r="AO4985" s="13">
        <f t="shared" si="621"/>
        <v>0.17241657178752864</v>
      </c>
      <c r="AP4985" s="16">
        <v>3000</v>
      </c>
      <c r="AQ4985" s="16">
        <v>3424.4123531043128</v>
      </c>
      <c r="AR4985" s="16">
        <f t="shared" si="622"/>
        <v>424.41235310431284</v>
      </c>
      <c r="AS4985" s="17">
        <f t="shared" si="616"/>
        <v>0.14147078436810429</v>
      </c>
      <c r="AT4985" s="20">
        <v>3000</v>
      </c>
      <c r="AU4985" s="20">
        <v>4869.6843373493994</v>
      </c>
      <c r="AV4985" s="20">
        <f t="shared" si="617"/>
        <v>1869.6843373493994</v>
      </c>
      <c r="AW4985" s="21">
        <f t="shared" si="623"/>
        <v>0.62322811244979981</v>
      </c>
    </row>
    <row r="4986" spans="1:49" x14ac:dyDescent="0.25">
      <c r="A4986" t="s">
        <v>123</v>
      </c>
      <c r="B4986" t="s">
        <v>124</v>
      </c>
      <c r="C4986">
        <v>83082</v>
      </c>
      <c r="D4986">
        <v>2018</v>
      </c>
      <c r="E4986" t="s">
        <v>57</v>
      </c>
      <c r="F4986" t="s">
        <v>210</v>
      </c>
      <c r="G4986" t="s">
        <v>386</v>
      </c>
      <c r="I4986">
        <v>4</v>
      </c>
      <c r="J4986" t="s">
        <v>129</v>
      </c>
      <c r="K4986">
        <v>4</v>
      </c>
      <c r="L4986" t="s">
        <v>44</v>
      </c>
      <c r="M4986">
        <v>2.4000000953674321</v>
      </c>
      <c r="N4986" t="s">
        <v>45</v>
      </c>
      <c r="O4986" t="s">
        <v>46</v>
      </c>
      <c r="Q4986" t="s">
        <v>60</v>
      </c>
      <c r="R4986" t="s">
        <v>48</v>
      </c>
      <c r="S4986">
        <v>185</v>
      </c>
      <c r="T4986" t="s">
        <v>49</v>
      </c>
      <c r="V4986" t="s">
        <v>283</v>
      </c>
      <c r="W4986" t="s">
        <v>134</v>
      </c>
      <c r="X4986" t="s">
        <v>74</v>
      </c>
      <c r="Z4986">
        <v>0</v>
      </c>
      <c r="AA4986" t="s">
        <v>75</v>
      </c>
      <c r="AB4986" t="s">
        <v>83</v>
      </c>
      <c r="AC4986">
        <v>45</v>
      </c>
      <c r="AD4986">
        <v>11</v>
      </c>
      <c r="AE4986">
        <v>4</v>
      </c>
      <c r="AF4986">
        <v>2025</v>
      </c>
      <c r="AG4986">
        <v>20251104</v>
      </c>
      <c r="AH4986" s="2">
        <v>8200</v>
      </c>
      <c r="AI4986" s="2">
        <v>7941.35595703125</v>
      </c>
      <c r="AJ4986" s="2">
        <f t="shared" si="618"/>
        <v>258.64404296875</v>
      </c>
      <c r="AK4986" s="6">
        <f t="shared" si="619"/>
        <v>3.1541956459603657E-2</v>
      </c>
      <c r="AL4986" s="12">
        <v>8200</v>
      </c>
      <c r="AM4986" s="12">
        <v>8047.3237776902697</v>
      </c>
      <c r="AN4986" s="12">
        <f t="shared" si="620"/>
        <v>152.67622230973029</v>
      </c>
      <c r="AO4986" s="13">
        <f t="shared" si="621"/>
        <v>1.8619051501186621E-2</v>
      </c>
      <c r="AP4986" s="16">
        <v>8200</v>
      </c>
      <c r="AQ4986" s="16">
        <v>8321.937729661493</v>
      </c>
      <c r="AR4986" s="16">
        <f t="shared" si="622"/>
        <v>121.93772966149299</v>
      </c>
      <c r="AS4986" s="17">
        <f t="shared" si="616"/>
        <v>1.4870454836767438E-2</v>
      </c>
      <c r="AT4986" s="20">
        <v>8200</v>
      </c>
      <c r="AU4986" s="20">
        <v>7930.03064351379</v>
      </c>
      <c r="AV4986" s="20">
        <f t="shared" si="617"/>
        <v>269.96935648621002</v>
      </c>
      <c r="AW4986" s="21">
        <f t="shared" si="623"/>
        <v>3.2923092254415857E-2</v>
      </c>
    </row>
    <row r="4987" spans="1:49" x14ac:dyDescent="0.25">
      <c r="A4987" t="s">
        <v>109</v>
      </c>
      <c r="B4987" t="s">
        <v>538</v>
      </c>
      <c r="C4987">
        <v>160891</v>
      </c>
      <c r="D4987">
        <v>2015</v>
      </c>
      <c r="E4987" t="s">
        <v>93</v>
      </c>
      <c r="F4987" t="s">
        <v>188</v>
      </c>
      <c r="G4987" t="s">
        <v>125</v>
      </c>
      <c r="I4987">
        <v>6</v>
      </c>
      <c r="J4987" t="s">
        <v>69</v>
      </c>
      <c r="K4987">
        <v>4</v>
      </c>
      <c r="L4987" t="s">
        <v>44</v>
      </c>
      <c r="M4987">
        <v>3.5999999046325679</v>
      </c>
      <c r="N4987" t="s">
        <v>45</v>
      </c>
      <c r="O4987" t="s">
        <v>46</v>
      </c>
      <c r="P4987">
        <v>2</v>
      </c>
      <c r="Q4987" t="s">
        <v>60</v>
      </c>
      <c r="R4987" t="s">
        <v>96</v>
      </c>
      <c r="T4987" t="s">
        <v>49</v>
      </c>
      <c r="U4987" t="s">
        <v>72</v>
      </c>
      <c r="V4987" t="s">
        <v>190</v>
      </c>
      <c r="W4987" t="s">
        <v>90</v>
      </c>
      <c r="X4987" t="s">
        <v>74</v>
      </c>
      <c r="Z4987">
        <v>0</v>
      </c>
      <c r="AA4987" t="s">
        <v>75</v>
      </c>
      <c r="AB4987" t="s">
        <v>83</v>
      </c>
      <c r="AC4987">
        <v>45</v>
      </c>
      <c r="AD4987">
        <v>11</v>
      </c>
      <c r="AE4987">
        <v>4</v>
      </c>
      <c r="AF4987">
        <v>2025</v>
      </c>
      <c r="AG4987">
        <v>20251105</v>
      </c>
      <c r="AH4987" s="2">
        <v>600</v>
      </c>
      <c r="AI4987" s="2">
        <v>1734.928466796875</v>
      </c>
      <c r="AJ4987" s="2">
        <f t="shared" si="618"/>
        <v>1134.928466796875</v>
      </c>
      <c r="AK4987" s="6">
        <f t="shared" si="619"/>
        <v>1.8915474446614584</v>
      </c>
      <c r="AL4987" s="12">
        <v>600</v>
      </c>
      <c r="AM4987" s="12">
        <v>1775.803484007198</v>
      </c>
      <c r="AN4987" s="12">
        <f t="shared" si="620"/>
        <v>1175.803484007198</v>
      </c>
      <c r="AO4987" s="13">
        <f t="shared" si="621"/>
        <v>1.9596724733453299</v>
      </c>
      <c r="AP4987" s="16">
        <v>600</v>
      </c>
      <c r="AQ4987" s="16">
        <v>1788.490691751364</v>
      </c>
      <c r="AR4987" s="16">
        <f t="shared" si="622"/>
        <v>1188.490691751364</v>
      </c>
      <c r="AS4987" s="17">
        <f t="shared" si="616"/>
        <v>1.9808178195856068</v>
      </c>
      <c r="AT4987" s="20">
        <v>600</v>
      </c>
      <c r="AU4987" s="20">
        <v>1739.496362618914</v>
      </c>
      <c r="AV4987" s="20">
        <f t="shared" si="617"/>
        <v>1139.496362618914</v>
      </c>
      <c r="AW4987" s="21">
        <f t="shared" si="623"/>
        <v>1.8991606043648566</v>
      </c>
    </row>
    <row r="4988" spans="1:49" x14ac:dyDescent="0.25">
      <c r="A4988" t="s">
        <v>38</v>
      </c>
      <c r="B4988" t="s">
        <v>65</v>
      </c>
      <c r="C4988">
        <v>61353</v>
      </c>
      <c r="D4988">
        <v>2019</v>
      </c>
      <c r="E4988" t="s">
        <v>139</v>
      </c>
      <c r="F4988" t="s">
        <v>222</v>
      </c>
      <c r="I4988">
        <v>6</v>
      </c>
      <c r="J4988" t="s">
        <v>101</v>
      </c>
      <c r="K4988">
        <v>4</v>
      </c>
      <c r="L4988" t="s">
        <v>44</v>
      </c>
      <c r="M4988">
        <v>3.5</v>
      </c>
      <c r="N4988" t="s">
        <v>45</v>
      </c>
      <c r="O4988" t="s">
        <v>46</v>
      </c>
      <c r="P4988">
        <v>5</v>
      </c>
      <c r="Q4988" t="s">
        <v>60</v>
      </c>
      <c r="R4988" t="s">
        <v>48</v>
      </c>
      <c r="T4988" t="s">
        <v>49</v>
      </c>
      <c r="W4988" t="s">
        <v>134</v>
      </c>
      <c r="X4988" t="s">
        <v>74</v>
      </c>
      <c r="Z4988">
        <v>0</v>
      </c>
      <c r="AA4988" t="s">
        <v>75</v>
      </c>
      <c r="AB4988" t="s">
        <v>83</v>
      </c>
      <c r="AC4988">
        <v>45</v>
      </c>
      <c r="AD4988">
        <v>11</v>
      </c>
      <c r="AE4988">
        <v>4</v>
      </c>
      <c r="AF4988">
        <v>2025</v>
      </c>
      <c r="AG4988">
        <v>20251104</v>
      </c>
      <c r="AH4988" s="2">
        <v>13500</v>
      </c>
      <c r="AI4988" s="2">
        <v>14157.99609375</v>
      </c>
      <c r="AJ4988" s="2">
        <f t="shared" si="618"/>
        <v>657.99609375</v>
      </c>
      <c r="AK4988" s="6">
        <f t="shared" si="619"/>
        <v>4.874045138888889E-2</v>
      </c>
      <c r="AL4988" s="12">
        <v>13500</v>
      </c>
      <c r="AM4988" s="12">
        <v>14110.93444245126</v>
      </c>
      <c r="AN4988" s="12">
        <f t="shared" si="620"/>
        <v>610.93444245126011</v>
      </c>
      <c r="AO4988" s="13">
        <f t="shared" si="621"/>
        <v>4.5254403144537783E-2</v>
      </c>
      <c r="AP4988" s="16">
        <v>13500</v>
      </c>
      <c r="AQ4988" s="16">
        <v>13913.2129318061</v>
      </c>
      <c r="AR4988" s="16">
        <f t="shared" si="622"/>
        <v>413.21293180609973</v>
      </c>
      <c r="AS4988" s="17">
        <f t="shared" si="616"/>
        <v>3.0608365318970352E-2</v>
      </c>
      <c r="AT4988" s="20">
        <v>13500</v>
      </c>
      <c r="AU4988" s="20">
        <v>14265.67016806723</v>
      </c>
      <c r="AV4988" s="20">
        <f t="shared" si="617"/>
        <v>765.67016806723041</v>
      </c>
      <c r="AW4988" s="21">
        <f t="shared" si="623"/>
        <v>5.671630874572077E-2</v>
      </c>
    </row>
    <row r="4989" spans="1:49" x14ac:dyDescent="0.25">
      <c r="A4989" t="s">
        <v>77</v>
      </c>
      <c r="B4989" t="s">
        <v>456</v>
      </c>
      <c r="C4989">
        <v>145073</v>
      </c>
      <c r="D4989">
        <v>2014</v>
      </c>
      <c r="E4989" t="s">
        <v>159</v>
      </c>
      <c r="F4989" t="s">
        <v>236</v>
      </c>
      <c r="G4989" t="s">
        <v>229</v>
      </c>
      <c r="I4989">
        <v>4</v>
      </c>
      <c r="J4989" t="s">
        <v>43</v>
      </c>
      <c r="K4989">
        <v>4</v>
      </c>
      <c r="L4989" t="s">
        <v>44</v>
      </c>
      <c r="M4989">
        <v>2.4000000953674321</v>
      </c>
      <c r="N4989" t="s">
        <v>45</v>
      </c>
      <c r="O4989" t="s">
        <v>46</v>
      </c>
      <c r="Q4989" t="s">
        <v>60</v>
      </c>
      <c r="R4989" t="s">
        <v>48</v>
      </c>
      <c r="S4989">
        <v>185</v>
      </c>
      <c r="T4989" t="s">
        <v>49</v>
      </c>
      <c r="U4989" t="s">
        <v>50</v>
      </c>
      <c r="V4989" t="s">
        <v>720</v>
      </c>
      <c r="W4989" t="s">
        <v>62</v>
      </c>
      <c r="X4989" t="s">
        <v>98</v>
      </c>
      <c r="Z4989">
        <v>0</v>
      </c>
      <c r="AA4989" t="s">
        <v>75</v>
      </c>
      <c r="AB4989" t="s">
        <v>83</v>
      </c>
      <c r="AC4989">
        <v>45</v>
      </c>
      <c r="AD4989">
        <v>11</v>
      </c>
      <c r="AE4989">
        <v>4</v>
      </c>
      <c r="AF4989">
        <v>2025</v>
      </c>
      <c r="AG4989">
        <v>20251105</v>
      </c>
      <c r="AH4989" s="2">
        <v>5700</v>
      </c>
      <c r="AI4989" s="2">
        <v>6018.98974609375</v>
      </c>
      <c r="AJ4989" s="2">
        <f t="shared" si="618"/>
        <v>318.98974609375</v>
      </c>
      <c r="AK4989" s="6">
        <f t="shared" si="619"/>
        <v>5.5963113349780699E-2</v>
      </c>
      <c r="AL4989" s="12">
        <v>5700</v>
      </c>
      <c r="AM4989" s="12">
        <v>5591.3226498780077</v>
      </c>
      <c r="AN4989" s="12">
        <f t="shared" si="620"/>
        <v>108.67735012199228</v>
      </c>
      <c r="AO4989" s="13">
        <f t="shared" si="621"/>
        <v>1.9066201775788119E-2</v>
      </c>
      <c r="AP4989" s="16">
        <v>5700</v>
      </c>
      <c r="AQ4989" s="16">
        <v>6191.3264965850094</v>
      </c>
      <c r="AR4989" s="16">
        <f t="shared" si="622"/>
        <v>491.32649658500941</v>
      </c>
      <c r="AS4989" s="17">
        <f t="shared" si="616"/>
        <v>8.6197630979826217E-2</v>
      </c>
      <c r="AT4989" s="20">
        <v>5700</v>
      </c>
      <c r="AU4989" s="20">
        <v>6144.7540473225426</v>
      </c>
      <c r="AV4989" s="20">
        <f t="shared" si="617"/>
        <v>444.75404732254265</v>
      </c>
      <c r="AW4989" s="21">
        <f t="shared" si="623"/>
        <v>7.8027025846060111E-2</v>
      </c>
    </row>
    <row r="4990" spans="1:49" x14ac:dyDescent="0.25">
      <c r="A4990" t="s">
        <v>109</v>
      </c>
      <c r="B4990" t="s">
        <v>538</v>
      </c>
      <c r="C4990">
        <v>196594</v>
      </c>
      <c r="D4990">
        <v>2010</v>
      </c>
      <c r="E4990" t="s">
        <v>40</v>
      </c>
      <c r="F4990" t="s">
        <v>745</v>
      </c>
      <c r="G4990" t="s">
        <v>2393</v>
      </c>
      <c r="I4990">
        <v>6</v>
      </c>
      <c r="J4990" t="s">
        <v>117</v>
      </c>
      <c r="K4990">
        <v>4</v>
      </c>
      <c r="L4990" t="s">
        <v>44</v>
      </c>
      <c r="M4990">
        <v>4</v>
      </c>
      <c r="N4990" t="s">
        <v>87</v>
      </c>
      <c r="O4990" t="s">
        <v>46</v>
      </c>
      <c r="Q4990" t="s">
        <v>60</v>
      </c>
      <c r="R4990" t="s">
        <v>89</v>
      </c>
      <c r="T4990" t="s">
        <v>49</v>
      </c>
      <c r="U4990" t="s">
        <v>72</v>
      </c>
      <c r="V4990" t="s">
        <v>176</v>
      </c>
      <c r="W4990" t="s">
        <v>120</v>
      </c>
      <c r="X4990" t="s">
        <v>53</v>
      </c>
      <c r="Z4990">
        <v>0</v>
      </c>
      <c r="AA4990" t="s">
        <v>75</v>
      </c>
      <c r="AB4990" t="s">
        <v>83</v>
      </c>
      <c r="AC4990">
        <v>45</v>
      </c>
      <c r="AD4990">
        <v>11</v>
      </c>
      <c r="AE4990">
        <v>4</v>
      </c>
      <c r="AF4990">
        <v>2025</v>
      </c>
      <c r="AG4990">
        <v>20251105</v>
      </c>
      <c r="AH4990" s="2">
        <v>8000</v>
      </c>
      <c r="AI4990" s="2">
        <v>7091.8076171875</v>
      </c>
      <c r="AJ4990" s="2">
        <f t="shared" si="618"/>
        <v>908.1923828125</v>
      </c>
      <c r="AK4990" s="6">
        <f t="shared" si="619"/>
        <v>0.1135240478515625</v>
      </c>
      <c r="AL4990" s="12">
        <v>8000</v>
      </c>
      <c r="AM4990" s="12">
        <v>6091.1317030697883</v>
      </c>
      <c r="AN4990" s="12">
        <f t="shared" si="620"/>
        <v>1908.8682969302117</v>
      </c>
      <c r="AO4990" s="13">
        <f t="shared" si="621"/>
        <v>0.23860853711627647</v>
      </c>
      <c r="AP4990" s="16">
        <v>8000</v>
      </c>
      <c r="AQ4990" s="16">
        <v>7119.6455241287094</v>
      </c>
      <c r="AR4990" s="16">
        <f t="shared" si="622"/>
        <v>880.35447587129056</v>
      </c>
      <c r="AS4990" s="17">
        <f t="shared" si="616"/>
        <v>0.11004430948391132</v>
      </c>
      <c r="AT4990" s="20">
        <v>8000</v>
      </c>
      <c r="AU4990" s="20">
        <v>7393.366186504928</v>
      </c>
      <c r="AV4990" s="20">
        <f t="shared" si="617"/>
        <v>606.63381349507199</v>
      </c>
      <c r="AW4990" s="21">
        <f t="shared" si="623"/>
        <v>7.5829226686883994E-2</v>
      </c>
    </row>
    <row r="4991" spans="1:49" x14ac:dyDescent="0.25">
      <c r="A4991" t="s">
        <v>109</v>
      </c>
      <c r="B4991" t="s">
        <v>317</v>
      </c>
      <c r="C4991">
        <v>94128</v>
      </c>
      <c r="D4991">
        <v>2018</v>
      </c>
      <c r="E4991" t="s">
        <v>135</v>
      </c>
      <c r="F4991" t="s">
        <v>312</v>
      </c>
      <c r="G4991" t="s">
        <v>1622</v>
      </c>
      <c r="I4991">
        <v>4</v>
      </c>
      <c r="J4991" t="s">
        <v>43</v>
      </c>
      <c r="K4991">
        <v>4</v>
      </c>
      <c r="L4991" t="s">
        <v>44</v>
      </c>
      <c r="M4991">
        <v>2.4000000953674321</v>
      </c>
      <c r="N4991" t="s">
        <v>87</v>
      </c>
      <c r="O4991" t="s">
        <v>46</v>
      </c>
      <c r="P4991">
        <v>2</v>
      </c>
      <c r="Q4991" t="s">
        <v>60</v>
      </c>
      <c r="R4991" t="s">
        <v>89</v>
      </c>
      <c r="S4991">
        <v>180</v>
      </c>
      <c r="T4991" t="s">
        <v>49</v>
      </c>
      <c r="U4991" t="s">
        <v>50</v>
      </c>
      <c r="W4991" t="s">
        <v>62</v>
      </c>
      <c r="X4991" t="s">
        <v>121</v>
      </c>
      <c r="Y4991">
        <v>24395</v>
      </c>
      <c r="Z4991">
        <v>0</v>
      </c>
      <c r="AA4991" t="s">
        <v>75</v>
      </c>
      <c r="AB4991" t="s">
        <v>83</v>
      </c>
      <c r="AC4991">
        <v>45</v>
      </c>
      <c r="AD4991">
        <v>11</v>
      </c>
      <c r="AE4991">
        <v>4</v>
      </c>
      <c r="AF4991">
        <v>2025</v>
      </c>
      <c r="AG4991">
        <v>20251105</v>
      </c>
      <c r="AH4991" s="2">
        <v>5700</v>
      </c>
      <c r="AI4991" s="2">
        <v>5755.14306640625</v>
      </c>
      <c r="AJ4991" s="2">
        <f t="shared" si="618"/>
        <v>55.14306640625</v>
      </c>
      <c r="AK4991" s="6">
        <f t="shared" si="619"/>
        <v>9.6742221765350883E-3</v>
      </c>
      <c r="AL4991" s="12">
        <v>5700</v>
      </c>
      <c r="AM4991" s="12">
        <v>5477.0985043518194</v>
      </c>
      <c r="AN4991" s="12">
        <f t="shared" si="620"/>
        <v>222.90149564818057</v>
      </c>
      <c r="AO4991" s="13">
        <f t="shared" si="621"/>
        <v>3.9105525552312378E-2</v>
      </c>
      <c r="AP4991" s="16">
        <v>5700</v>
      </c>
      <c r="AQ4991" s="16">
        <v>5717.6560907568683</v>
      </c>
      <c r="AR4991" s="16">
        <f t="shared" si="622"/>
        <v>17.656090756868252</v>
      </c>
      <c r="AS4991" s="17">
        <f t="shared" si="616"/>
        <v>3.097559781906711E-3</v>
      </c>
      <c r="AT4991" s="20">
        <v>5700</v>
      </c>
      <c r="AU4991" s="20">
        <v>5881.354166666667</v>
      </c>
      <c r="AV4991" s="20">
        <f t="shared" si="617"/>
        <v>181.35416666666697</v>
      </c>
      <c r="AW4991" s="21">
        <f t="shared" si="623"/>
        <v>3.1816520467836312E-2</v>
      </c>
    </row>
    <row r="4992" spans="1:49" x14ac:dyDescent="0.25">
      <c r="A4992" t="s">
        <v>38</v>
      </c>
      <c r="B4992" t="s">
        <v>39</v>
      </c>
      <c r="C4992">
        <v>109615</v>
      </c>
      <c r="D4992">
        <v>2012</v>
      </c>
      <c r="E4992" t="s">
        <v>373</v>
      </c>
      <c r="F4992" t="s">
        <v>749</v>
      </c>
      <c r="G4992" t="s">
        <v>375</v>
      </c>
      <c r="I4992">
        <v>6</v>
      </c>
      <c r="J4992" t="s">
        <v>59</v>
      </c>
      <c r="K4992">
        <v>4</v>
      </c>
      <c r="L4992" t="s">
        <v>44</v>
      </c>
      <c r="M4992">
        <v>3.5999999046325679</v>
      </c>
      <c r="N4992" t="s">
        <v>45</v>
      </c>
      <c r="O4992" t="s">
        <v>46</v>
      </c>
      <c r="Q4992" t="s">
        <v>60</v>
      </c>
      <c r="R4992" t="s">
        <v>96</v>
      </c>
      <c r="T4992" t="s">
        <v>49</v>
      </c>
      <c r="V4992" t="s">
        <v>750</v>
      </c>
      <c r="W4992" t="s">
        <v>134</v>
      </c>
      <c r="X4992" t="s">
        <v>121</v>
      </c>
      <c r="Z4992">
        <v>0</v>
      </c>
      <c r="AA4992" t="s">
        <v>75</v>
      </c>
      <c r="AB4992" t="s">
        <v>83</v>
      </c>
      <c r="AC4992">
        <v>45</v>
      </c>
      <c r="AD4992">
        <v>11</v>
      </c>
      <c r="AE4992">
        <v>4</v>
      </c>
      <c r="AF4992">
        <v>2025</v>
      </c>
      <c r="AG4992">
        <v>20251104</v>
      </c>
      <c r="AH4992" s="2">
        <v>3500</v>
      </c>
      <c r="AI4992" s="2">
        <v>3773.387451171875</v>
      </c>
      <c r="AJ4992" s="2">
        <f t="shared" si="618"/>
        <v>273.387451171875</v>
      </c>
      <c r="AK4992" s="6">
        <f t="shared" si="619"/>
        <v>7.8110700334821426E-2</v>
      </c>
      <c r="AL4992" s="12">
        <v>3500</v>
      </c>
      <c r="AM4992" s="12">
        <v>3774.073181395443</v>
      </c>
      <c r="AN4992" s="12">
        <f t="shared" si="620"/>
        <v>274.07318139544304</v>
      </c>
      <c r="AO4992" s="13">
        <f t="shared" si="621"/>
        <v>7.8306623255840868E-2</v>
      </c>
      <c r="AP4992" s="16">
        <v>3500</v>
      </c>
      <c r="AQ4992" s="16">
        <v>3807.3677122512458</v>
      </c>
      <c r="AR4992" s="16">
        <f t="shared" si="622"/>
        <v>307.36771225124585</v>
      </c>
      <c r="AS4992" s="17">
        <f t="shared" si="616"/>
        <v>8.7819346357498815E-2</v>
      </c>
      <c r="AT4992" s="20">
        <v>3500</v>
      </c>
      <c r="AU4992" s="20">
        <v>3858.188405797101</v>
      </c>
      <c r="AV4992" s="20">
        <f t="shared" si="617"/>
        <v>358.18840579710104</v>
      </c>
      <c r="AW4992" s="21">
        <f t="shared" si="623"/>
        <v>0.10233954451345743</v>
      </c>
    </row>
    <row r="4993" spans="1:49" x14ac:dyDescent="0.25">
      <c r="A4993" t="s">
        <v>77</v>
      </c>
      <c r="B4993" t="s">
        <v>151</v>
      </c>
      <c r="C4993">
        <v>99500</v>
      </c>
      <c r="D4993">
        <v>2020</v>
      </c>
      <c r="E4993" t="s">
        <v>93</v>
      </c>
      <c r="F4993" t="s">
        <v>430</v>
      </c>
      <c r="G4993" t="s">
        <v>863</v>
      </c>
      <c r="I4993">
        <v>4</v>
      </c>
      <c r="J4993" t="s">
        <v>69</v>
      </c>
      <c r="K4993">
        <v>4</v>
      </c>
      <c r="L4993" t="s">
        <v>44</v>
      </c>
      <c r="M4993">
        <v>1.5</v>
      </c>
      <c r="N4993" t="s">
        <v>45</v>
      </c>
      <c r="O4993" t="s">
        <v>46</v>
      </c>
      <c r="P4993">
        <v>4</v>
      </c>
      <c r="Q4993" t="s">
        <v>118</v>
      </c>
      <c r="R4993" t="s">
        <v>96</v>
      </c>
      <c r="T4993" t="s">
        <v>49</v>
      </c>
      <c r="U4993" t="s">
        <v>50</v>
      </c>
      <c r="V4993" t="s">
        <v>617</v>
      </c>
      <c r="W4993" t="s">
        <v>120</v>
      </c>
      <c r="X4993" t="s">
        <v>74</v>
      </c>
      <c r="Z4993">
        <v>0</v>
      </c>
      <c r="AA4993" t="s">
        <v>75</v>
      </c>
      <c r="AB4993" t="s">
        <v>122</v>
      </c>
      <c r="AC4993">
        <v>45</v>
      </c>
      <c r="AD4993">
        <v>11</v>
      </c>
      <c r="AE4993">
        <v>4</v>
      </c>
      <c r="AF4993">
        <v>2025</v>
      </c>
      <c r="AG4993">
        <v>20251105</v>
      </c>
      <c r="AH4993" s="2">
        <v>8400</v>
      </c>
      <c r="AI4993" s="2">
        <v>8866.26171875</v>
      </c>
      <c r="AJ4993" s="2">
        <f t="shared" si="618"/>
        <v>466.26171875</v>
      </c>
      <c r="AK4993" s="6">
        <f t="shared" si="619"/>
        <v>5.5507347470238097E-2</v>
      </c>
      <c r="AL4993" s="12">
        <v>8400</v>
      </c>
      <c r="AM4993" s="12">
        <v>8259.4786777169084</v>
      </c>
      <c r="AN4993" s="12">
        <f t="shared" si="620"/>
        <v>140.52132228309165</v>
      </c>
      <c r="AO4993" s="13">
        <f t="shared" si="621"/>
        <v>1.6728728843225196E-2</v>
      </c>
      <c r="AP4993" s="16">
        <v>8400</v>
      </c>
      <c r="AQ4993" s="16">
        <v>8643.1135624620656</v>
      </c>
      <c r="AR4993" s="16">
        <f t="shared" si="622"/>
        <v>243.1135624620656</v>
      </c>
      <c r="AS4993" s="17">
        <f t="shared" si="616"/>
        <v>2.8942090769293525E-2</v>
      </c>
      <c r="AT4993" s="20">
        <v>8400</v>
      </c>
      <c r="AU4993" s="20">
        <v>9013.2566585956429</v>
      </c>
      <c r="AV4993" s="20">
        <f t="shared" si="617"/>
        <v>613.25665859564288</v>
      </c>
      <c r="AW4993" s="21">
        <f t="shared" si="623"/>
        <v>7.3006745070909859E-2</v>
      </c>
    </row>
    <row r="4994" spans="1:49" x14ac:dyDescent="0.25">
      <c r="A4994" t="s">
        <v>38</v>
      </c>
      <c r="B4994" t="s">
        <v>105</v>
      </c>
      <c r="C4994">
        <v>148117</v>
      </c>
      <c r="D4994">
        <v>2015</v>
      </c>
      <c r="E4994" t="s">
        <v>84</v>
      </c>
      <c r="F4994" t="s">
        <v>293</v>
      </c>
      <c r="G4994" t="s">
        <v>832</v>
      </c>
      <c r="I4994">
        <v>8</v>
      </c>
      <c r="J4994" t="s">
        <v>69</v>
      </c>
      <c r="K4994">
        <v>4</v>
      </c>
      <c r="L4994" t="s">
        <v>44</v>
      </c>
      <c r="M4994">
        <v>5.6999998092651367</v>
      </c>
      <c r="N4994" t="s">
        <v>87</v>
      </c>
      <c r="Q4994" t="s">
        <v>88</v>
      </c>
      <c r="R4994" t="s">
        <v>89</v>
      </c>
      <c r="T4994" t="s">
        <v>49</v>
      </c>
      <c r="W4994" t="s">
        <v>73</v>
      </c>
      <c r="X4994" t="s">
        <v>121</v>
      </c>
      <c r="Z4994">
        <v>0</v>
      </c>
      <c r="AA4994" t="s">
        <v>75</v>
      </c>
      <c r="AB4994" t="s">
        <v>91</v>
      </c>
      <c r="AC4994">
        <v>45</v>
      </c>
      <c r="AD4994">
        <v>11</v>
      </c>
      <c r="AE4994">
        <v>4</v>
      </c>
      <c r="AF4994">
        <v>2025</v>
      </c>
      <c r="AG4994">
        <v>20251104</v>
      </c>
      <c r="AH4994" s="2">
        <v>4000</v>
      </c>
      <c r="AI4994" s="2">
        <v>8390.7119140625</v>
      </c>
      <c r="AJ4994" s="2">
        <f t="shared" si="618"/>
        <v>4390.7119140625</v>
      </c>
      <c r="AK4994" s="6">
        <f t="shared" si="619"/>
        <v>1.097677978515625</v>
      </c>
      <c r="AL4994" s="12">
        <v>4000</v>
      </c>
      <c r="AM4994" s="12">
        <v>7980.1354080822366</v>
      </c>
      <c r="AN4994" s="12">
        <f t="shared" si="620"/>
        <v>3980.1354080822366</v>
      </c>
      <c r="AO4994" s="13">
        <f t="shared" si="621"/>
        <v>0.99503385202055916</v>
      </c>
      <c r="AP4994" s="16">
        <v>4000</v>
      </c>
      <c r="AQ4994" s="16">
        <v>8307.2992890135793</v>
      </c>
      <c r="AR4994" s="16">
        <f t="shared" si="622"/>
        <v>4307.2992890135793</v>
      </c>
      <c r="AS4994" s="17">
        <f t="shared" si="616"/>
        <v>1.0768248222533947</v>
      </c>
      <c r="AT4994" s="20">
        <v>4000</v>
      </c>
      <c r="AU4994" s="20">
        <v>8469.5711183496205</v>
      </c>
      <c r="AV4994" s="20">
        <f t="shared" si="617"/>
        <v>4469.5711183496205</v>
      </c>
      <c r="AW4994" s="21">
        <f t="shared" si="623"/>
        <v>1.1173927795874052</v>
      </c>
    </row>
    <row r="4995" spans="1:49" x14ac:dyDescent="0.25">
      <c r="A4995" t="s">
        <v>77</v>
      </c>
      <c r="B4995" t="s">
        <v>811</v>
      </c>
      <c r="C4995">
        <v>139989</v>
      </c>
      <c r="D4995">
        <v>2013</v>
      </c>
      <c r="E4995" t="s">
        <v>66</v>
      </c>
      <c r="F4995" t="s">
        <v>239</v>
      </c>
      <c r="G4995" t="s">
        <v>214</v>
      </c>
      <c r="I4995">
        <v>4</v>
      </c>
      <c r="J4995" t="s">
        <v>196</v>
      </c>
      <c r="K4995">
        <v>4</v>
      </c>
      <c r="L4995" t="s">
        <v>44</v>
      </c>
      <c r="M4995">
        <v>2</v>
      </c>
      <c r="N4995" t="s">
        <v>45</v>
      </c>
      <c r="O4995" t="s">
        <v>46</v>
      </c>
      <c r="P4995">
        <v>3</v>
      </c>
      <c r="Q4995" t="s">
        <v>60</v>
      </c>
      <c r="R4995" t="s">
        <v>48</v>
      </c>
      <c r="S4995">
        <v>240</v>
      </c>
      <c r="T4995" t="s">
        <v>49</v>
      </c>
      <c r="U4995" t="s">
        <v>50</v>
      </c>
      <c r="W4995" t="s">
        <v>62</v>
      </c>
      <c r="X4995" t="s">
        <v>74</v>
      </c>
      <c r="Z4995">
        <v>0</v>
      </c>
      <c r="AA4995" t="s">
        <v>75</v>
      </c>
      <c r="AB4995" t="s">
        <v>83</v>
      </c>
      <c r="AC4995">
        <v>45</v>
      </c>
      <c r="AD4995">
        <v>11</v>
      </c>
      <c r="AE4995">
        <v>4</v>
      </c>
      <c r="AF4995">
        <v>2025</v>
      </c>
      <c r="AG4995">
        <v>20251105</v>
      </c>
      <c r="AH4995" s="2">
        <v>1600</v>
      </c>
      <c r="AI4995" s="2">
        <v>1873.34326171875</v>
      </c>
      <c r="AJ4995" s="2">
        <f t="shared" si="618"/>
        <v>273.34326171875</v>
      </c>
      <c r="AK4995" s="6">
        <f t="shared" si="619"/>
        <v>0.17083953857421874</v>
      </c>
      <c r="AL4995" s="12">
        <v>1600</v>
      </c>
      <c r="AM4995" s="12">
        <v>1938.5695270659539</v>
      </c>
      <c r="AN4995" s="12">
        <f t="shared" si="620"/>
        <v>338.56952706595393</v>
      </c>
      <c r="AO4995" s="13">
        <f t="shared" si="621"/>
        <v>0.21160595441622121</v>
      </c>
      <c r="AP4995" s="16">
        <v>1600</v>
      </c>
      <c r="AQ4995" s="16">
        <v>1936.697241755533</v>
      </c>
      <c r="AR4995" s="16">
        <f t="shared" si="622"/>
        <v>336.69724175553301</v>
      </c>
      <c r="AS4995" s="17">
        <f t="shared" ref="AS4995:AS5058" si="624">ABS($AH4995-AQ4995)/$AH4995</f>
        <v>0.21043577609720812</v>
      </c>
      <c r="AT4995" s="20">
        <v>1600</v>
      </c>
      <c r="AU4995" s="20">
        <v>1864.8596330275229</v>
      </c>
      <c r="AV4995" s="20">
        <f t="shared" ref="AV4995:AV5058" si="625">ABS(AT4995-AU4995)</f>
        <v>264.85963302752293</v>
      </c>
      <c r="AW4995" s="21">
        <f t="shared" si="623"/>
        <v>0.16553727064220183</v>
      </c>
    </row>
    <row r="4996" spans="1:49" x14ac:dyDescent="0.25">
      <c r="A4996" t="s">
        <v>38</v>
      </c>
      <c r="B4996" t="s">
        <v>105</v>
      </c>
      <c r="C4996">
        <v>174266</v>
      </c>
      <c r="D4996">
        <v>2011</v>
      </c>
      <c r="E4996" t="s">
        <v>40</v>
      </c>
      <c r="F4996" t="s">
        <v>191</v>
      </c>
      <c r="H4996" t="s">
        <v>452</v>
      </c>
      <c r="I4996">
        <v>4</v>
      </c>
      <c r="J4996" t="s">
        <v>129</v>
      </c>
      <c r="K4996">
        <v>4</v>
      </c>
      <c r="L4996" t="s">
        <v>44</v>
      </c>
      <c r="M4996">
        <v>1.799999952316284</v>
      </c>
      <c r="N4996" t="s">
        <v>45</v>
      </c>
      <c r="Q4996" t="s">
        <v>118</v>
      </c>
      <c r="R4996" t="s">
        <v>48</v>
      </c>
      <c r="S4996">
        <v>132</v>
      </c>
      <c r="T4996" t="s">
        <v>49</v>
      </c>
      <c r="U4996" t="s">
        <v>50</v>
      </c>
      <c r="V4996" t="s">
        <v>194</v>
      </c>
      <c r="W4996" t="s">
        <v>120</v>
      </c>
      <c r="X4996" t="s">
        <v>53</v>
      </c>
      <c r="Z4996">
        <v>0</v>
      </c>
      <c r="AA4996" t="s">
        <v>75</v>
      </c>
      <c r="AB4996" t="s">
        <v>122</v>
      </c>
      <c r="AC4996">
        <v>45</v>
      </c>
      <c r="AD4996">
        <v>11</v>
      </c>
      <c r="AE4996">
        <v>4</v>
      </c>
      <c r="AF4996">
        <v>2025</v>
      </c>
      <c r="AG4996">
        <v>20251104</v>
      </c>
      <c r="AH4996" s="2">
        <v>3800</v>
      </c>
      <c r="AI4996" s="2">
        <v>2835.493896484375</v>
      </c>
      <c r="AJ4996" s="2">
        <f t="shared" ref="AJ4996:AJ5059" si="626">ABS(AH4996-AI4996)</f>
        <v>964.506103515625</v>
      </c>
      <c r="AK4996" s="6">
        <f t="shared" ref="AK4996:AK5059" si="627">ABS($AH4996-AI4996)/$AH4996</f>
        <v>0.25381739566200656</v>
      </c>
      <c r="AL4996" s="12">
        <v>3800</v>
      </c>
      <c r="AM4996" s="12">
        <v>2621.626342438592</v>
      </c>
      <c r="AN4996" s="12">
        <f t="shared" ref="AN4996:AN5059" si="628">ABS(AL4996-AM4996)</f>
        <v>1178.373657561408</v>
      </c>
      <c r="AO4996" s="13">
        <f t="shared" ref="AO4996:AO5059" si="629">ABS($AH4996-AM4996)/$AH4996</f>
        <v>0.31009833093721262</v>
      </c>
      <c r="AP4996" s="16">
        <v>3800</v>
      </c>
      <c r="AQ4996" s="16">
        <v>2997.476763528146</v>
      </c>
      <c r="AR4996" s="16">
        <f t="shared" ref="AR4996:AR5059" si="630">ABS(AP4996-AQ4996)</f>
        <v>802.52323647185403</v>
      </c>
      <c r="AS4996" s="17">
        <f t="shared" si="624"/>
        <v>0.21119032538733001</v>
      </c>
      <c r="AT4996" s="20">
        <v>3800</v>
      </c>
      <c r="AU4996" s="20">
        <v>2915.1848830886352</v>
      </c>
      <c r="AV4996" s="20">
        <f t="shared" si="625"/>
        <v>884.81511691136484</v>
      </c>
      <c r="AW4996" s="21">
        <f t="shared" ref="AW4996:AW5059" si="631">ABS($AH4996-AU4996)/$AH4996</f>
        <v>0.23284608339772758</v>
      </c>
    </row>
    <row r="4997" spans="1:49" x14ac:dyDescent="0.25">
      <c r="A4997" t="s">
        <v>123</v>
      </c>
      <c r="B4997" t="s">
        <v>124</v>
      </c>
      <c r="C4997">
        <v>150127</v>
      </c>
      <c r="D4997">
        <v>2016</v>
      </c>
      <c r="E4997" t="s">
        <v>167</v>
      </c>
      <c r="F4997" t="s">
        <v>1261</v>
      </c>
      <c r="G4997" t="s">
        <v>169</v>
      </c>
      <c r="I4997">
        <v>6</v>
      </c>
      <c r="J4997" t="s">
        <v>117</v>
      </c>
      <c r="K4997">
        <v>4</v>
      </c>
      <c r="L4997" t="s">
        <v>44</v>
      </c>
      <c r="M4997">
        <v>3.5999999046325679</v>
      </c>
      <c r="N4997" t="s">
        <v>87</v>
      </c>
      <c r="O4997" t="s">
        <v>46</v>
      </c>
      <c r="P4997">
        <v>2</v>
      </c>
      <c r="Q4997" t="s">
        <v>88</v>
      </c>
      <c r="R4997" t="s">
        <v>89</v>
      </c>
      <c r="T4997" t="s">
        <v>49</v>
      </c>
      <c r="V4997" t="s">
        <v>1140</v>
      </c>
      <c r="W4997" t="s">
        <v>134</v>
      </c>
      <c r="X4997" t="s">
        <v>74</v>
      </c>
      <c r="Z4997">
        <v>0</v>
      </c>
      <c r="AA4997" t="s">
        <v>75</v>
      </c>
      <c r="AB4997" t="s">
        <v>91</v>
      </c>
      <c r="AC4997">
        <v>45</v>
      </c>
      <c r="AD4997">
        <v>11</v>
      </c>
      <c r="AE4997">
        <v>4</v>
      </c>
      <c r="AF4997">
        <v>2025</v>
      </c>
      <c r="AG4997">
        <v>20251104</v>
      </c>
      <c r="AH4997" s="2">
        <v>9600</v>
      </c>
      <c r="AI4997" s="2">
        <v>7341.634765625</v>
      </c>
      <c r="AJ4997" s="2">
        <f t="shared" si="626"/>
        <v>2258.365234375</v>
      </c>
      <c r="AK4997" s="6">
        <f t="shared" si="627"/>
        <v>0.23524637858072917</v>
      </c>
      <c r="AL4997" s="12">
        <v>9600</v>
      </c>
      <c r="AM4997" s="12">
        <v>7218.0700407441072</v>
      </c>
      <c r="AN4997" s="12">
        <f t="shared" si="628"/>
        <v>2381.9299592558928</v>
      </c>
      <c r="AO4997" s="13">
        <f t="shared" si="629"/>
        <v>0.24811770408915548</v>
      </c>
      <c r="AP4997" s="16">
        <v>9600</v>
      </c>
      <c r="AQ4997" s="16">
        <v>7299.1838127159908</v>
      </c>
      <c r="AR4997" s="16">
        <f t="shared" si="630"/>
        <v>2300.8161872840092</v>
      </c>
      <c r="AS4997" s="17">
        <f t="shared" si="624"/>
        <v>0.23966835284208429</v>
      </c>
      <c r="AT4997" s="20">
        <v>9600</v>
      </c>
      <c r="AU4997" s="20">
        <v>7393.366186504928</v>
      </c>
      <c r="AV4997" s="20">
        <f t="shared" si="625"/>
        <v>2206.633813495072</v>
      </c>
      <c r="AW4997" s="21">
        <f t="shared" si="631"/>
        <v>0.22985768890573666</v>
      </c>
    </row>
    <row r="4998" spans="1:49" x14ac:dyDescent="0.25">
      <c r="A4998" t="s">
        <v>77</v>
      </c>
      <c r="B4998" t="s">
        <v>818</v>
      </c>
      <c r="C4998">
        <v>89008</v>
      </c>
      <c r="D4998">
        <v>2013</v>
      </c>
      <c r="E4998" t="s">
        <v>66</v>
      </c>
      <c r="F4998" t="s">
        <v>221</v>
      </c>
      <c r="I4998">
        <v>6</v>
      </c>
      <c r="J4998" t="s">
        <v>69</v>
      </c>
      <c r="K4998">
        <v>4</v>
      </c>
      <c r="L4998" t="s">
        <v>44</v>
      </c>
      <c r="M4998">
        <v>3.5</v>
      </c>
      <c r="N4998" t="s">
        <v>70</v>
      </c>
      <c r="O4998" t="s">
        <v>46</v>
      </c>
      <c r="P4998">
        <v>5</v>
      </c>
      <c r="Q4998" t="s">
        <v>88</v>
      </c>
      <c r="R4998" t="s">
        <v>48</v>
      </c>
      <c r="S4998">
        <v>365</v>
      </c>
      <c r="T4998" t="s">
        <v>49</v>
      </c>
      <c r="U4998" t="s">
        <v>72</v>
      </c>
      <c r="W4998" t="s">
        <v>103</v>
      </c>
      <c r="X4998" t="s">
        <v>74</v>
      </c>
      <c r="Z4998">
        <v>0</v>
      </c>
      <c r="AA4998" t="s">
        <v>75</v>
      </c>
      <c r="AB4998" t="s">
        <v>91</v>
      </c>
      <c r="AC4998">
        <v>45</v>
      </c>
      <c r="AD4998">
        <v>11</v>
      </c>
      <c r="AE4998">
        <v>4</v>
      </c>
      <c r="AF4998">
        <v>2025</v>
      </c>
      <c r="AG4998">
        <v>20251105</v>
      </c>
      <c r="AH4998" s="2">
        <v>11900</v>
      </c>
      <c r="AI4998" s="2">
        <v>14499.5458984375</v>
      </c>
      <c r="AJ4998" s="2">
        <f t="shared" si="626"/>
        <v>2599.5458984375</v>
      </c>
      <c r="AK4998" s="6">
        <f t="shared" si="627"/>
        <v>0.21844923516281511</v>
      </c>
      <c r="AL4998" s="12">
        <v>11900</v>
      </c>
      <c r="AM4998" s="12">
        <v>13878.24120997846</v>
      </c>
      <c r="AN4998" s="12">
        <f t="shared" si="628"/>
        <v>1978.2412099784597</v>
      </c>
      <c r="AO4998" s="13">
        <f t="shared" si="629"/>
        <v>0.16623875714104702</v>
      </c>
      <c r="AP4998" s="16">
        <v>11900</v>
      </c>
      <c r="AQ4998" s="16">
        <v>12962.045605116031</v>
      </c>
      <c r="AR4998" s="16">
        <f t="shared" si="630"/>
        <v>1062.0456051160309</v>
      </c>
      <c r="AS4998" s="17">
        <f t="shared" si="624"/>
        <v>8.9247529841683271E-2</v>
      </c>
      <c r="AT4998" s="20">
        <v>11900</v>
      </c>
      <c r="AU4998" s="20">
        <v>14478.94736842105</v>
      </c>
      <c r="AV4998" s="20">
        <f t="shared" si="625"/>
        <v>2578.9473684210498</v>
      </c>
      <c r="AW4998" s="21">
        <f t="shared" si="631"/>
        <v>0.21671826625386972</v>
      </c>
    </row>
    <row r="4999" spans="1:49" x14ac:dyDescent="0.25">
      <c r="A4999" t="s">
        <v>77</v>
      </c>
      <c r="B4999" t="s">
        <v>818</v>
      </c>
      <c r="C4999">
        <v>21159</v>
      </c>
      <c r="D4999">
        <v>2024</v>
      </c>
      <c r="E4999" t="s">
        <v>468</v>
      </c>
      <c r="F4999" t="s">
        <v>2335</v>
      </c>
      <c r="G4999" t="s">
        <v>1353</v>
      </c>
      <c r="H4999" t="s">
        <v>2394</v>
      </c>
      <c r="I4999">
        <v>4</v>
      </c>
      <c r="J4999" t="s">
        <v>69</v>
      </c>
      <c r="K4999">
        <v>4</v>
      </c>
      <c r="L4999" t="s">
        <v>44</v>
      </c>
      <c r="M4999">
        <v>2</v>
      </c>
      <c r="N4999" t="s">
        <v>44</v>
      </c>
      <c r="O4999" t="s">
        <v>46</v>
      </c>
      <c r="P4999">
        <v>4</v>
      </c>
      <c r="Q4999" t="s">
        <v>47</v>
      </c>
      <c r="R4999" t="s">
        <v>81</v>
      </c>
      <c r="S4999">
        <v>261</v>
      </c>
      <c r="T4999" t="s">
        <v>49</v>
      </c>
      <c r="V4999" t="s">
        <v>1399</v>
      </c>
      <c r="W4999" t="s">
        <v>120</v>
      </c>
      <c r="X4999" t="s">
        <v>131</v>
      </c>
      <c r="Z4999">
        <v>0</v>
      </c>
      <c r="AA4999" t="s">
        <v>75</v>
      </c>
      <c r="AB4999" t="s">
        <v>332</v>
      </c>
      <c r="AC4999">
        <v>45</v>
      </c>
      <c r="AD4999">
        <v>11</v>
      </c>
      <c r="AE4999">
        <v>4</v>
      </c>
      <c r="AF4999">
        <v>2025</v>
      </c>
      <c r="AG4999">
        <v>20251105</v>
      </c>
      <c r="AH4999" s="2">
        <v>32000</v>
      </c>
      <c r="AI4999" s="2">
        <v>36730.52734375</v>
      </c>
      <c r="AJ4999" s="2">
        <f t="shared" si="626"/>
        <v>4730.52734375</v>
      </c>
      <c r="AK4999" s="6">
        <f t="shared" si="627"/>
        <v>0.14782897949218751</v>
      </c>
      <c r="AL4999" s="12">
        <v>32000</v>
      </c>
      <c r="AM4999" s="12">
        <v>36557.962952086433</v>
      </c>
      <c r="AN4999" s="12">
        <f t="shared" si="628"/>
        <v>4557.9629520864328</v>
      </c>
      <c r="AO4999" s="13">
        <f t="shared" si="629"/>
        <v>0.14243634225270102</v>
      </c>
      <c r="AP4999" s="16">
        <v>32000</v>
      </c>
      <c r="AQ4999" s="16">
        <v>33104.310184796588</v>
      </c>
      <c r="AR4999" s="16">
        <f t="shared" si="630"/>
        <v>1104.3101847965881</v>
      </c>
      <c r="AS4999" s="17">
        <f t="shared" si="624"/>
        <v>3.450969327489338E-2</v>
      </c>
      <c r="AT4999" s="20">
        <v>32000</v>
      </c>
      <c r="AU4999" s="20">
        <v>36103.635964912282</v>
      </c>
      <c r="AV4999" s="20">
        <f t="shared" si="625"/>
        <v>4103.6359649122824</v>
      </c>
      <c r="AW4999" s="21">
        <f t="shared" si="631"/>
        <v>0.12823862390350882</v>
      </c>
    </row>
    <row r="5000" spans="1:49" x14ac:dyDescent="0.25">
      <c r="A5000" t="s">
        <v>123</v>
      </c>
      <c r="B5000" t="s">
        <v>257</v>
      </c>
      <c r="C5000">
        <v>167748</v>
      </c>
      <c r="D5000">
        <v>2015</v>
      </c>
      <c r="E5000" t="s">
        <v>167</v>
      </c>
      <c r="F5000" t="s">
        <v>294</v>
      </c>
      <c r="G5000" t="s">
        <v>169</v>
      </c>
      <c r="H5000" t="s">
        <v>85</v>
      </c>
      <c r="I5000">
        <v>8</v>
      </c>
      <c r="J5000" t="s">
        <v>129</v>
      </c>
      <c r="K5000">
        <v>4</v>
      </c>
      <c r="L5000" t="s">
        <v>44</v>
      </c>
      <c r="M5000">
        <v>5.3000001907348633</v>
      </c>
      <c r="N5000" t="s">
        <v>87</v>
      </c>
      <c r="O5000" t="s">
        <v>46</v>
      </c>
      <c r="P5000">
        <v>3</v>
      </c>
      <c r="Q5000" t="s">
        <v>88</v>
      </c>
      <c r="R5000" t="s">
        <v>89</v>
      </c>
      <c r="T5000" t="s">
        <v>49</v>
      </c>
      <c r="V5000" t="s">
        <v>433</v>
      </c>
      <c r="W5000" t="s">
        <v>103</v>
      </c>
      <c r="X5000" t="s">
        <v>121</v>
      </c>
      <c r="Z5000">
        <v>0</v>
      </c>
      <c r="AA5000" t="s">
        <v>75</v>
      </c>
      <c r="AB5000" t="s">
        <v>91</v>
      </c>
      <c r="AC5000">
        <v>45</v>
      </c>
      <c r="AD5000">
        <v>11</v>
      </c>
      <c r="AE5000">
        <v>4</v>
      </c>
      <c r="AF5000">
        <v>2025</v>
      </c>
      <c r="AG5000">
        <v>20251105</v>
      </c>
      <c r="AH5000" s="2">
        <v>13600</v>
      </c>
      <c r="AI5000" s="2">
        <v>11580.998046875</v>
      </c>
      <c r="AJ5000" s="2">
        <f t="shared" si="626"/>
        <v>2019.001953125</v>
      </c>
      <c r="AK5000" s="6">
        <f t="shared" si="627"/>
        <v>0.14845602596507354</v>
      </c>
      <c r="AL5000" s="12">
        <v>13600</v>
      </c>
      <c r="AM5000" s="12">
        <v>11116.267576799561</v>
      </c>
      <c r="AN5000" s="12">
        <f t="shared" si="628"/>
        <v>2483.7324232004394</v>
      </c>
      <c r="AO5000" s="13">
        <f t="shared" si="629"/>
        <v>0.18262738405885584</v>
      </c>
      <c r="AP5000" s="16">
        <v>13600</v>
      </c>
      <c r="AQ5000" s="16">
        <v>10484.515679627541</v>
      </c>
      <c r="AR5000" s="16">
        <f t="shared" si="630"/>
        <v>3115.4843203724595</v>
      </c>
      <c r="AS5000" s="17">
        <f t="shared" si="624"/>
        <v>0.22907972943915142</v>
      </c>
      <c r="AT5000" s="20">
        <v>13600</v>
      </c>
      <c r="AU5000" s="20">
        <v>11655.157766990291</v>
      </c>
      <c r="AV5000" s="20">
        <f t="shared" si="625"/>
        <v>1944.8422330097092</v>
      </c>
      <c r="AW5000" s="21">
        <f t="shared" si="631"/>
        <v>0.14300310536836097</v>
      </c>
    </row>
    <row r="5001" spans="1:49" x14ac:dyDescent="0.25">
      <c r="A5001" t="s">
        <v>109</v>
      </c>
      <c r="B5001" t="s">
        <v>317</v>
      </c>
      <c r="C5001">
        <v>150852</v>
      </c>
      <c r="D5001">
        <v>2014</v>
      </c>
      <c r="E5001" t="s">
        <v>318</v>
      </c>
      <c r="F5001" t="s">
        <v>319</v>
      </c>
      <c r="G5001" t="s">
        <v>869</v>
      </c>
      <c r="I5001">
        <v>4</v>
      </c>
      <c r="J5001" t="s">
        <v>117</v>
      </c>
      <c r="K5001">
        <v>4</v>
      </c>
      <c r="L5001" t="s">
        <v>44</v>
      </c>
      <c r="M5001">
        <v>2.4000000953674321</v>
      </c>
      <c r="N5001" t="s">
        <v>45</v>
      </c>
      <c r="O5001" t="s">
        <v>46</v>
      </c>
      <c r="P5001">
        <v>4</v>
      </c>
      <c r="Q5001" t="s">
        <v>118</v>
      </c>
      <c r="T5001" t="s">
        <v>49</v>
      </c>
      <c r="V5001" t="s">
        <v>320</v>
      </c>
      <c r="W5001" t="s">
        <v>120</v>
      </c>
      <c r="X5001" t="s">
        <v>74</v>
      </c>
      <c r="Z5001">
        <v>0</v>
      </c>
      <c r="AA5001" t="s">
        <v>75</v>
      </c>
      <c r="AB5001" t="s">
        <v>122</v>
      </c>
      <c r="AC5001">
        <v>45</v>
      </c>
      <c r="AD5001">
        <v>11</v>
      </c>
      <c r="AE5001">
        <v>4</v>
      </c>
      <c r="AF5001">
        <v>2025</v>
      </c>
      <c r="AG5001">
        <v>20251105</v>
      </c>
      <c r="AH5001" s="2">
        <v>1900</v>
      </c>
      <c r="AI5001" s="2">
        <v>2221.284912109375</v>
      </c>
      <c r="AJ5001" s="2">
        <f t="shared" si="626"/>
        <v>321.284912109375</v>
      </c>
      <c r="AK5001" s="6">
        <f t="shared" si="627"/>
        <v>0.16909732216282894</v>
      </c>
      <c r="AL5001" s="12">
        <v>1900</v>
      </c>
      <c r="AM5001" s="12">
        <v>2197.9346018544688</v>
      </c>
      <c r="AN5001" s="12">
        <f t="shared" si="628"/>
        <v>297.93460185446884</v>
      </c>
      <c r="AO5001" s="13">
        <f t="shared" si="629"/>
        <v>0.15680768518656255</v>
      </c>
      <c r="AP5001" s="16">
        <v>1900</v>
      </c>
      <c r="AQ5001" s="16">
        <v>2310.8260893227471</v>
      </c>
      <c r="AR5001" s="16">
        <f t="shared" si="630"/>
        <v>410.82608932274707</v>
      </c>
      <c r="AS5001" s="17">
        <f t="shared" si="624"/>
        <v>0.21622425753828792</v>
      </c>
      <c r="AT5001" s="20">
        <v>1900</v>
      </c>
      <c r="AU5001" s="20">
        <v>2273.4407294832822</v>
      </c>
      <c r="AV5001" s="20">
        <f t="shared" si="625"/>
        <v>373.44072948328221</v>
      </c>
      <c r="AW5001" s="21">
        <f t="shared" si="631"/>
        <v>0.19654775235962221</v>
      </c>
    </row>
    <row r="5002" spans="1:49" x14ac:dyDescent="0.25">
      <c r="A5002" t="s">
        <v>77</v>
      </c>
      <c r="B5002" t="s">
        <v>818</v>
      </c>
      <c r="C5002">
        <v>62712</v>
      </c>
      <c r="D5002">
        <v>2012</v>
      </c>
      <c r="E5002" t="s">
        <v>318</v>
      </c>
      <c r="F5002" t="s">
        <v>319</v>
      </c>
      <c r="G5002" t="s">
        <v>2395</v>
      </c>
      <c r="I5002">
        <v>4</v>
      </c>
      <c r="J5002" t="s">
        <v>101</v>
      </c>
      <c r="K5002">
        <v>4</v>
      </c>
      <c r="L5002" t="s">
        <v>44</v>
      </c>
      <c r="M5002">
        <v>2.4000000953674321</v>
      </c>
      <c r="N5002" t="s">
        <v>45</v>
      </c>
      <c r="O5002" t="s">
        <v>46</v>
      </c>
      <c r="Q5002" t="s">
        <v>118</v>
      </c>
      <c r="T5002" t="s">
        <v>49</v>
      </c>
      <c r="V5002" t="s">
        <v>320</v>
      </c>
      <c r="W5002" t="s">
        <v>120</v>
      </c>
      <c r="X5002" t="s">
        <v>74</v>
      </c>
      <c r="Z5002">
        <v>0</v>
      </c>
      <c r="AA5002" t="s">
        <v>75</v>
      </c>
      <c r="AB5002" t="s">
        <v>122</v>
      </c>
      <c r="AC5002">
        <v>45</v>
      </c>
      <c r="AD5002">
        <v>11</v>
      </c>
      <c r="AE5002">
        <v>4</v>
      </c>
      <c r="AF5002">
        <v>2025</v>
      </c>
      <c r="AG5002">
        <v>20251105</v>
      </c>
      <c r="AH5002" s="2">
        <v>6000</v>
      </c>
      <c r="AI5002" s="2">
        <v>5779.4189453125</v>
      </c>
      <c r="AJ5002" s="2">
        <f t="shared" si="626"/>
        <v>220.5810546875</v>
      </c>
      <c r="AK5002" s="6">
        <f t="shared" si="627"/>
        <v>3.6763509114583336E-2</v>
      </c>
      <c r="AL5002" s="12">
        <v>6000</v>
      </c>
      <c r="AM5002" s="12">
        <v>5136.7008492270979</v>
      </c>
      <c r="AN5002" s="12">
        <f t="shared" si="628"/>
        <v>863.29915077290207</v>
      </c>
      <c r="AO5002" s="13">
        <f t="shared" si="629"/>
        <v>0.14388319179548367</v>
      </c>
      <c r="AP5002" s="16">
        <v>6000</v>
      </c>
      <c r="AQ5002" s="16">
        <v>5419.6729705097641</v>
      </c>
      <c r="AR5002" s="16">
        <f t="shared" si="630"/>
        <v>580.32702949023587</v>
      </c>
      <c r="AS5002" s="17">
        <f t="shared" si="624"/>
        <v>9.6721171581705984E-2</v>
      </c>
      <c r="AT5002" s="20">
        <v>6000</v>
      </c>
      <c r="AU5002" s="20">
        <v>6082.1637426900579</v>
      </c>
      <c r="AV5002" s="20">
        <f t="shared" si="625"/>
        <v>82.163742690057916</v>
      </c>
      <c r="AW5002" s="21">
        <f t="shared" si="631"/>
        <v>1.3693957115009653E-2</v>
      </c>
    </row>
    <row r="5003" spans="1:49" x14ac:dyDescent="0.25">
      <c r="A5003" t="s">
        <v>77</v>
      </c>
      <c r="B5003" t="s">
        <v>456</v>
      </c>
      <c r="C5003">
        <v>156749</v>
      </c>
      <c r="D5003">
        <v>2019</v>
      </c>
      <c r="E5003" t="s">
        <v>57</v>
      </c>
      <c r="F5003" t="s">
        <v>363</v>
      </c>
      <c r="G5003" t="s">
        <v>941</v>
      </c>
      <c r="I5003">
        <v>4</v>
      </c>
      <c r="J5003" t="s">
        <v>658</v>
      </c>
      <c r="K5003">
        <v>4</v>
      </c>
      <c r="L5003" t="s">
        <v>44</v>
      </c>
      <c r="M5003">
        <v>2.4000000953674321</v>
      </c>
      <c r="N5003" t="s">
        <v>45</v>
      </c>
      <c r="O5003" t="s">
        <v>46</v>
      </c>
      <c r="P5003">
        <v>3</v>
      </c>
      <c r="Q5003" t="s">
        <v>118</v>
      </c>
      <c r="S5003">
        <v>185</v>
      </c>
      <c r="T5003" t="s">
        <v>49</v>
      </c>
      <c r="V5003" t="s">
        <v>61</v>
      </c>
      <c r="W5003" t="s">
        <v>120</v>
      </c>
      <c r="X5003" t="s">
        <v>74</v>
      </c>
      <c r="Y5003">
        <v>22990</v>
      </c>
      <c r="Z5003">
        <v>0</v>
      </c>
      <c r="AA5003" t="s">
        <v>75</v>
      </c>
      <c r="AB5003" t="s">
        <v>122</v>
      </c>
      <c r="AC5003">
        <v>45</v>
      </c>
      <c r="AD5003">
        <v>11</v>
      </c>
      <c r="AE5003">
        <v>4</v>
      </c>
      <c r="AF5003">
        <v>2025</v>
      </c>
      <c r="AG5003">
        <v>20251105</v>
      </c>
      <c r="AH5003" s="2">
        <v>1400</v>
      </c>
      <c r="AI5003" s="2">
        <v>3380.8486328125</v>
      </c>
      <c r="AJ5003" s="2">
        <f t="shared" si="626"/>
        <v>1980.8486328125</v>
      </c>
      <c r="AK5003" s="6">
        <f t="shared" si="627"/>
        <v>1.4148918805803572</v>
      </c>
      <c r="AL5003" s="12">
        <v>1400</v>
      </c>
      <c r="AM5003" s="12">
        <v>3407.8983800527471</v>
      </c>
      <c r="AN5003" s="12">
        <f t="shared" si="628"/>
        <v>2007.8983800527471</v>
      </c>
      <c r="AO5003" s="13">
        <f t="shared" si="629"/>
        <v>1.4342131286091051</v>
      </c>
      <c r="AP5003" s="16">
        <v>1400</v>
      </c>
      <c r="AQ5003" s="16">
        <v>3437.414461568042</v>
      </c>
      <c r="AR5003" s="16">
        <f t="shared" si="630"/>
        <v>2037.414461568042</v>
      </c>
      <c r="AS5003" s="17">
        <f t="shared" si="624"/>
        <v>1.4552960439771729</v>
      </c>
      <c r="AT5003" s="20">
        <v>1400</v>
      </c>
      <c r="AU5003" s="20">
        <v>3440.939730372721</v>
      </c>
      <c r="AV5003" s="20">
        <f t="shared" si="625"/>
        <v>2040.939730372721</v>
      </c>
      <c r="AW5003" s="21">
        <f t="shared" si="631"/>
        <v>1.4578140931233721</v>
      </c>
    </row>
    <row r="5004" spans="1:49" x14ac:dyDescent="0.25">
      <c r="A5004" t="s">
        <v>77</v>
      </c>
      <c r="B5004" t="s">
        <v>811</v>
      </c>
      <c r="C5004">
        <v>22442</v>
      </c>
      <c r="D5004">
        <v>2023</v>
      </c>
      <c r="E5004" t="s">
        <v>139</v>
      </c>
      <c r="F5004" t="s">
        <v>783</v>
      </c>
      <c r="G5004" t="s">
        <v>905</v>
      </c>
      <c r="I5004">
        <v>4</v>
      </c>
      <c r="J5004" t="s">
        <v>129</v>
      </c>
      <c r="K5004">
        <v>4</v>
      </c>
      <c r="L5004" t="s">
        <v>44</v>
      </c>
      <c r="M5004">
        <v>1.6000000238418579</v>
      </c>
      <c r="N5004" t="s">
        <v>45</v>
      </c>
      <c r="O5004" t="s">
        <v>46</v>
      </c>
      <c r="P5004">
        <v>2</v>
      </c>
      <c r="Q5004" t="s">
        <v>47</v>
      </c>
      <c r="R5004" t="s">
        <v>48</v>
      </c>
      <c r="T5004" t="s">
        <v>49</v>
      </c>
      <c r="U5004" t="s">
        <v>50</v>
      </c>
      <c r="W5004" t="s">
        <v>52</v>
      </c>
      <c r="X5004" t="s">
        <v>121</v>
      </c>
      <c r="Z5004">
        <v>0</v>
      </c>
      <c r="AA5004" t="s">
        <v>75</v>
      </c>
      <c r="AB5004" t="s">
        <v>332</v>
      </c>
      <c r="AC5004">
        <v>45</v>
      </c>
      <c r="AD5004">
        <v>11</v>
      </c>
      <c r="AE5004">
        <v>4</v>
      </c>
      <c r="AF5004">
        <v>2025</v>
      </c>
      <c r="AG5004">
        <v>20251105</v>
      </c>
      <c r="AH5004" s="2">
        <v>10000</v>
      </c>
      <c r="AI5004" s="2">
        <v>12800.740234375</v>
      </c>
      <c r="AJ5004" s="2">
        <f t="shared" si="626"/>
        <v>2800.740234375</v>
      </c>
      <c r="AK5004" s="6">
        <f t="shared" si="627"/>
        <v>0.28007402343749999</v>
      </c>
      <c r="AL5004" s="12">
        <v>10000</v>
      </c>
      <c r="AM5004" s="12">
        <v>12126.231321290999</v>
      </c>
      <c r="AN5004" s="12">
        <f t="shared" si="628"/>
        <v>2126.2313212909994</v>
      </c>
      <c r="AO5004" s="13">
        <f t="shared" si="629"/>
        <v>0.21262313212909995</v>
      </c>
      <c r="AP5004" s="16">
        <v>10000</v>
      </c>
      <c r="AQ5004" s="16">
        <v>13256.054010059979</v>
      </c>
      <c r="AR5004" s="16">
        <f t="shared" si="630"/>
        <v>3256.0540100599792</v>
      </c>
      <c r="AS5004" s="17">
        <f t="shared" si="624"/>
        <v>0.32560540100599794</v>
      </c>
      <c r="AT5004" s="20">
        <v>10000</v>
      </c>
      <c r="AU5004" s="20">
        <v>12966.04485049834</v>
      </c>
      <c r="AV5004" s="20">
        <f t="shared" si="625"/>
        <v>2966.0448504983397</v>
      </c>
      <c r="AW5004" s="21">
        <f t="shared" si="631"/>
        <v>0.29660448504983394</v>
      </c>
    </row>
    <row r="5005" spans="1:49" x14ac:dyDescent="0.25">
      <c r="A5005" t="s">
        <v>77</v>
      </c>
      <c r="B5005" t="s">
        <v>78</v>
      </c>
      <c r="C5005">
        <v>114710</v>
      </c>
      <c r="D5005">
        <v>2009</v>
      </c>
      <c r="E5005" t="s">
        <v>159</v>
      </c>
      <c r="F5005" t="s">
        <v>1031</v>
      </c>
      <c r="G5005" t="s">
        <v>418</v>
      </c>
      <c r="I5005">
        <v>4</v>
      </c>
      <c r="J5005" t="s">
        <v>101</v>
      </c>
      <c r="K5005">
        <v>4</v>
      </c>
      <c r="L5005" t="s">
        <v>44</v>
      </c>
      <c r="M5005">
        <v>1.5</v>
      </c>
      <c r="N5005" t="s">
        <v>45</v>
      </c>
      <c r="O5005" t="s">
        <v>46</v>
      </c>
      <c r="Q5005" t="s">
        <v>47</v>
      </c>
      <c r="S5005">
        <v>117</v>
      </c>
      <c r="T5005" t="s">
        <v>49</v>
      </c>
      <c r="U5005" t="s">
        <v>50</v>
      </c>
      <c r="V5005" t="s">
        <v>2224</v>
      </c>
      <c r="W5005" t="s">
        <v>52</v>
      </c>
      <c r="X5005" t="s">
        <v>53</v>
      </c>
      <c r="Z5005">
        <v>0</v>
      </c>
      <c r="AA5005" t="s">
        <v>75</v>
      </c>
      <c r="AB5005" t="s">
        <v>332</v>
      </c>
      <c r="AC5005">
        <v>45</v>
      </c>
      <c r="AD5005">
        <v>11</v>
      </c>
      <c r="AE5005">
        <v>4</v>
      </c>
      <c r="AF5005">
        <v>2025</v>
      </c>
      <c r="AG5005">
        <v>20251103</v>
      </c>
      <c r="AH5005" s="2">
        <v>2650</v>
      </c>
      <c r="AI5005" s="2">
        <v>2199.08642578125</v>
      </c>
      <c r="AJ5005" s="2">
        <f t="shared" si="626"/>
        <v>450.91357421875</v>
      </c>
      <c r="AK5005" s="6">
        <f t="shared" si="627"/>
        <v>0.17015606574292452</v>
      </c>
      <c r="AL5005" s="12">
        <v>2650</v>
      </c>
      <c r="AM5005" s="12">
        <v>2137.0223977503451</v>
      </c>
      <c r="AN5005" s="12">
        <f t="shared" si="628"/>
        <v>512.97760224965486</v>
      </c>
      <c r="AO5005" s="13">
        <f t="shared" si="629"/>
        <v>0.19357645367911505</v>
      </c>
      <c r="AP5005" s="16">
        <v>2650</v>
      </c>
      <c r="AQ5005" s="16">
        <v>2099.8137691452998</v>
      </c>
      <c r="AR5005" s="16">
        <f t="shared" si="630"/>
        <v>550.18623085470017</v>
      </c>
      <c r="AS5005" s="17">
        <f t="shared" si="624"/>
        <v>0.20761744560554724</v>
      </c>
      <c r="AT5005" s="20">
        <v>2650</v>
      </c>
      <c r="AU5005" s="20">
        <v>2273.4407294832822</v>
      </c>
      <c r="AV5005" s="20">
        <f t="shared" si="625"/>
        <v>376.55927051671779</v>
      </c>
      <c r="AW5005" s="21">
        <f t="shared" si="631"/>
        <v>0.14209783793083691</v>
      </c>
    </row>
    <row r="5006" spans="1:49" x14ac:dyDescent="0.25">
      <c r="A5006" t="s">
        <v>38</v>
      </c>
      <c r="B5006" t="s">
        <v>65</v>
      </c>
      <c r="C5006">
        <v>82185</v>
      </c>
      <c r="D5006">
        <v>2018</v>
      </c>
      <c r="E5006" t="s">
        <v>139</v>
      </c>
      <c r="F5006" t="s">
        <v>783</v>
      </c>
      <c r="I5006">
        <v>4</v>
      </c>
      <c r="J5006" t="s">
        <v>129</v>
      </c>
      <c r="K5006">
        <v>4</v>
      </c>
      <c r="L5006" t="s">
        <v>44</v>
      </c>
      <c r="M5006">
        <v>1.6000000238418579</v>
      </c>
      <c r="N5006" t="s">
        <v>45</v>
      </c>
      <c r="O5006" t="s">
        <v>46</v>
      </c>
      <c r="P5006">
        <v>4</v>
      </c>
      <c r="Q5006" t="s">
        <v>47</v>
      </c>
      <c r="T5006" t="s">
        <v>49</v>
      </c>
      <c r="W5006" t="s">
        <v>120</v>
      </c>
      <c r="X5006" t="s">
        <v>121</v>
      </c>
      <c r="Y5006">
        <v>18290</v>
      </c>
      <c r="Z5006">
        <v>0</v>
      </c>
      <c r="AA5006" t="s">
        <v>75</v>
      </c>
      <c r="AB5006" t="s">
        <v>332</v>
      </c>
      <c r="AC5006">
        <v>45</v>
      </c>
      <c r="AD5006">
        <v>11</v>
      </c>
      <c r="AE5006">
        <v>4</v>
      </c>
      <c r="AF5006">
        <v>2025</v>
      </c>
      <c r="AG5006">
        <v>20251104</v>
      </c>
      <c r="AH5006" s="2">
        <v>8000</v>
      </c>
      <c r="AI5006" s="2">
        <v>7139.921875</v>
      </c>
      <c r="AJ5006" s="2">
        <f t="shared" si="626"/>
        <v>860.078125</v>
      </c>
      <c r="AK5006" s="6">
        <f t="shared" si="627"/>
        <v>0.107509765625</v>
      </c>
      <c r="AL5006" s="12">
        <v>8000</v>
      </c>
      <c r="AM5006" s="12">
        <v>7463.1560203313566</v>
      </c>
      <c r="AN5006" s="12">
        <f t="shared" si="628"/>
        <v>536.84397966864344</v>
      </c>
      <c r="AO5006" s="13">
        <f t="shared" si="629"/>
        <v>6.7105497458580424E-2</v>
      </c>
      <c r="AP5006" s="16">
        <v>8000</v>
      </c>
      <c r="AQ5006" s="16">
        <v>7869.6718854973406</v>
      </c>
      <c r="AR5006" s="16">
        <f t="shared" si="630"/>
        <v>130.32811450265945</v>
      </c>
      <c r="AS5006" s="17">
        <f t="shared" si="624"/>
        <v>1.629101431283243E-2</v>
      </c>
      <c r="AT5006" s="20">
        <v>8000</v>
      </c>
      <c r="AU5006" s="20">
        <v>6976.8506493506493</v>
      </c>
      <c r="AV5006" s="20">
        <f t="shared" si="625"/>
        <v>1023.1493506493507</v>
      </c>
      <c r="AW5006" s="21">
        <f t="shared" si="631"/>
        <v>0.12789366883116884</v>
      </c>
    </row>
    <row r="5007" spans="1:49" x14ac:dyDescent="0.25">
      <c r="A5007" t="s">
        <v>77</v>
      </c>
      <c r="B5007" t="s">
        <v>596</v>
      </c>
      <c r="C5007">
        <v>66574</v>
      </c>
      <c r="D5007">
        <v>2017</v>
      </c>
      <c r="E5007" t="s">
        <v>270</v>
      </c>
      <c r="F5007" t="s">
        <v>587</v>
      </c>
      <c r="G5007" t="s">
        <v>272</v>
      </c>
      <c r="H5007" t="s">
        <v>2396</v>
      </c>
      <c r="I5007">
        <v>6</v>
      </c>
      <c r="J5007" t="s">
        <v>59</v>
      </c>
      <c r="K5007">
        <v>4</v>
      </c>
      <c r="L5007" t="s">
        <v>44</v>
      </c>
      <c r="M5007">
        <v>3.5</v>
      </c>
      <c r="N5007" t="s">
        <v>45</v>
      </c>
      <c r="O5007" t="s">
        <v>46</v>
      </c>
      <c r="P5007">
        <v>3</v>
      </c>
      <c r="Q5007" t="s">
        <v>118</v>
      </c>
      <c r="R5007" t="s">
        <v>48</v>
      </c>
      <c r="S5007">
        <v>268</v>
      </c>
      <c r="T5007" t="s">
        <v>49</v>
      </c>
      <c r="U5007" t="s">
        <v>72</v>
      </c>
      <c r="V5007" t="s">
        <v>274</v>
      </c>
      <c r="W5007" t="s">
        <v>120</v>
      </c>
      <c r="X5007" t="s">
        <v>74</v>
      </c>
      <c r="Y5007">
        <v>38900</v>
      </c>
      <c r="Z5007">
        <v>0</v>
      </c>
      <c r="AA5007" t="s">
        <v>75</v>
      </c>
      <c r="AB5007" t="s">
        <v>122</v>
      </c>
      <c r="AC5007">
        <v>45</v>
      </c>
      <c r="AD5007">
        <v>11</v>
      </c>
      <c r="AE5007">
        <v>4</v>
      </c>
      <c r="AF5007">
        <v>2025</v>
      </c>
      <c r="AG5007">
        <v>20251105</v>
      </c>
      <c r="AH5007" s="2">
        <v>17600</v>
      </c>
      <c r="AI5007" s="2">
        <v>16524.12109375</v>
      </c>
      <c r="AJ5007" s="2">
        <f t="shared" si="626"/>
        <v>1075.87890625</v>
      </c>
      <c r="AK5007" s="6">
        <f t="shared" si="627"/>
        <v>6.1129483309659088E-2</v>
      </c>
      <c r="AL5007" s="12">
        <v>17600</v>
      </c>
      <c r="AM5007" s="12">
        <v>16381.28693441528</v>
      </c>
      <c r="AN5007" s="12">
        <f t="shared" si="628"/>
        <v>1218.7130655847195</v>
      </c>
      <c r="AO5007" s="13">
        <f t="shared" si="629"/>
        <v>6.9245060544586332E-2</v>
      </c>
      <c r="AP5007" s="16">
        <v>17600</v>
      </c>
      <c r="AQ5007" s="16">
        <v>13903.908597292229</v>
      </c>
      <c r="AR5007" s="16">
        <f t="shared" si="630"/>
        <v>3696.0914027077706</v>
      </c>
      <c r="AS5007" s="17">
        <f t="shared" si="624"/>
        <v>0.21000519333566878</v>
      </c>
      <c r="AT5007" s="20">
        <v>17600</v>
      </c>
      <c r="AU5007" s="20">
        <v>16277.428571428571</v>
      </c>
      <c r="AV5007" s="20">
        <f t="shared" si="625"/>
        <v>1322.5714285714294</v>
      </c>
      <c r="AW5007" s="21">
        <f t="shared" si="631"/>
        <v>7.5146103896103947E-2</v>
      </c>
    </row>
    <row r="5008" spans="1:49" x14ac:dyDescent="0.25">
      <c r="A5008" t="s">
        <v>109</v>
      </c>
      <c r="B5008" t="s">
        <v>317</v>
      </c>
      <c r="C5008">
        <v>128091</v>
      </c>
      <c r="D5008">
        <v>2012</v>
      </c>
      <c r="E5008" t="s">
        <v>139</v>
      </c>
      <c r="F5008" t="s">
        <v>311</v>
      </c>
      <c r="I5008">
        <v>4</v>
      </c>
      <c r="J5008" t="s">
        <v>129</v>
      </c>
      <c r="K5008">
        <v>4</v>
      </c>
      <c r="L5008" t="s">
        <v>44</v>
      </c>
      <c r="M5008">
        <v>2.5</v>
      </c>
      <c r="N5008" t="s">
        <v>45</v>
      </c>
      <c r="O5008" t="s">
        <v>46</v>
      </c>
      <c r="P5008">
        <v>3</v>
      </c>
      <c r="Q5008" t="s">
        <v>118</v>
      </c>
      <c r="R5008" t="s">
        <v>48</v>
      </c>
      <c r="S5008">
        <v>170</v>
      </c>
      <c r="T5008" t="s">
        <v>49</v>
      </c>
      <c r="W5008" t="s">
        <v>120</v>
      </c>
      <c r="X5008" t="s">
        <v>74</v>
      </c>
      <c r="Z5008">
        <v>0</v>
      </c>
      <c r="AA5008" t="s">
        <v>75</v>
      </c>
      <c r="AB5008" t="s">
        <v>122</v>
      </c>
      <c r="AC5008">
        <v>45</v>
      </c>
      <c r="AD5008">
        <v>11</v>
      </c>
      <c r="AE5008">
        <v>4</v>
      </c>
      <c r="AF5008">
        <v>2025</v>
      </c>
      <c r="AG5008">
        <v>20251105</v>
      </c>
      <c r="AH5008" s="2">
        <v>850</v>
      </c>
      <c r="AI5008" s="2">
        <v>1674.5205078125</v>
      </c>
      <c r="AJ5008" s="2">
        <f t="shared" si="626"/>
        <v>824.5205078125</v>
      </c>
      <c r="AK5008" s="6">
        <f t="shared" si="627"/>
        <v>0.97002412683823525</v>
      </c>
      <c r="AL5008" s="12">
        <v>850</v>
      </c>
      <c r="AM5008" s="12">
        <v>1651.155268744651</v>
      </c>
      <c r="AN5008" s="12">
        <f t="shared" si="628"/>
        <v>801.15526874465104</v>
      </c>
      <c r="AO5008" s="13">
        <f t="shared" si="629"/>
        <v>0.94253561028782473</v>
      </c>
      <c r="AP5008" s="16">
        <v>850</v>
      </c>
      <c r="AQ5008" s="16">
        <v>1716.858033447128</v>
      </c>
      <c r="AR5008" s="16">
        <f t="shared" si="630"/>
        <v>866.85803344712804</v>
      </c>
      <c r="AS5008" s="17">
        <f t="shared" si="624"/>
        <v>1.0198329805260329</v>
      </c>
      <c r="AT5008" s="20">
        <v>850</v>
      </c>
      <c r="AU5008" s="20">
        <v>1705.938101788171</v>
      </c>
      <c r="AV5008" s="20">
        <f t="shared" si="625"/>
        <v>855.93810178817102</v>
      </c>
      <c r="AW5008" s="21">
        <f t="shared" si="631"/>
        <v>1.0069860021037307</v>
      </c>
    </row>
    <row r="5009" spans="1:49" x14ac:dyDescent="0.25">
      <c r="A5009" t="s">
        <v>109</v>
      </c>
      <c r="B5009" t="s">
        <v>538</v>
      </c>
      <c r="C5009">
        <v>131658</v>
      </c>
      <c r="D5009">
        <v>2014</v>
      </c>
      <c r="E5009" t="s">
        <v>66</v>
      </c>
      <c r="F5009" t="s">
        <v>239</v>
      </c>
      <c r="G5009" t="s">
        <v>409</v>
      </c>
      <c r="I5009">
        <v>4</v>
      </c>
      <c r="J5009" t="s">
        <v>117</v>
      </c>
      <c r="K5009">
        <v>4</v>
      </c>
      <c r="L5009" t="s">
        <v>44</v>
      </c>
      <c r="M5009">
        <v>2</v>
      </c>
      <c r="N5009" t="s">
        <v>45</v>
      </c>
      <c r="O5009" t="s">
        <v>46</v>
      </c>
      <c r="Q5009" t="s">
        <v>60</v>
      </c>
      <c r="R5009" t="s">
        <v>48</v>
      </c>
      <c r="S5009">
        <v>240</v>
      </c>
      <c r="T5009" t="s">
        <v>49</v>
      </c>
      <c r="U5009" t="s">
        <v>50</v>
      </c>
      <c r="W5009" t="s">
        <v>62</v>
      </c>
      <c r="X5009" t="s">
        <v>74</v>
      </c>
      <c r="Z5009">
        <v>0</v>
      </c>
      <c r="AA5009" t="s">
        <v>75</v>
      </c>
      <c r="AB5009" t="s">
        <v>83</v>
      </c>
      <c r="AC5009">
        <v>45</v>
      </c>
      <c r="AD5009">
        <v>11</v>
      </c>
      <c r="AE5009">
        <v>4</v>
      </c>
      <c r="AF5009">
        <v>2025</v>
      </c>
      <c r="AG5009">
        <v>20251105</v>
      </c>
      <c r="AH5009" s="2">
        <v>2800</v>
      </c>
      <c r="AI5009" s="2">
        <v>2967.605712890625</v>
      </c>
      <c r="AJ5009" s="2">
        <f t="shared" si="626"/>
        <v>167.605712890625</v>
      </c>
      <c r="AK5009" s="6">
        <f t="shared" si="627"/>
        <v>5.9859183175223214E-2</v>
      </c>
      <c r="AL5009" s="12">
        <v>2800</v>
      </c>
      <c r="AM5009" s="12">
        <v>2975.964463956042</v>
      </c>
      <c r="AN5009" s="12">
        <f t="shared" si="628"/>
        <v>175.96446395604198</v>
      </c>
      <c r="AO5009" s="13">
        <f t="shared" si="629"/>
        <v>6.2844451412872135E-2</v>
      </c>
      <c r="AP5009" s="16">
        <v>2800</v>
      </c>
      <c r="AQ5009" s="16">
        <v>3054.481485261982</v>
      </c>
      <c r="AR5009" s="16">
        <f t="shared" si="630"/>
        <v>254.48148526198202</v>
      </c>
      <c r="AS5009" s="17">
        <f t="shared" si="624"/>
        <v>9.088624473642215E-2</v>
      </c>
      <c r="AT5009" s="20">
        <v>2800</v>
      </c>
      <c r="AU5009" s="20">
        <v>3002.5829538061162</v>
      </c>
      <c r="AV5009" s="20">
        <f t="shared" si="625"/>
        <v>202.58295380611617</v>
      </c>
      <c r="AW5009" s="21">
        <f t="shared" si="631"/>
        <v>7.2351054930755776E-2</v>
      </c>
    </row>
    <row r="5010" spans="1:49" x14ac:dyDescent="0.25">
      <c r="A5010" t="s">
        <v>38</v>
      </c>
      <c r="B5010" t="s">
        <v>105</v>
      </c>
      <c r="C5010">
        <v>236933</v>
      </c>
      <c r="D5010">
        <v>2016</v>
      </c>
      <c r="E5010" t="s">
        <v>159</v>
      </c>
      <c r="F5010" t="s">
        <v>564</v>
      </c>
      <c r="G5010" t="s">
        <v>2122</v>
      </c>
      <c r="I5010">
        <v>4</v>
      </c>
      <c r="J5010" t="s">
        <v>101</v>
      </c>
      <c r="K5010">
        <v>4</v>
      </c>
      <c r="L5010" t="s">
        <v>44</v>
      </c>
      <c r="M5010">
        <v>1.5</v>
      </c>
      <c r="N5010" t="s">
        <v>45</v>
      </c>
      <c r="O5010" t="s">
        <v>95</v>
      </c>
      <c r="P5010">
        <v>1</v>
      </c>
      <c r="Q5010" t="s">
        <v>118</v>
      </c>
      <c r="R5010" t="s">
        <v>48</v>
      </c>
      <c r="S5010">
        <v>174</v>
      </c>
      <c r="T5010" t="s">
        <v>49</v>
      </c>
      <c r="U5010" t="s">
        <v>50</v>
      </c>
      <c r="V5010" t="s">
        <v>771</v>
      </c>
      <c r="W5010" t="s">
        <v>52</v>
      </c>
      <c r="X5010" t="s">
        <v>74</v>
      </c>
      <c r="Z5010">
        <v>0</v>
      </c>
      <c r="AA5010" t="s">
        <v>75</v>
      </c>
      <c r="AB5010" t="s">
        <v>122</v>
      </c>
      <c r="AC5010">
        <v>45</v>
      </c>
      <c r="AD5010">
        <v>11</v>
      </c>
      <c r="AE5010">
        <v>4</v>
      </c>
      <c r="AF5010">
        <v>2025</v>
      </c>
      <c r="AG5010">
        <v>20251104</v>
      </c>
      <c r="AH5010" s="2">
        <v>2800</v>
      </c>
      <c r="AI5010" s="2">
        <v>1976.219848632812</v>
      </c>
      <c r="AJ5010" s="2">
        <f t="shared" si="626"/>
        <v>823.78015136718795</v>
      </c>
      <c r="AK5010" s="6">
        <f t="shared" si="627"/>
        <v>0.29420719691685282</v>
      </c>
      <c r="AL5010" s="12">
        <v>2800</v>
      </c>
      <c r="AM5010" s="12">
        <v>2072.8178058560288</v>
      </c>
      <c r="AN5010" s="12">
        <f t="shared" si="628"/>
        <v>727.18219414397117</v>
      </c>
      <c r="AO5010" s="13">
        <f t="shared" si="629"/>
        <v>0.25970792647998969</v>
      </c>
      <c r="AP5010" s="16">
        <v>2800</v>
      </c>
      <c r="AQ5010" s="16">
        <v>2185.2961096631002</v>
      </c>
      <c r="AR5010" s="16">
        <f t="shared" si="630"/>
        <v>614.7038903368998</v>
      </c>
      <c r="AS5010" s="17">
        <f t="shared" si="624"/>
        <v>0.21953710369174992</v>
      </c>
      <c r="AT5010" s="20">
        <v>2800</v>
      </c>
      <c r="AU5010" s="20">
        <v>1995.6199460916439</v>
      </c>
      <c r="AV5010" s="20">
        <f t="shared" si="625"/>
        <v>804.3800539083561</v>
      </c>
      <c r="AW5010" s="21">
        <f t="shared" si="631"/>
        <v>0.28727859068155576</v>
      </c>
    </row>
    <row r="5011" spans="1:49" x14ac:dyDescent="0.25">
      <c r="A5011" t="s">
        <v>77</v>
      </c>
      <c r="B5011" t="s">
        <v>596</v>
      </c>
      <c r="C5011">
        <v>170394</v>
      </c>
      <c r="D5011">
        <v>2012</v>
      </c>
      <c r="E5011" t="s">
        <v>370</v>
      </c>
      <c r="F5011" t="s">
        <v>448</v>
      </c>
      <c r="G5011" t="s">
        <v>1785</v>
      </c>
      <c r="I5011">
        <v>4</v>
      </c>
      <c r="J5011" t="s">
        <v>101</v>
      </c>
      <c r="K5011">
        <v>4</v>
      </c>
      <c r="L5011" t="s">
        <v>44</v>
      </c>
      <c r="M5011">
        <v>2.5</v>
      </c>
      <c r="N5011" t="s">
        <v>44</v>
      </c>
      <c r="Q5011" t="s">
        <v>60</v>
      </c>
      <c r="R5011" t="s">
        <v>81</v>
      </c>
      <c r="T5011" t="s">
        <v>49</v>
      </c>
      <c r="U5011" t="s">
        <v>692</v>
      </c>
      <c r="V5011" t="s">
        <v>693</v>
      </c>
      <c r="W5011" t="s">
        <v>62</v>
      </c>
      <c r="X5011" t="s">
        <v>53</v>
      </c>
      <c r="Z5011">
        <v>0</v>
      </c>
      <c r="AA5011" t="s">
        <v>75</v>
      </c>
      <c r="AB5011" t="s">
        <v>83</v>
      </c>
      <c r="AC5011">
        <v>45</v>
      </c>
      <c r="AD5011">
        <v>11</v>
      </c>
      <c r="AE5011">
        <v>4</v>
      </c>
      <c r="AF5011">
        <v>2025</v>
      </c>
      <c r="AG5011">
        <v>20251105</v>
      </c>
      <c r="AH5011" s="2">
        <v>900</v>
      </c>
      <c r="AI5011" s="2">
        <v>1586.93115234375</v>
      </c>
      <c r="AJ5011" s="2">
        <f t="shared" si="626"/>
        <v>686.93115234375</v>
      </c>
      <c r="AK5011" s="6">
        <f t="shared" si="627"/>
        <v>0.76325683593750004</v>
      </c>
      <c r="AL5011" s="12">
        <v>900</v>
      </c>
      <c r="AM5011" s="12">
        <v>1526.6133850201959</v>
      </c>
      <c r="AN5011" s="12">
        <f t="shared" si="628"/>
        <v>626.61338502019589</v>
      </c>
      <c r="AO5011" s="13">
        <f t="shared" si="629"/>
        <v>0.69623709446688431</v>
      </c>
      <c r="AP5011" s="16">
        <v>900</v>
      </c>
      <c r="AQ5011" s="16">
        <v>1705.5302620929911</v>
      </c>
      <c r="AR5011" s="16">
        <f t="shared" si="630"/>
        <v>805.53026209299105</v>
      </c>
      <c r="AS5011" s="17">
        <f t="shared" si="624"/>
        <v>0.8950336245477678</v>
      </c>
      <c r="AT5011" s="20">
        <v>900</v>
      </c>
      <c r="AU5011" s="20">
        <v>1644.258021978022</v>
      </c>
      <c r="AV5011" s="20">
        <f t="shared" si="625"/>
        <v>744.25802197802204</v>
      </c>
      <c r="AW5011" s="21">
        <f t="shared" si="631"/>
        <v>0.82695335775335788</v>
      </c>
    </row>
    <row r="5012" spans="1:49" x14ac:dyDescent="0.25">
      <c r="A5012" t="s">
        <v>123</v>
      </c>
      <c r="B5012" t="s">
        <v>440</v>
      </c>
      <c r="C5012">
        <v>145225</v>
      </c>
      <c r="D5012">
        <v>2013</v>
      </c>
      <c r="E5012" t="s">
        <v>155</v>
      </c>
      <c r="F5012" t="s">
        <v>605</v>
      </c>
      <c r="G5012" t="s">
        <v>1673</v>
      </c>
      <c r="I5012">
        <v>4</v>
      </c>
      <c r="J5012" t="s">
        <v>101</v>
      </c>
      <c r="K5012">
        <v>4</v>
      </c>
      <c r="L5012" t="s">
        <v>44</v>
      </c>
      <c r="M5012">
        <v>2.4000000953674321</v>
      </c>
      <c r="N5012" t="s">
        <v>44</v>
      </c>
      <c r="O5012" t="s">
        <v>95</v>
      </c>
      <c r="P5012">
        <v>2</v>
      </c>
      <c r="Q5012" t="s">
        <v>60</v>
      </c>
      <c r="R5012" t="s">
        <v>89</v>
      </c>
      <c r="T5012" t="s">
        <v>49</v>
      </c>
      <c r="V5012" t="s">
        <v>1674</v>
      </c>
      <c r="W5012" t="s">
        <v>62</v>
      </c>
      <c r="X5012" t="s">
        <v>63</v>
      </c>
      <c r="Z5012">
        <v>0</v>
      </c>
      <c r="AA5012" t="s">
        <v>75</v>
      </c>
      <c r="AB5012" t="s">
        <v>83</v>
      </c>
      <c r="AC5012">
        <v>45</v>
      </c>
      <c r="AD5012">
        <v>11</v>
      </c>
      <c r="AE5012">
        <v>4</v>
      </c>
      <c r="AF5012">
        <v>2025</v>
      </c>
      <c r="AG5012">
        <v>20251105</v>
      </c>
      <c r="AH5012" s="2">
        <v>1300</v>
      </c>
      <c r="AI5012" s="2">
        <v>1039.055297851562</v>
      </c>
      <c r="AJ5012" s="2">
        <f t="shared" si="626"/>
        <v>260.94470214843795</v>
      </c>
      <c r="AK5012" s="6">
        <f t="shared" si="627"/>
        <v>0.20072669396033688</v>
      </c>
      <c r="AL5012" s="12">
        <v>1300</v>
      </c>
      <c r="AM5012" s="12">
        <v>1034.827451517747</v>
      </c>
      <c r="AN5012" s="12">
        <f t="shared" si="628"/>
        <v>265.17254848225298</v>
      </c>
      <c r="AO5012" s="13">
        <f t="shared" si="629"/>
        <v>0.20397888344788689</v>
      </c>
      <c r="AP5012" s="16">
        <v>1300</v>
      </c>
      <c r="AQ5012" s="16">
        <v>1026.511646679051</v>
      </c>
      <c r="AR5012" s="16">
        <f t="shared" si="630"/>
        <v>273.48835332094905</v>
      </c>
      <c r="AS5012" s="17">
        <f t="shared" si="624"/>
        <v>0.21037565640073003</v>
      </c>
      <c r="AT5012" s="20">
        <v>1300</v>
      </c>
      <c r="AU5012" s="20">
        <v>1066.2051835853131</v>
      </c>
      <c r="AV5012" s="20">
        <f t="shared" si="625"/>
        <v>233.79481641468692</v>
      </c>
      <c r="AW5012" s="21">
        <f t="shared" si="631"/>
        <v>0.1798421664728361</v>
      </c>
    </row>
    <row r="5013" spans="1:49" x14ac:dyDescent="0.25">
      <c r="A5013" t="s">
        <v>123</v>
      </c>
      <c r="B5013" t="s">
        <v>440</v>
      </c>
      <c r="C5013">
        <v>71091</v>
      </c>
      <c r="D5013">
        <v>2022</v>
      </c>
      <c r="E5013" t="s">
        <v>93</v>
      </c>
      <c r="F5013" t="s">
        <v>430</v>
      </c>
      <c r="G5013" t="s">
        <v>466</v>
      </c>
      <c r="I5013">
        <v>4</v>
      </c>
      <c r="J5013" t="s">
        <v>101</v>
      </c>
      <c r="K5013">
        <v>4</v>
      </c>
      <c r="L5013" t="s">
        <v>44</v>
      </c>
      <c r="M5013">
        <v>1.5</v>
      </c>
      <c r="N5013" t="s">
        <v>45</v>
      </c>
      <c r="O5013" t="s">
        <v>46</v>
      </c>
      <c r="P5013">
        <v>5</v>
      </c>
      <c r="Q5013" t="s">
        <v>118</v>
      </c>
      <c r="R5013" t="s">
        <v>96</v>
      </c>
      <c r="T5013" t="s">
        <v>49</v>
      </c>
      <c r="U5013" t="s">
        <v>50</v>
      </c>
      <c r="V5013" t="s">
        <v>467</v>
      </c>
      <c r="W5013" t="s">
        <v>120</v>
      </c>
      <c r="X5013" t="s">
        <v>74</v>
      </c>
      <c r="Z5013">
        <v>0</v>
      </c>
      <c r="AA5013" t="s">
        <v>75</v>
      </c>
      <c r="AB5013" t="s">
        <v>122</v>
      </c>
      <c r="AC5013">
        <v>45</v>
      </c>
      <c r="AD5013">
        <v>11</v>
      </c>
      <c r="AE5013">
        <v>4</v>
      </c>
      <c r="AF5013">
        <v>2025</v>
      </c>
      <c r="AG5013">
        <v>20251105</v>
      </c>
      <c r="AH5013" s="2">
        <v>12800</v>
      </c>
      <c r="AI5013" s="2">
        <v>13300.6533203125</v>
      </c>
      <c r="AJ5013" s="2">
        <f t="shared" si="626"/>
        <v>500.6533203125</v>
      </c>
      <c r="AK5013" s="6">
        <f t="shared" si="627"/>
        <v>3.9113540649414059E-2</v>
      </c>
      <c r="AL5013" s="12">
        <v>12800</v>
      </c>
      <c r="AM5013" s="12">
        <v>13434.841718045751</v>
      </c>
      <c r="AN5013" s="12">
        <f t="shared" si="628"/>
        <v>634.84171804575089</v>
      </c>
      <c r="AO5013" s="13">
        <f t="shared" si="629"/>
        <v>4.9597009222324288E-2</v>
      </c>
      <c r="AP5013" s="16">
        <v>12800</v>
      </c>
      <c r="AQ5013" s="16">
        <v>13002.32559181189</v>
      </c>
      <c r="AR5013" s="16">
        <f t="shared" si="630"/>
        <v>202.32559181189026</v>
      </c>
      <c r="AS5013" s="17">
        <f t="shared" si="624"/>
        <v>1.5806686860303926E-2</v>
      </c>
      <c r="AT5013" s="20">
        <v>12800</v>
      </c>
      <c r="AU5013" s="20">
        <v>13132.874135546341</v>
      </c>
      <c r="AV5013" s="20">
        <f t="shared" si="625"/>
        <v>332.87413554634077</v>
      </c>
      <c r="AW5013" s="21">
        <f t="shared" si="631"/>
        <v>2.6005791839557871E-2</v>
      </c>
    </row>
    <row r="5014" spans="1:49" x14ac:dyDescent="0.25">
      <c r="A5014" t="s">
        <v>38</v>
      </c>
      <c r="B5014" t="s">
        <v>776</v>
      </c>
      <c r="C5014">
        <v>81180</v>
      </c>
      <c r="D5014">
        <v>2021</v>
      </c>
      <c r="E5014" t="s">
        <v>84</v>
      </c>
      <c r="F5014" t="s">
        <v>85</v>
      </c>
      <c r="G5014" t="s">
        <v>113</v>
      </c>
      <c r="H5014" t="s">
        <v>615</v>
      </c>
      <c r="I5014">
        <v>8</v>
      </c>
      <c r="J5014" t="s">
        <v>129</v>
      </c>
      <c r="K5014">
        <v>4</v>
      </c>
      <c r="L5014" t="s">
        <v>44</v>
      </c>
      <c r="M5014">
        <v>5.6999998092651367</v>
      </c>
      <c r="N5014" t="s">
        <v>87</v>
      </c>
      <c r="O5014" t="s">
        <v>46</v>
      </c>
      <c r="P5014">
        <v>5</v>
      </c>
      <c r="Q5014" t="s">
        <v>88</v>
      </c>
      <c r="R5014" t="s">
        <v>89</v>
      </c>
      <c r="S5014">
        <v>395</v>
      </c>
      <c r="T5014" t="s">
        <v>49</v>
      </c>
      <c r="U5014" t="s">
        <v>72</v>
      </c>
      <c r="W5014" t="s">
        <v>103</v>
      </c>
      <c r="X5014" t="s">
        <v>74</v>
      </c>
      <c r="Z5014">
        <v>0</v>
      </c>
      <c r="AA5014" t="s">
        <v>75</v>
      </c>
      <c r="AB5014" t="s">
        <v>91</v>
      </c>
      <c r="AC5014">
        <v>45</v>
      </c>
      <c r="AD5014">
        <v>11</v>
      </c>
      <c r="AE5014">
        <v>4</v>
      </c>
      <c r="AF5014">
        <v>2025</v>
      </c>
      <c r="AG5014">
        <v>20251105</v>
      </c>
      <c r="AH5014" s="2">
        <v>31000</v>
      </c>
      <c r="AI5014" s="2">
        <v>27003.17578125</v>
      </c>
      <c r="AJ5014" s="2">
        <f t="shared" si="626"/>
        <v>3996.82421875</v>
      </c>
      <c r="AK5014" s="6">
        <f t="shared" si="627"/>
        <v>0.12892981350806451</v>
      </c>
      <c r="AL5014" s="12">
        <v>31000</v>
      </c>
      <c r="AM5014" s="12">
        <v>27358.29414368423</v>
      </c>
      <c r="AN5014" s="12">
        <f t="shared" si="628"/>
        <v>3641.7058563157698</v>
      </c>
      <c r="AO5014" s="13">
        <f t="shared" si="629"/>
        <v>0.11747438246179903</v>
      </c>
      <c r="AP5014" s="16">
        <v>31000</v>
      </c>
      <c r="AQ5014" s="16">
        <v>28664.935277413861</v>
      </c>
      <c r="AR5014" s="16">
        <f t="shared" si="630"/>
        <v>2335.0647225861394</v>
      </c>
      <c r="AS5014" s="17">
        <f t="shared" si="624"/>
        <v>7.532466847052062E-2</v>
      </c>
      <c r="AT5014" s="20">
        <v>31000</v>
      </c>
      <c r="AU5014" s="20">
        <v>26189.931185944359</v>
      </c>
      <c r="AV5014" s="20">
        <f t="shared" si="625"/>
        <v>4810.0688140556413</v>
      </c>
      <c r="AW5014" s="21">
        <f t="shared" si="631"/>
        <v>0.15516351013082713</v>
      </c>
    </row>
    <row r="5015" spans="1:49" x14ac:dyDescent="0.25">
      <c r="A5015" t="s">
        <v>77</v>
      </c>
      <c r="B5015" t="s">
        <v>818</v>
      </c>
      <c r="C5015">
        <v>132314</v>
      </c>
      <c r="D5015">
        <v>2017</v>
      </c>
      <c r="E5015" t="s">
        <v>127</v>
      </c>
      <c r="F5015" t="s">
        <v>597</v>
      </c>
      <c r="G5015" t="s">
        <v>1332</v>
      </c>
      <c r="I5015">
        <v>6</v>
      </c>
      <c r="J5015" t="s">
        <v>69</v>
      </c>
      <c r="K5015">
        <v>4</v>
      </c>
      <c r="L5015" t="s">
        <v>44</v>
      </c>
      <c r="M5015">
        <v>3.5</v>
      </c>
      <c r="N5015" t="s">
        <v>44</v>
      </c>
      <c r="O5015" t="s">
        <v>46</v>
      </c>
      <c r="P5015">
        <v>4</v>
      </c>
      <c r="Q5015" t="s">
        <v>60</v>
      </c>
      <c r="S5015">
        <v>302</v>
      </c>
      <c r="T5015" t="s">
        <v>49</v>
      </c>
      <c r="U5015" t="s">
        <v>72</v>
      </c>
      <c r="V5015" t="s">
        <v>1333</v>
      </c>
      <c r="W5015" t="s">
        <v>90</v>
      </c>
      <c r="X5015" t="s">
        <v>74</v>
      </c>
      <c r="Z5015">
        <v>0</v>
      </c>
      <c r="AA5015" t="s">
        <v>75</v>
      </c>
      <c r="AB5015" t="s">
        <v>83</v>
      </c>
      <c r="AC5015">
        <v>45</v>
      </c>
      <c r="AD5015">
        <v>11</v>
      </c>
      <c r="AE5015">
        <v>4</v>
      </c>
      <c r="AF5015">
        <v>2025</v>
      </c>
      <c r="AG5015">
        <v>20251105</v>
      </c>
      <c r="AH5015" s="2">
        <v>12900</v>
      </c>
      <c r="AI5015" s="2">
        <v>11342.4658203125</v>
      </c>
      <c r="AJ5015" s="2">
        <f t="shared" si="626"/>
        <v>1557.5341796875</v>
      </c>
      <c r="AK5015" s="6">
        <f t="shared" si="627"/>
        <v>0.12073908369670543</v>
      </c>
      <c r="AL5015" s="12">
        <v>12900</v>
      </c>
      <c r="AM5015" s="12">
        <v>11386.450169963629</v>
      </c>
      <c r="AN5015" s="12">
        <f t="shared" si="628"/>
        <v>1513.5498300363706</v>
      </c>
      <c r="AO5015" s="13">
        <f t="shared" si="629"/>
        <v>0.11732944418886594</v>
      </c>
      <c r="AP5015" s="16">
        <v>12900</v>
      </c>
      <c r="AQ5015" s="16">
        <v>11899.584071662801</v>
      </c>
      <c r="AR5015" s="16">
        <f t="shared" si="630"/>
        <v>1000.4159283371991</v>
      </c>
      <c r="AS5015" s="17">
        <f t="shared" si="624"/>
        <v>7.7551622351720861E-2</v>
      </c>
      <c r="AT5015" s="20">
        <v>12900</v>
      </c>
      <c r="AU5015" s="20">
        <v>11309.97777777778</v>
      </c>
      <c r="AV5015" s="20">
        <f t="shared" si="625"/>
        <v>1590.0222222222201</v>
      </c>
      <c r="AW5015" s="21">
        <f t="shared" si="631"/>
        <v>0.12325753660637365</v>
      </c>
    </row>
    <row r="5016" spans="1:49" x14ac:dyDescent="0.25">
      <c r="A5016" t="s">
        <v>77</v>
      </c>
      <c r="B5016" t="s">
        <v>596</v>
      </c>
      <c r="C5016">
        <v>126597</v>
      </c>
      <c r="D5016">
        <v>2016</v>
      </c>
      <c r="E5016" t="s">
        <v>468</v>
      </c>
      <c r="F5016" t="s">
        <v>469</v>
      </c>
      <c r="G5016" t="s">
        <v>470</v>
      </c>
      <c r="I5016">
        <v>4</v>
      </c>
      <c r="J5016" t="s">
        <v>59</v>
      </c>
      <c r="K5016">
        <v>4</v>
      </c>
      <c r="L5016" t="s">
        <v>44</v>
      </c>
      <c r="M5016">
        <v>2</v>
      </c>
      <c r="N5016" t="s">
        <v>44</v>
      </c>
      <c r="O5016" t="s">
        <v>46</v>
      </c>
      <c r="P5016">
        <v>3</v>
      </c>
      <c r="Q5016" t="s">
        <v>60</v>
      </c>
      <c r="R5016" t="s">
        <v>81</v>
      </c>
      <c r="S5016">
        <v>220</v>
      </c>
      <c r="T5016" t="s">
        <v>49</v>
      </c>
      <c r="V5016" t="s">
        <v>1021</v>
      </c>
      <c r="W5016" t="s">
        <v>134</v>
      </c>
      <c r="X5016" t="s">
        <v>131</v>
      </c>
      <c r="Z5016">
        <v>0</v>
      </c>
      <c r="AA5016" t="s">
        <v>75</v>
      </c>
      <c r="AB5016" t="s">
        <v>83</v>
      </c>
      <c r="AC5016">
        <v>45</v>
      </c>
      <c r="AD5016">
        <v>11</v>
      </c>
      <c r="AE5016">
        <v>4</v>
      </c>
      <c r="AF5016">
        <v>2025</v>
      </c>
      <c r="AG5016">
        <v>20251105</v>
      </c>
      <c r="AH5016" s="2">
        <v>4500</v>
      </c>
      <c r="AI5016" s="2">
        <v>5717.984375</v>
      </c>
      <c r="AJ5016" s="2">
        <f t="shared" si="626"/>
        <v>1217.984375</v>
      </c>
      <c r="AK5016" s="6">
        <f t="shared" si="627"/>
        <v>0.27066319444444442</v>
      </c>
      <c r="AL5016" s="12">
        <v>4500</v>
      </c>
      <c r="AM5016" s="12">
        <v>5646.6611531746803</v>
      </c>
      <c r="AN5016" s="12">
        <f t="shared" si="628"/>
        <v>1146.6611531746803</v>
      </c>
      <c r="AO5016" s="13">
        <f t="shared" si="629"/>
        <v>0.25481358959437339</v>
      </c>
      <c r="AP5016" s="16">
        <v>4500</v>
      </c>
      <c r="AQ5016" s="16">
        <v>4899.7499972202759</v>
      </c>
      <c r="AR5016" s="16">
        <f t="shared" si="630"/>
        <v>399.74999722027587</v>
      </c>
      <c r="AS5016" s="17">
        <f t="shared" si="624"/>
        <v>8.8833332715616858E-2</v>
      </c>
      <c r="AT5016" s="20">
        <v>4500</v>
      </c>
      <c r="AU5016" s="20">
        <v>5845.3151618398642</v>
      </c>
      <c r="AV5016" s="20">
        <f t="shared" si="625"/>
        <v>1345.3151618398642</v>
      </c>
      <c r="AW5016" s="21">
        <f t="shared" si="631"/>
        <v>0.29895892485330317</v>
      </c>
    </row>
    <row r="5017" spans="1:49" x14ac:dyDescent="0.25">
      <c r="A5017" t="s">
        <v>77</v>
      </c>
      <c r="B5017" t="s">
        <v>818</v>
      </c>
      <c r="C5017">
        <v>4263</v>
      </c>
      <c r="D5017">
        <v>2025</v>
      </c>
      <c r="E5017" t="s">
        <v>370</v>
      </c>
      <c r="F5017" t="s">
        <v>791</v>
      </c>
      <c r="G5017" t="s">
        <v>113</v>
      </c>
      <c r="I5017">
        <v>4</v>
      </c>
      <c r="J5017" t="s">
        <v>59</v>
      </c>
      <c r="K5017">
        <v>4</v>
      </c>
      <c r="L5017" t="s">
        <v>44</v>
      </c>
      <c r="M5017">
        <v>2.5</v>
      </c>
      <c r="N5017" t="s">
        <v>44</v>
      </c>
      <c r="O5017" t="s">
        <v>46</v>
      </c>
      <c r="P5017">
        <v>5</v>
      </c>
      <c r="Q5017" t="s">
        <v>60</v>
      </c>
      <c r="R5017" t="s">
        <v>81</v>
      </c>
      <c r="S5017">
        <v>182</v>
      </c>
      <c r="T5017" t="s">
        <v>49</v>
      </c>
      <c r="W5017" t="s">
        <v>62</v>
      </c>
      <c r="X5017" t="s">
        <v>74</v>
      </c>
      <c r="Z5017">
        <v>0</v>
      </c>
      <c r="AA5017" t="s">
        <v>75</v>
      </c>
      <c r="AB5017" t="s">
        <v>83</v>
      </c>
      <c r="AC5017">
        <v>45</v>
      </c>
      <c r="AD5017">
        <v>11</v>
      </c>
      <c r="AE5017">
        <v>4</v>
      </c>
      <c r="AF5017">
        <v>2025</v>
      </c>
      <c r="AG5017">
        <v>20251105</v>
      </c>
      <c r="AH5017" s="2">
        <v>27700</v>
      </c>
      <c r="AI5017" s="2">
        <v>32278.96875</v>
      </c>
      <c r="AJ5017" s="2">
        <f t="shared" si="626"/>
        <v>4578.96875</v>
      </c>
      <c r="AK5017" s="6">
        <f t="shared" si="627"/>
        <v>0.16530573104693141</v>
      </c>
      <c r="AL5017" s="12">
        <v>27700</v>
      </c>
      <c r="AM5017" s="12">
        <v>30254.97199328593</v>
      </c>
      <c r="AN5017" s="12">
        <f t="shared" si="628"/>
        <v>2554.9719932859298</v>
      </c>
      <c r="AO5017" s="13">
        <f t="shared" si="629"/>
        <v>9.2237256075304322E-2</v>
      </c>
      <c r="AP5017" s="16">
        <v>27700</v>
      </c>
      <c r="AQ5017" s="16">
        <v>33573.144449688873</v>
      </c>
      <c r="AR5017" s="16">
        <f t="shared" si="630"/>
        <v>5873.1444496888726</v>
      </c>
      <c r="AS5017" s="17">
        <f t="shared" si="624"/>
        <v>0.21202687544003149</v>
      </c>
      <c r="AT5017" s="20">
        <v>27700</v>
      </c>
      <c r="AU5017" s="20">
        <v>31238.974895397489</v>
      </c>
      <c r="AV5017" s="20">
        <f t="shared" si="625"/>
        <v>3538.9748953974886</v>
      </c>
      <c r="AW5017" s="21">
        <f t="shared" si="631"/>
        <v>0.12776082654864579</v>
      </c>
    </row>
    <row r="5018" spans="1:49" x14ac:dyDescent="0.25">
      <c r="A5018" t="s">
        <v>38</v>
      </c>
      <c r="B5018" t="s">
        <v>92</v>
      </c>
      <c r="C5018">
        <v>97949</v>
      </c>
      <c r="D5018">
        <v>2019</v>
      </c>
      <c r="E5018" t="s">
        <v>111</v>
      </c>
      <c r="F5018" t="s">
        <v>226</v>
      </c>
      <c r="G5018" t="s">
        <v>227</v>
      </c>
      <c r="I5018">
        <v>6</v>
      </c>
      <c r="J5018" t="s">
        <v>117</v>
      </c>
      <c r="K5018">
        <v>4</v>
      </c>
      <c r="L5018" t="s">
        <v>44</v>
      </c>
      <c r="M5018">
        <v>3.5999999046325679</v>
      </c>
      <c r="N5018" t="s">
        <v>70</v>
      </c>
      <c r="O5018" t="s">
        <v>46</v>
      </c>
      <c r="P5018">
        <v>2</v>
      </c>
      <c r="Q5018" t="s">
        <v>118</v>
      </c>
      <c r="R5018" t="s">
        <v>172</v>
      </c>
      <c r="S5018">
        <v>292</v>
      </c>
      <c r="T5018" t="s">
        <v>49</v>
      </c>
      <c r="U5018" t="s">
        <v>72</v>
      </c>
      <c r="W5018" t="s">
        <v>120</v>
      </c>
      <c r="X5018" t="s">
        <v>98</v>
      </c>
      <c r="Z5018">
        <v>0</v>
      </c>
      <c r="AA5018" t="s">
        <v>75</v>
      </c>
      <c r="AB5018" t="s">
        <v>122</v>
      </c>
      <c r="AC5018">
        <v>45</v>
      </c>
      <c r="AD5018">
        <v>11</v>
      </c>
      <c r="AE5018">
        <v>4</v>
      </c>
      <c r="AF5018">
        <v>2025</v>
      </c>
      <c r="AG5018">
        <v>20251104</v>
      </c>
      <c r="AH5018" s="2">
        <v>8000</v>
      </c>
      <c r="AI5018" s="2">
        <v>9484.642578125</v>
      </c>
      <c r="AJ5018" s="2">
        <f t="shared" si="626"/>
        <v>1484.642578125</v>
      </c>
      <c r="AK5018" s="6">
        <f t="shared" si="627"/>
        <v>0.18558032226562499</v>
      </c>
      <c r="AL5018" s="12">
        <v>8000</v>
      </c>
      <c r="AM5018" s="12">
        <v>9071.9374120256198</v>
      </c>
      <c r="AN5018" s="12">
        <f t="shared" si="628"/>
        <v>1071.9374120256198</v>
      </c>
      <c r="AO5018" s="13">
        <f t="shared" si="629"/>
        <v>0.13399217650320247</v>
      </c>
      <c r="AP5018" s="16">
        <v>8000</v>
      </c>
      <c r="AQ5018" s="16">
        <v>9036.4659371561411</v>
      </c>
      <c r="AR5018" s="16">
        <f t="shared" si="630"/>
        <v>1036.4659371561411</v>
      </c>
      <c r="AS5018" s="17">
        <f t="shared" si="624"/>
        <v>0.12955824214451764</v>
      </c>
      <c r="AT5018" s="20">
        <v>8000</v>
      </c>
      <c r="AU5018" s="20">
        <v>9563.8032670454559</v>
      </c>
      <c r="AV5018" s="20">
        <f t="shared" si="625"/>
        <v>1563.8032670454559</v>
      </c>
      <c r="AW5018" s="21">
        <f t="shared" si="631"/>
        <v>0.19547540838068198</v>
      </c>
    </row>
    <row r="5019" spans="1:49" x14ac:dyDescent="0.25">
      <c r="A5019" t="s">
        <v>38</v>
      </c>
      <c r="B5019" t="s">
        <v>92</v>
      </c>
      <c r="C5019">
        <v>136187</v>
      </c>
      <c r="D5019">
        <v>2017</v>
      </c>
      <c r="E5019" t="s">
        <v>127</v>
      </c>
      <c r="F5019" t="s">
        <v>334</v>
      </c>
      <c r="G5019" t="s">
        <v>1005</v>
      </c>
      <c r="I5019">
        <v>4</v>
      </c>
      <c r="J5019" t="s">
        <v>69</v>
      </c>
      <c r="K5019">
        <v>4</v>
      </c>
      <c r="L5019" t="s">
        <v>44</v>
      </c>
      <c r="M5019">
        <v>2</v>
      </c>
      <c r="N5019" t="s">
        <v>44</v>
      </c>
      <c r="O5019" t="s">
        <v>46</v>
      </c>
      <c r="P5019">
        <v>1</v>
      </c>
      <c r="Q5019" t="s">
        <v>118</v>
      </c>
      <c r="T5019" t="s">
        <v>49</v>
      </c>
      <c r="U5019" t="s">
        <v>50</v>
      </c>
      <c r="W5019" t="s">
        <v>120</v>
      </c>
      <c r="X5019" t="s">
        <v>74</v>
      </c>
      <c r="Z5019">
        <v>0</v>
      </c>
      <c r="AA5019" t="s">
        <v>75</v>
      </c>
      <c r="AB5019" t="s">
        <v>122</v>
      </c>
      <c r="AC5019">
        <v>45</v>
      </c>
      <c r="AD5019">
        <v>11</v>
      </c>
      <c r="AE5019">
        <v>4</v>
      </c>
      <c r="AF5019">
        <v>2025</v>
      </c>
      <c r="AG5019">
        <v>20251104</v>
      </c>
      <c r="AH5019" s="2">
        <v>5400</v>
      </c>
      <c r="AI5019" s="2">
        <v>4124.35107421875</v>
      </c>
      <c r="AJ5019" s="2">
        <f t="shared" si="626"/>
        <v>1275.64892578125</v>
      </c>
      <c r="AK5019" s="6">
        <f t="shared" si="627"/>
        <v>0.23623128255208334</v>
      </c>
      <c r="AL5019" s="12">
        <v>5400</v>
      </c>
      <c r="AM5019" s="12">
        <v>3560.0110839551721</v>
      </c>
      <c r="AN5019" s="12">
        <f t="shared" si="628"/>
        <v>1839.9889160448279</v>
      </c>
      <c r="AO5019" s="13">
        <f t="shared" si="629"/>
        <v>0.34073868815644959</v>
      </c>
      <c r="AP5019" s="16">
        <v>5400</v>
      </c>
      <c r="AQ5019" s="16">
        <v>3627.2148589168969</v>
      </c>
      <c r="AR5019" s="16">
        <f t="shared" si="630"/>
        <v>1772.7851410831031</v>
      </c>
      <c r="AS5019" s="17">
        <f t="shared" si="624"/>
        <v>0.32829354464501909</v>
      </c>
      <c r="AT5019" s="20">
        <v>5400</v>
      </c>
      <c r="AU5019" s="20">
        <v>4269.1111457036122</v>
      </c>
      <c r="AV5019" s="20">
        <f t="shared" si="625"/>
        <v>1130.8888542963878</v>
      </c>
      <c r="AW5019" s="21">
        <f t="shared" si="631"/>
        <v>0.20942386190673848</v>
      </c>
    </row>
    <row r="5020" spans="1:49" x14ac:dyDescent="0.25">
      <c r="A5020" t="s">
        <v>38</v>
      </c>
      <c r="B5020" t="s">
        <v>92</v>
      </c>
      <c r="C5020">
        <v>132814</v>
      </c>
      <c r="D5020">
        <v>2018</v>
      </c>
      <c r="E5020" t="s">
        <v>93</v>
      </c>
      <c r="F5020" t="s">
        <v>152</v>
      </c>
      <c r="G5020" t="s">
        <v>148</v>
      </c>
      <c r="H5020" t="s">
        <v>85</v>
      </c>
      <c r="I5020">
        <v>8</v>
      </c>
      <c r="J5020" t="s">
        <v>117</v>
      </c>
      <c r="K5020">
        <v>4</v>
      </c>
      <c r="L5020" t="s">
        <v>44</v>
      </c>
      <c r="M5020">
        <v>5.3000001907348633</v>
      </c>
      <c r="N5020" t="s">
        <v>87</v>
      </c>
      <c r="O5020" t="s">
        <v>46</v>
      </c>
      <c r="P5020">
        <v>3</v>
      </c>
      <c r="Q5020" t="s">
        <v>88</v>
      </c>
      <c r="R5020" t="s">
        <v>89</v>
      </c>
      <c r="T5020" t="s">
        <v>49</v>
      </c>
      <c r="V5020" t="s">
        <v>391</v>
      </c>
      <c r="W5020" t="s">
        <v>103</v>
      </c>
      <c r="X5020" t="s">
        <v>121</v>
      </c>
      <c r="Z5020">
        <v>0</v>
      </c>
      <c r="AA5020" t="s">
        <v>75</v>
      </c>
      <c r="AB5020" t="s">
        <v>91</v>
      </c>
      <c r="AC5020">
        <v>45</v>
      </c>
      <c r="AD5020">
        <v>11</v>
      </c>
      <c r="AE5020">
        <v>4</v>
      </c>
      <c r="AF5020">
        <v>2025</v>
      </c>
      <c r="AG5020">
        <v>20251104</v>
      </c>
      <c r="AH5020" s="2">
        <v>12000</v>
      </c>
      <c r="AI5020" s="2">
        <v>16041.1787109375</v>
      </c>
      <c r="AJ5020" s="2">
        <f t="shared" si="626"/>
        <v>4041.1787109375</v>
      </c>
      <c r="AK5020" s="6">
        <f t="shared" si="627"/>
        <v>0.33676489257812497</v>
      </c>
      <c r="AL5020" s="12">
        <v>12000</v>
      </c>
      <c r="AM5020" s="12">
        <v>15414.555114718551</v>
      </c>
      <c r="AN5020" s="12">
        <f t="shared" si="628"/>
        <v>3414.5551147185506</v>
      </c>
      <c r="AO5020" s="13">
        <f t="shared" si="629"/>
        <v>0.28454625955987922</v>
      </c>
      <c r="AP5020" s="16">
        <v>12000</v>
      </c>
      <c r="AQ5020" s="16">
        <v>14496.03140128793</v>
      </c>
      <c r="AR5020" s="16">
        <f t="shared" si="630"/>
        <v>2496.0314012879298</v>
      </c>
      <c r="AS5020" s="17">
        <f t="shared" si="624"/>
        <v>0.20800261677399415</v>
      </c>
      <c r="AT5020" s="20">
        <v>12000</v>
      </c>
      <c r="AU5020" s="20">
        <v>16141.99860724234</v>
      </c>
      <c r="AV5020" s="20">
        <f t="shared" si="625"/>
        <v>4141.9986072423399</v>
      </c>
      <c r="AW5020" s="21">
        <f t="shared" si="631"/>
        <v>0.3451665506035283</v>
      </c>
    </row>
    <row r="5021" spans="1:49" x14ac:dyDescent="0.25">
      <c r="A5021" t="s">
        <v>38</v>
      </c>
      <c r="B5021" t="s">
        <v>65</v>
      </c>
      <c r="C5021">
        <v>70905</v>
      </c>
      <c r="D5021">
        <v>2019</v>
      </c>
      <c r="E5021" t="s">
        <v>93</v>
      </c>
      <c r="F5021" t="s">
        <v>188</v>
      </c>
      <c r="G5021" t="s">
        <v>189</v>
      </c>
      <c r="I5021">
        <v>6</v>
      </c>
      <c r="J5021" t="s">
        <v>59</v>
      </c>
      <c r="K5021">
        <v>4</v>
      </c>
      <c r="L5021" t="s">
        <v>44</v>
      </c>
      <c r="M5021">
        <v>3.5999999046325679</v>
      </c>
      <c r="N5021" t="s">
        <v>45</v>
      </c>
      <c r="O5021" t="s">
        <v>46</v>
      </c>
      <c r="P5021">
        <v>4</v>
      </c>
      <c r="Q5021" t="s">
        <v>60</v>
      </c>
      <c r="R5021" t="s">
        <v>96</v>
      </c>
      <c r="T5021" t="s">
        <v>49</v>
      </c>
      <c r="U5021" t="s">
        <v>72</v>
      </c>
      <c r="V5021" t="s">
        <v>926</v>
      </c>
      <c r="W5021" t="s">
        <v>90</v>
      </c>
      <c r="X5021" t="s">
        <v>74</v>
      </c>
      <c r="Y5021">
        <v>34095</v>
      </c>
      <c r="Z5021">
        <v>0</v>
      </c>
      <c r="AA5021" t="s">
        <v>75</v>
      </c>
      <c r="AB5021" t="s">
        <v>104</v>
      </c>
      <c r="AC5021">
        <v>45</v>
      </c>
      <c r="AD5021">
        <v>11</v>
      </c>
      <c r="AE5021">
        <v>4</v>
      </c>
      <c r="AF5021">
        <v>2025</v>
      </c>
      <c r="AG5021">
        <v>20251104</v>
      </c>
      <c r="AH5021" s="2">
        <v>13500</v>
      </c>
      <c r="AI5021" s="2">
        <v>14173.8037109375</v>
      </c>
      <c r="AJ5021" s="2">
        <f t="shared" si="626"/>
        <v>673.8037109375</v>
      </c>
      <c r="AK5021" s="6">
        <f t="shared" si="627"/>
        <v>4.9911385995370372E-2</v>
      </c>
      <c r="AL5021" s="12">
        <v>13500</v>
      </c>
      <c r="AM5021" s="12">
        <v>13744.662063043839</v>
      </c>
      <c r="AN5021" s="12">
        <f t="shared" si="628"/>
        <v>244.66206304383923</v>
      </c>
      <c r="AO5021" s="13">
        <f t="shared" si="629"/>
        <v>1.8123115781025129E-2</v>
      </c>
      <c r="AP5021" s="16">
        <v>13500</v>
      </c>
      <c r="AQ5021" s="16">
        <v>13100.67076551207</v>
      </c>
      <c r="AR5021" s="16">
        <f t="shared" si="630"/>
        <v>399.32923448793008</v>
      </c>
      <c r="AS5021" s="17">
        <f t="shared" si="624"/>
        <v>2.9579943295402228E-2</v>
      </c>
      <c r="AT5021" s="20">
        <v>13500</v>
      </c>
      <c r="AU5021" s="20">
        <v>14362.9672029703</v>
      </c>
      <c r="AV5021" s="20">
        <f t="shared" si="625"/>
        <v>862.9672029702997</v>
      </c>
      <c r="AW5021" s="21">
        <f t="shared" si="631"/>
        <v>6.3923496516318498E-2</v>
      </c>
    </row>
    <row r="5022" spans="1:49" x14ac:dyDescent="0.25">
      <c r="A5022" t="s">
        <v>77</v>
      </c>
      <c r="B5022" t="s">
        <v>596</v>
      </c>
      <c r="C5022">
        <v>264126</v>
      </c>
      <c r="D5022">
        <v>2012</v>
      </c>
      <c r="E5022" t="s">
        <v>159</v>
      </c>
      <c r="F5022" t="s">
        <v>236</v>
      </c>
      <c r="G5022" t="s">
        <v>229</v>
      </c>
      <c r="I5022">
        <v>4</v>
      </c>
      <c r="J5022" t="s">
        <v>129</v>
      </c>
      <c r="K5022">
        <v>4</v>
      </c>
      <c r="L5022" t="s">
        <v>44</v>
      </c>
      <c r="M5022">
        <v>2.4000000953674321</v>
      </c>
      <c r="N5022" t="s">
        <v>87</v>
      </c>
      <c r="O5022" t="s">
        <v>46</v>
      </c>
      <c r="Q5022" t="s">
        <v>60</v>
      </c>
      <c r="R5022" t="s">
        <v>89</v>
      </c>
      <c r="S5022">
        <v>185</v>
      </c>
      <c r="T5022" t="s">
        <v>49</v>
      </c>
      <c r="U5022" t="s">
        <v>50</v>
      </c>
      <c r="V5022" t="s">
        <v>720</v>
      </c>
      <c r="W5022" t="s">
        <v>62</v>
      </c>
      <c r="X5022" t="s">
        <v>98</v>
      </c>
      <c r="Z5022">
        <v>0</v>
      </c>
      <c r="AA5022" t="s">
        <v>75</v>
      </c>
      <c r="AB5022" t="s">
        <v>83</v>
      </c>
      <c r="AC5022">
        <v>45</v>
      </c>
      <c r="AD5022">
        <v>11</v>
      </c>
      <c r="AE5022">
        <v>4</v>
      </c>
      <c r="AF5022">
        <v>2025</v>
      </c>
      <c r="AG5022">
        <v>20251105</v>
      </c>
      <c r="AH5022" s="2">
        <v>3300</v>
      </c>
      <c r="AI5022" s="2">
        <v>2417.46044921875</v>
      </c>
      <c r="AJ5022" s="2">
        <f t="shared" si="626"/>
        <v>882.53955078125</v>
      </c>
      <c r="AK5022" s="6">
        <f t="shared" si="627"/>
        <v>0.26743622750946972</v>
      </c>
      <c r="AL5022" s="12">
        <v>3300</v>
      </c>
      <c r="AM5022" s="12">
        <v>2317.4659021771281</v>
      </c>
      <c r="AN5022" s="12">
        <f t="shared" si="628"/>
        <v>982.5340978228719</v>
      </c>
      <c r="AO5022" s="13">
        <f t="shared" si="629"/>
        <v>0.2977376054008703</v>
      </c>
      <c r="AP5022" s="16">
        <v>3300</v>
      </c>
      <c r="AQ5022" s="16">
        <v>2636.3033094325501</v>
      </c>
      <c r="AR5022" s="16">
        <f t="shared" si="630"/>
        <v>663.69669056744988</v>
      </c>
      <c r="AS5022" s="17">
        <f t="shared" si="624"/>
        <v>0.20112020926286359</v>
      </c>
      <c r="AT5022" s="20">
        <v>3300</v>
      </c>
      <c r="AU5022" s="20">
        <v>2490.4671280276821</v>
      </c>
      <c r="AV5022" s="20">
        <f t="shared" si="625"/>
        <v>809.53287197231793</v>
      </c>
      <c r="AW5022" s="21">
        <f t="shared" si="631"/>
        <v>0.245312991506763</v>
      </c>
    </row>
    <row r="5023" spans="1:49" x14ac:dyDescent="0.25">
      <c r="A5023" t="s">
        <v>77</v>
      </c>
      <c r="B5023" t="s">
        <v>78</v>
      </c>
      <c r="C5023">
        <v>171771</v>
      </c>
      <c r="D5023">
        <v>2017</v>
      </c>
      <c r="E5023" t="s">
        <v>167</v>
      </c>
      <c r="F5023" t="s">
        <v>579</v>
      </c>
      <c r="G5023" t="s">
        <v>1591</v>
      </c>
      <c r="I5023">
        <v>4</v>
      </c>
      <c r="J5023" t="s">
        <v>69</v>
      </c>
      <c r="K5023">
        <v>4</v>
      </c>
      <c r="L5023" t="s">
        <v>44</v>
      </c>
      <c r="M5023">
        <v>2.5</v>
      </c>
      <c r="N5023" t="s">
        <v>44</v>
      </c>
      <c r="O5023" t="s">
        <v>46</v>
      </c>
      <c r="Q5023" t="s">
        <v>60</v>
      </c>
      <c r="R5023" t="s">
        <v>81</v>
      </c>
      <c r="T5023" t="s">
        <v>49</v>
      </c>
      <c r="U5023" t="s">
        <v>50</v>
      </c>
      <c r="V5023" t="s">
        <v>1357</v>
      </c>
      <c r="W5023" t="s">
        <v>90</v>
      </c>
      <c r="X5023" t="s">
        <v>74</v>
      </c>
      <c r="Y5023">
        <v>32450</v>
      </c>
      <c r="Z5023">
        <v>0</v>
      </c>
      <c r="AA5023" t="s">
        <v>75</v>
      </c>
      <c r="AB5023" t="s">
        <v>104</v>
      </c>
      <c r="AC5023">
        <v>45</v>
      </c>
      <c r="AD5023">
        <v>11</v>
      </c>
      <c r="AE5023">
        <v>4</v>
      </c>
      <c r="AF5023">
        <v>2025</v>
      </c>
      <c r="AG5023">
        <v>20251103</v>
      </c>
      <c r="AH5023" s="2">
        <v>1300</v>
      </c>
      <c r="AI5023" s="2">
        <v>3046.22021484375</v>
      </c>
      <c r="AJ5023" s="2">
        <f t="shared" si="626"/>
        <v>1746.22021484375</v>
      </c>
      <c r="AK5023" s="6">
        <f t="shared" si="627"/>
        <v>1.343246319110577</v>
      </c>
      <c r="AL5023" s="12">
        <v>1300</v>
      </c>
      <c r="AM5023" s="12">
        <v>3004.3285321588442</v>
      </c>
      <c r="AN5023" s="12">
        <f t="shared" si="628"/>
        <v>1704.3285321588442</v>
      </c>
      <c r="AO5023" s="13">
        <f t="shared" si="629"/>
        <v>1.3110219478144955</v>
      </c>
      <c r="AP5023" s="16">
        <v>1300</v>
      </c>
      <c r="AQ5023" s="16">
        <v>3222.6214403308468</v>
      </c>
      <c r="AR5023" s="16">
        <f t="shared" si="630"/>
        <v>1922.6214403308468</v>
      </c>
      <c r="AS5023" s="17">
        <f t="shared" si="624"/>
        <v>1.4789395694852667</v>
      </c>
      <c r="AT5023" s="20">
        <v>1300</v>
      </c>
      <c r="AU5023" s="20">
        <v>3171.1258151131569</v>
      </c>
      <c r="AV5023" s="20">
        <f t="shared" si="625"/>
        <v>1871.1258151131569</v>
      </c>
      <c r="AW5023" s="21">
        <f t="shared" si="631"/>
        <v>1.4393275500870437</v>
      </c>
    </row>
    <row r="5024" spans="1:49" x14ac:dyDescent="0.25">
      <c r="A5024" t="s">
        <v>109</v>
      </c>
      <c r="B5024" t="s">
        <v>538</v>
      </c>
      <c r="C5024">
        <v>36425</v>
      </c>
      <c r="D5024">
        <v>2024</v>
      </c>
      <c r="E5024" t="s">
        <v>139</v>
      </c>
      <c r="F5024" t="s">
        <v>140</v>
      </c>
      <c r="G5024" t="s">
        <v>180</v>
      </c>
      <c r="I5024">
        <v>3</v>
      </c>
      <c r="J5024" t="s">
        <v>101</v>
      </c>
      <c r="K5024">
        <v>4</v>
      </c>
      <c r="L5024" t="s">
        <v>44</v>
      </c>
      <c r="M5024">
        <v>1.5</v>
      </c>
      <c r="N5024" t="s">
        <v>44</v>
      </c>
      <c r="O5024" t="s">
        <v>46</v>
      </c>
      <c r="P5024">
        <v>4</v>
      </c>
      <c r="Q5024" t="s">
        <v>60</v>
      </c>
      <c r="R5024" t="s">
        <v>89</v>
      </c>
      <c r="T5024" t="s">
        <v>49</v>
      </c>
      <c r="W5024" t="s">
        <v>62</v>
      </c>
      <c r="X5024" t="s">
        <v>74</v>
      </c>
      <c r="Z5024">
        <v>0</v>
      </c>
      <c r="AA5024" t="s">
        <v>75</v>
      </c>
      <c r="AB5024" t="s">
        <v>83</v>
      </c>
      <c r="AC5024">
        <v>45</v>
      </c>
      <c r="AD5024">
        <v>11</v>
      </c>
      <c r="AE5024">
        <v>4</v>
      </c>
      <c r="AF5024">
        <v>2025</v>
      </c>
      <c r="AG5024">
        <v>20251105</v>
      </c>
      <c r="AH5024" s="2">
        <v>18200</v>
      </c>
      <c r="AI5024" s="2">
        <v>19614.16015625</v>
      </c>
      <c r="AJ5024" s="2">
        <f t="shared" si="626"/>
        <v>1414.16015625</v>
      </c>
      <c r="AK5024" s="6">
        <f t="shared" si="627"/>
        <v>7.7701107486263743E-2</v>
      </c>
      <c r="AL5024" s="12">
        <v>18200</v>
      </c>
      <c r="AM5024" s="12">
        <v>18876.20626129608</v>
      </c>
      <c r="AN5024" s="12">
        <f t="shared" si="628"/>
        <v>676.2062612960799</v>
      </c>
      <c r="AO5024" s="13">
        <f t="shared" si="629"/>
        <v>3.7154190181103289E-2</v>
      </c>
      <c r="AP5024" s="16">
        <v>18200</v>
      </c>
      <c r="AQ5024" s="16">
        <v>18514.537595158839</v>
      </c>
      <c r="AR5024" s="16">
        <f t="shared" si="630"/>
        <v>314.53759515883939</v>
      </c>
      <c r="AS5024" s="17">
        <f t="shared" si="624"/>
        <v>1.728228544828788E-2</v>
      </c>
      <c r="AT5024" s="20">
        <v>18200</v>
      </c>
      <c r="AU5024" s="20">
        <v>19475.724590163929</v>
      </c>
      <c r="AV5024" s="20">
        <f t="shared" si="625"/>
        <v>1275.724590163929</v>
      </c>
      <c r="AW5024" s="21">
        <f t="shared" si="631"/>
        <v>7.0094757701314778E-2</v>
      </c>
    </row>
    <row r="5025" spans="1:49" x14ac:dyDescent="0.25">
      <c r="A5025" t="s">
        <v>38</v>
      </c>
      <c r="B5025" t="s">
        <v>105</v>
      </c>
      <c r="C5025">
        <v>169075</v>
      </c>
      <c r="D5025">
        <v>2009</v>
      </c>
      <c r="E5025" t="s">
        <v>66</v>
      </c>
      <c r="F5025" t="s">
        <v>239</v>
      </c>
      <c r="G5025" t="s">
        <v>965</v>
      </c>
      <c r="I5025">
        <v>4</v>
      </c>
      <c r="J5025" t="s">
        <v>69</v>
      </c>
      <c r="K5025">
        <v>4</v>
      </c>
      <c r="L5025" t="s">
        <v>44</v>
      </c>
      <c r="M5025">
        <v>2.5</v>
      </c>
      <c r="N5025" t="s">
        <v>45</v>
      </c>
      <c r="O5025" t="s">
        <v>46</v>
      </c>
      <c r="P5025">
        <v>2</v>
      </c>
      <c r="Q5025" t="s">
        <v>60</v>
      </c>
      <c r="R5025" t="s">
        <v>48</v>
      </c>
      <c r="S5025">
        <v>171</v>
      </c>
      <c r="T5025" t="s">
        <v>49</v>
      </c>
      <c r="U5025" t="s">
        <v>50</v>
      </c>
      <c r="W5025" t="s">
        <v>62</v>
      </c>
      <c r="X5025" t="s">
        <v>74</v>
      </c>
      <c r="Z5025">
        <v>0</v>
      </c>
      <c r="AA5025" t="s">
        <v>75</v>
      </c>
      <c r="AB5025" t="s">
        <v>83</v>
      </c>
      <c r="AC5025">
        <v>45</v>
      </c>
      <c r="AD5025">
        <v>11</v>
      </c>
      <c r="AE5025">
        <v>4</v>
      </c>
      <c r="AF5025">
        <v>2025</v>
      </c>
      <c r="AG5025">
        <v>20251104</v>
      </c>
      <c r="AH5025" s="2">
        <v>1200</v>
      </c>
      <c r="AI5025" s="2">
        <v>835.99920654296875</v>
      </c>
      <c r="AJ5025" s="2">
        <f t="shared" si="626"/>
        <v>364.00079345703125</v>
      </c>
      <c r="AK5025" s="6">
        <f t="shared" si="627"/>
        <v>0.30333399454752602</v>
      </c>
      <c r="AL5025" s="12">
        <v>1200</v>
      </c>
      <c r="AM5025" s="12">
        <v>915.84718622109187</v>
      </c>
      <c r="AN5025" s="12">
        <f t="shared" si="628"/>
        <v>284.15281377890813</v>
      </c>
      <c r="AO5025" s="13">
        <f t="shared" si="629"/>
        <v>0.23679401148242343</v>
      </c>
      <c r="AP5025" s="16">
        <v>1200</v>
      </c>
      <c r="AQ5025" s="16">
        <v>928.05849276238814</v>
      </c>
      <c r="AR5025" s="16">
        <f t="shared" si="630"/>
        <v>271.94150723761186</v>
      </c>
      <c r="AS5025" s="17">
        <f t="shared" si="624"/>
        <v>0.22661792269800987</v>
      </c>
      <c r="AT5025" s="20">
        <v>1200</v>
      </c>
      <c r="AU5025" s="20">
        <v>839.02208835341366</v>
      </c>
      <c r="AV5025" s="20">
        <f t="shared" si="625"/>
        <v>360.97791164658634</v>
      </c>
      <c r="AW5025" s="21">
        <f t="shared" si="631"/>
        <v>0.30081492637215529</v>
      </c>
    </row>
    <row r="5026" spans="1:49" x14ac:dyDescent="0.25">
      <c r="A5026" t="s">
        <v>38</v>
      </c>
      <c r="B5026" t="s">
        <v>776</v>
      </c>
      <c r="C5026">
        <v>27195</v>
      </c>
      <c r="D5026">
        <v>2023</v>
      </c>
      <c r="E5026" t="s">
        <v>135</v>
      </c>
      <c r="F5026" t="s">
        <v>312</v>
      </c>
      <c r="G5026" t="s">
        <v>2397</v>
      </c>
      <c r="I5026">
        <v>4</v>
      </c>
      <c r="J5026" t="s">
        <v>43</v>
      </c>
      <c r="K5026">
        <v>4</v>
      </c>
      <c r="L5026" t="s">
        <v>44</v>
      </c>
      <c r="M5026">
        <v>2</v>
      </c>
      <c r="N5026" t="s">
        <v>87</v>
      </c>
      <c r="O5026" t="s">
        <v>46</v>
      </c>
      <c r="P5026">
        <v>3</v>
      </c>
      <c r="Q5026" t="s">
        <v>60</v>
      </c>
      <c r="R5026" t="s">
        <v>89</v>
      </c>
      <c r="S5026">
        <v>200</v>
      </c>
      <c r="T5026" t="s">
        <v>49</v>
      </c>
      <c r="U5026" t="s">
        <v>50</v>
      </c>
      <c r="W5026" t="s">
        <v>62</v>
      </c>
      <c r="X5026" t="s">
        <v>121</v>
      </c>
      <c r="Z5026">
        <v>0</v>
      </c>
      <c r="AA5026" t="s">
        <v>75</v>
      </c>
      <c r="AB5026" t="s">
        <v>83</v>
      </c>
      <c r="AC5026">
        <v>45</v>
      </c>
      <c r="AD5026">
        <v>11</v>
      </c>
      <c r="AE5026">
        <v>4</v>
      </c>
      <c r="AF5026">
        <v>2025</v>
      </c>
      <c r="AG5026">
        <v>20251105</v>
      </c>
      <c r="AH5026" s="2">
        <v>15500</v>
      </c>
      <c r="AI5026" s="2">
        <v>17570.953125</v>
      </c>
      <c r="AJ5026" s="2">
        <f t="shared" si="626"/>
        <v>2070.953125</v>
      </c>
      <c r="AK5026" s="6">
        <f t="shared" si="627"/>
        <v>0.13360987903225807</v>
      </c>
      <c r="AL5026" s="12">
        <v>15500</v>
      </c>
      <c r="AM5026" s="12">
        <v>16465.74908374613</v>
      </c>
      <c r="AN5026" s="12">
        <f t="shared" si="628"/>
        <v>965.74908374613005</v>
      </c>
      <c r="AO5026" s="13">
        <f t="shared" si="629"/>
        <v>6.2306392499750327E-2</v>
      </c>
      <c r="AP5026" s="16">
        <v>15500</v>
      </c>
      <c r="AQ5026" s="16">
        <v>16356.78712049814</v>
      </c>
      <c r="AR5026" s="16">
        <f t="shared" si="630"/>
        <v>856.78712049814021</v>
      </c>
      <c r="AS5026" s="17">
        <f t="shared" si="624"/>
        <v>5.527658841923485E-2</v>
      </c>
      <c r="AT5026" s="20">
        <v>15500</v>
      </c>
      <c r="AU5026" s="20">
        <v>17826.47614410906</v>
      </c>
      <c r="AV5026" s="20">
        <f t="shared" si="625"/>
        <v>2326.4761441090595</v>
      </c>
      <c r="AW5026" s="21">
        <f t="shared" si="631"/>
        <v>0.15009523510381029</v>
      </c>
    </row>
    <row r="5027" spans="1:49" x14ac:dyDescent="0.25">
      <c r="A5027" t="s">
        <v>38</v>
      </c>
      <c r="B5027" t="s">
        <v>259</v>
      </c>
      <c r="C5027">
        <v>3416</v>
      </c>
      <c r="D5027">
        <v>2024</v>
      </c>
      <c r="E5027" t="s">
        <v>159</v>
      </c>
      <c r="F5027" t="s">
        <v>1705</v>
      </c>
      <c r="G5027" t="s">
        <v>1706</v>
      </c>
      <c r="J5027" t="s">
        <v>69</v>
      </c>
      <c r="K5027">
        <v>4</v>
      </c>
      <c r="L5027" t="s">
        <v>44</v>
      </c>
      <c r="N5027" t="s">
        <v>44</v>
      </c>
      <c r="O5027" t="s">
        <v>46</v>
      </c>
      <c r="P5027">
        <v>5</v>
      </c>
      <c r="Q5027" t="s">
        <v>60</v>
      </c>
      <c r="R5027" t="s">
        <v>81</v>
      </c>
      <c r="T5027" t="s">
        <v>542</v>
      </c>
      <c r="V5027" t="s">
        <v>1707</v>
      </c>
      <c r="W5027" t="s">
        <v>90</v>
      </c>
      <c r="X5027" t="s">
        <v>121</v>
      </c>
      <c r="Z5027">
        <v>1</v>
      </c>
      <c r="AA5027" t="s">
        <v>543</v>
      </c>
      <c r="AB5027" t="s">
        <v>64</v>
      </c>
      <c r="AC5027">
        <v>45</v>
      </c>
      <c r="AD5027">
        <v>11</v>
      </c>
      <c r="AE5027">
        <v>4</v>
      </c>
      <c r="AF5027">
        <v>2025</v>
      </c>
      <c r="AG5027">
        <v>20251105</v>
      </c>
      <c r="AH5027" s="2">
        <v>26250</v>
      </c>
      <c r="AI5027" s="2">
        <v>38282.8359375</v>
      </c>
      <c r="AJ5027" s="2">
        <f t="shared" si="626"/>
        <v>12032.8359375</v>
      </c>
      <c r="AK5027" s="6">
        <f t="shared" si="627"/>
        <v>0.45839374999999999</v>
      </c>
      <c r="AL5027" s="12">
        <v>26250</v>
      </c>
      <c r="AM5027" s="12">
        <v>36719.695917074823</v>
      </c>
      <c r="AN5027" s="12">
        <f t="shared" si="628"/>
        <v>10469.695917074823</v>
      </c>
      <c r="AO5027" s="13">
        <f t="shared" si="629"/>
        <v>0.39884555874570754</v>
      </c>
      <c r="AP5027" s="16">
        <v>26250</v>
      </c>
      <c r="AQ5027" s="16">
        <v>28789.69003763259</v>
      </c>
      <c r="AR5027" s="16">
        <f t="shared" si="630"/>
        <v>2539.6900376325902</v>
      </c>
      <c r="AS5027" s="17">
        <f t="shared" si="624"/>
        <v>9.6750096671717717E-2</v>
      </c>
      <c r="AT5027" s="20">
        <v>26250</v>
      </c>
      <c r="AU5027" s="20">
        <v>38150.65789473684</v>
      </c>
      <c r="AV5027" s="20">
        <f t="shared" si="625"/>
        <v>11900.65789473684</v>
      </c>
      <c r="AW5027" s="21">
        <f t="shared" si="631"/>
        <v>0.45335839598997485</v>
      </c>
    </row>
    <row r="5028" spans="1:49" x14ac:dyDescent="0.25">
      <c r="A5028" t="s">
        <v>123</v>
      </c>
      <c r="B5028" t="s">
        <v>200</v>
      </c>
      <c r="C5028">
        <v>64210</v>
      </c>
      <c r="D5028">
        <v>2017</v>
      </c>
      <c r="E5028" t="s">
        <v>468</v>
      </c>
      <c r="F5028" t="s">
        <v>1418</v>
      </c>
      <c r="G5028" t="s">
        <v>1020</v>
      </c>
      <c r="I5028">
        <v>4</v>
      </c>
      <c r="J5028" t="s">
        <v>69</v>
      </c>
      <c r="K5028">
        <v>4</v>
      </c>
      <c r="L5028" t="s">
        <v>44</v>
      </c>
      <c r="M5028">
        <v>2</v>
      </c>
      <c r="N5028" t="s">
        <v>45</v>
      </c>
      <c r="O5028" t="s">
        <v>46</v>
      </c>
      <c r="P5028">
        <v>5</v>
      </c>
      <c r="Q5028" t="s">
        <v>60</v>
      </c>
      <c r="S5028">
        <v>200</v>
      </c>
      <c r="T5028" t="s">
        <v>49</v>
      </c>
      <c r="W5028" t="s">
        <v>62</v>
      </c>
      <c r="X5028" t="s">
        <v>970</v>
      </c>
      <c r="Y5028">
        <v>34500</v>
      </c>
      <c r="Z5028">
        <v>0</v>
      </c>
      <c r="AA5028" t="s">
        <v>75</v>
      </c>
      <c r="AB5028" t="s">
        <v>83</v>
      </c>
      <c r="AC5028">
        <v>45</v>
      </c>
      <c r="AD5028">
        <v>11</v>
      </c>
      <c r="AE5028">
        <v>4</v>
      </c>
      <c r="AF5028">
        <v>2025</v>
      </c>
      <c r="AG5028">
        <v>20251103</v>
      </c>
      <c r="AH5028" s="2">
        <v>12700</v>
      </c>
      <c r="AI5028" s="2">
        <v>11287.1376953125</v>
      </c>
      <c r="AJ5028" s="2">
        <f t="shared" si="626"/>
        <v>1412.8623046875</v>
      </c>
      <c r="AK5028" s="6">
        <f t="shared" si="627"/>
        <v>0.11124900036909449</v>
      </c>
      <c r="AL5028" s="12">
        <v>12700</v>
      </c>
      <c r="AM5028" s="12">
        <v>11107.831471464409</v>
      </c>
      <c r="AN5028" s="12">
        <f t="shared" si="628"/>
        <v>1592.1685285355907</v>
      </c>
      <c r="AO5028" s="13">
        <f t="shared" si="629"/>
        <v>0.12536760067209377</v>
      </c>
      <c r="AP5028" s="16">
        <v>12700</v>
      </c>
      <c r="AQ5028" s="16">
        <v>9870.6039846822059</v>
      </c>
      <c r="AR5028" s="16">
        <f t="shared" si="630"/>
        <v>2829.3960153177941</v>
      </c>
      <c r="AS5028" s="17">
        <f t="shared" si="624"/>
        <v>0.22278708782029874</v>
      </c>
      <c r="AT5028" s="20">
        <v>12700</v>
      </c>
      <c r="AU5028" s="20">
        <v>11344</v>
      </c>
      <c r="AV5028" s="20">
        <f t="shared" si="625"/>
        <v>1356</v>
      </c>
      <c r="AW5028" s="21">
        <f t="shared" si="631"/>
        <v>0.10677165354330709</v>
      </c>
    </row>
    <row r="5029" spans="1:49" x14ac:dyDescent="0.25">
      <c r="A5029" t="s">
        <v>109</v>
      </c>
      <c r="B5029" t="s">
        <v>538</v>
      </c>
      <c r="C5029">
        <v>102766</v>
      </c>
      <c r="D5029">
        <v>2018</v>
      </c>
      <c r="E5029" t="s">
        <v>167</v>
      </c>
      <c r="F5029" t="s">
        <v>294</v>
      </c>
      <c r="G5029" t="s">
        <v>1085</v>
      </c>
      <c r="H5029" t="s">
        <v>85</v>
      </c>
      <c r="I5029">
        <v>6</v>
      </c>
      <c r="J5029" t="s">
        <v>69</v>
      </c>
      <c r="K5029">
        <v>4</v>
      </c>
      <c r="L5029" t="s">
        <v>44</v>
      </c>
      <c r="M5029">
        <v>4.3000001907348633</v>
      </c>
      <c r="N5029" t="s">
        <v>87</v>
      </c>
      <c r="O5029" t="s">
        <v>46</v>
      </c>
      <c r="Q5029" t="s">
        <v>88</v>
      </c>
      <c r="R5029" t="s">
        <v>89</v>
      </c>
      <c r="T5029" t="s">
        <v>49</v>
      </c>
      <c r="U5029" t="s">
        <v>72</v>
      </c>
      <c r="V5029" t="s">
        <v>2217</v>
      </c>
      <c r="W5029" t="s">
        <v>103</v>
      </c>
      <c r="X5029" t="s">
        <v>74</v>
      </c>
      <c r="Z5029">
        <v>0</v>
      </c>
      <c r="AA5029" t="s">
        <v>75</v>
      </c>
      <c r="AB5029" t="s">
        <v>91</v>
      </c>
      <c r="AC5029">
        <v>45</v>
      </c>
      <c r="AD5029">
        <v>11</v>
      </c>
      <c r="AE5029">
        <v>4</v>
      </c>
      <c r="AF5029">
        <v>2025</v>
      </c>
      <c r="AG5029">
        <v>20251105</v>
      </c>
      <c r="AH5029" s="2">
        <v>17100</v>
      </c>
      <c r="AI5029" s="2">
        <v>15082.50390625</v>
      </c>
      <c r="AJ5029" s="2">
        <f t="shared" si="626"/>
        <v>2017.49609375</v>
      </c>
      <c r="AK5029" s="6">
        <f t="shared" si="627"/>
        <v>0.11798222770467837</v>
      </c>
      <c r="AL5029" s="12">
        <v>17100</v>
      </c>
      <c r="AM5029" s="12">
        <v>14672.694245385361</v>
      </c>
      <c r="AN5029" s="12">
        <f t="shared" si="628"/>
        <v>2427.3057546146392</v>
      </c>
      <c r="AO5029" s="13">
        <f t="shared" si="629"/>
        <v>0.14194770494822451</v>
      </c>
      <c r="AP5029" s="16">
        <v>17100</v>
      </c>
      <c r="AQ5029" s="16">
        <v>15829.35403624661</v>
      </c>
      <c r="AR5029" s="16">
        <f t="shared" si="630"/>
        <v>1270.6459637533899</v>
      </c>
      <c r="AS5029" s="17">
        <f t="shared" si="624"/>
        <v>7.4306781506046193E-2</v>
      </c>
      <c r="AT5029" s="20">
        <v>17100</v>
      </c>
      <c r="AU5029" s="20">
        <v>15148.551116333731</v>
      </c>
      <c r="AV5029" s="20">
        <f t="shared" si="625"/>
        <v>1951.4488836662695</v>
      </c>
      <c r="AW5029" s="21">
        <f t="shared" si="631"/>
        <v>0.11411981775826137</v>
      </c>
    </row>
    <row r="5030" spans="1:49" x14ac:dyDescent="0.25">
      <c r="A5030" t="s">
        <v>77</v>
      </c>
      <c r="B5030" t="s">
        <v>1558</v>
      </c>
      <c r="C5030">
        <v>14881</v>
      </c>
      <c r="D5030">
        <v>2024</v>
      </c>
      <c r="E5030" t="s">
        <v>93</v>
      </c>
      <c r="F5030" t="s">
        <v>152</v>
      </c>
      <c r="G5030" t="s">
        <v>153</v>
      </c>
      <c r="H5030" t="s">
        <v>85</v>
      </c>
      <c r="I5030">
        <v>8</v>
      </c>
      <c r="J5030" t="s">
        <v>69</v>
      </c>
      <c r="K5030">
        <v>2</v>
      </c>
      <c r="L5030" t="s">
        <v>44</v>
      </c>
      <c r="M5030">
        <v>5.3000001907348633</v>
      </c>
      <c r="N5030" t="s">
        <v>70</v>
      </c>
      <c r="O5030" t="s">
        <v>46</v>
      </c>
      <c r="P5030">
        <v>3</v>
      </c>
      <c r="Q5030" t="s">
        <v>88</v>
      </c>
      <c r="R5030" t="s">
        <v>48</v>
      </c>
      <c r="T5030" t="s">
        <v>49</v>
      </c>
      <c r="V5030" t="s">
        <v>154</v>
      </c>
      <c r="W5030" t="s">
        <v>90</v>
      </c>
      <c r="X5030" t="s">
        <v>121</v>
      </c>
      <c r="Z5030">
        <v>0</v>
      </c>
      <c r="AA5030" t="s">
        <v>75</v>
      </c>
      <c r="AB5030" t="s">
        <v>91</v>
      </c>
      <c r="AC5030">
        <v>45</v>
      </c>
      <c r="AD5030">
        <v>11</v>
      </c>
      <c r="AE5030">
        <v>4</v>
      </c>
      <c r="AF5030">
        <v>2025</v>
      </c>
      <c r="AG5030">
        <v>20251106</v>
      </c>
      <c r="AH5030" s="2">
        <v>19100</v>
      </c>
      <c r="AI5030" s="2">
        <v>25675.6796875</v>
      </c>
      <c r="AJ5030" s="2">
        <f t="shared" si="626"/>
        <v>6575.6796875</v>
      </c>
      <c r="AK5030" s="6">
        <f t="shared" si="627"/>
        <v>0.34427642342931936</v>
      </c>
      <c r="AL5030" s="12">
        <v>19100</v>
      </c>
      <c r="AM5030" s="12">
        <v>25962.037434216141</v>
      </c>
      <c r="AN5030" s="12">
        <f t="shared" si="628"/>
        <v>6862.0374342161413</v>
      </c>
      <c r="AO5030" s="13">
        <f t="shared" si="629"/>
        <v>0.35926897561341053</v>
      </c>
      <c r="AP5030" s="16">
        <v>19100</v>
      </c>
      <c r="AQ5030" s="16">
        <v>24280.52128734213</v>
      </c>
      <c r="AR5030" s="16">
        <f t="shared" si="630"/>
        <v>5180.5212873421297</v>
      </c>
      <c r="AS5030" s="17">
        <f t="shared" si="624"/>
        <v>0.27123148101267697</v>
      </c>
      <c r="AT5030" s="20">
        <v>19100</v>
      </c>
      <c r="AU5030" s="20">
        <v>25255.908649173951</v>
      </c>
      <c r="AV5030" s="20">
        <f t="shared" si="625"/>
        <v>6155.9086491739508</v>
      </c>
      <c r="AW5030" s="21">
        <f t="shared" si="631"/>
        <v>0.32229888215570424</v>
      </c>
    </row>
    <row r="5031" spans="1:49" x14ac:dyDescent="0.25">
      <c r="A5031" t="s">
        <v>77</v>
      </c>
      <c r="B5031" t="s">
        <v>151</v>
      </c>
      <c r="C5031">
        <v>106491</v>
      </c>
      <c r="D5031">
        <v>2016</v>
      </c>
      <c r="E5031" t="s">
        <v>139</v>
      </c>
      <c r="F5031" t="s">
        <v>140</v>
      </c>
      <c r="I5031">
        <v>4</v>
      </c>
      <c r="J5031" t="s">
        <v>59</v>
      </c>
      <c r="K5031">
        <v>4</v>
      </c>
      <c r="L5031" t="s">
        <v>44</v>
      </c>
      <c r="M5031">
        <v>2.5</v>
      </c>
      <c r="N5031" t="s">
        <v>44</v>
      </c>
      <c r="O5031" t="s">
        <v>46</v>
      </c>
      <c r="P5031">
        <v>4</v>
      </c>
      <c r="Q5031" t="s">
        <v>141</v>
      </c>
      <c r="R5031" t="s">
        <v>89</v>
      </c>
      <c r="T5031" t="s">
        <v>49</v>
      </c>
      <c r="W5031" t="s">
        <v>62</v>
      </c>
      <c r="X5031" t="s">
        <v>63</v>
      </c>
      <c r="Z5031">
        <v>0</v>
      </c>
      <c r="AA5031" t="s">
        <v>75</v>
      </c>
      <c r="AB5031" t="s">
        <v>83</v>
      </c>
      <c r="AC5031">
        <v>45</v>
      </c>
      <c r="AD5031">
        <v>11</v>
      </c>
      <c r="AE5031">
        <v>4</v>
      </c>
      <c r="AF5031">
        <v>2025</v>
      </c>
      <c r="AG5031">
        <v>20251105</v>
      </c>
      <c r="AH5031" s="2">
        <v>5900</v>
      </c>
      <c r="AI5031" s="2">
        <v>5322.15087890625</v>
      </c>
      <c r="AJ5031" s="2">
        <f t="shared" si="626"/>
        <v>577.84912109375</v>
      </c>
      <c r="AK5031" s="6">
        <f t="shared" si="627"/>
        <v>9.7940528998940679E-2</v>
      </c>
      <c r="AL5031" s="12">
        <v>5900</v>
      </c>
      <c r="AM5031" s="12">
        <v>5263.6650482350906</v>
      </c>
      <c r="AN5031" s="12">
        <f t="shared" si="628"/>
        <v>636.33495176490942</v>
      </c>
      <c r="AO5031" s="13">
        <f t="shared" si="629"/>
        <v>0.1078533816550694</v>
      </c>
      <c r="AP5031" s="16">
        <v>5900</v>
      </c>
      <c r="AQ5031" s="16">
        <v>5186.0861402557848</v>
      </c>
      <c r="AR5031" s="16">
        <f t="shared" si="630"/>
        <v>713.91385974421519</v>
      </c>
      <c r="AS5031" s="17">
        <f t="shared" si="624"/>
        <v>0.12100234910918901</v>
      </c>
      <c r="AT5031" s="20">
        <v>5900</v>
      </c>
      <c r="AU5031" s="20">
        <v>5334.9649859943966</v>
      </c>
      <c r="AV5031" s="20">
        <f t="shared" si="625"/>
        <v>565.03501400560344</v>
      </c>
      <c r="AW5031" s="21">
        <f t="shared" si="631"/>
        <v>9.5768646441627706E-2</v>
      </c>
    </row>
    <row r="5032" spans="1:49" x14ac:dyDescent="0.25">
      <c r="A5032" t="s">
        <v>38</v>
      </c>
      <c r="B5032" t="s">
        <v>92</v>
      </c>
      <c r="C5032">
        <v>187339</v>
      </c>
      <c r="D5032">
        <v>2017</v>
      </c>
      <c r="E5032" t="s">
        <v>159</v>
      </c>
      <c r="F5032" t="s">
        <v>236</v>
      </c>
      <c r="G5032" t="s">
        <v>237</v>
      </c>
      <c r="I5032">
        <v>4</v>
      </c>
      <c r="J5032" t="s">
        <v>129</v>
      </c>
      <c r="K5032">
        <v>4</v>
      </c>
      <c r="L5032" t="s">
        <v>44</v>
      </c>
      <c r="M5032">
        <v>1.5</v>
      </c>
      <c r="N5032" t="s">
        <v>45</v>
      </c>
      <c r="O5032" t="s">
        <v>46</v>
      </c>
      <c r="P5032">
        <v>2</v>
      </c>
      <c r="Q5032" t="s">
        <v>60</v>
      </c>
      <c r="R5032" t="s">
        <v>48</v>
      </c>
      <c r="S5032">
        <v>190</v>
      </c>
      <c r="T5032" t="s">
        <v>49</v>
      </c>
      <c r="U5032" t="s">
        <v>50</v>
      </c>
      <c r="V5032" t="s">
        <v>238</v>
      </c>
      <c r="W5032" t="s">
        <v>62</v>
      </c>
      <c r="X5032" t="s">
        <v>74</v>
      </c>
      <c r="Y5032">
        <v>26795</v>
      </c>
      <c r="Z5032">
        <v>0</v>
      </c>
      <c r="AA5032" t="s">
        <v>75</v>
      </c>
      <c r="AB5032" t="s">
        <v>83</v>
      </c>
      <c r="AC5032">
        <v>45</v>
      </c>
      <c r="AD5032">
        <v>11</v>
      </c>
      <c r="AE5032">
        <v>4</v>
      </c>
      <c r="AF5032">
        <v>2025</v>
      </c>
      <c r="AG5032">
        <v>20251104</v>
      </c>
      <c r="AH5032" s="2">
        <v>6200</v>
      </c>
      <c r="AI5032" s="2">
        <v>6016.0048828125</v>
      </c>
      <c r="AJ5032" s="2">
        <f t="shared" si="626"/>
        <v>183.9951171875</v>
      </c>
      <c r="AK5032" s="6">
        <f t="shared" si="627"/>
        <v>2.9676631804435485E-2</v>
      </c>
      <c r="AL5032" s="12">
        <v>6200</v>
      </c>
      <c r="AM5032" s="12">
        <v>5535.3667505135954</v>
      </c>
      <c r="AN5032" s="12">
        <f t="shared" si="628"/>
        <v>664.63324948640457</v>
      </c>
      <c r="AO5032" s="13">
        <f t="shared" si="629"/>
        <v>0.10719891120748461</v>
      </c>
      <c r="AP5032" s="16">
        <v>6200</v>
      </c>
      <c r="AQ5032" s="16">
        <v>5373.3084049632707</v>
      </c>
      <c r="AR5032" s="16">
        <f t="shared" si="630"/>
        <v>826.69159503672927</v>
      </c>
      <c r="AS5032" s="17">
        <f t="shared" si="624"/>
        <v>0.13333735403818214</v>
      </c>
      <c r="AT5032" s="20">
        <v>6200</v>
      </c>
      <c r="AU5032" s="20">
        <v>6144.7540473225426</v>
      </c>
      <c r="AV5032" s="20">
        <f t="shared" si="625"/>
        <v>55.245952677457353</v>
      </c>
      <c r="AW5032" s="21">
        <f t="shared" si="631"/>
        <v>8.9106375286221538E-3</v>
      </c>
    </row>
    <row r="5033" spans="1:49" x14ac:dyDescent="0.25">
      <c r="A5033" t="s">
        <v>38</v>
      </c>
      <c r="B5033" t="s">
        <v>92</v>
      </c>
      <c r="C5033">
        <v>104401</v>
      </c>
      <c r="D5033">
        <v>2017</v>
      </c>
      <c r="E5033" t="s">
        <v>66</v>
      </c>
      <c r="F5033" t="s">
        <v>620</v>
      </c>
      <c r="G5033" t="s">
        <v>409</v>
      </c>
      <c r="I5033">
        <v>4</v>
      </c>
      <c r="J5033" t="s">
        <v>117</v>
      </c>
      <c r="K5033">
        <v>4</v>
      </c>
      <c r="L5033" t="s">
        <v>44</v>
      </c>
      <c r="M5033">
        <v>2</v>
      </c>
      <c r="N5033" t="s">
        <v>45</v>
      </c>
      <c r="O5033" t="s">
        <v>46</v>
      </c>
      <c r="Q5033" t="s">
        <v>118</v>
      </c>
      <c r="S5033">
        <v>160</v>
      </c>
      <c r="T5033" t="s">
        <v>49</v>
      </c>
      <c r="U5033" t="s">
        <v>50</v>
      </c>
      <c r="V5033" t="s">
        <v>1325</v>
      </c>
      <c r="W5033" t="s">
        <v>120</v>
      </c>
      <c r="X5033" t="s">
        <v>74</v>
      </c>
      <c r="Y5033">
        <v>23575</v>
      </c>
      <c r="Z5033">
        <v>0</v>
      </c>
      <c r="AA5033" t="s">
        <v>75</v>
      </c>
      <c r="AB5033" t="s">
        <v>122</v>
      </c>
      <c r="AC5033">
        <v>45</v>
      </c>
      <c r="AD5033">
        <v>11</v>
      </c>
      <c r="AE5033">
        <v>4</v>
      </c>
      <c r="AF5033">
        <v>2025</v>
      </c>
      <c r="AG5033">
        <v>20251104</v>
      </c>
      <c r="AH5033" s="2">
        <v>4600</v>
      </c>
      <c r="AI5033" s="2">
        <v>3448.4443359375</v>
      </c>
      <c r="AJ5033" s="2">
        <f t="shared" si="626"/>
        <v>1151.5556640625</v>
      </c>
      <c r="AK5033" s="6">
        <f t="shared" si="627"/>
        <v>0.25033818783967393</v>
      </c>
      <c r="AL5033" s="12">
        <v>4600</v>
      </c>
      <c r="AM5033" s="12">
        <v>3551.796196723169</v>
      </c>
      <c r="AN5033" s="12">
        <f t="shared" si="628"/>
        <v>1048.203803276831</v>
      </c>
      <c r="AO5033" s="13">
        <f t="shared" si="629"/>
        <v>0.22787039201670239</v>
      </c>
      <c r="AP5033" s="16">
        <v>4600</v>
      </c>
      <c r="AQ5033" s="16">
        <v>3343.5095501414939</v>
      </c>
      <c r="AR5033" s="16">
        <f t="shared" si="630"/>
        <v>1256.4904498585061</v>
      </c>
      <c r="AS5033" s="17">
        <f t="shared" si="624"/>
        <v>0.2731500977953274</v>
      </c>
      <c r="AT5033" s="20">
        <v>4600</v>
      </c>
      <c r="AU5033" s="20">
        <v>3481.25</v>
      </c>
      <c r="AV5033" s="20">
        <f t="shared" si="625"/>
        <v>1118.75</v>
      </c>
      <c r="AW5033" s="21">
        <f t="shared" si="631"/>
        <v>0.24320652173913043</v>
      </c>
    </row>
    <row r="5034" spans="1:49" x14ac:dyDescent="0.25">
      <c r="A5034" t="s">
        <v>38</v>
      </c>
      <c r="B5034" t="s">
        <v>92</v>
      </c>
      <c r="C5034">
        <v>170614</v>
      </c>
      <c r="D5034">
        <v>2015</v>
      </c>
      <c r="E5034" t="s">
        <v>66</v>
      </c>
      <c r="F5034" t="s">
        <v>366</v>
      </c>
      <c r="G5034" t="s">
        <v>409</v>
      </c>
      <c r="I5034">
        <v>4</v>
      </c>
      <c r="J5034" t="s">
        <v>101</v>
      </c>
      <c r="K5034">
        <v>4</v>
      </c>
      <c r="L5034" t="s">
        <v>44</v>
      </c>
      <c r="M5034">
        <v>2</v>
      </c>
      <c r="N5034" t="s">
        <v>45</v>
      </c>
      <c r="O5034" t="s">
        <v>46</v>
      </c>
      <c r="P5034">
        <v>1</v>
      </c>
      <c r="Q5034" t="s">
        <v>118</v>
      </c>
      <c r="R5034" t="s">
        <v>96</v>
      </c>
      <c r="S5034">
        <v>240</v>
      </c>
      <c r="T5034" t="s">
        <v>49</v>
      </c>
      <c r="U5034" t="s">
        <v>50</v>
      </c>
      <c r="W5034" t="s">
        <v>120</v>
      </c>
      <c r="X5034" t="s">
        <v>121</v>
      </c>
      <c r="Z5034">
        <v>0</v>
      </c>
      <c r="AA5034" t="s">
        <v>75</v>
      </c>
      <c r="AB5034" t="s">
        <v>122</v>
      </c>
      <c r="AC5034">
        <v>45</v>
      </c>
      <c r="AD5034">
        <v>11</v>
      </c>
      <c r="AE5034">
        <v>4</v>
      </c>
      <c r="AF5034">
        <v>2025</v>
      </c>
      <c r="AG5034">
        <v>20251104</v>
      </c>
      <c r="AH5034" s="2">
        <v>1100</v>
      </c>
      <c r="AI5034" s="2">
        <v>1563.063354492188</v>
      </c>
      <c r="AJ5034" s="2">
        <f t="shared" si="626"/>
        <v>463.06335449218795</v>
      </c>
      <c r="AK5034" s="6">
        <f t="shared" si="627"/>
        <v>0.42096668590198905</v>
      </c>
      <c r="AL5034" s="12">
        <v>1100</v>
      </c>
      <c r="AM5034" s="12">
        <v>1490.63650660031</v>
      </c>
      <c r="AN5034" s="12">
        <f t="shared" si="628"/>
        <v>390.63650660030999</v>
      </c>
      <c r="AO5034" s="13">
        <f t="shared" si="629"/>
        <v>0.35512409690937269</v>
      </c>
      <c r="AP5034" s="16">
        <v>1100</v>
      </c>
      <c r="AQ5034" s="16">
        <v>1478.864116148088</v>
      </c>
      <c r="AR5034" s="16">
        <f t="shared" si="630"/>
        <v>378.86411614808799</v>
      </c>
      <c r="AS5034" s="17">
        <f t="shared" si="624"/>
        <v>0.34442192377098907</v>
      </c>
      <c r="AT5034" s="20">
        <v>1100</v>
      </c>
      <c r="AU5034" s="20">
        <v>1631.3304794520541</v>
      </c>
      <c r="AV5034" s="20">
        <f t="shared" si="625"/>
        <v>531.33047945205408</v>
      </c>
      <c r="AW5034" s="21">
        <f t="shared" si="631"/>
        <v>0.48302770859277644</v>
      </c>
    </row>
    <row r="5035" spans="1:49" x14ac:dyDescent="0.25">
      <c r="A5035" t="s">
        <v>123</v>
      </c>
      <c r="B5035" t="s">
        <v>200</v>
      </c>
      <c r="C5035">
        <v>116149</v>
      </c>
      <c r="D5035">
        <v>2012</v>
      </c>
      <c r="E5035" t="s">
        <v>286</v>
      </c>
      <c r="F5035" t="s">
        <v>979</v>
      </c>
      <c r="I5035">
        <v>6</v>
      </c>
      <c r="J5035" t="s">
        <v>59</v>
      </c>
      <c r="K5035">
        <v>4</v>
      </c>
      <c r="L5035" t="s">
        <v>44</v>
      </c>
      <c r="M5035">
        <v>3.5</v>
      </c>
      <c r="N5035" t="s">
        <v>45</v>
      </c>
      <c r="O5035" t="s">
        <v>46</v>
      </c>
      <c r="P5035">
        <v>4</v>
      </c>
      <c r="Q5035" t="s">
        <v>118</v>
      </c>
      <c r="R5035" t="s">
        <v>96</v>
      </c>
      <c r="S5035">
        <v>263</v>
      </c>
      <c r="T5035" t="s">
        <v>49</v>
      </c>
      <c r="U5035" t="s">
        <v>72</v>
      </c>
      <c r="V5035" t="s">
        <v>561</v>
      </c>
      <c r="W5035" t="s">
        <v>120</v>
      </c>
      <c r="X5035" t="s">
        <v>121</v>
      </c>
      <c r="Z5035">
        <v>0</v>
      </c>
      <c r="AA5035" t="s">
        <v>75</v>
      </c>
      <c r="AB5035" t="s">
        <v>122</v>
      </c>
      <c r="AC5035">
        <v>45</v>
      </c>
      <c r="AD5035">
        <v>11</v>
      </c>
      <c r="AE5035">
        <v>4</v>
      </c>
      <c r="AF5035">
        <v>2025</v>
      </c>
      <c r="AG5035">
        <v>20251103</v>
      </c>
      <c r="AH5035" s="2">
        <v>3800</v>
      </c>
      <c r="AI5035" s="2">
        <v>3069.045166015625</v>
      </c>
      <c r="AJ5035" s="2">
        <f t="shared" si="626"/>
        <v>730.954833984375</v>
      </c>
      <c r="AK5035" s="6">
        <f t="shared" si="627"/>
        <v>0.19235653525904606</v>
      </c>
      <c r="AL5035" s="12">
        <v>3800</v>
      </c>
      <c r="AM5035" s="12">
        <v>3449.3652098703742</v>
      </c>
      <c r="AN5035" s="12">
        <f t="shared" si="628"/>
        <v>350.6347901296258</v>
      </c>
      <c r="AO5035" s="13">
        <f t="shared" si="629"/>
        <v>9.2272313192006794E-2</v>
      </c>
      <c r="AP5035" s="16">
        <v>3800</v>
      </c>
      <c r="AQ5035" s="16">
        <v>3365.7378702730821</v>
      </c>
      <c r="AR5035" s="16">
        <f t="shared" si="630"/>
        <v>434.26212972691792</v>
      </c>
      <c r="AS5035" s="17">
        <f t="shared" si="624"/>
        <v>0.11427950782287313</v>
      </c>
      <c r="AT5035" s="20">
        <v>3800</v>
      </c>
      <c r="AU5035" s="20">
        <v>3002.5829538061162</v>
      </c>
      <c r="AV5035" s="20">
        <f t="shared" si="625"/>
        <v>797.41704619388383</v>
      </c>
      <c r="AW5035" s="21">
        <f t="shared" si="631"/>
        <v>0.20984659110365364</v>
      </c>
    </row>
    <row r="5036" spans="1:49" x14ac:dyDescent="0.25">
      <c r="A5036" t="s">
        <v>123</v>
      </c>
      <c r="B5036" t="s">
        <v>200</v>
      </c>
      <c r="C5036">
        <v>44314</v>
      </c>
      <c r="D5036">
        <v>2023</v>
      </c>
      <c r="E5036" t="s">
        <v>111</v>
      </c>
      <c r="F5036" t="s">
        <v>226</v>
      </c>
      <c r="G5036" t="s">
        <v>367</v>
      </c>
      <c r="H5036" t="s">
        <v>589</v>
      </c>
      <c r="I5036">
        <v>6</v>
      </c>
      <c r="J5036" t="s">
        <v>69</v>
      </c>
      <c r="K5036">
        <v>4</v>
      </c>
      <c r="L5036" t="s">
        <v>44</v>
      </c>
      <c r="M5036">
        <v>3.5999999046325679</v>
      </c>
      <c r="N5036" t="s">
        <v>70</v>
      </c>
      <c r="O5036" t="s">
        <v>46</v>
      </c>
      <c r="P5036">
        <v>4</v>
      </c>
      <c r="Q5036" t="s">
        <v>118</v>
      </c>
      <c r="R5036" t="s">
        <v>172</v>
      </c>
      <c r="S5036">
        <v>292</v>
      </c>
      <c r="T5036" t="s">
        <v>49</v>
      </c>
      <c r="U5036" t="s">
        <v>72</v>
      </c>
      <c r="W5036" t="s">
        <v>120</v>
      </c>
      <c r="X5036" t="s">
        <v>98</v>
      </c>
      <c r="Z5036">
        <v>0</v>
      </c>
      <c r="AA5036" t="s">
        <v>75</v>
      </c>
      <c r="AB5036" t="s">
        <v>122</v>
      </c>
      <c r="AC5036">
        <v>45</v>
      </c>
      <c r="AD5036">
        <v>11</v>
      </c>
      <c r="AE5036">
        <v>4</v>
      </c>
      <c r="AF5036">
        <v>2025</v>
      </c>
      <c r="AG5036">
        <v>20251105</v>
      </c>
      <c r="AH5036" s="2">
        <v>17500</v>
      </c>
      <c r="AI5036" s="2">
        <v>21837.51171875</v>
      </c>
      <c r="AJ5036" s="2">
        <f t="shared" si="626"/>
        <v>4337.51171875</v>
      </c>
      <c r="AK5036" s="6">
        <f t="shared" si="627"/>
        <v>0.2478578125</v>
      </c>
      <c r="AL5036" s="12">
        <v>17500</v>
      </c>
      <c r="AM5036" s="12">
        <v>20678.101716064579</v>
      </c>
      <c r="AN5036" s="12">
        <f t="shared" si="628"/>
        <v>3178.1017160645788</v>
      </c>
      <c r="AO5036" s="13">
        <f t="shared" si="629"/>
        <v>0.18160581234654735</v>
      </c>
      <c r="AP5036" s="16">
        <v>17500</v>
      </c>
      <c r="AQ5036" s="16">
        <v>21654.935019006341</v>
      </c>
      <c r="AR5036" s="16">
        <f t="shared" si="630"/>
        <v>4154.9350190063415</v>
      </c>
      <c r="AS5036" s="17">
        <f t="shared" si="624"/>
        <v>0.2374248582289338</v>
      </c>
      <c r="AT5036" s="20">
        <v>17500</v>
      </c>
      <c r="AU5036" s="20">
        <v>21763.20139771283</v>
      </c>
      <c r="AV5036" s="20">
        <f t="shared" si="625"/>
        <v>4263.2013977128299</v>
      </c>
      <c r="AW5036" s="21">
        <f t="shared" si="631"/>
        <v>0.24361150844073315</v>
      </c>
    </row>
    <row r="5037" spans="1:49" x14ac:dyDescent="0.25">
      <c r="A5037" t="s">
        <v>38</v>
      </c>
      <c r="B5037" t="s">
        <v>92</v>
      </c>
      <c r="C5037">
        <v>321111</v>
      </c>
      <c r="D5037">
        <v>2008</v>
      </c>
      <c r="E5037" t="s">
        <v>40</v>
      </c>
      <c r="F5037" t="s">
        <v>41</v>
      </c>
      <c r="H5037" t="s">
        <v>1051</v>
      </c>
      <c r="I5037">
        <v>4</v>
      </c>
      <c r="J5037" t="s">
        <v>117</v>
      </c>
      <c r="K5037">
        <v>4</v>
      </c>
      <c r="L5037" t="s">
        <v>44</v>
      </c>
      <c r="M5037">
        <v>1.5</v>
      </c>
      <c r="N5037" t="s">
        <v>45</v>
      </c>
      <c r="O5037" t="s">
        <v>46</v>
      </c>
      <c r="Q5037" t="s">
        <v>47</v>
      </c>
      <c r="R5037" t="s">
        <v>48</v>
      </c>
      <c r="S5037">
        <v>76</v>
      </c>
      <c r="T5037" t="s">
        <v>49</v>
      </c>
      <c r="U5037" t="s">
        <v>50</v>
      </c>
      <c r="V5037" t="s">
        <v>1052</v>
      </c>
      <c r="W5037" t="s">
        <v>120</v>
      </c>
      <c r="X5037" t="s">
        <v>53</v>
      </c>
      <c r="Z5037">
        <v>1</v>
      </c>
      <c r="AA5037" t="s">
        <v>54</v>
      </c>
      <c r="AB5037" t="s">
        <v>55</v>
      </c>
      <c r="AC5037">
        <v>45</v>
      </c>
      <c r="AD5037">
        <v>11</v>
      </c>
      <c r="AE5037">
        <v>4</v>
      </c>
      <c r="AF5037">
        <v>2025</v>
      </c>
      <c r="AG5037">
        <v>20251104</v>
      </c>
      <c r="AH5037" s="2">
        <v>800</v>
      </c>
      <c r="AI5037" s="2">
        <v>1045.351318359375</v>
      </c>
      <c r="AJ5037" s="2">
        <f t="shared" si="626"/>
        <v>245.351318359375</v>
      </c>
      <c r="AK5037" s="6">
        <f t="shared" si="627"/>
        <v>0.30668914794921875</v>
      </c>
      <c r="AL5037" s="12">
        <v>800</v>
      </c>
      <c r="AM5037" s="12">
        <v>1144.2969297014231</v>
      </c>
      <c r="AN5037" s="12">
        <f t="shared" si="628"/>
        <v>344.2969297014231</v>
      </c>
      <c r="AO5037" s="13">
        <f t="shared" si="629"/>
        <v>0.43037116212677889</v>
      </c>
      <c r="AP5037" s="16">
        <v>800</v>
      </c>
      <c r="AQ5037" s="16">
        <v>1137.542081827113</v>
      </c>
      <c r="AR5037" s="16">
        <f t="shared" si="630"/>
        <v>337.54208182711295</v>
      </c>
      <c r="AS5037" s="17">
        <f t="shared" si="624"/>
        <v>0.4219276022838912</v>
      </c>
      <c r="AT5037" s="20">
        <v>800</v>
      </c>
      <c r="AU5037" s="20">
        <v>1036.9831013916489</v>
      </c>
      <c r="AV5037" s="20">
        <f t="shared" si="625"/>
        <v>236.98310139164892</v>
      </c>
      <c r="AW5037" s="21">
        <f t="shared" si="631"/>
        <v>0.29622887673956116</v>
      </c>
    </row>
    <row r="5038" spans="1:49" x14ac:dyDescent="0.25">
      <c r="A5038" t="s">
        <v>77</v>
      </c>
      <c r="B5038" t="s">
        <v>818</v>
      </c>
      <c r="C5038">
        <v>91228</v>
      </c>
      <c r="D5038">
        <v>2018</v>
      </c>
      <c r="E5038" t="s">
        <v>93</v>
      </c>
      <c r="F5038" t="s">
        <v>188</v>
      </c>
      <c r="G5038" t="s">
        <v>148</v>
      </c>
      <c r="I5038">
        <v>6</v>
      </c>
      <c r="J5038" t="s">
        <v>69</v>
      </c>
      <c r="K5038">
        <v>4</v>
      </c>
      <c r="L5038" t="s">
        <v>44</v>
      </c>
      <c r="M5038">
        <v>3.5999999046325679</v>
      </c>
      <c r="N5038" t="s">
        <v>44</v>
      </c>
      <c r="O5038" t="s">
        <v>46</v>
      </c>
      <c r="P5038">
        <v>4</v>
      </c>
      <c r="Q5038" t="s">
        <v>60</v>
      </c>
      <c r="R5038" t="s">
        <v>81</v>
      </c>
      <c r="T5038" t="s">
        <v>49</v>
      </c>
      <c r="U5038" t="s">
        <v>72</v>
      </c>
      <c r="V5038" t="s">
        <v>926</v>
      </c>
      <c r="W5038" t="s">
        <v>90</v>
      </c>
      <c r="X5038" t="s">
        <v>74</v>
      </c>
      <c r="Y5038">
        <v>35100</v>
      </c>
      <c r="Z5038">
        <v>0</v>
      </c>
      <c r="AA5038" t="s">
        <v>75</v>
      </c>
      <c r="AB5038" t="s">
        <v>83</v>
      </c>
      <c r="AC5038">
        <v>45</v>
      </c>
      <c r="AD5038">
        <v>11</v>
      </c>
      <c r="AE5038">
        <v>4</v>
      </c>
      <c r="AF5038">
        <v>2025</v>
      </c>
      <c r="AG5038">
        <v>20251105</v>
      </c>
      <c r="AH5038" s="2">
        <v>11000</v>
      </c>
      <c r="AI5038" s="2">
        <v>13721.166015625</v>
      </c>
      <c r="AJ5038" s="2">
        <f t="shared" si="626"/>
        <v>2721.166015625</v>
      </c>
      <c r="AK5038" s="6">
        <f t="shared" si="627"/>
        <v>0.24737872869318181</v>
      </c>
      <c r="AL5038" s="12">
        <v>11000</v>
      </c>
      <c r="AM5038" s="12">
        <v>13642.956945428041</v>
      </c>
      <c r="AN5038" s="12">
        <f t="shared" si="628"/>
        <v>2642.9569454280409</v>
      </c>
      <c r="AO5038" s="13">
        <f t="shared" si="629"/>
        <v>0.24026881322073099</v>
      </c>
      <c r="AP5038" s="16">
        <v>11000</v>
      </c>
      <c r="AQ5038" s="16">
        <v>13542.97296271433</v>
      </c>
      <c r="AR5038" s="16">
        <f t="shared" si="630"/>
        <v>2542.9729627143297</v>
      </c>
      <c r="AS5038" s="17">
        <f t="shared" si="624"/>
        <v>0.23117936024675725</v>
      </c>
      <c r="AT5038" s="20">
        <v>11000</v>
      </c>
      <c r="AU5038" s="20">
        <v>13687.226961558719</v>
      </c>
      <c r="AV5038" s="20">
        <f t="shared" si="625"/>
        <v>2687.2269615587193</v>
      </c>
      <c r="AW5038" s="21">
        <f t="shared" si="631"/>
        <v>0.24429336014170175</v>
      </c>
    </row>
    <row r="5039" spans="1:49" x14ac:dyDescent="0.25">
      <c r="A5039" t="s">
        <v>123</v>
      </c>
      <c r="B5039" t="s">
        <v>124</v>
      </c>
      <c r="C5039">
        <v>231250</v>
      </c>
      <c r="D5039">
        <v>2012</v>
      </c>
      <c r="E5039" t="s">
        <v>111</v>
      </c>
      <c r="F5039" t="s">
        <v>625</v>
      </c>
      <c r="G5039" t="s">
        <v>832</v>
      </c>
      <c r="H5039" t="s">
        <v>85</v>
      </c>
      <c r="I5039">
        <v>8</v>
      </c>
      <c r="J5039" t="s">
        <v>69</v>
      </c>
      <c r="K5039">
        <v>4</v>
      </c>
      <c r="L5039" t="s">
        <v>44</v>
      </c>
      <c r="M5039">
        <v>4.6999998092651367</v>
      </c>
      <c r="N5039" t="s">
        <v>87</v>
      </c>
      <c r="Q5039" t="s">
        <v>88</v>
      </c>
      <c r="R5039" t="s">
        <v>89</v>
      </c>
      <c r="T5039" t="s">
        <v>49</v>
      </c>
      <c r="W5039" t="s">
        <v>90</v>
      </c>
      <c r="X5039" t="s">
        <v>74</v>
      </c>
      <c r="Z5039">
        <v>0</v>
      </c>
      <c r="AA5039" t="s">
        <v>75</v>
      </c>
      <c r="AB5039" t="s">
        <v>91</v>
      </c>
      <c r="AC5039">
        <v>45</v>
      </c>
      <c r="AD5039">
        <v>11</v>
      </c>
      <c r="AE5039">
        <v>4</v>
      </c>
      <c r="AF5039">
        <v>2025</v>
      </c>
      <c r="AG5039">
        <v>20251104</v>
      </c>
      <c r="AH5039" s="2">
        <v>2100</v>
      </c>
      <c r="AI5039" s="2">
        <v>2344.23046875</v>
      </c>
      <c r="AJ5039" s="2">
        <f t="shared" si="626"/>
        <v>244.23046875</v>
      </c>
      <c r="AK5039" s="6">
        <f t="shared" si="627"/>
        <v>0.11630022321428571</v>
      </c>
      <c r="AL5039" s="12">
        <v>2100</v>
      </c>
      <c r="AM5039" s="12">
        <v>2645.6131050921581</v>
      </c>
      <c r="AN5039" s="12">
        <f t="shared" si="628"/>
        <v>545.61310509215809</v>
      </c>
      <c r="AO5039" s="13">
        <f t="shared" si="629"/>
        <v>0.25981576432959907</v>
      </c>
      <c r="AP5039" s="16">
        <v>2100</v>
      </c>
      <c r="AQ5039" s="16">
        <v>2631.3334848987438</v>
      </c>
      <c r="AR5039" s="16">
        <f t="shared" si="630"/>
        <v>531.33348489874379</v>
      </c>
      <c r="AS5039" s="17">
        <f t="shared" si="624"/>
        <v>0.25301594518987802</v>
      </c>
      <c r="AT5039" s="20">
        <v>2100</v>
      </c>
      <c r="AU5039" s="20">
        <v>2274.0689655172409</v>
      </c>
      <c r="AV5039" s="20">
        <f t="shared" si="625"/>
        <v>174.06896551724094</v>
      </c>
      <c r="AW5039" s="21">
        <f t="shared" si="631"/>
        <v>8.2889983579638546E-2</v>
      </c>
    </row>
    <row r="5040" spans="1:49" x14ac:dyDescent="0.25">
      <c r="A5040" t="s">
        <v>38</v>
      </c>
      <c r="B5040" t="s">
        <v>776</v>
      </c>
      <c r="C5040">
        <v>70219</v>
      </c>
      <c r="D5040">
        <v>2021</v>
      </c>
      <c r="E5040" t="s">
        <v>135</v>
      </c>
      <c r="F5040" t="s">
        <v>345</v>
      </c>
      <c r="G5040" t="s">
        <v>369</v>
      </c>
      <c r="I5040">
        <v>6</v>
      </c>
      <c r="J5040" t="s">
        <v>69</v>
      </c>
      <c r="K5040">
        <v>4</v>
      </c>
      <c r="L5040" t="s">
        <v>44</v>
      </c>
      <c r="M5040">
        <v>3.5999999046325679</v>
      </c>
      <c r="N5040" t="s">
        <v>87</v>
      </c>
      <c r="O5040" t="s">
        <v>46</v>
      </c>
      <c r="P5040">
        <v>3</v>
      </c>
      <c r="Q5040" t="s">
        <v>60</v>
      </c>
      <c r="R5040" t="s">
        <v>89</v>
      </c>
      <c r="S5040">
        <v>295</v>
      </c>
      <c r="T5040" t="s">
        <v>49</v>
      </c>
      <c r="U5040" t="s">
        <v>72</v>
      </c>
      <c r="W5040" t="s">
        <v>90</v>
      </c>
      <c r="X5040" t="s">
        <v>74</v>
      </c>
      <c r="Y5040">
        <v>38085</v>
      </c>
      <c r="Z5040">
        <v>0</v>
      </c>
      <c r="AA5040" t="s">
        <v>75</v>
      </c>
      <c r="AB5040" t="s">
        <v>104</v>
      </c>
      <c r="AC5040">
        <v>45</v>
      </c>
      <c r="AD5040">
        <v>11</v>
      </c>
      <c r="AE5040">
        <v>4</v>
      </c>
      <c r="AF5040">
        <v>2025</v>
      </c>
      <c r="AG5040">
        <v>20251105</v>
      </c>
      <c r="AH5040" s="2">
        <v>10500</v>
      </c>
      <c r="AI5040" s="2">
        <v>17796.45703125</v>
      </c>
      <c r="AJ5040" s="2">
        <f t="shared" si="626"/>
        <v>7296.45703125</v>
      </c>
      <c r="AK5040" s="6">
        <f t="shared" si="627"/>
        <v>0.69490066964285713</v>
      </c>
      <c r="AL5040" s="12">
        <v>10500</v>
      </c>
      <c r="AM5040" s="12">
        <v>16799.203894180519</v>
      </c>
      <c r="AN5040" s="12">
        <f t="shared" si="628"/>
        <v>6299.2038941805185</v>
      </c>
      <c r="AO5040" s="13">
        <f t="shared" si="629"/>
        <v>0.59992418039814466</v>
      </c>
      <c r="AP5040" s="16">
        <v>10500</v>
      </c>
      <c r="AQ5040" s="16">
        <v>15015.024445489949</v>
      </c>
      <c r="AR5040" s="16">
        <f t="shared" si="630"/>
        <v>4515.0244454899494</v>
      </c>
      <c r="AS5040" s="17">
        <f t="shared" si="624"/>
        <v>0.43000232814189993</v>
      </c>
      <c r="AT5040" s="20">
        <v>10500</v>
      </c>
      <c r="AU5040" s="20">
        <v>17924.451871657751</v>
      </c>
      <c r="AV5040" s="20">
        <f t="shared" si="625"/>
        <v>7424.4518716577513</v>
      </c>
      <c r="AW5040" s="21">
        <f t="shared" si="631"/>
        <v>0.70709065444359531</v>
      </c>
    </row>
    <row r="5041" spans="1:49" x14ac:dyDescent="0.25">
      <c r="A5041" t="s">
        <v>38</v>
      </c>
      <c r="B5041" t="s">
        <v>92</v>
      </c>
      <c r="C5041">
        <v>100729</v>
      </c>
      <c r="D5041">
        <v>2020</v>
      </c>
      <c r="E5041" t="s">
        <v>40</v>
      </c>
      <c r="F5041" t="s">
        <v>142</v>
      </c>
      <c r="G5041" t="s">
        <v>143</v>
      </c>
      <c r="H5041" t="s">
        <v>400</v>
      </c>
      <c r="I5041">
        <v>4</v>
      </c>
      <c r="J5041" t="s">
        <v>69</v>
      </c>
      <c r="K5041">
        <v>4</v>
      </c>
      <c r="L5041" t="s">
        <v>44</v>
      </c>
      <c r="M5041">
        <v>2.7000000476837158</v>
      </c>
      <c r="N5041" t="s">
        <v>70</v>
      </c>
      <c r="O5041" t="s">
        <v>46</v>
      </c>
      <c r="P5041">
        <v>4</v>
      </c>
      <c r="Q5041" t="s">
        <v>88</v>
      </c>
      <c r="R5041" t="s">
        <v>48</v>
      </c>
      <c r="S5041">
        <v>159</v>
      </c>
      <c r="T5041" t="s">
        <v>49</v>
      </c>
      <c r="U5041" t="s">
        <v>50</v>
      </c>
      <c r="V5041" t="s">
        <v>401</v>
      </c>
      <c r="W5041" t="s">
        <v>134</v>
      </c>
      <c r="X5041" t="s">
        <v>121</v>
      </c>
      <c r="Y5041">
        <v>27825</v>
      </c>
      <c r="Z5041">
        <v>0</v>
      </c>
      <c r="AA5041" t="s">
        <v>75</v>
      </c>
      <c r="AB5041" t="s">
        <v>91</v>
      </c>
      <c r="AC5041">
        <v>45</v>
      </c>
      <c r="AD5041">
        <v>11</v>
      </c>
      <c r="AE5041">
        <v>4</v>
      </c>
      <c r="AF5041">
        <v>2025</v>
      </c>
      <c r="AG5041">
        <v>20251104</v>
      </c>
      <c r="AH5041" s="2">
        <v>15000</v>
      </c>
      <c r="AI5041" s="2">
        <v>15335.7939453125</v>
      </c>
      <c r="AJ5041" s="2">
        <f t="shared" si="626"/>
        <v>335.7939453125</v>
      </c>
      <c r="AK5041" s="6">
        <f t="shared" si="627"/>
        <v>2.2386263020833335E-2</v>
      </c>
      <c r="AL5041" s="12">
        <v>15000</v>
      </c>
      <c r="AM5041" s="12">
        <v>16381.402635845619</v>
      </c>
      <c r="AN5041" s="12">
        <f t="shared" si="628"/>
        <v>1381.4026358456194</v>
      </c>
      <c r="AO5041" s="13">
        <f t="shared" si="629"/>
        <v>9.2093509056374631E-2</v>
      </c>
      <c r="AP5041" s="16">
        <v>15000</v>
      </c>
      <c r="AQ5041" s="16">
        <v>14941.851292708499</v>
      </c>
      <c r="AR5041" s="16">
        <f t="shared" si="630"/>
        <v>58.148707291500614</v>
      </c>
      <c r="AS5041" s="17">
        <f t="shared" si="624"/>
        <v>3.876580486100041E-3</v>
      </c>
      <c r="AT5041" s="20">
        <v>15000</v>
      </c>
      <c r="AU5041" s="20">
        <v>14965.314720812181</v>
      </c>
      <c r="AV5041" s="20">
        <f t="shared" si="625"/>
        <v>34.685279187819106</v>
      </c>
      <c r="AW5041" s="21">
        <f t="shared" si="631"/>
        <v>2.3123519458546071E-3</v>
      </c>
    </row>
    <row r="5042" spans="1:49" x14ac:dyDescent="0.25">
      <c r="A5042" t="s">
        <v>38</v>
      </c>
      <c r="B5042" t="s">
        <v>39</v>
      </c>
      <c r="C5042">
        <v>102282</v>
      </c>
      <c r="D5042">
        <v>2018</v>
      </c>
      <c r="E5042" t="s">
        <v>66</v>
      </c>
      <c r="F5042" t="s">
        <v>239</v>
      </c>
      <c r="G5042" t="s">
        <v>214</v>
      </c>
      <c r="I5042">
        <v>4</v>
      </c>
      <c r="J5042" t="s">
        <v>59</v>
      </c>
      <c r="K5042">
        <v>4</v>
      </c>
      <c r="L5042" t="s">
        <v>44</v>
      </c>
      <c r="M5042">
        <v>1.5</v>
      </c>
      <c r="N5042" t="s">
        <v>45</v>
      </c>
      <c r="O5042" t="s">
        <v>46</v>
      </c>
      <c r="Q5042" t="s">
        <v>60</v>
      </c>
      <c r="R5042" t="s">
        <v>48</v>
      </c>
      <c r="S5042">
        <v>170</v>
      </c>
      <c r="T5042" t="s">
        <v>49</v>
      </c>
      <c r="U5042" t="s">
        <v>50</v>
      </c>
      <c r="V5042" t="s">
        <v>540</v>
      </c>
      <c r="W5042" t="s">
        <v>62</v>
      </c>
      <c r="X5042" t="s">
        <v>74</v>
      </c>
      <c r="Y5042">
        <v>25700</v>
      </c>
      <c r="Z5042">
        <v>0</v>
      </c>
      <c r="AA5042" t="s">
        <v>75</v>
      </c>
      <c r="AB5042" t="s">
        <v>83</v>
      </c>
      <c r="AC5042">
        <v>45</v>
      </c>
      <c r="AD5042">
        <v>11</v>
      </c>
      <c r="AE5042">
        <v>4</v>
      </c>
      <c r="AF5042">
        <v>2025</v>
      </c>
      <c r="AG5042">
        <v>20251104</v>
      </c>
      <c r="AH5042" s="2">
        <v>3500</v>
      </c>
      <c r="AI5042" s="2">
        <v>4302.97900390625</v>
      </c>
      <c r="AJ5042" s="2">
        <f t="shared" si="626"/>
        <v>802.97900390625</v>
      </c>
      <c r="AK5042" s="6">
        <f t="shared" si="627"/>
        <v>0.22942257254464285</v>
      </c>
      <c r="AL5042" s="12">
        <v>3500</v>
      </c>
      <c r="AM5042" s="12">
        <v>4692.4528789448204</v>
      </c>
      <c r="AN5042" s="12">
        <f t="shared" si="628"/>
        <v>1192.4528789448204</v>
      </c>
      <c r="AO5042" s="13">
        <f t="shared" si="629"/>
        <v>0.34070082255566297</v>
      </c>
      <c r="AP5042" s="16">
        <v>3500</v>
      </c>
      <c r="AQ5042" s="16">
        <v>4604.5674019776188</v>
      </c>
      <c r="AR5042" s="16">
        <f t="shared" si="630"/>
        <v>1104.5674019776188</v>
      </c>
      <c r="AS5042" s="17">
        <f t="shared" si="624"/>
        <v>0.31559068627931969</v>
      </c>
      <c r="AT5042" s="20">
        <v>3500</v>
      </c>
      <c r="AU5042" s="20">
        <v>4227.4611161939629</v>
      </c>
      <c r="AV5042" s="20">
        <f t="shared" si="625"/>
        <v>727.46111619396288</v>
      </c>
      <c r="AW5042" s="21">
        <f t="shared" si="631"/>
        <v>0.2078460331982751</v>
      </c>
    </row>
    <row r="5043" spans="1:49" x14ac:dyDescent="0.25">
      <c r="A5043" t="s">
        <v>109</v>
      </c>
      <c r="B5043" t="s">
        <v>538</v>
      </c>
      <c r="C5043">
        <v>89247</v>
      </c>
      <c r="D5043">
        <v>2014</v>
      </c>
      <c r="E5043" t="s">
        <v>66</v>
      </c>
      <c r="F5043" t="s">
        <v>620</v>
      </c>
      <c r="G5043" t="s">
        <v>214</v>
      </c>
      <c r="I5043">
        <v>4</v>
      </c>
      <c r="J5043" t="s">
        <v>117</v>
      </c>
      <c r="K5043">
        <v>4</v>
      </c>
      <c r="L5043" t="s">
        <v>44</v>
      </c>
      <c r="M5043">
        <v>2</v>
      </c>
      <c r="N5043" t="s">
        <v>45</v>
      </c>
      <c r="O5043" t="s">
        <v>46</v>
      </c>
      <c r="Q5043" t="s">
        <v>118</v>
      </c>
      <c r="S5043">
        <v>160</v>
      </c>
      <c r="T5043" t="s">
        <v>49</v>
      </c>
      <c r="U5043" t="s">
        <v>50</v>
      </c>
      <c r="W5043" t="s">
        <v>120</v>
      </c>
      <c r="X5043" t="s">
        <v>74</v>
      </c>
      <c r="Z5043">
        <v>0</v>
      </c>
      <c r="AA5043" t="s">
        <v>75</v>
      </c>
      <c r="AB5043" t="s">
        <v>122</v>
      </c>
      <c r="AC5043">
        <v>45</v>
      </c>
      <c r="AD5043">
        <v>11</v>
      </c>
      <c r="AE5043">
        <v>4</v>
      </c>
      <c r="AF5043">
        <v>2025</v>
      </c>
      <c r="AG5043">
        <v>20251105</v>
      </c>
      <c r="AH5043" s="2">
        <v>2800</v>
      </c>
      <c r="AI5043" s="2">
        <v>2714.974609375</v>
      </c>
      <c r="AJ5043" s="2">
        <f t="shared" si="626"/>
        <v>85.025390625</v>
      </c>
      <c r="AK5043" s="6">
        <f t="shared" si="627"/>
        <v>3.0366210937499999E-2</v>
      </c>
      <c r="AL5043" s="12">
        <v>2800</v>
      </c>
      <c r="AM5043" s="12">
        <v>2612.5097839964969</v>
      </c>
      <c r="AN5043" s="12">
        <f t="shared" si="628"/>
        <v>187.49021600350306</v>
      </c>
      <c r="AO5043" s="13">
        <f t="shared" si="629"/>
        <v>6.6960791429822517E-2</v>
      </c>
      <c r="AP5043" s="16">
        <v>2800</v>
      </c>
      <c r="AQ5043" s="16">
        <v>2589.214800790759</v>
      </c>
      <c r="AR5043" s="16">
        <f t="shared" si="630"/>
        <v>210.785199209241</v>
      </c>
      <c r="AS5043" s="17">
        <f t="shared" si="624"/>
        <v>7.5280428289014642E-2</v>
      </c>
      <c r="AT5043" s="20">
        <v>2800</v>
      </c>
      <c r="AU5043" s="20">
        <v>2764.2669362992929</v>
      </c>
      <c r="AV5043" s="20">
        <f t="shared" si="625"/>
        <v>35.733063700707135</v>
      </c>
      <c r="AW5043" s="21">
        <f t="shared" si="631"/>
        <v>1.2761808464538262E-2</v>
      </c>
    </row>
    <row r="5044" spans="1:49" x14ac:dyDescent="0.25">
      <c r="A5044" t="s">
        <v>38</v>
      </c>
      <c r="B5044" t="s">
        <v>65</v>
      </c>
      <c r="C5044">
        <v>130403</v>
      </c>
      <c r="D5044">
        <v>2018</v>
      </c>
      <c r="E5044" t="s">
        <v>322</v>
      </c>
      <c r="F5044" t="s">
        <v>607</v>
      </c>
      <c r="H5044" t="s">
        <v>609</v>
      </c>
      <c r="I5044">
        <v>4</v>
      </c>
      <c r="J5044" t="s">
        <v>69</v>
      </c>
      <c r="K5044">
        <v>2</v>
      </c>
      <c r="L5044" t="s">
        <v>44</v>
      </c>
      <c r="M5044">
        <v>2</v>
      </c>
      <c r="N5044" t="s">
        <v>70</v>
      </c>
      <c r="O5044" t="s">
        <v>46</v>
      </c>
      <c r="P5044">
        <v>3</v>
      </c>
      <c r="Q5044" t="s">
        <v>480</v>
      </c>
      <c r="S5044">
        <v>248</v>
      </c>
      <c r="T5044" t="s">
        <v>49</v>
      </c>
      <c r="W5044" t="s">
        <v>120</v>
      </c>
      <c r="X5044" t="s">
        <v>131</v>
      </c>
      <c r="Y5044">
        <v>52950</v>
      </c>
      <c r="Z5044">
        <v>0</v>
      </c>
      <c r="AA5044" t="s">
        <v>75</v>
      </c>
      <c r="AB5044" t="s">
        <v>481</v>
      </c>
      <c r="AC5044">
        <v>45</v>
      </c>
      <c r="AD5044">
        <v>11</v>
      </c>
      <c r="AE5044">
        <v>4</v>
      </c>
      <c r="AF5044">
        <v>2025</v>
      </c>
      <c r="AG5044">
        <v>20251104</v>
      </c>
      <c r="AH5044" s="2">
        <v>3250</v>
      </c>
      <c r="AI5044" s="2">
        <v>8194.6923828125</v>
      </c>
      <c r="AJ5044" s="2">
        <f t="shared" si="626"/>
        <v>4944.6923828125</v>
      </c>
      <c r="AK5044" s="6">
        <f t="shared" si="627"/>
        <v>1.5214438100961538</v>
      </c>
      <c r="AL5044" s="12">
        <v>3250</v>
      </c>
      <c r="AM5044" s="12">
        <v>8446.360974653111</v>
      </c>
      <c r="AN5044" s="12">
        <f t="shared" si="628"/>
        <v>5196.360974653111</v>
      </c>
      <c r="AO5044" s="13">
        <f t="shared" si="629"/>
        <v>1.598880299893265</v>
      </c>
      <c r="AP5044" s="16">
        <v>3250</v>
      </c>
      <c r="AQ5044" s="16">
        <v>7675.9485891256863</v>
      </c>
      <c r="AR5044" s="16">
        <f t="shared" si="630"/>
        <v>4425.9485891256863</v>
      </c>
      <c r="AS5044" s="17">
        <f t="shared" si="624"/>
        <v>1.3618303351155958</v>
      </c>
      <c r="AT5044" s="20">
        <v>3250</v>
      </c>
      <c r="AU5044" s="20">
        <v>8137.5762195121933</v>
      </c>
      <c r="AV5044" s="20">
        <f t="shared" si="625"/>
        <v>4887.5762195121933</v>
      </c>
      <c r="AW5044" s="21">
        <f t="shared" si="631"/>
        <v>1.5038696060037517</v>
      </c>
    </row>
    <row r="5045" spans="1:49" x14ac:dyDescent="0.25">
      <c r="A5045" t="s">
        <v>38</v>
      </c>
      <c r="B5045" t="s">
        <v>776</v>
      </c>
      <c r="C5045">
        <v>144399</v>
      </c>
      <c r="D5045">
        <v>2018</v>
      </c>
      <c r="E5045" t="s">
        <v>84</v>
      </c>
      <c r="F5045" t="s">
        <v>293</v>
      </c>
      <c r="G5045" t="s">
        <v>86</v>
      </c>
      <c r="H5045" t="s">
        <v>1311</v>
      </c>
      <c r="I5045">
        <v>6</v>
      </c>
      <c r="J5045" t="s">
        <v>69</v>
      </c>
      <c r="K5045">
        <v>4</v>
      </c>
      <c r="L5045" t="s">
        <v>44</v>
      </c>
      <c r="M5045">
        <v>6.6999998092651367</v>
      </c>
      <c r="N5045" t="s">
        <v>87</v>
      </c>
      <c r="O5045" t="s">
        <v>46</v>
      </c>
      <c r="P5045">
        <v>5</v>
      </c>
      <c r="Q5045" t="s">
        <v>88</v>
      </c>
      <c r="R5045" t="s">
        <v>89</v>
      </c>
      <c r="S5045">
        <v>370</v>
      </c>
      <c r="T5045" t="s">
        <v>219</v>
      </c>
      <c r="U5045" t="s">
        <v>50</v>
      </c>
      <c r="W5045" t="s">
        <v>220</v>
      </c>
      <c r="X5045" t="s">
        <v>121</v>
      </c>
      <c r="Z5045">
        <v>0</v>
      </c>
      <c r="AA5045" t="s">
        <v>75</v>
      </c>
      <c r="AB5045" t="s">
        <v>91</v>
      </c>
      <c r="AC5045">
        <v>45</v>
      </c>
      <c r="AD5045">
        <v>11</v>
      </c>
      <c r="AE5045">
        <v>4</v>
      </c>
      <c r="AF5045">
        <v>2025</v>
      </c>
      <c r="AG5045">
        <v>20251105</v>
      </c>
      <c r="AH5045" s="2">
        <v>26500</v>
      </c>
      <c r="AI5045" s="2">
        <v>22910.720703125</v>
      </c>
      <c r="AJ5045" s="2">
        <f t="shared" si="626"/>
        <v>3589.279296875</v>
      </c>
      <c r="AK5045" s="6">
        <f t="shared" si="627"/>
        <v>0.13544450176886794</v>
      </c>
      <c r="AL5045" s="12">
        <v>26500</v>
      </c>
      <c r="AM5045" s="12">
        <v>21841.283154668308</v>
      </c>
      <c r="AN5045" s="12">
        <f t="shared" si="628"/>
        <v>4658.7168453316917</v>
      </c>
      <c r="AO5045" s="13">
        <f t="shared" si="629"/>
        <v>0.17580063567289403</v>
      </c>
      <c r="AP5045" s="16">
        <v>26500</v>
      </c>
      <c r="AQ5045" s="16">
        <v>22020.210662408848</v>
      </c>
      <c r="AR5045" s="16">
        <f t="shared" si="630"/>
        <v>4479.7893375911517</v>
      </c>
      <c r="AS5045" s="17">
        <f t="shared" si="624"/>
        <v>0.1690486542487227</v>
      </c>
      <c r="AT5045" s="20">
        <v>26500</v>
      </c>
      <c r="AU5045" s="20">
        <v>22983.60170045781</v>
      </c>
      <c r="AV5045" s="20">
        <f t="shared" si="625"/>
        <v>3516.3982995421902</v>
      </c>
      <c r="AW5045" s="21">
        <f t="shared" si="631"/>
        <v>0.13269427545442228</v>
      </c>
    </row>
    <row r="5046" spans="1:49" x14ac:dyDescent="0.25">
      <c r="A5046" t="s">
        <v>77</v>
      </c>
      <c r="B5046" t="s">
        <v>818</v>
      </c>
      <c r="C5046">
        <v>66985</v>
      </c>
      <c r="D5046">
        <v>2019</v>
      </c>
      <c r="E5046" t="s">
        <v>40</v>
      </c>
      <c r="F5046" t="s">
        <v>223</v>
      </c>
      <c r="G5046" t="s">
        <v>2398</v>
      </c>
      <c r="H5046" t="s">
        <v>885</v>
      </c>
      <c r="I5046">
        <v>4</v>
      </c>
      <c r="J5046" t="s">
        <v>59</v>
      </c>
      <c r="K5046">
        <v>4</v>
      </c>
      <c r="L5046" t="s">
        <v>44</v>
      </c>
      <c r="M5046">
        <v>2.5</v>
      </c>
      <c r="N5046" t="s">
        <v>44</v>
      </c>
      <c r="O5046" t="s">
        <v>46</v>
      </c>
      <c r="P5046">
        <v>5</v>
      </c>
      <c r="Q5046" t="s">
        <v>60</v>
      </c>
      <c r="R5046" t="s">
        <v>89</v>
      </c>
      <c r="S5046">
        <v>203</v>
      </c>
      <c r="T5046" t="s">
        <v>49</v>
      </c>
      <c r="U5046" t="s">
        <v>50</v>
      </c>
      <c r="V5046" t="s">
        <v>411</v>
      </c>
      <c r="W5046" t="s">
        <v>62</v>
      </c>
      <c r="X5046" t="s">
        <v>98</v>
      </c>
      <c r="Z5046">
        <v>0</v>
      </c>
      <c r="AA5046" t="s">
        <v>75</v>
      </c>
      <c r="AB5046" t="s">
        <v>83</v>
      </c>
      <c r="AC5046">
        <v>45</v>
      </c>
      <c r="AD5046">
        <v>11</v>
      </c>
      <c r="AE5046">
        <v>4</v>
      </c>
      <c r="AF5046">
        <v>2025</v>
      </c>
      <c r="AG5046">
        <v>20251105</v>
      </c>
      <c r="AH5046" s="2">
        <v>20600</v>
      </c>
      <c r="AI5046" s="2">
        <v>21056.787109375</v>
      </c>
      <c r="AJ5046" s="2">
        <f t="shared" si="626"/>
        <v>456.787109375</v>
      </c>
      <c r="AK5046" s="6">
        <f t="shared" si="627"/>
        <v>2.2174131523058253E-2</v>
      </c>
      <c r="AL5046" s="12">
        <v>20600</v>
      </c>
      <c r="AM5046" s="12">
        <v>19899.912196858149</v>
      </c>
      <c r="AN5046" s="12">
        <f t="shared" si="628"/>
        <v>700.0878031418506</v>
      </c>
      <c r="AO5046" s="13">
        <f t="shared" si="629"/>
        <v>3.3984844812711197E-2</v>
      </c>
      <c r="AP5046" s="16">
        <v>20600</v>
      </c>
      <c r="AQ5046" s="16">
        <v>20065.098258931979</v>
      </c>
      <c r="AR5046" s="16">
        <f t="shared" si="630"/>
        <v>534.90174106802078</v>
      </c>
      <c r="AS5046" s="17">
        <f t="shared" si="624"/>
        <v>2.5966103935340816E-2</v>
      </c>
      <c r="AT5046" s="20">
        <v>20600</v>
      </c>
      <c r="AU5046" s="20">
        <v>21149.352138307549</v>
      </c>
      <c r="AV5046" s="20">
        <f t="shared" si="625"/>
        <v>549.35213830754947</v>
      </c>
      <c r="AW5046" s="21">
        <f t="shared" si="631"/>
        <v>2.6667579529492693E-2</v>
      </c>
    </row>
    <row r="5047" spans="1:49" x14ac:dyDescent="0.25">
      <c r="A5047" t="s">
        <v>38</v>
      </c>
      <c r="B5047" t="s">
        <v>92</v>
      </c>
      <c r="C5047">
        <v>170121</v>
      </c>
      <c r="D5047">
        <v>2010</v>
      </c>
      <c r="E5047" t="s">
        <v>93</v>
      </c>
      <c r="F5047" t="s">
        <v>1814</v>
      </c>
      <c r="G5047" t="s">
        <v>125</v>
      </c>
      <c r="I5047">
        <v>4</v>
      </c>
      <c r="J5047" t="s">
        <v>59</v>
      </c>
      <c r="K5047">
        <v>4</v>
      </c>
      <c r="L5047" t="s">
        <v>44</v>
      </c>
      <c r="M5047">
        <v>2.2000000476837158</v>
      </c>
      <c r="N5047" t="s">
        <v>45</v>
      </c>
      <c r="O5047" t="s">
        <v>46</v>
      </c>
      <c r="Q5047" t="s">
        <v>118</v>
      </c>
      <c r="T5047" t="s">
        <v>49</v>
      </c>
      <c r="U5047" t="s">
        <v>50</v>
      </c>
      <c r="V5047" t="s">
        <v>2399</v>
      </c>
      <c r="W5047" t="s">
        <v>120</v>
      </c>
      <c r="X5047" t="s">
        <v>74</v>
      </c>
      <c r="Z5047">
        <v>0</v>
      </c>
      <c r="AA5047" t="s">
        <v>75</v>
      </c>
      <c r="AB5047" t="s">
        <v>122</v>
      </c>
      <c r="AC5047">
        <v>45</v>
      </c>
      <c r="AD5047">
        <v>11</v>
      </c>
      <c r="AE5047">
        <v>4</v>
      </c>
      <c r="AF5047">
        <v>2025</v>
      </c>
      <c r="AG5047">
        <v>20251104</v>
      </c>
      <c r="AH5047" s="2">
        <v>1200</v>
      </c>
      <c r="AI5047" s="2">
        <v>926.10736083984375</v>
      </c>
      <c r="AJ5047" s="2">
        <f t="shared" si="626"/>
        <v>273.89263916015625</v>
      </c>
      <c r="AK5047" s="6">
        <f t="shared" si="627"/>
        <v>0.22824386596679688</v>
      </c>
      <c r="AL5047" s="12">
        <v>1200</v>
      </c>
      <c r="AM5047" s="12">
        <v>997.08746462532031</v>
      </c>
      <c r="AN5047" s="12">
        <f t="shared" si="628"/>
        <v>202.91253537467969</v>
      </c>
      <c r="AO5047" s="13">
        <f t="shared" si="629"/>
        <v>0.16909377947889975</v>
      </c>
      <c r="AP5047" s="16">
        <v>1200</v>
      </c>
      <c r="AQ5047" s="16">
        <v>1056.091980262953</v>
      </c>
      <c r="AR5047" s="16">
        <f t="shared" si="630"/>
        <v>143.90801973704697</v>
      </c>
      <c r="AS5047" s="17">
        <f t="shared" si="624"/>
        <v>0.11992334978087248</v>
      </c>
      <c r="AT5047" s="20">
        <v>1200</v>
      </c>
      <c r="AU5047" s="20">
        <v>910.73161953727504</v>
      </c>
      <c r="AV5047" s="20">
        <f t="shared" si="625"/>
        <v>289.26838046272496</v>
      </c>
      <c r="AW5047" s="21">
        <f t="shared" si="631"/>
        <v>0.24105698371893747</v>
      </c>
    </row>
    <row r="5048" spans="1:49" x14ac:dyDescent="0.25">
      <c r="A5048" t="s">
        <v>38</v>
      </c>
      <c r="B5048" t="s">
        <v>65</v>
      </c>
      <c r="C5048">
        <v>32951</v>
      </c>
      <c r="D5048">
        <v>2020</v>
      </c>
      <c r="E5048" t="s">
        <v>66</v>
      </c>
      <c r="F5048" t="s">
        <v>291</v>
      </c>
      <c r="G5048" t="s">
        <v>292</v>
      </c>
      <c r="I5048">
        <v>8</v>
      </c>
      <c r="J5048" t="s">
        <v>129</v>
      </c>
      <c r="K5048">
        <v>2</v>
      </c>
      <c r="L5048" t="s">
        <v>44</v>
      </c>
      <c r="M5048">
        <v>5</v>
      </c>
      <c r="N5048" t="s">
        <v>70</v>
      </c>
      <c r="O5048" t="s">
        <v>46</v>
      </c>
      <c r="Q5048" t="s">
        <v>187</v>
      </c>
      <c r="S5048">
        <v>435</v>
      </c>
      <c r="T5048" t="s">
        <v>49</v>
      </c>
      <c r="U5048" t="s">
        <v>72</v>
      </c>
      <c r="V5048" t="s">
        <v>1170</v>
      </c>
      <c r="W5048" t="s">
        <v>120</v>
      </c>
      <c r="X5048" t="s">
        <v>74</v>
      </c>
      <c r="Z5048">
        <v>0</v>
      </c>
      <c r="AA5048" t="s">
        <v>75</v>
      </c>
      <c r="AB5048" t="s">
        <v>187</v>
      </c>
      <c r="AC5048">
        <v>45</v>
      </c>
      <c r="AD5048">
        <v>11</v>
      </c>
      <c r="AE5048">
        <v>4</v>
      </c>
      <c r="AF5048">
        <v>2025</v>
      </c>
      <c r="AG5048">
        <v>20251104</v>
      </c>
      <c r="AH5048" s="2">
        <v>26800</v>
      </c>
      <c r="AI5048" s="2">
        <v>25669.828125</v>
      </c>
      <c r="AJ5048" s="2">
        <f t="shared" si="626"/>
        <v>1130.171875</v>
      </c>
      <c r="AK5048" s="6">
        <f t="shared" si="627"/>
        <v>4.2170592350746272E-2</v>
      </c>
      <c r="AL5048" s="12">
        <v>26800</v>
      </c>
      <c r="AM5048" s="12">
        <v>24656.538578395652</v>
      </c>
      <c r="AN5048" s="12">
        <f t="shared" si="628"/>
        <v>2143.4614216043483</v>
      </c>
      <c r="AO5048" s="13">
        <f t="shared" si="629"/>
        <v>7.9979903791207022E-2</v>
      </c>
      <c r="AP5048" s="16">
        <v>26800</v>
      </c>
      <c r="AQ5048" s="16">
        <v>26389.283746134381</v>
      </c>
      <c r="AR5048" s="16">
        <f t="shared" si="630"/>
        <v>410.71625386561936</v>
      </c>
      <c r="AS5048" s="17">
        <f t="shared" si="624"/>
        <v>1.5325233353194752E-2</v>
      </c>
      <c r="AT5048" s="20">
        <v>26800</v>
      </c>
      <c r="AU5048" s="20">
        <v>25488.505924170619</v>
      </c>
      <c r="AV5048" s="20">
        <f t="shared" si="625"/>
        <v>1311.4940758293815</v>
      </c>
      <c r="AW5048" s="21">
        <f t="shared" si="631"/>
        <v>4.893634611303662E-2</v>
      </c>
    </row>
    <row r="5049" spans="1:49" x14ac:dyDescent="0.25">
      <c r="A5049" t="s">
        <v>109</v>
      </c>
      <c r="B5049" t="s">
        <v>317</v>
      </c>
      <c r="C5049">
        <v>77497</v>
      </c>
      <c r="D5049">
        <v>2019</v>
      </c>
      <c r="E5049" t="s">
        <v>139</v>
      </c>
      <c r="F5049" t="s">
        <v>783</v>
      </c>
      <c r="I5049">
        <v>4</v>
      </c>
      <c r="J5049" t="s">
        <v>59</v>
      </c>
      <c r="K5049">
        <v>4</v>
      </c>
      <c r="L5049" t="s">
        <v>44</v>
      </c>
      <c r="M5049">
        <v>1.6000000238418579</v>
      </c>
      <c r="N5049" t="s">
        <v>45</v>
      </c>
      <c r="O5049" t="s">
        <v>46</v>
      </c>
      <c r="P5049">
        <v>1</v>
      </c>
      <c r="Q5049" t="s">
        <v>47</v>
      </c>
      <c r="R5049" t="s">
        <v>48</v>
      </c>
      <c r="T5049" t="s">
        <v>49</v>
      </c>
      <c r="W5049" t="s">
        <v>120</v>
      </c>
      <c r="X5049" t="s">
        <v>121</v>
      </c>
      <c r="Z5049">
        <v>0</v>
      </c>
      <c r="AA5049" t="s">
        <v>75</v>
      </c>
      <c r="AB5049" t="s">
        <v>332</v>
      </c>
      <c r="AC5049">
        <v>45</v>
      </c>
      <c r="AD5049">
        <v>11</v>
      </c>
      <c r="AE5049">
        <v>4</v>
      </c>
      <c r="AF5049">
        <v>2025</v>
      </c>
      <c r="AG5049">
        <v>20251105</v>
      </c>
      <c r="AH5049" s="2">
        <v>2900</v>
      </c>
      <c r="AI5049" s="2">
        <v>4278.552734375</v>
      </c>
      <c r="AJ5049" s="2">
        <f t="shared" si="626"/>
        <v>1378.552734375</v>
      </c>
      <c r="AK5049" s="6">
        <f t="shared" si="627"/>
        <v>0.47536301185344826</v>
      </c>
      <c r="AL5049" s="12">
        <v>2900</v>
      </c>
      <c r="AM5049" s="12">
        <v>4402.8403948569267</v>
      </c>
      <c r="AN5049" s="12">
        <f t="shared" si="628"/>
        <v>1502.8403948569267</v>
      </c>
      <c r="AO5049" s="13">
        <f t="shared" si="629"/>
        <v>0.51822082581273332</v>
      </c>
      <c r="AP5049" s="16">
        <v>2900</v>
      </c>
      <c r="AQ5049" s="16">
        <v>4641.4421873008887</v>
      </c>
      <c r="AR5049" s="16">
        <f t="shared" si="630"/>
        <v>1741.4421873008887</v>
      </c>
      <c r="AS5049" s="17">
        <f t="shared" si="624"/>
        <v>0.60049730596582374</v>
      </c>
      <c r="AT5049" s="20">
        <v>2900</v>
      </c>
      <c r="AU5049" s="20">
        <v>4269.1111457036122</v>
      </c>
      <c r="AV5049" s="20">
        <f t="shared" si="625"/>
        <v>1369.1111457036122</v>
      </c>
      <c r="AW5049" s="21">
        <f t="shared" si="631"/>
        <v>0.47210729162193527</v>
      </c>
    </row>
    <row r="5050" spans="1:49" x14ac:dyDescent="0.25">
      <c r="A5050" t="s">
        <v>109</v>
      </c>
      <c r="B5050" t="s">
        <v>538</v>
      </c>
      <c r="C5050">
        <v>25982</v>
      </c>
      <c r="D5050">
        <v>2019</v>
      </c>
      <c r="E5050" t="s">
        <v>114</v>
      </c>
      <c r="F5050" t="s">
        <v>115</v>
      </c>
      <c r="G5050" t="s">
        <v>269</v>
      </c>
      <c r="I5050">
        <v>4</v>
      </c>
      <c r="J5050" t="s">
        <v>69</v>
      </c>
      <c r="K5050">
        <v>4</v>
      </c>
      <c r="L5050" t="s">
        <v>44</v>
      </c>
      <c r="M5050">
        <v>1.3999999761581421</v>
      </c>
      <c r="N5050" t="s">
        <v>45</v>
      </c>
      <c r="O5050" t="s">
        <v>46</v>
      </c>
      <c r="P5050">
        <v>4</v>
      </c>
      <c r="Q5050" t="s">
        <v>118</v>
      </c>
      <c r="S5050">
        <v>147</v>
      </c>
      <c r="T5050" t="s">
        <v>49</v>
      </c>
      <c r="V5050" t="s">
        <v>1318</v>
      </c>
      <c r="W5050" t="s">
        <v>120</v>
      </c>
      <c r="X5050" t="s">
        <v>121</v>
      </c>
      <c r="Y5050">
        <v>24695</v>
      </c>
      <c r="Z5050">
        <v>0</v>
      </c>
      <c r="AA5050" t="s">
        <v>75</v>
      </c>
      <c r="AB5050" t="s">
        <v>122</v>
      </c>
      <c r="AC5050">
        <v>45</v>
      </c>
      <c r="AD5050">
        <v>11</v>
      </c>
      <c r="AE5050">
        <v>4</v>
      </c>
      <c r="AF5050">
        <v>2025</v>
      </c>
      <c r="AG5050">
        <v>20251105</v>
      </c>
      <c r="AH5050" s="2">
        <v>14200</v>
      </c>
      <c r="AI5050" s="2">
        <v>13492.5595703125</v>
      </c>
      <c r="AJ5050" s="2">
        <f t="shared" si="626"/>
        <v>707.4404296875</v>
      </c>
      <c r="AK5050" s="6">
        <f t="shared" si="627"/>
        <v>4.9819748569542251E-2</v>
      </c>
      <c r="AL5050" s="12">
        <v>14200</v>
      </c>
      <c r="AM5050" s="12">
        <v>12429.67318694771</v>
      </c>
      <c r="AN5050" s="12">
        <f t="shared" si="628"/>
        <v>1770.3268130522902</v>
      </c>
      <c r="AO5050" s="13">
        <f t="shared" si="629"/>
        <v>0.12467090232762607</v>
      </c>
      <c r="AP5050" s="16">
        <v>14200</v>
      </c>
      <c r="AQ5050" s="16">
        <v>12744.841135028901</v>
      </c>
      <c r="AR5050" s="16">
        <f t="shared" si="630"/>
        <v>1455.1588649710993</v>
      </c>
      <c r="AS5050" s="17">
        <f t="shared" si="624"/>
        <v>0.10247597640641544</v>
      </c>
      <c r="AT5050" s="20">
        <v>14200</v>
      </c>
      <c r="AU5050" s="20">
        <v>13687.226961558719</v>
      </c>
      <c r="AV5050" s="20">
        <f t="shared" si="625"/>
        <v>512.77303844128073</v>
      </c>
      <c r="AW5050" s="21">
        <f t="shared" si="631"/>
        <v>3.6110777355019767E-2</v>
      </c>
    </row>
    <row r="5051" spans="1:49" x14ac:dyDescent="0.25">
      <c r="A5051" t="s">
        <v>123</v>
      </c>
      <c r="B5051" t="s">
        <v>124</v>
      </c>
      <c r="C5051">
        <v>98277</v>
      </c>
      <c r="D5051">
        <v>2014</v>
      </c>
      <c r="E5051" t="s">
        <v>468</v>
      </c>
      <c r="F5051" t="s">
        <v>469</v>
      </c>
      <c r="G5051" t="s">
        <v>1020</v>
      </c>
      <c r="I5051">
        <v>4</v>
      </c>
      <c r="J5051" t="s">
        <v>59</v>
      </c>
      <c r="K5051">
        <v>4</v>
      </c>
      <c r="L5051" t="s">
        <v>44</v>
      </c>
      <c r="M5051">
        <v>2</v>
      </c>
      <c r="N5051" t="s">
        <v>44</v>
      </c>
      <c r="O5051" t="s">
        <v>46</v>
      </c>
      <c r="Q5051" t="s">
        <v>60</v>
      </c>
      <c r="S5051">
        <v>220</v>
      </c>
      <c r="T5051" t="s">
        <v>49</v>
      </c>
      <c r="V5051" t="s">
        <v>1021</v>
      </c>
      <c r="W5051" t="s">
        <v>134</v>
      </c>
      <c r="X5051" t="s">
        <v>131</v>
      </c>
      <c r="Z5051">
        <v>0</v>
      </c>
      <c r="AA5051" t="s">
        <v>75</v>
      </c>
      <c r="AB5051" t="s">
        <v>83</v>
      </c>
      <c r="AC5051">
        <v>45</v>
      </c>
      <c r="AD5051">
        <v>11</v>
      </c>
      <c r="AE5051">
        <v>4</v>
      </c>
      <c r="AF5051">
        <v>2025</v>
      </c>
      <c r="AG5051">
        <v>20251104</v>
      </c>
      <c r="AH5051" s="2">
        <v>5700</v>
      </c>
      <c r="AI5051" s="2">
        <v>5186.40771484375</v>
      </c>
      <c r="AJ5051" s="2">
        <f t="shared" si="626"/>
        <v>513.59228515625</v>
      </c>
      <c r="AK5051" s="6">
        <f t="shared" si="627"/>
        <v>9.0103909676535088E-2</v>
      </c>
      <c r="AL5051" s="12">
        <v>5700</v>
      </c>
      <c r="AM5051" s="12">
        <v>4879.5266052443221</v>
      </c>
      <c r="AN5051" s="12">
        <f t="shared" si="628"/>
        <v>820.47339475567787</v>
      </c>
      <c r="AO5051" s="13">
        <f t="shared" si="629"/>
        <v>0.14394270083432945</v>
      </c>
      <c r="AP5051" s="16">
        <v>5700</v>
      </c>
      <c r="AQ5051" s="16">
        <v>5139.9841850366693</v>
      </c>
      <c r="AR5051" s="16">
        <f t="shared" si="630"/>
        <v>560.01581496333074</v>
      </c>
      <c r="AS5051" s="17">
        <f t="shared" si="624"/>
        <v>9.8248388590058022E-2</v>
      </c>
      <c r="AT5051" s="20">
        <v>5700</v>
      </c>
      <c r="AU5051" s="20">
        <v>5314.7200772200777</v>
      </c>
      <c r="AV5051" s="20">
        <f t="shared" si="625"/>
        <v>385.27992277992234</v>
      </c>
      <c r="AW5051" s="21">
        <f t="shared" si="631"/>
        <v>6.7592968908758308E-2</v>
      </c>
    </row>
    <row r="5052" spans="1:49" x14ac:dyDescent="0.25">
      <c r="A5052" t="s">
        <v>38</v>
      </c>
      <c r="B5052" t="s">
        <v>259</v>
      </c>
      <c r="C5052">
        <v>120238</v>
      </c>
      <c r="D5052">
        <v>2015</v>
      </c>
      <c r="E5052" t="s">
        <v>286</v>
      </c>
      <c r="F5052" t="s">
        <v>717</v>
      </c>
      <c r="G5052" t="s">
        <v>514</v>
      </c>
      <c r="I5052">
        <v>6</v>
      </c>
      <c r="J5052" t="s">
        <v>101</v>
      </c>
      <c r="K5052">
        <v>4</v>
      </c>
      <c r="L5052" t="s">
        <v>44</v>
      </c>
      <c r="M5052">
        <v>3.5</v>
      </c>
      <c r="N5052" t="s">
        <v>44</v>
      </c>
      <c r="O5052" t="s">
        <v>46</v>
      </c>
      <c r="P5052">
        <v>2</v>
      </c>
      <c r="Q5052" t="s">
        <v>118</v>
      </c>
      <c r="R5052" t="s">
        <v>81</v>
      </c>
      <c r="S5052">
        <v>365</v>
      </c>
      <c r="T5052" t="s">
        <v>49</v>
      </c>
      <c r="U5052" t="s">
        <v>72</v>
      </c>
      <c r="V5052" t="s">
        <v>289</v>
      </c>
      <c r="W5052" t="s">
        <v>120</v>
      </c>
      <c r="X5052" t="s">
        <v>74</v>
      </c>
      <c r="Z5052">
        <v>0</v>
      </c>
      <c r="AA5052" t="s">
        <v>75</v>
      </c>
      <c r="AB5052" t="s">
        <v>122</v>
      </c>
      <c r="AC5052">
        <v>45</v>
      </c>
      <c r="AD5052">
        <v>11</v>
      </c>
      <c r="AE5052">
        <v>4</v>
      </c>
      <c r="AF5052">
        <v>2025</v>
      </c>
      <c r="AG5052">
        <v>20251105</v>
      </c>
      <c r="AH5052" s="2">
        <v>3500</v>
      </c>
      <c r="AI5052" s="2">
        <v>3359.626220703125</v>
      </c>
      <c r="AJ5052" s="2">
        <f t="shared" si="626"/>
        <v>140.373779296875</v>
      </c>
      <c r="AK5052" s="6">
        <f t="shared" si="627"/>
        <v>4.0106794084821429E-2</v>
      </c>
      <c r="AL5052" s="12">
        <v>3500</v>
      </c>
      <c r="AM5052" s="12">
        <v>3473.962082164453</v>
      </c>
      <c r="AN5052" s="12">
        <f t="shared" si="628"/>
        <v>26.037917835546978</v>
      </c>
      <c r="AO5052" s="13">
        <f t="shared" si="629"/>
        <v>7.4394050958705655E-3</v>
      </c>
      <c r="AP5052" s="16">
        <v>3500</v>
      </c>
      <c r="AQ5052" s="16">
        <v>3529.896854206283</v>
      </c>
      <c r="AR5052" s="16">
        <f t="shared" si="630"/>
        <v>29.896854206283024</v>
      </c>
      <c r="AS5052" s="17">
        <f t="shared" si="624"/>
        <v>8.5419583446522934E-3</v>
      </c>
      <c r="AT5052" s="20">
        <v>3500</v>
      </c>
      <c r="AU5052" s="20">
        <v>3411.8110236220468</v>
      </c>
      <c r="AV5052" s="20">
        <f t="shared" si="625"/>
        <v>88.188976377953168</v>
      </c>
      <c r="AW5052" s="21">
        <f t="shared" si="631"/>
        <v>2.5196850393700905E-2</v>
      </c>
    </row>
    <row r="5053" spans="1:49" x14ac:dyDescent="0.25">
      <c r="A5053" t="s">
        <v>38</v>
      </c>
      <c r="B5053" t="s">
        <v>65</v>
      </c>
      <c r="C5053">
        <v>165443</v>
      </c>
      <c r="D5053">
        <v>2022</v>
      </c>
      <c r="E5053" t="s">
        <v>167</v>
      </c>
      <c r="F5053" t="s">
        <v>294</v>
      </c>
      <c r="G5053" t="s">
        <v>1085</v>
      </c>
      <c r="H5053" t="s">
        <v>85</v>
      </c>
      <c r="I5053">
        <v>4</v>
      </c>
      <c r="J5053" t="s">
        <v>69</v>
      </c>
      <c r="K5053">
        <v>4</v>
      </c>
      <c r="L5053" t="s">
        <v>44</v>
      </c>
      <c r="M5053">
        <v>2.7000000476837158</v>
      </c>
      <c r="N5053" t="s">
        <v>70</v>
      </c>
      <c r="O5053" t="s">
        <v>46</v>
      </c>
      <c r="P5053">
        <v>3</v>
      </c>
      <c r="Q5053" t="s">
        <v>88</v>
      </c>
      <c r="R5053" t="s">
        <v>48</v>
      </c>
      <c r="T5053" t="s">
        <v>49</v>
      </c>
      <c r="U5053" t="s">
        <v>50</v>
      </c>
      <c r="V5053" t="s">
        <v>523</v>
      </c>
      <c r="W5053" t="s">
        <v>90</v>
      </c>
      <c r="X5053" t="s">
        <v>74</v>
      </c>
      <c r="Z5053">
        <v>0</v>
      </c>
      <c r="AA5053" t="s">
        <v>75</v>
      </c>
      <c r="AB5053" t="s">
        <v>91</v>
      </c>
      <c r="AC5053">
        <v>45</v>
      </c>
      <c r="AD5053">
        <v>11</v>
      </c>
      <c r="AE5053">
        <v>4</v>
      </c>
      <c r="AF5053">
        <v>2025</v>
      </c>
      <c r="AG5053">
        <v>20251104</v>
      </c>
      <c r="AH5053" s="2">
        <v>10500</v>
      </c>
      <c r="AI5053" s="2">
        <v>12468.271484375</v>
      </c>
      <c r="AJ5053" s="2">
        <f t="shared" si="626"/>
        <v>1968.271484375</v>
      </c>
      <c r="AK5053" s="6">
        <f t="shared" si="627"/>
        <v>0.18745442708333335</v>
      </c>
      <c r="AL5053" s="12">
        <v>10500</v>
      </c>
      <c r="AM5053" s="12">
        <v>11458.247999665849</v>
      </c>
      <c r="AN5053" s="12">
        <f t="shared" si="628"/>
        <v>958.24799966584942</v>
      </c>
      <c r="AO5053" s="13">
        <f t="shared" si="629"/>
        <v>9.1261714253890416E-2</v>
      </c>
      <c r="AP5053" s="16">
        <v>10500</v>
      </c>
      <c r="AQ5053" s="16">
        <v>11883.951508142471</v>
      </c>
      <c r="AR5053" s="16">
        <f t="shared" si="630"/>
        <v>1383.9515081424706</v>
      </c>
      <c r="AS5053" s="17">
        <f t="shared" si="624"/>
        <v>0.13180490553737814</v>
      </c>
      <c r="AT5053" s="20">
        <v>10500</v>
      </c>
      <c r="AU5053" s="20">
        <v>12788.47926267281</v>
      </c>
      <c r="AV5053" s="20">
        <f t="shared" si="625"/>
        <v>2288.4792626728104</v>
      </c>
      <c r="AW5053" s="21">
        <f t="shared" si="631"/>
        <v>0.21795040596883908</v>
      </c>
    </row>
    <row r="5054" spans="1:49" x14ac:dyDescent="0.25">
      <c r="A5054" t="s">
        <v>77</v>
      </c>
      <c r="B5054" t="s">
        <v>78</v>
      </c>
      <c r="C5054">
        <v>151148</v>
      </c>
      <c r="D5054">
        <v>2014</v>
      </c>
      <c r="E5054" t="s">
        <v>93</v>
      </c>
      <c r="F5054" t="s">
        <v>188</v>
      </c>
      <c r="G5054" t="s">
        <v>352</v>
      </c>
      <c r="I5054">
        <v>6</v>
      </c>
      <c r="J5054" t="s">
        <v>59</v>
      </c>
      <c r="K5054">
        <v>4</v>
      </c>
      <c r="L5054" t="s">
        <v>44</v>
      </c>
      <c r="M5054">
        <v>3.5999999046325679</v>
      </c>
      <c r="N5054" t="s">
        <v>44</v>
      </c>
      <c r="O5054" t="s">
        <v>46</v>
      </c>
      <c r="Q5054" t="s">
        <v>60</v>
      </c>
      <c r="R5054" t="s">
        <v>81</v>
      </c>
      <c r="T5054" t="s">
        <v>49</v>
      </c>
      <c r="U5054" t="s">
        <v>72</v>
      </c>
      <c r="V5054" t="s">
        <v>190</v>
      </c>
      <c r="W5054" t="s">
        <v>90</v>
      </c>
      <c r="X5054" t="s">
        <v>74</v>
      </c>
      <c r="Z5054">
        <v>0</v>
      </c>
      <c r="AA5054" t="s">
        <v>75</v>
      </c>
      <c r="AB5054" t="s">
        <v>83</v>
      </c>
      <c r="AC5054">
        <v>45</v>
      </c>
      <c r="AD5054">
        <v>11</v>
      </c>
      <c r="AE5054">
        <v>4</v>
      </c>
      <c r="AF5054">
        <v>2025</v>
      </c>
      <c r="AG5054">
        <v>20251103</v>
      </c>
      <c r="AH5054" s="2">
        <v>1450</v>
      </c>
      <c r="AI5054" s="2">
        <v>2565.98974609375</v>
      </c>
      <c r="AJ5054" s="2">
        <f t="shared" si="626"/>
        <v>1115.98974609375</v>
      </c>
      <c r="AK5054" s="6">
        <f t="shared" si="627"/>
        <v>0.76964810075431034</v>
      </c>
      <c r="AL5054" s="12">
        <v>1450</v>
      </c>
      <c r="AM5054" s="12">
        <v>2467.1488552493679</v>
      </c>
      <c r="AN5054" s="12">
        <f t="shared" si="628"/>
        <v>1017.1488552493679</v>
      </c>
      <c r="AO5054" s="13">
        <f t="shared" si="629"/>
        <v>0.70148196913749505</v>
      </c>
      <c r="AP5054" s="16">
        <v>1450</v>
      </c>
      <c r="AQ5054" s="16">
        <v>2631.9810870630749</v>
      </c>
      <c r="AR5054" s="16">
        <f t="shared" si="630"/>
        <v>1181.9810870630749</v>
      </c>
      <c r="AS5054" s="17">
        <f t="shared" si="624"/>
        <v>0.81515937038832753</v>
      </c>
      <c r="AT5054" s="20">
        <v>1450</v>
      </c>
      <c r="AU5054" s="20">
        <v>2641.4070351758792</v>
      </c>
      <c r="AV5054" s="20">
        <f t="shared" si="625"/>
        <v>1191.4070351758792</v>
      </c>
      <c r="AW5054" s="21">
        <f t="shared" si="631"/>
        <v>0.82166002425922702</v>
      </c>
    </row>
    <row r="5055" spans="1:49" x14ac:dyDescent="0.25">
      <c r="A5055" t="s">
        <v>109</v>
      </c>
      <c r="B5055" t="s">
        <v>317</v>
      </c>
      <c r="C5055">
        <v>145104</v>
      </c>
      <c r="D5055">
        <v>2007</v>
      </c>
      <c r="E5055" t="s">
        <v>139</v>
      </c>
      <c r="F5055" t="s">
        <v>146</v>
      </c>
      <c r="I5055">
        <v>6</v>
      </c>
      <c r="J5055" t="s">
        <v>129</v>
      </c>
      <c r="K5055">
        <v>4</v>
      </c>
      <c r="L5055" t="s">
        <v>44</v>
      </c>
      <c r="M5055">
        <v>3.5</v>
      </c>
      <c r="N5055" t="s">
        <v>45</v>
      </c>
      <c r="O5055" t="s">
        <v>46</v>
      </c>
      <c r="P5055">
        <v>3</v>
      </c>
      <c r="Q5055" t="s">
        <v>118</v>
      </c>
      <c r="R5055" t="s">
        <v>48</v>
      </c>
      <c r="T5055" t="s">
        <v>49</v>
      </c>
      <c r="U5055" t="s">
        <v>72</v>
      </c>
      <c r="V5055" t="s">
        <v>501</v>
      </c>
      <c r="W5055" t="s">
        <v>120</v>
      </c>
      <c r="X5055" t="s">
        <v>74</v>
      </c>
      <c r="Z5055">
        <v>0</v>
      </c>
      <c r="AA5055" t="s">
        <v>75</v>
      </c>
      <c r="AB5055" t="s">
        <v>122</v>
      </c>
      <c r="AC5055">
        <v>45</v>
      </c>
      <c r="AD5055">
        <v>11</v>
      </c>
      <c r="AE5055">
        <v>4</v>
      </c>
      <c r="AF5055">
        <v>2025</v>
      </c>
      <c r="AG5055">
        <v>20251104</v>
      </c>
      <c r="AH5055" s="2">
        <v>2000</v>
      </c>
      <c r="AI5055" s="2">
        <v>936.0107421875</v>
      </c>
      <c r="AJ5055" s="2">
        <f t="shared" si="626"/>
        <v>1063.9892578125</v>
      </c>
      <c r="AK5055" s="6">
        <f t="shared" si="627"/>
        <v>0.53199462890625004</v>
      </c>
      <c r="AL5055" s="12">
        <v>2000</v>
      </c>
      <c r="AM5055" s="12">
        <v>977.47154716721298</v>
      </c>
      <c r="AN5055" s="12">
        <f t="shared" si="628"/>
        <v>1022.528452832787</v>
      </c>
      <c r="AO5055" s="13">
        <f t="shared" si="629"/>
        <v>0.51126422641639346</v>
      </c>
      <c r="AP5055" s="16">
        <v>2000</v>
      </c>
      <c r="AQ5055" s="16">
        <v>1024.558490867717</v>
      </c>
      <c r="AR5055" s="16">
        <f t="shared" si="630"/>
        <v>975.44150913228304</v>
      </c>
      <c r="AS5055" s="17">
        <f t="shared" si="624"/>
        <v>0.4877207545661415</v>
      </c>
      <c r="AT5055" s="20">
        <v>2000</v>
      </c>
      <c r="AU5055" s="20">
        <v>957.43801652892557</v>
      </c>
      <c r="AV5055" s="20">
        <f t="shared" si="625"/>
        <v>1042.5619834710744</v>
      </c>
      <c r="AW5055" s="21">
        <f t="shared" si="631"/>
        <v>0.52128099173553721</v>
      </c>
    </row>
    <row r="5056" spans="1:49" x14ac:dyDescent="0.25">
      <c r="A5056" t="s">
        <v>77</v>
      </c>
      <c r="B5056" t="s">
        <v>811</v>
      </c>
      <c r="C5056">
        <v>134658</v>
      </c>
      <c r="D5056">
        <v>2014</v>
      </c>
      <c r="E5056" t="s">
        <v>93</v>
      </c>
      <c r="F5056" t="s">
        <v>351</v>
      </c>
      <c r="G5056" t="s">
        <v>352</v>
      </c>
      <c r="I5056">
        <v>4</v>
      </c>
      <c r="J5056" t="s">
        <v>129</v>
      </c>
      <c r="K5056">
        <v>4</v>
      </c>
      <c r="L5056" t="s">
        <v>44</v>
      </c>
      <c r="M5056">
        <v>1.3999999761581421</v>
      </c>
      <c r="N5056" t="s">
        <v>45</v>
      </c>
      <c r="Q5056" t="s">
        <v>118</v>
      </c>
      <c r="T5056" t="s">
        <v>49</v>
      </c>
      <c r="U5056" t="s">
        <v>50</v>
      </c>
      <c r="V5056" t="s">
        <v>353</v>
      </c>
      <c r="W5056" t="s">
        <v>120</v>
      </c>
      <c r="X5056" t="s">
        <v>74</v>
      </c>
      <c r="Z5056">
        <v>0</v>
      </c>
      <c r="AA5056" t="s">
        <v>75</v>
      </c>
      <c r="AB5056" t="s">
        <v>122</v>
      </c>
      <c r="AC5056">
        <v>45</v>
      </c>
      <c r="AD5056">
        <v>11</v>
      </c>
      <c r="AE5056">
        <v>4</v>
      </c>
      <c r="AF5056">
        <v>2025</v>
      </c>
      <c r="AG5056">
        <v>20251105</v>
      </c>
      <c r="AH5056" s="2">
        <v>3000</v>
      </c>
      <c r="AI5056" s="2">
        <v>2054.272705078125</v>
      </c>
      <c r="AJ5056" s="2">
        <f t="shared" si="626"/>
        <v>945.727294921875</v>
      </c>
      <c r="AK5056" s="6">
        <f t="shared" si="627"/>
        <v>0.31524243164062499</v>
      </c>
      <c r="AL5056" s="12">
        <v>3000</v>
      </c>
      <c r="AM5056" s="12">
        <v>1923.655483763788</v>
      </c>
      <c r="AN5056" s="12">
        <f t="shared" si="628"/>
        <v>1076.344516236212</v>
      </c>
      <c r="AO5056" s="13">
        <f t="shared" si="629"/>
        <v>0.35878150541207066</v>
      </c>
      <c r="AP5056" s="16">
        <v>3000</v>
      </c>
      <c r="AQ5056" s="16">
        <v>2054.9515165216449</v>
      </c>
      <c r="AR5056" s="16">
        <f t="shared" si="630"/>
        <v>945.04848347835514</v>
      </c>
      <c r="AS5056" s="17">
        <f t="shared" si="624"/>
        <v>0.31501616115945169</v>
      </c>
      <c r="AT5056" s="20">
        <v>3000</v>
      </c>
      <c r="AU5056" s="20">
        <v>2089.0078843626802</v>
      </c>
      <c r="AV5056" s="20">
        <f t="shared" si="625"/>
        <v>910.99211563731978</v>
      </c>
      <c r="AW5056" s="21">
        <f t="shared" si="631"/>
        <v>0.30366403854577328</v>
      </c>
    </row>
    <row r="5057" spans="1:49" x14ac:dyDescent="0.25">
      <c r="A5057" t="s">
        <v>38</v>
      </c>
      <c r="B5057" t="s">
        <v>105</v>
      </c>
      <c r="C5057">
        <v>104430</v>
      </c>
      <c r="D5057">
        <v>2017</v>
      </c>
      <c r="E5057" t="s">
        <v>155</v>
      </c>
      <c r="F5057" t="s">
        <v>605</v>
      </c>
      <c r="G5057" t="s">
        <v>649</v>
      </c>
      <c r="I5057">
        <v>4</v>
      </c>
      <c r="J5057" t="s">
        <v>59</v>
      </c>
      <c r="K5057">
        <v>4</v>
      </c>
      <c r="L5057" t="s">
        <v>44</v>
      </c>
      <c r="M5057">
        <v>1.6000000238418579</v>
      </c>
      <c r="N5057" t="s">
        <v>45</v>
      </c>
      <c r="Q5057" t="s">
        <v>60</v>
      </c>
      <c r="R5057" t="s">
        <v>48</v>
      </c>
      <c r="S5057">
        <v>175</v>
      </c>
      <c r="T5057" t="s">
        <v>49</v>
      </c>
      <c r="V5057" t="s">
        <v>650</v>
      </c>
      <c r="W5057" t="s">
        <v>62</v>
      </c>
      <c r="X5057" t="s">
        <v>63</v>
      </c>
      <c r="Z5057">
        <v>0</v>
      </c>
      <c r="AA5057" t="s">
        <v>75</v>
      </c>
      <c r="AB5057" t="s">
        <v>83</v>
      </c>
      <c r="AC5057">
        <v>45</v>
      </c>
      <c r="AD5057">
        <v>11</v>
      </c>
      <c r="AE5057">
        <v>4</v>
      </c>
      <c r="AF5057">
        <v>2025</v>
      </c>
      <c r="AG5057">
        <v>20251104</v>
      </c>
      <c r="AH5057" s="2">
        <v>4000</v>
      </c>
      <c r="AI5057" s="2">
        <v>5136.67724609375</v>
      </c>
      <c r="AJ5057" s="2">
        <f t="shared" si="626"/>
        <v>1136.67724609375</v>
      </c>
      <c r="AK5057" s="6">
        <f t="shared" si="627"/>
        <v>0.2841693115234375</v>
      </c>
      <c r="AL5057" s="12">
        <v>4000</v>
      </c>
      <c r="AM5057" s="12">
        <v>5091.9580663237948</v>
      </c>
      <c r="AN5057" s="12">
        <f t="shared" si="628"/>
        <v>1091.9580663237948</v>
      </c>
      <c r="AO5057" s="13">
        <f t="shared" si="629"/>
        <v>0.27298951658094872</v>
      </c>
      <c r="AP5057" s="16">
        <v>4000</v>
      </c>
      <c r="AQ5057" s="16">
        <v>4832.089275637697</v>
      </c>
      <c r="AR5057" s="16">
        <f t="shared" si="630"/>
        <v>832.08927563769703</v>
      </c>
      <c r="AS5057" s="17">
        <f t="shared" si="624"/>
        <v>0.20802231890942427</v>
      </c>
      <c r="AT5057" s="20">
        <v>4000</v>
      </c>
      <c r="AU5057" s="20">
        <v>5217.8258891645974</v>
      </c>
      <c r="AV5057" s="20">
        <f t="shared" si="625"/>
        <v>1217.8258891645974</v>
      </c>
      <c r="AW5057" s="21">
        <f t="shared" si="631"/>
        <v>0.30445647229114936</v>
      </c>
    </row>
    <row r="5058" spans="1:49" x14ac:dyDescent="0.25">
      <c r="A5058" t="s">
        <v>123</v>
      </c>
      <c r="B5058" t="s">
        <v>440</v>
      </c>
      <c r="C5058">
        <v>290444</v>
      </c>
      <c r="D5058">
        <v>2001</v>
      </c>
      <c r="E5058" t="s">
        <v>93</v>
      </c>
      <c r="F5058" t="s">
        <v>387</v>
      </c>
      <c r="H5058" t="s">
        <v>696</v>
      </c>
      <c r="I5058">
        <v>8</v>
      </c>
      <c r="J5058" t="s">
        <v>171</v>
      </c>
      <c r="K5058">
        <v>4</v>
      </c>
      <c r="L5058" t="s">
        <v>44</v>
      </c>
      <c r="M5058">
        <v>5.3000001907348633</v>
      </c>
      <c r="N5058" t="s">
        <v>87</v>
      </c>
      <c r="O5058" t="s">
        <v>46</v>
      </c>
      <c r="Q5058" t="s">
        <v>60</v>
      </c>
      <c r="R5058" t="s">
        <v>89</v>
      </c>
      <c r="U5058" t="s">
        <v>72</v>
      </c>
      <c r="V5058" t="s">
        <v>678</v>
      </c>
      <c r="W5058" t="s">
        <v>90</v>
      </c>
      <c r="X5058" t="s">
        <v>74</v>
      </c>
      <c r="Z5058">
        <v>0</v>
      </c>
      <c r="AA5058" t="s">
        <v>75</v>
      </c>
      <c r="AB5058" t="s">
        <v>83</v>
      </c>
      <c r="AC5058">
        <v>45</v>
      </c>
      <c r="AD5058">
        <v>11</v>
      </c>
      <c r="AE5058">
        <v>4</v>
      </c>
      <c r="AF5058">
        <v>2025</v>
      </c>
      <c r="AG5058">
        <v>20251105</v>
      </c>
      <c r="AH5058" s="2">
        <v>700</v>
      </c>
      <c r="AI5058" s="2">
        <v>1099.635009765625</v>
      </c>
      <c r="AJ5058" s="2">
        <f t="shared" si="626"/>
        <v>399.635009765625</v>
      </c>
      <c r="AK5058" s="6">
        <f t="shared" si="627"/>
        <v>0.57090715680803572</v>
      </c>
      <c r="AL5058" s="12">
        <v>700</v>
      </c>
      <c r="AM5058" s="12">
        <v>1131.0948088135681</v>
      </c>
      <c r="AN5058" s="12">
        <f t="shared" si="628"/>
        <v>431.09480881356808</v>
      </c>
      <c r="AO5058" s="13">
        <f t="shared" si="629"/>
        <v>0.61584972687652584</v>
      </c>
      <c r="AP5058" s="16">
        <v>700</v>
      </c>
      <c r="AQ5058" s="16">
        <v>1149.2641804438481</v>
      </c>
      <c r="AR5058" s="16">
        <f t="shared" si="630"/>
        <v>449.26418044384809</v>
      </c>
      <c r="AS5058" s="17">
        <f t="shared" si="624"/>
        <v>0.64180597206264012</v>
      </c>
      <c r="AT5058" s="20">
        <v>700</v>
      </c>
      <c r="AU5058" s="20">
        <v>1163.5007836990601</v>
      </c>
      <c r="AV5058" s="20">
        <f t="shared" si="625"/>
        <v>463.50078369906009</v>
      </c>
      <c r="AW5058" s="21">
        <f t="shared" si="631"/>
        <v>0.66214397671294301</v>
      </c>
    </row>
    <row r="5059" spans="1:49" x14ac:dyDescent="0.25">
      <c r="A5059" t="s">
        <v>77</v>
      </c>
      <c r="B5059" t="s">
        <v>456</v>
      </c>
      <c r="C5059">
        <v>325803</v>
      </c>
      <c r="D5059">
        <v>2017</v>
      </c>
      <c r="E5059" t="s">
        <v>111</v>
      </c>
      <c r="F5059" t="s">
        <v>823</v>
      </c>
      <c r="G5059" t="s">
        <v>227</v>
      </c>
      <c r="H5059" t="s">
        <v>767</v>
      </c>
      <c r="I5059">
        <v>6</v>
      </c>
      <c r="J5059" t="s">
        <v>129</v>
      </c>
      <c r="K5059">
        <v>4</v>
      </c>
      <c r="L5059" t="s">
        <v>44</v>
      </c>
      <c r="M5059">
        <v>3.5999999046325679</v>
      </c>
      <c r="N5059" t="s">
        <v>45</v>
      </c>
      <c r="O5059" t="s">
        <v>703</v>
      </c>
      <c r="P5059">
        <v>1</v>
      </c>
      <c r="Q5059" t="s">
        <v>215</v>
      </c>
      <c r="R5059" t="s">
        <v>96</v>
      </c>
      <c r="S5059">
        <v>283</v>
      </c>
      <c r="T5059" t="s">
        <v>49</v>
      </c>
      <c r="U5059" t="s">
        <v>72</v>
      </c>
      <c r="W5059" t="s">
        <v>90</v>
      </c>
      <c r="X5059" t="s">
        <v>98</v>
      </c>
      <c r="Y5059">
        <v>34395</v>
      </c>
      <c r="Z5059">
        <v>0</v>
      </c>
      <c r="AA5059" t="s">
        <v>75</v>
      </c>
      <c r="AB5059" t="s">
        <v>215</v>
      </c>
      <c r="AC5059">
        <v>45</v>
      </c>
      <c r="AD5059">
        <v>11</v>
      </c>
      <c r="AE5059">
        <v>4</v>
      </c>
      <c r="AF5059">
        <v>2025</v>
      </c>
      <c r="AG5059">
        <v>20251105</v>
      </c>
      <c r="AH5059" s="2">
        <v>550</v>
      </c>
      <c r="AI5059" s="2">
        <v>587.70989990234375</v>
      </c>
      <c r="AJ5059" s="2">
        <f t="shared" si="626"/>
        <v>37.70989990234375</v>
      </c>
      <c r="AK5059" s="6">
        <f t="shared" si="627"/>
        <v>6.8563454367897722E-2</v>
      </c>
      <c r="AL5059" s="12">
        <v>550</v>
      </c>
      <c r="AM5059" s="12">
        <v>570.21608576962103</v>
      </c>
      <c r="AN5059" s="12">
        <f t="shared" si="628"/>
        <v>20.216085769621031</v>
      </c>
      <c r="AO5059" s="13">
        <f t="shared" si="629"/>
        <v>3.6756519581129146E-2</v>
      </c>
      <c r="AP5059" s="16">
        <v>550</v>
      </c>
      <c r="AQ5059" s="16">
        <v>693.06908710682694</v>
      </c>
      <c r="AR5059" s="16">
        <f t="shared" si="630"/>
        <v>143.06908710682694</v>
      </c>
      <c r="AS5059" s="17">
        <f t="shared" ref="AS5059:AS5122" si="632">ABS($AH5059-AQ5059)/$AH5059</f>
        <v>0.26012561292150355</v>
      </c>
      <c r="AT5059" s="20">
        <v>550</v>
      </c>
      <c r="AU5059" s="20">
        <v>627.56521739130449</v>
      </c>
      <c r="AV5059" s="20">
        <f t="shared" ref="AV5059:AV5122" si="633">ABS(AT5059-AU5059)</f>
        <v>77.565217391304486</v>
      </c>
      <c r="AW5059" s="21">
        <f t="shared" si="631"/>
        <v>0.14102766798418997</v>
      </c>
    </row>
    <row r="5060" spans="1:49" x14ac:dyDescent="0.25">
      <c r="A5060" t="s">
        <v>123</v>
      </c>
      <c r="B5060" t="s">
        <v>440</v>
      </c>
      <c r="C5060">
        <v>139032</v>
      </c>
      <c r="D5060">
        <v>2020</v>
      </c>
      <c r="E5060" t="s">
        <v>155</v>
      </c>
      <c r="F5060" t="s">
        <v>201</v>
      </c>
      <c r="G5060" t="s">
        <v>1025</v>
      </c>
      <c r="I5060">
        <v>4</v>
      </c>
      <c r="J5060" t="s">
        <v>117</v>
      </c>
      <c r="K5060">
        <v>4</v>
      </c>
      <c r="L5060" t="s">
        <v>44</v>
      </c>
      <c r="M5060">
        <v>2</v>
      </c>
      <c r="N5060" t="s">
        <v>45</v>
      </c>
      <c r="O5060" t="s">
        <v>46</v>
      </c>
      <c r="P5060">
        <v>3</v>
      </c>
      <c r="Q5060" t="s">
        <v>118</v>
      </c>
      <c r="R5060" t="s">
        <v>96</v>
      </c>
      <c r="S5060">
        <v>147</v>
      </c>
      <c r="T5060" t="s">
        <v>49</v>
      </c>
      <c r="V5060" t="s">
        <v>1026</v>
      </c>
      <c r="W5060" t="s">
        <v>120</v>
      </c>
      <c r="X5060" t="s">
        <v>74</v>
      </c>
      <c r="Y5060">
        <v>18200</v>
      </c>
      <c r="Z5060">
        <v>0</v>
      </c>
      <c r="AA5060" t="s">
        <v>75</v>
      </c>
      <c r="AB5060" t="s">
        <v>122</v>
      </c>
      <c r="AC5060">
        <v>45</v>
      </c>
      <c r="AD5060">
        <v>11</v>
      </c>
      <c r="AE5060">
        <v>4</v>
      </c>
      <c r="AF5060">
        <v>2025</v>
      </c>
      <c r="AG5060">
        <v>20251105</v>
      </c>
      <c r="AH5060" s="2">
        <v>4300</v>
      </c>
      <c r="AI5060" s="2">
        <v>4756.95458984375</v>
      </c>
      <c r="AJ5060" s="2">
        <f t="shared" ref="AJ5060:AJ5123" si="634">ABS(AH5060-AI5060)</f>
        <v>456.95458984375</v>
      </c>
      <c r="AK5060" s="6">
        <f t="shared" ref="AK5060:AK5123" si="635">ABS($AH5060-AI5060)/$AH5060</f>
        <v>0.10626850926598837</v>
      </c>
      <c r="AL5060" s="12">
        <v>4300</v>
      </c>
      <c r="AM5060" s="12">
        <v>4317.6093685522628</v>
      </c>
      <c r="AN5060" s="12">
        <f t="shared" ref="AN5060:AN5123" si="636">ABS(AL5060-AM5060)</f>
        <v>17.609368552262822</v>
      </c>
      <c r="AO5060" s="13">
        <f t="shared" ref="AO5060:AO5123" si="637">ABS($AH5060-AM5060)/$AH5060</f>
        <v>4.095201988898331E-3</v>
      </c>
      <c r="AP5060" s="16">
        <v>4300</v>
      </c>
      <c r="AQ5060" s="16">
        <v>4272.3433367276002</v>
      </c>
      <c r="AR5060" s="16">
        <f t="shared" ref="AR5060:AR5123" si="638">ABS(AP5060-AQ5060)</f>
        <v>27.656663272399783</v>
      </c>
      <c r="AS5060" s="17">
        <f t="shared" si="632"/>
        <v>6.4317821563720425E-3</v>
      </c>
      <c r="AT5060" s="20">
        <v>4300</v>
      </c>
      <c r="AU5060" s="20">
        <v>4947.7244819646994</v>
      </c>
      <c r="AV5060" s="20">
        <f t="shared" si="633"/>
        <v>647.72448196469941</v>
      </c>
      <c r="AW5060" s="21">
        <f t="shared" ref="AW5060:AW5123" si="639">ABS($AH5060-AU5060)/$AH5060</f>
        <v>0.15063360045690685</v>
      </c>
    </row>
    <row r="5061" spans="1:49" x14ac:dyDescent="0.25">
      <c r="A5061" t="s">
        <v>38</v>
      </c>
      <c r="B5061" t="s">
        <v>776</v>
      </c>
      <c r="C5061">
        <v>61555</v>
      </c>
      <c r="D5061">
        <v>2021</v>
      </c>
      <c r="E5061" t="s">
        <v>135</v>
      </c>
      <c r="F5061" t="s">
        <v>1508</v>
      </c>
      <c r="G5061" t="s">
        <v>418</v>
      </c>
      <c r="I5061">
        <v>6</v>
      </c>
      <c r="J5061" t="s">
        <v>129</v>
      </c>
      <c r="K5061">
        <v>4</v>
      </c>
      <c r="L5061" t="s">
        <v>44</v>
      </c>
      <c r="M5061">
        <v>3.5999999046325679</v>
      </c>
      <c r="N5061" t="s">
        <v>87</v>
      </c>
      <c r="O5061" t="s">
        <v>46</v>
      </c>
      <c r="P5061">
        <v>4</v>
      </c>
      <c r="Q5061" t="s">
        <v>88</v>
      </c>
      <c r="R5061" t="s">
        <v>89</v>
      </c>
      <c r="S5061">
        <v>285</v>
      </c>
      <c r="T5061" t="s">
        <v>49</v>
      </c>
      <c r="U5061" t="s">
        <v>72</v>
      </c>
      <c r="W5061" t="s">
        <v>134</v>
      </c>
      <c r="X5061" t="s">
        <v>74</v>
      </c>
      <c r="Z5061">
        <v>0</v>
      </c>
      <c r="AA5061" t="s">
        <v>75</v>
      </c>
      <c r="AB5061" t="s">
        <v>91</v>
      </c>
      <c r="AC5061">
        <v>45</v>
      </c>
      <c r="AD5061">
        <v>11</v>
      </c>
      <c r="AE5061">
        <v>4</v>
      </c>
      <c r="AF5061">
        <v>2025</v>
      </c>
      <c r="AG5061">
        <v>20251105</v>
      </c>
      <c r="AH5061" s="2">
        <v>24000</v>
      </c>
      <c r="AI5061" s="2">
        <v>23529.40234375</v>
      </c>
      <c r="AJ5061" s="2">
        <f t="shared" si="634"/>
        <v>470.59765625</v>
      </c>
      <c r="AK5061" s="6">
        <f t="shared" si="635"/>
        <v>1.9608235677083332E-2</v>
      </c>
      <c r="AL5061" s="12">
        <v>24000</v>
      </c>
      <c r="AM5061" s="12">
        <v>25335.36906050576</v>
      </c>
      <c r="AN5061" s="12">
        <f t="shared" si="636"/>
        <v>1335.36906050576</v>
      </c>
      <c r="AO5061" s="13">
        <f t="shared" si="637"/>
        <v>5.5640377521073335E-2</v>
      </c>
      <c r="AP5061" s="16">
        <v>24000</v>
      </c>
      <c r="AQ5061" s="16">
        <v>22402.179924006959</v>
      </c>
      <c r="AR5061" s="16">
        <f t="shared" si="638"/>
        <v>1597.8200759930405</v>
      </c>
      <c r="AS5061" s="17">
        <f t="shared" si="632"/>
        <v>6.6575836499710023E-2</v>
      </c>
      <c r="AT5061" s="20">
        <v>24000</v>
      </c>
      <c r="AU5061" s="20">
        <v>22621.641958041961</v>
      </c>
      <c r="AV5061" s="20">
        <f t="shared" si="633"/>
        <v>1378.3580419580394</v>
      </c>
      <c r="AW5061" s="21">
        <f t="shared" si="639"/>
        <v>5.7431585081584975E-2</v>
      </c>
    </row>
    <row r="5062" spans="1:49" x14ac:dyDescent="0.25">
      <c r="A5062" t="s">
        <v>123</v>
      </c>
      <c r="B5062" t="s">
        <v>124</v>
      </c>
      <c r="C5062">
        <v>80982</v>
      </c>
      <c r="D5062">
        <v>2003</v>
      </c>
      <c r="E5062" t="s">
        <v>373</v>
      </c>
      <c r="F5062" t="s">
        <v>1668</v>
      </c>
      <c r="I5062">
        <v>8</v>
      </c>
      <c r="J5062" t="s">
        <v>43</v>
      </c>
      <c r="K5062">
        <v>4</v>
      </c>
      <c r="L5062" t="s">
        <v>44</v>
      </c>
      <c r="M5062">
        <v>4.5999999046325684</v>
      </c>
      <c r="N5062" t="s">
        <v>45</v>
      </c>
      <c r="O5062" t="s">
        <v>46</v>
      </c>
      <c r="P5062">
        <v>3</v>
      </c>
      <c r="Q5062" t="s">
        <v>118</v>
      </c>
      <c r="T5062" t="s">
        <v>49</v>
      </c>
      <c r="U5062" t="s">
        <v>72</v>
      </c>
      <c r="V5062" t="s">
        <v>860</v>
      </c>
      <c r="W5062" t="s">
        <v>120</v>
      </c>
      <c r="X5062" t="s">
        <v>74</v>
      </c>
      <c r="Z5062">
        <v>0</v>
      </c>
      <c r="AA5062" t="s">
        <v>75</v>
      </c>
      <c r="AB5062" t="s">
        <v>122</v>
      </c>
      <c r="AC5062">
        <v>45</v>
      </c>
      <c r="AD5062">
        <v>11</v>
      </c>
      <c r="AE5062">
        <v>4</v>
      </c>
      <c r="AF5062">
        <v>2025</v>
      </c>
      <c r="AG5062">
        <v>20251104</v>
      </c>
      <c r="AH5062" s="2">
        <v>1600</v>
      </c>
      <c r="AI5062" s="2">
        <v>1391.2900390625</v>
      </c>
      <c r="AJ5062" s="2">
        <f t="shared" si="634"/>
        <v>208.7099609375</v>
      </c>
      <c r="AK5062" s="6">
        <f t="shared" si="635"/>
        <v>0.1304437255859375</v>
      </c>
      <c r="AL5062" s="12">
        <v>1600</v>
      </c>
      <c r="AM5062" s="12">
        <v>1402.616819690822</v>
      </c>
      <c r="AN5062" s="12">
        <f t="shared" si="636"/>
        <v>197.38318030917799</v>
      </c>
      <c r="AO5062" s="13">
        <f t="shared" si="637"/>
        <v>0.12336448769323624</v>
      </c>
      <c r="AP5062" s="16">
        <v>1600</v>
      </c>
      <c r="AQ5062" s="16">
        <v>1153.511263894723</v>
      </c>
      <c r="AR5062" s="16">
        <f t="shared" si="638"/>
        <v>446.48873610527698</v>
      </c>
      <c r="AS5062" s="17">
        <f t="shared" si="632"/>
        <v>0.27905546006579812</v>
      </c>
      <c r="AT5062" s="20">
        <v>1600</v>
      </c>
      <c r="AU5062" s="20">
        <v>1409.2235481304699</v>
      </c>
      <c r="AV5062" s="20">
        <f t="shared" si="633"/>
        <v>190.77645186953009</v>
      </c>
      <c r="AW5062" s="21">
        <f t="shared" si="639"/>
        <v>0.11923528241845631</v>
      </c>
    </row>
    <row r="5063" spans="1:49" x14ac:dyDescent="0.25">
      <c r="A5063" t="s">
        <v>123</v>
      </c>
      <c r="B5063" t="s">
        <v>440</v>
      </c>
      <c r="C5063">
        <v>72148</v>
      </c>
      <c r="D5063">
        <v>2020</v>
      </c>
      <c r="E5063" t="s">
        <v>167</v>
      </c>
      <c r="F5063" t="s">
        <v>294</v>
      </c>
      <c r="G5063" t="s">
        <v>295</v>
      </c>
      <c r="H5063" t="s">
        <v>85</v>
      </c>
      <c r="I5063">
        <v>8</v>
      </c>
      <c r="J5063" t="s">
        <v>59</v>
      </c>
      <c r="K5063">
        <v>4</v>
      </c>
      <c r="L5063" t="s">
        <v>44</v>
      </c>
      <c r="M5063">
        <v>5.3000001907348633</v>
      </c>
      <c r="N5063" t="s">
        <v>87</v>
      </c>
      <c r="O5063" t="s">
        <v>46</v>
      </c>
      <c r="P5063">
        <v>4</v>
      </c>
      <c r="Q5063" t="s">
        <v>88</v>
      </c>
      <c r="R5063" t="s">
        <v>89</v>
      </c>
      <c r="T5063" t="s">
        <v>49</v>
      </c>
      <c r="V5063" t="s">
        <v>521</v>
      </c>
      <c r="W5063" t="s">
        <v>103</v>
      </c>
      <c r="X5063" t="s">
        <v>74</v>
      </c>
      <c r="Z5063">
        <v>0</v>
      </c>
      <c r="AA5063" t="s">
        <v>75</v>
      </c>
      <c r="AB5063" t="s">
        <v>91</v>
      </c>
      <c r="AC5063">
        <v>45</v>
      </c>
      <c r="AD5063">
        <v>11</v>
      </c>
      <c r="AE5063">
        <v>4</v>
      </c>
      <c r="AF5063">
        <v>2025</v>
      </c>
      <c r="AG5063">
        <v>20251105</v>
      </c>
      <c r="AH5063" s="2">
        <v>29600</v>
      </c>
      <c r="AI5063" s="2">
        <v>28271.99609375</v>
      </c>
      <c r="AJ5063" s="2">
        <f t="shared" si="634"/>
        <v>1328.00390625</v>
      </c>
      <c r="AK5063" s="6">
        <f t="shared" si="635"/>
        <v>4.4864996832770274E-2</v>
      </c>
      <c r="AL5063" s="12">
        <v>29600</v>
      </c>
      <c r="AM5063" s="12">
        <v>27795.83652681184</v>
      </c>
      <c r="AN5063" s="12">
        <f t="shared" si="636"/>
        <v>1804.1634731881604</v>
      </c>
      <c r="AO5063" s="13">
        <f t="shared" si="637"/>
        <v>6.0951468688789201E-2</v>
      </c>
      <c r="AP5063" s="16">
        <v>29600</v>
      </c>
      <c r="AQ5063" s="16">
        <v>26901.496296862551</v>
      </c>
      <c r="AR5063" s="16">
        <f t="shared" si="638"/>
        <v>2698.5037031374486</v>
      </c>
      <c r="AS5063" s="17">
        <f t="shared" si="632"/>
        <v>9.1165665646535429E-2</v>
      </c>
      <c r="AT5063" s="20">
        <v>29600</v>
      </c>
      <c r="AU5063" s="20">
        <v>27449.205128205129</v>
      </c>
      <c r="AV5063" s="20">
        <f t="shared" si="633"/>
        <v>2150.7948717948711</v>
      </c>
      <c r="AW5063" s="21">
        <f t="shared" si="639"/>
        <v>7.2661988911988884E-2</v>
      </c>
    </row>
    <row r="5064" spans="1:49" x14ac:dyDescent="0.25">
      <c r="A5064" t="s">
        <v>77</v>
      </c>
      <c r="B5064" t="s">
        <v>811</v>
      </c>
      <c r="C5064">
        <v>187138</v>
      </c>
      <c r="D5064">
        <v>2008</v>
      </c>
      <c r="E5064" t="s">
        <v>159</v>
      </c>
      <c r="F5064" t="s">
        <v>236</v>
      </c>
      <c r="G5064" t="s">
        <v>524</v>
      </c>
      <c r="I5064">
        <v>4</v>
      </c>
      <c r="J5064" t="s">
        <v>101</v>
      </c>
      <c r="K5064">
        <v>4</v>
      </c>
      <c r="L5064" t="s">
        <v>44</v>
      </c>
      <c r="M5064">
        <v>2.4000000953674321</v>
      </c>
      <c r="N5064" t="s">
        <v>87</v>
      </c>
      <c r="Q5064" t="s">
        <v>60</v>
      </c>
      <c r="R5064" t="s">
        <v>89</v>
      </c>
      <c r="S5064">
        <v>166</v>
      </c>
      <c r="T5064" t="s">
        <v>49</v>
      </c>
      <c r="U5064" t="s">
        <v>50</v>
      </c>
      <c r="V5064" t="s">
        <v>865</v>
      </c>
      <c r="W5064" t="s">
        <v>62</v>
      </c>
      <c r="X5064" t="s">
        <v>74</v>
      </c>
      <c r="Z5064">
        <v>0</v>
      </c>
      <c r="AA5064" t="s">
        <v>75</v>
      </c>
      <c r="AB5064" t="s">
        <v>83</v>
      </c>
      <c r="AC5064">
        <v>45</v>
      </c>
      <c r="AD5064">
        <v>11</v>
      </c>
      <c r="AE5064">
        <v>4</v>
      </c>
      <c r="AF5064">
        <v>2025</v>
      </c>
      <c r="AG5064">
        <v>20251105</v>
      </c>
      <c r="AH5064" s="2">
        <v>3100</v>
      </c>
      <c r="AI5064" s="2">
        <v>2584.487548828125</v>
      </c>
      <c r="AJ5064" s="2">
        <f t="shared" si="634"/>
        <v>515.512451171875</v>
      </c>
      <c r="AK5064" s="6">
        <f t="shared" si="635"/>
        <v>0.16629433908770161</v>
      </c>
      <c r="AL5064" s="12">
        <v>3100</v>
      </c>
      <c r="AM5064" s="12">
        <v>2292.8254007339492</v>
      </c>
      <c r="AN5064" s="12">
        <f t="shared" si="636"/>
        <v>807.17459926605079</v>
      </c>
      <c r="AO5064" s="13">
        <f t="shared" si="637"/>
        <v>0.26037890298904864</v>
      </c>
      <c r="AP5064" s="16">
        <v>3100</v>
      </c>
      <c r="AQ5064" s="16">
        <v>2687.765539364691</v>
      </c>
      <c r="AR5064" s="16">
        <f t="shared" si="638"/>
        <v>412.23446063530901</v>
      </c>
      <c r="AS5064" s="17">
        <f t="shared" si="632"/>
        <v>0.13297885826945452</v>
      </c>
      <c r="AT5064" s="20">
        <v>3100</v>
      </c>
      <c r="AU5064" s="20">
        <v>2724.0312815338029</v>
      </c>
      <c r="AV5064" s="20">
        <f t="shared" si="633"/>
        <v>375.96871846619706</v>
      </c>
      <c r="AW5064" s="21">
        <f t="shared" si="639"/>
        <v>0.12128023176328938</v>
      </c>
    </row>
    <row r="5065" spans="1:49" x14ac:dyDescent="0.25">
      <c r="A5065" t="s">
        <v>38</v>
      </c>
      <c r="B5065" t="s">
        <v>776</v>
      </c>
      <c r="C5065">
        <v>127046</v>
      </c>
      <c r="D5065">
        <v>2018</v>
      </c>
      <c r="E5065" t="s">
        <v>135</v>
      </c>
      <c r="F5065" t="s">
        <v>312</v>
      </c>
      <c r="G5065" t="s">
        <v>1622</v>
      </c>
      <c r="I5065">
        <v>4</v>
      </c>
      <c r="J5065" t="s">
        <v>117</v>
      </c>
      <c r="K5065">
        <v>4</v>
      </c>
      <c r="L5065" t="s">
        <v>44</v>
      </c>
      <c r="M5065">
        <v>2.4000000953674321</v>
      </c>
      <c r="N5065" t="s">
        <v>45</v>
      </c>
      <c r="O5065" t="s">
        <v>46</v>
      </c>
      <c r="P5065">
        <v>3</v>
      </c>
      <c r="Q5065" t="s">
        <v>60</v>
      </c>
      <c r="R5065" t="s">
        <v>96</v>
      </c>
      <c r="S5065">
        <v>180</v>
      </c>
      <c r="T5065" t="s">
        <v>49</v>
      </c>
      <c r="U5065" t="s">
        <v>50</v>
      </c>
      <c r="W5065" t="s">
        <v>62</v>
      </c>
      <c r="X5065" t="s">
        <v>121</v>
      </c>
      <c r="Y5065">
        <v>24395</v>
      </c>
      <c r="Z5065">
        <v>0</v>
      </c>
      <c r="AA5065" t="s">
        <v>75</v>
      </c>
      <c r="AB5065" t="s">
        <v>83</v>
      </c>
      <c r="AC5065">
        <v>45</v>
      </c>
      <c r="AD5065">
        <v>11</v>
      </c>
      <c r="AE5065">
        <v>4</v>
      </c>
      <c r="AF5065">
        <v>2025</v>
      </c>
      <c r="AG5065">
        <v>20251105</v>
      </c>
      <c r="AH5065" s="2">
        <v>4000</v>
      </c>
      <c r="AI5065" s="2">
        <v>4134.68310546875</v>
      </c>
      <c r="AJ5065" s="2">
        <f t="shared" si="634"/>
        <v>134.68310546875</v>
      </c>
      <c r="AK5065" s="6">
        <f t="shared" si="635"/>
        <v>3.3670776367187502E-2</v>
      </c>
      <c r="AL5065" s="12">
        <v>4000</v>
      </c>
      <c r="AM5065" s="12">
        <v>4245.3922788942691</v>
      </c>
      <c r="AN5065" s="12">
        <f t="shared" si="636"/>
        <v>245.39227889426911</v>
      </c>
      <c r="AO5065" s="13">
        <f t="shared" si="637"/>
        <v>6.1348069723567281E-2</v>
      </c>
      <c r="AP5065" s="16">
        <v>4000</v>
      </c>
      <c r="AQ5065" s="16">
        <v>4209.8633749295723</v>
      </c>
      <c r="AR5065" s="16">
        <f t="shared" si="638"/>
        <v>209.86337492957227</v>
      </c>
      <c r="AS5065" s="17">
        <f t="shared" si="632"/>
        <v>5.2465843732393068E-2</v>
      </c>
      <c r="AT5065" s="20">
        <v>4000</v>
      </c>
      <c r="AU5065" s="20">
        <v>4161.0561299852288</v>
      </c>
      <c r="AV5065" s="20">
        <f t="shared" si="633"/>
        <v>161.05612998522884</v>
      </c>
      <c r="AW5065" s="21">
        <f t="shared" si="639"/>
        <v>4.0264032496307209E-2</v>
      </c>
    </row>
    <row r="5066" spans="1:49" x14ac:dyDescent="0.25">
      <c r="A5066" t="s">
        <v>123</v>
      </c>
      <c r="B5066" t="s">
        <v>200</v>
      </c>
      <c r="C5066">
        <v>81822</v>
      </c>
      <c r="D5066">
        <v>2018</v>
      </c>
      <c r="E5066" t="s">
        <v>66</v>
      </c>
      <c r="F5066" t="s">
        <v>620</v>
      </c>
      <c r="G5066" t="s">
        <v>269</v>
      </c>
      <c r="I5066">
        <v>4</v>
      </c>
      <c r="J5066" t="s">
        <v>117</v>
      </c>
      <c r="K5066">
        <v>4</v>
      </c>
      <c r="L5066" t="s">
        <v>44</v>
      </c>
      <c r="M5066">
        <v>2</v>
      </c>
      <c r="N5066" t="s">
        <v>45</v>
      </c>
      <c r="O5066" t="s">
        <v>46</v>
      </c>
      <c r="Q5066" t="s">
        <v>47</v>
      </c>
      <c r="R5066" t="s">
        <v>96</v>
      </c>
      <c r="S5066">
        <v>160</v>
      </c>
      <c r="T5066" t="s">
        <v>49</v>
      </c>
      <c r="U5066" t="s">
        <v>50</v>
      </c>
      <c r="V5066" t="s">
        <v>1325</v>
      </c>
      <c r="W5066" t="s">
        <v>120</v>
      </c>
      <c r="X5066" t="s">
        <v>74</v>
      </c>
      <c r="Y5066">
        <v>21670</v>
      </c>
      <c r="Z5066">
        <v>0</v>
      </c>
      <c r="AA5066" t="s">
        <v>75</v>
      </c>
      <c r="AB5066" t="s">
        <v>332</v>
      </c>
      <c r="AC5066">
        <v>45</v>
      </c>
      <c r="AD5066">
        <v>11</v>
      </c>
      <c r="AE5066">
        <v>4</v>
      </c>
      <c r="AF5066">
        <v>2025</v>
      </c>
      <c r="AG5066">
        <v>20251105</v>
      </c>
      <c r="AH5066" s="2">
        <v>6100</v>
      </c>
      <c r="AI5066" s="2">
        <v>4109.466796875</v>
      </c>
      <c r="AJ5066" s="2">
        <f t="shared" si="634"/>
        <v>1990.533203125</v>
      </c>
      <c r="AK5066" s="6">
        <f t="shared" si="635"/>
        <v>0.32631691854508199</v>
      </c>
      <c r="AL5066" s="12">
        <v>6100</v>
      </c>
      <c r="AM5066" s="12">
        <v>4166.793014284015</v>
      </c>
      <c r="AN5066" s="12">
        <f t="shared" si="636"/>
        <v>1933.206985715985</v>
      </c>
      <c r="AO5066" s="13">
        <f t="shared" si="637"/>
        <v>0.31691917798622704</v>
      </c>
      <c r="AP5066" s="16">
        <v>6100</v>
      </c>
      <c r="AQ5066" s="16">
        <v>4558.1751929662687</v>
      </c>
      <c r="AR5066" s="16">
        <f t="shared" si="638"/>
        <v>1541.8248070337313</v>
      </c>
      <c r="AS5066" s="17">
        <f t="shared" si="632"/>
        <v>0.25275816508749693</v>
      </c>
      <c r="AT5066" s="20">
        <v>6100</v>
      </c>
      <c r="AU5066" s="20">
        <v>4161.0561299852288</v>
      </c>
      <c r="AV5066" s="20">
        <f t="shared" si="633"/>
        <v>1938.9438700147712</v>
      </c>
      <c r="AW5066" s="21">
        <f t="shared" si="639"/>
        <v>0.31785965082209361</v>
      </c>
    </row>
    <row r="5067" spans="1:49" x14ac:dyDescent="0.25">
      <c r="A5067" t="s">
        <v>123</v>
      </c>
      <c r="B5067" t="s">
        <v>124</v>
      </c>
      <c r="C5067">
        <v>162577</v>
      </c>
      <c r="D5067">
        <v>2011</v>
      </c>
      <c r="E5067" t="s">
        <v>318</v>
      </c>
      <c r="F5067" t="s">
        <v>1502</v>
      </c>
      <c r="G5067" t="s">
        <v>2400</v>
      </c>
      <c r="I5067">
        <v>4</v>
      </c>
      <c r="J5067" t="s">
        <v>101</v>
      </c>
      <c r="K5067">
        <v>4</v>
      </c>
      <c r="L5067" t="s">
        <v>44</v>
      </c>
      <c r="M5067">
        <v>2</v>
      </c>
      <c r="N5067" t="s">
        <v>45</v>
      </c>
      <c r="Q5067" t="s">
        <v>118</v>
      </c>
      <c r="T5067" t="s">
        <v>173</v>
      </c>
      <c r="U5067" t="s">
        <v>50</v>
      </c>
      <c r="V5067" t="s">
        <v>2401</v>
      </c>
      <c r="W5067" t="s">
        <v>120</v>
      </c>
      <c r="X5067" t="s">
        <v>131</v>
      </c>
      <c r="Z5067">
        <v>0</v>
      </c>
      <c r="AA5067" t="s">
        <v>75</v>
      </c>
      <c r="AB5067" t="s">
        <v>122</v>
      </c>
      <c r="AC5067">
        <v>45</v>
      </c>
      <c r="AD5067">
        <v>11</v>
      </c>
      <c r="AE5067">
        <v>4</v>
      </c>
      <c r="AF5067">
        <v>2025</v>
      </c>
      <c r="AG5067">
        <v>20251104</v>
      </c>
      <c r="AH5067" s="2">
        <v>1500</v>
      </c>
      <c r="AI5067" s="2">
        <v>1289.880981445312</v>
      </c>
      <c r="AJ5067" s="2">
        <f t="shared" si="634"/>
        <v>210.11901855468795</v>
      </c>
      <c r="AK5067" s="6">
        <f t="shared" si="635"/>
        <v>0.1400793457031253</v>
      </c>
      <c r="AL5067" s="12">
        <v>1500</v>
      </c>
      <c r="AM5067" s="12">
        <v>1282.19509341659</v>
      </c>
      <c r="AN5067" s="12">
        <f t="shared" si="636"/>
        <v>217.80490658341</v>
      </c>
      <c r="AO5067" s="13">
        <f t="shared" si="637"/>
        <v>0.14520327105560668</v>
      </c>
      <c r="AP5067" s="16">
        <v>1500</v>
      </c>
      <c r="AQ5067" s="16">
        <v>1366.0190969494811</v>
      </c>
      <c r="AR5067" s="16">
        <f t="shared" si="638"/>
        <v>133.98090305051892</v>
      </c>
      <c r="AS5067" s="17">
        <f t="shared" si="632"/>
        <v>8.9320602033679281E-2</v>
      </c>
      <c r="AT5067" s="20">
        <v>1500</v>
      </c>
      <c r="AU5067" s="20">
        <v>1329.8097643097649</v>
      </c>
      <c r="AV5067" s="20">
        <f t="shared" si="633"/>
        <v>170.19023569023511</v>
      </c>
      <c r="AW5067" s="21">
        <f t="shared" si="639"/>
        <v>0.1134601571268234</v>
      </c>
    </row>
    <row r="5068" spans="1:49" x14ac:dyDescent="0.25">
      <c r="A5068" t="s">
        <v>77</v>
      </c>
      <c r="B5068" t="s">
        <v>596</v>
      </c>
      <c r="C5068">
        <v>70321</v>
      </c>
      <c r="D5068">
        <v>2018</v>
      </c>
      <c r="E5068" t="s">
        <v>135</v>
      </c>
      <c r="F5068" t="s">
        <v>312</v>
      </c>
      <c r="G5068" t="s">
        <v>1622</v>
      </c>
      <c r="I5068">
        <v>4</v>
      </c>
      <c r="J5068" t="s">
        <v>117</v>
      </c>
      <c r="K5068">
        <v>4</v>
      </c>
      <c r="L5068" t="s">
        <v>44</v>
      </c>
      <c r="M5068">
        <v>2.4000000953674321</v>
      </c>
      <c r="N5068" t="s">
        <v>87</v>
      </c>
      <c r="O5068" t="s">
        <v>46</v>
      </c>
      <c r="P5068">
        <v>4</v>
      </c>
      <c r="Q5068" t="s">
        <v>60</v>
      </c>
      <c r="R5068" t="s">
        <v>89</v>
      </c>
      <c r="S5068">
        <v>180</v>
      </c>
      <c r="T5068" t="s">
        <v>49</v>
      </c>
      <c r="U5068" t="s">
        <v>50</v>
      </c>
      <c r="W5068" t="s">
        <v>62</v>
      </c>
      <c r="X5068" t="s">
        <v>121</v>
      </c>
      <c r="Y5068">
        <v>24395</v>
      </c>
      <c r="Z5068">
        <v>0</v>
      </c>
      <c r="AA5068" t="s">
        <v>75</v>
      </c>
      <c r="AB5068" t="s">
        <v>83</v>
      </c>
      <c r="AC5068">
        <v>45</v>
      </c>
      <c r="AD5068">
        <v>11</v>
      </c>
      <c r="AE5068">
        <v>4</v>
      </c>
      <c r="AF5068">
        <v>2025</v>
      </c>
      <c r="AG5068">
        <v>20251105</v>
      </c>
      <c r="AH5068" s="2">
        <v>9700</v>
      </c>
      <c r="AI5068" s="2">
        <v>10242.8046875</v>
      </c>
      <c r="AJ5068" s="2">
        <f t="shared" si="634"/>
        <v>542.8046875</v>
      </c>
      <c r="AK5068" s="6">
        <f t="shared" si="635"/>
        <v>5.5959246134020618E-2</v>
      </c>
      <c r="AL5068" s="12">
        <v>9700</v>
      </c>
      <c r="AM5068" s="12">
        <v>10035.235406815729</v>
      </c>
      <c r="AN5068" s="12">
        <f t="shared" si="636"/>
        <v>335.23540681572922</v>
      </c>
      <c r="AO5068" s="13">
        <f t="shared" si="637"/>
        <v>3.4560351218116417E-2</v>
      </c>
      <c r="AP5068" s="16">
        <v>9700</v>
      </c>
      <c r="AQ5068" s="16">
        <v>9793.3544093199307</v>
      </c>
      <c r="AR5068" s="16">
        <f t="shared" si="638"/>
        <v>93.35440931993071</v>
      </c>
      <c r="AS5068" s="17">
        <f t="shared" si="632"/>
        <v>9.6241659092712074E-3</v>
      </c>
      <c r="AT5068" s="20">
        <v>9700</v>
      </c>
      <c r="AU5068" s="20">
        <v>10324.80729166667</v>
      </c>
      <c r="AV5068" s="20">
        <f t="shared" si="633"/>
        <v>624.8072916666697</v>
      </c>
      <c r="AW5068" s="21">
        <f t="shared" si="639"/>
        <v>6.4413122852233995E-2</v>
      </c>
    </row>
    <row r="5069" spans="1:49" x14ac:dyDescent="0.25">
      <c r="A5069" t="s">
        <v>109</v>
      </c>
      <c r="B5069" t="s">
        <v>538</v>
      </c>
      <c r="C5069">
        <v>170312</v>
      </c>
      <c r="D5069">
        <v>2011</v>
      </c>
      <c r="E5069" t="s">
        <v>167</v>
      </c>
      <c r="F5069" t="s">
        <v>242</v>
      </c>
      <c r="G5069" t="s">
        <v>723</v>
      </c>
      <c r="I5069">
        <v>6</v>
      </c>
      <c r="J5069" t="s">
        <v>59</v>
      </c>
      <c r="K5069">
        <v>4</v>
      </c>
      <c r="L5069" t="s">
        <v>44</v>
      </c>
      <c r="M5069">
        <v>3</v>
      </c>
      <c r="N5069" t="s">
        <v>44</v>
      </c>
      <c r="O5069" t="s">
        <v>46</v>
      </c>
      <c r="P5069">
        <v>2</v>
      </c>
      <c r="Q5069" t="s">
        <v>60</v>
      </c>
      <c r="R5069" t="s">
        <v>81</v>
      </c>
      <c r="T5069" t="s">
        <v>49</v>
      </c>
      <c r="V5069" t="s">
        <v>1327</v>
      </c>
      <c r="W5069" t="s">
        <v>134</v>
      </c>
      <c r="X5069" t="s">
        <v>98</v>
      </c>
      <c r="Z5069">
        <v>0</v>
      </c>
      <c r="AA5069" t="s">
        <v>75</v>
      </c>
      <c r="AB5069" t="s">
        <v>83</v>
      </c>
      <c r="AC5069">
        <v>45</v>
      </c>
      <c r="AD5069">
        <v>11</v>
      </c>
      <c r="AE5069">
        <v>4</v>
      </c>
      <c r="AF5069">
        <v>2025</v>
      </c>
      <c r="AG5069">
        <v>20251105</v>
      </c>
      <c r="AH5069" s="2">
        <v>1000</v>
      </c>
      <c r="AI5069" s="2">
        <v>1050.919799804688</v>
      </c>
      <c r="AJ5069" s="2">
        <f t="shared" si="634"/>
        <v>50.919799804687955</v>
      </c>
      <c r="AK5069" s="6">
        <f t="shared" si="635"/>
        <v>5.0919799804687957E-2</v>
      </c>
      <c r="AL5069" s="12">
        <v>1000</v>
      </c>
      <c r="AM5069" s="12">
        <v>1078.27077404225</v>
      </c>
      <c r="AN5069" s="12">
        <f t="shared" si="636"/>
        <v>78.270774042249968</v>
      </c>
      <c r="AO5069" s="13">
        <f t="shared" si="637"/>
        <v>7.8270774042249969E-2</v>
      </c>
      <c r="AP5069" s="16">
        <v>1000</v>
      </c>
      <c r="AQ5069" s="16">
        <v>1094.1949506767089</v>
      </c>
      <c r="AR5069" s="16">
        <f t="shared" si="638"/>
        <v>94.194950676708913</v>
      </c>
      <c r="AS5069" s="17">
        <f t="shared" si="632"/>
        <v>9.4194950676708911E-2</v>
      </c>
      <c r="AT5069" s="20">
        <v>1000</v>
      </c>
      <c r="AU5069" s="20">
        <v>1067.727272727273</v>
      </c>
      <c r="AV5069" s="20">
        <f t="shared" si="633"/>
        <v>67.727272727272975</v>
      </c>
      <c r="AW5069" s="21">
        <f t="shared" si="639"/>
        <v>6.7727272727272969E-2</v>
      </c>
    </row>
    <row r="5070" spans="1:49" x14ac:dyDescent="0.25">
      <c r="A5070" t="s">
        <v>38</v>
      </c>
      <c r="B5070" t="s">
        <v>92</v>
      </c>
      <c r="C5070">
        <v>71206</v>
      </c>
      <c r="D5070">
        <v>2020</v>
      </c>
      <c r="E5070" t="s">
        <v>66</v>
      </c>
      <c r="F5070" t="s">
        <v>239</v>
      </c>
      <c r="G5070" t="s">
        <v>214</v>
      </c>
      <c r="I5070">
        <v>3</v>
      </c>
      <c r="J5070" t="s">
        <v>129</v>
      </c>
      <c r="K5070">
        <v>4</v>
      </c>
      <c r="L5070" t="s">
        <v>44</v>
      </c>
      <c r="M5070">
        <v>1.5</v>
      </c>
      <c r="N5070" t="s">
        <v>45</v>
      </c>
      <c r="O5070" t="s">
        <v>46</v>
      </c>
      <c r="P5070">
        <v>2</v>
      </c>
      <c r="Q5070" t="s">
        <v>60</v>
      </c>
      <c r="R5070" t="s">
        <v>48</v>
      </c>
      <c r="T5070" t="s">
        <v>49</v>
      </c>
      <c r="U5070" t="s">
        <v>50</v>
      </c>
      <c r="W5070" t="s">
        <v>62</v>
      </c>
      <c r="X5070" t="s">
        <v>74</v>
      </c>
      <c r="Z5070">
        <v>0</v>
      </c>
      <c r="AA5070" t="s">
        <v>75</v>
      </c>
      <c r="AB5070" t="s">
        <v>83</v>
      </c>
      <c r="AC5070">
        <v>45</v>
      </c>
      <c r="AD5070">
        <v>11</v>
      </c>
      <c r="AE5070">
        <v>4</v>
      </c>
      <c r="AF5070">
        <v>2025</v>
      </c>
      <c r="AG5070">
        <v>20251104</v>
      </c>
      <c r="AH5070" s="2">
        <v>8200</v>
      </c>
      <c r="AI5070" s="2">
        <v>6679.07666015625</v>
      </c>
      <c r="AJ5070" s="2">
        <f t="shared" si="634"/>
        <v>1520.92333984375</v>
      </c>
      <c r="AK5070" s="6">
        <f t="shared" si="635"/>
        <v>0.1854784560785061</v>
      </c>
      <c r="AL5070" s="12">
        <v>8200</v>
      </c>
      <c r="AM5070" s="12">
        <v>6294.903168616901</v>
      </c>
      <c r="AN5070" s="12">
        <f t="shared" si="636"/>
        <v>1905.096831383099</v>
      </c>
      <c r="AO5070" s="13">
        <f t="shared" si="637"/>
        <v>0.23232888187598769</v>
      </c>
      <c r="AP5070" s="16">
        <v>8200</v>
      </c>
      <c r="AQ5070" s="16">
        <v>6178.6221610475604</v>
      </c>
      <c r="AR5070" s="16">
        <f t="shared" si="638"/>
        <v>2021.3778389524396</v>
      </c>
      <c r="AS5070" s="17">
        <f t="shared" si="632"/>
        <v>0.24650949255517557</v>
      </c>
      <c r="AT5070" s="20">
        <v>8200</v>
      </c>
      <c r="AU5070" s="20">
        <v>6827.5085324232086</v>
      </c>
      <c r="AV5070" s="20">
        <f t="shared" si="633"/>
        <v>1372.4914675767914</v>
      </c>
      <c r="AW5070" s="21">
        <f t="shared" si="639"/>
        <v>0.16737700824107213</v>
      </c>
    </row>
    <row r="5071" spans="1:49" x14ac:dyDescent="0.25">
      <c r="A5071" t="s">
        <v>109</v>
      </c>
      <c r="B5071" t="s">
        <v>538</v>
      </c>
      <c r="C5071">
        <v>3991</v>
      </c>
      <c r="D5071">
        <v>2023</v>
      </c>
      <c r="E5071" t="s">
        <v>167</v>
      </c>
      <c r="F5071" t="s">
        <v>579</v>
      </c>
      <c r="G5071" t="s">
        <v>169</v>
      </c>
      <c r="I5071">
        <v>4</v>
      </c>
      <c r="J5071" t="s">
        <v>69</v>
      </c>
      <c r="K5071">
        <v>4</v>
      </c>
      <c r="L5071" t="s">
        <v>44</v>
      </c>
      <c r="M5071">
        <v>2</v>
      </c>
      <c r="N5071" t="s">
        <v>45</v>
      </c>
      <c r="O5071" t="s">
        <v>46</v>
      </c>
      <c r="P5071">
        <v>5</v>
      </c>
      <c r="Q5071" t="s">
        <v>60</v>
      </c>
      <c r="R5071" t="s">
        <v>96</v>
      </c>
      <c r="T5071" t="s">
        <v>49</v>
      </c>
      <c r="U5071" t="s">
        <v>50</v>
      </c>
      <c r="V5071" t="s">
        <v>419</v>
      </c>
      <c r="W5071" t="s">
        <v>90</v>
      </c>
      <c r="X5071" t="s">
        <v>74</v>
      </c>
      <c r="Z5071">
        <v>0</v>
      </c>
      <c r="AA5071" t="s">
        <v>75</v>
      </c>
      <c r="AB5071" t="s">
        <v>83</v>
      </c>
      <c r="AC5071">
        <v>45</v>
      </c>
      <c r="AD5071">
        <v>11</v>
      </c>
      <c r="AE5071">
        <v>4</v>
      </c>
      <c r="AF5071">
        <v>2025</v>
      </c>
      <c r="AG5071">
        <v>20251105</v>
      </c>
      <c r="AH5071" s="2">
        <v>29300</v>
      </c>
      <c r="AI5071" s="2">
        <v>31582.095703125</v>
      </c>
      <c r="AJ5071" s="2">
        <f t="shared" si="634"/>
        <v>2282.095703125</v>
      </c>
      <c r="AK5071" s="6">
        <f t="shared" si="635"/>
        <v>7.7887225362627988E-2</v>
      </c>
      <c r="AL5071" s="12">
        <v>29300</v>
      </c>
      <c r="AM5071" s="12">
        <v>29570.572740874999</v>
      </c>
      <c r="AN5071" s="12">
        <f t="shared" si="636"/>
        <v>270.572740874999</v>
      </c>
      <c r="AO5071" s="13">
        <f t="shared" si="637"/>
        <v>9.2345645349829007E-3</v>
      </c>
      <c r="AP5071" s="16">
        <v>29300</v>
      </c>
      <c r="AQ5071" s="16">
        <v>28455.97067050594</v>
      </c>
      <c r="AR5071" s="16">
        <f t="shared" si="638"/>
        <v>844.02932949406022</v>
      </c>
      <c r="AS5071" s="17">
        <f t="shared" si="632"/>
        <v>2.8806461757476459E-2</v>
      </c>
      <c r="AT5071" s="20">
        <v>29300</v>
      </c>
      <c r="AU5071" s="20">
        <v>30913.451776649741</v>
      </c>
      <c r="AV5071" s="20">
        <f t="shared" si="633"/>
        <v>1613.4517766497411</v>
      </c>
      <c r="AW5071" s="21">
        <f t="shared" si="639"/>
        <v>5.5066613537533823E-2</v>
      </c>
    </row>
    <row r="5072" spans="1:49" x14ac:dyDescent="0.25">
      <c r="A5072" t="s">
        <v>109</v>
      </c>
      <c r="B5072" t="s">
        <v>538</v>
      </c>
      <c r="C5072">
        <v>91334</v>
      </c>
      <c r="D5072">
        <v>2015</v>
      </c>
      <c r="E5072" t="s">
        <v>66</v>
      </c>
      <c r="F5072" t="s">
        <v>221</v>
      </c>
      <c r="I5072">
        <v>8</v>
      </c>
      <c r="J5072" t="s">
        <v>117</v>
      </c>
      <c r="K5072">
        <v>4</v>
      </c>
      <c r="L5072" t="s">
        <v>44</v>
      </c>
      <c r="M5072">
        <v>5</v>
      </c>
      <c r="N5072" t="s">
        <v>87</v>
      </c>
      <c r="O5072" t="s">
        <v>46</v>
      </c>
      <c r="P5072">
        <v>3</v>
      </c>
      <c r="Q5072" t="s">
        <v>88</v>
      </c>
      <c r="R5072" t="s">
        <v>89</v>
      </c>
      <c r="T5072" t="s">
        <v>49</v>
      </c>
      <c r="U5072" t="s">
        <v>72</v>
      </c>
      <c r="W5072" t="s">
        <v>90</v>
      </c>
      <c r="X5072" t="s">
        <v>74</v>
      </c>
      <c r="Z5072">
        <v>0</v>
      </c>
      <c r="AA5072" t="s">
        <v>75</v>
      </c>
      <c r="AB5072" t="s">
        <v>91</v>
      </c>
      <c r="AC5072">
        <v>45</v>
      </c>
      <c r="AD5072">
        <v>11</v>
      </c>
      <c r="AE5072">
        <v>4</v>
      </c>
      <c r="AF5072">
        <v>2025</v>
      </c>
      <c r="AG5072">
        <v>20251105</v>
      </c>
      <c r="AH5072" s="2">
        <v>17000</v>
      </c>
      <c r="AI5072" s="2">
        <v>14926.1240234375</v>
      </c>
      <c r="AJ5072" s="2">
        <f t="shared" si="634"/>
        <v>2073.8759765625</v>
      </c>
      <c r="AK5072" s="6">
        <f t="shared" si="635"/>
        <v>0.12199270450367647</v>
      </c>
      <c r="AL5072" s="12">
        <v>17000</v>
      </c>
      <c r="AM5072" s="12">
        <v>15378.78675443594</v>
      </c>
      <c r="AN5072" s="12">
        <f t="shared" si="636"/>
        <v>1621.2132455640603</v>
      </c>
      <c r="AO5072" s="13">
        <f t="shared" si="637"/>
        <v>9.5365485033180014E-2</v>
      </c>
      <c r="AP5072" s="16">
        <v>17000</v>
      </c>
      <c r="AQ5072" s="16">
        <v>13964.316094889209</v>
      </c>
      <c r="AR5072" s="16">
        <f t="shared" si="638"/>
        <v>3035.6839051107909</v>
      </c>
      <c r="AS5072" s="17">
        <f t="shared" si="632"/>
        <v>0.17856964147710536</v>
      </c>
      <c r="AT5072" s="20">
        <v>17000</v>
      </c>
      <c r="AU5072" s="20">
        <v>14506.49044585987</v>
      </c>
      <c r="AV5072" s="20">
        <f t="shared" si="633"/>
        <v>2493.5095541401297</v>
      </c>
      <c r="AW5072" s="21">
        <f t="shared" si="639"/>
        <v>0.14667703259647821</v>
      </c>
    </row>
    <row r="5073" spans="1:49" x14ac:dyDescent="0.25">
      <c r="A5073" t="s">
        <v>77</v>
      </c>
      <c r="B5073" t="s">
        <v>1367</v>
      </c>
      <c r="C5073">
        <v>64352</v>
      </c>
      <c r="D5073">
        <v>2020</v>
      </c>
      <c r="E5073" t="s">
        <v>155</v>
      </c>
      <c r="F5073" t="s">
        <v>659</v>
      </c>
      <c r="G5073" t="s">
        <v>269</v>
      </c>
      <c r="I5073">
        <v>4</v>
      </c>
      <c r="J5073" t="s">
        <v>69</v>
      </c>
      <c r="K5073">
        <v>4</v>
      </c>
      <c r="L5073" t="s">
        <v>44</v>
      </c>
      <c r="M5073">
        <v>2</v>
      </c>
      <c r="N5073" t="s">
        <v>45</v>
      </c>
      <c r="O5073" t="s">
        <v>46</v>
      </c>
      <c r="Q5073" t="s">
        <v>60</v>
      </c>
      <c r="R5073" t="s">
        <v>48</v>
      </c>
      <c r="S5073">
        <v>147</v>
      </c>
      <c r="T5073" t="s">
        <v>49</v>
      </c>
      <c r="V5073" t="s">
        <v>424</v>
      </c>
      <c r="W5073" t="s">
        <v>52</v>
      </c>
      <c r="X5073" t="s">
        <v>63</v>
      </c>
      <c r="Y5073">
        <v>20900</v>
      </c>
      <c r="Z5073">
        <v>0</v>
      </c>
      <c r="AA5073" t="s">
        <v>75</v>
      </c>
      <c r="AB5073" t="s">
        <v>83</v>
      </c>
      <c r="AC5073">
        <v>45</v>
      </c>
      <c r="AD5073">
        <v>11</v>
      </c>
      <c r="AE5073">
        <v>4</v>
      </c>
      <c r="AF5073">
        <v>2025</v>
      </c>
      <c r="AG5073">
        <v>20251104</v>
      </c>
      <c r="AH5073" s="2">
        <v>10500</v>
      </c>
      <c r="AI5073" s="2">
        <v>10315.4912109375</v>
      </c>
      <c r="AJ5073" s="2">
        <f t="shared" si="634"/>
        <v>184.5087890625</v>
      </c>
      <c r="AK5073" s="6">
        <f t="shared" si="635"/>
        <v>1.7572265625E-2</v>
      </c>
      <c r="AL5073" s="12">
        <v>10500</v>
      </c>
      <c r="AM5073" s="12">
        <v>10016.58247427262</v>
      </c>
      <c r="AN5073" s="12">
        <f t="shared" si="636"/>
        <v>483.41752572738005</v>
      </c>
      <c r="AO5073" s="13">
        <f t="shared" si="637"/>
        <v>4.6039764354988577E-2</v>
      </c>
      <c r="AP5073" s="16">
        <v>10500</v>
      </c>
      <c r="AQ5073" s="16">
        <v>10834.157262649151</v>
      </c>
      <c r="AR5073" s="16">
        <f t="shared" si="638"/>
        <v>334.15726264915065</v>
      </c>
      <c r="AS5073" s="17">
        <f t="shared" si="632"/>
        <v>3.1824501204681013E-2</v>
      </c>
      <c r="AT5073" s="20">
        <v>10500</v>
      </c>
      <c r="AU5073" s="20">
        <v>10358.570794496231</v>
      </c>
      <c r="AV5073" s="20">
        <f t="shared" si="633"/>
        <v>141.42920550376948</v>
      </c>
      <c r="AW5073" s="21">
        <f t="shared" si="639"/>
        <v>1.3469448143216141E-2</v>
      </c>
    </row>
    <row r="5074" spans="1:49" x14ac:dyDescent="0.25">
      <c r="A5074" t="s">
        <v>38</v>
      </c>
      <c r="B5074" t="s">
        <v>357</v>
      </c>
      <c r="C5074">
        <v>143127</v>
      </c>
      <c r="D5074">
        <v>2015</v>
      </c>
      <c r="E5074" t="s">
        <v>40</v>
      </c>
      <c r="F5074" t="s">
        <v>191</v>
      </c>
      <c r="G5074" t="s">
        <v>192</v>
      </c>
      <c r="H5074" t="s">
        <v>193</v>
      </c>
      <c r="I5074">
        <v>4</v>
      </c>
      <c r="J5074" t="s">
        <v>101</v>
      </c>
      <c r="K5074">
        <v>4</v>
      </c>
      <c r="L5074" t="s">
        <v>44</v>
      </c>
      <c r="M5074">
        <v>1.799999952316284</v>
      </c>
      <c r="N5074" t="s">
        <v>45</v>
      </c>
      <c r="O5074" t="s">
        <v>46</v>
      </c>
      <c r="Q5074" t="s">
        <v>118</v>
      </c>
      <c r="R5074" t="s">
        <v>48</v>
      </c>
      <c r="S5074">
        <v>132</v>
      </c>
      <c r="T5074" t="s">
        <v>49</v>
      </c>
      <c r="U5074" t="s">
        <v>50</v>
      </c>
      <c r="V5074" t="s">
        <v>194</v>
      </c>
      <c r="W5074" t="s">
        <v>120</v>
      </c>
      <c r="X5074" t="s">
        <v>74</v>
      </c>
      <c r="Z5074">
        <v>0</v>
      </c>
      <c r="AA5074" t="s">
        <v>75</v>
      </c>
      <c r="AB5074" t="s">
        <v>122</v>
      </c>
      <c r="AC5074">
        <v>45</v>
      </c>
      <c r="AD5074">
        <v>11</v>
      </c>
      <c r="AE5074">
        <v>4</v>
      </c>
      <c r="AF5074">
        <v>2025</v>
      </c>
      <c r="AG5074">
        <v>20251105</v>
      </c>
      <c r="AH5074" s="2">
        <v>5750</v>
      </c>
      <c r="AI5074" s="2">
        <v>4977.86669921875</v>
      </c>
      <c r="AJ5074" s="2">
        <f t="shared" si="634"/>
        <v>772.13330078125</v>
      </c>
      <c r="AK5074" s="6">
        <f t="shared" si="635"/>
        <v>0.1342840523097826</v>
      </c>
      <c r="AL5074" s="12">
        <v>5750</v>
      </c>
      <c r="AM5074" s="12">
        <v>4590.4760359511229</v>
      </c>
      <c r="AN5074" s="12">
        <f t="shared" si="636"/>
        <v>1159.5239640488771</v>
      </c>
      <c r="AO5074" s="13">
        <f t="shared" si="637"/>
        <v>0.20165634157371776</v>
      </c>
      <c r="AP5074" s="16">
        <v>5750</v>
      </c>
      <c r="AQ5074" s="16">
        <v>4557.9257260739369</v>
      </c>
      <c r="AR5074" s="16">
        <f t="shared" si="638"/>
        <v>1192.0742739260631</v>
      </c>
      <c r="AS5074" s="17">
        <f t="shared" si="632"/>
        <v>0.20731726503061967</v>
      </c>
      <c r="AT5074" s="20">
        <v>5750</v>
      </c>
      <c r="AU5074" s="20">
        <v>5109.7312463083272</v>
      </c>
      <c r="AV5074" s="20">
        <f t="shared" si="633"/>
        <v>640.26875369167283</v>
      </c>
      <c r="AW5074" s="21">
        <f t="shared" si="639"/>
        <v>0.11135108759855179</v>
      </c>
    </row>
    <row r="5075" spans="1:49" x14ac:dyDescent="0.25">
      <c r="A5075" t="s">
        <v>38</v>
      </c>
      <c r="B5075" t="s">
        <v>65</v>
      </c>
      <c r="C5075">
        <v>100741</v>
      </c>
      <c r="D5075">
        <v>2017</v>
      </c>
      <c r="E5075" t="s">
        <v>66</v>
      </c>
      <c r="F5075" t="s">
        <v>366</v>
      </c>
      <c r="G5075" t="s">
        <v>214</v>
      </c>
      <c r="I5075">
        <v>4</v>
      </c>
      <c r="J5075" t="s">
        <v>129</v>
      </c>
      <c r="K5075">
        <v>4</v>
      </c>
      <c r="L5075" t="s">
        <v>44</v>
      </c>
      <c r="M5075">
        <v>2.5</v>
      </c>
      <c r="N5075" t="s">
        <v>45</v>
      </c>
      <c r="O5075" t="s">
        <v>46</v>
      </c>
      <c r="P5075">
        <v>3</v>
      </c>
      <c r="Q5075" t="s">
        <v>118</v>
      </c>
      <c r="R5075" t="s">
        <v>96</v>
      </c>
      <c r="S5075">
        <v>175</v>
      </c>
      <c r="T5075" t="s">
        <v>49</v>
      </c>
      <c r="U5075" t="s">
        <v>50</v>
      </c>
      <c r="W5075" t="s">
        <v>120</v>
      </c>
      <c r="X5075" t="s">
        <v>121</v>
      </c>
      <c r="Y5075">
        <v>23740</v>
      </c>
      <c r="Z5075">
        <v>0</v>
      </c>
      <c r="AA5075" t="s">
        <v>75</v>
      </c>
      <c r="AB5075" t="s">
        <v>122</v>
      </c>
      <c r="AC5075">
        <v>45</v>
      </c>
      <c r="AD5075">
        <v>11</v>
      </c>
      <c r="AE5075">
        <v>4</v>
      </c>
      <c r="AF5075">
        <v>2025</v>
      </c>
      <c r="AG5075">
        <v>20251104</v>
      </c>
      <c r="AH5075" s="2">
        <v>4750</v>
      </c>
      <c r="AI5075" s="2">
        <v>4616.60595703125</v>
      </c>
      <c r="AJ5075" s="2">
        <f t="shared" si="634"/>
        <v>133.39404296875</v>
      </c>
      <c r="AK5075" s="6">
        <f t="shared" si="635"/>
        <v>2.8082956414473684E-2</v>
      </c>
      <c r="AL5075" s="12">
        <v>4750</v>
      </c>
      <c r="AM5075" s="12">
        <v>4654.502626584278</v>
      </c>
      <c r="AN5075" s="12">
        <f t="shared" si="636"/>
        <v>95.497373415721995</v>
      </c>
      <c r="AO5075" s="13">
        <f t="shared" si="637"/>
        <v>2.0104710192783579E-2</v>
      </c>
      <c r="AP5075" s="16">
        <v>4750</v>
      </c>
      <c r="AQ5075" s="16">
        <v>4278.2888639943831</v>
      </c>
      <c r="AR5075" s="16">
        <f t="shared" si="638"/>
        <v>471.71113600561694</v>
      </c>
      <c r="AS5075" s="17">
        <f t="shared" si="632"/>
        <v>9.9307607580129881E-2</v>
      </c>
      <c r="AT5075" s="20">
        <v>4750</v>
      </c>
      <c r="AU5075" s="20">
        <v>4703.7917737789176</v>
      </c>
      <c r="AV5075" s="20">
        <f t="shared" si="633"/>
        <v>46.208226221082441</v>
      </c>
      <c r="AW5075" s="21">
        <f t="shared" si="639"/>
        <v>9.728047625491041E-3</v>
      </c>
    </row>
    <row r="5076" spans="1:49" x14ac:dyDescent="0.25">
      <c r="A5076" t="s">
        <v>38</v>
      </c>
      <c r="B5076" t="s">
        <v>92</v>
      </c>
      <c r="C5076">
        <v>86063</v>
      </c>
      <c r="D5076">
        <v>2023</v>
      </c>
      <c r="E5076" t="s">
        <v>93</v>
      </c>
      <c r="F5076" t="s">
        <v>430</v>
      </c>
      <c r="G5076" t="s">
        <v>466</v>
      </c>
      <c r="I5076">
        <v>4</v>
      </c>
      <c r="J5076" t="s">
        <v>69</v>
      </c>
      <c r="K5076">
        <v>4</v>
      </c>
      <c r="L5076" t="s">
        <v>44</v>
      </c>
      <c r="M5076">
        <v>1.5</v>
      </c>
      <c r="N5076" t="s">
        <v>45</v>
      </c>
      <c r="O5076" t="s">
        <v>46</v>
      </c>
      <c r="P5076">
        <v>4</v>
      </c>
      <c r="Q5076" t="s">
        <v>118</v>
      </c>
      <c r="T5076" t="s">
        <v>49</v>
      </c>
      <c r="U5076" t="s">
        <v>50</v>
      </c>
      <c r="V5076" t="s">
        <v>669</v>
      </c>
      <c r="W5076" t="s">
        <v>120</v>
      </c>
      <c r="X5076" t="s">
        <v>74</v>
      </c>
      <c r="Z5076">
        <v>0</v>
      </c>
      <c r="AA5076" t="s">
        <v>75</v>
      </c>
      <c r="AB5076" t="s">
        <v>122</v>
      </c>
      <c r="AC5076">
        <v>45</v>
      </c>
      <c r="AD5076">
        <v>11</v>
      </c>
      <c r="AE5076">
        <v>4</v>
      </c>
      <c r="AF5076">
        <v>2025</v>
      </c>
      <c r="AG5076">
        <v>20251104</v>
      </c>
      <c r="AH5076" s="2">
        <v>12000</v>
      </c>
      <c r="AI5076" s="2">
        <v>13076.1474609375</v>
      </c>
      <c r="AJ5076" s="2">
        <f t="shared" si="634"/>
        <v>1076.1474609375</v>
      </c>
      <c r="AK5076" s="6">
        <f t="shared" si="635"/>
        <v>8.9678955078124997E-2</v>
      </c>
      <c r="AL5076" s="12">
        <v>12000</v>
      </c>
      <c r="AM5076" s="12">
        <v>12901.577687037259</v>
      </c>
      <c r="AN5076" s="12">
        <f t="shared" si="636"/>
        <v>901.57768703725924</v>
      </c>
      <c r="AO5076" s="13">
        <f t="shared" si="637"/>
        <v>7.5131473919771596E-2</v>
      </c>
      <c r="AP5076" s="16">
        <v>12000</v>
      </c>
      <c r="AQ5076" s="16">
        <v>12151.88753464786</v>
      </c>
      <c r="AR5076" s="16">
        <f t="shared" si="638"/>
        <v>151.88753464785987</v>
      </c>
      <c r="AS5076" s="17">
        <f t="shared" si="632"/>
        <v>1.2657294553988322E-2</v>
      </c>
      <c r="AT5076" s="20">
        <v>12000</v>
      </c>
      <c r="AU5076" s="20">
        <v>13034.39325842697</v>
      </c>
      <c r="AV5076" s="20">
        <f t="shared" si="633"/>
        <v>1034.3932584269696</v>
      </c>
      <c r="AW5076" s="21">
        <f t="shared" si="639"/>
        <v>8.6199438202247472E-2</v>
      </c>
    </row>
    <row r="5077" spans="1:49" x14ac:dyDescent="0.25">
      <c r="A5077" t="s">
        <v>77</v>
      </c>
      <c r="B5077" t="s">
        <v>596</v>
      </c>
      <c r="C5077">
        <v>72376</v>
      </c>
      <c r="D5077">
        <v>2017</v>
      </c>
      <c r="E5077" t="s">
        <v>40</v>
      </c>
      <c r="F5077" t="s">
        <v>191</v>
      </c>
      <c r="G5077" t="s">
        <v>1534</v>
      </c>
      <c r="H5077" t="s">
        <v>193</v>
      </c>
      <c r="I5077">
        <v>4</v>
      </c>
      <c r="J5077" t="s">
        <v>69</v>
      </c>
      <c r="K5077">
        <v>4</v>
      </c>
      <c r="L5077" t="s">
        <v>44</v>
      </c>
      <c r="M5077">
        <v>1.799999952316284</v>
      </c>
      <c r="N5077" t="s">
        <v>45</v>
      </c>
      <c r="O5077" t="s">
        <v>46</v>
      </c>
      <c r="Q5077" t="s">
        <v>118</v>
      </c>
      <c r="R5077" t="s">
        <v>96</v>
      </c>
      <c r="S5077">
        <v>132</v>
      </c>
      <c r="T5077" t="s">
        <v>49</v>
      </c>
      <c r="U5077" t="s">
        <v>50</v>
      </c>
      <c r="V5077" t="s">
        <v>194</v>
      </c>
      <c r="W5077" t="s">
        <v>120</v>
      </c>
      <c r="X5077" t="s">
        <v>98</v>
      </c>
      <c r="Y5077">
        <v>19400</v>
      </c>
      <c r="Z5077">
        <v>0</v>
      </c>
      <c r="AA5077" t="s">
        <v>75</v>
      </c>
      <c r="AB5077" t="s">
        <v>122</v>
      </c>
      <c r="AC5077">
        <v>45</v>
      </c>
      <c r="AD5077">
        <v>11</v>
      </c>
      <c r="AE5077">
        <v>4</v>
      </c>
      <c r="AF5077">
        <v>2025</v>
      </c>
      <c r="AG5077">
        <v>20251105</v>
      </c>
      <c r="AH5077" s="2">
        <v>9500</v>
      </c>
      <c r="AI5077" s="2">
        <v>10196.6708984375</v>
      </c>
      <c r="AJ5077" s="2">
        <f t="shared" si="634"/>
        <v>696.6708984375</v>
      </c>
      <c r="AK5077" s="6">
        <f t="shared" si="635"/>
        <v>7.3333778782894737E-2</v>
      </c>
      <c r="AL5077" s="12">
        <v>9500</v>
      </c>
      <c r="AM5077" s="12">
        <v>9298.0609915704626</v>
      </c>
      <c r="AN5077" s="12">
        <f t="shared" si="636"/>
        <v>201.93900842953735</v>
      </c>
      <c r="AO5077" s="13">
        <f t="shared" si="637"/>
        <v>2.1256737729424983E-2</v>
      </c>
      <c r="AP5077" s="16">
        <v>9500</v>
      </c>
      <c r="AQ5077" s="16">
        <v>8971.6403455513246</v>
      </c>
      <c r="AR5077" s="16">
        <f t="shared" si="638"/>
        <v>528.35965444867543</v>
      </c>
      <c r="AS5077" s="17">
        <f t="shared" si="632"/>
        <v>5.5616805731439518E-2</v>
      </c>
      <c r="AT5077" s="20">
        <v>9500</v>
      </c>
      <c r="AU5077" s="20">
        <v>10358.570794496231</v>
      </c>
      <c r="AV5077" s="20">
        <f t="shared" si="633"/>
        <v>858.57079449623052</v>
      </c>
      <c r="AW5077" s="21">
        <f t="shared" si="639"/>
        <v>9.0375873104866375E-2</v>
      </c>
    </row>
    <row r="5078" spans="1:49" x14ac:dyDescent="0.25">
      <c r="A5078" t="s">
        <v>77</v>
      </c>
      <c r="B5078" t="s">
        <v>151</v>
      </c>
      <c r="C5078">
        <v>93687</v>
      </c>
      <c r="D5078">
        <v>2020</v>
      </c>
      <c r="E5078" t="s">
        <v>111</v>
      </c>
      <c r="F5078" t="s">
        <v>240</v>
      </c>
      <c r="G5078" t="s">
        <v>214</v>
      </c>
      <c r="I5078">
        <v>4</v>
      </c>
      <c r="J5078" t="s">
        <v>69</v>
      </c>
      <c r="K5078">
        <v>4</v>
      </c>
      <c r="L5078" t="s">
        <v>44</v>
      </c>
      <c r="M5078">
        <v>2.4000000953674321</v>
      </c>
      <c r="N5078" t="s">
        <v>45</v>
      </c>
      <c r="O5078" t="s">
        <v>46</v>
      </c>
      <c r="P5078">
        <v>4</v>
      </c>
      <c r="Q5078" t="s">
        <v>60</v>
      </c>
      <c r="R5078" t="s">
        <v>96</v>
      </c>
      <c r="S5078">
        <v>173</v>
      </c>
      <c r="T5078" t="s">
        <v>49</v>
      </c>
      <c r="U5078" t="s">
        <v>50</v>
      </c>
      <c r="W5078" t="s">
        <v>134</v>
      </c>
      <c r="X5078" t="s">
        <v>121</v>
      </c>
      <c r="Z5078">
        <v>0</v>
      </c>
      <c r="AA5078" t="s">
        <v>75</v>
      </c>
      <c r="AB5078" t="s">
        <v>83</v>
      </c>
      <c r="AC5078">
        <v>45</v>
      </c>
      <c r="AD5078">
        <v>11</v>
      </c>
      <c r="AE5078">
        <v>4</v>
      </c>
      <c r="AF5078">
        <v>2025</v>
      </c>
      <c r="AG5078">
        <v>20251105</v>
      </c>
      <c r="AH5078" s="2">
        <v>8100</v>
      </c>
      <c r="AI5078" s="2">
        <v>7818.70556640625</v>
      </c>
      <c r="AJ5078" s="2">
        <f t="shared" si="634"/>
        <v>281.29443359375</v>
      </c>
      <c r="AK5078" s="6">
        <f t="shared" si="635"/>
        <v>3.4727707851080244E-2</v>
      </c>
      <c r="AL5078" s="12">
        <v>8100</v>
      </c>
      <c r="AM5078" s="12">
        <v>7244.2730612647601</v>
      </c>
      <c r="AN5078" s="12">
        <f t="shared" si="636"/>
        <v>855.72693873523986</v>
      </c>
      <c r="AO5078" s="13">
        <f t="shared" si="637"/>
        <v>0.10564530107842468</v>
      </c>
      <c r="AP5078" s="16">
        <v>8100</v>
      </c>
      <c r="AQ5078" s="16">
        <v>7530.8645884260841</v>
      </c>
      <c r="AR5078" s="16">
        <f t="shared" si="638"/>
        <v>569.13541157391592</v>
      </c>
      <c r="AS5078" s="17">
        <f t="shared" si="632"/>
        <v>7.0263631058508136E-2</v>
      </c>
      <c r="AT5078" s="20">
        <v>8100</v>
      </c>
      <c r="AU5078" s="20">
        <v>8008.5082223962409</v>
      </c>
      <c r="AV5078" s="20">
        <f t="shared" si="633"/>
        <v>91.491777603759147</v>
      </c>
      <c r="AW5078" s="21">
        <f t="shared" si="639"/>
        <v>1.1295281185649278E-2</v>
      </c>
    </row>
    <row r="5079" spans="1:49" x14ac:dyDescent="0.25">
      <c r="A5079" t="s">
        <v>77</v>
      </c>
      <c r="B5079" t="s">
        <v>811</v>
      </c>
      <c r="C5079">
        <v>101176</v>
      </c>
      <c r="D5079">
        <v>2019</v>
      </c>
      <c r="E5079" t="s">
        <v>66</v>
      </c>
      <c r="F5079" t="s">
        <v>366</v>
      </c>
      <c r="G5079" t="s">
        <v>1253</v>
      </c>
      <c r="I5079">
        <v>4</v>
      </c>
      <c r="J5079" t="s">
        <v>129</v>
      </c>
      <c r="K5079">
        <v>4</v>
      </c>
      <c r="L5079" t="s">
        <v>44</v>
      </c>
      <c r="M5079">
        <v>2</v>
      </c>
      <c r="N5079" t="s">
        <v>45</v>
      </c>
      <c r="Q5079" t="s">
        <v>118</v>
      </c>
      <c r="S5079">
        <v>188</v>
      </c>
      <c r="T5079" t="s">
        <v>49</v>
      </c>
      <c r="U5079" t="s">
        <v>50</v>
      </c>
      <c r="W5079" t="s">
        <v>120</v>
      </c>
      <c r="X5079" t="s">
        <v>121</v>
      </c>
      <c r="Y5079">
        <v>27555</v>
      </c>
      <c r="Z5079">
        <v>1</v>
      </c>
      <c r="AA5079" t="s">
        <v>54</v>
      </c>
      <c r="AB5079" t="s">
        <v>365</v>
      </c>
      <c r="AC5079">
        <v>45</v>
      </c>
      <c r="AD5079">
        <v>11</v>
      </c>
      <c r="AE5079">
        <v>4</v>
      </c>
      <c r="AF5079">
        <v>2025</v>
      </c>
      <c r="AG5079">
        <v>20251105</v>
      </c>
      <c r="AH5079" s="2">
        <v>7700</v>
      </c>
      <c r="AI5079" s="2">
        <v>6238.5224609375</v>
      </c>
      <c r="AJ5079" s="2">
        <f t="shared" si="634"/>
        <v>1461.4775390625</v>
      </c>
      <c r="AK5079" s="6">
        <f t="shared" si="635"/>
        <v>0.18980227780032469</v>
      </c>
      <c r="AL5079" s="12">
        <v>7700</v>
      </c>
      <c r="AM5079" s="12">
        <v>5627.8008195848042</v>
      </c>
      <c r="AN5079" s="12">
        <f t="shared" si="636"/>
        <v>2072.1991804151958</v>
      </c>
      <c r="AO5079" s="13">
        <f t="shared" si="637"/>
        <v>0.26911677667729816</v>
      </c>
      <c r="AP5079" s="16">
        <v>7700</v>
      </c>
      <c r="AQ5079" s="16">
        <v>6343.1849825132194</v>
      </c>
      <c r="AR5079" s="16">
        <f t="shared" si="638"/>
        <v>1356.8150174867806</v>
      </c>
      <c r="AS5079" s="17">
        <f t="shared" si="632"/>
        <v>0.17620974253075072</v>
      </c>
      <c r="AT5079" s="20">
        <v>7700</v>
      </c>
      <c r="AU5079" s="20">
        <v>6492.2085201793716</v>
      </c>
      <c r="AV5079" s="20">
        <f t="shared" si="633"/>
        <v>1207.7914798206284</v>
      </c>
      <c r="AW5079" s="21">
        <f t="shared" si="639"/>
        <v>0.15685603634034134</v>
      </c>
    </row>
    <row r="5080" spans="1:49" x14ac:dyDescent="0.25">
      <c r="A5080" t="s">
        <v>109</v>
      </c>
      <c r="B5080" t="s">
        <v>1419</v>
      </c>
      <c r="C5080">
        <v>124000</v>
      </c>
      <c r="D5080">
        <v>2008</v>
      </c>
      <c r="E5080" t="s">
        <v>370</v>
      </c>
      <c r="F5080" t="s">
        <v>684</v>
      </c>
      <c r="G5080" t="s">
        <v>2402</v>
      </c>
      <c r="I5080">
        <v>4</v>
      </c>
      <c r="J5080" t="s">
        <v>262</v>
      </c>
      <c r="K5080">
        <v>4</v>
      </c>
      <c r="L5080" t="s">
        <v>44</v>
      </c>
      <c r="M5080">
        <v>2.5</v>
      </c>
      <c r="N5080" t="s">
        <v>44</v>
      </c>
      <c r="O5080" t="s">
        <v>46</v>
      </c>
      <c r="Q5080" t="s">
        <v>60</v>
      </c>
      <c r="R5080" t="s">
        <v>81</v>
      </c>
      <c r="W5080" t="s">
        <v>62</v>
      </c>
      <c r="X5080" t="s">
        <v>74</v>
      </c>
      <c r="Z5080">
        <v>0</v>
      </c>
      <c r="AA5080" t="s">
        <v>75</v>
      </c>
      <c r="AB5080" t="s">
        <v>83</v>
      </c>
      <c r="AC5080">
        <v>45</v>
      </c>
      <c r="AD5080">
        <v>11</v>
      </c>
      <c r="AE5080">
        <v>4</v>
      </c>
      <c r="AF5080">
        <v>2025</v>
      </c>
      <c r="AG5080">
        <v>20251107</v>
      </c>
      <c r="AH5080" s="2">
        <v>2200</v>
      </c>
      <c r="AI5080" s="2">
        <v>2048.40673828125</v>
      </c>
      <c r="AJ5080" s="2">
        <f t="shared" si="634"/>
        <v>151.59326171875</v>
      </c>
      <c r="AK5080" s="6">
        <f t="shared" si="635"/>
        <v>6.8906028053977275E-2</v>
      </c>
      <c r="AL5080" s="12">
        <v>2200</v>
      </c>
      <c r="AM5080" s="12">
        <v>1818.7580706097081</v>
      </c>
      <c r="AN5080" s="12">
        <f t="shared" si="636"/>
        <v>381.24192939029194</v>
      </c>
      <c r="AO5080" s="13">
        <f t="shared" si="637"/>
        <v>0.17329178608649634</v>
      </c>
      <c r="AP5080" s="16">
        <v>2200</v>
      </c>
      <c r="AQ5080" s="16">
        <v>1874.5261987118511</v>
      </c>
      <c r="AR5080" s="16">
        <f t="shared" si="638"/>
        <v>325.47380128814893</v>
      </c>
      <c r="AS5080" s="17">
        <f t="shared" si="632"/>
        <v>0.1479426369491586</v>
      </c>
      <c r="AT5080" s="20">
        <v>2200</v>
      </c>
      <c r="AU5080" s="20">
        <v>2215.202346041056</v>
      </c>
      <c r="AV5080" s="20">
        <f t="shared" si="633"/>
        <v>15.202346041055989</v>
      </c>
      <c r="AW5080" s="21">
        <f t="shared" si="639"/>
        <v>6.9101572913890857E-3</v>
      </c>
    </row>
    <row r="5081" spans="1:49" x14ac:dyDescent="0.25">
      <c r="A5081" t="s">
        <v>77</v>
      </c>
      <c r="B5081" t="s">
        <v>811</v>
      </c>
      <c r="C5081">
        <v>205402</v>
      </c>
      <c r="D5081">
        <v>2018</v>
      </c>
      <c r="E5081" t="s">
        <v>66</v>
      </c>
      <c r="F5081" t="s">
        <v>239</v>
      </c>
      <c r="G5081" t="s">
        <v>214</v>
      </c>
      <c r="I5081">
        <v>4</v>
      </c>
      <c r="J5081" t="s">
        <v>129</v>
      </c>
      <c r="K5081">
        <v>4</v>
      </c>
      <c r="L5081" t="s">
        <v>44</v>
      </c>
      <c r="M5081">
        <v>1.5</v>
      </c>
      <c r="N5081" t="s">
        <v>87</v>
      </c>
      <c r="Q5081" t="s">
        <v>60</v>
      </c>
      <c r="R5081" t="s">
        <v>89</v>
      </c>
      <c r="S5081">
        <v>170</v>
      </c>
      <c r="T5081" t="s">
        <v>49</v>
      </c>
      <c r="U5081" t="s">
        <v>50</v>
      </c>
      <c r="V5081" t="s">
        <v>540</v>
      </c>
      <c r="W5081" t="s">
        <v>62</v>
      </c>
      <c r="X5081" t="s">
        <v>74</v>
      </c>
      <c r="Y5081">
        <v>25700</v>
      </c>
      <c r="Z5081">
        <v>0</v>
      </c>
      <c r="AA5081" t="s">
        <v>75</v>
      </c>
      <c r="AB5081" t="s">
        <v>83</v>
      </c>
      <c r="AC5081">
        <v>45</v>
      </c>
      <c r="AD5081">
        <v>11</v>
      </c>
      <c r="AE5081">
        <v>4</v>
      </c>
      <c r="AF5081">
        <v>2025</v>
      </c>
      <c r="AG5081">
        <v>20251105</v>
      </c>
      <c r="AH5081" s="2">
        <v>2800</v>
      </c>
      <c r="AI5081" s="2">
        <v>1713.138305664062</v>
      </c>
      <c r="AJ5081" s="2">
        <f t="shared" si="634"/>
        <v>1086.861694335938</v>
      </c>
      <c r="AK5081" s="6">
        <f t="shared" si="635"/>
        <v>0.38816489083426353</v>
      </c>
      <c r="AL5081" s="12">
        <v>2800</v>
      </c>
      <c r="AM5081" s="12">
        <v>1892.57383072939</v>
      </c>
      <c r="AN5081" s="12">
        <f t="shared" si="636"/>
        <v>907.42616927060999</v>
      </c>
      <c r="AO5081" s="13">
        <f t="shared" si="637"/>
        <v>0.32408077473950359</v>
      </c>
      <c r="AP5081" s="16">
        <v>2800</v>
      </c>
      <c r="AQ5081" s="16">
        <v>1985.2978722351711</v>
      </c>
      <c r="AR5081" s="16">
        <f t="shared" si="638"/>
        <v>814.7021277648289</v>
      </c>
      <c r="AS5081" s="17">
        <f t="shared" si="632"/>
        <v>0.29096504563029602</v>
      </c>
      <c r="AT5081" s="20">
        <v>2800</v>
      </c>
      <c r="AU5081" s="20">
        <v>1682.2043189368769</v>
      </c>
      <c r="AV5081" s="20">
        <f t="shared" si="633"/>
        <v>1117.7956810631231</v>
      </c>
      <c r="AW5081" s="21">
        <f t="shared" si="639"/>
        <v>0.39921274323682965</v>
      </c>
    </row>
    <row r="5082" spans="1:49" x14ac:dyDescent="0.25">
      <c r="A5082" t="s">
        <v>38</v>
      </c>
      <c r="B5082" t="s">
        <v>39</v>
      </c>
      <c r="C5082">
        <v>120222</v>
      </c>
      <c r="D5082">
        <v>2017</v>
      </c>
      <c r="E5082" t="s">
        <v>135</v>
      </c>
      <c r="F5082" t="s">
        <v>345</v>
      </c>
      <c r="G5082" t="s">
        <v>113</v>
      </c>
      <c r="H5082" t="s">
        <v>347</v>
      </c>
      <c r="I5082">
        <v>6</v>
      </c>
      <c r="J5082" t="s">
        <v>101</v>
      </c>
      <c r="K5082">
        <v>4</v>
      </c>
      <c r="L5082" t="s">
        <v>44</v>
      </c>
      <c r="M5082">
        <v>3.5999999046325679</v>
      </c>
      <c r="N5082" t="s">
        <v>70</v>
      </c>
      <c r="O5082" t="s">
        <v>46</v>
      </c>
      <c r="Q5082" t="s">
        <v>60</v>
      </c>
      <c r="R5082" t="s">
        <v>48</v>
      </c>
      <c r="S5082">
        <v>295</v>
      </c>
      <c r="T5082" t="s">
        <v>49</v>
      </c>
      <c r="U5082" t="s">
        <v>72</v>
      </c>
      <c r="W5082" t="s">
        <v>90</v>
      </c>
      <c r="X5082" t="s">
        <v>74</v>
      </c>
      <c r="Y5082">
        <v>37995</v>
      </c>
      <c r="Z5082">
        <v>0</v>
      </c>
      <c r="AA5082" t="s">
        <v>75</v>
      </c>
      <c r="AB5082" t="s">
        <v>83</v>
      </c>
      <c r="AC5082">
        <v>45</v>
      </c>
      <c r="AD5082">
        <v>11</v>
      </c>
      <c r="AE5082">
        <v>4</v>
      </c>
      <c r="AF5082">
        <v>2025</v>
      </c>
      <c r="AG5082">
        <v>20251104</v>
      </c>
      <c r="AH5082" s="2">
        <v>7250</v>
      </c>
      <c r="AI5082" s="2">
        <v>8797.4658203125</v>
      </c>
      <c r="AJ5082" s="2">
        <f t="shared" si="634"/>
        <v>1547.4658203125</v>
      </c>
      <c r="AK5082" s="6">
        <f t="shared" si="635"/>
        <v>0.2134435614224138</v>
      </c>
      <c r="AL5082" s="12">
        <v>7250</v>
      </c>
      <c r="AM5082" s="12">
        <v>8179.1065885244834</v>
      </c>
      <c r="AN5082" s="12">
        <f t="shared" si="636"/>
        <v>929.10658852448341</v>
      </c>
      <c r="AO5082" s="13">
        <f t="shared" si="637"/>
        <v>0.12815263289992876</v>
      </c>
      <c r="AP5082" s="16">
        <v>7250</v>
      </c>
      <c r="AQ5082" s="16">
        <v>8632.5870149143648</v>
      </c>
      <c r="AR5082" s="16">
        <f t="shared" si="638"/>
        <v>1382.5870149143648</v>
      </c>
      <c r="AS5082" s="17">
        <f t="shared" si="632"/>
        <v>0.19070165722956756</v>
      </c>
      <c r="AT5082" s="20">
        <v>7250</v>
      </c>
      <c r="AU5082" s="20">
        <v>8898.0658591975807</v>
      </c>
      <c r="AV5082" s="20">
        <f t="shared" si="633"/>
        <v>1648.0658591975807</v>
      </c>
      <c r="AW5082" s="21">
        <f t="shared" si="639"/>
        <v>0.22731942885483872</v>
      </c>
    </row>
    <row r="5083" spans="1:49" x14ac:dyDescent="0.25">
      <c r="A5083" t="s">
        <v>123</v>
      </c>
      <c r="B5083" t="s">
        <v>440</v>
      </c>
      <c r="C5083">
        <v>74229</v>
      </c>
      <c r="D5083">
        <v>2021</v>
      </c>
      <c r="E5083" t="s">
        <v>139</v>
      </c>
      <c r="F5083" t="s">
        <v>311</v>
      </c>
      <c r="G5083" t="s">
        <v>905</v>
      </c>
      <c r="I5083">
        <v>4</v>
      </c>
      <c r="J5083" t="s">
        <v>129</v>
      </c>
      <c r="K5083">
        <v>4</v>
      </c>
      <c r="L5083" t="s">
        <v>44</v>
      </c>
      <c r="M5083">
        <v>2.5</v>
      </c>
      <c r="N5083" t="s">
        <v>45</v>
      </c>
      <c r="O5083" t="s">
        <v>46</v>
      </c>
      <c r="P5083">
        <v>4</v>
      </c>
      <c r="Q5083" t="s">
        <v>118</v>
      </c>
      <c r="R5083" t="s">
        <v>48</v>
      </c>
      <c r="T5083" t="s">
        <v>49</v>
      </c>
      <c r="W5083" t="s">
        <v>120</v>
      </c>
      <c r="X5083" t="s">
        <v>74</v>
      </c>
      <c r="Z5083">
        <v>0</v>
      </c>
      <c r="AA5083" t="s">
        <v>75</v>
      </c>
      <c r="AB5083" t="s">
        <v>122</v>
      </c>
      <c r="AC5083">
        <v>45</v>
      </c>
      <c r="AD5083">
        <v>11</v>
      </c>
      <c r="AE5083">
        <v>4</v>
      </c>
      <c r="AF5083">
        <v>2025</v>
      </c>
      <c r="AG5083">
        <v>20251105</v>
      </c>
      <c r="AH5083" s="2">
        <v>13300</v>
      </c>
      <c r="AI5083" s="2">
        <v>12948.3212890625</v>
      </c>
      <c r="AJ5083" s="2">
        <f t="shared" si="634"/>
        <v>351.6787109375</v>
      </c>
      <c r="AK5083" s="6">
        <f t="shared" si="635"/>
        <v>2.6442008341165415E-2</v>
      </c>
      <c r="AL5083" s="12">
        <v>13300</v>
      </c>
      <c r="AM5083" s="12">
        <v>13016.75102167363</v>
      </c>
      <c r="AN5083" s="12">
        <f t="shared" si="636"/>
        <v>283.24897832636998</v>
      </c>
      <c r="AO5083" s="13">
        <f t="shared" si="637"/>
        <v>2.129691566363684E-2</v>
      </c>
      <c r="AP5083" s="16">
        <v>13300</v>
      </c>
      <c r="AQ5083" s="16">
        <v>13464.70698029475</v>
      </c>
      <c r="AR5083" s="16">
        <f t="shared" si="638"/>
        <v>164.70698029474988</v>
      </c>
      <c r="AS5083" s="17">
        <f t="shared" si="632"/>
        <v>1.2383983480808262E-2</v>
      </c>
      <c r="AT5083" s="20">
        <v>13300</v>
      </c>
      <c r="AU5083" s="20">
        <v>12894.20911949686</v>
      </c>
      <c r="AV5083" s="20">
        <f t="shared" si="633"/>
        <v>405.79088050314022</v>
      </c>
      <c r="AW5083" s="21">
        <f t="shared" si="639"/>
        <v>3.0510592519033097E-2</v>
      </c>
    </row>
    <row r="5084" spans="1:49" x14ac:dyDescent="0.25">
      <c r="A5084" t="s">
        <v>123</v>
      </c>
      <c r="B5084" t="s">
        <v>124</v>
      </c>
      <c r="C5084">
        <v>254713</v>
      </c>
      <c r="D5084">
        <v>2010</v>
      </c>
      <c r="E5084" t="s">
        <v>57</v>
      </c>
      <c r="F5084" t="s">
        <v>232</v>
      </c>
      <c r="G5084" t="s">
        <v>276</v>
      </c>
      <c r="I5084">
        <v>4</v>
      </c>
      <c r="J5084" t="s">
        <v>59</v>
      </c>
      <c r="K5084">
        <v>2</v>
      </c>
      <c r="L5084" t="s">
        <v>44</v>
      </c>
      <c r="M5084">
        <v>2</v>
      </c>
      <c r="N5084" t="s">
        <v>45</v>
      </c>
      <c r="O5084" t="s">
        <v>46</v>
      </c>
      <c r="Q5084" t="s">
        <v>187</v>
      </c>
      <c r="T5084" t="s">
        <v>49</v>
      </c>
      <c r="W5084" t="s">
        <v>120</v>
      </c>
      <c r="X5084" t="s">
        <v>63</v>
      </c>
      <c r="Z5084">
        <v>0</v>
      </c>
      <c r="AA5084" t="s">
        <v>75</v>
      </c>
      <c r="AB5084" t="s">
        <v>187</v>
      </c>
      <c r="AC5084">
        <v>45</v>
      </c>
      <c r="AD5084">
        <v>11</v>
      </c>
      <c r="AE5084">
        <v>4</v>
      </c>
      <c r="AF5084">
        <v>2025</v>
      </c>
      <c r="AG5084">
        <v>20251104</v>
      </c>
      <c r="AH5084" s="2">
        <v>750</v>
      </c>
      <c r="AI5084" s="2">
        <v>688.3018798828125</v>
      </c>
      <c r="AJ5084" s="2">
        <f t="shared" si="634"/>
        <v>61.6981201171875</v>
      </c>
      <c r="AK5084" s="6">
        <f t="shared" si="635"/>
        <v>8.2264160156250002E-2</v>
      </c>
      <c r="AL5084" s="12">
        <v>750</v>
      </c>
      <c r="AM5084" s="12">
        <v>684.13621202292893</v>
      </c>
      <c r="AN5084" s="12">
        <f t="shared" si="636"/>
        <v>65.86378797707107</v>
      </c>
      <c r="AO5084" s="13">
        <f t="shared" si="637"/>
        <v>8.7818383969428093E-2</v>
      </c>
      <c r="AP5084" s="16">
        <v>750</v>
      </c>
      <c r="AQ5084" s="16">
        <v>679.30355815812572</v>
      </c>
      <c r="AR5084" s="16">
        <f t="shared" si="638"/>
        <v>70.696441841874275</v>
      </c>
      <c r="AS5084" s="17">
        <f t="shared" si="632"/>
        <v>9.426192245583237E-2</v>
      </c>
      <c r="AT5084" s="20">
        <v>750</v>
      </c>
      <c r="AU5084" s="20">
        <v>726.23362445414853</v>
      </c>
      <c r="AV5084" s="20">
        <f t="shared" si="633"/>
        <v>23.766375545851474</v>
      </c>
      <c r="AW5084" s="21">
        <f t="shared" si="639"/>
        <v>3.1688500727801966E-2</v>
      </c>
    </row>
    <row r="5085" spans="1:49" x14ac:dyDescent="0.25">
      <c r="A5085" t="s">
        <v>109</v>
      </c>
      <c r="B5085" t="s">
        <v>538</v>
      </c>
      <c r="C5085">
        <v>132312</v>
      </c>
      <c r="D5085">
        <v>2014</v>
      </c>
      <c r="E5085" t="s">
        <v>93</v>
      </c>
      <c r="F5085" t="s">
        <v>188</v>
      </c>
      <c r="G5085" t="s">
        <v>125</v>
      </c>
      <c r="I5085">
        <v>6</v>
      </c>
      <c r="J5085" t="s">
        <v>59</v>
      </c>
      <c r="K5085">
        <v>4</v>
      </c>
      <c r="L5085" t="s">
        <v>44</v>
      </c>
      <c r="M5085">
        <v>3.5999999046325679</v>
      </c>
      <c r="N5085" t="s">
        <v>45</v>
      </c>
      <c r="O5085" t="s">
        <v>46</v>
      </c>
      <c r="P5085">
        <v>2</v>
      </c>
      <c r="Q5085" t="s">
        <v>60</v>
      </c>
      <c r="R5085" t="s">
        <v>96</v>
      </c>
      <c r="T5085" t="s">
        <v>49</v>
      </c>
      <c r="U5085" t="s">
        <v>72</v>
      </c>
      <c r="V5085" t="s">
        <v>190</v>
      </c>
      <c r="W5085" t="s">
        <v>90</v>
      </c>
      <c r="X5085" t="s">
        <v>74</v>
      </c>
      <c r="Z5085">
        <v>0</v>
      </c>
      <c r="AA5085" t="s">
        <v>75</v>
      </c>
      <c r="AB5085" t="s">
        <v>83</v>
      </c>
      <c r="AC5085">
        <v>45</v>
      </c>
      <c r="AD5085">
        <v>11</v>
      </c>
      <c r="AE5085">
        <v>4</v>
      </c>
      <c r="AF5085">
        <v>2025</v>
      </c>
      <c r="AG5085">
        <v>20251105</v>
      </c>
      <c r="AH5085" s="2">
        <v>1300</v>
      </c>
      <c r="AI5085" s="2">
        <v>2114.95458984375</v>
      </c>
      <c r="AJ5085" s="2">
        <f t="shared" si="634"/>
        <v>814.95458984375</v>
      </c>
      <c r="AK5085" s="6">
        <f t="shared" si="635"/>
        <v>0.62688814603365384</v>
      </c>
      <c r="AL5085" s="12">
        <v>1300</v>
      </c>
      <c r="AM5085" s="12">
        <v>2106.2148907597939</v>
      </c>
      <c r="AN5085" s="12">
        <f t="shared" si="636"/>
        <v>806.21489075979389</v>
      </c>
      <c r="AO5085" s="13">
        <f t="shared" si="637"/>
        <v>0.62016530058445685</v>
      </c>
      <c r="AP5085" s="16">
        <v>1300</v>
      </c>
      <c r="AQ5085" s="16">
        <v>2203.9902959299161</v>
      </c>
      <c r="AR5085" s="16">
        <f t="shared" si="638"/>
        <v>903.9902959299161</v>
      </c>
      <c r="AS5085" s="17">
        <f t="shared" si="632"/>
        <v>0.69537715071532002</v>
      </c>
      <c r="AT5085" s="20">
        <v>1300</v>
      </c>
      <c r="AU5085" s="20">
        <v>2215.202346041056</v>
      </c>
      <c r="AV5085" s="20">
        <f t="shared" si="633"/>
        <v>915.20234604105599</v>
      </c>
      <c r="AW5085" s="21">
        <f t="shared" si="639"/>
        <v>0.70400180464696616</v>
      </c>
    </row>
    <row r="5086" spans="1:49" x14ac:dyDescent="0.25">
      <c r="A5086" t="s">
        <v>77</v>
      </c>
      <c r="B5086" t="s">
        <v>596</v>
      </c>
      <c r="C5086">
        <v>91817</v>
      </c>
      <c r="D5086">
        <v>2019</v>
      </c>
      <c r="E5086" t="s">
        <v>468</v>
      </c>
      <c r="F5086" t="s">
        <v>469</v>
      </c>
      <c r="G5086" t="s">
        <v>470</v>
      </c>
      <c r="I5086">
        <v>4</v>
      </c>
      <c r="J5086" t="s">
        <v>69</v>
      </c>
      <c r="K5086">
        <v>4</v>
      </c>
      <c r="L5086" t="s">
        <v>44</v>
      </c>
      <c r="M5086">
        <v>2</v>
      </c>
      <c r="N5086" t="s">
        <v>44</v>
      </c>
      <c r="O5086" t="s">
        <v>46</v>
      </c>
      <c r="P5086">
        <v>4</v>
      </c>
      <c r="Q5086" t="s">
        <v>60</v>
      </c>
      <c r="R5086" t="s">
        <v>81</v>
      </c>
      <c r="S5086">
        <v>248</v>
      </c>
      <c r="T5086" t="s">
        <v>49</v>
      </c>
      <c r="U5086" t="s">
        <v>50</v>
      </c>
      <c r="W5086" t="s">
        <v>134</v>
      </c>
      <c r="X5086" t="s">
        <v>121</v>
      </c>
      <c r="Z5086">
        <v>0</v>
      </c>
      <c r="AA5086" t="s">
        <v>75</v>
      </c>
      <c r="AB5086" t="s">
        <v>83</v>
      </c>
      <c r="AC5086">
        <v>45</v>
      </c>
      <c r="AD5086">
        <v>11</v>
      </c>
      <c r="AE5086">
        <v>4</v>
      </c>
      <c r="AF5086">
        <v>2025</v>
      </c>
      <c r="AG5086">
        <v>20251105</v>
      </c>
      <c r="AH5086" s="2">
        <v>13900</v>
      </c>
      <c r="AI5086" s="2">
        <v>12349.33203125</v>
      </c>
      <c r="AJ5086" s="2">
        <f t="shared" si="634"/>
        <v>1550.66796875</v>
      </c>
      <c r="AK5086" s="6">
        <f t="shared" si="635"/>
        <v>0.11155884667266187</v>
      </c>
      <c r="AL5086" s="12">
        <v>13900</v>
      </c>
      <c r="AM5086" s="12">
        <v>12213.65539407787</v>
      </c>
      <c r="AN5086" s="12">
        <f t="shared" si="636"/>
        <v>1686.3446059221296</v>
      </c>
      <c r="AO5086" s="13">
        <f t="shared" si="637"/>
        <v>0.12131975582173594</v>
      </c>
      <c r="AP5086" s="16">
        <v>13900</v>
      </c>
      <c r="AQ5086" s="16">
        <v>13189.812764145179</v>
      </c>
      <c r="AR5086" s="16">
        <f t="shared" si="638"/>
        <v>710.18723585482076</v>
      </c>
      <c r="AS5086" s="17">
        <f t="shared" si="632"/>
        <v>5.109260689603027E-2</v>
      </c>
      <c r="AT5086" s="20">
        <v>13900</v>
      </c>
      <c r="AU5086" s="20">
        <v>12236.28947368421</v>
      </c>
      <c r="AV5086" s="20">
        <f t="shared" si="633"/>
        <v>1663.71052631579</v>
      </c>
      <c r="AW5086" s="21">
        <f t="shared" si="639"/>
        <v>0.11969140477092015</v>
      </c>
    </row>
    <row r="5087" spans="1:49" x14ac:dyDescent="0.25">
      <c r="A5087" t="s">
        <v>77</v>
      </c>
      <c r="B5087" t="s">
        <v>456</v>
      </c>
      <c r="C5087">
        <v>148201</v>
      </c>
      <c r="D5087">
        <v>2012</v>
      </c>
      <c r="E5087" t="s">
        <v>66</v>
      </c>
      <c r="F5087" t="s">
        <v>366</v>
      </c>
      <c r="G5087" t="s">
        <v>214</v>
      </c>
      <c r="I5087">
        <v>4</v>
      </c>
      <c r="J5087" t="s">
        <v>43</v>
      </c>
      <c r="K5087">
        <v>4</v>
      </c>
      <c r="L5087" t="s">
        <v>44</v>
      </c>
      <c r="M5087">
        <v>2.5</v>
      </c>
      <c r="N5087" t="s">
        <v>45</v>
      </c>
      <c r="O5087" t="s">
        <v>46</v>
      </c>
      <c r="Q5087" t="s">
        <v>118</v>
      </c>
      <c r="S5087">
        <v>175</v>
      </c>
      <c r="T5087" t="s">
        <v>49</v>
      </c>
      <c r="U5087" t="s">
        <v>50</v>
      </c>
      <c r="W5087" t="s">
        <v>120</v>
      </c>
      <c r="X5087" t="s">
        <v>121</v>
      </c>
      <c r="Z5087">
        <v>0</v>
      </c>
      <c r="AA5087" t="s">
        <v>75</v>
      </c>
      <c r="AB5087" t="s">
        <v>122</v>
      </c>
      <c r="AC5087">
        <v>45</v>
      </c>
      <c r="AD5087">
        <v>11</v>
      </c>
      <c r="AE5087">
        <v>4</v>
      </c>
      <c r="AF5087">
        <v>2025</v>
      </c>
      <c r="AG5087">
        <v>20251105</v>
      </c>
      <c r="AH5087" s="2">
        <v>1000</v>
      </c>
      <c r="AI5087" s="2">
        <v>1588.725952148438</v>
      </c>
      <c r="AJ5087" s="2">
        <f t="shared" si="634"/>
        <v>588.72595214843795</v>
      </c>
      <c r="AK5087" s="6">
        <f t="shared" si="635"/>
        <v>0.58872595214843793</v>
      </c>
      <c r="AL5087" s="12">
        <v>1000</v>
      </c>
      <c r="AM5087" s="12">
        <v>1553.9277640367679</v>
      </c>
      <c r="AN5087" s="12">
        <f t="shared" si="636"/>
        <v>553.92776403676794</v>
      </c>
      <c r="AO5087" s="13">
        <f t="shared" si="637"/>
        <v>0.55392776403676791</v>
      </c>
      <c r="AP5087" s="16">
        <v>1000</v>
      </c>
      <c r="AQ5087" s="16">
        <v>1575.041749456627</v>
      </c>
      <c r="AR5087" s="16">
        <f t="shared" si="638"/>
        <v>575.04174945662703</v>
      </c>
      <c r="AS5087" s="17">
        <f t="shared" si="632"/>
        <v>0.575041749456627</v>
      </c>
      <c r="AT5087" s="20">
        <v>1000</v>
      </c>
      <c r="AU5087" s="20">
        <v>1644.258021978022</v>
      </c>
      <c r="AV5087" s="20">
        <f t="shared" si="633"/>
        <v>644.25802197802204</v>
      </c>
      <c r="AW5087" s="21">
        <f t="shared" si="639"/>
        <v>0.64425802197802207</v>
      </c>
    </row>
    <row r="5088" spans="1:49" x14ac:dyDescent="0.25">
      <c r="A5088" t="s">
        <v>38</v>
      </c>
      <c r="B5088" t="s">
        <v>92</v>
      </c>
      <c r="C5088">
        <v>85916</v>
      </c>
      <c r="D5088">
        <v>2023</v>
      </c>
      <c r="E5088" t="s">
        <v>93</v>
      </c>
      <c r="F5088" t="s">
        <v>430</v>
      </c>
      <c r="G5088" t="s">
        <v>466</v>
      </c>
      <c r="I5088">
        <v>4</v>
      </c>
      <c r="J5088" t="s">
        <v>129</v>
      </c>
      <c r="K5088">
        <v>4</v>
      </c>
      <c r="L5088" t="s">
        <v>44</v>
      </c>
      <c r="M5088">
        <v>1.5</v>
      </c>
      <c r="N5088" t="s">
        <v>45</v>
      </c>
      <c r="O5088" t="s">
        <v>46</v>
      </c>
      <c r="P5088">
        <v>2</v>
      </c>
      <c r="Q5088" t="s">
        <v>118</v>
      </c>
      <c r="T5088" t="s">
        <v>49</v>
      </c>
      <c r="U5088" t="s">
        <v>50</v>
      </c>
      <c r="V5088" t="s">
        <v>669</v>
      </c>
      <c r="W5088" t="s">
        <v>120</v>
      </c>
      <c r="X5088" t="s">
        <v>74</v>
      </c>
      <c r="Z5088">
        <v>0</v>
      </c>
      <c r="AA5088" t="s">
        <v>75</v>
      </c>
      <c r="AB5088" t="s">
        <v>122</v>
      </c>
      <c r="AC5088">
        <v>45</v>
      </c>
      <c r="AD5088">
        <v>11</v>
      </c>
      <c r="AE5088">
        <v>4</v>
      </c>
      <c r="AF5088">
        <v>2025</v>
      </c>
      <c r="AG5088">
        <v>20251104</v>
      </c>
      <c r="AH5088" s="2">
        <v>10000</v>
      </c>
      <c r="AI5088" s="2">
        <v>9097.490234375</v>
      </c>
      <c r="AJ5088" s="2">
        <f t="shared" si="634"/>
        <v>902.509765625</v>
      </c>
      <c r="AK5088" s="6">
        <f t="shared" si="635"/>
        <v>9.0250976562500002E-2</v>
      </c>
      <c r="AL5088" s="12">
        <v>10000</v>
      </c>
      <c r="AM5088" s="12">
        <v>8857.7941749832116</v>
      </c>
      <c r="AN5088" s="12">
        <f t="shared" si="636"/>
        <v>1142.2058250167884</v>
      </c>
      <c r="AO5088" s="13">
        <f t="shared" si="637"/>
        <v>0.11422058250167884</v>
      </c>
      <c r="AP5088" s="16">
        <v>10000</v>
      </c>
      <c r="AQ5088" s="16">
        <v>8330.0978764598258</v>
      </c>
      <c r="AR5088" s="16">
        <f t="shared" si="638"/>
        <v>1669.9021235401742</v>
      </c>
      <c r="AS5088" s="17">
        <f t="shared" si="632"/>
        <v>0.16699021235401743</v>
      </c>
      <c r="AT5088" s="20">
        <v>10000</v>
      </c>
      <c r="AU5088" s="20">
        <v>9080.3432650527666</v>
      </c>
      <c r="AV5088" s="20">
        <f t="shared" si="633"/>
        <v>919.65673494723342</v>
      </c>
      <c r="AW5088" s="21">
        <f t="shared" si="639"/>
        <v>9.1965673494723343E-2</v>
      </c>
    </row>
    <row r="5089" spans="1:49" x14ac:dyDescent="0.25">
      <c r="A5089" t="s">
        <v>77</v>
      </c>
      <c r="B5089" t="s">
        <v>456</v>
      </c>
      <c r="C5089">
        <v>222960</v>
      </c>
      <c r="D5089">
        <v>2008</v>
      </c>
      <c r="E5089" t="s">
        <v>159</v>
      </c>
      <c r="F5089" t="s">
        <v>508</v>
      </c>
      <c r="G5089" t="s">
        <v>1131</v>
      </c>
      <c r="I5089">
        <v>4</v>
      </c>
      <c r="J5089" t="s">
        <v>129</v>
      </c>
      <c r="K5089">
        <v>4</v>
      </c>
      <c r="L5089" t="s">
        <v>44</v>
      </c>
      <c r="M5089">
        <v>2.4000000953674321</v>
      </c>
      <c r="N5089" t="s">
        <v>45</v>
      </c>
      <c r="O5089" t="s">
        <v>46</v>
      </c>
      <c r="Q5089" t="s">
        <v>118</v>
      </c>
      <c r="S5089">
        <v>177</v>
      </c>
      <c r="T5089" t="s">
        <v>49</v>
      </c>
      <c r="U5089" t="s">
        <v>50</v>
      </c>
      <c r="V5089" t="s">
        <v>1064</v>
      </c>
      <c r="W5089" t="s">
        <v>62</v>
      </c>
      <c r="X5089" t="s">
        <v>74</v>
      </c>
      <c r="Z5089">
        <v>0</v>
      </c>
      <c r="AA5089" t="s">
        <v>75</v>
      </c>
      <c r="AB5089" t="s">
        <v>122</v>
      </c>
      <c r="AC5089">
        <v>45</v>
      </c>
      <c r="AD5089">
        <v>11</v>
      </c>
      <c r="AE5089">
        <v>4</v>
      </c>
      <c r="AF5089">
        <v>2025</v>
      </c>
      <c r="AG5089">
        <v>20251105</v>
      </c>
      <c r="AH5089" s="2">
        <v>1600</v>
      </c>
      <c r="AI5089" s="2">
        <v>1604.32666015625</v>
      </c>
      <c r="AJ5089" s="2">
        <f t="shared" si="634"/>
        <v>4.32666015625</v>
      </c>
      <c r="AK5089" s="6">
        <f t="shared" si="635"/>
        <v>2.70416259765625E-3</v>
      </c>
      <c r="AL5089" s="12">
        <v>1600</v>
      </c>
      <c r="AM5089" s="12">
        <v>1596.231076868112</v>
      </c>
      <c r="AN5089" s="12">
        <f t="shared" si="636"/>
        <v>3.7689231318879592</v>
      </c>
      <c r="AO5089" s="13">
        <f t="shared" si="637"/>
        <v>2.3555769574299746E-3</v>
      </c>
      <c r="AP5089" s="16">
        <v>1600</v>
      </c>
      <c r="AQ5089" s="16">
        <v>1767.005719354768</v>
      </c>
      <c r="AR5089" s="16">
        <f t="shared" si="638"/>
        <v>167.00571935476796</v>
      </c>
      <c r="AS5089" s="17">
        <f t="shared" si="632"/>
        <v>0.10437857459672997</v>
      </c>
      <c r="AT5089" s="20">
        <v>1600</v>
      </c>
      <c r="AU5089" s="20">
        <v>1644.258021978022</v>
      </c>
      <c r="AV5089" s="20">
        <f t="shared" si="633"/>
        <v>44.258021978022043</v>
      </c>
      <c r="AW5089" s="21">
        <f t="shared" si="639"/>
        <v>2.7661263736263778E-2</v>
      </c>
    </row>
    <row r="5090" spans="1:49" x14ac:dyDescent="0.25">
      <c r="A5090" t="s">
        <v>77</v>
      </c>
      <c r="B5090" t="s">
        <v>78</v>
      </c>
      <c r="C5090">
        <v>141296</v>
      </c>
      <c r="D5090">
        <v>2011</v>
      </c>
      <c r="E5090" t="s">
        <v>159</v>
      </c>
      <c r="F5090" t="s">
        <v>236</v>
      </c>
      <c r="G5090" t="s">
        <v>229</v>
      </c>
      <c r="I5090">
        <v>4</v>
      </c>
      <c r="J5090" t="s">
        <v>59</v>
      </c>
      <c r="K5090">
        <v>4</v>
      </c>
      <c r="L5090" t="s">
        <v>44</v>
      </c>
      <c r="M5090">
        <v>2.4000000953674321</v>
      </c>
      <c r="N5090" t="s">
        <v>87</v>
      </c>
      <c r="O5090" t="s">
        <v>46</v>
      </c>
      <c r="Q5090" t="s">
        <v>60</v>
      </c>
      <c r="R5090" t="s">
        <v>89</v>
      </c>
      <c r="S5090">
        <v>180</v>
      </c>
      <c r="T5090" t="s">
        <v>49</v>
      </c>
      <c r="U5090" t="s">
        <v>50</v>
      </c>
      <c r="V5090" t="s">
        <v>525</v>
      </c>
      <c r="W5090" t="s">
        <v>62</v>
      </c>
      <c r="X5090" t="s">
        <v>74</v>
      </c>
      <c r="Z5090">
        <v>0</v>
      </c>
      <c r="AA5090" t="s">
        <v>75</v>
      </c>
      <c r="AB5090" t="s">
        <v>83</v>
      </c>
      <c r="AC5090">
        <v>45</v>
      </c>
      <c r="AD5090">
        <v>11</v>
      </c>
      <c r="AE5090">
        <v>4</v>
      </c>
      <c r="AF5090">
        <v>2025</v>
      </c>
      <c r="AG5090">
        <v>20251103</v>
      </c>
      <c r="AH5090" s="2">
        <v>4600</v>
      </c>
      <c r="AI5090" s="2">
        <v>3780.63671875</v>
      </c>
      <c r="AJ5090" s="2">
        <f t="shared" si="634"/>
        <v>819.36328125</v>
      </c>
      <c r="AK5090" s="6">
        <f t="shared" si="635"/>
        <v>0.17812245244565217</v>
      </c>
      <c r="AL5090" s="12">
        <v>4600</v>
      </c>
      <c r="AM5090" s="12">
        <v>3367.581879779329</v>
      </c>
      <c r="AN5090" s="12">
        <f t="shared" si="636"/>
        <v>1232.418120220671</v>
      </c>
      <c r="AO5090" s="13">
        <f t="shared" si="637"/>
        <v>0.26791698265666758</v>
      </c>
      <c r="AP5090" s="16">
        <v>4600</v>
      </c>
      <c r="AQ5090" s="16">
        <v>3825.527363325607</v>
      </c>
      <c r="AR5090" s="16">
        <f t="shared" si="638"/>
        <v>774.47263667439302</v>
      </c>
      <c r="AS5090" s="17">
        <f t="shared" si="632"/>
        <v>0.16836361666834632</v>
      </c>
      <c r="AT5090" s="20">
        <v>4600</v>
      </c>
      <c r="AU5090" s="20">
        <v>3966.9237565445028</v>
      </c>
      <c r="AV5090" s="20">
        <f t="shared" si="633"/>
        <v>633.07624345549721</v>
      </c>
      <c r="AW5090" s="21">
        <f t="shared" si="639"/>
        <v>0.13762527031641245</v>
      </c>
    </row>
    <row r="5091" spans="1:49" x14ac:dyDescent="0.25">
      <c r="A5091" t="s">
        <v>77</v>
      </c>
      <c r="B5091" t="s">
        <v>78</v>
      </c>
      <c r="C5091">
        <v>163665</v>
      </c>
      <c r="D5091">
        <v>2005</v>
      </c>
      <c r="E5091" t="s">
        <v>159</v>
      </c>
      <c r="F5091" t="s">
        <v>508</v>
      </c>
      <c r="G5091" t="s">
        <v>2403</v>
      </c>
      <c r="I5091">
        <v>4</v>
      </c>
      <c r="J5091" t="s">
        <v>43</v>
      </c>
      <c r="K5091">
        <v>4</v>
      </c>
      <c r="L5091" t="s">
        <v>44</v>
      </c>
      <c r="M5091">
        <v>2.4000000953674321</v>
      </c>
      <c r="N5091" t="s">
        <v>45</v>
      </c>
      <c r="O5091" t="s">
        <v>46</v>
      </c>
      <c r="Q5091" t="s">
        <v>118</v>
      </c>
      <c r="S5091">
        <v>160</v>
      </c>
      <c r="T5091" t="s">
        <v>49</v>
      </c>
      <c r="U5091" t="s">
        <v>50</v>
      </c>
      <c r="V5091" t="s">
        <v>611</v>
      </c>
      <c r="W5091" t="s">
        <v>62</v>
      </c>
      <c r="X5091" t="s">
        <v>74</v>
      </c>
      <c r="Z5091">
        <v>0</v>
      </c>
      <c r="AA5091" t="s">
        <v>75</v>
      </c>
      <c r="AB5091" t="s">
        <v>122</v>
      </c>
      <c r="AC5091">
        <v>45</v>
      </c>
      <c r="AD5091">
        <v>11</v>
      </c>
      <c r="AE5091">
        <v>4</v>
      </c>
      <c r="AF5091">
        <v>2025</v>
      </c>
      <c r="AG5091">
        <v>20251103</v>
      </c>
      <c r="AH5091" s="2">
        <v>600</v>
      </c>
      <c r="AI5091" s="2">
        <v>1245.053955078125</v>
      </c>
      <c r="AJ5091" s="2">
        <f t="shared" si="634"/>
        <v>645.053955078125</v>
      </c>
      <c r="AK5091" s="6">
        <f t="shared" si="635"/>
        <v>1.0750899251302084</v>
      </c>
      <c r="AL5091" s="12">
        <v>600</v>
      </c>
      <c r="AM5091" s="12">
        <v>1218.862998501982</v>
      </c>
      <c r="AN5091" s="12">
        <f t="shared" si="636"/>
        <v>618.86299850198202</v>
      </c>
      <c r="AO5091" s="13">
        <f t="shared" si="637"/>
        <v>1.0314383308366366</v>
      </c>
      <c r="AP5091" s="16">
        <v>600</v>
      </c>
      <c r="AQ5091" s="16">
        <v>1261.1762980328469</v>
      </c>
      <c r="AR5091" s="16">
        <f t="shared" si="638"/>
        <v>661.17629803284694</v>
      </c>
      <c r="AS5091" s="17">
        <f t="shared" si="632"/>
        <v>1.1019604967214116</v>
      </c>
      <c r="AT5091" s="20">
        <v>600</v>
      </c>
      <c r="AU5091" s="20">
        <v>1305.327044025157</v>
      </c>
      <c r="AV5091" s="20">
        <f t="shared" si="633"/>
        <v>705.32704402515697</v>
      </c>
      <c r="AW5091" s="21">
        <f t="shared" si="639"/>
        <v>1.1755450733752617</v>
      </c>
    </row>
    <row r="5092" spans="1:49" x14ac:dyDescent="0.25">
      <c r="A5092" t="s">
        <v>77</v>
      </c>
      <c r="B5092" t="s">
        <v>285</v>
      </c>
      <c r="C5092">
        <v>29607</v>
      </c>
      <c r="D5092">
        <v>2022</v>
      </c>
      <c r="E5092" t="s">
        <v>40</v>
      </c>
      <c r="F5092" t="s">
        <v>280</v>
      </c>
      <c r="G5092" t="s">
        <v>1099</v>
      </c>
      <c r="H5092" t="s">
        <v>916</v>
      </c>
      <c r="I5092">
        <v>4</v>
      </c>
      <c r="J5092" t="s">
        <v>59</v>
      </c>
      <c r="K5092">
        <v>4</v>
      </c>
      <c r="L5092" t="s">
        <v>44</v>
      </c>
      <c r="M5092">
        <v>2.5</v>
      </c>
      <c r="N5092" t="s">
        <v>44</v>
      </c>
      <c r="O5092" t="s">
        <v>46</v>
      </c>
      <c r="Q5092" t="s">
        <v>118</v>
      </c>
      <c r="R5092" t="s">
        <v>89</v>
      </c>
      <c r="S5092">
        <v>202</v>
      </c>
      <c r="T5092" t="s">
        <v>49</v>
      </c>
      <c r="U5092" t="s">
        <v>50</v>
      </c>
      <c r="V5092" t="s">
        <v>411</v>
      </c>
      <c r="W5092" t="s">
        <v>120</v>
      </c>
      <c r="X5092" t="s">
        <v>74</v>
      </c>
      <c r="Z5092">
        <v>0</v>
      </c>
      <c r="AA5092" t="s">
        <v>75</v>
      </c>
      <c r="AB5092" t="s">
        <v>122</v>
      </c>
      <c r="AC5092">
        <v>45</v>
      </c>
      <c r="AD5092">
        <v>11</v>
      </c>
      <c r="AE5092">
        <v>4</v>
      </c>
      <c r="AF5092">
        <v>2025</v>
      </c>
      <c r="AG5092">
        <v>20251103</v>
      </c>
      <c r="AH5092" s="2">
        <v>26000</v>
      </c>
      <c r="AI5092" s="2">
        <v>25699.736328125</v>
      </c>
      <c r="AJ5092" s="2">
        <f t="shared" si="634"/>
        <v>300.263671875</v>
      </c>
      <c r="AK5092" s="6">
        <f t="shared" si="635"/>
        <v>1.1548602764423077E-2</v>
      </c>
      <c r="AL5092" s="12">
        <v>26000</v>
      </c>
      <c r="AM5092" s="12">
        <v>24574.372320917711</v>
      </c>
      <c r="AN5092" s="12">
        <f t="shared" si="636"/>
        <v>1425.6276790822885</v>
      </c>
      <c r="AO5092" s="13">
        <f t="shared" si="637"/>
        <v>5.4831833810857253E-2</v>
      </c>
      <c r="AP5092" s="16">
        <v>26000</v>
      </c>
      <c r="AQ5092" s="16">
        <v>26106.51392507803</v>
      </c>
      <c r="AR5092" s="16">
        <f t="shared" si="638"/>
        <v>106.5139250780303</v>
      </c>
      <c r="AS5092" s="17">
        <f t="shared" si="632"/>
        <v>4.0966894260780883E-3</v>
      </c>
      <c r="AT5092" s="20">
        <v>26000</v>
      </c>
      <c r="AU5092" s="20">
        <v>25488.505924170619</v>
      </c>
      <c r="AV5092" s="20">
        <f t="shared" si="633"/>
        <v>511.49407582938147</v>
      </c>
      <c r="AW5092" s="21">
        <f t="shared" si="639"/>
        <v>1.9672849070360827E-2</v>
      </c>
    </row>
    <row r="5093" spans="1:49" x14ac:dyDescent="0.25">
      <c r="A5093" t="s">
        <v>77</v>
      </c>
      <c r="B5093" t="s">
        <v>596</v>
      </c>
      <c r="C5093">
        <v>102464</v>
      </c>
      <c r="D5093">
        <v>2001</v>
      </c>
      <c r="E5093" t="s">
        <v>167</v>
      </c>
      <c r="F5093" t="s">
        <v>2404</v>
      </c>
      <c r="G5093" t="s">
        <v>2405</v>
      </c>
      <c r="H5093" t="s">
        <v>2406</v>
      </c>
      <c r="I5093">
        <v>6</v>
      </c>
      <c r="J5093" t="s">
        <v>69</v>
      </c>
      <c r="K5093">
        <v>2</v>
      </c>
      <c r="L5093" t="s">
        <v>44</v>
      </c>
      <c r="M5093">
        <v>7.1999998092651367</v>
      </c>
      <c r="N5093" t="s">
        <v>70</v>
      </c>
      <c r="O5093" t="s">
        <v>46</v>
      </c>
      <c r="P5093">
        <v>3</v>
      </c>
      <c r="Q5093" t="s">
        <v>817</v>
      </c>
      <c r="R5093" t="s">
        <v>48</v>
      </c>
      <c r="T5093" t="s">
        <v>219</v>
      </c>
      <c r="U5093" t="s">
        <v>50</v>
      </c>
      <c r="V5093" t="s">
        <v>2407</v>
      </c>
      <c r="W5093" t="s">
        <v>1517</v>
      </c>
      <c r="X5093" t="s">
        <v>74</v>
      </c>
      <c r="Z5093">
        <v>0</v>
      </c>
      <c r="AA5093" t="s">
        <v>75</v>
      </c>
      <c r="AB5093" t="s">
        <v>1124</v>
      </c>
      <c r="AC5093">
        <v>45</v>
      </c>
      <c r="AD5093">
        <v>11</v>
      </c>
      <c r="AE5093">
        <v>4</v>
      </c>
      <c r="AF5093">
        <v>2025</v>
      </c>
      <c r="AG5093">
        <v>20251105</v>
      </c>
      <c r="AH5093" s="2">
        <v>2000</v>
      </c>
      <c r="AI5093" s="2">
        <v>2405.61376953125</v>
      </c>
      <c r="AJ5093" s="2">
        <f t="shared" si="634"/>
        <v>405.61376953125</v>
      </c>
      <c r="AK5093" s="6">
        <f t="shared" si="635"/>
        <v>0.202806884765625</v>
      </c>
      <c r="AL5093" s="12">
        <v>2000</v>
      </c>
      <c r="AM5093" s="12">
        <v>3719.7945427186801</v>
      </c>
      <c r="AN5093" s="12">
        <f t="shared" si="636"/>
        <v>1719.7945427186801</v>
      </c>
      <c r="AO5093" s="13">
        <f t="shared" si="637"/>
        <v>0.85989727135934002</v>
      </c>
      <c r="AP5093" s="16">
        <v>2000</v>
      </c>
      <c r="AQ5093" s="16">
        <v>4377.150862438737</v>
      </c>
      <c r="AR5093" s="16">
        <f t="shared" si="638"/>
        <v>2377.150862438737</v>
      </c>
      <c r="AS5093" s="17">
        <f t="shared" si="632"/>
        <v>1.1885754312193686</v>
      </c>
      <c r="AT5093" s="20">
        <v>2000</v>
      </c>
      <c r="AU5093" s="20">
        <v>2215.202346041056</v>
      </c>
      <c r="AV5093" s="20">
        <f t="shared" si="633"/>
        <v>215.20234604105599</v>
      </c>
      <c r="AW5093" s="21">
        <f t="shared" si="639"/>
        <v>0.10760117302052799</v>
      </c>
    </row>
    <row r="5094" spans="1:49" x14ac:dyDescent="0.25">
      <c r="A5094" t="s">
        <v>77</v>
      </c>
      <c r="B5094" t="s">
        <v>177</v>
      </c>
      <c r="C5094">
        <v>65893</v>
      </c>
      <c r="D5094">
        <v>2023</v>
      </c>
      <c r="E5094" t="s">
        <v>504</v>
      </c>
      <c r="F5094" t="s">
        <v>948</v>
      </c>
      <c r="G5094" t="s">
        <v>1518</v>
      </c>
      <c r="H5094" t="s">
        <v>229</v>
      </c>
      <c r="I5094">
        <v>6</v>
      </c>
      <c r="J5094" t="s">
        <v>101</v>
      </c>
      <c r="K5094">
        <v>4</v>
      </c>
      <c r="L5094" t="s">
        <v>44</v>
      </c>
      <c r="M5094">
        <v>3.5999999046325679</v>
      </c>
      <c r="N5094" t="s">
        <v>70</v>
      </c>
      <c r="O5094" t="s">
        <v>46</v>
      </c>
      <c r="P5094">
        <v>4</v>
      </c>
      <c r="Q5094" t="s">
        <v>118</v>
      </c>
      <c r="R5094" t="s">
        <v>172</v>
      </c>
      <c r="S5094">
        <v>300</v>
      </c>
      <c r="T5094" t="s">
        <v>49</v>
      </c>
      <c r="U5094" t="s">
        <v>72</v>
      </c>
      <c r="W5094" t="s">
        <v>134</v>
      </c>
      <c r="X5094" t="s">
        <v>98</v>
      </c>
      <c r="Z5094">
        <v>0</v>
      </c>
      <c r="AA5094" t="s">
        <v>75</v>
      </c>
      <c r="AB5094" t="s">
        <v>122</v>
      </c>
      <c r="AC5094">
        <v>45</v>
      </c>
      <c r="AD5094">
        <v>11</v>
      </c>
      <c r="AE5094">
        <v>4</v>
      </c>
      <c r="AF5094">
        <v>2025</v>
      </c>
      <c r="AG5094">
        <v>20251105</v>
      </c>
      <c r="AH5094" s="2">
        <v>20100</v>
      </c>
      <c r="AI5094" s="2">
        <v>18924.953125</v>
      </c>
      <c r="AJ5094" s="2">
        <f t="shared" si="634"/>
        <v>1175.046875</v>
      </c>
      <c r="AK5094" s="6">
        <f t="shared" si="635"/>
        <v>5.8460043532338309E-2</v>
      </c>
      <c r="AL5094" s="12">
        <v>20100</v>
      </c>
      <c r="AM5094" s="12">
        <v>18463.266755319732</v>
      </c>
      <c r="AN5094" s="12">
        <f t="shared" si="636"/>
        <v>1636.7332446802684</v>
      </c>
      <c r="AO5094" s="13">
        <f t="shared" si="637"/>
        <v>8.142951466070987E-2</v>
      </c>
      <c r="AP5094" s="16">
        <v>20100</v>
      </c>
      <c r="AQ5094" s="16">
        <v>18177.613163399139</v>
      </c>
      <c r="AR5094" s="16">
        <f t="shared" si="638"/>
        <v>1922.386836600861</v>
      </c>
      <c r="AS5094" s="17">
        <f t="shared" si="632"/>
        <v>9.5641136149296563E-2</v>
      </c>
      <c r="AT5094" s="20">
        <v>20100</v>
      </c>
      <c r="AU5094" s="20">
        <v>18861.6472148541</v>
      </c>
      <c r="AV5094" s="20">
        <f t="shared" si="633"/>
        <v>1238.3527851459003</v>
      </c>
      <c r="AW5094" s="21">
        <f t="shared" si="639"/>
        <v>6.1609591300791057E-2</v>
      </c>
    </row>
    <row r="5095" spans="1:49" x14ac:dyDescent="0.25">
      <c r="A5095" t="s">
        <v>123</v>
      </c>
      <c r="B5095" t="s">
        <v>440</v>
      </c>
      <c r="C5095">
        <v>198675</v>
      </c>
      <c r="D5095">
        <v>2016</v>
      </c>
      <c r="E5095" t="s">
        <v>66</v>
      </c>
      <c r="F5095" t="s">
        <v>366</v>
      </c>
      <c r="G5095" t="s">
        <v>214</v>
      </c>
      <c r="I5095">
        <v>4</v>
      </c>
      <c r="J5095" t="s">
        <v>101</v>
      </c>
      <c r="K5095">
        <v>4</v>
      </c>
      <c r="L5095" t="s">
        <v>44</v>
      </c>
      <c r="M5095">
        <v>2.5</v>
      </c>
      <c r="N5095" t="s">
        <v>45</v>
      </c>
      <c r="O5095" t="s">
        <v>46</v>
      </c>
      <c r="P5095">
        <v>2</v>
      </c>
      <c r="Q5095" t="s">
        <v>118</v>
      </c>
      <c r="R5095" t="s">
        <v>96</v>
      </c>
      <c r="S5095">
        <v>175</v>
      </c>
      <c r="T5095" t="s">
        <v>49</v>
      </c>
      <c r="U5095" t="s">
        <v>50</v>
      </c>
      <c r="W5095" t="s">
        <v>120</v>
      </c>
      <c r="X5095" t="s">
        <v>74</v>
      </c>
      <c r="Z5095">
        <v>0</v>
      </c>
      <c r="AA5095" t="s">
        <v>75</v>
      </c>
      <c r="AB5095" t="s">
        <v>122</v>
      </c>
      <c r="AC5095">
        <v>45</v>
      </c>
      <c r="AD5095">
        <v>11</v>
      </c>
      <c r="AE5095">
        <v>4</v>
      </c>
      <c r="AF5095">
        <v>2025</v>
      </c>
      <c r="AG5095">
        <v>20251105</v>
      </c>
      <c r="AH5095" s="2">
        <v>1600</v>
      </c>
      <c r="AI5095" s="2">
        <v>1022.445983886719</v>
      </c>
      <c r="AJ5095" s="2">
        <f t="shared" si="634"/>
        <v>577.55401611328102</v>
      </c>
      <c r="AK5095" s="6">
        <f t="shared" si="635"/>
        <v>0.36097126007080066</v>
      </c>
      <c r="AL5095" s="12">
        <v>1600</v>
      </c>
      <c r="AM5095" s="12">
        <v>1096.710406736054</v>
      </c>
      <c r="AN5095" s="12">
        <f t="shared" si="636"/>
        <v>503.28959326394602</v>
      </c>
      <c r="AO5095" s="13">
        <f t="shared" si="637"/>
        <v>0.31455599578996624</v>
      </c>
      <c r="AP5095" s="16">
        <v>1600</v>
      </c>
      <c r="AQ5095" s="16">
        <v>1072.7020637437911</v>
      </c>
      <c r="AR5095" s="16">
        <f t="shared" si="638"/>
        <v>527.29793625620891</v>
      </c>
      <c r="AS5095" s="17">
        <f t="shared" si="632"/>
        <v>0.32956121016013057</v>
      </c>
      <c r="AT5095" s="20">
        <v>1600</v>
      </c>
      <c r="AU5095" s="20">
        <v>1036.9831013916489</v>
      </c>
      <c r="AV5095" s="20">
        <f t="shared" si="633"/>
        <v>563.01689860835108</v>
      </c>
      <c r="AW5095" s="21">
        <f t="shared" si="639"/>
        <v>0.35188556163021945</v>
      </c>
    </row>
    <row r="5096" spans="1:49" x14ac:dyDescent="0.25">
      <c r="A5096" t="s">
        <v>109</v>
      </c>
      <c r="B5096" t="s">
        <v>317</v>
      </c>
      <c r="C5096">
        <v>140679</v>
      </c>
      <c r="D5096">
        <v>2011</v>
      </c>
      <c r="E5096" t="s">
        <v>40</v>
      </c>
      <c r="F5096" t="s">
        <v>191</v>
      </c>
      <c r="H5096" t="s">
        <v>452</v>
      </c>
      <c r="I5096">
        <v>4</v>
      </c>
      <c r="J5096" t="s">
        <v>207</v>
      </c>
      <c r="K5096">
        <v>4</v>
      </c>
      <c r="L5096" t="s">
        <v>44</v>
      </c>
      <c r="M5096">
        <v>1.799999952316284</v>
      </c>
      <c r="N5096" t="s">
        <v>45</v>
      </c>
      <c r="O5096" t="s">
        <v>46</v>
      </c>
      <c r="P5096">
        <v>3</v>
      </c>
      <c r="Q5096" t="s">
        <v>118</v>
      </c>
      <c r="R5096" t="s">
        <v>48</v>
      </c>
      <c r="S5096">
        <v>132</v>
      </c>
      <c r="T5096" t="s">
        <v>49</v>
      </c>
      <c r="U5096" t="s">
        <v>50</v>
      </c>
      <c r="V5096" t="s">
        <v>194</v>
      </c>
      <c r="W5096" t="s">
        <v>120</v>
      </c>
      <c r="X5096" t="s">
        <v>53</v>
      </c>
      <c r="Z5096">
        <v>0</v>
      </c>
      <c r="AA5096" t="s">
        <v>75</v>
      </c>
      <c r="AB5096" t="s">
        <v>122</v>
      </c>
      <c r="AC5096">
        <v>45</v>
      </c>
      <c r="AD5096">
        <v>11</v>
      </c>
      <c r="AE5096">
        <v>4</v>
      </c>
      <c r="AF5096">
        <v>2025</v>
      </c>
      <c r="AG5096">
        <v>20251104</v>
      </c>
      <c r="AH5096" s="2">
        <v>2600</v>
      </c>
      <c r="AI5096" s="2">
        <v>3390.26953125</v>
      </c>
      <c r="AJ5096" s="2">
        <f t="shared" si="634"/>
        <v>790.26953125</v>
      </c>
      <c r="AK5096" s="6">
        <f t="shared" si="635"/>
        <v>0.30394981971153845</v>
      </c>
      <c r="AL5096" s="12">
        <v>2600</v>
      </c>
      <c r="AM5096" s="12">
        <v>3136.818721719585</v>
      </c>
      <c r="AN5096" s="12">
        <f t="shared" si="636"/>
        <v>536.81872171958503</v>
      </c>
      <c r="AO5096" s="13">
        <f t="shared" si="637"/>
        <v>0.20646873912291733</v>
      </c>
      <c r="AP5096" s="16">
        <v>2600</v>
      </c>
      <c r="AQ5096" s="16">
        <v>3500.0452953131012</v>
      </c>
      <c r="AR5096" s="16">
        <f t="shared" si="638"/>
        <v>900.04529531310118</v>
      </c>
      <c r="AS5096" s="17">
        <f t="shared" si="632"/>
        <v>0.34617126742811583</v>
      </c>
      <c r="AT5096" s="20">
        <v>2600</v>
      </c>
      <c r="AU5096" s="20">
        <v>3532.4876339653752</v>
      </c>
      <c r="AV5096" s="20">
        <f t="shared" si="633"/>
        <v>932.48763396537515</v>
      </c>
      <c r="AW5096" s="21">
        <f t="shared" si="639"/>
        <v>0.35864908998668277</v>
      </c>
    </row>
    <row r="5097" spans="1:49" x14ac:dyDescent="0.25">
      <c r="A5097" t="s">
        <v>123</v>
      </c>
      <c r="B5097" t="s">
        <v>200</v>
      </c>
      <c r="C5097">
        <v>163038</v>
      </c>
      <c r="D5097">
        <v>2014</v>
      </c>
      <c r="E5097" t="s">
        <v>93</v>
      </c>
      <c r="F5097" t="s">
        <v>152</v>
      </c>
      <c r="G5097" t="s">
        <v>352</v>
      </c>
      <c r="H5097" t="s">
        <v>85</v>
      </c>
      <c r="I5097">
        <v>8</v>
      </c>
      <c r="J5097" t="s">
        <v>101</v>
      </c>
      <c r="K5097">
        <v>4</v>
      </c>
      <c r="L5097" t="s">
        <v>44</v>
      </c>
      <c r="M5097">
        <v>5.3000001907348633</v>
      </c>
      <c r="N5097" t="s">
        <v>87</v>
      </c>
      <c r="O5097" t="s">
        <v>46</v>
      </c>
      <c r="Q5097" t="s">
        <v>88</v>
      </c>
      <c r="R5097" t="s">
        <v>89</v>
      </c>
      <c r="T5097" t="s">
        <v>49</v>
      </c>
      <c r="V5097" t="s">
        <v>638</v>
      </c>
      <c r="W5097" t="s">
        <v>103</v>
      </c>
      <c r="X5097" t="s">
        <v>121</v>
      </c>
      <c r="Z5097">
        <v>0</v>
      </c>
      <c r="AA5097" t="s">
        <v>75</v>
      </c>
      <c r="AB5097" t="s">
        <v>91</v>
      </c>
      <c r="AC5097">
        <v>45</v>
      </c>
      <c r="AD5097">
        <v>11</v>
      </c>
      <c r="AE5097">
        <v>4</v>
      </c>
      <c r="AF5097">
        <v>2025</v>
      </c>
      <c r="AG5097">
        <v>20251105</v>
      </c>
      <c r="AH5097" s="2">
        <v>9800</v>
      </c>
      <c r="AI5097" s="2">
        <v>9979.61328125</v>
      </c>
      <c r="AJ5097" s="2">
        <f t="shared" si="634"/>
        <v>179.61328125</v>
      </c>
      <c r="AK5097" s="6">
        <f t="shared" si="635"/>
        <v>1.8327885841836734E-2</v>
      </c>
      <c r="AL5097" s="12">
        <v>9800</v>
      </c>
      <c r="AM5097" s="12">
        <v>10622.73093817096</v>
      </c>
      <c r="AN5097" s="12">
        <f t="shared" si="636"/>
        <v>822.73093817096014</v>
      </c>
      <c r="AO5097" s="13">
        <f t="shared" si="637"/>
        <v>8.3952136548057152E-2</v>
      </c>
      <c r="AP5097" s="16">
        <v>9800</v>
      </c>
      <c r="AQ5097" s="16">
        <v>10350.196611789001</v>
      </c>
      <c r="AR5097" s="16">
        <f t="shared" si="638"/>
        <v>550.1966117890006</v>
      </c>
      <c r="AS5097" s="17">
        <f t="shared" si="632"/>
        <v>5.6142511407040879E-2</v>
      </c>
      <c r="AT5097" s="20">
        <v>9800</v>
      </c>
      <c r="AU5097" s="20">
        <v>9801.2166030534354</v>
      </c>
      <c r="AV5097" s="20">
        <f t="shared" si="633"/>
        <v>1.2166030534353922</v>
      </c>
      <c r="AW5097" s="21">
        <f t="shared" si="639"/>
        <v>1.2414316871789716E-4</v>
      </c>
    </row>
    <row r="5098" spans="1:49" x14ac:dyDescent="0.25">
      <c r="A5098" t="s">
        <v>109</v>
      </c>
      <c r="B5098" t="s">
        <v>538</v>
      </c>
      <c r="C5098">
        <v>42393</v>
      </c>
      <c r="D5098">
        <v>2024</v>
      </c>
      <c r="E5098" t="s">
        <v>114</v>
      </c>
      <c r="F5098" t="s">
        <v>115</v>
      </c>
      <c r="G5098" t="s">
        <v>2408</v>
      </c>
      <c r="I5098">
        <v>4</v>
      </c>
      <c r="J5098" t="s">
        <v>129</v>
      </c>
      <c r="K5098">
        <v>4</v>
      </c>
      <c r="L5098" t="s">
        <v>44</v>
      </c>
      <c r="M5098">
        <v>1.5</v>
      </c>
      <c r="N5098" t="s">
        <v>45</v>
      </c>
      <c r="O5098" t="s">
        <v>46</v>
      </c>
      <c r="P5098">
        <v>4</v>
      </c>
      <c r="Q5098" t="s">
        <v>118</v>
      </c>
      <c r="S5098">
        <v>158</v>
      </c>
      <c r="T5098" t="s">
        <v>49</v>
      </c>
      <c r="V5098" t="s">
        <v>314</v>
      </c>
      <c r="X5098" t="s">
        <v>121</v>
      </c>
      <c r="Z5098">
        <v>0</v>
      </c>
      <c r="AA5098" t="s">
        <v>75</v>
      </c>
      <c r="AB5098" t="s">
        <v>122</v>
      </c>
      <c r="AC5098">
        <v>45</v>
      </c>
      <c r="AD5098">
        <v>11</v>
      </c>
      <c r="AE5098">
        <v>4</v>
      </c>
      <c r="AF5098">
        <v>2025</v>
      </c>
      <c r="AG5098">
        <v>20251105</v>
      </c>
      <c r="AH5098" s="2">
        <v>14500</v>
      </c>
      <c r="AI5098" s="2">
        <v>16922.908203125</v>
      </c>
      <c r="AJ5098" s="2">
        <f t="shared" si="634"/>
        <v>2422.908203125</v>
      </c>
      <c r="AK5098" s="6">
        <f t="shared" si="635"/>
        <v>0.16709711745689657</v>
      </c>
      <c r="AL5098" s="12">
        <v>14500</v>
      </c>
      <c r="AM5098" s="12">
        <v>17135.737885665301</v>
      </c>
      <c r="AN5098" s="12">
        <f t="shared" si="636"/>
        <v>2635.7378856653013</v>
      </c>
      <c r="AO5098" s="13">
        <f t="shared" si="637"/>
        <v>0.181775026597607</v>
      </c>
      <c r="AP5098" s="16">
        <v>14500</v>
      </c>
      <c r="AQ5098" s="16">
        <v>16201.648313549569</v>
      </c>
      <c r="AR5098" s="16">
        <f t="shared" si="638"/>
        <v>1701.6483135495691</v>
      </c>
      <c r="AS5098" s="17">
        <f t="shared" si="632"/>
        <v>0.11735505610686683</v>
      </c>
      <c r="AT5098" s="20">
        <v>14500</v>
      </c>
      <c r="AU5098" s="20">
        <v>16624.595615103539</v>
      </c>
      <c r="AV5098" s="20">
        <f t="shared" si="633"/>
        <v>2124.5956151035389</v>
      </c>
      <c r="AW5098" s="21">
        <f t="shared" si="639"/>
        <v>0.146523835524382</v>
      </c>
    </row>
    <row r="5099" spans="1:49" x14ac:dyDescent="0.25">
      <c r="A5099" t="s">
        <v>38</v>
      </c>
      <c r="B5099" t="s">
        <v>92</v>
      </c>
      <c r="C5099">
        <v>220613</v>
      </c>
      <c r="D5099">
        <v>2005</v>
      </c>
      <c r="E5099" t="s">
        <v>111</v>
      </c>
      <c r="F5099" t="s">
        <v>625</v>
      </c>
      <c r="H5099" t="s">
        <v>293</v>
      </c>
      <c r="I5099">
        <v>6</v>
      </c>
      <c r="J5099" t="s">
        <v>129</v>
      </c>
      <c r="K5099">
        <v>4</v>
      </c>
      <c r="L5099" t="s">
        <v>44</v>
      </c>
      <c r="M5099">
        <v>5.9000000953674316</v>
      </c>
      <c r="N5099" t="s">
        <v>70</v>
      </c>
      <c r="O5099" t="s">
        <v>46</v>
      </c>
      <c r="Q5099" t="s">
        <v>88</v>
      </c>
      <c r="R5099" t="s">
        <v>48</v>
      </c>
      <c r="T5099" t="s">
        <v>219</v>
      </c>
      <c r="U5099" t="s">
        <v>50</v>
      </c>
      <c r="W5099" t="s">
        <v>73</v>
      </c>
      <c r="X5099" t="s">
        <v>121</v>
      </c>
      <c r="Z5099">
        <v>0</v>
      </c>
      <c r="AA5099" t="s">
        <v>75</v>
      </c>
      <c r="AB5099" t="s">
        <v>91</v>
      </c>
      <c r="AC5099">
        <v>45</v>
      </c>
      <c r="AD5099">
        <v>11</v>
      </c>
      <c r="AE5099">
        <v>4</v>
      </c>
      <c r="AF5099">
        <v>2025</v>
      </c>
      <c r="AG5099">
        <v>20251104</v>
      </c>
      <c r="AH5099" s="2">
        <v>3000</v>
      </c>
      <c r="AI5099" s="2">
        <v>6493.28564453125</v>
      </c>
      <c r="AJ5099" s="2">
        <f t="shared" si="634"/>
        <v>3493.28564453125</v>
      </c>
      <c r="AK5099" s="6">
        <f t="shared" si="635"/>
        <v>1.1644285481770833</v>
      </c>
      <c r="AL5099" s="12">
        <v>3000</v>
      </c>
      <c r="AM5099" s="12">
        <v>5962.4991038890767</v>
      </c>
      <c r="AN5099" s="12">
        <f t="shared" si="636"/>
        <v>2962.4991038890767</v>
      </c>
      <c r="AO5099" s="13">
        <f t="shared" si="637"/>
        <v>0.98749970129635889</v>
      </c>
      <c r="AP5099" s="16">
        <v>3000</v>
      </c>
      <c r="AQ5099" s="16">
        <v>5817.3865435862126</v>
      </c>
      <c r="AR5099" s="16">
        <f t="shared" si="638"/>
        <v>2817.3865435862126</v>
      </c>
      <c r="AS5099" s="17">
        <f t="shared" si="632"/>
        <v>0.93912884786207085</v>
      </c>
      <c r="AT5099" s="20">
        <v>3000</v>
      </c>
      <c r="AU5099" s="20">
        <v>6669.348611723226</v>
      </c>
      <c r="AV5099" s="20">
        <f t="shared" si="633"/>
        <v>3669.348611723226</v>
      </c>
      <c r="AW5099" s="21">
        <f t="shared" si="639"/>
        <v>1.2231162039077419</v>
      </c>
    </row>
    <row r="5100" spans="1:49" x14ac:dyDescent="0.25">
      <c r="A5100" t="s">
        <v>38</v>
      </c>
      <c r="B5100" t="s">
        <v>92</v>
      </c>
      <c r="C5100">
        <v>133667</v>
      </c>
      <c r="D5100">
        <v>2017</v>
      </c>
      <c r="E5100" t="s">
        <v>139</v>
      </c>
      <c r="F5100" t="s">
        <v>1203</v>
      </c>
      <c r="I5100">
        <v>6</v>
      </c>
      <c r="J5100" t="s">
        <v>69</v>
      </c>
      <c r="K5100">
        <v>4</v>
      </c>
      <c r="L5100" t="s">
        <v>44</v>
      </c>
      <c r="M5100">
        <v>3.5</v>
      </c>
      <c r="N5100" t="s">
        <v>45</v>
      </c>
      <c r="O5100" t="s">
        <v>95</v>
      </c>
      <c r="P5100">
        <v>1</v>
      </c>
      <c r="Q5100" t="s">
        <v>215</v>
      </c>
      <c r="R5100" t="s">
        <v>48</v>
      </c>
      <c r="T5100" t="s">
        <v>49</v>
      </c>
      <c r="W5100" t="s">
        <v>134</v>
      </c>
      <c r="X5100" t="s">
        <v>53</v>
      </c>
      <c r="Z5100">
        <v>0</v>
      </c>
      <c r="AA5100" t="s">
        <v>75</v>
      </c>
      <c r="AB5100" t="s">
        <v>215</v>
      </c>
      <c r="AC5100">
        <v>45</v>
      </c>
      <c r="AD5100">
        <v>11</v>
      </c>
      <c r="AE5100">
        <v>4</v>
      </c>
      <c r="AF5100">
        <v>2025</v>
      </c>
      <c r="AG5100">
        <v>20251104</v>
      </c>
      <c r="AH5100" s="2">
        <v>1000</v>
      </c>
      <c r="AI5100" s="2">
        <v>1246.801513671875</v>
      </c>
      <c r="AJ5100" s="2">
        <f t="shared" si="634"/>
        <v>246.801513671875</v>
      </c>
      <c r="AK5100" s="6">
        <f t="shared" si="635"/>
        <v>0.246801513671875</v>
      </c>
      <c r="AL5100" s="12">
        <v>1000</v>
      </c>
      <c r="AM5100" s="12">
        <v>1249.898545629555</v>
      </c>
      <c r="AN5100" s="12">
        <f t="shared" si="636"/>
        <v>249.89854562955497</v>
      </c>
      <c r="AO5100" s="13">
        <f t="shared" si="637"/>
        <v>0.24989854562955496</v>
      </c>
      <c r="AP5100" s="16">
        <v>1000</v>
      </c>
      <c r="AQ5100" s="16">
        <v>1295.5496003193159</v>
      </c>
      <c r="AR5100" s="16">
        <f t="shared" si="638"/>
        <v>295.54960031931591</v>
      </c>
      <c r="AS5100" s="17">
        <f t="shared" si="632"/>
        <v>0.29554960031931593</v>
      </c>
      <c r="AT5100" s="20">
        <v>1000</v>
      </c>
      <c r="AU5100" s="20">
        <v>1304.0226063829789</v>
      </c>
      <c r="AV5100" s="20">
        <f t="shared" si="633"/>
        <v>304.02260638297889</v>
      </c>
      <c r="AW5100" s="21">
        <f t="shared" si="639"/>
        <v>0.3040226063829789</v>
      </c>
    </row>
    <row r="5101" spans="1:49" x14ac:dyDescent="0.25">
      <c r="A5101" t="s">
        <v>38</v>
      </c>
      <c r="B5101" t="s">
        <v>259</v>
      </c>
      <c r="C5101">
        <v>90898</v>
      </c>
      <c r="D5101">
        <v>2017</v>
      </c>
      <c r="E5101" t="s">
        <v>155</v>
      </c>
      <c r="F5101" t="s">
        <v>156</v>
      </c>
      <c r="G5101" t="s">
        <v>1958</v>
      </c>
      <c r="I5101">
        <v>4</v>
      </c>
      <c r="J5101" t="s">
        <v>59</v>
      </c>
      <c r="K5101">
        <v>4</v>
      </c>
      <c r="L5101" t="s">
        <v>44</v>
      </c>
      <c r="M5101">
        <v>2.4000000953674321</v>
      </c>
      <c r="N5101" t="s">
        <v>45</v>
      </c>
      <c r="O5101" t="s">
        <v>46</v>
      </c>
      <c r="P5101">
        <v>2</v>
      </c>
      <c r="Q5101" t="s">
        <v>118</v>
      </c>
      <c r="S5101">
        <v>187</v>
      </c>
      <c r="T5101" t="s">
        <v>49</v>
      </c>
      <c r="W5101" t="s">
        <v>120</v>
      </c>
      <c r="X5101" t="s">
        <v>74</v>
      </c>
      <c r="Z5101">
        <v>0</v>
      </c>
      <c r="AA5101" t="s">
        <v>75</v>
      </c>
      <c r="AB5101" t="s">
        <v>122</v>
      </c>
      <c r="AC5101">
        <v>45</v>
      </c>
      <c r="AD5101">
        <v>11</v>
      </c>
      <c r="AE5101">
        <v>4</v>
      </c>
      <c r="AF5101">
        <v>2025</v>
      </c>
      <c r="AG5101">
        <v>20251105</v>
      </c>
      <c r="AH5101" s="2">
        <v>5750</v>
      </c>
      <c r="AI5101" s="2">
        <v>3930.844970703125</v>
      </c>
      <c r="AJ5101" s="2">
        <f t="shared" si="634"/>
        <v>1819.155029296875</v>
      </c>
      <c r="AK5101" s="6">
        <f t="shared" si="635"/>
        <v>0.31637478770380434</v>
      </c>
      <c r="AL5101" s="12">
        <v>5750</v>
      </c>
      <c r="AM5101" s="12">
        <v>4084.3665488806769</v>
      </c>
      <c r="AN5101" s="12">
        <f t="shared" si="636"/>
        <v>1665.6334511193231</v>
      </c>
      <c r="AO5101" s="13">
        <f t="shared" si="637"/>
        <v>0.28967538280336053</v>
      </c>
      <c r="AP5101" s="16">
        <v>5750</v>
      </c>
      <c r="AQ5101" s="16">
        <v>4033.459989044381</v>
      </c>
      <c r="AR5101" s="16">
        <f t="shared" si="638"/>
        <v>1716.540010955619</v>
      </c>
      <c r="AS5101" s="17">
        <f t="shared" si="632"/>
        <v>0.29852869755749895</v>
      </c>
      <c r="AT5101" s="20">
        <v>5750</v>
      </c>
      <c r="AU5101" s="20">
        <v>3966.9237565445028</v>
      </c>
      <c r="AV5101" s="20">
        <f t="shared" si="633"/>
        <v>1783.0762434554972</v>
      </c>
      <c r="AW5101" s="21">
        <f t="shared" si="639"/>
        <v>0.31010021625312995</v>
      </c>
    </row>
    <row r="5102" spans="1:49" x14ac:dyDescent="0.25">
      <c r="A5102" t="s">
        <v>123</v>
      </c>
      <c r="B5102" t="s">
        <v>440</v>
      </c>
      <c r="C5102">
        <v>68728</v>
      </c>
      <c r="D5102">
        <v>2019</v>
      </c>
      <c r="E5102" t="s">
        <v>40</v>
      </c>
      <c r="F5102" t="s">
        <v>280</v>
      </c>
      <c r="G5102" t="s">
        <v>854</v>
      </c>
      <c r="H5102" t="s">
        <v>760</v>
      </c>
      <c r="I5102">
        <v>4</v>
      </c>
      <c r="J5102" t="s">
        <v>129</v>
      </c>
      <c r="K5102">
        <v>4</v>
      </c>
      <c r="L5102" t="s">
        <v>44</v>
      </c>
      <c r="M5102">
        <v>2.5</v>
      </c>
      <c r="N5102" t="s">
        <v>45</v>
      </c>
      <c r="O5102" t="s">
        <v>46</v>
      </c>
      <c r="P5102">
        <v>4</v>
      </c>
      <c r="Q5102" t="s">
        <v>118</v>
      </c>
      <c r="R5102" t="s">
        <v>48</v>
      </c>
      <c r="S5102">
        <v>203</v>
      </c>
      <c r="T5102" t="s">
        <v>49</v>
      </c>
      <c r="U5102" t="s">
        <v>50</v>
      </c>
      <c r="V5102" t="s">
        <v>411</v>
      </c>
      <c r="W5102" t="s">
        <v>120</v>
      </c>
      <c r="X5102" t="s">
        <v>74</v>
      </c>
      <c r="Z5102">
        <v>0</v>
      </c>
      <c r="AA5102" t="s">
        <v>75</v>
      </c>
      <c r="AB5102" t="s">
        <v>122</v>
      </c>
      <c r="AC5102">
        <v>45</v>
      </c>
      <c r="AD5102">
        <v>11</v>
      </c>
      <c r="AE5102">
        <v>4</v>
      </c>
      <c r="AF5102">
        <v>2025</v>
      </c>
      <c r="AG5102">
        <v>20251105</v>
      </c>
      <c r="AH5102" s="2">
        <v>14500</v>
      </c>
      <c r="AI5102" s="2">
        <v>15475.138671875</v>
      </c>
      <c r="AJ5102" s="2">
        <f t="shared" si="634"/>
        <v>975.138671875</v>
      </c>
      <c r="AK5102" s="6">
        <f t="shared" si="635"/>
        <v>6.7250942887931028E-2</v>
      </c>
      <c r="AL5102" s="12">
        <v>14500</v>
      </c>
      <c r="AM5102" s="12">
        <v>15858.793039335351</v>
      </c>
      <c r="AN5102" s="12">
        <f t="shared" si="636"/>
        <v>1358.7930393353508</v>
      </c>
      <c r="AO5102" s="13">
        <f t="shared" si="637"/>
        <v>9.3709864781748337E-2</v>
      </c>
      <c r="AP5102" s="16">
        <v>14500</v>
      </c>
      <c r="AQ5102" s="16">
        <v>14761.706748696781</v>
      </c>
      <c r="AR5102" s="16">
        <f t="shared" si="638"/>
        <v>261.70674869678078</v>
      </c>
      <c r="AS5102" s="17">
        <f t="shared" si="632"/>
        <v>1.8048741289433158E-2</v>
      </c>
      <c r="AT5102" s="20">
        <v>14500</v>
      </c>
      <c r="AU5102" s="20">
        <v>15149.607638888891</v>
      </c>
      <c r="AV5102" s="20">
        <f t="shared" si="633"/>
        <v>649.60763888889051</v>
      </c>
      <c r="AW5102" s="21">
        <f t="shared" si="639"/>
        <v>4.4800526819923484E-2</v>
      </c>
    </row>
    <row r="5103" spans="1:49" x14ac:dyDescent="0.25">
      <c r="A5103" t="s">
        <v>109</v>
      </c>
      <c r="B5103" t="s">
        <v>538</v>
      </c>
      <c r="C5103">
        <v>113379</v>
      </c>
      <c r="D5103">
        <v>2021</v>
      </c>
      <c r="E5103" t="s">
        <v>1803</v>
      </c>
      <c r="F5103" t="s">
        <v>1804</v>
      </c>
      <c r="H5103" t="s">
        <v>2409</v>
      </c>
      <c r="I5103">
        <v>4</v>
      </c>
      <c r="J5103" t="s">
        <v>129</v>
      </c>
      <c r="K5103">
        <v>4</v>
      </c>
      <c r="L5103" t="s">
        <v>44</v>
      </c>
      <c r="M5103">
        <v>2</v>
      </c>
      <c r="N5103" t="s">
        <v>44</v>
      </c>
      <c r="O5103" t="s">
        <v>46</v>
      </c>
      <c r="P5103">
        <v>4</v>
      </c>
      <c r="Q5103" t="s">
        <v>60</v>
      </c>
      <c r="R5103" t="s">
        <v>81</v>
      </c>
      <c r="S5103">
        <v>280</v>
      </c>
      <c r="T5103" t="s">
        <v>49</v>
      </c>
      <c r="W5103" t="s">
        <v>134</v>
      </c>
      <c r="X5103" t="s">
        <v>567</v>
      </c>
      <c r="Y5103">
        <v>42350</v>
      </c>
      <c r="Z5103">
        <v>0</v>
      </c>
      <c r="AA5103" t="s">
        <v>75</v>
      </c>
      <c r="AB5103" t="s">
        <v>83</v>
      </c>
      <c r="AC5103">
        <v>45</v>
      </c>
      <c r="AD5103">
        <v>11</v>
      </c>
      <c r="AE5103">
        <v>4</v>
      </c>
      <c r="AF5103">
        <v>2025</v>
      </c>
      <c r="AG5103">
        <v>20251105</v>
      </c>
      <c r="AH5103" s="2">
        <v>9600</v>
      </c>
      <c r="AI5103" s="2">
        <v>11239.205078125</v>
      </c>
      <c r="AJ5103" s="2">
        <f t="shared" si="634"/>
        <v>1639.205078125</v>
      </c>
      <c r="AK5103" s="6">
        <f t="shared" si="635"/>
        <v>0.17075052897135418</v>
      </c>
      <c r="AL5103" s="12">
        <v>9600</v>
      </c>
      <c r="AM5103" s="12">
        <v>12153.360329034111</v>
      </c>
      <c r="AN5103" s="12">
        <f t="shared" si="636"/>
        <v>2553.3603290341107</v>
      </c>
      <c r="AO5103" s="13">
        <f t="shared" si="637"/>
        <v>0.26597503427438651</v>
      </c>
      <c r="AP5103" s="16">
        <v>9600</v>
      </c>
      <c r="AQ5103" s="16">
        <v>11359.224958772649</v>
      </c>
      <c r="AR5103" s="16">
        <f t="shared" si="638"/>
        <v>1759.2249587726492</v>
      </c>
      <c r="AS5103" s="17">
        <f t="shared" si="632"/>
        <v>0.18325259987215095</v>
      </c>
      <c r="AT5103" s="20">
        <v>9600</v>
      </c>
      <c r="AU5103" s="20">
        <v>10957.302345786269</v>
      </c>
      <c r="AV5103" s="20">
        <f t="shared" si="633"/>
        <v>1357.3023457862691</v>
      </c>
      <c r="AW5103" s="21">
        <f t="shared" si="639"/>
        <v>0.14138566101940303</v>
      </c>
    </row>
    <row r="5104" spans="1:49" x14ac:dyDescent="0.25">
      <c r="A5104" t="s">
        <v>109</v>
      </c>
      <c r="B5104" t="s">
        <v>538</v>
      </c>
      <c r="C5104">
        <v>132513</v>
      </c>
      <c r="D5104">
        <v>2018</v>
      </c>
      <c r="E5104" t="s">
        <v>139</v>
      </c>
      <c r="F5104" t="s">
        <v>770</v>
      </c>
      <c r="I5104">
        <v>4</v>
      </c>
      <c r="J5104" t="s">
        <v>43</v>
      </c>
      <c r="K5104">
        <v>4</v>
      </c>
      <c r="L5104" t="s">
        <v>44</v>
      </c>
      <c r="M5104">
        <v>2</v>
      </c>
      <c r="N5104" t="s">
        <v>45</v>
      </c>
      <c r="O5104" t="s">
        <v>46</v>
      </c>
      <c r="P5104">
        <v>3</v>
      </c>
      <c r="Q5104" t="s">
        <v>47</v>
      </c>
      <c r="R5104" t="s">
        <v>48</v>
      </c>
      <c r="T5104" t="s">
        <v>49</v>
      </c>
      <c r="W5104" t="s">
        <v>120</v>
      </c>
      <c r="X5104" t="s">
        <v>53</v>
      </c>
      <c r="Y5104">
        <v>21640</v>
      </c>
      <c r="Z5104">
        <v>0</v>
      </c>
      <c r="AA5104" t="s">
        <v>75</v>
      </c>
      <c r="AB5104" t="s">
        <v>332</v>
      </c>
      <c r="AC5104">
        <v>45</v>
      </c>
      <c r="AD5104">
        <v>11</v>
      </c>
      <c r="AE5104">
        <v>4</v>
      </c>
      <c r="AF5104">
        <v>2025</v>
      </c>
      <c r="AG5104">
        <v>20251105</v>
      </c>
      <c r="AH5104" s="2">
        <v>5100</v>
      </c>
      <c r="AI5104" s="2">
        <v>4275.75390625</v>
      </c>
      <c r="AJ5104" s="2">
        <f t="shared" si="634"/>
        <v>824.24609375</v>
      </c>
      <c r="AK5104" s="6">
        <f t="shared" si="635"/>
        <v>0.16161688112745098</v>
      </c>
      <c r="AL5104" s="12">
        <v>5100</v>
      </c>
      <c r="AM5104" s="12">
        <v>4402.3966043779801</v>
      </c>
      <c r="AN5104" s="12">
        <f t="shared" si="636"/>
        <v>697.60339562201989</v>
      </c>
      <c r="AO5104" s="13">
        <f t="shared" si="637"/>
        <v>0.13678497953372939</v>
      </c>
      <c r="AP5104" s="16">
        <v>5100</v>
      </c>
      <c r="AQ5104" s="16">
        <v>4762.7054321346304</v>
      </c>
      <c r="AR5104" s="16">
        <f t="shared" si="638"/>
        <v>337.29456786536957</v>
      </c>
      <c r="AS5104" s="17">
        <f t="shared" si="632"/>
        <v>6.6136189777523446E-2</v>
      </c>
      <c r="AT5104" s="20">
        <v>5100</v>
      </c>
      <c r="AU5104" s="20">
        <v>4269.1111457036122</v>
      </c>
      <c r="AV5104" s="20">
        <f t="shared" si="633"/>
        <v>830.88885429638776</v>
      </c>
      <c r="AW5104" s="21">
        <f t="shared" si="639"/>
        <v>0.16291938319537014</v>
      </c>
    </row>
    <row r="5105" spans="1:49" x14ac:dyDescent="0.25">
      <c r="A5105" t="s">
        <v>38</v>
      </c>
      <c r="B5105" t="s">
        <v>105</v>
      </c>
      <c r="C5105">
        <v>134979</v>
      </c>
      <c r="D5105">
        <v>2014</v>
      </c>
      <c r="E5105" t="s">
        <v>127</v>
      </c>
      <c r="F5105" t="s">
        <v>128</v>
      </c>
      <c r="G5105" t="s">
        <v>571</v>
      </c>
      <c r="I5105">
        <v>6</v>
      </c>
      <c r="J5105" t="s">
        <v>69</v>
      </c>
      <c r="K5105">
        <v>4</v>
      </c>
      <c r="L5105" t="s">
        <v>44</v>
      </c>
      <c r="M5105">
        <v>3.5</v>
      </c>
      <c r="N5105" t="s">
        <v>44</v>
      </c>
      <c r="O5105" t="s">
        <v>703</v>
      </c>
      <c r="Q5105" t="s">
        <v>118</v>
      </c>
      <c r="T5105" t="s">
        <v>49</v>
      </c>
      <c r="U5105" t="s">
        <v>72</v>
      </c>
      <c r="W5105" t="s">
        <v>120</v>
      </c>
      <c r="X5105" t="s">
        <v>131</v>
      </c>
      <c r="Z5105">
        <v>0</v>
      </c>
      <c r="AA5105" t="s">
        <v>75</v>
      </c>
      <c r="AB5105" t="s">
        <v>122</v>
      </c>
      <c r="AC5105">
        <v>45</v>
      </c>
      <c r="AD5105">
        <v>11</v>
      </c>
      <c r="AE5105">
        <v>4</v>
      </c>
      <c r="AF5105">
        <v>2025</v>
      </c>
      <c r="AG5105">
        <v>20251104</v>
      </c>
      <c r="AH5105" s="2">
        <v>5600</v>
      </c>
      <c r="AI5105" s="2">
        <v>2149.10546875</v>
      </c>
      <c r="AJ5105" s="2">
        <f t="shared" si="634"/>
        <v>3450.89453125</v>
      </c>
      <c r="AK5105" s="6">
        <f t="shared" si="635"/>
        <v>0.61623116629464281</v>
      </c>
      <c r="AL5105" s="12">
        <v>5600</v>
      </c>
      <c r="AM5105" s="12">
        <v>2357.6279182032308</v>
      </c>
      <c r="AN5105" s="12">
        <f t="shared" si="636"/>
        <v>3242.3720817967692</v>
      </c>
      <c r="AO5105" s="13">
        <f t="shared" si="637"/>
        <v>0.57899501460656588</v>
      </c>
      <c r="AP5105" s="16">
        <v>5600</v>
      </c>
      <c r="AQ5105" s="16">
        <v>1845.5188901885031</v>
      </c>
      <c r="AR5105" s="16">
        <f t="shared" si="638"/>
        <v>3754.4811098114969</v>
      </c>
      <c r="AS5105" s="17">
        <f t="shared" si="632"/>
        <v>0.67044305532348158</v>
      </c>
      <c r="AT5105" s="20">
        <v>5600</v>
      </c>
      <c r="AU5105" s="20">
        <v>2089.0078843626802</v>
      </c>
      <c r="AV5105" s="20">
        <f t="shared" si="633"/>
        <v>3510.9921156373198</v>
      </c>
      <c r="AW5105" s="21">
        <f t="shared" si="639"/>
        <v>0.62696287779237858</v>
      </c>
    </row>
    <row r="5106" spans="1:49" x14ac:dyDescent="0.25">
      <c r="A5106" t="s">
        <v>38</v>
      </c>
      <c r="B5106" t="s">
        <v>105</v>
      </c>
      <c r="C5106">
        <v>152666</v>
      </c>
      <c r="D5106">
        <v>2016</v>
      </c>
      <c r="E5106" t="s">
        <v>66</v>
      </c>
      <c r="F5106" t="s">
        <v>769</v>
      </c>
      <c r="G5106" t="s">
        <v>269</v>
      </c>
      <c r="I5106">
        <v>6</v>
      </c>
      <c r="J5106" t="s">
        <v>59</v>
      </c>
      <c r="K5106">
        <v>4</v>
      </c>
      <c r="L5106" t="s">
        <v>44</v>
      </c>
      <c r="M5106">
        <v>3.5</v>
      </c>
      <c r="N5106" t="s">
        <v>45</v>
      </c>
      <c r="Q5106" t="s">
        <v>60</v>
      </c>
      <c r="R5106" t="s">
        <v>96</v>
      </c>
      <c r="S5106">
        <v>280</v>
      </c>
      <c r="T5106" t="s">
        <v>49</v>
      </c>
      <c r="U5106" t="s">
        <v>72</v>
      </c>
      <c r="W5106" t="s">
        <v>134</v>
      </c>
      <c r="X5106" t="s">
        <v>98</v>
      </c>
      <c r="Z5106">
        <v>0</v>
      </c>
      <c r="AA5106" t="s">
        <v>75</v>
      </c>
      <c r="AB5106" t="s">
        <v>83</v>
      </c>
      <c r="AC5106">
        <v>45</v>
      </c>
      <c r="AD5106">
        <v>11</v>
      </c>
      <c r="AE5106">
        <v>4</v>
      </c>
      <c r="AF5106">
        <v>2025</v>
      </c>
      <c r="AG5106">
        <v>20251104</v>
      </c>
      <c r="AH5106" s="2">
        <v>4000</v>
      </c>
      <c r="AI5106" s="2">
        <v>3183.894775390625</v>
      </c>
      <c r="AJ5106" s="2">
        <f t="shared" si="634"/>
        <v>816.105224609375</v>
      </c>
      <c r="AK5106" s="6">
        <f t="shared" si="635"/>
        <v>0.20402630615234374</v>
      </c>
      <c r="AL5106" s="12">
        <v>4000</v>
      </c>
      <c r="AM5106" s="12">
        <v>3221.4064180054602</v>
      </c>
      <c r="AN5106" s="12">
        <f t="shared" si="636"/>
        <v>778.59358199453982</v>
      </c>
      <c r="AO5106" s="13">
        <f t="shared" si="637"/>
        <v>0.19464839549863494</v>
      </c>
      <c r="AP5106" s="16">
        <v>4000</v>
      </c>
      <c r="AQ5106" s="16">
        <v>3348.644816410902</v>
      </c>
      <c r="AR5106" s="16">
        <f t="shared" si="638"/>
        <v>651.35518358909803</v>
      </c>
      <c r="AS5106" s="17">
        <f t="shared" si="632"/>
        <v>0.16283879589727451</v>
      </c>
      <c r="AT5106" s="20">
        <v>4000</v>
      </c>
      <c r="AU5106" s="20">
        <v>3204.446373850868</v>
      </c>
      <c r="AV5106" s="20">
        <f t="shared" si="633"/>
        <v>795.55362614913201</v>
      </c>
      <c r="AW5106" s="21">
        <f t="shared" si="639"/>
        <v>0.19888840653728301</v>
      </c>
    </row>
    <row r="5107" spans="1:49" x14ac:dyDescent="0.25">
      <c r="A5107" t="s">
        <v>123</v>
      </c>
      <c r="B5107" t="s">
        <v>440</v>
      </c>
      <c r="C5107">
        <v>86709</v>
      </c>
      <c r="D5107">
        <v>2021</v>
      </c>
      <c r="E5107" t="s">
        <v>139</v>
      </c>
      <c r="F5107" t="s">
        <v>770</v>
      </c>
      <c r="G5107" t="s">
        <v>905</v>
      </c>
      <c r="I5107">
        <v>4</v>
      </c>
      <c r="J5107" t="s">
        <v>101</v>
      </c>
      <c r="K5107">
        <v>4</v>
      </c>
      <c r="L5107" t="s">
        <v>44</v>
      </c>
      <c r="M5107">
        <v>2</v>
      </c>
      <c r="N5107" t="s">
        <v>45</v>
      </c>
      <c r="O5107" t="s">
        <v>46</v>
      </c>
      <c r="P5107">
        <v>2</v>
      </c>
      <c r="Q5107" t="s">
        <v>47</v>
      </c>
      <c r="R5107" t="s">
        <v>48</v>
      </c>
      <c r="T5107" t="s">
        <v>49</v>
      </c>
      <c r="W5107" t="s">
        <v>120</v>
      </c>
      <c r="X5107" t="s">
        <v>53</v>
      </c>
      <c r="Z5107">
        <v>0</v>
      </c>
      <c r="AA5107" t="s">
        <v>75</v>
      </c>
      <c r="AB5107" t="s">
        <v>332</v>
      </c>
      <c r="AC5107">
        <v>45</v>
      </c>
      <c r="AD5107">
        <v>11</v>
      </c>
      <c r="AE5107">
        <v>4</v>
      </c>
      <c r="AF5107">
        <v>2025</v>
      </c>
      <c r="AG5107">
        <v>20251105</v>
      </c>
      <c r="AH5107" s="2">
        <v>6800</v>
      </c>
      <c r="AI5107" s="2">
        <v>8033.4755859375</v>
      </c>
      <c r="AJ5107" s="2">
        <f t="shared" si="634"/>
        <v>1233.4755859375</v>
      </c>
      <c r="AK5107" s="6">
        <f t="shared" si="635"/>
        <v>0.18139346852022059</v>
      </c>
      <c r="AL5107" s="12">
        <v>6800</v>
      </c>
      <c r="AM5107" s="12">
        <v>7658.8944823974198</v>
      </c>
      <c r="AN5107" s="12">
        <f t="shared" si="636"/>
        <v>858.89448239741978</v>
      </c>
      <c r="AO5107" s="13">
        <f t="shared" si="637"/>
        <v>0.12630801211726761</v>
      </c>
      <c r="AP5107" s="16">
        <v>6800</v>
      </c>
      <c r="AQ5107" s="16">
        <v>7636.9262436444969</v>
      </c>
      <c r="AR5107" s="16">
        <f t="shared" si="638"/>
        <v>836.92624364449694</v>
      </c>
      <c r="AS5107" s="17">
        <f t="shared" si="632"/>
        <v>0.12307738877124955</v>
      </c>
      <c r="AT5107" s="20">
        <v>6800</v>
      </c>
      <c r="AU5107" s="20">
        <v>8141.0714285714284</v>
      </c>
      <c r="AV5107" s="20">
        <f t="shared" si="633"/>
        <v>1341.0714285714284</v>
      </c>
      <c r="AW5107" s="21">
        <f t="shared" si="639"/>
        <v>0.19721638655462184</v>
      </c>
    </row>
    <row r="5108" spans="1:49" x14ac:dyDescent="0.25">
      <c r="A5108" t="s">
        <v>38</v>
      </c>
      <c r="B5108" t="s">
        <v>39</v>
      </c>
      <c r="C5108">
        <v>329683</v>
      </c>
      <c r="D5108">
        <v>2008</v>
      </c>
      <c r="E5108" t="s">
        <v>93</v>
      </c>
      <c r="F5108" t="s">
        <v>152</v>
      </c>
      <c r="G5108" t="s">
        <v>148</v>
      </c>
      <c r="H5108" t="s">
        <v>170</v>
      </c>
      <c r="I5108">
        <v>8</v>
      </c>
      <c r="J5108" t="s">
        <v>129</v>
      </c>
      <c r="K5108">
        <v>4</v>
      </c>
      <c r="L5108" t="s">
        <v>44</v>
      </c>
      <c r="M5108">
        <v>6.5999999046325684</v>
      </c>
      <c r="N5108" t="s">
        <v>70</v>
      </c>
      <c r="O5108" t="s">
        <v>46</v>
      </c>
      <c r="Q5108" t="s">
        <v>88</v>
      </c>
      <c r="R5108" t="s">
        <v>48</v>
      </c>
      <c r="T5108" t="s">
        <v>219</v>
      </c>
      <c r="U5108" t="s">
        <v>72</v>
      </c>
      <c r="V5108" t="s">
        <v>1459</v>
      </c>
      <c r="W5108" t="s">
        <v>220</v>
      </c>
      <c r="X5108" t="s">
        <v>74</v>
      </c>
      <c r="Z5108">
        <v>0</v>
      </c>
      <c r="AA5108" t="s">
        <v>75</v>
      </c>
      <c r="AB5108" t="s">
        <v>91</v>
      </c>
      <c r="AC5108">
        <v>45</v>
      </c>
      <c r="AD5108">
        <v>11</v>
      </c>
      <c r="AE5108">
        <v>4</v>
      </c>
      <c r="AF5108">
        <v>2025</v>
      </c>
      <c r="AG5108">
        <v>20251104</v>
      </c>
      <c r="AH5108" s="2">
        <v>2250</v>
      </c>
      <c r="AI5108" s="2">
        <v>4461.4912109375</v>
      </c>
      <c r="AJ5108" s="2">
        <f t="shared" si="634"/>
        <v>2211.4912109375</v>
      </c>
      <c r="AK5108" s="6">
        <f t="shared" si="635"/>
        <v>0.9828849826388889</v>
      </c>
      <c r="AL5108" s="12">
        <v>2250</v>
      </c>
      <c r="AM5108" s="12">
        <v>4351.2954302413791</v>
      </c>
      <c r="AN5108" s="12">
        <f t="shared" si="636"/>
        <v>2101.2954302413791</v>
      </c>
      <c r="AO5108" s="13">
        <f t="shared" si="637"/>
        <v>0.93390908010727958</v>
      </c>
      <c r="AP5108" s="16">
        <v>2250</v>
      </c>
      <c r="AQ5108" s="16">
        <v>4524.8111122989412</v>
      </c>
      <c r="AR5108" s="16">
        <f t="shared" si="638"/>
        <v>2274.8111122989412</v>
      </c>
      <c r="AS5108" s="17">
        <f t="shared" si="632"/>
        <v>1.0110271610217516</v>
      </c>
      <c r="AT5108" s="20">
        <v>2250</v>
      </c>
      <c r="AU5108" s="20">
        <v>4509.7071256038662</v>
      </c>
      <c r="AV5108" s="20">
        <f t="shared" si="633"/>
        <v>2259.7071256038662</v>
      </c>
      <c r="AW5108" s="21">
        <f t="shared" si="639"/>
        <v>1.0043142780461627</v>
      </c>
    </row>
    <row r="5109" spans="1:49" x14ac:dyDescent="0.25">
      <c r="A5109" t="s">
        <v>123</v>
      </c>
      <c r="B5109" t="s">
        <v>290</v>
      </c>
      <c r="C5109">
        <v>86467</v>
      </c>
      <c r="D5109">
        <v>2000</v>
      </c>
      <c r="E5109" t="s">
        <v>93</v>
      </c>
      <c r="F5109" t="s">
        <v>152</v>
      </c>
      <c r="H5109" t="s">
        <v>696</v>
      </c>
      <c r="I5109">
        <v>8</v>
      </c>
      <c r="J5109" t="s">
        <v>117</v>
      </c>
      <c r="K5109">
        <v>2</v>
      </c>
      <c r="L5109" t="s">
        <v>44</v>
      </c>
      <c r="M5109">
        <v>5.3000001907348633</v>
      </c>
      <c r="N5109" t="s">
        <v>87</v>
      </c>
      <c r="Q5109" t="s">
        <v>88</v>
      </c>
      <c r="R5109" t="s">
        <v>89</v>
      </c>
      <c r="U5109" t="s">
        <v>72</v>
      </c>
      <c r="V5109" t="s">
        <v>678</v>
      </c>
      <c r="W5109" t="s">
        <v>90</v>
      </c>
      <c r="X5109" t="s">
        <v>98</v>
      </c>
      <c r="Z5109">
        <v>0</v>
      </c>
      <c r="AA5109" t="s">
        <v>75</v>
      </c>
      <c r="AB5109" t="s">
        <v>91</v>
      </c>
      <c r="AC5109">
        <v>45</v>
      </c>
      <c r="AD5109">
        <v>11</v>
      </c>
      <c r="AE5109">
        <v>4</v>
      </c>
      <c r="AF5109">
        <v>2025</v>
      </c>
      <c r="AG5109">
        <v>20251104</v>
      </c>
      <c r="AH5109" s="2">
        <v>900</v>
      </c>
      <c r="AI5109" s="2">
        <v>5090.49609375</v>
      </c>
      <c r="AJ5109" s="2">
        <f t="shared" si="634"/>
        <v>4190.49609375</v>
      </c>
      <c r="AK5109" s="6">
        <f t="shared" si="635"/>
        <v>4.6561067708333335</v>
      </c>
      <c r="AL5109" s="12">
        <v>900</v>
      </c>
      <c r="AM5109" s="12">
        <v>4064.980227362325</v>
      </c>
      <c r="AN5109" s="12">
        <f t="shared" si="636"/>
        <v>3164.980227362325</v>
      </c>
      <c r="AO5109" s="13">
        <f t="shared" si="637"/>
        <v>3.5166446970692498</v>
      </c>
      <c r="AP5109" s="16">
        <v>900</v>
      </c>
      <c r="AQ5109" s="16">
        <v>4827.0460032675164</v>
      </c>
      <c r="AR5109" s="16">
        <f t="shared" si="638"/>
        <v>3927.0460032675164</v>
      </c>
      <c r="AS5109" s="17">
        <f t="shared" si="632"/>
        <v>4.3633844480750179</v>
      </c>
      <c r="AT5109" s="20">
        <v>900</v>
      </c>
      <c r="AU5109" s="20">
        <v>5498.2415902140656</v>
      </c>
      <c r="AV5109" s="20">
        <f t="shared" si="633"/>
        <v>4598.2415902140656</v>
      </c>
      <c r="AW5109" s="21">
        <f t="shared" si="639"/>
        <v>5.1091573224600726</v>
      </c>
    </row>
    <row r="5110" spans="1:49" x14ac:dyDescent="0.25">
      <c r="A5110" t="s">
        <v>77</v>
      </c>
      <c r="B5110" t="s">
        <v>596</v>
      </c>
      <c r="C5110">
        <v>126266</v>
      </c>
      <c r="D5110">
        <v>2017</v>
      </c>
      <c r="E5110" t="s">
        <v>159</v>
      </c>
      <c r="F5110" t="s">
        <v>489</v>
      </c>
      <c r="G5110" t="s">
        <v>2410</v>
      </c>
      <c r="I5110">
        <v>4</v>
      </c>
      <c r="J5110" t="s">
        <v>59</v>
      </c>
      <c r="K5110">
        <v>4</v>
      </c>
      <c r="L5110" t="s">
        <v>44</v>
      </c>
      <c r="M5110">
        <v>1.799999952316284</v>
      </c>
      <c r="N5110" t="s">
        <v>44</v>
      </c>
      <c r="O5110" t="s">
        <v>46</v>
      </c>
      <c r="P5110">
        <v>4</v>
      </c>
      <c r="Q5110" t="s">
        <v>60</v>
      </c>
      <c r="R5110" t="s">
        <v>89</v>
      </c>
      <c r="S5110">
        <v>141</v>
      </c>
      <c r="T5110" t="s">
        <v>49</v>
      </c>
      <c r="U5110" t="s">
        <v>50</v>
      </c>
      <c r="V5110" t="s">
        <v>490</v>
      </c>
      <c r="W5110" t="s">
        <v>62</v>
      </c>
      <c r="X5110" t="s">
        <v>121</v>
      </c>
      <c r="Y5110">
        <v>24840</v>
      </c>
      <c r="Z5110">
        <v>0</v>
      </c>
      <c r="AA5110" t="s">
        <v>75</v>
      </c>
      <c r="AB5110" t="s">
        <v>83</v>
      </c>
      <c r="AC5110">
        <v>45</v>
      </c>
      <c r="AD5110">
        <v>11</v>
      </c>
      <c r="AE5110">
        <v>4</v>
      </c>
      <c r="AF5110">
        <v>2025</v>
      </c>
      <c r="AG5110">
        <v>20251105</v>
      </c>
      <c r="AH5110" s="2">
        <v>9100</v>
      </c>
      <c r="AI5110" s="2">
        <v>8795.1416015625</v>
      </c>
      <c r="AJ5110" s="2">
        <f t="shared" si="634"/>
        <v>304.8583984375</v>
      </c>
      <c r="AK5110" s="6">
        <f t="shared" si="635"/>
        <v>3.3500922905219783E-2</v>
      </c>
      <c r="AL5110" s="12">
        <v>9100</v>
      </c>
      <c r="AM5110" s="12">
        <v>9170.0827875704017</v>
      </c>
      <c r="AN5110" s="12">
        <f t="shared" si="636"/>
        <v>70.082787570401706</v>
      </c>
      <c r="AO5110" s="13">
        <f t="shared" si="637"/>
        <v>7.701405227516671E-3</v>
      </c>
      <c r="AP5110" s="16">
        <v>9100</v>
      </c>
      <c r="AQ5110" s="16">
        <v>8161.6407099999988</v>
      </c>
      <c r="AR5110" s="16">
        <f t="shared" si="638"/>
        <v>938.35929000000124</v>
      </c>
      <c r="AS5110" s="17">
        <f t="shared" si="632"/>
        <v>0.10311640549450563</v>
      </c>
      <c r="AT5110" s="20">
        <v>9100</v>
      </c>
      <c r="AU5110" s="20">
        <v>8728.6738978306494</v>
      </c>
      <c r="AV5110" s="20">
        <f t="shared" si="633"/>
        <v>371.32610216935063</v>
      </c>
      <c r="AW5110" s="21">
        <f t="shared" si="639"/>
        <v>4.0805066172456113E-2</v>
      </c>
    </row>
    <row r="5111" spans="1:49" x14ac:dyDescent="0.25">
      <c r="A5111" t="s">
        <v>38</v>
      </c>
      <c r="B5111" t="s">
        <v>39</v>
      </c>
      <c r="C5111">
        <v>99218</v>
      </c>
      <c r="D5111">
        <v>2015</v>
      </c>
      <c r="E5111" t="s">
        <v>250</v>
      </c>
      <c r="F5111" t="s">
        <v>1050</v>
      </c>
      <c r="G5111" t="s">
        <v>252</v>
      </c>
      <c r="I5111">
        <v>6</v>
      </c>
      <c r="J5111" t="s">
        <v>69</v>
      </c>
      <c r="K5111">
        <v>4</v>
      </c>
      <c r="L5111" t="s">
        <v>44</v>
      </c>
      <c r="M5111">
        <v>3.7000000476837158</v>
      </c>
      <c r="N5111" t="s">
        <v>45</v>
      </c>
      <c r="O5111" t="s">
        <v>46</v>
      </c>
      <c r="Q5111" t="s">
        <v>60</v>
      </c>
      <c r="R5111" t="s">
        <v>48</v>
      </c>
      <c r="V5111" t="s">
        <v>2366</v>
      </c>
      <c r="W5111" t="s">
        <v>134</v>
      </c>
      <c r="X5111" t="s">
        <v>53</v>
      </c>
      <c r="Z5111">
        <v>0</v>
      </c>
      <c r="AA5111" t="s">
        <v>75</v>
      </c>
      <c r="AB5111" t="s">
        <v>83</v>
      </c>
      <c r="AC5111">
        <v>45</v>
      </c>
      <c r="AD5111">
        <v>11</v>
      </c>
      <c r="AE5111">
        <v>4</v>
      </c>
      <c r="AF5111">
        <v>2025</v>
      </c>
      <c r="AG5111">
        <v>20251104</v>
      </c>
      <c r="AH5111" s="2">
        <v>4000</v>
      </c>
      <c r="AI5111" s="2">
        <v>5461.4560546875</v>
      </c>
      <c r="AJ5111" s="2">
        <f t="shared" si="634"/>
        <v>1461.4560546875</v>
      </c>
      <c r="AK5111" s="6">
        <f t="shared" si="635"/>
        <v>0.36536401367187499</v>
      </c>
      <c r="AL5111" s="12">
        <v>4000</v>
      </c>
      <c r="AM5111" s="12">
        <v>5466.1590566572268</v>
      </c>
      <c r="AN5111" s="12">
        <f t="shared" si="636"/>
        <v>1466.1590566572268</v>
      </c>
      <c r="AO5111" s="13">
        <f t="shared" si="637"/>
        <v>0.36653976416430667</v>
      </c>
      <c r="AP5111" s="16">
        <v>4000</v>
      </c>
      <c r="AQ5111" s="16">
        <v>5627.0420326006924</v>
      </c>
      <c r="AR5111" s="16">
        <f t="shared" si="638"/>
        <v>1627.0420326006924</v>
      </c>
      <c r="AS5111" s="17">
        <f t="shared" si="632"/>
        <v>0.40676050815017312</v>
      </c>
      <c r="AT5111" s="20">
        <v>4000</v>
      </c>
      <c r="AU5111" s="20">
        <v>5498.2415902140656</v>
      </c>
      <c r="AV5111" s="20">
        <f t="shared" si="633"/>
        <v>1498.2415902140656</v>
      </c>
      <c r="AW5111" s="21">
        <f t="shared" si="639"/>
        <v>0.37456039755351639</v>
      </c>
    </row>
    <row r="5112" spans="1:49" x14ac:dyDescent="0.25">
      <c r="A5112" t="s">
        <v>38</v>
      </c>
      <c r="B5112" t="s">
        <v>92</v>
      </c>
      <c r="C5112">
        <v>50480</v>
      </c>
      <c r="D5112">
        <v>2021</v>
      </c>
      <c r="E5112" t="s">
        <v>57</v>
      </c>
      <c r="F5112" t="s">
        <v>232</v>
      </c>
      <c r="G5112" t="s">
        <v>1016</v>
      </c>
      <c r="I5112">
        <v>4</v>
      </c>
      <c r="J5112" t="s">
        <v>69</v>
      </c>
      <c r="K5112">
        <v>4</v>
      </c>
      <c r="L5112" t="s">
        <v>44</v>
      </c>
      <c r="M5112">
        <v>2</v>
      </c>
      <c r="N5112" t="s">
        <v>45</v>
      </c>
      <c r="O5112" t="s">
        <v>46</v>
      </c>
      <c r="P5112">
        <v>3</v>
      </c>
      <c r="Q5112" t="s">
        <v>118</v>
      </c>
      <c r="R5112" t="s">
        <v>96</v>
      </c>
      <c r="S5112">
        <v>147</v>
      </c>
      <c r="T5112" t="s">
        <v>49</v>
      </c>
      <c r="V5112" t="s">
        <v>424</v>
      </c>
      <c r="W5112" t="s">
        <v>120</v>
      </c>
      <c r="X5112" t="s">
        <v>121</v>
      </c>
      <c r="Z5112">
        <v>0</v>
      </c>
      <c r="AA5112" t="s">
        <v>75</v>
      </c>
      <c r="AB5112" t="s">
        <v>122</v>
      </c>
      <c r="AC5112">
        <v>45</v>
      </c>
      <c r="AD5112">
        <v>11</v>
      </c>
      <c r="AE5112">
        <v>4</v>
      </c>
      <c r="AF5112">
        <v>2025</v>
      </c>
      <c r="AG5112">
        <v>20251104</v>
      </c>
      <c r="AH5112" s="2">
        <v>9400</v>
      </c>
      <c r="AI5112" s="2">
        <v>11070.9697265625</v>
      </c>
      <c r="AJ5112" s="2">
        <f t="shared" si="634"/>
        <v>1670.9697265625</v>
      </c>
      <c r="AK5112" s="6">
        <f t="shared" si="635"/>
        <v>0.17776273686835106</v>
      </c>
      <c r="AL5112" s="12">
        <v>9400</v>
      </c>
      <c r="AM5112" s="12">
        <v>10542.72419553613</v>
      </c>
      <c r="AN5112" s="12">
        <f t="shared" si="636"/>
        <v>1142.7241955361296</v>
      </c>
      <c r="AO5112" s="13">
        <f t="shared" si="637"/>
        <v>0.12156640378043933</v>
      </c>
      <c r="AP5112" s="16">
        <v>9400</v>
      </c>
      <c r="AQ5112" s="16">
        <v>10312.37939540447</v>
      </c>
      <c r="AR5112" s="16">
        <f t="shared" si="638"/>
        <v>912.37939540447042</v>
      </c>
      <c r="AS5112" s="17">
        <f t="shared" si="632"/>
        <v>9.7061637808986218E-2</v>
      </c>
      <c r="AT5112" s="20">
        <v>9400</v>
      </c>
      <c r="AU5112" s="20">
        <v>11167.216796875</v>
      </c>
      <c r="AV5112" s="20">
        <f t="shared" si="633"/>
        <v>1767.216796875</v>
      </c>
      <c r="AW5112" s="21">
        <f t="shared" si="639"/>
        <v>0.18800178690159575</v>
      </c>
    </row>
    <row r="5113" spans="1:49" x14ac:dyDescent="0.25">
      <c r="A5113" t="s">
        <v>77</v>
      </c>
      <c r="B5113" t="s">
        <v>596</v>
      </c>
      <c r="C5113">
        <v>105771</v>
      </c>
      <c r="D5113">
        <v>2018</v>
      </c>
      <c r="E5113" t="s">
        <v>93</v>
      </c>
      <c r="F5113" t="s">
        <v>430</v>
      </c>
      <c r="G5113" t="s">
        <v>431</v>
      </c>
      <c r="I5113">
        <v>4</v>
      </c>
      <c r="J5113" t="s">
        <v>69</v>
      </c>
      <c r="K5113">
        <v>4</v>
      </c>
      <c r="L5113" t="s">
        <v>44</v>
      </c>
      <c r="M5113">
        <v>1.5</v>
      </c>
      <c r="N5113" t="s">
        <v>45</v>
      </c>
      <c r="O5113" t="s">
        <v>46</v>
      </c>
      <c r="P5113">
        <v>4</v>
      </c>
      <c r="Q5113" t="s">
        <v>118</v>
      </c>
      <c r="R5113" t="s">
        <v>96</v>
      </c>
      <c r="T5113" t="s">
        <v>49</v>
      </c>
      <c r="U5113" t="s">
        <v>50</v>
      </c>
      <c r="V5113" t="s">
        <v>617</v>
      </c>
      <c r="W5113" t="s">
        <v>120</v>
      </c>
      <c r="X5113" t="s">
        <v>74</v>
      </c>
      <c r="Y5113">
        <v>23320</v>
      </c>
      <c r="Z5113">
        <v>0</v>
      </c>
      <c r="AA5113" t="s">
        <v>75</v>
      </c>
      <c r="AB5113" t="s">
        <v>122</v>
      </c>
      <c r="AC5113">
        <v>45</v>
      </c>
      <c r="AD5113">
        <v>11</v>
      </c>
      <c r="AE5113">
        <v>4</v>
      </c>
      <c r="AF5113">
        <v>2025</v>
      </c>
      <c r="AG5113">
        <v>20251105</v>
      </c>
      <c r="AH5113" s="2">
        <v>5500</v>
      </c>
      <c r="AI5113" s="2">
        <v>6195.0634765625</v>
      </c>
      <c r="AJ5113" s="2">
        <f t="shared" si="634"/>
        <v>695.0634765625</v>
      </c>
      <c r="AK5113" s="6">
        <f t="shared" si="635"/>
        <v>0.12637517755681818</v>
      </c>
      <c r="AL5113" s="12">
        <v>5500</v>
      </c>
      <c r="AM5113" s="12">
        <v>5983.412629243905</v>
      </c>
      <c r="AN5113" s="12">
        <f t="shared" si="636"/>
        <v>483.41262924390503</v>
      </c>
      <c r="AO5113" s="13">
        <f t="shared" si="637"/>
        <v>8.7893205317073647E-2</v>
      </c>
      <c r="AP5113" s="16">
        <v>5500</v>
      </c>
      <c r="AQ5113" s="16">
        <v>6122.002016817115</v>
      </c>
      <c r="AR5113" s="16">
        <f t="shared" si="638"/>
        <v>622.00201681711496</v>
      </c>
      <c r="AS5113" s="17">
        <f t="shared" si="632"/>
        <v>0.11309127578492999</v>
      </c>
      <c r="AT5113" s="20">
        <v>5500</v>
      </c>
      <c r="AU5113" s="20">
        <v>6291.3598460551639</v>
      </c>
      <c r="AV5113" s="20">
        <f t="shared" si="633"/>
        <v>791.35984605516387</v>
      </c>
      <c r="AW5113" s="21">
        <f t="shared" si="639"/>
        <v>0.14388360837366615</v>
      </c>
    </row>
    <row r="5114" spans="1:49" x14ac:dyDescent="0.25">
      <c r="A5114" t="s">
        <v>38</v>
      </c>
      <c r="B5114" t="s">
        <v>39</v>
      </c>
      <c r="C5114">
        <v>195841</v>
      </c>
      <c r="D5114">
        <v>2018</v>
      </c>
      <c r="E5114" t="s">
        <v>84</v>
      </c>
      <c r="F5114" t="s">
        <v>85</v>
      </c>
      <c r="G5114" t="s">
        <v>169</v>
      </c>
      <c r="I5114">
        <v>8</v>
      </c>
      <c r="J5114" t="s">
        <v>43</v>
      </c>
      <c r="K5114">
        <v>4</v>
      </c>
      <c r="L5114" t="s">
        <v>44</v>
      </c>
      <c r="M5114">
        <v>5.6999998092651367</v>
      </c>
      <c r="N5114" t="s">
        <v>70</v>
      </c>
      <c r="O5114" t="s">
        <v>180</v>
      </c>
      <c r="P5114">
        <v>1</v>
      </c>
      <c r="Q5114" t="s">
        <v>88</v>
      </c>
      <c r="R5114" t="s">
        <v>48</v>
      </c>
      <c r="S5114">
        <v>395</v>
      </c>
      <c r="T5114" t="s">
        <v>49</v>
      </c>
      <c r="U5114" t="s">
        <v>72</v>
      </c>
      <c r="W5114" t="s">
        <v>90</v>
      </c>
      <c r="X5114" t="s">
        <v>74</v>
      </c>
      <c r="Z5114">
        <v>0</v>
      </c>
      <c r="AA5114" t="s">
        <v>75</v>
      </c>
      <c r="AB5114" t="s">
        <v>91</v>
      </c>
      <c r="AC5114">
        <v>45</v>
      </c>
      <c r="AD5114">
        <v>11</v>
      </c>
      <c r="AE5114">
        <v>4</v>
      </c>
      <c r="AF5114">
        <v>2025</v>
      </c>
      <c r="AG5114">
        <v>20251104</v>
      </c>
      <c r="AH5114" s="2">
        <v>2400</v>
      </c>
      <c r="AI5114" s="2">
        <v>3716.7177734375</v>
      </c>
      <c r="AJ5114" s="2">
        <f t="shared" si="634"/>
        <v>1316.7177734375</v>
      </c>
      <c r="AK5114" s="6">
        <f t="shared" si="635"/>
        <v>0.54863240559895832</v>
      </c>
      <c r="AL5114" s="12">
        <v>2400</v>
      </c>
      <c r="AM5114" s="12">
        <v>3526.659011034661</v>
      </c>
      <c r="AN5114" s="12">
        <f t="shared" si="636"/>
        <v>1126.659011034661</v>
      </c>
      <c r="AO5114" s="13">
        <f t="shared" si="637"/>
        <v>0.46944125459777541</v>
      </c>
      <c r="AP5114" s="16">
        <v>2400</v>
      </c>
      <c r="AQ5114" s="16">
        <v>3641.9119136523632</v>
      </c>
      <c r="AR5114" s="16">
        <f t="shared" si="638"/>
        <v>1241.9119136523632</v>
      </c>
      <c r="AS5114" s="17">
        <f t="shared" si="632"/>
        <v>0.51746329735515129</v>
      </c>
      <c r="AT5114" s="20">
        <v>2400</v>
      </c>
      <c r="AU5114" s="20">
        <v>3858.188405797101</v>
      </c>
      <c r="AV5114" s="20">
        <f t="shared" si="633"/>
        <v>1458.188405797101</v>
      </c>
      <c r="AW5114" s="21">
        <f t="shared" si="639"/>
        <v>0.60757850241545874</v>
      </c>
    </row>
    <row r="5115" spans="1:49" x14ac:dyDescent="0.25">
      <c r="A5115" t="s">
        <v>38</v>
      </c>
      <c r="B5115" t="s">
        <v>65</v>
      </c>
      <c r="C5115">
        <v>137222</v>
      </c>
      <c r="D5115">
        <v>2019</v>
      </c>
      <c r="E5115" t="s">
        <v>93</v>
      </c>
      <c r="F5115" t="s">
        <v>152</v>
      </c>
      <c r="G5115" t="s">
        <v>148</v>
      </c>
      <c r="H5115" t="s">
        <v>85</v>
      </c>
      <c r="I5115">
        <v>8</v>
      </c>
      <c r="J5115" t="s">
        <v>59</v>
      </c>
      <c r="K5115">
        <v>4</v>
      </c>
      <c r="L5115" t="s">
        <v>44</v>
      </c>
      <c r="M5115">
        <v>5.3000001907348633</v>
      </c>
      <c r="N5115" t="s">
        <v>70</v>
      </c>
      <c r="O5115" t="s">
        <v>46</v>
      </c>
      <c r="P5115">
        <v>4</v>
      </c>
      <c r="Q5115" t="s">
        <v>88</v>
      </c>
      <c r="R5115" t="s">
        <v>48</v>
      </c>
      <c r="T5115" t="s">
        <v>49</v>
      </c>
      <c r="V5115" t="s">
        <v>521</v>
      </c>
      <c r="W5115" t="s">
        <v>90</v>
      </c>
      <c r="X5115" t="s">
        <v>74</v>
      </c>
      <c r="Y5115">
        <v>40895</v>
      </c>
      <c r="Z5115">
        <v>0</v>
      </c>
      <c r="AA5115" t="s">
        <v>75</v>
      </c>
      <c r="AB5115" t="s">
        <v>91</v>
      </c>
      <c r="AC5115">
        <v>45</v>
      </c>
      <c r="AD5115">
        <v>11</v>
      </c>
      <c r="AE5115">
        <v>4</v>
      </c>
      <c r="AF5115">
        <v>2025</v>
      </c>
      <c r="AG5115">
        <v>20251104</v>
      </c>
      <c r="AH5115" s="2">
        <v>20500</v>
      </c>
      <c r="AI5115" s="2">
        <v>15019.056640625</v>
      </c>
      <c r="AJ5115" s="2">
        <f t="shared" si="634"/>
        <v>5480.943359375</v>
      </c>
      <c r="AK5115" s="6">
        <f t="shared" si="635"/>
        <v>0.2673630907012195</v>
      </c>
      <c r="AL5115" s="12">
        <v>20500</v>
      </c>
      <c r="AM5115" s="12">
        <v>14598.0429389247</v>
      </c>
      <c r="AN5115" s="12">
        <f t="shared" si="636"/>
        <v>5901.9570610752999</v>
      </c>
      <c r="AO5115" s="13">
        <f t="shared" si="637"/>
        <v>0.28790034444269758</v>
      </c>
      <c r="AP5115" s="16">
        <v>20500</v>
      </c>
      <c r="AQ5115" s="16">
        <v>14971.74772541713</v>
      </c>
      <c r="AR5115" s="16">
        <f t="shared" si="638"/>
        <v>5528.2522745828701</v>
      </c>
      <c r="AS5115" s="17">
        <f t="shared" si="632"/>
        <v>0.26967084266257901</v>
      </c>
      <c r="AT5115" s="20">
        <v>20500</v>
      </c>
      <c r="AU5115" s="20">
        <v>14996.61949685535</v>
      </c>
      <c r="AV5115" s="20">
        <f t="shared" si="633"/>
        <v>5503.38050314465</v>
      </c>
      <c r="AW5115" s="21">
        <f t="shared" si="639"/>
        <v>0.2684575855192512</v>
      </c>
    </row>
    <row r="5116" spans="1:49" x14ac:dyDescent="0.25">
      <c r="A5116" t="s">
        <v>123</v>
      </c>
      <c r="B5116" t="s">
        <v>440</v>
      </c>
      <c r="C5116">
        <v>125269</v>
      </c>
      <c r="D5116">
        <v>2022</v>
      </c>
      <c r="E5116" t="s">
        <v>167</v>
      </c>
      <c r="F5116" t="s">
        <v>294</v>
      </c>
      <c r="G5116" t="s">
        <v>169</v>
      </c>
      <c r="H5116" t="s">
        <v>85</v>
      </c>
      <c r="I5116">
        <v>8</v>
      </c>
      <c r="J5116" t="s">
        <v>69</v>
      </c>
      <c r="K5116">
        <v>4</v>
      </c>
      <c r="L5116" t="s">
        <v>44</v>
      </c>
      <c r="M5116">
        <v>5.3000001907348633</v>
      </c>
      <c r="N5116" t="s">
        <v>87</v>
      </c>
      <c r="O5116" t="s">
        <v>46</v>
      </c>
      <c r="P5116">
        <v>4</v>
      </c>
      <c r="Q5116" t="s">
        <v>88</v>
      </c>
      <c r="R5116" t="s">
        <v>89</v>
      </c>
      <c r="T5116" t="s">
        <v>49</v>
      </c>
      <c r="V5116" t="s">
        <v>154</v>
      </c>
      <c r="W5116" t="s">
        <v>103</v>
      </c>
      <c r="X5116" t="s">
        <v>121</v>
      </c>
      <c r="Z5116">
        <v>0</v>
      </c>
      <c r="AA5116" t="s">
        <v>75</v>
      </c>
      <c r="AB5116" t="s">
        <v>91</v>
      </c>
      <c r="AC5116">
        <v>45</v>
      </c>
      <c r="AD5116">
        <v>11</v>
      </c>
      <c r="AE5116">
        <v>4</v>
      </c>
      <c r="AF5116">
        <v>2025</v>
      </c>
      <c r="AG5116">
        <v>20251105</v>
      </c>
      <c r="AH5116" s="2">
        <v>28000</v>
      </c>
      <c r="AI5116" s="2">
        <v>28591.25</v>
      </c>
      <c r="AJ5116" s="2">
        <f t="shared" si="634"/>
        <v>591.25</v>
      </c>
      <c r="AK5116" s="6">
        <f t="shared" si="635"/>
        <v>2.1116071428571428E-2</v>
      </c>
      <c r="AL5116" s="12">
        <v>28000</v>
      </c>
      <c r="AM5116" s="12">
        <v>26024.302673713271</v>
      </c>
      <c r="AN5116" s="12">
        <f t="shared" si="636"/>
        <v>1975.6973262867286</v>
      </c>
      <c r="AO5116" s="13">
        <f t="shared" si="637"/>
        <v>7.0560618795954599E-2</v>
      </c>
      <c r="AP5116" s="16">
        <v>28000</v>
      </c>
      <c r="AQ5116" s="16">
        <v>26751.230151523949</v>
      </c>
      <c r="AR5116" s="16">
        <f t="shared" si="638"/>
        <v>1248.7698484760513</v>
      </c>
      <c r="AS5116" s="17">
        <f t="shared" si="632"/>
        <v>4.4598923159858972E-2</v>
      </c>
      <c r="AT5116" s="20">
        <v>28000</v>
      </c>
      <c r="AU5116" s="20">
        <v>28690.06111111111</v>
      </c>
      <c r="AV5116" s="20">
        <f t="shared" si="633"/>
        <v>690.06111111111022</v>
      </c>
      <c r="AW5116" s="21">
        <f t="shared" si="639"/>
        <v>2.464503968253965E-2</v>
      </c>
    </row>
    <row r="5117" spans="1:49" x14ac:dyDescent="0.25">
      <c r="A5117" t="s">
        <v>38</v>
      </c>
      <c r="B5117" t="s">
        <v>776</v>
      </c>
      <c r="C5117">
        <v>74609</v>
      </c>
      <c r="D5117">
        <v>2019</v>
      </c>
      <c r="E5117" t="s">
        <v>159</v>
      </c>
      <c r="F5117" t="s">
        <v>236</v>
      </c>
      <c r="G5117" t="s">
        <v>237</v>
      </c>
      <c r="I5117">
        <v>4</v>
      </c>
      <c r="J5117" t="s">
        <v>117</v>
      </c>
      <c r="K5117">
        <v>4</v>
      </c>
      <c r="L5117" t="s">
        <v>44</v>
      </c>
      <c r="M5117">
        <v>1.5</v>
      </c>
      <c r="N5117" t="s">
        <v>45</v>
      </c>
      <c r="O5117" t="s">
        <v>46</v>
      </c>
      <c r="P5117">
        <v>5</v>
      </c>
      <c r="Q5117" t="s">
        <v>60</v>
      </c>
      <c r="R5117" t="s">
        <v>48</v>
      </c>
      <c r="S5117">
        <v>190</v>
      </c>
      <c r="T5117" t="s">
        <v>49</v>
      </c>
      <c r="U5117" t="s">
        <v>50</v>
      </c>
      <c r="V5117" t="s">
        <v>238</v>
      </c>
      <c r="W5117" t="s">
        <v>62</v>
      </c>
      <c r="X5117" t="s">
        <v>74</v>
      </c>
      <c r="Y5117">
        <v>27250</v>
      </c>
      <c r="Z5117">
        <v>0</v>
      </c>
      <c r="AA5117" t="s">
        <v>75</v>
      </c>
      <c r="AB5117" t="s">
        <v>83</v>
      </c>
      <c r="AC5117">
        <v>45</v>
      </c>
      <c r="AD5117">
        <v>11</v>
      </c>
      <c r="AE5117">
        <v>4</v>
      </c>
      <c r="AF5117">
        <v>2025</v>
      </c>
      <c r="AG5117">
        <v>20251105</v>
      </c>
      <c r="AH5117" s="2">
        <v>12500</v>
      </c>
      <c r="AI5117" s="2">
        <v>16735.728515625</v>
      </c>
      <c r="AJ5117" s="2">
        <f t="shared" si="634"/>
        <v>4235.728515625</v>
      </c>
      <c r="AK5117" s="6">
        <f t="shared" si="635"/>
        <v>0.33885828125</v>
      </c>
      <c r="AL5117" s="12">
        <v>12500</v>
      </c>
      <c r="AM5117" s="12">
        <v>16708.26896113978</v>
      </c>
      <c r="AN5117" s="12">
        <f t="shared" si="636"/>
        <v>4208.26896113978</v>
      </c>
      <c r="AO5117" s="13">
        <f t="shared" si="637"/>
        <v>0.3366615168911824</v>
      </c>
      <c r="AP5117" s="16">
        <v>12500</v>
      </c>
      <c r="AQ5117" s="16">
        <v>15881.98987149825</v>
      </c>
      <c r="AR5117" s="16">
        <f t="shared" si="638"/>
        <v>3381.9898714982501</v>
      </c>
      <c r="AS5117" s="17">
        <f t="shared" si="632"/>
        <v>0.27055918971985998</v>
      </c>
      <c r="AT5117" s="20">
        <v>12500</v>
      </c>
      <c r="AU5117" s="20">
        <v>16401.99512195123</v>
      </c>
      <c r="AV5117" s="20">
        <f t="shared" si="633"/>
        <v>3901.9951219512295</v>
      </c>
      <c r="AW5117" s="21">
        <f t="shared" si="639"/>
        <v>0.31215960975609836</v>
      </c>
    </row>
    <row r="5118" spans="1:49" x14ac:dyDescent="0.25">
      <c r="A5118" t="s">
        <v>123</v>
      </c>
      <c r="B5118" t="s">
        <v>440</v>
      </c>
      <c r="C5118">
        <v>103202</v>
      </c>
      <c r="D5118">
        <v>2018</v>
      </c>
      <c r="E5118" t="s">
        <v>139</v>
      </c>
      <c r="F5118" t="s">
        <v>311</v>
      </c>
      <c r="I5118">
        <v>4</v>
      </c>
      <c r="J5118" t="s">
        <v>69</v>
      </c>
      <c r="K5118">
        <v>4</v>
      </c>
      <c r="L5118" t="s">
        <v>44</v>
      </c>
      <c r="M5118">
        <v>2.5</v>
      </c>
      <c r="N5118" t="s">
        <v>45</v>
      </c>
      <c r="O5118" t="s">
        <v>46</v>
      </c>
      <c r="P5118">
        <v>4</v>
      </c>
      <c r="Q5118" t="s">
        <v>118</v>
      </c>
      <c r="R5118" t="s">
        <v>48</v>
      </c>
      <c r="T5118" t="s">
        <v>49</v>
      </c>
      <c r="U5118" t="s">
        <v>50</v>
      </c>
      <c r="W5118" t="s">
        <v>120</v>
      </c>
      <c r="X5118" t="s">
        <v>74</v>
      </c>
      <c r="Y5118">
        <v>23260</v>
      </c>
      <c r="Z5118">
        <v>0</v>
      </c>
      <c r="AA5118" t="s">
        <v>75</v>
      </c>
      <c r="AB5118" t="s">
        <v>122</v>
      </c>
      <c r="AC5118">
        <v>45</v>
      </c>
      <c r="AD5118">
        <v>11</v>
      </c>
      <c r="AE5118">
        <v>4</v>
      </c>
      <c r="AF5118">
        <v>2025</v>
      </c>
      <c r="AG5118">
        <v>20251105</v>
      </c>
      <c r="AH5118" s="2">
        <v>8500</v>
      </c>
      <c r="AI5118" s="2">
        <v>7125.24072265625</v>
      </c>
      <c r="AJ5118" s="2">
        <f t="shared" si="634"/>
        <v>1374.75927734375</v>
      </c>
      <c r="AK5118" s="6">
        <f t="shared" si="635"/>
        <v>0.16173638556985295</v>
      </c>
      <c r="AL5118" s="12">
        <v>8500</v>
      </c>
      <c r="AM5118" s="12">
        <v>6735.6627049753688</v>
      </c>
      <c r="AN5118" s="12">
        <f t="shared" si="636"/>
        <v>1764.3372950246312</v>
      </c>
      <c r="AO5118" s="13">
        <f t="shared" si="637"/>
        <v>0.20756909353230954</v>
      </c>
      <c r="AP5118" s="16">
        <v>8500</v>
      </c>
      <c r="AQ5118" s="16">
        <v>6670.7893886966094</v>
      </c>
      <c r="AR5118" s="16">
        <f t="shared" si="638"/>
        <v>1829.2106113033906</v>
      </c>
      <c r="AS5118" s="17">
        <f t="shared" si="632"/>
        <v>0.21520124838863419</v>
      </c>
      <c r="AT5118" s="20">
        <v>8500</v>
      </c>
      <c r="AU5118" s="20">
        <v>7313.9664804469276</v>
      </c>
      <c r="AV5118" s="20">
        <f t="shared" si="633"/>
        <v>1186.0335195530724</v>
      </c>
      <c r="AW5118" s="21">
        <f t="shared" si="639"/>
        <v>0.13953335524153793</v>
      </c>
    </row>
    <row r="5119" spans="1:49" x14ac:dyDescent="0.25">
      <c r="A5119" t="s">
        <v>123</v>
      </c>
      <c r="B5119" t="s">
        <v>1337</v>
      </c>
      <c r="C5119">
        <v>66871</v>
      </c>
      <c r="D5119">
        <v>2019</v>
      </c>
      <c r="E5119" t="s">
        <v>111</v>
      </c>
      <c r="F5119" t="s">
        <v>240</v>
      </c>
      <c r="G5119" t="s">
        <v>214</v>
      </c>
      <c r="I5119">
        <v>4</v>
      </c>
      <c r="J5119" t="s">
        <v>69</v>
      </c>
      <c r="K5119">
        <v>4</v>
      </c>
      <c r="L5119" t="s">
        <v>44</v>
      </c>
      <c r="M5119">
        <v>2.4000000953674321</v>
      </c>
      <c r="N5119" t="s">
        <v>45</v>
      </c>
      <c r="O5119" t="s">
        <v>46</v>
      </c>
      <c r="P5119">
        <v>4</v>
      </c>
      <c r="Q5119" t="s">
        <v>60</v>
      </c>
      <c r="R5119" t="s">
        <v>96</v>
      </c>
      <c r="S5119">
        <v>173</v>
      </c>
      <c r="T5119" t="s">
        <v>49</v>
      </c>
      <c r="U5119" t="s">
        <v>50</v>
      </c>
      <c r="W5119" t="s">
        <v>134</v>
      </c>
      <c r="X5119" t="s">
        <v>121</v>
      </c>
      <c r="Z5119">
        <v>0</v>
      </c>
      <c r="AA5119" t="s">
        <v>75</v>
      </c>
      <c r="AB5119" t="s">
        <v>83</v>
      </c>
      <c r="AC5119">
        <v>45</v>
      </c>
      <c r="AD5119">
        <v>11</v>
      </c>
      <c r="AE5119">
        <v>4</v>
      </c>
      <c r="AF5119">
        <v>2025</v>
      </c>
      <c r="AG5119">
        <v>20251105</v>
      </c>
      <c r="AH5119" s="2">
        <v>7800</v>
      </c>
      <c r="AI5119" s="2">
        <v>9161.4296875</v>
      </c>
      <c r="AJ5119" s="2">
        <f t="shared" si="634"/>
        <v>1361.4296875</v>
      </c>
      <c r="AK5119" s="6">
        <f t="shared" si="635"/>
        <v>0.17454226762820513</v>
      </c>
      <c r="AL5119" s="12">
        <v>7800</v>
      </c>
      <c r="AM5119" s="12">
        <v>9009.4180607588169</v>
      </c>
      <c r="AN5119" s="12">
        <f t="shared" si="636"/>
        <v>1209.4180607588169</v>
      </c>
      <c r="AO5119" s="13">
        <f t="shared" si="637"/>
        <v>0.15505359753318165</v>
      </c>
      <c r="AP5119" s="16">
        <v>7800</v>
      </c>
      <c r="AQ5119" s="16">
        <v>9036.7079241132997</v>
      </c>
      <c r="AR5119" s="16">
        <f t="shared" si="638"/>
        <v>1236.7079241132997</v>
      </c>
      <c r="AS5119" s="17">
        <f t="shared" si="632"/>
        <v>0.15855229796324355</v>
      </c>
      <c r="AT5119" s="20">
        <v>7800</v>
      </c>
      <c r="AU5119" s="20">
        <v>9080.3432650527666</v>
      </c>
      <c r="AV5119" s="20">
        <f t="shared" si="633"/>
        <v>1280.3432650527666</v>
      </c>
      <c r="AW5119" s="21">
        <f t="shared" si="639"/>
        <v>0.16414657244266237</v>
      </c>
    </row>
    <row r="5120" spans="1:49" x14ac:dyDescent="0.25">
      <c r="A5120" t="s">
        <v>77</v>
      </c>
      <c r="B5120" t="s">
        <v>78</v>
      </c>
      <c r="C5120">
        <v>94505</v>
      </c>
      <c r="D5120">
        <v>2000</v>
      </c>
      <c r="E5120" t="s">
        <v>438</v>
      </c>
      <c r="F5120" t="s">
        <v>439</v>
      </c>
      <c r="G5120" t="s">
        <v>2411</v>
      </c>
      <c r="I5120">
        <v>6</v>
      </c>
      <c r="J5120" t="s">
        <v>541</v>
      </c>
      <c r="K5120">
        <v>4</v>
      </c>
      <c r="L5120" t="s">
        <v>44</v>
      </c>
      <c r="M5120">
        <v>3</v>
      </c>
      <c r="N5120" t="s">
        <v>45</v>
      </c>
      <c r="O5120" t="s">
        <v>95</v>
      </c>
      <c r="Q5120" t="s">
        <v>118</v>
      </c>
      <c r="S5120">
        <v>200</v>
      </c>
      <c r="T5120" t="s">
        <v>49</v>
      </c>
      <c r="U5120" t="s">
        <v>72</v>
      </c>
      <c r="W5120" t="s">
        <v>120</v>
      </c>
      <c r="X5120" t="s">
        <v>74</v>
      </c>
      <c r="Z5120">
        <v>0</v>
      </c>
      <c r="AA5120" t="s">
        <v>75</v>
      </c>
      <c r="AB5120" t="s">
        <v>122</v>
      </c>
      <c r="AC5120">
        <v>45</v>
      </c>
      <c r="AD5120">
        <v>11</v>
      </c>
      <c r="AE5120">
        <v>4</v>
      </c>
      <c r="AF5120">
        <v>2025</v>
      </c>
      <c r="AG5120">
        <v>20251103</v>
      </c>
      <c r="AH5120" s="2">
        <v>300</v>
      </c>
      <c r="AI5120" s="2">
        <v>299.5479736328125</v>
      </c>
      <c r="AJ5120" s="2">
        <f t="shared" si="634"/>
        <v>0.4520263671875</v>
      </c>
      <c r="AK5120" s="6">
        <f t="shared" si="635"/>
        <v>1.5067545572916667E-3</v>
      </c>
      <c r="AL5120" s="12">
        <v>300</v>
      </c>
      <c r="AM5120" s="12">
        <v>336.67604288788181</v>
      </c>
      <c r="AN5120" s="12">
        <f t="shared" si="636"/>
        <v>36.676042887881806</v>
      </c>
      <c r="AO5120" s="13">
        <f t="shared" si="637"/>
        <v>0.12225347629293935</v>
      </c>
      <c r="AP5120" s="16">
        <v>300</v>
      </c>
      <c r="AQ5120" s="16">
        <v>359.31272138812551</v>
      </c>
      <c r="AR5120" s="16">
        <f t="shared" si="638"/>
        <v>59.31272138812551</v>
      </c>
      <c r="AS5120" s="17">
        <f t="shared" si="632"/>
        <v>0.1977090712937517</v>
      </c>
      <c r="AT5120" s="20">
        <v>300</v>
      </c>
      <c r="AU5120" s="20">
        <v>371.17475728155341</v>
      </c>
      <c r="AV5120" s="20">
        <f t="shared" si="633"/>
        <v>71.174757281553411</v>
      </c>
      <c r="AW5120" s="21">
        <f t="shared" si="639"/>
        <v>0.23724919093851138</v>
      </c>
    </row>
    <row r="5121" spans="1:49" x14ac:dyDescent="0.25">
      <c r="A5121" t="s">
        <v>38</v>
      </c>
      <c r="B5121" t="s">
        <v>39</v>
      </c>
      <c r="C5121">
        <v>55466</v>
      </c>
      <c r="D5121">
        <v>2022</v>
      </c>
      <c r="E5121" t="s">
        <v>93</v>
      </c>
      <c r="F5121" t="s">
        <v>1268</v>
      </c>
      <c r="G5121" t="s">
        <v>148</v>
      </c>
      <c r="H5121" t="s">
        <v>85</v>
      </c>
      <c r="I5121">
        <v>4</v>
      </c>
      <c r="J5121" t="s">
        <v>101</v>
      </c>
      <c r="K5121">
        <v>4</v>
      </c>
      <c r="L5121" t="s">
        <v>44</v>
      </c>
      <c r="M5121">
        <v>2.7000000476837158</v>
      </c>
      <c r="N5121" t="s">
        <v>70</v>
      </c>
      <c r="O5121" t="s">
        <v>46</v>
      </c>
      <c r="Q5121" t="s">
        <v>88</v>
      </c>
      <c r="R5121" t="s">
        <v>48</v>
      </c>
      <c r="T5121" t="s">
        <v>49</v>
      </c>
      <c r="U5121" t="s">
        <v>50</v>
      </c>
      <c r="V5121" t="s">
        <v>523</v>
      </c>
      <c r="W5121" t="s">
        <v>90</v>
      </c>
      <c r="X5121" t="s">
        <v>121</v>
      </c>
      <c r="Z5121">
        <v>0</v>
      </c>
      <c r="AA5121" t="s">
        <v>75</v>
      </c>
      <c r="AB5121" t="s">
        <v>91</v>
      </c>
      <c r="AC5121">
        <v>45</v>
      </c>
      <c r="AD5121">
        <v>11</v>
      </c>
      <c r="AE5121">
        <v>4</v>
      </c>
      <c r="AF5121">
        <v>2025</v>
      </c>
      <c r="AG5121">
        <v>20251104</v>
      </c>
      <c r="AH5121" s="2">
        <v>19000</v>
      </c>
      <c r="AI5121" s="2">
        <v>25110.294921875</v>
      </c>
      <c r="AJ5121" s="2">
        <f t="shared" si="634"/>
        <v>6110.294921875</v>
      </c>
      <c r="AK5121" s="6">
        <f t="shared" si="635"/>
        <v>0.32159446957236842</v>
      </c>
      <c r="AL5121" s="12">
        <v>19000</v>
      </c>
      <c r="AM5121" s="12">
        <v>23610.691716758029</v>
      </c>
      <c r="AN5121" s="12">
        <f t="shared" si="636"/>
        <v>4610.6917167580286</v>
      </c>
      <c r="AO5121" s="13">
        <f t="shared" si="637"/>
        <v>0.24266798509252782</v>
      </c>
      <c r="AP5121" s="16">
        <v>19000</v>
      </c>
      <c r="AQ5121" s="16">
        <v>24358.383228225892</v>
      </c>
      <c r="AR5121" s="16">
        <f t="shared" si="638"/>
        <v>5358.3832282258918</v>
      </c>
      <c r="AS5121" s="17">
        <f t="shared" si="632"/>
        <v>0.28202016990662587</v>
      </c>
      <c r="AT5121" s="20">
        <v>19000</v>
      </c>
      <c r="AU5121" s="20">
        <v>25255.908649173951</v>
      </c>
      <c r="AV5121" s="20">
        <f t="shared" si="633"/>
        <v>6255.9086491739508</v>
      </c>
      <c r="AW5121" s="21">
        <f t="shared" si="639"/>
        <v>0.32925834995652375</v>
      </c>
    </row>
    <row r="5122" spans="1:49" x14ac:dyDescent="0.25">
      <c r="A5122" t="s">
        <v>77</v>
      </c>
      <c r="B5122" t="s">
        <v>811</v>
      </c>
      <c r="C5122">
        <v>147550</v>
      </c>
      <c r="D5122">
        <v>2018</v>
      </c>
      <c r="E5122" t="s">
        <v>127</v>
      </c>
      <c r="F5122" t="s">
        <v>305</v>
      </c>
      <c r="G5122" t="s">
        <v>306</v>
      </c>
      <c r="I5122">
        <v>4</v>
      </c>
      <c r="J5122" t="s">
        <v>59</v>
      </c>
      <c r="K5122">
        <v>4</v>
      </c>
      <c r="L5122" t="s">
        <v>44</v>
      </c>
      <c r="M5122">
        <v>2</v>
      </c>
      <c r="N5122" t="s">
        <v>45</v>
      </c>
      <c r="O5122" t="s">
        <v>95</v>
      </c>
      <c r="Q5122" t="s">
        <v>118</v>
      </c>
      <c r="S5122">
        <v>208</v>
      </c>
      <c r="T5122" t="s">
        <v>49</v>
      </c>
      <c r="U5122" t="s">
        <v>50</v>
      </c>
      <c r="V5122" t="s">
        <v>307</v>
      </c>
      <c r="W5122" t="s">
        <v>120</v>
      </c>
      <c r="X5122" t="s">
        <v>308</v>
      </c>
      <c r="Y5122">
        <v>32700</v>
      </c>
      <c r="Z5122">
        <v>0</v>
      </c>
      <c r="AA5122" t="s">
        <v>75</v>
      </c>
      <c r="AB5122" t="s">
        <v>122</v>
      </c>
      <c r="AC5122">
        <v>45</v>
      </c>
      <c r="AD5122">
        <v>11</v>
      </c>
      <c r="AE5122">
        <v>4</v>
      </c>
      <c r="AF5122">
        <v>2025</v>
      </c>
      <c r="AG5122">
        <v>20251105</v>
      </c>
      <c r="AH5122" s="2">
        <v>2900</v>
      </c>
      <c r="AI5122" s="2">
        <v>3709.0107421875</v>
      </c>
      <c r="AJ5122" s="2">
        <f t="shared" si="634"/>
        <v>809.0107421875</v>
      </c>
      <c r="AK5122" s="6">
        <f t="shared" si="635"/>
        <v>0.27896922144396552</v>
      </c>
      <c r="AL5122" s="12">
        <v>2900</v>
      </c>
      <c r="AM5122" s="12">
        <v>3312.613061407656</v>
      </c>
      <c r="AN5122" s="12">
        <f t="shared" si="636"/>
        <v>412.61306140765601</v>
      </c>
      <c r="AO5122" s="13">
        <f t="shared" si="637"/>
        <v>0.14228036600263999</v>
      </c>
      <c r="AP5122" s="16">
        <v>2900</v>
      </c>
      <c r="AQ5122" s="16">
        <v>2972.5354616974801</v>
      </c>
      <c r="AR5122" s="16">
        <f t="shared" si="638"/>
        <v>72.535461697480059</v>
      </c>
      <c r="AS5122" s="17">
        <f t="shared" si="632"/>
        <v>2.5012228171544849E-2</v>
      </c>
      <c r="AT5122" s="20">
        <v>2900</v>
      </c>
      <c r="AU5122" s="20">
        <v>3894.0961155378491</v>
      </c>
      <c r="AV5122" s="20">
        <f t="shared" si="633"/>
        <v>994.09611553784907</v>
      </c>
      <c r="AW5122" s="21">
        <f t="shared" si="639"/>
        <v>0.34279176397856864</v>
      </c>
    </row>
    <row r="5123" spans="1:49" x14ac:dyDescent="0.25">
      <c r="A5123" t="s">
        <v>38</v>
      </c>
      <c r="B5123" t="s">
        <v>39</v>
      </c>
      <c r="C5123">
        <v>154696</v>
      </c>
      <c r="D5123">
        <v>2016</v>
      </c>
      <c r="E5123" t="s">
        <v>79</v>
      </c>
      <c r="F5123" t="s">
        <v>80</v>
      </c>
      <c r="G5123" t="s">
        <v>2412</v>
      </c>
      <c r="I5123">
        <v>6</v>
      </c>
      <c r="J5123" t="s">
        <v>59</v>
      </c>
      <c r="K5123">
        <v>4</v>
      </c>
      <c r="L5123" t="s">
        <v>44</v>
      </c>
      <c r="M5123">
        <v>3.5</v>
      </c>
      <c r="N5123" t="s">
        <v>45</v>
      </c>
      <c r="O5123" t="s">
        <v>46</v>
      </c>
      <c r="Q5123" t="s">
        <v>60</v>
      </c>
      <c r="R5123" t="s">
        <v>48</v>
      </c>
      <c r="S5123">
        <v>279</v>
      </c>
      <c r="T5123" t="s">
        <v>49</v>
      </c>
      <c r="U5123" t="s">
        <v>72</v>
      </c>
      <c r="V5123" t="s">
        <v>82</v>
      </c>
      <c r="W5123" t="s">
        <v>62</v>
      </c>
      <c r="X5123" t="s">
        <v>74</v>
      </c>
      <c r="Z5123">
        <v>0</v>
      </c>
      <c r="AA5123" t="s">
        <v>75</v>
      </c>
      <c r="AB5123" t="s">
        <v>83</v>
      </c>
      <c r="AC5123">
        <v>45</v>
      </c>
      <c r="AD5123">
        <v>11</v>
      </c>
      <c r="AE5123">
        <v>4</v>
      </c>
      <c r="AF5123">
        <v>2025</v>
      </c>
      <c r="AG5123">
        <v>20251104</v>
      </c>
      <c r="AH5123" s="2">
        <v>7100</v>
      </c>
      <c r="AI5123" s="2">
        <v>5753.4140625</v>
      </c>
      <c r="AJ5123" s="2">
        <f t="shared" si="634"/>
        <v>1346.5859375</v>
      </c>
      <c r="AK5123" s="6">
        <f t="shared" si="635"/>
        <v>0.1896599911971831</v>
      </c>
      <c r="AL5123" s="12">
        <v>7100</v>
      </c>
      <c r="AM5123" s="12">
        <v>5417.4857865909453</v>
      </c>
      <c r="AN5123" s="12">
        <f t="shared" si="636"/>
        <v>1682.5142134090547</v>
      </c>
      <c r="AO5123" s="13">
        <f t="shared" si="637"/>
        <v>0.23697383287451476</v>
      </c>
      <c r="AP5123" s="16">
        <v>7100</v>
      </c>
      <c r="AQ5123" s="16">
        <v>6438.5178665331814</v>
      </c>
      <c r="AR5123" s="16">
        <f t="shared" si="638"/>
        <v>661.4821334668186</v>
      </c>
      <c r="AS5123" s="17">
        <f t="shared" ref="AS5123:AS5186" si="640">ABS($AH5123-AQ5123)/$AH5123</f>
        <v>9.3166497671382895E-2</v>
      </c>
      <c r="AT5123" s="20">
        <v>7100</v>
      </c>
      <c r="AU5123" s="20">
        <v>5944.339554485251</v>
      </c>
      <c r="AV5123" s="20">
        <f t="shared" ref="AV5123:AV5186" si="641">ABS(AT5123-AU5123)</f>
        <v>1155.660445514749</v>
      </c>
      <c r="AW5123" s="21">
        <f t="shared" si="639"/>
        <v>0.16276907683306324</v>
      </c>
    </row>
    <row r="5124" spans="1:49" x14ac:dyDescent="0.25">
      <c r="A5124" t="s">
        <v>38</v>
      </c>
      <c r="B5124" t="s">
        <v>259</v>
      </c>
      <c r="C5124">
        <v>103030</v>
      </c>
      <c r="D5124">
        <v>2014</v>
      </c>
      <c r="E5124" t="s">
        <v>373</v>
      </c>
      <c r="F5124" t="s">
        <v>502</v>
      </c>
      <c r="G5124" t="s">
        <v>491</v>
      </c>
      <c r="I5124">
        <v>8</v>
      </c>
      <c r="J5124" t="s">
        <v>59</v>
      </c>
      <c r="K5124">
        <v>4</v>
      </c>
      <c r="L5124" t="s">
        <v>44</v>
      </c>
      <c r="M5124">
        <v>6.1999998092651367</v>
      </c>
      <c r="N5124" t="s">
        <v>44</v>
      </c>
      <c r="O5124" t="s">
        <v>46</v>
      </c>
      <c r="P5124">
        <v>3</v>
      </c>
      <c r="Q5124" t="s">
        <v>60</v>
      </c>
      <c r="R5124" t="s">
        <v>89</v>
      </c>
      <c r="T5124" t="s">
        <v>49</v>
      </c>
      <c r="V5124" t="s">
        <v>1465</v>
      </c>
      <c r="W5124" t="s">
        <v>103</v>
      </c>
      <c r="X5124" t="s">
        <v>74</v>
      </c>
      <c r="Z5124">
        <v>0</v>
      </c>
      <c r="AA5124" t="s">
        <v>75</v>
      </c>
      <c r="AB5124" t="s">
        <v>83</v>
      </c>
      <c r="AC5124">
        <v>45</v>
      </c>
      <c r="AD5124">
        <v>11</v>
      </c>
      <c r="AE5124">
        <v>4</v>
      </c>
      <c r="AF5124">
        <v>2025</v>
      </c>
      <c r="AG5124">
        <v>20251105</v>
      </c>
      <c r="AH5124" s="2">
        <v>12750</v>
      </c>
      <c r="AI5124" s="2">
        <v>10674.892578125</v>
      </c>
      <c r="AJ5124" s="2">
        <f t="shared" ref="AJ5124:AJ5187" si="642">ABS(AH5124-AI5124)</f>
        <v>2075.107421875</v>
      </c>
      <c r="AK5124" s="6">
        <f t="shared" ref="AK5124:AK5187" si="643">ABS($AH5124-AI5124)/$AH5124</f>
        <v>0.16275352328431372</v>
      </c>
      <c r="AL5124" s="12">
        <v>12750</v>
      </c>
      <c r="AM5124" s="12">
        <v>10202.295609981111</v>
      </c>
      <c r="AN5124" s="12">
        <f t="shared" ref="AN5124:AN5187" si="644">ABS(AL5124-AM5124)</f>
        <v>2547.7043900188892</v>
      </c>
      <c r="AO5124" s="13">
        <f t="shared" ref="AO5124:AO5187" si="645">ABS($AH5124-AM5124)/$AH5124</f>
        <v>0.19981995215834425</v>
      </c>
      <c r="AP5124" s="16">
        <v>12750</v>
      </c>
      <c r="AQ5124" s="16">
        <v>9205.5268096896707</v>
      </c>
      <c r="AR5124" s="16">
        <f t="shared" ref="AR5124:AR5187" si="646">ABS(AP5124-AQ5124)</f>
        <v>3544.4731903103293</v>
      </c>
      <c r="AS5124" s="17">
        <f t="shared" si="640"/>
        <v>0.27799789727924151</v>
      </c>
      <c r="AT5124" s="20">
        <v>12750</v>
      </c>
      <c r="AU5124" s="20">
        <v>10883.715596330279</v>
      </c>
      <c r="AV5124" s="20">
        <f t="shared" si="641"/>
        <v>1866.2844036697206</v>
      </c>
      <c r="AW5124" s="21">
        <f t="shared" ref="AW5124:AW5187" si="647">ABS($AH5124-AU5124)/$AH5124</f>
        <v>0.14637524734664475</v>
      </c>
    </row>
    <row r="5125" spans="1:49" x14ac:dyDescent="0.25">
      <c r="A5125" t="s">
        <v>38</v>
      </c>
      <c r="B5125" t="s">
        <v>776</v>
      </c>
      <c r="C5125">
        <v>102083</v>
      </c>
      <c r="D5125">
        <v>2019</v>
      </c>
      <c r="E5125" t="s">
        <v>93</v>
      </c>
      <c r="F5125" t="s">
        <v>152</v>
      </c>
      <c r="G5125" t="s">
        <v>352</v>
      </c>
      <c r="H5125" t="s">
        <v>85</v>
      </c>
      <c r="I5125">
        <v>8</v>
      </c>
      <c r="J5125" t="s">
        <v>59</v>
      </c>
      <c r="K5125">
        <v>4</v>
      </c>
      <c r="L5125" t="s">
        <v>44</v>
      </c>
      <c r="M5125">
        <v>5.3000001907348633</v>
      </c>
      <c r="N5125" t="s">
        <v>87</v>
      </c>
      <c r="O5125" t="s">
        <v>46</v>
      </c>
      <c r="P5125">
        <v>4</v>
      </c>
      <c r="Q5125" t="s">
        <v>88</v>
      </c>
      <c r="R5125" t="s">
        <v>89</v>
      </c>
      <c r="T5125" t="s">
        <v>49</v>
      </c>
      <c r="V5125" t="s">
        <v>521</v>
      </c>
      <c r="W5125" t="s">
        <v>103</v>
      </c>
      <c r="X5125" t="s">
        <v>74</v>
      </c>
      <c r="Y5125">
        <v>50295</v>
      </c>
      <c r="Z5125">
        <v>0</v>
      </c>
      <c r="AA5125" t="s">
        <v>75</v>
      </c>
      <c r="AB5125" t="s">
        <v>91</v>
      </c>
      <c r="AC5125">
        <v>45</v>
      </c>
      <c r="AD5125">
        <v>11</v>
      </c>
      <c r="AE5125">
        <v>4</v>
      </c>
      <c r="AF5125">
        <v>2025</v>
      </c>
      <c r="AG5125">
        <v>20251105</v>
      </c>
      <c r="AH5125" s="2">
        <v>20250</v>
      </c>
      <c r="AI5125" s="2">
        <v>23466.408203125</v>
      </c>
      <c r="AJ5125" s="2">
        <f t="shared" si="642"/>
        <v>3216.408203125</v>
      </c>
      <c r="AK5125" s="6">
        <f t="shared" si="643"/>
        <v>0.15883497299382715</v>
      </c>
      <c r="AL5125" s="12">
        <v>20250</v>
      </c>
      <c r="AM5125" s="12">
        <v>21259.041643909401</v>
      </c>
      <c r="AN5125" s="12">
        <f t="shared" si="644"/>
        <v>1009.0416439094006</v>
      </c>
      <c r="AO5125" s="13">
        <f t="shared" si="645"/>
        <v>4.9829216983180276E-2</v>
      </c>
      <c r="AP5125" s="16">
        <v>20250</v>
      </c>
      <c r="AQ5125" s="16">
        <v>22193.746148752722</v>
      </c>
      <c r="AR5125" s="16">
        <f t="shared" si="646"/>
        <v>1943.7461487527216</v>
      </c>
      <c r="AS5125" s="17">
        <f t="shared" si="640"/>
        <v>9.5987464135936867E-2</v>
      </c>
      <c r="AT5125" s="20">
        <v>20250</v>
      </c>
      <c r="AU5125" s="20">
        <v>23755.7463193658</v>
      </c>
      <c r="AV5125" s="20">
        <f t="shared" si="641"/>
        <v>3505.7463193658004</v>
      </c>
      <c r="AW5125" s="21">
        <f t="shared" si="647"/>
        <v>0.17312327503040989</v>
      </c>
    </row>
    <row r="5126" spans="1:49" x14ac:dyDescent="0.25">
      <c r="A5126" t="s">
        <v>123</v>
      </c>
      <c r="B5126" t="s">
        <v>200</v>
      </c>
      <c r="C5126">
        <v>123417</v>
      </c>
      <c r="D5126">
        <v>2020</v>
      </c>
      <c r="E5126" t="s">
        <v>79</v>
      </c>
      <c r="F5126" t="s">
        <v>178</v>
      </c>
      <c r="G5126" t="s">
        <v>107</v>
      </c>
      <c r="I5126">
        <v>6</v>
      </c>
      <c r="J5126" t="s">
        <v>69</v>
      </c>
      <c r="K5126">
        <v>4</v>
      </c>
      <c r="L5126" t="s">
        <v>44</v>
      </c>
      <c r="M5126">
        <v>3.5</v>
      </c>
      <c r="N5126" t="s">
        <v>45</v>
      </c>
      <c r="O5126" t="s">
        <v>46</v>
      </c>
      <c r="Q5126" t="s">
        <v>60</v>
      </c>
      <c r="R5126" t="s">
        <v>48</v>
      </c>
      <c r="S5126">
        <v>290</v>
      </c>
      <c r="T5126" t="s">
        <v>49</v>
      </c>
      <c r="U5126" t="s">
        <v>72</v>
      </c>
      <c r="V5126" t="s">
        <v>179</v>
      </c>
      <c r="W5126" t="s">
        <v>134</v>
      </c>
      <c r="X5126" t="s">
        <v>74</v>
      </c>
      <c r="Z5126">
        <v>0</v>
      </c>
      <c r="AA5126" t="s">
        <v>75</v>
      </c>
      <c r="AB5126" t="s">
        <v>104</v>
      </c>
      <c r="AC5126">
        <v>45</v>
      </c>
      <c r="AD5126">
        <v>11</v>
      </c>
      <c r="AE5126">
        <v>4</v>
      </c>
      <c r="AF5126">
        <v>2025</v>
      </c>
      <c r="AG5126">
        <v>20251105</v>
      </c>
      <c r="AH5126" s="2">
        <v>12200</v>
      </c>
      <c r="AI5126" s="2">
        <v>12157.845703125</v>
      </c>
      <c r="AJ5126" s="2">
        <f t="shared" si="642"/>
        <v>42.154296875</v>
      </c>
      <c r="AK5126" s="6">
        <f t="shared" si="643"/>
        <v>3.4552702356557378E-3</v>
      </c>
      <c r="AL5126" s="12">
        <v>12200</v>
      </c>
      <c r="AM5126" s="12">
        <v>10313.987987420989</v>
      </c>
      <c r="AN5126" s="12">
        <f t="shared" si="644"/>
        <v>1886.0120125790108</v>
      </c>
      <c r="AO5126" s="13">
        <f t="shared" si="645"/>
        <v>0.15459114857205006</v>
      </c>
      <c r="AP5126" s="16">
        <v>12200</v>
      </c>
      <c r="AQ5126" s="16">
        <v>10410.49734943427</v>
      </c>
      <c r="AR5126" s="16">
        <f t="shared" si="646"/>
        <v>1789.5026505657297</v>
      </c>
      <c r="AS5126" s="17">
        <f t="shared" si="640"/>
        <v>0.1466805451283385</v>
      </c>
      <c r="AT5126" s="20">
        <v>12200</v>
      </c>
      <c r="AU5126" s="20">
        <v>12778.639240506331</v>
      </c>
      <c r="AV5126" s="20">
        <f t="shared" si="641"/>
        <v>578.63924050633068</v>
      </c>
      <c r="AW5126" s="21">
        <f t="shared" si="647"/>
        <v>4.7429445943141857E-2</v>
      </c>
    </row>
    <row r="5127" spans="1:49" x14ac:dyDescent="0.25">
      <c r="A5127" t="s">
        <v>123</v>
      </c>
      <c r="B5127" t="s">
        <v>200</v>
      </c>
      <c r="C5127">
        <v>306020</v>
      </c>
      <c r="D5127">
        <v>2010</v>
      </c>
      <c r="E5127" t="s">
        <v>93</v>
      </c>
      <c r="F5127" t="s">
        <v>233</v>
      </c>
      <c r="G5127" t="s">
        <v>148</v>
      </c>
      <c r="H5127" t="s">
        <v>1458</v>
      </c>
      <c r="I5127">
        <v>8</v>
      </c>
      <c r="J5127" t="s">
        <v>117</v>
      </c>
      <c r="K5127">
        <v>4</v>
      </c>
      <c r="L5127" t="s">
        <v>44</v>
      </c>
      <c r="M5127">
        <v>6</v>
      </c>
      <c r="N5127" t="s">
        <v>70</v>
      </c>
      <c r="O5127" t="s">
        <v>46</v>
      </c>
      <c r="P5127">
        <v>4</v>
      </c>
      <c r="Q5127" t="s">
        <v>60</v>
      </c>
      <c r="R5127" t="s">
        <v>48</v>
      </c>
      <c r="T5127" t="s">
        <v>49</v>
      </c>
      <c r="V5127" t="s">
        <v>785</v>
      </c>
      <c r="W5127" t="s">
        <v>73</v>
      </c>
      <c r="X5127" t="s">
        <v>74</v>
      </c>
      <c r="Z5127">
        <v>0</v>
      </c>
      <c r="AA5127" t="s">
        <v>75</v>
      </c>
      <c r="AB5127" t="s">
        <v>83</v>
      </c>
      <c r="AC5127">
        <v>45</v>
      </c>
      <c r="AD5127">
        <v>11</v>
      </c>
      <c r="AE5127">
        <v>4</v>
      </c>
      <c r="AF5127">
        <v>2025</v>
      </c>
      <c r="AG5127">
        <v>20251103</v>
      </c>
      <c r="AH5127" s="2">
        <v>2800</v>
      </c>
      <c r="AI5127" s="2">
        <v>2453.169921875</v>
      </c>
      <c r="AJ5127" s="2">
        <f t="shared" si="642"/>
        <v>346.830078125</v>
      </c>
      <c r="AK5127" s="6">
        <f t="shared" si="643"/>
        <v>0.12386788504464286</v>
      </c>
      <c r="AL5127" s="12">
        <v>2800</v>
      </c>
      <c r="AM5127" s="12">
        <v>2607.0310229390948</v>
      </c>
      <c r="AN5127" s="12">
        <f t="shared" si="644"/>
        <v>192.96897706090522</v>
      </c>
      <c r="AO5127" s="13">
        <f t="shared" si="645"/>
        <v>6.8917491807466147E-2</v>
      </c>
      <c r="AP5127" s="16">
        <v>2800</v>
      </c>
      <c r="AQ5127" s="16">
        <v>3088.6567786562468</v>
      </c>
      <c r="AR5127" s="16">
        <f t="shared" si="646"/>
        <v>288.65677865624684</v>
      </c>
      <c r="AS5127" s="17">
        <f t="shared" si="640"/>
        <v>0.1030917066629453</v>
      </c>
      <c r="AT5127" s="20">
        <v>2800</v>
      </c>
      <c r="AU5127" s="20">
        <v>2433.1364303178489</v>
      </c>
      <c r="AV5127" s="20">
        <f t="shared" si="641"/>
        <v>366.86356968215114</v>
      </c>
      <c r="AW5127" s="21">
        <f t="shared" si="647"/>
        <v>0.13102270345791112</v>
      </c>
    </row>
    <row r="5128" spans="1:49" x14ac:dyDescent="0.25">
      <c r="A5128" t="s">
        <v>123</v>
      </c>
      <c r="B5128" t="s">
        <v>124</v>
      </c>
      <c r="C5128">
        <v>83174</v>
      </c>
      <c r="D5128">
        <v>2023</v>
      </c>
      <c r="E5128" t="s">
        <v>155</v>
      </c>
      <c r="F5128" t="s">
        <v>598</v>
      </c>
      <c r="G5128" t="s">
        <v>214</v>
      </c>
      <c r="I5128">
        <v>6</v>
      </c>
      <c r="J5128" t="s">
        <v>43</v>
      </c>
      <c r="K5128">
        <v>4</v>
      </c>
      <c r="L5128" t="s">
        <v>44</v>
      </c>
      <c r="M5128">
        <v>3.7999999523162842</v>
      </c>
      <c r="N5128" t="s">
        <v>44</v>
      </c>
      <c r="O5128" t="s">
        <v>46</v>
      </c>
      <c r="Q5128" t="s">
        <v>60</v>
      </c>
      <c r="R5128" t="s">
        <v>89</v>
      </c>
      <c r="T5128" t="s">
        <v>49</v>
      </c>
      <c r="V5128" t="s">
        <v>599</v>
      </c>
      <c r="W5128" t="s">
        <v>134</v>
      </c>
      <c r="X5128" t="s">
        <v>63</v>
      </c>
      <c r="Z5128">
        <v>0</v>
      </c>
      <c r="AA5128" t="s">
        <v>75</v>
      </c>
      <c r="AB5128" t="s">
        <v>104</v>
      </c>
      <c r="AC5128">
        <v>45</v>
      </c>
      <c r="AD5128">
        <v>11</v>
      </c>
      <c r="AE5128">
        <v>4</v>
      </c>
      <c r="AF5128">
        <v>2025</v>
      </c>
      <c r="AG5128">
        <v>20251104</v>
      </c>
      <c r="AH5128" s="2">
        <v>18700</v>
      </c>
      <c r="AI5128" s="2">
        <v>20911.392578125</v>
      </c>
      <c r="AJ5128" s="2">
        <f t="shared" si="642"/>
        <v>2211.392578125</v>
      </c>
      <c r="AK5128" s="6">
        <f t="shared" si="643"/>
        <v>0.11825628760026738</v>
      </c>
      <c r="AL5128" s="12">
        <v>18700</v>
      </c>
      <c r="AM5128" s="12">
        <v>21556.475411170912</v>
      </c>
      <c r="AN5128" s="12">
        <f t="shared" si="644"/>
        <v>2856.4754111709117</v>
      </c>
      <c r="AO5128" s="13">
        <f t="shared" si="645"/>
        <v>0.15275269578454073</v>
      </c>
      <c r="AP5128" s="16">
        <v>18700</v>
      </c>
      <c r="AQ5128" s="16">
        <v>20760.567726502861</v>
      </c>
      <c r="AR5128" s="16">
        <f t="shared" si="646"/>
        <v>2060.5677265028608</v>
      </c>
      <c r="AS5128" s="17">
        <f t="shared" si="640"/>
        <v>0.11019078751352196</v>
      </c>
      <c r="AT5128" s="20">
        <v>18700</v>
      </c>
      <c r="AU5128" s="20">
        <v>20579.609105180542</v>
      </c>
      <c r="AV5128" s="20">
        <f t="shared" si="641"/>
        <v>1879.6091051805415</v>
      </c>
      <c r="AW5128" s="21">
        <f t="shared" si="647"/>
        <v>0.10051385589200756</v>
      </c>
    </row>
    <row r="5129" spans="1:49" x14ac:dyDescent="0.25">
      <c r="A5129" t="s">
        <v>38</v>
      </c>
      <c r="B5129" t="s">
        <v>105</v>
      </c>
      <c r="C5129">
        <v>25571</v>
      </c>
      <c r="D5129">
        <v>2016</v>
      </c>
      <c r="E5129" t="s">
        <v>155</v>
      </c>
      <c r="F5129" t="s">
        <v>201</v>
      </c>
      <c r="G5129" t="s">
        <v>1011</v>
      </c>
      <c r="I5129">
        <v>4</v>
      </c>
      <c r="J5129" t="s">
        <v>101</v>
      </c>
      <c r="K5129">
        <v>4</v>
      </c>
      <c r="L5129" t="s">
        <v>44</v>
      </c>
      <c r="M5129">
        <v>1.799999952316284</v>
      </c>
      <c r="N5129" t="s">
        <v>45</v>
      </c>
      <c r="Q5129" t="s">
        <v>118</v>
      </c>
      <c r="S5129">
        <v>145</v>
      </c>
      <c r="T5129" t="s">
        <v>49</v>
      </c>
      <c r="U5129" t="s">
        <v>50</v>
      </c>
      <c r="V5129" t="s">
        <v>877</v>
      </c>
      <c r="W5129" t="s">
        <v>120</v>
      </c>
      <c r="X5129" t="s">
        <v>63</v>
      </c>
      <c r="Z5129">
        <v>0</v>
      </c>
      <c r="AA5129" t="s">
        <v>75</v>
      </c>
      <c r="AB5129" t="s">
        <v>122</v>
      </c>
      <c r="AC5129">
        <v>45</v>
      </c>
      <c r="AD5129">
        <v>11</v>
      </c>
      <c r="AE5129">
        <v>4</v>
      </c>
      <c r="AF5129">
        <v>2025</v>
      </c>
      <c r="AG5129">
        <v>20251104</v>
      </c>
      <c r="AH5129" s="2">
        <v>1800</v>
      </c>
      <c r="AI5129" s="2">
        <v>5890.0556640625</v>
      </c>
      <c r="AJ5129" s="2">
        <f t="shared" si="642"/>
        <v>4090.0556640625</v>
      </c>
      <c r="AK5129" s="6">
        <f t="shared" si="643"/>
        <v>2.2722531467013889</v>
      </c>
      <c r="AL5129" s="12">
        <v>1800</v>
      </c>
      <c r="AM5129" s="12">
        <v>5767.1452480508933</v>
      </c>
      <c r="AN5129" s="12">
        <f t="shared" si="644"/>
        <v>3967.1452480508933</v>
      </c>
      <c r="AO5129" s="13">
        <f t="shared" si="645"/>
        <v>2.2039695822504961</v>
      </c>
      <c r="AP5129" s="16">
        <v>1800</v>
      </c>
      <c r="AQ5129" s="16">
        <v>6098.6155601796509</v>
      </c>
      <c r="AR5129" s="16">
        <f t="shared" si="646"/>
        <v>4298.6155601796509</v>
      </c>
      <c r="AS5129" s="17">
        <f t="shared" si="640"/>
        <v>2.3881197556553615</v>
      </c>
      <c r="AT5129" s="20">
        <v>1800</v>
      </c>
      <c r="AU5129" s="20">
        <v>5944.339554485251</v>
      </c>
      <c r="AV5129" s="20">
        <f t="shared" si="641"/>
        <v>4144.339554485251</v>
      </c>
      <c r="AW5129" s="21">
        <f t="shared" si="647"/>
        <v>2.3024108636029172</v>
      </c>
    </row>
    <row r="5130" spans="1:49" x14ac:dyDescent="0.25">
      <c r="A5130" t="s">
        <v>77</v>
      </c>
      <c r="B5130" t="s">
        <v>177</v>
      </c>
      <c r="C5130">
        <v>16639</v>
      </c>
      <c r="D5130">
        <v>2025</v>
      </c>
      <c r="E5130" t="s">
        <v>93</v>
      </c>
      <c r="F5130" t="s">
        <v>336</v>
      </c>
      <c r="G5130" t="s">
        <v>125</v>
      </c>
      <c r="I5130">
        <v>3</v>
      </c>
      <c r="J5130" t="s">
        <v>129</v>
      </c>
      <c r="K5130">
        <v>4</v>
      </c>
      <c r="L5130" t="s">
        <v>44</v>
      </c>
      <c r="M5130">
        <v>1.200000047683716</v>
      </c>
      <c r="N5130" t="s">
        <v>45</v>
      </c>
      <c r="O5130" t="s">
        <v>46</v>
      </c>
      <c r="P5130">
        <v>4</v>
      </c>
      <c r="Q5130" t="s">
        <v>60</v>
      </c>
      <c r="R5130" t="s">
        <v>96</v>
      </c>
      <c r="T5130" t="s">
        <v>49</v>
      </c>
      <c r="V5130" t="s">
        <v>839</v>
      </c>
      <c r="W5130" t="s">
        <v>62</v>
      </c>
      <c r="X5130" t="s">
        <v>63</v>
      </c>
      <c r="Z5130">
        <v>0</v>
      </c>
      <c r="AA5130" t="s">
        <v>75</v>
      </c>
      <c r="AB5130" t="s">
        <v>83</v>
      </c>
      <c r="AC5130">
        <v>45</v>
      </c>
      <c r="AD5130">
        <v>11</v>
      </c>
      <c r="AE5130">
        <v>4</v>
      </c>
      <c r="AF5130">
        <v>2025</v>
      </c>
      <c r="AG5130">
        <v>20251105</v>
      </c>
      <c r="AH5130" s="2">
        <v>19300</v>
      </c>
      <c r="AI5130" s="2">
        <v>17579.78515625</v>
      </c>
      <c r="AJ5130" s="2">
        <f t="shared" si="642"/>
        <v>1720.21484375</v>
      </c>
      <c r="AK5130" s="6">
        <f t="shared" si="643"/>
        <v>8.9130302784974094E-2</v>
      </c>
      <c r="AL5130" s="12">
        <v>19300</v>
      </c>
      <c r="AM5130" s="12">
        <v>16782.265500625439</v>
      </c>
      <c r="AN5130" s="12">
        <f t="shared" si="644"/>
        <v>2517.734499374561</v>
      </c>
      <c r="AO5130" s="13">
        <f t="shared" si="645"/>
        <v>0.1304525647344332</v>
      </c>
      <c r="AP5130" s="16">
        <v>19300</v>
      </c>
      <c r="AQ5130" s="16">
        <v>16832.068885291152</v>
      </c>
      <c r="AR5130" s="16">
        <f t="shared" si="646"/>
        <v>2467.9311147088483</v>
      </c>
      <c r="AS5130" s="17">
        <f t="shared" si="640"/>
        <v>0.12787207848232374</v>
      </c>
      <c r="AT5130" s="20">
        <v>19300</v>
      </c>
      <c r="AU5130" s="20">
        <v>17543.265460030168</v>
      </c>
      <c r="AV5130" s="20">
        <f t="shared" si="641"/>
        <v>1756.7345399698315</v>
      </c>
      <c r="AW5130" s="21">
        <f t="shared" si="647"/>
        <v>9.1022515024343609E-2</v>
      </c>
    </row>
    <row r="5131" spans="1:49" x14ac:dyDescent="0.25">
      <c r="A5131" t="s">
        <v>123</v>
      </c>
      <c r="B5131" t="s">
        <v>124</v>
      </c>
      <c r="C5131">
        <v>178675</v>
      </c>
      <c r="D5131">
        <v>2015</v>
      </c>
      <c r="E5131" t="s">
        <v>139</v>
      </c>
      <c r="F5131" t="s">
        <v>140</v>
      </c>
      <c r="I5131">
        <v>4</v>
      </c>
      <c r="J5131" t="s">
        <v>69</v>
      </c>
      <c r="K5131">
        <v>4</v>
      </c>
      <c r="L5131" t="s">
        <v>44</v>
      </c>
      <c r="M5131">
        <v>2.5</v>
      </c>
      <c r="N5131" t="s">
        <v>45</v>
      </c>
      <c r="O5131" t="s">
        <v>46</v>
      </c>
      <c r="Q5131" t="s">
        <v>141</v>
      </c>
      <c r="R5131" t="s">
        <v>48</v>
      </c>
      <c r="T5131" t="s">
        <v>49</v>
      </c>
      <c r="W5131" t="s">
        <v>62</v>
      </c>
      <c r="X5131" t="s">
        <v>74</v>
      </c>
      <c r="Z5131">
        <v>0</v>
      </c>
      <c r="AA5131" t="s">
        <v>75</v>
      </c>
      <c r="AB5131" t="s">
        <v>83</v>
      </c>
      <c r="AC5131">
        <v>45</v>
      </c>
      <c r="AD5131">
        <v>11</v>
      </c>
      <c r="AE5131">
        <v>4</v>
      </c>
      <c r="AF5131">
        <v>2025</v>
      </c>
      <c r="AG5131">
        <v>20251104</v>
      </c>
      <c r="AH5131" s="2">
        <v>3600</v>
      </c>
      <c r="AI5131" s="2">
        <v>1859.442626953125</v>
      </c>
      <c r="AJ5131" s="2">
        <f t="shared" si="642"/>
        <v>1740.557373046875</v>
      </c>
      <c r="AK5131" s="6">
        <f t="shared" si="643"/>
        <v>0.48348815917968752</v>
      </c>
      <c r="AL5131" s="12">
        <v>3600</v>
      </c>
      <c r="AM5131" s="12">
        <v>2033.551841976169</v>
      </c>
      <c r="AN5131" s="12">
        <f t="shared" si="644"/>
        <v>1566.448158023831</v>
      </c>
      <c r="AO5131" s="13">
        <f t="shared" si="645"/>
        <v>0.43512448833995304</v>
      </c>
      <c r="AP5131" s="16">
        <v>3600</v>
      </c>
      <c r="AQ5131" s="16">
        <v>2018.201697504056</v>
      </c>
      <c r="AR5131" s="16">
        <f t="shared" si="646"/>
        <v>1581.798302495944</v>
      </c>
      <c r="AS5131" s="17">
        <f t="shared" si="640"/>
        <v>0.43938841735998446</v>
      </c>
      <c r="AT5131" s="20">
        <v>3600</v>
      </c>
      <c r="AU5131" s="20">
        <v>1859.9586288416081</v>
      </c>
      <c r="AV5131" s="20">
        <f t="shared" si="641"/>
        <v>1740.0413711583919</v>
      </c>
      <c r="AW5131" s="21">
        <f t="shared" si="647"/>
        <v>0.48334482532177553</v>
      </c>
    </row>
    <row r="5132" spans="1:49" x14ac:dyDescent="0.25">
      <c r="A5132" t="s">
        <v>123</v>
      </c>
      <c r="B5132" t="s">
        <v>440</v>
      </c>
      <c r="C5132">
        <v>62947</v>
      </c>
      <c r="D5132">
        <v>2014</v>
      </c>
      <c r="E5132" t="s">
        <v>40</v>
      </c>
      <c r="F5132" t="s">
        <v>577</v>
      </c>
      <c r="H5132" t="s">
        <v>1119</v>
      </c>
      <c r="I5132">
        <v>6</v>
      </c>
      <c r="J5132" t="s">
        <v>117</v>
      </c>
      <c r="K5132">
        <v>4</v>
      </c>
      <c r="L5132" t="s">
        <v>44</v>
      </c>
      <c r="M5132">
        <v>3.5</v>
      </c>
      <c r="N5132" t="s">
        <v>45</v>
      </c>
      <c r="O5132" t="s">
        <v>46</v>
      </c>
      <c r="P5132">
        <v>4</v>
      </c>
      <c r="Q5132" t="s">
        <v>215</v>
      </c>
      <c r="R5132" t="s">
        <v>48</v>
      </c>
      <c r="S5132">
        <v>295</v>
      </c>
      <c r="T5132" t="s">
        <v>49</v>
      </c>
      <c r="U5132" t="s">
        <v>72</v>
      </c>
      <c r="V5132" t="s">
        <v>145</v>
      </c>
      <c r="W5132" t="s">
        <v>134</v>
      </c>
      <c r="X5132" t="s">
        <v>74</v>
      </c>
      <c r="Z5132">
        <v>0</v>
      </c>
      <c r="AA5132" t="s">
        <v>75</v>
      </c>
      <c r="AB5132" t="s">
        <v>215</v>
      </c>
      <c r="AC5132">
        <v>45</v>
      </c>
      <c r="AD5132">
        <v>11</v>
      </c>
      <c r="AE5132">
        <v>4</v>
      </c>
      <c r="AF5132">
        <v>2025</v>
      </c>
      <c r="AG5132">
        <v>20251105</v>
      </c>
      <c r="AH5132" s="2">
        <v>11300</v>
      </c>
      <c r="AI5132" s="2">
        <v>14451.8193359375</v>
      </c>
      <c r="AJ5132" s="2">
        <f t="shared" si="642"/>
        <v>3151.8193359375</v>
      </c>
      <c r="AK5132" s="6">
        <f t="shared" si="643"/>
        <v>0.2789220651272124</v>
      </c>
      <c r="AL5132" s="12">
        <v>11300</v>
      </c>
      <c r="AM5132" s="12">
        <v>14447.583263896529</v>
      </c>
      <c r="AN5132" s="12">
        <f t="shared" si="644"/>
        <v>3147.5832638965294</v>
      </c>
      <c r="AO5132" s="13">
        <f t="shared" si="645"/>
        <v>0.27854719149526808</v>
      </c>
      <c r="AP5132" s="16">
        <v>11300</v>
      </c>
      <c r="AQ5132" s="16">
        <v>12928.81525272502</v>
      </c>
      <c r="AR5132" s="16">
        <f t="shared" si="646"/>
        <v>1628.8152527250204</v>
      </c>
      <c r="AS5132" s="17">
        <f t="shared" si="640"/>
        <v>0.14414294271902836</v>
      </c>
      <c r="AT5132" s="20">
        <v>11300</v>
      </c>
      <c r="AU5132" s="20">
        <v>14429.147855530469</v>
      </c>
      <c r="AV5132" s="20">
        <f t="shared" si="641"/>
        <v>3129.1478555304693</v>
      </c>
      <c r="AW5132" s="21">
        <f t="shared" si="647"/>
        <v>0.27691573942747516</v>
      </c>
    </row>
    <row r="5133" spans="1:49" x14ac:dyDescent="0.25">
      <c r="A5133" t="s">
        <v>38</v>
      </c>
      <c r="B5133" t="s">
        <v>65</v>
      </c>
      <c r="C5133">
        <v>123363</v>
      </c>
      <c r="D5133">
        <v>2016</v>
      </c>
      <c r="E5133" t="s">
        <v>155</v>
      </c>
      <c r="F5133" t="s">
        <v>156</v>
      </c>
      <c r="G5133" t="s">
        <v>254</v>
      </c>
      <c r="I5133">
        <v>4</v>
      </c>
      <c r="J5133" t="s">
        <v>230</v>
      </c>
      <c r="K5133">
        <v>4</v>
      </c>
      <c r="L5133" t="s">
        <v>44</v>
      </c>
      <c r="M5133">
        <v>2.4000000953674321</v>
      </c>
      <c r="N5133" t="s">
        <v>45</v>
      </c>
      <c r="O5133" t="s">
        <v>46</v>
      </c>
      <c r="Q5133" t="s">
        <v>118</v>
      </c>
      <c r="T5133" t="s">
        <v>49</v>
      </c>
      <c r="U5133" t="s">
        <v>50</v>
      </c>
      <c r="V5133" t="s">
        <v>158</v>
      </c>
      <c r="W5133" t="s">
        <v>120</v>
      </c>
      <c r="X5133" t="s">
        <v>74</v>
      </c>
      <c r="Z5133">
        <v>0</v>
      </c>
      <c r="AA5133" t="s">
        <v>75</v>
      </c>
      <c r="AB5133" t="s">
        <v>122</v>
      </c>
      <c r="AC5133">
        <v>45</v>
      </c>
      <c r="AD5133">
        <v>11</v>
      </c>
      <c r="AE5133">
        <v>4</v>
      </c>
      <c r="AF5133">
        <v>2025</v>
      </c>
      <c r="AG5133">
        <v>20251104</v>
      </c>
      <c r="AH5133" s="2">
        <v>1500</v>
      </c>
      <c r="AI5133" s="2">
        <v>3741.2587890625</v>
      </c>
      <c r="AJ5133" s="2">
        <f t="shared" si="642"/>
        <v>2241.2587890625</v>
      </c>
      <c r="AK5133" s="6">
        <f t="shared" si="643"/>
        <v>1.4941725260416667</v>
      </c>
      <c r="AL5133" s="12">
        <v>1500</v>
      </c>
      <c r="AM5133" s="12">
        <v>3635.5007800997091</v>
      </c>
      <c r="AN5133" s="12">
        <f t="shared" si="644"/>
        <v>2135.5007800997091</v>
      </c>
      <c r="AO5133" s="13">
        <f t="shared" si="645"/>
        <v>1.4236671867331394</v>
      </c>
      <c r="AP5133" s="16">
        <v>1500</v>
      </c>
      <c r="AQ5133" s="16">
        <v>3697.5048792081911</v>
      </c>
      <c r="AR5133" s="16">
        <f t="shared" si="646"/>
        <v>2197.5048792081911</v>
      </c>
      <c r="AS5133" s="17">
        <f t="shared" si="640"/>
        <v>1.4650032528054608</v>
      </c>
      <c r="AT5133" s="20">
        <v>1500</v>
      </c>
      <c r="AU5133" s="20">
        <v>3858.188405797101</v>
      </c>
      <c r="AV5133" s="20">
        <f t="shared" si="641"/>
        <v>2358.188405797101</v>
      </c>
      <c r="AW5133" s="21">
        <f t="shared" si="647"/>
        <v>1.572125603864734</v>
      </c>
    </row>
    <row r="5134" spans="1:49" x14ac:dyDescent="0.25">
      <c r="A5134" t="s">
        <v>38</v>
      </c>
      <c r="B5134" t="s">
        <v>105</v>
      </c>
      <c r="C5134">
        <v>82464</v>
      </c>
      <c r="D5134">
        <v>2018</v>
      </c>
      <c r="E5134" t="s">
        <v>66</v>
      </c>
      <c r="F5134" t="s">
        <v>291</v>
      </c>
      <c r="G5134" t="s">
        <v>830</v>
      </c>
      <c r="I5134">
        <v>4</v>
      </c>
      <c r="J5134" t="s">
        <v>129</v>
      </c>
      <c r="K5134">
        <v>2</v>
      </c>
      <c r="L5134" t="s">
        <v>44</v>
      </c>
      <c r="M5134">
        <v>2.2999999523162842</v>
      </c>
      <c r="N5134" t="s">
        <v>70</v>
      </c>
      <c r="Q5134" t="s">
        <v>187</v>
      </c>
      <c r="S5134">
        <v>310</v>
      </c>
      <c r="T5134" t="s">
        <v>49</v>
      </c>
      <c r="U5134" t="s">
        <v>50</v>
      </c>
      <c r="V5134" t="s">
        <v>984</v>
      </c>
      <c r="W5134" t="s">
        <v>120</v>
      </c>
      <c r="X5134" t="s">
        <v>74</v>
      </c>
      <c r="Y5134">
        <v>25680</v>
      </c>
      <c r="Z5134">
        <v>0</v>
      </c>
      <c r="AA5134" t="s">
        <v>75</v>
      </c>
      <c r="AB5134" t="s">
        <v>187</v>
      </c>
      <c r="AC5134">
        <v>45</v>
      </c>
      <c r="AD5134">
        <v>11</v>
      </c>
      <c r="AE5134">
        <v>4</v>
      </c>
      <c r="AF5134">
        <v>2025</v>
      </c>
      <c r="AG5134">
        <v>20251104</v>
      </c>
      <c r="AH5134" s="2">
        <v>9250</v>
      </c>
      <c r="AI5134" s="2">
        <v>9361.140625</v>
      </c>
      <c r="AJ5134" s="2">
        <f t="shared" si="642"/>
        <v>111.140625</v>
      </c>
      <c r="AK5134" s="6">
        <f t="shared" si="643"/>
        <v>1.2015202702702702E-2</v>
      </c>
      <c r="AL5134" s="12">
        <v>9250</v>
      </c>
      <c r="AM5134" s="12">
        <v>9398.9808008876353</v>
      </c>
      <c r="AN5134" s="12">
        <f t="shared" si="644"/>
        <v>148.98080088763527</v>
      </c>
      <c r="AO5134" s="13">
        <f t="shared" si="645"/>
        <v>1.6106032528393002E-2</v>
      </c>
      <c r="AP5134" s="16">
        <v>9250</v>
      </c>
      <c r="AQ5134" s="16">
        <v>9443.4111749489002</v>
      </c>
      <c r="AR5134" s="16">
        <f t="shared" si="646"/>
        <v>193.41117494890022</v>
      </c>
      <c r="AS5134" s="17">
        <f t="shared" si="640"/>
        <v>2.0909316210691916E-2</v>
      </c>
      <c r="AT5134" s="20">
        <v>9250</v>
      </c>
      <c r="AU5134" s="20">
        <v>9377.9036418816395</v>
      </c>
      <c r="AV5134" s="20">
        <f t="shared" si="641"/>
        <v>127.90364188163949</v>
      </c>
      <c r="AW5134" s="21">
        <f t="shared" si="647"/>
        <v>1.3827420743961026E-2</v>
      </c>
    </row>
    <row r="5135" spans="1:49" x14ac:dyDescent="0.25">
      <c r="A5135" t="s">
        <v>109</v>
      </c>
      <c r="B5135" t="s">
        <v>1419</v>
      </c>
      <c r="C5135">
        <v>94000</v>
      </c>
      <c r="D5135">
        <v>2008</v>
      </c>
      <c r="E5135" t="s">
        <v>57</v>
      </c>
      <c r="F5135" t="s">
        <v>2413</v>
      </c>
      <c r="G5135" t="s">
        <v>589</v>
      </c>
      <c r="I5135">
        <v>4</v>
      </c>
      <c r="J5135" t="s">
        <v>43</v>
      </c>
      <c r="K5135">
        <v>4</v>
      </c>
      <c r="L5135" t="s">
        <v>343</v>
      </c>
      <c r="M5135">
        <v>2</v>
      </c>
      <c r="N5135" t="s">
        <v>45</v>
      </c>
      <c r="O5135" t="s">
        <v>46</v>
      </c>
      <c r="Q5135" t="s">
        <v>118</v>
      </c>
      <c r="S5135">
        <v>138</v>
      </c>
      <c r="T5135" t="s">
        <v>49</v>
      </c>
      <c r="U5135" t="s">
        <v>50</v>
      </c>
      <c r="V5135" t="s">
        <v>2237</v>
      </c>
      <c r="W5135" t="s">
        <v>120</v>
      </c>
      <c r="X5135" t="s">
        <v>63</v>
      </c>
      <c r="Z5135">
        <v>0</v>
      </c>
      <c r="AA5135" t="s">
        <v>75</v>
      </c>
      <c r="AB5135" t="s">
        <v>122</v>
      </c>
      <c r="AC5135">
        <v>45</v>
      </c>
      <c r="AD5135">
        <v>11</v>
      </c>
      <c r="AE5135">
        <v>4</v>
      </c>
      <c r="AF5135">
        <v>2025</v>
      </c>
      <c r="AG5135">
        <v>20251107</v>
      </c>
      <c r="AH5135" s="2">
        <v>199</v>
      </c>
      <c r="AI5135" s="2">
        <v>438.10003662109381</v>
      </c>
      <c r="AJ5135" s="2">
        <f t="shared" si="642"/>
        <v>239.10003662109381</v>
      </c>
      <c r="AK5135" s="6">
        <f t="shared" si="643"/>
        <v>1.2015077217140393</v>
      </c>
      <c r="AL5135" s="12">
        <v>199</v>
      </c>
      <c r="AM5135" s="12">
        <v>528.74903792571217</v>
      </c>
      <c r="AN5135" s="12">
        <f t="shared" si="644"/>
        <v>329.74903792571217</v>
      </c>
      <c r="AO5135" s="13">
        <f t="shared" si="645"/>
        <v>1.657030341335237</v>
      </c>
      <c r="AP5135" s="16">
        <v>199</v>
      </c>
      <c r="AQ5135" s="16">
        <v>783.38166026876013</v>
      </c>
      <c r="AR5135" s="16">
        <f t="shared" si="646"/>
        <v>584.38166026876013</v>
      </c>
      <c r="AS5135" s="17">
        <f t="shared" si="640"/>
        <v>2.9365912576319606</v>
      </c>
      <c r="AT5135" s="20">
        <v>199</v>
      </c>
      <c r="AU5135" s="20">
        <v>466.68354430379748</v>
      </c>
      <c r="AV5135" s="20">
        <f t="shared" si="641"/>
        <v>267.68354430379748</v>
      </c>
      <c r="AW5135" s="21">
        <f t="shared" si="647"/>
        <v>1.34514343871255</v>
      </c>
    </row>
    <row r="5136" spans="1:49" x14ac:dyDescent="0.25">
      <c r="A5136" t="s">
        <v>38</v>
      </c>
      <c r="B5136" t="s">
        <v>259</v>
      </c>
      <c r="C5136">
        <v>244291</v>
      </c>
      <c r="D5136">
        <v>2009</v>
      </c>
      <c r="E5136" t="s">
        <v>360</v>
      </c>
      <c r="F5136" t="s">
        <v>1984</v>
      </c>
      <c r="I5136">
        <v>4</v>
      </c>
      <c r="J5136" t="s">
        <v>101</v>
      </c>
      <c r="K5136">
        <v>4</v>
      </c>
      <c r="L5136" t="s">
        <v>44</v>
      </c>
      <c r="M5136">
        <v>2.4000000953674321</v>
      </c>
      <c r="N5136" t="s">
        <v>45</v>
      </c>
      <c r="O5136" t="s">
        <v>46</v>
      </c>
      <c r="P5136">
        <v>1</v>
      </c>
      <c r="Q5136" t="s">
        <v>118</v>
      </c>
      <c r="T5136" t="s">
        <v>49</v>
      </c>
      <c r="W5136" t="s">
        <v>120</v>
      </c>
      <c r="X5136" t="s">
        <v>74</v>
      </c>
      <c r="Z5136">
        <v>0</v>
      </c>
      <c r="AA5136" t="s">
        <v>75</v>
      </c>
      <c r="AB5136" t="s">
        <v>122</v>
      </c>
      <c r="AC5136">
        <v>45</v>
      </c>
      <c r="AD5136">
        <v>11</v>
      </c>
      <c r="AE5136">
        <v>4</v>
      </c>
      <c r="AF5136">
        <v>2025</v>
      </c>
      <c r="AG5136">
        <v>20251105</v>
      </c>
      <c r="AH5136" s="2">
        <v>600</v>
      </c>
      <c r="AI5136" s="2">
        <v>448.88055419921881</v>
      </c>
      <c r="AJ5136" s="2">
        <f t="shared" si="642"/>
        <v>151.11944580078119</v>
      </c>
      <c r="AK5136" s="6">
        <f t="shared" si="643"/>
        <v>0.25186574300130199</v>
      </c>
      <c r="AL5136" s="12">
        <v>600</v>
      </c>
      <c r="AM5136" s="12">
        <v>448.47013441362662</v>
      </c>
      <c r="AN5136" s="12">
        <f t="shared" si="644"/>
        <v>151.52986558637338</v>
      </c>
      <c r="AO5136" s="13">
        <f t="shared" si="645"/>
        <v>0.25254977597728895</v>
      </c>
      <c r="AP5136" s="16">
        <v>600</v>
      </c>
      <c r="AQ5136" s="16">
        <v>452.36001607851478</v>
      </c>
      <c r="AR5136" s="16">
        <f t="shared" si="646"/>
        <v>147.63998392148522</v>
      </c>
      <c r="AS5136" s="17">
        <f t="shared" si="640"/>
        <v>0.24606663986914204</v>
      </c>
      <c r="AT5136" s="20">
        <v>600</v>
      </c>
      <c r="AU5136" s="20">
        <v>488.23120300751879</v>
      </c>
      <c r="AV5136" s="20">
        <f t="shared" si="641"/>
        <v>111.76879699248121</v>
      </c>
      <c r="AW5136" s="21">
        <f t="shared" si="647"/>
        <v>0.18628132832080202</v>
      </c>
    </row>
    <row r="5137" spans="1:49" x14ac:dyDescent="0.25">
      <c r="A5137" t="s">
        <v>38</v>
      </c>
      <c r="B5137" t="s">
        <v>105</v>
      </c>
      <c r="C5137">
        <v>9524</v>
      </c>
      <c r="D5137">
        <v>2025</v>
      </c>
      <c r="E5137" t="s">
        <v>318</v>
      </c>
      <c r="F5137" t="s">
        <v>2312</v>
      </c>
      <c r="G5137" t="s">
        <v>1597</v>
      </c>
      <c r="I5137">
        <v>3</v>
      </c>
      <c r="J5137" t="s">
        <v>129</v>
      </c>
      <c r="K5137">
        <v>4</v>
      </c>
      <c r="L5137" t="s">
        <v>44</v>
      </c>
      <c r="M5137">
        <v>1.200000047683716</v>
      </c>
      <c r="N5137" t="s">
        <v>45</v>
      </c>
      <c r="Q5137" t="s">
        <v>60</v>
      </c>
      <c r="R5137" t="s">
        <v>96</v>
      </c>
      <c r="T5137" t="s">
        <v>49</v>
      </c>
      <c r="U5137" t="s">
        <v>50</v>
      </c>
      <c r="V5137" t="s">
        <v>839</v>
      </c>
      <c r="W5137" t="s">
        <v>62</v>
      </c>
      <c r="X5137" t="s">
        <v>63</v>
      </c>
      <c r="Z5137">
        <v>0</v>
      </c>
      <c r="AA5137" t="s">
        <v>75</v>
      </c>
      <c r="AB5137" t="s">
        <v>83</v>
      </c>
      <c r="AC5137">
        <v>45</v>
      </c>
      <c r="AD5137">
        <v>11</v>
      </c>
      <c r="AE5137">
        <v>4</v>
      </c>
      <c r="AF5137">
        <v>2025</v>
      </c>
      <c r="AG5137">
        <v>20251104</v>
      </c>
      <c r="AH5137" s="2">
        <v>22000</v>
      </c>
      <c r="AI5137" s="2">
        <v>16031.7880859375</v>
      </c>
      <c r="AJ5137" s="2">
        <f t="shared" si="642"/>
        <v>5968.2119140625</v>
      </c>
      <c r="AK5137" s="6">
        <f t="shared" si="643"/>
        <v>0.27128235973011361</v>
      </c>
      <c r="AL5137" s="12">
        <v>22000</v>
      </c>
      <c r="AM5137" s="12">
        <v>17278.10780995509</v>
      </c>
      <c r="AN5137" s="12">
        <f t="shared" si="644"/>
        <v>4721.8921900449095</v>
      </c>
      <c r="AO5137" s="13">
        <f t="shared" si="645"/>
        <v>0.21463146318385953</v>
      </c>
      <c r="AP5137" s="16">
        <v>22000</v>
      </c>
      <c r="AQ5137" s="16">
        <v>19214.09209469863</v>
      </c>
      <c r="AR5137" s="16">
        <f t="shared" si="646"/>
        <v>2785.9079053013702</v>
      </c>
      <c r="AS5137" s="17">
        <f t="shared" si="640"/>
        <v>0.12663217751369865</v>
      </c>
      <c r="AT5137" s="20">
        <v>22000</v>
      </c>
      <c r="AU5137" s="20">
        <v>15479.96624472574</v>
      </c>
      <c r="AV5137" s="20">
        <f t="shared" si="641"/>
        <v>6520.0337552742603</v>
      </c>
      <c r="AW5137" s="21">
        <f t="shared" si="647"/>
        <v>0.29636517069428459</v>
      </c>
    </row>
    <row r="5138" spans="1:49" x14ac:dyDescent="0.25">
      <c r="A5138" t="s">
        <v>77</v>
      </c>
      <c r="B5138" t="s">
        <v>818</v>
      </c>
      <c r="C5138">
        <v>225507</v>
      </c>
      <c r="D5138">
        <v>2010</v>
      </c>
      <c r="E5138" t="s">
        <v>40</v>
      </c>
      <c r="F5138" t="s">
        <v>1786</v>
      </c>
      <c r="H5138" t="s">
        <v>1787</v>
      </c>
      <c r="I5138">
        <v>6</v>
      </c>
      <c r="J5138" t="s">
        <v>117</v>
      </c>
      <c r="K5138">
        <v>4</v>
      </c>
      <c r="L5138" t="s">
        <v>44</v>
      </c>
      <c r="M5138">
        <v>3.5</v>
      </c>
      <c r="N5138" t="s">
        <v>45</v>
      </c>
      <c r="O5138" t="s">
        <v>46</v>
      </c>
      <c r="Q5138" t="s">
        <v>60</v>
      </c>
      <c r="R5138" t="s">
        <v>89</v>
      </c>
      <c r="S5138">
        <v>268</v>
      </c>
      <c r="T5138" t="s">
        <v>49</v>
      </c>
      <c r="U5138" t="s">
        <v>72</v>
      </c>
      <c r="V5138" t="s">
        <v>274</v>
      </c>
      <c r="W5138" t="s">
        <v>120</v>
      </c>
      <c r="X5138" t="s">
        <v>74</v>
      </c>
      <c r="Z5138">
        <v>0</v>
      </c>
      <c r="AA5138" t="s">
        <v>75</v>
      </c>
      <c r="AB5138" t="s">
        <v>83</v>
      </c>
      <c r="AC5138">
        <v>45</v>
      </c>
      <c r="AD5138">
        <v>11</v>
      </c>
      <c r="AE5138">
        <v>4</v>
      </c>
      <c r="AF5138">
        <v>2025</v>
      </c>
      <c r="AG5138">
        <v>20251105</v>
      </c>
      <c r="AH5138" s="2">
        <v>4200</v>
      </c>
      <c r="AI5138" s="2">
        <v>3424.19970703125</v>
      </c>
      <c r="AJ5138" s="2">
        <f t="shared" si="642"/>
        <v>775.80029296875</v>
      </c>
      <c r="AK5138" s="6">
        <f t="shared" si="643"/>
        <v>0.18471435546875001</v>
      </c>
      <c r="AL5138" s="12">
        <v>4200</v>
      </c>
      <c r="AM5138" s="12">
        <v>2969.2361691757378</v>
      </c>
      <c r="AN5138" s="12">
        <f t="shared" si="644"/>
        <v>1230.7638308242622</v>
      </c>
      <c r="AO5138" s="13">
        <f t="shared" si="645"/>
        <v>0.29303900733911004</v>
      </c>
      <c r="AP5138" s="16">
        <v>4200</v>
      </c>
      <c r="AQ5138" s="16">
        <v>3181.372841101273</v>
      </c>
      <c r="AR5138" s="16">
        <f t="shared" si="646"/>
        <v>1018.627158898727</v>
      </c>
      <c r="AS5138" s="17">
        <f t="shared" si="640"/>
        <v>0.24253027592826834</v>
      </c>
      <c r="AT5138" s="20">
        <v>4200</v>
      </c>
      <c r="AU5138" s="20">
        <v>3645.472483221477</v>
      </c>
      <c r="AV5138" s="20">
        <f t="shared" si="641"/>
        <v>554.52751677852302</v>
      </c>
      <c r="AW5138" s="21">
        <f t="shared" si="647"/>
        <v>0.13203036113774358</v>
      </c>
    </row>
    <row r="5139" spans="1:49" x14ac:dyDescent="0.25">
      <c r="A5139" t="s">
        <v>123</v>
      </c>
      <c r="B5139" t="s">
        <v>290</v>
      </c>
      <c r="C5139">
        <v>67125</v>
      </c>
      <c r="D5139">
        <v>2019</v>
      </c>
      <c r="E5139" t="s">
        <v>66</v>
      </c>
      <c r="F5139" t="s">
        <v>769</v>
      </c>
      <c r="G5139" t="s">
        <v>269</v>
      </c>
      <c r="I5139">
        <v>4</v>
      </c>
      <c r="J5139" t="s">
        <v>43</v>
      </c>
      <c r="K5139">
        <v>4</v>
      </c>
      <c r="L5139" t="s">
        <v>44</v>
      </c>
      <c r="M5139">
        <v>2</v>
      </c>
      <c r="N5139" t="s">
        <v>45</v>
      </c>
      <c r="O5139" t="s">
        <v>46</v>
      </c>
      <c r="P5139">
        <v>4</v>
      </c>
      <c r="Q5139" t="s">
        <v>60</v>
      </c>
      <c r="R5139" t="s">
        <v>96</v>
      </c>
      <c r="S5139">
        <v>245</v>
      </c>
      <c r="T5139" t="s">
        <v>49</v>
      </c>
      <c r="U5139" t="s">
        <v>50</v>
      </c>
      <c r="V5139" t="s">
        <v>918</v>
      </c>
      <c r="W5139" t="s">
        <v>134</v>
      </c>
      <c r="X5139" t="s">
        <v>98</v>
      </c>
      <c r="Y5139">
        <v>33300</v>
      </c>
      <c r="Z5139">
        <v>0</v>
      </c>
      <c r="AA5139" t="s">
        <v>75</v>
      </c>
      <c r="AB5139" t="s">
        <v>83</v>
      </c>
      <c r="AC5139">
        <v>45</v>
      </c>
      <c r="AD5139">
        <v>11</v>
      </c>
      <c r="AE5139">
        <v>4</v>
      </c>
      <c r="AF5139">
        <v>2025</v>
      </c>
      <c r="AG5139">
        <v>20251104</v>
      </c>
      <c r="AH5139" s="2">
        <v>10900</v>
      </c>
      <c r="AI5139" s="2">
        <v>11932.626953125</v>
      </c>
      <c r="AJ5139" s="2">
        <f t="shared" si="642"/>
        <v>1032.626953125</v>
      </c>
      <c r="AK5139" s="6">
        <f t="shared" si="643"/>
        <v>9.4736417717889904E-2</v>
      </c>
      <c r="AL5139" s="12">
        <v>10900</v>
      </c>
      <c r="AM5139" s="12">
        <v>12058.733420925881</v>
      </c>
      <c r="AN5139" s="12">
        <f t="shared" si="644"/>
        <v>1158.7334209258806</v>
      </c>
      <c r="AO5139" s="13">
        <f t="shared" si="645"/>
        <v>0.10630581843356703</v>
      </c>
      <c r="AP5139" s="16">
        <v>10900</v>
      </c>
      <c r="AQ5139" s="16">
        <v>12289.917576272241</v>
      </c>
      <c r="AR5139" s="16">
        <f t="shared" si="646"/>
        <v>1389.9175762722407</v>
      </c>
      <c r="AS5139" s="17">
        <f t="shared" si="640"/>
        <v>0.12751537396993035</v>
      </c>
      <c r="AT5139" s="20">
        <v>10900</v>
      </c>
      <c r="AU5139" s="20">
        <v>11869.48986722571</v>
      </c>
      <c r="AV5139" s="20">
        <f t="shared" si="641"/>
        <v>969.48986722570953</v>
      </c>
      <c r="AW5139" s="21">
        <f t="shared" si="647"/>
        <v>8.8944024516120143E-2</v>
      </c>
    </row>
    <row r="5140" spans="1:49" x14ac:dyDescent="0.25">
      <c r="A5140" t="s">
        <v>77</v>
      </c>
      <c r="B5140" t="s">
        <v>811</v>
      </c>
      <c r="C5140">
        <v>128607</v>
      </c>
      <c r="D5140">
        <v>2013</v>
      </c>
      <c r="E5140" t="s">
        <v>135</v>
      </c>
      <c r="F5140" t="s">
        <v>345</v>
      </c>
      <c r="G5140" t="s">
        <v>369</v>
      </c>
      <c r="I5140">
        <v>6</v>
      </c>
      <c r="J5140" t="s">
        <v>541</v>
      </c>
      <c r="K5140">
        <v>4</v>
      </c>
      <c r="L5140" t="s">
        <v>44</v>
      </c>
      <c r="M5140">
        <v>3.5999999046325679</v>
      </c>
      <c r="N5140" t="s">
        <v>70</v>
      </c>
      <c r="Q5140" t="s">
        <v>60</v>
      </c>
      <c r="R5140" t="s">
        <v>48</v>
      </c>
      <c r="S5140">
        <v>283</v>
      </c>
      <c r="T5140" t="s">
        <v>49</v>
      </c>
      <c r="W5140" t="s">
        <v>90</v>
      </c>
      <c r="X5140" t="s">
        <v>74</v>
      </c>
      <c r="Z5140">
        <v>0</v>
      </c>
      <c r="AA5140" t="s">
        <v>75</v>
      </c>
      <c r="AB5140" t="s">
        <v>83</v>
      </c>
      <c r="AC5140">
        <v>45</v>
      </c>
      <c r="AD5140">
        <v>11</v>
      </c>
      <c r="AE5140">
        <v>4</v>
      </c>
      <c r="AF5140">
        <v>2025</v>
      </c>
      <c r="AG5140">
        <v>20251105</v>
      </c>
      <c r="AH5140" s="2">
        <v>4400</v>
      </c>
      <c r="AI5140" s="2">
        <v>4122.28173828125</v>
      </c>
      <c r="AJ5140" s="2">
        <f t="shared" si="642"/>
        <v>277.71826171875</v>
      </c>
      <c r="AK5140" s="6">
        <f t="shared" si="643"/>
        <v>6.3117786754261357E-2</v>
      </c>
      <c r="AL5140" s="12">
        <v>4400</v>
      </c>
      <c r="AM5140" s="12">
        <v>3732.8079814837461</v>
      </c>
      <c r="AN5140" s="12">
        <f t="shared" si="644"/>
        <v>667.19201851625394</v>
      </c>
      <c r="AO5140" s="13">
        <f t="shared" si="645"/>
        <v>0.15163454966278497</v>
      </c>
      <c r="AP5140" s="16">
        <v>4400</v>
      </c>
      <c r="AQ5140" s="16">
        <v>4042.9120647496529</v>
      </c>
      <c r="AR5140" s="16">
        <f t="shared" si="646"/>
        <v>357.08793525034707</v>
      </c>
      <c r="AS5140" s="17">
        <f t="shared" si="640"/>
        <v>8.115634892053343E-2</v>
      </c>
      <c r="AT5140" s="20">
        <v>4400</v>
      </c>
      <c r="AU5140" s="20">
        <v>4269.1111457036122</v>
      </c>
      <c r="AV5140" s="20">
        <f t="shared" si="641"/>
        <v>130.88885429638776</v>
      </c>
      <c r="AW5140" s="21">
        <f t="shared" si="647"/>
        <v>2.9747466885542674E-2</v>
      </c>
    </row>
    <row r="5141" spans="1:49" x14ac:dyDescent="0.25">
      <c r="A5141" t="s">
        <v>38</v>
      </c>
      <c r="B5141" t="s">
        <v>776</v>
      </c>
      <c r="C5141">
        <v>178895</v>
      </c>
      <c r="D5141">
        <v>2017</v>
      </c>
      <c r="E5141" t="s">
        <v>66</v>
      </c>
      <c r="F5141" t="s">
        <v>150</v>
      </c>
      <c r="G5141" t="s">
        <v>100</v>
      </c>
      <c r="I5141">
        <v>6</v>
      </c>
      <c r="J5141" t="s">
        <v>117</v>
      </c>
      <c r="K5141">
        <v>4</v>
      </c>
      <c r="L5141" t="s">
        <v>44</v>
      </c>
      <c r="M5141">
        <v>3.5</v>
      </c>
      <c r="N5141" t="s">
        <v>45</v>
      </c>
      <c r="O5141" t="s">
        <v>46</v>
      </c>
      <c r="P5141">
        <v>4</v>
      </c>
      <c r="Q5141" t="s">
        <v>60</v>
      </c>
      <c r="R5141" t="s">
        <v>96</v>
      </c>
      <c r="S5141">
        <v>290</v>
      </c>
      <c r="T5141" t="s">
        <v>49</v>
      </c>
      <c r="U5141" t="s">
        <v>72</v>
      </c>
      <c r="V5141" t="s">
        <v>548</v>
      </c>
      <c r="W5141" t="s">
        <v>90</v>
      </c>
      <c r="X5141" t="s">
        <v>74</v>
      </c>
      <c r="Y5141">
        <v>33775</v>
      </c>
      <c r="Z5141">
        <v>0</v>
      </c>
      <c r="AA5141" t="s">
        <v>75</v>
      </c>
      <c r="AB5141" t="s">
        <v>104</v>
      </c>
      <c r="AC5141">
        <v>45</v>
      </c>
      <c r="AD5141">
        <v>11</v>
      </c>
      <c r="AE5141">
        <v>4</v>
      </c>
      <c r="AF5141">
        <v>2025</v>
      </c>
      <c r="AG5141">
        <v>20251105</v>
      </c>
      <c r="AH5141" s="2">
        <v>4800</v>
      </c>
      <c r="AI5141" s="2">
        <v>4859.0029296875</v>
      </c>
      <c r="AJ5141" s="2">
        <f t="shared" si="642"/>
        <v>59.0029296875</v>
      </c>
      <c r="AK5141" s="6">
        <f t="shared" si="643"/>
        <v>1.2292277018229167E-2</v>
      </c>
      <c r="AL5141" s="12">
        <v>4800</v>
      </c>
      <c r="AM5141" s="12">
        <v>4735.262027264539</v>
      </c>
      <c r="AN5141" s="12">
        <f t="shared" si="644"/>
        <v>64.737972735460971</v>
      </c>
      <c r="AO5141" s="13">
        <f t="shared" si="645"/>
        <v>1.3487077653221036E-2</v>
      </c>
      <c r="AP5141" s="16">
        <v>4800</v>
      </c>
      <c r="AQ5141" s="16">
        <v>4822.5175026098386</v>
      </c>
      <c r="AR5141" s="16">
        <f t="shared" si="646"/>
        <v>22.51750260983863</v>
      </c>
      <c r="AS5141" s="17">
        <f t="shared" si="640"/>
        <v>4.6911463770497146E-3</v>
      </c>
      <c r="AT5141" s="20">
        <v>4800</v>
      </c>
      <c r="AU5141" s="20">
        <v>4947.7244819646994</v>
      </c>
      <c r="AV5141" s="20">
        <f t="shared" si="641"/>
        <v>147.72448196469941</v>
      </c>
      <c r="AW5141" s="21">
        <f t="shared" si="647"/>
        <v>3.0775933742645711E-2</v>
      </c>
    </row>
    <row r="5142" spans="1:49" x14ac:dyDescent="0.25">
      <c r="A5142" t="s">
        <v>38</v>
      </c>
      <c r="B5142" t="s">
        <v>92</v>
      </c>
      <c r="C5142">
        <v>141920</v>
      </c>
      <c r="D5142">
        <v>2016</v>
      </c>
      <c r="E5142" t="s">
        <v>135</v>
      </c>
      <c r="F5142" t="s">
        <v>568</v>
      </c>
      <c r="G5142" t="s">
        <v>701</v>
      </c>
      <c r="H5142" t="s">
        <v>570</v>
      </c>
      <c r="I5142">
        <v>6</v>
      </c>
      <c r="J5142" t="s">
        <v>59</v>
      </c>
      <c r="K5142">
        <v>4</v>
      </c>
      <c r="L5142" t="s">
        <v>44</v>
      </c>
      <c r="M5142">
        <v>3.5999999046325679</v>
      </c>
      <c r="N5142" t="s">
        <v>87</v>
      </c>
      <c r="O5142" t="s">
        <v>46</v>
      </c>
      <c r="P5142">
        <v>2</v>
      </c>
      <c r="Q5142" t="s">
        <v>60</v>
      </c>
      <c r="R5142" t="s">
        <v>89</v>
      </c>
      <c r="T5142" t="s">
        <v>49</v>
      </c>
      <c r="W5142" t="s">
        <v>134</v>
      </c>
      <c r="X5142" t="s">
        <v>74</v>
      </c>
      <c r="Z5142">
        <v>0</v>
      </c>
      <c r="AA5142" t="s">
        <v>75</v>
      </c>
      <c r="AB5142" t="s">
        <v>83</v>
      </c>
      <c r="AC5142">
        <v>45</v>
      </c>
      <c r="AD5142">
        <v>11</v>
      </c>
      <c r="AE5142">
        <v>4</v>
      </c>
      <c r="AF5142">
        <v>2025</v>
      </c>
      <c r="AG5142">
        <v>20251104</v>
      </c>
      <c r="AH5142" s="2">
        <v>9600</v>
      </c>
      <c r="AI5142" s="2">
        <v>9173.521484375</v>
      </c>
      <c r="AJ5142" s="2">
        <f t="shared" si="642"/>
        <v>426.478515625</v>
      </c>
      <c r="AK5142" s="6">
        <f t="shared" si="643"/>
        <v>4.4424845377604168E-2</v>
      </c>
      <c r="AL5142" s="12">
        <v>9600</v>
      </c>
      <c r="AM5142" s="12">
        <v>8342.746244508513</v>
      </c>
      <c r="AN5142" s="12">
        <f t="shared" si="644"/>
        <v>1257.253755491487</v>
      </c>
      <c r="AO5142" s="13">
        <f t="shared" si="645"/>
        <v>0.13096393286369656</v>
      </c>
      <c r="AP5142" s="16">
        <v>9600</v>
      </c>
      <c r="AQ5142" s="16">
        <v>8872.3460725108653</v>
      </c>
      <c r="AR5142" s="16">
        <f t="shared" si="646"/>
        <v>727.65392748913473</v>
      </c>
      <c r="AS5142" s="17">
        <f t="shared" si="640"/>
        <v>7.5797284113451532E-2</v>
      </c>
      <c r="AT5142" s="20">
        <v>9600</v>
      </c>
      <c r="AU5142" s="20">
        <v>9377.9036418816395</v>
      </c>
      <c r="AV5142" s="20">
        <f t="shared" si="641"/>
        <v>222.09635811836051</v>
      </c>
      <c r="AW5142" s="21">
        <f t="shared" si="647"/>
        <v>2.3135037303995888E-2</v>
      </c>
    </row>
    <row r="5143" spans="1:49" x14ac:dyDescent="0.25">
      <c r="A5143" t="s">
        <v>38</v>
      </c>
      <c r="B5143" t="s">
        <v>342</v>
      </c>
      <c r="C5143">
        <v>16623</v>
      </c>
      <c r="D5143">
        <v>2024</v>
      </c>
      <c r="E5143" t="s">
        <v>57</v>
      </c>
      <c r="F5143" t="s">
        <v>2414</v>
      </c>
      <c r="G5143" t="s">
        <v>740</v>
      </c>
      <c r="J5143" t="s">
        <v>43</v>
      </c>
      <c r="K5143">
        <v>4</v>
      </c>
      <c r="L5143" t="s">
        <v>44</v>
      </c>
      <c r="N5143" t="s">
        <v>44</v>
      </c>
      <c r="O5143" t="s">
        <v>46</v>
      </c>
      <c r="P5143">
        <v>5</v>
      </c>
      <c r="Q5143" t="s">
        <v>60</v>
      </c>
      <c r="R5143" t="s">
        <v>81</v>
      </c>
      <c r="T5143" t="s">
        <v>542</v>
      </c>
      <c r="W5143" t="s">
        <v>103</v>
      </c>
      <c r="X5143" t="s">
        <v>63</v>
      </c>
      <c r="Z5143">
        <v>1</v>
      </c>
      <c r="AA5143" t="s">
        <v>543</v>
      </c>
      <c r="AB5143" t="s">
        <v>444</v>
      </c>
      <c r="AC5143">
        <v>45</v>
      </c>
      <c r="AD5143">
        <v>11</v>
      </c>
      <c r="AE5143">
        <v>4</v>
      </c>
      <c r="AF5143">
        <v>2025</v>
      </c>
      <c r="AG5143">
        <v>20251104</v>
      </c>
      <c r="AH5143" s="2">
        <v>43100</v>
      </c>
      <c r="AI5143" s="2">
        <v>44518.76953125</v>
      </c>
      <c r="AJ5143" s="2">
        <f t="shared" si="642"/>
        <v>1418.76953125</v>
      </c>
      <c r="AK5143" s="6">
        <f t="shared" si="643"/>
        <v>3.2918086571925756E-2</v>
      </c>
      <c r="AL5143" s="12">
        <v>43100</v>
      </c>
      <c r="AM5143" s="12">
        <v>34892.018651634688</v>
      </c>
      <c r="AN5143" s="12">
        <f t="shared" si="644"/>
        <v>8207.9813483653124</v>
      </c>
      <c r="AO5143" s="13">
        <f t="shared" si="645"/>
        <v>0.19044040251427638</v>
      </c>
      <c r="AP5143" s="16">
        <v>43100</v>
      </c>
      <c r="AQ5143" s="16">
        <v>36804.070092728703</v>
      </c>
      <c r="AR5143" s="16">
        <f t="shared" si="646"/>
        <v>6295.9299072712965</v>
      </c>
      <c r="AS5143" s="17">
        <f t="shared" si="640"/>
        <v>0.14607726002949645</v>
      </c>
      <c r="AT5143" s="20">
        <v>43100</v>
      </c>
      <c r="AU5143" s="20">
        <v>46319.797183098577</v>
      </c>
      <c r="AV5143" s="20">
        <f t="shared" si="641"/>
        <v>3219.7971830985771</v>
      </c>
      <c r="AW5143" s="21">
        <f t="shared" si="647"/>
        <v>7.470527106957256E-2</v>
      </c>
    </row>
    <row r="5144" spans="1:49" x14ac:dyDescent="0.25">
      <c r="A5144" t="s">
        <v>77</v>
      </c>
      <c r="B5144" t="s">
        <v>177</v>
      </c>
      <c r="C5144">
        <v>40045</v>
      </c>
      <c r="D5144">
        <v>2024</v>
      </c>
      <c r="E5144" t="s">
        <v>40</v>
      </c>
      <c r="F5144" t="s">
        <v>191</v>
      </c>
      <c r="G5144" t="s">
        <v>772</v>
      </c>
      <c r="H5144" t="s">
        <v>773</v>
      </c>
      <c r="I5144">
        <v>4</v>
      </c>
      <c r="J5144" t="s">
        <v>129</v>
      </c>
      <c r="K5144">
        <v>4</v>
      </c>
      <c r="L5144" t="s">
        <v>44</v>
      </c>
      <c r="M5144">
        <v>2</v>
      </c>
      <c r="N5144" t="s">
        <v>45</v>
      </c>
      <c r="O5144" t="s">
        <v>95</v>
      </c>
      <c r="Q5144" t="s">
        <v>118</v>
      </c>
      <c r="R5144" t="s">
        <v>48</v>
      </c>
      <c r="S5144">
        <v>169</v>
      </c>
      <c r="T5144" t="s">
        <v>49</v>
      </c>
      <c r="U5144" t="s">
        <v>50</v>
      </c>
      <c r="V5144" t="s">
        <v>327</v>
      </c>
      <c r="W5144" t="s">
        <v>120</v>
      </c>
      <c r="X5144" t="s">
        <v>74</v>
      </c>
      <c r="Z5144">
        <v>0</v>
      </c>
      <c r="AA5144" t="s">
        <v>75</v>
      </c>
      <c r="AB5144" t="s">
        <v>122</v>
      </c>
      <c r="AC5144">
        <v>45</v>
      </c>
      <c r="AD5144">
        <v>11</v>
      </c>
      <c r="AE5144">
        <v>4</v>
      </c>
      <c r="AF5144">
        <v>2025</v>
      </c>
      <c r="AG5144">
        <v>20251105</v>
      </c>
      <c r="AH5144" s="2">
        <v>4900</v>
      </c>
      <c r="AI5144" s="2">
        <v>5851.6630859375</v>
      </c>
      <c r="AJ5144" s="2">
        <f t="shared" si="642"/>
        <v>951.6630859375</v>
      </c>
      <c r="AK5144" s="6">
        <f t="shared" si="643"/>
        <v>0.1942169563137755</v>
      </c>
      <c r="AL5144" s="12">
        <v>4900</v>
      </c>
      <c r="AM5144" s="12">
        <v>6682.6642444450026</v>
      </c>
      <c r="AN5144" s="12">
        <f t="shared" si="644"/>
        <v>1782.6642444450026</v>
      </c>
      <c r="AO5144" s="13">
        <f t="shared" si="645"/>
        <v>0.36380902947857197</v>
      </c>
      <c r="AP5144" s="16">
        <v>4900</v>
      </c>
      <c r="AQ5144" s="16">
        <v>6442.1586527740455</v>
      </c>
      <c r="AR5144" s="16">
        <f t="shared" si="646"/>
        <v>1542.1586527740455</v>
      </c>
      <c r="AS5144" s="17">
        <f t="shared" si="640"/>
        <v>0.31472625566817258</v>
      </c>
      <c r="AT5144" s="20">
        <v>4900</v>
      </c>
      <c r="AU5144" s="20">
        <v>5679.8432721712543</v>
      </c>
      <c r="AV5144" s="20">
        <f t="shared" si="641"/>
        <v>779.84327217125428</v>
      </c>
      <c r="AW5144" s="21">
        <f t="shared" si="647"/>
        <v>0.15915168819821515</v>
      </c>
    </row>
    <row r="5145" spans="1:49" x14ac:dyDescent="0.25">
      <c r="A5145" t="s">
        <v>38</v>
      </c>
      <c r="B5145" t="s">
        <v>92</v>
      </c>
      <c r="C5145">
        <v>156042</v>
      </c>
      <c r="D5145">
        <v>2017</v>
      </c>
      <c r="E5145" t="s">
        <v>270</v>
      </c>
      <c r="F5145" t="s">
        <v>1436</v>
      </c>
      <c r="G5145" t="s">
        <v>1437</v>
      </c>
      <c r="H5145" t="s">
        <v>1438</v>
      </c>
      <c r="I5145">
        <v>4</v>
      </c>
      <c r="J5145" t="s">
        <v>59</v>
      </c>
      <c r="K5145">
        <v>4</v>
      </c>
      <c r="L5145" t="s">
        <v>44</v>
      </c>
      <c r="M5145">
        <v>2</v>
      </c>
      <c r="N5145" t="s">
        <v>45</v>
      </c>
      <c r="O5145" t="s">
        <v>46</v>
      </c>
      <c r="Q5145" t="s">
        <v>60</v>
      </c>
      <c r="R5145" t="s">
        <v>48</v>
      </c>
      <c r="T5145" t="s">
        <v>49</v>
      </c>
      <c r="U5145" t="s">
        <v>50</v>
      </c>
      <c r="V5145" t="s">
        <v>1439</v>
      </c>
      <c r="W5145" t="s">
        <v>134</v>
      </c>
      <c r="X5145" t="s">
        <v>53</v>
      </c>
      <c r="Z5145">
        <v>0</v>
      </c>
      <c r="AA5145" t="s">
        <v>75</v>
      </c>
      <c r="AB5145" t="s">
        <v>83</v>
      </c>
      <c r="AC5145">
        <v>45</v>
      </c>
      <c r="AD5145">
        <v>11</v>
      </c>
      <c r="AE5145">
        <v>4</v>
      </c>
      <c r="AF5145">
        <v>2025</v>
      </c>
      <c r="AG5145">
        <v>20251104</v>
      </c>
      <c r="AH5145" s="2">
        <v>11000</v>
      </c>
      <c r="AI5145" s="2">
        <v>10122.8818359375</v>
      </c>
      <c r="AJ5145" s="2">
        <f t="shared" si="642"/>
        <v>877.1181640625</v>
      </c>
      <c r="AK5145" s="6">
        <f t="shared" si="643"/>
        <v>7.9738014914772726E-2</v>
      </c>
      <c r="AL5145" s="12">
        <v>11000</v>
      </c>
      <c r="AM5145" s="12">
        <v>9509.1354742657386</v>
      </c>
      <c r="AN5145" s="12">
        <f t="shared" si="644"/>
        <v>1490.8645257342614</v>
      </c>
      <c r="AO5145" s="13">
        <f t="shared" si="645"/>
        <v>0.13553313870311468</v>
      </c>
      <c r="AP5145" s="16">
        <v>11000</v>
      </c>
      <c r="AQ5145" s="16">
        <v>8960.0226063074424</v>
      </c>
      <c r="AR5145" s="16">
        <f t="shared" si="646"/>
        <v>2039.9773936925576</v>
      </c>
      <c r="AS5145" s="17">
        <f t="shared" si="640"/>
        <v>0.18545249033568706</v>
      </c>
      <c r="AT5145" s="20">
        <v>11000</v>
      </c>
      <c r="AU5145" s="20">
        <v>10324.80729166667</v>
      </c>
      <c r="AV5145" s="20">
        <f t="shared" si="641"/>
        <v>675.1927083333303</v>
      </c>
      <c r="AW5145" s="21">
        <f t="shared" si="647"/>
        <v>6.1381155303030024E-2</v>
      </c>
    </row>
    <row r="5146" spans="1:49" x14ac:dyDescent="0.25">
      <c r="A5146" t="s">
        <v>38</v>
      </c>
      <c r="B5146" t="s">
        <v>65</v>
      </c>
      <c r="C5146">
        <v>163812</v>
      </c>
      <c r="D5146">
        <v>2015</v>
      </c>
      <c r="E5146" t="s">
        <v>93</v>
      </c>
      <c r="F5146" t="s">
        <v>1053</v>
      </c>
      <c r="G5146" t="s">
        <v>148</v>
      </c>
      <c r="I5146">
        <v>4</v>
      </c>
      <c r="J5146" t="s">
        <v>101</v>
      </c>
      <c r="K5146">
        <v>4</v>
      </c>
      <c r="L5146" t="s">
        <v>44</v>
      </c>
      <c r="M5146">
        <v>1.799999952316284</v>
      </c>
      <c r="N5146" t="s">
        <v>45</v>
      </c>
      <c r="O5146" t="s">
        <v>95</v>
      </c>
      <c r="P5146">
        <v>3</v>
      </c>
      <c r="Q5146" t="s">
        <v>118</v>
      </c>
      <c r="T5146" t="s">
        <v>49</v>
      </c>
      <c r="V5146" t="s">
        <v>961</v>
      </c>
      <c r="W5146" t="s">
        <v>120</v>
      </c>
      <c r="X5146" t="s">
        <v>74</v>
      </c>
      <c r="Z5146">
        <v>0</v>
      </c>
      <c r="AA5146" t="s">
        <v>75</v>
      </c>
      <c r="AB5146" t="s">
        <v>122</v>
      </c>
      <c r="AC5146">
        <v>45</v>
      </c>
      <c r="AD5146">
        <v>11</v>
      </c>
      <c r="AE5146">
        <v>4</v>
      </c>
      <c r="AF5146">
        <v>2025</v>
      </c>
      <c r="AG5146">
        <v>20251104</v>
      </c>
      <c r="AH5146" s="2">
        <v>100</v>
      </c>
      <c r="AI5146" s="2">
        <v>570.53662109375</v>
      </c>
      <c r="AJ5146" s="2">
        <f t="shared" si="642"/>
        <v>470.53662109375</v>
      </c>
      <c r="AK5146" s="6">
        <f t="shared" si="643"/>
        <v>4.7053662109375001</v>
      </c>
      <c r="AL5146" s="12">
        <v>100</v>
      </c>
      <c r="AM5146" s="12">
        <v>503.44458981671909</v>
      </c>
      <c r="AN5146" s="12">
        <f t="shared" si="644"/>
        <v>403.44458981671909</v>
      </c>
      <c r="AO5146" s="13">
        <f t="shared" si="645"/>
        <v>4.0344458981671911</v>
      </c>
      <c r="AP5146" s="16">
        <v>100</v>
      </c>
      <c r="AQ5146" s="16">
        <v>521.09095995000212</v>
      </c>
      <c r="AR5146" s="16">
        <f t="shared" si="646"/>
        <v>421.09095995000212</v>
      </c>
      <c r="AS5146" s="17">
        <f t="shared" si="640"/>
        <v>4.2109095995000212</v>
      </c>
      <c r="AT5146" s="20">
        <v>100</v>
      </c>
      <c r="AU5146" s="20">
        <v>627.56521739130449</v>
      </c>
      <c r="AV5146" s="20">
        <f t="shared" si="641"/>
        <v>527.56521739130449</v>
      </c>
      <c r="AW5146" s="21">
        <f t="shared" si="647"/>
        <v>5.2756521739130449</v>
      </c>
    </row>
    <row r="5147" spans="1:49" x14ac:dyDescent="0.25">
      <c r="A5147" t="s">
        <v>38</v>
      </c>
      <c r="B5147" t="s">
        <v>776</v>
      </c>
      <c r="C5147">
        <v>166383</v>
      </c>
      <c r="D5147">
        <v>2015</v>
      </c>
      <c r="E5147" t="s">
        <v>66</v>
      </c>
      <c r="F5147" t="s">
        <v>221</v>
      </c>
      <c r="I5147">
        <v>6</v>
      </c>
      <c r="J5147" t="s">
        <v>230</v>
      </c>
      <c r="K5147">
        <v>4</v>
      </c>
      <c r="L5147" t="s">
        <v>44</v>
      </c>
      <c r="M5147">
        <v>3.5</v>
      </c>
      <c r="N5147" t="s">
        <v>87</v>
      </c>
      <c r="O5147" t="s">
        <v>46</v>
      </c>
      <c r="P5147">
        <v>3</v>
      </c>
      <c r="Q5147" t="s">
        <v>88</v>
      </c>
      <c r="R5147" t="s">
        <v>89</v>
      </c>
      <c r="T5147" t="s">
        <v>49</v>
      </c>
      <c r="U5147" t="s">
        <v>72</v>
      </c>
      <c r="W5147" t="s">
        <v>90</v>
      </c>
      <c r="X5147" t="s">
        <v>74</v>
      </c>
      <c r="Z5147">
        <v>0</v>
      </c>
      <c r="AA5147" t="s">
        <v>75</v>
      </c>
      <c r="AB5147" t="s">
        <v>91</v>
      </c>
      <c r="AC5147">
        <v>45</v>
      </c>
      <c r="AD5147">
        <v>11</v>
      </c>
      <c r="AE5147">
        <v>4</v>
      </c>
      <c r="AF5147">
        <v>2025</v>
      </c>
      <c r="AG5147">
        <v>20251105</v>
      </c>
      <c r="AH5147" s="2">
        <v>10750</v>
      </c>
      <c r="AI5147" s="2">
        <v>8837.80078125</v>
      </c>
      <c r="AJ5147" s="2">
        <f t="shared" si="642"/>
        <v>1912.19921875</v>
      </c>
      <c r="AK5147" s="6">
        <f t="shared" si="643"/>
        <v>0.17787899709302327</v>
      </c>
      <c r="AL5147" s="12">
        <v>10750</v>
      </c>
      <c r="AM5147" s="12">
        <v>8166.5532752992622</v>
      </c>
      <c r="AN5147" s="12">
        <f t="shared" si="644"/>
        <v>2583.4467247007378</v>
      </c>
      <c r="AO5147" s="13">
        <f t="shared" si="645"/>
        <v>0.24032062555355702</v>
      </c>
      <c r="AP5147" s="16">
        <v>10750</v>
      </c>
      <c r="AQ5147" s="16">
        <v>8717.7312706673274</v>
      </c>
      <c r="AR5147" s="16">
        <f t="shared" si="646"/>
        <v>2032.2687293326726</v>
      </c>
      <c r="AS5147" s="17">
        <f t="shared" si="640"/>
        <v>0.18904825389141142</v>
      </c>
      <c r="AT5147" s="20">
        <v>10750</v>
      </c>
      <c r="AU5147" s="20">
        <v>9013.2566585956429</v>
      </c>
      <c r="AV5147" s="20">
        <f t="shared" si="641"/>
        <v>1736.7433414043571</v>
      </c>
      <c r="AW5147" s="21">
        <f t="shared" si="647"/>
        <v>0.16155752013063787</v>
      </c>
    </row>
    <row r="5148" spans="1:49" x14ac:dyDescent="0.25">
      <c r="A5148" t="s">
        <v>77</v>
      </c>
      <c r="B5148" t="s">
        <v>151</v>
      </c>
      <c r="C5148">
        <v>171210</v>
      </c>
      <c r="D5148">
        <v>2011</v>
      </c>
      <c r="E5148" t="s">
        <v>111</v>
      </c>
      <c r="F5148" t="s">
        <v>625</v>
      </c>
      <c r="G5148" t="s">
        <v>1985</v>
      </c>
      <c r="H5148" t="s">
        <v>85</v>
      </c>
      <c r="I5148">
        <v>8</v>
      </c>
      <c r="J5148" t="s">
        <v>196</v>
      </c>
      <c r="K5148">
        <v>4</v>
      </c>
      <c r="L5148" t="s">
        <v>44</v>
      </c>
      <c r="M5148">
        <v>5.6999998092651367</v>
      </c>
      <c r="N5148" t="s">
        <v>87</v>
      </c>
      <c r="O5148" t="s">
        <v>46</v>
      </c>
      <c r="Q5148" t="s">
        <v>88</v>
      </c>
      <c r="R5148" t="s">
        <v>89</v>
      </c>
      <c r="T5148" t="s">
        <v>49</v>
      </c>
      <c r="W5148" t="s">
        <v>90</v>
      </c>
      <c r="X5148" t="s">
        <v>74</v>
      </c>
      <c r="Z5148">
        <v>0</v>
      </c>
      <c r="AA5148" t="s">
        <v>75</v>
      </c>
      <c r="AB5148" t="s">
        <v>91</v>
      </c>
      <c r="AC5148">
        <v>45</v>
      </c>
      <c r="AD5148">
        <v>11</v>
      </c>
      <c r="AE5148">
        <v>4</v>
      </c>
      <c r="AF5148">
        <v>2025</v>
      </c>
      <c r="AG5148">
        <v>20251105</v>
      </c>
      <c r="AH5148" s="2">
        <v>2800</v>
      </c>
      <c r="AI5148" s="2">
        <v>3846.395751953125</v>
      </c>
      <c r="AJ5148" s="2">
        <f t="shared" si="642"/>
        <v>1046.395751953125</v>
      </c>
      <c r="AK5148" s="6">
        <f t="shared" si="643"/>
        <v>0.37371276855468749</v>
      </c>
      <c r="AL5148" s="12">
        <v>2800</v>
      </c>
      <c r="AM5148" s="12">
        <v>4081.1038401967539</v>
      </c>
      <c r="AN5148" s="12">
        <f t="shared" si="644"/>
        <v>1281.1038401967539</v>
      </c>
      <c r="AO5148" s="13">
        <f t="shared" si="645"/>
        <v>0.45753708578455499</v>
      </c>
      <c r="AP5148" s="16">
        <v>2800</v>
      </c>
      <c r="AQ5148" s="16">
        <v>3878.8169969475439</v>
      </c>
      <c r="AR5148" s="16">
        <f t="shared" si="646"/>
        <v>1078.8169969475439</v>
      </c>
      <c r="AS5148" s="17">
        <f t="shared" si="640"/>
        <v>0.38529178462412284</v>
      </c>
      <c r="AT5148" s="20">
        <v>2800</v>
      </c>
      <c r="AU5148" s="20">
        <v>3882.6404494382018</v>
      </c>
      <c r="AV5148" s="20">
        <f t="shared" si="641"/>
        <v>1082.6404494382018</v>
      </c>
      <c r="AW5148" s="21">
        <f t="shared" si="647"/>
        <v>0.38665730337078635</v>
      </c>
    </row>
    <row r="5149" spans="1:49" x14ac:dyDescent="0.25">
      <c r="A5149" t="s">
        <v>109</v>
      </c>
      <c r="B5149" t="s">
        <v>1419</v>
      </c>
      <c r="C5149">
        <v>150000</v>
      </c>
      <c r="D5149">
        <v>1998</v>
      </c>
      <c r="E5149" t="s">
        <v>370</v>
      </c>
      <c r="F5149" t="s">
        <v>1412</v>
      </c>
      <c r="G5149" t="s">
        <v>227</v>
      </c>
      <c r="I5149">
        <v>4</v>
      </c>
      <c r="J5149" t="s">
        <v>101</v>
      </c>
      <c r="K5149">
        <v>4</v>
      </c>
      <c r="L5149" t="s">
        <v>343</v>
      </c>
      <c r="M5149">
        <v>2.5</v>
      </c>
      <c r="N5149" t="s">
        <v>44</v>
      </c>
      <c r="O5149" t="s">
        <v>46</v>
      </c>
      <c r="Q5149" t="s">
        <v>118</v>
      </c>
      <c r="R5149" t="s">
        <v>81</v>
      </c>
      <c r="W5149" t="s">
        <v>120</v>
      </c>
      <c r="X5149" t="s">
        <v>74</v>
      </c>
      <c r="Z5149">
        <v>0</v>
      </c>
      <c r="AA5149" t="s">
        <v>75</v>
      </c>
      <c r="AB5149" t="s">
        <v>122</v>
      </c>
      <c r="AC5149">
        <v>45</v>
      </c>
      <c r="AD5149">
        <v>11</v>
      </c>
      <c r="AE5149">
        <v>4</v>
      </c>
      <c r="AF5149">
        <v>2025</v>
      </c>
      <c r="AG5149">
        <v>20251107</v>
      </c>
      <c r="AH5149" s="2">
        <v>55</v>
      </c>
      <c r="AI5149" s="2">
        <v>282.89471435546881</v>
      </c>
      <c r="AJ5149" s="2">
        <f t="shared" si="642"/>
        <v>227.89471435546881</v>
      </c>
      <c r="AK5149" s="6">
        <f t="shared" si="643"/>
        <v>4.1435402610085239</v>
      </c>
      <c r="AL5149" s="12">
        <v>55</v>
      </c>
      <c r="AM5149" s="12">
        <v>291.88501848851018</v>
      </c>
      <c r="AN5149" s="12">
        <f t="shared" si="644"/>
        <v>236.88501848851018</v>
      </c>
      <c r="AO5149" s="13">
        <f t="shared" si="645"/>
        <v>4.3070003361547302</v>
      </c>
      <c r="AP5149" s="16">
        <v>55</v>
      </c>
      <c r="AQ5149" s="16">
        <v>382.87153246803541</v>
      </c>
      <c r="AR5149" s="16">
        <f t="shared" si="646"/>
        <v>327.87153246803541</v>
      </c>
      <c r="AS5149" s="17">
        <f t="shared" si="640"/>
        <v>5.9613005903279168</v>
      </c>
      <c r="AT5149" s="20">
        <v>55</v>
      </c>
      <c r="AU5149" s="20">
        <v>371.17475728155341</v>
      </c>
      <c r="AV5149" s="20">
        <f t="shared" si="641"/>
        <v>316.17475728155341</v>
      </c>
      <c r="AW5149" s="21">
        <f t="shared" si="647"/>
        <v>5.7486319505736985</v>
      </c>
    </row>
    <row r="5150" spans="1:49" x14ac:dyDescent="0.25">
      <c r="A5150" t="s">
        <v>38</v>
      </c>
      <c r="B5150" t="s">
        <v>105</v>
      </c>
      <c r="C5150">
        <v>182175</v>
      </c>
      <c r="D5150">
        <v>2015</v>
      </c>
      <c r="E5150" t="s">
        <v>139</v>
      </c>
      <c r="F5150" t="s">
        <v>222</v>
      </c>
      <c r="I5150">
        <v>6</v>
      </c>
      <c r="J5150" t="s">
        <v>59</v>
      </c>
      <c r="K5150">
        <v>4</v>
      </c>
      <c r="L5150" t="s">
        <v>44</v>
      </c>
      <c r="M5150">
        <v>3.5</v>
      </c>
      <c r="N5150" t="s">
        <v>45</v>
      </c>
      <c r="Q5150" t="s">
        <v>141</v>
      </c>
      <c r="R5150" t="s">
        <v>48</v>
      </c>
      <c r="T5150" t="s">
        <v>49</v>
      </c>
      <c r="W5150" t="s">
        <v>134</v>
      </c>
      <c r="X5150" t="s">
        <v>74</v>
      </c>
      <c r="Z5150">
        <v>0</v>
      </c>
      <c r="AA5150" t="s">
        <v>75</v>
      </c>
      <c r="AB5150" t="s">
        <v>83</v>
      </c>
      <c r="AC5150">
        <v>45</v>
      </c>
      <c r="AD5150">
        <v>11</v>
      </c>
      <c r="AE5150">
        <v>4</v>
      </c>
      <c r="AF5150">
        <v>2025</v>
      </c>
      <c r="AG5150">
        <v>20251104</v>
      </c>
      <c r="AH5150" s="2">
        <v>1900</v>
      </c>
      <c r="AI5150" s="2">
        <v>2159.412353515625</v>
      </c>
      <c r="AJ5150" s="2">
        <f t="shared" si="642"/>
        <v>259.412353515625</v>
      </c>
      <c r="AK5150" s="6">
        <f t="shared" si="643"/>
        <v>0.13653281763980263</v>
      </c>
      <c r="AL5150" s="12">
        <v>1900</v>
      </c>
      <c r="AM5150" s="12">
        <v>1974.5736753748381</v>
      </c>
      <c r="AN5150" s="12">
        <f t="shared" si="644"/>
        <v>74.573675374838103</v>
      </c>
      <c r="AO5150" s="13">
        <f t="shared" si="645"/>
        <v>3.9249302828862159E-2</v>
      </c>
      <c r="AP5150" s="16">
        <v>1900</v>
      </c>
      <c r="AQ5150" s="16">
        <v>2186.151522745859</v>
      </c>
      <c r="AR5150" s="16">
        <f t="shared" si="646"/>
        <v>286.15152274585898</v>
      </c>
      <c r="AS5150" s="17">
        <f t="shared" si="640"/>
        <v>0.15060606460308368</v>
      </c>
      <c r="AT5150" s="20">
        <v>1900</v>
      </c>
      <c r="AU5150" s="20">
        <v>2273.4407294832822</v>
      </c>
      <c r="AV5150" s="20">
        <f t="shared" si="641"/>
        <v>373.44072948328221</v>
      </c>
      <c r="AW5150" s="21">
        <f t="shared" si="647"/>
        <v>0.19654775235962221</v>
      </c>
    </row>
    <row r="5151" spans="1:49" x14ac:dyDescent="0.25">
      <c r="A5151" t="s">
        <v>77</v>
      </c>
      <c r="B5151" t="s">
        <v>818</v>
      </c>
      <c r="C5151">
        <v>108255</v>
      </c>
      <c r="D5151">
        <v>2016</v>
      </c>
      <c r="E5151" t="s">
        <v>135</v>
      </c>
      <c r="F5151" t="s">
        <v>568</v>
      </c>
      <c r="G5151" t="s">
        <v>569</v>
      </c>
      <c r="H5151" t="s">
        <v>570</v>
      </c>
      <c r="I5151">
        <v>6</v>
      </c>
      <c r="J5151" t="s">
        <v>69</v>
      </c>
      <c r="K5151">
        <v>4</v>
      </c>
      <c r="L5151" t="s">
        <v>44</v>
      </c>
      <c r="M5151">
        <v>3.5999999046325679</v>
      </c>
      <c r="N5151" t="s">
        <v>87</v>
      </c>
      <c r="O5151" t="s">
        <v>46</v>
      </c>
      <c r="P5151">
        <v>5</v>
      </c>
      <c r="Q5151" t="s">
        <v>60</v>
      </c>
      <c r="R5151" t="s">
        <v>89</v>
      </c>
      <c r="T5151" t="s">
        <v>49</v>
      </c>
      <c r="W5151" t="s">
        <v>134</v>
      </c>
      <c r="X5151" t="s">
        <v>74</v>
      </c>
      <c r="Z5151">
        <v>0</v>
      </c>
      <c r="AA5151" t="s">
        <v>75</v>
      </c>
      <c r="AB5151" t="s">
        <v>83</v>
      </c>
      <c r="AC5151">
        <v>45</v>
      </c>
      <c r="AD5151">
        <v>11</v>
      </c>
      <c r="AE5151">
        <v>4</v>
      </c>
      <c r="AF5151">
        <v>2025</v>
      </c>
      <c r="AG5151">
        <v>20251105</v>
      </c>
      <c r="AH5151" s="2">
        <v>17100</v>
      </c>
      <c r="AI5151" s="2">
        <v>18090.712890625</v>
      </c>
      <c r="AJ5151" s="2">
        <f t="shared" si="642"/>
        <v>990.712890625</v>
      </c>
      <c r="AK5151" s="6">
        <f t="shared" si="643"/>
        <v>5.7936426352339178E-2</v>
      </c>
      <c r="AL5151" s="12">
        <v>17100</v>
      </c>
      <c r="AM5151" s="12">
        <v>16447.364450454239</v>
      </c>
      <c r="AN5151" s="12">
        <f t="shared" si="644"/>
        <v>652.63554954576102</v>
      </c>
      <c r="AO5151" s="13">
        <f t="shared" si="645"/>
        <v>3.8165821610863217E-2</v>
      </c>
      <c r="AP5151" s="16">
        <v>17100</v>
      </c>
      <c r="AQ5151" s="16">
        <v>18335.60554029527</v>
      </c>
      <c r="AR5151" s="16">
        <f t="shared" si="646"/>
        <v>1235.6055402952697</v>
      </c>
      <c r="AS5151" s="17">
        <f t="shared" si="640"/>
        <v>7.2257633935395887E-2</v>
      </c>
      <c r="AT5151" s="20">
        <v>17100</v>
      </c>
      <c r="AU5151" s="20">
        <v>18443.982558139542</v>
      </c>
      <c r="AV5151" s="20">
        <f t="shared" si="641"/>
        <v>1343.9825581395417</v>
      </c>
      <c r="AW5151" s="21">
        <f t="shared" si="647"/>
        <v>7.8595471236230507E-2</v>
      </c>
    </row>
    <row r="5152" spans="1:49" x14ac:dyDescent="0.25">
      <c r="A5152" t="s">
        <v>123</v>
      </c>
      <c r="B5152" t="s">
        <v>440</v>
      </c>
      <c r="C5152">
        <v>91966</v>
      </c>
      <c r="D5152">
        <v>2020</v>
      </c>
      <c r="E5152" t="s">
        <v>66</v>
      </c>
      <c r="F5152" t="s">
        <v>1008</v>
      </c>
      <c r="H5152" t="s">
        <v>214</v>
      </c>
      <c r="I5152">
        <v>3</v>
      </c>
      <c r="J5152" t="s">
        <v>117</v>
      </c>
      <c r="K5152">
        <v>4</v>
      </c>
      <c r="L5152" t="s">
        <v>44</v>
      </c>
      <c r="M5152">
        <v>1</v>
      </c>
      <c r="N5152" t="s">
        <v>45</v>
      </c>
      <c r="O5152" t="s">
        <v>46</v>
      </c>
      <c r="P5152">
        <v>3</v>
      </c>
      <c r="Q5152" t="s">
        <v>60</v>
      </c>
      <c r="R5152" t="s">
        <v>96</v>
      </c>
      <c r="S5152">
        <v>123</v>
      </c>
      <c r="T5152" t="s">
        <v>49</v>
      </c>
      <c r="U5152" t="s">
        <v>50</v>
      </c>
      <c r="W5152" t="s">
        <v>52</v>
      </c>
      <c r="X5152" t="s">
        <v>1010</v>
      </c>
      <c r="Z5152">
        <v>0</v>
      </c>
      <c r="AA5152" t="s">
        <v>75</v>
      </c>
      <c r="AB5152" t="s">
        <v>83</v>
      </c>
      <c r="AC5152">
        <v>45</v>
      </c>
      <c r="AD5152">
        <v>11</v>
      </c>
      <c r="AE5152">
        <v>4</v>
      </c>
      <c r="AF5152">
        <v>2025</v>
      </c>
      <c r="AG5152">
        <v>20251105</v>
      </c>
      <c r="AH5152" s="2">
        <v>4400</v>
      </c>
      <c r="AI5152" s="2">
        <v>5585.7119140625</v>
      </c>
      <c r="AJ5152" s="2">
        <f t="shared" si="642"/>
        <v>1185.7119140625</v>
      </c>
      <c r="AK5152" s="6">
        <f t="shared" si="643"/>
        <v>0.26947998046874999</v>
      </c>
      <c r="AL5152" s="12">
        <v>4400</v>
      </c>
      <c r="AM5152" s="12">
        <v>5954.501116893558</v>
      </c>
      <c r="AN5152" s="12">
        <f t="shared" si="644"/>
        <v>1554.501116893558</v>
      </c>
      <c r="AO5152" s="13">
        <f t="shared" si="645"/>
        <v>0.35329570838489954</v>
      </c>
      <c r="AP5152" s="16">
        <v>4400</v>
      </c>
      <c r="AQ5152" s="16">
        <v>5676.4236437793752</v>
      </c>
      <c r="AR5152" s="16">
        <f t="shared" si="646"/>
        <v>1276.4236437793752</v>
      </c>
      <c r="AS5152" s="17">
        <f t="shared" si="640"/>
        <v>0.29009628267713072</v>
      </c>
      <c r="AT5152" s="20">
        <v>4400</v>
      </c>
      <c r="AU5152" s="20">
        <v>5498.2415902140656</v>
      </c>
      <c r="AV5152" s="20">
        <f t="shared" si="641"/>
        <v>1098.2415902140656</v>
      </c>
      <c r="AW5152" s="21">
        <f t="shared" si="647"/>
        <v>0.24960036141228764</v>
      </c>
    </row>
    <row r="5153" spans="1:49" x14ac:dyDescent="0.25">
      <c r="A5153" t="s">
        <v>77</v>
      </c>
      <c r="B5153" t="s">
        <v>818</v>
      </c>
      <c r="C5153">
        <v>86511</v>
      </c>
      <c r="D5153">
        <v>2020</v>
      </c>
      <c r="E5153" t="s">
        <v>155</v>
      </c>
      <c r="F5153" t="s">
        <v>482</v>
      </c>
      <c r="G5153" t="s">
        <v>269</v>
      </c>
      <c r="I5153">
        <v>4</v>
      </c>
      <c r="J5153" t="s">
        <v>101</v>
      </c>
      <c r="K5153">
        <v>4</v>
      </c>
      <c r="L5153" t="s">
        <v>44</v>
      </c>
      <c r="M5153">
        <v>2.4000000953674321</v>
      </c>
      <c r="N5153" t="s">
        <v>44</v>
      </c>
      <c r="O5153" t="s">
        <v>46</v>
      </c>
      <c r="P5153">
        <v>4</v>
      </c>
      <c r="Q5153" t="s">
        <v>60</v>
      </c>
      <c r="R5153" t="s">
        <v>89</v>
      </c>
      <c r="S5153">
        <v>185</v>
      </c>
      <c r="T5153" t="s">
        <v>49</v>
      </c>
      <c r="V5153" t="s">
        <v>231</v>
      </c>
      <c r="W5153" t="s">
        <v>62</v>
      </c>
      <c r="X5153" t="s">
        <v>74</v>
      </c>
      <c r="Y5153">
        <v>26400</v>
      </c>
      <c r="Z5153">
        <v>0</v>
      </c>
      <c r="AA5153" t="s">
        <v>75</v>
      </c>
      <c r="AB5153" t="s">
        <v>83</v>
      </c>
      <c r="AC5153">
        <v>45</v>
      </c>
      <c r="AD5153">
        <v>11</v>
      </c>
      <c r="AE5153">
        <v>4</v>
      </c>
      <c r="AF5153">
        <v>2025</v>
      </c>
      <c r="AG5153">
        <v>20251105</v>
      </c>
      <c r="AH5153" s="2">
        <v>13600</v>
      </c>
      <c r="AI5153" s="2">
        <v>12299.6220703125</v>
      </c>
      <c r="AJ5153" s="2">
        <f t="shared" si="642"/>
        <v>1300.3779296875</v>
      </c>
      <c r="AK5153" s="6">
        <f t="shared" si="643"/>
        <v>9.5616024241727937E-2</v>
      </c>
      <c r="AL5153" s="12">
        <v>13600</v>
      </c>
      <c r="AM5153" s="12">
        <v>12102.745801389019</v>
      </c>
      <c r="AN5153" s="12">
        <f t="shared" si="644"/>
        <v>1497.2541986109809</v>
      </c>
      <c r="AO5153" s="13">
        <f t="shared" si="645"/>
        <v>0.11009222048610154</v>
      </c>
      <c r="AP5153" s="16">
        <v>13600</v>
      </c>
      <c r="AQ5153" s="16">
        <v>12252.437269993959</v>
      </c>
      <c r="AR5153" s="16">
        <f t="shared" si="646"/>
        <v>1347.5627300060405</v>
      </c>
      <c r="AS5153" s="17">
        <f t="shared" si="640"/>
        <v>9.9085494853385331E-2</v>
      </c>
      <c r="AT5153" s="20">
        <v>13600</v>
      </c>
      <c r="AU5153" s="20">
        <v>12194.336316181951</v>
      </c>
      <c r="AV5153" s="20">
        <f t="shared" si="641"/>
        <v>1405.6636838180493</v>
      </c>
      <c r="AW5153" s="21">
        <f t="shared" si="647"/>
        <v>0.10335762381015069</v>
      </c>
    </row>
    <row r="5154" spans="1:49" x14ac:dyDescent="0.25">
      <c r="A5154" t="s">
        <v>109</v>
      </c>
      <c r="B5154" t="s">
        <v>538</v>
      </c>
      <c r="C5154">
        <v>96356</v>
      </c>
      <c r="D5154">
        <v>2022</v>
      </c>
      <c r="E5154" t="s">
        <v>93</v>
      </c>
      <c r="F5154" t="s">
        <v>430</v>
      </c>
      <c r="G5154" t="s">
        <v>466</v>
      </c>
      <c r="I5154">
        <v>4</v>
      </c>
      <c r="J5154" t="s">
        <v>69</v>
      </c>
      <c r="K5154">
        <v>4</v>
      </c>
      <c r="L5154" t="s">
        <v>44</v>
      </c>
      <c r="M5154">
        <v>1.5</v>
      </c>
      <c r="N5154" t="s">
        <v>45</v>
      </c>
      <c r="O5154" t="s">
        <v>46</v>
      </c>
      <c r="P5154">
        <v>2</v>
      </c>
      <c r="Q5154" t="s">
        <v>118</v>
      </c>
      <c r="R5154" t="s">
        <v>96</v>
      </c>
      <c r="T5154" t="s">
        <v>49</v>
      </c>
      <c r="U5154" t="s">
        <v>50</v>
      </c>
      <c r="V5154" t="s">
        <v>467</v>
      </c>
      <c r="W5154" t="s">
        <v>120</v>
      </c>
      <c r="X5154" t="s">
        <v>74</v>
      </c>
      <c r="Z5154">
        <v>0</v>
      </c>
      <c r="AA5154" t="s">
        <v>75</v>
      </c>
      <c r="AB5154" t="s">
        <v>122</v>
      </c>
      <c r="AC5154">
        <v>45</v>
      </c>
      <c r="AD5154">
        <v>11</v>
      </c>
      <c r="AE5154">
        <v>4</v>
      </c>
      <c r="AF5154">
        <v>2025</v>
      </c>
      <c r="AG5154">
        <v>20251105</v>
      </c>
      <c r="AH5154" s="2">
        <v>7000</v>
      </c>
      <c r="AI5154" s="2">
        <v>8023.58984375</v>
      </c>
      <c r="AJ5154" s="2">
        <f t="shared" si="642"/>
        <v>1023.58984375</v>
      </c>
      <c r="AK5154" s="6">
        <f t="shared" si="643"/>
        <v>0.14622712053571429</v>
      </c>
      <c r="AL5154" s="12">
        <v>7000</v>
      </c>
      <c r="AM5154" s="12">
        <v>7772.4040702165712</v>
      </c>
      <c r="AN5154" s="12">
        <f t="shared" si="644"/>
        <v>772.4040702165712</v>
      </c>
      <c r="AO5154" s="13">
        <f t="shared" si="645"/>
        <v>0.11034343860236731</v>
      </c>
      <c r="AP5154" s="16">
        <v>7000</v>
      </c>
      <c r="AQ5154" s="16">
        <v>7554.3107109827561</v>
      </c>
      <c r="AR5154" s="16">
        <f t="shared" si="646"/>
        <v>554.31071098275606</v>
      </c>
      <c r="AS5154" s="17">
        <f t="shared" si="640"/>
        <v>7.9187244426108014E-2</v>
      </c>
      <c r="AT5154" s="20">
        <v>7000</v>
      </c>
      <c r="AU5154" s="20">
        <v>8099.0443896424167</v>
      </c>
      <c r="AV5154" s="20">
        <f t="shared" si="641"/>
        <v>1099.0443896424167</v>
      </c>
      <c r="AW5154" s="21">
        <f t="shared" si="647"/>
        <v>0.15700634137748809</v>
      </c>
    </row>
    <row r="5155" spans="1:49" x14ac:dyDescent="0.25">
      <c r="A5155" t="s">
        <v>38</v>
      </c>
      <c r="B5155" t="s">
        <v>105</v>
      </c>
      <c r="C5155">
        <v>156044</v>
      </c>
      <c r="D5155">
        <v>2002</v>
      </c>
      <c r="E5155" t="s">
        <v>893</v>
      </c>
      <c r="F5155" t="s">
        <v>2415</v>
      </c>
      <c r="I5155">
        <v>4</v>
      </c>
      <c r="J5155" t="s">
        <v>117</v>
      </c>
      <c r="K5155">
        <v>2</v>
      </c>
      <c r="L5155" t="s">
        <v>331</v>
      </c>
      <c r="M5155">
        <v>1.8999999761581421</v>
      </c>
      <c r="N5155" t="s">
        <v>45</v>
      </c>
      <c r="Q5155" t="s">
        <v>187</v>
      </c>
      <c r="U5155" t="s">
        <v>50</v>
      </c>
      <c r="V5155" t="s">
        <v>915</v>
      </c>
      <c r="W5155" t="s">
        <v>120</v>
      </c>
      <c r="X5155" t="s">
        <v>74</v>
      </c>
      <c r="Z5155">
        <v>0</v>
      </c>
      <c r="AA5155" t="s">
        <v>75</v>
      </c>
      <c r="AB5155" t="s">
        <v>187</v>
      </c>
      <c r="AC5155">
        <v>45</v>
      </c>
      <c r="AD5155">
        <v>11</v>
      </c>
      <c r="AE5155">
        <v>4</v>
      </c>
      <c r="AF5155">
        <v>2025</v>
      </c>
      <c r="AG5155">
        <v>20251104</v>
      </c>
      <c r="AH5155" s="2">
        <v>600</v>
      </c>
      <c r="AI5155" s="2">
        <v>531.209228515625</v>
      </c>
      <c r="AJ5155" s="2">
        <f t="shared" si="642"/>
        <v>68.790771484375</v>
      </c>
      <c r="AK5155" s="6">
        <f t="shared" si="643"/>
        <v>0.11465128580729167</v>
      </c>
      <c r="AL5155" s="12">
        <v>600</v>
      </c>
      <c r="AM5155" s="12">
        <v>538.13097703836763</v>
      </c>
      <c r="AN5155" s="12">
        <f t="shared" si="644"/>
        <v>61.869022961632368</v>
      </c>
      <c r="AO5155" s="13">
        <f t="shared" si="645"/>
        <v>0.10311503826938728</v>
      </c>
      <c r="AP5155" s="16">
        <v>600</v>
      </c>
      <c r="AQ5155" s="16">
        <v>601.835517890809</v>
      </c>
      <c r="AR5155" s="16">
        <f t="shared" si="646"/>
        <v>1.8355178908090011</v>
      </c>
      <c r="AS5155" s="17">
        <f t="shared" si="640"/>
        <v>3.0591964846816686E-3</v>
      </c>
      <c r="AT5155" s="20">
        <v>600</v>
      </c>
      <c r="AU5155" s="20">
        <v>567.53229974160195</v>
      </c>
      <c r="AV5155" s="20">
        <f t="shared" si="641"/>
        <v>32.467700258398054</v>
      </c>
      <c r="AW5155" s="21">
        <f t="shared" si="647"/>
        <v>5.4112833763996754E-2</v>
      </c>
    </row>
    <row r="5156" spans="1:49" x14ac:dyDescent="0.25">
      <c r="A5156" t="s">
        <v>38</v>
      </c>
      <c r="B5156" t="s">
        <v>105</v>
      </c>
      <c r="C5156">
        <v>126509</v>
      </c>
      <c r="D5156">
        <v>2017</v>
      </c>
      <c r="E5156" t="s">
        <v>644</v>
      </c>
      <c r="F5156" t="s">
        <v>645</v>
      </c>
      <c r="J5156" t="s">
        <v>59</v>
      </c>
      <c r="K5156">
        <v>4</v>
      </c>
      <c r="L5156" t="s">
        <v>44</v>
      </c>
      <c r="N5156" t="s">
        <v>70</v>
      </c>
      <c r="Q5156" t="s">
        <v>47</v>
      </c>
      <c r="T5156" t="s">
        <v>542</v>
      </c>
      <c r="W5156" t="s">
        <v>120</v>
      </c>
      <c r="X5156" t="s">
        <v>74</v>
      </c>
      <c r="Z5156">
        <v>1</v>
      </c>
      <c r="AA5156" t="s">
        <v>543</v>
      </c>
      <c r="AB5156" t="s">
        <v>55</v>
      </c>
      <c r="AC5156">
        <v>45</v>
      </c>
      <c r="AD5156">
        <v>11</v>
      </c>
      <c r="AE5156">
        <v>4</v>
      </c>
      <c r="AF5156">
        <v>2025</v>
      </c>
      <c r="AG5156">
        <v>20251104</v>
      </c>
      <c r="AH5156" s="2">
        <v>10000</v>
      </c>
      <c r="AI5156" s="2">
        <v>9084.6142578125</v>
      </c>
      <c r="AJ5156" s="2">
        <f t="shared" si="642"/>
        <v>915.3857421875</v>
      </c>
      <c r="AK5156" s="6">
        <f t="shared" si="643"/>
        <v>9.1538574218750002E-2</v>
      </c>
      <c r="AL5156" s="12">
        <v>10000</v>
      </c>
      <c r="AM5156" s="12">
        <v>9521.4192061128051</v>
      </c>
      <c r="AN5156" s="12">
        <f t="shared" si="644"/>
        <v>478.58079388719489</v>
      </c>
      <c r="AO5156" s="13">
        <f t="shared" si="645"/>
        <v>4.7858079388719492E-2</v>
      </c>
      <c r="AP5156" s="16">
        <v>10000</v>
      </c>
      <c r="AQ5156" s="16">
        <v>9278.4146311226996</v>
      </c>
      <c r="AR5156" s="16">
        <f t="shared" si="646"/>
        <v>721.58536887730043</v>
      </c>
      <c r="AS5156" s="17">
        <f t="shared" si="640"/>
        <v>7.2158536887730038E-2</v>
      </c>
      <c r="AT5156" s="20">
        <v>10000</v>
      </c>
      <c r="AU5156" s="20">
        <v>8898.0658591975807</v>
      </c>
      <c r="AV5156" s="20">
        <f t="shared" si="641"/>
        <v>1101.9341408024193</v>
      </c>
      <c r="AW5156" s="21">
        <f t="shared" si="647"/>
        <v>0.11019341408024193</v>
      </c>
    </row>
    <row r="5157" spans="1:49" x14ac:dyDescent="0.25">
      <c r="A5157" t="s">
        <v>77</v>
      </c>
      <c r="B5157" t="s">
        <v>596</v>
      </c>
      <c r="C5157">
        <v>75731</v>
      </c>
      <c r="D5157">
        <v>2016</v>
      </c>
      <c r="E5157" t="s">
        <v>468</v>
      </c>
      <c r="F5157" t="s">
        <v>1160</v>
      </c>
      <c r="G5157" t="s">
        <v>470</v>
      </c>
      <c r="I5157">
        <v>4</v>
      </c>
      <c r="J5157" t="s">
        <v>129</v>
      </c>
      <c r="K5157">
        <v>4</v>
      </c>
      <c r="L5157" t="s">
        <v>44</v>
      </c>
      <c r="M5157">
        <v>2</v>
      </c>
      <c r="N5157" t="s">
        <v>44</v>
      </c>
      <c r="O5157" t="s">
        <v>46</v>
      </c>
      <c r="P5157">
        <v>4</v>
      </c>
      <c r="Q5157" t="s">
        <v>118</v>
      </c>
      <c r="R5157" t="s">
        <v>81</v>
      </c>
      <c r="S5157">
        <v>252</v>
      </c>
      <c r="T5157" t="s">
        <v>49</v>
      </c>
      <c r="U5157" t="s">
        <v>50</v>
      </c>
      <c r="V5157" t="s">
        <v>1021</v>
      </c>
      <c r="W5157" t="s">
        <v>120</v>
      </c>
      <c r="X5157" t="s">
        <v>131</v>
      </c>
      <c r="Z5157">
        <v>0</v>
      </c>
      <c r="AA5157" t="s">
        <v>75</v>
      </c>
      <c r="AB5157" t="s">
        <v>122</v>
      </c>
      <c r="AC5157">
        <v>45</v>
      </c>
      <c r="AD5157">
        <v>11</v>
      </c>
      <c r="AE5157">
        <v>4</v>
      </c>
      <c r="AF5157">
        <v>2025</v>
      </c>
      <c r="AG5157">
        <v>20251105</v>
      </c>
      <c r="AH5157" s="2">
        <v>5200</v>
      </c>
      <c r="AI5157" s="2">
        <v>11148.16015625</v>
      </c>
      <c r="AJ5157" s="2">
        <f t="shared" si="642"/>
        <v>5948.16015625</v>
      </c>
      <c r="AK5157" s="6">
        <f t="shared" si="643"/>
        <v>1.1438769531249999</v>
      </c>
      <c r="AL5157" s="12">
        <v>5200</v>
      </c>
      <c r="AM5157" s="12">
        <v>11006.018074452661</v>
      </c>
      <c r="AN5157" s="12">
        <f t="shared" si="644"/>
        <v>5806.0180744526606</v>
      </c>
      <c r="AO5157" s="13">
        <f t="shared" si="645"/>
        <v>1.1165419373947425</v>
      </c>
      <c r="AP5157" s="16">
        <v>5200</v>
      </c>
      <c r="AQ5157" s="16">
        <v>10580.590084247649</v>
      </c>
      <c r="AR5157" s="16">
        <f t="shared" si="646"/>
        <v>5380.5900842476494</v>
      </c>
      <c r="AS5157" s="17">
        <f t="shared" si="640"/>
        <v>1.0347288623553172</v>
      </c>
      <c r="AT5157" s="20">
        <v>5200</v>
      </c>
      <c r="AU5157" s="20">
        <v>11088.8602383532</v>
      </c>
      <c r="AV5157" s="20">
        <f t="shared" si="641"/>
        <v>5888.8602383531997</v>
      </c>
      <c r="AW5157" s="21">
        <f t="shared" si="647"/>
        <v>1.1324731227602307</v>
      </c>
    </row>
    <row r="5158" spans="1:49" x14ac:dyDescent="0.25">
      <c r="A5158" t="s">
        <v>123</v>
      </c>
      <c r="B5158" t="s">
        <v>257</v>
      </c>
      <c r="C5158">
        <v>108616</v>
      </c>
      <c r="D5158">
        <v>2018</v>
      </c>
      <c r="E5158" t="s">
        <v>57</v>
      </c>
      <c r="F5158" t="s">
        <v>363</v>
      </c>
      <c r="G5158" t="s">
        <v>229</v>
      </c>
      <c r="I5158">
        <v>4</v>
      </c>
      <c r="J5158" t="s">
        <v>43</v>
      </c>
      <c r="K5158">
        <v>4</v>
      </c>
      <c r="L5158" t="s">
        <v>44</v>
      </c>
      <c r="M5158">
        <v>2.4000000953674321</v>
      </c>
      <c r="N5158" t="s">
        <v>45</v>
      </c>
      <c r="O5158" t="s">
        <v>46</v>
      </c>
      <c r="P5158">
        <v>3</v>
      </c>
      <c r="Q5158" t="s">
        <v>118</v>
      </c>
      <c r="R5158" t="s">
        <v>96</v>
      </c>
      <c r="S5158">
        <v>185</v>
      </c>
      <c r="T5158" t="s">
        <v>49</v>
      </c>
      <c r="V5158" t="s">
        <v>61</v>
      </c>
      <c r="W5158" t="s">
        <v>120</v>
      </c>
      <c r="X5158" t="s">
        <v>74</v>
      </c>
      <c r="Y5158">
        <v>22600</v>
      </c>
      <c r="Z5158">
        <v>0</v>
      </c>
      <c r="AA5158" t="s">
        <v>75</v>
      </c>
      <c r="AB5158" t="s">
        <v>122</v>
      </c>
      <c r="AC5158">
        <v>45</v>
      </c>
      <c r="AD5158">
        <v>11</v>
      </c>
      <c r="AE5158">
        <v>4</v>
      </c>
      <c r="AF5158">
        <v>2025</v>
      </c>
      <c r="AG5158">
        <v>20251105</v>
      </c>
      <c r="AH5158" s="2">
        <v>4300</v>
      </c>
      <c r="AI5158" s="2">
        <v>5068.005859375</v>
      </c>
      <c r="AJ5158" s="2">
        <f t="shared" si="642"/>
        <v>768.005859375</v>
      </c>
      <c r="AK5158" s="6">
        <f t="shared" si="643"/>
        <v>0.17860601380813954</v>
      </c>
      <c r="AL5158" s="12">
        <v>4300</v>
      </c>
      <c r="AM5158" s="12">
        <v>5308.5399940457437</v>
      </c>
      <c r="AN5158" s="12">
        <f t="shared" si="644"/>
        <v>1008.5399940457437</v>
      </c>
      <c r="AO5158" s="13">
        <f t="shared" si="645"/>
        <v>0.23454418466180085</v>
      </c>
      <c r="AP5158" s="16">
        <v>4300</v>
      </c>
      <c r="AQ5158" s="16">
        <v>4887.5585665405706</v>
      </c>
      <c r="AR5158" s="16">
        <f t="shared" si="646"/>
        <v>587.55856654057061</v>
      </c>
      <c r="AS5158" s="17">
        <f t="shared" si="640"/>
        <v>0.13664152710245828</v>
      </c>
      <c r="AT5158" s="20">
        <v>4300</v>
      </c>
      <c r="AU5158" s="20">
        <v>5077.8914919852032</v>
      </c>
      <c r="AV5158" s="20">
        <f t="shared" si="641"/>
        <v>777.89149198520317</v>
      </c>
      <c r="AW5158" s="21">
        <f t="shared" si="647"/>
        <v>0.18090499813609376</v>
      </c>
    </row>
    <row r="5159" spans="1:49" x14ac:dyDescent="0.25">
      <c r="A5159" t="s">
        <v>38</v>
      </c>
      <c r="B5159" t="s">
        <v>65</v>
      </c>
      <c r="C5159">
        <v>19222</v>
      </c>
      <c r="D5159">
        <v>2024</v>
      </c>
      <c r="E5159" t="s">
        <v>40</v>
      </c>
      <c r="F5159" t="s">
        <v>142</v>
      </c>
      <c r="H5159" t="s">
        <v>1615</v>
      </c>
      <c r="I5159">
        <v>4</v>
      </c>
      <c r="J5159" t="s">
        <v>129</v>
      </c>
      <c r="K5159">
        <v>4</v>
      </c>
      <c r="L5159" t="s">
        <v>44</v>
      </c>
      <c r="M5159">
        <v>2.4000000953674321</v>
      </c>
      <c r="N5159" t="s">
        <v>87</v>
      </c>
      <c r="O5159" t="s">
        <v>46</v>
      </c>
      <c r="P5159">
        <v>5</v>
      </c>
      <c r="Q5159" t="s">
        <v>88</v>
      </c>
      <c r="R5159" t="s">
        <v>89</v>
      </c>
      <c r="S5159">
        <v>278</v>
      </c>
      <c r="T5159" t="s">
        <v>49</v>
      </c>
      <c r="U5159" t="s">
        <v>50</v>
      </c>
      <c r="V5159" t="s">
        <v>554</v>
      </c>
      <c r="W5159" t="s">
        <v>90</v>
      </c>
      <c r="X5159" t="s">
        <v>121</v>
      </c>
      <c r="Z5159">
        <v>0</v>
      </c>
      <c r="AA5159" t="s">
        <v>75</v>
      </c>
      <c r="AB5159" t="s">
        <v>91</v>
      </c>
      <c r="AC5159">
        <v>45</v>
      </c>
      <c r="AD5159">
        <v>11</v>
      </c>
      <c r="AE5159">
        <v>4</v>
      </c>
      <c r="AF5159">
        <v>2025</v>
      </c>
      <c r="AG5159">
        <v>20251104</v>
      </c>
      <c r="AH5159" s="2">
        <v>35200</v>
      </c>
      <c r="AI5159" s="2">
        <v>39236.89453125</v>
      </c>
      <c r="AJ5159" s="2">
        <f t="shared" si="642"/>
        <v>4036.89453125</v>
      </c>
      <c r="AK5159" s="6">
        <f t="shared" si="643"/>
        <v>0.11468450372869318</v>
      </c>
      <c r="AL5159" s="12">
        <v>35200</v>
      </c>
      <c r="AM5159" s="12">
        <v>38913.69428127932</v>
      </c>
      <c r="AN5159" s="12">
        <f t="shared" si="644"/>
        <v>3713.6942812793204</v>
      </c>
      <c r="AO5159" s="13">
        <f t="shared" si="645"/>
        <v>0.10550267844543523</v>
      </c>
      <c r="AP5159" s="16">
        <v>35200</v>
      </c>
      <c r="AQ5159" s="16">
        <v>38674.272430503763</v>
      </c>
      <c r="AR5159" s="16">
        <f t="shared" si="646"/>
        <v>3474.2724305037627</v>
      </c>
      <c r="AS5159" s="17">
        <f t="shared" si="640"/>
        <v>9.870092132112962E-2</v>
      </c>
      <c r="AT5159" s="20">
        <v>35200</v>
      </c>
      <c r="AU5159" s="20">
        <v>38803.846260387829</v>
      </c>
      <c r="AV5159" s="20">
        <f t="shared" si="641"/>
        <v>3603.8462603878288</v>
      </c>
      <c r="AW5159" s="21">
        <f t="shared" si="647"/>
        <v>0.10238199603374513</v>
      </c>
    </row>
    <row r="5160" spans="1:49" x14ac:dyDescent="0.25">
      <c r="A5160" t="s">
        <v>123</v>
      </c>
      <c r="B5160" t="s">
        <v>440</v>
      </c>
      <c r="C5160">
        <v>94359</v>
      </c>
      <c r="D5160">
        <v>2021</v>
      </c>
      <c r="E5160" t="s">
        <v>93</v>
      </c>
      <c r="F5160" t="s">
        <v>152</v>
      </c>
      <c r="G5160" t="s">
        <v>819</v>
      </c>
      <c r="H5160" t="s">
        <v>85</v>
      </c>
      <c r="I5160">
        <v>8</v>
      </c>
      <c r="J5160" t="s">
        <v>129</v>
      </c>
      <c r="K5160">
        <v>4</v>
      </c>
      <c r="L5160" t="s">
        <v>44</v>
      </c>
      <c r="M5160">
        <v>5.3000001907348633</v>
      </c>
      <c r="N5160" t="s">
        <v>87</v>
      </c>
      <c r="O5160" t="s">
        <v>46</v>
      </c>
      <c r="P5160">
        <v>5</v>
      </c>
      <c r="Q5160" t="s">
        <v>88</v>
      </c>
      <c r="R5160" t="s">
        <v>89</v>
      </c>
      <c r="T5160" t="s">
        <v>49</v>
      </c>
      <c r="V5160" t="s">
        <v>154</v>
      </c>
      <c r="W5160" t="s">
        <v>90</v>
      </c>
      <c r="X5160" t="s">
        <v>74</v>
      </c>
      <c r="Z5160">
        <v>0</v>
      </c>
      <c r="AA5160" t="s">
        <v>75</v>
      </c>
      <c r="AB5160" t="s">
        <v>91</v>
      </c>
      <c r="AC5160">
        <v>45</v>
      </c>
      <c r="AD5160">
        <v>11</v>
      </c>
      <c r="AE5160">
        <v>4</v>
      </c>
      <c r="AF5160">
        <v>2025</v>
      </c>
      <c r="AG5160">
        <v>20251105</v>
      </c>
      <c r="AH5160" s="2">
        <v>28500</v>
      </c>
      <c r="AI5160" s="2">
        <v>30423.248046875</v>
      </c>
      <c r="AJ5160" s="2">
        <f t="shared" si="642"/>
        <v>1923.248046875</v>
      </c>
      <c r="AK5160" s="6">
        <f t="shared" si="643"/>
        <v>6.7482387609649128E-2</v>
      </c>
      <c r="AL5160" s="12">
        <v>28500</v>
      </c>
      <c r="AM5160" s="12">
        <v>28934.319369352859</v>
      </c>
      <c r="AN5160" s="12">
        <f t="shared" si="644"/>
        <v>434.31936935285921</v>
      </c>
      <c r="AO5160" s="13">
        <f t="shared" si="645"/>
        <v>1.5239276117644182E-2</v>
      </c>
      <c r="AP5160" s="16">
        <v>28500</v>
      </c>
      <c r="AQ5160" s="16">
        <v>28307.98945347088</v>
      </c>
      <c r="AR5160" s="16">
        <f t="shared" si="646"/>
        <v>192.01054652911989</v>
      </c>
      <c r="AS5160" s="17">
        <f t="shared" si="640"/>
        <v>6.7372121589164878E-3</v>
      </c>
      <c r="AT5160" s="20">
        <v>28500</v>
      </c>
      <c r="AU5160" s="20">
        <v>29935.75757575758</v>
      </c>
      <c r="AV5160" s="20">
        <f t="shared" si="641"/>
        <v>1435.7575757575796</v>
      </c>
      <c r="AW5160" s="21">
        <f t="shared" si="647"/>
        <v>5.0377458798511562E-2</v>
      </c>
    </row>
    <row r="5161" spans="1:49" x14ac:dyDescent="0.25">
      <c r="A5161" t="s">
        <v>38</v>
      </c>
      <c r="B5161" t="s">
        <v>776</v>
      </c>
      <c r="C5161">
        <v>126723</v>
      </c>
      <c r="D5161">
        <v>2017</v>
      </c>
      <c r="E5161" t="s">
        <v>318</v>
      </c>
      <c r="F5161" t="s">
        <v>518</v>
      </c>
      <c r="G5161" t="s">
        <v>908</v>
      </c>
      <c r="I5161">
        <v>6</v>
      </c>
      <c r="J5161" t="s">
        <v>129</v>
      </c>
      <c r="K5161">
        <v>4</v>
      </c>
      <c r="L5161" t="s">
        <v>44</v>
      </c>
      <c r="M5161">
        <v>3.5999999046325679</v>
      </c>
      <c r="N5161" t="s">
        <v>45</v>
      </c>
      <c r="O5161" t="s">
        <v>46</v>
      </c>
      <c r="P5161">
        <v>4</v>
      </c>
      <c r="Q5161" t="s">
        <v>60</v>
      </c>
      <c r="R5161" t="s">
        <v>96</v>
      </c>
      <c r="T5161" t="s">
        <v>49</v>
      </c>
      <c r="U5161" t="s">
        <v>72</v>
      </c>
      <c r="V5161" t="s">
        <v>1158</v>
      </c>
      <c r="W5161" t="s">
        <v>90</v>
      </c>
      <c r="X5161" t="s">
        <v>74</v>
      </c>
      <c r="Y5161">
        <v>39065</v>
      </c>
      <c r="Z5161">
        <v>0</v>
      </c>
      <c r="AA5161" t="s">
        <v>75</v>
      </c>
      <c r="AB5161" t="s">
        <v>104</v>
      </c>
      <c r="AC5161">
        <v>45</v>
      </c>
      <c r="AD5161">
        <v>11</v>
      </c>
      <c r="AE5161">
        <v>4</v>
      </c>
      <c r="AF5161">
        <v>2025</v>
      </c>
      <c r="AG5161">
        <v>20251105</v>
      </c>
      <c r="AH5161" s="2">
        <v>6900</v>
      </c>
      <c r="AI5161" s="2">
        <v>6588.94091796875</v>
      </c>
      <c r="AJ5161" s="2">
        <f t="shared" si="642"/>
        <v>311.05908203125</v>
      </c>
      <c r="AK5161" s="6">
        <f t="shared" si="643"/>
        <v>4.508102638134058E-2</v>
      </c>
      <c r="AL5161" s="12">
        <v>6900</v>
      </c>
      <c r="AM5161" s="12">
        <v>6755.2264315853536</v>
      </c>
      <c r="AN5161" s="12">
        <f t="shared" si="644"/>
        <v>144.77356841464643</v>
      </c>
      <c r="AO5161" s="13">
        <f t="shared" si="645"/>
        <v>2.0981676581832816E-2</v>
      </c>
      <c r="AP5161" s="16">
        <v>6900</v>
      </c>
      <c r="AQ5161" s="16">
        <v>6701.3530237544637</v>
      </c>
      <c r="AR5161" s="16">
        <f t="shared" si="646"/>
        <v>198.64697624553628</v>
      </c>
      <c r="AS5161" s="17">
        <f t="shared" si="640"/>
        <v>2.8789416847179172E-2</v>
      </c>
      <c r="AT5161" s="20">
        <v>6900</v>
      </c>
      <c r="AU5161" s="20">
        <v>6607.9646017699106</v>
      </c>
      <c r="AV5161" s="20">
        <f t="shared" si="641"/>
        <v>292.03539823008941</v>
      </c>
      <c r="AW5161" s="21">
        <f t="shared" si="647"/>
        <v>4.232397075798397E-2</v>
      </c>
    </row>
    <row r="5162" spans="1:49" x14ac:dyDescent="0.25">
      <c r="A5162" t="s">
        <v>38</v>
      </c>
      <c r="B5162" t="s">
        <v>65</v>
      </c>
      <c r="C5162">
        <v>69544</v>
      </c>
      <c r="D5162">
        <v>2022</v>
      </c>
      <c r="E5162" t="s">
        <v>159</v>
      </c>
      <c r="F5162" t="s">
        <v>213</v>
      </c>
      <c r="G5162" t="s">
        <v>1220</v>
      </c>
      <c r="I5162">
        <v>6</v>
      </c>
      <c r="J5162" t="s">
        <v>69</v>
      </c>
      <c r="K5162">
        <v>4</v>
      </c>
      <c r="L5162" t="s">
        <v>44</v>
      </c>
      <c r="M5162">
        <v>3.5</v>
      </c>
      <c r="N5162" t="s">
        <v>45</v>
      </c>
      <c r="O5162" t="s">
        <v>46</v>
      </c>
      <c r="Q5162" t="s">
        <v>215</v>
      </c>
      <c r="R5162" t="s">
        <v>48</v>
      </c>
      <c r="S5162">
        <v>280</v>
      </c>
      <c r="T5162" t="s">
        <v>49</v>
      </c>
      <c r="U5162" t="s">
        <v>72</v>
      </c>
      <c r="V5162" t="s">
        <v>1221</v>
      </c>
      <c r="W5162" t="s">
        <v>90</v>
      </c>
      <c r="X5162" t="s">
        <v>74</v>
      </c>
      <c r="Z5162">
        <v>0</v>
      </c>
      <c r="AA5162" t="s">
        <v>75</v>
      </c>
      <c r="AB5162" t="s">
        <v>215</v>
      </c>
      <c r="AC5162">
        <v>45</v>
      </c>
      <c r="AD5162">
        <v>11</v>
      </c>
      <c r="AE5162">
        <v>4</v>
      </c>
      <c r="AF5162">
        <v>2025</v>
      </c>
      <c r="AG5162">
        <v>20251104</v>
      </c>
      <c r="AH5162" s="2">
        <v>29500</v>
      </c>
      <c r="AI5162" s="2">
        <v>27059.248046875</v>
      </c>
      <c r="AJ5162" s="2">
        <f t="shared" si="642"/>
        <v>2440.751953125</v>
      </c>
      <c r="AK5162" s="6">
        <f t="shared" si="643"/>
        <v>8.273735434322034E-2</v>
      </c>
      <c r="AL5162" s="12">
        <v>29500</v>
      </c>
      <c r="AM5162" s="12">
        <v>24559.07025040215</v>
      </c>
      <c r="AN5162" s="12">
        <f t="shared" si="644"/>
        <v>4940.9297495978499</v>
      </c>
      <c r="AO5162" s="13">
        <f t="shared" si="645"/>
        <v>0.1674891440541644</v>
      </c>
      <c r="AP5162" s="16">
        <v>29500</v>
      </c>
      <c r="AQ5162" s="16">
        <v>25573.655182696741</v>
      </c>
      <c r="AR5162" s="16">
        <f t="shared" si="646"/>
        <v>3926.3448173032593</v>
      </c>
      <c r="AS5162" s="17">
        <f t="shared" si="640"/>
        <v>0.13309643448485625</v>
      </c>
      <c r="AT5162" s="20">
        <v>29500</v>
      </c>
      <c r="AU5162" s="20">
        <v>26827.777777777781</v>
      </c>
      <c r="AV5162" s="20">
        <f t="shared" si="641"/>
        <v>2672.222222222219</v>
      </c>
      <c r="AW5162" s="21">
        <f t="shared" si="647"/>
        <v>9.058380414312607E-2</v>
      </c>
    </row>
    <row r="5163" spans="1:49" x14ac:dyDescent="0.25">
      <c r="A5163" t="s">
        <v>123</v>
      </c>
      <c r="B5163" t="s">
        <v>440</v>
      </c>
      <c r="C5163">
        <v>100875</v>
      </c>
      <c r="D5163">
        <v>2019</v>
      </c>
      <c r="E5163" t="s">
        <v>111</v>
      </c>
      <c r="F5163" t="s">
        <v>112</v>
      </c>
      <c r="G5163" t="s">
        <v>185</v>
      </c>
      <c r="I5163">
        <v>8</v>
      </c>
      <c r="J5163" t="s">
        <v>101</v>
      </c>
      <c r="K5163">
        <v>4</v>
      </c>
      <c r="L5163" t="s">
        <v>44</v>
      </c>
      <c r="M5163">
        <v>5.6999998092651367</v>
      </c>
      <c r="N5163" t="s">
        <v>44</v>
      </c>
      <c r="O5163" t="s">
        <v>46</v>
      </c>
      <c r="P5163">
        <v>4</v>
      </c>
      <c r="Q5163" t="s">
        <v>60</v>
      </c>
      <c r="R5163" t="s">
        <v>81</v>
      </c>
      <c r="S5163">
        <v>360</v>
      </c>
      <c r="T5163" t="s">
        <v>49</v>
      </c>
      <c r="U5163" t="s">
        <v>72</v>
      </c>
      <c r="W5163" t="s">
        <v>103</v>
      </c>
      <c r="X5163" t="s">
        <v>74</v>
      </c>
      <c r="Z5163">
        <v>0</v>
      </c>
      <c r="AA5163" t="s">
        <v>75</v>
      </c>
      <c r="AB5163" t="s">
        <v>104</v>
      </c>
      <c r="AC5163">
        <v>45</v>
      </c>
      <c r="AD5163">
        <v>11</v>
      </c>
      <c r="AE5163">
        <v>4</v>
      </c>
      <c r="AF5163">
        <v>2025</v>
      </c>
      <c r="AG5163">
        <v>20251105</v>
      </c>
      <c r="AH5163" s="2">
        <v>21600</v>
      </c>
      <c r="AI5163" s="2">
        <v>17208.6796875</v>
      </c>
      <c r="AJ5163" s="2">
        <f t="shared" si="642"/>
        <v>4391.3203125</v>
      </c>
      <c r="AK5163" s="6">
        <f t="shared" si="643"/>
        <v>0.20330186631944444</v>
      </c>
      <c r="AL5163" s="12">
        <v>21600</v>
      </c>
      <c r="AM5163" s="12">
        <v>15926.72667351271</v>
      </c>
      <c r="AN5163" s="12">
        <f t="shared" si="644"/>
        <v>5673.2733264872895</v>
      </c>
      <c r="AO5163" s="13">
        <f t="shared" si="645"/>
        <v>0.26265154289293008</v>
      </c>
      <c r="AP5163" s="16">
        <v>21600</v>
      </c>
      <c r="AQ5163" s="16">
        <v>15880.887845532059</v>
      </c>
      <c r="AR5163" s="16">
        <f t="shared" si="646"/>
        <v>5719.1121544679409</v>
      </c>
      <c r="AS5163" s="17">
        <f t="shared" si="640"/>
        <v>0.26477371085499724</v>
      </c>
      <c r="AT5163" s="20">
        <v>21600</v>
      </c>
      <c r="AU5163" s="20">
        <v>17516.860108303241</v>
      </c>
      <c r="AV5163" s="20">
        <f t="shared" si="641"/>
        <v>4083.1398916967592</v>
      </c>
      <c r="AW5163" s="21">
        <f t="shared" si="647"/>
        <v>0.18903425424522033</v>
      </c>
    </row>
    <row r="5164" spans="1:49" x14ac:dyDescent="0.25">
      <c r="A5164" t="s">
        <v>123</v>
      </c>
      <c r="B5164" t="s">
        <v>440</v>
      </c>
      <c r="C5164">
        <v>102378</v>
      </c>
      <c r="D5164">
        <v>2020</v>
      </c>
      <c r="E5164" t="s">
        <v>139</v>
      </c>
      <c r="F5164" t="s">
        <v>311</v>
      </c>
      <c r="G5164" t="s">
        <v>180</v>
      </c>
      <c r="I5164">
        <v>4</v>
      </c>
      <c r="J5164" t="s">
        <v>59</v>
      </c>
      <c r="K5164">
        <v>4</v>
      </c>
      <c r="L5164" t="s">
        <v>44</v>
      </c>
      <c r="M5164">
        <v>2.5</v>
      </c>
      <c r="N5164" t="s">
        <v>45</v>
      </c>
      <c r="O5164" t="s">
        <v>46</v>
      </c>
      <c r="P5164">
        <v>4</v>
      </c>
      <c r="Q5164" t="s">
        <v>118</v>
      </c>
      <c r="R5164" t="s">
        <v>48</v>
      </c>
      <c r="T5164" t="s">
        <v>49</v>
      </c>
      <c r="W5164" t="s">
        <v>120</v>
      </c>
      <c r="X5164" t="s">
        <v>74</v>
      </c>
      <c r="Z5164">
        <v>0</v>
      </c>
      <c r="AA5164" t="s">
        <v>75</v>
      </c>
      <c r="AB5164" t="s">
        <v>122</v>
      </c>
      <c r="AC5164">
        <v>45</v>
      </c>
      <c r="AD5164">
        <v>11</v>
      </c>
      <c r="AE5164">
        <v>4</v>
      </c>
      <c r="AF5164">
        <v>2025</v>
      </c>
      <c r="AG5164">
        <v>20251105</v>
      </c>
      <c r="AH5164" s="2">
        <v>9200</v>
      </c>
      <c r="AI5164" s="2">
        <v>8782.4755859375</v>
      </c>
      <c r="AJ5164" s="2">
        <f t="shared" si="642"/>
        <v>417.5244140625</v>
      </c>
      <c r="AK5164" s="6">
        <f t="shared" si="643"/>
        <v>4.5383088485054346E-2</v>
      </c>
      <c r="AL5164" s="12">
        <v>9200</v>
      </c>
      <c r="AM5164" s="12">
        <v>8083.2297603069492</v>
      </c>
      <c r="AN5164" s="12">
        <f t="shared" si="644"/>
        <v>1116.7702396930508</v>
      </c>
      <c r="AO5164" s="13">
        <f t="shared" si="645"/>
        <v>0.12138806953185335</v>
      </c>
      <c r="AP5164" s="16">
        <v>9200</v>
      </c>
      <c r="AQ5164" s="16">
        <v>7981.7054072526662</v>
      </c>
      <c r="AR5164" s="16">
        <f t="shared" si="646"/>
        <v>1218.2945927473338</v>
      </c>
      <c r="AS5164" s="17">
        <f t="shared" si="640"/>
        <v>0.13242332529862325</v>
      </c>
      <c r="AT5164" s="20">
        <v>9200</v>
      </c>
      <c r="AU5164" s="20">
        <v>8898.0658591975807</v>
      </c>
      <c r="AV5164" s="20">
        <f t="shared" si="641"/>
        <v>301.93414080241928</v>
      </c>
      <c r="AW5164" s="21">
        <f t="shared" si="647"/>
        <v>3.2818928348089055E-2</v>
      </c>
    </row>
    <row r="5165" spans="1:49" x14ac:dyDescent="0.25">
      <c r="A5165" t="s">
        <v>123</v>
      </c>
      <c r="B5165" t="s">
        <v>440</v>
      </c>
      <c r="C5165">
        <v>129584</v>
      </c>
      <c r="D5165">
        <v>2014</v>
      </c>
      <c r="E5165" t="s">
        <v>93</v>
      </c>
      <c r="F5165" t="s">
        <v>152</v>
      </c>
      <c r="G5165" t="s">
        <v>148</v>
      </c>
      <c r="H5165" t="s">
        <v>85</v>
      </c>
      <c r="I5165">
        <v>8</v>
      </c>
      <c r="J5165" t="s">
        <v>59</v>
      </c>
      <c r="K5165">
        <v>4</v>
      </c>
      <c r="L5165" t="s">
        <v>44</v>
      </c>
      <c r="M5165">
        <v>5.3000001907348633</v>
      </c>
      <c r="N5165" t="s">
        <v>87</v>
      </c>
      <c r="O5165" t="s">
        <v>46</v>
      </c>
      <c r="P5165">
        <v>4</v>
      </c>
      <c r="Q5165" t="s">
        <v>88</v>
      </c>
      <c r="R5165" t="s">
        <v>89</v>
      </c>
      <c r="T5165" t="s">
        <v>49</v>
      </c>
      <c r="V5165" t="s">
        <v>638</v>
      </c>
      <c r="W5165" t="s">
        <v>103</v>
      </c>
      <c r="X5165" t="s">
        <v>74</v>
      </c>
      <c r="Z5165">
        <v>0</v>
      </c>
      <c r="AA5165" t="s">
        <v>75</v>
      </c>
      <c r="AB5165" t="s">
        <v>91</v>
      </c>
      <c r="AC5165">
        <v>45</v>
      </c>
      <c r="AD5165">
        <v>11</v>
      </c>
      <c r="AE5165">
        <v>4</v>
      </c>
      <c r="AF5165">
        <v>2025</v>
      </c>
      <c r="AG5165">
        <v>20251105</v>
      </c>
      <c r="AH5165" s="2">
        <v>12200</v>
      </c>
      <c r="AI5165" s="2">
        <v>13211.9111328125</v>
      </c>
      <c r="AJ5165" s="2">
        <f t="shared" si="642"/>
        <v>1011.9111328125</v>
      </c>
      <c r="AK5165" s="6">
        <f t="shared" si="643"/>
        <v>8.2943535476434432E-2</v>
      </c>
      <c r="AL5165" s="12">
        <v>12200</v>
      </c>
      <c r="AM5165" s="12">
        <v>13972.21630584056</v>
      </c>
      <c r="AN5165" s="12">
        <f t="shared" si="644"/>
        <v>1772.2163058405604</v>
      </c>
      <c r="AO5165" s="13">
        <f t="shared" si="645"/>
        <v>0.14526363162627545</v>
      </c>
      <c r="AP5165" s="16">
        <v>12200</v>
      </c>
      <c r="AQ5165" s="16">
        <v>13300.717747314469</v>
      </c>
      <c r="AR5165" s="16">
        <f t="shared" si="646"/>
        <v>1100.7177473144693</v>
      </c>
      <c r="AS5165" s="17">
        <f t="shared" si="640"/>
        <v>9.0222766173317162E-2</v>
      </c>
      <c r="AT5165" s="20">
        <v>12200</v>
      </c>
      <c r="AU5165" s="20">
        <v>12966.04485049834</v>
      </c>
      <c r="AV5165" s="20">
        <f t="shared" si="641"/>
        <v>766.04485049833966</v>
      </c>
      <c r="AW5165" s="21">
        <f t="shared" si="647"/>
        <v>6.2790561516257351E-2</v>
      </c>
    </row>
    <row r="5166" spans="1:49" x14ac:dyDescent="0.25">
      <c r="A5166" t="s">
        <v>109</v>
      </c>
      <c r="B5166" t="s">
        <v>538</v>
      </c>
      <c r="C5166">
        <v>48163</v>
      </c>
      <c r="D5166">
        <v>2021</v>
      </c>
      <c r="E5166" t="s">
        <v>167</v>
      </c>
      <c r="F5166" t="s">
        <v>1261</v>
      </c>
      <c r="G5166" t="s">
        <v>1044</v>
      </c>
      <c r="I5166">
        <v>6</v>
      </c>
      <c r="J5166" t="s">
        <v>117</v>
      </c>
      <c r="K5166">
        <v>4</v>
      </c>
      <c r="L5166" t="s">
        <v>44</v>
      </c>
      <c r="M5166">
        <v>3.5999999046325679</v>
      </c>
      <c r="N5166" t="s">
        <v>87</v>
      </c>
      <c r="O5166" t="s">
        <v>46</v>
      </c>
      <c r="P5166">
        <v>5</v>
      </c>
      <c r="Q5166" t="s">
        <v>88</v>
      </c>
      <c r="R5166" t="s">
        <v>89</v>
      </c>
      <c r="T5166" t="s">
        <v>49</v>
      </c>
      <c r="U5166" t="s">
        <v>72</v>
      </c>
      <c r="V5166" t="s">
        <v>1421</v>
      </c>
      <c r="W5166" t="s">
        <v>134</v>
      </c>
      <c r="X5166" t="s">
        <v>74</v>
      </c>
      <c r="Z5166">
        <v>0</v>
      </c>
      <c r="AA5166" t="s">
        <v>75</v>
      </c>
      <c r="AB5166" t="s">
        <v>91</v>
      </c>
      <c r="AC5166">
        <v>45</v>
      </c>
      <c r="AD5166">
        <v>11</v>
      </c>
      <c r="AE5166">
        <v>4</v>
      </c>
      <c r="AF5166">
        <v>2025</v>
      </c>
      <c r="AG5166">
        <v>20251105</v>
      </c>
      <c r="AH5166" s="2">
        <v>29250</v>
      </c>
      <c r="AI5166" s="2">
        <v>31027.306640625</v>
      </c>
      <c r="AJ5166" s="2">
        <f t="shared" si="642"/>
        <v>1777.306640625</v>
      </c>
      <c r="AK5166" s="6">
        <f t="shared" si="643"/>
        <v>6.0762620192307694E-2</v>
      </c>
      <c r="AL5166" s="12">
        <v>29250</v>
      </c>
      <c r="AM5166" s="12">
        <v>31674.389814980739</v>
      </c>
      <c r="AN5166" s="12">
        <f t="shared" si="644"/>
        <v>2424.3898149807392</v>
      </c>
      <c r="AO5166" s="13">
        <f t="shared" si="645"/>
        <v>8.2885121879683388E-2</v>
      </c>
      <c r="AP5166" s="16">
        <v>29250</v>
      </c>
      <c r="AQ5166" s="16">
        <v>30990.120307708639</v>
      </c>
      <c r="AR5166" s="16">
        <f t="shared" si="646"/>
        <v>1740.1203077086393</v>
      </c>
      <c r="AS5166" s="17">
        <f t="shared" si="640"/>
        <v>5.9491292571235532E-2</v>
      </c>
      <c r="AT5166" s="20">
        <v>29250</v>
      </c>
      <c r="AU5166" s="20">
        <v>29908.448275862069</v>
      </c>
      <c r="AV5166" s="20">
        <f t="shared" si="641"/>
        <v>658.44827586206884</v>
      </c>
      <c r="AW5166" s="21">
        <f t="shared" si="647"/>
        <v>2.2511052166224576E-2</v>
      </c>
    </row>
    <row r="5167" spans="1:49" x14ac:dyDescent="0.25">
      <c r="A5167" t="s">
        <v>77</v>
      </c>
      <c r="B5167" t="s">
        <v>596</v>
      </c>
      <c r="C5167">
        <v>121196</v>
      </c>
      <c r="D5167">
        <v>2015</v>
      </c>
      <c r="E5167" t="s">
        <v>127</v>
      </c>
      <c r="F5167" t="s">
        <v>1500</v>
      </c>
      <c r="G5167" t="s">
        <v>1501</v>
      </c>
      <c r="I5167">
        <v>6</v>
      </c>
      <c r="J5167" t="s">
        <v>129</v>
      </c>
      <c r="K5167">
        <v>4</v>
      </c>
      <c r="L5167" t="s">
        <v>44</v>
      </c>
      <c r="M5167">
        <v>3.5</v>
      </c>
      <c r="N5167" t="s">
        <v>44</v>
      </c>
      <c r="O5167" t="s">
        <v>46</v>
      </c>
      <c r="P5167">
        <v>4</v>
      </c>
      <c r="Q5167" t="s">
        <v>60</v>
      </c>
      <c r="R5167" t="s">
        <v>81</v>
      </c>
      <c r="T5167" t="s">
        <v>49</v>
      </c>
      <c r="U5167" t="s">
        <v>72</v>
      </c>
      <c r="W5167" t="s">
        <v>134</v>
      </c>
      <c r="X5167" t="s">
        <v>131</v>
      </c>
      <c r="Z5167">
        <v>0</v>
      </c>
      <c r="AA5167" t="s">
        <v>75</v>
      </c>
      <c r="AB5167" t="s">
        <v>83</v>
      </c>
      <c r="AC5167">
        <v>45</v>
      </c>
      <c r="AD5167">
        <v>11</v>
      </c>
      <c r="AE5167">
        <v>4</v>
      </c>
      <c r="AF5167">
        <v>2025</v>
      </c>
      <c r="AG5167">
        <v>20251105</v>
      </c>
      <c r="AH5167" s="2">
        <v>5700</v>
      </c>
      <c r="AI5167" s="2">
        <v>6863.15576171875</v>
      </c>
      <c r="AJ5167" s="2">
        <f t="shared" si="642"/>
        <v>1163.15576171875</v>
      </c>
      <c r="AK5167" s="6">
        <f t="shared" si="643"/>
        <v>0.20406241433662281</v>
      </c>
      <c r="AL5167" s="12">
        <v>5700</v>
      </c>
      <c r="AM5167" s="12">
        <v>6567.2015161976879</v>
      </c>
      <c r="AN5167" s="12">
        <f t="shared" si="644"/>
        <v>867.20151619768785</v>
      </c>
      <c r="AO5167" s="13">
        <f t="shared" si="645"/>
        <v>0.15214061687678734</v>
      </c>
      <c r="AP5167" s="16">
        <v>5700</v>
      </c>
      <c r="AQ5167" s="16">
        <v>6299.7162422130077</v>
      </c>
      <c r="AR5167" s="16">
        <f t="shared" si="646"/>
        <v>599.71624221300772</v>
      </c>
      <c r="AS5167" s="17">
        <f t="shared" si="640"/>
        <v>0.10521337582684345</v>
      </c>
      <c r="AT5167" s="20">
        <v>5700</v>
      </c>
      <c r="AU5167" s="20">
        <v>6950.5980861244016</v>
      </c>
      <c r="AV5167" s="20">
        <f t="shared" si="641"/>
        <v>1250.5980861244016</v>
      </c>
      <c r="AW5167" s="21">
        <f t="shared" si="647"/>
        <v>0.21940317300428097</v>
      </c>
    </row>
    <row r="5168" spans="1:49" x14ac:dyDescent="0.25">
      <c r="A5168" t="s">
        <v>38</v>
      </c>
      <c r="B5168" t="s">
        <v>105</v>
      </c>
      <c r="C5168">
        <v>171374</v>
      </c>
      <c r="D5168">
        <v>2017</v>
      </c>
      <c r="E5168" t="s">
        <v>135</v>
      </c>
      <c r="F5168" t="s">
        <v>345</v>
      </c>
      <c r="G5168" t="s">
        <v>1169</v>
      </c>
      <c r="H5168" t="s">
        <v>347</v>
      </c>
      <c r="I5168">
        <v>8</v>
      </c>
      <c r="J5168" t="s">
        <v>69</v>
      </c>
      <c r="K5168">
        <v>4</v>
      </c>
      <c r="L5168" t="s">
        <v>44</v>
      </c>
      <c r="M5168">
        <v>5.6999998092651367</v>
      </c>
      <c r="N5168" t="s">
        <v>87</v>
      </c>
      <c r="Q5168" t="s">
        <v>60</v>
      </c>
      <c r="R5168" t="s">
        <v>89</v>
      </c>
      <c r="S5168">
        <v>360</v>
      </c>
      <c r="T5168" t="s">
        <v>49</v>
      </c>
      <c r="U5168" t="s">
        <v>72</v>
      </c>
      <c r="W5168" t="s">
        <v>90</v>
      </c>
      <c r="X5168" t="s">
        <v>74</v>
      </c>
      <c r="Y5168">
        <v>53495</v>
      </c>
      <c r="Z5168">
        <v>0</v>
      </c>
      <c r="AA5168" t="s">
        <v>75</v>
      </c>
      <c r="AB5168" t="s">
        <v>83</v>
      </c>
      <c r="AC5168">
        <v>45</v>
      </c>
      <c r="AD5168">
        <v>11</v>
      </c>
      <c r="AE5168">
        <v>4</v>
      </c>
      <c r="AF5168">
        <v>2025</v>
      </c>
      <c r="AG5168">
        <v>20251104</v>
      </c>
      <c r="AH5168" s="2">
        <v>8400</v>
      </c>
      <c r="AI5168" s="2">
        <v>6978.18212890625</v>
      </c>
      <c r="AJ5168" s="2">
        <f t="shared" si="642"/>
        <v>1421.81787109375</v>
      </c>
      <c r="AK5168" s="6">
        <f t="shared" si="643"/>
        <v>0.16926403227306547</v>
      </c>
      <c r="AL5168" s="12">
        <v>8400</v>
      </c>
      <c r="AM5168" s="12">
        <v>6282.693155045883</v>
      </c>
      <c r="AN5168" s="12">
        <f t="shared" si="644"/>
        <v>2117.306844954117</v>
      </c>
      <c r="AO5168" s="13">
        <f t="shared" si="645"/>
        <v>0.25206033868501393</v>
      </c>
      <c r="AP5168" s="16">
        <v>8400</v>
      </c>
      <c r="AQ5168" s="16">
        <v>7172.9194758168624</v>
      </c>
      <c r="AR5168" s="16">
        <f t="shared" si="646"/>
        <v>1227.0805241831376</v>
      </c>
      <c r="AS5168" s="17">
        <f t="shared" si="640"/>
        <v>0.14608101478370686</v>
      </c>
      <c r="AT5168" s="20">
        <v>8400</v>
      </c>
      <c r="AU5168" s="20">
        <v>7159.6488549618334</v>
      </c>
      <c r="AV5168" s="20">
        <f t="shared" si="641"/>
        <v>1240.3511450381666</v>
      </c>
      <c r="AW5168" s="21">
        <f t="shared" si="647"/>
        <v>0.14766085059978173</v>
      </c>
    </row>
    <row r="5169" spans="1:49" x14ac:dyDescent="0.25">
      <c r="A5169" t="s">
        <v>38</v>
      </c>
      <c r="B5169" t="s">
        <v>56</v>
      </c>
      <c r="C5169">
        <v>254725</v>
      </c>
      <c r="D5169">
        <v>2006</v>
      </c>
      <c r="E5169" t="s">
        <v>40</v>
      </c>
      <c r="F5169" t="s">
        <v>1313</v>
      </c>
      <c r="G5169" t="s">
        <v>143</v>
      </c>
      <c r="I5169">
        <v>6</v>
      </c>
      <c r="J5169" t="s">
        <v>129</v>
      </c>
      <c r="K5169">
        <v>4</v>
      </c>
      <c r="L5169" t="s">
        <v>44</v>
      </c>
      <c r="M5169">
        <v>4</v>
      </c>
      <c r="N5169" t="s">
        <v>87</v>
      </c>
      <c r="O5169" t="s">
        <v>46</v>
      </c>
      <c r="P5169">
        <v>4</v>
      </c>
      <c r="Q5169" t="s">
        <v>60</v>
      </c>
      <c r="R5169" t="s">
        <v>89</v>
      </c>
      <c r="T5169" t="s">
        <v>49</v>
      </c>
      <c r="U5169" t="s">
        <v>72</v>
      </c>
      <c r="V5169" t="s">
        <v>176</v>
      </c>
      <c r="W5169" t="s">
        <v>134</v>
      </c>
      <c r="X5169" t="s">
        <v>53</v>
      </c>
      <c r="Z5169">
        <v>0</v>
      </c>
      <c r="AA5169" t="s">
        <v>75</v>
      </c>
      <c r="AB5169" t="s">
        <v>83</v>
      </c>
      <c r="AC5169">
        <v>45</v>
      </c>
      <c r="AD5169">
        <v>11</v>
      </c>
      <c r="AE5169">
        <v>4</v>
      </c>
      <c r="AF5169">
        <v>2025</v>
      </c>
      <c r="AG5169">
        <v>20251104</v>
      </c>
      <c r="AH5169" s="2">
        <v>4000</v>
      </c>
      <c r="AI5169" s="2">
        <v>3271.20947265625</v>
      </c>
      <c r="AJ5169" s="2">
        <f t="shared" si="642"/>
        <v>728.79052734375</v>
      </c>
      <c r="AK5169" s="6">
        <f t="shared" si="643"/>
        <v>0.18219763183593751</v>
      </c>
      <c r="AL5169" s="12">
        <v>4000</v>
      </c>
      <c r="AM5169" s="12">
        <v>3679.4266544519451</v>
      </c>
      <c r="AN5169" s="12">
        <f t="shared" si="644"/>
        <v>320.57334554805493</v>
      </c>
      <c r="AO5169" s="13">
        <f t="shared" si="645"/>
        <v>8.0143336387013736E-2</v>
      </c>
      <c r="AP5169" s="16">
        <v>4000</v>
      </c>
      <c r="AQ5169" s="16">
        <v>3009.6985690913639</v>
      </c>
      <c r="AR5169" s="16">
        <f t="shared" si="646"/>
        <v>990.30143090863612</v>
      </c>
      <c r="AS5169" s="17">
        <f t="shared" si="640"/>
        <v>0.24757535772715902</v>
      </c>
      <c r="AT5169" s="20">
        <v>4000</v>
      </c>
      <c r="AU5169" s="20">
        <v>3204.446373850868</v>
      </c>
      <c r="AV5169" s="20">
        <f t="shared" si="641"/>
        <v>795.55362614913201</v>
      </c>
      <c r="AW5169" s="21">
        <f t="shared" si="647"/>
        <v>0.19888840653728301</v>
      </c>
    </row>
    <row r="5170" spans="1:49" x14ac:dyDescent="0.25">
      <c r="A5170" t="s">
        <v>38</v>
      </c>
      <c r="B5170" t="s">
        <v>39</v>
      </c>
      <c r="C5170">
        <v>32145</v>
      </c>
      <c r="D5170">
        <v>2023</v>
      </c>
      <c r="E5170" t="s">
        <v>159</v>
      </c>
      <c r="F5170" t="s">
        <v>489</v>
      </c>
      <c r="G5170" t="s">
        <v>229</v>
      </c>
      <c r="I5170">
        <v>4</v>
      </c>
      <c r="J5170" t="s">
        <v>69</v>
      </c>
      <c r="K5170">
        <v>4</v>
      </c>
      <c r="L5170" t="s">
        <v>44</v>
      </c>
      <c r="M5170">
        <v>2</v>
      </c>
      <c r="N5170" t="s">
        <v>45</v>
      </c>
      <c r="O5170" t="s">
        <v>46</v>
      </c>
      <c r="Q5170" t="s">
        <v>60</v>
      </c>
      <c r="R5170" t="s">
        <v>48</v>
      </c>
      <c r="S5170">
        <v>158</v>
      </c>
      <c r="T5170" t="s">
        <v>49</v>
      </c>
      <c r="U5170" t="s">
        <v>50</v>
      </c>
      <c r="V5170" t="s">
        <v>1713</v>
      </c>
      <c r="W5170" t="s">
        <v>62</v>
      </c>
      <c r="X5170" t="s">
        <v>121</v>
      </c>
      <c r="Z5170">
        <v>0</v>
      </c>
      <c r="AA5170" t="s">
        <v>75</v>
      </c>
      <c r="AB5170" t="s">
        <v>83</v>
      </c>
      <c r="AC5170">
        <v>45</v>
      </c>
      <c r="AD5170">
        <v>11</v>
      </c>
      <c r="AE5170">
        <v>4</v>
      </c>
      <c r="AF5170">
        <v>2025</v>
      </c>
      <c r="AG5170">
        <v>20251104</v>
      </c>
      <c r="AH5170" s="2">
        <v>18250</v>
      </c>
      <c r="AI5170" s="2">
        <v>19066.171875</v>
      </c>
      <c r="AJ5170" s="2">
        <f t="shared" si="642"/>
        <v>816.171875</v>
      </c>
      <c r="AK5170" s="6">
        <f t="shared" si="643"/>
        <v>4.4721746575342468E-2</v>
      </c>
      <c r="AL5170" s="12">
        <v>18250</v>
      </c>
      <c r="AM5170" s="12">
        <v>18489.47044672658</v>
      </c>
      <c r="AN5170" s="12">
        <f t="shared" si="644"/>
        <v>239.47044672658012</v>
      </c>
      <c r="AO5170" s="13">
        <f t="shared" si="645"/>
        <v>1.3121668313785213E-2</v>
      </c>
      <c r="AP5170" s="16">
        <v>18250</v>
      </c>
      <c r="AQ5170" s="16">
        <v>18666.68706299863</v>
      </c>
      <c r="AR5170" s="16">
        <f t="shared" si="646"/>
        <v>416.6870629986297</v>
      </c>
      <c r="AS5170" s="17">
        <f t="shared" si="640"/>
        <v>2.2832167835541352E-2</v>
      </c>
      <c r="AT5170" s="20">
        <v>18250</v>
      </c>
      <c r="AU5170" s="20">
        <v>18887.898936170212</v>
      </c>
      <c r="AV5170" s="20">
        <f t="shared" si="641"/>
        <v>637.89893617021153</v>
      </c>
      <c r="AW5170" s="21">
        <f t="shared" si="647"/>
        <v>3.495336636549104E-2</v>
      </c>
    </row>
    <row r="5171" spans="1:49" x14ac:dyDescent="0.25">
      <c r="A5171" t="s">
        <v>123</v>
      </c>
      <c r="B5171" t="s">
        <v>440</v>
      </c>
      <c r="C5171">
        <v>121422</v>
      </c>
      <c r="D5171">
        <v>2011</v>
      </c>
      <c r="E5171" t="s">
        <v>139</v>
      </c>
      <c r="F5171" t="s">
        <v>146</v>
      </c>
      <c r="I5171">
        <v>6</v>
      </c>
      <c r="J5171" t="s">
        <v>69</v>
      </c>
      <c r="K5171">
        <v>4</v>
      </c>
      <c r="L5171" t="s">
        <v>44</v>
      </c>
      <c r="M5171">
        <v>3.5</v>
      </c>
      <c r="N5171" t="s">
        <v>45</v>
      </c>
      <c r="O5171" t="s">
        <v>95</v>
      </c>
      <c r="P5171">
        <v>2</v>
      </c>
      <c r="Q5171" t="s">
        <v>118</v>
      </c>
      <c r="R5171" t="s">
        <v>48</v>
      </c>
      <c r="T5171" t="s">
        <v>49</v>
      </c>
      <c r="W5171" t="s">
        <v>120</v>
      </c>
      <c r="X5171" t="s">
        <v>74</v>
      </c>
      <c r="Z5171">
        <v>0</v>
      </c>
      <c r="AA5171" t="s">
        <v>75</v>
      </c>
      <c r="AB5171" t="s">
        <v>122</v>
      </c>
      <c r="AC5171">
        <v>45</v>
      </c>
      <c r="AD5171">
        <v>11</v>
      </c>
      <c r="AE5171">
        <v>4</v>
      </c>
      <c r="AF5171">
        <v>2025</v>
      </c>
      <c r="AG5171">
        <v>20251105</v>
      </c>
      <c r="AH5171" s="2">
        <v>1000</v>
      </c>
      <c r="AI5171" s="2">
        <v>682.8839111328125</v>
      </c>
      <c r="AJ5171" s="2">
        <f t="shared" si="642"/>
        <v>317.1160888671875</v>
      </c>
      <c r="AK5171" s="6">
        <f t="shared" si="643"/>
        <v>0.31711608886718751</v>
      </c>
      <c r="AL5171" s="12">
        <v>1000</v>
      </c>
      <c r="AM5171" s="12">
        <v>771.40610996404234</v>
      </c>
      <c r="AN5171" s="12">
        <f t="shared" si="644"/>
        <v>228.59389003595766</v>
      </c>
      <c r="AO5171" s="13">
        <f t="shared" si="645"/>
        <v>0.22859389003595765</v>
      </c>
      <c r="AP5171" s="16">
        <v>1000</v>
      </c>
      <c r="AQ5171" s="16">
        <v>713.83026394299213</v>
      </c>
      <c r="AR5171" s="16">
        <f t="shared" si="646"/>
        <v>286.16973605700787</v>
      </c>
      <c r="AS5171" s="17">
        <f t="shared" si="640"/>
        <v>0.28616973605700785</v>
      </c>
      <c r="AT5171" s="20">
        <v>1000</v>
      </c>
      <c r="AU5171" s="20">
        <v>689.78397839783975</v>
      </c>
      <c r="AV5171" s="20">
        <f t="shared" si="641"/>
        <v>310.21602160216025</v>
      </c>
      <c r="AW5171" s="21">
        <f t="shared" si="647"/>
        <v>0.31021602160216027</v>
      </c>
    </row>
    <row r="5172" spans="1:49" x14ac:dyDescent="0.25">
      <c r="A5172" t="s">
        <v>38</v>
      </c>
      <c r="B5172" t="s">
        <v>92</v>
      </c>
      <c r="C5172">
        <v>116233</v>
      </c>
      <c r="D5172">
        <v>2016</v>
      </c>
      <c r="E5172" t="s">
        <v>297</v>
      </c>
      <c r="F5172" t="s">
        <v>298</v>
      </c>
      <c r="G5172" t="s">
        <v>1523</v>
      </c>
      <c r="I5172">
        <v>4</v>
      </c>
      <c r="J5172" t="s">
        <v>59</v>
      </c>
      <c r="K5172">
        <v>4</v>
      </c>
      <c r="L5172" t="s">
        <v>44</v>
      </c>
      <c r="M5172">
        <v>2</v>
      </c>
      <c r="N5172" t="s">
        <v>44</v>
      </c>
      <c r="O5172" t="s">
        <v>46</v>
      </c>
      <c r="Q5172" t="s">
        <v>60</v>
      </c>
      <c r="R5172" t="s">
        <v>81</v>
      </c>
      <c r="S5172">
        <v>316</v>
      </c>
      <c r="T5172" t="s">
        <v>49</v>
      </c>
      <c r="V5172" t="s">
        <v>1524</v>
      </c>
      <c r="W5172" t="s">
        <v>134</v>
      </c>
      <c r="X5172" t="s">
        <v>301</v>
      </c>
      <c r="Z5172">
        <v>0</v>
      </c>
      <c r="AA5172" t="s">
        <v>75</v>
      </c>
      <c r="AB5172" t="s">
        <v>83</v>
      </c>
      <c r="AC5172">
        <v>45</v>
      </c>
      <c r="AD5172">
        <v>11</v>
      </c>
      <c r="AE5172">
        <v>4</v>
      </c>
      <c r="AF5172">
        <v>2025</v>
      </c>
      <c r="AG5172">
        <v>20251104</v>
      </c>
      <c r="AH5172" s="2">
        <v>8750</v>
      </c>
      <c r="AI5172" s="2">
        <v>8779.4267578125</v>
      </c>
      <c r="AJ5172" s="2">
        <f t="shared" si="642"/>
        <v>29.4267578125</v>
      </c>
      <c r="AK5172" s="6">
        <f t="shared" si="643"/>
        <v>3.3630580357142856E-3</v>
      </c>
      <c r="AL5172" s="12">
        <v>8750</v>
      </c>
      <c r="AM5172" s="12">
        <v>7942.1210953111913</v>
      </c>
      <c r="AN5172" s="12">
        <f t="shared" si="644"/>
        <v>807.87890468880869</v>
      </c>
      <c r="AO5172" s="13">
        <f t="shared" si="645"/>
        <v>9.2329017678720995E-2</v>
      </c>
      <c r="AP5172" s="16">
        <v>8750</v>
      </c>
      <c r="AQ5172" s="16">
        <v>8482.5242435277469</v>
      </c>
      <c r="AR5172" s="16">
        <f t="shared" si="646"/>
        <v>267.47575647225312</v>
      </c>
      <c r="AS5172" s="17">
        <f t="shared" si="640"/>
        <v>3.0568657882543215E-2</v>
      </c>
      <c r="AT5172" s="20">
        <v>8750</v>
      </c>
      <c r="AU5172" s="20">
        <v>8908.3333333333339</v>
      </c>
      <c r="AV5172" s="20">
        <f t="shared" si="641"/>
        <v>158.33333333333394</v>
      </c>
      <c r="AW5172" s="21">
        <f t="shared" si="647"/>
        <v>1.8095238095238164E-2</v>
      </c>
    </row>
    <row r="5173" spans="1:49" x14ac:dyDescent="0.25">
      <c r="A5173" t="s">
        <v>38</v>
      </c>
      <c r="B5173" t="s">
        <v>259</v>
      </c>
      <c r="C5173">
        <v>100128</v>
      </c>
      <c r="D5173">
        <v>2017</v>
      </c>
      <c r="E5173" t="s">
        <v>93</v>
      </c>
      <c r="F5173" t="s">
        <v>336</v>
      </c>
      <c r="G5173" t="s">
        <v>125</v>
      </c>
      <c r="I5173">
        <v>4</v>
      </c>
      <c r="J5173" t="s">
        <v>69</v>
      </c>
      <c r="K5173">
        <v>4</v>
      </c>
      <c r="L5173" t="s">
        <v>44</v>
      </c>
      <c r="M5173">
        <v>1.3999999761581421</v>
      </c>
      <c r="N5173" t="s">
        <v>45</v>
      </c>
      <c r="O5173" t="s">
        <v>46</v>
      </c>
      <c r="P5173">
        <v>2</v>
      </c>
      <c r="Q5173" t="s">
        <v>60</v>
      </c>
      <c r="R5173" t="s">
        <v>96</v>
      </c>
      <c r="T5173" t="s">
        <v>49</v>
      </c>
      <c r="V5173" t="s">
        <v>1537</v>
      </c>
      <c r="W5173" t="s">
        <v>62</v>
      </c>
      <c r="X5173" t="s">
        <v>121</v>
      </c>
      <c r="Y5173">
        <v>22900</v>
      </c>
      <c r="Z5173">
        <v>0</v>
      </c>
      <c r="AA5173" t="s">
        <v>75</v>
      </c>
      <c r="AB5173" t="s">
        <v>83</v>
      </c>
      <c r="AC5173">
        <v>45</v>
      </c>
      <c r="AD5173">
        <v>11</v>
      </c>
      <c r="AE5173">
        <v>4</v>
      </c>
      <c r="AF5173">
        <v>2025</v>
      </c>
      <c r="AG5173">
        <v>20251105</v>
      </c>
      <c r="AH5173" s="2">
        <v>3800</v>
      </c>
      <c r="AI5173" s="2">
        <v>3195.4208984375</v>
      </c>
      <c r="AJ5173" s="2">
        <f t="shared" si="642"/>
        <v>604.5791015625</v>
      </c>
      <c r="AK5173" s="6">
        <f t="shared" si="643"/>
        <v>0.15909976356907896</v>
      </c>
      <c r="AL5173" s="12">
        <v>3800</v>
      </c>
      <c r="AM5173" s="12">
        <v>3261.8854393632851</v>
      </c>
      <c r="AN5173" s="12">
        <f t="shared" si="644"/>
        <v>538.11456063671494</v>
      </c>
      <c r="AO5173" s="13">
        <f t="shared" si="645"/>
        <v>0.14160909490439866</v>
      </c>
      <c r="AP5173" s="16">
        <v>3800</v>
      </c>
      <c r="AQ5173" s="16">
        <v>2980.3676263140801</v>
      </c>
      <c r="AR5173" s="16">
        <f t="shared" si="646"/>
        <v>819.6323736859199</v>
      </c>
      <c r="AS5173" s="17">
        <f t="shared" si="640"/>
        <v>0.21569272991734734</v>
      </c>
      <c r="AT5173" s="20">
        <v>3800</v>
      </c>
      <c r="AU5173" s="20">
        <v>3204.446373850868</v>
      </c>
      <c r="AV5173" s="20">
        <f t="shared" si="641"/>
        <v>595.55362614913201</v>
      </c>
      <c r="AW5173" s="21">
        <f t="shared" si="647"/>
        <v>0.15672463846029791</v>
      </c>
    </row>
    <row r="5174" spans="1:49" x14ac:dyDescent="0.25">
      <c r="A5174" t="s">
        <v>77</v>
      </c>
      <c r="B5174" t="s">
        <v>811</v>
      </c>
      <c r="C5174">
        <v>215014</v>
      </c>
      <c r="D5174">
        <v>2015</v>
      </c>
      <c r="E5174" t="s">
        <v>66</v>
      </c>
      <c r="F5174" t="s">
        <v>221</v>
      </c>
      <c r="I5174">
        <v>8</v>
      </c>
      <c r="J5174" t="s">
        <v>69</v>
      </c>
      <c r="K5174">
        <v>4</v>
      </c>
      <c r="L5174" t="s">
        <v>44</v>
      </c>
      <c r="M5174">
        <v>5</v>
      </c>
      <c r="N5174" t="s">
        <v>87</v>
      </c>
      <c r="Q5174" t="s">
        <v>88</v>
      </c>
      <c r="R5174" t="s">
        <v>89</v>
      </c>
      <c r="T5174" t="s">
        <v>49</v>
      </c>
      <c r="U5174" t="s">
        <v>72</v>
      </c>
      <c r="W5174" t="s">
        <v>103</v>
      </c>
      <c r="X5174" t="s">
        <v>74</v>
      </c>
      <c r="Z5174">
        <v>0</v>
      </c>
      <c r="AA5174" t="s">
        <v>75</v>
      </c>
      <c r="AB5174" t="s">
        <v>91</v>
      </c>
      <c r="AC5174">
        <v>45</v>
      </c>
      <c r="AD5174">
        <v>11</v>
      </c>
      <c r="AE5174">
        <v>4</v>
      </c>
      <c r="AF5174">
        <v>2025</v>
      </c>
      <c r="AG5174">
        <v>20251105</v>
      </c>
      <c r="AH5174" s="2">
        <v>4300</v>
      </c>
      <c r="AI5174" s="2">
        <v>5496.171875</v>
      </c>
      <c r="AJ5174" s="2">
        <f t="shared" si="642"/>
        <v>1196.171875</v>
      </c>
      <c r="AK5174" s="6">
        <f t="shared" si="643"/>
        <v>0.27817950581395351</v>
      </c>
      <c r="AL5174" s="12">
        <v>4300</v>
      </c>
      <c r="AM5174" s="12">
        <v>5164.5136058451772</v>
      </c>
      <c r="AN5174" s="12">
        <f t="shared" si="644"/>
        <v>864.51360584517715</v>
      </c>
      <c r="AO5174" s="13">
        <f t="shared" si="645"/>
        <v>0.20104967577794816</v>
      </c>
      <c r="AP5174" s="16">
        <v>4300</v>
      </c>
      <c r="AQ5174" s="16">
        <v>5647.2387572289754</v>
      </c>
      <c r="AR5174" s="16">
        <f t="shared" si="646"/>
        <v>1347.2387572289754</v>
      </c>
      <c r="AS5174" s="17">
        <f t="shared" si="640"/>
        <v>0.31331133889045937</v>
      </c>
      <c r="AT5174" s="20">
        <v>4300</v>
      </c>
      <c r="AU5174" s="20">
        <v>5679.8432721712543</v>
      </c>
      <c r="AV5174" s="20">
        <f t="shared" si="641"/>
        <v>1379.8432721712543</v>
      </c>
      <c r="AW5174" s="21">
        <f t="shared" si="647"/>
        <v>0.32089378422587311</v>
      </c>
    </row>
    <row r="5175" spans="1:49" x14ac:dyDescent="0.25">
      <c r="A5175" t="s">
        <v>77</v>
      </c>
      <c r="B5175" t="s">
        <v>78</v>
      </c>
      <c r="C5175">
        <v>65623</v>
      </c>
      <c r="D5175">
        <v>2011</v>
      </c>
      <c r="E5175" t="s">
        <v>135</v>
      </c>
      <c r="F5175" t="s">
        <v>568</v>
      </c>
      <c r="G5175" t="s">
        <v>1585</v>
      </c>
      <c r="H5175" t="s">
        <v>570</v>
      </c>
      <c r="I5175">
        <v>6</v>
      </c>
      <c r="J5175" t="s">
        <v>59</v>
      </c>
      <c r="K5175">
        <v>4</v>
      </c>
      <c r="L5175" t="s">
        <v>44</v>
      </c>
      <c r="M5175">
        <v>3.7999999523162842</v>
      </c>
      <c r="N5175" t="s">
        <v>87</v>
      </c>
      <c r="O5175" t="s">
        <v>46</v>
      </c>
      <c r="Q5175" t="s">
        <v>60</v>
      </c>
      <c r="R5175" t="s">
        <v>89</v>
      </c>
      <c r="T5175" t="s">
        <v>49</v>
      </c>
      <c r="W5175" t="s">
        <v>134</v>
      </c>
      <c r="X5175" t="s">
        <v>74</v>
      </c>
      <c r="Z5175">
        <v>0</v>
      </c>
      <c r="AA5175" t="s">
        <v>75</v>
      </c>
      <c r="AB5175" t="s">
        <v>83</v>
      </c>
      <c r="AC5175">
        <v>45</v>
      </c>
      <c r="AD5175">
        <v>11</v>
      </c>
      <c r="AE5175">
        <v>4</v>
      </c>
      <c r="AF5175">
        <v>2025</v>
      </c>
      <c r="AG5175">
        <v>20251103</v>
      </c>
      <c r="AH5175" s="2">
        <v>6300</v>
      </c>
      <c r="AI5175" s="2">
        <v>8229.9482421875</v>
      </c>
      <c r="AJ5175" s="2">
        <f t="shared" si="642"/>
        <v>1929.9482421875</v>
      </c>
      <c r="AK5175" s="6">
        <f t="shared" si="643"/>
        <v>0.30634099082341271</v>
      </c>
      <c r="AL5175" s="12">
        <v>6300</v>
      </c>
      <c r="AM5175" s="12">
        <v>8368.2938316171967</v>
      </c>
      <c r="AN5175" s="12">
        <f t="shared" si="644"/>
        <v>2068.2938316171967</v>
      </c>
      <c r="AO5175" s="13">
        <f t="shared" si="645"/>
        <v>0.32830060819320583</v>
      </c>
      <c r="AP5175" s="16">
        <v>6300</v>
      </c>
      <c r="AQ5175" s="16">
        <v>8684.0746896906785</v>
      </c>
      <c r="AR5175" s="16">
        <f t="shared" si="646"/>
        <v>2384.0746896906785</v>
      </c>
      <c r="AS5175" s="17">
        <f t="shared" si="640"/>
        <v>0.3784245539191553</v>
      </c>
      <c r="AT5175" s="20">
        <v>6300</v>
      </c>
      <c r="AU5175" s="20">
        <v>8190.5151515151529</v>
      </c>
      <c r="AV5175" s="20">
        <f t="shared" si="641"/>
        <v>1890.5151515151529</v>
      </c>
      <c r="AW5175" s="21">
        <f t="shared" si="647"/>
        <v>0.30008177008177028</v>
      </c>
    </row>
    <row r="5176" spans="1:49" x14ac:dyDescent="0.25">
      <c r="A5176" t="s">
        <v>123</v>
      </c>
      <c r="B5176" t="s">
        <v>440</v>
      </c>
      <c r="C5176">
        <v>140415</v>
      </c>
      <c r="D5176">
        <v>2004</v>
      </c>
      <c r="E5176" t="s">
        <v>40</v>
      </c>
      <c r="F5176" t="s">
        <v>280</v>
      </c>
      <c r="G5176" t="s">
        <v>517</v>
      </c>
      <c r="H5176" t="s">
        <v>2368</v>
      </c>
      <c r="I5176">
        <v>4</v>
      </c>
      <c r="J5176" t="s">
        <v>129</v>
      </c>
      <c r="K5176">
        <v>4</v>
      </c>
      <c r="L5176" t="s">
        <v>44</v>
      </c>
      <c r="M5176">
        <v>2.4000000953674321</v>
      </c>
      <c r="N5176" t="s">
        <v>45</v>
      </c>
      <c r="O5176" t="s">
        <v>46</v>
      </c>
      <c r="P5176">
        <v>4</v>
      </c>
      <c r="Q5176" t="s">
        <v>118</v>
      </c>
      <c r="R5176" t="s">
        <v>48</v>
      </c>
      <c r="S5176">
        <v>157</v>
      </c>
      <c r="T5176" t="s">
        <v>49</v>
      </c>
      <c r="U5176" t="s">
        <v>50</v>
      </c>
      <c r="V5176" t="s">
        <v>341</v>
      </c>
      <c r="W5176" t="s">
        <v>120</v>
      </c>
      <c r="X5176" t="s">
        <v>74</v>
      </c>
      <c r="Z5176">
        <v>0</v>
      </c>
      <c r="AA5176" t="s">
        <v>75</v>
      </c>
      <c r="AB5176" t="s">
        <v>122</v>
      </c>
      <c r="AC5176">
        <v>45</v>
      </c>
      <c r="AD5176">
        <v>11</v>
      </c>
      <c r="AE5176">
        <v>4</v>
      </c>
      <c r="AF5176">
        <v>2025</v>
      </c>
      <c r="AG5176">
        <v>20251105</v>
      </c>
      <c r="AH5176" s="2">
        <v>4300</v>
      </c>
      <c r="AI5176" s="2">
        <v>2749.355712890625</v>
      </c>
      <c r="AJ5176" s="2">
        <f t="shared" si="642"/>
        <v>1550.644287109375</v>
      </c>
      <c r="AK5176" s="6">
        <f t="shared" si="643"/>
        <v>0.36061495049055231</v>
      </c>
      <c r="AL5176" s="12">
        <v>4300</v>
      </c>
      <c r="AM5176" s="12">
        <v>2777.255529454605</v>
      </c>
      <c r="AN5176" s="12">
        <f t="shared" si="644"/>
        <v>1522.744470545395</v>
      </c>
      <c r="AO5176" s="13">
        <f t="shared" si="645"/>
        <v>0.3541266210570686</v>
      </c>
      <c r="AP5176" s="16">
        <v>4300</v>
      </c>
      <c r="AQ5176" s="16">
        <v>2962.2927595376741</v>
      </c>
      <c r="AR5176" s="16">
        <f t="shared" si="646"/>
        <v>1337.7072404623259</v>
      </c>
      <c r="AS5176" s="17">
        <f t="shared" si="640"/>
        <v>0.31109470708426185</v>
      </c>
      <c r="AT5176" s="20">
        <v>4300</v>
      </c>
      <c r="AU5176" s="20">
        <v>2764.2669362992929</v>
      </c>
      <c r="AV5176" s="20">
        <f t="shared" si="641"/>
        <v>1535.7330637007071</v>
      </c>
      <c r="AW5176" s="21">
        <f t="shared" si="647"/>
        <v>0.35714722411644351</v>
      </c>
    </row>
    <row r="5177" spans="1:49" x14ac:dyDescent="0.25">
      <c r="A5177" t="s">
        <v>38</v>
      </c>
      <c r="B5177" t="s">
        <v>39</v>
      </c>
      <c r="C5177">
        <v>97880</v>
      </c>
      <c r="D5177">
        <v>2017</v>
      </c>
      <c r="E5177" t="s">
        <v>373</v>
      </c>
      <c r="F5177" t="s">
        <v>594</v>
      </c>
      <c r="G5177" t="s">
        <v>375</v>
      </c>
      <c r="I5177">
        <v>6</v>
      </c>
      <c r="J5177" t="s">
        <v>101</v>
      </c>
      <c r="K5177">
        <v>4</v>
      </c>
      <c r="L5177" t="s">
        <v>44</v>
      </c>
      <c r="M5177">
        <v>3.5999999046325679</v>
      </c>
      <c r="N5177" t="s">
        <v>45</v>
      </c>
      <c r="O5177" t="s">
        <v>46</v>
      </c>
      <c r="Q5177" t="s">
        <v>60</v>
      </c>
      <c r="R5177" t="s">
        <v>96</v>
      </c>
      <c r="T5177" t="s">
        <v>49</v>
      </c>
      <c r="U5177" t="s">
        <v>72</v>
      </c>
      <c r="V5177" t="s">
        <v>735</v>
      </c>
      <c r="W5177" t="s">
        <v>90</v>
      </c>
      <c r="X5177" t="s">
        <v>74</v>
      </c>
      <c r="Y5177">
        <v>45295</v>
      </c>
      <c r="Z5177">
        <v>0</v>
      </c>
      <c r="AA5177" t="s">
        <v>75</v>
      </c>
      <c r="AB5177" t="s">
        <v>83</v>
      </c>
      <c r="AC5177">
        <v>45</v>
      </c>
      <c r="AD5177">
        <v>11</v>
      </c>
      <c r="AE5177">
        <v>4</v>
      </c>
      <c r="AF5177">
        <v>2025</v>
      </c>
      <c r="AG5177">
        <v>20251104</v>
      </c>
      <c r="AH5177" s="2">
        <v>11250</v>
      </c>
      <c r="AI5177" s="2">
        <v>10087.4140625</v>
      </c>
      <c r="AJ5177" s="2">
        <f t="shared" si="642"/>
        <v>1162.5859375</v>
      </c>
      <c r="AK5177" s="6">
        <f t="shared" si="643"/>
        <v>0.10334097222222222</v>
      </c>
      <c r="AL5177" s="12">
        <v>11250</v>
      </c>
      <c r="AM5177" s="12">
        <v>9959.4926921392889</v>
      </c>
      <c r="AN5177" s="12">
        <f t="shared" si="644"/>
        <v>1290.5073078607111</v>
      </c>
      <c r="AO5177" s="13">
        <f t="shared" si="645"/>
        <v>0.11471176069872988</v>
      </c>
      <c r="AP5177" s="16">
        <v>11250</v>
      </c>
      <c r="AQ5177" s="16">
        <v>9928.7742329201537</v>
      </c>
      <c r="AR5177" s="16">
        <f t="shared" si="646"/>
        <v>1321.2257670798463</v>
      </c>
      <c r="AS5177" s="17">
        <f t="shared" si="640"/>
        <v>0.11744229040709744</v>
      </c>
      <c r="AT5177" s="20">
        <v>11250</v>
      </c>
      <c r="AU5177" s="20">
        <v>10199.38504823151</v>
      </c>
      <c r="AV5177" s="20">
        <f t="shared" si="641"/>
        <v>1050.6149517684898</v>
      </c>
      <c r="AW5177" s="21">
        <f t="shared" si="647"/>
        <v>9.3387995712754648E-2</v>
      </c>
    </row>
    <row r="5178" spans="1:49" x14ac:dyDescent="0.25">
      <c r="A5178" t="s">
        <v>38</v>
      </c>
      <c r="B5178" t="s">
        <v>776</v>
      </c>
      <c r="C5178">
        <v>84900</v>
      </c>
      <c r="D5178">
        <v>2023</v>
      </c>
      <c r="E5178" t="s">
        <v>66</v>
      </c>
      <c r="F5178" t="s">
        <v>221</v>
      </c>
      <c r="G5178" t="s">
        <v>680</v>
      </c>
      <c r="I5178">
        <v>6</v>
      </c>
      <c r="J5178" t="s">
        <v>69</v>
      </c>
      <c r="K5178">
        <v>4</v>
      </c>
      <c r="L5178" t="s">
        <v>44</v>
      </c>
      <c r="M5178">
        <v>3.5</v>
      </c>
      <c r="N5178" t="s">
        <v>87</v>
      </c>
      <c r="O5178" t="s">
        <v>46</v>
      </c>
      <c r="P5178">
        <v>3</v>
      </c>
      <c r="Q5178" t="s">
        <v>88</v>
      </c>
      <c r="R5178" t="s">
        <v>89</v>
      </c>
      <c r="T5178" t="s">
        <v>49</v>
      </c>
      <c r="U5178" t="s">
        <v>72</v>
      </c>
      <c r="V5178" t="s">
        <v>289</v>
      </c>
      <c r="W5178" t="s">
        <v>103</v>
      </c>
      <c r="X5178" t="s">
        <v>74</v>
      </c>
      <c r="Z5178">
        <v>0</v>
      </c>
      <c r="AA5178" t="s">
        <v>75</v>
      </c>
      <c r="AB5178" t="s">
        <v>91</v>
      </c>
      <c r="AC5178">
        <v>45</v>
      </c>
      <c r="AD5178">
        <v>11</v>
      </c>
      <c r="AE5178">
        <v>4</v>
      </c>
      <c r="AF5178">
        <v>2025</v>
      </c>
      <c r="AG5178">
        <v>20251105</v>
      </c>
      <c r="AH5178" s="2">
        <v>23250</v>
      </c>
      <c r="AI5178" s="2">
        <v>31480.84375</v>
      </c>
      <c r="AJ5178" s="2">
        <f t="shared" si="642"/>
        <v>8230.84375</v>
      </c>
      <c r="AK5178" s="6">
        <f t="shared" si="643"/>
        <v>0.35401478494623656</v>
      </c>
      <c r="AL5178" s="12">
        <v>23250</v>
      </c>
      <c r="AM5178" s="12">
        <v>28953.923540224459</v>
      </c>
      <c r="AN5178" s="12">
        <f t="shared" si="644"/>
        <v>5703.9235402244594</v>
      </c>
      <c r="AO5178" s="13">
        <f t="shared" si="645"/>
        <v>0.24533004474083697</v>
      </c>
      <c r="AP5178" s="16">
        <v>23250</v>
      </c>
      <c r="AQ5178" s="16">
        <v>27243.636232768069</v>
      </c>
      <c r="AR5178" s="16">
        <f t="shared" si="646"/>
        <v>3993.636232768069</v>
      </c>
      <c r="AS5178" s="17">
        <f t="shared" si="640"/>
        <v>0.1717693003341105</v>
      </c>
      <c r="AT5178" s="20">
        <v>23250</v>
      </c>
      <c r="AU5178" s="20">
        <v>30931.68210526316</v>
      </c>
      <c r="AV5178" s="20">
        <f t="shared" si="641"/>
        <v>7681.6821052631603</v>
      </c>
      <c r="AW5178" s="21">
        <f t="shared" si="647"/>
        <v>0.33039492925863057</v>
      </c>
    </row>
    <row r="5179" spans="1:49" x14ac:dyDescent="0.25">
      <c r="A5179" t="s">
        <v>123</v>
      </c>
      <c r="B5179" t="s">
        <v>440</v>
      </c>
      <c r="C5179">
        <v>98485</v>
      </c>
      <c r="D5179">
        <v>2018</v>
      </c>
      <c r="E5179" t="s">
        <v>93</v>
      </c>
      <c r="F5179" t="s">
        <v>152</v>
      </c>
      <c r="G5179" t="s">
        <v>399</v>
      </c>
      <c r="H5179" t="s">
        <v>85</v>
      </c>
      <c r="I5179">
        <v>8</v>
      </c>
      <c r="J5179" t="s">
        <v>43</v>
      </c>
      <c r="K5179">
        <v>4</v>
      </c>
      <c r="L5179" t="s">
        <v>44</v>
      </c>
      <c r="M5179">
        <v>6.1999998092651367</v>
      </c>
      <c r="N5179" t="s">
        <v>87</v>
      </c>
      <c r="O5179" t="s">
        <v>46</v>
      </c>
      <c r="P5179">
        <v>4</v>
      </c>
      <c r="Q5179" t="s">
        <v>88</v>
      </c>
      <c r="R5179" t="s">
        <v>89</v>
      </c>
      <c r="T5179" t="s">
        <v>49</v>
      </c>
      <c r="V5179" t="s">
        <v>1095</v>
      </c>
      <c r="W5179" t="s">
        <v>103</v>
      </c>
      <c r="X5179" t="s">
        <v>121</v>
      </c>
      <c r="Z5179">
        <v>0</v>
      </c>
      <c r="AA5179" t="s">
        <v>75</v>
      </c>
      <c r="AB5179" t="s">
        <v>91</v>
      </c>
      <c r="AC5179">
        <v>45</v>
      </c>
      <c r="AD5179">
        <v>11</v>
      </c>
      <c r="AE5179">
        <v>4</v>
      </c>
      <c r="AF5179">
        <v>2025</v>
      </c>
      <c r="AG5179">
        <v>20251105</v>
      </c>
      <c r="AH5179" s="2">
        <v>26200</v>
      </c>
      <c r="AI5179" s="2">
        <v>27424.349609375</v>
      </c>
      <c r="AJ5179" s="2">
        <f t="shared" si="642"/>
        <v>1224.349609375</v>
      </c>
      <c r="AK5179" s="6">
        <f t="shared" si="643"/>
        <v>4.6730901121183208E-2</v>
      </c>
      <c r="AL5179" s="12">
        <v>26200</v>
      </c>
      <c r="AM5179" s="12">
        <v>25922.44927316593</v>
      </c>
      <c r="AN5179" s="12">
        <f t="shared" si="644"/>
        <v>277.55072683406979</v>
      </c>
      <c r="AO5179" s="13">
        <f t="shared" si="645"/>
        <v>1.0593539192140069E-2</v>
      </c>
      <c r="AP5179" s="16">
        <v>26200</v>
      </c>
      <c r="AQ5179" s="16">
        <v>26504.30541482535</v>
      </c>
      <c r="AR5179" s="16">
        <f t="shared" si="646"/>
        <v>304.30541482535045</v>
      </c>
      <c r="AS5179" s="17">
        <f t="shared" si="640"/>
        <v>1.1614710489517193E-2</v>
      </c>
      <c r="AT5179" s="20">
        <v>26200</v>
      </c>
      <c r="AU5179" s="20">
        <v>27117.701271186441</v>
      </c>
      <c r="AV5179" s="20">
        <f t="shared" si="641"/>
        <v>917.70127118644086</v>
      </c>
      <c r="AW5179" s="21">
        <f t="shared" si="647"/>
        <v>3.5026766075818352E-2</v>
      </c>
    </row>
    <row r="5180" spans="1:49" x14ac:dyDescent="0.25">
      <c r="A5180" t="s">
        <v>38</v>
      </c>
      <c r="B5180" t="s">
        <v>105</v>
      </c>
      <c r="C5180">
        <v>117745</v>
      </c>
      <c r="D5180">
        <v>2015</v>
      </c>
      <c r="E5180" t="s">
        <v>139</v>
      </c>
      <c r="F5180" t="s">
        <v>768</v>
      </c>
      <c r="G5180" t="s">
        <v>2416</v>
      </c>
      <c r="I5180">
        <v>4</v>
      </c>
      <c r="J5180" t="s">
        <v>69</v>
      </c>
      <c r="K5180">
        <v>4</v>
      </c>
      <c r="L5180" t="s">
        <v>44</v>
      </c>
      <c r="M5180">
        <v>1.6000000238418579</v>
      </c>
      <c r="N5180" t="s">
        <v>45</v>
      </c>
      <c r="Q5180" t="s">
        <v>141</v>
      </c>
      <c r="R5180" t="s">
        <v>48</v>
      </c>
      <c r="T5180" t="s">
        <v>49</v>
      </c>
      <c r="W5180" t="s">
        <v>52</v>
      </c>
      <c r="X5180" t="s">
        <v>53</v>
      </c>
      <c r="Z5180">
        <v>0</v>
      </c>
      <c r="AA5180" t="s">
        <v>75</v>
      </c>
      <c r="AB5180" t="s">
        <v>83</v>
      </c>
      <c r="AC5180">
        <v>45</v>
      </c>
      <c r="AD5180">
        <v>11</v>
      </c>
      <c r="AE5180">
        <v>4</v>
      </c>
      <c r="AF5180">
        <v>2025</v>
      </c>
      <c r="AG5180">
        <v>20251104</v>
      </c>
      <c r="AH5180" s="2">
        <v>3200</v>
      </c>
      <c r="AI5180" s="2">
        <v>2742.97900390625</v>
      </c>
      <c r="AJ5180" s="2">
        <f t="shared" si="642"/>
        <v>457.02099609375</v>
      </c>
      <c r="AK5180" s="6">
        <f t="shared" si="643"/>
        <v>0.14281906127929689</v>
      </c>
      <c r="AL5180" s="12">
        <v>3200</v>
      </c>
      <c r="AM5180" s="12">
        <v>2699.6329399143442</v>
      </c>
      <c r="AN5180" s="12">
        <f t="shared" si="644"/>
        <v>500.36706008565579</v>
      </c>
      <c r="AO5180" s="13">
        <f t="shared" si="645"/>
        <v>0.15636470627676743</v>
      </c>
      <c r="AP5180" s="16">
        <v>3200</v>
      </c>
      <c r="AQ5180" s="16">
        <v>2716.3385341969779</v>
      </c>
      <c r="AR5180" s="16">
        <f t="shared" si="646"/>
        <v>483.66146580302211</v>
      </c>
      <c r="AS5180" s="17">
        <f t="shared" si="640"/>
        <v>0.15114420806344442</v>
      </c>
      <c r="AT5180" s="20">
        <v>3200</v>
      </c>
      <c r="AU5180" s="20">
        <v>2764.2669362992929</v>
      </c>
      <c r="AV5180" s="20">
        <f t="shared" si="641"/>
        <v>435.73306370070713</v>
      </c>
      <c r="AW5180" s="21">
        <f t="shared" si="647"/>
        <v>0.13616658240647098</v>
      </c>
    </row>
    <row r="5181" spans="1:49" x14ac:dyDescent="0.25">
      <c r="A5181" t="s">
        <v>38</v>
      </c>
      <c r="B5181" t="s">
        <v>259</v>
      </c>
      <c r="C5181">
        <v>26115</v>
      </c>
      <c r="D5181">
        <v>2022</v>
      </c>
      <c r="E5181" t="s">
        <v>159</v>
      </c>
      <c r="F5181" t="s">
        <v>1111</v>
      </c>
      <c r="G5181" t="s">
        <v>1746</v>
      </c>
      <c r="I5181">
        <v>6</v>
      </c>
      <c r="J5181" t="s">
        <v>117</v>
      </c>
      <c r="K5181">
        <v>4</v>
      </c>
      <c r="L5181" t="s">
        <v>44</v>
      </c>
      <c r="M5181">
        <v>3.5</v>
      </c>
      <c r="N5181" t="s">
        <v>44</v>
      </c>
      <c r="O5181" t="s">
        <v>46</v>
      </c>
      <c r="P5181">
        <v>4</v>
      </c>
      <c r="Q5181" t="s">
        <v>88</v>
      </c>
      <c r="R5181" t="s">
        <v>89</v>
      </c>
      <c r="S5181">
        <v>280</v>
      </c>
      <c r="T5181" t="s">
        <v>49</v>
      </c>
      <c r="U5181" t="s">
        <v>72</v>
      </c>
      <c r="V5181" t="s">
        <v>382</v>
      </c>
      <c r="W5181" t="s">
        <v>90</v>
      </c>
      <c r="X5181" t="s">
        <v>74</v>
      </c>
      <c r="Z5181">
        <v>0</v>
      </c>
      <c r="AA5181" t="s">
        <v>75</v>
      </c>
      <c r="AB5181" t="s">
        <v>91</v>
      </c>
      <c r="AC5181">
        <v>45</v>
      </c>
      <c r="AD5181">
        <v>11</v>
      </c>
      <c r="AE5181">
        <v>4</v>
      </c>
      <c r="AF5181">
        <v>2025</v>
      </c>
      <c r="AG5181">
        <v>20251105</v>
      </c>
      <c r="AH5181" s="2">
        <v>29000</v>
      </c>
      <c r="AI5181" s="2">
        <v>30864.6875</v>
      </c>
      <c r="AJ5181" s="2">
        <f t="shared" si="642"/>
        <v>1864.6875</v>
      </c>
      <c r="AK5181" s="6">
        <f t="shared" si="643"/>
        <v>6.4299568965517237E-2</v>
      </c>
      <c r="AL5181" s="12">
        <v>29000</v>
      </c>
      <c r="AM5181" s="12">
        <v>29898.180851170611</v>
      </c>
      <c r="AN5181" s="12">
        <f t="shared" si="644"/>
        <v>898.18085117061128</v>
      </c>
      <c r="AO5181" s="13">
        <f t="shared" si="645"/>
        <v>3.0971753488641767E-2</v>
      </c>
      <c r="AP5181" s="16">
        <v>29000</v>
      </c>
      <c r="AQ5181" s="16">
        <v>29390.189511189339</v>
      </c>
      <c r="AR5181" s="16">
        <f t="shared" si="646"/>
        <v>390.1895111893391</v>
      </c>
      <c r="AS5181" s="17">
        <f t="shared" si="640"/>
        <v>1.3454810730666865E-2</v>
      </c>
      <c r="AT5181" s="20">
        <v>29000</v>
      </c>
      <c r="AU5181" s="20">
        <v>30384.063492063491</v>
      </c>
      <c r="AV5181" s="20">
        <f t="shared" si="641"/>
        <v>1384.0634920634911</v>
      </c>
      <c r="AW5181" s="21">
        <f t="shared" si="647"/>
        <v>4.7726327312534178E-2</v>
      </c>
    </row>
    <row r="5182" spans="1:49" x14ac:dyDescent="0.25">
      <c r="A5182" t="s">
        <v>38</v>
      </c>
      <c r="B5182" t="s">
        <v>65</v>
      </c>
      <c r="C5182">
        <v>115937</v>
      </c>
      <c r="D5182">
        <v>2018</v>
      </c>
      <c r="E5182" t="s">
        <v>40</v>
      </c>
      <c r="F5182" t="s">
        <v>280</v>
      </c>
      <c r="G5182" t="s">
        <v>854</v>
      </c>
      <c r="H5182" t="s">
        <v>760</v>
      </c>
      <c r="I5182">
        <v>4</v>
      </c>
      <c r="J5182" t="s">
        <v>59</v>
      </c>
      <c r="K5182">
        <v>4</v>
      </c>
      <c r="L5182" t="s">
        <v>44</v>
      </c>
      <c r="M5182">
        <v>2.5</v>
      </c>
      <c r="N5182" t="s">
        <v>45</v>
      </c>
      <c r="O5182" t="s">
        <v>46</v>
      </c>
      <c r="P5182">
        <v>4</v>
      </c>
      <c r="Q5182" t="s">
        <v>118</v>
      </c>
      <c r="R5182" t="s">
        <v>48</v>
      </c>
      <c r="S5182">
        <v>203</v>
      </c>
      <c r="T5182" t="s">
        <v>49</v>
      </c>
      <c r="U5182" t="s">
        <v>50</v>
      </c>
      <c r="V5182" t="s">
        <v>411</v>
      </c>
      <c r="W5182" t="s">
        <v>120</v>
      </c>
      <c r="X5182" t="s">
        <v>74</v>
      </c>
      <c r="Y5182">
        <v>23645</v>
      </c>
      <c r="Z5182">
        <v>0</v>
      </c>
      <c r="AA5182" t="s">
        <v>75</v>
      </c>
      <c r="AB5182" t="s">
        <v>122</v>
      </c>
      <c r="AC5182">
        <v>45</v>
      </c>
      <c r="AD5182">
        <v>11</v>
      </c>
      <c r="AE5182">
        <v>4</v>
      </c>
      <c r="AF5182">
        <v>2025</v>
      </c>
      <c r="AG5182">
        <v>20251104</v>
      </c>
      <c r="AH5182" s="2">
        <v>12800</v>
      </c>
      <c r="AI5182" s="2">
        <v>11091.419921875</v>
      </c>
      <c r="AJ5182" s="2">
        <f t="shared" si="642"/>
        <v>1708.580078125</v>
      </c>
      <c r="AK5182" s="6">
        <f t="shared" si="643"/>
        <v>0.13348281860351563</v>
      </c>
      <c r="AL5182" s="12">
        <v>12800</v>
      </c>
      <c r="AM5182" s="12">
        <v>11476.58969774998</v>
      </c>
      <c r="AN5182" s="12">
        <f t="shared" si="644"/>
        <v>1323.4103022500203</v>
      </c>
      <c r="AO5182" s="13">
        <f t="shared" si="645"/>
        <v>0.10339142986328284</v>
      </c>
      <c r="AP5182" s="16">
        <v>12800</v>
      </c>
      <c r="AQ5182" s="16">
        <v>11276.18736265121</v>
      </c>
      <c r="AR5182" s="16">
        <f t="shared" si="646"/>
        <v>1523.8126373487903</v>
      </c>
      <c r="AS5182" s="17">
        <f t="shared" si="640"/>
        <v>0.11904786229287424</v>
      </c>
      <c r="AT5182" s="20">
        <v>12800</v>
      </c>
      <c r="AU5182" s="20">
        <v>10957.302345786269</v>
      </c>
      <c r="AV5182" s="20">
        <f t="shared" si="641"/>
        <v>1842.6976542137309</v>
      </c>
      <c r="AW5182" s="21">
        <f t="shared" si="647"/>
        <v>0.14396075423544771</v>
      </c>
    </row>
    <row r="5183" spans="1:49" x14ac:dyDescent="0.25">
      <c r="A5183" t="s">
        <v>123</v>
      </c>
      <c r="B5183" t="s">
        <v>200</v>
      </c>
      <c r="C5183">
        <v>74766</v>
      </c>
      <c r="D5183">
        <v>2019</v>
      </c>
      <c r="E5183" t="s">
        <v>425</v>
      </c>
      <c r="F5183" t="s">
        <v>1779</v>
      </c>
      <c r="G5183" t="s">
        <v>1780</v>
      </c>
      <c r="I5183">
        <v>6</v>
      </c>
      <c r="J5183" t="s">
        <v>59</v>
      </c>
      <c r="K5183">
        <v>4</v>
      </c>
      <c r="L5183" t="s">
        <v>44</v>
      </c>
      <c r="M5183">
        <v>3</v>
      </c>
      <c r="N5183" t="s">
        <v>44</v>
      </c>
      <c r="O5183" t="s">
        <v>46</v>
      </c>
      <c r="P5183">
        <v>4</v>
      </c>
      <c r="Q5183" t="s">
        <v>60</v>
      </c>
      <c r="R5183" t="s">
        <v>81</v>
      </c>
      <c r="S5183">
        <v>380</v>
      </c>
      <c r="T5183" t="s">
        <v>49</v>
      </c>
      <c r="U5183" t="s">
        <v>72</v>
      </c>
      <c r="V5183" t="s">
        <v>880</v>
      </c>
      <c r="W5183" t="s">
        <v>90</v>
      </c>
      <c r="X5183" t="s">
        <v>394</v>
      </c>
      <c r="Z5183">
        <v>0</v>
      </c>
      <c r="AA5183" t="s">
        <v>75</v>
      </c>
      <c r="AB5183" t="s">
        <v>83</v>
      </c>
      <c r="AC5183">
        <v>45</v>
      </c>
      <c r="AD5183">
        <v>11</v>
      </c>
      <c r="AE5183">
        <v>4</v>
      </c>
      <c r="AF5183">
        <v>2025</v>
      </c>
      <c r="AG5183">
        <v>20251103</v>
      </c>
      <c r="AH5183" s="2">
        <v>25800</v>
      </c>
      <c r="AI5183" s="2">
        <v>22777.517578125</v>
      </c>
      <c r="AJ5183" s="2">
        <f t="shared" si="642"/>
        <v>3022.482421875</v>
      </c>
      <c r="AK5183" s="6">
        <f t="shared" si="643"/>
        <v>0.11715048146802326</v>
      </c>
      <c r="AL5183" s="12">
        <v>25800</v>
      </c>
      <c r="AM5183" s="12">
        <v>21577.3424372603</v>
      </c>
      <c r="AN5183" s="12">
        <f t="shared" si="644"/>
        <v>4222.6575627396996</v>
      </c>
      <c r="AO5183" s="13">
        <f t="shared" si="645"/>
        <v>0.1636688977806085</v>
      </c>
      <c r="AP5183" s="16">
        <v>25800</v>
      </c>
      <c r="AQ5183" s="16">
        <v>20248.36262282942</v>
      </c>
      <c r="AR5183" s="16">
        <f t="shared" si="646"/>
        <v>5551.6373771705803</v>
      </c>
      <c r="AS5183" s="17">
        <f t="shared" si="640"/>
        <v>0.21517974330118528</v>
      </c>
      <c r="AT5183" s="20">
        <v>25800</v>
      </c>
      <c r="AU5183" s="20">
        <v>22972.636792452831</v>
      </c>
      <c r="AV5183" s="20">
        <f t="shared" si="641"/>
        <v>2827.3632075471687</v>
      </c>
      <c r="AW5183" s="21">
        <f t="shared" si="647"/>
        <v>0.10958772122275848</v>
      </c>
    </row>
    <row r="5184" spans="1:49" x14ac:dyDescent="0.25">
      <c r="A5184" t="s">
        <v>123</v>
      </c>
      <c r="B5184" t="s">
        <v>257</v>
      </c>
      <c r="C5184">
        <v>101973</v>
      </c>
      <c r="D5184">
        <v>2012</v>
      </c>
      <c r="E5184" t="s">
        <v>159</v>
      </c>
      <c r="F5184" t="s">
        <v>564</v>
      </c>
      <c r="G5184" t="s">
        <v>229</v>
      </c>
      <c r="I5184">
        <v>4</v>
      </c>
      <c r="J5184" t="s">
        <v>117</v>
      </c>
      <c r="K5184">
        <v>4</v>
      </c>
      <c r="L5184" t="s">
        <v>44</v>
      </c>
      <c r="M5184">
        <v>1.799999952316284</v>
      </c>
      <c r="N5184" t="s">
        <v>45</v>
      </c>
      <c r="O5184" t="s">
        <v>46</v>
      </c>
      <c r="Q5184" t="s">
        <v>118</v>
      </c>
      <c r="S5184">
        <v>140</v>
      </c>
      <c r="T5184" t="s">
        <v>49</v>
      </c>
      <c r="U5184" t="s">
        <v>50</v>
      </c>
      <c r="V5184" t="s">
        <v>565</v>
      </c>
      <c r="W5184" t="s">
        <v>52</v>
      </c>
      <c r="X5184" t="s">
        <v>98</v>
      </c>
      <c r="Z5184">
        <v>0</v>
      </c>
      <c r="AA5184" t="s">
        <v>75</v>
      </c>
      <c r="AB5184" t="s">
        <v>122</v>
      </c>
      <c r="AC5184">
        <v>45</v>
      </c>
      <c r="AD5184">
        <v>11</v>
      </c>
      <c r="AE5184">
        <v>4</v>
      </c>
      <c r="AF5184">
        <v>2025</v>
      </c>
      <c r="AG5184">
        <v>20251105</v>
      </c>
      <c r="AH5184" s="2">
        <v>4600</v>
      </c>
      <c r="AI5184" s="2">
        <v>5851.4345703125</v>
      </c>
      <c r="AJ5184" s="2">
        <f t="shared" si="642"/>
        <v>1251.4345703125</v>
      </c>
      <c r="AK5184" s="6">
        <f t="shared" si="643"/>
        <v>0.27205099354619566</v>
      </c>
      <c r="AL5184" s="12">
        <v>4600</v>
      </c>
      <c r="AM5184" s="12">
        <v>5695.3598939317053</v>
      </c>
      <c r="AN5184" s="12">
        <f t="shared" si="644"/>
        <v>1095.3598939317053</v>
      </c>
      <c r="AO5184" s="13">
        <f t="shared" si="645"/>
        <v>0.23812171607210986</v>
      </c>
      <c r="AP5184" s="16">
        <v>4600</v>
      </c>
      <c r="AQ5184" s="16">
        <v>5652.7022636133042</v>
      </c>
      <c r="AR5184" s="16">
        <f t="shared" si="646"/>
        <v>1052.7022636133042</v>
      </c>
      <c r="AS5184" s="17">
        <f t="shared" si="640"/>
        <v>0.22884831817680526</v>
      </c>
      <c r="AT5184" s="20">
        <v>4600</v>
      </c>
      <c r="AU5184" s="20">
        <v>5944.339554485251</v>
      </c>
      <c r="AV5184" s="20">
        <f t="shared" si="641"/>
        <v>1344.339554485251</v>
      </c>
      <c r="AW5184" s="21">
        <f t="shared" si="647"/>
        <v>0.29224772923592413</v>
      </c>
    </row>
    <row r="5185" spans="1:49" x14ac:dyDescent="0.25">
      <c r="A5185" t="s">
        <v>38</v>
      </c>
      <c r="B5185" t="s">
        <v>65</v>
      </c>
      <c r="C5185">
        <v>85652</v>
      </c>
      <c r="D5185">
        <v>2021</v>
      </c>
      <c r="E5185" t="s">
        <v>93</v>
      </c>
      <c r="F5185" t="s">
        <v>430</v>
      </c>
      <c r="G5185" t="s">
        <v>1196</v>
      </c>
      <c r="I5185">
        <v>4</v>
      </c>
      <c r="J5185" t="s">
        <v>59</v>
      </c>
      <c r="K5185">
        <v>4</v>
      </c>
      <c r="L5185" t="s">
        <v>44</v>
      </c>
      <c r="M5185">
        <v>1.5</v>
      </c>
      <c r="N5185" t="s">
        <v>45</v>
      </c>
      <c r="O5185" t="s">
        <v>46</v>
      </c>
      <c r="P5185">
        <v>4</v>
      </c>
      <c r="Q5185" t="s">
        <v>118</v>
      </c>
      <c r="R5185" t="s">
        <v>96</v>
      </c>
      <c r="T5185" t="s">
        <v>49</v>
      </c>
      <c r="U5185" t="s">
        <v>50</v>
      </c>
      <c r="V5185" t="s">
        <v>467</v>
      </c>
      <c r="W5185" t="s">
        <v>120</v>
      </c>
      <c r="X5185" t="s">
        <v>74</v>
      </c>
      <c r="Z5185">
        <v>0</v>
      </c>
      <c r="AA5185" t="s">
        <v>75</v>
      </c>
      <c r="AB5185" t="s">
        <v>122</v>
      </c>
      <c r="AC5185">
        <v>45</v>
      </c>
      <c r="AD5185">
        <v>11</v>
      </c>
      <c r="AE5185">
        <v>4</v>
      </c>
      <c r="AF5185">
        <v>2025</v>
      </c>
      <c r="AG5185">
        <v>20251104</v>
      </c>
      <c r="AH5185" s="2">
        <v>11000</v>
      </c>
      <c r="AI5185" s="2">
        <v>12145.3984375</v>
      </c>
      <c r="AJ5185" s="2">
        <f t="shared" si="642"/>
        <v>1145.3984375</v>
      </c>
      <c r="AK5185" s="6">
        <f t="shared" si="643"/>
        <v>0.10412713068181818</v>
      </c>
      <c r="AL5185" s="12">
        <v>11000</v>
      </c>
      <c r="AM5185" s="12">
        <v>11962.890382174521</v>
      </c>
      <c r="AN5185" s="12">
        <f t="shared" si="644"/>
        <v>962.89038217452071</v>
      </c>
      <c r="AO5185" s="13">
        <f t="shared" si="645"/>
        <v>8.7535489288592797E-2</v>
      </c>
      <c r="AP5185" s="16">
        <v>11000</v>
      </c>
      <c r="AQ5185" s="16">
        <v>11466.452997639</v>
      </c>
      <c r="AR5185" s="16">
        <f t="shared" si="646"/>
        <v>466.45299763900039</v>
      </c>
      <c r="AS5185" s="17">
        <f t="shared" si="640"/>
        <v>4.2404817967181853E-2</v>
      </c>
      <c r="AT5185" s="20">
        <v>11000</v>
      </c>
      <c r="AU5185" s="20">
        <v>12108.62955665025</v>
      </c>
      <c r="AV5185" s="20">
        <f t="shared" si="641"/>
        <v>1108.6295566502504</v>
      </c>
      <c r="AW5185" s="21">
        <f t="shared" si="647"/>
        <v>0.10078450515002277</v>
      </c>
    </row>
    <row r="5186" spans="1:49" x14ac:dyDescent="0.25">
      <c r="A5186" t="s">
        <v>123</v>
      </c>
      <c r="B5186" t="s">
        <v>257</v>
      </c>
      <c r="C5186">
        <v>184442</v>
      </c>
      <c r="D5186">
        <v>2013</v>
      </c>
      <c r="E5186" t="s">
        <v>111</v>
      </c>
      <c r="F5186" t="s">
        <v>1287</v>
      </c>
      <c r="G5186" t="s">
        <v>214</v>
      </c>
      <c r="I5186">
        <v>4</v>
      </c>
      <c r="J5186" t="s">
        <v>129</v>
      </c>
      <c r="K5186">
        <v>4</v>
      </c>
      <c r="L5186" t="s">
        <v>44</v>
      </c>
      <c r="M5186">
        <v>2.4000000953674321</v>
      </c>
      <c r="N5186" t="s">
        <v>45</v>
      </c>
      <c r="O5186" t="s">
        <v>46</v>
      </c>
      <c r="Q5186" t="s">
        <v>118</v>
      </c>
      <c r="R5186" t="s">
        <v>96</v>
      </c>
      <c r="T5186" t="s">
        <v>49</v>
      </c>
      <c r="W5186" t="s">
        <v>120</v>
      </c>
      <c r="X5186" t="s">
        <v>74</v>
      </c>
      <c r="Z5186">
        <v>0</v>
      </c>
      <c r="AA5186" t="s">
        <v>75</v>
      </c>
      <c r="AB5186" t="s">
        <v>122</v>
      </c>
      <c r="AC5186">
        <v>45</v>
      </c>
      <c r="AD5186">
        <v>11</v>
      </c>
      <c r="AE5186">
        <v>4</v>
      </c>
      <c r="AF5186">
        <v>2025</v>
      </c>
      <c r="AG5186">
        <v>20251105</v>
      </c>
      <c r="AH5186" s="2">
        <v>1600</v>
      </c>
      <c r="AI5186" s="2">
        <v>1099.28076171875</v>
      </c>
      <c r="AJ5186" s="2">
        <f t="shared" si="642"/>
        <v>500.71923828125</v>
      </c>
      <c r="AK5186" s="6">
        <f t="shared" si="643"/>
        <v>0.31294952392578124</v>
      </c>
      <c r="AL5186" s="12">
        <v>1600</v>
      </c>
      <c r="AM5186" s="12">
        <v>1100.8910166755679</v>
      </c>
      <c r="AN5186" s="12">
        <f t="shared" si="644"/>
        <v>499.10898332443207</v>
      </c>
      <c r="AO5186" s="13">
        <f t="shared" si="645"/>
        <v>0.31194311457777002</v>
      </c>
      <c r="AP5186" s="16">
        <v>1600</v>
      </c>
      <c r="AQ5186" s="16">
        <v>1027.089493206812</v>
      </c>
      <c r="AR5186" s="16">
        <f t="shared" si="646"/>
        <v>572.91050679318801</v>
      </c>
      <c r="AS5186" s="17">
        <f t="shared" si="640"/>
        <v>0.35806906674574251</v>
      </c>
      <c r="AT5186" s="20">
        <v>1600</v>
      </c>
      <c r="AU5186" s="20">
        <v>1163.5007836990601</v>
      </c>
      <c r="AV5186" s="20">
        <f t="shared" si="641"/>
        <v>436.49921630093991</v>
      </c>
      <c r="AW5186" s="21">
        <f t="shared" si="647"/>
        <v>0.27281201018808743</v>
      </c>
    </row>
    <row r="5187" spans="1:49" x14ac:dyDescent="0.25">
      <c r="A5187" t="s">
        <v>38</v>
      </c>
      <c r="B5187" t="s">
        <v>105</v>
      </c>
      <c r="C5187">
        <v>120220</v>
      </c>
      <c r="D5187">
        <v>2019</v>
      </c>
      <c r="E5187" t="s">
        <v>139</v>
      </c>
      <c r="F5187" t="s">
        <v>413</v>
      </c>
      <c r="I5187">
        <v>4</v>
      </c>
      <c r="J5187" t="s">
        <v>101</v>
      </c>
      <c r="K5187">
        <v>4</v>
      </c>
      <c r="L5187" t="s">
        <v>44</v>
      </c>
      <c r="M5187">
        <v>1.6000000238418579</v>
      </c>
      <c r="N5187" t="s">
        <v>45</v>
      </c>
      <c r="Q5187" t="s">
        <v>118</v>
      </c>
      <c r="R5187" t="s">
        <v>48</v>
      </c>
      <c r="T5187" t="s">
        <v>49</v>
      </c>
      <c r="W5187" t="s">
        <v>120</v>
      </c>
      <c r="X5187" t="s">
        <v>121</v>
      </c>
      <c r="Z5187">
        <v>0</v>
      </c>
      <c r="AA5187" t="s">
        <v>75</v>
      </c>
      <c r="AB5187" t="s">
        <v>122</v>
      </c>
      <c r="AC5187">
        <v>45</v>
      </c>
      <c r="AD5187">
        <v>11</v>
      </c>
      <c r="AE5187">
        <v>4</v>
      </c>
      <c r="AF5187">
        <v>2025</v>
      </c>
      <c r="AG5187">
        <v>20251104</v>
      </c>
      <c r="AH5187" s="2">
        <v>1600</v>
      </c>
      <c r="AI5187" s="2">
        <v>2261.57080078125</v>
      </c>
      <c r="AJ5187" s="2">
        <f t="shared" si="642"/>
        <v>661.57080078125</v>
      </c>
      <c r="AK5187" s="6">
        <f t="shared" si="643"/>
        <v>0.41348175048828123</v>
      </c>
      <c r="AL5187" s="12">
        <v>1600</v>
      </c>
      <c r="AM5187" s="12">
        <v>2185.5095888881579</v>
      </c>
      <c r="AN5187" s="12">
        <f t="shared" si="644"/>
        <v>585.50958888815785</v>
      </c>
      <c r="AO5187" s="13">
        <f t="shared" si="645"/>
        <v>0.36594349305509866</v>
      </c>
      <c r="AP5187" s="16">
        <v>1600</v>
      </c>
      <c r="AQ5187" s="16">
        <v>2133.7949417195941</v>
      </c>
      <c r="AR5187" s="16">
        <f t="shared" si="646"/>
        <v>533.79494171959414</v>
      </c>
      <c r="AS5187" s="17">
        <f t="shared" ref="AS5187:AS5250" si="648">ABS($AH5187-AQ5187)/$AH5187</f>
        <v>0.33362183857474631</v>
      </c>
      <c r="AT5187" s="20">
        <v>1600</v>
      </c>
      <c r="AU5187" s="20">
        <v>2289.6381182147161</v>
      </c>
      <c r="AV5187" s="20">
        <f t="shared" ref="AV5187:AV5250" si="649">ABS(AT5187-AU5187)</f>
        <v>689.63811821471609</v>
      </c>
      <c r="AW5187" s="21">
        <f t="shared" si="647"/>
        <v>0.43102382388419758</v>
      </c>
    </row>
    <row r="5188" spans="1:49" x14ac:dyDescent="0.25">
      <c r="A5188" t="s">
        <v>38</v>
      </c>
      <c r="B5188" t="s">
        <v>776</v>
      </c>
      <c r="C5188">
        <v>121334</v>
      </c>
      <c r="D5188">
        <v>2017</v>
      </c>
      <c r="E5188" t="s">
        <v>66</v>
      </c>
      <c r="F5188" t="s">
        <v>434</v>
      </c>
      <c r="H5188" t="s">
        <v>246</v>
      </c>
      <c r="I5188">
        <v>8</v>
      </c>
      <c r="J5188" t="s">
        <v>69</v>
      </c>
      <c r="K5188">
        <v>4</v>
      </c>
      <c r="L5188" t="s">
        <v>44</v>
      </c>
      <c r="M5188">
        <v>6.1999998092651367</v>
      </c>
      <c r="N5188" t="s">
        <v>87</v>
      </c>
      <c r="O5188" t="s">
        <v>46</v>
      </c>
      <c r="P5188">
        <v>1</v>
      </c>
      <c r="Q5188" t="s">
        <v>88</v>
      </c>
      <c r="R5188" t="s">
        <v>89</v>
      </c>
      <c r="S5188">
        <v>383</v>
      </c>
      <c r="T5188" t="s">
        <v>49</v>
      </c>
      <c r="U5188" t="s">
        <v>72</v>
      </c>
      <c r="W5188" t="s">
        <v>220</v>
      </c>
      <c r="X5188" t="s">
        <v>74</v>
      </c>
      <c r="Y5188">
        <v>39135</v>
      </c>
      <c r="Z5188">
        <v>0</v>
      </c>
      <c r="AA5188" t="s">
        <v>75</v>
      </c>
      <c r="AB5188" t="s">
        <v>91</v>
      </c>
      <c r="AC5188">
        <v>45</v>
      </c>
      <c r="AD5188">
        <v>11</v>
      </c>
      <c r="AE5188">
        <v>4</v>
      </c>
      <c r="AF5188">
        <v>2025</v>
      </c>
      <c r="AG5188">
        <v>20251105</v>
      </c>
      <c r="AH5188" s="2">
        <v>10000</v>
      </c>
      <c r="AI5188" s="2">
        <v>10898.275390625</v>
      </c>
      <c r="AJ5188" s="2">
        <f t="shared" ref="AJ5188:AJ5251" si="650">ABS(AH5188-AI5188)</f>
        <v>898.275390625</v>
      </c>
      <c r="AK5188" s="6">
        <f t="shared" ref="AK5188:AK5251" si="651">ABS($AH5188-AI5188)/$AH5188</f>
        <v>8.9827539062500003E-2</v>
      </c>
      <c r="AL5188" s="12">
        <v>10000</v>
      </c>
      <c r="AM5188" s="12">
        <v>9918.9718204128203</v>
      </c>
      <c r="AN5188" s="12">
        <f t="shared" ref="AN5188:AN5251" si="652">ABS(AL5188-AM5188)</f>
        <v>81.028179587179693</v>
      </c>
      <c r="AO5188" s="13">
        <f t="shared" ref="AO5188:AO5251" si="653">ABS($AH5188-AM5188)/$AH5188</f>
        <v>8.1028179587179696E-3</v>
      </c>
      <c r="AP5188" s="16">
        <v>10000</v>
      </c>
      <c r="AQ5188" s="16">
        <v>10351.516791917031</v>
      </c>
      <c r="AR5188" s="16">
        <f t="shared" ref="AR5188:AR5251" si="654">ABS(AP5188-AQ5188)</f>
        <v>351.51679191703079</v>
      </c>
      <c r="AS5188" s="17">
        <f t="shared" si="648"/>
        <v>3.5151679191703082E-2</v>
      </c>
      <c r="AT5188" s="20">
        <v>10000</v>
      </c>
      <c r="AU5188" s="20">
        <v>11088.8602383532</v>
      </c>
      <c r="AV5188" s="20">
        <f t="shared" si="649"/>
        <v>1088.8602383531997</v>
      </c>
      <c r="AW5188" s="21">
        <f t="shared" ref="AW5188:AW5251" si="655">ABS($AH5188-AU5188)/$AH5188</f>
        <v>0.10888602383531998</v>
      </c>
    </row>
    <row r="5189" spans="1:49" x14ac:dyDescent="0.25">
      <c r="A5189" t="s">
        <v>38</v>
      </c>
      <c r="B5189" t="s">
        <v>105</v>
      </c>
      <c r="C5189">
        <v>154714</v>
      </c>
      <c r="D5189">
        <v>2020</v>
      </c>
      <c r="E5189" t="s">
        <v>167</v>
      </c>
      <c r="F5189" t="s">
        <v>294</v>
      </c>
      <c r="G5189" t="s">
        <v>169</v>
      </c>
      <c r="H5189" t="s">
        <v>85</v>
      </c>
      <c r="I5189">
        <v>8</v>
      </c>
      <c r="J5189" t="s">
        <v>101</v>
      </c>
      <c r="K5189">
        <v>4</v>
      </c>
      <c r="L5189" t="s">
        <v>44</v>
      </c>
      <c r="M5189">
        <v>5.3000001907348633</v>
      </c>
      <c r="N5189" t="s">
        <v>70</v>
      </c>
      <c r="Q5189" t="s">
        <v>88</v>
      </c>
      <c r="R5189" t="s">
        <v>48</v>
      </c>
      <c r="T5189" t="s">
        <v>49</v>
      </c>
      <c r="V5189" t="s">
        <v>521</v>
      </c>
      <c r="W5189" t="s">
        <v>90</v>
      </c>
      <c r="X5189" t="s">
        <v>121</v>
      </c>
      <c r="Z5189">
        <v>0</v>
      </c>
      <c r="AA5189" t="s">
        <v>75</v>
      </c>
      <c r="AB5189" t="s">
        <v>91</v>
      </c>
      <c r="AC5189">
        <v>45</v>
      </c>
      <c r="AD5189">
        <v>11</v>
      </c>
      <c r="AE5189">
        <v>4</v>
      </c>
      <c r="AF5189">
        <v>2025</v>
      </c>
      <c r="AG5189">
        <v>20251104</v>
      </c>
      <c r="AH5189" s="2">
        <v>15200</v>
      </c>
      <c r="AI5189" s="2">
        <v>15221.783203125</v>
      </c>
      <c r="AJ5189" s="2">
        <f t="shared" si="650"/>
        <v>21.783203125</v>
      </c>
      <c r="AK5189" s="6">
        <f t="shared" si="651"/>
        <v>1.43310546875E-3</v>
      </c>
      <c r="AL5189" s="12">
        <v>15200</v>
      </c>
      <c r="AM5189" s="12">
        <v>14000.08434078649</v>
      </c>
      <c r="AN5189" s="12">
        <f t="shared" si="652"/>
        <v>1199.9156592135096</v>
      </c>
      <c r="AO5189" s="13">
        <f t="shared" si="653"/>
        <v>7.8941819685099307E-2</v>
      </c>
      <c r="AP5189" s="16">
        <v>15200</v>
      </c>
      <c r="AQ5189" s="16">
        <v>15388.10845872169</v>
      </c>
      <c r="AR5189" s="16">
        <f t="shared" si="654"/>
        <v>188.10845872169011</v>
      </c>
      <c r="AS5189" s="17">
        <f t="shared" si="648"/>
        <v>1.2375556494848033E-2</v>
      </c>
      <c r="AT5189" s="20">
        <v>15200</v>
      </c>
      <c r="AU5189" s="20">
        <v>15396.36706349206</v>
      </c>
      <c r="AV5189" s="20">
        <f t="shared" si="649"/>
        <v>196.36706349205997</v>
      </c>
      <c r="AW5189" s="21">
        <f t="shared" si="655"/>
        <v>1.2918885756056576E-2</v>
      </c>
    </row>
    <row r="5190" spans="1:49" x14ac:dyDescent="0.25">
      <c r="A5190" t="s">
        <v>38</v>
      </c>
      <c r="B5190" t="s">
        <v>92</v>
      </c>
      <c r="C5190">
        <v>102404</v>
      </c>
      <c r="D5190">
        <v>2019</v>
      </c>
      <c r="E5190" t="s">
        <v>159</v>
      </c>
      <c r="F5190" t="s">
        <v>564</v>
      </c>
      <c r="G5190" t="s">
        <v>2417</v>
      </c>
      <c r="I5190">
        <v>4</v>
      </c>
      <c r="J5190" t="s">
        <v>59</v>
      </c>
      <c r="K5190">
        <v>4</v>
      </c>
      <c r="L5190" t="s">
        <v>372</v>
      </c>
      <c r="M5190">
        <v>1.5</v>
      </c>
      <c r="N5190" t="s">
        <v>45</v>
      </c>
      <c r="O5190" t="s">
        <v>46</v>
      </c>
      <c r="P5190">
        <v>2</v>
      </c>
      <c r="Q5190" t="s">
        <v>118</v>
      </c>
      <c r="R5190" t="s">
        <v>48</v>
      </c>
      <c r="S5190">
        <v>205</v>
      </c>
      <c r="T5190" t="s">
        <v>49</v>
      </c>
      <c r="U5190" t="s">
        <v>50</v>
      </c>
      <c r="V5190" t="s">
        <v>771</v>
      </c>
      <c r="W5190" t="s">
        <v>52</v>
      </c>
      <c r="X5190" t="s">
        <v>98</v>
      </c>
      <c r="Y5190">
        <v>24300</v>
      </c>
      <c r="Z5190">
        <v>0</v>
      </c>
      <c r="AA5190" t="s">
        <v>75</v>
      </c>
      <c r="AB5190" t="s">
        <v>122</v>
      </c>
      <c r="AC5190">
        <v>45</v>
      </c>
      <c r="AD5190">
        <v>11</v>
      </c>
      <c r="AE5190">
        <v>4</v>
      </c>
      <c r="AF5190">
        <v>2025</v>
      </c>
      <c r="AG5190">
        <v>20251104</v>
      </c>
      <c r="AH5190" s="2">
        <v>12000</v>
      </c>
      <c r="AI5190" s="2">
        <v>10643.9052734375</v>
      </c>
      <c r="AJ5190" s="2">
        <f t="shared" si="650"/>
        <v>1356.0947265625</v>
      </c>
      <c r="AK5190" s="6">
        <f t="shared" si="651"/>
        <v>0.11300789388020833</v>
      </c>
      <c r="AL5190" s="12">
        <v>12000</v>
      </c>
      <c r="AM5190" s="12">
        <v>9960.394428388061</v>
      </c>
      <c r="AN5190" s="12">
        <f t="shared" si="652"/>
        <v>2039.605571611939</v>
      </c>
      <c r="AO5190" s="13">
        <f t="shared" si="653"/>
        <v>0.16996713096766158</v>
      </c>
      <c r="AP5190" s="16">
        <v>12000</v>
      </c>
      <c r="AQ5190" s="16">
        <v>9984.9714605842055</v>
      </c>
      <c r="AR5190" s="16">
        <f t="shared" si="654"/>
        <v>2015.0285394157945</v>
      </c>
      <c r="AS5190" s="17">
        <f t="shared" si="648"/>
        <v>0.16791904495131621</v>
      </c>
      <c r="AT5190" s="20">
        <v>12000</v>
      </c>
      <c r="AU5190" s="20">
        <v>10936.944444444451</v>
      </c>
      <c r="AV5190" s="20">
        <f t="shared" si="649"/>
        <v>1063.0555555555493</v>
      </c>
      <c r="AW5190" s="21">
        <f t="shared" si="655"/>
        <v>8.8587962962962438E-2</v>
      </c>
    </row>
    <row r="5191" spans="1:49" x14ac:dyDescent="0.25">
      <c r="A5191" t="s">
        <v>38</v>
      </c>
      <c r="B5191" t="s">
        <v>65</v>
      </c>
      <c r="C5191">
        <v>115210</v>
      </c>
      <c r="D5191">
        <v>2018</v>
      </c>
      <c r="E5191" t="s">
        <v>111</v>
      </c>
      <c r="F5191" t="s">
        <v>112</v>
      </c>
      <c r="G5191" t="s">
        <v>367</v>
      </c>
      <c r="I5191">
        <v>6</v>
      </c>
      <c r="J5191" t="s">
        <v>69</v>
      </c>
      <c r="K5191">
        <v>4</v>
      </c>
      <c r="L5191" t="s">
        <v>44</v>
      </c>
      <c r="M5191">
        <v>3.5999999046325679</v>
      </c>
      <c r="N5191" t="s">
        <v>70</v>
      </c>
      <c r="O5191" t="s">
        <v>46</v>
      </c>
      <c r="P5191">
        <v>4</v>
      </c>
      <c r="Q5191" t="s">
        <v>60</v>
      </c>
      <c r="R5191" t="s">
        <v>48</v>
      </c>
      <c r="S5191">
        <v>295</v>
      </c>
      <c r="T5191" t="s">
        <v>49</v>
      </c>
      <c r="U5191" t="s">
        <v>72</v>
      </c>
      <c r="W5191" t="s">
        <v>90</v>
      </c>
      <c r="X5191" t="s">
        <v>74</v>
      </c>
      <c r="Z5191">
        <v>0</v>
      </c>
      <c r="AA5191" t="s">
        <v>75</v>
      </c>
      <c r="AB5191" t="s">
        <v>83</v>
      </c>
      <c r="AC5191">
        <v>45</v>
      </c>
      <c r="AD5191">
        <v>11</v>
      </c>
      <c r="AE5191">
        <v>4</v>
      </c>
      <c r="AF5191">
        <v>2025</v>
      </c>
      <c r="AG5191">
        <v>20251104</v>
      </c>
      <c r="AH5191" s="2">
        <v>5200</v>
      </c>
      <c r="AI5191" s="2">
        <v>10140.5751953125</v>
      </c>
      <c r="AJ5191" s="2">
        <f t="shared" si="650"/>
        <v>4940.5751953125</v>
      </c>
      <c r="AK5191" s="6">
        <f t="shared" si="651"/>
        <v>0.95011061448317302</v>
      </c>
      <c r="AL5191" s="12">
        <v>5200</v>
      </c>
      <c r="AM5191" s="12">
        <v>9711.5011244483576</v>
      </c>
      <c r="AN5191" s="12">
        <f t="shared" si="652"/>
        <v>4511.5011244483576</v>
      </c>
      <c r="AO5191" s="13">
        <f t="shared" si="653"/>
        <v>0.86759637008622259</v>
      </c>
      <c r="AP5191" s="16">
        <v>5200</v>
      </c>
      <c r="AQ5191" s="16">
        <v>10019.428254075499</v>
      </c>
      <c r="AR5191" s="16">
        <f t="shared" si="654"/>
        <v>4819.4282540754994</v>
      </c>
      <c r="AS5191" s="17">
        <f t="shared" si="648"/>
        <v>0.92681312578374986</v>
      </c>
      <c r="AT5191" s="20">
        <v>5200</v>
      </c>
      <c r="AU5191" s="20">
        <v>10324.80729166667</v>
      </c>
      <c r="AV5191" s="20">
        <f t="shared" si="649"/>
        <v>5124.8072916666697</v>
      </c>
      <c r="AW5191" s="21">
        <f t="shared" si="655"/>
        <v>0.98553986378205183</v>
      </c>
    </row>
    <row r="5192" spans="1:49" x14ac:dyDescent="0.25">
      <c r="A5192" t="s">
        <v>38</v>
      </c>
      <c r="B5192" t="s">
        <v>65</v>
      </c>
      <c r="C5192">
        <v>99164</v>
      </c>
      <c r="D5192">
        <v>2017</v>
      </c>
      <c r="E5192" t="s">
        <v>40</v>
      </c>
      <c r="F5192" t="s">
        <v>280</v>
      </c>
      <c r="G5192" t="s">
        <v>651</v>
      </c>
      <c r="H5192" t="s">
        <v>281</v>
      </c>
      <c r="I5192">
        <v>4</v>
      </c>
      <c r="J5192" t="s">
        <v>69</v>
      </c>
      <c r="K5192">
        <v>4</v>
      </c>
      <c r="L5192" t="s">
        <v>44</v>
      </c>
      <c r="M5192">
        <v>2.5</v>
      </c>
      <c r="N5192" t="s">
        <v>45</v>
      </c>
      <c r="O5192" t="s">
        <v>46</v>
      </c>
      <c r="P5192">
        <v>4</v>
      </c>
      <c r="Q5192" t="s">
        <v>118</v>
      </c>
      <c r="R5192" t="s">
        <v>48</v>
      </c>
      <c r="S5192">
        <v>178</v>
      </c>
      <c r="T5192" t="s">
        <v>49</v>
      </c>
      <c r="U5192" t="s">
        <v>50</v>
      </c>
      <c r="V5192" t="s">
        <v>225</v>
      </c>
      <c r="W5192" t="s">
        <v>120</v>
      </c>
      <c r="X5192" t="s">
        <v>74</v>
      </c>
      <c r="Y5192">
        <v>23070</v>
      </c>
      <c r="Z5192">
        <v>0</v>
      </c>
      <c r="AA5192" t="s">
        <v>75</v>
      </c>
      <c r="AB5192" t="s">
        <v>122</v>
      </c>
      <c r="AC5192">
        <v>45</v>
      </c>
      <c r="AD5192">
        <v>11</v>
      </c>
      <c r="AE5192">
        <v>4</v>
      </c>
      <c r="AF5192">
        <v>2025</v>
      </c>
      <c r="AG5192">
        <v>20251104</v>
      </c>
      <c r="AH5192" s="2">
        <v>10250</v>
      </c>
      <c r="AI5192" s="2">
        <v>11539.5419921875</v>
      </c>
      <c r="AJ5192" s="2">
        <f t="shared" si="650"/>
        <v>1289.5419921875</v>
      </c>
      <c r="AK5192" s="6">
        <f t="shared" si="651"/>
        <v>0.12580897484756098</v>
      </c>
      <c r="AL5192" s="12">
        <v>10250</v>
      </c>
      <c r="AM5192" s="12">
        <v>10860.330543102569</v>
      </c>
      <c r="AN5192" s="12">
        <f t="shared" si="652"/>
        <v>610.33054310256921</v>
      </c>
      <c r="AO5192" s="13">
        <f t="shared" si="653"/>
        <v>5.9544443229518948E-2</v>
      </c>
      <c r="AP5192" s="16">
        <v>10250</v>
      </c>
      <c r="AQ5192" s="16">
        <v>11228.318475625731</v>
      </c>
      <c r="AR5192" s="16">
        <f t="shared" si="654"/>
        <v>978.31847562573057</v>
      </c>
      <c r="AS5192" s="17">
        <f t="shared" si="648"/>
        <v>9.5445704939095669E-2</v>
      </c>
      <c r="AT5192" s="20">
        <v>10250</v>
      </c>
      <c r="AU5192" s="20">
        <v>11655.157766990291</v>
      </c>
      <c r="AV5192" s="20">
        <f t="shared" si="649"/>
        <v>1405.1577669902908</v>
      </c>
      <c r="AW5192" s="21">
        <f t="shared" si="655"/>
        <v>0.1370885626331991</v>
      </c>
    </row>
    <row r="5193" spans="1:49" x14ac:dyDescent="0.25">
      <c r="A5193" t="s">
        <v>77</v>
      </c>
      <c r="B5193" t="s">
        <v>1367</v>
      </c>
      <c r="C5193">
        <v>34087</v>
      </c>
      <c r="D5193">
        <v>2023</v>
      </c>
      <c r="E5193" t="s">
        <v>373</v>
      </c>
      <c r="F5193" t="s">
        <v>1233</v>
      </c>
      <c r="G5193" t="s">
        <v>418</v>
      </c>
      <c r="I5193">
        <v>6</v>
      </c>
      <c r="J5193" t="s">
        <v>69</v>
      </c>
      <c r="K5193">
        <v>4</v>
      </c>
      <c r="L5193" t="s">
        <v>44</v>
      </c>
      <c r="M5193">
        <v>3.5999999046325679</v>
      </c>
      <c r="N5193" t="s">
        <v>44</v>
      </c>
      <c r="O5193" t="s">
        <v>46</v>
      </c>
      <c r="Q5193" t="s">
        <v>60</v>
      </c>
      <c r="R5193" t="s">
        <v>81</v>
      </c>
      <c r="T5193" t="s">
        <v>49</v>
      </c>
      <c r="U5193" t="s">
        <v>72</v>
      </c>
      <c r="V5193" t="s">
        <v>1181</v>
      </c>
      <c r="W5193" t="s">
        <v>90</v>
      </c>
      <c r="X5193" t="s">
        <v>74</v>
      </c>
      <c r="Z5193">
        <v>0</v>
      </c>
      <c r="AA5193" t="s">
        <v>75</v>
      </c>
      <c r="AB5193" t="s">
        <v>104</v>
      </c>
      <c r="AC5193">
        <v>45</v>
      </c>
      <c r="AD5193">
        <v>11</v>
      </c>
      <c r="AE5193">
        <v>4</v>
      </c>
      <c r="AF5193">
        <v>2025</v>
      </c>
      <c r="AG5193">
        <v>20251104</v>
      </c>
      <c r="AH5193" s="2">
        <v>37000</v>
      </c>
      <c r="AI5193" s="2">
        <v>34082.38671875</v>
      </c>
      <c r="AJ5193" s="2">
        <f t="shared" si="650"/>
        <v>2917.61328125</v>
      </c>
      <c r="AK5193" s="6">
        <f t="shared" si="651"/>
        <v>7.885441300675676E-2</v>
      </c>
      <c r="AL5193" s="12">
        <v>37000</v>
      </c>
      <c r="AM5193" s="12">
        <v>36547.34065174705</v>
      </c>
      <c r="AN5193" s="12">
        <f t="shared" si="652"/>
        <v>452.65934825294971</v>
      </c>
      <c r="AO5193" s="13">
        <f t="shared" si="653"/>
        <v>1.2234036439268911E-2</v>
      </c>
      <c r="AP5193" s="16">
        <v>37000</v>
      </c>
      <c r="AQ5193" s="16">
        <v>36223.375362453517</v>
      </c>
      <c r="AR5193" s="16">
        <f t="shared" si="654"/>
        <v>776.62463754648343</v>
      </c>
      <c r="AS5193" s="17">
        <f t="shared" si="648"/>
        <v>2.0989855068823875E-2</v>
      </c>
      <c r="AT5193" s="20">
        <v>37000</v>
      </c>
      <c r="AU5193" s="20">
        <v>32084.720194647201</v>
      </c>
      <c r="AV5193" s="20">
        <f t="shared" si="649"/>
        <v>4915.2798053527986</v>
      </c>
      <c r="AW5193" s="21">
        <f t="shared" si="655"/>
        <v>0.13284540014467022</v>
      </c>
    </row>
    <row r="5194" spans="1:49" x14ac:dyDescent="0.25">
      <c r="A5194" t="s">
        <v>109</v>
      </c>
      <c r="B5194" t="s">
        <v>538</v>
      </c>
      <c r="C5194">
        <v>152500</v>
      </c>
      <c r="D5194">
        <v>2015</v>
      </c>
      <c r="E5194" t="s">
        <v>93</v>
      </c>
      <c r="F5194" t="s">
        <v>188</v>
      </c>
      <c r="G5194" t="s">
        <v>125</v>
      </c>
      <c r="I5194">
        <v>6</v>
      </c>
      <c r="J5194" t="s">
        <v>129</v>
      </c>
      <c r="K5194">
        <v>4</v>
      </c>
      <c r="L5194" t="s">
        <v>44</v>
      </c>
      <c r="M5194">
        <v>3.5999999046325679</v>
      </c>
      <c r="N5194" t="s">
        <v>45</v>
      </c>
      <c r="O5194" t="s">
        <v>46</v>
      </c>
      <c r="P5194">
        <v>3</v>
      </c>
      <c r="Q5194" t="s">
        <v>60</v>
      </c>
      <c r="R5194" t="s">
        <v>96</v>
      </c>
      <c r="T5194" t="s">
        <v>49</v>
      </c>
      <c r="U5194" t="s">
        <v>72</v>
      </c>
      <c r="V5194" t="s">
        <v>190</v>
      </c>
      <c r="W5194" t="s">
        <v>90</v>
      </c>
      <c r="X5194" t="s">
        <v>74</v>
      </c>
      <c r="Z5194">
        <v>0</v>
      </c>
      <c r="AA5194" t="s">
        <v>75</v>
      </c>
      <c r="AB5194" t="s">
        <v>83</v>
      </c>
      <c r="AC5194">
        <v>45</v>
      </c>
      <c r="AD5194">
        <v>11</v>
      </c>
      <c r="AE5194">
        <v>4</v>
      </c>
      <c r="AF5194">
        <v>2025</v>
      </c>
      <c r="AG5194">
        <v>20251105</v>
      </c>
      <c r="AH5194" s="2">
        <v>1600</v>
      </c>
      <c r="AI5194" s="2">
        <v>2461.8251953125</v>
      </c>
      <c r="AJ5194" s="2">
        <f t="shared" si="650"/>
        <v>861.8251953125</v>
      </c>
      <c r="AK5194" s="6">
        <f t="shared" si="651"/>
        <v>0.53864074707031251</v>
      </c>
      <c r="AL5194" s="12">
        <v>1600</v>
      </c>
      <c r="AM5194" s="12">
        <v>2589.292225443658</v>
      </c>
      <c r="AN5194" s="12">
        <f t="shared" si="652"/>
        <v>989.29222544365803</v>
      </c>
      <c r="AO5194" s="13">
        <f t="shared" si="653"/>
        <v>0.61830764090228629</v>
      </c>
      <c r="AP5194" s="16">
        <v>1600</v>
      </c>
      <c r="AQ5194" s="16">
        <v>2441.4230127517872</v>
      </c>
      <c r="AR5194" s="16">
        <f t="shared" si="654"/>
        <v>841.42301275178716</v>
      </c>
      <c r="AS5194" s="17">
        <f t="shared" si="648"/>
        <v>0.52588938296986698</v>
      </c>
      <c r="AT5194" s="20">
        <v>1600</v>
      </c>
      <c r="AU5194" s="20">
        <v>2433.1364303178489</v>
      </c>
      <c r="AV5194" s="20">
        <f t="shared" si="649"/>
        <v>833.13643031784886</v>
      </c>
      <c r="AW5194" s="21">
        <f t="shared" si="655"/>
        <v>0.52071026894865557</v>
      </c>
    </row>
    <row r="5195" spans="1:49" x14ac:dyDescent="0.25">
      <c r="A5195" t="s">
        <v>38</v>
      </c>
      <c r="B5195" t="s">
        <v>776</v>
      </c>
      <c r="C5195">
        <v>106354</v>
      </c>
      <c r="D5195">
        <v>2020</v>
      </c>
      <c r="E5195" t="s">
        <v>93</v>
      </c>
      <c r="F5195" t="s">
        <v>336</v>
      </c>
      <c r="G5195" t="s">
        <v>189</v>
      </c>
      <c r="I5195">
        <v>4</v>
      </c>
      <c r="J5195" t="s">
        <v>59</v>
      </c>
      <c r="K5195">
        <v>4</v>
      </c>
      <c r="L5195" t="s">
        <v>44</v>
      </c>
      <c r="M5195">
        <v>1.3999999761581421</v>
      </c>
      <c r="N5195" t="s">
        <v>45</v>
      </c>
      <c r="O5195" t="s">
        <v>46</v>
      </c>
      <c r="P5195">
        <v>4</v>
      </c>
      <c r="Q5195" t="s">
        <v>60</v>
      </c>
      <c r="R5195" t="s">
        <v>96</v>
      </c>
      <c r="T5195" t="s">
        <v>49</v>
      </c>
      <c r="V5195" t="s">
        <v>338</v>
      </c>
      <c r="W5195" t="s">
        <v>62</v>
      </c>
      <c r="X5195" t="s">
        <v>63</v>
      </c>
      <c r="Y5195">
        <v>21300</v>
      </c>
      <c r="Z5195">
        <v>0</v>
      </c>
      <c r="AA5195" t="s">
        <v>75</v>
      </c>
      <c r="AB5195" t="s">
        <v>83</v>
      </c>
      <c r="AC5195">
        <v>45</v>
      </c>
      <c r="AD5195">
        <v>11</v>
      </c>
      <c r="AE5195">
        <v>4</v>
      </c>
      <c r="AF5195">
        <v>2025</v>
      </c>
      <c r="AG5195">
        <v>20251105</v>
      </c>
      <c r="AH5195" s="2">
        <v>5500</v>
      </c>
      <c r="AI5195" s="2">
        <v>5851.8193359375</v>
      </c>
      <c r="AJ5195" s="2">
        <f t="shared" si="650"/>
        <v>351.8193359375</v>
      </c>
      <c r="AK5195" s="6">
        <f t="shared" si="651"/>
        <v>6.3967151988636367E-2</v>
      </c>
      <c r="AL5195" s="12">
        <v>5500</v>
      </c>
      <c r="AM5195" s="12">
        <v>5783.0136300416243</v>
      </c>
      <c r="AN5195" s="12">
        <f t="shared" si="652"/>
        <v>283.01363004162431</v>
      </c>
      <c r="AO5195" s="13">
        <f t="shared" si="653"/>
        <v>5.145702364393169E-2</v>
      </c>
      <c r="AP5195" s="16">
        <v>5500</v>
      </c>
      <c r="AQ5195" s="16">
        <v>5641.5721525482859</v>
      </c>
      <c r="AR5195" s="16">
        <f t="shared" si="654"/>
        <v>141.57215254828589</v>
      </c>
      <c r="AS5195" s="17">
        <f t="shared" si="648"/>
        <v>2.5740391372415617E-2</v>
      </c>
      <c r="AT5195" s="20">
        <v>5500</v>
      </c>
      <c r="AU5195" s="20">
        <v>5944.339554485251</v>
      </c>
      <c r="AV5195" s="20">
        <f t="shared" si="649"/>
        <v>444.33955448525103</v>
      </c>
      <c r="AW5195" s="21">
        <f t="shared" si="655"/>
        <v>8.0789009906409276E-2</v>
      </c>
    </row>
    <row r="5196" spans="1:49" x14ac:dyDescent="0.25">
      <c r="A5196" t="s">
        <v>123</v>
      </c>
      <c r="B5196" t="s">
        <v>440</v>
      </c>
      <c r="C5196">
        <v>85392</v>
      </c>
      <c r="D5196">
        <v>2022</v>
      </c>
      <c r="E5196" t="s">
        <v>93</v>
      </c>
      <c r="F5196" t="s">
        <v>911</v>
      </c>
      <c r="G5196" t="s">
        <v>125</v>
      </c>
      <c r="I5196">
        <v>4</v>
      </c>
      <c r="J5196" t="s">
        <v>129</v>
      </c>
      <c r="K5196">
        <v>4</v>
      </c>
      <c r="L5196" t="s">
        <v>44</v>
      </c>
      <c r="M5196">
        <v>1.3999999761581421</v>
      </c>
      <c r="N5196" t="s">
        <v>45</v>
      </c>
      <c r="O5196" t="s">
        <v>46</v>
      </c>
      <c r="P5196">
        <v>4</v>
      </c>
      <c r="Q5196" t="s">
        <v>47</v>
      </c>
      <c r="R5196" t="s">
        <v>96</v>
      </c>
      <c r="T5196" t="s">
        <v>49</v>
      </c>
      <c r="U5196" t="s">
        <v>50</v>
      </c>
      <c r="V5196" t="s">
        <v>2418</v>
      </c>
      <c r="W5196" t="s">
        <v>120</v>
      </c>
      <c r="X5196" t="s">
        <v>63</v>
      </c>
      <c r="Z5196">
        <v>0</v>
      </c>
      <c r="AA5196" t="s">
        <v>75</v>
      </c>
      <c r="AB5196" t="s">
        <v>332</v>
      </c>
      <c r="AC5196">
        <v>45</v>
      </c>
      <c r="AD5196">
        <v>11</v>
      </c>
      <c r="AE5196">
        <v>4</v>
      </c>
      <c r="AF5196">
        <v>2025</v>
      </c>
      <c r="AG5196">
        <v>20251105</v>
      </c>
      <c r="AH5196" s="2">
        <v>8500</v>
      </c>
      <c r="AI5196" s="2">
        <v>7522.587890625</v>
      </c>
      <c r="AJ5196" s="2">
        <f t="shared" si="650"/>
        <v>977.412109375</v>
      </c>
      <c r="AK5196" s="6">
        <f t="shared" si="651"/>
        <v>0.11498965992647059</v>
      </c>
      <c r="AL5196" s="12">
        <v>8500</v>
      </c>
      <c r="AM5196" s="12">
        <v>7916.3934371405949</v>
      </c>
      <c r="AN5196" s="12">
        <f t="shared" si="652"/>
        <v>583.60656285940513</v>
      </c>
      <c r="AO5196" s="13">
        <f t="shared" si="653"/>
        <v>6.8659595630518253E-2</v>
      </c>
      <c r="AP5196" s="16">
        <v>8500</v>
      </c>
      <c r="AQ5196" s="16">
        <v>7161.865533182955</v>
      </c>
      <c r="AR5196" s="16">
        <f t="shared" si="654"/>
        <v>1338.134466817045</v>
      </c>
      <c r="AS5196" s="17">
        <f t="shared" si="648"/>
        <v>0.15742758433141707</v>
      </c>
      <c r="AT5196" s="20">
        <v>8500</v>
      </c>
      <c r="AU5196" s="20">
        <v>7393.366186504928</v>
      </c>
      <c r="AV5196" s="20">
        <f t="shared" si="649"/>
        <v>1106.633813495072</v>
      </c>
      <c r="AW5196" s="21">
        <f t="shared" si="655"/>
        <v>0.13019221335236142</v>
      </c>
    </row>
    <row r="5197" spans="1:49" x14ac:dyDescent="0.25">
      <c r="A5197" t="s">
        <v>123</v>
      </c>
      <c r="B5197" t="s">
        <v>440</v>
      </c>
      <c r="C5197">
        <v>84969</v>
      </c>
      <c r="D5197">
        <v>2009</v>
      </c>
      <c r="E5197" t="s">
        <v>139</v>
      </c>
      <c r="F5197" t="s">
        <v>311</v>
      </c>
      <c r="I5197">
        <v>4</v>
      </c>
      <c r="J5197" t="s">
        <v>59</v>
      </c>
      <c r="K5197">
        <v>4</v>
      </c>
      <c r="L5197" t="s">
        <v>44</v>
      </c>
      <c r="M5197">
        <v>2.5</v>
      </c>
      <c r="N5197" t="s">
        <v>45</v>
      </c>
      <c r="O5197" t="s">
        <v>46</v>
      </c>
      <c r="P5197">
        <v>4</v>
      </c>
      <c r="Q5197" t="s">
        <v>118</v>
      </c>
      <c r="R5197" t="s">
        <v>48</v>
      </c>
      <c r="S5197">
        <v>170</v>
      </c>
      <c r="T5197" t="s">
        <v>49</v>
      </c>
      <c r="U5197" t="s">
        <v>50</v>
      </c>
      <c r="V5197" t="s">
        <v>714</v>
      </c>
      <c r="W5197" t="s">
        <v>120</v>
      </c>
      <c r="X5197" t="s">
        <v>74</v>
      </c>
      <c r="Z5197">
        <v>0</v>
      </c>
      <c r="AA5197" t="s">
        <v>75</v>
      </c>
      <c r="AB5197" t="s">
        <v>122</v>
      </c>
      <c r="AC5197">
        <v>45</v>
      </c>
      <c r="AD5197">
        <v>11</v>
      </c>
      <c r="AE5197">
        <v>4</v>
      </c>
      <c r="AF5197">
        <v>2025</v>
      </c>
      <c r="AG5197">
        <v>20251105</v>
      </c>
      <c r="AH5197" s="2">
        <v>5400</v>
      </c>
      <c r="AI5197" s="2">
        <v>3271.6650390625</v>
      </c>
      <c r="AJ5197" s="2">
        <f t="shared" si="650"/>
        <v>2128.3349609375</v>
      </c>
      <c r="AK5197" s="6">
        <f t="shared" si="651"/>
        <v>0.39413610387731479</v>
      </c>
      <c r="AL5197" s="12">
        <v>5400</v>
      </c>
      <c r="AM5197" s="12">
        <v>3255.3656487279109</v>
      </c>
      <c r="AN5197" s="12">
        <f t="shared" si="652"/>
        <v>2144.6343512720891</v>
      </c>
      <c r="AO5197" s="13">
        <f t="shared" si="653"/>
        <v>0.39715450949483133</v>
      </c>
      <c r="AP5197" s="16">
        <v>5400</v>
      </c>
      <c r="AQ5197" s="16">
        <v>3430.6688408632708</v>
      </c>
      <c r="AR5197" s="16">
        <f t="shared" si="654"/>
        <v>1969.3311591367292</v>
      </c>
      <c r="AS5197" s="17">
        <f t="shared" si="648"/>
        <v>0.36469095539569057</v>
      </c>
      <c r="AT5197" s="20">
        <v>5400</v>
      </c>
      <c r="AU5197" s="20">
        <v>3274.2014984227121</v>
      </c>
      <c r="AV5197" s="20">
        <f t="shared" si="649"/>
        <v>2125.7985015772879</v>
      </c>
      <c r="AW5197" s="21">
        <f t="shared" si="655"/>
        <v>0.39366638918097924</v>
      </c>
    </row>
    <row r="5198" spans="1:49" x14ac:dyDescent="0.25">
      <c r="A5198" t="s">
        <v>109</v>
      </c>
      <c r="B5198" t="s">
        <v>538</v>
      </c>
      <c r="C5198">
        <v>87741</v>
      </c>
      <c r="D5198">
        <v>2017</v>
      </c>
      <c r="E5198" t="s">
        <v>114</v>
      </c>
      <c r="F5198" t="s">
        <v>834</v>
      </c>
      <c r="G5198" t="s">
        <v>2419</v>
      </c>
      <c r="I5198">
        <v>4</v>
      </c>
      <c r="J5198" t="s">
        <v>69</v>
      </c>
      <c r="K5198">
        <v>4</v>
      </c>
      <c r="L5198" t="s">
        <v>44</v>
      </c>
      <c r="M5198">
        <v>2</v>
      </c>
      <c r="N5198" t="s">
        <v>44</v>
      </c>
      <c r="O5198" t="s">
        <v>46</v>
      </c>
      <c r="P5198">
        <v>5</v>
      </c>
      <c r="Q5198" t="s">
        <v>60</v>
      </c>
      <c r="R5198" t="s">
        <v>81</v>
      </c>
      <c r="S5198">
        <v>200</v>
      </c>
      <c r="T5198" t="s">
        <v>49</v>
      </c>
      <c r="V5198" t="s">
        <v>303</v>
      </c>
      <c r="W5198" t="s">
        <v>62</v>
      </c>
      <c r="X5198" t="s">
        <v>131</v>
      </c>
      <c r="Y5198">
        <v>26970</v>
      </c>
      <c r="Z5198">
        <v>0</v>
      </c>
      <c r="AA5198" t="s">
        <v>75</v>
      </c>
      <c r="AB5198" t="s">
        <v>83</v>
      </c>
      <c r="AC5198">
        <v>45</v>
      </c>
      <c r="AD5198">
        <v>11</v>
      </c>
      <c r="AE5198">
        <v>4</v>
      </c>
      <c r="AF5198">
        <v>2025</v>
      </c>
      <c r="AG5198">
        <v>20251105</v>
      </c>
      <c r="AH5198" s="2">
        <v>5100</v>
      </c>
      <c r="AI5198" s="2">
        <v>7387.33447265625</v>
      </c>
      <c r="AJ5198" s="2">
        <f t="shared" si="650"/>
        <v>2287.33447265625</v>
      </c>
      <c r="AK5198" s="6">
        <f t="shared" si="651"/>
        <v>0.44849695542279411</v>
      </c>
      <c r="AL5198" s="12">
        <v>5100</v>
      </c>
      <c r="AM5198" s="12">
        <v>8227.3320100832989</v>
      </c>
      <c r="AN5198" s="12">
        <f t="shared" si="652"/>
        <v>3127.3320100832989</v>
      </c>
      <c r="AO5198" s="13">
        <f t="shared" si="653"/>
        <v>0.61320235491829389</v>
      </c>
      <c r="AP5198" s="16">
        <v>5100</v>
      </c>
      <c r="AQ5198" s="16">
        <v>8083.9989409944892</v>
      </c>
      <c r="AR5198" s="16">
        <f t="shared" si="654"/>
        <v>2983.9989409944892</v>
      </c>
      <c r="AS5198" s="17">
        <f t="shared" si="648"/>
        <v>0.58509783156754691</v>
      </c>
      <c r="AT5198" s="20">
        <v>5100</v>
      </c>
      <c r="AU5198" s="20">
        <v>7159.6488549618334</v>
      </c>
      <c r="AV5198" s="20">
        <f t="shared" si="649"/>
        <v>2059.6488549618334</v>
      </c>
      <c r="AW5198" s="21">
        <f t="shared" si="655"/>
        <v>0.40385271665918304</v>
      </c>
    </row>
    <row r="5199" spans="1:49" x14ac:dyDescent="0.25">
      <c r="A5199" t="s">
        <v>77</v>
      </c>
      <c r="B5199" t="s">
        <v>177</v>
      </c>
      <c r="C5199">
        <v>5020</v>
      </c>
      <c r="D5199">
        <v>2024</v>
      </c>
      <c r="E5199" t="s">
        <v>93</v>
      </c>
      <c r="F5199" t="s">
        <v>387</v>
      </c>
      <c r="G5199" t="s">
        <v>148</v>
      </c>
      <c r="I5199">
        <v>8</v>
      </c>
      <c r="J5199" t="s">
        <v>129</v>
      </c>
      <c r="K5199">
        <v>4</v>
      </c>
      <c r="L5199" t="s">
        <v>44</v>
      </c>
      <c r="M5199">
        <v>5.3000001907348633</v>
      </c>
      <c r="N5199" t="s">
        <v>87</v>
      </c>
      <c r="O5199" t="s">
        <v>46</v>
      </c>
      <c r="Q5199" t="s">
        <v>60</v>
      </c>
      <c r="T5199" t="s">
        <v>49</v>
      </c>
      <c r="V5199" t="s">
        <v>154</v>
      </c>
      <c r="W5199" t="s">
        <v>103</v>
      </c>
      <c r="X5199" t="s">
        <v>74</v>
      </c>
      <c r="Z5199">
        <v>0</v>
      </c>
      <c r="AA5199" t="s">
        <v>75</v>
      </c>
      <c r="AB5199" t="s">
        <v>83</v>
      </c>
      <c r="AC5199">
        <v>45</v>
      </c>
      <c r="AD5199">
        <v>11</v>
      </c>
      <c r="AE5199">
        <v>4</v>
      </c>
      <c r="AF5199">
        <v>2025</v>
      </c>
      <c r="AG5199">
        <v>20251104</v>
      </c>
      <c r="AH5199" s="2">
        <v>59500</v>
      </c>
      <c r="AI5199" s="2">
        <v>53196.88671875</v>
      </c>
      <c r="AJ5199" s="2">
        <f t="shared" si="650"/>
        <v>6303.11328125</v>
      </c>
      <c r="AK5199" s="6">
        <f t="shared" si="651"/>
        <v>0.10593467699579832</v>
      </c>
      <c r="AL5199" s="12">
        <v>59500</v>
      </c>
      <c r="AM5199" s="12">
        <v>47831.456894585172</v>
      </c>
      <c r="AN5199" s="12">
        <f t="shared" si="652"/>
        <v>11668.543105414828</v>
      </c>
      <c r="AO5199" s="13">
        <f t="shared" si="653"/>
        <v>0.19610996815823242</v>
      </c>
      <c r="AP5199" s="16">
        <v>59500</v>
      </c>
      <c r="AQ5199" s="16">
        <v>50713.867294552423</v>
      </c>
      <c r="AR5199" s="16">
        <f t="shared" si="654"/>
        <v>8786.1327054475769</v>
      </c>
      <c r="AS5199" s="17">
        <f t="shared" si="648"/>
        <v>0.14766609588987525</v>
      </c>
      <c r="AT5199" s="20">
        <v>59500</v>
      </c>
      <c r="AU5199" s="20">
        <v>53260.34418604651</v>
      </c>
      <c r="AV5199" s="20">
        <f t="shared" si="649"/>
        <v>6239.65581395349</v>
      </c>
      <c r="AW5199" s="21">
        <f t="shared" si="655"/>
        <v>0.10486816494039479</v>
      </c>
    </row>
    <row r="5200" spans="1:49" x14ac:dyDescent="0.25">
      <c r="A5200" t="s">
        <v>38</v>
      </c>
      <c r="B5200" t="s">
        <v>92</v>
      </c>
      <c r="C5200">
        <v>122919</v>
      </c>
      <c r="D5200">
        <v>2014</v>
      </c>
      <c r="E5200" t="s">
        <v>66</v>
      </c>
      <c r="F5200" t="s">
        <v>99</v>
      </c>
      <c r="G5200" t="s">
        <v>113</v>
      </c>
      <c r="I5200">
        <v>8</v>
      </c>
      <c r="J5200" t="s">
        <v>69</v>
      </c>
      <c r="K5200">
        <v>4</v>
      </c>
      <c r="L5200" t="s">
        <v>44</v>
      </c>
      <c r="M5200">
        <v>5.4000000953674316</v>
      </c>
      <c r="N5200" t="s">
        <v>70</v>
      </c>
      <c r="O5200" t="s">
        <v>46</v>
      </c>
      <c r="P5200">
        <v>2</v>
      </c>
      <c r="Q5200" t="s">
        <v>60</v>
      </c>
      <c r="R5200" t="s">
        <v>48</v>
      </c>
      <c r="S5200">
        <v>310</v>
      </c>
      <c r="T5200" t="s">
        <v>49</v>
      </c>
      <c r="U5200" t="s">
        <v>72</v>
      </c>
      <c r="W5200" t="s">
        <v>103</v>
      </c>
      <c r="X5200" t="s">
        <v>74</v>
      </c>
      <c r="Z5200">
        <v>0</v>
      </c>
      <c r="AA5200" t="s">
        <v>75</v>
      </c>
      <c r="AB5200" t="s">
        <v>83</v>
      </c>
      <c r="AC5200">
        <v>45</v>
      </c>
      <c r="AD5200">
        <v>11</v>
      </c>
      <c r="AE5200">
        <v>4</v>
      </c>
      <c r="AF5200">
        <v>2025</v>
      </c>
      <c r="AG5200">
        <v>20251104</v>
      </c>
      <c r="AH5200" s="2">
        <v>6800</v>
      </c>
      <c r="AI5200" s="2">
        <v>4635.12939453125</v>
      </c>
      <c r="AJ5200" s="2">
        <f t="shared" si="650"/>
        <v>2164.87060546875</v>
      </c>
      <c r="AK5200" s="6">
        <f t="shared" si="651"/>
        <v>0.31836332433363973</v>
      </c>
      <c r="AL5200" s="12">
        <v>6800</v>
      </c>
      <c r="AM5200" s="12">
        <v>4271.1058653082573</v>
      </c>
      <c r="AN5200" s="12">
        <f t="shared" si="652"/>
        <v>2528.8941346917427</v>
      </c>
      <c r="AO5200" s="13">
        <f t="shared" si="653"/>
        <v>0.37189619627819748</v>
      </c>
      <c r="AP5200" s="16">
        <v>6800</v>
      </c>
      <c r="AQ5200" s="16">
        <v>4837.6331731744394</v>
      </c>
      <c r="AR5200" s="16">
        <f t="shared" si="654"/>
        <v>1962.3668268255606</v>
      </c>
      <c r="AS5200" s="17">
        <f t="shared" si="648"/>
        <v>0.28858335688611186</v>
      </c>
      <c r="AT5200" s="20">
        <v>6800</v>
      </c>
      <c r="AU5200" s="20">
        <v>4869.6843373493994</v>
      </c>
      <c r="AV5200" s="20">
        <f t="shared" si="649"/>
        <v>1930.3156626506006</v>
      </c>
      <c r="AW5200" s="21">
        <f t="shared" si="655"/>
        <v>0.28386995038979423</v>
      </c>
    </row>
    <row r="5201" spans="1:49" x14ac:dyDescent="0.25">
      <c r="A5201" t="s">
        <v>123</v>
      </c>
      <c r="B5201" t="s">
        <v>440</v>
      </c>
      <c r="C5201">
        <v>121871</v>
      </c>
      <c r="D5201">
        <v>2016</v>
      </c>
      <c r="E5201" t="s">
        <v>139</v>
      </c>
      <c r="F5201" t="s">
        <v>284</v>
      </c>
      <c r="I5201">
        <v>6</v>
      </c>
      <c r="J5201" t="s">
        <v>59</v>
      </c>
      <c r="K5201">
        <v>4</v>
      </c>
      <c r="L5201" t="s">
        <v>44</v>
      </c>
      <c r="M5201">
        <v>3.5</v>
      </c>
      <c r="N5201" t="s">
        <v>87</v>
      </c>
      <c r="O5201" t="s">
        <v>46</v>
      </c>
      <c r="P5201">
        <v>4</v>
      </c>
      <c r="Q5201" t="s">
        <v>141</v>
      </c>
      <c r="R5201" t="s">
        <v>89</v>
      </c>
      <c r="T5201" t="s">
        <v>49</v>
      </c>
      <c r="U5201" t="s">
        <v>72</v>
      </c>
      <c r="W5201" t="s">
        <v>134</v>
      </c>
      <c r="X5201" t="s">
        <v>74</v>
      </c>
      <c r="Z5201">
        <v>0</v>
      </c>
      <c r="AA5201" t="s">
        <v>75</v>
      </c>
      <c r="AB5201" t="s">
        <v>83</v>
      </c>
      <c r="AC5201">
        <v>45</v>
      </c>
      <c r="AD5201">
        <v>11</v>
      </c>
      <c r="AE5201">
        <v>4</v>
      </c>
      <c r="AF5201">
        <v>2025</v>
      </c>
      <c r="AG5201">
        <v>20251105</v>
      </c>
      <c r="AH5201" s="2">
        <v>7800</v>
      </c>
      <c r="AI5201" s="2">
        <v>5573.1572265625</v>
      </c>
      <c r="AJ5201" s="2">
        <f t="shared" si="650"/>
        <v>2226.8427734375</v>
      </c>
      <c r="AK5201" s="6">
        <f t="shared" si="651"/>
        <v>0.28549266326121797</v>
      </c>
      <c r="AL5201" s="12">
        <v>7800</v>
      </c>
      <c r="AM5201" s="12">
        <v>5426.5537288547321</v>
      </c>
      <c r="AN5201" s="12">
        <f t="shared" si="652"/>
        <v>2373.4462711452679</v>
      </c>
      <c r="AO5201" s="13">
        <f t="shared" si="653"/>
        <v>0.30428798348016256</v>
      </c>
      <c r="AP5201" s="16">
        <v>7800</v>
      </c>
      <c r="AQ5201" s="16">
        <v>5244.4804672895179</v>
      </c>
      <c r="AR5201" s="16">
        <f t="shared" si="654"/>
        <v>2555.5195327104821</v>
      </c>
      <c r="AS5201" s="17">
        <f t="shared" si="648"/>
        <v>0.32763070932185667</v>
      </c>
      <c r="AT5201" s="20">
        <v>7800</v>
      </c>
      <c r="AU5201" s="20">
        <v>5679.8432721712543</v>
      </c>
      <c r="AV5201" s="20">
        <f t="shared" si="649"/>
        <v>2120.1567278287457</v>
      </c>
      <c r="AW5201" s="21">
        <f t="shared" si="655"/>
        <v>0.27181496510624947</v>
      </c>
    </row>
    <row r="5202" spans="1:49" x14ac:dyDescent="0.25">
      <c r="A5202" t="s">
        <v>77</v>
      </c>
      <c r="B5202" t="s">
        <v>818</v>
      </c>
      <c r="C5202">
        <v>120616</v>
      </c>
      <c r="D5202">
        <v>2019</v>
      </c>
      <c r="E5202" t="s">
        <v>57</v>
      </c>
      <c r="F5202" t="s">
        <v>363</v>
      </c>
      <c r="G5202" t="s">
        <v>941</v>
      </c>
      <c r="I5202">
        <v>4</v>
      </c>
      <c r="J5202" t="s">
        <v>59</v>
      </c>
      <c r="K5202">
        <v>4</v>
      </c>
      <c r="L5202" t="s">
        <v>44</v>
      </c>
      <c r="M5202">
        <v>2.4000000953674321</v>
      </c>
      <c r="N5202" t="s">
        <v>45</v>
      </c>
      <c r="O5202" t="s">
        <v>46</v>
      </c>
      <c r="Q5202" t="s">
        <v>118</v>
      </c>
      <c r="S5202">
        <v>185</v>
      </c>
      <c r="T5202" t="s">
        <v>49</v>
      </c>
      <c r="V5202" t="s">
        <v>61</v>
      </c>
      <c r="W5202" t="s">
        <v>120</v>
      </c>
      <c r="X5202" t="s">
        <v>74</v>
      </c>
      <c r="Y5202">
        <v>22990</v>
      </c>
      <c r="Z5202">
        <v>0</v>
      </c>
      <c r="AA5202" t="s">
        <v>75</v>
      </c>
      <c r="AB5202" t="s">
        <v>122</v>
      </c>
      <c r="AC5202">
        <v>45</v>
      </c>
      <c r="AD5202">
        <v>11</v>
      </c>
      <c r="AE5202">
        <v>4</v>
      </c>
      <c r="AF5202">
        <v>2025</v>
      </c>
      <c r="AG5202">
        <v>20251105</v>
      </c>
      <c r="AH5202" s="2">
        <v>5000</v>
      </c>
      <c r="AI5202" s="2">
        <v>5831.13134765625</v>
      </c>
      <c r="AJ5202" s="2">
        <f t="shared" si="650"/>
        <v>831.13134765625</v>
      </c>
      <c r="AK5202" s="6">
        <f t="shared" si="651"/>
        <v>0.16622626953125</v>
      </c>
      <c r="AL5202" s="12">
        <v>5000</v>
      </c>
      <c r="AM5202" s="12">
        <v>5808.758524417929</v>
      </c>
      <c r="AN5202" s="12">
        <f t="shared" si="652"/>
        <v>808.75852441792904</v>
      </c>
      <c r="AO5202" s="13">
        <f t="shared" si="653"/>
        <v>0.16175170488358581</v>
      </c>
      <c r="AP5202" s="16">
        <v>5000</v>
      </c>
      <c r="AQ5202" s="16">
        <v>6002.1186107032827</v>
      </c>
      <c r="AR5202" s="16">
        <f t="shared" si="654"/>
        <v>1002.1186107032827</v>
      </c>
      <c r="AS5202" s="17">
        <f t="shared" si="648"/>
        <v>0.20042372214065654</v>
      </c>
      <c r="AT5202" s="20">
        <v>5000</v>
      </c>
      <c r="AU5202" s="20">
        <v>5881.354166666667</v>
      </c>
      <c r="AV5202" s="20">
        <f t="shared" si="649"/>
        <v>881.35416666666697</v>
      </c>
      <c r="AW5202" s="21">
        <f t="shared" si="655"/>
        <v>0.1762708333333334</v>
      </c>
    </row>
    <row r="5203" spans="1:49" x14ac:dyDescent="0.25">
      <c r="A5203" t="s">
        <v>77</v>
      </c>
      <c r="B5203" t="s">
        <v>596</v>
      </c>
      <c r="C5203">
        <v>94144</v>
      </c>
      <c r="D5203">
        <v>2016</v>
      </c>
      <c r="E5203" t="s">
        <v>468</v>
      </c>
      <c r="F5203" t="s">
        <v>1160</v>
      </c>
      <c r="G5203" t="s">
        <v>1363</v>
      </c>
      <c r="I5203">
        <v>6</v>
      </c>
      <c r="J5203" t="s">
        <v>59</v>
      </c>
      <c r="K5203">
        <v>4</v>
      </c>
      <c r="L5203" t="s">
        <v>44</v>
      </c>
      <c r="M5203">
        <v>3</v>
      </c>
      <c r="N5203" t="s">
        <v>44</v>
      </c>
      <c r="O5203" t="s">
        <v>46</v>
      </c>
      <c r="P5203">
        <v>3</v>
      </c>
      <c r="Q5203" t="s">
        <v>118</v>
      </c>
      <c r="R5203" t="s">
        <v>81</v>
      </c>
      <c r="S5203">
        <v>333</v>
      </c>
      <c r="T5203" t="s">
        <v>49</v>
      </c>
      <c r="U5203" t="s">
        <v>72</v>
      </c>
      <c r="W5203" t="s">
        <v>120</v>
      </c>
      <c r="X5203" t="s">
        <v>131</v>
      </c>
      <c r="Z5203">
        <v>0</v>
      </c>
      <c r="AA5203" t="s">
        <v>75</v>
      </c>
      <c r="AB5203" t="s">
        <v>122</v>
      </c>
      <c r="AC5203">
        <v>45</v>
      </c>
      <c r="AD5203">
        <v>11</v>
      </c>
      <c r="AE5203">
        <v>4</v>
      </c>
      <c r="AF5203">
        <v>2025</v>
      </c>
      <c r="AG5203">
        <v>20251105</v>
      </c>
      <c r="AH5203" s="2">
        <v>12250</v>
      </c>
      <c r="AI5203" s="2">
        <v>10090.146484375</v>
      </c>
      <c r="AJ5203" s="2">
        <f t="shared" si="650"/>
        <v>2159.853515625</v>
      </c>
      <c r="AK5203" s="6">
        <f t="shared" si="651"/>
        <v>0.17631457270408163</v>
      </c>
      <c r="AL5203" s="12">
        <v>12250</v>
      </c>
      <c r="AM5203" s="12">
        <v>9872.403749720359</v>
      </c>
      <c r="AN5203" s="12">
        <f t="shared" si="652"/>
        <v>2377.596250279641</v>
      </c>
      <c r="AO5203" s="13">
        <f t="shared" si="653"/>
        <v>0.19408948981874621</v>
      </c>
      <c r="AP5203" s="16">
        <v>12250</v>
      </c>
      <c r="AQ5203" s="16">
        <v>9142.9136764043051</v>
      </c>
      <c r="AR5203" s="16">
        <f t="shared" si="654"/>
        <v>3107.0863235956949</v>
      </c>
      <c r="AS5203" s="17">
        <f t="shared" si="648"/>
        <v>0.25363969988536283</v>
      </c>
      <c r="AT5203" s="20">
        <v>12250</v>
      </c>
      <c r="AU5203" s="20">
        <v>10199.38504823151</v>
      </c>
      <c r="AV5203" s="20">
        <f t="shared" si="649"/>
        <v>2050.6149517684898</v>
      </c>
      <c r="AW5203" s="21">
        <f t="shared" si="655"/>
        <v>0.16739713891987673</v>
      </c>
    </row>
    <row r="5204" spans="1:49" x14ac:dyDescent="0.25">
      <c r="A5204" t="s">
        <v>38</v>
      </c>
      <c r="B5204" t="s">
        <v>65</v>
      </c>
      <c r="C5204">
        <v>71988</v>
      </c>
      <c r="D5204">
        <v>2023</v>
      </c>
      <c r="E5204" t="s">
        <v>40</v>
      </c>
      <c r="F5204" t="s">
        <v>1313</v>
      </c>
      <c r="G5204" t="s">
        <v>2420</v>
      </c>
      <c r="H5204" t="s">
        <v>175</v>
      </c>
      <c r="I5204">
        <v>6</v>
      </c>
      <c r="J5204" t="s">
        <v>69</v>
      </c>
      <c r="K5204">
        <v>4</v>
      </c>
      <c r="L5204" t="s">
        <v>44</v>
      </c>
      <c r="M5204">
        <v>4</v>
      </c>
      <c r="N5204" t="s">
        <v>70</v>
      </c>
      <c r="O5204" t="s">
        <v>46</v>
      </c>
      <c r="P5204">
        <v>4</v>
      </c>
      <c r="Q5204" t="s">
        <v>60</v>
      </c>
      <c r="R5204" t="s">
        <v>48</v>
      </c>
      <c r="S5204">
        <v>270</v>
      </c>
      <c r="T5204" t="s">
        <v>49</v>
      </c>
      <c r="U5204" t="s">
        <v>72</v>
      </c>
      <c r="V5204" t="s">
        <v>176</v>
      </c>
      <c r="W5204" t="s">
        <v>90</v>
      </c>
      <c r="X5204" t="s">
        <v>53</v>
      </c>
      <c r="Z5204">
        <v>0</v>
      </c>
      <c r="AA5204" t="s">
        <v>75</v>
      </c>
      <c r="AB5204" t="s">
        <v>83</v>
      </c>
      <c r="AC5204">
        <v>45</v>
      </c>
      <c r="AD5204">
        <v>11</v>
      </c>
      <c r="AE5204">
        <v>4</v>
      </c>
      <c r="AF5204">
        <v>2025</v>
      </c>
      <c r="AG5204">
        <v>20251104</v>
      </c>
      <c r="AH5204" s="2">
        <v>30000</v>
      </c>
      <c r="AI5204" s="2">
        <v>30221.943359375</v>
      </c>
      <c r="AJ5204" s="2">
        <f t="shared" si="650"/>
        <v>221.943359375</v>
      </c>
      <c r="AK5204" s="6">
        <f t="shared" si="651"/>
        <v>7.3981119791666668E-3</v>
      </c>
      <c r="AL5204" s="12">
        <v>30000</v>
      </c>
      <c r="AM5204" s="12">
        <v>31489.324076917412</v>
      </c>
      <c r="AN5204" s="12">
        <f t="shared" si="652"/>
        <v>1489.3240769174117</v>
      </c>
      <c r="AO5204" s="13">
        <f t="shared" si="653"/>
        <v>4.964413589724706E-2</v>
      </c>
      <c r="AP5204" s="16">
        <v>30000</v>
      </c>
      <c r="AQ5204" s="16">
        <v>28840.663793297419</v>
      </c>
      <c r="AR5204" s="16">
        <f t="shared" si="654"/>
        <v>1159.336206702581</v>
      </c>
      <c r="AS5204" s="17">
        <f t="shared" si="648"/>
        <v>3.8644540223419364E-2</v>
      </c>
      <c r="AT5204" s="20">
        <v>30000</v>
      </c>
      <c r="AU5204" s="20">
        <v>28875.61689814815</v>
      </c>
      <c r="AV5204" s="20">
        <f t="shared" si="649"/>
        <v>1124.3831018518504</v>
      </c>
      <c r="AW5204" s="21">
        <f t="shared" si="655"/>
        <v>3.7479436728395009E-2</v>
      </c>
    </row>
    <row r="5205" spans="1:49" x14ac:dyDescent="0.25">
      <c r="A5205" t="s">
        <v>38</v>
      </c>
      <c r="B5205" t="s">
        <v>105</v>
      </c>
      <c r="C5205">
        <v>173118</v>
      </c>
      <c r="D5205">
        <v>2016</v>
      </c>
      <c r="E5205" t="s">
        <v>318</v>
      </c>
      <c r="F5205" t="s">
        <v>1502</v>
      </c>
      <c r="G5205" t="s">
        <v>705</v>
      </c>
      <c r="I5205">
        <v>4</v>
      </c>
      <c r="J5205" t="s">
        <v>129</v>
      </c>
      <c r="K5205">
        <v>4</v>
      </c>
      <c r="L5205" t="s">
        <v>44</v>
      </c>
      <c r="M5205">
        <v>2</v>
      </c>
      <c r="N5205" t="s">
        <v>45</v>
      </c>
      <c r="O5205" t="s">
        <v>703</v>
      </c>
      <c r="Q5205" t="s">
        <v>118</v>
      </c>
      <c r="T5205" t="s">
        <v>49</v>
      </c>
      <c r="U5205" t="s">
        <v>50</v>
      </c>
      <c r="V5205" t="s">
        <v>2421</v>
      </c>
      <c r="W5205" t="s">
        <v>120</v>
      </c>
      <c r="X5205" t="s">
        <v>98</v>
      </c>
      <c r="Z5205">
        <v>0</v>
      </c>
      <c r="AA5205" t="s">
        <v>75</v>
      </c>
      <c r="AB5205" t="s">
        <v>122</v>
      </c>
      <c r="AC5205">
        <v>45</v>
      </c>
      <c r="AD5205">
        <v>11</v>
      </c>
      <c r="AE5205">
        <v>4</v>
      </c>
      <c r="AF5205">
        <v>2025</v>
      </c>
      <c r="AG5205">
        <v>20251104</v>
      </c>
      <c r="AH5205" s="2">
        <v>2500</v>
      </c>
      <c r="AI5205" s="2">
        <v>954.76324462890625</v>
      </c>
      <c r="AJ5205" s="2">
        <f t="shared" si="650"/>
        <v>1545.2367553710938</v>
      </c>
      <c r="AK5205" s="6">
        <f t="shared" si="651"/>
        <v>0.61809470214843754</v>
      </c>
      <c r="AL5205" s="12">
        <v>2500</v>
      </c>
      <c r="AM5205" s="12">
        <v>959.67611143843988</v>
      </c>
      <c r="AN5205" s="12">
        <f t="shared" si="652"/>
        <v>1540.3238885615601</v>
      </c>
      <c r="AO5205" s="13">
        <f t="shared" si="653"/>
        <v>0.616129555424624</v>
      </c>
      <c r="AP5205" s="16">
        <v>2500</v>
      </c>
      <c r="AQ5205" s="16">
        <v>933.88060629887161</v>
      </c>
      <c r="AR5205" s="16">
        <f t="shared" si="654"/>
        <v>1566.1193937011285</v>
      </c>
      <c r="AS5205" s="17">
        <f t="shared" si="648"/>
        <v>0.62644775748045145</v>
      </c>
      <c r="AT5205" s="20">
        <v>2500</v>
      </c>
      <c r="AU5205" s="20">
        <v>985.31054131054134</v>
      </c>
      <c r="AV5205" s="20">
        <f t="shared" si="649"/>
        <v>1514.6894586894587</v>
      </c>
      <c r="AW5205" s="21">
        <f t="shared" si="655"/>
        <v>0.60587578347578341</v>
      </c>
    </row>
    <row r="5206" spans="1:49" x14ac:dyDescent="0.25">
      <c r="A5206" t="s">
        <v>77</v>
      </c>
      <c r="B5206" t="s">
        <v>818</v>
      </c>
      <c r="C5206">
        <v>65574</v>
      </c>
      <c r="D5206">
        <v>2021</v>
      </c>
      <c r="E5206" t="s">
        <v>93</v>
      </c>
      <c r="F5206" t="s">
        <v>188</v>
      </c>
      <c r="G5206" t="s">
        <v>148</v>
      </c>
      <c r="I5206">
        <v>6</v>
      </c>
      <c r="J5206" t="s">
        <v>59</v>
      </c>
      <c r="K5206">
        <v>4</v>
      </c>
      <c r="L5206" t="s">
        <v>44</v>
      </c>
      <c r="M5206">
        <v>3.5999999046325679</v>
      </c>
      <c r="N5206" t="s">
        <v>44</v>
      </c>
      <c r="O5206" t="s">
        <v>46</v>
      </c>
      <c r="P5206">
        <v>5</v>
      </c>
      <c r="Q5206" t="s">
        <v>60</v>
      </c>
      <c r="R5206" t="s">
        <v>81</v>
      </c>
      <c r="T5206" t="s">
        <v>49</v>
      </c>
      <c r="U5206" t="s">
        <v>72</v>
      </c>
      <c r="V5206" t="s">
        <v>344</v>
      </c>
      <c r="W5206" t="s">
        <v>90</v>
      </c>
      <c r="X5206" t="s">
        <v>74</v>
      </c>
      <c r="Z5206">
        <v>0</v>
      </c>
      <c r="AA5206" t="s">
        <v>75</v>
      </c>
      <c r="AB5206" t="s">
        <v>104</v>
      </c>
      <c r="AC5206">
        <v>45</v>
      </c>
      <c r="AD5206">
        <v>11</v>
      </c>
      <c r="AE5206">
        <v>4</v>
      </c>
      <c r="AF5206">
        <v>2025</v>
      </c>
      <c r="AG5206">
        <v>20251105</v>
      </c>
      <c r="AH5206" s="2">
        <v>21600</v>
      </c>
      <c r="AI5206" s="2">
        <v>23091.697265625</v>
      </c>
      <c r="AJ5206" s="2">
        <f t="shared" si="650"/>
        <v>1491.697265625</v>
      </c>
      <c r="AK5206" s="6">
        <f t="shared" si="651"/>
        <v>6.9060058593750001E-2</v>
      </c>
      <c r="AL5206" s="12">
        <v>21600</v>
      </c>
      <c r="AM5206" s="12">
        <v>21720.645021082531</v>
      </c>
      <c r="AN5206" s="12">
        <f t="shared" si="652"/>
        <v>120.64502108253146</v>
      </c>
      <c r="AO5206" s="13">
        <f t="shared" si="653"/>
        <v>5.5854176427097895E-3</v>
      </c>
      <c r="AP5206" s="16">
        <v>21600</v>
      </c>
      <c r="AQ5206" s="16">
        <v>21772.24770691248</v>
      </c>
      <c r="AR5206" s="16">
        <f t="shared" si="654"/>
        <v>172.24770691247977</v>
      </c>
      <c r="AS5206" s="17">
        <f t="shared" si="648"/>
        <v>7.9744308755777676E-3</v>
      </c>
      <c r="AT5206" s="20">
        <v>21600</v>
      </c>
      <c r="AU5206" s="20">
        <v>22983.60170045781</v>
      </c>
      <c r="AV5206" s="20">
        <f t="shared" si="649"/>
        <v>1383.6017004578098</v>
      </c>
      <c r="AW5206" s="21">
        <f t="shared" si="655"/>
        <v>6.405563428045416E-2</v>
      </c>
    </row>
    <row r="5207" spans="1:49" x14ac:dyDescent="0.25">
      <c r="A5207" t="s">
        <v>123</v>
      </c>
      <c r="B5207" t="s">
        <v>257</v>
      </c>
      <c r="C5207">
        <v>178060</v>
      </c>
      <c r="D5207">
        <v>2013</v>
      </c>
      <c r="E5207" t="s">
        <v>159</v>
      </c>
      <c r="F5207" t="s">
        <v>236</v>
      </c>
      <c r="G5207" t="s">
        <v>229</v>
      </c>
      <c r="I5207">
        <v>4</v>
      </c>
      <c r="J5207" t="s">
        <v>129</v>
      </c>
      <c r="K5207">
        <v>4</v>
      </c>
      <c r="L5207" t="s">
        <v>44</v>
      </c>
      <c r="M5207">
        <v>2.4000000953674321</v>
      </c>
      <c r="N5207" t="s">
        <v>45</v>
      </c>
      <c r="Q5207" t="s">
        <v>60</v>
      </c>
      <c r="R5207" t="s">
        <v>48</v>
      </c>
      <c r="S5207">
        <v>185</v>
      </c>
      <c r="T5207" t="s">
        <v>49</v>
      </c>
      <c r="U5207" t="s">
        <v>50</v>
      </c>
      <c r="V5207" t="s">
        <v>720</v>
      </c>
      <c r="W5207" t="s">
        <v>62</v>
      </c>
      <c r="X5207" t="s">
        <v>121</v>
      </c>
      <c r="Z5207">
        <v>0</v>
      </c>
      <c r="AA5207" t="s">
        <v>75</v>
      </c>
      <c r="AB5207" t="s">
        <v>83</v>
      </c>
      <c r="AC5207">
        <v>45</v>
      </c>
      <c r="AD5207">
        <v>11</v>
      </c>
      <c r="AE5207">
        <v>4</v>
      </c>
      <c r="AF5207">
        <v>2025</v>
      </c>
      <c r="AG5207">
        <v>20251105</v>
      </c>
      <c r="AH5207" s="2">
        <v>3800</v>
      </c>
      <c r="AI5207" s="2">
        <v>4204.04345703125</v>
      </c>
      <c r="AJ5207" s="2">
        <f t="shared" si="650"/>
        <v>404.04345703125</v>
      </c>
      <c r="AK5207" s="6">
        <f t="shared" si="651"/>
        <v>0.10632722553453948</v>
      </c>
      <c r="AL5207" s="12">
        <v>3800</v>
      </c>
      <c r="AM5207" s="12">
        <v>3814.4412807707372</v>
      </c>
      <c r="AN5207" s="12">
        <f t="shared" si="652"/>
        <v>14.441280770737194</v>
      </c>
      <c r="AO5207" s="13">
        <f t="shared" si="653"/>
        <v>3.8003370449308407E-3</v>
      </c>
      <c r="AP5207" s="16">
        <v>3800</v>
      </c>
      <c r="AQ5207" s="16">
        <v>4067.875140086775</v>
      </c>
      <c r="AR5207" s="16">
        <f t="shared" si="654"/>
        <v>267.87514008677499</v>
      </c>
      <c r="AS5207" s="17">
        <f t="shared" si="648"/>
        <v>7.0493457917572361E-2</v>
      </c>
      <c r="AT5207" s="20">
        <v>3800</v>
      </c>
      <c r="AU5207" s="20">
        <v>4269.1111457036122</v>
      </c>
      <c r="AV5207" s="20">
        <f t="shared" si="649"/>
        <v>469.11114570361224</v>
      </c>
      <c r="AW5207" s="21">
        <f t="shared" si="655"/>
        <v>0.12345030150095058</v>
      </c>
    </row>
    <row r="5208" spans="1:49" x14ac:dyDescent="0.25">
      <c r="A5208" t="s">
        <v>77</v>
      </c>
      <c r="B5208" t="s">
        <v>177</v>
      </c>
      <c r="C5208">
        <v>39130</v>
      </c>
      <c r="D5208">
        <v>2023</v>
      </c>
      <c r="E5208" t="s">
        <v>57</v>
      </c>
      <c r="F5208" t="s">
        <v>106</v>
      </c>
      <c r="G5208" t="s">
        <v>941</v>
      </c>
      <c r="I5208">
        <v>4</v>
      </c>
      <c r="J5208" t="s">
        <v>129</v>
      </c>
      <c r="K5208">
        <v>4</v>
      </c>
      <c r="L5208" t="s">
        <v>44</v>
      </c>
      <c r="M5208">
        <v>2</v>
      </c>
      <c r="N5208" t="s">
        <v>45</v>
      </c>
      <c r="O5208" t="s">
        <v>46</v>
      </c>
      <c r="P5208">
        <v>4</v>
      </c>
      <c r="Q5208" t="s">
        <v>60</v>
      </c>
      <c r="R5208" t="s">
        <v>48</v>
      </c>
      <c r="S5208">
        <v>147</v>
      </c>
      <c r="T5208" t="s">
        <v>49</v>
      </c>
      <c r="V5208" t="s">
        <v>1026</v>
      </c>
      <c r="W5208" t="s">
        <v>62</v>
      </c>
      <c r="X5208" t="s">
        <v>63</v>
      </c>
      <c r="Z5208">
        <v>0</v>
      </c>
      <c r="AA5208" t="s">
        <v>75</v>
      </c>
      <c r="AB5208" t="s">
        <v>83</v>
      </c>
      <c r="AC5208">
        <v>45</v>
      </c>
      <c r="AD5208">
        <v>11</v>
      </c>
      <c r="AE5208">
        <v>4</v>
      </c>
      <c r="AF5208">
        <v>2025</v>
      </c>
      <c r="AG5208">
        <v>20251105</v>
      </c>
      <c r="AH5208" s="2">
        <v>13600</v>
      </c>
      <c r="AI5208" s="2">
        <v>12317.654296875</v>
      </c>
      <c r="AJ5208" s="2">
        <f t="shared" si="650"/>
        <v>1282.345703125</v>
      </c>
      <c r="AK5208" s="6">
        <f t="shared" si="651"/>
        <v>9.4290125229779406E-2</v>
      </c>
      <c r="AL5208" s="12">
        <v>13600</v>
      </c>
      <c r="AM5208" s="12">
        <v>12541.72105807066</v>
      </c>
      <c r="AN5208" s="12">
        <f t="shared" si="652"/>
        <v>1058.2789419293404</v>
      </c>
      <c r="AO5208" s="13">
        <f t="shared" si="653"/>
        <v>7.7814628083039739E-2</v>
      </c>
      <c r="AP5208" s="16">
        <v>13600</v>
      </c>
      <c r="AQ5208" s="16">
        <v>12548.512089676609</v>
      </c>
      <c r="AR5208" s="16">
        <f t="shared" si="654"/>
        <v>1051.4879103233907</v>
      </c>
      <c r="AS5208" s="17">
        <f t="shared" si="648"/>
        <v>7.7315287523778725E-2</v>
      </c>
      <c r="AT5208" s="20">
        <v>13600</v>
      </c>
      <c r="AU5208" s="20">
        <v>12194.336316181951</v>
      </c>
      <c r="AV5208" s="20">
        <f t="shared" si="649"/>
        <v>1405.6636838180493</v>
      </c>
      <c r="AW5208" s="21">
        <f t="shared" si="655"/>
        <v>0.10335762381015069</v>
      </c>
    </row>
    <row r="5209" spans="1:49" x14ac:dyDescent="0.25">
      <c r="A5209" t="s">
        <v>38</v>
      </c>
      <c r="B5209" t="s">
        <v>357</v>
      </c>
      <c r="C5209">
        <v>149243</v>
      </c>
      <c r="D5209">
        <v>2011</v>
      </c>
      <c r="E5209" t="s">
        <v>66</v>
      </c>
      <c r="F5209" t="s">
        <v>1961</v>
      </c>
      <c r="H5209" t="s">
        <v>218</v>
      </c>
      <c r="I5209">
        <v>8</v>
      </c>
      <c r="J5209" t="s">
        <v>69</v>
      </c>
      <c r="K5209">
        <v>3</v>
      </c>
      <c r="L5209" t="s">
        <v>44</v>
      </c>
      <c r="M5209">
        <v>5.4000000953674316</v>
      </c>
      <c r="N5209" t="s">
        <v>70</v>
      </c>
      <c r="O5209" t="s">
        <v>46</v>
      </c>
      <c r="P5209">
        <v>2</v>
      </c>
      <c r="Q5209" t="s">
        <v>71</v>
      </c>
      <c r="R5209" t="s">
        <v>48</v>
      </c>
      <c r="S5209">
        <v>255</v>
      </c>
      <c r="T5209" t="s">
        <v>49</v>
      </c>
      <c r="U5209" t="s">
        <v>72</v>
      </c>
      <c r="V5209" t="s">
        <v>561</v>
      </c>
      <c r="W5209" t="s">
        <v>73</v>
      </c>
      <c r="X5209" t="s">
        <v>74</v>
      </c>
      <c r="Z5209">
        <v>0</v>
      </c>
      <c r="AA5209" t="s">
        <v>75</v>
      </c>
      <c r="AB5209" t="s">
        <v>76</v>
      </c>
      <c r="AC5209">
        <v>45</v>
      </c>
      <c r="AD5209">
        <v>11</v>
      </c>
      <c r="AE5209">
        <v>4</v>
      </c>
      <c r="AF5209">
        <v>2025</v>
      </c>
      <c r="AG5209">
        <v>20251105</v>
      </c>
      <c r="AH5209" s="2">
        <v>3300</v>
      </c>
      <c r="AI5209" s="2">
        <v>3503.336669921875</v>
      </c>
      <c r="AJ5209" s="2">
        <f t="shared" si="650"/>
        <v>203.336669921875</v>
      </c>
      <c r="AK5209" s="6">
        <f t="shared" si="651"/>
        <v>6.1617172703598483E-2</v>
      </c>
      <c r="AL5209" s="12">
        <v>3300</v>
      </c>
      <c r="AM5209" s="12">
        <v>3114.352914170478</v>
      </c>
      <c r="AN5209" s="12">
        <f t="shared" si="652"/>
        <v>185.64708582952198</v>
      </c>
      <c r="AO5209" s="13">
        <f t="shared" si="653"/>
        <v>5.6256692675612723E-2</v>
      </c>
      <c r="AP5209" s="16">
        <v>3300</v>
      </c>
      <c r="AQ5209" s="16">
        <v>3262.2306116616351</v>
      </c>
      <c r="AR5209" s="16">
        <f t="shared" si="654"/>
        <v>37.769388338364934</v>
      </c>
      <c r="AS5209" s="17">
        <f t="shared" si="648"/>
        <v>1.144526919344392E-2</v>
      </c>
      <c r="AT5209" s="20">
        <v>3300</v>
      </c>
      <c r="AU5209" s="20">
        <v>3724.47379032258</v>
      </c>
      <c r="AV5209" s="20">
        <f t="shared" si="649"/>
        <v>424.47379032258004</v>
      </c>
      <c r="AW5209" s="21">
        <f t="shared" si="655"/>
        <v>0.12862842130987273</v>
      </c>
    </row>
    <row r="5210" spans="1:49" x14ac:dyDescent="0.25">
      <c r="A5210" t="s">
        <v>77</v>
      </c>
      <c r="B5210" t="s">
        <v>285</v>
      </c>
      <c r="C5210">
        <v>89762</v>
      </c>
      <c r="D5210">
        <v>2016</v>
      </c>
      <c r="E5210" t="s">
        <v>93</v>
      </c>
      <c r="F5210" t="s">
        <v>406</v>
      </c>
      <c r="G5210" t="s">
        <v>455</v>
      </c>
      <c r="I5210">
        <v>8</v>
      </c>
      <c r="K5210">
        <v>2</v>
      </c>
      <c r="L5210" t="s">
        <v>44</v>
      </c>
      <c r="M5210">
        <v>6.1999998092651367</v>
      </c>
      <c r="Q5210" t="s">
        <v>187</v>
      </c>
      <c r="T5210" t="s">
        <v>49</v>
      </c>
      <c r="V5210" t="s">
        <v>1969</v>
      </c>
      <c r="W5210" t="s">
        <v>120</v>
      </c>
      <c r="X5210" t="s">
        <v>74</v>
      </c>
      <c r="Z5210">
        <v>0</v>
      </c>
      <c r="AA5210" t="s">
        <v>75</v>
      </c>
      <c r="AB5210" t="s">
        <v>187</v>
      </c>
      <c r="AC5210">
        <v>45</v>
      </c>
      <c r="AD5210">
        <v>11</v>
      </c>
      <c r="AE5210">
        <v>4</v>
      </c>
      <c r="AF5210">
        <v>2025</v>
      </c>
      <c r="AG5210">
        <v>20251105</v>
      </c>
      <c r="AH5210" s="2">
        <v>8000</v>
      </c>
      <c r="AI5210" s="2">
        <v>16990.84765625</v>
      </c>
      <c r="AJ5210" s="2">
        <f t="shared" si="650"/>
        <v>8990.84765625</v>
      </c>
      <c r="AK5210" s="6">
        <f t="shared" si="651"/>
        <v>1.1238559570312501</v>
      </c>
      <c r="AL5210" s="12">
        <v>8000</v>
      </c>
      <c r="AM5210" s="12">
        <v>16527.157525881001</v>
      </c>
      <c r="AN5210" s="12">
        <f t="shared" si="652"/>
        <v>8527.1575258810008</v>
      </c>
      <c r="AO5210" s="13">
        <f t="shared" si="653"/>
        <v>1.065894690735125</v>
      </c>
      <c r="AP5210" s="16">
        <v>8000</v>
      </c>
      <c r="AQ5210" s="16">
        <v>15484.04545885108</v>
      </c>
      <c r="AR5210" s="16">
        <f t="shared" si="654"/>
        <v>7484.0454588510802</v>
      </c>
      <c r="AS5210" s="17">
        <f t="shared" si="648"/>
        <v>0.93550568235638498</v>
      </c>
      <c r="AT5210" s="20">
        <v>8000</v>
      </c>
      <c r="AU5210" s="20">
        <v>16957.654569892478</v>
      </c>
      <c r="AV5210" s="20">
        <f t="shared" si="649"/>
        <v>8957.6545698924783</v>
      </c>
      <c r="AW5210" s="21">
        <f t="shared" si="655"/>
        <v>1.1197068212365597</v>
      </c>
    </row>
    <row r="5211" spans="1:49" x14ac:dyDescent="0.25">
      <c r="A5211" t="s">
        <v>38</v>
      </c>
      <c r="B5211" t="s">
        <v>776</v>
      </c>
      <c r="C5211">
        <v>24484</v>
      </c>
      <c r="D5211">
        <v>2024</v>
      </c>
      <c r="E5211" t="s">
        <v>93</v>
      </c>
      <c r="F5211" t="s">
        <v>430</v>
      </c>
      <c r="G5211" t="s">
        <v>1196</v>
      </c>
      <c r="I5211">
        <v>4</v>
      </c>
      <c r="J5211" t="s">
        <v>117</v>
      </c>
      <c r="K5211">
        <v>4</v>
      </c>
      <c r="L5211" t="s">
        <v>44</v>
      </c>
      <c r="M5211">
        <v>1.5</v>
      </c>
      <c r="N5211" t="s">
        <v>45</v>
      </c>
      <c r="O5211" t="s">
        <v>46</v>
      </c>
      <c r="P5211">
        <v>4</v>
      </c>
      <c r="Q5211" t="s">
        <v>118</v>
      </c>
      <c r="T5211" t="s">
        <v>49</v>
      </c>
      <c r="U5211" t="s">
        <v>50</v>
      </c>
      <c r="V5211" t="s">
        <v>669</v>
      </c>
      <c r="W5211" t="s">
        <v>52</v>
      </c>
      <c r="X5211" t="s">
        <v>74</v>
      </c>
      <c r="Z5211">
        <v>0</v>
      </c>
      <c r="AA5211" t="s">
        <v>75</v>
      </c>
      <c r="AB5211" t="s">
        <v>122</v>
      </c>
      <c r="AC5211">
        <v>45</v>
      </c>
      <c r="AD5211">
        <v>11</v>
      </c>
      <c r="AE5211">
        <v>4</v>
      </c>
      <c r="AF5211">
        <v>2025</v>
      </c>
      <c r="AG5211">
        <v>20251105</v>
      </c>
      <c r="AH5211" s="2">
        <v>20500</v>
      </c>
      <c r="AI5211" s="2">
        <v>17946.19140625</v>
      </c>
      <c r="AJ5211" s="2">
        <f t="shared" si="650"/>
        <v>2553.80859375</v>
      </c>
      <c r="AK5211" s="6">
        <f t="shared" si="651"/>
        <v>0.12457602896341463</v>
      </c>
      <c r="AL5211" s="12">
        <v>20500</v>
      </c>
      <c r="AM5211" s="12">
        <v>17026.676037396119</v>
      </c>
      <c r="AN5211" s="12">
        <f t="shared" si="652"/>
        <v>3473.3239626038812</v>
      </c>
      <c r="AO5211" s="13">
        <f t="shared" si="653"/>
        <v>0.16943043720018933</v>
      </c>
      <c r="AP5211" s="16">
        <v>20500</v>
      </c>
      <c r="AQ5211" s="16">
        <v>17825.606854371919</v>
      </c>
      <c r="AR5211" s="16">
        <f t="shared" si="654"/>
        <v>2674.3931456280807</v>
      </c>
      <c r="AS5211" s="17">
        <f t="shared" si="648"/>
        <v>0.13045820222576004</v>
      </c>
      <c r="AT5211" s="20">
        <v>20500</v>
      </c>
      <c r="AU5211" s="20">
        <v>18044.862537764351</v>
      </c>
      <c r="AV5211" s="20">
        <f t="shared" si="649"/>
        <v>2455.1374622356489</v>
      </c>
      <c r="AW5211" s="21">
        <f t="shared" si="655"/>
        <v>0.11976280303588531</v>
      </c>
    </row>
    <row r="5212" spans="1:49" x14ac:dyDescent="0.25">
      <c r="A5212" t="s">
        <v>109</v>
      </c>
      <c r="B5212" t="s">
        <v>317</v>
      </c>
      <c r="C5212">
        <v>193830</v>
      </c>
      <c r="D5212">
        <v>2023</v>
      </c>
      <c r="E5212" t="s">
        <v>84</v>
      </c>
      <c r="F5212" t="s">
        <v>779</v>
      </c>
      <c r="G5212" t="s">
        <v>807</v>
      </c>
      <c r="H5212" t="s">
        <v>1404</v>
      </c>
      <c r="I5212">
        <v>6</v>
      </c>
      <c r="J5212" t="s">
        <v>69</v>
      </c>
      <c r="K5212">
        <v>4</v>
      </c>
      <c r="L5212" t="s">
        <v>44</v>
      </c>
      <c r="M5212">
        <v>6.6999998092651367</v>
      </c>
      <c r="N5212" t="s">
        <v>87</v>
      </c>
      <c r="O5212" t="s">
        <v>46</v>
      </c>
      <c r="P5212">
        <v>2</v>
      </c>
      <c r="Q5212" t="s">
        <v>88</v>
      </c>
      <c r="R5212" t="s">
        <v>89</v>
      </c>
      <c r="S5212">
        <v>370</v>
      </c>
      <c r="T5212" t="s">
        <v>219</v>
      </c>
      <c r="U5212" t="s">
        <v>50</v>
      </c>
      <c r="W5212" t="s">
        <v>247</v>
      </c>
      <c r="X5212" t="s">
        <v>121</v>
      </c>
      <c r="Z5212">
        <v>0</v>
      </c>
      <c r="AA5212" t="s">
        <v>75</v>
      </c>
      <c r="AB5212" t="s">
        <v>248</v>
      </c>
      <c r="AC5212">
        <v>45</v>
      </c>
      <c r="AD5212">
        <v>11</v>
      </c>
      <c r="AE5212">
        <v>4</v>
      </c>
      <c r="AF5212">
        <v>2025</v>
      </c>
      <c r="AG5212">
        <v>20251105</v>
      </c>
      <c r="AH5212" s="2">
        <v>17500</v>
      </c>
      <c r="AI5212" s="2">
        <v>21030.4140625</v>
      </c>
      <c r="AJ5212" s="2">
        <f t="shared" si="650"/>
        <v>3530.4140625</v>
      </c>
      <c r="AK5212" s="6">
        <f t="shared" si="651"/>
        <v>0.20173794642857143</v>
      </c>
      <c r="AL5212" s="12">
        <v>17500</v>
      </c>
      <c r="AM5212" s="12">
        <v>20728.405172094059</v>
      </c>
      <c r="AN5212" s="12">
        <f t="shared" si="652"/>
        <v>3228.4051720940588</v>
      </c>
      <c r="AO5212" s="13">
        <f t="shared" si="653"/>
        <v>0.18448029554823192</v>
      </c>
      <c r="AP5212" s="16">
        <v>17500</v>
      </c>
      <c r="AQ5212" s="16">
        <v>20111.43943905468</v>
      </c>
      <c r="AR5212" s="16">
        <f t="shared" si="654"/>
        <v>2611.4394390546804</v>
      </c>
      <c r="AS5212" s="17">
        <f t="shared" si="648"/>
        <v>0.14922511080312459</v>
      </c>
      <c r="AT5212" s="20">
        <v>17500</v>
      </c>
      <c r="AU5212" s="20">
        <v>20639.751926040059</v>
      </c>
      <c r="AV5212" s="20">
        <f t="shared" si="649"/>
        <v>3139.7519260400586</v>
      </c>
      <c r="AW5212" s="21">
        <f t="shared" si="655"/>
        <v>0.17941439577371762</v>
      </c>
    </row>
    <row r="5213" spans="1:49" x14ac:dyDescent="0.25">
      <c r="A5213" t="s">
        <v>123</v>
      </c>
      <c r="B5213" t="s">
        <v>440</v>
      </c>
      <c r="C5213">
        <v>1345</v>
      </c>
      <c r="D5213">
        <v>2024</v>
      </c>
      <c r="E5213" t="s">
        <v>1396</v>
      </c>
      <c r="F5213" t="s">
        <v>2422</v>
      </c>
      <c r="H5213" t="s">
        <v>2423</v>
      </c>
      <c r="I5213">
        <v>2</v>
      </c>
      <c r="J5213" t="s">
        <v>196</v>
      </c>
      <c r="L5213" t="s">
        <v>44</v>
      </c>
      <c r="M5213">
        <v>399</v>
      </c>
      <c r="N5213" t="s">
        <v>44</v>
      </c>
      <c r="O5213" t="s">
        <v>46</v>
      </c>
      <c r="P5213">
        <v>4</v>
      </c>
      <c r="Q5213" t="s">
        <v>2424</v>
      </c>
      <c r="S5213">
        <v>52.3</v>
      </c>
      <c r="T5213" t="s">
        <v>49</v>
      </c>
      <c r="W5213" t="s">
        <v>1251</v>
      </c>
      <c r="X5213" t="s">
        <v>404</v>
      </c>
      <c r="Z5213">
        <v>0</v>
      </c>
      <c r="AA5213" t="s">
        <v>75</v>
      </c>
      <c r="AB5213" t="s">
        <v>782</v>
      </c>
      <c r="AC5213">
        <v>45</v>
      </c>
      <c r="AD5213">
        <v>11</v>
      </c>
      <c r="AE5213">
        <v>4</v>
      </c>
      <c r="AF5213">
        <v>2025</v>
      </c>
      <c r="AG5213">
        <v>20251105</v>
      </c>
      <c r="AH5213" s="2">
        <v>4800</v>
      </c>
      <c r="AI5213" s="2">
        <v>3569.2822265625</v>
      </c>
      <c r="AJ5213" s="2">
        <f t="shared" si="650"/>
        <v>1230.7177734375</v>
      </c>
      <c r="AK5213" s="6">
        <f t="shared" si="651"/>
        <v>0.25639953613281252</v>
      </c>
      <c r="AL5213" s="12">
        <v>4800</v>
      </c>
      <c r="AM5213" s="12">
        <v>2457.0211596664581</v>
      </c>
      <c r="AN5213" s="12">
        <f t="shared" si="652"/>
        <v>2342.9788403335419</v>
      </c>
      <c r="AO5213" s="13">
        <f t="shared" si="653"/>
        <v>0.48812059173615457</v>
      </c>
      <c r="AP5213" s="16">
        <v>4800</v>
      </c>
      <c r="AQ5213" s="16">
        <v>2572.3899217436692</v>
      </c>
      <c r="AR5213" s="16">
        <f t="shared" si="654"/>
        <v>2227.6100782563308</v>
      </c>
      <c r="AS5213" s="17">
        <f t="shared" si="648"/>
        <v>0.46408543297006893</v>
      </c>
      <c r="AT5213" s="20">
        <v>4800</v>
      </c>
      <c r="AU5213" s="20">
        <v>3966.9237565445028</v>
      </c>
      <c r="AV5213" s="20">
        <f t="shared" si="649"/>
        <v>833.07624345549721</v>
      </c>
      <c r="AW5213" s="21">
        <f t="shared" si="655"/>
        <v>0.17355755071989526</v>
      </c>
    </row>
    <row r="5214" spans="1:49" x14ac:dyDescent="0.25">
      <c r="A5214" t="s">
        <v>123</v>
      </c>
      <c r="B5214" t="s">
        <v>440</v>
      </c>
      <c r="C5214">
        <v>110405</v>
      </c>
      <c r="D5214">
        <v>2020</v>
      </c>
      <c r="E5214" t="s">
        <v>40</v>
      </c>
      <c r="F5214" t="s">
        <v>1313</v>
      </c>
      <c r="G5214" t="s">
        <v>1741</v>
      </c>
      <c r="H5214" t="s">
        <v>765</v>
      </c>
      <c r="I5214">
        <v>6</v>
      </c>
      <c r="J5214" t="s">
        <v>69</v>
      </c>
      <c r="K5214">
        <v>4</v>
      </c>
      <c r="L5214" t="s">
        <v>44</v>
      </c>
      <c r="M5214">
        <v>4</v>
      </c>
      <c r="N5214" t="s">
        <v>87</v>
      </c>
      <c r="O5214" t="s">
        <v>46</v>
      </c>
      <c r="P5214">
        <v>4</v>
      </c>
      <c r="Q5214" t="s">
        <v>60</v>
      </c>
      <c r="R5214" t="s">
        <v>89</v>
      </c>
      <c r="S5214">
        <v>270</v>
      </c>
      <c r="T5214" t="s">
        <v>49</v>
      </c>
      <c r="U5214" t="s">
        <v>72</v>
      </c>
      <c r="V5214" t="s">
        <v>176</v>
      </c>
      <c r="W5214" t="s">
        <v>90</v>
      </c>
      <c r="X5214" t="s">
        <v>53</v>
      </c>
      <c r="Z5214">
        <v>0</v>
      </c>
      <c r="AA5214" t="s">
        <v>75</v>
      </c>
      <c r="AB5214" t="s">
        <v>83</v>
      </c>
      <c r="AC5214">
        <v>45</v>
      </c>
      <c r="AD5214">
        <v>11</v>
      </c>
      <c r="AE5214">
        <v>4</v>
      </c>
      <c r="AF5214">
        <v>2025</v>
      </c>
      <c r="AG5214">
        <v>20251105</v>
      </c>
      <c r="AH5214" s="2">
        <v>28200</v>
      </c>
      <c r="AI5214" s="2">
        <v>24992.388671875</v>
      </c>
      <c r="AJ5214" s="2">
        <f t="shared" si="650"/>
        <v>3207.611328125</v>
      </c>
      <c r="AK5214" s="6">
        <f t="shared" si="651"/>
        <v>0.11374508255762411</v>
      </c>
      <c r="AL5214" s="12">
        <v>28200</v>
      </c>
      <c r="AM5214" s="12">
        <v>25014.515835720569</v>
      </c>
      <c r="AN5214" s="12">
        <f t="shared" si="652"/>
        <v>3185.4841642794308</v>
      </c>
      <c r="AO5214" s="13">
        <f t="shared" si="653"/>
        <v>0.11296043135742663</v>
      </c>
      <c r="AP5214" s="16">
        <v>28200</v>
      </c>
      <c r="AQ5214" s="16">
        <v>21657.0673114407</v>
      </c>
      <c r="AR5214" s="16">
        <f t="shared" si="654"/>
        <v>6542.9326885593</v>
      </c>
      <c r="AS5214" s="17">
        <f t="shared" si="648"/>
        <v>0.23201888966522341</v>
      </c>
      <c r="AT5214" s="20">
        <v>28200</v>
      </c>
      <c r="AU5214" s="20">
        <v>24472.473404255321</v>
      </c>
      <c r="AV5214" s="20">
        <f t="shared" si="649"/>
        <v>3727.5265957446791</v>
      </c>
      <c r="AW5214" s="21">
        <f t="shared" si="655"/>
        <v>0.13218179417534323</v>
      </c>
    </row>
    <row r="5215" spans="1:49" x14ac:dyDescent="0.25">
      <c r="A5215" t="s">
        <v>38</v>
      </c>
      <c r="B5215" t="s">
        <v>65</v>
      </c>
      <c r="C5215">
        <v>111896</v>
      </c>
      <c r="D5215">
        <v>2020</v>
      </c>
      <c r="E5215" t="s">
        <v>93</v>
      </c>
      <c r="F5215" t="s">
        <v>164</v>
      </c>
      <c r="G5215" t="s">
        <v>2425</v>
      </c>
      <c r="H5215" t="s">
        <v>1216</v>
      </c>
      <c r="I5215">
        <v>8</v>
      </c>
      <c r="J5215" t="s">
        <v>69</v>
      </c>
      <c r="K5215">
        <v>3</v>
      </c>
      <c r="L5215" t="s">
        <v>44</v>
      </c>
      <c r="M5215">
        <v>6</v>
      </c>
      <c r="N5215" t="s">
        <v>70</v>
      </c>
      <c r="O5215" t="s">
        <v>46</v>
      </c>
      <c r="P5215">
        <v>1</v>
      </c>
      <c r="Q5215" t="s">
        <v>76</v>
      </c>
      <c r="T5215" t="s">
        <v>49</v>
      </c>
      <c r="V5215" t="s">
        <v>1217</v>
      </c>
      <c r="W5215" t="s">
        <v>220</v>
      </c>
      <c r="X5215" t="s">
        <v>74</v>
      </c>
      <c r="Z5215">
        <v>0</v>
      </c>
      <c r="AA5215" t="s">
        <v>75</v>
      </c>
      <c r="AB5215" t="s">
        <v>76</v>
      </c>
      <c r="AC5215">
        <v>45</v>
      </c>
      <c r="AD5215">
        <v>11</v>
      </c>
      <c r="AE5215">
        <v>4</v>
      </c>
      <c r="AF5215">
        <v>2025</v>
      </c>
      <c r="AG5215">
        <v>20251104</v>
      </c>
      <c r="AH5215" s="2">
        <v>5800</v>
      </c>
      <c r="AI5215" s="2">
        <v>11596.52734375</v>
      </c>
      <c r="AJ5215" s="2">
        <f t="shared" si="650"/>
        <v>5796.52734375</v>
      </c>
      <c r="AK5215" s="6">
        <f t="shared" si="651"/>
        <v>0.9994012661637931</v>
      </c>
      <c r="AL5215" s="12">
        <v>5800</v>
      </c>
      <c r="AM5215" s="12">
        <v>11138.55367141494</v>
      </c>
      <c r="AN5215" s="12">
        <f t="shared" si="652"/>
        <v>5338.5536714149403</v>
      </c>
      <c r="AO5215" s="13">
        <f t="shared" si="653"/>
        <v>0.92044028817498968</v>
      </c>
      <c r="AP5215" s="16">
        <v>5800</v>
      </c>
      <c r="AQ5215" s="16">
        <v>10529.9686864042</v>
      </c>
      <c r="AR5215" s="16">
        <f t="shared" si="654"/>
        <v>4729.9686864041996</v>
      </c>
      <c r="AS5215" s="17">
        <f t="shared" si="648"/>
        <v>0.81551184248348274</v>
      </c>
      <c r="AT5215" s="20">
        <v>5800</v>
      </c>
      <c r="AU5215" s="20">
        <v>11655.157766990291</v>
      </c>
      <c r="AV5215" s="20">
        <f t="shared" si="649"/>
        <v>5855.1577669902908</v>
      </c>
      <c r="AW5215" s="21">
        <f t="shared" si="655"/>
        <v>1.0095099598259123</v>
      </c>
    </row>
    <row r="5216" spans="1:49" x14ac:dyDescent="0.25">
      <c r="A5216" t="s">
        <v>123</v>
      </c>
      <c r="B5216" t="s">
        <v>440</v>
      </c>
      <c r="C5216">
        <v>108230</v>
      </c>
      <c r="D5216">
        <v>2017</v>
      </c>
      <c r="E5216" t="s">
        <v>167</v>
      </c>
      <c r="F5216" t="s">
        <v>689</v>
      </c>
      <c r="G5216" t="s">
        <v>295</v>
      </c>
      <c r="I5216">
        <v>8</v>
      </c>
      <c r="J5216" t="s">
        <v>129</v>
      </c>
      <c r="K5216">
        <v>4</v>
      </c>
      <c r="L5216" t="s">
        <v>44</v>
      </c>
      <c r="M5216">
        <v>5.3000001907348633</v>
      </c>
      <c r="N5216" t="s">
        <v>70</v>
      </c>
      <c r="O5216" t="s">
        <v>46</v>
      </c>
      <c r="P5216">
        <v>2</v>
      </c>
      <c r="Q5216" t="s">
        <v>60</v>
      </c>
      <c r="R5216" t="s">
        <v>48</v>
      </c>
      <c r="T5216" t="s">
        <v>49</v>
      </c>
      <c r="V5216" t="s">
        <v>886</v>
      </c>
      <c r="W5216" t="s">
        <v>103</v>
      </c>
      <c r="X5216" t="s">
        <v>74</v>
      </c>
      <c r="Y5216">
        <v>51230</v>
      </c>
      <c r="Z5216">
        <v>0</v>
      </c>
      <c r="AA5216" t="s">
        <v>75</v>
      </c>
      <c r="AB5216" t="s">
        <v>104</v>
      </c>
      <c r="AC5216">
        <v>45</v>
      </c>
      <c r="AD5216">
        <v>11</v>
      </c>
      <c r="AE5216">
        <v>4</v>
      </c>
      <c r="AF5216">
        <v>2025</v>
      </c>
      <c r="AG5216">
        <v>20251105</v>
      </c>
      <c r="AH5216" s="2">
        <v>8500</v>
      </c>
      <c r="AI5216" s="2">
        <v>11934.470703125</v>
      </c>
      <c r="AJ5216" s="2">
        <f t="shared" si="650"/>
        <v>3434.470703125</v>
      </c>
      <c r="AK5216" s="6">
        <f t="shared" si="651"/>
        <v>0.40405537683823528</v>
      </c>
      <c r="AL5216" s="12">
        <v>8500</v>
      </c>
      <c r="AM5216" s="12">
        <v>11682.655305000229</v>
      </c>
      <c r="AN5216" s="12">
        <f t="shared" si="652"/>
        <v>3182.6553050002294</v>
      </c>
      <c r="AO5216" s="13">
        <f t="shared" si="653"/>
        <v>0.37443003588237994</v>
      </c>
      <c r="AP5216" s="16">
        <v>8500</v>
      </c>
      <c r="AQ5216" s="16">
        <v>11191.26838002138</v>
      </c>
      <c r="AR5216" s="16">
        <f t="shared" si="654"/>
        <v>2691.2683800213799</v>
      </c>
      <c r="AS5216" s="17">
        <f t="shared" si="648"/>
        <v>0.31661980941427997</v>
      </c>
      <c r="AT5216" s="20">
        <v>8500</v>
      </c>
      <c r="AU5216" s="20">
        <v>11869.48986722571</v>
      </c>
      <c r="AV5216" s="20">
        <f t="shared" si="649"/>
        <v>3369.4898672257095</v>
      </c>
      <c r="AW5216" s="21">
        <f t="shared" si="655"/>
        <v>0.39641057261478935</v>
      </c>
    </row>
    <row r="5217" spans="1:49" x14ac:dyDescent="0.25">
      <c r="A5217" t="s">
        <v>38</v>
      </c>
      <c r="B5217" t="s">
        <v>776</v>
      </c>
      <c r="C5217">
        <v>65083</v>
      </c>
      <c r="D5217">
        <v>2021</v>
      </c>
      <c r="E5217" t="s">
        <v>84</v>
      </c>
      <c r="F5217" t="s">
        <v>85</v>
      </c>
      <c r="G5217" t="s">
        <v>1347</v>
      </c>
      <c r="I5217">
        <v>8</v>
      </c>
      <c r="J5217" t="s">
        <v>129</v>
      </c>
      <c r="K5217">
        <v>4</v>
      </c>
      <c r="L5217" t="s">
        <v>44</v>
      </c>
      <c r="M5217">
        <v>5.6999998092651367</v>
      </c>
      <c r="N5217" t="s">
        <v>70</v>
      </c>
      <c r="O5217" t="s">
        <v>46</v>
      </c>
      <c r="P5217">
        <v>4</v>
      </c>
      <c r="Q5217" t="s">
        <v>88</v>
      </c>
      <c r="R5217" t="s">
        <v>48</v>
      </c>
      <c r="S5217">
        <v>395</v>
      </c>
      <c r="T5217" t="s">
        <v>49</v>
      </c>
      <c r="U5217" t="s">
        <v>72</v>
      </c>
      <c r="W5217" t="s">
        <v>90</v>
      </c>
      <c r="X5217" t="s">
        <v>74</v>
      </c>
      <c r="Z5217">
        <v>0</v>
      </c>
      <c r="AA5217" t="s">
        <v>75</v>
      </c>
      <c r="AB5217" t="s">
        <v>91</v>
      </c>
      <c r="AC5217">
        <v>45</v>
      </c>
      <c r="AD5217">
        <v>11</v>
      </c>
      <c r="AE5217">
        <v>4</v>
      </c>
      <c r="AF5217">
        <v>2025</v>
      </c>
      <c r="AG5217">
        <v>20251105</v>
      </c>
      <c r="AH5217" s="2">
        <v>19750</v>
      </c>
      <c r="AI5217" s="2">
        <v>21603.349609375</v>
      </c>
      <c r="AJ5217" s="2">
        <f t="shared" si="650"/>
        <v>1853.349609375</v>
      </c>
      <c r="AK5217" s="6">
        <f t="shared" si="651"/>
        <v>9.3840486550632915E-2</v>
      </c>
      <c r="AL5217" s="12">
        <v>19750</v>
      </c>
      <c r="AM5217" s="12">
        <v>21324.70671824423</v>
      </c>
      <c r="AN5217" s="12">
        <f t="shared" si="652"/>
        <v>1574.7067182442297</v>
      </c>
      <c r="AO5217" s="13">
        <f t="shared" si="653"/>
        <v>7.9731985733885055E-2</v>
      </c>
      <c r="AP5217" s="16">
        <v>19750</v>
      </c>
      <c r="AQ5217" s="16">
        <v>22239.05837227188</v>
      </c>
      <c r="AR5217" s="16">
        <f t="shared" si="654"/>
        <v>2489.0583722718802</v>
      </c>
      <c r="AS5217" s="17">
        <f t="shared" si="648"/>
        <v>0.1260282720137661</v>
      </c>
      <c r="AT5217" s="20">
        <v>19750</v>
      </c>
      <c r="AU5217" s="20">
        <v>21215.346899224809</v>
      </c>
      <c r="AV5217" s="20">
        <f t="shared" si="649"/>
        <v>1465.346899224809</v>
      </c>
      <c r="AW5217" s="21">
        <f t="shared" si="655"/>
        <v>7.4194779707585271E-2</v>
      </c>
    </row>
    <row r="5218" spans="1:49" x14ac:dyDescent="0.25">
      <c r="A5218" t="s">
        <v>77</v>
      </c>
      <c r="B5218" t="s">
        <v>596</v>
      </c>
      <c r="C5218">
        <v>37264</v>
      </c>
      <c r="D5218">
        <v>2019</v>
      </c>
      <c r="E5218" t="s">
        <v>66</v>
      </c>
      <c r="F5218" t="s">
        <v>1008</v>
      </c>
      <c r="H5218" t="s">
        <v>214</v>
      </c>
      <c r="I5218">
        <v>4</v>
      </c>
      <c r="J5218" t="s">
        <v>101</v>
      </c>
      <c r="K5218">
        <v>4</v>
      </c>
      <c r="L5218" t="s">
        <v>44</v>
      </c>
      <c r="M5218">
        <v>2</v>
      </c>
      <c r="N5218" t="s">
        <v>87</v>
      </c>
      <c r="O5218" t="s">
        <v>46</v>
      </c>
      <c r="P5218">
        <v>4</v>
      </c>
      <c r="Q5218" t="s">
        <v>60</v>
      </c>
      <c r="R5218" t="s">
        <v>89</v>
      </c>
      <c r="T5218" t="s">
        <v>49</v>
      </c>
      <c r="U5218" t="s">
        <v>50</v>
      </c>
      <c r="W5218" t="s">
        <v>62</v>
      </c>
      <c r="X5218" t="s">
        <v>1010</v>
      </c>
      <c r="Y5218">
        <v>24650</v>
      </c>
      <c r="Z5218">
        <v>0</v>
      </c>
      <c r="AA5218" t="s">
        <v>75</v>
      </c>
      <c r="AB5218" t="s">
        <v>83</v>
      </c>
      <c r="AC5218">
        <v>45</v>
      </c>
      <c r="AD5218">
        <v>11</v>
      </c>
      <c r="AE5218">
        <v>4</v>
      </c>
      <c r="AF5218">
        <v>2025</v>
      </c>
      <c r="AG5218">
        <v>20251105</v>
      </c>
      <c r="AH5218" s="2">
        <v>4100</v>
      </c>
      <c r="AI5218" s="2">
        <v>10953.587890625</v>
      </c>
      <c r="AJ5218" s="2">
        <f t="shared" si="650"/>
        <v>6853.587890625</v>
      </c>
      <c r="AK5218" s="6">
        <f t="shared" si="651"/>
        <v>1.6716068025914634</v>
      </c>
      <c r="AL5218" s="12">
        <v>4100</v>
      </c>
      <c r="AM5218" s="12">
        <v>11191.860083182641</v>
      </c>
      <c r="AN5218" s="12">
        <f t="shared" si="652"/>
        <v>7091.8600831826407</v>
      </c>
      <c r="AO5218" s="13">
        <f t="shared" si="653"/>
        <v>1.729721971507961</v>
      </c>
      <c r="AP5218" s="16">
        <v>4100</v>
      </c>
      <c r="AQ5218" s="16">
        <v>11512.58033605435</v>
      </c>
      <c r="AR5218" s="16">
        <f t="shared" si="654"/>
        <v>7412.5803360543505</v>
      </c>
      <c r="AS5218" s="17">
        <f t="shared" si="648"/>
        <v>1.8079464234278904</v>
      </c>
      <c r="AT5218" s="20">
        <v>4100</v>
      </c>
      <c r="AU5218" s="20">
        <v>10957.302345786269</v>
      </c>
      <c r="AV5218" s="20">
        <f t="shared" si="649"/>
        <v>6857.3023457862691</v>
      </c>
      <c r="AW5218" s="21">
        <f t="shared" si="655"/>
        <v>1.6725127672649438</v>
      </c>
    </row>
    <row r="5219" spans="1:49" x14ac:dyDescent="0.25">
      <c r="A5219" t="s">
        <v>123</v>
      </c>
      <c r="B5219" t="s">
        <v>257</v>
      </c>
      <c r="C5219">
        <v>3306</v>
      </c>
      <c r="D5219">
        <v>2025</v>
      </c>
      <c r="E5219" t="s">
        <v>159</v>
      </c>
      <c r="F5219" t="s">
        <v>236</v>
      </c>
      <c r="G5219" t="s">
        <v>524</v>
      </c>
      <c r="I5219">
        <v>4</v>
      </c>
      <c r="J5219" t="s">
        <v>117</v>
      </c>
      <c r="K5219">
        <v>4</v>
      </c>
      <c r="L5219" t="s">
        <v>44</v>
      </c>
      <c r="M5219">
        <v>1.5</v>
      </c>
      <c r="N5219" t="s">
        <v>45</v>
      </c>
      <c r="O5219" t="s">
        <v>46</v>
      </c>
      <c r="P5219">
        <v>5</v>
      </c>
      <c r="Q5219" t="s">
        <v>60</v>
      </c>
      <c r="R5219" t="s">
        <v>48</v>
      </c>
      <c r="S5219">
        <v>190</v>
      </c>
      <c r="T5219" t="s">
        <v>49</v>
      </c>
      <c r="U5219" t="s">
        <v>50</v>
      </c>
      <c r="V5219" t="s">
        <v>238</v>
      </c>
      <c r="W5219" t="s">
        <v>62</v>
      </c>
      <c r="X5219" t="s">
        <v>98</v>
      </c>
      <c r="Z5219">
        <v>0</v>
      </c>
      <c r="AA5219" t="s">
        <v>75</v>
      </c>
      <c r="AB5219" t="s">
        <v>83</v>
      </c>
      <c r="AC5219">
        <v>45</v>
      </c>
      <c r="AD5219">
        <v>11</v>
      </c>
      <c r="AE5219">
        <v>4</v>
      </c>
      <c r="AF5219">
        <v>2025</v>
      </c>
      <c r="AG5219">
        <v>20251104</v>
      </c>
      <c r="AH5219" s="2">
        <v>31500</v>
      </c>
      <c r="AI5219" s="2">
        <v>34034.70703125</v>
      </c>
      <c r="AJ5219" s="2">
        <f t="shared" si="650"/>
        <v>2534.70703125</v>
      </c>
      <c r="AK5219" s="6">
        <f t="shared" si="651"/>
        <v>8.046688988095238E-2</v>
      </c>
      <c r="AL5219" s="12">
        <v>31500</v>
      </c>
      <c r="AM5219" s="12">
        <v>28924.757651318079</v>
      </c>
      <c r="AN5219" s="12">
        <f t="shared" si="652"/>
        <v>2575.2423486819207</v>
      </c>
      <c r="AO5219" s="13">
        <f t="shared" si="653"/>
        <v>8.1753725354981613E-2</v>
      </c>
      <c r="AP5219" s="16">
        <v>31500</v>
      </c>
      <c r="AQ5219" s="16">
        <v>30123.979246597039</v>
      </c>
      <c r="AR5219" s="16">
        <f t="shared" si="654"/>
        <v>1376.0207534029614</v>
      </c>
      <c r="AS5219" s="17">
        <f t="shared" si="648"/>
        <v>4.3683198520728932E-2</v>
      </c>
      <c r="AT5219" s="20">
        <v>31500</v>
      </c>
      <c r="AU5219" s="20">
        <v>34623.170500676613</v>
      </c>
      <c r="AV5219" s="20">
        <f t="shared" si="649"/>
        <v>3123.1705006766133</v>
      </c>
      <c r="AW5219" s="21">
        <f t="shared" si="655"/>
        <v>9.9148269862749633E-2</v>
      </c>
    </row>
    <row r="5220" spans="1:49" x14ac:dyDescent="0.25">
      <c r="A5220" t="s">
        <v>123</v>
      </c>
      <c r="B5220" t="s">
        <v>257</v>
      </c>
      <c r="C5220">
        <v>30840</v>
      </c>
      <c r="D5220">
        <v>2024</v>
      </c>
      <c r="E5220" t="s">
        <v>167</v>
      </c>
      <c r="F5220" t="s">
        <v>294</v>
      </c>
      <c r="G5220" t="s">
        <v>1346</v>
      </c>
      <c r="H5220" t="s">
        <v>85</v>
      </c>
      <c r="I5220">
        <v>8</v>
      </c>
      <c r="J5220" t="s">
        <v>129</v>
      </c>
      <c r="K5220">
        <v>4</v>
      </c>
      <c r="L5220" t="s">
        <v>44</v>
      </c>
      <c r="M5220">
        <v>5.3000001907348633</v>
      </c>
      <c r="N5220" t="s">
        <v>87</v>
      </c>
      <c r="O5220" t="s">
        <v>46</v>
      </c>
      <c r="P5220">
        <v>4</v>
      </c>
      <c r="Q5220" t="s">
        <v>88</v>
      </c>
      <c r="R5220" t="s">
        <v>89</v>
      </c>
      <c r="T5220" t="s">
        <v>49</v>
      </c>
      <c r="V5220" t="s">
        <v>154</v>
      </c>
      <c r="W5220" t="s">
        <v>103</v>
      </c>
      <c r="X5220" t="s">
        <v>121</v>
      </c>
      <c r="Z5220">
        <v>0</v>
      </c>
      <c r="AA5220" t="s">
        <v>75</v>
      </c>
      <c r="AB5220" t="s">
        <v>91</v>
      </c>
      <c r="AC5220">
        <v>45</v>
      </c>
      <c r="AD5220">
        <v>11</v>
      </c>
      <c r="AE5220">
        <v>4</v>
      </c>
      <c r="AF5220">
        <v>2025</v>
      </c>
      <c r="AG5220">
        <v>20251105</v>
      </c>
      <c r="AH5220" s="2">
        <v>42600</v>
      </c>
      <c r="AI5220" s="2">
        <v>48709.2578125</v>
      </c>
      <c r="AJ5220" s="2">
        <f t="shared" si="650"/>
        <v>6109.2578125</v>
      </c>
      <c r="AK5220" s="6">
        <f t="shared" si="651"/>
        <v>0.14340980780516432</v>
      </c>
      <c r="AL5220" s="12">
        <v>42600</v>
      </c>
      <c r="AM5220" s="12">
        <v>47081.651720616108</v>
      </c>
      <c r="AN5220" s="12">
        <f t="shared" si="652"/>
        <v>4481.6517206161079</v>
      </c>
      <c r="AO5220" s="13">
        <f t="shared" si="653"/>
        <v>0.10520309203324198</v>
      </c>
      <c r="AP5220" s="16">
        <v>42600</v>
      </c>
      <c r="AQ5220" s="16">
        <v>45645.18617808698</v>
      </c>
      <c r="AR5220" s="16">
        <f t="shared" si="654"/>
        <v>3045.1861780869804</v>
      </c>
      <c r="AS5220" s="17">
        <f t="shared" si="648"/>
        <v>7.1483243617065262E-2</v>
      </c>
      <c r="AT5220" s="20">
        <v>42600</v>
      </c>
      <c r="AU5220" s="20">
        <v>48500.525096525103</v>
      </c>
      <c r="AV5220" s="20">
        <f t="shared" si="649"/>
        <v>5900.5250965251034</v>
      </c>
      <c r="AW5220" s="21">
        <f t="shared" si="655"/>
        <v>0.1385099787916691</v>
      </c>
    </row>
    <row r="5221" spans="1:49" x14ac:dyDescent="0.25">
      <c r="A5221" t="s">
        <v>123</v>
      </c>
      <c r="B5221" t="s">
        <v>440</v>
      </c>
      <c r="C5221">
        <v>127262</v>
      </c>
      <c r="D5221">
        <v>2017</v>
      </c>
      <c r="E5221" t="s">
        <v>66</v>
      </c>
      <c r="F5221" t="s">
        <v>366</v>
      </c>
      <c r="G5221" t="s">
        <v>214</v>
      </c>
      <c r="I5221">
        <v>4</v>
      </c>
      <c r="J5221" t="s">
        <v>69</v>
      </c>
      <c r="K5221">
        <v>4</v>
      </c>
      <c r="L5221" t="s">
        <v>44</v>
      </c>
      <c r="M5221">
        <v>1.5</v>
      </c>
      <c r="N5221" t="s">
        <v>45</v>
      </c>
      <c r="O5221" t="s">
        <v>46</v>
      </c>
      <c r="P5221">
        <v>2</v>
      </c>
      <c r="Q5221" t="s">
        <v>118</v>
      </c>
      <c r="R5221" t="s">
        <v>96</v>
      </c>
      <c r="S5221">
        <v>181</v>
      </c>
      <c r="T5221" t="s">
        <v>49</v>
      </c>
      <c r="U5221" t="s">
        <v>50</v>
      </c>
      <c r="W5221" t="s">
        <v>120</v>
      </c>
      <c r="X5221" t="s">
        <v>121</v>
      </c>
      <c r="Y5221">
        <v>23740</v>
      </c>
      <c r="Z5221">
        <v>0</v>
      </c>
      <c r="AA5221" t="s">
        <v>75</v>
      </c>
      <c r="AB5221" t="s">
        <v>122</v>
      </c>
      <c r="AC5221">
        <v>45</v>
      </c>
      <c r="AD5221">
        <v>11</v>
      </c>
      <c r="AE5221">
        <v>4</v>
      </c>
      <c r="AF5221">
        <v>2025</v>
      </c>
      <c r="AG5221">
        <v>20251105</v>
      </c>
      <c r="AH5221" s="2">
        <v>1000</v>
      </c>
      <c r="AI5221" s="2">
        <v>2077.864013671875</v>
      </c>
      <c r="AJ5221" s="2">
        <f t="shared" si="650"/>
        <v>1077.864013671875</v>
      </c>
      <c r="AK5221" s="6">
        <f t="shared" si="651"/>
        <v>1.0778640136718749</v>
      </c>
      <c r="AL5221" s="12">
        <v>1000</v>
      </c>
      <c r="AM5221" s="12">
        <v>2185.386368380955</v>
      </c>
      <c r="AN5221" s="12">
        <f t="shared" si="652"/>
        <v>1185.386368380955</v>
      </c>
      <c r="AO5221" s="13">
        <f t="shared" si="653"/>
        <v>1.1853863683809549</v>
      </c>
      <c r="AP5221" s="16">
        <v>1000</v>
      </c>
      <c r="AQ5221" s="16">
        <v>2277.0634682709292</v>
      </c>
      <c r="AR5221" s="16">
        <f t="shared" si="654"/>
        <v>1277.0634682709292</v>
      </c>
      <c r="AS5221" s="17">
        <f t="shared" si="648"/>
        <v>1.2770634682709292</v>
      </c>
      <c r="AT5221" s="20">
        <v>1000</v>
      </c>
      <c r="AU5221" s="20">
        <v>2045.7265647533891</v>
      </c>
      <c r="AV5221" s="20">
        <f t="shared" si="649"/>
        <v>1045.7265647533891</v>
      </c>
      <c r="AW5221" s="21">
        <f t="shared" si="655"/>
        <v>1.0457265647533891</v>
      </c>
    </row>
    <row r="5222" spans="1:49" x14ac:dyDescent="0.25">
      <c r="A5222" t="s">
        <v>38</v>
      </c>
      <c r="B5222" t="s">
        <v>873</v>
      </c>
      <c r="C5222">
        <v>795</v>
      </c>
      <c r="D5222">
        <v>2022</v>
      </c>
      <c r="E5222" t="s">
        <v>2355</v>
      </c>
      <c r="I5222">
        <v>1</v>
      </c>
      <c r="M5222">
        <v>0.56699997186660767</v>
      </c>
      <c r="N5222" t="s">
        <v>70</v>
      </c>
      <c r="O5222" t="s">
        <v>46</v>
      </c>
      <c r="P5222">
        <v>3</v>
      </c>
      <c r="T5222" t="s">
        <v>49</v>
      </c>
      <c r="W5222" t="s">
        <v>1251</v>
      </c>
      <c r="X5222" t="s">
        <v>121</v>
      </c>
      <c r="Z5222">
        <v>0</v>
      </c>
      <c r="AA5222" t="s">
        <v>75</v>
      </c>
      <c r="AB5222" t="s">
        <v>782</v>
      </c>
      <c r="AC5222">
        <v>45</v>
      </c>
      <c r="AD5222">
        <v>11</v>
      </c>
      <c r="AE5222">
        <v>4</v>
      </c>
      <c r="AF5222">
        <v>2025</v>
      </c>
      <c r="AG5222">
        <v>20251103</v>
      </c>
      <c r="AH5222" s="2">
        <v>6000</v>
      </c>
      <c r="AI5222" s="2">
        <v>5424.98193359375</v>
      </c>
      <c r="AJ5222" s="2">
        <f t="shared" si="650"/>
        <v>575.01806640625</v>
      </c>
      <c r="AK5222" s="6">
        <f t="shared" si="651"/>
        <v>9.5836344401041662E-2</v>
      </c>
      <c r="AL5222" s="12">
        <v>6000</v>
      </c>
      <c r="AM5222" s="12">
        <v>4937.4005285124413</v>
      </c>
      <c r="AN5222" s="12">
        <f t="shared" si="652"/>
        <v>1062.5994714875587</v>
      </c>
      <c r="AO5222" s="13">
        <f t="shared" si="653"/>
        <v>0.17709991191459312</v>
      </c>
      <c r="AP5222" s="16">
        <v>6000</v>
      </c>
      <c r="AQ5222" s="16">
        <v>5348.5587108986119</v>
      </c>
      <c r="AR5222" s="16">
        <f t="shared" si="654"/>
        <v>651.44128910138807</v>
      </c>
      <c r="AS5222" s="17">
        <f t="shared" si="648"/>
        <v>0.10857354818356468</v>
      </c>
      <c r="AT5222" s="20">
        <v>6000</v>
      </c>
      <c r="AU5222" s="20">
        <v>5679.8432721712543</v>
      </c>
      <c r="AV5222" s="20">
        <f t="shared" si="649"/>
        <v>320.15672782874572</v>
      </c>
      <c r="AW5222" s="21">
        <f t="shared" si="655"/>
        <v>5.3359454638124283E-2</v>
      </c>
    </row>
    <row r="5223" spans="1:49" x14ac:dyDescent="0.25">
      <c r="A5223" t="s">
        <v>123</v>
      </c>
      <c r="B5223" t="s">
        <v>440</v>
      </c>
      <c r="C5223">
        <v>64150</v>
      </c>
      <c r="D5223">
        <v>2022</v>
      </c>
      <c r="E5223" t="s">
        <v>111</v>
      </c>
      <c r="F5223" t="s">
        <v>226</v>
      </c>
      <c r="G5223" t="s">
        <v>367</v>
      </c>
      <c r="H5223" t="s">
        <v>589</v>
      </c>
      <c r="I5223">
        <v>6</v>
      </c>
      <c r="J5223" t="s">
        <v>101</v>
      </c>
      <c r="K5223">
        <v>4</v>
      </c>
      <c r="L5223" t="s">
        <v>44</v>
      </c>
      <c r="M5223">
        <v>3.5999999046325679</v>
      </c>
      <c r="N5223" t="s">
        <v>70</v>
      </c>
      <c r="O5223" t="s">
        <v>46</v>
      </c>
      <c r="P5223">
        <v>4</v>
      </c>
      <c r="Q5223" t="s">
        <v>118</v>
      </c>
      <c r="R5223" t="s">
        <v>172</v>
      </c>
      <c r="S5223">
        <v>292</v>
      </c>
      <c r="T5223" t="s">
        <v>49</v>
      </c>
      <c r="U5223" t="s">
        <v>72</v>
      </c>
      <c r="W5223" t="s">
        <v>120</v>
      </c>
      <c r="X5223" t="s">
        <v>98</v>
      </c>
      <c r="Z5223">
        <v>0</v>
      </c>
      <c r="AA5223" t="s">
        <v>75</v>
      </c>
      <c r="AB5223" t="s">
        <v>122</v>
      </c>
      <c r="AC5223">
        <v>45</v>
      </c>
      <c r="AD5223">
        <v>11</v>
      </c>
      <c r="AE5223">
        <v>4</v>
      </c>
      <c r="AF5223">
        <v>2025</v>
      </c>
      <c r="AG5223">
        <v>20251105</v>
      </c>
      <c r="AH5223" s="2">
        <v>17000</v>
      </c>
      <c r="AI5223" s="2">
        <v>18315.533203125</v>
      </c>
      <c r="AJ5223" s="2">
        <f t="shared" si="650"/>
        <v>1315.533203125</v>
      </c>
      <c r="AK5223" s="6">
        <f t="shared" si="651"/>
        <v>7.7384306066176467E-2</v>
      </c>
      <c r="AL5223" s="12">
        <v>17000</v>
      </c>
      <c r="AM5223" s="12">
        <v>17935.00539029195</v>
      </c>
      <c r="AN5223" s="12">
        <f t="shared" si="652"/>
        <v>935.00539029194988</v>
      </c>
      <c r="AO5223" s="13">
        <f t="shared" si="653"/>
        <v>5.5000317075997049E-2</v>
      </c>
      <c r="AP5223" s="16">
        <v>17000</v>
      </c>
      <c r="AQ5223" s="16">
        <v>18209.137196796572</v>
      </c>
      <c r="AR5223" s="16">
        <f t="shared" si="654"/>
        <v>1209.1371967965715</v>
      </c>
      <c r="AS5223" s="17">
        <f t="shared" si="648"/>
        <v>7.1125717458621854E-2</v>
      </c>
      <c r="AT5223" s="20">
        <v>17000</v>
      </c>
      <c r="AU5223" s="20">
        <v>18153.464566929131</v>
      </c>
      <c r="AV5223" s="20">
        <f t="shared" si="649"/>
        <v>1153.4645669291313</v>
      </c>
      <c r="AW5223" s="21">
        <f t="shared" si="655"/>
        <v>6.7850856878184193E-2</v>
      </c>
    </row>
    <row r="5224" spans="1:49" x14ac:dyDescent="0.25">
      <c r="A5224" t="s">
        <v>77</v>
      </c>
      <c r="B5224" t="s">
        <v>596</v>
      </c>
      <c r="C5224">
        <v>109834</v>
      </c>
      <c r="D5224">
        <v>2019</v>
      </c>
      <c r="E5224" t="s">
        <v>322</v>
      </c>
      <c r="F5224" t="s">
        <v>526</v>
      </c>
      <c r="G5224" t="s">
        <v>1793</v>
      </c>
      <c r="I5224">
        <v>4</v>
      </c>
      <c r="J5224" t="s">
        <v>69</v>
      </c>
      <c r="K5224">
        <v>4</v>
      </c>
      <c r="L5224" t="s">
        <v>44</v>
      </c>
      <c r="M5224">
        <v>2</v>
      </c>
      <c r="N5224" t="s">
        <v>44</v>
      </c>
      <c r="O5224" t="s">
        <v>46</v>
      </c>
      <c r="P5224">
        <v>4</v>
      </c>
      <c r="Q5224" t="s">
        <v>60</v>
      </c>
      <c r="R5224" t="s">
        <v>81</v>
      </c>
      <c r="S5224">
        <v>248</v>
      </c>
      <c r="T5224" t="s">
        <v>49</v>
      </c>
      <c r="W5224" t="s">
        <v>134</v>
      </c>
      <c r="X5224" t="s">
        <v>74</v>
      </c>
      <c r="Y5224">
        <v>43000</v>
      </c>
      <c r="Z5224">
        <v>0</v>
      </c>
      <c r="AA5224" t="s">
        <v>75</v>
      </c>
      <c r="AB5224" t="s">
        <v>83</v>
      </c>
      <c r="AC5224">
        <v>45</v>
      </c>
      <c r="AD5224">
        <v>11</v>
      </c>
      <c r="AE5224">
        <v>4</v>
      </c>
      <c r="AF5224">
        <v>2025</v>
      </c>
      <c r="AG5224">
        <v>20251105</v>
      </c>
      <c r="AH5224" s="2">
        <v>13100</v>
      </c>
      <c r="AI5224" s="2">
        <v>10884.5009765625</v>
      </c>
      <c r="AJ5224" s="2">
        <f t="shared" si="650"/>
        <v>2215.4990234375</v>
      </c>
      <c r="AK5224" s="6">
        <f t="shared" si="651"/>
        <v>0.16912206285782444</v>
      </c>
      <c r="AL5224" s="12">
        <v>13100</v>
      </c>
      <c r="AM5224" s="12">
        <v>10451.649709221379</v>
      </c>
      <c r="AN5224" s="12">
        <f t="shared" si="652"/>
        <v>2648.3502907786205</v>
      </c>
      <c r="AO5224" s="13">
        <f t="shared" si="653"/>
        <v>0.20216414433424584</v>
      </c>
      <c r="AP5224" s="16">
        <v>13100</v>
      </c>
      <c r="AQ5224" s="16">
        <v>10305.585916440359</v>
      </c>
      <c r="AR5224" s="16">
        <f t="shared" si="654"/>
        <v>2794.4140835596409</v>
      </c>
      <c r="AS5224" s="17">
        <f t="shared" si="648"/>
        <v>0.21331405218012525</v>
      </c>
      <c r="AT5224" s="20">
        <v>13100</v>
      </c>
      <c r="AU5224" s="20">
        <v>11002.93882978723</v>
      </c>
      <c r="AV5224" s="20">
        <f t="shared" si="649"/>
        <v>2097.0611702127699</v>
      </c>
      <c r="AW5224" s="21">
        <f t="shared" si="655"/>
        <v>0.16008100535975342</v>
      </c>
    </row>
    <row r="5225" spans="1:49" x14ac:dyDescent="0.25">
      <c r="A5225" t="s">
        <v>38</v>
      </c>
      <c r="B5225" t="s">
        <v>92</v>
      </c>
      <c r="C5225">
        <v>194672</v>
      </c>
      <c r="D5225">
        <v>2016</v>
      </c>
      <c r="E5225" t="s">
        <v>40</v>
      </c>
      <c r="F5225" t="s">
        <v>205</v>
      </c>
      <c r="G5225" t="s">
        <v>2426</v>
      </c>
      <c r="H5225" t="s">
        <v>1180</v>
      </c>
      <c r="I5225">
        <v>8</v>
      </c>
      <c r="J5225" t="s">
        <v>129</v>
      </c>
      <c r="K5225">
        <v>4</v>
      </c>
      <c r="L5225" t="s">
        <v>44</v>
      </c>
      <c r="M5225">
        <v>5.6999998092651367</v>
      </c>
      <c r="N5225" t="s">
        <v>87</v>
      </c>
      <c r="O5225" t="s">
        <v>46</v>
      </c>
      <c r="P5225">
        <v>1</v>
      </c>
      <c r="Q5225" t="s">
        <v>88</v>
      </c>
      <c r="R5225" t="s">
        <v>89</v>
      </c>
      <c r="S5225">
        <v>381</v>
      </c>
      <c r="T5225" t="s">
        <v>49</v>
      </c>
      <c r="U5225" t="s">
        <v>72</v>
      </c>
      <c r="V5225" t="s">
        <v>639</v>
      </c>
      <c r="W5225" t="s">
        <v>103</v>
      </c>
      <c r="X5225" t="s">
        <v>74</v>
      </c>
      <c r="Z5225">
        <v>0</v>
      </c>
      <c r="AA5225" t="s">
        <v>75</v>
      </c>
      <c r="AB5225" t="s">
        <v>91</v>
      </c>
      <c r="AC5225">
        <v>45</v>
      </c>
      <c r="AD5225">
        <v>11</v>
      </c>
      <c r="AE5225">
        <v>4</v>
      </c>
      <c r="AF5225">
        <v>2025</v>
      </c>
      <c r="AG5225">
        <v>20251104</v>
      </c>
      <c r="AH5225" s="2">
        <v>4200</v>
      </c>
      <c r="AI5225" s="2">
        <v>9609.123046875</v>
      </c>
      <c r="AJ5225" s="2">
        <f t="shared" si="650"/>
        <v>5409.123046875</v>
      </c>
      <c r="AK5225" s="6">
        <f t="shared" si="651"/>
        <v>1.2878864397321428</v>
      </c>
      <c r="AL5225" s="12">
        <v>4200</v>
      </c>
      <c r="AM5225" s="12">
        <v>9046.1986995090901</v>
      </c>
      <c r="AN5225" s="12">
        <f t="shared" si="652"/>
        <v>4846.1986995090901</v>
      </c>
      <c r="AO5225" s="13">
        <f t="shared" si="653"/>
        <v>1.1538568332164501</v>
      </c>
      <c r="AP5225" s="16">
        <v>4200</v>
      </c>
      <c r="AQ5225" s="16">
        <v>8136.9539696771863</v>
      </c>
      <c r="AR5225" s="16">
        <f t="shared" si="654"/>
        <v>3936.9539696771863</v>
      </c>
      <c r="AS5225" s="17">
        <f t="shared" si="648"/>
        <v>0.93736999278028243</v>
      </c>
      <c r="AT5225" s="20">
        <v>4200</v>
      </c>
      <c r="AU5225" s="20">
        <v>9801.2166030534354</v>
      </c>
      <c r="AV5225" s="20">
        <f t="shared" si="649"/>
        <v>5601.2166030534354</v>
      </c>
      <c r="AW5225" s="21">
        <f t="shared" si="655"/>
        <v>1.3336230007270085</v>
      </c>
    </row>
    <row r="5226" spans="1:49" x14ac:dyDescent="0.25">
      <c r="A5226" t="s">
        <v>77</v>
      </c>
      <c r="B5226" t="s">
        <v>811</v>
      </c>
      <c r="C5226">
        <v>85863</v>
      </c>
      <c r="D5226">
        <v>2014</v>
      </c>
      <c r="E5226" t="s">
        <v>322</v>
      </c>
      <c r="F5226" t="s">
        <v>900</v>
      </c>
      <c r="G5226" t="s">
        <v>529</v>
      </c>
      <c r="H5226" t="s">
        <v>530</v>
      </c>
      <c r="I5226">
        <v>4</v>
      </c>
      <c r="J5226" t="s">
        <v>59</v>
      </c>
      <c r="K5226">
        <v>4</v>
      </c>
      <c r="L5226" t="s">
        <v>44</v>
      </c>
      <c r="M5226">
        <v>2</v>
      </c>
      <c r="N5226" t="s">
        <v>70</v>
      </c>
      <c r="O5226" t="s">
        <v>46</v>
      </c>
      <c r="P5226">
        <v>3</v>
      </c>
      <c r="Q5226" t="s">
        <v>118</v>
      </c>
      <c r="S5226">
        <v>181</v>
      </c>
      <c r="T5226" t="s">
        <v>49</v>
      </c>
      <c r="W5226" t="s">
        <v>120</v>
      </c>
      <c r="X5226" t="s">
        <v>131</v>
      </c>
      <c r="Z5226">
        <v>0</v>
      </c>
      <c r="AA5226" t="s">
        <v>75</v>
      </c>
      <c r="AB5226" t="s">
        <v>122</v>
      </c>
      <c r="AC5226">
        <v>45</v>
      </c>
      <c r="AD5226">
        <v>11</v>
      </c>
      <c r="AE5226">
        <v>4</v>
      </c>
      <c r="AF5226">
        <v>2025</v>
      </c>
      <c r="AG5226">
        <v>20251105</v>
      </c>
      <c r="AH5226" s="2">
        <v>4400</v>
      </c>
      <c r="AI5226" s="2">
        <v>4804.07763671875</v>
      </c>
      <c r="AJ5226" s="2">
        <f t="shared" si="650"/>
        <v>404.07763671875</v>
      </c>
      <c r="AK5226" s="6">
        <f t="shared" si="651"/>
        <v>9.1835826526988643E-2</v>
      </c>
      <c r="AL5226" s="12">
        <v>4400</v>
      </c>
      <c r="AM5226" s="12">
        <v>4458.008130812701</v>
      </c>
      <c r="AN5226" s="12">
        <f t="shared" si="652"/>
        <v>58.008130812700983</v>
      </c>
      <c r="AO5226" s="13">
        <f t="shared" si="653"/>
        <v>1.3183666093795678E-2</v>
      </c>
      <c r="AP5226" s="16">
        <v>4400</v>
      </c>
      <c r="AQ5226" s="16">
        <v>4107.2824912360402</v>
      </c>
      <c r="AR5226" s="16">
        <f t="shared" si="654"/>
        <v>292.71750876395981</v>
      </c>
      <c r="AS5226" s="17">
        <f t="shared" si="648"/>
        <v>6.65267065372636E-2</v>
      </c>
      <c r="AT5226" s="20">
        <v>4400</v>
      </c>
      <c r="AU5226" s="20">
        <v>4947.7244819646994</v>
      </c>
      <c r="AV5226" s="20">
        <f t="shared" si="649"/>
        <v>547.72448196469941</v>
      </c>
      <c r="AW5226" s="21">
        <f t="shared" si="655"/>
        <v>0.12448283681015895</v>
      </c>
    </row>
    <row r="5227" spans="1:49" x14ac:dyDescent="0.25">
      <c r="A5227" t="s">
        <v>109</v>
      </c>
      <c r="B5227" t="s">
        <v>447</v>
      </c>
      <c r="C5227">
        <v>41945</v>
      </c>
      <c r="D5227">
        <v>2024</v>
      </c>
      <c r="E5227" t="s">
        <v>40</v>
      </c>
      <c r="F5227" t="s">
        <v>280</v>
      </c>
      <c r="G5227" t="s">
        <v>214</v>
      </c>
      <c r="H5227" t="s">
        <v>1255</v>
      </c>
      <c r="I5227">
        <v>4</v>
      </c>
      <c r="J5227" t="s">
        <v>69</v>
      </c>
      <c r="K5227">
        <v>4</v>
      </c>
      <c r="L5227" t="s">
        <v>44</v>
      </c>
      <c r="M5227">
        <v>2.5</v>
      </c>
      <c r="N5227" t="s">
        <v>45</v>
      </c>
      <c r="O5227" t="s">
        <v>46</v>
      </c>
      <c r="P5227">
        <v>3</v>
      </c>
      <c r="Q5227" t="s">
        <v>118</v>
      </c>
      <c r="R5227" t="s">
        <v>48</v>
      </c>
      <c r="S5227">
        <v>203</v>
      </c>
      <c r="T5227" t="s">
        <v>49</v>
      </c>
      <c r="U5227" t="s">
        <v>50</v>
      </c>
      <c r="V5227" t="s">
        <v>411</v>
      </c>
      <c r="W5227" t="s">
        <v>120</v>
      </c>
      <c r="X5227" t="s">
        <v>74</v>
      </c>
      <c r="Z5227">
        <v>0</v>
      </c>
      <c r="AA5227" t="s">
        <v>75</v>
      </c>
      <c r="AB5227" t="s">
        <v>122</v>
      </c>
      <c r="AC5227">
        <v>45</v>
      </c>
      <c r="AD5227">
        <v>11</v>
      </c>
      <c r="AE5227">
        <v>4</v>
      </c>
      <c r="AF5227">
        <v>2025</v>
      </c>
      <c r="AG5227">
        <v>20251104</v>
      </c>
      <c r="AH5227" s="2">
        <v>19500</v>
      </c>
      <c r="AI5227" s="2">
        <v>20705.853515625</v>
      </c>
      <c r="AJ5227" s="2">
        <f t="shared" si="650"/>
        <v>1205.853515625</v>
      </c>
      <c r="AK5227" s="6">
        <f t="shared" si="651"/>
        <v>6.1838641826923078E-2</v>
      </c>
      <c r="AL5227" s="12">
        <v>19500</v>
      </c>
      <c r="AM5227" s="12">
        <v>19204.828362618369</v>
      </c>
      <c r="AN5227" s="12">
        <f t="shared" si="652"/>
        <v>295.17163738163072</v>
      </c>
      <c r="AO5227" s="13">
        <f t="shared" si="653"/>
        <v>1.5137007045211832E-2</v>
      </c>
      <c r="AP5227" s="16">
        <v>19500</v>
      </c>
      <c r="AQ5227" s="16">
        <v>18527.359213559481</v>
      </c>
      <c r="AR5227" s="16">
        <f t="shared" si="654"/>
        <v>972.64078644051915</v>
      </c>
      <c r="AS5227" s="17">
        <f t="shared" si="648"/>
        <v>4.9879014689257394E-2</v>
      </c>
      <c r="AT5227" s="20">
        <v>19500</v>
      </c>
      <c r="AU5227" s="20">
        <v>20639.751926040059</v>
      </c>
      <c r="AV5227" s="20">
        <f t="shared" si="649"/>
        <v>1139.7519260400586</v>
      </c>
      <c r="AW5227" s="21">
        <f t="shared" si="655"/>
        <v>5.8448816720003002E-2</v>
      </c>
    </row>
    <row r="5228" spans="1:49" x14ac:dyDescent="0.25">
      <c r="A5228" t="s">
        <v>38</v>
      </c>
      <c r="B5228" t="s">
        <v>39</v>
      </c>
      <c r="C5228">
        <v>80133</v>
      </c>
      <c r="D5228">
        <v>2020</v>
      </c>
      <c r="E5228" t="s">
        <v>84</v>
      </c>
      <c r="F5228" t="s">
        <v>85</v>
      </c>
      <c r="G5228" t="s">
        <v>1355</v>
      </c>
      <c r="I5228">
        <v>6</v>
      </c>
      <c r="J5228" t="s">
        <v>59</v>
      </c>
      <c r="K5228">
        <v>4</v>
      </c>
      <c r="L5228" t="s">
        <v>44</v>
      </c>
      <c r="M5228">
        <v>3.5999999046325679</v>
      </c>
      <c r="N5228" t="s">
        <v>87</v>
      </c>
      <c r="O5228" t="s">
        <v>46</v>
      </c>
      <c r="Q5228" t="s">
        <v>88</v>
      </c>
      <c r="R5228" t="s">
        <v>89</v>
      </c>
      <c r="S5228">
        <v>305</v>
      </c>
      <c r="T5228" t="s">
        <v>49</v>
      </c>
      <c r="U5228" t="s">
        <v>72</v>
      </c>
      <c r="W5228" t="s">
        <v>90</v>
      </c>
      <c r="X5228" t="s">
        <v>74</v>
      </c>
      <c r="Z5228">
        <v>0</v>
      </c>
      <c r="AA5228" t="s">
        <v>75</v>
      </c>
      <c r="AB5228" t="s">
        <v>91</v>
      </c>
      <c r="AC5228">
        <v>45</v>
      </c>
      <c r="AD5228">
        <v>11</v>
      </c>
      <c r="AE5228">
        <v>4</v>
      </c>
      <c r="AF5228">
        <v>2025</v>
      </c>
      <c r="AG5228">
        <v>20251104</v>
      </c>
      <c r="AH5228" s="2">
        <v>13500</v>
      </c>
      <c r="AI5228" s="2">
        <v>18704.56640625</v>
      </c>
      <c r="AJ5228" s="2">
        <f t="shared" si="650"/>
        <v>5204.56640625</v>
      </c>
      <c r="AK5228" s="6">
        <f t="shared" si="651"/>
        <v>0.38552343750000001</v>
      </c>
      <c r="AL5228" s="12">
        <v>13500</v>
      </c>
      <c r="AM5228" s="12">
        <v>18679.428064205669</v>
      </c>
      <c r="AN5228" s="12">
        <f t="shared" si="652"/>
        <v>5179.4280642056692</v>
      </c>
      <c r="AO5228" s="13">
        <f t="shared" si="653"/>
        <v>0.38366133808930886</v>
      </c>
      <c r="AP5228" s="16">
        <v>13500</v>
      </c>
      <c r="AQ5228" s="16">
        <v>16903.189660553631</v>
      </c>
      <c r="AR5228" s="16">
        <f t="shared" si="654"/>
        <v>3403.1896605536313</v>
      </c>
      <c r="AS5228" s="17">
        <f t="shared" si="648"/>
        <v>0.25208812300397271</v>
      </c>
      <c r="AT5228" s="20">
        <v>13500</v>
      </c>
      <c r="AU5228" s="20">
        <v>18514.65517241379</v>
      </c>
      <c r="AV5228" s="20">
        <f t="shared" si="649"/>
        <v>5014.6551724137898</v>
      </c>
      <c r="AW5228" s="21">
        <f t="shared" si="655"/>
        <v>0.37145593869731774</v>
      </c>
    </row>
    <row r="5229" spans="1:49" x14ac:dyDescent="0.25">
      <c r="A5229" t="s">
        <v>77</v>
      </c>
      <c r="B5229" t="s">
        <v>811</v>
      </c>
      <c r="C5229">
        <v>172197</v>
      </c>
      <c r="D5229">
        <v>2019</v>
      </c>
      <c r="E5229" t="s">
        <v>66</v>
      </c>
      <c r="F5229" t="s">
        <v>221</v>
      </c>
      <c r="I5229">
        <v>6</v>
      </c>
      <c r="J5229" t="s">
        <v>117</v>
      </c>
      <c r="K5229">
        <v>4</v>
      </c>
      <c r="L5229" t="s">
        <v>44</v>
      </c>
      <c r="M5229">
        <v>3.5</v>
      </c>
      <c r="N5229" t="s">
        <v>87</v>
      </c>
      <c r="O5229" t="s">
        <v>46</v>
      </c>
      <c r="P5229">
        <v>5</v>
      </c>
      <c r="Q5229" t="s">
        <v>88</v>
      </c>
      <c r="R5229" t="s">
        <v>89</v>
      </c>
      <c r="S5229">
        <v>375</v>
      </c>
      <c r="T5229" t="s">
        <v>49</v>
      </c>
      <c r="U5229" t="s">
        <v>72</v>
      </c>
      <c r="V5229" t="s">
        <v>289</v>
      </c>
      <c r="W5229" t="s">
        <v>90</v>
      </c>
      <c r="X5229" t="s">
        <v>74</v>
      </c>
      <c r="Z5229">
        <v>0</v>
      </c>
      <c r="AA5229" t="s">
        <v>75</v>
      </c>
      <c r="AB5229" t="s">
        <v>91</v>
      </c>
      <c r="AC5229">
        <v>45</v>
      </c>
      <c r="AD5229">
        <v>11</v>
      </c>
      <c r="AE5229">
        <v>4</v>
      </c>
      <c r="AF5229">
        <v>2025</v>
      </c>
      <c r="AG5229">
        <v>20251105</v>
      </c>
      <c r="AH5229" s="2">
        <v>15800</v>
      </c>
      <c r="AI5229" s="2">
        <v>12421.19921875</v>
      </c>
      <c r="AJ5229" s="2">
        <f t="shared" si="650"/>
        <v>3378.80078125</v>
      </c>
      <c r="AK5229" s="6">
        <f t="shared" si="651"/>
        <v>0.21384815071202531</v>
      </c>
      <c r="AL5229" s="12">
        <v>15800</v>
      </c>
      <c r="AM5229" s="12">
        <v>11799.4477320119</v>
      </c>
      <c r="AN5229" s="12">
        <f t="shared" si="652"/>
        <v>4000.5522679880996</v>
      </c>
      <c r="AO5229" s="13">
        <f t="shared" si="653"/>
        <v>0.25319951063215823</v>
      </c>
      <c r="AP5229" s="16">
        <v>15800</v>
      </c>
      <c r="AQ5229" s="16">
        <v>12435.58969894694</v>
      </c>
      <c r="AR5229" s="16">
        <f t="shared" si="654"/>
        <v>3364.4103010530598</v>
      </c>
      <c r="AS5229" s="17">
        <f t="shared" si="648"/>
        <v>0.21293736082614304</v>
      </c>
      <c r="AT5229" s="20">
        <v>15800</v>
      </c>
      <c r="AU5229" s="20">
        <v>12473.39258114374</v>
      </c>
      <c r="AV5229" s="20">
        <f t="shared" si="649"/>
        <v>3326.6074188562598</v>
      </c>
      <c r="AW5229" s="21">
        <f t="shared" si="655"/>
        <v>0.21054477334533289</v>
      </c>
    </row>
    <row r="5230" spans="1:49" x14ac:dyDescent="0.25">
      <c r="A5230" t="s">
        <v>77</v>
      </c>
      <c r="B5230" t="s">
        <v>596</v>
      </c>
      <c r="C5230">
        <v>88623</v>
      </c>
      <c r="D5230">
        <v>2016</v>
      </c>
      <c r="E5230" t="s">
        <v>392</v>
      </c>
      <c r="F5230" t="s">
        <v>1274</v>
      </c>
      <c r="H5230" t="s">
        <v>1888</v>
      </c>
      <c r="I5230">
        <v>4</v>
      </c>
      <c r="J5230" t="s">
        <v>43</v>
      </c>
      <c r="K5230">
        <v>4</v>
      </c>
      <c r="L5230" t="s">
        <v>44</v>
      </c>
      <c r="M5230">
        <v>1.6000000238418579</v>
      </c>
      <c r="N5230" t="s">
        <v>44</v>
      </c>
      <c r="O5230" t="s">
        <v>46</v>
      </c>
      <c r="P5230">
        <v>4</v>
      </c>
      <c r="Q5230" t="s">
        <v>141</v>
      </c>
      <c r="S5230">
        <v>181</v>
      </c>
      <c r="T5230" t="s">
        <v>49</v>
      </c>
      <c r="W5230" t="s">
        <v>120</v>
      </c>
      <c r="X5230" t="s">
        <v>460</v>
      </c>
      <c r="Z5230">
        <v>0</v>
      </c>
      <c r="AA5230" t="s">
        <v>75</v>
      </c>
      <c r="AB5230" t="s">
        <v>83</v>
      </c>
      <c r="AC5230">
        <v>45</v>
      </c>
      <c r="AD5230">
        <v>11</v>
      </c>
      <c r="AE5230">
        <v>4</v>
      </c>
      <c r="AF5230">
        <v>2025</v>
      </c>
      <c r="AG5230">
        <v>20251105</v>
      </c>
      <c r="AH5230" s="2">
        <v>6900</v>
      </c>
      <c r="AI5230" s="2">
        <v>6608.85546875</v>
      </c>
      <c r="AJ5230" s="2">
        <f t="shared" si="650"/>
        <v>291.14453125</v>
      </c>
      <c r="AK5230" s="6">
        <f t="shared" si="651"/>
        <v>4.2194859601449274E-2</v>
      </c>
      <c r="AL5230" s="12">
        <v>6900</v>
      </c>
      <c r="AM5230" s="12">
        <v>6511.470817173702</v>
      </c>
      <c r="AN5230" s="12">
        <f t="shared" si="652"/>
        <v>388.52918282629798</v>
      </c>
      <c r="AO5230" s="13">
        <f t="shared" si="653"/>
        <v>5.6308577221202603E-2</v>
      </c>
      <c r="AP5230" s="16">
        <v>6900</v>
      </c>
      <c r="AQ5230" s="16">
        <v>6306.3010799068034</v>
      </c>
      <c r="AR5230" s="16">
        <f t="shared" si="654"/>
        <v>593.69892009319665</v>
      </c>
      <c r="AS5230" s="17">
        <f t="shared" si="648"/>
        <v>8.6043321752637195E-2</v>
      </c>
      <c r="AT5230" s="20">
        <v>6900</v>
      </c>
      <c r="AU5230" s="20">
        <v>6669.348611723226</v>
      </c>
      <c r="AV5230" s="20">
        <f t="shared" si="649"/>
        <v>230.65138827677401</v>
      </c>
      <c r="AW5230" s="21">
        <f t="shared" si="655"/>
        <v>3.3427737431416527E-2</v>
      </c>
    </row>
    <row r="5231" spans="1:49" x14ac:dyDescent="0.25">
      <c r="A5231" t="s">
        <v>123</v>
      </c>
      <c r="B5231" t="s">
        <v>257</v>
      </c>
      <c r="C5231">
        <v>191346</v>
      </c>
      <c r="D5231">
        <v>2008</v>
      </c>
      <c r="E5231" t="s">
        <v>66</v>
      </c>
      <c r="F5231" t="s">
        <v>245</v>
      </c>
      <c r="H5231" t="s">
        <v>246</v>
      </c>
      <c r="I5231">
        <v>8</v>
      </c>
      <c r="J5231" t="s">
        <v>101</v>
      </c>
      <c r="K5231">
        <v>2</v>
      </c>
      <c r="L5231" t="s">
        <v>44</v>
      </c>
      <c r="M5231">
        <v>6.4000000953674316</v>
      </c>
      <c r="N5231" t="s">
        <v>87</v>
      </c>
      <c r="O5231" t="s">
        <v>46</v>
      </c>
      <c r="Q5231" t="s">
        <v>88</v>
      </c>
      <c r="R5231" t="s">
        <v>89</v>
      </c>
      <c r="S5231">
        <v>350</v>
      </c>
      <c r="T5231" t="s">
        <v>219</v>
      </c>
      <c r="U5231" t="s">
        <v>72</v>
      </c>
      <c r="W5231" t="s">
        <v>220</v>
      </c>
      <c r="X5231" t="s">
        <v>74</v>
      </c>
      <c r="Z5231">
        <v>0</v>
      </c>
      <c r="AA5231" t="s">
        <v>75</v>
      </c>
      <c r="AB5231" t="s">
        <v>91</v>
      </c>
      <c r="AC5231">
        <v>45</v>
      </c>
      <c r="AD5231">
        <v>11</v>
      </c>
      <c r="AE5231">
        <v>4</v>
      </c>
      <c r="AF5231">
        <v>2025</v>
      </c>
      <c r="AG5231">
        <v>20251105</v>
      </c>
      <c r="AH5231" s="2">
        <v>3500</v>
      </c>
      <c r="AI5231" s="2">
        <v>5140.00537109375</v>
      </c>
      <c r="AJ5231" s="2">
        <f t="shared" si="650"/>
        <v>1640.00537109375</v>
      </c>
      <c r="AK5231" s="6">
        <f t="shared" si="651"/>
        <v>0.46857296316964286</v>
      </c>
      <c r="AL5231" s="12">
        <v>3500</v>
      </c>
      <c r="AM5231" s="12">
        <v>5419.6806508182208</v>
      </c>
      <c r="AN5231" s="12">
        <f t="shared" si="652"/>
        <v>1919.6806508182208</v>
      </c>
      <c r="AO5231" s="13">
        <f t="shared" si="653"/>
        <v>0.54848018594806303</v>
      </c>
      <c r="AP5231" s="16">
        <v>3500</v>
      </c>
      <c r="AQ5231" s="16">
        <v>5572.3212944169354</v>
      </c>
      <c r="AR5231" s="16">
        <f t="shared" si="654"/>
        <v>2072.3212944169354</v>
      </c>
      <c r="AS5231" s="17">
        <f t="shared" si="648"/>
        <v>0.59209179840483872</v>
      </c>
      <c r="AT5231" s="20">
        <v>3500</v>
      </c>
      <c r="AU5231" s="20">
        <v>5109.7312463083272</v>
      </c>
      <c r="AV5231" s="20">
        <f t="shared" si="649"/>
        <v>1609.7312463083272</v>
      </c>
      <c r="AW5231" s="21">
        <f t="shared" si="655"/>
        <v>0.45992321323095064</v>
      </c>
    </row>
    <row r="5232" spans="1:49" x14ac:dyDescent="0.25">
      <c r="A5232" t="s">
        <v>77</v>
      </c>
      <c r="B5232" t="s">
        <v>818</v>
      </c>
      <c r="C5232">
        <v>20302</v>
      </c>
      <c r="D5232">
        <v>2024</v>
      </c>
      <c r="E5232" t="s">
        <v>66</v>
      </c>
      <c r="F5232" t="s">
        <v>67</v>
      </c>
      <c r="G5232" t="s">
        <v>1192</v>
      </c>
      <c r="H5232" t="s">
        <v>68</v>
      </c>
      <c r="I5232">
        <v>6</v>
      </c>
      <c r="J5232" t="s">
        <v>69</v>
      </c>
      <c r="K5232">
        <v>3</v>
      </c>
      <c r="L5232" t="s">
        <v>44</v>
      </c>
      <c r="M5232">
        <v>3.5</v>
      </c>
      <c r="N5232" t="s">
        <v>70</v>
      </c>
      <c r="O5232" t="s">
        <v>46</v>
      </c>
      <c r="P5232">
        <v>5</v>
      </c>
      <c r="Q5232" t="s">
        <v>71</v>
      </c>
      <c r="R5232" t="s">
        <v>172</v>
      </c>
      <c r="T5232" t="s">
        <v>49</v>
      </c>
      <c r="U5232" t="s">
        <v>72</v>
      </c>
      <c r="V5232" t="s">
        <v>574</v>
      </c>
      <c r="W5232" t="s">
        <v>220</v>
      </c>
      <c r="X5232" t="s">
        <v>74</v>
      </c>
      <c r="Z5232">
        <v>0</v>
      </c>
      <c r="AA5232" t="s">
        <v>75</v>
      </c>
      <c r="AB5232" t="s">
        <v>76</v>
      </c>
      <c r="AC5232">
        <v>45</v>
      </c>
      <c r="AD5232">
        <v>11</v>
      </c>
      <c r="AE5232">
        <v>4</v>
      </c>
      <c r="AF5232">
        <v>2025</v>
      </c>
      <c r="AG5232">
        <v>20251105</v>
      </c>
      <c r="AH5232" s="2">
        <v>27700</v>
      </c>
      <c r="AI5232" s="2">
        <v>41523.77734375</v>
      </c>
      <c r="AJ5232" s="2">
        <f t="shared" si="650"/>
        <v>13823.77734375</v>
      </c>
      <c r="AK5232" s="6">
        <f t="shared" si="651"/>
        <v>0.49905333370938626</v>
      </c>
      <c r="AL5232" s="12">
        <v>27700</v>
      </c>
      <c r="AM5232" s="12">
        <v>36210.185995001833</v>
      </c>
      <c r="AN5232" s="12">
        <f t="shared" si="652"/>
        <v>8510.1859950018334</v>
      </c>
      <c r="AO5232" s="13">
        <f t="shared" si="653"/>
        <v>0.307226931227503</v>
      </c>
      <c r="AP5232" s="16">
        <v>27700</v>
      </c>
      <c r="AQ5232" s="16">
        <v>38092.654775527437</v>
      </c>
      <c r="AR5232" s="16">
        <f t="shared" si="654"/>
        <v>10392.654775527437</v>
      </c>
      <c r="AS5232" s="17">
        <f t="shared" si="648"/>
        <v>0.37518609297932987</v>
      </c>
      <c r="AT5232" s="20">
        <v>27700</v>
      </c>
      <c r="AU5232" s="20">
        <v>41848.092485549132</v>
      </c>
      <c r="AV5232" s="20">
        <f t="shared" si="649"/>
        <v>14148.092485549132</v>
      </c>
      <c r="AW5232" s="21">
        <f t="shared" si="655"/>
        <v>0.51076146157217084</v>
      </c>
    </row>
    <row r="5233" spans="1:49" x14ac:dyDescent="0.25">
      <c r="A5233" t="s">
        <v>77</v>
      </c>
      <c r="B5233" t="s">
        <v>177</v>
      </c>
      <c r="C5233">
        <v>132263</v>
      </c>
      <c r="D5233">
        <v>2010</v>
      </c>
      <c r="E5233" t="s">
        <v>250</v>
      </c>
      <c r="F5233" t="s">
        <v>2427</v>
      </c>
      <c r="I5233">
        <v>4</v>
      </c>
      <c r="J5233" t="s">
        <v>117</v>
      </c>
      <c r="K5233">
        <v>4</v>
      </c>
      <c r="L5233" t="s">
        <v>44</v>
      </c>
      <c r="M5233">
        <v>2.5</v>
      </c>
      <c r="N5233" t="s">
        <v>45</v>
      </c>
      <c r="O5233" t="s">
        <v>46</v>
      </c>
      <c r="P5233">
        <v>2</v>
      </c>
      <c r="Q5233" t="s">
        <v>60</v>
      </c>
      <c r="R5233" t="s">
        <v>48</v>
      </c>
      <c r="T5233" t="s">
        <v>49</v>
      </c>
      <c r="V5233" t="s">
        <v>2428</v>
      </c>
      <c r="W5233" t="s">
        <v>62</v>
      </c>
      <c r="X5233" t="s">
        <v>53</v>
      </c>
      <c r="Z5233">
        <v>0</v>
      </c>
      <c r="AA5233" t="s">
        <v>75</v>
      </c>
      <c r="AB5233" t="s">
        <v>83</v>
      </c>
      <c r="AC5233">
        <v>45</v>
      </c>
      <c r="AD5233">
        <v>11</v>
      </c>
      <c r="AE5233">
        <v>4</v>
      </c>
      <c r="AF5233">
        <v>2025</v>
      </c>
      <c r="AG5233">
        <v>20251105</v>
      </c>
      <c r="AH5233" s="2">
        <v>1100</v>
      </c>
      <c r="AI5233" s="2">
        <v>1477.46044921875</v>
      </c>
      <c r="AJ5233" s="2">
        <f t="shared" si="650"/>
        <v>377.46044921875</v>
      </c>
      <c r="AK5233" s="6">
        <f t="shared" si="651"/>
        <v>0.34314586292613636</v>
      </c>
      <c r="AL5233" s="12">
        <v>1100</v>
      </c>
      <c r="AM5233" s="12">
        <v>1406.0312486370831</v>
      </c>
      <c r="AN5233" s="12">
        <f t="shared" si="652"/>
        <v>306.03124863708308</v>
      </c>
      <c r="AO5233" s="13">
        <f t="shared" si="653"/>
        <v>0.27821022603371187</v>
      </c>
      <c r="AP5233" s="16">
        <v>1100</v>
      </c>
      <c r="AQ5233" s="16">
        <v>1360.447043986125</v>
      </c>
      <c r="AR5233" s="16">
        <f t="shared" si="654"/>
        <v>260.44704398612498</v>
      </c>
      <c r="AS5233" s="17">
        <f t="shared" si="648"/>
        <v>0.23677003998738635</v>
      </c>
      <c r="AT5233" s="20">
        <v>1100</v>
      </c>
      <c r="AU5233" s="20">
        <v>1520.3305500982319</v>
      </c>
      <c r="AV5233" s="20">
        <f t="shared" si="649"/>
        <v>420.33055009823192</v>
      </c>
      <c r="AW5233" s="21">
        <f t="shared" si="655"/>
        <v>0.38211868190748355</v>
      </c>
    </row>
    <row r="5234" spans="1:49" x14ac:dyDescent="0.25">
      <c r="A5234" t="s">
        <v>38</v>
      </c>
      <c r="B5234" t="s">
        <v>92</v>
      </c>
      <c r="C5234">
        <v>110758</v>
      </c>
      <c r="D5234">
        <v>2018</v>
      </c>
      <c r="E5234" t="s">
        <v>93</v>
      </c>
      <c r="F5234" t="s">
        <v>152</v>
      </c>
      <c r="G5234" t="s">
        <v>445</v>
      </c>
      <c r="H5234" t="s">
        <v>85</v>
      </c>
      <c r="I5234">
        <v>8</v>
      </c>
      <c r="J5234" t="s">
        <v>69</v>
      </c>
      <c r="K5234">
        <v>4</v>
      </c>
      <c r="L5234" t="s">
        <v>44</v>
      </c>
      <c r="M5234">
        <v>5.3000001907348633</v>
      </c>
      <c r="N5234" t="s">
        <v>70</v>
      </c>
      <c r="O5234" t="s">
        <v>46</v>
      </c>
      <c r="Q5234" t="s">
        <v>88</v>
      </c>
      <c r="R5234" t="s">
        <v>48</v>
      </c>
      <c r="T5234" t="s">
        <v>49</v>
      </c>
      <c r="V5234" t="s">
        <v>391</v>
      </c>
      <c r="W5234" t="s">
        <v>90</v>
      </c>
      <c r="X5234" t="s">
        <v>74</v>
      </c>
      <c r="Z5234">
        <v>0</v>
      </c>
      <c r="AA5234" t="s">
        <v>75</v>
      </c>
      <c r="AB5234" t="s">
        <v>91</v>
      </c>
      <c r="AC5234">
        <v>45</v>
      </c>
      <c r="AD5234">
        <v>11</v>
      </c>
      <c r="AE5234">
        <v>4</v>
      </c>
      <c r="AF5234">
        <v>2025</v>
      </c>
      <c r="AG5234">
        <v>20251104</v>
      </c>
      <c r="AH5234" s="2">
        <v>10500</v>
      </c>
      <c r="AI5234" s="2">
        <v>12809.36328125</v>
      </c>
      <c r="AJ5234" s="2">
        <f t="shared" si="650"/>
        <v>2309.36328125</v>
      </c>
      <c r="AK5234" s="6">
        <f t="shared" si="651"/>
        <v>0.21993936011904761</v>
      </c>
      <c r="AL5234" s="12">
        <v>10500</v>
      </c>
      <c r="AM5234" s="12">
        <v>12672.43197457162</v>
      </c>
      <c r="AN5234" s="12">
        <f t="shared" si="652"/>
        <v>2172.4319745716202</v>
      </c>
      <c r="AO5234" s="13">
        <f t="shared" si="653"/>
        <v>0.20689828329253526</v>
      </c>
      <c r="AP5234" s="16">
        <v>10500</v>
      </c>
      <c r="AQ5234" s="16">
        <v>12932.060996926801</v>
      </c>
      <c r="AR5234" s="16">
        <f t="shared" si="654"/>
        <v>2432.0609969268007</v>
      </c>
      <c r="AS5234" s="17">
        <f t="shared" si="648"/>
        <v>0.23162485685017151</v>
      </c>
      <c r="AT5234" s="20">
        <v>10500</v>
      </c>
      <c r="AU5234" s="20">
        <v>12894.20911949686</v>
      </c>
      <c r="AV5234" s="20">
        <f t="shared" si="649"/>
        <v>2394.2091194968598</v>
      </c>
      <c r="AW5234" s="21">
        <f t="shared" si="655"/>
        <v>0.22801991614255807</v>
      </c>
    </row>
    <row r="5235" spans="1:49" x14ac:dyDescent="0.25">
      <c r="A5235" t="s">
        <v>38</v>
      </c>
      <c r="B5235" t="s">
        <v>259</v>
      </c>
      <c r="C5235">
        <v>18998</v>
      </c>
      <c r="D5235">
        <v>2022</v>
      </c>
      <c r="E5235" t="s">
        <v>159</v>
      </c>
      <c r="F5235" t="s">
        <v>1111</v>
      </c>
      <c r="G5235" t="s">
        <v>2142</v>
      </c>
      <c r="I5235">
        <v>6</v>
      </c>
      <c r="J5235" t="s">
        <v>129</v>
      </c>
      <c r="K5235">
        <v>4</v>
      </c>
      <c r="L5235" t="s">
        <v>44</v>
      </c>
      <c r="M5235">
        <v>3.5</v>
      </c>
      <c r="N5235" t="s">
        <v>44</v>
      </c>
      <c r="O5235" t="s">
        <v>46</v>
      </c>
      <c r="P5235">
        <v>4</v>
      </c>
      <c r="Q5235" t="s">
        <v>88</v>
      </c>
      <c r="R5235" t="s">
        <v>89</v>
      </c>
      <c r="S5235">
        <v>280</v>
      </c>
      <c r="T5235" t="s">
        <v>49</v>
      </c>
      <c r="U5235" t="s">
        <v>72</v>
      </c>
      <c r="V5235" t="s">
        <v>382</v>
      </c>
      <c r="W5235" t="s">
        <v>90</v>
      </c>
      <c r="X5235" t="s">
        <v>74</v>
      </c>
      <c r="Z5235">
        <v>0</v>
      </c>
      <c r="AA5235" t="s">
        <v>75</v>
      </c>
      <c r="AB5235" t="s">
        <v>91</v>
      </c>
      <c r="AC5235">
        <v>45</v>
      </c>
      <c r="AD5235">
        <v>11</v>
      </c>
      <c r="AE5235">
        <v>4</v>
      </c>
      <c r="AF5235">
        <v>2025</v>
      </c>
      <c r="AG5235">
        <v>20251105</v>
      </c>
      <c r="AH5235" s="2">
        <v>32300</v>
      </c>
      <c r="AI5235" s="2">
        <v>29361.193359375</v>
      </c>
      <c r="AJ5235" s="2">
        <f t="shared" si="650"/>
        <v>2938.806640625</v>
      </c>
      <c r="AK5235" s="6">
        <f t="shared" si="651"/>
        <v>9.0984725715944278E-2</v>
      </c>
      <c r="AL5235" s="12">
        <v>32300</v>
      </c>
      <c r="AM5235" s="12">
        <v>30451.78075065538</v>
      </c>
      <c r="AN5235" s="12">
        <f t="shared" si="652"/>
        <v>1848.21924934462</v>
      </c>
      <c r="AO5235" s="13">
        <f t="shared" si="653"/>
        <v>5.7220410196427866E-2</v>
      </c>
      <c r="AP5235" s="16">
        <v>32300</v>
      </c>
      <c r="AQ5235" s="16">
        <v>29398.60669925977</v>
      </c>
      <c r="AR5235" s="16">
        <f t="shared" si="654"/>
        <v>2901.3933007402302</v>
      </c>
      <c r="AS5235" s="17">
        <f t="shared" si="648"/>
        <v>8.9826417979573692E-2</v>
      </c>
      <c r="AT5235" s="20">
        <v>32300</v>
      </c>
      <c r="AU5235" s="20">
        <v>28070.984615384619</v>
      </c>
      <c r="AV5235" s="20">
        <f t="shared" si="649"/>
        <v>4229.0153846153808</v>
      </c>
      <c r="AW5235" s="21">
        <f t="shared" si="655"/>
        <v>0.1309292688735412</v>
      </c>
    </row>
    <row r="5236" spans="1:49" x14ac:dyDescent="0.25">
      <c r="A5236" t="s">
        <v>123</v>
      </c>
      <c r="B5236" t="s">
        <v>124</v>
      </c>
      <c r="C5236">
        <v>194253</v>
      </c>
      <c r="D5236">
        <v>2010</v>
      </c>
      <c r="E5236" t="s">
        <v>40</v>
      </c>
      <c r="F5236" t="s">
        <v>280</v>
      </c>
      <c r="H5236" t="s">
        <v>532</v>
      </c>
      <c r="I5236">
        <v>4</v>
      </c>
      <c r="J5236" t="s">
        <v>207</v>
      </c>
      <c r="K5236">
        <v>4</v>
      </c>
      <c r="L5236" t="s">
        <v>44</v>
      </c>
      <c r="M5236">
        <v>2.5</v>
      </c>
      <c r="N5236" t="s">
        <v>45</v>
      </c>
      <c r="O5236" t="s">
        <v>46</v>
      </c>
      <c r="Q5236" t="s">
        <v>118</v>
      </c>
      <c r="R5236" t="s">
        <v>48</v>
      </c>
      <c r="S5236">
        <v>169</v>
      </c>
      <c r="T5236" t="s">
        <v>49</v>
      </c>
      <c r="U5236" t="s">
        <v>50</v>
      </c>
      <c r="V5236" t="s">
        <v>225</v>
      </c>
      <c r="W5236" t="s">
        <v>120</v>
      </c>
      <c r="X5236" t="s">
        <v>74</v>
      </c>
      <c r="Z5236">
        <v>0</v>
      </c>
      <c r="AA5236" t="s">
        <v>75</v>
      </c>
      <c r="AB5236" t="s">
        <v>122</v>
      </c>
      <c r="AC5236">
        <v>45</v>
      </c>
      <c r="AD5236">
        <v>11</v>
      </c>
      <c r="AE5236">
        <v>4</v>
      </c>
      <c r="AF5236">
        <v>2025</v>
      </c>
      <c r="AG5236">
        <v>20251104</v>
      </c>
      <c r="AH5236" s="2">
        <v>2100</v>
      </c>
      <c r="AI5236" s="2">
        <v>2043.248657226562</v>
      </c>
      <c r="AJ5236" s="2">
        <f t="shared" si="650"/>
        <v>56.751342773437955</v>
      </c>
      <c r="AK5236" s="6">
        <f t="shared" si="651"/>
        <v>2.7024448939732361E-2</v>
      </c>
      <c r="AL5236" s="12">
        <v>2100</v>
      </c>
      <c r="AM5236" s="12">
        <v>2263.4381612810571</v>
      </c>
      <c r="AN5236" s="12">
        <f t="shared" si="652"/>
        <v>163.43816128105709</v>
      </c>
      <c r="AO5236" s="13">
        <f t="shared" si="653"/>
        <v>7.7827695848122422E-2</v>
      </c>
      <c r="AP5236" s="16">
        <v>2100</v>
      </c>
      <c r="AQ5236" s="16">
        <v>2239.6500950713512</v>
      </c>
      <c r="AR5236" s="16">
        <f t="shared" si="654"/>
        <v>139.65009507135119</v>
      </c>
      <c r="AS5236" s="17">
        <f t="shared" si="648"/>
        <v>6.6500045272071998E-2</v>
      </c>
      <c r="AT5236" s="20">
        <v>2100</v>
      </c>
      <c r="AU5236" s="20">
        <v>2045.7265647533891</v>
      </c>
      <c r="AV5236" s="20">
        <f t="shared" si="649"/>
        <v>54.273435246610916</v>
      </c>
      <c r="AW5236" s="21">
        <f t="shared" si="655"/>
        <v>2.5844492974576628E-2</v>
      </c>
    </row>
    <row r="5237" spans="1:49" x14ac:dyDescent="0.25">
      <c r="A5237" t="s">
        <v>123</v>
      </c>
      <c r="B5237" t="s">
        <v>124</v>
      </c>
      <c r="C5237">
        <v>140282</v>
      </c>
      <c r="D5237">
        <v>2011</v>
      </c>
      <c r="E5237" t="s">
        <v>159</v>
      </c>
      <c r="F5237" t="s">
        <v>508</v>
      </c>
      <c r="G5237" t="s">
        <v>524</v>
      </c>
      <c r="I5237">
        <v>4</v>
      </c>
      <c r="J5237" t="s">
        <v>59</v>
      </c>
      <c r="K5237">
        <v>4</v>
      </c>
      <c r="L5237" t="s">
        <v>44</v>
      </c>
      <c r="M5237">
        <v>2.4000000953674321</v>
      </c>
      <c r="N5237" t="s">
        <v>45</v>
      </c>
      <c r="Q5237" t="s">
        <v>118</v>
      </c>
      <c r="S5237">
        <v>190</v>
      </c>
      <c r="T5237" t="s">
        <v>49</v>
      </c>
      <c r="U5237" t="s">
        <v>50</v>
      </c>
      <c r="V5237" t="s">
        <v>682</v>
      </c>
      <c r="W5237" t="s">
        <v>62</v>
      </c>
      <c r="X5237" t="s">
        <v>74</v>
      </c>
      <c r="Z5237">
        <v>0</v>
      </c>
      <c r="AA5237" t="s">
        <v>75</v>
      </c>
      <c r="AB5237" t="s">
        <v>122</v>
      </c>
      <c r="AC5237">
        <v>45</v>
      </c>
      <c r="AD5237">
        <v>11</v>
      </c>
      <c r="AE5237">
        <v>4</v>
      </c>
      <c r="AF5237">
        <v>2025</v>
      </c>
      <c r="AG5237">
        <v>20251104</v>
      </c>
      <c r="AH5237" s="2">
        <v>3800</v>
      </c>
      <c r="AI5237" s="2">
        <v>4228.36328125</v>
      </c>
      <c r="AJ5237" s="2">
        <f t="shared" si="650"/>
        <v>428.36328125</v>
      </c>
      <c r="AK5237" s="6">
        <f t="shared" si="651"/>
        <v>0.11272717927631579</v>
      </c>
      <c r="AL5237" s="12">
        <v>3800</v>
      </c>
      <c r="AM5237" s="12">
        <v>3782.0778186954331</v>
      </c>
      <c r="AN5237" s="12">
        <f t="shared" si="652"/>
        <v>17.922181304566948</v>
      </c>
      <c r="AO5237" s="13">
        <f t="shared" si="653"/>
        <v>4.7163635012018286E-3</v>
      </c>
      <c r="AP5237" s="16">
        <v>3800</v>
      </c>
      <c r="AQ5237" s="16">
        <v>4036.720846368099</v>
      </c>
      <c r="AR5237" s="16">
        <f t="shared" si="654"/>
        <v>236.72084636809905</v>
      </c>
      <c r="AS5237" s="17">
        <f t="shared" si="648"/>
        <v>6.229495957055238E-2</v>
      </c>
      <c r="AT5237" s="20">
        <v>3800</v>
      </c>
      <c r="AU5237" s="20">
        <v>4354.0897097625329</v>
      </c>
      <c r="AV5237" s="20">
        <f t="shared" si="649"/>
        <v>554.08970976253295</v>
      </c>
      <c r="AW5237" s="21">
        <f t="shared" si="655"/>
        <v>0.14581308151645603</v>
      </c>
    </row>
    <row r="5238" spans="1:49" x14ac:dyDescent="0.25">
      <c r="A5238" t="s">
        <v>109</v>
      </c>
      <c r="B5238" t="s">
        <v>538</v>
      </c>
      <c r="C5238">
        <v>29272</v>
      </c>
      <c r="D5238">
        <v>2022</v>
      </c>
      <c r="E5238" t="s">
        <v>93</v>
      </c>
      <c r="F5238" t="s">
        <v>152</v>
      </c>
      <c r="G5238" t="s">
        <v>1171</v>
      </c>
      <c r="H5238" t="s">
        <v>85</v>
      </c>
      <c r="I5238">
        <v>4</v>
      </c>
      <c r="J5238" t="s">
        <v>129</v>
      </c>
      <c r="K5238">
        <v>4</v>
      </c>
      <c r="L5238" t="s">
        <v>44</v>
      </c>
      <c r="M5238">
        <v>2.7000000476837158</v>
      </c>
      <c r="N5238" t="s">
        <v>87</v>
      </c>
      <c r="O5238" t="s">
        <v>46</v>
      </c>
      <c r="P5238">
        <v>4</v>
      </c>
      <c r="Q5238" t="s">
        <v>88</v>
      </c>
      <c r="R5238" t="s">
        <v>89</v>
      </c>
      <c r="T5238" t="s">
        <v>49</v>
      </c>
      <c r="U5238" t="s">
        <v>50</v>
      </c>
      <c r="V5238" t="s">
        <v>523</v>
      </c>
      <c r="W5238" t="s">
        <v>90</v>
      </c>
      <c r="X5238" t="s">
        <v>74</v>
      </c>
      <c r="Z5238">
        <v>0</v>
      </c>
      <c r="AA5238" t="s">
        <v>75</v>
      </c>
      <c r="AB5238" t="s">
        <v>91</v>
      </c>
      <c r="AC5238">
        <v>45</v>
      </c>
      <c r="AD5238">
        <v>11</v>
      </c>
      <c r="AE5238">
        <v>4</v>
      </c>
      <c r="AF5238">
        <v>2025</v>
      </c>
      <c r="AG5238">
        <v>20251105</v>
      </c>
      <c r="AH5238" s="2">
        <v>31800</v>
      </c>
      <c r="AI5238" s="2">
        <v>32131.6015625</v>
      </c>
      <c r="AJ5238" s="2">
        <f t="shared" si="650"/>
        <v>331.6015625</v>
      </c>
      <c r="AK5238" s="6">
        <f t="shared" si="651"/>
        <v>1.0427722091194969E-2</v>
      </c>
      <c r="AL5238" s="12">
        <v>31800</v>
      </c>
      <c r="AM5238" s="12">
        <v>30401.35691651655</v>
      </c>
      <c r="AN5238" s="12">
        <f t="shared" si="652"/>
        <v>1398.64308348345</v>
      </c>
      <c r="AO5238" s="13">
        <f t="shared" si="653"/>
        <v>4.3982486901995285E-2</v>
      </c>
      <c r="AP5238" s="16">
        <v>31800</v>
      </c>
      <c r="AQ5238" s="16">
        <v>30946.117399372732</v>
      </c>
      <c r="AR5238" s="16">
        <f t="shared" si="654"/>
        <v>853.8826006272684</v>
      </c>
      <c r="AS5238" s="17">
        <f t="shared" si="648"/>
        <v>2.6851654107775735E-2</v>
      </c>
      <c r="AT5238" s="20">
        <v>31800</v>
      </c>
      <c r="AU5238" s="20">
        <v>31033.157517899759</v>
      </c>
      <c r="AV5238" s="20">
        <f t="shared" si="649"/>
        <v>766.84248210024089</v>
      </c>
      <c r="AW5238" s="21">
        <f t="shared" si="655"/>
        <v>2.4114543462271727E-2</v>
      </c>
    </row>
    <row r="5239" spans="1:49" x14ac:dyDescent="0.25">
      <c r="A5239" t="s">
        <v>77</v>
      </c>
      <c r="B5239" t="s">
        <v>151</v>
      </c>
      <c r="C5239">
        <v>147307</v>
      </c>
      <c r="D5239">
        <v>2013</v>
      </c>
      <c r="E5239" t="s">
        <v>159</v>
      </c>
      <c r="F5239" t="s">
        <v>1111</v>
      </c>
      <c r="H5239" t="s">
        <v>2322</v>
      </c>
      <c r="I5239">
        <v>6</v>
      </c>
      <c r="J5239" t="s">
        <v>43</v>
      </c>
      <c r="K5239">
        <v>4</v>
      </c>
      <c r="L5239" t="s">
        <v>44</v>
      </c>
      <c r="M5239">
        <v>3.5</v>
      </c>
      <c r="N5239" t="s">
        <v>87</v>
      </c>
      <c r="O5239" t="s">
        <v>46</v>
      </c>
      <c r="P5239">
        <v>2</v>
      </c>
      <c r="Q5239" t="s">
        <v>88</v>
      </c>
      <c r="S5239">
        <v>250</v>
      </c>
      <c r="T5239" t="s">
        <v>49</v>
      </c>
      <c r="U5239" t="s">
        <v>72</v>
      </c>
      <c r="V5239" t="s">
        <v>2323</v>
      </c>
      <c r="W5239" t="s">
        <v>90</v>
      </c>
      <c r="X5239" t="s">
        <v>74</v>
      </c>
      <c r="Z5239">
        <v>0</v>
      </c>
      <c r="AA5239" t="s">
        <v>75</v>
      </c>
      <c r="AB5239" t="s">
        <v>91</v>
      </c>
      <c r="AC5239">
        <v>45</v>
      </c>
      <c r="AD5239">
        <v>11</v>
      </c>
      <c r="AE5239">
        <v>4</v>
      </c>
      <c r="AF5239">
        <v>2025</v>
      </c>
      <c r="AG5239">
        <v>20251105</v>
      </c>
      <c r="AH5239" s="2">
        <v>2000</v>
      </c>
      <c r="AI5239" s="2">
        <v>5770.09912109375</v>
      </c>
      <c r="AJ5239" s="2">
        <f t="shared" si="650"/>
        <v>3770.09912109375</v>
      </c>
      <c r="AK5239" s="6">
        <f t="shared" si="651"/>
        <v>1.8850495605468749</v>
      </c>
      <c r="AL5239" s="12">
        <v>2000</v>
      </c>
      <c r="AM5239" s="12">
        <v>4997.279152224155</v>
      </c>
      <c r="AN5239" s="12">
        <f t="shared" si="652"/>
        <v>2997.279152224155</v>
      </c>
      <c r="AO5239" s="13">
        <f t="shared" si="653"/>
        <v>1.4986395761120774</v>
      </c>
      <c r="AP5239" s="16">
        <v>2000</v>
      </c>
      <c r="AQ5239" s="16">
        <v>5092.0093877994304</v>
      </c>
      <c r="AR5239" s="16">
        <f t="shared" si="654"/>
        <v>3092.0093877994304</v>
      </c>
      <c r="AS5239" s="17">
        <f t="shared" si="648"/>
        <v>1.5460046938997152</v>
      </c>
      <c r="AT5239" s="20">
        <v>2000</v>
      </c>
      <c r="AU5239" s="20">
        <v>6139.7446670976087</v>
      </c>
      <c r="AV5239" s="20">
        <f t="shared" si="649"/>
        <v>4139.7446670976087</v>
      </c>
      <c r="AW5239" s="21">
        <f t="shared" si="655"/>
        <v>2.0698723335488043</v>
      </c>
    </row>
    <row r="5240" spans="1:49" x14ac:dyDescent="0.25">
      <c r="A5240" t="s">
        <v>38</v>
      </c>
      <c r="B5240" t="s">
        <v>776</v>
      </c>
      <c r="C5240">
        <v>83248</v>
      </c>
      <c r="D5240">
        <v>2017</v>
      </c>
      <c r="E5240" t="s">
        <v>159</v>
      </c>
      <c r="F5240" t="s">
        <v>564</v>
      </c>
      <c r="G5240" t="s">
        <v>2417</v>
      </c>
      <c r="I5240">
        <v>4</v>
      </c>
      <c r="J5240" t="s">
        <v>43</v>
      </c>
      <c r="K5240">
        <v>2</v>
      </c>
      <c r="L5240" t="s">
        <v>372</v>
      </c>
      <c r="M5240">
        <v>1.5</v>
      </c>
      <c r="N5240" t="s">
        <v>45</v>
      </c>
      <c r="O5240" t="s">
        <v>46</v>
      </c>
      <c r="P5240">
        <v>2</v>
      </c>
      <c r="Q5240" t="s">
        <v>187</v>
      </c>
      <c r="R5240" t="s">
        <v>48</v>
      </c>
      <c r="S5240">
        <v>205</v>
      </c>
      <c r="T5240" t="s">
        <v>49</v>
      </c>
      <c r="U5240" t="s">
        <v>50</v>
      </c>
      <c r="V5240" t="s">
        <v>771</v>
      </c>
      <c r="W5240" t="s">
        <v>52</v>
      </c>
      <c r="X5240" t="s">
        <v>98</v>
      </c>
      <c r="Y5240">
        <v>23900</v>
      </c>
      <c r="Z5240">
        <v>0</v>
      </c>
      <c r="AA5240" t="s">
        <v>75</v>
      </c>
      <c r="AB5240" t="s">
        <v>187</v>
      </c>
      <c r="AC5240">
        <v>45</v>
      </c>
      <c r="AD5240">
        <v>11</v>
      </c>
      <c r="AE5240">
        <v>4</v>
      </c>
      <c r="AF5240">
        <v>2025</v>
      </c>
      <c r="AG5240">
        <v>20251105</v>
      </c>
      <c r="AH5240" s="2">
        <v>10000</v>
      </c>
      <c r="AI5240" s="2">
        <v>8745.345703125</v>
      </c>
      <c r="AJ5240" s="2">
        <f t="shared" si="650"/>
        <v>1254.654296875</v>
      </c>
      <c r="AK5240" s="6">
        <f t="shared" si="651"/>
        <v>0.12546542968749999</v>
      </c>
      <c r="AL5240" s="12">
        <v>10000</v>
      </c>
      <c r="AM5240" s="12">
        <v>8710.0599636351344</v>
      </c>
      <c r="AN5240" s="12">
        <f t="shared" si="652"/>
        <v>1289.9400363648656</v>
      </c>
      <c r="AO5240" s="13">
        <f t="shared" si="653"/>
        <v>0.12899400363648655</v>
      </c>
      <c r="AP5240" s="16">
        <v>10000</v>
      </c>
      <c r="AQ5240" s="16">
        <v>8356.9683110166243</v>
      </c>
      <c r="AR5240" s="16">
        <f t="shared" si="654"/>
        <v>1643.0316889833757</v>
      </c>
      <c r="AS5240" s="17">
        <f t="shared" si="648"/>
        <v>0.16430316889833757</v>
      </c>
      <c r="AT5240" s="20">
        <v>10000</v>
      </c>
      <c r="AU5240" s="20">
        <v>8728.6738978306494</v>
      </c>
      <c r="AV5240" s="20">
        <f t="shared" si="649"/>
        <v>1271.3261021693506</v>
      </c>
      <c r="AW5240" s="21">
        <f t="shared" si="655"/>
        <v>0.12713261021693506</v>
      </c>
    </row>
    <row r="5241" spans="1:49" x14ac:dyDescent="0.25">
      <c r="A5241" t="s">
        <v>77</v>
      </c>
      <c r="B5241" t="s">
        <v>811</v>
      </c>
      <c r="C5241">
        <v>42190</v>
      </c>
      <c r="D5241">
        <v>2016</v>
      </c>
      <c r="E5241" t="s">
        <v>135</v>
      </c>
      <c r="F5241" t="s">
        <v>566</v>
      </c>
      <c r="G5241" t="s">
        <v>418</v>
      </c>
      <c r="I5241">
        <v>4</v>
      </c>
      <c r="J5241" t="s">
        <v>101</v>
      </c>
      <c r="K5241">
        <v>4</v>
      </c>
      <c r="L5241" t="s">
        <v>44</v>
      </c>
      <c r="M5241">
        <v>2.4000000953674321</v>
      </c>
      <c r="N5241" t="s">
        <v>45</v>
      </c>
      <c r="Q5241" t="s">
        <v>60</v>
      </c>
      <c r="R5241" t="s">
        <v>96</v>
      </c>
      <c r="S5241">
        <v>184</v>
      </c>
      <c r="T5241" t="s">
        <v>49</v>
      </c>
      <c r="W5241" t="s">
        <v>62</v>
      </c>
      <c r="X5241" t="s">
        <v>567</v>
      </c>
      <c r="Z5241">
        <v>0</v>
      </c>
      <c r="AA5241" t="s">
        <v>75</v>
      </c>
      <c r="AB5241" t="s">
        <v>83</v>
      </c>
      <c r="AC5241">
        <v>45</v>
      </c>
      <c r="AD5241">
        <v>11</v>
      </c>
      <c r="AE5241">
        <v>4</v>
      </c>
      <c r="AF5241">
        <v>2025</v>
      </c>
      <c r="AG5241">
        <v>20251105</v>
      </c>
      <c r="AH5241" s="2">
        <v>7600</v>
      </c>
      <c r="AI5241" s="2">
        <v>8016.9423828125</v>
      </c>
      <c r="AJ5241" s="2">
        <f t="shared" si="650"/>
        <v>416.9423828125</v>
      </c>
      <c r="AK5241" s="6">
        <f t="shared" si="651"/>
        <v>5.4860839843750002E-2</v>
      </c>
      <c r="AL5241" s="12">
        <v>7600</v>
      </c>
      <c r="AM5241" s="12">
        <v>8160.0220884634518</v>
      </c>
      <c r="AN5241" s="12">
        <f t="shared" si="652"/>
        <v>560.02208846345184</v>
      </c>
      <c r="AO5241" s="13">
        <f t="shared" si="653"/>
        <v>7.368711690308577E-2</v>
      </c>
      <c r="AP5241" s="16">
        <v>7600</v>
      </c>
      <c r="AQ5241" s="16">
        <v>8052.1415839725551</v>
      </c>
      <c r="AR5241" s="16">
        <f t="shared" si="654"/>
        <v>452.14158397255505</v>
      </c>
      <c r="AS5241" s="17">
        <f t="shared" si="648"/>
        <v>5.9492313680599346E-2</v>
      </c>
      <c r="AT5241" s="20">
        <v>7600</v>
      </c>
      <c r="AU5241" s="20">
        <v>8008.5082223962409</v>
      </c>
      <c r="AV5241" s="20">
        <f t="shared" si="649"/>
        <v>408.50822239624085</v>
      </c>
      <c r="AW5241" s="21">
        <f t="shared" si="655"/>
        <v>5.3751081894242214E-2</v>
      </c>
    </row>
    <row r="5242" spans="1:49" x14ac:dyDescent="0.25">
      <c r="A5242" t="s">
        <v>38</v>
      </c>
      <c r="B5242" t="s">
        <v>105</v>
      </c>
      <c r="C5242">
        <v>172828</v>
      </c>
      <c r="D5242">
        <v>2016</v>
      </c>
      <c r="E5242" t="s">
        <v>84</v>
      </c>
      <c r="F5242" t="s">
        <v>779</v>
      </c>
      <c r="G5242" t="s">
        <v>832</v>
      </c>
      <c r="I5242">
        <v>6</v>
      </c>
      <c r="J5242" t="s">
        <v>101</v>
      </c>
      <c r="K5242">
        <v>4</v>
      </c>
      <c r="L5242" t="s">
        <v>44</v>
      </c>
      <c r="M5242">
        <v>6.6999998092651367</v>
      </c>
      <c r="N5242" t="s">
        <v>87</v>
      </c>
      <c r="Q5242" t="s">
        <v>88</v>
      </c>
      <c r="R5242" t="s">
        <v>89</v>
      </c>
      <c r="T5242" t="s">
        <v>219</v>
      </c>
      <c r="W5242" t="s">
        <v>247</v>
      </c>
      <c r="X5242" t="s">
        <v>121</v>
      </c>
      <c r="Z5242">
        <v>0</v>
      </c>
      <c r="AA5242" t="s">
        <v>75</v>
      </c>
      <c r="AB5242" t="s">
        <v>248</v>
      </c>
      <c r="AC5242">
        <v>45</v>
      </c>
      <c r="AD5242">
        <v>11</v>
      </c>
      <c r="AE5242">
        <v>4</v>
      </c>
      <c r="AF5242">
        <v>2025</v>
      </c>
      <c r="AG5242">
        <v>20251104</v>
      </c>
      <c r="AH5242" s="2">
        <v>15000</v>
      </c>
      <c r="AI5242" s="2">
        <v>16027.8896484375</v>
      </c>
      <c r="AJ5242" s="2">
        <f t="shared" si="650"/>
        <v>1027.8896484375</v>
      </c>
      <c r="AK5242" s="6">
        <f t="shared" si="651"/>
        <v>6.8525976562499993E-2</v>
      </c>
      <c r="AL5242" s="12">
        <v>15000</v>
      </c>
      <c r="AM5242" s="12">
        <v>14862.194134077439</v>
      </c>
      <c r="AN5242" s="12">
        <f t="shared" si="652"/>
        <v>137.80586592256077</v>
      </c>
      <c r="AO5242" s="13">
        <f t="shared" si="653"/>
        <v>9.1870577281707184E-3</v>
      </c>
      <c r="AP5242" s="16">
        <v>15000</v>
      </c>
      <c r="AQ5242" s="16">
        <v>14946.959664148089</v>
      </c>
      <c r="AR5242" s="16">
        <f t="shared" si="654"/>
        <v>53.04033585191064</v>
      </c>
      <c r="AS5242" s="17">
        <f t="shared" si="648"/>
        <v>3.5360223901273759E-3</v>
      </c>
      <c r="AT5242" s="20">
        <v>15000</v>
      </c>
      <c r="AU5242" s="20">
        <v>16170.10554442218</v>
      </c>
      <c r="AV5242" s="20">
        <f t="shared" si="649"/>
        <v>1170.1055444221802</v>
      </c>
      <c r="AW5242" s="21">
        <f t="shared" si="655"/>
        <v>7.800703629481201E-2</v>
      </c>
    </row>
    <row r="5243" spans="1:49" x14ac:dyDescent="0.25">
      <c r="A5243" t="s">
        <v>123</v>
      </c>
      <c r="B5243" t="s">
        <v>440</v>
      </c>
      <c r="C5243">
        <v>48090</v>
      </c>
      <c r="D5243">
        <v>2024</v>
      </c>
      <c r="E5243" t="s">
        <v>373</v>
      </c>
      <c r="F5243" t="s">
        <v>594</v>
      </c>
      <c r="G5243" t="s">
        <v>595</v>
      </c>
      <c r="I5243">
        <v>4</v>
      </c>
      <c r="J5243" t="s">
        <v>69</v>
      </c>
      <c r="K5243">
        <v>4</v>
      </c>
      <c r="L5243" t="s">
        <v>44</v>
      </c>
      <c r="M5243">
        <v>2</v>
      </c>
      <c r="N5243" t="s">
        <v>45</v>
      </c>
      <c r="O5243" t="s">
        <v>46</v>
      </c>
      <c r="P5243">
        <v>5</v>
      </c>
      <c r="Q5243" t="s">
        <v>60</v>
      </c>
      <c r="R5243" t="s">
        <v>96</v>
      </c>
      <c r="T5243" t="s">
        <v>49</v>
      </c>
      <c r="U5243" t="s">
        <v>50</v>
      </c>
      <c r="V5243" t="s">
        <v>419</v>
      </c>
      <c r="W5243" t="s">
        <v>90</v>
      </c>
      <c r="X5243" t="s">
        <v>74</v>
      </c>
      <c r="Z5243">
        <v>0</v>
      </c>
      <c r="AA5243" t="s">
        <v>75</v>
      </c>
      <c r="AB5243" t="s">
        <v>83</v>
      </c>
      <c r="AC5243">
        <v>45</v>
      </c>
      <c r="AD5243">
        <v>11</v>
      </c>
      <c r="AE5243">
        <v>4</v>
      </c>
      <c r="AF5243">
        <v>2025</v>
      </c>
      <c r="AG5243">
        <v>20251105</v>
      </c>
      <c r="AH5243" s="2">
        <v>25100</v>
      </c>
      <c r="AI5243" s="2">
        <v>27645.85546875</v>
      </c>
      <c r="AJ5243" s="2">
        <f t="shared" si="650"/>
        <v>2545.85546875</v>
      </c>
      <c r="AK5243" s="6">
        <f t="shared" si="651"/>
        <v>0.1014285047310757</v>
      </c>
      <c r="AL5243" s="12">
        <v>25100</v>
      </c>
      <c r="AM5243" s="12">
        <v>26107.702126803149</v>
      </c>
      <c r="AN5243" s="12">
        <f t="shared" si="652"/>
        <v>1007.7021268031494</v>
      </c>
      <c r="AO5243" s="13">
        <f t="shared" si="653"/>
        <v>4.0147495091758939E-2</v>
      </c>
      <c r="AP5243" s="16">
        <v>25100</v>
      </c>
      <c r="AQ5243" s="16">
        <v>25453.762542530902</v>
      </c>
      <c r="AR5243" s="16">
        <f t="shared" si="654"/>
        <v>353.76254253090156</v>
      </c>
      <c r="AS5243" s="17">
        <f t="shared" si="648"/>
        <v>1.4094125200434324E-2</v>
      </c>
      <c r="AT5243" s="20">
        <v>25100</v>
      </c>
      <c r="AU5243" s="20">
        <v>27362.494556765159</v>
      </c>
      <c r="AV5243" s="20">
        <f t="shared" si="649"/>
        <v>2262.4945567651594</v>
      </c>
      <c r="AW5243" s="21">
        <f t="shared" si="655"/>
        <v>9.0139225369129855E-2</v>
      </c>
    </row>
    <row r="5244" spans="1:49" x14ac:dyDescent="0.25">
      <c r="A5244" t="s">
        <v>77</v>
      </c>
      <c r="B5244" t="s">
        <v>811</v>
      </c>
      <c r="C5244">
        <v>115083</v>
      </c>
      <c r="D5244">
        <v>2015</v>
      </c>
      <c r="E5244" t="s">
        <v>127</v>
      </c>
      <c r="F5244" t="s">
        <v>334</v>
      </c>
      <c r="G5244" t="s">
        <v>875</v>
      </c>
      <c r="I5244">
        <v>4</v>
      </c>
      <c r="J5244" t="s">
        <v>101</v>
      </c>
      <c r="K5244">
        <v>4</v>
      </c>
      <c r="L5244" t="s">
        <v>44</v>
      </c>
      <c r="M5244">
        <v>2</v>
      </c>
      <c r="N5244" t="s">
        <v>44</v>
      </c>
      <c r="Q5244" t="s">
        <v>118</v>
      </c>
      <c r="R5244" t="s">
        <v>81</v>
      </c>
      <c r="T5244" t="s">
        <v>49</v>
      </c>
      <c r="U5244" t="s">
        <v>50</v>
      </c>
      <c r="W5244" t="s">
        <v>120</v>
      </c>
      <c r="X5244" t="s">
        <v>74</v>
      </c>
      <c r="Z5244">
        <v>0</v>
      </c>
      <c r="AA5244" t="s">
        <v>75</v>
      </c>
      <c r="AB5244" t="s">
        <v>122</v>
      </c>
      <c r="AC5244">
        <v>45</v>
      </c>
      <c r="AD5244">
        <v>11</v>
      </c>
      <c r="AE5244">
        <v>4</v>
      </c>
      <c r="AF5244">
        <v>2025</v>
      </c>
      <c r="AG5244">
        <v>20251105</v>
      </c>
      <c r="AH5244" s="2">
        <v>7000</v>
      </c>
      <c r="AI5244" s="2">
        <v>5809.02001953125</v>
      </c>
      <c r="AJ5244" s="2">
        <f t="shared" si="650"/>
        <v>1190.97998046875</v>
      </c>
      <c r="AK5244" s="6">
        <f t="shared" si="651"/>
        <v>0.17013999720982143</v>
      </c>
      <c r="AL5244" s="12">
        <v>7000</v>
      </c>
      <c r="AM5244" s="12">
        <v>5333.3021998403183</v>
      </c>
      <c r="AN5244" s="12">
        <f t="shared" si="652"/>
        <v>1666.6978001596817</v>
      </c>
      <c r="AO5244" s="13">
        <f t="shared" si="653"/>
        <v>0.23809968573709739</v>
      </c>
      <c r="AP5244" s="16">
        <v>7000</v>
      </c>
      <c r="AQ5244" s="16">
        <v>5595.5159577703034</v>
      </c>
      <c r="AR5244" s="16">
        <f t="shared" si="654"/>
        <v>1404.4840422296966</v>
      </c>
      <c r="AS5244" s="17">
        <f t="shared" si="648"/>
        <v>0.20064057746138522</v>
      </c>
      <c r="AT5244" s="20">
        <v>7000</v>
      </c>
      <c r="AU5244" s="20">
        <v>5998.9979999999996</v>
      </c>
      <c r="AV5244" s="20">
        <f t="shared" si="649"/>
        <v>1001.0020000000004</v>
      </c>
      <c r="AW5244" s="21">
        <f t="shared" si="655"/>
        <v>0.14300028571428577</v>
      </c>
    </row>
    <row r="5245" spans="1:49" x14ac:dyDescent="0.25">
      <c r="A5245" t="s">
        <v>123</v>
      </c>
      <c r="B5245" t="s">
        <v>290</v>
      </c>
      <c r="C5245">
        <v>64003</v>
      </c>
      <c r="D5245">
        <v>2021</v>
      </c>
      <c r="E5245" t="s">
        <v>127</v>
      </c>
      <c r="F5245" t="s">
        <v>1696</v>
      </c>
      <c r="G5245" t="s">
        <v>1697</v>
      </c>
      <c r="I5245">
        <v>4</v>
      </c>
      <c r="J5245" t="s">
        <v>59</v>
      </c>
      <c r="K5245">
        <v>4</v>
      </c>
      <c r="L5245" t="s">
        <v>44</v>
      </c>
      <c r="M5245">
        <v>2</v>
      </c>
      <c r="N5245" t="s">
        <v>45</v>
      </c>
      <c r="O5245" t="s">
        <v>46</v>
      </c>
      <c r="P5245">
        <v>4</v>
      </c>
      <c r="Q5245" t="s">
        <v>118</v>
      </c>
      <c r="T5245" t="s">
        <v>49</v>
      </c>
      <c r="U5245" t="s">
        <v>50</v>
      </c>
      <c r="V5245" t="s">
        <v>901</v>
      </c>
      <c r="W5245" t="s">
        <v>120</v>
      </c>
      <c r="X5245" t="s">
        <v>131</v>
      </c>
      <c r="Z5245">
        <v>0</v>
      </c>
      <c r="AA5245" t="s">
        <v>75</v>
      </c>
      <c r="AB5245" t="s">
        <v>122</v>
      </c>
      <c r="AC5245">
        <v>45</v>
      </c>
      <c r="AD5245">
        <v>11</v>
      </c>
      <c r="AE5245">
        <v>4</v>
      </c>
      <c r="AF5245">
        <v>2025</v>
      </c>
      <c r="AG5245">
        <v>20251104</v>
      </c>
      <c r="AH5245" s="2">
        <v>16100</v>
      </c>
      <c r="AI5245" s="2">
        <v>20524.990234375</v>
      </c>
      <c r="AJ5245" s="2">
        <f t="shared" si="650"/>
        <v>4424.990234375</v>
      </c>
      <c r="AK5245" s="6">
        <f t="shared" si="651"/>
        <v>0.2748441139363354</v>
      </c>
      <c r="AL5245" s="12">
        <v>16100</v>
      </c>
      <c r="AM5245" s="12">
        <v>19672.606469695711</v>
      </c>
      <c r="AN5245" s="12">
        <f t="shared" si="652"/>
        <v>3572.606469695711</v>
      </c>
      <c r="AO5245" s="13">
        <f t="shared" si="653"/>
        <v>0.22190102296246653</v>
      </c>
      <c r="AP5245" s="16">
        <v>16100</v>
      </c>
      <c r="AQ5245" s="16">
        <v>17691.22886146629</v>
      </c>
      <c r="AR5245" s="16">
        <f t="shared" si="654"/>
        <v>1591.2288614662903</v>
      </c>
      <c r="AS5245" s="17">
        <f t="shared" si="648"/>
        <v>9.8834090774303746E-2</v>
      </c>
      <c r="AT5245" s="20">
        <v>16100</v>
      </c>
      <c r="AU5245" s="20">
        <v>20579.609105180542</v>
      </c>
      <c r="AV5245" s="20">
        <f t="shared" si="649"/>
        <v>4479.6091051805415</v>
      </c>
      <c r="AW5245" s="21">
        <f t="shared" si="655"/>
        <v>0.27823659038388454</v>
      </c>
    </row>
    <row r="5246" spans="1:49" x14ac:dyDescent="0.25">
      <c r="A5246" t="s">
        <v>77</v>
      </c>
      <c r="B5246" t="s">
        <v>1558</v>
      </c>
      <c r="C5246">
        <v>138435</v>
      </c>
      <c r="D5246">
        <v>2014</v>
      </c>
      <c r="E5246" t="s">
        <v>57</v>
      </c>
      <c r="F5246" t="s">
        <v>106</v>
      </c>
      <c r="G5246" t="s">
        <v>195</v>
      </c>
      <c r="I5246">
        <v>4</v>
      </c>
      <c r="J5246" t="s">
        <v>69</v>
      </c>
      <c r="K5246">
        <v>4</v>
      </c>
      <c r="L5246" t="s">
        <v>44</v>
      </c>
      <c r="M5246">
        <v>1.6000000238418579</v>
      </c>
      <c r="N5246" t="s">
        <v>45</v>
      </c>
      <c r="O5246" t="s">
        <v>46</v>
      </c>
      <c r="Q5246" t="s">
        <v>60</v>
      </c>
      <c r="T5246" t="s">
        <v>49</v>
      </c>
      <c r="V5246" t="s">
        <v>197</v>
      </c>
      <c r="W5246" t="s">
        <v>52</v>
      </c>
      <c r="X5246" t="s">
        <v>63</v>
      </c>
      <c r="Z5246">
        <v>0</v>
      </c>
      <c r="AA5246" t="s">
        <v>75</v>
      </c>
      <c r="AB5246" t="s">
        <v>83</v>
      </c>
      <c r="AC5246">
        <v>45</v>
      </c>
      <c r="AD5246">
        <v>11</v>
      </c>
      <c r="AE5246">
        <v>4</v>
      </c>
      <c r="AF5246">
        <v>2025</v>
      </c>
      <c r="AG5246">
        <v>20251106</v>
      </c>
      <c r="AH5246" s="2">
        <v>450</v>
      </c>
      <c r="AI5246" s="2">
        <v>1760.208251953125</v>
      </c>
      <c r="AJ5246" s="2">
        <f t="shared" si="650"/>
        <v>1310.208251953125</v>
      </c>
      <c r="AK5246" s="6">
        <f t="shared" si="651"/>
        <v>2.9115738932291668</v>
      </c>
      <c r="AL5246" s="12">
        <v>450</v>
      </c>
      <c r="AM5246" s="12">
        <v>1627.848506438861</v>
      </c>
      <c r="AN5246" s="12">
        <f t="shared" si="652"/>
        <v>1177.848506438861</v>
      </c>
      <c r="AO5246" s="13">
        <f t="shared" si="653"/>
        <v>2.617441125419691</v>
      </c>
      <c r="AP5246" s="16">
        <v>450</v>
      </c>
      <c r="AQ5246" s="16">
        <v>1712.8112974244259</v>
      </c>
      <c r="AR5246" s="16">
        <f t="shared" si="654"/>
        <v>1262.8112974244259</v>
      </c>
      <c r="AS5246" s="17">
        <f t="shared" si="648"/>
        <v>2.8062473276098352</v>
      </c>
      <c r="AT5246" s="20">
        <v>450</v>
      </c>
      <c r="AU5246" s="20">
        <v>1832.9493087557601</v>
      </c>
      <c r="AV5246" s="20">
        <f t="shared" si="649"/>
        <v>1382.9493087557601</v>
      </c>
      <c r="AW5246" s="21">
        <f t="shared" si="655"/>
        <v>3.0732206861239111</v>
      </c>
    </row>
    <row r="5247" spans="1:49" x14ac:dyDescent="0.25">
      <c r="A5247" t="s">
        <v>38</v>
      </c>
      <c r="B5247" t="s">
        <v>92</v>
      </c>
      <c r="C5247">
        <v>89440</v>
      </c>
      <c r="D5247">
        <v>2019</v>
      </c>
      <c r="E5247" t="s">
        <v>111</v>
      </c>
      <c r="F5247" t="s">
        <v>226</v>
      </c>
      <c r="G5247" t="s">
        <v>367</v>
      </c>
      <c r="I5247">
        <v>6</v>
      </c>
      <c r="J5247" t="s">
        <v>69</v>
      </c>
      <c r="K5247">
        <v>4</v>
      </c>
      <c r="L5247" t="s">
        <v>44</v>
      </c>
      <c r="M5247">
        <v>3.5999999046325679</v>
      </c>
      <c r="N5247" t="s">
        <v>70</v>
      </c>
      <c r="O5247" t="s">
        <v>46</v>
      </c>
      <c r="P5247">
        <v>3</v>
      </c>
      <c r="Q5247" t="s">
        <v>118</v>
      </c>
      <c r="R5247" t="s">
        <v>172</v>
      </c>
      <c r="S5247">
        <v>292</v>
      </c>
      <c r="T5247" t="s">
        <v>49</v>
      </c>
      <c r="U5247" t="s">
        <v>72</v>
      </c>
      <c r="W5247" t="s">
        <v>120</v>
      </c>
      <c r="X5247" t="s">
        <v>98</v>
      </c>
      <c r="Z5247">
        <v>0</v>
      </c>
      <c r="AA5247" t="s">
        <v>75</v>
      </c>
      <c r="AB5247" t="s">
        <v>122</v>
      </c>
      <c r="AC5247">
        <v>45</v>
      </c>
      <c r="AD5247">
        <v>11</v>
      </c>
      <c r="AE5247">
        <v>4</v>
      </c>
      <c r="AF5247">
        <v>2025</v>
      </c>
      <c r="AG5247">
        <v>20251104</v>
      </c>
      <c r="AH5247" s="2">
        <v>12000</v>
      </c>
      <c r="AI5247" s="2">
        <v>11116.021484375</v>
      </c>
      <c r="AJ5247" s="2">
        <f t="shared" si="650"/>
        <v>883.978515625</v>
      </c>
      <c r="AK5247" s="6">
        <f t="shared" si="651"/>
        <v>7.3664876302083335E-2</v>
      </c>
      <c r="AL5247" s="12">
        <v>12000</v>
      </c>
      <c r="AM5247" s="12">
        <v>10915.670758038999</v>
      </c>
      <c r="AN5247" s="12">
        <f t="shared" si="652"/>
        <v>1084.3292419610007</v>
      </c>
      <c r="AO5247" s="13">
        <f t="shared" si="653"/>
        <v>9.0360770163416718E-2</v>
      </c>
      <c r="AP5247" s="16">
        <v>12000</v>
      </c>
      <c r="AQ5247" s="16">
        <v>10397.36958309526</v>
      </c>
      <c r="AR5247" s="16">
        <f t="shared" si="654"/>
        <v>1602.6304169047398</v>
      </c>
      <c r="AS5247" s="17">
        <f t="shared" si="648"/>
        <v>0.13355253474206166</v>
      </c>
      <c r="AT5247" s="20">
        <v>12000</v>
      </c>
      <c r="AU5247" s="20">
        <v>11088.8602383532</v>
      </c>
      <c r="AV5247" s="20">
        <f t="shared" si="649"/>
        <v>911.13976164680025</v>
      </c>
      <c r="AW5247" s="21">
        <f t="shared" si="655"/>
        <v>7.5928313470566694E-2</v>
      </c>
    </row>
    <row r="5248" spans="1:49" x14ac:dyDescent="0.25">
      <c r="A5248" t="s">
        <v>77</v>
      </c>
      <c r="B5248" t="s">
        <v>818</v>
      </c>
      <c r="C5248">
        <v>32046</v>
      </c>
      <c r="D5248">
        <v>2020</v>
      </c>
      <c r="E5248" t="s">
        <v>93</v>
      </c>
      <c r="F5248" t="s">
        <v>94</v>
      </c>
      <c r="G5248" t="s">
        <v>189</v>
      </c>
      <c r="I5248">
        <v>4</v>
      </c>
      <c r="J5248" t="s">
        <v>43</v>
      </c>
      <c r="K5248">
        <v>4</v>
      </c>
      <c r="L5248" t="s">
        <v>44</v>
      </c>
      <c r="M5248">
        <v>1.5</v>
      </c>
      <c r="N5248" t="s">
        <v>44</v>
      </c>
      <c r="O5248" t="s">
        <v>46</v>
      </c>
      <c r="P5248">
        <v>3</v>
      </c>
      <c r="Q5248" t="s">
        <v>60</v>
      </c>
      <c r="R5248" t="s">
        <v>81</v>
      </c>
      <c r="T5248" t="s">
        <v>49</v>
      </c>
      <c r="U5248" t="s">
        <v>50</v>
      </c>
      <c r="V5248" t="s">
        <v>775</v>
      </c>
      <c r="W5248" t="s">
        <v>62</v>
      </c>
      <c r="X5248" t="s">
        <v>121</v>
      </c>
      <c r="Z5248">
        <v>0</v>
      </c>
      <c r="AA5248" t="s">
        <v>75</v>
      </c>
      <c r="AB5248" t="s">
        <v>83</v>
      </c>
      <c r="AC5248">
        <v>45</v>
      </c>
      <c r="AD5248">
        <v>11</v>
      </c>
      <c r="AE5248">
        <v>4</v>
      </c>
      <c r="AF5248">
        <v>2025</v>
      </c>
      <c r="AG5248">
        <v>20251105</v>
      </c>
      <c r="AH5248" s="2">
        <v>15000</v>
      </c>
      <c r="AI5248" s="2">
        <v>14289.6376953125</v>
      </c>
      <c r="AJ5248" s="2">
        <f t="shared" si="650"/>
        <v>710.3623046875</v>
      </c>
      <c r="AK5248" s="6">
        <f t="shared" si="651"/>
        <v>4.7357486979166669E-2</v>
      </c>
      <c r="AL5248" s="12">
        <v>15000</v>
      </c>
      <c r="AM5248" s="12">
        <v>14312.07766306701</v>
      </c>
      <c r="AN5248" s="12">
        <f t="shared" si="652"/>
        <v>687.92233693299022</v>
      </c>
      <c r="AO5248" s="13">
        <f t="shared" si="653"/>
        <v>4.5861489128866013E-2</v>
      </c>
      <c r="AP5248" s="16">
        <v>15000</v>
      </c>
      <c r="AQ5248" s="16">
        <v>13148.179310203701</v>
      </c>
      <c r="AR5248" s="16">
        <f t="shared" si="654"/>
        <v>1851.8206897962991</v>
      </c>
      <c r="AS5248" s="17">
        <f t="shared" si="648"/>
        <v>0.12345471265308661</v>
      </c>
      <c r="AT5248" s="20">
        <v>15000</v>
      </c>
      <c r="AU5248" s="20">
        <v>14362.9672029703</v>
      </c>
      <c r="AV5248" s="20">
        <f t="shared" si="649"/>
        <v>637.0327970297003</v>
      </c>
      <c r="AW5248" s="21">
        <f t="shared" si="655"/>
        <v>4.2468853135313352E-2</v>
      </c>
    </row>
    <row r="5249" spans="1:49" x14ac:dyDescent="0.25">
      <c r="A5249" t="s">
        <v>109</v>
      </c>
      <c r="B5249" t="s">
        <v>538</v>
      </c>
      <c r="C5249">
        <v>76514</v>
      </c>
      <c r="D5249">
        <v>2016</v>
      </c>
      <c r="E5249" t="s">
        <v>468</v>
      </c>
      <c r="F5249" t="s">
        <v>1343</v>
      </c>
      <c r="G5249" t="s">
        <v>2429</v>
      </c>
      <c r="I5249">
        <v>4</v>
      </c>
      <c r="J5249" t="s">
        <v>117</v>
      </c>
      <c r="K5249">
        <v>4</v>
      </c>
      <c r="L5249" t="s">
        <v>44</v>
      </c>
      <c r="M5249">
        <v>2</v>
      </c>
      <c r="N5249" t="s">
        <v>44</v>
      </c>
      <c r="O5249" t="s">
        <v>46</v>
      </c>
      <c r="Q5249" t="s">
        <v>118</v>
      </c>
      <c r="R5249" t="s">
        <v>81</v>
      </c>
      <c r="S5249">
        <v>220</v>
      </c>
      <c r="T5249" t="s">
        <v>49</v>
      </c>
      <c r="W5249" t="s">
        <v>120</v>
      </c>
      <c r="X5249" t="s">
        <v>308</v>
      </c>
      <c r="Z5249">
        <v>0</v>
      </c>
      <c r="AA5249" t="s">
        <v>75</v>
      </c>
      <c r="AB5249" t="s">
        <v>122</v>
      </c>
      <c r="AC5249">
        <v>45</v>
      </c>
      <c r="AD5249">
        <v>11</v>
      </c>
      <c r="AE5249">
        <v>4</v>
      </c>
      <c r="AF5249">
        <v>2025</v>
      </c>
      <c r="AG5249">
        <v>20251105</v>
      </c>
      <c r="AH5249" s="2">
        <v>8900</v>
      </c>
      <c r="AI5249" s="2">
        <v>9030.017578125</v>
      </c>
      <c r="AJ5249" s="2">
        <f t="shared" si="650"/>
        <v>130.017578125</v>
      </c>
      <c r="AK5249" s="6">
        <f t="shared" si="651"/>
        <v>1.4608716643258426E-2</v>
      </c>
      <c r="AL5249" s="12">
        <v>8900</v>
      </c>
      <c r="AM5249" s="12">
        <v>9270.8571674668492</v>
      </c>
      <c r="AN5249" s="12">
        <f t="shared" si="652"/>
        <v>370.85716746684921</v>
      </c>
      <c r="AO5249" s="13">
        <f t="shared" si="653"/>
        <v>4.1669344659196542E-2</v>
      </c>
      <c r="AP5249" s="16">
        <v>8900</v>
      </c>
      <c r="AQ5249" s="16">
        <v>8907.5328257858819</v>
      </c>
      <c r="AR5249" s="16">
        <f t="shared" si="654"/>
        <v>7.5328257858818688</v>
      </c>
      <c r="AS5249" s="17">
        <f t="shared" si="648"/>
        <v>8.4638491976200771E-4</v>
      </c>
      <c r="AT5249" s="20">
        <v>8900</v>
      </c>
      <c r="AU5249" s="20">
        <v>8898.0658591975807</v>
      </c>
      <c r="AV5249" s="20">
        <f t="shared" si="649"/>
        <v>1.9341408024192788</v>
      </c>
      <c r="AW5249" s="21">
        <f t="shared" si="655"/>
        <v>2.1731919128306504E-4</v>
      </c>
    </row>
    <row r="5250" spans="1:49" x14ac:dyDescent="0.25">
      <c r="A5250" t="s">
        <v>38</v>
      </c>
      <c r="B5250" t="s">
        <v>65</v>
      </c>
      <c r="C5250">
        <v>149360</v>
      </c>
      <c r="D5250">
        <v>2011</v>
      </c>
      <c r="E5250" t="s">
        <v>93</v>
      </c>
      <c r="F5250" t="s">
        <v>387</v>
      </c>
      <c r="G5250" t="s">
        <v>189</v>
      </c>
      <c r="H5250" t="s">
        <v>388</v>
      </c>
      <c r="I5250">
        <v>8</v>
      </c>
      <c r="J5250" t="s">
        <v>59</v>
      </c>
      <c r="K5250">
        <v>4</v>
      </c>
      <c r="L5250" t="s">
        <v>44</v>
      </c>
      <c r="M5250">
        <v>5.3000001907348633</v>
      </c>
      <c r="N5250" t="s">
        <v>70</v>
      </c>
      <c r="O5250" t="s">
        <v>46</v>
      </c>
      <c r="P5250">
        <v>2</v>
      </c>
      <c r="Q5250" t="s">
        <v>60</v>
      </c>
      <c r="R5250" t="s">
        <v>172</v>
      </c>
      <c r="T5250" t="s">
        <v>173</v>
      </c>
      <c r="U5250" t="s">
        <v>72</v>
      </c>
      <c r="V5250" t="s">
        <v>389</v>
      </c>
      <c r="W5250" t="s">
        <v>103</v>
      </c>
      <c r="X5250" t="s">
        <v>74</v>
      </c>
      <c r="Z5250">
        <v>0</v>
      </c>
      <c r="AA5250" t="s">
        <v>75</v>
      </c>
      <c r="AB5250" t="s">
        <v>83</v>
      </c>
      <c r="AC5250">
        <v>45</v>
      </c>
      <c r="AD5250">
        <v>11</v>
      </c>
      <c r="AE5250">
        <v>4</v>
      </c>
      <c r="AF5250">
        <v>2025</v>
      </c>
      <c r="AG5250">
        <v>20251104</v>
      </c>
      <c r="AH5250" s="2">
        <v>2400</v>
      </c>
      <c r="AI5250" s="2">
        <v>3471.244140625</v>
      </c>
      <c r="AJ5250" s="2">
        <f t="shared" si="650"/>
        <v>1071.244140625</v>
      </c>
      <c r="AK5250" s="6">
        <f t="shared" si="651"/>
        <v>0.44635172526041667</v>
      </c>
      <c r="AL5250" s="12">
        <v>2400</v>
      </c>
      <c r="AM5250" s="12">
        <v>3252.4442270636382</v>
      </c>
      <c r="AN5250" s="12">
        <f t="shared" si="652"/>
        <v>852.44422706363821</v>
      </c>
      <c r="AO5250" s="13">
        <f t="shared" si="653"/>
        <v>0.35518509460984926</v>
      </c>
      <c r="AP5250" s="16">
        <v>2400</v>
      </c>
      <c r="AQ5250" s="16">
        <v>3338.1830839737781</v>
      </c>
      <c r="AR5250" s="16">
        <f t="shared" si="654"/>
        <v>938.18308397377814</v>
      </c>
      <c r="AS5250" s="17">
        <f t="shared" si="648"/>
        <v>0.39090961832240756</v>
      </c>
      <c r="AT5250" s="20">
        <v>2400</v>
      </c>
      <c r="AU5250" s="20">
        <v>3552.875</v>
      </c>
      <c r="AV5250" s="20">
        <f t="shared" si="649"/>
        <v>1152.875</v>
      </c>
      <c r="AW5250" s="21">
        <f t="shared" si="655"/>
        <v>0.48036458333333332</v>
      </c>
    </row>
    <row r="5251" spans="1:49" x14ac:dyDescent="0.25">
      <c r="A5251" t="s">
        <v>77</v>
      </c>
      <c r="B5251" t="s">
        <v>78</v>
      </c>
      <c r="C5251">
        <v>83882</v>
      </c>
      <c r="D5251">
        <v>1995</v>
      </c>
      <c r="E5251" t="s">
        <v>127</v>
      </c>
      <c r="F5251" t="s">
        <v>128</v>
      </c>
      <c r="G5251" t="s">
        <v>2430</v>
      </c>
      <c r="I5251">
        <v>6</v>
      </c>
      <c r="J5251" t="s">
        <v>59</v>
      </c>
      <c r="K5251">
        <v>2</v>
      </c>
      <c r="L5251" t="s">
        <v>44</v>
      </c>
      <c r="M5251">
        <v>3.2000000476837158</v>
      </c>
      <c r="N5251" t="s">
        <v>70</v>
      </c>
      <c r="O5251" t="s">
        <v>46</v>
      </c>
      <c r="Q5251" t="s">
        <v>480</v>
      </c>
      <c r="S5251">
        <v>217</v>
      </c>
      <c r="T5251" t="s">
        <v>49</v>
      </c>
      <c r="U5251" t="s">
        <v>50</v>
      </c>
      <c r="W5251" t="s">
        <v>120</v>
      </c>
      <c r="X5251" t="s">
        <v>131</v>
      </c>
      <c r="Z5251">
        <v>0</v>
      </c>
      <c r="AA5251" t="s">
        <v>75</v>
      </c>
      <c r="AB5251" t="s">
        <v>481</v>
      </c>
      <c r="AC5251">
        <v>46</v>
      </c>
      <c r="AD5251">
        <v>11</v>
      </c>
      <c r="AE5251">
        <v>4</v>
      </c>
      <c r="AF5251">
        <v>2025</v>
      </c>
      <c r="AG5251">
        <v>20251110</v>
      </c>
      <c r="AH5251" s="2">
        <v>6000</v>
      </c>
      <c r="AI5251" s="2">
        <v>2815.193603515625</v>
      </c>
      <c r="AJ5251" s="2">
        <f t="shared" si="650"/>
        <v>3184.806396484375</v>
      </c>
      <c r="AK5251" s="6">
        <f t="shared" si="651"/>
        <v>0.53080106608072919</v>
      </c>
      <c r="AL5251" s="12">
        <v>6000</v>
      </c>
      <c r="AM5251" s="12">
        <v>2661.003640877856</v>
      </c>
      <c r="AN5251" s="12">
        <f t="shared" si="652"/>
        <v>3338.996359122144</v>
      </c>
      <c r="AO5251" s="13">
        <f t="shared" si="653"/>
        <v>0.55649939318702402</v>
      </c>
      <c r="AP5251" s="16">
        <v>6000</v>
      </c>
      <c r="AQ5251" s="16">
        <v>2408.4386580880778</v>
      </c>
      <c r="AR5251" s="16">
        <f t="shared" si="654"/>
        <v>3591.5613419119222</v>
      </c>
      <c r="AS5251" s="17">
        <f t="shared" ref="AS5251:AS5314" si="656">ABS($AH5251-AQ5251)/$AH5251</f>
        <v>0.59859355698532035</v>
      </c>
      <c r="AT5251" s="20">
        <v>6000</v>
      </c>
      <c r="AU5251" s="20">
        <v>2915.1848830886352</v>
      </c>
      <c r="AV5251" s="20">
        <f t="shared" ref="AV5251:AV5314" si="657">ABS(AT5251-AU5251)</f>
        <v>3084.8151169113648</v>
      </c>
      <c r="AW5251" s="21">
        <f t="shared" si="655"/>
        <v>0.51413585281856078</v>
      </c>
    </row>
    <row r="5252" spans="1:49" x14ac:dyDescent="0.25">
      <c r="A5252" t="s">
        <v>123</v>
      </c>
      <c r="B5252" t="s">
        <v>124</v>
      </c>
      <c r="C5252">
        <v>214698</v>
      </c>
      <c r="D5252">
        <v>2013</v>
      </c>
      <c r="E5252" t="s">
        <v>167</v>
      </c>
      <c r="F5252" t="s">
        <v>168</v>
      </c>
      <c r="G5252" t="s">
        <v>258</v>
      </c>
      <c r="H5252" t="s">
        <v>170</v>
      </c>
      <c r="I5252">
        <v>8</v>
      </c>
      <c r="J5252" t="s">
        <v>230</v>
      </c>
      <c r="K5252">
        <v>4</v>
      </c>
      <c r="L5252" t="s">
        <v>44</v>
      </c>
      <c r="M5252">
        <v>5.3000001907348633</v>
      </c>
      <c r="N5252" t="s">
        <v>87</v>
      </c>
      <c r="O5252" t="s">
        <v>46</v>
      </c>
      <c r="P5252">
        <v>1</v>
      </c>
      <c r="Q5252" t="s">
        <v>60</v>
      </c>
      <c r="R5252" t="s">
        <v>89</v>
      </c>
      <c r="T5252" t="s">
        <v>173</v>
      </c>
      <c r="U5252" t="s">
        <v>72</v>
      </c>
      <c r="V5252" t="s">
        <v>634</v>
      </c>
      <c r="W5252" t="s">
        <v>103</v>
      </c>
      <c r="X5252" t="s">
        <v>74</v>
      </c>
      <c r="Z5252">
        <v>0</v>
      </c>
      <c r="AA5252" t="s">
        <v>75</v>
      </c>
      <c r="AB5252" t="s">
        <v>83</v>
      </c>
      <c r="AC5252">
        <v>45</v>
      </c>
      <c r="AD5252">
        <v>11</v>
      </c>
      <c r="AE5252">
        <v>4</v>
      </c>
      <c r="AF5252">
        <v>2025</v>
      </c>
      <c r="AG5252">
        <v>20251104</v>
      </c>
      <c r="AH5252" s="2">
        <v>500</v>
      </c>
      <c r="AI5252" s="2">
        <v>1594.698364257812</v>
      </c>
      <c r="AJ5252" s="2">
        <f t="shared" ref="AJ5252:AJ5315" si="658">ABS(AH5252-AI5252)</f>
        <v>1094.698364257812</v>
      </c>
      <c r="AK5252" s="6">
        <f t="shared" ref="AK5252:AK5315" si="659">ABS($AH5252-AI5252)/$AH5252</f>
        <v>2.1893967285156242</v>
      </c>
      <c r="AL5252" s="12">
        <v>500</v>
      </c>
      <c r="AM5252" s="12">
        <v>1931.8806554662131</v>
      </c>
      <c r="AN5252" s="12">
        <f t="shared" ref="AN5252:AN5315" si="660">ABS(AL5252-AM5252)</f>
        <v>1431.8806554662131</v>
      </c>
      <c r="AO5252" s="13">
        <f t="shared" ref="AO5252:AO5315" si="661">ABS($AH5252-AM5252)/$AH5252</f>
        <v>2.8637613109324263</v>
      </c>
      <c r="AP5252" s="16">
        <v>500</v>
      </c>
      <c r="AQ5252" s="16">
        <v>2082.235817116733</v>
      </c>
      <c r="AR5252" s="16">
        <f t="shared" ref="AR5252:AR5315" si="662">ABS(AP5252-AQ5252)</f>
        <v>1582.235817116733</v>
      </c>
      <c r="AS5252" s="17">
        <f t="shared" si="656"/>
        <v>3.164471634233466</v>
      </c>
      <c r="AT5252" s="20">
        <v>500</v>
      </c>
      <c r="AU5252" s="20">
        <v>1520.3305500982319</v>
      </c>
      <c r="AV5252" s="20">
        <f t="shared" si="657"/>
        <v>1020.3305500982319</v>
      </c>
      <c r="AW5252" s="21">
        <f t="shared" ref="AW5252:AW5315" si="663">ABS($AH5252-AU5252)/$AH5252</f>
        <v>2.0406611001964636</v>
      </c>
    </row>
    <row r="5253" spans="1:49" x14ac:dyDescent="0.25">
      <c r="A5253" t="s">
        <v>38</v>
      </c>
      <c r="B5253" t="s">
        <v>92</v>
      </c>
      <c r="C5253">
        <v>9209</v>
      </c>
      <c r="D5253">
        <v>2024</v>
      </c>
      <c r="E5253" t="s">
        <v>155</v>
      </c>
      <c r="F5253" t="s">
        <v>201</v>
      </c>
      <c r="G5253" t="s">
        <v>269</v>
      </c>
      <c r="I5253">
        <v>4</v>
      </c>
      <c r="J5253" t="s">
        <v>129</v>
      </c>
      <c r="K5253">
        <v>4</v>
      </c>
      <c r="L5253" t="s">
        <v>44</v>
      </c>
      <c r="M5253">
        <v>2</v>
      </c>
      <c r="N5253" t="s">
        <v>45</v>
      </c>
      <c r="O5253" t="s">
        <v>46</v>
      </c>
      <c r="P5253">
        <v>5</v>
      </c>
      <c r="Q5253" t="s">
        <v>118</v>
      </c>
      <c r="T5253" t="s">
        <v>49</v>
      </c>
      <c r="V5253" t="s">
        <v>661</v>
      </c>
      <c r="W5253" t="s">
        <v>52</v>
      </c>
      <c r="X5253" t="s">
        <v>63</v>
      </c>
      <c r="Z5253">
        <v>0</v>
      </c>
      <c r="AA5253" t="s">
        <v>75</v>
      </c>
      <c r="AB5253" t="s">
        <v>122</v>
      </c>
      <c r="AC5253">
        <v>45</v>
      </c>
      <c r="AD5253">
        <v>11</v>
      </c>
      <c r="AE5253">
        <v>4</v>
      </c>
      <c r="AF5253">
        <v>2025</v>
      </c>
      <c r="AG5253">
        <v>20251104</v>
      </c>
      <c r="AH5253" s="2">
        <v>19250</v>
      </c>
      <c r="AI5253" s="2">
        <v>20101.06640625</v>
      </c>
      <c r="AJ5253" s="2">
        <f t="shared" si="658"/>
        <v>851.06640625</v>
      </c>
      <c r="AK5253" s="6">
        <f t="shared" si="659"/>
        <v>4.4211241883116884E-2</v>
      </c>
      <c r="AL5253" s="12">
        <v>19250</v>
      </c>
      <c r="AM5253" s="12">
        <v>19617.706422072741</v>
      </c>
      <c r="AN5253" s="12">
        <f t="shared" si="660"/>
        <v>367.70642207274068</v>
      </c>
      <c r="AO5253" s="13">
        <f t="shared" si="661"/>
        <v>1.9101632315467049E-2</v>
      </c>
      <c r="AP5253" s="16">
        <v>19250</v>
      </c>
      <c r="AQ5253" s="16">
        <v>18577.692413594312</v>
      </c>
      <c r="AR5253" s="16">
        <f t="shared" si="662"/>
        <v>672.3075864056882</v>
      </c>
      <c r="AS5253" s="17">
        <f t="shared" si="656"/>
        <v>3.4925069423672114E-2</v>
      </c>
      <c r="AT5253" s="20">
        <v>19250</v>
      </c>
      <c r="AU5253" s="20">
        <v>20014.54076086956</v>
      </c>
      <c r="AV5253" s="20">
        <f t="shared" si="657"/>
        <v>764.54076086956047</v>
      </c>
      <c r="AW5253" s="21">
        <f t="shared" si="663"/>
        <v>3.9716403162055089E-2</v>
      </c>
    </row>
    <row r="5254" spans="1:49" x14ac:dyDescent="0.25">
      <c r="A5254" t="s">
        <v>77</v>
      </c>
      <c r="B5254" t="s">
        <v>1367</v>
      </c>
      <c r="C5254">
        <v>178633</v>
      </c>
      <c r="D5254">
        <v>2014</v>
      </c>
      <c r="E5254" t="s">
        <v>84</v>
      </c>
      <c r="F5254" t="s">
        <v>85</v>
      </c>
      <c r="G5254" t="s">
        <v>169</v>
      </c>
      <c r="I5254">
        <v>8</v>
      </c>
      <c r="J5254" t="s">
        <v>69</v>
      </c>
      <c r="K5254">
        <v>4</v>
      </c>
      <c r="L5254" t="s">
        <v>44</v>
      </c>
      <c r="M5254">
        <v>5.6999998092651367</v>
      </c>
      <c r="N5254" t="s">
        <v>87</v>
      </c>
      <c r="O5254" t="s">
        <v>46</v>
      </c>
      <c r="Q5254" t="s">
        <v>88</v>
      </c>
      <c r="R5254" t="s">
        <v>89</v>
      </c>
      <c r="T5254" t="s">
        <v>49</v>
      </c>
      <c r="W5254" t="s">
        <v>90</v>
      </c>
      <c r="X5254" t="s">
        <v>74</v>
      </c>
      <c r="Z5254">
        <v>0</v>
      </c>
      <c r="AA5254" t="s">
        <v>75</v>
      </c>
      <c r="AB5254" t="s">
        <v>91</v>
      </c>
      <c r="AC5254">
        <v>45</v>
      </c>
      <c r="AD5254">
        <v>11</v>
      </c>
      <c r="AE5254">
        <v>4</v>
      </c>
      <c r="AF5254">
        <v>2025</v>
      </c>
      <c r="AG5254">
        <v>20251104</v>
      </c>
      <c r="AH5254" s="2">
        <v>8600</v>
      </c>
      <c r="AI5254" s="2">
        <v>5779.05517578125</v>
      </c>
      <c r="AJ5254" s="2">
        <f t="shared" si="658"/>
        <v>2820.94482421875</v>
      </c>
      <c r="AK5254" s="6">
        <f t="shared" si="659"/>
        <v>0.32801684002543607</v>
      </c>
      <c r="AL5254" s="12">
        <v>8600</v>
      </c>
      <c r="AM5254" s="12">
        <v>5924.2353095892367</v>
      </c>
      <c r="AN5254" s="12">
        <f t="shared" si="660"/>
        <v>2675.7646904107633</v>
      </c>
      <c r="AO5254" s="13">
        <f t="shared" si="661"/>
        <v>0.31113542911753062</v>
      </c>
      <c r="AP5254" s="16">
        <v>8600</v>
      </c>
      <c r="AQ5254" s="16">
        <v>5781.870236605334</v>
      </c>
      <c r="AR5254" s="16">
        <f t="shared" si="662"/>
        <v>2818.129763394666</v>
      </c>
      <c r="AS5254" s="17">
        <f t="shared" si="656"/>
        <v>0.32768950737147279</v>
      </c>
      <c r="AT5254" s="20">
        <v>8600</v>
      </c>
      <c r="AU5254" s="20">
        <v>5835.4572564612326</v>
      </c>
      <c r="AV5254" s="20">
        <f t="shared" si="657"/>
        <v>2764.5427435387674</v>
      </c>
      <c r="AW5254" s="21">
        <f t="shared" si="663"/>
        <v>0.32145845855101945</v>
      </c>
    </row>
    <row r="5255" spans="1:49" x14ac:dyDescent="0.25">
      <c r="A5255" t="s">
        <v>123</v>
      </c>
      <c r="B5255" t="s">
        <v>200</v>
      </c>
      <c r="C5255">
        <v>126476</v>
      </c>
      <c r="D5255">
        <v>2008</v>
      </c>
      <c r="E5255" t="s">
        <v>139</v>
      </c>
      <c r="F5255" t="s">
        <v>140</v>
      </c>
      <c r="I5255">
        <v>4</v>
      </c>
      <c r="J5255" t="s">
        <v>69</v>
      </c>
      <c r="K5255">
        <v>4</v>
      </c>
      <c r="L5255" t="s">
        <v>44</v>
      </c>
      <c r="M5255">
        <v>2.5</v>
      </c>
      <c r="N5255" t="s">
        <v>45</v>
      </c>
      <c r="O5255" t="s">
        <v>46</v>
      </c>
      <c r="P5255">
        <v>4</v>
      </c>
      <c r="Q5255" t="s">
        <v>60</v>
      </c>
      <c r="R5255" t="s">
        <v>48</v>
      </c>
      <c r="T5255" t="s">
        <v>49</v>
      </c>
      <c r="W5255" t="s">
        <v>62</v>
      </c>
      <c r="X5255" t="s">
        <v>53</v>
      </c>
      <c r="Z5255">
        <v>0</v>
      </c>
      <c r="AA5255" t="s">
        <v>75</v>
      </c>
      <c r="AB5255" t="s">
        <v>83</v>
      </c>
      <c r="AC5255">
        <v>45</v>
      </c>
      <c r="AD5255">
        <v>11</v>
      </c>
      <c r="AE5255">
        <v>4</v>
      </c>
      <c r="AF5255">
        <v>2025</v>
      </c>
      <c r="AG5255">
        <v>20251103</v>
      </c>
      <c r="AH5255" s="2">
        <v>2600</v>
      </c>
      <c r="AI5255" s="2">
        <v>1907.484497070312</v>
      </c>
      <c r="AJ5255" s="2">
        <f t="shared" si="658"/>
        <v>692.51550292968795</v>
      </c>
      <c r="AK5255" s="6">
        <f t="shared" si="659"/>
        <v>0.26635211651141844</v>
      </c>
      <c r="AL5255" s="12">
        <v>2600</v>
      </c>
      <c r="AM5255" s="12">
        <v>2002.479473453348</v>
      </c>
      <c r="AN5255" s="12">
        <f t="shared" si="660"/>
        <v>597.52052654665204</v>
      </c>
      <c r="AO5255" s="13">
        <f t="shared" si="661"/>
        <v>0.2298155871333277</v>
      </c>
      <c r="AP5255" s="16">
        <v>2600</v>
      </c>
      <c r="AQ5255" s="16">
        <v>1784.390763106624</v>
      </c>
      <c r="AR5255" s="16">
        <f t="shared" si="662"/>
        <v>815.60923689337596</v>
      </c>
      <c r="AS5255" s="17">
        <f t="shared" si="656"/>
        <v>0.31369586034360614</v>
      </c>
      <c r="AT5255" s="20">
        <v>2600</v>
      </c>
      <c r="AU5255" s="20">
        <v>1880.3351800554019</v>
      </c>
      <c r="AV5255" s="20">
        <f t="shared" si="657"/>
        <v>719.66481994459809</v>
      </c>
      <c r="AW5255" s="21">
        <f t="shared" si="663"/>
        <v>0.27679416151715314</v>
      </c>
    </row>
    <row r="5256" spans="1:49" x14ac:dyDescent="0.25">
      <c r="A5256" t="s">
        <v>38</v>
      </c>
      <c r="B5256" t="s">
        <v>776</v>
      </c>
      <c r="C5256">
        <v>113636</v>
      </c>
      <c r="D5256">
        <v>2015</v>
      </c>
      <c r="E5256" t="s">
        <v>93</v>
      </c>
      <c r="F5256" t="s">
        <v>336</v>
      </c>
      <c r="G5256" t="s">
        <v>533</v>
      </c>
      <c r="I5256">
        <v>4</v>
      </c>
      <c r="J5256" t="s">
        <v>101</v>
      </c>
      <c r="K5256">
        <v>4</v>
      </c>
      <c r="L5256" t="s">
        <v>44</v>
      </c>
      <c r="M5256">
        <v>1.3999999761581421</v>
      </c>
      <c r="N5256" t="s">
        <v>44</v>
      </c>
      <c r="O5256" t="s">
        <v>180</v>
      </c>
      <c r="Q5256" t="s">
        <v>60</v>
      </c>
      <c r="R5256" t="s">
        <v>81</v>
      </c>
      <c r="T5256" t="s">
        <v>49</v>
      </c>
      <c r="U5256" t="s">
        <v>50</v>
      </c>
      <c r="V5256" t="s">
        <v>353</v>
      </c>
      <c r="W5256" t="s">
        <v>62</v>
      </c>
      <c r="X5256" t="s">
        <v>121</v>
      </c>
      <c r="Z5256">
        <v>0</v>
      </c>
      <c r="AA5256" t="s">
        <v>75</v>
      </c>
      <c r="AB5256" t="s">
        <v>83</v>
      </c>
      <c r="AC5256">
        <v>45</v>
      </c>
      <c r="AD5256">
        <v>11</v>
      </c>
      <c r="AE5256">
        <v>4</v>
      </c>
      <c r="AF5256">
        <v>2025</v>
      </c>
      <c r="AG5256">
        <v>20251105</v>
      </c>
      <c r="AH5256" s="2">
        <v>900</v>
      </c>
      <c r="AI5256" s="2">
        <v>1403.470336914062</v>
      </c>
      <c r="AJ5256" s="2">
        <f t="shared" si="658"/>
        <v>503.47033691406205</v>
      </c>
      <c r="AK5256" s="6">
        <f t="shared" si="659"/>
        <v>0.55941148546006891</v>
      </c>
      <c r="AL5256" s="12">
        <v>900</v>
      </c>
      <c r="AM5256" s="12">
        <v>1455.8430932557601</v>
      </c>
      <c r="AN5256" s="12">
        <f t="shared" si="660"/>
        <v>555.8430932557601</v>
      </c>
      <c r="AO5256" s="13">
        <f t="shared" si="661"/>
        <v>0.61760343695084452</v>
      </c>
      <c r="AP5256" s="16">
        <v>900</v>
      </c>
      <c r="AQ5256" s="16">
        <v>1361.7533422479951</v>
      </c>
      <c r="AR5256" s="16">
        <f t="shared" si="662"/>
        <v>461.75334224799508</v>
      </c>
      <c r="AS5256" s="17">
        <f t="shared" si="656"/>
        <v>0.513059269164439</v>
      </c>
      <c r="AT5256" s="20">
        <v>900</v>
      </c>
      <c r="AU5256" s="20">
        <v>1409.2235481304699</v>
      </c>
      <c r="AV5256" s="20">
        <f t="shared" si="657"/>
        <v>509.22354813046991</v>
      </c>
      <c r="AW5256" s="21">
        <f t="shared" si="663"/>
        <v>0.56580394236718878</v>
      </c>
    </row>
    <row r="5257" spans="1:49" x14ac:dyDescent="0.25">
      <c r="A5257" t="s">
        <v>109</v>
      </c>
      <c r="B5257" t="s">
        <v>538</v>
      </c>
      <c r="C5257">
        <v>220474</v>
      </c>
      <c r="D5257">
        <v>2012</v>
      </c>
      <c r="E5257" t="s">
        <v>111</v>
      </c>
      <c r="F5257" t="s">
        <v>823</v>
      </c>
      <c r="G5257" t="s">
        <v>367</v>
      </c>
      <c r="I5257">
        <v>6</v>
      </c>
      <c r="J5257" t="s">
        <v>129</v>
      </c>
      <c r="K5257">
        <v>4</v>
      </c>
      <c r="L5257" t="s">
        <v>44</v>
      </c>
      <c r="M5257">
        <v>3.5999999046325679</v>
      </c>
      <c r="N5257" t="s">
        <v>45</v>
      </c>
      <c r="O5257" t="s">
        <v>46</v>
      </c>
      <c r="P5257">
        <v>2</v>
      </c>
      <c r="Q5257" t="s">
        <v>215</v>
      </c>
      <c r="R5257" t="s">
        <v>96</v>
      </c>
      <c r="S5257">
        <v>283</v>
      </c>
      <c r="T5257" t="s">
        <v>173</v>
      </c>
      <c r="W5257" t="s">
        <v>90</v>
      </c>
      <c r="X5257" t="s">
        <v>98</v>
      </c>
      <c r="Z5257">
        <v>0</v>
      </c>
      <c r="AA5257" t="s">
        <v>75</v>
      </c>
      <c r="AB5257" t="s">
        <v>215</v>
      </c>
      <c r="AC5257">
        <v>45</v>
      </c>
      <c r="AD5257">
        <v>11</v>
      </c>
      <c r="AE5257">
        <v>4</v>
      </c>
      <c r="AF5257">
        <v>2025</v>
      </c>
      <c r="AG5257">
        <v>20251105</v>
      </c>
      <c r="AH5257" s="2">
        <v>400</v>
      </c>
      <c r="AI5257" s="2">
        <v>768.23297119140625</v>
      </c>
      <c r="AJ5257" s="2">
        <f t="shared" si="658"/>
        <v>368.23297119140625</v>
      </c>
      <c r="AK5257" s="6">
        <f t="shared" si="659"/>
        <v>0.92058242797851564</v>
      </c>
      <c r="AL5257" s="12">
        <v>400</v>
      </c>
      <c r="AM5257" s="12">
        <v>721.85610064548382</v>
      </c>
      <c r="AN5257" s="12">
        <f t="shared" si="660"/>
        <v>321.85610064548382</v>
      </c>
      <c r="AO5257" s="13">
        <f t="shared" si="661"/>
        <v>0.80464025161370956</v>
      </c>
      <c r="AP5257" s="16">
        <v>400</v>
      </c>
      <c r="AQ5257" s="16">
        <v>702.00083241110701</v>
      </c>
      <c r="AR5257" s="16">
        <f t="shared" si="662"/>
        <v>302.00083241110701</v>
      </c>
      <c r="AS5257" s="17">
        <f t="shared" si="656"/>
        <v>0.75500208102776756</v>
      </c>
      <c r="AT5257" s="20">
        <v>400</v>
      </c>
      <c r="AU5257" s="20">
        <v>839.02208835341366</v>
      </c>
      <c r="AV5257" s="20">
        <f t="shared" si="657"/>
        <v>439.02208835341366</v>
      </c>
      <c r="AW5257" s="21">
        <f t="shared" si="663"/>
        <v>1.0975552208835342</v>
      </c>
    </row>
    <row r="5258" spans="1:49" x14ac:dyDescent="0.25">
      <c r="A5258" t="s">
        <v>123</v>
      </c>
      <c r="B5258" t="s">
        <v>124</v>
      </c>
      <c r="C5258">
        <v>125290</v>
      </c>
      <c r="D5258">
        <v>2015</v>
      </c>
      <c r="E5258" t="s">
        <v>167</v>
      </c>
      <c r="F5258" t="s">
        <v>242</v>
      </c>
      <c r="G5258" t="s">
        <v>1591</v>
      </c>
      <c r="I5258">
        <v>4</v>
      </c>
      <c r="J5258" t="s">
        <v>69</v>
      </c>
      <c r="K5258">
        <v>4</v>
      </c>
      <c r="L5258" t="s">
        <v>44</v>
      </c>
      <c r="M5258">
        <v>2.4000000953674321</v>
      </c>
      <c r="N5258" t="s">
        <v>45</v>
      </c>
      <c r="O5258" t="s">
        <v>46</v>
      </c>
      <c r="Q5258" t="s">
        <v>60</v>
      </c>
      <c r="R5258" t="s">
        <v>96</v>
      </c>
      <c r="T5258" t="s">
        <v>49</v>
      </c>
      <c r="V5258" t="s">
        <v>126</v>
      </c>
      <c r="W5258" t="s">
        <v>62</v>
      </c>
      <c r="X5258" t="s">
        <v>98</v>
      </c>
      <c r="Z5258">
        <v>0</v>
      </c>
      <c r="AA5258" t="s">
        <v>75</v>
      </c>
      <c r="AB5258" t="s">
        <v>83</v>
      </c>
      <c r="AC5258">
        <v>45</v>
      </c>
      <c r="AD5258">
        <v>11</v>
      </c>
      <c r="AE5258">
        <v>4</v>
      </c>
      <c r="AF5258">
        <v>2025</v>
      </c>
      <c r="AG5258">
        <v>20251104</v>
      </c>
      <c r="AH5258" s="2">
        <v>6200</v>
      </c>
      <c r="AI5258" s="2">
        <v>3448.88525390625</v>
      </c>
      <c r="AJ5258" s="2">
        <f t="shared" si="658"/>
        <v>2751.11474609375</v>
      </c>
      <c r="AK5258" s="6">
        <f t="shared" si="659"/>
        <v>0.44372818485383064</v>
      </c>
      <c r="AL5258" s="12">
        <v>6200</v>
      </c>
      <c r="AM5258" s="12">
        <v>3558.195331347199</v>
      </c>
      <c r="AN5258" s="12">
        <f t="shared" si="660"/>
        <v>2641.804668652801</v>
      </c>
      <c r="AO5258" s="13">
        <f t="shared" si="661"/>
        <v>0.42609752720206467</v>
      </c>
      <c r="AP5258" s="16">
        <v>6200</v>
      </c>
      <c r="AQ5258" s="16">
        <v>3371.8537228282689</v>
      </c>
      <c r="AR5258" s="16">
        <f t="shared" si="662"/>
        <v>2828.1462771717311</v>
      </c>
      <c r="AS5258" s="17">
        <f t="shared" si="656"/>
        <v>0.45615262535027923</v>
      </c>
      <c r="AT5258" s="20">
        <v>6200</v>
      </c>
      <c r="AU5258" s="20">
        <v>3481.25</v>
      </c>
      <c r="AV5258" s="20">
        <f t="shared" si="657"/>
        <v>2718.75</v>
      </c>
      <c r="AW5258" s="21">
        <f t="shared" si="663"/>
        <v>0.43850806451612906</v>
      </c>
    </row>
    <row r="5259" spans="1:49" x14ac:dyDescent="0.25">
      <c r="A5259" t="s">
        <v>38</v>
      </c>
      <c r="B5259" t="s">
        <v>105</v>
      </c>
      <c r="C5259">
        <v>133094</v>
      </c>
      <c r="D5259">
        <v>2016</v>
      </c>
      <c r="E5259" t="s">
        <v>84</v>
      </c>
      <c r="F5259" t="s">
        <v>85</v>
      </c>
      <c r="G5259" t="s">
        <v>169</v>
      </c>
      <c r="I5259">
        <v>8</v>
      </c>
      <c r="J5259" t="s">
        <v>59</v>
      </c>
      <c r="K5259">
        <v>4</v>
      </c>
      <c r="L5259" t="s">
        <v>44</v>
      </c>
      <c r="M5259">
        <v>5.6999998092651367</v>
      </c>
      <c r="N5259" t="s">
        <v>70</v>
      </c>
      <c r="Q5259" t="s">
        <v>88</v>
      </c>
      <c r="R5259" t="s">
        <v>48</v>
      </c>
      <c r="T5259" t="s">
        <v>49</v>
      </c>
      <c r="W5259" t="s">
        <v>90</v>
      </c>
      <c r="X5259" t="s">
        <v>74</v>
      </c>
      <c r="Z5259">
        <v>0</v>
      </c>
      <c r="AA5259" t="s">
        <v>75</v>
      </c>
      <c r="AB5259" t="s">
        <v>91</v>
      </c>
      <c r="AC5259">
        <v>45</v>
      </c>
      <c r="AD5259">
        <v>11</v>
      </c>
      <c r="AE5259">
        <v>4</v>
      </c>
      <c r="AF5259">
        <v>2025</v>
      </c>
      <c r="AG5259">
        <v>20251104</v>
      </c>
      <c r="AH5259" s="2">
        <v>7000</v>
      </c>
      <c r="AI5259" s="2">
        <v>9157.2880859375</v>
      </c>
      <c r="AJ5259" s="2">
        <f t="shared" si="658"/>
        <v>2157.2880859375</v>
      </c>
      <c r="AK5259" s="6">
        <f t="shared" si="659"/>
        <v>0.30818401227678571</v>
      </c>
      <c r="AL5259" s="12">
        <v>7000</v>
      </c>
      <c r="AM5259" s="12">
        <v>8570.2936903693699</v>
      </c>
      <c r="AN5259" s="12">
        <f t="shared" si="660"/>
        <v>1570.2936903693699</v>
      </c>
      <c r="AO5259" s="13">
        <f t="shared" si="661"/>
        <v>0.22432767005276713</v>
      </c>
      <c r="AP5259" s="16">
        <v>7000</v>
      </c>
      <c r="AQ5259" s="16">
        <v>8632.5954129425663</v>
      </c>
      <c r="AR5259" s="16">
        <f t="shared" si="662"/>
        <v>1632.5954129425663</v>
      </c>
      <c r="AS5259" s="17">
        <f t="shared" si="656"/>
        <v>0.23322791613465232</v>
      </c>
      <c r="AT5259" s="20">
        <v>7000</v>
      </c>
      <c r="AU5259" s="20">
        <v>9377.9036418816395</v>
      </c>
      <c r="AV5259" s="20">
        <f t="shared" si="657"/>
        <v>2377.9036418816395</v>
      </c>
      <c r="AW5259" s="21">
        <f t="shared" si="663"/>
        <v>0.33970052026880565</v>
      </c>
    </row>
    <row r="5260" spans="1:49" x14ac:dyDescent="0.25">
      <c r="A5260" t="s">
        <v>77</v>
      </c>
      <c r="B5260" t="s">
        <v>177</v>
      </c>
      <c r="C5260">
        <v>89528</v>
      </c>
      <c r="D5260">
        <v>2021</v>
      </c>
      <c r="E5260" t="s">
        <v>425</v>
      </c>
      <c r="F5260" t="s">
        <v>1334</v>
      </c>
      <c r="G5260" t="s">
        <v>2431</v>
      </c>
      <c r="I5260">
        <v>8</v>
      </c>
      <c r="J5260" t="s">
        <v>43</v>
      </c>
      <c r="K5260">
        <v>4</v>
      </c>
      <c r="L5260" t="s">
        <v>44</v>
      </c>
      <c r="M5260">
        <v>5</v>
      </c>
      <c r="N5260" t="s">
        <v>87</v>
      </c>
      <c r="O5260" t="s">
        <v>46</v>
      </c>
      <c r="Q5260" t="s">
        <v>60</v>
      </c>
      <c r="R5260" t="s">
        <v>81</v>
      </c>
      <c r="S5260">
        <v>518</v>
      </c>
      <c r="T5260" t="s">
        <v>49</v>
      </c>
      <c r="U5260" t="s">
        <v>72</v>
      </c>
      <c r="V5260" t="s">
        <v>2135</v>
      </c>
      <c r="W5260" t="s">
        <v>90</v>
      </c>
      <c r="X5260" t="s">
        <v>394</v>
      </c>
      <c r="Z5260">
        <v>0</v>
      </c>
      <c r="AA5260" t="s">
        <v>75</v>
      </c>
      <c r="AB5260" t="s">
        <v>83</v>
      </c>
      <c r="AC5260">
        <v>45</v>
      </c>
      <c r="AD5260">
        <v>11</v>
      </c>
      <c r="AE5260">
        <v>4</v>
      </c>
      <c r="AF5260">
        <v>2025</v>
      </c>
      <c r="AG5260">
        <v>20251104</v>
      </c>
      <c r="AH5260" s="2">
        <v>45600</v>
      </c>
      <c r="AI5260" s="2">
        <v>35851.1484375</v>
      </c>
      <c r="AJ5260" s="2">
        <f t="shared" si="658"/>
        <v>9748.8515625</v>
      </c>
      <c r="AK5260" s="6">
        <f t="shared" si="659"/>
        <v>0.21379060444078948</v>
      </c>
      <c r="AL5260" s="12">
        <v>45600</v>
      </c>
      <c r="AM5260" s="12">
        <v>36406.880370857922</v>
      </c>
      <c r="AN5260" s="12">
        <f t="shared" si="660"/>
        <v>9193.1196291420783</v>
      </c>
      <c r="AO5260" s="13">
        <f t="shared" si="661"/>
        <v>0.20160350063908067</v>
      </c>
      <c r="AP5260" s="16">
        <v>45600</v>
      </c>
      <c r="AQ5260" s="16">
        <v>34425.615221004577</v>
      </c>
      <c r="AR5260" s="16">
        <f t="shared" si="662"/>
        <v>11174.384778995423</v>
      </c>
      <c r="AS5260" s="17">
        <f t="shared" si="656"/>
        <v>0.24505229778498736</v>
      </c>
      <c r="AT5260" s="20">
        <v>45600</v>
      </c>
      <c r="AU5260" s="20">
        <v>34623.170500676613</v>
      </c>
      <c r="AV5260" s="20">
        <f t="shared" si="657"/>
        <v>10976.829499323387</v>
      </c>
      <c r="AW5260" s="21">
        <f t="shared" si="663"/>
        <v>0.24071994516060058</v>
      </c>
    </row>
    <row r="5261" spans="1:49" x14ac:dyDescent="0.25">
      <c r="A5261" t="s">
        <v>38</v>
      </c>
      <c r="B5261" t="s">
        <v>259</v>
      </c>
      <c r="C5261">
        <v>61271</v>
      </c>
      <c r="D5261">
        <v>2021</v>
      </c>
      <c r="E5261" t="s">
        <v>114</v>
      </c>
      <c r="F5261" t="s">
        <v>115</v>
      </c>
      <c r="G5261" t="s">
        <v>2432</v>
      </c>
      <c r="I5261">
        <v>4</v>
      </c>
      <c r="J5261" t="s">
        <v>69</v>
      </c>
      <c r="K5261">
        <v>4</v>
      </c>
      <c r="L5261" t="s">
        <v>44</v>
      </c>
      <c r="M5261">
        <v>1.3999999761581421</v>
      </c>
      <c r="N5261" t="s">
        <v>45</v>
      </c>
      <c r="O5261" t="s">
        <v>95</v>
      </c>
      <c r="P5261">
        <v>2</v>
      </c>
      <c r="Q5261" t="s">
        <v>118</v>
      </c>
      <c r="R5261" t="s">
        <v>96</v>
      </c>
      <c r="S5261">
        <v>147</v>
      </c>
      <c r="T5261" t="s">
        <v>49</v>
      </c>
      <c r="V5261" t="s">
        <v>314</v>
      </c>
      <c r="W5261" t="s">
        <v>120</v>
      </c>
      <c r="X5261" t="s">
        <v>121</v>
      </c>
      <c r="Z5261">
        <v>0</v>
      </c>
      <c r="AA5261" t="s">
        <v>75</v>
      </c>
      <c r="AB5261" t="s">
        <v>122</v>
      </c>
      <c r="AC5261">
        <v>45</v>
      </c>
      <c r="AD5261">
        <v>11</v>
      </c>
      <c r="AE5261">
        <v>4</v>
      </c>
      <c r="AF5261">
        <v>2025</v>
      </c>
      <c r="AG5261">
        <v>20251105</v>
      </c>
      <c r="AH5261" s="2">
        <v>4000</v>
      </c>
      <c r="AI5261" s="2">
        <v>5676.12548828125</v>
      </c>
      <c r="AJ5261" s="2">
        <f t="shared" si="658"/>
        <v>1676.12548828125</v>
      </c>
      <c r="AK5261" s="6">
        <f t="shared" si="659"/>
        <v>0.41903137207031249</v>
      </c>
      <c r="AL5261" s="12">
        <v>4000</v>
      </c>
      <c r="AM5261" s="12">
        <v>5103.4836932417365</v>
      </c>
      <c r="AN5261" s="12">
        <f t="shared" si="660"/>
        <v>1103.4836932417365</v>
      </c>
      <c r="AO5261" s="13">
        <f t="shared" si="661"/>
        <v>0.27587092331043411</v>
      </c>
      <c r="AP5261" s="16">
        <v>4000</v>
      </c>
      <c r="AQ5261" s="16">
        <v>4635.2067869312796</v>
      </c>
      <c r="AR5261" s="16">
        <f t="shared" si="662"/>
        <v>635.20678693127957</v>
      </c>
      <c r="AS5261" s="17">
        <f t="shared" si="656"/>
        <v>0.15880169673281988</v>
      </c>
      <c r="AT5261" s="20">
        <v>4000</v>
      </c>
      <c r="AU5261" s="20">
        <v>5944.339554485251</v>
      </c>
      <c r="AV5261" s="20">
        <f t="shared" si="657"/>
        <v>1944.339554485251</v>
      </c>
      <c r="AW5261" s="21">
        <f t="shared" si="663"/>
        <v>0.48608488862131277</v>
      </c>
    </row>
    <row r="5262" spans="1:49" x14ac:dyDescent="0.25">
      <c r="A5262" t="s">
        <v>38</v>
      </c>
      <c r="B5262" t="s">
        <v>105</v>
      </c>
      <c r="C5262">
        <v>68387</v>
      </c>
      <c r="D5262">
        <v>2014</v>
      </c>
      <c r="E5262" t="s">
        <v>155</v>
      </c>
      <c r="F5262" t="s">
        <v>156</v>
      </c>
      <c r="G5262" t="s">
        <v>182</v>
      </c>
      <c r="I5262">
        <v>4</v>
      </c>
      <c r="J5262" t="s">
        <v>69</v>
      </c>
      <c r="K5262">
        <v>4</v>
      </c>
      <c r="L5262" t="s">
        <v>44</v>
      </c>
      <c r="M5262">
        <v>2.4000000953674321</v>
      </c>
      <c r="N5262" t="s">
        <v>45</v>
      </c>
      <c r="Q5262" t="s">
        <v>118</v>
      </c>
      <c r="T5262" t="s">
        <v>49</v>
      </c>
      <c r="V5262" t="s">
        <v>333</v>
      </c>
      <c r="W5262" t="s">
        <v>120</v>
      </c>
      <c r="X5262" t="s">
        <v>74</v>
      </c>
      <c r="Z5262">
        <v>0</v>
      </c>
      <c r="AA5262" t="s">
        <v>75</v>
      </c>
      <c r="AB5262" t="s">
        <v>122</v>
      </c>
      <c r="AC5262">
        <v>45</v>
      </c>
      <c r="AD5262">
        <v>11</v>
      </c>
      <c r="AE5262">
        <v>4</v>
      </c>
      <c r="AF5262">
        <v>2025</v>
      </c>
      <c r="AG5262">
        <v>20251104</v>
      </c>
      <c r="AH5262" s="2">
        <v>2200</v>
      </c>
      <c r="AI5262" s="2">
        <v>4073.98388671875</v>
      </c>
      <c r="AJ5262" s="2">
        <f t="shared" si="658"/>
        <v>1873.98388671875</v>
      </c>
      <c r="AK5262" s="6">
        <f t="shared" si="659"/>
        <v>0.85181085759943187</v>
      </c>
      <c r="AL5262" s="12">
        <v>2200</v>
      </c>
      <c r="AM5262" s="12">
        <v>3986.5545850064491</v>
      </c>
      <c r="AN5262" s="12">
        <f t="shared" si="660"/>
        <v>1786.5545850064491</v>
      </c>
      <c r="AO5262" s="13">
        <f t="shared" si="661"/>
        <v>0.81207026591202236</v>
      </c>
      <c r="AP5262" s="16">
        <v>2200</v>
      </c>
      <c r="AQ5262" s="16">
        <v>4050.9133985480189</v>
      </c>
      <c r="AR5262" s="16">
        <f t="shared" si="662"/>
        <v>1850.9133985480189</v>
      </c>
      <c r="AS5262" s="17">
        <f t="shared" si="656"/>
        <v>0.84132427206728133</v>
      </c>
      <c r="AT5262" s="20">
        <v>2200</v>
      </c>
      <c r="AU5262" s="20">
        <v>4161.0561299852288</v>
      </c>
      <c r="AV5262" s="20">
        <f t="shared" si="657"/>
        <v>1961.0561299852288</v>
      </c>
      <c r="AW5262" s="21">
        <f t="shared" si="663"/>
        <v>0.89138914999328589</v>
      </c>
    </row>
    <row r="5263" spans="1:49" x14ac:dyDescent="0.25">
      <c r="A5263" t="s">
        <v>123</v>
      </c>
      <c r="B5263" t="s">
        <v>440</v>
      </c>
      <c r="C5263">
        <v>38123</v>
      </c>
      <c r="D5263">
        <v>2023</v>
      </c>
      <c r="E5263" t="s">
        <v>57</v>
      </c>
      <c r="F5263" t="s">
        <v>232</v>
      </c>
      <c r="G5263" t="s">
        <v>1360</v>
      </c>
      <c r="I5263">
        <v>4</v>
      </c>
      <c r="J5263" t="s">
        <v>69</v>
      </c>
      <c r="K5263">
        <v>4</v>
      </c>
      <c r="L5263" t="s">
        <v>44</v>
      </c>
      <c r="M5263">
        <v>2</v>
      </c>
      <c r="N5263" t="s">
        <v>45</v>
      </c>
      <c r="O5263" t="s">
        <v>46</v>
      </c>
      <c r="P5263">
        <v>4</v>
      </c>
      <c r="Q5263" t="s">
        <v>118</v>
      </c>
      <c r="S5263">
        <v>147</v>
      </c>
      <c r="T5263" t="s">
        <v>49</v>
      </c>
      <c r="V5263" t="s">
        <v>424</v>
      </c>
      <c r="W5263" t="s">
        <v>52</v>
      </c>
      <c r="X5263" t="s">
        <v>121</v>
      </c>
      <c r="Z5263">
        <v>0</v>
      </c>
      <c r="AA5263" t="s">
        <v>75</v>
      </c>
      <c r="AB5263" t="s">
        <v>122</v>
      </c>
      <c r="AC5263">
        <v>45</v>
      </c>
      <c r="AD5263">
        <v>11</v>
      </c>
      <c r="AE5263">
        <v>4</v>
      </c>
      <c r="AF5263">
        <v>2025</v>
      </c>
      <c r="AG5263">
        <v>20251105</v>
      </c>
      <c r="AH5263" s="2">
        <v>13400</v>
      </c>
      <c r="AI5263" s="2">
        <v>14462.228515625</v>
      </c>
      <c r="AJ5263" s="2">
        <f t="shared" si="658"/>
        <v>1062.228515625</v>
      </c>
      <c r="AK5263" s="6">
        <f t="shared" si="659"/>
        <v>7.9270784748134329E-2</v>
      </c>
      <c r="AL5263" s="12">
        <v>13400</v>
      </c>
      <c r="AM5263" s="12">
        <v>14006.74649512303</v>
      </c>
      <c r="AN5263" s="12">
        <f t="shared" si="660"/>
        <v>606.7464951230304</v>
      </c>
      <c r="AO5263" s="13">
        <f t="shared" si="661"/>
        <v>4.5279589188285847E-2</v>
      </c>
      <c r="AP5263" s="16">
        <v>13400</v>
      </c>
      <c r="AQ5263" s="16">
        <v>15376.00082859051</v>
      </c>
      <c r="AR5263" s="16">
        <f t="shared" si="662"/>
        <v>1976.0008285905096</v>
      </c>
      <c r="AS5263" s="17">
        <f t="shared" si="656"/>
        <v>0.14746274840227683</v>
      </c>
      <c r="AT5263" s="20">
        <v>13400</v>
      </c>
      <c r="AU5263" s="20">
        <v>14452.91164658635</v>
      </c>
      <c r="AV5263" s="20">
        <f t="shared" si="657"/>
        <v>1052.9116465863499</v>
      </c>
      <c r="AW5263" s="21">
        <f t="shared" si="663"/>
        <v>7.8575496013906704E-2</v>
      </c>
    </row>
    <row r="5264" spans="1:49" x14ac:dyDescent="0.25">
      <c r="A5264" t="s">
        <v>38</v>
      </c>
      <c r="B5264" t="s">
        <v>776</v>
      </c>
      <c r="C5264">
        <v>163272</v>
      </c>
      <c r="D5264">
        <v>2011</v>
      </c>
      <c r="E5264" t="s">
        <v>93</v>
      </c>
      <c r="F5264" t="s">
        <v>351</v>
      </c>
      <c r="G5264" t="s">
        <v>189</v>
      </c>
      <c r="I5264">
        <v>4</v>
      </c>
      <c r="J5264" t="s">
        <v>101</v>
      </c>
      <c r="K5264">
        <v>4</v>
      </c>
      <c r="L5264" t="s">
        <v>44</v>
      </c>
      <c r="M5264">
        <v>1.799999952316284</v>
      </c>
      <c r="N5264" t="s">
        <v>45</v>
      </c>
      <c r="O5264" t="s">
        <v>46</v>
      </c>
      <c r="Q5264" t="s">
        <v>118</v>
      </c>
      <c r="T5264" t="s">
        <v>49</v>
      </c>
      <c r="V5264" t="s">
        <v>961</v>
      </c>
      <c r="W5264" t="s">
        <v>120</v>
      </c>
      <c r="X5264" t="s">
        <v>74</v>
      </c>
      <c r="Z5264">
        <v>0</v>
      </c>
      <c r="AA5264" t="s">
        <v>75</v>
      </c>
      <c r="AB5264" t="s">
        <v>122</v>
      </c>
      <c r="AC5264">
        <v>45</v>
      </c>
      <c r="AD5264">
        <v>11</v>
      </c>
      <c r="AE5264">
        <v>4</v>
      </c>
      <c r="AF5264">
        <v>2025</v>
      </c>
      <c r="AG5264">
        <v>20251105</v>
      </c>
      <c r="AH5264" s="2">
        <v>500</v>
      </c>
      <c r="AI5264" s="2">
        <v>1147.726440429688</v>
      </c>
      <c r="AJ5264" s="2">
        <f t="shared" si="658"/>
        <v>647.72644042968795</v>
      </c>
      <c r="AK5264" s="6">
        <f t="shared" si="659"/>
        <v>1.2954528808593759</v>
      </c>
      <c r="AL5264" s="12">
        <v>500</v>
      </c>
      <c r="AM5264" s="12">
        <v>1112.2361266764151</v>
      </c>
      <c r="AN5264" s="12">
        <f t="shared" si="660"/>
        <v>612.2361266764151</v>
      </c>
      <c r="AO5264" s="13">
        <f t="shared" si="661"/>
        <v>1.2244722533528303</v>
      </c>
      <c r="AP5264" s="16">
        <v>500</v>
      </c>
      <c r="AQ5264" s="16">
        <v>1160.996554356524</v>
      </c>
      <c r="AR5264" s="16">
        <f t="shared" si="662"/>
        <v>660.99655435652403</v>
      </c>
      <c r="AS5264" s="17">
        <f t="shared" si="656"/>
        <v>1.3219931087130481</v>
      </c>
      <c r="AT5264" s="20">
        <v>500</v>
      </c>
      <c r="AU5264" s="20">
        <v>1205.359619306593</v>
      </c>
      <c r="AV5264" s="20">
        <f t="shared" si="657"/>
        <v>705.359619306593</v>
      </c>
      <c r="AW5264" s="21">
        <f t="shared" si="663"/>
        <v>1.4107192386131859</v>
      </c>
    </row>
    <row r="5265" spans="1:49" x14ac:dyDescent="0.25">
      <c r="A5265" t="s">
        <v>109</v>
      </c>
      <c r="B5265" t="s">
        <v>317</v>
      </c>
      <c r="C5265">
        <v>129267</v>
      </c>
      <c r="D5265">
        <v>2014</v>
      </c>
      <c r="E5265" t="s">
        <v>40</v>
      </c>
      <c r="F5265" t="s">
        <v>280</v>
      </c>
      <c r="H5265" t="s">
        <v>281</v>
      </c>
      <c r="I5265">
        <v>4</v>
      </c>
      <c r="J5265" t="s">
        <v>129</v>
      </c>
      <c r="K5265">
        <v>4</v>
      </c>
      <c r="L5265" t="s">
        <v>44</v>
      </c>
      <c r="M5265">
        <v>2.5</v>
      </c>
      <c r="N5265" t="s">
        <v>45</v>
      </c>
      <c r="O5265" t="s">
        <v>46</v>
      </c>
      <c r="P5265">
        <v>1</v>
      </c>
      <c r="Q5265" t="s">
        <v>118</v>
      </c>
      <c r="R5265" t="s">
        <v>48</v>
      </c>
      <c r="S5265">
        <v>268</v>
      </c>
      <c r="T5265" t="s">
        <v>49</v>
      </c>
      <c r="U5265" t="s">
        <v>50</v>
      </c>
      <c r="V5265" t="s">
        <v>225</v>
      </c>
      <c r="W5265" t="s">
        <v>120</v>
      </c>
      <c r="X5265" t="s">
        <v>74</v>
      </c>
      <c r="Z5265">
        <v>0</v>
      </c>
      <c r="AA5265" t="s">
        <v>75</v>
      </c>
      <c r="AB5265" t="s">
        <v>122</v>
      </c>
      <c r="AC5265">
        <v>45</v>
      </c>
      <c r="AD5265">
        <v>11</v>
      </c>
      <c r="AE5265">
        <v>4</v>
      </c>
      <c r="AF5265">
        <v>2025</v>
      </c>
      <c r="AG5265">
        <v>20251105</v>
      </c>
      <c r="AH5265" s="2">
        <v>2500</v>
      </c>
      <c r="AI5265" s="2">
        <v>3726.89306640625</v>
      </c>
      <c r="AJ5265" s="2">
        <f t="shared" si="658"/>
        <v>1226.89306640625</v>
      </c>
      <c r="AK5265" s="6">
        <f t="shared" si="659"/>
        <v>0.49075722656249998</v>
      </c>
      <c r="AL5265" s="12">
        <v>2500</v>
      </c>
      <c r="AM5265" s="12">
        <v>3369.2823404164819</v>
      </c>
      <c r="AN5265" s="12">
        <f t="shared" si="660"/>
        <v>869.28234041648193</v>
      </c>
      <c r="AO5265" s="13">
        <f t="shared" si="661"/>
        <v>0.34771293616659277</v>
      </c>
      <c r="AP5265" s="16">
        <v>2500</v>
      </c>
      <c r="AQ5265" s="16">
        <v>3646.3872450199829</v>
      </c>
      <c r="AR5265" s="16">
        <f t="shared" si="662"/>
        <v>1146.3872450199829</v>
      </c>
      <c r="AS5265" s="17">
        <f t="shared" si="656"/>
        <v>0.45855489800799315</v>
      </c>
      <c r="AT5265" s="20">
        <v>2500</v>
      </c>
      <c r="AU5265" s="20">
        <v>3894.0961155378491</v>
      </c>
      <c r="AV5265" s="20">
        <f t="shared" si="657"/>
        <v>1394.0961155378491</v>
      </c>
      <c r="AW5265" s="21">
        <f t="shared" si="663"/>
        <v>0.55763844621513958</v>
      </c>
    </row>
    <row r="5266" spans="1:49" x14ac:dyDescent="0.25">
      <c r="A5266" t="s">
        <v>77</v>
      </c>
      <c r="B5266" t="s">
        <v>818</v>
      </c>
      <c r="C5266">
        <v>109449</v>
      </c>
      <c r="D5266">
        <v>2016</v>
      </c>
      <c r="E5266" t="s">
        <v>66</v>
      </c>
      <c r="F5266" t="s">
        <v>221</v>
      </c>
      <c r="I5266">
        <v>6</v>
      </c>
      <c r="J5266" t="s">
        <v>230</v>
      </c>
      <c r="K5266">
        <v>4</v>
      </c>
      <c r="L5266" t="s">
        <v>44</v>
      </c>
      <c r="M5266">
        <v>2.7000000476837158</v>
      </c>
      <c r="N5266" t="s">
        <v>87</v>
      </c>
      <c r="O5266" t="s">
        <v>46</v>
      </c>
      <c r="P5266">
        <v>4</v>
      </c>
      <c r="Q5266" t="s">
        <v>88</v>
      </c>
      <c r="R5266" t="s">
        <v>89</v>
      </c>
      <c r="S5266">
        <v>325</v>
      </c>
      <c r="T5266" t="s">
        <v>49</v>
      </c>
      <c r="U5266" t="s">
        <v>72</v>
      </c>
      <c r="W5266" t="s">
        <v>90</v>
      </c>
      <c r="X5266" t="s">
        <v>74</v>
      </c>
      <c r="Z5266">
        <v>0</v>
      </c>
      <c r="AA5266" t="s">
        <v>75</v>
      </c>
      <c r="AB5266" t="s">
        <v>91</v>
      </c>
      <c r="AC5266">
        <v>45</v>
      </c>
      <c r="AD5266">
        <v>11</v>
      </c>
      <c r="AE5266">
        <v>4</v>
      </c>
      <c r="AF5266">
        <v>2025</v>
      </c>
      <c r="AG5266">
        <v>20251105</v>
      </c>
      <c r="AH5266" s="2">
        <v>16700</v>
      </c>
      <c r="AI5266" s="2">
        <v>15571.0888671875</v>
      </c>
      <c r="AJ5266" s="2">
        <f t="shared" si="658"/>
        <v>1128.9111328125</v>
      </c>
      <c r="AK5266" s="6">
        <f t="shared" si="659"/>
        <v>6.7599469030688628E-2</v>
      </c>
      <c r="AL5266" s="12">
        <v>16700</v>
      </c>
      <c r="AM5266" s="12">
        <v>16215.35216565958</v>
      </c>
      <c r="AN5266" s="12">
        <f t="shared" si="660"/>
        <v>484.64783434041965</v>
      </c>
      <c r="AO5266" s="13">
        <f t="shared" si="661"/>
        <v>2.9020828403617943E-2</v>
      </c>
      <c r="AP5266" s="16">
        <v>16700</v>
      </c>
      <c r="AQ5266" s="16">
        <v>16238.11227084826</v>
      </c>
      <c r="AR5266" s="16">
        <f t="shared" si="662"/>
        <v>461.88772915174013</v>
      </c>
      <c r="AS5266" s="17">
        <f t="shared" si="656"/>
        <v>2.7657947853397612E-2</v>
      </c>
      <c r="AT5266" s="20">
        <v>16700</v>
      </c>
      <c r="AU5266" s="20">
        <v>15149.607638888891</v>
      </c>
      <c r="AV5266" s="20">
        <f t="shared" si="657"/>
        <v>1550.3923611111095</v>
      </c>
      <c r="AW5266" s="21">
        <f t="shared" si="663"/>
        <v>9.2837865934796981E-2</v>
      </c>
    </row>
    <row r="5267" spans="1:49" x14ac:dyDescent="0.25">
      <c r="A5267" t="s">
        <v>109</v>
      </c>
      <c r="B5267" t="s">
        <v>1419</v>
      </c>
      <c r="C5267">
        <v>192520</v>
      </c>
      <c r="D5267">
        <v>2009</v>
      </c>
      <c r="E5267" t="s">
        <v>250</v>
      </c>
      <c r="F5267" t="s">
        <v>673</v>
      </c>
      <c r="I5267">
        <v>4</v>
      </c>
      <c r="J5267" t="s">
        <v>129</v>
      </c>
      <c r="K5267">
        <v>4</v>
      </c>
      <c r="L5267" t="s">
        <v>343</v>
      </c>
      <c r="M5267">
        <v>2.2999999523162842</v>
      </c>
      <c r="N5267" t="s">
        <v>45</v>
      </c>
      <c r="O5267" t="s">
        <v>46</v>
      </c>
      <c r="Q5267" t="s">
        <v>674</v>
      </c>
      <c r="T5267" t="s">
        <v>49</v>
      </c>
      <c r="V5267" t="s">
        <v>907</v>
      </c>
      <c r="W5267" t="s">
        <v>120</v>
      </c>
      <c r="X5267" t="s">
        <v>53</v>
      </c>
      <c r="Z5267">
        <v>0</v>
      </c>
      <c r="AA5267" t="s">
        <v>75</v>
      </c>
      <c r="AB5267" t="s">
        <v>674</v>
      </c>
      <c r="AC5267">
        <v>45</v>
      </c>
      <c r="AD5267">
        <v>11</v>
      </c>
      <c r="AE5267">
        <v>4</v>
      </c>
      <c r="AF5267">
        <v>2025</v>
      </c>
      <c r="AG5267">
        <v>20251107</v>
      </c>
      <c r="AH5267" s="2">
        <v>235</v>
      </c>
      <c r="AI5267" s="2">
        <v>316.908935546875</v>
      </c>
      <c r="AJ5267" s="2">
        <f t="shared" si="658"/>
        <v>81.908935546875</v>
      </c>
      <c r="AK5267" s="6">
        <f t="shared" si="659"/>
        <v>0.34854866190159572</v>
      </c>
      <c r="AL5267" s="12">
        <v>235</v>
      </c>
      <c r="AM5267" s="12">
        <v>429.30319343443148</v>
      </c>
      <c r="AN5267" s="12">
        <f t="shared" si="660"/>
        <v>194.30319343443148</v>
      </c>
      <c r="AO5267" s="13">
        <f t="shared" si="661"/>
        <v>0.82682209972098497</v>
      </c>
      <c r="AP5267" s="16">
        <v>235</v>
      </c>
      <c r="AQ5267" s="16">
        <v>473.65823536021179</v>
      </c>
      <c r="AR5267" s="16">
        <f t="shared" si="662"/>
        <v>238.65823536021179</v>
      </c>
      <c r="AS5267" s="17">
        <f t="shared" si="656"/>
        <v>1.0155669589796246</v>
      </c>
      <c r="AT5267" s="20">
        <v>235</v>
      </c>
      <c r="AU5267" s="20">
        <v>371.17475728155341</v>
      </c>
      <c r="AV5267" s="20">
        <f t="shared" si="657"/>
        <v>136.17475728155341</v>
      </c>
      <c r="AW5267" s="21">
        <f t="shared" si="663"/>
        <v>0.57946705226192941</v>
      </c>
    </row>
    <row r="5268" spans="1:49" x14ac:dyDescent="0.25">
      <c r="A5268" t="s">
        <v>77</v>
      </c>
      <c r="B5268" t="s">
        <v>151</v>
      </c>
      <c r="C5268">
        <v>152342</v>
      </c>
      <c r="D5268">
        <v>2002</v>
      </c>
      <c r="E5268" t="s">
        <v>139</v>
      </c>
      <c r="F5268" t="s">
        <v>264</v>
      </c>
      <c r="I5268">
        <v>4</v>
      </c>
      <c r="J5268" t="s">
        <v>69</v>
      </c>
      <c r="K5268">
        <v>4</v>
      </c>
      <c r="L5268" t="s">
        <v>44</v>
      </c>
      <c r="M5268">
        <v>1.799999952316284</v>
      </c>
      <c r="N5268" t="s">
        <v>45</v>
      </c>
      <c r="O5268" t="s">
        <v>46</v>
      </c>
      <c r="P5268">
        <v>3</v>
      </c>
      <c r="Q5268" t="s">
        <v>118</v>
      </c>
      <c r="T5268" t="s">
        <v>49</v>
      </c>
      <c r="U5268" t="s">
        <v>50</v>
      </c>
      <c r="V5268" t="s">
        <v>2084</v>
      </c>
      <c r="W5268" t="s">
        <v>120</v>
      </c>
      <c r="X5268" t="s">
        <v>121</v>
      </c>
      <c r="Z5268">
        <v>0</v>
      </c>
      <c r="AA5268" t="s">
        <v>75</v>
      </c>
      <c r="AB5268" t="s">
        <v>122</v>
      </c>
      <c r="AC5268">
        <v>45</v>
      </c>
      <c r="AD5268">
        <v>11</v>
      </c>
      <c r="AE5268">
        <v>4</v>
      </c>
      <c r="AF5268">
        <v>2025</v>
      </c>
      <c r="AG5268">
        <v>20251105</v>
      </c>
      <c r="AH5268" s="2">
        <v>1200</v>
      </c>
      <c r="AI5268" s="2">
        <v>659.51922607421875</v>
      </c>
      <c r="AJ5268" s="2">
        <f t="shared" si="658"/>
        <v>540.48077392578125</v>
      </c>
      <c r="AK5268" s="6">
        <f t="shared" si="659"/>
        <v>0.45040064493815102</v>
      </c>
      <c r="AL5268" s="12">
        <v>1200</v>
      </c>
      <c r="AM5268" s="12">
        <v>652.71917979212458</v>
      </c>
      <c r="AN5268" s="12">
        <f t="shared" si="660"/>
        <v>547.28082020787542</v>
      </c>
      <c r="AO5268" s="13">
        <f t="shared" si="661"/>
        <v>0.45606735017322952</v>
      </c>
      <c r="AP5268" s="16">
        <v>1200</v>
      </c>
      <c r="AQ5268" s="16">
        <v>719.78901279358524</v>
      </c>
      <c r="AR5268" s="16">
        <f t="shared" si="662"/>
        <v>480.21098720641476</v>
      </c>
      <c r="AS5268" s="17">
        <f t="shared" si="656"/>
        <v>0.40017582267201229</v>
      </c>
      <c r="AT5268" s="20">
        <v>1200</v>
      </c>
      <c r="AU5268" s="20">
        <v>689.78397839783975</v>
      </c>
      <c r="AV5268" s="20">
        <f t="shared" si="657"/>
        <v>510.21602160216025</v>
      </c>
      <c r="AW5268" s="21">
        <f t="shared" si="663"/>
        <v>0.42518001800180022</v>
      </c>
    </row>
    <row r="5269" spans="1:49" x14ac:dyDescent="0.25">
      <c r="A5269" t="s">
        <v>109</v>
      </c>
      <c r="B5269" t="s">
        <v>317</v>
      </c>
      <c r="C5269">
        <v>138063</v>
      </c>
      <c r="D5269">
        <v>2014</v>
      </c>
      <c r="E5269" t="s">
        <v>66</v>
      </c>
      <c r="F5269" t="s">
        <v>239</v>
      </c>
      <c r="G5269" t="s">
        <v>214</v>
      </c>
      <c r="I5269">
        <v>4</v>
      </c>
      <c r="J5269" t="s">
        <v>101</v>
      </c>
      <c r="K5269">
        <v>4</v>
      </c>
      <c r="L5269" t="s">
        <v>44</v>
      </c>
      <c r="M5269">
        <v>2</v>
      </c>
      <c r="N5269" t="s">
        <v>87</v>
      </c>
      <c r="O5269" t="s">
        <v>46</v>
      </c>
      <c r="P5269">
        <v>3</v>
      </c>
      <c r="Q5269" t="s">
        <v>60</v>
      </c>
      <c r="R5269" t="s">
        <v>89</v>
      </c>
      <c r="S5269">
        <v>240</v>
      </c>
      <c r="T5269" t="s">
        <v>49</v>
      </c>
      <c r="U5269" t="s">
        <v>50</v>
      </c>
      <c r="W5269" t="s">
        <v>62</v>
      </c>
      <c r="X5269" t="s">
        <v>74</v>
      </c>
      <c r="Z5269">
        <v>0</v>
      </c>
      <c r="AA5269" t="s">
        <v>75</v>
      </c>
      <c r="AB5269" t="s">
        <v>83</v>
      </c>
      <c r="AC5269">
        <v>45</v>
      </c>
      <c r="AD5269">
        <v>11</v>
      </c>
      <c r="AE5269">
        <v>4</v>
      </c>
      <c r="AF5269">
        <v>2025</v>
      </c>
      <c r="AG5269">
        <v>20251104</v>
      </c>
      <c r="AH5269" s="2">
        <v>1200</v>
      </c>
      <c r="AI5269" s="2">
        <v>2162.581298828125</v>
      </c>
      <c r="AJ5269" s="2">
        <f t="shared" si="658"/>
        <v>962.581298828125</v>
      </c>
      <c r="AK5269" s="6">
        <f t="shared" si="659"/>
        <v>0.80215108235677079</v>
      </c>
      <c r="AL5269" s="12">
        <v>1200</v>
      </c>
      <c r="AM5269" s="12">
        <v>2132.7484033536612</v>
      </c>
      <c r="AN5269" s="12">
        <f t="shared" si="660"/>
        <v>932.74840335366116</v>
      </c>
      <c r="AO5269" s="13">
        <f t="shared" si="661"/>
        <v>0.77729033612805098</v>
      </c>
      <c r="AP5269" s="16">
        <v>1200</v>
      </c>
      <c r="AQ5269" s="16">
        <v>2172.073860345522</v>
      </c>
      <c r="AR5269" s="16">
        <f t="shared" si="662"/>
        <v>972.07386034552201</v>
      </c>
      <c r="AS5269" s="17">
        <f t="shared" si="656"/>
        <v>0.81006155028793503</v>
      </c>
      <c r="AT5269" s="20">
        <v>1200</v>
      </c>
      <c r="AU5269" s="20">
        <v>2226.2121573301552</v>
      </c>
      <c r="AV5269" s="20">
        <f t="shared" si="657"/>
        <v>1026.2121573301552</v>
      </c>
      <c r="AW5269" s="21">
        <f t="shared" si="663"/>
        <v>0.85517679777512934</v>
      </c>
    </row>
    <row r="5270" spans="1:49" x14ac:dyDescent="0.25">
      <c r="A5270" t="s">
        <v>38</v>
      </c>
      <c r="B5270" t="s">
        <v>776</v>
      </c>
      <c r="C5270">
        <v>74089</v>
      </c>
      <c r="D5270">
        <v>2019</v>
      </c>
      <c r="E5270" t="s">
        <v>66</v>
      </c>
      <c r="F5270" t="s">
        <v>384</v>
      </c>
      <c r="G5270" t="s">
        <v>795</v>
      </c>
      <c r="I5270">
        <v>6</v>
      </c>
      <c r="J5270" t="s">
        <v>129</v>
      </c>
      <c r="K5270">
        <v>4</v>
      </c>
      <c r="L5270" t="s">
        <v>44</v>
      </c>
      <c r="M5270">
        <v>3.5</v>
      </c>
      <c r="N5270" t="s">
        <v>87</v>
      </c>
      <c r="O5270" t="s">
        <v>46</v>
      </c>
      <c r="P5270">
        <v>4</v>
      </c>
      <c r="Q5270" t="s">
        <v>60</v>
      </c>
      <c r="R5270" t="s">
        <v>89</v>
      </c>
      <c r="S5270">
        <v>310</v>
      </c>
      <c r="T5270" t="s">
        <v>49</v>
      </c>
      <c r="U5270" t="s">
        <v>72</v>
      </c>
      <c r="V5270" t="s">
        <v>102</v>
      </c>
      <c r="W5270" t="s">
        <v>103</v>
      </c>
      <c r="X5270" t="s">
        <v>74</v>
      </c>
      <c r="Z5270">
        <v>0</v>
      </c>
      <c r="AA5270" t="s">
        <v>75</v>
      </c>
      <c r="AB5270" t="s">
        <v>83</v>
      </c>
      <c r="AC5270">
        <v>45</v>
      </c>
      <c r="AD5270">
        <v>11</v>
      </c>
      <c r="AE5270">
        <v>4</v>
      </c>
      <c r="AF5270">
        <v>2025</v>
      </c>
      <c r="AG5270">
        <v>20251105</v>
      </c>
      <c r="AH5270" s="2">
        <v>27750</v>
      </c>
      <c r="AI5270" s="2">
        <v>24115.109375</v>
      </c>
      <c r="AJ5270" s="2">
        <f t="shared" si="658"/>
        <v>3634.890625</v>
      </c>
      <c r="AK5270" s="6">
        <f t="shared" si="659"/>
        <v>0.13098704954954954</v>
      </c>
      <c r="AL5270" s="12">
        <v>27750</v>
      </c>
      <c r="AM5270" s="12">
        <v>21505.650607281921</v>
      </c>
      <c r="AN5270" s="12">
        <f t="shared" si="660"/>
        <v>6244.3493927180789</v>
      </c>
      <c r="AO5270" s="13">
        <f t="shared" si="661"/>
        <v>0.22502159973758842</v>
      </c>
      <c r="AP5270" s="16">
        <v>27750</v>
      </c>
      <c r="AQ5270" s="16">
        <v>20854.462774363499</v>
      </c>
      <c r="AR5270" s="16">
        <f t="shared" si="662"/>
        <v>6895.5372256365008</v>
      </c>
      <c r="AS5270" s="17">
        <f t="shared" si="656"/>
        <v>0.24848782795086488</v>
      </c>
      <c r="AT5270" s="20">
        <v>27750</v>
      </c>
      <c r="AU5270" s="20">
        <v>24472.473404255321</v>
      </c>
      <c r="AV5270" s="20">
        <f t="shared" si="657"/>
        <v>3277.5265957446791</v>
      </c>
      <c r="AW5270" s="21">
        <f t="shared" si="663"/>
        <v>0.11810906651332177</v>
      </c>
    </row>
    <row r="5271" spans="1:49" x14ac:dyDescent="0.25">
      <c r="A5271" t="s">
        <v>77</v>
      </c>
      <c r="B5271" t="s">
        <v>151</v>
      </c>
      <c r="C5271">
        <v>84501</v>
      </c>
      <c r="D5271">
        <v>2014</v>
      </c>
      <c r="E5271" t="s">
        <v>159</v>
      </c>
      <c r="F5271" t="s">
        <v>1130</v>
      </c>
      <c r="G5271" t="s">
        <v>1258</v>
      </c>
      <c r="I5271">
        <v>6</v>
      </c>
      <c r="J5271" t="s">
        <v>69</v>
      </c>
      <c r="K5271">
        <v>4</v>
      </c>
      <c r="L5271" t="s">
        <v>44</v>
      </c>
      <c r="M5271">
        <v>3.5</v>
      </c>
      <c r="N5271" t="s">
        <v>45</v>
      </c>
      <c r="O5271" t="s">
        <v>46</v>
      </c>
      <c r="P5271">
        <v>4</v>
      </c>
      <c r="Q5271" t="s">
        <v>60</v>
      </c>
      <c r="R5271" t="s">
        <v>48</v>
      </c>
      <c r="S5271">
        <v>278</v>
      </c>
      <c r="T5271" t="s">
        <v>49</v>
      </c>
      <c r="U5271" t="s">
        <v>72</v>
      </c>
      <c r="V5271" t="s">
        <v>602</v>
      </c>
      <c r="W5271" t="s">
        <v>62</v>
      </c>
      <c r="X5271" t="s">
        <v>74</v>
      </c>
      <c r="Z5271">
        <v>0</v>
      </c>
      <c r="AA5271" t="s">
        <v>75</v>
      </c>
      <c r="AB5271" t="s">
        <v>83</v>
      </c>
      <c r="AC5271">
        <v>45</v>
      </c>
      <c r="AD5271">
        <v>11</v>
      </c>
      <c r="AE5271">
        <v>4</v>
      </c>
      <c r="AF5271">
        <v>2025</v>
      </c>
      <c r="AG5271">
        <v>20251105</v>
      </c>
      <c r="AH5271" s="2">
        <v>8250</v>
      </c>
      <c r="AI5271" s="2">
        <v>10898.66015625</v>
      </c>
      <c r="AJ5271" s="2">
        <f t="shared" si="658"/>
        <v>2648.66015625</v>
      </c>
      <c r="AK5271" s="6">
        <f t="shared" si="659"/>
        <v>0.32104971590909093</v>
      </c>
      <c r="AL5271" s="12">
        <v>8250</v>
      </c>
      <c r="AM5271" s="12">
        <v>9666.6266228463792</v>
      </c>
      <c r="AN5271" s="12">
        <f t="shared" si="660"/>
        <v>1416.6266228463792</v>
      </c>
      <c r="AO5271" s="13">
        <f t="shared" si="661"/>
        <v>0.17171231792077324</v>
      </c>
      <c r="AP5271" s="16">
        <v>8250</v>
      </c>
      <c r="AQ5271" s="16">
        <v>9052.5625397932599</v>
      </c>
      <c r="AR5271" s="16">
        <f t="shared" si="662"/>
        <v>802.56253979325993</v>
      </c>
      <c r="AS5271" s="17">
        <f t="shared" si="656"/>
        <v>9.7280307853728473E-2</v>
      </c>
      <c r="AT5271" s="20">
        <v>8250</v>
      </c>
      <c r="AU5271" s="20">
        <v>11167.216796875</v>
      </c>
      <c r="AV5271" s="20">
        <f t="shared" si="657"/>
        <v>2917.216796875</v>
      </c>
      <c r="AW5271" s="21">
        <f t="shared" si="663"/>
        <v>0.35360203598484846</v>
      </c>
    </row>
    <row r="5272" spans="1:49" x14ac:dyDescent="0.25">
      <c r="A5272" t="s">
        <v>38</v>
      </c>
      <c r="B5272" t="s">
        <v>65</v>
      </c>
      <c r="C5272">
        <v>111620</v>
      </c>
      <c r="D5272">
        <v>2017</v>
      </c>
      <c r="E5272" t="s">
        <v>93</v>
      </c>
      <c r="F5272" t="s">
        <v>152</v>
      </c>
      <c r="G5272" t="s">
        <v>352</v>
      </c>
      <c r="H5272" t="s">
        <v>85</v>
      </c>
      <c r="I5272">
        <v>8</v>
      </c>
      <c r="J5272" t="s">
        <v>43</v>
      </c>
      <c r="K5272">
        <v>4</v>
      </c>
      <c r="L5272" t="s">
        <v>44</v>
      </c>
      <c r="M5272">
        <v>5.3000001907348633</v>
      </c>
      <c r="N5272" t="s">
        <v>87</v>
      </c>
      <c r="O5272" t="s">
        <v>46</v>
      </c>
      <c r="Q5272" t="s">
        <v>88</v>
      </c>
      <c r="R5272" t="s">
        <v>89</v>
      </c>
      <c r="T5272" t="s">
        <v>49</v>
      </c>
      <c r="V5272" t="s">
        <v>391</v>
      </c>
      <c r="W5272" t="s">
        <v>103</v>
      </c>
      <c r="X5272" t="s">
        <v>121</v>
      </c>
      <c r="Y5272">
        <v>44400</v>
      </c>
      <c r="Z5272">
        <v>0</v>
      </c>
      <c r="AA5272" t="s">
        <v>75</v>
      </c>
      <c r="AB5272" t="s">
        <v>91</v>
      </c>
      <c r="AC5272">
        <v>45</v>
      </c>
      <c r="AD5272">
        <v>11</v>
      </c>
      <c r="AE5272">
        <v>4</v>
      </c>
      <c r="AF5272">
        <v>2025</v>
      </c>
      <c r="AG5272">
        <v>20251104</v>
      </c>
      <c r="AH5272" s="2">
        <v>7000</v>
      </c>
      <c r="AI5272" s="2">
        <v>18472.2421875</v>
      </c>
      <c r="AJ5272" s="2">
        <f t="shared" si="658"/>
        <v>11472.2421875</v>
      </c>
      <c r="AK5272" s="6">
        <f t="shared" si="659"/>
        <v>1.6388917410714285</v>
      </c>
      <c r="AL5272" s="12">
        <v>7000</v>
      </c>
      <c r="AM5272" s="12">
        <v>17807.56830221372</v>
      </c>
      <c r="AN5272" s="12">
        <f t="shared" si="660"/>
        <v>10807.56830221372</v>
      </c>
      <c r="AO5272" s="13">
        <f t="shared" si="661"/>
        <v>1.5439383288876742</v>
      </c>
      <c r="AP5272" s="16">
        <v>7000</v>
      </c>
      <c r="AQ5272" s="16">
        <v>18426.691827759529</v>
      </c>
      <c r="AR5272" s="16">
        <f t="shared" si="662"/>
        <v>11426.691827759529</v>
      </c>
      <c r="AS5272" s="17">
        <f t="shared" si="656"/>
        <v>1.6323845468227898</v>
      </c>
      <c r="AT5272" s="20">
        <v>7000</v>
      </c>
      <c r="AU5272" s="20">
        <v>18485.695081967231</v>
      </c>
      <c r="AV5272" s="20">
        <f t="shared" si="657"/>
        <v>11485.695081967231</v>
      </c>
      <c r="AW5272" s="21">
        <f t="shared" si="663"/>
        <v>1.6408135831381758</v>
      </c>
    </row>
    <row r="5273" spans="1:49" x14ac:dyDescent="0.25">
      <c r="A5273" t="s">
        <v>38</v>
      </c>
      <c r="B5273" t="s">
        <v>105</v>
      </c>
      <c r="C5273">
        <v>72408</v>
      </c>
      <c r="D5273">
        <v>2018</v>
      </c>
      <c r="E5273" t="s">
        <v>93</v>
      </c>
      <c r="F5273" t="s">
        <v>336</v>
      </c>
      <c r="G5273" t="s">
        <v>125</v>
      </c>
      <c r="I5273">
        <v>4</v>
      </c>
      <c r="J5273" t="s">
        <v>129</v>
      </c>
      <c r="K5273">
        <v>4</v>
      </c>
      <c r="L5273" t="s">
        <v>44</v>
      </c>
      <c r="M5273">
        <v>1.3999999761581421</v>
      </c>
      <c r="N5273" t="s">
        <v>45</v>
      </c>
      <c r="O5273" t="s">
        <v>180</v>
      </c>
      <c r="Q5273" t="s">
        <v>60</v>
      </c>
      <c r="R5273" t="s">
        <v>96</v>
      </c>
      <c r="T5273" t="s">
        <v>49</v>
      </c>
      <c r="V5273" t="s">
        <v>338</v>
      </c>
      <c r="W5273" t="s">
        <v>62</v>
      </c>
      <c r="X5273" t="s">
        <v>121</v>
      </c>
      <c r="Z5273">
        <v>0</v>
      </c>
      <c r="AA5273" t="s">
        <v>75</v>
      </c>
      <c r="AB5273" t="s">
        <v>83</v>
      </c>
      <c r="AC5273">
        <v>45</v>
      </c>
      <c r="AD5273">
        <v>11</v>
      </c>
      <c r="AE5273">
        <v>4</v>
      </c>
      <c r="AF5273">
        <v>2025</v>
      </c>
      <c r="AG5273">
        <v>20251104</v>
      </c>
      <c r="AH5273" s="2">
        <v>3400</v>
      </c>
      <c r="AI5273" s="2">
        <v>3388.6142578125</v>
      </c>
      <c r="AJ5273" s="2">
        <f t="shared" si="658"/>
        <v>11.3857421875</v>
      </c>
      <c r="AK5273" s="6">
        <f t="shared" si="659"/>
        <v>3.3487477022058824E-3</v>
      </c>
      <c r="AL5273" s="12">
        <v>3400</v>
      </c>
      <c r="AM5273" s="12">
        <v>3386.3938999471188</v>
      </c>
      <c r="AN5273" s="12">
        <f t="shared" si="660"/>
        <v>13.606100052881175</v>
      </c>
      <c r="AO5273" s="13">
        <f t="shared" si="661"/>
        <v>4.0017941332003452E-3</v>
      </c>
      <c r="AP5273" s="16">
        <v>3400</v>
      </c>
      <c r="AQ5273" s="16">
        <v>2903.9932178188401</v>
      </c>
      <c r="AR5273" s="16">
        <f t="shared" si="662"/>
        <v>496.00678218115991</v>
      </c>
      <c r="AS5273" s="17">
        <f t="shared" si="656"/>
        <v>0.14588434770034114</v>
      </c>
      <c r="AT5273" s="20">
        <v>3400</v>
      </c>
      <c r="AU5273" s="20">
        <v>3440.939730372721</v>
      </c>
      <c r="AV5273" s="20">
        <f t="shared" si="657"/>
        <v>40.939730372720987</v>
      </c>
      <c r="AW5273" s="21">
        <f t="shared" si="663"/>
        <v>1.2041097168447349E-2</v>
      </c>
    </row>
    <row r="5274" spans="1:49" x14ac:dyDescent="0.25">
      <c r="A5274" t="s">
        <v>38</v>
      </c>
      <c r="B5274" t="s">
        <v>92</v>
      </c>
      <c r="C5274">
        <v>138199</v>
      </c>
      <c r="D5274">
        <v>2015</v>
      </c>
      <c r="E5274" t="s">
        <v>93</v>
      </c>
      <c r="F5274" t="s">
        <v>152</v>
      </c>
      <c r="G5274" t="s">
        <v>148</v>
      </c>
      <c r="H5274" t="s">
        <v>85</v>
      </c>
      <c r="I5274">
        <v>8</v>
      </c>
      <c r="J5274" t="s">
        <v>69</v>
      </c>
      <c r="K5274">
        <v>4</v>
      </c>
      <c r="L5274" t="s">
        <v>44</v>
      </c>
      <c r="M5274">
        <v>5.3000001907348633</v>
      </c>
      <c r="N5274" t="s">
        <v>70</v>
      </c>
      <c r="O5274" t="s">
        <v>46</v>
      </c>
      <c r="Q5274" t="s">
        <v>88</v>
      </c>
      <c r="R5274" t="s">
        <v>172</v>
      </c>
      <c r="T5274" t="s">
        <v>49</v>
      </c>
      <c r="V5274" t="s">
        <v>433</v>
      </c>
      <c r="W5274" t="s">
        <v>90</v>
      </c>
      <c r="X5274" t="s">
        <v>121</v>
      </c>
      <c r="Z5274">
        <v>0</v>
      </c>
      <c r="AA5274" t="s">
        <v>75</v>
      </c>
      <c r="AB5274" t="s">
        <v>91</v>
      </c>
      <c r="AC5274">
        <v>45</v>
      </c>
      <c r="AD5274">
        <v>11</v>
      </c>
      <c r="AE5274">
        <v>4</v>
      </c>
      <c r="AF5274">
        <v>2025</v>
      </c>
      <c r="AG5274">
        <v>20251104</v>
      </c>
      <c r="AH5274" s="2">
        <v>11000</v>
      </c>
      <c r="AI5274" s="2">
        <v>10762.7509765625</v>
      </c>
      <c r="AJ5274" s="2">
        <f t="shared" si="658"/>
        <v>237.2490234375</v>
      </c>
      <c r="AK5274" s="6">
        <f t="shared" si="659"/>
        <v>2.1568093039772727E-2</v>
      </c>
      <c r="AL5274" s="12">
        <v>11000</v>
      </c>
      <c r="AM5274" s="12">
        <v>10491.18989217992</v>
      </c>
      <c r="AN5274" s="12">
        <f t="shared" si="660"/>
        <v>508.81010782007979</v>
      </c>
      <c r="AO5274" s="13">
        <f t="shared" si="661"/>
        <v>4.6255464347279979E-2</v>
      </c>
      <c r="AP5274" s="16">
        <v>11000</v>
      </c>
      <c r="AQ5274" s="16">
        <v>10757.98708745003</v>
      </c>
      <c r="AR5274" s="16">
        <f t="shared" si="662"/>
        <v>242.01291254996977</v>
      </c>
      <c r="AS5274" s="17">
        <f t="shared" si="656"/>
        <v>2.2001173868179069E-2</v>
      </c>
      <c r="AT5274" s="20">
        <v>11000</v>
      </c>
      <c r="AU5274" s="20">
        <v>10936.944444444451</v>
      </c>
      <c r="AV5274" s="20">
        <f t="shared" si="657"/>
        <v>63.05555555554929</v>
      </c>
      <c r="AW5274" s="21">
        <f t="shared" si="663"/>
        <v>5.7323232323226629E-3</v>
      </c>
    </row>
    <row r="5275" spans="1:49" x14ac:dyDescent="0.25">
      <c r="A5275" t="s">
        <v>77</v>
      </c>
      <c r="B5275" t="s">
        <v>456</v>
      </c>
      <c r="C5275">
        <v>149335</v>
      </c>
      <c r="D5275">
        <v>2015</v>
      </c>
      <c r="E5275" t="s">
        <v>139</v>
      </c>
      <c r="F5275" t="s">
        <v>921</v>
      </c>
      <c r="I5275">
        <v>6</v>
      </c>
      <c r="J5275" t="s">
        <v>69</v>
      </c>
      <c r="K5275">
        <v>4</v>
      </c>
      <c r="L5275" t="s">
        <v>44</v>
      </c>
      <c r="M5275">
        <v>4</v>
      </c>
      <c r="N5275" t="s">
        <v>70</v>
      </c>
      <c r="O5275" t="s">
        <v>46</v>
      </c>
      <c r="P5275">
        <v>3</v>
      </c>
      <c r="Q5275" t="s">
        <v>88</v>
      </c>
      <c r="R5275" t="s">
        <v>172</v>
      </c>
      <c r="T5275" t="s">
        <v>49</v>
      </c>
      <c r="W5275" t="s">
        <v>134</v>
      </c>
      <c r="X5275" t="s">
        <v>74</v>
      </c>
      <c r="Z5275">
        <v>0</v>
      </c>
      <c r="AA5275" t="s">
        <v>75</v>
      </c>
      <c r="AB5275" t="s">
        <v>91</v>
      </c>
      <c r="AC5275">
        <v>45</v>
      </c>
      <c r="AD5275">
        <v>11</v>
      </c>
      <c r="AE5275">
        <v>4</v>
      </c>
      <c r="AF5275">
        <v>2025</v>
      </c>
      <c r="AG5275">
        <v>20251105</v>
      </c>
      <c r="AH5275" s="2">
        <v>4900</v>
      </c>
      <c r="AI5275" s="2">
        <v>5835.60498046875</v>
      </c>
      <c r="AJ5275" s="2">
        <f t="shared" si="658"/>
        <v>935.60498046875</v>
      </c>
      <c r="AK5275" s="6">
        <f t="shared" si="659"/>
        <v>0.19093979193239796</v>
      </c>
      <c r="AL5275" s="12">
        <v>4900</v>
      </c>
      <c r="AM5275" s="12">
        <v>5353.2503300362487</v>
      </c>
      <c r="AN5275" s="12">
        <f t="shared" si="660"/>
        <v>453.25033003624867</v>
      </c>
      <c r="AO5275" s="13">
        <f t="shared" si="661"/>
        <v>9.2500067354336468E-2</v>
      </c>
      <c r="AP5275" s="16">
        <v>4900</v>
      </c>
      <c r="AQ5275" s="16">
        <v>4789.5916990618962</v>
      </c>
      <c r="AR5275" s="16">
        <f t="shared" si="662"/>
        <v>110.40830093810382</v>
      </c>
      <c r="AS5275" s="17">
        <f t="shared" si="656"/>
        <v>2.2532306313898739E-2</v>
      </c>
      <c r="AT5275" s="20">
        <v>4900</v>
      </c>
      <c r="AU5275" s="20">
        <v>6082.1637426900579</v>
      </c>
      <c r="AV5275" s="20">
        <f t="shared" si="657"/>
        <v>1182.1637426900579</v>
      </c>
      <c r="AW5275" s="21">
        <f t="shared" si="663"/>
        <v>0.2412579066714404</v>
      </c>
    </row>
    <row r="5276" spans="1:49" x14ac:dyDescent="0.25">
      <c r="A5276" t="s">
        <v>38</v>
      </c>
      <c r="B5276" t="s">
        <v>65</v>
      </c>
      <c r="C5276">
        <v>82333</v>
      </c>
      <c r="D5276">
        <v>2018</v>
      </c>
      <c r="E5276" t="s">
        <v>66</v>
      </c>
      <c r="F5276" t="s">
        <v>221</v>
      </c>
      <c r="G5276" t="s">
        <v>1137</v>
      </c>
      <c r="I5276">
        <v>6</v>
      </c>
      <c r="J5276" t="s">
        <v>43</v>
      </c>
      <c r="K5276">
        <v>4</v>
      </c>
      <c r="L5276" t="s">
        <v>44</v>
      </c>
      <c r="M5276">
        <v>3.5</v>
      </c>
      <c r="N5276" t="s">
        <v>87</v>
      </c>
      <c r="O5276" t="s">
        <v>46</v>
      </c>
      <c r="P5276">
        <v>5</v>
      </c>
      <c r="Q5276" t="s">
        <v>88</v>
      </c>
      <c r="R5276" t="s">
        <v>89</v>
      </c>
      <c r="S5276">
        <v>450</v>
      </c>
      <c r="T5276" t="s">
        <v>49</v>
      </c>
      <c r="U5276" t="s">
        <v>72</v>
      </c>
      <c r="V5276" t="s">
        <v>102</v>
      </c>
      <c r="W5276" t="s">
        <v>103</v>
      </c>
      <c r="X5276" t="s">
        <v>74</v>
      </c>
      <c r="Z5276">
        <v>0</v>
      </c>
      <c r="AA5276" t="s">
        <v>75</v>
      </c>
      <c r="AB5276" t="s">
        <v>91</v>
      </c>
      <c r="AC5276">
        <v>45</v>
      </c>
      <c r="AD5276">
        <v>11</v>
      </c>
      <c r="AE5276">
        <v>4</v>
      </c>
      <c r="AF5276">
        <v>2025</v>
      </c>
      <c r="AG5276">
        <v>20251104</v>
      </c>
      <c r="AH5276" s="2">
        <v>32500</v>
      </c>
      <c r="AI5276" s="2">
        <v>36876.1171875</v>
      </c>
      <c r="AJ5276" s="2">
        <f t="shared" si="658"/>
        <v>4376.1171875</v>
      </c>
      <c r="AK5276" s="6">
        <f t="shared" si="659"/>
        <v>0.13464975961538461</v>
      </c>
      <c r="AL5276" s="12">
        <v>32500</v>
      </c>
      <c r="AM5276" s="12">
        <v>35118.630395771332</v>
      </c>
      <c r="AN5276" s="12">
        <f t="shared" si="660"/>
        <v>2618.6303957713317</v>
      </c>
      <c r="AO5276" s="13">
        <f t="shared" si="661"/>
        <v>8.0573242946810203E-2</v>
      </c>
      <c r="AP5276" s="16">
        <v>32500</v>
      </c>
      <c r="AQ5276" s="16">
        <v>32144.68977991067</v>
      </c>
      <c r="AR5276" s="16">
        <f t="shared" si="662"/>
        <v>355.31022008932996</v>
      </c>
      <c r="AS5276" s="17">
        <f t="shared" si="656"/>
        <v>1.0932622156594768E-2</v>
      </c>
      <c r="AT5276" s="20">
        <v>32500</v>
      </c>
      <c r="AU5276" s="20">
        <v>36227.693396226423</v>
      </c>
      <c r="AV5276" s="20">
        <f t="shared" si="657"/>
        <v>3727.6933962264229</v>
      </c>
      <c r="AW5276" s="21">
        <f t="shared" si="663"/>
        <v>0.11469825834542839</v>
      </c>
    </row>
    <row r="5277" spans="1:49" x14ac:dyDescent="0.25">
      <c r="A5277" t="s">
        <v>123</v>
      </c>
      <c r="B5277" t="s">
        <v>440</v>
      </c>
      <c r="C5277">
        <v>70952</v>
      </c>
      <c r="D5277">
        <v>2023</v>
      </c>
      <c r="E5277" t="s">
        <v>93</v>
      </c>
      <c r="F5277" t="s">
        <v>188</v>
      </c>
      <c r="G5277" t="s">
        <v>189</v>
      </c>
      <c r="I5277">
        <v>6</v>
      </c>
      <c r="J5277" t="s">
        <v>129</v>
      </c>
      <c r="K5277">
        <v>4</v>
      </c>
      <c r="L5277" t="s">
        <v>44</v>
      </c>
      <c r="M5277">
        <v>3.5999999046325679</v>
      </c>
      <c r="N5277" t="s">
        <v>45</v>
      </c>
      <c r="O5277" t="s">
        <v>46</v>
      </c>
      <c r="P5277">
        <v>4</v>
      </c>
      <c r="Q5277" t="s">
        <v>60</v>
      </c>
      <c r="R5277" t="s">
        <v>96</v>
      </c>
      <c r="T5277" t="s">
        <v>49</v>
      </c>
      <c r="U5277" t="s">
        <v>72</v>
      </c>
      <c r="V5277" t="s">
        <v>344</v>
      </c>
      <c r="W5277" t="s">
        <v>90</v>
      </c>
      <c r="X5277" t="s">
        <v>74</v>
      </c>
      <c r="Z5277">
        <v>0</v>
      </c>
      <c r="AA5277" t="s">
        <v>75</v>
      </c>
      <c r="AB5277" t="s">
        <v>83</v>
      </c>
      <c r="AC5277">
        <v>45</v>
      </c>
      <c r="AD5277">
        <v>11</v>
      </c>
      <c r="AE5277">
        <v>4</v>
      </c>
      <c r="AF5277">
        <v>2025</v>
      </c>
      <c r="AG5277">
        <v>20251105</v>
      </c>
      <c r="AH5277" s="2">
        <v>18700</v>
      </c>
      <c r="AI5277" s="2">
        <v>19335.91015625</v>
      </c>
      <c r="AJ5277" s="2">
        <f t="shared" si="658"/>
        <v>635.91015625</v>
      </c>
      <c r="AK5277" s="6">
        <f t="shared" si="659"/>
        <v>3.4005890708556148E-2</v>
      </c>
      <c r="AL5277" s="12">
        <v>18700</v>
      </c>
      <c r="AM5277" s="12">
        <v>17839.202584916249</v>
      </c>
      <c r="AN5277" s="12">
        <f t="shared" si="660"/>
        <v>860.79741508375082</v>
      </c>
      <c r="AO5277" s="13">
        <f t="shared" si="661"/>
        <v>4.6031947330681861E-2</v>
      </c>
      <c r="AP5277" s="16">
        <v>18700</v>
      </c>
      <c r="AQ5277" s="16">
        <v>16570.942014194959</v>
      </c>
      <c r="AR5277" s="16">
        <f t="shared" si="662"/>
        <v>2129.0579858050405</v>
      </c>
      <c r="AS5277" s="17">
        <f t="shared" si="656"/>
        <v>0.11385336822486848</v>
      </c>
      <c r="AT5277" s="20">
        <v>18700</v>
      </c>
      <c r="AU5277" s="20">
        <v>19475.724590163929</v>
      </c>
      <c r="AV5277" s="20">
        <f t="shared" si="657"/>
        <v>775.72459016392895</v>
      </c>
      <c r="AW5277" s="21">
        <f t="shared" si="663"/>
        <v>4.1482598404488182E-2</v>
      </c>
    </row>
    <row r="5278" spans="1:49" x14ac:dyDescent="0.25">
      <c r="A5278" t="s">
        <v>123</v>
      </c>
      <c r="B5278" t="s">
        <v>440</v>
      </c>
      <c r="C5278">
        <v>82048</v>
      </c>
      <c r="D5278">
        <v>2019</v>
      </c>
      <c r="E5278" t="s">
        <v>93</v>
      </c>
      <c r="F5278" t="s">
        <v>336</v>
      </c>
      <c r="G5278" t="s">
        <v>125</v>
      </c>
      <c r="I5278">
        <v>4</v>
      </c>
      <c r="J5278" t="s">
        <v>101</v>
      </c>
      <c r="K5278">
        <v>4</v>
      </c>
      <c r="L5278" t="s">
        <v>44</v>
      </c>
      <c r="M5278">
        <v>1.3999999761581421</v>
      </c>
      <c r="N5278" t="s">
        <v>45</v>
      </c>
      <c r="O5278" t="s">
        <v>46</v>
      </c>
      <c r="P5278">
        <v>4</v>
      </c>
      <c r="Q5278" t="s">
        <v>60</v>
      </c>
      <c r="R5278" t="s">
        <v>96</v>
      </c>
      <c r="T5278" t="s">
        <v>49</v>
      </c>
      <c r="V5278" t="s">
        <v>338</v>
      </c>
      <c r="W5278" t="s">
        <v>62</v>
      </c>
      <c r="X5278" t="s">
        <v>63</v>
      </c>
      <c r="Y5278">
        <v>24195</v>
      </c>
      <c r="Z5278">
        <v>0</v>
      </c>
      <c r="AA5278" t="s">
        <v>75</v>
      </c>
      <c r="AB5278" t="s">
        <v>83</v>
      </c>
      <c r="AC5278">
        <v>45</v>
      </c>
      <c r="AD5278">
        <v>11</v>
      </c>
      <c r="AE5278">
        <v>4</v>
      </c>
      <c r="AF5278">
        <v>2025</v>
      </c>
      <c r="AG5278">
        <v>20251105</v>
      </c>
      <c r="AH5278" s="2">
        <v>5900</v>
      </c>
      <c r="AI5278" s="2">
        <v>7625.0576171875</v>
      </c>
      <c r="AJ5278" s="2">
        <f t="shared" si="658"/>
        <v>1725.0576171875</v>
      </c>
      <c r="AK5278" s="6">
        <f t="shared" si="659"/>
        <v>0.29238264698093219</v>
      </c>
      <c r="AL5278" s="12">
        <v>5900</v>
      </c>
      <c r="AM5278" s="12">
        <v>7648.5556332877331</v>
      </c>
      <c r="AN5278" s="12">
        <f t="shared" si="660"/>
        <v>1748.5556332877331</v>
      </c>
      <c r="AO5278" s="13">
        <f t="shared" si="661"/>
        <v>0.29636536157419208</v>
      </c>
      <c r="AP5278" s="16">
        <v>5900</v>
      </c>
      <c r="AQ5278" s="16">
        <v>7708.8393172912311</v>
      </c>
      <c r="AR5278" s="16">
        <f t="shared" si="662"/>
        <v>1808.8393172912311</v>
      </c>
      <c r="AS5278" s="17">
        <f t="shared" si="656"/>
        <v>0.30658293513410695</v>
      </c>
      <c r="AT5278" s="20">
        <v>5900</v>
      </c>
      <c r="AU5278" s="20">
        <v>7615.2418699186992</v>
      </c>
      <c r="AV5278" s="20">
        <f t="shared" si="657"/>
        <v>1715.2418699186992</v>
      </c>
      <c r="AW5278" s="21">
        <f t="shared" si="663"/>
        <v>0.29071896100316935</v>
      </c>
    </row>
    <row r="5279" spans="1:49" x14ac:dyDescent="0.25">
      <c r="A5279" t="s">
        <v>109</v>
      </c>
      <c r="B5279" t="s">
        <v>317</v>
      </c>
      <c r="C5279">
        <v>103587</v>
      </c>
      <c r="D5279">
        <v>2016</v>
      </c>
      <c r="E5279" t="s">
        <v>155</v>
      </c>
      <c r="F5279" t="s">
        <v>244</v>
      </c>
      <c r="G5279" t="s">
        <v>2433</v>
      </c>
      <c r="I5279">
        <v>4</v>
      </c>
      <c r="J5279" t="s">
        <v>101</v>
      </c>
      <c r="K5279">
        <v>4</v>
      </c>
      <c r="L5279" t="s">
        <v>44</v>
      </c>
      <c r="M5279">
        <v>2</v>
      </c>
      <c r="N5279" t="s">
        <v>44</v>
      </c>
      <c r="O5279" t="s">
        <v>95</v>
      </c>
      <c r="Q5279" t="s">
        <v>60</v>
      </c>
      <c r="R5279" t="s">
        <v>89</v>
      </c>
      <c r="T5279" t="s">
        <v>49</v>
      </c>
      <c r="V5279" t="s">
        <v>672</v>
      </c>
      <c r="W5279" t="s">
        <v>134</v>
      </c>
      <c r="X5279" t="s">
        <v>74</v>
      </c>
      <c r="Z5279">
        <v>0</v>
      </c>
      <c r="AA5279" t="s">
        <v>75</v>
      </c>
      <c r="AB5279" t="s">
        <v>83</v>
      </c>
      <c r="AC5279">
        <v>45</v>
      </c>
      <c r="AD5279">
        <v>11</v>
      </c>
      <c r="AE5279">
        <v>4</v>
      </c>
      <c r="AF5279">
        <v>2025</v>
      </c>
      <c r="AG5279">
        <v>20251105</v>
      </c>
      <c r="AH5279" s="2">
        <v>1400</v>
      </c>
      <c r="AI5279" s="2">
        <v>2576.663330078125</v>
      </c>
      <c r="AJ5279" s="2">
        <f t="shared" si="658"/>
        <v>1176.663330078125</v>
      </c>
      <c r="AK5279" s="6">
        <f t="shared" si="659"/>
        <v>0.84047380719866072</v>
      </c>
      <c r="AL5279" s="12">
        <v>1400</v>
      </c>
      <c r="AM5279" s="12">
        <v>2591.6052974144809</v>
      </c>
      <c r="AN5279" s="12">
        <f t="shared" si="660"/>
        <v>1191.6052974144809</v>
      </c>
      <c r="AO5279" s="13">
        <f t="shared" si="661"/>
        <v>0.85114664101034354</v>
      </c>
      <c r="AP5279" s="16">
        <v>1400</v>
      </c>
      <c r="AQ5279" s="16">
        <v>2294.6034230156588</v>
      </c>
      <c r="AR5279" s="16">
        <f t="shared" si="662"/>
        <v>894.60342301565879</v>
      </c>
      <c r="AS5279" s="17">
        <f t="shared" si="656"/>
        <v>0.63900244501118486</v>
      </c>
      <c r="AT5279" s="20">
        <v>1400</v>
      </c>
      <c r="AU5279" s="20">
        <v>2627.498408656907</v>
      </c>
      <c r="AV5279" s="20">
        <f t="shared" si="657"/>
        <v>1227.498408656907</v>
      </c>
      <c r="AW5279" s="21">
        <f t="shared" si="663"/>
        <v>0.8767845776120764</v>
      </c>
    </row>
    <row r="5280" spans="1:49" x14ac:dyDescent="0.25">
      <c r="A5280" t="s">
        <v>38</v>
      </c>
      <c r="B5280" t="s">
        <v>65</v>
      </c>
      <c r="C5280">
        <v>151527</v>
      </c>
      <c r="D5280">
        <v>2015</v>
      </c>
      <c r="E5280" t="s">
        <v>66</v>
      </c>
      <c r="F5280" t="s">
        <v>291</v>
      </c>
      <c r="G5280" t="s">
        <v>385</v>
      </c>
      <c r="I5280">
        <v>6</v>
      </c>
      <c r="J5280" t="s">
        <v>101</v>
      </c>
      <c r="K5280">
        <v>2</v>
      </c>
      <c r="L5280" t="s">
        <v>44</v>
      </c>
      <c r="M5280">
        <v>3.7000000476837158</v>
      </c>
      <c r="N5280" t="s">
        <v>70</v>
      </c>
      <c r="O5280" t="s">
        <v>46</v>
      </c>
      <c r="P5280">
        <v>4</v>
      </c>
      <c r="Q5280" t="s">
        <v>187</v>
      </c>
      <c r="S5280">
        <v>305</v>
      </c>
      <c r="T5280" t="s">
        <v>49</v>
      </c>
      <c r="U5280" t="s">
        <v>72</v>
      </c>
      <c r="W5280" t="s">
        <v>120</v>
      </c>
      <c r="X5280" t="s">
        <v>74</v>
      </c>
      <c r="Z5280">
        <v>0</v>
      </c>
      <c r="AA5280" t="s">
        <v>75</v>
      </c>
      <c r="AB5280" t="s">
        <v>187</v>
      </c>
      <c r="AC5280">
        <v>45</v>
      </c>
      <c r="AD5280">
        <v>11</v>
      </c>
      <c r="AE5280">
        <v>4</v>
      </c>
      <c r="AF5280">
        <v>2025</v>
      </c>
      <c r="AG5280">
        <v>20251104</v>
      </c>
      <c r="AH5280" s="2">
        <v>7000</v>
      </c>
      <c r="AI5280" s="2">
        <v>6576.9921875</v>
      </c>
      <c r="AJ5280" s="2">
        <f t="shared" si="658"/>
        <v>423.0078125</v>
      </c>
      <c r="AK5280" s="6">
        <f t="shared" si="659"/>
        <v>6.0429687500000002E-2</v>
      </c>
      <c r="AL5280" s="12">
        <v>7000</v>
      </c>
      <c r="AM5280" s="12">
        <v>5878.4642097714895</v>
      </c>
      <c r="AN5280" s="12">
        <f t="shared" si="660"/>
        <v>1121.5357902285105</v>
      </c>
      <c r="AO5280" s="13">
        <f t="shared" si="661"/>
        <v>0.16021939860407292</v>
      </c>
      <c r="AP5280" s="16">
        <v>7000</v>
      </c>
      <c r="AQ5280" s="16">
        <v>6018.9816973354591</v>
      </c>
      <c r="AR5280" s="16">
        <f t="shared" si="662"/>
        <v>981.0183026645409</v>
      </c>
      <c r="AS5280" s="17">
        <f t="shared" si="656"/>
        <v>0.14014547180922013</v>
      </c>
      <c r="AT5280" s="20">
        <v>7000</v>
      </c>
      <c r="AU5280" s="20">
        <v>6827.5085324232086</v>
      </c>
      <c r="AV5280" s="20">
        <f t="shared" si="657"/>
        <v>172.49146757679136</v>
      </c>
      <c r="AW5280" s="21">
        <f t="shared" si="663"/>
        <v>2.4641638225255908E-2</v>
      </c>
    </row>
    <row r="5281" spans="1:49" x14ac:dyDescent="0.25">
      <c r="A5281" t="s">
        <v>38</v>
      </c>
      <c r="B5281" t="s">
        <v>92</v>
      </c>
      <c r="C5281">
        <v>125617</v>
      </c>
      <c r="D5281">
        <v>2017</v>
      </c>
      <c r="E5281" t="s">
        <v>93</v>
      </c>
      <c r="F5281" t="s">
        <v>387</v>
      </c>
      <c r="G5281" t="s">
        <v>189</v>
      </c>
      <c r="I5281">
        <v>8</v>
      </c>
      <c r="J5281" t="s">
        <v>129</v>
      </c>
      <c r="K5281">
        <v>4</v>
      </c>
      <c r="L5281" t="s">
        <v>44</v>
      </c>
      <c r="M5281">
        <v>5.3000001907348633</v>
      </c>
      <c r="N5281" t="s">
        <v>70</v>
      </c>
      <c r="O5281" t="s">
        <v>46</v>
      </c>
      <c r="Q5281" t="s">
        <v>60</v>
      </c>
      <c r="R5281" t="s">
        <v>48</v>
      </c>
      <c r="T5281" t="s">
        <v>49</v>
      </c>
      <c r="V5281" t="s">
        <v>391</v>
      </c>
      <c r="W5281" t="s">
        <v>103</v>
      </c>
      <c r="X5281" t="s">
        <v>74</v>
      </c>
      <c r="Y5281">
        <v>47215</v>
      </c>
      <c r="Z5281">
        <v>0</v>
      </c>
      <c r="AA5281" t="s">
        <v>75</v>
      </c>
      <c r="AB5281" t="s">
        <v>104</v>
      </c>
      <c r="AC5281">
        <v>45</v>
      </c>
      <c r="AD5281">
        <v>11</v>
      </c>
      <c r="AE5281">
        <v>4</v>
      </c>
      <c r="AF5281">
        <v>2025</v>
      </c>
      <c r="AG5281">
        <v>20251104</v>
      </c>
      <c r="AH5281" s="2">
        <v>12750</v>
      </c>
      <c r="AI5281" s="2">
        <v>12217.919921875</v>
      </c>
      <c r="AJ5281" s="2">
        <f t="shared" si="658"/>
        <v>532.080078125</v>
      </c>
      <c r="AK5281" s="6">
        <f t="shared" si="659"/>
        <v>4.1731770833333334E-2</v>
      </c>
      <c r="AL5281" s="12">
        <v>12750</v>
      </c>
      <c r="AM5281" s="12">
        <v>11443.096915279641</v>
      </c>
      <c r="AN5281" s="12">
        <f t="shared" si="660"/>
        <v>1306.9030847203594</v>
      </c>
      <c r="AO5281" s="13">
        <f t="shared" si="661"/>
        <v>0.10250220272316544</v>
      </c>
      <c r="AP5281" s="16">
        <v>12750</v>
      </c>
      <c r="AQ5281" s="16">
        <v>11937.10846874506</v>
      </c>
      <c r="AR5281" s="16">
        <f t="shared" si="662"/>
        <v>812.89153125493976</v>
      </c>
      <c r="AS5281" s="17">
        <f t="shared" si="656"/>
        <v>6.3756198529799191E-2</v>
      </c>
      <c r="AT5281" s="20">
        <v>12750</v>
      </c>
      <c r="AU5281" s="20">
        <v>12242.513611615241</v>
      </c>
      <c r="AV5281" s="20">
        <f t="shared" si="657"/>
        <v>507.48638838475927</v>
      </c>
      <c r="AW5281" s="21">
        <f t="shared" si="663"/>
        <v>3.9802853990961513E-2</v>
      </c>
    </row>
    <row r="5282" spans="1:49" x14ac:dyDescent="0.25">
      <c r="A5282" t="s">
        <v>38</v>
      </c>
      <c r="B5282" t="s">
        <v>776</v>
      </c>
      <c r="C5282">
        <v>60263</v>
      </c>
      <c r="D5282">
        <v>2018</v>
      </c>
      <c r="E5282" t="s">
        <v>155</v>
      </c>
      <c r="F5282" t="s">
        <v>201</v>
      </c>
      <c r="G5282" t="s">
        <v>1411</v>
      </c>
      <c r="I5282">
        <v>4</v>
      </c>
      <c r="J5282" t="s">
        <v>59</v>
      </c>
      <c r="K5282">
        <v>4</v>
      </c>
      <c r="L5282" t="s">
        <v>44</v>
      </c>
      <c r="M5282">
        <v>2</v>
      </c>
      <c r="N5282" t="s">
        <v>45</v>
      </c>
      <c r="O5282" t="s">
        <v>46</v>
      </c>
      <c r="P5282">
        <v>5</v>
      </c>
      <c r="Q5282" t="s">
        <v>118</v>
      </c>
      <c r="S5282">
        <v>147</v>
      </c>
      <c r="T5282" t="s">
        <v>49</v>
      </c>
      <c r="V5282" t="s">
        <v>1026</v>
      </c>
      <c r="W5282" t="s">
        <v>120</v>
      </c>
      <c r="X5282" t="s">
        <v>74</v>
      </c>
      <c r="Z5282">
        <v>0</v>
      </c>
      <c r="AA5282" t="s">
        <v>75</v>
      </c>
      <c r="AB5282" t="s">
        <v>122</v>
      </c>
      <c r="AC5282">
        <v>45</v>
      </c>
      <c r="AD5282">
        <v>11</v>
      </c>
      <c r="AE5282">
        <v>4</v>
      </c>
      <c r="AF5282">
        <v>2025</v>
      </c>
      <c r="AG5282">
        <v>20251105</v>
      </c>
      <c r="AH5282" s="2">
        <v>8750</v>
      </c>
      <c r="AI5282" s="2">
        <v>8426.8193359375</v>
      </c>
      <c r="AJ5282" s="2">
        <f t="shared" si="658"/>
        <v>323.1806640625</v>
      </c>
      <c r="AK5282" s="6">
        <f t="shared" si="659"/>
        <v>3.6934933035714289E-2</v>
      </c>
      <c r="AL5282" s="12">
        <v>8750</v>
      </c>
      <c r="AM5282" s="12">
        <v>9021.4303942377719</v>
      </c>
      <c r="AN5282" s="12">
        <f t="shared" si="660"/>
        <v>271.43039423777191</v>
      </c>
      <c r="AO5282" s="13">
        <f t="shared" si="661"/>
        <v>3.1020616484316789E-2</v>
      </c>
      <c r="AP5282" s="16">
        <v>8750</v>
      </c>
      <c r="AQ5282" s="16">
        <v>8764.6947883399353</v>
      </c>
      <c r="AR5282" s="16">
        <f t="shared" si="662"/>
        <v>14.694788339935258</v>
      </c>
      <c r="AS5282" s="17">
        <f t="shared" si="656"/>
        <v>1.6794043817068866E-3</v>
      </c>
      <c r="AT5282" s="20">
        <v>8750</v>
      </c>
      <c r="AU5282" s="20">
        <v>8264.5472756410272</v>
      </c>
      <c r="AV5282" s="20">
        <f t="shared" si="657"/>
        <v>485.45272435897277</v>
      </c>
      <c r="AW5282" s="21">
        <f t="shared" si="663"/>
        <v>5.5480311355311174E-2</v>
      </c>
    </row>
    <row r="5283" spans="1:49" x14ac:dyDescent="0.25">
      <c r="A5283" t="s">
        <v>38</v>
      </c>
      <c r="B5283" t="s">
        <v>92</v>
      </c>
      <c r="C5283">
        <v>87951</v>
      </c>
      <c r="D5283">
        <v>2020</v>
      </c>
      <c r="E5283" t="s">
        <v>93</v>
      </c>
      <c r="F5283" t="s">
        <v>147</v>
      </c>
      <c r="G5283" t="s">
        <v>148</v>
      </c>
      <c r="I5283">
        <v>4</v>
      </c>
      <c r="J5283" t="s">
        <v>69</v>
      </c>
      <c r="K5283">
        <v>2</v>
      </c>
      <c r="L5283" t="s">
        <v>44</v>
      </c>
      <c r="M5283">
        <v>2.5</v>
      </c>
      <c r="N5283" t="s">
        <v>70</v>
      </c>
      <c r="O5283" t="s">
        <v>46</v>
      </c>
      <c r="P5283">
        <v>2</v>
      </c>
      <c r="Q5283" t="s">
        <v>88</v>
      </c>
      <c r="R5283" t="s">
        <v>48</v>
      </c>
      <c r="T5283" t="s">
        <v>49</v>
      </c>
      <c r="U5283" t="s">
        <v>50</v>
      </c>
      <c r="V5283" t="s">
        <v>149</v>
      </c>
      <c r="W5283" t="s">
        <v>134</v>
      </c>
      <c r="X5283" t="s">
        <v>74</v>
      </c>
      <c r="Z5283">
        <v>0</v>
      </c>
      <c r="AA5283" t="s">
        <v>75</v>
      </c>
      <c r="AB5283" t="s">
        <v>91</v>
      </c>
      <c r="AC5283">
        <v>45</v>
      </c>
      <c r="AD5283">
        <v>11</v>
      </c>
      <c r="AE5283">
        <v>4</v>
      </c>
      <c r="AF5283">
        <v>2025</v>
      </c>
      <c r="AG5283">
        <v>20251104</v>
      </c>
      <c r="AH5283" s="2">
        <v>7250</v>
      </c>
      <c r="AI5283" s="2">
        <v>9603.4150390625</v>
      </c>
      <c r="AJ5283" s="2">
        <f t="shared" si="658"/>
        <v>2353.4150390625</v>
      </c>
      <c r="AK5283" s="6">
        <f t="shared" si="659"/>
        <v>0.32460897090517243</v>
      </c>
      <c r="AL5283" s="12">
        <v>7250</v>
      </c>
      <c r="AM5283" s="12">
        <v>9047.6464571129527</v>
      </c>
      <c r="AN5283" s="12">
        <f t="shared" si="660"/>
        <v>1797.6464571129527</v>
      </c>
      <c r="AO5283" s="13">
        <f t="shared" si="661"/>
        <v>0.24795123546385556</v>
      </c>
      <c r="AP5283" s="16">
        <v>7250</v>
      </c>
      <c r="AQ5283" s="16">
        <v>9255.8584849791423</v>
      </c>
      <c r="AR5283" s="16">
        <f t="shared" si="662"/>
        <v>2005.8584849791423</v>
      </c>
      <c r="AS5283" s="17">
        <f t="shared" si="656"/>
        <v>0.27667013585919203</v>
      </c>
      <c r="AT5283" s="20">
        <v>7250</v>
      </c>
      <c r="AU5283" s="20">
        <v>9801.2166030534354</v>
      </c>
      <c r="AV5283" s="20">
        <f t="shared" si="657"/>
        <v>2551.2166030534354</v>
      </c>
      <c r="AW5283" s="21">
        <f t="shared" si="663"/>
        <v>0.35189194524874973</v>
      </c>
    </row>
    <row r="5284" spans="1:49" x14ac:dyDescent="0.25">
      <c r="A5284" t="s">
        <v>38</v>
      </c>
      <c r="B5284" t="s">
        <v>342</v>
      </c>
      <c r="C5284">
        <v>22529</v>
      </c>
      <c r="D5284">
        <v>2025</v>
      </c>
      <c r="E5284" t="s">
        <v>250</v>
      </c>
      <c r="F5284" t="s">
        <v>550</v>
      </c>
      <c r="G5284" t="s">
        <v>825</v>
      </c>
      <c r="I5284">
        <v>4</v>
      </c>
      <c r="J5284" t="s">
        <v>59</v>
      </c>
      <c r="K5284">
        <v>4</v>
      </c>
      <c r="L5284" t="s">
        <v>44</v>
      </c>
      <c r="M5284">
        <v>2.5</v>
      </c>
      <c r="N5284" t="s">
        <v>45</v>
      </c>
      <c r="O5284" t="s">
        <v>46</v>
      </c>
      <c r="P5284">
        <v>4</v>
      </c>
      <c r="Q5284" t="s">
        <v>118</v>
      </c>
      <c r="R5284" t="s">
        <v>48</v>
      </c>
      <c r="S5284">
        <v>191</v>
      </c>
      <c r="T5284" t="s">
        <v>49</v>
      </c>
      <c r="U5284" t="s">
        <v>50</v>
      </c>
      <c r="V5284" t="s">
        <v>1157</v>
      </c>
      <c r="W5284" t="s">
        <v>62</v>
      </c>
      <c r="X5284" t="s">
        <v>121</v>
      </c>
      <c r="Z5284">
        <v>0</v>
      </c>
      <c r="AA5284" t="s">
        <v>75</v>
      </c>
      <c r="AB5284" t="s">
        <v>122</v>
      </c>
      <c r="AC5284">
        <v>45</v>
      </c>
      <c r="AD5284">
        <v>11</v>
      </c>
      <c r="AE5284">
        <v>4</v>
      </c>
      <c r="AF5284">
        <v>2025</v>
      </c>
      <c r="AG5284">
        <v>20251105</v>
      </c>
      <c r="AH5284" s="2">
        <v>18600</v>
      </c>
      <c r="AI5284" s="2">
        <v>23000.06640625</v>
      </c>
      <c r="AJ5284" s="2">
        <f t="shared" si="658"/>
        <v>4400.06640625</v>
      </c>
      <c r="AK5284" s="6">
        <f t="shared" si="659"/>
        <v>0.23656271001344087</v>
      </c>
      <c r="AL5284" s="12">
        <v>18600</v>
      </c>
      <c r="AM5284" s="12">
        <v>22738.07600007041</v>
      </c>
      <c r="AN5284" s="12">
        <f t="shared" si="660"/>
        <v>4138.0760000704104</v>
      </c>
      <c r="AO5284" s="13">
        <f t="shared" si="661"/>
        <v>0.22247720430486076</v>
      </c>
      <c r="AP5284" s="16">
        <v>18600</v>
      </c>
      <c r="AQ5284" s="16">
        <v>22095.479656605981</v>
      </c>
      <c r="AR5284" s="16">
        <f t="shared" si="662"/>
        <v>3495.4796566059813</v>
      </c>
      <c r="AS5284" s="17">
        <f t="shared" si="656"/>
        <v>0.18792901379602051</v>
      </c>
      <c r="AT5284" s="20">
        <v>18600</v>
      </c>
      <c r="AU5284" s="20">
        <v>22621.641958041961</v>
      </c>
      <c r="AV5284" s="20">
        <f t="shared" si="657"/>
        <v>4021.6419580419606</v>
      </c>
      <c r="AW5284" s="21">
        <f t="shared" si="663"/>
        <v>0.21621730957214841</v>
      </c>
    </row>
    <row r="5285" spans="1:49" x14ac:dyDescent="0.25">
      <c r="A5285" t="s">
        <v>77</v>
      </c>
      <c r="B5285" t="s">
        <v>811</v>
      </c>
      <c r="C5285">
        <v>124798</v>
      </c>
      <c r="D5285">
        <v>2013</v>
      </c>
      <c r="E5285" t="s">
        <v>66</v>
      </c>
      <c r="F5285" t="s">
        <v>221</v>
      </c>
      <c r="I5285">
        <v>6</v>
      </c>
      <c r="J5285" t="s">
        <v>101</v>
      </c>
      <c r="K5285">
        <v>4</v>
      </c>
      <c r="L5285" t="s">
        <v>44</v>
      </c>
      <c r="M5285">
        <v>3.5</v>
      </c>
      <c r="N5285" t="s">
        <v>70</v>
      </c>
      <c r="Q5285" t="s">
        <v>88</v>
      </c>
      <c r="R5285" t="s">
        <v>48</v>
      </c>
      <c r="S5285">
        <v>365</v>
      </c>
      <c r="T5285" t="s">
        <v>49</v>
      </c>
      <c r="U5285" t="s">
        <v>72</v>
      </c>
      <c r="W5285" t="s">
        <v>103</v>
      </c>
      <c r="X5285" t="s">
        <v>74</v>
      </c>
      <c r="Z5285">
        <v>0</v>
      </c>
      <c r="AA5285" t="s">
        <v>75</v>
      </c>
      <c r="AB5285" t="s">
        <v>91</v>
      </c>
      <c r="AC5285">
        <v>45</v>
      </c>
      <c r="AD5285">
        <v>11</v>
      </c>
      <c r="AE5285">
        <v>4</v>
      </c>
      <c r="AF5285">
        <v>2025</v>
      </c>
      <c r="AG5285">
        <v>20251105</v>
      </c>
      <c r="AH5285" s="2">
        <v>5000</v>
      </c>
      <c r="AI5285" s="2">
        <v>7473.919921875</v>
      </c>
      <c r="AJ5285" s="2">
        <f t="shared" si="658"/>
        <v>2473.919921875</v>
      </c>
      <c r="AK5285" s="6">
        <f t="shared" si="659"/>
        <v>0.49478398437499999</v>
      </c>
      <c r="AL5285" s="12">
        <v>5000</v>
      </c>
      <c r="AM5285" s="12">
        <v>6981.0847075800266</v>
      </c>
      <c r="AN5285" s="12">
        <f t="shared" si="660"/>
        <v>1981.0847075800266</v>
      </c>
      <c r="AO5285" s="13">
        <f t="shared" si="661"/>
        <v>0.39621694151600534</v>
      </c>
      <c r="AP5285" s="16">
        <v>5000</v>
      </c>
      <c r="AQ5285" s="16">
        <v>7483.2156836623171</v>
      </c>
      <c r="AR5285" s="16">
        <f t="shared" si="662"/>
        <v>2483.2156836623171</v>
      </c>
      <c r="AS5285" s="17">
        <f t="shared" si="656"/>
        <v>0.49664313673246341</v>
      </c>
      <c r="AT5285" s="20">
        <v>5000</v>
      </c>
      <c r="AU5285" s="20">
        <v>7615.2418699186992</v>
      </c>
      <c r="AV5285" s="20">
        <f t="shared" si="657"/>
        <v>2615.2418699186992</v>
      </c>
      <c r="AW5285" s="21">
        <f t="shared" si="663"/>
        <v>0.52304837398373982</v>
      </c>
    </row>
    <row r="5286" spans="1:49" x14ac:dyDescent="0.25">
      <c r="A5286" t="s">
        <v>109</v>
      </c>
      <c r="B5286" t="s">
        <v>317</v>
      </c>
      <c r="C5286">
        <v>110767</v>
      </c>
      <c r="D5286">
        <v>2019</v>
      </c>
      <c r="E5286" t="s">
        <v>57</v>
      </c>
      <c r="F5286" t="s">
        <v>363</v>
      </c>
      <c r="G5286" t="s">
        <v>941</v>
      </c>
      <c r="I5286">
        <v>4</v>
      </c>
      <c r="J5286" t="s">
        <v>59</v>
      </c>
      <c r="K5286">
        <v>4</v>
      </c>
      <c r="L5286" t="s">
        <v>44</v>
      </c>
      <c r="M5286">
        <v>2.4000000953674321</v>
      </c>
      <c r="N5286" t="s">
        <v>45</v>
      </c>
      <c r="O5286" t="s">
        <v>46</v>
      </c>
      <c r="P5286">
        <v>2</v>
      </c>
      <c r="Q5286" t="s">
        <v>118</v>
      </c>
      <c r="S5286">
        <v>185</v>
      </c>
      <c r="T5286" t="s">
        <v>49</v>
      </c>
      <c r="V5286" t="s">
        <v>61</v>
      </c>
      <c r="W5286" t="s">
        <v>120</v>
      </c>
      <c r="X5286" t="s">
        <v>74</v>
      </c>
      <c r="Y5286">
        <v>22990</v>
      </c>
      <c r="Z5286">
        <v>0</v>
      </c>
      <c r="AA5286" t="s">
        <v>75</v>
      </c>
      <c r="AB5286" t="s">
        <v>122</v>
      </c>
      <c r="AC5286">
        <v>45</v>
      </c>
      <c r="AD5286">
        <v>11</v>
      </c>
      <c r="AE5286">
        <v>4</v>
      </c>
      <c r="AF5286">
        <v>2025</v>
      </c>
      <c r="AG5286">
        <v>20251105</v>
      </c>
      <c r="AH5286" s="2">
        <v>4200</v>
      </c>
      <c r="AI5286" s="2">
        <v>4135.86669921875</v>
      </c>
      <c r="AJ5286" s="2">
        <f t="shared" si="658"/>
        <v>64.13330078125</v>
      </c>
      <c r="AK5286" s="6">
        <f t="shared" si="659"/>
        <v>1.5269833519345239E-2</v>
      </c>
      <c r="AL5286" s="12">
        <v>4200</v>
      </c>
      <c r="AM5286" s="12">
        <v>4291.3351604517984</v>
      </c>
      <c r="AN5286" s="12">
        <f t="shared" si="660"/>
        <v>91.335160451798401</v>
      </c>
      <c r="AO5286" s="13">
        <f t="shared" si="661"/>
        <v>2.1746466774237715E-2</v>
      </c>
      <c r="AP5286" s="16">
        <v>4200</v>
      </c>
      <c r="AQ5286" s="16">
        <v>4190.2521332143206</v>
      </c>
      <c r="AR5286" s="16">
        <f t="shared" si="662"/>
        <v>9.7478667856794345</v>
      </c>
      <c r="AS5286" s="17">
        <f t="shared" si="656"/>
        <v>2.3209206632570081E-3</v>
      </c>
      <c r="AT5286" s="20">
        <v>4200</v>
      </c>
      <c r="AU5286" s="20">
        <v>4161.0561299852288</v>
      </c>
      <c r="AV5286" s="20">
        <f t="shared" si="657"/>
        <v>38.943870014771164</v>
      </c>
      <c r="AW5286" s="21">
        <f t="shared" si="663"/>
        <v>9.2723500035169441E-3</v>
      </c>
    </row>
    <row r="5287" spans="1:49" x14ac:dyDescent="0.25">
      <c r="A5287" t="s">
        <v>77</v>
      </c>
      <c r="B5287" t="s">
        <v>1367</v>
      </c>
      <c r="C5287">
        <v>224598</v>
      </c>
      <c r="D5287">
        <v>2005</v>
      </c>
      <c r="E5287" t="s">
        <v>93</v>
      </c>
      <c r="F5287" t="s">
        <v>152</v>
      </c>
      <c r="H5287" t="s">
        <v>883</v>
      </c>
      <c r="I5287">
        <v>8</v>
      </c>
      <c r="J5287" t="s">
        <v>69</v>
      </c>
      <c r="K5287">
        <v>4</v>
      </c>
      <c r="L5287" t="s">
        <v>44</v>
      </c>
      <c r="M5287">
        <v>6.5999999046325684</v>
      </c>
      <c r="N5287" t="s">
        <v>87</v>
      </c>
      <c r="O5287" t="s">
        <v>46</v>
      </c>
      <c r="Q5287" t="s">
        <v>88</v>
      </c>
      <c r="R5287" t="s">
        <v>89</v>
      </c>
      <c r="T5287" t="s">
        <v>219</v>
      </c>
      <c r="U5287" t="s">
        <v>72</v>
      </c>
      <c r="V5287" t="s">
        <v>2434</v>
      </c>
      <c r="W5287" t="s">
        <v>247</v>
      </c>
      <c r="X5287" t="s">
        <v>74</v>
      </c>
      <c r="Z5287">
        <v>0</v>
      </c>
      <c r="AA5287" t="s">
        <v>75</v>
      </c>
      <c r="AB5287" t="s">
        <v>248</v>
      </c>
      <c r="AC5287">
        <v>45</v>
      </c>
      <c r="AD5287">
        <v>11</v>
      </c>
      <c r="AE5287">
        <v>4</v>
      </c>
      <c r="AF5287">
        <v>2025</v>
      </c>
      <c r="AG5287">
        <v>20251104</v>
      </c>
      <c r="AH5287" s="2">
        <v>6700</v>
      </c>
      <c r="AI5287" s="2">
        <v>7119.59521484375</v>
      </c>
      <c r="AJ5287" s="2">
        <f t="shared" si="658"/>
        <v>419.59521484375</v>
      </c>
      <c r="AK5287" s="6">
        <f t="shared" si="659"/>
        <v>6.2626151469216421E-2</v>
      </c>
      <c r="AL5287" s="12">
        <v>6700</v>
      </c>
      <c r="AM5287" s="12">
        <v>6791.2156737070554</v>
      </c>
      <c r="AN5287" s="12">
        <f t="shared" si="660"/>
        <v>91.21567370705543</v>
      </c>
      <c r="AO5287" s="13">
        <f t="shared" si="661"/>
        <v>1.3614279657769467E-2</v>
      </c>
      <c r="AP5287" s="16">
        <v>6700</v>
      </c>
      <c r="AQ5287" s="16">
        <v>6057.554371160415</v>
      </c>
      <c r="AR5287" s="16">
        <f t="shared" si="662"/>
        <v>642.44562883958497</v>
      </c>
      <c r="AS5287" s="17">
        <f t="shared" si="656"/>
        <v>9.5887407289490301E-2</v>
      </c>
      <c r="AT5287" s="20">
        <v>6700</v>
      </c>
      <c r="AU5287" s="20">
        <v>7159.6488549618334</v>
      </c>
      <c r="AV5287" s="20">
        <f t="shared" si="657"/>
        <v>459.64885496183342</v>
      </c>
      <c r="AW5287" s="21">
        <f t="shared" si="663"/>
        <v>6.8604306710721402E-2</v>
      </c>
    </row>
    <row r="5288" spans="1:49" x14ac:dyDescent="0.25">
      <c r="A5288" t="s">
        <v>38</v>
      </c>
      <c r="B5288" t="s">
        <v>776</v>
      </c>
      <c r="C5288">
        <v>48721</v>
      </c>
      <c r="D5288">
        <v>2023</v>
      </c>
      <c r="E5288" t="s">
        <v>66</v>
      </c>
      <c r="F5288" t="s">
        <v>434</v>
      </c>
      <c r="H5288" t="s">
        <v>435</v>
      </c>
      <c r="I5288">
        <v>8</v>
      </c>
      <c r="J5288" t="s">
        <v>69</v>
      </c>
      <c r="K5288">
        <v>4</v>
      </c>
      <c r="L5288" t="s">
        <v>44</v>
      </c>
      <c r="M5288">
        <v>6.8000001907348633</v>
      </c>
      <c r="N5288" t="s">
        <v>87</v>
      </c>
      <c r="O5288" t="s">
        <v>46</v>
      </c>
      <c r="P5288">
        <v>5</v>
      </c>
      <c r="Q5288" t="s">
        <v>88</v>
      </c>
      <c r="R5288" t="s">
        <v>89</v>
      </c>
      <c r="T5288" t="s">
        <v>49</v>
      </c>
      <c r="U5288" t="s">
        <v>72</v>
      </c>
      <c r="W5288" t="s">
        <v>220</v>
      </c>
      <c r="X5288" t="s">
        <v>74</v>
      </c>
      <c r="Z5288">
        <v>0</v>
      </c>
      <c r="AA5288" t="s">
        <v>75</v>
      </c>
      <c r="AB5288" t="s">
        <v>91</v>
      </c>
      <c r="AC5288">
        <v>45</v>
      </c>
      <c r="AD5288">
        <v>11</v>
      </c>
      <c r="AE5288">
        <v>4</v>
      </c>
      <c r="AF5288">
        <v>2025</v>
      </c>
      <c r="AG5288">
        <v>20251103</v>
      </c>
      <c r="AH5288" s="2">
        <v>32450</v>
      </c>
      <c r="AI5288" s="2">
        <v>40424.76171875</v>
      </c>
      <c r="AJ5288" s="2">
        <f t="shared" si="658"/>
        <v>7974.76171875</v>
      </c>
      <c r="AK5288" s="6">
        <f t="shared" si="659"/>
        <v>0.24575536883667179</v>
      </c>
      <c r="AL5288" s="12">
        <v>32450</v>
      </c>
      <c r="AM5288" s="12">
        <v>41284.073537019911</v>
      </c>
      <c r="AN5288" s="12">
        <f t="shared" si="660"/>
        <v>8834.0735370199109</v>
      </c>
      <c r="AO5288" s="13">
        <f t="shared" si="661"/>
        <v>0.27223647263543638</v>
      </c>
      <c r="AP5288" s="16">
        <v>32450</v>
      </c>
      <c r="AQ5288" s="16">
        <v>40570.29903215346</v>
      </c>
      <c r="AR5288" s="16">
        <f t="shared" si="662"/>
        <v>8120.2990321534598</v>
      </c>
      <c r="AS5288" s="17">
        <f t="shared" si="656"/>
        <v>0.25024033997391248</v>
      </c>
      <c r="AT5288" s="20">
        <v>32450</v>
      </c>
      <c r="AU5288" s="20">
        <v>39048.081300813014</v>
      </c>
      <c r="AV5288" s="20">
        <f t="shared" si="657"/>
        <v>6598.0813008130135</v>
      </c>
      <c r="AW5288" s="21">
        <f t="shared" si="663"/>
        <v>0.20333070264446884</v>
      </c>
    </row>
    <row r="5289" spans="1:49" x14ac:dyDescent="0.25">
      <c r="A5289" t="s">
        <v>38</v>
      </c>
      <c r="B5289" t="s">
        <v>92</v>
      </c>
      <c r="C5289">
        <v>51448</v>
      </c>
      <c r="D5289">
        <v>2023</v>
      </c>
      <c r="E5289" t="s">
        <v>93</v>
      </c>
      <c r="F5289" t="s">
        <v>430</v>
      </c>
      <c r="G5289" t="s">
        <v>466</v>
      </c>
      <c r="I5289">
        <v>4</v>
      </c>
      <c r="J5289" t="s">
        <v>129</v>
      </c>
      <c r="K5289">
        <v>4</v>
      </c>
      <c r="L5289" t="s">
        <v>44</v>
      </c>
      <c r="M5289">
        <v>1.5</v>
      </c>
      <c r="N5289" t="s">
        <v>45</v>
      </c>
      <c r="O5289" t="s">
        <v>46</v>
      </c>
      <c r="P5289">
        <v>4</v>
      </c>
      <c r="Q5289" t="s">
        <v>118</v>
      </c>
      <c r="T5289" t="s">
        <v>49</v>
      </c>
      <c r="U5289" t="s">
        <v>50</v>
      </c>
      <c r="V5289" t="s">
        <v>669</v>
      </c>
      <c r="W5289" t="s">
        <v>120</v>
      </c>
      <c r="X5289" t="s">
        <v>74</v>
      </c>
      <c r="Z5289">
        <v>0</v>
      </c>
      <c r="AA5289" t="s">
        <v>75</v>
      </c>
      <c r="AB5289" t="s">
        <v>122</v>
      </c>
      <c r="AC5289">
        <v>45</v>
      </c>
      <c r="AD5289">
        <v>11</v>
      </c>
      <c r="AE5289">
        <v>4</v>
      </c>
      <c r="AF5289">
        <v>2025</v>
      </c>
      <c r="AG5289">
        <v>20251104</v>
      </c>
      <c r="AH5289" s="2">
        <v>13500</v>
      </c>
      <c r="AI5289" s="2">
        <v>15175.802734375</v>
      </c>
      <c r="AJ5289" s="2">
        <f t="shared" si="658"/>
        <v>1675.802734375</v>
      </c>
      <c r="AK5289" s="6">
        <f t="shared" si="659"/>
        <v>0.12413353587962964</v>
      </c>
      <c r="AL5289" s="12">
        <v>13500</v>
      </c>
      <c r="AM5289" s="12">
        <v>15208.915292969279</v>
      </c>
      <c r="AN5289" s="12">
        <f t="shared" si="660"/>
        <v>1708.9152929692791</v>
      </c>
      <c r="AO5289" s="13">
        <f t="shared" si="661"/>
        <v>0.12658631799772438</v>
      </c>
      <c r="AP5289" s="16">
        <v>13500</v>
      </c>
      <c r="AQ5289" s="16">
        <v>14356.04903704442</v>
      </c>
      <c r="AR5289" s="16">
        <f t="shared" si="662"/>
        <v>856.0490370444204</v>
      </c>
      <c r="AS5289" s="17">
        <f t="shared" si="656"/>
        <v>6.3411039781068185E-2</v>
      </c>
      <c r="AT5289" s="20">
        <v>13500</v>
      </c>
      <c r="AU5289" s="20">
        <v>14996.61949685535</v>
      </c>
      <c r="AV5289" s="20">
        <f t="shared" si="657"/>
        <v>1496.61949685535</v>
      </c>
      <c r="AW5289" s="21">
        <f t="shared" si="663"/>
        <v>0.11086070347076667</v>
      </c>
    </row>
    <row r="5290" spans="1:49" x14ac:dyDescent="0.25">
      <c r="A5290" t="s">
        <v>77</v>
      </c>
      <c r="B5290" t="s">
        <v>456</v>
      </c>
      <c r="C5290">
        <v>109970</v>
      </c>
      <c r="D5290">
        <v>2019</v>
      </c>
      <c r="E5290" t="s">
        <v>40</v>
      </c>
      <c r="F5290" t="s">
        <v>280</v>
      </c>
      <c r="G5290" t="s">
        <v>854</v>
      </c>
      <c r="H5290" t="s">
        <v>760</v>
      </c>
      <c r="I5290">
        <v>4</v>
      </c>
      <c r="J5290" t="s">
        <v>101</v>
      </c>
      <c r="K5290">
        <v>4</v>
      </c>
      <c r="L5290" t="s">
        <v>44</v>
      </c>
      <c r="M5290">
        <v>2.5</v>
      </c>
      <c r="N5290" t="s">
        <v>45</v>
      </c>
      <c r="O5290" t="s">
        <v>46</v>
      </c>
      <c r="Q5290" t="s">
        <v>118</v>
      </c>
      <c r="R5290" t="s">
        <v>48</v>
      </c>
      <c r="S5290">
        <v>203</v>
      </c>
      <c r="T5290" t="s">
        <v>49</v>
      </c>
      <c r="U5290" t="s">
        <v>50</v>
      </c>
      <c r="V5290" t="s">
        <v>411</v>
      </c>
      <c r="W5290" t="s">
        <v>120</v>
      </c>
      <c r="X5290" t="s">
        <v>74</v>
      </c>
      <c r="Z5290">
        <v>0</v>
      </c>
      <c r="AA5290" t="s">
        <v>75</v>
      </c>
      <c r="AB5290" t="s">
        <v>122</v>
      </c>
      <c r="AC5290">
        <v>45</v>
      </c>
      <c r="AD5290">
        <v>11</v>
      </c>
      <c r="AE5290">
        <v>4</v>
      </c>
      <c r="AF5290">
        <v>2025</v>
      </c>
      <c r="AG5290">
        <v>20251105</v>
      </c>
      <c r="AH5290" s="2">
        <v>10500</v>
      </c>
      <c r="AI5290" s="2">
        <v>10954.0166015625</v>
      </c>
      <c r="AJ5290" s="2">
        <f t="shared" si="658"/>
        <v>454.0166015625</v>
      </c>
      <c r="AK5290" s="6">
        <f t="shared" si="659"/>
        <v>4.3239676339285715E-2</v>
      </c>
      <c r="AL5290" s="12">
        <v>10500</v>
      </c>
      <c r="AM5290" s="12">
        <v>11075.39447094668</v>
      </c>
      <c r="AN5290" s="12">
        <f t="shared" si="660"/>
        <v>575.39447094667958</v>
      </c>
      <c r="AO5290" s="13">
        <f t="shared" si="661"/>
        <v>5.479947342349329E-2</v>
      </c>
      <c r="AP5290" s="16">
        <v>10500</v>
      </c>
      <c r="AQ5290" s="16">
        <v>10956.986520799999</v>
      </c>
      <c r="AR5290" s="16">
        <f t="shared" si="662"/>
        <v>456.9865207999992</v>
      </c>
      <c r="AS5290" s="17">
        <f t="shared" si="656"/>
        <v>4.3522525790476115E-2</v>
      </c>
      <c r="AT5290" s="20">
        <v>10500</v>
      </c>
      <c r="AU5290" s="20">
        <v>10957.302345786269</v>
      </c>
      <c r="AV5290" s="20">
        <f t="shared" si="657"/>
        <v>457.30234578626914</v>
      </c>
      <c r="AW5290" s="21">
        <f t="shared" si="663"/>
        <v>4.3552604360597061E-2</v>
      </c>
    </row>
    <row r="5291" spans="1:49" x14ac:dyDescent="0.25">
      <c r="A5291" t="s">
        <v>38</v>
      </c>
      <c r="B5291" t="s">
        <v>105</v>
      </c>
      <c r="C5291">
        <v>187493</v>
      </c>
      <c r="D5291">
        <v>2001</v>
      </c>
      <c r="E5291" t="s">
        <v>93</v>
      </c>
      <c r="F5291" t="s">
        <v>715</v>
      </c>
      <c r="G5291" t="s">
        <v>2435</v>
      </c>
      <c r="I5291">
        <v>6</v>
      </c>
      <c r="J5291" t="s">
        <v>117</v>
      </c>
      <c r="K5291">
        <v>4</v>
      </c>
      <c r="L5291" t="s">
        <v>44</v>
      </c>
      <c r="M5291">
        <v>2.5</v>
      </c>
      <c r="N5291" t="s">
        <v>70</v>
      </c>
      <c r="Q5291" t="s">
        <v>60</v>
      </c>
      <c r="R5291" t="s">
        <v>48</v>
      </c>
      <c r="T5291" t="s">
        <v>49</v>
      </c>
      <c r="U5291" t="s">
        <v>72</v>
      </c>
      <c r="V5291" t="s">
        <v>2436</v>
      </c>
      <c r="W5291" t="s">
        <v>52</v>
      </c>
      <c r="X5291" t="s">
        <v>98</v>
      </c>
      <c r="Z5291">
        <v>0</v>
      </c>
      <c r="AA5291" t="s">
        <v>75</v>
      </c>
      <c r="AB5291" t="s">
        <v>83</v>
      </c>
      <c r="AC5291">
        <v>45</v>
      </c>
      <c r="AD5291">
        <v>11</v>
      </c>
      <c r="AE5291">
        <v>4</v>
      </c>
      <c r="AF5291">
        <v>2025</v>
      </c>
      <c r="AG5291">
        <v>20251104</v>
      </c>
      <c r="AH5291" s="2">
        <v>600</v>
      </c>
      <c r="AI5291" s="2">
        <v>689.245849609375</v>
      </c>
      <c r="AJ5291" s="2">
        <f t="shared" si="658"/>
        <v>89.245849609375</v>
      </c>
      <c r="AK5291" s="6">
        <f t="shared" si="659"/>
        <v>0.14874308268229167</v>
      </c>
      <c r="AL5291" s="12">
        <v>600</v>
      </c>
      <c r="AM5291" s="12">
        <v>653.74191040218864</v>
      </c>
      <c r="AN5291" s="12">
        <f t="shared" si="660"/>
        <v>53.741910402188637</v>
      </c>
      <c r="AO5291" s="13">
        <f t="shared" si="661"/>
        <v>8.9569850670314394E-2</v>
      </c>
      <c r="AP5291" s="16">
        <v>600</v>
      </c>
      <c r="AQ5291" s="16">
        <v>757.69993215087652</v>
      </c>
      <c r="AR5291" s="16">
        <f t="shared" si="662"/>
        <v>157.69993215087652</v>
      </c>
      <c r="AS5291" s="17">
        <f t="shared" si="656"/>
        <v>0.26283322025146089</v>
      </c>
      <c r="AT5291" s="20">
        <v>600</v>
      </c>
      <c r="AU5291" s="20">
        <v>726.23362445414853</v>
      </c>
      <c r="AV5291" s="20">
        <f t="shared" si="657"/>
        <v>126.23362445414853</v>
      </c>
      <c r="AW5291" s="21">
        <f t="shared" si="663"/>
        <v>0.21038937409024755</v>
      </c>
    </row>
    <row r="5292" spans="1:49" x14ac:dyDescent="0.25">
      <c r="A5292" t="s">
        <v>77</v>
      </c>
      <c r="B5292" t="s">
        <v>818</v>
      </c>
      <c r="C5292">
        <v>171540</v>
      </c>
      <c r="D5292">
        <v>2012</v>
      </c>
      <c r="E5292" t="s">
        <v>370</v>
      </c>
      <c r="F5292" t="s">
        <v>1412</v>
      </c>
      <c r="G5292" t="s">
        <v>2437</v>
      </c>
      <c r="I5292">
        <v>4</v>
      </c>
      <c r="J5292" t="s">
        <v>69</v>
      </c>
      <c r="K5292">
        <v>4</v>
      </c>
      <c r="L5292" t="s">
        <v>44</v>
      </c>
      <c r="M5292">
        <v>2.5</v>
      </c>
      <c r="N5292" t="s">
        <v>44</v>
      </c>
      <c r="O5292" t="s">
        <v>46</v>
      </c>
      <c r="Q5292" t="s">
        <v>118</v>
      </c>
      <c r="R5292" t="s">
        <v>81</v>
      </c>
      <c r="T5292" t="s">
        <v>49</v>
      </c>
      <c r="U5292" t="s">
        <v>692</v>
      </c>
      <c r="V5292" t="s">
        <v>693</v>
      </c>
      <c r="W5292" t="s">
        <v>120</v>
      </c>
      <c r="X5292" t="s">
        <v>74</v>
      </c>
      <c r="Z5292">
        <v>0</v>
      </c>
      <c r="AA5292" t="s">
        <v>75</v>
      </c>
      <c r="AB5292" t="s">
        <v>122</v>
      </c>
      <c r="AC5292">
        <v>45</v>
      </c>
      <c r="AD5292">
        <v>11</v>
      </c>
      <c r="AE5292">
        <v>4</v>
      </c>
      <c r="AF5292">
        <v>2025</v>
      </c>
      <c r="AG5292">
        <v>20251105</v>
      </c>
      <c r="AH5292" s="2">
        <v>2750</v>
      </c>
      <c r="AI5292" s="2">
        <v>2064.842041015625</v>
      </c>
      <c r="AJ5292" s="2">
        <f t="shared" si="658"/>
        <v>685.157958984375</v>
      </c>
      <c r="AK5292" s="6">
        <f t="shared" si="659"/>
        <v>0.24914834872159092</v>
      </c>
      <c r="AL5292" s="12">
        <v>2750</v>
      </c>
      <c r="AM5292" s="12">
        <v>1864.877680891721</v>
      </c>
      <c r="AN5292" s="12">
        <f t="shared" si="660"/>
        <v>885.12231910827904</v>
      </c>
      <c r="AO5292" s="13">
        <f t="shared" si="661"/>
        <v>0.32186266149391968</v>
      </c>
      <c r="AP5292" s="16">
        <v>2750</v>
      </c>
      <c r="AQ5292" s="16">
        <v>1920.0953817359571</v>
      </c>
      <c r="AR5292" s="16">
        <f t="shared" si="662"/>
        <v>829.90461826404294</v>
      </c>
      <c r="AS5292" s="17">
        <f t="shared" si="656"/>
        <v>0.30178349755056105</v>
      </c>
      <c r="AT5292" s="20">
        <v>2750</v>
      </c>
      <c r="AU5292" s="20">
        <v>2218.895569620252</v>
      </c>
      <c r="AV5292" s="20">
        <f t="shared" si="657"/>
        <v>531.10443037974801</v>
      </c>
      <c r="AW5292" s="21">
        <f t="shared" si="663"/>
        <v>0.19312888377445384</v>
      </c>
    </row>
    <row r="5293" spans="1:49" x14ac:dyDescent="0.25">
      <c r="A5293" t="s">
        <v>77</v>
      </c>
      <c r="B5293" t="s">
        <v>235</v>
      </c>
      <c r="C5293">
        <v>114311</v>
      </c>
      <c r="D5293">
        <v>2016</v>
      </c>
      <c r="E5293" t="s">
        <v>203</v>
      </c>
      <c r="F5293" t="s">
        <v>754</v>
      </c>
      <c r="I5293">
        <v>6</v>
      </c>
      <c r="J5293" t="s">
        <v>129</v>
      </c>
      <c r="K5293">
        <v>4</v>
      </c>
      <c r="L5293" t="s">
        <v>44</v>
      </c>
      <c r="M5293">
        <v>3.7000000476837158</v>
      </c>
      <c r="N5293" t="s">
        <v>44</v>
      </c>
      <c r="O5293" t="s">
        <v>46</v>
      </c>
      <c r="P5293">
        <v>2</v>
      </c>
      <c r="Q5293" t="s">
        <v>674</v>
      </c>
      <c r="R5293" t="s">
        <v>89</v>
      </c>
      <c r="T5293" t="s">
        <v>49</v>
      </c>
      <c r="W5293" t="s">
        <v>120</v>
      </c>
      <c r="X5293" t="s">
        <v>53</v>
      </c>
      <c r="Z5293">
        <v>0</v>
      </c>
      <c r="AA5293" t="s">
        <v>75</v>
      </c>
      <c r="AB5293" t="s">
        <v>674</v>
      </c>
      <c r="AC5293">
        <v>45</v>
      </c>
      <c r="AD5293">
        <v>11</v>
      </c>
      <c r="AE5293">
        <v>4</v>
      </c>
      <c r="AF5293">
        <v>2025</v>
      </c>
      <c r="AG5293">
        <v>20251103</v>
      </c>
      <c r="AH5293" s="2">
        <v>2200</v>
      </c>
      <c r="AI5293" s="2">
        <v>4966.26611328125</v>
      </c>
      <c r="AJ5293" s="2">
        <f t="shared" si="658"/>
        <v>2766.26611328125</v>
      </c>
      <c r="AK5293" s="6">
        <f t="shared" si="659"/>
        <v>1.2573936878551137</v>
      </c>
      <c r="AL5293" s="12">
        <v>2200</v>
      </c>
      <c r="AM5293" s="12">
        <v>5467.5071577249128</v>
      </c>
      <c r="AN5293" s="12">
        <f t="shared" si="660"/>
        <v>3267.5071577249128</v>
      </c>
      <c r="AO5293" s="13">
        <f t="shared" si="661"/>
        <v>1.4852305262385967</v>
      </c>
      <c r="AP5293" s="16">
        <v>2200</v>
      </c>
      <c r="AQ5293" s="16">
        <v>5142.527963680599</v>
      </c>
      <c r="AR5293" s="16">
        <f t="shared" si="662"/>
        <v>2942.527963680599</v>
      </c>
      <c r="AS5293" s="17">
        <f t="shared" si="656"/>
        <v>1.3375127107639087</v>
      </c>
      <c r="AT5293" s="20">
        <v>2200</v>
      </c>
      <c r="AU5293" s="20">
        <v>4916.02787456446</v>
      </c>
      <c r="AV5293" s="20">
        <f t="shared" si="657"/>
        <v>2716.02787456446</v>
      </c>
      <c r="AW5293" s="21">
        <f t="shared" si="663"/>
        <v>1.2345581248020272</v>
      </c>
    </row>
    <row r="5294" spans="1:49" x14ac:dyDescent="0.25">
      <c r="A5294" t="s">
        <v>77</v>
      </c>
      <c r="B5294" t="s">
        <v>897</v>
      </c>
      <c r="C5294">
        <v>15100</v>
      </c>
      <c r="D5294">
        <v>2024</v>
      </c>
      <c r="E5294" t="s">
        <v>373</v>
      </c>
      <c r="F5294" t="s">
        <v>417</v>
      </c>
      <c r="G5294" t="s">
        <v>2438</v>
      </c>
      <c r="I5294">
        <v>6</v>
      </c>
      <c r="J5294" t="s">
        <v>59</v>
      </c>
      <c r="K5294">
        <v>4</v>
      </c>
      <c r="L5294" t="s">
        <v>44</v>
      </c>
      <c r="M5294">
        <v>3</v>
      </c>
      <c r="N5294" t="s">
        <v>44</v>
      </c>
      <c r="Q5294" t="s">
        <v>118</v>
      </c>
      <c r="R5294" t="s">
        <v>81</v>
      </c>
      <c r="T5294" t="s">
        <v>49</v>
      </c>
      <c r="U5294" t="s">
        <v>72</v>
      </c>
      <c r="V5294" t="s">
        <v>1224</v>
      </c>
      <c r="W5294" t="s">
        <v>120</v>
      </c>
      <c r="X5294" t="s">
        <v>74</v>
      </c>
      <c r="Z5294">
        <v>0</v>
      </c>
      <c r="AA5294" t="s">
        <v>75</v>
      </c>
      <c r="AB5294" t="s">
        <v>122</v>
      </c>
      <c r="AC5294">
        <v>45</v>
      </c>
      <c r="AD5294">
        <v>11</v>
      </c>
      <c r="AE5294">
        <v>4</v>
      </c>
      <c r="AF5294">
        <v>2025</v>
      </c>
      <c r="AG5294">
        <v>20251105</v>
      </c>
      <c r="AH5294" s="2">
        <v>49000</v>
      </c>
      <c r="AI5294" s="2">
        <v>46906.49609375</v>
      </c>
      <c r="AJ5294" s="2">
        <f t="shared" si="658"/>
        <v>2093.50390625</v>
      </c>
      <c r="AK5294" s="6">
        <f t="shared" si="659"/>
        <v>4.2724569515306121E-2</v>
      </c>
      <c r="AL5294" s="12">
        <v>49000</v>
      </c>
      <c r="AM5294" s="12">
        <v>43975.293708740341</v>
      </c>
      <c r="AN5294" s="12">
        <f t="shared" si="660"/>
        <v>5024.7062912596593</v>
      </c>
      <c r="AO5294" s="13">
        <f t="shared" si="661"/>
        <v>0.10254502635223794</v>
      </c>
      <c r="AP5294" s="16">
        <v>49000</v>
      </c>
      <c r="AQ5294" s="16">
        <v>46885.063511503227</v>
      </c>
      <c r="AR5294" s="16">
        <f t="shared" si="662"/>
        <v>2114.9364884967727</v>
      </c>
      <c r="AS5294" s="17">
        <f t="shared" si="656"/>
        <v>4.3161969152995361E-2</v>
      </c>
      <c r="AT5294" s="20">
        <v>49000</v>
      </c>
      <c r="AU5294" s="20">
        <v>46319.797183098577</v>
      </c>
      <c r="AV5294" s="20">
        <f t="shared" si="657"/>
        <v>2680.2028169014229</v>
      </c>
      <c r="AW5294" s="21">
        <f t="shared" si="663"/>
        <v>5.4698016671457614E-2</v>
      </c>
    </row>
    <row r="5295" spans="1:49" x14ac:dyDescent="0.25">
      <c r="A5295" t="s">
        <v>123</v>
      </c>
      <c r="B5295" t="s">
        <v>440</v>
      </c>
      <c r="C5295">
        <v>147072</v>
      </c>
      <c r="D5295">
        <v>2013</v>
      </c>
      <c r="E5295" t="s">
        <v>318</v>
      </c>
      <c r="F5295" t="s">
        <v>518</v>
      </c>
      <c r="G5295" t="s">
        <v>869</v>
      </c>
      <c r="I5295">
        <v>6</v>
      </c>
      <c r="J5295" t="s">
        <v>69</v>
      </c>
      <c r="K5295">
        <v>4</v>
      </c>
      <c r="L5295" t="s">
        <v>44</v>
      </c>
      <c r="M5295">
        <v>3.5999999046325679</v>
      </c>
      <c r="N5295" t="s">
        <v>44</v>
      </c>
      <c r="O5295" t="s">
        <v>46</v>
      </c>
      <c r="P5295">
        <v>3</v>
      </c>
      <c r="Q5295" t="s">
        <v>60</v>
      </c>
      <c r="R5295" t="s">
        <v>81</v>
      </c>
      <c r="T5295" t="s">
        <v>49</v>
      </c>
      <c r="U5295" t="s">
        <v>72</v>
      </c>
      <c r="V5295" t="s">
        <v>190</v>
      </c>
      <c r="W5295" t="s">
        <v>90</v>
      </c>
      <c r="X5295" t="s">
        <v>74</v>
      </c>
      <c r="Z5295">
        <v>0</v>
      </c>
      <c r="AA5295" t="s">
        <v>75</v>
      </c>
      <c r="AB5295" t="s">
        <v>83</v>
      </c>
      <c r="AC5295">
        <v>45</v>
      </c>
      <c r="AD5295">
        <v>11</v>
      </c>
      <c r="AE5295">
        <v>4</v>
      </c>
      <c r="AF5295">
        <v>2025</v>
      </c>
      <c r="AG5295">
        <v>20251105</v>
      </c>
      <c r="AH5295" s="2">
        <v>4900</v>
      </c>
      <c r="AI5295" s="2">
        <v>3023.908203125</v>
      </c>
      <c r="AJ5295" s="2">
        <f t="shared" si="658"/>
        <v>1876.091796875</v>
      </c>
      <c r="AK5295" s="6">
        <f t="shared" si="659"/>
        <v>0.3828758769132653</v>
      </c>
      <c r="AL5295" s="12">
        <v>4900</v>
      </c>
      <c r="AM5295" s="12">
        <v>2865.0275989173469</v>
      </c>
      <c r="AN5295" s="12">
        <f t="shared" si="660"/>
        <v>2034.9724010826531</v>
      </c>
      <c r="AO5295" s="13">
        <f t="shared" si="661"/>
        <v>0.41530049001686797</v>
      </c>
      <c r="AP5295" s="16">
        <v>4900</v>
      </c>
      <c r="AQ5295" s="16">
        <v>2852.7419159513302</v>
      </c>
      <c r="AR5295" s="16">
        <f t="shared" si="662"/>
        <v>2047.2580840486698</v>
      </c>
      <c r="AS5295" s="17">
        <f t="shared" si="656"/>
        <v>0.41780777225483057</v>
      </c>
      <c r="AT5295" s="20">
        <v>4900</v>
      </c>
      <c r="AU5295" s="20">
        <v>3171.1258151131569</v>
      </c>
      <c r="AV5295" s="20">
        <f t="shared" si="657"/>
        <v>1728.8741848868431</v>
      </c>
      <c r="AW5295" s="21">
        <f t="shared" si="663"/>
        <v>0.35283146630343737</v>
      </c>
    </row>
    <row r="5296" spans="1:49" x14ac:dyDescent="0.25">
      <c r="A5296" t="s">
        <v>77</v>
      </c>
      <c r="B5296" t="s">
        <v>78</v>
      </c>
      <c r="C5296">
        <v>147302</v>
      </c>
      <c r="D5296">
        <v>2014</v>
      </c>
      <c r="E5296" t="s">
        <v>504</v>
      </c>
      <c r="F5296" t="s">
        <v>766</v>
      </c>
      <c r="G5296" t="s">
        <v>161</v>
      </c>
      <c r="I5296">
        <v>6</v>
      </c>
      <c r="J5296" t="s">
        <v>129</v>
      </c>
      <c r="K5296">
        <v>4</v>
      </c>
      <c r="L5296" t="s">
        <v>44</v>
      </c>
      <c r="M5296">
        <v>3.5999999046325679</v>
      </c>
      <c r="N5296" t="s">
        <v>45</v>
      </c>
      <c r="O5296" t="s">
        <v>46</v>
      </c>
      <c r="Q5296" t="s">
        <v>215</v>
      </c>
      <c r="R5296" t="s">
        <v>96</v>
      </c>
      <c r="T5296" t="s">
        <v>49</v>
      </c>
      <c r="W5296" t="s">
        <v>90</v>
      </c>
      <c r="X5296" t="s">
        <v>98</v>
      </c>
      <c r="Z5296">
        <v>0</v>
      </c>
      <c r="AA5296" t="s">
        <v>75</v>
      </c>
      <c r="AB5296" t="s">
        <v>215</v>
      </c>
      <c r="AC5296">
        <v>45</v>
      </c>
      <c r="AD5296">
        <v>11</v>
      </c>
      <c r="AE5296">
        <v>4</v>
      </c>
      <c r="AF5296">
        <v>2025</v>
      </c>
      <c r="AG5296">
        <v>20251103</v>
      </c>
      <c r="AH5296" s="2">
        <v>1300</v>
      </c>
      <c r="AI5296" s="2">
        <v>1815.714721679688</v>
      </c>
      <c r="AJ5296" s="2">
        <f t="shared" si="658"/>
        <v>515.71472167968795</v>
      </c>
      <c r="AK5296" s="6">
        <f t="shared" si="659"/>
        <v>0.39670363206129844</v>
      </c>
      <c r="AL5296" s="12">
        <v>1300</v>
      </c>
      <c r="AM5296" s="12">
        <v>2017.335785884301</v>
      </c>
      <c r="AN5296" s="12">
        <f t="shared" si="660"/>
        <v>717.335785884301</v>
      </c>
      <c r="AO5296" s="13">
        <f t="shared" si="661"/>
        <v>0.55179675837253928</v>
      </c>
      <c r="AP5296" s="16">
        <v>1300</v>
      </c>
      <c r="AQ5296" s="16">
        <v>2122.2946004754058</v>
      </c>
      <c r="AR5296" s="16">
        <f t="shared" si="662"/>
        <v>822.29460047540579</v>
      </c>
      <c r="AS5296" s="17">
        <f t="shared" si="656"/>
        <v>0.63253430805800448</v>
      </c>
      <c r="AT5296" s="20">
        <v>1300</v>
      </c>
      <c r="AU5296" s="20">
        <v>1769.545454545454</v>
      </c>
      <c r="AV5296" s="20">
        <f t="shared" si="657"/>
        <v>469.54545454545405</v>
      </c>
      <c r="AW5296" s="21">
        <f t="shared" si="663"/>
        <v>0.3611888111888108</v>
      </c>
    </row>
    <row r="5297" spans="1:49" x14ac:dyDescent="0.25">
      <c r="A5297" t="s">
        <v>109</v>
      </c>
      <c r="B5297" t="s">
        <v>538</v>
      </c>
      <c r="C5297">
        <v>185801</v>
      </c>
      <c r="D5297">
        <v>2015</v>
      </c>
      <c r="E5297" t="s">
        <v>114</v>
      </c>
      <c r="F5297" t="s">
        <v>492</v>
      </c>
      <c r="G5297" t="s">
        <v>180</v>
      </c>
      <c r="I5297">
        <v>4</v>
      </c>
      <c r="J5297" t="s">
        <v>117</v>
      </c>
      <c r="K5297">
        <v>4</v>
      </c>
      <c r="L5297" t="s">
        <v>44</v>
      </c>
      <c r="M5297">
        <v>1.799999952316284</v>
      </c>
      <c r="N5297" t="s">
        <v>45</v>
      </c>
      <c r="O5297" t="s">
        <v>46</v>
      </c>
      <c r="Q5297" t="s">
        <v>118</v>
      </c>
      <c r="S5297">
        <v>170</v>
      </c>
      <c r="T5297" t="s">
        <v>49</v>
      </c>
      <c r="W5297" t="s">
        <v>120</v>
      </c>
      <c r="X5297" t="s">
        <v>74</v>
      </c>
      <c r="Z5297">
        <v>0</v>
      </c>
      <c r="AA5297" t="s">
        <v>75</v>
      </c>
      <c r="AB5297" t="s">
        <v>122</v>
      </c>
      <c r="AC5297">
        <v>45</v>
      </c>
      <c r="AD5297">
        <v>11</v>
      </c>
      <c r="AE5297">
        <v>4</v>
      </c>
      <c r="AF5297">
        <v>2025</v>
      </c>
      <c r="AG5297">
        <v>20251105</v>
      </c>
      <c r="AH5297" s="2">
        <v>2500</v>
      </c>
      <c r="AI5297" s="2">
        <v>1622.698364257812</v>
      </c>
      <c r="AJ5297" s="2">
        <f t="shared" si="658"/>
        <v>877.30163574218795</v>
      </c>
      <c r="AK5297" s="6">
        <f t="shared" si="659"/>
        <v>0.35092065429687519</v>
      </c>
      <c r="AL5297" s="12">
        <v>2500</v>
      </c>
      <c r="AM5297" s="12">
        <v>1584.5293501127319</v>
      </c>
      <c r="AN5297" s="12">
        <f t="shared" si="660"/>
        <v>915.47064988726811</v>
      </c>
      <c r="AO5297" s="13">
        <f t="shared" si="661"/>
        <v>0.36618825995490722</v>
      </c>
      <c r="AP5297" s="16">
        <v>2500</v>
      </c>
      <c r="AQ5297" s="16">
        <v>1737.183445412174</v>
      </c>
      <c r="AR5297" s="16">
        <f t="shared" si="662"/>
        <v>762.81655458782598</v>
      </c>
      <c r="AS5297" s="17">
        <f t="shared" si="656"/>
        <v>0.3051266218351304</v>
      </c>
      <c r="AT5297" s="20">
        <v>2500</v>
      </c>
      <c r="AU5297" s="20">
        <v>1644.258021978022</v>
      </c>
      <c r="AV5297" s="20">
        <f t="shared" si="657"/>
        <v>855.74197802197796</v>
      </c>
      <c r="AW5297" s="21">
        <f t="shared" si="663"/>
        <v>0.3422967912087912</v>
      </c>
    </row>
    <row r="5298" spans="1:49" x14ac:dyDescent="0.25">
      <c r="A5298" t="s">
        <v>109</v>
      </c>
      <c r="B5298" t="s">
        <v>317</v>
      </c>
      <c r="C5298">
        <v>131678</v>
      </c>
      <c r="D5298">
        <v>2016</v>
      </c>
      <c r="E5298" t="s">
        <v>139</v>
      </c>
      <c r="F5298" t="s">
        <v>146</v>
      </c>
      <c r="I5298">
        <v>6</v>
      </c>
      <c r="J5298" t="s">
        <v>230</v>
      </c>
      <c r="K5298">
        <v>4</v>
      </c>
      <c r="L5298" t="s">
        <v>44</v>
      </c>
      <c r="M5298">
        <v>3.5</v>
      </c>
      <c r="N5298" t="s">
        <v>45</v>
      </c>
      <c r="O5298" t="s">
        <v>46</v>
      </c>
      <c r="P5298">
        <v>1</v>
      </c>
      <c r="Q5298" t="s">
        <v>118</v>
      </c>
      <c r="R5298" t="s">
        <v>48</v>
      </c>
      <c r="T5298" t="s">
        <v>49</v>
      </c>
      <c r="W5298" t="s">
        <v>120</v>
      </c>
      <c r="X5298" t="s">
        <v>74</v>
      </c>
      <c r="Z5298">
        <v>0</v>
      </c>
      <c r="AA5298" t="s">
        <v>75</v>
      </c>
      <c r="AB5298" t="s">
        <v>122</v>
      </c>
      <c r="AC5298">
        <v>45</v>
      </c>
      <c r="AD5298">
        <v>11</v>
      </c>
      <c r="AE5298">
        <v>4</v>
      </c>
      <c r="AF5298">
        <v>2025</v>
      </c>
      <c r="AG5298">
        <v>20251105</v>
      </c>
      <c r="AH5298" s="2">
        <v>4700</v>
      </c>
      <c r="AI5298" s="2">
        <v>2373.0048828125</v>
      </c>
      <c r="AJ5298" s="2">
        <f t="shared" si="658"/>
        <v>2326.9951171875</v>
      </c>
      <c r="AK5298" s="6">
        <f t="shared" si="659"/>
        <v>0.49510534408244683</v>
      </c>
      <c r="AL5298" s="12">
        <v>4700</v>
      </c>
      <c r="AM5298" s="12">
        <v>2291.5881043664172</v>
      </c>
      <c r="AN5298" s="12">
        <f t="shared" si="660"/>
        <v>2408.4118956335828</v>
      </c>
      <c r="AO5298" s="13">
        <f t="shared" si="661"/>
        <v>0.51242806290076226</v>
      </c>
      <c r="AP5298" s="16">
        <v>4700</v>
      </c>
      <c r="AQ5298" s="16">
        <v>2425.631107950147</v>
      </c>
      <c r="AR5298" s="16">
        <f t="shared" si="662"/>
        <v>2274.368892049853</v>
      </c>
      <c r="AS5298" s="17">
        <f t="shared" si="656"/>
        <v>0.48390827490422406</v>
      </c>
      <c r="AT5298" s="20">
        <v>4700</v>
      </c>
      <c r="AU5298" s="20">
        <v>2433.1364303178489</v>
      </c>
      <c r="AV5298" s="20">
        <f t="shared" si="657"/>
        <v>2266.8635696821511</v>
      </c>
      <c r="AW5298" s="21">
        <f t="shared" si="663"/>
        <v>0.48231139780471299</v>
      </c>
    </row>
    <row r="5299" spans="1:49" x14ac:dyDescent="0.25">
      <c r="A5299" t="s">
        <v>123</v>
      </c>
      <c r="B5299" t="s">
        <v>290</v>
      </c>
      <c r="C5299">
        <v>138507</v>
      </c>
      <c r="D5299">
        <v>2020</v>
      </c>
      <c r="E5299" t="s">
        <v>155</v>
      </c>
      <c r="F5299" t="s">
        <v>201</v>
      </c>
      <c r="G5299" t="s">
        <v>1025</v>
      </c>
      <c r="I5299">
        <v>4</v>
      </c>
      <c r="J5299" t="s">
        <v>101</v>
      </c>
      <c r="K5299">
        <v>4</v>
      </c>
      <c r="L5299" t="s">
        <v>44</v>
      </c>
      <c r="M5299">
        <v>2</v>
      </c>
      <c r="N5299" t="s">
        <v>45</v>
      </c>
      <c r="O5299" t="s">
        <v>46</v>
      </c>
      <c r="P5299">
        <v>1</v>
      </c>
      <c r="Q5299" t="s">
        <v>118</v>
      </c>
      <c r="R5299" t="s">
        <v>96</v>
      </c>
      <c r="S5299">
        <v>147</v>
      </c>
      <c r="T5299" t="s">
        <v>49</v>
      </c>
      <c r="V5299" t="s">
        <v>1026</v>
      </c>
      <c r="W5299" t="s">
        <v>120</v>
      </c>
      <c r="X5299" t="s">
        <v>74</v>
      </c>
      <c r="Y5299">
        <v>18200</v>
      </c>
      <c r="Z5299">
        <v>0</v>
      </c>
      <c r="AA5299" t="s">
        <v>75</v>
      </c>
      <c r="AB5299" t="s">
        <v>122</v>
      </c>
      <c r="AC5299">
        <v>45</v>
      </c>
      <c r="AD5299">
        <v>11</v>
      </c>
      <c r="AE5299">
        <v>4</v>
      </c>
      <c r="AF5299">
        <v>2025</v>
      </c>
      <c r="AG5299">
        <v>20251104</v>
      </c>
      <c r="AH5299" s="2">
        <v>1900</v>
      </c>
      <c r="AI5299" s="2">
        <v>4136.0205078125</v>
      </c>
      <c r="AJ5299" s="2">
        <f t="shared" si="658"/>
        <v>2236.0205078125</v>
      </c>
      <c r="AK5299" s="6">
        <f t="shared" si="659"/>
        <v>1.1768528988486842</v>
      </c>
      <c r="AL5299" s="12">
        <v>1900</v>
      </c>
      <c r="AM5299" s="12">
        <v>3474.1832415306012</v>
      </c>
      <c r="AN5299" s="12">
        <f t="shared" si="660"/>
        <v>1574.1832415306012</v>
      </c>
      <c r="AO5299" s="13">
        <f t="shared" si="661"/>
        <v>0.82851749554242171</v>
      </c>
      <c r="AP5299" s="16">
        <v>1900</v>
      </c>
      <c r="AQ5299" s="16">
        <v>3574.4600054367211</v>
      </c>
      <c r="AR5299" s="16">
        <f t="shared" si="662"/>
        <v>1674.4600054367211</v>
      </c>
      <c r="AS5299" s="17">
        <f t="shared" si="656"/>
        <v>0.88129473970353744</v>
      </c>
      <c r="AT5299" s="20">
        <v>1900</v>
      </c>
      <c r="AU5299" s="20">
        <v>4354.0897097625329</v>
      </c>
      <c r="AV5299" s="20">
        <f t="shared" si="657"/>
        <v>2454.0897097625329</v>
      </c>
      <c r="AW5299" s="21">
        <f t="shared" si="663"/>
        <v>1.291626163032912</v>
      </c>
    </row>
    <row r="5300" spans="1:49" x14ac:dyDescent="0.25">
      <c r="A5300" t="s">
        <v>77</v>
      </c>
      <c r="B5300" t="s">
        <v>456</v>
      </c>
      <c r="C5300">
        <v>17130</v>
      </c>
      <c r="D5300">
        <v>2024</v>
      </c>
      <c r="E5300" t="s">
        <v>40</v>
      </c>
      <c r="F5300" t="s">
        <v>577</v>
      </c>
      <c r="G5300" t="s">
        <v>1099</v>
      </c>
      <c r="H5300" t="s">
        <v>1195</v>
      </c>
      <c r="I5300">
        <v>4</v>
      </c>
      <c r="J5300" t="s">
        <v>69</v>
      </c>
      <c r="K5300">
        <v>4</v>
      </c>
      <c r="L5300" t="s">
        <v>44</v>
      </c>
      <c r="M5300">
        <v>2.5</v>
      </c>
      <c r="N5300" t="s">
        <v>45</v>
      </c>
      <c r="Q5300" t="s">
        <v>215</v>
      </c>
      <c r="R5300" t="s">
        <v>48</v>
      </c>
      <c r="S5300">
        <v>189</v>
      </c>
      <c r="T5300" t="s">
        <v>49</v>
      </c>
      <c r="U5300" t="s">
        <v>50</v>
      </c>
      <c r="V5300" t="s">
        <v>1240</v>
      </c>
      <c r="W5300" t="s">
        <v>90</v>
      </c>
      <c r="X5300" t="s">
        <v>74</v>
      </c>
      <c r="Z5300">
        <v>1</v>
      </c>
      <c r="AA5300" t="s">
        <v>54</v>
      </c>
      <c r="AB5300" t="s">
        <v>1120</v>
      </c>
      <c r="AC5300">
        <v>45</v>
      </c>
      <c r="AD5300">
        <v>11</v>
      </c>
      <c r="AE5300">
        <v>4</v>
      </c>
      <c r="AF5300">
        <v>2025</v>
      </c>
      <c r="AG5300">
        <v>20251104</v>
      </c>
      <c r="AH5300" s="2">
        <v>37455</v>
      </c>
      <c r="AI5300" s="2">
        <v>35842.875</v>
      </c>
      <c r="AJ5300" s="2">
        <f t="shared" si="658"/>
        <v>1612.125</v>
      </c>
      <c r="AK5300" s="6">
        <f t="shared" si="659"/>
        <v>4.304164997997597E-2</v>
      </c>
      <c r="AL5300" s="12">
        <v>37455</v>
      </c>
      <c r="AM5300" s="12">
        <v>33121.70664243865</v>
      </c>
      <c r="AN5300" s="12">
        <f t="shared" si="660"/>
        <v>4333.2933575613497</v>
      </c>
      <c r="AO5300" s="13">
        <f t="shared" si="661"/>
        <v>0.11569332152079428</v>
      </c>
      <c r="AP5300" s="16">
        <v>37455</v>
      </c>
      <c r="AQ5300" s="16">
        <v>38885.161806707518</v>
      </c>
      <c r="AR5300" s="16">
        <f t="shared" si="662"/>
        <v>1430.1618067075178</v>
      </c>
      <c r="AS5300" s="17">
        <f t="shared" si="656"/>
        <v>3.8183468340876194E-2</v>
      </c>
      <c r="AT5300" s="20">
        <v>37455</v>
      </c>
      <c r="AU5300" s="20">
        <v>35945.969387755104</v>
      </c>
      <c r="AV5300" s="20">
        <f t="shared" si="657"/>
        <v>1509.0306122448965</v>
      </c>
      <c r="AW5300" s="21">
        <f t="shared" si="663"/>
        <v>4.0289163322517592E-2</v>
      </c>
    </row>
    <row r="5301" spans="1:49" x14ac:dyDescent="0.25">
      <c r="A5301" t="s">
        <v>38</v>
      </c>
      <c r="B5301" t="s">
        <v>92</v>
      </c>
      <c r="C5301">
        <v>129079</v>
      </c>
      <c r="D5301">
        <v>2021</v>
      </c>
      <c r="E5301" t="s">
        <v>93</v>
      </c>
      <c r="F5301" t="s">
        <v>430</v>
      </c>
      <c r="G5301" t="s">
        <v>466</v>
      </c>
      <c r="I5301">
        <v>4</v>
      </c>
      <c r="J5301" t="s">
        <v>101</v>
      </c>
      <c r="K5301">
        <v>4</v>
      </c>
      <c r="L5301" t="s">
        <v>44</v>
      </c>
      <c r="M5301">
        <v>1.5</v>
      </c>
      <c r="N5301" t="s">
        <v>45</v>
      </c>
      <c r="O5301" t="s">
        <v>46</v>
      </c>
      <c r="P5301">
        <v>2</v>
      </c>
      <c r="Q5301" t="s">
        <v>118</v>
      </c>
      <c r="R5301" t="s">
        <v>96</v>
      </c>
      <c r="T5301" t="s">
        <v>49</v>
      </c>
      <c r="U5301" t="s">
        <v>50</v>
      </c>
      <c r="V5301" t="s">
        <v>467</v>
      </c>
      <c r="W5301" t="s">
        <v>120</v>
      </c>
      <c r="X5301" t="s">
        <v>74</v>
      </c>
      <c r="Z5301">
        <v>0</v>
      </c>
      <c r="AA5301" t="s">
        <v>75</v>
      </c>
      <c r="AB5301" t="s">
        <v>122</v>
      </c>
      <c r="AC5301">
        <v>45</v>
      </c>
      <c r="AD5301">
        <v>11</v>
      </c>
      <c r="AE5301">
        <v>4</v>
      </c>
      <c r="AF5301">
        <v>2025</v>
      </c>
      <c r="AG5301">
        <v>20251104</v>
      </c>
      <c r="AH5301" s="2">
        <v>6400</v>
      </c>
      <c r="AI5301" s="2">
        <v>5381.17041015625</v>
      </c>
      <c r="AJ5301" s="2">
        <f t="shared" si="658"/>
        <v>1018.82958984375</v>
      </c>
      <c r="AK5301" s="6">
        <f t="shared" si="659"/>
        <v>0.15919212341308595</v>
      </c>
      <c r="AL5301" s="12">
        <v>6400</v>
      </c>
      <c r="AM5301" s="12">
        <v>5222.4035050176144</v>
      </c>
      <c r="AN5301" s="12">
        <f t="shared" si="660"/>
        <v>1177.5964949823856</v>
      </c>
      <c r="AO5301" s="13">
        <f t="shared" si="661"/>
        <v>0.18399945234099774</v>
      </c>
      <c r="AP5301" s="16">
        <v>6400</v>
      </c>
      <c r="AQ5301" s="16">
        <v>5182.5732581143402</v>
      </c>
      <c r="AR5301" s="16">
        <f t="shared" si="662"/>
        <v>1217.4267418856598</v>
      </c>
      <c r="AS5301" s="17">
        <f t="shared" si="656"/>
        <v>0.19022292841963434</v>
      </c>
      <c r="AT5301" s="20">
        <v>6400</v>
      </c>
      <c r="AU5301" s="20">
        <v>5470.5776173285194</v>
      </c>
      <c r="AV5301" s="20">
        <f t="shared" si="657"/>
        <v>929.42238267148059</v>
      </c>
      <c r="AW5301" s="21">
        <f t="shared" si="663"/>
        <v>0.14522224729241884</v>
      </c>
    </row>
    <row r="5302" spans="1:49" x14ac:dyDescent="0.25">
      <c r="A5302" t="s">
        <v>77</v>
      </c>
      <c r="B5302" t="s">
        <v>596</v>
      </c>
      <c r="C5302">
        <v>187681</v>
      </c>
      <c r="D5302">
        <v>2014</v>
      </c>
      <c r="E5302" t="s">
        <v>40</v>
      </c>
      <c r="F5302" t="s">
        <v>191</v>
      </c>
      <c r="G5302" t="s">
        <v>192</v>
      </c>
      <c r="H5302" t="s">
        <v>193</v>
      </c>
      <c r="I5302">
        <v>4</v>
      </c>
      <c r="J5302" t="s">
        <v>43</v>
      </c>
      <c r="K5302">
        <v>4</v>
      </c>
      <c r="L5302" t="s">
        <v>44</v>
      </c>
      <c r="M5302">
        <v>1.799999952316284</v>
      </c>
      <c r="N5302" t="s">
        <v>45</v>
      </c>
      <c r="O5302" t="s">
        <v>46</v>
      </c>
      <c r="P5302">
        <v>3</v>
      </c>
      <c r="Q5302" t="s">
        <v>118</v>
      </c>
      <c r="R5302" t="s">
        <v>48</v>
      </c>
      <c r="S5302">
        <v>132</v>
      </c>
      <c r="T5302" t="s">
        <v>49</v>
      </c>
      <c r="U5302" t="s">
        <v>50</v>
      </c>
      <c r="V5302" t="s">
        <v>194</v>
      </c>
      <c r="W5302" t="s">
        <v>120</v>
      </c>
      <c r="X5302" t="s">
        <v>98</v>
      </c>
      <c r="Z5302">
        <v>0</v>
      </c>
      <c r="AA5302" t="s">
        <v>75</v>
      </c>
      <c r="AB5302" t="s">
        <v>122</v>
      </c>
      <c r="AC5302">
        <v>45</v>
      </c>
      <c r="AD5302">
        <v>11</v>
      </c>
      <c r="AE5302">
        <v>4</v>
      </c>
      <c r="AF5302">
        <v>2025</v>
      </c>
      <c r="AG5302">
        <v>20251105</v>
      </c>
      <c r="AH5302" s="2">
        <v>4500</v>
      </c>
      <c r="AI5302" s="2">
        <v>3979.006103515625</v>
      </c>
      <c r="AJ5302" s="2">
        <f t="shared" si="658"/>
        <v>520.993896484375</v>
      </c>
      <c r="AK5302" s="6">
        <f t="shared" si="659"/>
        <v>0.11577642144097222</v>
      </c>
      <c r="AL5302" s="12">
        <v>4500</v>
      </c>
      <c r="AM5302" s="12">
        <v>3458.587914027949</v>
      </c>
      <c r="AN5302" s="12">
        <f t="shared" si="660"/>
        <v>1041.412085972051</v>
      </c>
      <c r="AO5302" s="13">
        <f t="shared" si="661"/>
        <v>0.23142490799378912</v>
      </c>
      <c r="AP5302" s="16">
        <v>4500</v>
      </c>
      <c r="AQ5302" s="16">
        <v>3423.2018722837079</v>
      </c>
      <c r="AR5302" s="16">
        <f t="shared" si="662"/>
        <v>1076.7981277162921</v>
      </c>
      <c r="AS5302" s="17">
        <f t="shared" si="656"/>
        <v>0.2392884728258427</v>
      </c>
      <c r="AT5302" s="20">
        <v>4500</v>
      </c>
      <c r="AU5302" s="20">
        <v>4161.0561299852288</v>
      </c>
      <c r="AV5302" s="20">
        <f t="shared" si="657"/>
        <v>338.94387001477116</v>
      </c>
      <c r="AW5302" s="21">
        <f t="shared" si="663"/>
        <v>7.5320860003282475E-2</v>
      </c>
    </row>
    <row r="5303" spans="1:49" x14ac:dyDescent="0.25">
      <c r="A5303" t="s">
        <v>38</v>
      </c>
      <c r="B5303" t="s">
        <v>65</v>
      </c>
      <c r="C5303">
        <v>112375</v>
      </c>
      <c r="D5303">
        <v>2021</v>
      </c>
      <c r="E5303" t="s">
        <v>139</v>
      </c>
      <c r="F5303" t="s">
        <v>783</v>
      </c>
      <c r="G5303" t="s">
        <v>905</v>
      </c>
      <c r="I5303">
        <v>4</v>
      </c>
      <c r="J5303" t="s">
        <v>59</v>
      </c>
      <c r="K5303">
        <v>4</v>
      </c>
      <c r="L5303" t="s">
        <v>44</v>
      </c>
      <c r="M5303">
        <v>1.6000000238418579</v>
      </c>
      <c r="N5303" t="s">
        <v>45</v>
      </c>
      <c r="O5303" t="s">
        <v>46</v>
      </c>
      <c r="P5303">
        <v>4</v>
      </c>
      <c r="Q5303" t="s">
        <v>47</v>
      </c>
      <c r="R5303" t="s">
        <v>48</v>
      </c>
      <c r="T5303" t="s">
        <v>49</v>
      </c>
      <c r="W5303" t="s">
        <v>120</v>
      </c>
      <c r="X5303" t="s">
        <v>121</v>
      </c>
      <c r="Z5303">
        <v>0</v>
      </c>
      <c r="AA5303" t="s">
        <v>75</v>
      </c>
      <c r="AB5303" t="s">
        <v>332</v>
      </c>
      <c r="AC5303">
        <v>45</v>
      </c>
      <c r="AD5303">
        <v>11</v>
      </c>
      <c r="AE5303">
        <v>4</v>
      </c>
      <c r="AF5303">
        <v>2025</v>
      </c>
      <c r="AG5303">
        <v>20251104</v>
      </c>
      <c r="AH5303" s="2">
        <v>6000</v>
      </c>
      <c r="AI5303" s="2">
        <v>8422.423828125</v>
      </c>
      <c r="AJ5303" s="2">
        <f t="shared" si="658"/>
        <v>2422.423828125</v>
      </c>
      <c r="AK5303" s="6">
        <f t="shared" si="659"/>
        <v>0.40373730468750002</v>
      </c>
      <c r="AL5303" s="12">
        <v>6000</v>
      </c>
      <c r="AM5303" s="12">
        <v>7801.8021621904172</v>
      </c>
      <c r="AN5303" s="12">
        <f t="shared" si="660"/>
        <v>1801.8021621904172</v>
      </c>
      <c r="AO5303" s="13">
        <f t="shared" si="661"/>
        <v>0.30030036036506952</v>
      </c>
      <c r="AP5303" s="16">
        <v>6000</v>
      </c>
      <c r="AQ5303" s="16">
        <v>8071.1366360872998</v>
      </c>
      <c r="AR5303" s="16">
        <f t="shared" si="662"/>
        <v>2071.1366360872998</v>
      </c>
      <c r="AS5303" s="17">
        <f t="shared" si="656"/>
        <v>0.34518943934788332</v>
      </c>
      <c r="AT5303" s="20">
        <v>6000</v>
      </c>
      <c r="AU5303" s="20">
        <v>8521.3468468468491</v>
      </c>
      <c r="AV5303" s="20">
        <f t="shared" si="657"/>
        <v>2521.3468468468491</v>
      </c>
      <c r="AW5303" s="21">
        <f t="shared" si="663"/>
        <v>0.42022447447447486</v>
      </c>
    </row>
    <row r="5304" spans="1:49" x14ac:dyDescent="0.25">
      <c r="A5304" t="s">
        <v>38</v>
      </c>
      <c r="B5304" t="s">
        <v>65</v>
      </c>
      <c r="C5304">
        <v>62490</v>
      </c>
      <c r="D5304">
        <v>2019</v>
      </c>
      <c r="E5304" t="s">
        <v>111</v>
      </c>
      <c r="F5304" t="s">
        <v>823</v>
      </c>
      <c r="G5304" t="s">
        <v>214</v>
      </c>
      <c r="I5304">
        <v>6</v>
      </c>
      <c r="J5304" t="s">
        <v>69</v>
      </c>
      <c r="K5304">
        <v>4</v>
      </c>
      <c r="L5304" t="s">
        <v>44</v>
      </c>
      <c r="M5304">
        <v>3.5999999046325679</v>
      </c>
      <c r="N5304" t="s">
        <v>45</v>
      </c>
      <c r="O5304" t="s">
        <v>46</v>
      </c>
      <c r="P5304">
        <v>4</v>
      </c>
      <c r="Q5304" t="s">
        <v>215</v>
      </c>
      <c r="R5304" t="s">
        <v>96</v>
      </c>
      <c r="S5304">
        <v>283</v>
      </c>
      <c r="T5304" t="s">
        <v>49</v>
      </c>
      <c r="U5304" t="s">
        <v>72</v>
      </c>
      <c r="W5304" t="s">
        <v>90</v>
      </c>
      <c r="X5304" t="s">
        <v>98</v>
      </c>
      <c r="Z5304">
        <v>0</v>
      </c>
      <c r="AA5304" t="s">
        <v>75</v>
      </c>
      <c r="AB5304" t="s">
        <v>215</v>
      </c>
      <c r="AC5304">
        <v>45</v>
      </c>
      <c r="AD5304">
        <v>11</v>
      </c>
      <c r="AE5304">
        <v>4</v>
      </c>
      <c r="AF5304">
        <v>2025</v>
      </c>
      <c r="AG5304">
        <v>20251104</v>
      </c>
      <c r="AH5304" s="2">
        <v>12000</v>
      </c>
      <c r="AI5304" s="2">
        <v>11276.5712890625</v>
      </c>
      <c r="AJ5304" s="2">
        <f t="shared" si="658"/>
        <v>723.4287109375</v>
      </c>
      <c r="AK5304" s="6">
        <f t="shared" si="659"/>
        <v>6.0285725911458331E-2</v>
      </c>
      <c r="AL5304" s="12">
        <v>12000</v>
      </c>
      <c r="AM5304" s="12">
        <v>11471.927051249761</v>
      </c>
      <c r="AN5304" s="12">
        <f t="shared" si="660"/>
        <v>528.07294875023945</v>
      </c>
      <c r="AO5304" s="13">
        <f t="shared" si="661"/>
        <v>4.4006079062519951E-2</v>
      </c>
      <c r="AP5304" s="16">
        <v>12000</v>
      </c>
      <c r="AQ5304" s="16">
        <v>10958.532365941461</v>
      </c>
      <c r="AR5304" s="16">
        <f t="shared" si="662"/>
        <v>1041.4676340585393</v>
      </c>
      <c r="AS5304" s="17">
        <f t="shared" si="656"/>
        <v>8.6788969504878272E-2</v>
      </c>
      <c r="AT5304" s="20">
        <v>12000</v>
      </c>
      <c r="AU5304" s="20">
        <v>11088.8602383532</v>
      </c>
      <c r="AV5304" s="20">
        <f t="shared" si="657"/>
        <v>911.13976164680025</v>
      </c>
      <c r="AW5304" s="21">
        <f t="shared" si="663"/>
        <v>7.5928313470566694E-2</v>
      </c>
    </row>
    <row r="5305" spans="1:49" x14ac:dyDescent="0.25">
      <c r="A5305" t="s">
        <v>38</v>
      </c>
      <c r="B5305" t="s">
        <v>56</v>
      </c>
      <c r="C5305">
        <v>145201</v>
      </c>
      <c r="D5305">
        <v>2012</v>
      </c>
      <c r="E5305" t="s">
        <v>66</v>
      </c>
      <c r="F5305" t="s">
        <v>366</v>
      </c>
      <c r="G5305" t="s">
        <v>54</v>
      </c>
      <c r="I5305">
        <v>4</v>
      </c>
      <c r="J5305" t="s">
        <v>117</v>
      </c>
      <c r="K5305">
        <v>4</v>
      </c>
      <c r="L5305" t="s">
        <v>44</v>
      </c>
      <c r="M5305">
        <v>2.5</v>
      </c>
      <c r="N5305" t="s">
        <v>45</v>
      </c>
      <c r="O5305" t="s">
        <v>46</v>
      </c>
      <c r="P5305">
        <v>3</v>
      </c>
      <c r="Q5305" t="s">
        <v>118</v>
      </c>
      <c r="S5305">
        <v>191</v>
      </c>
      <c r="T5305" t="s">
        <v>49</v>
      </c>
      <c r="U5305" t="s">
        <v>50</v>
      </c>
      <c r="V5305" t="s">
        <v>2439</v>
      </c>
      <c r="W5305" t="s">
        <v>120</v>
      </c>
      <c r="X5305" t="s">
        <v>121</v>
      </c>
      <c r="Z5305">
        <v>1</v>
      </c>
      <c r="AA5305" t="s">
        <v>54</v>
      </c>
      <c r="AB5305" t="s">
        <v>365</v>
      </c>
      <c r="AC5305">
        <v>45</v>
      </c>
      <c r="AD5305">
        <v>11</v>
      </c>
      <c r="AE5305">
        <v>4</v>
      </c>
      <c r="AF5305">
        <v>2025</v>
      </c>
      <c r="AG5305">
        <v>20251106</v>
      </c>
      <c r="AH5305" s="2">
        <v>2200</v>
      </c>
      <c r="AI5305" s="2">
        <v>1457.949462890625</v>
      </c>
      <c r="AJ5305" s="2">
        <f t="shared" si="658"/>
        <v>742.050537109375</v>
      </c>
      <c r="AK5305" s="6">
        <f t="shared" si="659"/>
        <v>0.33729569868607956</v>
      </c>
      <c r="AL5305" s="12">
        <v>2200</v>
      </c>
      <c r="AM5305" s="12">
        <v>1790.401154509686</v>
      </c>
      <c r="AN5305" s="12">
        <f t="shared" si="660"/>
        <v>409.59884549031403</v>
      </c>
      <c r="AO5305" s="13">
        <f t="shared" si="661"/>
        <v>0.1861812934046882</v>
      </c>
      <c r="AP5305" s="16">
        <v>2200</v>
      </c>
      <c r="AQ5305" s="16">
        <v>2025.2851598473039</v>
      </c>
      <c r="AR5305" s="16">
        <f t="shared" si="662"/>
        <v>174.71484015269607</v>
      </c>
      <c r="AS5305" s="17">
        <f t="shared" si="656"/>
        <v>7.9415836433043674E-2</v>
      </c>
      <c r="AT5305" s="20">
        <v>2200</v>
      </c>
      <c r="AU5305" s="20">
        <v>1388.2065906210389</v>
      </c>
      <c r="AV5305" s="20">
        <f t="shared" si="657"/>
        <v>811.79340937896109</v>
      </c>
      <c r="AW5305" s="21">
        <f t="shared" si="663"/>
        <v>0.36899700426316412</v>
      </c>
    </row>
    <row r="5306" spans="1:49" x14ac:dyDescent="0.25">
      <c r="A5306" t="s">
        <v>109</v>
      </c>
      <c r="B5306" t="s">
        <v>538</v>
      </c>
      <c r="C5306">
        <v>12110</v>
      </c>
      <c r="D5306">
        <v>2025</v>
      </c>
      <c r="E5306" t="s">
        <v>373</v>
      </c>
      <c r="F5306" t="s">
        <v>594</v>
      </c>
      <c r="G5306" t="s">
        <v>595</v>
      </c>
      <c r="I5306">
        <v>6</v>
      </c>
      <c r="J5306" t="s">
        <v>59</v>
      </c>
      <c r="K5306">
        <v>4</v>
      </c>
      <c r="L5306" t="s">
        <v>44</v>
      </c>
      <c r="M5306">
        <v>3.5999999046325679</v>
      </c>
      <c r="N5306" t="s">
        <v>44</v>
      </c>
      <c r="O5306" t="s">
        <v>46</v>
      </c>
      <c r="P5306">
        <v>5</v>
      </c>
      <c r="Q5306" t="s">
        <v>60</v>
      </c>
      <c r="R5306" t="s">
        <v>81</v>
      </c>
      <c r="T5306" t="s">
        <v>49</v>
      </c>
      <c r="U5306" t="s">
        <v>72</v>
      </c>
      <c r="V5306" t="s">
        <v>1181</v>
      </c>
      <c r="W5306" t="s">
        <v>90</v>
      </c>
      <c r="X5306" t="s">
        <v>74</v>
      </c>
      <c r="Z5306">
        <v>0</v>
      </c>
      <c r="AA5306" t="s">
        <v>75</v>
      </c>
      <c r="AB5306" t="s">
        <v>83</v>
      </c>
      <c r="AC5306">
        <v>45</v>
      </c>
      <c r="AD5306">
        <v>11</v>
      </c>
      <c r="AE5306">
        <v>4</v>
      </c>
      <c r="AF5306">
        <v>2025</v>
      </c>
      <c r="AG5306">
        <v>20251105</v>
      </c>
      <c r="AH5306" s="2">
        <v>44200</v>
      </c>
      <c r="AI5306" s="2">
        <v>41685.03125</v>
      </c>
      <c r="AJ5306" s="2">
        <f t="shared" si="658"/>
        <v>2514.96875</v>
      </c>
      <c r="AK5306" s="6">
        <f t="shared" si="659"/>
        <v>5.6899745475113124E-2</v>
      </c>
      <c r="AL5306" s="12">
        <v>44200</v>
      </c>
      <c r="AM5306" s="12">
        <v>37376.752988154367</v>
      </c>
      <c r="AN5306" s="12">
        <f t="shared" si="660"/>
        <v>6823.2470118456331</v>
      </c>
      <c r="AO5306" s="13">
        <f t="shared" si="661"/>
        <v>0.15437210434039894</v>
      </c>
      <c r="AP5306" s="16">
        <v>44200</v>
      </c>
      <c r="AQ5306" s="16">
        <v>39443.183732325509</v>
      </c>
      <c r="AR5306" s="16">
        <f t="shared" si="662"/>
        <v>4756.8162676744905</v>
      </c>
      <c r="AS5306" s="17">
        <f t="shared" si="656"/>
        <v>0.10762027754919662</v>
      </c>
      <c r="AT5306" s="20">
        <v>44200</v>
      </c>
      <c r="AU5306" s="20">
        <v>41848.092485549132</v>
      </c>
      <c r="AV5306" s="20">
        <f t="shared" si="657"/>
        <v>2351.9075144508679</v>
      </c>
      <c r="AW5306" s="21">
        <f t="shared" si="663"/>
        <v>5.3210577250019639E-2</v>
      </c>
    </row>
    <row r="5307" spans="1:49" x14ac:dyDescent="0.25">
      <c r="A5307" t="s">
        <v>38</v>
      </c>
      <c r="B5307" t="s">
        <v>105</v>
      </c>
      <c r="C5307">
        <v>89718</v>
      </c>
      <c r="D5307">
        <v>2019</v>
      </c>
      <c r="E5307" t="s">
        <v>373</v>
      </c>
      <c r="F5307" t="s">
        <v>502</v>
      </c>
      <c r="G5307" t="s">
        <v>595</v>
      </c>
      <c r="I5307">
        <v>8</v>
      </c>
      <c r="J5307" t="s">
        <v>69</v>
      </c>
      <c r="K5307">
        <v>4</v>
      </c>
      <c r="L5307" t="s">
        <v>44</v>
      </c>
      <c r="M5307">
        <v>6.1999998092651367</v>
      </c>
      <c r="N5307" t="s">
        <v>87</v>
      </c>
      <c r="O5307" t="s">
        <v>46</v>
      </c>
      <c r="P5307">
        <v>2</v>
      </c>
      <c r="Q5307" t="s">
        <v>60</v>
      </c>
      <c r="R5307" t="s">
        <v>89</v>
      </c>
      <c r="T5307" t="s">
        <v>49</v>
      </c>
      <c r="V5307" t="s">
        <v>828</v>
      </c>
      <c r="W5307" t="s">
        <v>103</v>
      </c>
      <c r="X5307" t="s">
        <v>74</v>
      </c>
      <c r="Y5307">
        <v>88195</v>
      </c>
      <c r="Z5307">
        <v>0</v>
      </c>
      <c r="AA5307" t="s">
        <v>75</v>
      </c>
      <c r="AB5307" t="s">
        <v>83</v>
      </c>
      <c r="AC5307">
        <v>45</v>
      </c>
      <c r="AD5307">
        <v>11</v>
      </c>
      <c r="AE5307">
        <v>4</v>
      </c>
      <c r="AF5307">
        <v>2025</v>
      </c>
      <c r="AG5307">
        <v>20251104</v>
      </c>
      <c r="AH5307" s="2">
        <v>20750</v>
      </c>
      <c r="AI5307" s="2">
        <v>23501.212890625</v>
      </c>
      <c r="AJ5307" s="2">
        <f t="shared" si="658"/>
        <v>2751.212890625</v>
      </c>
      <c r="AK5307" s="6">
        <f t="shared" si="659"/>
        <v>0.13258857304216867</v>
      </c>
      <c r="AL5307" s="12">
        <v>20750</v>
      </c>
      <c r="AM5307" s="12">
        <v>20473.192782787632</v>
      </c>
      <c r="AN5307" s="12">
        <f t="shared" si="660"/>
        <v>276.80721721236841</v>
      </c>
      <c r="AO5307" s="13">
        <f t="shared" si="661"/>
        <v>1.3340106853608116E-2</v>
      </c>
      <c r="AP5307" s="16">
        <v>20750</v>
      </c>
      <c r="AQ5307" s="16">
        <v>19799.604009647908</v>
      </c>
      <c r="AR5307" s="16">
        <f t="shared" si="662"/>
        <v>950.39599035209176</v>
      </c>
      <c r="AS5307" s="17">
        <f t="shared" si="656"/>
        <v>4.5802216402510448E-2</v>
      </c>
      <c r="AT5307" s="20">
        <v>20750</v>
      </c>
      <c r="AU5307" s="20">
        <v>24118.291618828931</v>
      </c>
      <c r="AV5307" s="20">
        <f t="shared" si="657"/>
        <v>3368.291618828931</v>
      </c>
      <c r="AW5307" s="21">
        <f t="shared" si="663"/>
        <v>0.16232730693151473</v>
      </c>
    </row>
    <row r="5308" spans="1:49" x14ac:dyDescent="0.25">
      <c r="A5308" t="s">
        <v>123</v>
      </c>
      <c r="B5308" t="s">
        <v>440</v>
      </c>
      <c r="C5308">
        <v>109404</v>
      </c>
      <c r="D5308">
        <v>2017</v>
      </c>
      <c r="E5308" t="s">
        <v>135</v>
      </c>
      <c r="F5308" t="s">
        <v>345</v>
      </c>
      <c r="G5308" t="s">
        <v>1125</v>
      </c>
      <c r="H5308" t="s">
        <v>347</v>
      </c>
      <c r="I5308">
        <v>6</v>
      </c>
      <c r="J5308" t="s">
        <v>59</v>
      </c>
      <c r="K5308">
        <v>4</v>
      </c>
      <c r="L5308" t="s">
        <v>44</v>
      </c>
      <c r="M5308">
        <v>3.5999999046325679</v>
      </c>
      <c r="N5308" t="s">
        <v>87</v>
      </c>
      <c r="O5308" t="s">
        <v>46</v>
      </c>
      <c r="P5308">
        <v>4</v>
      </c>
      <c r="Q5308" t="s">
        <v>60</v>
      </c>
      <c r="R5308" t="s">
        <v>89</v>
      </c>
      <c r="S5308">
        <v>295</v>
      </c>
      <c r="T5308" t="s">
        <v>49</v>
      </c>
      <c r="U5308" t="s">
        <v>72</v>
      </c>
      <c r="W5308" t="s">
        <v>90</v>
      </c>
      <c r="X5308" t="s">
        <v>74</v>
      </c>
      <c r="Y5308">
        <v>47795</v>
      </c>
      <c r="Z5308">
        <v>0</v>
      </c>
      <c r="AA5308" t="s">
        <v>75</v>
      </c>
      <c r="AB5308" t="s">
        <v>83</v>
      </c>
      <c r="AC5308">
        <v>45</v>
      </c>
      <c r="AD5308">
        <v>11</v>
      </c>
      <c r="AE5308">
        <v>4</v>
      </c>
      <c r="AF5308">
        <v>2025</v>
      </c>
      <c r="AG5308">
        <v>20251105</v>
      </c>
      <c r="AH5308" s="2">
        <v>12000</v>
      </c>
      <c r="AI5308" s="2">
        <v>12755.3681640625</v>
      </c>
      <c r="AJ5308" s="2">
        <f t="shared" si="658"/>
        <v>755.3681640625</v>
      </c>
      <c r="AK5308" s="6">
        <f t="shared" si="659"/>
        <v>6.2947347005208334E-2</v>
      </c>
      <c r="AL5308" s="12">
        <v>12000</v>
      </c>
      <c r="AM5308" s="12">
        <v>11690.93479965213</v>
      </c>
      <c r="AN5308" s="12">
        <f t="shared" si="660"/>
        <v>309.0652003478699</v>
      </c>
      <c r="AO5308" s="13">
        <f t="shared" si="661"/>
        <v>2.5755433362322493E-2</v>
      </c>
      <c r="AP5308" s="16">
        <v>12000</v>
      </c>
      <c r="AQ5308" s="16">
        <v>12074.58924106915</v>
      </c>
      <c r="AR5308" s="16">
        <f t="shared" si="662"/>
        <v>74.589241069150376</v>
      </c>
      <c r="AS5308" s="17">
        <f t="shared" si="656"/>
        <v>6.215770089095865E-3</v>
      </c>
      <c r="AT5308" s="20">
        <v>12000</v>
      </c>
      <c r="AU5308" s="20">
        <v>12992.21920289855</v>
      </c>
      <c r="AV5308" s="20">
        <f t="shared" si="657"/>
        <v>992.21920289855007</v>
      </c>
      <c r="AW5308" s="21">
        <f t="shared" si="663"/>
        <v>8.2684933574879174E-2</v>
      </c>
    </row>
    <row r="5309" spans="1:49" x14ac:dyDescent="0.25">
      <c r="A5309" t="s">
        <v>77</v>
      </c>
      <c r="B5309" t="s">
        <v>596</v>
      </c>
      <c r="C5309">
        <v>130148</v>
      </c>
      <c r="D5309">
        <v>2016</v>
      </c>
      <c r="E5309" t="s">
        <v>159</v>
      </c>
      <c r="F5309" t="s">
        <v>160</v>
      </c>
      <c r="G5309" t="s">
        <v>381</v>
      </c>
      <c r="I5309">
        <v>6</v>
      </c>
      <c r="J5309" t="s">
        <v>43</v>
      </c>
      <c r="K5309">
        <v>4</v>
      </c>
      <c r="L5309" t="s">
        <v>44</v>
      </c>
      <c r="M5309">
        <v>3.5</v>
      </c>
      <c r="N5309" t="s">
        <v>44</v>
      </c>
      <c r="O5309" t="s">
        <v>46</v>
      </c>
      <c r="P5309">
        <v>4</v>
      </c>
      <c r="Q5309" t="s">
        <v>60</v>
      </c>
      <c r="R5309" t="s">
        <v>89</v>
      </c>
      <c r="S5309">
        <v>280</v>
      </c>
      <c r="T5309" t="s">
        <v>49</v>
      </c>
      <c r="U5309" t="s">
        <v>72</v>
      </c>
      <c r="V5309" t="s">
        <v>382</v>
      </c>
      <c r="W5309" t="s">
        <v>134</v>
      </c>
      <c r="X5309" t="s">
        <v>74</v>
      </c>
      <c r="Z5309">
        <v>0</v>
      </c>
      <c r="AA5309" t="s">
        <v>75</v>
      </c>
      <c r="AB5309" t="s">
        <v>83</v>
      </c>
      <c r="AC5309">
        <v>45</v>
      </c>
      <c r="AD5309">
        <v>11</v>
      </c>
      <c r="AE5309">
        <v>4</v>
      </c>
      <c r="AF5309">
        <v>2025</v>
      </c>
      <c r="AG5309">
        <v>20251105</v>
      </c>
      <c r="AH5309" s="2">
        <v>6900</v>
      </c>
      <c r="AI5309" s="2">
        <v>10162.13671875</v>
      </c>
      <c r="AJ5309" s="2">
        <f t="shared" si="658"/>
        <v>3262.13671875</v>
      </c>
      <c r="AK5309" s="6">
        <f t="shared" si="659"/>
        <v>0.4727734375</v>
      </c>
      <c r="AL5309" s="12">
        <v>6900</v>
      </c>
      <c r="AM5309" s="12">
        <v>10506.099283228121</v>
      </c>
      <c r="AN5309" s="12">
        <f t="shared" si="660"/>
        <v>3606.0992832281208</v>
      </c>
      <c r="AO5309" s="13">
        <f t="shared" si="661"/>
        <v>0.52262308452581463</v>
      </c>
      <c r="AP5309" s="16">
        <v>6900</v>
      </c>
      <c r="AQ5309" s="16">
        <v>9648.7194729609364</v>
      </c>
      <c r="AR5309" s="16">
        <f t="shared" si="662"/>
        <v>2748.7194729609364</v>
      </c>
      <c r="AS5309" s="17">
        <f t="shared" si="656"/>
        <v>0.39836514100883136</v>
      </c>
      <c r="AT5309" s="20">
        <v>6900</v>
      </c>
      <c r="AU5309" s="20">
        <v>10045.142642642641</v>
      </c>
      <c r="AV5309" s="20">
        <f t="shared" si="657"/>
        <v>3145.1426426426406</v>
      </c>
      <c r="AW5309" s="21">
        <f t="shared" si="663"/>
        <v>0.45581777429603487</v>
      </c>
    </row>
    <row r="5310" spans="1:49" x14ac:dyDescent="0.25">
      <c r="A5310" t="s">
        <v>38</v>
      </c>
      <c r="B5310" t="s">
        <v>92</v>
      </c>
      <c r="C5310">
        <v>143351</v>
      </c>
      <c r="D5310">
        <v>2018</v>
      </c>
      <c r="E5310" t="s">
        <v>66</v>
      </c>
      <c r="F5310" t="s">
        <v>150</v>
      </c>
      <c r="G5310" t="s">
        <v>113</v>
      </c>
      <c r="I5310">
        <v>6</v>
      </c>
      <c r="J5310" t="s">
        <v>69</v>
      </c>
      <c r="K5310">
        <v>4</v>
      </c>
      <c r="L5310" t="s">
        <v>44</v>
      </c>
      <c r="M5310">
        <v>3.5</v>
      </c>
      <c r="N5310" t="s">
        <v>45</v>
      </c>
      <c r="O5310" t="s">
        <v>46</v>
      </c>
      <c r="P5310">
        <v>3</v>
      </c>
      <c r="Q5310" t="s">
        <v>60</v>
      </c>
      <c r="R5310" t="s">
        <v>96</v>
      </c>
      <c r="S5310">
        <v>290</v>
      </c>
      <c r="T5310" t="s">
        <v>49</v>
      </c>
      <c r="U5310" t="s">
        <v>72</v>
      </c>
      <c r="V5310" t="s">
        <v>548</v>
      </c>
      <c r="W5310" t="s">
        <v>90</v>
      </c>
      <c r="X5310" t="s">
        <v>74</v>
      </c>
      <c r="Y5310">
        <v>42090</v>
      </c>
      <c r="Z5310">
        <v>0</v>
      </c>
      <c r="AA5310" t="s">
        <v>75</v>
      </c>
      <c r="AB5310" t="s">
        <v>104</v>
      </c>
      <c r="AC5310">
        <v>45</v>
      </c>
      <c r="AD5310">
        <v>11</v>
      </c>
      <c r="AE5310">
        <v>4</v>
      </c>
      <c r="AF5310">
        <v>2025</v>
      </c>
      <c r="AG5310">
        <v>20251104</v>
      </c>
      <c r="AH5310" s="2">
        <v>7400</v>
      </c>
      <c r="AI5310" s="2">
        <v>7911.75732421875</v>
      </c>
      <c r="AJ5310" s="2">
        <f t="shared" si="658"/>
        <v>511.75732421875</v>
      </c>
      <c r="AK5310" s="6">
        <f t="shared" si="659"/>
        <v>6.9156395164695947E-2</v>
      </c>
      <c r="AL5310" s="12">
        <v>7400</v>
      </c>
      <c r="AM5310" s="12">
        <v>7049.902303703715</v>
      </c>
      <c r="AN5310" s="12">
        <f t="shared" si="660"/>
        <v>350.09769629628499</v>
      </c>
      <c r="AO5310" s="13">
        <f t="shared" si="661"/>
        <v>4.731049949949797E-2</v>
      </c>
      <c r="AP5310" s="16">
        <v>7400</v>
      </c>
      <c r="AQ5310" s="16">
        <v>7050.3831004335034</v>
      </c>
      <c r="AR5310" s="16">
        <f t="shared" si="662"/>
        <v>349.61689956649661</v>
      </c>
      <c r="AS5310" s="17">
        <f t="shared" si="656"/>
        <v>4.7245526968445486E-2</v>
      </c>
      <c r="AT5310" s="20">
        <v>7400</v>
      </c>
      <c r="AU5310" s="20">
        <v>8190.5151515151529</v>
      </c>
      <c r="AV5310" s="20">
        <f t="shared" si="657"/>
        <v>790.51515151515287</v>
      </c>
      <c r="AW5310" s="21">
        <f t="shared" si="663"/>
        <v>0.10682637182637202</v>
      </c>
    </row>
    <row r="5311" spans="1:49" x14ac:dyDescent="0.25">
      <c r="A5311" t="s">
        <v>123</v>
      </c>
      <c r="B5311" t="s">
        <v>124</v>
      </c>
      <c r="C5311">
        <v>150815</v>
      </c>
      <c r="D5311">
        <v>2012</v>
      </c>
      <c r="E5311" t="s">
        <v>40</v>
      </c>
      <c r="F5311" t="s">
        <v>223</v>
      </c>
      <c r="G5311" t="s">
        <v>486</v>
      </c>
      <c r="H5311" t="s">
        <v>923</v>
      </c>
      <c r="I5311">
        <v>4</v>
      </c>
      <c r="J5311" t="s">
        <v>43</v>
      </c>
      <c r="K5311">
        <v>4</v>
      </c>
      <c r="L5311" t="s">
        <v>44</v>
      </c>
      <c r="M5311">
        <v>2.5</v>
      </c>
      <c r="N5311" t="s">
        <v>87</v>
      </c>
      <c r="O5311" t="s">
        <v>46</v>
      </c>
      <c r="P5311">
        <v>1</v>
      </c>
      <c r="Q5311" t="s">
        <v>60</v>
      </c>
      <c r="R5311" t="s">
        <v>48</v>
      </c>
      <c r="S5311">
        <v>179</v>
      </c>
      <c r="T5311" t="s">
        <v>49</v>
      </c>
      <c r="U5311" t="s">
        <v>50</v>
      </c>
      <c r="V5311" t="s">
        <v>225</v>
      </c>
      <c r="W5311" t="s">
        <v>62</v>
      </c>
      <c r="X5311" t="s">
        <v>98</v>
      </c>
      <c r="Z5311">
        <v>0</v>
      </c>
      <c r="AA5311" t="s">
        <v>75</v>
      </c>
      <c r="AB5311" t="s">
        <v>83</v>
      </c>
      <c r="AC5311">
        <v>45</v>
      </c>
      <c r="AD5311">
        <v>11</v>
      </c>
      <c r="AE5311">
        <v>4</v>
      </c>
      <c r="AF5311">
        <v>2025</v>
      </c>
      <c r="AG5311">
        <v>20251104</v>
      </c>
      <c r="AH5311" s="2">
        <v>4100</v>
      </c>
      <c r="AI5311" s="2">
        <v>2366.71240234375</v>
      </c>
      <c r="AJ5311" s="2">
        <f t="shared" si="658"/>
        <v>1733.28759765625</v>
      </c>
      <c r="AK5311" s="6">
        <f t="shared" si="659"/>
        <v>0.42275307259908534</v>
      </c>
      <c r="AL5311" s="12">
        <v>4100</v>
      </c>
      <c r="AM5311" s="12">
        <v>2618.2720550100662</v>
      </c>
      <c r="AN5311" s="12">
        <f t="shared" si="660"/>
        <v>1481.7279449899338</v>
      </c>
      <c r="AO5311" s="13">
        <f t="shared" si="661"/>
        <v>0.36139705975364239</v>
      </c>
      <c r="AP5311" s="16">
        <v>4100</v>
      </c>
      <c r="AQ5311" s="16">
        <v>2544.421699012893</v>
      </c>
      <c r="AR5311" s="16">
        <f t="shared" si="662"/>
        <v>1555.578300987107</v>
      </c>
      <c r="AS5311" s="17">
        <f t="shared" si="656"/>
        <v>0.37940934170417245</v>
      </c>
      <c r="AT5311" s="20">
        <v>4100</v>
      </c>
      <c r="AU5311" s="20">
        <v>2315.567501527184</v>
      </c>
      <c r="AV5311" s="20">
        <f t="shared" si="657"/>
        <v>1784.432498472816</v>
      </c>
      <c r="AW5311" s="21">
        <f t="shared" si="663"/>
        <v>0.43522743865190633</v>
      </c>
    </row>
    <row r="5312" spans="1:49" x14ac:dyDescent="0.25">
      <c r="A5312" t="s">
        <v>38</v>
      </c>
      <c r="B5312" t="s">
        <v>65</v>
      </c>
      <c r="C5312">
        <v>72782</v>
      </c>
      <c r="D5312">
        <v>2018</v>
      </c>
      <c r="E5312" t="s">
        <v>155</v>
      </c>
      <c r="F5312" t="s">
        <v>156</v>
      </c>
      <c r="G5312" t="s">
        <v>282</v>
      </c>
      <c r="I5312">
        <v>4</v>
      </c>
      <c r="J5312" t="s">
        <v>59</v>
      </c>
      <c r="K5312">
        <v>4</v>
      </c>
      <c r="L5312" t="s">
        <v>44</v>
      </c>
      <c r="M5312">
        <v>2.4000000953674321</v>
      </c>
      <c r="N5312" t="s">
        <v>45</v>
      </c>
      <c r="O5312" t="s">
        <v>46</v>
      </c>
      <c r="P5312">
        <v>3</v>
      </c>
      <c r="Q5312" t="s">
        <v>118</v>
      </c>
      <c r="S5312">
        <v>187</v>
      </c>
      <c r="T5312" t="s">
        <v>49</v>
      </c>
      <c r="V5312" t="s">
        <v>283</v>
      </c>
      <c r="W5312" t="s">
        <v>120</v>
      </c>
      <c r="X5312" t="s">
        <v>74</v>
      </c>
      <c r="Z5312">
        <v>0</v>
      </c>
      <c r="AA5312" t="s">
        <v>75</v>
      </c>
      <c r="AB5312" t="s">
        <v>122</v>
      </c>
      <c r="AC5312">
        <v>45</v>
      </c>
      <c r="AD5312">
        <v>11</v>
      </c>
      <c r="AE5312">
        <v>4</v>
      </c>
      <c r="AF5312">
        <v>2025</v>
      </c>
      <c r="AG5312">
        <v>20251104</v>
      </c>
      <c r="AH5312" s="2">
        <v>9250</v>
      </c>
      <c r="AI5312" s="2">
        <v>7428.42138671875</v>
      </c>
      <c r="AJ5312" s="2">
        <f t="shared" si="658"/>
        <v>1821.57861328125</v>
      </c>
      <c r="AK5312" s="6">
        <f t="shared" si="659"/>
        <v>0.19692741765202704</v>
      </c>
      <c r="AL5312" s="12">
        <v>9250</v>
      </c>
      <c r="AM5312" s="12">
        <v>7545.1022878029007</v>
      </c>
      <c r="AN5312" s="12">
        <f t="shared" si="660"/>
        <v>1704.8977121970993</v>
      </c>
      <c r="AO5312" s="13">
        <f t="shared" si="661"/>
        <v>0.18431326618347019</v>
      </c>
      <c r="AP5312" s="16">
        <v>9250</v>
      </c>
      <c r="AQ5312" s="16">
        <v>7403.2411939758586</v>
      </c>
      <c r="AR5312" s="16">
        <f t="shared" si="662"/>
        <v>1846.7588060241414</v>
      </c>
      <c r="AS5312" s="17">
        <f t="shared" si="656"/>
        <v>0.19964960065125853</v>
      </c>
      <c r="AT5312" s="20">
        <v>9250</v>
      </c>
      <c r="AU5312" s="20">
        <v>7393.366186504928</v>
      </c>
      <c r="AV5312" s="20">
        <f t="shared" si="657"/>
        <v>1856.633813495072</v>
      </c>
      <c r="AW5312" s="21">
        <f t="shared" si="663"/>
        <v>0.20071716902649428</v>
      </c>
    </row>
    <row r="5313" spans="1:49" x14ac:dyDescent="0.25">
      <c r="A5313" t="s">
        <v>77</v>
      </c>
      <c r="B5313" t="s">
        <v>811</v>
      </c>
      <c r="C5313">
        <v>44483</v>
      </c>
      <c r="D5313">
        <v>2021</v>
      </c>
      <c r="E5313" t="s">
        <v>159</v>
      </c>
      <c r="F5313" t="s">
        <v>508</v>
      </c>
      <c r="G5313" t="s">
        <v>229</v>
      </c>
      <c r="I5313">
        <v>4</v>
      </c>
      <c r="J5313" t="s">
        <v>69</v>
      </c>
      <c r="K5313">
        <v>4</v>
      </c>
      <c r="L5313" t="s">
        <v>44</v>
      </c>
      <c r="M5313">
        <v>1.5</v>
      </c>
      <c r="N5313" t="s">
        <v>45</v>
      </c>
      <c r="Q5313" t="s">
        <v>118</v>
      </c>
      <c r="R5313" t="s">
        <v>48</v>
      </c>
      <c r="S5313">
        <v>192</v>
      </c>
      <c r="T5313" t="s">
        <v>49</v>
      </c>
      <c r="U5313" t="s">
        <v>50</v>
      </c>
      <c r="V5313" t="s">
        <v>238</v>
      </c>
      <c r="W5313" t="s">
        <v>62</v>
      </c>
      <c r="X5313" t="s">
        <v>74</v>
      </c>
      <c r="Y5313">
        <v>24970</v>
      </c>
      <c r="Z5313">
        <v>0</v>
      </c>
      <c r="AA5313" t="s">
        <v>75</v>
      </c>
      <c r="AB5313" t="s">
        <v>122</v>
      </c>
      <c r="AC5313">
        <v>45</v>
      </c>
      <c r="AD5313">
        <v>11</v>
      </c>
      <c r="AE5313">
        <v>4</v>
      </c>
      <c r="AF5313">
        <v>2025</v>
      </c>
      <c r="AG5313">
        <v>20251105</v>
      </c>
      <c r="AH5313" s="2">
        <v>18000</v>
      </c>
      <c r="AI5313" s="2">
        <v>17579.634765625</v>
      </c>
      <c r="AJ5313" s="2">
        <f t="shared" si="658"/>
        <v>420.365234375</v>
      </c>
      <c r="AK5313" s="6">
        <f t="shared" si="659"/>
        <v>2.3353624131944445E-2</v>
      </c>
      <c r="AL5313" s="12">
        <v>18000</v>
      </c>
      <c r="AM5313" s="12">
        <v>16888.601893175732</v>
      </c>
      <c r="AN5313" s="12">
        <f t="shared" si="660"/>
        <v>1111.3981068242683</v>
      </c>
      <c r="AO5313" s="13">
        <f t="shared" si="661"/>
        <v>6.1744339268014904E-2</v>
      </c>
      <c r="AP5313" s="16">
        <v>18000</v>
      </c>
      <c r="AQ5313" s="16">
        <v>17440.396491890191</v>
      </c>
      <c r="AR5313" s="16">
        <f t="shared" si="662"/>
        <v>559.6035081098089</v>
      </c>
      <c r="AS5313" s="17">
        <f t="shared" si="656"/>
        <v>3.1089083783878271E-2</v>
      </c>
      <c r="AT5313" s="20">
        <v>18000</v>
      </c>
      <c r="AU5313" s="20">
        <v>17543.265460030168</v>
      </c>
      <c r="AV5313" s="20">
        <f t="shared" si="657"/>
        <v>456.73453996983153</v>
      </c>
      <c r="AW5313" s="21">
        <f t="shared" si="663"/>
        <v>2.5374141109435085E-2</v>
      </c>
    </row>
    <row r="5314" spans="1:49" x14ac:dyDescent="0.25">
      <c r="A5314" t="s">
        <v>38</v>
      </c>
      <c r="B5314" t="s">
        <v>92</v>
      </c>
      <c r="C5314">
        <v>163022</v>
      </c>
      <c r="D5314">
        <v>2010</v>
      </c>
      <c r="E5314" t="s">
        <v>270</v>
      </c>
      <c r="F5314" t="s">
        <v>587</v>
      </c>
      <c r="G5314" t="s">
        <v>272</v>
      </c>
      <c r="H5314" t="s">
        <v>1595</v>
      </c>
      <c r="I5314">
        <v>6</v>
      </c>
      <c r="J5314" t="s">
        <v>117</v>
      </c>
      <c r="K5314">
        <v>4</v>
      </c>
      <c r="L5314" t="s">
        <v>44</v>
      </c>
      <c r="M5314">
        <v>3.5</v>
      </c>
      <c r="N5314" t="s">
        <v>45</v>
      </c>
      <c r="O5314" t="s">
        <v>46</v>
      </c>
      <c r="P5314">
        <v>2</v>
      </c>
      <c r="Q5314" t="s">
        <v>118</v>
      </c>
      <c r="R5314" t="s">
        <v>48</v>
      </c>
      <c r="T5314" t="s">
        <v>49</v>
      </c>
      <c r="U5314" t="s">
        <v>72</v>
      </c>
      <c r="V5314" t="s">
        <v>274</v>
      </c>
      <c r="W5314" t="s">
        <v>120</v>
      </c>
      <c r="X5314" t="s">
        <v>53</v>
      </c>
      <c r="Z5314">
        <v>0</v>
      </c>
      <c r="AA5314" t="s">
        <v>75</v>
      </c>
      <c r="AB5314" t="s">
        <v>122</v>
      </c>
      <c r="AC5314">
        <v>45</v>
      </c>
      <c r="AD5314">
        <v>11</v>
      </c>
      <c r="AE5314">
        <v>4</v>
      </c>
      <c r="AF5314">
        <v>2025</v>
      </c>
      <c r="AG5314">
        <v>20251104</v>
      </c>
      <c r="AH5314" s="2">
        <v>2200</v>
      </c>
      <c r="AI5314" s="2">
        <v>2560.984619140625</v>
      </c>
      <c r="AJ5314" s="2">
        <f t="shared" si="658"/>
        <v>360.984619140625</v>
      </c>
      <c r="AK5314" s="6">
        <f t="shared" si="659"/>
        <v>0.16408391779119319</v>
      </c>
      <c r="AL5314" s="12">
        <v>2200</v>
      </c>
      <c r="AM5314" s="12">
        <v>2796.6323789835142</v>
      </c>
      <c r="AN5314" s="12">
        <f t="shared" si="660"/>
        <v>596.63237898351417</v>
      </c>
      <c r="AO5314" s="13">
        <f t="shared" si="661"/>
        <v>0.27119653590159737</v>
      </c>
      <c r="AP5314" s="16">
        <v>2200</v>
      </c>
      <c r="AQ5314" s="16">
        <v>2800.997647605976</v>
      </c>
      <c r="AR5314" s="16">
        <f t="shared" si="662"/>
        <v>600.997647605976</v>
      </c>
      <c r="AS5314" s="17">
        <f t="shared" si="656"/>
        <v>0.27318074891180727</v>
      </c>
      <c r="AT5314" s="20">
        <v>2200</v>
      </c>
      <c r="AU5314" s="20">
        <v>2533.5435313262819</v>
      </c>
      <c r="AV5314" s="20">
        <f t="shared" si="657"/>
        <v>333.54353132628194</v>
      </c>
      <c r="AW5314" s="21">
        <f t="shared" si="663"/>
        <v>0.15161069605740088</v>
      </c>
    </row>
    <row r="5315" spans="1:49" x14ac:dyDescent="0.25">
      <c r="A5315" t="s">
        <v>123</v>
      </c>
      <c r="B5315" t="s">
        <v>200</v>
      </c>
      <c r="C5315">
        <v>43507</v>
      </c>
      <c r="D5315">
        <v>2022</v>
      </c>
      <c r="E5315" t="s">
        <v>322</v>
      </c>
      <c r="F5315" t="s">
        <v>1358</v>
      </c>
      <c r="H5315" t="s">
        <v>530</v>
      </c>
      <c r="I5315">
        <v>6</v>
      </c>
      <c r="J5315" t="s">
        <v>129</v>
      </c>
      <c r="K5315">
        <v>4</v>
      </c>
      <c r="L5315" t="s">
        <v>44</v>
      </c>
      <c r="M5315">
        <v>3</v>
      </c>
      <c r="N5315" t="s">
        <v>70</v>
      </c>
      <c r="O5315" t="s">
        <v>46</v>
      </c>
      <c r="Q5315" t="s">
        <v>118</v>
      </c>
      <c r="S5315">
        <v>473</v>
      </c>
      <c r="T5315" t="s">
        <v>49</v>
      </c>
      <c r="W5315" t="s">
        <v>120</v>
      </c>
      <c r="X5315" t="s">
        <v>131</v>
      </c>
      <c r="Z5315">
        <v>0</v>
      </c>
      <c r="AA5315" t="s">
        <v>75</v>
      </c>
      <c r="AB5315" t="s">
        <v>122</v>
      </c>
      <c r="AC5315">
        <v>45</v>
      </c>
      <c r="AD5315">
        <v>11</v>
      </c>
      <c r="AE5315">
        <v>4</v>
      </c>
      <c r="AF5315">
        <v>2025</v>
      </c>
      <c r="AG5315">
        <v>20251105</v>
      </c>
      <c r="AH5315" s="2">
        <v>61499</v>
      </c>
      <c r="AI5315" s="2">
        <v>54538.11328125</v>
      </c>
      <c r="AJ5315" s="2">
        <f t="shared" si="658"/>
        <v>6960.88671875</v>
      </c>
      <c r="AK5315" s="6">
        <f t="shared" si="659"/>
        <v>0.11318699033724125</v>
      </c>
      <c r="AL5315" s="12">
        <v>61499</v>
      </c>
      <c r="AM5315" s="12">
        <v>43337.79885481573</v>
      </c>
      <c r="AN5315" s="12">
        <f t="shared" si="660"/>
        <v>18161.20114518427</v>
      </c>
      <c r="AO5315" s="13">
        <f t="shared" si="661"/>
        <v>0.29530888543202766</v>
      </c>
      <c r="AP5315" s="16">
        <v>61499</v>
      </c>
      <c r="AQ5315" s="16">
        <v>44740.062319252778</v>
      </c>
      <c r="AR5315" s="16">
        <f t="shared" si="662"/>
        <v>16758.937680747222</v>
      </c>
      <c r="AS5315" s="17">
        <f t="shared" ref="AS5315:AS5378" si="664">ABS($AH5315-AQ5315)/$AH5315</f>
        <v>0.27250748273544645</v>
      </c>
      <c r="AT5315" s="20">
        <v>61499</v>
      </c>
      <c r="AU5315" s="20">
        <v>56657.22891566265</v>
      </c>
      <c r="AV5315" s="20">
        <f t="shared" ref="AV5315:AV5378" si="665">ABS(AT5315-AU5315)</f>
        <v>4841.7710843373497</v>
      </c>
      <c r="AW5315" s="21">
        <f t="shared" si="663"/>
        <v>7.8729265261831077E-2</v>
      </c>
    </row>
    <row r="5316" spans="1:49" x14ac:dyDescent="0.25">
      <c r="A5316" t="s">
        <v>38</v>
      </c>
      <c r="B5316" t="s">
        <v>65</v>
      </c>
      <c r="C5316">
        <v>198905</v>
      </c>
      <c r="D5316">
        <v>2003</v>
      </c>
      <c r="E5316" t="s">
        <v>159</v>
      </c>
      <c r="F5316" t="s">
        <v>2087</v>
      </c>
      <c r="G5316" t="s">
        <v>237</v>
      </c>
      <c r="I5316">
        <v>4</v>
      </c>
      <c r="J5316" t="s">
        <v>101</v>
      </c>
      <c r="K5316">
        <v>4</v>
      </c>
      <c r="L5316" t="s">
        <v>44</v>
      </c>
      <c r="M5316">
        <v>2.4000000953674321</v>
      </c>
      <c r="N5316" t="s">
        <v>45</v>
      </c>
      <c r="O5316" t="s">
        <v>46</v>
      </c>
      <c r="P5316">
        <v>3</v>
      </c>
      <c r="Q5316" t="s">
        <v>60</v>
      </c>
      <c r="R5316" t="s">
        <v>96</v>
      </c>
      <c r="S5316">
        <v>160</v>
      </c>
      <c r="T5316" t="s">
        <v>49</v>
      </c>
      <c r="U5316" t="s">
        <v>50</v>
      </c>
      <c r="V5316" t="s">
        <v>611</v>
      </c>
      <c r="W5316" t="s">
        <v>62</v>
      </c>
      <c r="X5316" t="s">
        <v>74</v>
      </c>
      <c r="Z5316">
        <v>0</v>
      </c>
      <c r="AA5316" t="s">
        <v>75</v>
      </c>
      <c r="AB5316" t="s">
        <v>83</v>
      </c>
      <c r="AC5316">
        <v>45</v>
      </c>
      <c r="AD5316">
        <v>11</v>
      </c>
      <c r="AE5316">
        <v>4</v>
      </c>
      <c r="AF5316">
        <v>2025</v>
      </c>
      <c r="AG5316">
        <v>20251104</v>
      </c>
      <c r="AH5316" s="2">
        <v>1500</v>
      </c>
      <c r="AI5316" s="2">
        <v>1719.517333984375</v>
      </c>
      <c r="AJ5316" s="2">
        <f t="shared" ref="AJ5316:AJ5379" si="666">ABS(AH5316-AI5316)</f>
        <v>219.517333984375</v>
      </c>
      <c r="AK5316" s="6">
        <f t="shared" ref="AK5316:AK5379" si="667">ABS($AH5316-AI5316)/$AH5316</f>
        <v>0.14634488932291667</v>
      </c>
      <c r="AL5316" s="12">
        <v>1500</v>
      </c>
      <c r="AM5316" s="12">
        <v>1483.7068335652041</v>
      </c>
      <c r="AN5316" s="12">
        <f t="shared" ref="AN5316:AN5379" si="668">ABS(AL5316-AM5316)</f>
        <v>16.293166434795921</v>
      </c>
      <c r="AO5316" s="13">
        <f t="shared" ref="AO5316:AO5379" si="669">ABS($AH5316-AM5316)/$AH5316</f>
        <v>1.0862110956530615E-2</v>
      </c>
      <c r="AP5316" s="16">
        <v>1500</v>
      </c>
      <c r="AQ5316" s="16">
        <v>1664.210340836878</v>
      </c>
      <c r="AR5316" s="16">
        <f t="shared" ref="AR5316:AR5379" si="670">ABS(AP5316-AQ5316)</f>
        <v>164.210340836878</v>
      </c>
      <c r="AS5316" s="17">
        <f t="shared" si="664"/>
        <v>0.10947356055791867</v>
      </c>
      <c r="AT5316" s="20">
        <v>1500</v>
      </c>
      <c r="AU5316" s="20">
        <v>1792.81006378455</v>
      </c>
      <c r="AV5316" s="20">
        <f t="shared" si="665"/>
        <v>292.81006378455004</v>
      </c>
      <c r="AW5316" s="21">
        <f t="shared" ref="AW5316:AW5379" si="671">ABS($AH5316-AU5316)/$AH5316</f>
        <v>0.19520670918970004</v>
      </c>
    </row>
    <row r="5317" spans="1:49" x14ac:dyDescent="0.25">
      <c r="A5317" t="s">
        <v>109</v>
      </c>
      <c r="B5317" t="s">
        <v>317</v>
      </c>
      <c r="C5317">
        <v>116662</v>
      </c>
      <c r="D5317">
        <v>2016</v>
      </c>
      <c r="E5317" t="s">
        <v>111</v>
      </c>
      <c r="F5317" t="s">
        <v>973</v>
      </c>
      <c r="G5317" t="s">
        <v>2440</v>
      </c>
      <c r="H5317" t="s">
        <v>2110</v>
      </c>
      <c r="I5317">
        <v>4</v>
      </c>
      <c r="J5317" t="s">
        <v>101</v>
      </c>
      <c r="K5317">
        <v>4</v>
      </c>
      <c r="L5317" t="s">
        <v>44</v>
      </c>
      <c r="M5317">
        <v>2</v>
      </c>
      <c r="N5317" t="s">
        <v>45</v>
      </c>
      <c r="O5317" t="s">
        <v>46</v>
      </c>
      <c r="P5317">
        <v>1</v>
      </c>
      <c r="Q5317" t="s">
        <v>118</v>
      </c>
      <c r="R5317" t="s">
        <v>96</v>
      </c>
      <c r="T5317" t="s">
        <v>49</v>
      </c>
      <c r="U5317" t="s">
        <v>50</v>
      </c>
      <c r="W5317" t="s">
        <v>120</v>
      </c>
      <c r="X5317" t="s">
        <v>74</v>
      </c>
      <c r="Z5317">
        <v>0</v>
      </c>
      <c r="AA5317" t="s">
        <v>75</v>
      </c>
      <c r="AB5317" t="s">
        <v>122</v>
      </c>
      <c r="AC5317">
        <v>45</v>
      </c>
      <c r="AD5317">
        <v>11</v>
      </c>
      <c r="AE5317">
        <v>4</v>
      </c>
      <c r="AF5317">
        <v>2025</v>
      </c>
      <c r="AG5317">
        <v>20251105</v>
      </c>
      <c r="AH5317" s="2">
        <v>2000</v>
      </c>
      <c r="AI5317" s="2">
        <v>1444.044067382812</v>
      </c>
      <c r="AJ5317" s="2">
        <f t="shared" si="666"/>
        <v>555.95593261718795</v>
      </c>
      <c r="AK5317" s="6">
        <f t="shared" si="667"/>
        <v>0.277977966308594</v>
      </c>
      <c r="AL5317" s="12">
        <v>2000</v>
      </c>
      <c r="AM5317" s="12">
        <v>1429.7872024091871</v>
      </c>
      <c r="AN5317" s="12">
        <f t="shared" si="668"/>
        <v>570.2127975908129</v>
      </c>
      <c r="AO5317" s="13">
        <f t="shared" si="669"/>
        <v>0.28510639879540645</v>
      </c>
      <c r="AP5317" s="16">
        <v>2000</v>
      </c>
      <c r="AQ5317" s="16">
        <v>1517.2090383982279</v>
      </c>
      <c r="AR5317" s="16">
        <f t="shared" si="670"/>
        <v>482.7909616017721</v>
      </c>
      <c r="AS5317" s="17">
        <f t="shared" si="664"/>
        <v>0.24139548080088605</v>
      </c>
      <c r="AT5317" s="20">
        <v>2000</v>
      </c>
      <c r="AU5317" s="20">
        <v>1449.8324727481361</v>
      </c>
      <c r="AV5317" s="20">
        <f t="shared" si="665"/>
        <v>550.16752725186393</v>
      </c>
      <c r="AW5317" s="21">
        <f t="shared" si="671"/>
        <v>0.27508376362593195</v>
      </c>
    </row>
    <row r="5318" spans="1:49" x14ac:dyDescent="0.25">
      <c r="A5318" t="s">
        <v>77</v>
      </c>
      <c r="B5318" t="s">
        <v>596</v>
      </c>
      <c r="C5318">
        <v>154763</v>
      </c>
      <c r="D5318">
        <v>2016</v>
      </c>
      <c r="E5318" t="s">
        <v>66</v>
      </c>
      <c r="F5318" t="s">
        <v>366</v>
      </c>
      <c r="G5318" t="s">
        <v>214</v>
      </c>
      <c r="I5318">
        <v>4</v>
      </c>
      <c r="J5318" t="s">
        <v>101</v>
      </c>
      <c r="K5318">
        <v>4</v>
      </c>
      <c r="L5318" t="s">
        <v>44</v>
      </c>
      <c r="M5318">
        <v>2</v>
      </c>
      <c r="N5318" t="s">
        <v>45</v>
      </c>
      <c r="O5318" t="s">
        <v>46</v>
      </c>
      <c r="Q5318" t="s">
        <v>118</v>
      </c>
      <c r="R5318" t="s">
        <v>96</v>
      </c>
      <c r="S5318">
        <v>240</v>
      </c>
      <c r="T5318" t="s">
        <v>49</v>
      </c>
      <c r="U5318" t="s">
        <v>50</v>
      </c>
      <c r="W5318" t="s">
        <v>120</v>
      </c>
      <c r="X5318" t="s">
        <v>121</v>
      </c>
      <c r="Z5318">
        <v>0</v>
      </c>
      <c r="AA5318" t="s">
        <v>75</v>
      </c>
      <c r="AB5318" t="s">
        <v>122</v>
      </c>
      <c r="AC5318">
        <v>45</v>
      </c>
      <c r="AD5318">
        <v>11</v>
      </c>
      <c r="AE5318">
        <v>4</v>
      </c>
      <c r="AF5318">
        <v>2025</v>
      </c>
      <c r="AG5318">
        <v>20251105</v>
      </c>
      <c r="AH5318" s="2">
        <v>2600</v>
      </c>
      <c r="AI5318" s="2">
        <v>2000.388305664062</v>
      </c>
      <c r="AJ5318" s="2">
        <f t="shared" si="666"/>
        <v>599.61169433593795</v>
      </c>
      <c r="AK5318" s="6">
        <f t="shared" si="667"/>
        <v>0.23061988243689921</v>
      </c>
      <c r="AL5318" s="12">
        <v>2600</v>
      </c>
      <c r="AM5318" s="12">
        <v>2021.2663626590911</v>
      </c>
      <c r="AN5318" s="12">
        <f t="shared" si="668"/>
        <v>578.7336373409089</v>
      </c>
      <c r="AO5318" s="13">
        <f t="shared" si="669"/>
        <v>0.22258986051573421</v>
      </c>
      <c r="AP5318" s="16">
        <v>2600</v>
      </c>
      <c r="AQ5318" s="16">
        <v>2113.307400115149</v>
      </c>
      <c r="AR5318" s="16">
        <f t="shared" si="670"/>
        <v>486.69259988485101</v>
      </c>
      <c r="AS5318" s="17">
        <f t="shared" si="664"/>
        <v>0.18718946149417345</v>
      </c>
      <c r="AT5318" s="20">
        <v>2600</v>
      </c>
      <c r="AU5318" s="20">
        <v>2045.7265647533891</v>
      </c>
      <c r="AV5318" s="20">
        <f t="shared" si="665"/>
        <v>554.27343524661092</v>
      </c>
      <c r="AW5318" s="21">
        <f t="shared" si="671"/>
        <v>0.21318209047946574</v>
      </c>
    </row>
    <row r="5319" spans="1:49" x14ac:dyDescent="0.25">
      <c r="A5319" t="s">
        <v>38</v>
      </c>
      <c r="B5319" t="s">
        <v>873</v>
      </c>
      <c r="C5319">
        <v>5715</v>
      </c>
      <c r="D5319">
        <v>2024</v>
      </c>
      <c r="E5319" t="s">
        <v>644</v>
      </c>
      <c r="F5319" t="s">
        <v>2441</v>
      </c>
      <c r="J5319" t="s">
        <v>129</v>
      </c>
      <c r="K5319">
        <v>4</v>
      </c>
      <c r="L5319" t="s">
        <v>44</v>
      </c>
      <c r="N5319" t="s">
        <v>44</v>
      </c>
      <c r="Q5319" t="s">
        <v>88</v>
      </c>
      <c r="T5319" t="s">
        <v>542</v>
      </c>
      <c r="W5319" t="s">
        <v>220</v>
      </c>
      <c r="X5319" t="s">
        <v>74</v>
      </c>
      <c r="Z5319">
        <v>1</v>
      </c>
      <c r="AA5319" t="s">
        <v>543</v>
      </c>
      <c r="AB5319" t="s">
        <v>1166</v>
      </c>
      <c r="AC5319">
        <v>45</v>
      </c>
      <c r="AD5319">
        <v>11</v>
      </c>
      <c r="AE5319">
        <v>4</v>
      </c>
      <c r="AF5319">
        <v>2025</v>
      </c>
      <c r="AG5319">
        <v>20251105</v>
      </c>
      <c r="AH5319" s="2">
        <v>72000</v>
      </c>
      <c r="AI5319" s="2">
        <v>66682.625</v>
      </c>
      <c r="AJ5319" s="2">
        <f t="shared" si="666"/>
        <v>5317.375</v>
      </c>
      <c r="AK5319" s="6">
        <f t="shared" si="667"/>
        <v>7.3852430555555557E-2</v>
      </c>
      <c r="AL5319" s="12">
        <v>72000</v>
      </c>
      <c r="AM5319" s="12">
        <v>50174.226675580903</v>
      </c>
      <c r="AN5319" s="12">
        <f t="shared" si="668"/>
        <v>21825.773324419097</v>
      </c>
      <c r="AO5319" s="13">
        <f t="shared" si="669"/>
        <v>0.30313574061693188</v>
      </c>
      <c r="AP5319" s="16">
        <v>72000</v>
      </c>
      <c r="AQ5319" s="16">
        <v>70265.505317498915</v>
      </c>
      <c r="AR5319" s="16">
        <f t="shared" si="670"/>
        <v>1734.4946825010848</v>
      </c>
      <c r="AS5319" s="17">
        <f t="shared" si="664"/>
        <v>2.4090203923626177E-2</v>
      </c>
      <c r="AT5319" s="20">
        <v>72000</v>
      </c>
      <c r="AU5319" s="20">
        <v>68733.012820512828</v>
      </c>
      <c r="AV5319" s="20">
        <f t="shared" si="665"/>
        <v>3266.9871794871724</v>
      </c>
      <c r="AW5319" s="21">
        <f t="shared" si="671"/>
        <v>4.5374821937321841E-2</v>
      </c>
    </row>
    <row r="5320" spans="1:49" x14ac:dyDescent="0.25">
      <c r="A5320" t="s">
        <v>38</v>
      </c>
      <c r="B5320" t="s">
        <v>776</v>
      </c>
      <c r="C5320">
        <v>165414</v>
      </c>
      <c r="D5320">
        <v>2017</v>
      </c>
      <c r="E5320" t="s">
        <v>93</v>
      </c>
      <c r="F5320" t="s">
        <v>387</v>
      </c>
      <c r="G5320" t="s">
        <v>189</v>
      </c>
      <c r="I5320">
        <v>8</v>
      </c>
      <c r="J5320" t="s">
        <v>230</v>
      </c>
      <c r="K5320">
        <v>4</v>
      </c>
      <c r="L5320" t="s">
        <v>44</v>
      </c>
      <c r="M5320">
        <v>5.3000001907348633</v>
      </c>
      <c r="N5320" t="s">
        <v>70</v>
      </c>
      <c r="O5320" t="s">
        <v>46</v>
      </c>
      <c r="P5320">
        <v>4</v>
      </c>
      <c r="Q5320" t="s">
        <v>60</v>
      </c>
      <c r="R5320" t="s">
        <v>48</v>
      </c>
      <c r="T5320" t="s">
        <v>49</v>
      </c>
      <c r="V5320" t="s">
        <v>391</v>
      </c>
      <c r="W5320" t="s">
        <v>103</v>
      </c>
      <c r="X5320" t="s">
        <v>74</v>
      </c>
      <c r="Y5320">
        <v>47215</v>
      </c>
      <c r="Z5320">
        <v>0</v>
      </c>
      <c r="AA5320" t="s">
        <v>75</v>
      </c>
      <c r="AB5320" t="s">
        <v>104</v>
      </c>
      <c r="AC5320">
        <v>45</v>
      </c>
      <c r="AD5320">
        <v>11</v>
      </c>
      <c r="AE5320">
        <v>4</v>
      </c>
      <c r="AF5320">
        <v>2025</v>
      </c>
      <c r="AG5320">
        <v>20251105</v>
      </c>
      <c r="AH5320" s="2">
        <v>9750</v>
      </c>
      <c r="AI5320" s="2">
        <v>9299.3017578125</v>
      </c>
      <c r="AJ5320" s="2">
        <f t="shared" si="666"/>
        <v>450.6982421875</v>
      </c>
      <c r="AK5320" s="6">
        <f t="shared" si="667"/>
        <v>4.6225460737179487E-2</v>
      </c>
      <c r="AL5320" s="12">
        <v>9750</v>
      </c>
      <c r="AM5320" s="12">
        <v>8518.8549160679759</v>
      </c>
      <c r="AN5320" s="12">
        <f t="shared" si="668"/>
        <v>1231.1450839320241</v>
      </c>
      <c r="AO5320" s="13">
        <f t="shared" si="669"/>
        <v>0.12627129065969478</v>
      </c>
      <c r="AP5320" s="16">
        <v>9750</v>
      </c>
      <c r="AQ5320" s="16">
        <v>9114.9770228606085</v>
      </c>
      <c r="AR5320" s="16">
        <f t="shared" si="670"/>
        <v>635.02297713939151</v>
      </c>
      <c r="AS5320" s="17">
        <f t="shared" si="664"/>
        <v>6.5130561757886313E-2</v>
      </c>
      <c r="AT5320" s="20">
        <v>9750</v>
      </c>
      <c r="AU5320" s="20">
        <v>9563.8032670454559</v>
      </c>
      <c r="AV5320" s="20">
        <f t="shared" si="665"/>
        <v>186.19673295454413</v>
      </c>
      <c r="AW5320" s="21">
        <f t="shared" si="671"/>
        <v>1.9097100815850681E-2</v>
      </c>
    </row>
    <row r="5321" spans="1:49" x14ac:dyDescent="0.25">
      <c r="A5321" t="s">
        <v>77</v>
      </c>
      <c r="B5321" t="s">
        <v>818</v>
      </c>
      <c r="C5321">
        <v>94316</v>
      </c>
      <c r="D5321">
        <v>2016</v>
      </c>
      <c r="E5321" t="s">
        <v>66</v>
      </c>
      <c r="F5321" t="s">
        <v>221</v>
      </c>
      <c r="I5321">
        <v>8</v>
      </c>
      <c r="J5321" t="s">
        <v>129</v>
      </c>
      <c r="K5321">
        <v>4</v>
      </c>
      <c r="L5321" t="s">
        <v>44</v>
      </c>
      <c r="M5321">
        <v>5</v>
      </c>
      <c r="N5321" t="s">
        <v>87</v>
      </c>
      <c r="O5321" t="s">
        <v>46</v>
      </c>
      <c r="P5321">
        <v>4</v>
      </c>
      <c r="Q5321" t="s">
        <v>88</v>
      </c>
      <c r="R5321" t="s">
        <v>89</v>
      </c>
      <c r="S5321">
        <v>386</v>
      </c>
      <c r="T5321" t="s">
        <v>49</v>
      </c>
      <c r="U5321" t="s">
        <v>72</v>
      </c>
      <c r="W5321" t="s">
        <v>103</v>
      </c>
      <c r="X5321" t="s">
        <v>74</v>
      </c>
      <c r="Z5321">
        <v>0</v>
      </c>
      <c r="AA5321" t="s">
        <v>75</v>
      </c>
      <c r="AB5321" t="s">
        <v>91</v>
      </c>
      <c r="AC5321">
        <v>45</v>
      </c>
      <c r="AD5321">
        <v>11</v>
      </c>
      <c r="AE5321">
        <v>4</v>
      </c>
      <c r="AF5321">
        <v>2025</v>
      </c>
      <c r="AG5321">
        <v>20251105</v>
      </c>
      <c r="AH5321" s="2">
        <v>14500</v>
      </c>
      <c r="AI5321" s="2">
        <v>18642.00390625</v>
      </c>
      <c r="AJ5321" s="2">
        <f t="shared" si="666"/>
        <v>4142.00390625</v>
      </c>
      <c r="AK5321" s="6">
        <f t="shared" si="667"/>
        <v>0.2856554418103448</v>
      </c>
      <c r="AL5321" s="12">
        <v>14500</v>
      </c>
      <c r="AM5321" s="12">
        <v>17918.5125035489</v>
      </c>
      <c r="AN5321" s="12">
        <f t="shared" si="668"/>
        <v>3418.5125035489</v>
      </c>
      <c r="AO5321" s="13">
        <f t="shared" si="669"/>
        <v>0.23575948300337241</v>
      </c>
      <c r="AP5321" s="16">
        <v>14500</v>
      </c>
      <c r="AQ5321" s="16">
        <v>17250.53078691876</v>
      </c>
      <c r="AR5321" s="16">
        <f t="shared" si="670"/>
        <v>2750.53078691876</v>
      </c>
      <c r="AS5321" s="17">
        <f t="shared" si="664"/>
        <v>0.18969177840819035</v>
      </c>
      <c r="AT5321" s="20">
        <v>14500</v>
      </c>
      <c r="AU5321" s="20">
        <v>18673.899099099101</v>
      </c>
      <c r="AV5321" s="20">
        <f t="shared" si="665"/>
        <v>4173.8990990991006</v>
      </c>
      <c r="AW5321" s="21">
        <f t="shared" si="671"/>
        <v>0.28785511028269661</v>
      </c>
    </row>
    <row r="5322" spans="1:49" x14ac:dyDescent="0.25">
      <c r="A5322" t="s">
        <v>77</v>
      </c>
      <c r="B5322" t="s">
        <v>151</v>
      </c>
      <c r="C5322">
        <v>189535</v>
      </c>
      <c r="D5322">
        <v>2015</v>
      </c>
      <c r="E5322" t="s">
        <v>84</v>
      </c>
      <c r="F5322" t="s">
        <v>1433</v>
      </c>
      <c r="I5322">
        <v>6</v>
      </c>
      <c r="J5322" t="s">
        <v>117</v>
      </c>
      <c r="K5322">
        <v>4</v>
      </c>
      <c r="L5322" t="s">
        <v>44</v>
      </c>
      <c r="M5322">
        <v>6.6999998092651367</v>
      </c>
      <c r="N5322" t="s">
        <v>70</v>
      </c>
      <c r="O5322" t="s">
        <v>46</v>
      </c>
      <c r="P5322">
        <v>3</v>
      </c>
      <c r="Q5322" t="s">
        <v>817</v>
      </c>
      <c r="R5322" t="s">
        <v>48</v>
      </c>
      <c r="T5322" t="s">
        <v>219</v>
      </c>
      <c r="W5322" t="s">
        <v>1123</v>
      </c>
      <c r="X5322" t="s">
        <v>121</v>
      </c>
      <c r="Z5322">
        <v>0</v>
      </c>
      <c r="AA5322" t="s">
        <v>75</v>
      </c>
      <c r="AB5322" t="s">
        <v>1124</v>
      </c>
      <c r="AC5322">
        <v>45</v>
      </c>
      <c r="AD5322">
        <v>11</v>
      </c>
      <c r="AE5322">
        <v>4</v>
      </c>
      <c r="AF5322">
        <v>2025</v>
      </c>
      <c r="AG5322">
        <v>20251105</v>
      </c>
      <c r="AH5322" s="2">
        <v>12400</v>
      </c>
      <c r="AI5322" s="2">
        <v>15215.3388671875</v>
      </c>
      <c r="AJ5322" s="2">
        <f t="shared" si="666"/>
        <v>2815.3388671875</v>
      </c>
      <c r="AK5322" s="6">
        <f t="shared" si="667"/>
        <v>0.22704345703125001</v>
      </c>
      <c r="AL5322" s="12">
        <v>12400</v>
      </c>
      <c r="AM5322" s="12">
        <v>12413.52591998075</v>
      </c>
      <c r="AN5322" s="12">
        <f t="shared" si="668"/>
        <v>13.525919980749677</v>
      </c>
      <c r="AO5322" s="13">
        <f t="shared" si="669"/>
        <v>1.0907999984475546E-3</v>
      </c>
      <c r="AP5322" s="16">
        <v>12400</v>
      </c>
      <c r="AQ5322" s="16">
        <v>11493.222472445579</v>
      </c>
      <c r="AR5322" s="16">
        <f t="shared" si="670"/>
        <v>906.77752755442089</v>
      </c>
      <c r="AS5322" s="17">
        <f t="shared" si="664"/>
        <v>7.3127219964066195E-2</v>
      </c>
      <c r="AT5322" s="20">
        <v>12400</v>
      </c>
      <c r="AU5322" s="20">
        <v>15963.517730496451</v>
      </c>
      <c r="AV5322" s="20">
        <f t="shared" si="665"/>
        <v>3563.5177304964509</v>
      </c>
      <c r="AW5322" s="21">
        <f t="shared" si="671"/>
        <v>0.28738046213681057</v>
      </c>
    </row>
    <row r="5323" spans="1:49" x14ac:dyDescent="0.25">
      <c r="A5323" t="s">
        <v>123</v>
      </c>
      <c r="B5323" t="s">
        <v>724</v>
      </c>
      <c r="C5323">
        <v>134544</v>
      </c>
      <c r="D5323">
        <v>2018</v>
      </c>
      <c r="E5323" t="s">
        <v>66</v>
      </c>
      <c r="F5323" t="s">
        <v>221</v>
      </c>
      <c r="I5323">
        <v>6</v>
      </c>
      <c r="J5323" t="s">
        <v>69</v>
      </c>
      <c r="K5323">
        <v>4</v>
      </c>
      <c r="L5323" t="s">
        <v>44</v>
      </c>
      <c r="M5323">
        <v>3.2999999523162842</v>
      </c>
      <c r="N5323" t="s">
        <v>70</v>
      </c>
      <c r="Q5323" t="s">
        <v>88</v>
      </c>
      <c r="R5323" t="s">
        <v>48</v>
      </c>
      <c r="S5323">
        <v>290</v>
      </c>
      <c r="T5323" t="s">
        <v>49</v>
      </c>
      <c r="U5323" t="s">
        <v>72</v>
      </c>
      <c r="V5323" t="s">
        <v>761</v>
      </c>
      <c r="W5323" t="s">
        <v>90</v>
      </c>
      <c r="X5323" t="s">
        <v>74</v>
      </c>
      <c r="Z5323">
        <v>0</v>
      </c>
      <c r="AA5323" t="s">
        <v>75</v>
      </c>
      <c r="AB5323" t="s">
        <v>91</v>
      </c>
      <c r="AC5323">
        <v>45</v>
      </c>
      <c r="AD5323">
        <v>11</v>
      </c>
      <c r="AE5323">
        <v>4</v>
      </c>
      <c r="AF5323">
        <v>2025</v>
      </c>
      <c r="AG5323">
        <v>20251103</v>
      </c>
      <c r="AH5323" s="2">
        <v>9500</v>
      </c>
      <c r="AI5323" s="2">
        <v>9567.99609375</v>
      </c>
      <c r="AJ5323" s="2">
        <f t="shared" si="666"/>
        <v>67.99609375</v>
      </c>
      <c r="AK5323" s="6">
        <f t="shared" si="667"/>
        <v>7.1574835526315786E-3</v>
      </c>
      <c r="AL5323" s="12">
        <v>9500</v>
      </c>
      <c r="AM5323" s="12">
        <v>9660.9591499852177</v>
      </c>
      <c r="AN5323" s="12">
        <f t="shared" si="668"/>
        <v>160.95914998521766</v>
      </c>
      <c r="AO5323" s="13">
        <f t="shared" si="669"/>
        <v>1.6943068419496596E-2</v>
      </c>
      <c r="AP5323" s="16">
        <v>9500</v>
      </c>
      <c r="AQ5323" s="16">
        <v>9995.2640594420427</v>
      </c>
      <c r="AR5323" s="16">
        <f t="shared" si="670"/>
        <v>495.26405944204271</v>
      </c>
      <c r="AS5323" s="17">
        <f t="shared" si="664"/>
        <v>5.2133058888636077E-2</v>
      </c>
      <c r="AT5323" s="20">
        <v>9500</v>
      </c>
      <c r="AU5323" s="20">
        <v>9563.8032670454559</v>
      </c>
      <c r="AV5323" s="20">
        <f t="shared" si="665"/>
        <v>63.803267045455868</v>
      </c>
      <c r="AW5323" s="21">
        <f t="shared" si="671"/>
        <v>6.7161333732058811E-3</v>
      </c>
    </row>
    <row r="5324" spans="1:49" x14ac:dyDescent="0.25">
      <c r="A5324" t="s">
        <v>38</v>
      </c>
      <c r="B5324" t="s">
        <v>39</v>
      </c>
      <c r="C5324">
        <v>107848</v>
      </c>
      <c r="D5324">
        <v>2019</v>
      </c>
      <c r="E5324" t="s">
        <v>84</v>
      </c>
      <c r="F5324" t="s">
        <v>85</v>
      </c>
      <c r="G5324" t="s">
        <v>113</v>
      </c>
      <c r="I5324">
        <v>8</v>
      </c>
      <c r="J5324" t="s">
        <v>59</v>
      </c>
      <c r="K5324">
        <v>4</v>
      </c>
      <c r="L5324" t="s">
        <v>44</v>
      </c>
      <c r="M5324">
        <v>5.6999998092651367</v>
      </c>
      <c r="N5324" t="s">
        <v>87</v>
      </c>
      <c r="O5324" t="s">
        <v>46</v>
      </c>
      <c r="Q5324" t="s">
        <v>88</v>
      </c>
      <c r="R5324" t="s">
        <v>89</v>
      </c>
      <c r="S5324">
        <v>395</v>
      </c>
      <c r="T5324" t="s">
        <v>49</v>
      </c>
      <c r="U5324" t="s">
        <v>72</v>
      </c>
      <c r="W5324" t="s">
        <v>103</v>
      </c>
      <c r="X5324" t="s">
        <v>74</v>
      </c>
      <c r="Z5324">
        <v>0</v>
      </c>
      <c r="AA5324" t="s">
        <v>75</v>
      </c>
      <c r="AB5324" t="s">
        <v>91</v>
      </c>
      <c r="AC5324">
        <v>45</v>
      </c>
      <c r="AD5324">
        <v>11</v>
      </c>
      <c r="AE5324">
        <v>4</v>
      </c>
      <c r="AF5324">
        <v>2025</v>
      </c>
      <c r="AG5324">
        <v>20251104</v>
      </c>
      <c r="AH5324" s="2">
        <v>23600</v>
      </c>
      <c r="AI5324" s="2">
        <v>20172.681640625</v>
      </c>
      <c r="AJ5324" s="2">
        <f t="shared" si="666"/>
        <v>3427.318359375</v>
      </c>
      <c r="AK5324" s="6">
        <f t="shared" si="667"/>
        <v>0.1452253542108051</v>
      </c>
      <c r="AL5324" s="12">
        <v>23600</v>
      </c>
      <c r="AM5324" s="12">
        <v>19565.266981154629</v>
      </c>
      <c r="AN5324" s="12">
        <f t="shared" si="668"/>
        <v>4034.7330188453707</v>
      </c>
      <c r="AO5324" s="13">
        <f t="shared" si="669"/>
        <v>0.17096326351039706</v>
      </c>
      <c r="AP5324" s="16">
        <v>23600</v>
      </c>
      <c r="AQ5324" s="16">
        <v>20299.382059997661</v>
      </c>
      <c r="AR5324" s="16">
        <f t="shared" si="670"/>
        <v>3300.6179400023393</v>
      </c>
      <c r="AS5324" s="17">
        <f t="shared" si="664"/>
        <v>0.13985669237298048</v>
      </c>
      <c r="AT5324" s="20">
        <v>23600</v>
      </c>
      <c r="AU5324" s="20">
        <v>20014.54076086956</v>
      </c>
      <c r="AV5324" s="20">
        <f t="shared" si="665"/>
        <v>3585.4592391304395</v>
      </c>
      <c r="AW5324" s="21">
        <f t="shared" si="671"/>
        <v>0.15192623894620508</v>
      </c>
    </row>
    <row r="5325" spans="1:49" x14ac:dyDescent="0.25">
      <c r="A5325" t="s">
        <v>38</v>
      </c>
      <c r="B5325" t="s">
        <v>259</v>
      </c>
      <c r="C5325">
        <v>110220</v>
      </c>
      <c r="D5325">
        <v>2017</v>
      </c>
      <c r="E5325" t="s">
        <v>127</v>
      </c>
      <c r="F5325" t="s">
        <v>597</v>
      </c>
      <c r="G5325" t="s">
        <v>1332</v>
      </c>
      <c r="I5325">
        <v>6</v>
      </c>
      <c r="J5325" t="s">
        <v>129</v>
      </c>
      <c r="K5325">
        <v>4</v>
      </c>
      <c r="L5325" t="s">
        <v>44</v>
      </c>
      <c r="M5325">
        <v>3.5</v>
      </c>
      <c r="N5325" t="s">
        <v>44</v>
      </c>
      <c r="O5325" t="s">
        <v>46</v>
      </c>
      <c r="P5325">
        <v>4</v>
      </c>
      <c r="Q5325" t="s">
        <v>60</v>
      </c>
      <c r="S5325">
        <v>302</v>
      </c>
      <c r="T5325" t="s">
        <v>49</v>
      </c>
      <c r="U5325" t="s">
        <v>72</v>
      </c>
      <c r="V5325" t="s">
        <v>1333</v>
      </c>
      <c r="W5325" t="s">
        <v>90</v>
      </c>
      <c r="X5325" t="s">
        <v>74</v>
      </c>
      <c r="Z5325">
        <v>0</v>
      </c>
      <c r="AA5325" t="s">
        <v>75</v>
      </c>
      <c r="AB5325" t="s">
        <v>83</v>
      </c>
      <c r="AC5325">
        <v>45</v>
      </c>
      <c r="AD5325">
        <v>11</v>
      </c>
      <c r="AE5325">
        <v>4</v>
      </c>
      <c r="AF5325">
        <v>2025</v>
      </c>
      <c r="AG5325">
        <v>20251105</v>
      </c>
      <c r="AH5325" s="2">
        <v>10500</v>
      </c>
      <c r="AI5325" s="2">
        <v>11158.4892578125</v>
      </c>
      <c r="AJ5325" s="2">
        <f t="shared" si="666"/>
        <v>658.4892578125</v>
      </c>
      <c r="AK5325" s="6">
        <f t="shared" si="667"/>
        <v>6.2713262648809526E-2</v>
      </c>
      <c r="AL5325" s="12">
        <v>10500</v>
      </c>
      <c r="AM5325" s="12">
        <v>12292.517483959769</v>
      </c>
      <c r="AN5325" s="12">
        <f t="shared" si="668"/>
        <v>1792.5174839597694</v>
      </c>
      <c r="AO5325" s="13">
        <f t="shared" si="669"/>
        <v>0.17071595085331137</v>
      </c>
      <c r="AP5325" s="16">
        <v>10500</v>
      </c>
      <c r="AQ5325" s="16">
        <v>11625.47880244672</v>
      </c>
      <c r="AR5325" s="16">
        <f t="shared" si="670"/>
        <v>1125.4788024467198</v>
      </c>
      <c r="AS5325" s="17">
        <f t="shared" si="664"/>
        <v>0.10718845737587808</v>
      </c>
      <c r="AT5325" s="20">
        <v>10500</v>
      </c>
      <c r="AU5325" s="20">
        <v>10936.944444444451</v>
      </c>
      <c r="AV5325" s="20">
        <f t="shared" si="665"/>
        <v>436.94444444445071</v>
      </c>
      <c r="AW5325" s="21">
        <f t="shared" si="671"/>
        <v>4.1613756613757213E-2</v>
      </c>
    </row>
    <row r="5326" spans="1:49" x14ac:dyDescent="0.25">
      <c r="A5326" t="s">
        <v>109</v>
      </c>
      <c r="B5326" t="s">
        <v>317</v>
      </c>
      <c r="C5326">
        <v>45514</v>
      </c>
      <c r="D5326">
        <v>2020</v>
      </c>
      <c r="E5326" t="s">
        <v>139</v>
      </c>
      <c r="F5326" t="s">
        <v>783</v>
      </c>
      <c r="I5326">
        <v>4</v>
      </c>
      <c r="J5326" t="s">
        <v>101</v>
      </c>
      <c r="K5326">
        <v>4</v>
      </c>
      <c r="L5326" t="s">
        <v>44</v>
      </c>
      <c r="M5326">
        <v>1.6000000238418579</v>
      </c>
      <c r="N5326" t="s">
        <v>45</v>
      </c>
      <c r="O5326" t="s">
        <v>46</v>
      </c>
      <c r="P5326">
        <v>4</v>
      </c>
      <c r="Q5326" t="s">
        <v>47</v>
      </c>
      <c r="R5326" t="s">
        <v>48</v>
      </c>
      <c r="T5326" t="s">
        <v>49</v>
      </c>
      <c r="W5326" t="s">
        <v>120</v>
      </c>
      <c r="X5326" t="s">
        <v>121</v>
      </c>
      <c r="Z5326">
        <v>0</v>
      </c>
      <c r="AA5326" t="s">
        <v>75</v>
      </c>
      <c r="AB5326" t="s">
        <v>332</v>
      </c>
      <c r="AC5326">
        <v>45</v>
      </c>
      <c r="AD5326">
        <v>11</v>
      </c>
      <c r="AE5326">
        <v>4</v>
      </c>
      <c r="AF5326">
        <v>2025</v>
      </c>
      <c r="AG5326">
        <v>20251105</v>
      </c>
      <c r="AH5326" s="2">
        <v>11100</v>
      </c>
      <c r="AI5326" s="2">
        <v>10919.96875</v>
      </c>
      <c r="AJ5326" s="2">
        <f t="shared" si="666"/>
        <v>180.03125</v>
      </c>
      <c r="AK5326" s="6">
        <f t="shared" si="667"/>
        <v>1.6219031531531532E-2</v>
      </c>
      <c r="AL5326" s="12">
        <v>11100</v>
      </c>
      <c r="AM5326" s="12">
        <v>10715.509643812209</v>
      </c>
      <c r="AN5326" s="12">
        <f t="shared" si="668"/>
        <v>384.49035618779089</v>
      </c>
      <c r="AO5326" s="13">
        <f t="shared" si="669"/>
        <v>3.4638770827728912E-2</v>
      </c>
      <c r="AP5326" s="16">
        <v>11100</v>
      </c>
      <c r="AQ5326" s="16">
        <v>11186.663199906459</v>
      </c>
      <c r="AR5326" s="16">
        <f t="shared" si="670"/>
        <v>86.66319990645934</v>
      </c>
      <c r="AS5326" s="17">
        <f t="shared" si="664"/>
        <v>7.8074954870684093E-3</v>
      </c>
      <c r="AT5326" s="20">
        <v>11100</v>
      </c>
      <c r="AU5326" s="20">
        <v>10957.302345786269</v>
      </c>
      <c r="AV5326" s="20">
        <f t="shared" si="665"/>
        <v>142.69765421373086</v>
      </c>
      <c r="AW5326" s="21">
        <f t="shared" si="671"/>
        <v>1.2855644523759537E-2</v>
      </c>
    </row>
    <row r="5327" spans="1:49" x14ac:dyDescent="0.25">
      <c r="A5327" t="s">
        <v>77</v>
      </c>
      <c r="B5327" t="s">
        <v>596</v>
      </c>
      <c r="C5327">
        <v>186929</v>
      </c>
      <c r="D5327">
        <v>2012</v>
      </c>
      <c r="E5327" t="s">
        <v>139</v>
      </c>
      <c r="F5327" t="s">
        <v>222</v>
      </c>
      <c r="I5327">
        <v>6</v>
      </c>
      <c r="J5327" t="s">
        <v>59</v>
      </c>
      <c r="K5327">
        <v>4</v>
      </c>
      <c r="L5327" t="s">
        <v>44</v>
      </c>
      <c r="M5327">
        <v>3.5</v>
      </c>
      <c r="N5327" t="s">
        <v>44</v>
      </c>
      <c r="Q5327" t="s">
        <v>141</v>
      </c>
      <c r="R5327" t="s">
        <v>48</v>
      </c>
      <c r="T5327" t="s">
        <v>49</v>
      </c>
      <c r="W5327" t="s">
        <v>134</v>
      </c>
      <c r="X5327" t="s">
        <v>53</v>
      </c>
      <c r="Z5327">
        <v>0</v>
      </c>
      <c r="AA5327" t="s">
        <v>75</v>
      </c>
      <c r="AB5327" t="s">
        <v>83</v>
      </c>
      <c r="AC5327">
        <v>45</v>
      </c>
      <c r="AD5327">
        <v>11</v>
      </c>
      <c r="AE5327">
        <v>4</v>
      </c>
      <c r="AF5327">
        <v>2025</v>
      </c>
      <c r="AG5327">
        <v>20251105</v>
      </c>
      <c r="AH5327" s="2">
        <v>500</v>
      </c>
      <c r="AI5327" s="2">
        <v>1158.98779296875</v>
      </c>
      <c r="AJ5327" s="2">
        <f t="shared" si="666"/>
        <v>658.98779296875</v>
      </c>
      <c r="AK5327" s="6">
        <f t="shared" si="667"/>
        <v>1.3179755859375</v>
      </c>
      <c r="AL5327" s="12">
        <v>500</v>
      </c>
      <c r="AM5327" s="12">
        <v>1151.629904219466</v>
      </c>
      <c r="AN5327" s="12">
        <f t="shared" si="668"/>
        <v>651.62990421946597</v>
      </c>
      <c r="AO5327" s="13">
        <f t="shared" si="669"/>
        <v>1.303259808438932</v>
      </c>
      <c r="AP5327" s="16">
        <v>500</v>
      </c>
      <c r="AQ5327" s="16">
        <v>1239.897248557704</v>
      </c>
      <c r="AR5327" s="16">
        <f t="shared" si="670"/>
        <v>739.89724855770396</v>
      </c>
      <c r="AS5327" s="17">
        <f t="shared" si="664"/>
        <v>1.479794497115408</v>
      </c>
      <c r="AT5327" s="20">
        <v>500</v>
      </c>
      <c r="AU5327" s="20">
        <v>1205.359619306593</v>
      </c>
      <c r="AV5327" s="20">
        <f t="shared" si="665"/>
        <v>705.359619306593</v>
      </c>
      <c r="AW5327" s="21">
        <f t="shared" si="671"/>
        <v>1.4107192386131859</v>
      </c>
    </row>
    <row r="5328" spans="1:49" x14ac:dyDescent="0.25">
      <c r="A5328" t="s">
        <v>77</v>
      </c>
      <c r="B5328" t="s">
        <v>596</v>
      </c>
      <c r="C5328">
        <v>128037</v>
      </c>
      <c r="D5328">
        <v>2018</v>
      </c>
      <c r="E5328" t="s">
        <v>114</v>
      </c>
      <c r="F5328" t="s">
        <v>834</v>
      </c>
      <c r="G5328" t="s">
        <v>1887</v>
      </c>
      <c r="I5328">
        <v>4</v>
      </c>
      <c r="J5328" t="s">
        <v>129</v>
      </c>
      <c r="K5328">
        <v>4</v>
      </c>
      <c r="L5328" t="s">
        <v>44</v>
      </c>
      <c r="M5328">
        <v>2</v>
      </c>
      <c r="N5328" t="s">
        <v>44</v>
      </c>
      <c r="O5328" t="s">
        <v>46</v>
      </c>
      <c r="P5328">
        <v>4</v>
      </c>
      <c r="Q5328" t="s">
        <v>60</v>
      </c>
      <c r="R5328" t="s">
        <v>81</v>
      </c>
      <c r="S5328">
        <v>184</v>
      </c>
      <c r="T5328" t="s">
        <v>49</v>
      </c>
      <c r="W5328" t="s">
        <v>134</v>
      </c>
      <c r="X5328" t="s">
        <v>121</v>
      </c>
      <c r="Y5328">
        <v>28050</v>
      </c>
      <c r="Z5328">
        <v>0</v>
      </c>
      <c r="AA5328" t="s">
        <v>75</v>
      </c>
      <c r="AB5328" t="s">
        <v>104</v>
      </c>
      <c r="AC5328">
        <v>45</v>
      </c>
      <c r="AD5328">
        <v>11</v>
      </c>
      <c r="AE5328">
        <v>4</v>
      </c>
      <c r="AF5328">
        <v>2025</v>
      </c>
      <c r="AG5328">
        <v>20251105</v>
      </c>
      <c r="AH5328" s="2">
        <v>5800</v>
      </c>
      <c r="AI5328" s="2">
        <v>6310.2177734375</v>
      </c>
      <c r="AJ5328" s="2">
        <f t="shared" si="666"/>
        <v>510.2177734375</v>
      </c>
      <c r="AK5328" s="6">
        <f t="shared" si="667"/>
        <v>8.7968581627155179E-2</v>
      </c>
      <c r="AL5328" s="12">
        <v>5800</v>
      </c>
      <c r="AM5328" s="12">
        <v>5940.4291619370351</v>
      </c>
      <c r="AN5328" s="12">
        <f t="shared" si="668"/>
        <v>140.42916193703513</v>
      </c>
      <c r="AO5328" s="13">
        <f t="shared" si="669"/>
        <v>2.421192447190261E-2</v>
      </c>
      <c r="AP5328" s="16">
        <v>5800</v>
      </c>
      <c r="AQ5328" s="16">
        <v>5878.3674455649634</v>
      </c>
      <c r="AR5328" s="16">
        <f t="shared" si="670"/>
        <v>78.367445564963418</v>
      </c>
      <c r="AS5328" s="17">
        <f t="shared" si="664"/>
        <v>1.3511628545683349E-2</v>
      </c>
      <c r="AT5328" s="20">
        <v>5800</v>
      </c>
      <c r="AU5328" s="20">
        <v>6441.05</v>
      </c>
      <c r="AV5328" s="20">
        <f t="shared" si="665"/>
        <v>641.05000000000018</v>
      </c>
      <c r="AW5328" s="21">
        <f t="shared" si="671"/>
        <v>0.11052586206896554</v>
      </c>
    </row>
    <row r="5329" spans="1:49" x14ac:dyDescent="0.25">
      <c r="A5329" t="s">
        <v>38</v>
      </c>
      <c r="B5329" t="s">
        <v>92</v>
      </c>
      <c r="C5329">
        <v>11670</v>
      </c>
      <c r="D5329">
        <v>2025</v>
      </c>
      <c r="E5329" t="s">
        <v>155</v>
      </c>
      <c r="F5329" t="s">
        <v>201</v>
      </c>
      <c r="G5329" t="s">
        <v>835</v>
      </c>
      <c r="I5329">
        <v>4</v>
      </c>
      <c r="J5329" t="s">
        <v>129</v>
      </c>
      <c r="K5329">
        <v>4</v>
      </c>
      <c r="L5329" t="s">
        <v>44</v>
      </c>
      <c r="M5329">
        <v>2</v>
      </c>
      <c r="N5329" t="s">
        <v>45</v>
      </c>
      <c r="O5329" t="s">
        <v>46</v>
      </c>
      <c r="P5329">
        <v>4</v>
      </c>
      <c r="Q5329" t="s">
        <v>118</v>
      </c>
      <c r="T5329" t="s">
        <v>49</v>
      </c>
      <c r="V5329" t="s">
        <v>661</v>
      </c>
      <c r="W5329" t="s">
        <v>52</v>
      </c>
      <c r="X5329" t="s">
        <v>63</v>
      </c>
      <c r="Z5329">
        <v>0</v>
      </c>
      <c r="AA5329" t="s">
        <v>75</v>
      </c>
      <c r="AB5329" t="s">
        <v>122</v>
      </c>
      <c r="AC5329">
        <v>45</v>
      </c>
      <c r="AD5329">
        <v>11</v>
      </c>
      <c r="AE5329">
        <v>4</v>
      </c>
      <c r="AF5329">
        <v>2025</v>
      </c>
      <c r="AG5329">
        <v>20251104</v>
      </c>
      <c r="AH5329" s="2">
        <v>16200</v>
      </c>
      <c r="AI5329" s="2">
        <v>19578.85546875</v>
      </c>
      <c r="AJ5329" s="2">
        <f t="shared" si="666"/>
        <v>3378.85546875</v>
      </c>
      <c r="AK5329" s="6">
        <f t="shared" si="667"/>
        <v>0.20857132523148147</v>
      </c>
      <c r="AL5329" s="12">
        <v>16200</v>
      </c>
      <c r="AM5329" s="12">
        <v>19509.951440083139</v>
      </c>
      <c r="AN5329" s="12">
        <f t="shared" si="668"/>
        <v>3309.9514400831395</v>
      </c>
      <c r="AO5329" s="13">
        <f t="shared" si="669"/>
        <v>0.20431799012858887</v>
      </c>
      <c r="AP5329" s="16">
        <v>16200</v>
      </c>
      <c r="AQ5329" s="16">
        <v>19235.985999192919</v>
      </c>
      <c r="AR5329" s="16">
        <f t="shared" si="670"/>
        <v>3035.9859991929188</v>
      </c>
      <c r="AS5329" s="17">
        <f t="shared" si="664"/>
        <v>0.18740654316005673</v>
      </c>
      <c r="AT5329" s="20">
        <v>16200</v>
      </c>
      <c r="AU5329" s="20">
        <v>19352.698545861302</v>
      </c>
      <c r="AV5329" s="20">
        <f t="shared" si="665"/>
        <v>3152.6985458613017</v>
      </c>
      <c r="AW5329" s="21">
        <f t="shared" si="671"/>
        <v>0.19461102134946306</v>
      </c>
    </row>
    <row r="5330" spans="1:49" x14ac:dyDescent="0.25">
      <c r="A5330" t="s">
        <v>38</v>
      </c>
      <c r="B5330" t="s">
        <v>39</v>
      </c>
      <c r="C5330">
        <v>303303</v>
      </c>
      <c r="D5330">
        <v>2003</v>
      </c>
      <c r="E5330" t="s">
        <v>40</v>
      </c>
      <c r="F5330" t="s">
        <v>1313</v>
      </c>
      <c r="G5330" t="s">
        <v>113</v>
      </c>
      <c r="H5330" t="s">
        <v>1775</v>
      </c>
      <c r="I5330">
        <v>8</v>
      </c>
      <c r="J5330" t="s">
        <v>43</v>
      </c>
      <c r="K5330">
        <v>4</v>
      </c>
      <c r="L5330" t="s">
        <v>44</v>
      </c>
      <c r="M5330">
        <v>4.6999998092651367</v>
      </c>
      <c r="N5330" t="s">
        <v>70</v>
      </c>
      <c r="O5330" t="s">
        <v>46</v>
      </c>
      <c r="Q5330" t="s">
        <v>60</v>
      </c>
      <c r="R5330" t="s">
        <v>48</v>
      </c>
      <c r="S5330">
        <v>227</v>
      </c>
      <c r="T5330" t="s">
        <v>49</v>
      </c>
      <c r="U5330" t="s">
        <v>72</v>
      </c>
      <c r="V5330" t="s">
        <v>277</v>
      </c>
      <c r="W5330" t="s">
        <v>134</v>
      </c>
      <c r="X5330" t="s">
        <v>53</v>
      </c>
      <c r="Z5330">
        <v>0</v>
      </c>
      <c r="AA5330" t="s">
        <v>75</v>
      </c>
      <c r="AB5330" t="s">
        <v>83</v>
      </c>
      <c r="AC5330">
        <v>45</v>
      </c>
      <c r="AD5330">
        <v>11</v>
      </c>
      <c r="AE5330">
        <v>4</v>
      </c>
      <c r="AF5330">
        <v>2025</v>
      </c>
      <c r="AG5330">
        <v>20251104</v>
      </c>
      <c r="AH5330" s="2">
        <v>1200</v>
      </c>
      <c r="AI5330" s="2">
        <v>1514.361938476562</v>
      </c>
      <c r="AJ5330" s="2">
        <f t="shared" si="666"/>
        <v>314.36193847656205</v>
      </c>
      <c r="AK5330" s="6">
        <f t="shared" si="667"/>
        <v>0.26196828206380168</v>
      </c>
      <c r="AL5330" s="12">
        <v>1200</v>
      </c>
      <c r="AM5330" s="12">
        <v>1596.8598021852331</v>
      </c>
      <c r="AN5330" s="12">
        <f t="shared" si="668"/>
        <v>396.85980218523309</v>
      </c>
      <c r="AO5330" s="13">
        <f t="shared" si="669"/>
        <v>0.33071650182102758</v>
      </c>
      <c r="AP5330" s="16">
        <v>1200</v>
      </c>
      <c r="AQ5330" s="16">
        <v>1602.2162518243081</v>
      </c>
      <c r="AR5330" s="16">
        <f t="shared" si="670"/>
        <v>402.21625182430807</v>
      </c>
      <c r="AS5330" s="17">
        <f t="shared" si="664"/>
        <v>0.33518020985359004</v>
      </c>
      <c r="AT5330" s="20">
        <v>1200</v>
      </c>
      <c r="AU5330" s="20">
        <v>1520.3305500982319</v>
      </c>
      <c r="AV5330" s="20">
        <f t="shared" si="665"/>
        <v>320.33055009823192</v>
      </c>
      <c r="AW5330" s="21">
        <f t="shared" si="671"/>
        <v>0.26694212508185994</v>
      </c>
    </row>
    <row r="5331" spans="1:49" x14ac:dyDescent="0.25">
      <c r="A5331" t="s">
        <v>38</v>
      </c>
      <c r="B5331" t="s">
        <v>39</v>
      </c>
      <c r="C5331">
        <v>110847</v>
      </c>
      <c r="D5331">
        <v>2019</v>
      </c>
      <c r="E5331" t="s">
        <v>644</v>
      </c>
      <c r="F5331" t="s">
        <v>960</v>
      </c>
      <c r="J5331" t="s">
        <v>59</v>
      </c>
      <c r="K5331">
        <v>4</v>
      </c>
      <c r="L5331" t="s">
        <v>44</v>
      </c>
      <c r="N5331" t="s">
        <v>70</v>
      </c>
      <c r="O5331" t="s">
        <v>46</v>
      </c>
      <c r="Q5331" t="s">
        <v>118</v>
      </c>
      <c r="T5331" t="s">
        <v>542</v>
      </c>
      <c r="W5331" t="s">
        <v>120</v>
      </c>
      <c r="X5331" t="s">
        <v>74</v>
      </c>
      <c r="Z5331">
        <v>1</v>
      </c>
      <c r="AA5331" t="s">
        <v>543</v>
      </c>
      <c r="AB5331" t="s">
        <v>365</v>
      </c>
      <c r="AC5331">
        <v>45</v>
      </c>
      <c r="AD5331">
        <v>11</v>
      </c>
      <c r="AE5331">
        <v>4</v>
      </c>
      <c r="AF5331">
        <v>2025</v>
      </c>
      <c r="AG5331">
        <v>20251104</v>
      </c>
      <c r="AH5331" s="2">
        <v>11250</v>
      </c>
      <c r="AI5331" s="2">
        <v>11172.8447265625</v>
      </c>
      <c r="AJ5331" s="2">
        <f t="shared" si="666"/>
        <v>77.1552734375</v>
      </c>
      <c r="AK5331" s="6">
        <f t="shared" si="667"/>
        <v>6.8582465277777773E-3</v>
      </c>
      <c r="AL5331" s="12">
        <v>11250</v>
      </c>
      <c r="AM5331" s="12">
        <v>9770.9106127584892</v>
      </c>
      <c r="AN5331" s="12">
        <f t="shared" si="668"/>
        <v>1479.0893872415108</v>
      </c>
      <c r="AO5331" s="13">
        <f t="shared" si="669"/>
        <v>0.13147461219924542</v>
      </c>
      <c r="AP5331" s="16">
        <v>11250</v>
      </c>
      <c r="AQ5331" s="16">
        <v>9820.470699109801</v>
      </c>
      <c r="AR5331" s="16">
        <f t="shared" si="670"/>
        <v>1429.529300890199</v>
      </c>
      <c r="AS5331" s="17">
        <f t="shared" si="664"/>
        <v>0.12706927119023992</v>
      </c>
      <c r="AT5331" s="20">
        <v>11250</v>
      </c>
      <c r="AU5331" s="20">
        <v>11646.663066954639</v>
      </c>
      <c r="AV5331" s="20">
        <f t="shared" si="665"/>
        <v>396.66306695463936</v>
      </c>
      <c r="AW5331" s="21">
        <f t="shared" si="671"/>
        <v>3.5258939284856836E-2</v>
      </c>
    </row>
    <row r="5332" spans="1:49" x14ac:dyDescent="0.25">
      <c r="A5332" t="s">
        <v>38</v>
      </c>
      <c r="B5332" t="s">
        <v>65</v>
      </c>
      <c r="C5332">
        <v>166891</v>
      </c>
      <c r="D5332">
        <v>2016</v>
      </c>
      <c r="E5332" t="s">
        <v>159</v>
      </c>
      <c r="F5332" t="s">
        <v>489</v>
      </c>
      <c r="G5332" t="s">
        <v>237</v>
      </c>
      <c r="I5332">
        <v>4</v>
      </c>
      <c r="J5332" t="s">
        <v>117</v>
      </c>
      <c r="K5332">
        <v>4</v>
      </c>
      <c r="L5332" t="s">
        <v>44</v>
      </c>
      <c r="M5332">
        <v>1.799999952316284</v>
      </c>
      <c r="N5332" t="s">
        <v>45</v>
      </c>
      <c r="O5332" t="s">
        <v>46</v>
      </c>
      <c r="P5332">
        <v>3</v>
      </c>
      <c r="Q5332" t="s">
        <v>60</v>
      </c>
      <c r="R5332" t="s">
        <v>48</v>
      </c>
      <c r="S5332">
        <v>141</v>
      </c>
      <c r="T5332" t="s">
        <v>49</v>
      </c>
      <c r="U5332" t="s">
        <v>50</v>
      </c>
      <c r="V5332" t="s">
        <v>490</v>
      </c>
      <c r="W5332" t="s">
        <v>62</v>
      </c>
      <c r="X5332" t="s">
        <v>121</v>
      </c>
      <c r="Z5332">
        <v>0</v>
      </c>
      <c r="AA5332" t="s">
        <v>75</v>
      </c>
      <c r="AB5332" t="s">
        <v>83</v>
      </c>
      <c r="AC5332">
        <v>45</v>
      </c>
      <c r="AD5332">
        <v>11</v>
      </c>
      <c r="AE5332">
        <v>4</v>
      </c>
      <c r="AF5332">
        <v>2025</v>
      </c>
      <c r="AG5332">
        <v>20251104</v>
      </c>
      <c r="AH5332" s="2">
        <v>3500</v>
      </c>
      <c r="AI5332" s="2">
        <v>5625.88427734375</v>
      </c>
      <c r="AJ5332" s="2">
        <f t="shared" si="666"/>
        <v>2125.88427734375</v>
      </c>
      <c r="AK5332" s="6">
        <f t="shared" si="667"/>
        <v>0.60739550781249996</v>
      </c>
      <c r="AL5332" s="12">
        <v>3500</v>
      </c>
      <c r="AM5332" s="12">
        <v>5448.3892449225477</v>
      </c>
      <c r="AN5332" s="12">
        <f t="shared" si="668"/>
        <v>1948.3892449225477</v>
      </c>
      <c r="AO5332" s="13">
        <f t="shared" si="669"/>
        <v>0.55668264140644219</v>
      </c>
      <c r="AP5332" s="16">
        <v>3500</v>
      </c>
      <c r="AQ5332" s="16">
        <v>4910.877610741094</v>
      </c>
      <c r="AR5332" s="16">
        <f t="shared" si="670"/>
        <v>1410.877610741094</v>
      </c>
      <c r="AS5332" s="17">
        <f t="shared" si="664"/>
        <v>0.40310788878316972</v>
      </c>
      <c r="AT5332" s="20">
        <v>3500</v>
      </c>
      <c r="AU5332" s="20">
        <v>5820.3294573643389</v>
      </c>
      <c r="AV5332" s="20">
        <f t="shared" si="665"/>
        <v>2320.3294573643389</v>
      </c>
      <c r="AW5332" s="21">
        <f t="shared" si="671"/>
        <v>0.66295127353266825</v>
      </c>
    </row>
    <row r="5333" spans="1:49" x14ac:dyDescent="0.25">
      <c r="A5333" t="s">
        <v>38</v>
      </c>
      <c r="B5333" t="s">
        <v>39</v>
      </c>
      <c r="C5333">
        <v>181919</v>
      </c>
      <c r="D5333">
        <v>2015</v>
      </c>
      <c r="E5333" t="s">
        <v>203</v>
      </c>
      <c r="F5333" t="s">
        <v>478</v>
      </c>
      <c r="I5333">
        <v>6</v>
      </c>
      <c r="J5333" t="s">
        <v>69</v>
      </c>
      <c r="K5333">
        <v>4</v>
      </c>
      <c r="L5333" t="s">
        <v>44</v>
      </c>
      <c r="M5333">
        <v>3.7000000476837158</v>
      </c>
      <c r="N5333" t="s">
        <v>70</v>
      </c>
      <c r="O5333" t="s">
        <v>46</v>
      </c>
      <c r="Q5333" t="s">
        <v>118</v>
      </c>
      <c r="R5333" t="s">
        <v>96</v>
      </c>
      <c r="T5333" t="s">
        <v>49</v>
      </c>
      <c r="W5333" t="s">
        <v>120</v>
      </c>
      <c r="X5333" t="s">
        <v>53</v>
      </c>
      <c r="Z5333">
        <v>0</v>
      </c>
      <c r="AA5333" t="s">
        <v>75</v>
      </c>
      <c r="AB5333" t="s">
        <v>122</v>
      </c>
      <c r="AC5333">
        <v>45</v>
      </c>
      <c r="AD5333">
        <v>11</v>
      </c>
      <c r="AE5333">
        <v>4</v>
      </c>
      <c r="AF5333">
        <v>2025</v>
      </c>
      <c r="AG5333">
        <v>20251104</v>
      </c>
      <c r="AH5333" s="2">
        <v>4500</v>
      </c>
      <c r="AI5333" s="2">
        <v>3673.464599609375</v>
      </c>
      <c r="AJ5333" s="2">
        <f t="shared" si="666"/>
        <v>826.535400390625</v>
      </c>
      <c r="AK5333" s="6">
        <f t="shared" si="667"/>
        <v>0.1836745334201389</v>
      </c>
      <c r="AL5333" s="12">
        <v>4500</v>
      </c>
      <c r="AM5333" s="12">
        <v>3326.765959404011</v>
      </c>
      <c r="AN5333" s="12">
        <f t="shared" si="668"/>
        <v>1173.234040595989</v>
      </c>
      <c r="AO5333" s="13">
        <f t="shared" si="669"/>
        <v>0.26071867568799756</v>
      </c>
      <c r="AP5333" s="16">
        <v>4500</v>
      </c>
      <c r="AQ5333" s="16">
        <v>3372.935492628988</v>
      </c>
      <c r="AR5333" s="16">
        <f t="shared" si="670"/>
        <v>1127.064507371012</v>
      </c>
      <c r="AS5333" s="17">
        <f t="shared" si="664"/>
        <v>0.25045877941578043</v>
      </c>
      <c r="AT5333" s="20">
        <v>4500</v>
      </c>
      <c r="AU5333" s="20">
        <v>3882.6404494382018</v>
      </c>
      <c r="AV5333" s="20">
        <f t="shared" si="665"/>
        <v>617.35955056179819</v>
      </c>
      <c r="AW5333" s="21">
        <f t="shared" si="671"/>
        <v>0.13719101123595515</v>
      </c>
    </row>
    <row r="5334" spans="1:49" x14ac:dyDescent="0.25">
      <c r="A5334" t="s">
        <v>38</v>
      </c>
      <c r="B5334" t="s">
        <v>776</v>
      </c>
      <c r="C5334">
        <v>284456</v>
      </c>
      <c r="D5334">
        <v>1995</v>
      </c>
      <c r="E5334" t="s">
        <v>167</v>
      </c>
      <c r="F5334" t="s">
        <v>294</v>
      </c>
      <c r="H5334" t="s">
        <v>416</v>
      </c>
      <c r="I5334">
        <v>6</v>
      </c>
      <c r="J5334" t="s">
        <v>69</v>
      </c>
      <c r="K5334">
        <v>2</v>
      </c>
      <c r="L5334" t="s">
        <v>44</v>
      </c>
      <c r="M5334">
        <v>4.3000001907348633</v>
      </c>
      <c r="N5334" t="s">
        <v>70</v>
      </c>
      <c r="O5334" t="s">
        <v>46</v>
      </c>
      <c r="P5334">
        <v>3</v>
      </c>
      <c r="Q5334" t="s">
        <v>88</v>
      </c>
      <c r="R5334" t="s">
        <v>48</v>
      </c>
      <c r="T5334" t="s">
        <v>49</v>
      </c>
      <c r="U5334" t="s">
        <v>72</v>
      </c>
      <c r="W5334" t="s">
        <v>90</v>
      </c>
      <c r="X5334" t="s">
        <v>74</v>
      </c>
      <c r="Z5334">
        <v>0</v>
      </c>
      <c r="AA5334" t="s">
        <v>75</v>
      </c>
      <c r="AB5334" t="s">
        <v>91</v>
      </c>
      <c r="AC5334">
        <v>45</v>
      </c>
      <c r="AD5334">
        <v>11</v>
      </c>
      <c r="AE5334">
        <v>4</v>
      </c>
      <c r="AF5334">
        <v>2025</v>
      </c>
      <c r="AG5334">
        <v>20251105</v>
      </c>
      <c r="AH5334" s="2">
        <v>5500</v>
      </c>
      <c r="AI5334" s="2">
        <v>1005.459106445312</v>
      </c>
      <c r="AJ5334" s="2">
        <f t="shared" si="666"/>
        <v>4494.5408935546875</v>
      </c>
      <c r="AK5334" s="6">
        <f t="shared" si="667"/>
        <v>0.81718925337357951</v>
      </c>
      <c r="AL5334" s="12">
        <v>5500</v>
      </c>
      <c r="AM5334" s="12">
        <v>944.24261376181516</v>
      </c>
      <c r="AN5334" s="12">
        <f t="shared" si="668"/>
        <v>4555.7573862381851</v>
      </c>
      <c r="AO5334" s="13">
        <f t="shared" si="669"/>
        <v>0.82831952477057913</v>
      </c>
      <c r="AP5334" s="16">
        <v>5500</v>
      </c>
      <c r="AQ5334" s="16">
        <v>1184.8938664923051</v>
      </c>
      <c r="AR5334" s="16">
        <f t="shared" si="670"/>
        <v>4315.1061335076947</v>
      </c>
      <c r="AS5334" s="17">
        <f t="shared" si="664"/>
        <v>0.78456475154685357</v>
      </c>
      <c r="AT5334" s="20">
        <v>5500</v>
      </c>
      <c r="AU5334" s="20">
        <v>1036.9831013916489</v>
      </c>
      <c r="AV5334" s="20">
        <f t="shared" si="665"/>
        <v>4463.0168986083509</v>
      </c>
      <c r="AW5334" s="21">
        <f t="shared" si="671"/>
        <v>0.81145761792879112</v>
      </c>
    </row>
    <row r="5335" spans="1:49" x14ac:dyDescent="0.25">
      <c r="A5335" t="s">
        <v>38</v>
      </c>
      <c r="B5335" t="s">
        <v>776</v>
      </c>
      <c r="C5335">
        <v>150560</v>
      </c>
      <c r="D5335">
        <v>2019</v>
      </c>
      <c r="E5335" t="s">
        <v>66</v>
      </c>
      <c r="F5335" t="s">
        <v>434</v>
      </c>
      <c r="H5335" t="s">
        <v>246</v>
      </c>
      <c r="I5335">
        <v>8</v>
      </c>
      <c r="J5335" t="s">
        <v>101</v>
      </c>
      <c r="K5335">
        <v>4</v>
      </c>
      <c r="L5335" t="s">
        <v>44</v>
      </c>
      <c r="M5335">
        <v>6.6999998092651367</v>
      </c>
      <c r="N5335" t="s">
        <v>87</v>
      </c>
      <c r="O5335" t="s">
        <v>46</v>
      </c>
      <c r="P5335">
        <v>3</v>
      </c>
      <c r="Q5335" t="s">
        <v>88</v>
      </c>
      <c r="R5335" t="s">
        <v>89</v>
      </c>
      <c r="S5335">
        <v>440</v>
      </c>
      <c r="T5335" t="s">
        <v>219</v>
      </c>
      <c r="U5335" t="s">
        <v>72</v>
      </c>
      <c r="W5335" t="s">
        <v>220</v>
      </c>
      <c r="X5335" t="s">
        <v>74</v>
      </c>
      <c r="Z5335">
        <v>0</v>
      </c>
      <c r="AA5335" t="s">
        <v>75</v>
      </c>
      <c r="AB5335" t="s">
        <v>91</v>
      </c>
      <c r="AC5335">
        <v>45</v>
      </c>
      <c r="AD5335">
        <v>11</v>
      </c>
      <c r="AE5335">
        <v>4</v>
      </c>
      <c r="AF5335">
        <v>2025</v>
      </c>
      <c r="AG5335">
        <v>20251105</v>
      </c>
      <c r="AH5335" s="2">
        <v>25700</v>
      </c>
      <c r="AI5335" s="2">
        <v>23565.04296875</v>
      </c>
      <c r="AJ5335" s="2">
        <f t="shared" si="666"/>
        <v>2134.95703125</v>
      </c>
      <c r="AK5335" s="6">
        <f t="shared" si="667"/>
        <v>8.3072258025291834E-2</v>
      </c>
      <c r="AL5335" s="12">
        <v>25700</v>
      </c>
      <c r="AM5335" s="12">
        <v>22594.07076519564</v>
      </c>
      <c r="AN5335" s="12">
        <f t="shared" si="668"/>
        <v>3105.92923480436</v>
      </c>
      <c r="AO5335" s="13">
        <f t="shared" si="669"/>
        <v>0.12085327761884669</v>
      </c>
      <c r="AP5335" s="16">
        <v>25700</v>
      </c>
      <c r="AQ5335" s="16">
        <v>22583.681007727871</v>
      </c>
      <c r="AR5335" s="16">
        <f t="shared" si="670"/>
        <v>3116.3189922721285</v>
      </c>
      <c r="AS5335" s="17">
        <f t="shared" si="664"/>
        <v>0.1212575483374369</v>
      </c>
      <c r="AT5335" s="20">
        <v>25700</v>
      </c>
      <c r="AU5335" s="20">
        <v>23389.397565922922</v>
      </c>
      <c r="AV5335" s="20">
        <f t="shared" si="665"/>
        <v>2310.6024340770782</v>
      </c>
      <c r="AW5335" s="21">
        <f t="shared" si="671"/>
        <v>8.9906709497162576E-2</v>
      </c>
    </row>
    <row r="5336" spans="1:49" x14ac:dyDescent="0.25">
      <c r="A5336" t="s">
        <v>38</v>
      </c>
      <c r="B5336" t="s">
        <v>39</v>
      </c>
      <c r="C5336">
        <v>159062</v>
      </c>
      <c r="D5336">
        <v>2006</v>
      </c>
      <c r="E5336" t="s">
        <v>159</v>
      </c>
      <c r="F5336" t="s">
        <v>508</v>
      </c>
      <c r="G5336" t="s">
        <v>237</v>
      </c>
      <c r="I5336">
        <v>4</v>
      </c>
      <c r="J5336" t="s">
        <v>171</v>
      </c>
      <c r="K5336">
        <v>4</v>
      </c>
      <c r="L5336" t="s">
        <v>44</v>
      </c>
      <c r="M5336">
        <v>2.4000000953674321</v>
      </c>
      <c r="N5336" t="s">
        <v>45</v>
      </c>
      <c r="O5336" t="s">
        <v>46</v>
      </c>
      <c r="Q5336" t="s">
        <v>118</v>
      </c>
      <c r="S5336">
        <v>166</v>
      </c>
      <c r="T5336" t="s">
        <v>49</v>
      </c>
      <c r="U5336" t="s">
        <v>50</v>
      </c>
      <c r="V5336" t="s">
        <v>1372</v>
      </c>
      <c r="W5336" t="s">
        <v>62</v>
      </c>
      <c r="X5336" t="s">
        <v>74</v>
      </c>
      <c r="Z5336">
        <v>0</v>
      </c>
      <c r="AA5336" t="s">
        <v>75</v>
      </c>
      <c r="AB5336" t="s">
        <v>122</v>
      </c>
      <c r="AC5336">
        <v>45</v>
      </c>
      <c r="AD5336">
        <v>11</v>
      </c>
      <c r="AE5336">
        <v>4</v>
      </c>
      <c r="AF5336">
        <v>2025</v>
      </c>
      <c r="AG5336">
        <v>20251104</v>
      </c>
      <c r="AH5336" s="2">
        <v>3200</v>
      </c>
      <c r="AI5336" s="2">
        <v>2411.603271484375</v>
      </c>
      <c r="AJ5336" s="2">
        <f t="shared" si="666"/>
        <v>788.396728515625</v>
      </c>
      <c r="AK5336" s="6">
        <f t="shared" si="667"/>
        <v>0.24637397766113281</v>
      </c>
      <c r="AL5336" s="12">
        <v>3200</v>
      </c>
      <c r="AM5336" s="12">
        <v>2190.758878793536</v>
      </c>
      <c r="AN5336" s="12">
        <f t="shared" si="668"/>
        <v>1009.241121206464</v>
      </c>
      <c r="AO5336" s="13">
        <f t="shared" si="669"/>
        <v>0.31538785037702</v>
      </c>
      <c r="AP5336" s="16">
        <v>3200</v>
      </c>
      <c r="AQ5336" s="16">
        <v>2405.7931152295318</v>
      </c>
      <c r="AR5336" s="16">
        <f t="shared" si="670"/>
        <v>794.20688477046815</v>
      </c>
      <c r="AS5336" s="17">
        <f t="shared" si="664"/>
        <v>0.2481896514907713</v>
      </c>
      <c r="AT5336" s="20">
        <v>3200</v>
      </c>
      <c r="AU5336" s="20">
        <v>2513.0397236614849</v>
      </c>
      <c r="AV5336" s="20">
        <f t="shared" si="665"/>
        <v>686.96027633851509</v>
      </c>
      <c r="AW5336" s="21">
        <f t="shared" si="671"/>
        <v>0.21467508635578597</v>
      </c>
    </row>
    <row r="5337" spans="1:49" x14ac:dyDescent="0.25">
      <c r="A5337" t="s">
        <v>38</v>
      </c>
      <c r="B5337" t="s">
        <v>776</v>
      </c>
      <c r="C5337">
        <v>82445</v>
      </c>
      <c r="D5337">
        <v>2022</v>
      </c>
      <c r="E5337" t="s">
        <v>111</v>
      </c>
      <c r="F5337" t="s">
        <v>226</v>
      </c>
      <c r="G5337" t="s">
        <v>367</v>
      </c>
      <c r="H5337" t="s">
        <v>589</v>
      </c>
      <c r="I5337">
        <v>6</v>
      </c>
      <c r="J5337" t="s">
        <v>43</v>
      </c>
      <c r="K5337">
        <v>4</v>
      </c>
      <c r="L5337" t="s">
        <v>44</v>
      </c>
      <c r="M5337">
        <v>3.5999999046325679</v>
      </c>
      <c r="N5337" t="s">
        <v>70</v>
      </c>
      <c r="O5337" t="s">
        <v>46</v>
      </c>
      <c r="P5337">
        <v>4</v>
      </c>
      <c r="Q5337" t="s">
        <v>118</v>
      </c>
      <c r="R5337" t="s">
        <v>172</v>
      </c>
      <c r="S5337">
        <v>292</v>
      </c>
      <c r="T5337" t="s">
        <v>49</v>
      </c>
      <c r="U5337" t="s">
        <v>72</v>
      </c>
      <c r="W5337" t="s">
        <v>120</v>
      </c>
      <c r="X5337" t="s">
        <v>98</v>
      </c>
      <c r="Z5337">
        <v>0</v>
      </c>
      <c r="AA5337" t="s">
        <v>75</v>
      </c>
      <c r="AB5337" t="s">
        <v>122</v>
      </c>
      <c r="AC5337">
        <v>45</v>
      </c>
      <c r="AD5337">
        <v>11</v>
      </c>
      <c r="AE5337">
        <v>4</v>
      </c>
      <c r="AF5337">
        <v>2025</v>
      </c>
      <c r="AG5337">
        <v>20251105</v>
      </c>
      <c r="AH5337" s="2">
        <v>12500</v>
      </c>
      <c r="AI5337" s="2">
        <v>15544.27734375</v>
      </c>
      <c r="AJ5337" s="2">
        <f t="shared" si="666"/>
        <v>3044.27734375</v>
      </c>
      <c r="AK5337" s="6">
        <f t="shared" si="667"/>
        <v>0.24354218750000001</v>
      </c>
      <c r="AL5337" s="12">
        <v>12500</v>
      </c>
      <c r="AM5337" s="12">
        <v>15327.86176859536</v>
      </c>
      <c r="AN5337" s="12">
        <f t="shared" si="668"/>
        <v>2827.8617685953595</v>
      </c>
      <c r="AO5337" s="13">
        <f t="shared" si="669"/>
        <v>0.22622894148762876</v>
      </c>
      <c r="AP5337" s="16">
        <v>12500</v>
      </c>
      <c r="AQ5337" s="16">
        <v>14956.654237697579</v>
      </c>
      <c r="AR5337" s="16">
        <f t="shared" si="670"/>
        <v>2456.6542376975794</v>
      </c>
      <c r="AS5337" s="17">
        <f t="shared" si="664"/>
        <v>0.19653233901580636</v>
      </c>
      <c r="AT5337" s="20">
        <v>12500</v>
      </c>
      <c r="AU5337" s="20">
        <v>15396.36706349206</v>
      </c>
      <c r="AV5337" s="20">
        <f t="shared" si="665"/>
        <v>2896.36706349206</v>
      </c>
      <c r="AW5337" s="21">
        <f t="shared" si="671"/>
        <v>0.23170936507936479</v>
      </c>
    </row>
    <row r="5338" spans="1:49" x14ac:dyDescent="0.25">
      <c r="A5338" t="s">
        <v>77</v>
      </c>
      <c r="B5338" t="s">
        <v>596</v>
      </c>
      <c r="C5338">
        <v>124247</v>
      </c>
      <c r="D5338">
        <v>2013</v>
      </c>
      <c r="E5338" t="s">
        <v>40</v>
      </c>
      <c r="F5338" t="s">
        <v>41</v>
      </c>
      <c r="H5338" t="s">
        <v>42</v>
      </c>
      <c r="I5338">
        <v>4</v>
      </c>
      <c r="J5338" t="s">
        <v>69</v>
      </c>
      <c r="K5338">
        <v>4</v>
      </c>
      <c r="L5338" t="s">
        <v>44</v>
      </c>
      <c r="M5338">
        <v>1.799999952316284</v>
      </c>
      <c r="N5338" t="s">
        <v>45</v>
      </c>
      <c r="O5338" t="s">
        <v>46</v>
      </c>
      <c r="P5338">
        <v>3</v>
      </c>
      <c r="Q5338" t="s">
        <v>47</v>
      </c>
      <c r="R5338" t="s">
        <v>48</v>
      </c>
      <c r="T5338" t="s">
        <v>49</v>
      </c>
      <c r="U5338" t="s">
        <v>50</v>
      </c>
      <c r="V5338" t="s">
        <v>51</v>
      </c>
      <c r="W5338" t="s">
        <v>120</v>
      </c>
      <c r="X5338" t="s">
        <v>53</v>
      </c>
      <c r="Z5338">
        <v>1</v>
      </c>
      <c r="AA5338" t="s">
        <v>54</v>
      </c>
      <c r="AB5338" t="s">
        <v>55</v>
      </c>
      <c r="AC5338">
        <v>45</v>
      </c>
      <c r="AD5338">
        <v>11</v>
      </c>
      <c r="AE5338">
        <v>4</v>
      </c>
      <c r="AF5338">
        <v>2025</v>
      </c>
      <c r="AG5338">
        <v>20251105</v>
      </c>
      <c r="AH5338" s="2">
        <v>6500</v>
      </c>
      <c r="AI5338" s="2">
        <v>5478.287109375</v>
      </c>
      <c r="AJ5338" s="2">
        <f t="shared" si="666"/>
        <v>1021.712890625</v>
      </c>
      <c r="AK5338" s="6">
        <f t="shared" si="667"/>
        <v>0.15718659855769232</v>
      </c>
      <c r="AL5338" s="12">
        <v>6500</v>
      </c>
      <c r="AM5338" s="12">
        <v>4689.3580195016702</v>
      </c>
      <c r="AN5338" s="12">
        <f t="shared" si="668"/>
        <v>1810.6419804983298</v>
      </c>
      <c r="AO5338" s="13">
        <f t="shared" si="669"/>
        <v>0.27856030469205073</v>
      </c>
      <c r="AP5338" s="16">
        <v>6500</v>
      </c>
      <c r="AQ5338" s="16">
        <v>4740.6173213489383</v>
      </c>
      <c r="AR5338" s="16">
        <f t="shared" si="670"/>
        <v>1759.3826786510617</v>
      </c>
      <c r="AS5338" s="17">
        <f t="shared" si="664"/>
        <v>0.27067425825400948</v>
      </c>
      <c r="AT5338" s="20">
        <v>6500</v>
      </c>
      <c r="AU5338" s="20">
        <v>5835.4572564612326</v>
      </c>
      <c r="AV5338" s="20">
        <f t="shared" si="665"/>
        <v>664.54274353876735</v>
      </c>
      <c r="AW5338" s="21">
        <f t="shared" si="671"/>
        <v>0.10223734515981037</v>
      </c>
    </row>
    <row r="5339" spans="1:49" x14ac:dyDescent="0.25">
      <c r="A5339" t="s">
        <v>38</v>
      </c>
      <c r="B5339" t="s">
        <v>92</v>
      </c>
      <c r="C5339">
        <v>57679</v>
      </c>
      <c r="D5339">
        <v>2023</v>
      </c>
      <c r="E5339" t="s">
        <v>66</v>
      </c>
      <c r="F5339" t="s">
        <v>67</v>
      </c>
      <c r="H5339" t="s">
        <v>272</v>
      </c>
      <c r="I5339">
        <v>6</v>
      </c>
      <c r="J5339" t="s">
        <v>69</v>
      </c>
      <c r="K5339">
        <v>3</v>
      </c>
      <c r="L5339" t="s">
        <v>44</v>
      </c>
      <c r="M5339">
        <v>3.5</v>
      </c>
      <c r="N5339" t="s">
        <v>70</v>
      </c>
      <c r="O5339" t="s">
        <v>46</v>
      </c>
      <c r="P5339">
        <v>4</v>
      </c>
      <c r="Q5339" t="s">
        <v>76</v>
      </c>
      <c r="R5339" t="s">
        <v>172</v>
      </c>
      <c r="T5339" t="s">
        <v>49</v>
      </c>
      <c r="U5339" t="s">
        <v>72</v>
      </c>
      <c r="W5339" t="s">
        <v>220</v>
      </c>
      <c r="X5339" t="s">
        <v>74</v>
      </c>
      <c r="Z5339">
        <v>0</v>
      </c>
      <c r="AA5339" t="s">
        <v>75</v>
      </c>
      <c r="AB5339" t="s">
        <v>76</v>
      </c>
      <c r="AC5339">
        <v>45</v>
      </c>
      <c r="AD5339">
        <v>11</v>
      </c>
      <c r="AE5339">
        <v>4</v>
      </c>
      <c r="AF5339">
        <v>2025</v>
      </c>
      <c r="AG5339">
        <v>20251104</v>
      </c>
      <c r="AH5339" s="2">
        <v>32500</v>
      </c>
      <c r="AI5339" s="2">
        <v>34772.7578125</v>
      </c>
      <c r="AJ5339" s="2">
        <f t="shared" si="666"/>
        <v>2272.7578125</v>
      </c>
      <c r="AK5339" s="6">
        <f t="shared" si="667"/>
        <v>6.9931009615384621E-2</v>
      </c>
      <c r="AL5339" s="12">
        <v>32500</v>
      </c>
      <c r="AM5339" s="12">
        <v>34336.089142394718</v>
      </c>
      <c r="AN5339" s="12">
        <f t="shared" si="668"/>
        <v>1836.0891423947178</v>
      </c>
      <c r="AO5339" s="13">
        <f t="shared" si="669"/>
        <v>5.6495050535222087E-2</v>
      </c>
      <c r="AP5339" s="16">
        <v>32500</v>
      </c>
      <c r="AQ5339" s="16">
        <v>33366.985207513731</v>
      </c>
      <c r="AR5339" s="16">
        <f t="shared" si="670"/>
        <v>866.98520751373144</v>
      </c>
      <c r="AS5339" s="17">
        <f t="shared" si="664"/>
        <v>2.6676467923499429E-2</v>
      </c>
      <c r="AT5339" s="20">
        <v>32500</v>
      </c>
      <c r="AU5339" s="20">
        <v>34115.378119001929</v>
      </c>
      <c r="AV5339" s="20">
        <f t="shared" si="665"/>
        <v>1615.378119001929</v>
      </c>
      <c r="AW5339" s="21">
        <f t="shared" si="671"/>
        <v>4.970394212313628E-2</v>
      </c>
    </row>
    <row r="5340" spans="1:49" x14ac:dyDescent="0.25">
      <c r="A5340" t="s">
        <v>109</v>
      </c>
      <c r="B5340" t="s">
        <v>538</v>
      </c>
      <c r="C5340">
        <v>98800</v>
      </c>
      <c r="D5340">
        <v>2019</v>
      </c>
      <c r="E5340" t="s">
        <v>93</v>
      </c>
      <c r="F5340" t="s">
        <v>188</v>
      </c>
      <c r="G5340" t="s">
        <v>2442</v>
      </c>
      <c r="I5340">
        <v>6</v>
      </c>
      <c r="J5340" t="s">
        <v>101</v>
      </c>
      <c r="K5340">
        <v>4</v>
      </c>
      <c r="L5340" t="s">
        <v>44</v>
      </c>
      <c r="M5340">
        <v>3.5999999046325679</v>
      </c>
      <c r="N5340" t="s">
        <v>45</v>
      </c>
      <c r="O5340" t="s">
        <v>46</v>
      </c>
      <c r="P5340">
        <v>4</v>
      </c>
      <c r="Q5340" t="s">
        <v>60</v>
      </c>
      <c r="R5340" t="s">
        <v>96</v>
      </c>
      <c r="T5340" t="s">
        <v>49</v>
      </c>
      <c r="U5340" t="s">
        <v>72</v>
      </c>
      <c r="V5340" t="s">
        <v>926</v>
      </c>
      <c r="W5340" t="s">
        <v>90</v>
      </c>
      <c r="X5340" t="s">
        <v>74</v>
      </c>
      <c r="Y5340">
        <v>34095</v>
      </c>
      <c r="Z5340">
        <v>0</v>
      </c>
      <c r="AA5340" t="s">
        <v>75</v>
      </c>
      <c r="AB5340" t="s">
        <v>104</v>
      </c>
      <c r="AC5340">
        <v>45</v>
      </c>
      <c r="AD5340">
        <v>11</v>
      </c>
      <c r="AE5340">
        <v>4</v>
      </c>
      <c r="AF5340">
        <v>2025</v>
      </c>
      <c r="AG5340">
        <v>20251105</v>
      </c>
      <c r="AH5340" s="2">
        <v>10500</v>
      </c>
      <c r="AI5340" s="2">
        <v>13254.3818359375</v>
      </c>
      <c r="AJ5340" s="2">
        <f t="shared" si="666"/>
        <v>2754.3818359375</v>
      </c>
      <c r="AK5340" s="6">
        <f t="shared" si="667"/>
        <v>0.26232207961309523</v>
      </c>
      <c r="AL5340" s="12">
        <v>10500</v>
      </c>
      <c r="AM5340" s="12">
        <v>13152.798732938811</v>
      </c>
      <c r="AN5340" s="12">
        <f t="shared" si="668"/>
        <v>2652.7987329388106</v>
      </c>
      <c r="AO5340" s="13">
        <f t="shared" si="669"/>
        <v>0.25264749837512485</v>
      </c>
      <c r="AP5340" s="16">
        <v>10500</v>
      </c>
      <c r="AQ5340" s="16">
        <v>13795.062850120579</v>
      </c>
      <c r="AR5340" s="16">
        <f t="shared" si="670"/>
        <v>3295.0628501205792</v>
      </c>
      <c r="AS5340" s="17">
        <f t="shared" si="664"/>
        <v>0.31381550953529325</v>
      </c>
      <c r="AT5340" s="20">
        <v>10500</v>
      </c>
      <c r="AU5340" s="20">
        <v>13132.874135546341</v>
      </c>
      <c r="AV5340" s="20">
        <f t="shared" si="665"/>
        <v>2632.8741355463408</v>
      </c>
      <c r="AW5340" s="21">
        <f t="shared" si="671"/>
        <v>0.25074991767108007</v>
      </c>
    </row>
    <row r="5341" spans="1:49" x14ac:dyDescent="0.25">
      <c r="A5341" t="s">
        <v>77</v>
      </c>
      <c r="B5341" t="s">
        <v>818</v>
      </c>
      <c r="C5341">
        <v>72603</v>
      </c>
      <c r="D5341">
        <v>2014</v>
      </c>
      <c r="E5341" t="s">
        <v>155</v>
      </c>
      <c r="F5341" t="s">
        <v>156</v>
      </c>
      <c r="G5341" t="s">
        <v>1102</v>
      </c>
      <c r="I5341">
        <v>4</v>
      </c>
      <c r="J5341" t="s">
        <v>101</v>
      </c>
      <c r="K5341">
        <v>4</v>
      </c>
      <c r="L5341" t="s">
        <v>44</v>
      </c>
      <c r="M5341">
        <v>2</v>
      </c>
      <c r="N5341" t="s">
        <v>45</v>
      </c>
      <c r="O5341" t="s">
        <v>46</v>
      </c>
      <c r="P5341">
        <v>4</v>
      </c>
      <c r="Q5341" t="s">
        <v>118</v>
      </c>
      <c r="T5341" t="s">
        <v>49</v>
      </c>
      <c r="V5341" t="s">
        <v>2290</v>
      </c>
      <c r="W5341" t="s">
        <v>120</v>
      </c>
      <c r="X5341" t="s">
        <v>74</v>
      </c>
      <c r="Z5341">
        <v>0</v>
      </c>
      <c r="AA5341" t="s">
        <v>75</v>
      </c>
      <c r="AB5341" t="s">
        <v>122</v>
      </c>
      <c r="AC5341">
        <v>45</v>
      </c>
      <c r="AD5341">
        <v>11</v>
      </c>
      <c r="AE5341">
        <v>4</v>
      </c>
      <c r="AF5341">
        <v>2025</v>
      </c>
      <c r="AG5341">
        <v>20251105</v>
      </c>
      <c r="AH5341" s="2">
        <v>7500</v>
      </c>
      <c r="AI5341" s="2">
        <v>7740.68994140625</v>
      </c>
      <c r="AJ5341" s="2">
        <f t="shared" si="666"/>
        <v>240.68994140625</v>
      </c>
      <c r="AK5341" s="6">
        <f t="shared" si="667"/>
        <v>3.2091992187500001E-2</v>
      </c>
      <c r="AL5341" s="12">
        <v>7500</v>
      </c>
      <c r="AM5341" s="12">
        <v>7106.4659871528529</v>
      </c>
      <c r="AN5341" s="12">
        <f t="shared" si="668"/>
        <v>393.5340128471471</v>
      </c>
      <c r="AO5341" s="13">
        <f t="shared" si="669"/>
        <v>5.2471201712952949E-2</v>
      </c>
      <c r="AP5341" s="16">
        <v>7500</v>
      </c>
      <c r="AQ5341" s="16">
        <v>6989.8875110462213</v>
      </c>
      <c r="AR5341" s="16">
        <f t="shared" si="670"/>
        <v>510.11248895377867</v>
      </c>
      <c r="AS5341" s="17">
        <f t="shared" si="664"/>
        <v>6.8014998527170495E-2</v>
      </c>
      <c r="AT5341" s="20">
        <v>7500</v>
      </c>
      <c r="AU5341" s="20">
        <v>7930.03064351379</v>
      </c>
      <c r="AV5341" s="20">
        <f t="shared" si="665"/>
        <v>430.03064351378998</v>
      </c>
      <c r="AW5341" s="21">
        <f t="shared" si="671"/>
        <v>5.7337419135171999E-2</v>
      </c>
    </row>
    <row r="5342" spans="1:49" x14ac:dyDescent="0.25">
      <c r="A5342" t="s">
        <v>38</v>
      </c>
      <c r="B5342" t="s">
        <v>776</v>
      </c>
      <c r="C5342">
        <v>43627</v>
      </c>
      <c r="D5342">
        <v>2023</v>
      </c>
      <c r="E5342" t="s">
        <v>155</v>
      </c>
      <c r="F5342" t="s">
        <v>201</v>
      </c>
      <c r="G5342" t="s">
        <v>269</v>
      </c>
      <c r="I5342">
        <v>4</v>
      </c>
      <c r="J5342" t="s">
        <v>117</v>
      </c>
      <c r="K5342">
        <v>4</v>
      </c>
      <c r="L5342" t="s">
        <v>44</v>
      </c>
      <c r="M5342">
        <v>2</v>
      </c>
      <c r="N5342" t="s">
        <v>45</v>
      </c>
      <c r="O5342" t="s">
        <v>46</v>
      </c>
      <c r="P5342">
        <v>5</v>
      </c>
      <c r="Q5342" t="s">
        <v>118</v>
      </c>
      <c r="R5342" t="s">
        <v>96</v>
      </c>
      <c r="S5342">
        <v>147</v>
      </c>
      <c r="T5342" t="s">
        <v>49</v>
      </c>
      <c r="V5342" t="s">
        <v>661</v>
      </c>
      <c r="W5342" t="s">
        <v>52</v>
      </c>
      <c r="X5342" t="s">
        <v>63</v>
      </c>
      <c r="Z5342">
        <v>0</v>
      </c>
      <c r="AA5342" t="s">
        <v>75</v>
      </c>
      <c r="AB5342" t="s">
        <v>122</v>
      </c>
      <c r="AC5342">
        <v>45</v>
      </c>
      <c r="AD5342">
        <v>11</v>
      </c>
      <c r="AE5342">
        <v>4</v>
      </c>
      <c r="AF5342">
        <v>2025</v>
      </c>
      <c r="AG5342">
        <v>20251105</v>
      </c>
      <c r="AH5342" s="2">
        <v>15000</v>
      </c>
      <c r="AI5342" s="2">
        <v>14447.353515625</v>
      </c>
      <c r="AJ5342" s="2">
        <f t="shared" si="666"/>
        <v>552.646484375</v>
      </c>
      <c r="AK5342" s="6">
        <f t="shared" si="667"/>
        <v>3.6843098958333334E-2</v>
      </c>
      <c r="AL5342" s="12">
        <v>15000</v>
      </c>
      <c r="AM5342" s="12">
        <v>13672.182309034741</v>
      </c>
      <c r="AN5342" s="12">
        <f t="shared" si="668"/>
        <v>1327.8176909652593</v>
      </c>
      <c r="AO5342" s="13">
        <f t="shared" si="669"/>
        <v>8.8521179397683961E-2</v>
      </c>
      <c r="AP5342" s="16">
        <v>15000</v>
      </c>
      <c r="AQ5342" s="16">
        <v>14725.219833752109</v>
      </c>
      <c r="AR5342" s="16">
        <f t="shared" si="670"/>
        <v>274.78016624789052</v>
      </c>
      <c r="AS5342" s="17">
        <f t="shared" si="664"/>
        <v>1.8318677749859368E-2</v>
      </c>
      <c r="AT5342" s="20">
        <v>15000</v>
      </c>
      <c r="AU5342" s="20">
        <v>14478.94736842105</v>
      </c>
      <c r="AV5342" s="20">
        <f t="shared" si="665"/>
        <v>521.05263157895024</v>
      </c>
      <c r="AW5342" s="21">
        <f t="shared" si="671"/>
        <v>3.4736842105263351E-2</v>
      </c>
    </row>
    <row r="5343" spans="1:49" x14ac:dyDescent="0.25">
      <c r="A5343" t="s">
        <v>38</v>
      </c>
      <c r="B5343" t="s">
        <v>776</v>
      </c>
      <c r="C5343">
        <v>139280</v>
      </c>
      <c r="D5343">
        <v>2015</v>
      </c>
      <c r="E5343" t="s">
        <v>504</v>
      </c>
      <c r="F5343" t="s">
        <v>505</v>
      </c>
      <c r="G5343" t="s">
        <v>113</v>
      </c>
      <c r="I5343">
        <v>4</v>
      </c>
      <c r="J5343" t="s">
        <v>117</v>
      </c>
      <c r="K5343">
        <v>4</v>
      </c>
      <c r="L5343" t="s">
        <v>44</v>
      </c>
      <c r="M5343">
        <v>2.4000000953674321</v>
      </c>
      <c r="N5343" t="s">
        <v>45</v>
      </c>
      <c r="O5343" t="s">
        <v>180</v>
      </c>
      <c r="P5343">
        <v>2</v>
      </c>
      <c r="Q5343" t="s">
        <v>118</v>
      </c>
      <c r="R5343" t="s">
        <v>96</v>
      </c>
      <c r="T5343" t="s">
        <v>49</v>
      </c>
      <c r="W5343" t="s">
        <v>120</v>
      </c>
      <c r="X5343" t="s">
        <v>74</v>
      </c>
      <c r="Z5343">
        <v>0</v>
      </c>
      <c r="AA5343" t="s">
        <v>75</v>
      </c>
      <c r="AB5343" t="s">
        <v>122</v>
      </c>
      <c r="AC5343">
        <v>45</v>
      </c>
      <c r="AD5343">
        <v>11</v>
      </c>
      <c r="AE5343">
        <v>4</v>
      </c>
      <c r="AF5343">
        <v>2025</v>
      </c>
      <c r="AG5343">
        <v>20251105</v>
      </c>
      <c r="AH5343" s="2">
        <v>800</v>
      </c>
      <c r="AI5343" s="2">
        <v>780.18939208984375</v>
      </c>
      <c r="AJ5343" s="2">
        <f t="shared" si="666"/>
        <v>19.81060791015625</v>
      </c>
      <c r="AK5343" s="6">
        <f t="shared" si="667"/>
        <v>2.4763259887695312E-2</v>
      </c>
      <c r="AL5343" s="12">
        <v>800</v>
      </c>
      <c r="AM5343" s="12">
        <v>829.42122205441785</v>
      </c>
      <c r="AN5343" s="12">
        <f t="shared" si="668"/>
        <v>29.421222054417854</v>
      </c>
      <c r="AO5343" s="13">
        <f t="shared" si="669"/>
        <v>3.677652756802232E-2</v>
      </c>
      <c r="AP5343" s="16">
        <v>800</v>
      </c>
      <c r="AQ5343" s="16">
        <v>775.95357560939578</v>
      </c>
      <c r="AR5343" s="16">
        <f t="shared" si="670"/>
        <v>24.046424390604216</v>
      </c>
      <c r="AS5343" s="17">
        <f t="shared" si="664"/>
        <v>3.0058030488255269E-2</v>
      </c>
      <c r="AT5343" s="20">
        <v>800</v>
      </c>
      <c r="AU5343" s="20">
        <v>784.74576271186436</v>
      </c>
      <c r="AV5343" s="20">
        <f t="shared" si="665"/>
        <v>15.254237288135641</v>
      </c>
      <c r="AW5343" s="21">
        <f t="shared" si="671"/>
        <v>1.9067796610169552E-2</v>
      </c>
    </row>
    <row r="5344" spans="1:49" x14ac:dyDescent="0.25">
      <c r="A5344" t="s">
        <v>38</v>
      </c>
      <c r="B5344" t="s">
        <v>39</v>
      </c>
      <c r="C5344">
        <v>99482</v>
      </c>
      <c r="D5344">
        <v>2019</v>
      </c>
      <c r="E5344" t="s">
        <v>114</v>
      </c>
      <c r="F5344" t="s">
        <v>834</v>
      </c>
      <c r="G5344" t="s">
        <v>1822</v>
      </c>
      <c r="I5344">
        <v>4</v>
      </c>
      <c r="J5344" t="s">
        <v>129</v>
      </c>
      <c r="K5344">
        <v>4</v>
      </c>
      <c r="L5344" t="s">
        <v>44</v>
      </c>
      <c r="M5344">
        <v>2</v>
      </c>
      <c r="N5344" t="s">
        <v>44</v>
      </c>
      <c r="O5344" t="s">
        <v>95</v>
      </c>
      <c r="P5344">
        <v>1</v>
      </c>
      <c r="Q5344" t="s">
        <v>60</v>
      </c>
      <c r="R5344" t="s">
        <v>81</v>
      </c>
      <c r="S5344">
        <v>184</v>
      </c>
      <c r="T5344" t="s">
        <v>49</v>
      </c>
      <c r="W5344" t="s">
        <v>134</v>
      </c>
      <c r="X5344" t="s">
        <v>121</v>
      </c>
      <c r="Y5344">
        <v>26695</v>
      </c>
      <c r="Z5344">
        <v>0</v>
      </c>
      <c r="AA5344" t="s">
        <v>75</v>
      </c>
      <c r="AB5344" t="s">
        <v>83</v>
      </c>
      <c r="AC5344">
        <v>45</v>
      </c>
      <c r="AD5344">
        <v>11</v>
      </c>
      <c r="AE5344">
        <v>4</v>
      </c>
      <c r="AF5344">
        <v>2025</v>
      </c>
      <c r="AG5344">
        <v>20251104</v>
      </c>
      <c r="AH5344" s="2">
        <v>4500</v>
      </c>
      <c r="AI5344" s="2">
        <v>4364.857421875</v>
      </c>
      <c r="AJ5344" s="2">
        <f t="shared" si="666"/>
        <v>135.142578125</v>
      </c>
      <c r="AK5344" s="6">
        <f t="shared" si="667"/>
        <v>3.0031684027777776E-2</v>
      </c>
      <c r="AL5344" s="12">
        <v>4500</v>
      </c>
      <c r="AM5344" s="12">
        <v>3604.882247541701</v>
      </c>
      <c r="AN5344" s="12">
        <f t="shared" si="668"/>
        <v>895.11775245829904</v>
      </c>
      <c r="AO5344" s="13">
        <f t="shared" si="669"/>
        <v>0.19891505610184423</v>
      </c>
      <c r="AP5344" s="16">
        <v>4500</v>
      </c>
      <c r="AQ5344" s="16">
        <v>3688.9910718564702</v>
      </c>
      <c r="AR5344" s="16">
        <f t="shared" si="670"/>
        <v>811.00892814352983</v>
      </c>
      <c r="AS5344" s="17">
        <f t="shared" si="664"/>
        <v>0.18022420625411775</v>
      </c>
      <c r="AT5344" s="20">
        <v>4500</v>
      </c>
      <c r="AU5344" s="20">
        <v>4703.7917737789176</v>
      </c>
      <c r="AV5344" s="20">
        <f t="shared" si="665"/>
        <v>203.79177377891756</v>
      </c>
      <c r="AW5344" s="21">
        <f t="shared" si="671"/>
        <v>4.528706083975946E-2</v>
      </c>
    </row>
    <row r="5345" spans="1:49" x14ac:dyDescent="0.25">
      <c r="A5345" t="s">
        <v>109</v>
      </c>
      <c r="B5345" t="s">
        <v>317</v>
      </c>
      <c r="C5345">
        <v>151130</v>
      </c>
      <c r="D5345">
        <v>2017</v>
      </c>
      <c r="E5345" t="s">
        <v>66</v>
      </c>
      <c r="F5345" t="s">
        <v>366</v>
      </c>
      <c r="G5345" t="s">
        <v>214</v>
      </c>
      <c r="I5345">
        <v>4</v>
      </c>
      <c r="J5345" t="s">
        <v>101</v>
      </c>
      <c r="K5345">
        <v>4</v>
      </c>
      <c r="L5345" t="s">
        <v>44</v>
      </c>
      <c r="M5345">
        <v>2</v>
      </c>
      <c r="N5345" t="s">
        <v>44</v>
      </c>
      <c r="O5345" t="s">
        <v>46</v>
      </c>
      <c r="P5345">
        <v>1</v>
      </c>
      <c r="Q5345" t="s">
        <v>118</v>
      </c>
      <c r="R5345" t="s">
        <v>81</v>
      </c>
      <c r="S5345">
        <v>240</v>
      </c>
      <c r="T5345" t="s">
        <v>49</v>
      </c>
      <c r="U5345" t="s">
        <v>50</v>
      </c>
      <c r="V5345" t="s">
        <v>1228</v>
      </c>
      <c r="W5345" t="s">
        <v>120</v>
      </c>
      <c r="X5345" t="s">
        <v>121</v>
      </c>
      <c r="Y5345">
        <v>23740</v>
      </c>
      <c r="Z5345">
        <v>0</v>
      </c>
      <c r="AA5345" t="s">
        <v>75</v>
      </c>
      <c r="AB5345" t="s">
        <v>122</v>
      </c>
      <c r="AC5345">
        <v>45</v>
      </c>
      <c r="AD5345">
        <v>11</v>
      </c>
      <c r="AE5345">
        <v>4</v>
      </c>
      <c r="AF5345">
        <v>2025</v>
      </c>
      <c r="AG5345">
        <v>20251105</v>
      </c>
      <c r="AH5345" s="2">
        <v>2300</v>
      </c>
      <c r="AI5345" s="2">
        <v>1740.356201171875</v>
      </c>
      <c r="AJ5345" s="2">
        <f t="shared" si="666"/>
        <v>559.643798828125</v>
      </c>
      <c r="AK5345" s="6">
        <f t="shared" si="667"/>
        <v>0.24332339079483695</v>
      </c>
      <c r="AL5345" s="12">
        <v>2300</v>
      </c>
      <c r="AM5345" s="12">
        <v>1677.143600564935</v>
      </c>
      <c r="AN5345" s="12">
        <f t="shared" si="668"/>
        <v>622.85639943506499</v>
      </c>
      <c r="AO5345" s="13">
        <f t="shared" si="669"/>
        <v>0.2708071301891587</v>
      </c>
      <c r="AP5345" s="16">
        <v>2300</v>
      </c>
      <c r="AQ5345" s="16">
        <v>1827.9746696250879</v>
      </c>
      <c r="AR5345" s="16">
        <f t="shared" si="670"/>
        <v>472.02533037491207</v>
      </c>
      <c r="AS5345" s="17">
        <f t="shared" si="664"/>
        <v>0.20522840451083132</v>
      </c>
      <c r="AT5345" s="20">
        <v>2300</v>
      </c>
      <c r="AU5345" s="20">
        <v>1769.545454545454</v>
      </c>
      <c r="AV5345" s="20">
        <f t="shared" si="665"/>
        <v>530.45454545454595</v>
      </c>
      <c r="AW5345" s="21">
        <f t="shared" si="671"/>
        <v>0.2306324110671939</v>
      </c>
    </row>
    <row r="5346" spans="1:49" x14ac:dyDescent="0.25">
      <c r="A5346" t="s">
        <v>38</v>
      </c>
      <c r="B5346" t="s">
        <v>259</v>
      </c>
      <c r="C5346">
        <v>79506</v>
      </c>
      <c r="D5346">
        <v>2018</v>
      </c>
      <c r="E5346" t="s">
        <v>127</v>
      </c>
      <c r="F5346" t="s">
        <v>128</v>
      </c>
      <c r="G5346" t="s">
        <v>1770</v>
      </c>
      <c r="I5346">
        <v>4</v>
      </c>
      <c r="J5346" t="s">
        <v>69</v>
      </c>
      <c r="K5346">
        <v>4</v>
      </c>
      <c r="L5346" t="s">
        <v>44</v>
      </c>
      <c r="M5346">
        <v>2</v>
      </c>
      <c r="N5346" t="s">
        <v>70</v>
      </c>
      <c r="O5346" t="s">
        <v>46</v>
      </c>
      <c r="P5346">
        <v>2</v>
      </c>
      <c r="Q5346" t="s">
        <v>118</v>
      </c>
      <c r="S5346">
        <v>241</v>
      </c>
      <c r="T5346" t="s">
        <v>49</v>
      </c>
      <c r="U5346" t="s">
        <v>50</v>
      </c>
      <c r="V5346" t="s">
        <v>804</v>
      </c>
      <c r="W5346" t="s">
        <v>120</v>
      </c>
      <c r="X5346" t="s">
        <v>131</v>
      </c>
      <c r="Y5346">
        <v>52950</v>
      </c>
      <c r="Z5346">
        <v>0</v>
      </c>
      <c r="AA5346" t="s">
        <v>75</v>
      </c>
      <c r="AB5346" t="s">
        <v>122</v>
      </c>
      <c r="AC5346">
        <v>45</v>
      </c>
      <c r="AD5346">
        <v>11</v>
      </c>
      <c r="AE5346">
        <v>4</v>
      </c>
      <c r="AF5346">
        <v>2025</v>
      </c>
      <c r="AG5346">
        <v>20251105</v>
      </c>
      <c r="AH5346" s="2">
        <v>12200</v>
      </c>
      <c r="AI5346" s="2">
        <v>9250.2060546875</v>
      </c>
      <c r="AJ5346" s="2">
        <f t="shared" si="666"/>
        <v>2949.7939453125</v>
      </c>
      <c r="AK5346" s="6">
        <f t="shared" si="667"/>
        <v>0.24178638896004098</v>
      </c>
      <c r="AL5346" s="12">
        <v>12200</v>
      </c>
      <c r="AM5346" s="12">
        <v>9754.1271816663902</v>
      </c>
      <c r="AN5346" s="12">
        <f t="shared" si="668"/>
        <v>2445.8728183336098</v>
      </c>
      <c r="AO5346" s="13">
        <f t="shared" si="669"/>
        <v>0.20048137855193524</v>
      </c>
      <c r="AP5346" s="16">
        <v>12200</v>
      </c>
      <c r="AQ5346" s="16">
        <v>7974.5200298057771</v>
      </c>
      <c r="AR5346" s="16">
        <f t="shared" si="670"/>
        <v>4225.4799701942229</v>
      </c>
      <c r="AS5346" s="17">
        <f t="shared" si="664"/>
        <v>0.34635081722903466</v>
      </c>
      <c r="AT5346" s="20">
        <v>12200</v>
      </c>
      <c r="AU5346" s="20">
        <v>9080.3432650527666</v>
      </c>
      <c r="AV5346" s="20">
        <f t="shared" si="665"/>
        <v>3119.6567349472334</v>
      </c>
      <c r="AW5346" s="21">
        <f t="shared" si="671"/>
        <v>0.25570956843829784</v>
      </c>
    </row>
    <row r="5347" spans="1:49" x14ac:dyDescent="0.25">
      <c r="A5347" t="s">
        <v>77</v>
      </c>
      <c r="B5347" t="s">
        <v>818</v>
      </c>
      <c r="C5347">
        <v>10214</v>
      </c>
      <c r="D5347">
        <v>2018</v>
      </c>
      <c r="E5347" t="s">
        <v>66</v>
      </c>
      <c r="F5347" t="s">
        <v>291</v>
      </c>
      <c r="G5347" t="s">
        <v>2443</v>
      </c>
      <c r="I5347">
        <v>8</v>
      </c>
      <c r="J5347" t="s">
        <v>59</v>
      </c>
      <c r="K5347">
        <v>2</v>
      </c>
      <c r="L5347" t="s">
        <v>372</v>
      </c>
      <c r="M5347">
        <v>5.1999998092651367</v>
      </c>
      <c r="N5347" t="s">
        <v>70</v>
      </c>
      <c r="O5347" t="s">
        <v>46</v>
      </c>
      <c r="P5347">
        <v>5</v>
      </c>
      <c r="Q5347" t="s">
        <v>187</v>
      </c>
      <c r="S5347">
        <v>526</v>
      </c>
      <c r="T5347" t="s">
        <v>49</v>
      </c>
      <c r="U5347" t="s">
        <v>72</v>
      </c>
      <c r="V5347" t="s">
        <v>2444</v>
      </c>
      <c r="W5347" t="s">
        <v>120</v>
      </c>
      <c r="X5347" t="s">
        <v>74</v>
      </c>
      <c r="Y5347">
        <v>57240</v>
      </c>
      <c r="Z5347">
        <v>0</v>
      </c>
      <c r="AA5347" t="s">
        <v>75</v>
      </c>
      <c r="AB5347" t="s">
        <v>187</v>
      </c>
      <c r="AC5347">
        <v>45</v>
      </c>
      <c r="AD5347">
        <v>11</v>
      </c>
      <c r="AE5347">
        <v>4</v>
      </c>
      <c r="AF5347">
        <v>2025</v>
      </c>
      <c r="AG5347">
        <v>20251105</v>
      </c>
      <c r="AH5347" s="2">
        <v>50500</v>
      </c>
      <c r="AI5347" s="2">
        <v>37565.7109375</v>
      </c>
      <c r="AJ5347" s="2">
        <f t="shared" si="666"/>
        <v>12934.2890625</v>
      </c>
      <c r="AK5347" s="6">
        <f t="shared" si="667"/>
        <v>0.25612453589108913</v>
      </c>
      <c r="AL5347" s="12">
        <v>50500</v>
      </c>
      <c r="AM5347" s="12">
        <v>39878.824446572478</v>
      </c>
      <c r="AN5347" s="12">
        <f t="shared" si="668"/>
        <v>10621.175553427522</v>
      </c>
      <c r="AO5347" s="13">
        <f t="shared" si="669"/>
        <v>0.2103203079886638</v>
      </c>
      <c r="AP5347" s="16">
        <v>50500</v>
      </c>
      <c r="AQ5347" s="16">
        <v>35229.252931121693</v>
      </c>
      <c r="AR5347" s="16">
        <f t="shared" si="670"/>
        <v>15270.747068878307</v>
      </c>
      <c r="AS5347" s="17">
        <f t="shared" si="664"/>
        <v>0.30239103106689719</v>
      </c>
      <c r="AT5347" s="20">
        <v>50500</v>
      </c>
      <c r="AU5347" s="20">
        <v>36103.635964912282</v>
      </c>
      <c r="AV5347" s="20">
        <f t="shared" si="665"/>
        <v>14396.364035087718</v>
      </c>
      <c r="AW5347" s="21">
        <f t="shared" si="671"/>
        <v>0.28507651554629143</v>
      </c>
    </row>
    <row r="5348" spans="1:49" x14ac:dyDescent="0.25">
      <c r="A5348" t="s">
        <v>123</v>
      </c>
      <c r="B5348" t="s">
        <v>440</v>
      </c>
      <c r="C5348">
        <v>103262</v>
      </c>
      <c r="D5348">
        <v>2020</v>
      </c>
      <c r="E5348" t="s">
        <v>111</v>
      </c>
      <c r="F5348" t="s">
        <v>226</v>
      </c>
      <c r="G5348" t="s">
        <v>227</v>
      </c>
      <c r="I5348">
        <v>6</v>
      </c>
      <c r="J5348" t="s">
        <v>69</v>
      </c>
      <c r="K5348">
        <v>4</v>
      </c>
      <c r="L5348" t="s">
        <v>44</v>
      </c>
      <c r="M5348">
        <v>3.5999999046325679</v>
      </c>
      <c r="N5348" t="s">
        <v>70</v>
      </c>
      <c r="O5348" t="s">
        <v>46</v>
      </c>
      <c r="P5348">
        <v>4</v>
      </c>
      <c r="Q5348" t="s">
        <v>118</v>
      </c>
      <c r="R5348" t="s">
        <v>172</v>
      </c>
      <c r="S5348">
        <v>292</v>
      </c>
      <c r="T5348" t="s">
        <v>49</v>
      </c>
      <c r="U5348" t="s">
        <v>72</v>
      </c>
      <c r="W5348" t="s">
        <v>120</v>
      </c>
      <c r="X5348" t="s">
        <v>98</v>
      </c>
      <c r="Y5348">
        <v>31895</v>
      </c>
      <c r="Z5348">
        <v>0</v>
      </c>
      <c r="AA5348" t="s">
        <v>75</v>
      </c>
      <c r="AB5348" t="s">
        <v>122</v>
      </c>
      <c r="AC5348">
        <v>45</v>
      </c>
      <c r="AD5348">
        <v>11</v>
      </c>
      <c r="AE5348">
        <v>4</v>
      </c>
      <c r="AF5348">
        <v>2025</v>
      </c>
      <c r="AG5348">
        <v>20251105</v>
      </c>
      <c r="AH5348" s="2">
        <v>13100</v>
      </c>
      <c r="AI5348" s="2">
        <v>13210.9287109375</v>
      </c>
      <c r="AJ5348" s="2">
        <f t="shared" si="666"/>
        <v>110.9287109375</v>
      </c>
      <c r="AK5348" s="6">
        <f t="shared" si="667"/>
        <v>8.4678405295801531E-3</v>
      </c>
      <c r="AL5348" s="12">
        <v>13100</v>
      </c>
      <c r="AM5348" s="12">
        <v>12256.442852560091</v>
      </c>
      <c r="AN5348" s="12">
        <f t="shared" si="668"/>
        <v>843.55714743990939</v>
      </c>
      <c r="AO5348" s="13">
        <f t="shared" si="669"/>
        <v>6.4393675377092313E-2</v>
      </c>
      <c r="AP5348" s="16">
        <v>13100</v>
      </c>
      <c r="AQ5348" s="16">
        <v>12851.10497034384</v>
      </c>
      <c r="AR5348" s="16">
        <f t="shared" si="670"/>
        <v>248.89502965615975</v>
      </c>
      <c r="AS5348" s="17">
        <f t="shared" si="664"/>
        <v>1.8999620584439676E-2</v>
      </c>
      <c r="AT5348" s="20">
        <v>13100</v>
      </c>
      <c r="AU5348" s="20">
        <v>13282.89622641509</v>
      </c>
      <c r="AV5348" s="20">
        <f t="shared" si="665"/>
        <v>182.8962264150905</v>
      </c>
      <c r="AW5348" s="21">
        <f t="shared" si="671"/>
        <v>1.3961544001151946E-2</v>
      </c>
    </row>
    <row r="5349" spans="1:49" x14ac:dyDescent="0.25">
      <c r="A5349" t="s">
        <v>77</v>
      </c>
      <c r="B5349" t="s">
        <v>456</v>
      </c>
      <c r="C5349">
        <v>143973</v>
      </c>
      <c r="D5349">
        <v>2013</v>
      </c>
      <c r="E5349" t="s">
        <v>66</v>
      </c>
      <c r="F5349" t="s">
        <v>1961</v>
      </c>
      <c r="H5349" t="s">
        <v>218</v>
      </c>
      <c r="I5349">
        <v>8</v>
      </c>
      <c r="J5349" t="s">
        <v>69</v>
      </c>
      <c r="K5349">
        <v>3</v>
      </c>
      <c r="L5349" t="s">
        <v>44</v>
      </c>
      <c r="M5349">
        <v>4.5999999046325684</v>
      </c>
      <c r="N5349" t="s">
        <v>70</v>
      </c>
      <c r="O5349" t="s">
        <v>46</v>
      </c>
      <c r="Q5349" t="s">
        <v>71</v>
      </c>
      <c r="R5349" t="s">
        <v>48</v>
      </c>
      <c r="S5349">
        <v>225</v>
      </c>
      <c r="T5349" t="s">
        <v>49</v>
      </c>
      <c r="U5349" t="s">
        <v>72</v>
      </c>
      <c r="V5349" t="s">
        <v>561</v>
      </c>
      <c r="W5349" t="s">
        <v>73</v>
      </c>
      <c r="X5349" t="s">
        <v>74</v>
      </c>
      <c r="Z5349">
        <v>0</v>
      </c>
      <c r="AA5349" t="s">
        <v>75</v>
      </c>
      <c r="AB5349" t="s">
        <v>76</v>
      </c>
      <c r="AC5349">
        <v>45</v>
      </c>
      <c r="AD5349">
        <v>11</v>
      </c>
      <c r="AE5349">
        <v>4</v>
      </c>
      <c r="AF5349">
        <v>2025</v>
      </c>
      <c r="AG5349">
        <v>20251105</v>
      </c>
      <c r="AH5349" s="2">
        <v>1000</v>
      </c>
      <c r="AI5349" s="2">
        <v>4226.5732421875</v>
      </c>
      <c r="AJ5349" s="2">
        <f t="shared" si="666"/>
        <v>3226.5732421875</v>
      </c>
      <c r="AK5349" s="6">
        <f t="shared" si="667"/>
        <v>3.2265732421875</v>
      </c>
      <c r="AL5349" s="12">
        <v>1000</v>
      </c>
      <c r="AM5349" s="12">
        <v>3891.8132998527399</v>
      </c>
      <c r="AN5349" s="12">
        <f t="shared" si="668"/>
        <v>2891.8132998527399</v>
      </c>
      <c r="AO5349" s="13">
        <f t="shared" si="669"/>
        <v>2.8918132998527399</v>
      </c>
      <c r="AP5349" s="16">
        <v>1000</v>
      </c>
      <c r="AQ5349" s="16">
        <v>4793.5492768573904</v>
      </c>
      <c r="AR5349" s="16">
        <f t="shared" si="670"/>
        <v>3793.5492768573904</v>
      </c>
      <c r="AS5349" s="17">
        <f t="shared" si="664"/>
        <v>3.7935492768573904</v>
      </c>
      <c r="AT5349" s="20">
        <v>1000</v>
      </c>
      <c r="AU5349" s="20">
        <v>4269.1111457036122</v>
      </c>
      <c r="AV5349" s="20">
        <f t="shared" si="665"/>
        <v>3269.1111457036122</v>
      </c>
      <c r="AW5349" s="21">
        <f t="shared" si="671"/>
        <v>3.2691111457036124</v>
      </c>
    </row>
    <row r="5350" spans="1:49" x14ac:dyDescent="0.25">
      <c r="A5350" t="s">
        <v>77</v>
      </c>
      <c r="B5350" t="s">
        <v>811</v>
      </c>
      <c r="C5350">
        <v>186035</v>
      </c>
      <c r="D5350">
        <v>2014</v>
      </c>
      <c r="E5350" t="s">
        <v>135</v>
      </c>
      <c r="F5350" t="s">
        <v>136</v>
      </c>
      <c r="G5350" t="s">
        <v>313</v>
      </c>
      <c r="I5350">
        <v>6</v>
      </c>
      <c r="J5350" t="s">
        <v>129</v>
      </c>
      <c r="K5350">
        <v>4</v>
      </c>
      <c r="L5350" t="s">
        <v>44</v>
      </c>
      <c r="M5350">
        <v>3.2000000476837158</v>
      </c>
      <c r="N5350" t="s">
        <v>45</v>
      </c>
      <c r="Q5350" t="s">
        <v>60</v>
      </c>
      <c r="R5350" t="s">
        <v>48</v>
      </c>
      <c r="T5350" t="s">
        <v>49</v>
      </c>
      <c r="W5350" t="s">
        <v>134</v>
      </c>
      <c r="X5350" t="s">
        <v>74</v>
      </c>
      <c r="Z5350">
        <v>0</v>
      </c>
      <c r="AA5350" t="s">
        <v>75</v>
      </c>
      <c r="AB5350" t="s">
        <v>83</v>
      </c>
      <c r="AC5350">
        <v>45</v>
      </c>
      <c r="AD5350">
        <v>11</v>
      </c>
      <c r="AE5350">
        <v>4</v>
      </c>
      <c r="AF5350">
        <v>2025</v>
      </c>
      <c r="AG5350">
        <v>20251105</v>
      </c>
      <c r="AH5350" s="2">
        <v>2200</v>
      </c>
      <c r="AI5350" s="2">
        <v>1976.244384765625</v>
      </c>
      <c r="AJ5350" s="2">
        <f t="shared" si="666"/>
        <v>223.755615234375</v>
      </c>
      <c r="AK5350" s="6">
        <f t="shared" si="667"/>
        <v>0.10170709783380681</v>
      </c>
      <c r="AL5350" s="12">
        <v>2200</v>
      </c>
      <c r="AM5350" s="12">
        <v>2046.1492569719951</v>
      </c>
      <c r="AN5350" s="12">
        <f t="shared" si="668"/>
        <v>153.8507430280049</v>
      </c>
      <c r="AO5350" s="13">
        <f t="shared" si="669"/>
        <v>6.9932155921820408E-2</v>
      </c>
      <c r="AP5350" s="16">
        <v>2200</v>
      </c>
      <c r="AQ5350" s="16">
        <v>2300.7603547590961</v>
      </c>
      <c r="AR5350" s="16">
        <f t="shared" si="670"/>
        <v>100.76035475909612</v>
      </c>
      <c r="AS5350" s="17">
        <f t="shared" si="664"/>
        <v>4.5800161254134601E-2</v>
      </c>
      <c r="AT5350" s="20">
        <v>2200</v>
      </c>
      <c r="AU5350" s="20">
        <v>2013.2409793814429</v>
      </c>
      <c r="AV5350" s="20">
        <f t="shared" si="665"/>
        <v>186.75902061855709</v>
      </c>
      <c r="AW5350" s="21">
        <f t="shared" si="671"/>
        <v>8.4890463917525943E-2</v>
      </c>
    </row>
    <row r="5351" spans="1:49" x14ac:dyDescent="0.25">
      <c r="A5351" t="s">
        <v>123</v>
      </c>
      <c r="B5351" t="s">
        <v>440</v>
      </c>
      <c r="C5351">
        <v>116704</v>
      </c>
      <c r="D5351">
        <v>2019</v>
      </c>
      <c r="E5351" t="s">
        <v>139</v>
      </c>
      <c r="F5351" t="s">
        <v>511</v>
      </c>
      <c r="I5351">
        <v>8</v>
      </c>
      <c r="J5351" t="s">
        <v>69</v>
      </c>
      <c r="K5351">
        <v>4</v>
      </c>
      <c r="L5351" t="s">
        <v>44</v>
      </c>
      <c r="M5351">
        <v>5.5999999046325684</v>
      </c>
      <c r="N5351" t="s">
        <v>87</v>
      </c>
      <c r="O5351" t="s">
        <v>46</v>
      </c>
      <c r="P5351">
        <v>4</v>
      </c>
      <c r="Q5351" t="s">
        <v>88</v>
      </c>
      <c r="R5351" t="s">
        <v>89</v>
      </c>
      <c r="T5351" t="s">
        <v>49</v>
      </c>
      <c r="W5351" t="s">
        <v>103</v>
      </c>
      <c r="X5351" t="s">
        <v>74</v>
      </c>
      <c r="Z5351">
        <v>0</v>
      </c>
      <c r="AA5351" t="s">
        <v>75</v>
      </c>
      <c r="AB5351" t="s">
        <v>91</v>
      </c>
      <c r="AC5351">
        <v>45</v>
      </c>
      <c r="AD5351">
        <v>11</v>
      </c>
      <c r="AE5351">
        <v>4</v>
      </c>
      <c r="AF5351">
        <v>2025</v>
      </c>
      <c r="AG5351">
        <v>20251105</v>
      </c>
      <c r="AH5351" s="2">
        <v>16800</v>
      </c>
      <c r="AI5351" s="2">
        <v>17895.66796875</v>
      </c>
      <c r="AJ5351" s="2">
        <f t="shared" si="666"/>
        <v>1095.66796875</v>
      </c>
      <c r="AK5351" s="6">
        <f t="shared" si="667"/>
        <v>6.5218331473214292E-2</v>
      </c>
      <c r="AL5351" s="12">
        <v>16800</v>
      </c>
      <c r="AM5351" s="12">
        <v>16215.02673049053</v>
      </c>
      <c r="AN5351" s="12">
        <f t="shared" si="668"/>
        <v>584.9732695094699</v>
      </c>
      <c r="AO5351" s="13">
        <f t="shared" si="669"/>
        <v>3.4819837470801779E-2</v>
      </c>
      <c r="AP5351" s="16">
        <v>16800</v>
      </c>
      <c r="AQ5351" s="16">
        <v>16333.70040348795</v>
      </c>
      <c r="AR5351" s="16">
        <f t="shared" si="670"/>
        <v>466.2995965120499</v>
      </c>
      <c r="AS5351" s="17">
        <f t="shared" si="664"/>
        <v>2.7755928363812493E-2</v>
      </c>
      <c r="AT5351" s="20">
        <v>16800</v>
      </c>
      <c r="AU5351" s="20">
        <v>18153.464566929131</v>
      </c>
      <c r="AV5351" s="20">
        <f t="shared" si="665"/>
        <v>1353.4645669291313</v>
      </c>
      <c r="AW5351" s="21">
        <f t="shared" si="671"/>
        <v>8.0563367079114961E-2</v>
      </c>
    </row>
    <row r="5352" spans="1:49" x14ac:dyDescent="0.25">
      <c r="A5352" t="s">
        <v>77</v>
      </c>
      <c r="B5352" t="s">
        <v>811</v>
      </c>
      <c r="C5352">
        <v>189351</v>
      </c>
      <c r="D5352">
        <v>2012</v>
      </c>
      <c r="E5352" t="s">
        <v>504</v>
      </c>
      <c r="F5352" t="s">
        <v>505</v>
      </c>
      <c r="G5352" t="s">
        <v>180</v>
      </c>
      <c r="H5352" t="s">
        <v>506</v>
      </c>
      <c r="I5352">
        <v>6</v>
      </c>
      <c r="J5352" t="s">
        <v>129</v>
      </c>
      <c r="K5352">
        <v>4</v>
      </c>
      <c r="L5352" t="s">
        <v>44</v>
      </c>
      <c r="M5352">
        <v>3.5999999046325679</v>
      </c>
      <c r="N5352" t="s">
        <v>45</v>
      </c>
      <c r="O5352" t="s">
        <v>180</v>
      </c>
      <c r="Q5352" t="s">
        <v>118</v>
      </c>
      <c r="R5352" t="s">
        <v>96</v>
      </c>
      <c r="S5352">
        <v>283</v>
      </c>
      <c r="T5352" t="s">
        <v>173</v>
      </c>
      <c r="W5352" t="s">
        <v>120</v>
      </c>
      <c r="X5352" t="s">
        <v>74</v>
      </c>
      <c r="Z5352">
        <v>0</v>
      </c>
      <c r="AA5352" t="s">
        <v>75</v>
      </c>
      <c r="AB5352" t="s">
        <v>122</v>
      </c>
      <c r="AC5352">
        <v>45</v>
      </c>
      <c r="AD5352">
        <v>11</v>
      </c>
      <c r="AE5352">
        <v>4</v>
      </c>
      <c r="AF5352">
        <v>2025</v>
      </c>
      <c r="AG5352">
        <v>20251105</v>
      </c>
      <c r="AH5352" s="2">
        <v>500</v>
      </c>
      <c r="AI5352" s="2">
        <v>415.58346557617188</v>
      </c>
      <c r="AJ5352" s="2">
        <f t="shared" si="666"/>
        <v>84.416534423828125</v>
      </c>
      <c r="AK5352" s="6">
        <f t="shared" si="667"/>
        <v>0.16883306884765625</v>
      </c>
      <c r="AL5352" s="12">
        <v>500</v>
      </c>
      <c r="AM5352" s="12">
        <v>437.64156809334708</v>
      </c>
      <c r="AN5352" s="12">
        <f t="shared" si="668"/>
        <v>62.358431906652925</v>
      </c>
      <c r="AO5352" s="13">
        <f t="shared" si="669"/>
        <v>0.12471686381330585</v>
      </c>
      <c r="AP5352" s="16">
        <v>500</v>
      </c>
      <c r="AQ5352" s="16">
        <v>427.12244026211931</v>
      </c>
      <c r="AR5352" s="16">
        <f t="shared" si="670"/>
        <v>72.877559737880688</v>
      </c>
      <c r="AS5352" s="17">
        <f t="shared" si="664"/>
        <v>0.14575511947576136</v>
      </c>
      <c r="AT5352" s="20">
        <v>500</v>
      </c>
      <c r="AU5352" s="20">
        <v>466.68354430379748</v>
      </c>
      <c r="AV5352" s="20">
        <f t="shared" si="665"/>
        <v>33.316455696202524</v>
      </c>
      <c r="AW5352" s="21">
        <f t="shared" si="671"/>
        <v>6.6632911392405042E-2</v>
      </c>
    </row>
    <row r="5353" spans="1:49" x14ac:dyDescent="0.25">
      <c r="A5353" t="s">
        <v>77</v>
      </c>
      <c r="B5353" t="s">
        <v>811</v>
      </c>
      <c r="C5353">
        <v>105399</v>
      </c>
      <c r="D5353">
        <v>2015</v>
      </c>
      <c r="E5353" t="s">
        <v>135</v>
      </c>
      <c r="F5353" t="s">
        <v>312</v>
      </c>
      <c r="G5353" t="s">
        <v>313</v>
      </c>
      <c r="I5353">
        <v>4</v>
      </c>
      <c r="J5353" t="s">
        <v>101</v>
      </c>
      <c r="K5353">
        <v>4</v>
      </c>
      <c r="L5353" t="s">
        <v>44</v>
      </c>
      <c r="M5353">
        <v>2.4000000953674321</v>
      </c>
      <c r="N5353" t="s">
        <v>87</v>
      </c>
      <c r="Q5353" t="s">
        <v>60</v>
      </c>
      <c r="R5353" t="s">
        <v>89</v>
      </c>
      <c r="T5353" t="s">
        <v>49</v>
      </c>
      <c r="W5353" t="s">
        <v>62</v>
      </c>
      <c r="X5353" t="s">
        <v>74</v>
      </c>
      <c r="Z5353">
        <v>0</v>
      </c>
      <c r="AA5353" t="s">
        <v>75</v>
      </c>
      <c r="AB5353" t="s">
        <v>83</v>
      </c>
      <c r="AC5353">
        <v>45</v>
      </c>
      <c r="AD5353">
        <v>11</v>
      </c>
      <c r="AE5353">
        <v>4</v>
      </c>
      <c r="AF5353">
        <v>2025</v>
      </c>
      <c r="AG5353">
        <v>20251105</v>
      </c>
      <c r="AH5353" s="2">
        <v>4400</v>
      </c>
      <c r="AI5353" s="2">
        <v>3603.02294921875</v>
      </c>
      <c r="AJ5353" s="2">
        <f t="shared" si="666"/>
        <v>796.97705078125</v>
      </c>
      <c r="AK5353" s="6">
        <f t="shared" si="667"/>
        <v>0.18113114790482954</v>
      </c>
      <c r="AL5353" s="12">
        <v>4400</v>
      </c>
      <c r="AM5353" s="12">
        <v>3740.5823094721959</v>
      </c>
      <c r="AN5353" s="12">
        <f t="shared" si="668"/>
        <v>659.4176905278041</v>
      </c>
      <c r="AO5353" s="13">
        <f t="shared" si="669"/>
        <v>0.14986765693813731</v>
      </c>
      <c r="AP5353" s="16">
        <v>4400</v>
      </c>
      <c r="AQ5353" s="16">
        <v>3756.4293270341</v>
      </c>
      <c r="AR5353" s="16">
        <f t="shared" si="670"/>
        <v>643.57067296590003</v>
      </c>
      <c r="AS5353" s="17">
        <f t="shared" si="664"/>
        <v>0.14626606203770456</v>
      </c>
      <c r="AT5353" s="20">
        <v>4400</v>
      </c>
      <c r="AU5353" s="20">
        <v>3610.761904761905</v>
      </c>
      <c r="AV5353" s="20">
        <f t="shared" si="665"/>
        <v>789.23809523809496</v>
      </c>
      <c r="AW5353" s="21">
        <f t="shared" si="671"/>
        <v>0.17937229437229432</v>
      </c>
    </row>
    <row r="5354" spans="1:49" x14ac:dyDescent="0.25">
      <c r="A5354" t="s">
        <v>123</v>
      </c>
      <c r="B5354" t="s">
        <v>124</v>
      </c>
      <c r="C5354">
        <v>175766</v>
      </c>
      <c r="D5354">
        <v>2015</v>
      </c>
      <c r="E5354" t="s">
        <v>159</v>
      </c>
      <c r="F5354" t="s">
        <v>564</v>
      </c>
      <c r="G5354" t="s">
        <v>229</v>
      </c>
      <c r="I5354">
        <v>4</v>
      </c>
      <c r="J5354" t="s">
        <v>59</v>
      </c>
      <c r="K5354">
        <v>4</v>
      </c>
      <c r="L5354" t="s">
        <v>44</v>
      </c>
      <c r="M5354">
        <v>1.799999952316284</v>
      </c>
      <c r="N5354" t="s">
        <v>45</v>
      </c>
      <c r="Q5354" t="s">
        <v>118</v>
      </c>
      <c r="S5354">
        <v>143</v>
      </c>
      <c r="T5354" t="s">
        <v>49</v>
      </c>
      <c r="U5354" t="s">
        <v>50</v>
      </c>
      <c r="V5354" t="s">
        <v>565</v>
      </c>
      <c r="W5354" t="s">
        <v>52</v>
      </c>
      <c r="X5354" t="s">
        <v>74</v>
      </c>
      <c r="Z5354">
        <v>0</v>
      </c>
      <c r="AA5354" t="s">
        <v>75</v>
      </c>
      <c r="AB5354" t="s">
        <v>122</v>
      </c>
      <c r="AC5354">
        <v>45</v>
      </c>
      <c r="AD5354">
        <v>11</v>
      </c>
      <c r="AE5354">
        <v>4</v>
      </c>
      <c r="AF5354">
        <v>2025</v>
      </c>
      <c r="AG5354">
        <v>20251104</v>
      </c>
      <c r="AH5354" s="2">
        <v>1500</v>
      </c>
      <c r="AI5354" s="2">
        <v>3435.1044921875</v>
      </c>
      <c r="AJ5354" s="2">
        <f t="shared" si="666"/>
        <v>1935.1044921875</v>
      </c>
      <c r="AK5354" s="6">
        <f t="shared" si="667"/>
        <v>1.2900696614583333</v>
      </c>
      <c r="AL5354" s="12">
        <v>1500</v>
      </c>
      <c r="AM5354" s="12">
        <v>3254.5471957566551</v>
      </c>
      <c r="AN5354" s="12">
        <f t="shared" si="668"/>
        <v>1754.5471957566551</v>
      </c>
      <c r="AO5354" s="13">
        <f t="shared" si="669"/>
        <v>1.1696981305044367</v>
      </c>
      <c r="AP5354" s="16">
        <v>1500</v>
      </c>
      <c r="AQ5354" s="16">
        <v>3508.4601312175359</v>
      </c>
      <c r="AR5354" s="16">
        <f t="shared" si="670"/>
        <v>2008.4601312175359</v>
      </c>
      <c r="AS5354" s="17">
        <f t="shared" si="664"/>
        <v>1.3389734208116906</v>
      </c>
      <c r="AT5354" s="20">
        <v>1500</v>
      </c>
      <c r="AU5354" s="20">
        <v>3532.4876339653752</v>
      </c>
      <c r="AV5354" s="20">
        <f t="shared" si="665"/>
        <v>2032.4876339653752</v>
      </c>
      <c r="AW5354" s="21">
        <f t="shared" si="671"/>
        <v>1.3549917559769167</v>
      </c>
    </row>
    <row r="5355" spans="1:49" x14ac:dyDescent="0.25">
      <c r="A5355" t="s">
        <v>38</v>
      </c>
      <c r="B5355" t="s">
        <v>65</v>
      </c>
      <c r="C5355">
        <v>65379</v>
      </c>
      <c r="D5355">
        <v>2012</v>
      </c>
      <c r="E5355" t="s">
        <v>373</v>
      </c>
      <c r="F5355" t="s">
        <v>749</v>
      </c>
      <c r="G5355" t="s">
        <v>2338</v>
      </c>
      <c r="I5355">
        <v>6</v>
      </c>
      <c r="J5355" t="s">
        <v>230</v>
      </c>
      <c r="K5355">
        <v>4</v>
      </c>
      <c r="L5355" t="s">
        <v>44</v>
      </c>
      <c r="M5355">
        <v>3.5999999046325679</v>
      </c>
      <c r="N5355" t="s">
        <v>45</v>
      </c>
      <c r="O5355" t="s">
        <v>46</v>
      </c>
      <c r="P5355">
        <v>4</v>
      </c>
      <c r="Q5355" t="s">
        <v>60</v>
      </c>
      <c r="R5355" t="s">
        <v>96</v>
      </c>
      <c r="T5355" t="s">
        <v>49</v>
      </c>
      <c r="V5355" t="s">
        <v>750</v>
      </c>
      <c r="W5355" t="s">
        <v>134</v>
      </c>
      <c r="X5355" t="s">
        <v>121</v>
      </c>
      <c r="Z5355">
        <v>0</v>
      </c>
      <c r="AA5355" t="s">
        <v>75</v>
      </c>
      <c r="AB5355" t="s">
        <v>83</v>
      </c>
      <c r="AC5355">
        <v>45</v>
      </c>
      <c r="AD5355">
        <v>11</v>
      </c>
      <c r="AE5355">
        <v>4</v>
      </c>
      <c r="AF5355">
        <v>2025</v>
      </c>
      <c r="AG5355">
        <v>20251104</v>
      </c>
      <c r="AH5355" s="2">
        <v>7400</v>
      </c>
      <c r="AI5355" s="2">
        <v>7580.48974609375</v>
      </c>
      <c r="AJ5355" s="2">
        <f t="shared" si="666"/>
        <v>180.48974609375</v>
      </c>
      <c r="AK5355" s="6">
        <f t="shared" si="667"/>
        <v>2.4390506228885136E-2</v>
      </c>
      <c r="AL5355" s="12">
        <v>7400</v>
      </c>
      <c r="AM5355" s="12">
        <v>7203.1591070769919</v>
      </c>
      <c r="AN5355" s="12">
        <f t="shared" si="668"/>
        <v>196.84089292300814</v>
      </c>
      <c r="AO5355" s="13">
        <f t="shared" si="669"/>
        <v>2.6600120665271371E-2</v>
      </c>
      <c r="AP5355" s="16">
        <v>7400</v>
      </c>
      <c r="AQ5355" s="16">
        <v>7260.473266127201</v>
      </c>
      <c r="AR5355" s="16">
        <f t="shared" si="670"/>
        <v>139.52673387279901</v>
      </c>
      <c r="AS5355" s="17">
        <f t="shared" si="664"/>
        <v>1.8854964036864732E-2</v>
      </c>
      <c r="AT5355" s="20">
        <v>7400</v>
      </c>
      <c r="AU5355" s="20">
        <v>7758.5690515806991</v>
      </c>
      <c r="AV5355" s="20">
        <f t="shared" si="665"/>
        <v>358.56905158069912</v>
      </c>
      <c r="AW5355" s="21">
        <f t="shared" si="671"/>
        <v>4.8455277240635017E-2</v>
      </c>
    </row>
    <row r="5356" spans="1:49" x14ac:dyDescent="0.25">
      <c r="A5356" t="s">
        <v>77</v>
      </c>
      <c r="B5356" t="s">
        <v>818</v>
      </c>
      <c r="C5356">
        <v>91853</v>
      </c>
      <c r="D5356">
        <v>2013</v>
      </c>
      <c r="E5356" t="s">
        <v>370</v>
      </c>
      <c r="F5356" t="s">
        <v>371</v>
      </c>
      <c r="G5356" t="s">
        <v>2445</v>
      </c>
      <c r="I5356">
        <v>4</v>
      </c>
      <c r="J5356" t="s">
        <v>129</v>
      </c>
      <c r="K5356">
        <v>4</v>
      </c>
      <c r="L5356" t="s">
        <v>44</v>
      </c>
      <c r="M5356">
        <v>2</v>
      </c>
      <c r="N5356" t="s">
        <v>44</v>
      </c>
      <c r="O5356" t="s">
        <v>46</v>
      </c>
      <c r="Q5356" t="s">
        <v>118</v>
      </c>
      <c r="W5356" t="s">
        <v>120</v>
      </c>
      <c r="X5356" t="s">
        <v>53</v>
      </c>
      <c r="Z5356">
        <v>0</v>
      </c>
      <c r="AA5356" t="s">
        <v>75</v>
      </c>
      <c r="AB5356" t="s">
        <v>122</v>
      </c>
      <c r="AC5356">
        <v>45</v>
      </c>
      <c r="AD5356">
        <v>11</v>
      </c>
      <c r="AE5356">
        <v>4</v>
      </c>
      <c r="AF5356">
        <v>2025</v>
      </c>
      <c r="AG5356">
        <v>20251105</v>
      </c>
      <c r="AH5356" s="2">
        <v>4100</v>
      </c>
      <c r="AI5356" s="2">
        <v>6272.6640625</v>
      </c>
      <c r="AJ5356" s="2">
        <f t="shared" si="666"/>
        <v>2172.6640625</v>
      </c>
      <c r="AK5356" s="6">
        <f t="shared" si="667"/>
        <v>0.52991806402439023</v>
      </c>
      <c r="AL5356" s="12">
        <v>4100</v>
      </c>
      <c r="AM5356" s="12">
        <v>5421.119877617677</v>
      </c>
      <c r="AN5356" s="12">
        <f t="shared" si="668"/>
        <v>1321.119877617677</v>
      </c>
      <c r="AO5356" s="13">
        <f t="shared" si="669"/>
        <v>0.32222436039455538</v>
      </c>
      <c r="AP5356" s="16">
        <v>4100</v>
      </c>
      <c r="AQ5356" s="16">
        <v>5620.3542231012607</v>
      </c>
      <c r="AR5356" s="16">
        <f t="shared" si="670"/>
        <v>1520.3542231012607</v>
      </c>
      <c r="AS5356" s="17">
        <f t="shared" si="664"/>
        <v>0.37081810319542946</v>
      </c>
      <c r="AT5356" s="20">
        <v>4100</v>
      </c>
      <c r="AU5356" s="20">
        <v>6668.5734870317001</v>
      </c>
      <c r="AV5356" s="20">
        <f t="shared" si="665"/>
        <v>2568.5734870317001</v>
      </c>
      <c r="AW5356" s="21">
        <f t="shared" si="671"/>
        <v>0.62648133830041464</v>
      </c>
    </row>
    <row r="5357" spans="1:49" x14ac:dyDescent="0.25">
      <c r="A5357" t="s">
        <v>38</v>
      </c>
      <c r="B5357" t="s">
        <v>39</v>
      </c>
      <c r="C5357">
        <v>162183</v>
      </c>
      <c r="D5357">
        <v>2021</v>
      </c>
      <c r="E5357" t="s">
        <v>93</v>
      </c>
      <c r="F5357" t="s">
        <v>152</v>
      </c>
      <c r="G5357" t="s">
        <v>315</v>
      </c>
      <c r="H5357" t="s">
        <v>85</v>
      </c>
      <c r="I5357">
        <v>8</v>
      </c>
      <c r="J5357" t="s">
        <v>101</v>
      </c>
      <c r="K5357">
        <v>4</v>
      </c>
      <c r="L5357" t="s">
        <v>44</v>
      </c>
      <c r="M5357">
        <v>5.3000001907348633</v>
      </c>
      <c r="N5357" t="s">
        <v>87</v>
      </c>
      <c r="O5357" t="s">
        <v>46</v>
      </c>
      <c r="Q5357" t="s">
        <v>88</v>
      </c>
      <c r="R5357" t="s">
        <v>89</v>
      </c>
      <c r="T5357" t="s">
        <v>49</v>
      </c>
      <c r="V5357" t="s">
        <v>316</v>
      </c>
      <c r="W5357" t="s">
        <v>103</v>
      </c>
      <c r="X5357" t="s">
        <v>121</v>
      </c>
      <c r="Z5357">
        <v>0</v>
      </c>
      <c r="AA5357" t="s">
        <v>75</v>
      </c>
      <c r="AB5357" t="s">
        <v>91</v>
      </c>
      <c r="AC5357">
        <v>45</v>
      </c>
      <c r="AD5357">
        <v>11</v>
      </c>
      <c r="AE5357">
        <v>4</v>
      </c>
      <c r="AF5357">
        <v>2025</v>
      </c>
      <c r="AG5357">
        <v>20251104</v>
      </c>
      <c r="AH5357" s="2">
        <v>16100</v>
      </c>
      <c r="AI5357" s="2">
        <v>20334.78515625</v>
      </c>
      <c r="AJ5357" s="2">
        <f t="shared" si="666"/>
        <v>4234.78515625</v>
      </c>
      <c r="AK5357" s="6">
        <f t="shared" si="667"/>
        <v>0.26303013392857144</v>
      </c>
      <c r="AL5357" s="12">
        <v>16100</v>
      </c>
      <c r="AM5357" s="12">
        <v>18644.37930895204</v>
      </c>
      <c r="AN5357" s="12">
        <f t="shared" si="668"/>
        <v>2544.3793089520404</v>
      </c>
      <c r="AO5357" s="13">
        <f t="shared" si="669"/>
        <v>0.158035981922487</v>
      </c>
      <c r="AP5357" s="16">
        <v>16100</v>
      </c>
      <c r="AQ5357" s="16">
        <v>20018.113376908721</v>
      </c>
      <c r="AR5357" s="16">
        <f t="shared" si="670"/>
        <v>3918.113376908721</v>
      </c>
      <c r="AS5357" s="17">
        <f t="shared" si="664"/>
        <v>0.24336107931110068</v>
      </c>
      <c r="AT5357" s="20">
        <v>16100</v>
      </c>
      <c r="AU5357" s="20">
        <v>20579.609105180542</v>
      </c>
      <c r="AV5357" s="20">
        <f t="shared" si="665"/>
        <v>4479.6091051805415</v>
      </c>
      <c r="AW5357" s="21">
        <f t="shared" si="671"/>
        <v>0.27823659038388454</v>
      </c>
    </row>
    <row r="5358" spans="1:49" x14ac:dyDescent="0.25">
      <c r="A5358" t="s">
        <v>123</v>
      </c>
      <c r="B5358" t="s">
        <v>1337</v>
      </c>
      <c r="C5358">
        <v>170882</v>
      </c>
      <c r="D5358">
        <v>2015</v>
      </c>
      <c r="E5358" t="s">
        <v>57</v>
      </c>
      <c r="F5358" t="s">
        <v>232</v>
      </c>
      <c r="G5358" t="s">
        <v>789</v>
      </c>
      <c r="I5358">
        <v>4</v>
      </c>
      <c r="J5358" t="s">
        <v>59</v>
      </c>
      <c r="K5358">
        <v>4</v>
      </c>
      <c r="L5358" t="s">
        <v>44</v>
      </c>
      <c r="M5358">
        <v>1.799999952316284</v>
      </c>
      <c r="N5358" t="s">
        <v>45</v>
      </c>
      <c r="O5358" t="s">
        <v>46</v>
      </c>
      <c r="Q5358" t="s">
        <v>118</v>
      </c>
      <c r="T5358" t="s">
        <v>49</v>
      </c>
      <c r="V5358" t="s">
        <v>877</v>
      </c>
      <c r="W5358" t="s">
        <v>120</v>
      </c>
      <c r="X5358" t="s">
        <v>63</v>
      </c>
      <c r="Z5358">
        <v>0</v>
      </c>
      <c r="AA5358" t="s">
        <v>75</v>
      </c>
      <c r="AB5358" t="s">
        <v>122</v>
      </c>
      <c r="AC5358">
        <v>45</v>
      </c>
      <c r="AD5358">
        <v>11</v>
      </c>
      <c r="AE5358">
        <v>4</v>
      </c>
      <c r="AF5358">
        <v>2025</v>
      </c>
      <c r="AG5358">
        <v>20251105</v>
      </c>
      <c r="AH5358" s="2">
        <v>1500</v>
      </c>
      <c r="AI5358" s="2">
        <v>1459.659790039062</v>
      </c>
      <c r="AJ5358" s="2">
        <f t="shared" si="666"/>
        <v>40.340209960937955</v>
      </c>
      <c r="AK5358" s="6">
        <f t="shared" si="667"/>
        <v>2.6893473307291971E-2</v>
      </c>
      <c r="AL5358" s="12">
        <v>1500</v>
      </c>
      <c r="AM5358" s="12">
        <v>1457.4762407141909</v>
      </c>
      <c r="AN5358" s="12">
        <f t="shared" si="668"/>
        <v>42.523759285809092</v>
      </c>
      <c r="AO5358" s="13">
        <f t="shared" si="669"/>
        <v>2.8349172857206062E-2</v>
      </c>
      <c r="AP5358" s="16">
        <v>1500</v>
      </c>
      <c r="AQ5358" s="16">
        <v>1410.864786647131</v>
      </c>
      <c r="AR5358" s="16">
        <f t="shared" si="670"/>
        <v>89.135213352868959</v>
      </c>
      <c r="AS5358" s="17">
        <f t="shared" si="664"/>
        <v>5.9423475568579305E-2</v>
      </c>
      <c r="AT5358" s="20">
        <v>1500</v>
      </c>
      <c r="AU5358" s="20">
        <v>1460.6803797468349</v>
      </c>
      <c r="AV5358" s="20">
        <f t="shared" si="665"/>
        <v>39.319620253165112</v>
      </c>
      <c r="AW5358" s="21">
        <f t="shared" si="671"/>
        <v>2.6213080168776742E-2</v>
      </c>
    </row>
    <row r="5359" spans="1:49" x14ac:dyDescent="0.25">
      <c r="A5359" t="s">
        <v>38</v>
      </c>
      <c r="B5359" t="s">
        <v>105</v>
      </c>
      <c r="C5359">
        <v>115112</v>
      </c>
      <c r="D5359">
        <v>2018</v>
      </c>
      <c r="E5359" t="s">
        <v>159</v>
      </c>
      <c r="F5359" t="s">
        <v>508</v>
      </c>
      <c r="G5359" t="s">
        <v>229</v>
      </c>
      <c r="I5359">
        <v>4</v>
      </c>
      <c r="J5359" t="s">
        <v>117</v>
      </c>
      <c r="K5359">
        <v>4</v>
      </c>
      <c r="L5359" t="s">
        <v>44</v>
      </c>
      <c r="M5359">
        <v>1.5</v>
      </c>
      <c r="N5359" t="s">
        <v>45</v>
      </c>
      <c r="O5359" t="s">
        <v>46</v>
      </c>
      <c r="P5359">
        <v>2</v>
      </c>
      <c r="Q5359" t="s">
        <v>118</v>
      </c>
      <c r="R5359" t="s">
        <v>48</v>
      </c>
      <c r="S5359">
        <v>192</v>
      </c>
      <c r="T5359" t="s">
        <v>49</v>
      </c>
      <c r="U5359" t="s">
        <v>50</v>
      </c>
      <c r="V5359" t="s">
        <v>238</v>
      </c>
      <c r="W5359" t="s">
        <v>62</v>
      </c>
      <c r="X5359" t="s">
        <v>74</v>
      </c>
      <c r="Y5359">
        <v>23570</v>
      </c>
      <c r="Z5359">
        <v>0</v>
      </c>
      <c r="AA5359" t="s">
        <v>75</v>
      </c>
      <c r="AB5359" t="s">
        <v>122</v>
      </c>
      <c r="AC5359">
        <v>45</v>
      </c>
      <c r="AD5359">
        <v>11</v>
      </c>
      <c r="AE5359">
        <v>4</v>
      </c>
      <c r="AF5359">
        <v>2025</v>
      </c>
      <c r="AG5359">
        <v>20251104</v>
      </c>
      <c r="AH5359" s="2">
        <v>7900</v>
      </c>
      <c r="AI5359" s="2">
        <v>7163.20263671875</v>
      </c>
      <c r="AJ5359" s="2">
        <f t="shared" si="666"/>
        <v>736.79736328125</v>
      </c>
      <c r="AK5359" s="6">
        <f t="shared" si="667"/>
        <v>9.3265489022943043E-2</v>
      </c>
      <c r="AL5359" s="12">
        <v>7900</v>
      </c>
      <c r="AM5359" s="12">
        <v>6754.2480779869566</v>
      </c>
      <c r="AN5359" s="12">
        <f t="shared" si="668"/>
        <v>1145.7519220130434</v>
      </c>
      <c r="AO5359" s="13">
        <f t="shared" si="669"/>
        <v>0.14503188886241056</v>
      </c>
      <c r="AP5359" s="16">
        <v>7900</v>
      </c>
      <c r="AQ5359" s="16">
        <v>6919.3418846240829</v>
      </c>
      <c r="AR5359" s="16">
        <f t="shared" si="670"/>
        <v>980.65811537591708</v>
      </c>
      <c r="AS5359" s="17">
        <f t="shared" si="664"/>
        <v>0.12413393865517938</v>
      </c>
      <c r="AT5359" s="20">
        <v>7900</v>
      </c>
      <c r="AU5359" s="20">
        <v>7355.0746018440896</v>
      </c>
      <c r="AV5359" s="20">
        <f t="shared" si="665"/>
        <v>544.92539815591044</v>
      </c>
      <c r="AW5359" s="21">
        <f t="shared" si="671"/>
        <v>6.8977898500748161E-2</v>
      </c>
    </row>
    <row r="5360" spans="1:49" x14ac:dyDescent="0.25">
      <c r="A5360" t="s">
        <v>123</v>
      </c>
      <c r="B5360" t="s">
        <v>124</v>
      </c>
      <c r="C5360">
        <v>148185</v>
      </c>
      <c r="D5360">
        <v>2016</v>
      </c>
      <c r="E5360" t="s">
        <v>139</v>
      </c>
      <c r="F5360" t="s">
        <v>284</v>
      </c>
      <c r="I5360">
        <v>6</v>
      </c>
      <c r="J5360" t="s">
        <v>59</v>
      </c>
      <c r="K5360">
        <v>4</v>
      </c>
      <c r="L5360" t="s">
        <v>44</v>
      </c>
      <c r="M5360">
        <v>3.5</v>
      </c>
      <c r="N5360" t="s">
        <v>45</v>
      </c>
      <c r="O5360" t="s">
        <v>46</v>
      </c>
      <c r="Q5360" t="s">
        <v>141</v>
      </c>
      <c r="R5360" t="s">
        <v>48</v>
      </c>
      <c r="T5360" t="s">
        <v>49</v>
      </c>
      <c r="U5360" t="s">
        <v>72</v>
      </c>
      <c r="W5360" t="s">
        <v>134</v>
      </c>
      <c r="X5360" t="s">
        <v>74</v>
      </c>
      <c r="Z5360">
        <v>0</v>
      </c>
      <c r="AA5360" t="s">
        <v>75</v>
      </c>
      <c r="AB5360" t="s">
        <v>83</v>
      </c>
      <c r="AC5360">
        <v>45</v>
      </c>
      <c r="AD5360">
        <v>11</v>
      </c>
      <c r="AE5360">
        <v>4</v>
      </c>
      <c r="AF5360">
        <v>2025</v>
      </c>
      <c r="AG5360">
        <v>20251104</v>
      </c>
      <c r="AH5360" s="2">
        <v>3100</v>
      </c>
      <c r="AI5360" s="2">
        <v>2779.619384765625</v>
      </c>
      <c r="AJ5360" s="2">
        <f t="shared" si="666"/>
        <v>320.380615234375</v>
      </c>
      <c r="AK5360" s="6">
        <f t="shared" si="667"/>
        <v>0.10334858555947581</v>
      </c>
      <c r="AL5360" s="12">
        <v>3100</v>
      </c>
      <c r="AM5360" s="12">
        <v>2991.9850398268509</v>
      </c>
      <c r="AN5360" s="12">
        <f t="shared" si="668"/>
        <v>108.01496017314912</v>
      </c>
      <c r="AO5360" s="13">
        <f t="shared" si="669"/>
        <v>3.4843535539725523E-2</v>
      </c>
      <c r="AP5360" s="16">
        <v>3100</v>
      </c>
      <c r="AQ5360" s="16">
        <v>3121.3261488483222</v>
      </c>
      <c r="AR5360" s="16">
        <f t="shared" si="670"/>
        <v>21.326148848322191</v>
      </c>
      <c r="AS5360" s="17">
        <f t="shared" si="664"/>
        <v>6.8794028542974806E-3</v>
      </c>
      <c r="AT5360" s="20">
        <v>3100</v>
      </c>
      <c r="AU5360" s="20">
        <v>2724.0312815338029</v>
      </c>
      <c r="AV5360" s="20">
        <f t="shared" si="665"/>
        <v>375.96871846619706</v>
      </c>
      <c r="AW5360" s="21">
        <f t="shared" si="671"/>
        <v>0.12128023176328938</v>
      </c>
    </row>
    <row r="5361" spans="1:49" x14ac:dyDescent="0.25">
      <c r="A5361" t="s">
        <v>77</v>
      </c>
      <c r="B5361" t="s">
        <v>456</v>
      </c>
      <c r="C5361">
        <v>72109</v>
      </c>
      <c r="D5361">
        <v>2018</v>
      </c>
      <c r="E5361" t="s">
        <v>66</v>
      </c>
      <c r="F5361" t="s">
        <v>291</v>
      </c>
      <c r="G5361" t="s">
        <v>983</v>
      </c>
      <c r="I5361">
        <v>4</v>
      </c>
      <c r="J5361" t="s">
        <v>117</v>
      </c>
      <c r="K5361">
        <v>2</v>
      </c>
      <c r="L5361" t="s">
        <v>44</v>
      </c>
      <c r="M5361">
        <v>2.2999999523162842</v>
      </c>
      <c r="N5361" t="s">
        <v>70</v>
      </c>
      <c r="O5361" t="s">
        <v>46</v>
      </c>
      <c r="Q5361" t="s">
        <v>480</v>
      </c>
      <c r="S5361">
        <v>310</v>
      </c>
      <c r="T5361" t="s">
        <v>49</v>
      </c>
      <c r="U5361" t="s">
        <v>50</v>
      </c>
      <c r="V5361" t="s">
        <v>984</v>
      </c>
      <c r="W5361" t="s">
        <v>120</v>
      </c>
      <c r="X5361" t="s">
        <v>74</v>
      </c>
      <c r="Y5361">
        <v>31180</v>
      </c>
      <c r="Z5361">
        <v>0</v>
      </c>
      <c r="AA5361" t="s">
        <v>75</v>
      </c>
      <c r="AB5361" t="s">
        <v>481</v>
      </c>
      <c r="AC5361">
        <v>45</v>
      </c>
      <c r="AD5361">
        <v>11</v>
      </c>
      <c r="AE5361">
        <v>4</v>
      </c>
      <c r="AF5361">
        <v>2025</v>
      </c>
      <c r="AG5361">
        <v>20251105</v>
      </c>
      <c r="AH5361" s="2">
        <v>13400</v>
      </c>
      <c r="AI5361" s="2">
        <v>11514.4091796875</v>
      </c>
      <c r="AJ5361" s="2">
        <f t="shared" si="666"/>
        <v>1885.5908203125</v>
      </c>
      <c r="AK5361" s="6">
        <f t="shared" si="667"/>
        <v>0.1407157328591418</v>
      </c>
      <c r="AL5361" s="12">
        <v>13400</v>
      </c>
      <c r="AM5361" s="12">
        <v>11614.54270306121</v>
      </c>
      <c r="AN5361" s="12">
        <f t="shared" si="668"/>
        <v>1785.45729693879</v>
      </c>
      <c r="AO5361" s="13">
        <f t="shared" si="669"/>
        <v>0.13324308186110373</v>
      </c>
      <c r="AP5361" s="16">
        <v>13400</v>
      </c>
      <c r="AQ5361" s="16">
        <v>11314.29474587418</v>
      </c>
      <c r="AR5361" s="16">
        <f t="shared" si="670"/>
        <v>2085.7052541258199</v>
      </c>
      <c r="AS5361" s="17">
        <f t="shared" si="664"/>
        <v>0.15564964583028507</v>
      </c>
      <c r="AT5361" s="20">
        <v>13400</v>
      </c>
      <c r="AU5361" s="20">
        <v>11383.281893004119</v>
      </c>
      <c r="AV5361" s="20">
        <f t="shared" si="665"/>
        <v>2016.7181069958806</v>
      </c>
      <c r="AW5361" s="21">
        <f t="shared" si="671"/>
        <v>0.15050135126834929</v>
      </c>
    </row>
    <row r="5362" spans="1:49" x14ac:dyDescent="0.25">
      <c r="A5362" t="s">
        <v>123</v>
      </c>
      <c r="B5362" t="s">
        <v>124</v>
      </c>
      <c r="C5362">
        <v>163350</v>
      </c>
      <c r="D5362">
        <v>2017</v>
      </c>
      <c r="E5362" t="s">
        <v>139</v>
      </c>
      <c r="F5362" t="s">
        <v>405</v>
      </c>
      <c r="I5362">
        <v>8</v>
      </c>
      <c r="J5362" t="s">
        <v>101</v>
      </c>
      <c r="K5362">
        <v>4</v>
      </c>
      <c r="L5362" t="s">
        <v>44</v>
      </c>
      <c r="M5362">
        <v>5.5999999046325684</v>
      </c>
      <c r="N5362" t="s">
        <v>87</v>
      </c>
      <c r="Q5362" t="s">
        <v>60</v>
      </c>
      <c r="R5362" t="s">
        <v>89</v>
      </c>
      <c r="T5362" t="s">
        <v>49</v>
      </c>
      <c r="W5362" t="s">
        <v>103</v>
      </c>
      <c r="X5362" t="s">
        <v>53</v>
      </c>
      <c r="Z5362">
        <v>0</v>
      </c>
      <c r="AA5362" t="s">
        <v>75</v>
      </c>
      <c r="AB5362" t="s">
        <v>104</v>
      </c>
      <c r="AC5362">
        <v>45</v>
      </c>
      <c r="AD5362">
        <v>11</v>
      </c>
      <c r="AE5362">
        <v>4</v>
      </c>
      <c r="AF5362">
        <v>2025</v>
      </c>
      <c r="AG5362">
        <v>20251103</v>
      </c>
      <c r="AH5362" s="2">
        <v>4800</v>
      </c>
      <c r="AI5362" s="2">
        <v>5802.11474609375</v>
      </c>
      <c r="AJ5362" s="2">
        <f t="shared" si="666"/>
        <v>1002.11474609375</v>
      </c>
      <c r="AK5362" s="6">
        <f t="shared" si="667"/>
        <v>0.20877390543619792</v>
      </c>
      <c r="AL5362" s="12">
        <v>4800</v>
      </c>
      <c r="AM5362" s="12">
        <v>6251.6985619887419</v>
      </c>
      <c r="AN5362" s="12">
        <f t="shared" si="668"/>
        <v>1451.6985619887419</v>
      </c>
      <c r="AO5362" s="13">
        <f t="shared" si="669"/>
        <v>0.30243720041432121</v>
      </c>
      <c r="AP5362" s="16">
        <v>4800</v>
      </c>
      <c r="AQ5362" s="16">
        <v>6216.0153146880411</v>
      </c>
      <c r="AR5362" s="16">
        <f t="shared" si="670"/>
        <v>1416.0153146880411</v>
      </c>
      <c r="AS5362" s="17">
        <f t="shared" si="664"/>
        <v>0.29500319056000857</v>
      </c>
      <c r="AT5362" s="20">
        <v>4800</v>
      </c>
      <c r="AU5362" s="20">
        <v>5820.3294573643389</v>
      </c>
      <c r="AV5362" s="20">
        <f t="shared" si="665"/>
        <v>1020.3294573643389</v>
      </c>
      <c r="AW5362" s="21">
        <f t="shared" si="671"/>
        <v>0.21256863695090392</v>
      </c>
    </row>
    <row r="5363" spans="1:49" x14ac:dyDescent="0.25">
      <c r="A5363" t="s">
        <v>109</v>
      </c>
      <c r="B5363" t="s">
        <v>317</v>
      </c>
      <c r="C5363">
        <v>98173</v>
      </c>
      <c r="D5363">
        <v>2015</v>
      </c>
      <c r="E5363" t="s">
        <v>93</v>
      </c>
      <c r="F5363" t="s">
        <v>94</v>
      </c>
      <c r="G5363" t="s">
        <v>125</v>
      </c>
      <c r="I5363">
        <v>4</v>
      </c>
      <c r="J5363" t="s">
        <v>69</v>
      </c>
      <c r="K5363">
        <v>4</v>
      </c>
      <c r="L5363" t="s">
        <v>44</v>
      </c>
      <c r="M5363">
        <v>2.4000000953674321</v>
      </c>
      <c r="N5363" t="s">
        <v>45</v>
      </c>
      <c r="O5363" t="s">
        <v>46</v>
      </c>
      <c r="P5363">
        <v>3</v>
      </c>
      <c r="Q5363" t="s">
        <v>60</v>
      </c>
      <c r="R5363" t="s">
        <v>96</v>
      </c>
      <c r="T5363" t="s">
        <v>49</v>
      </c>
      <c r="V5363" t="s">
        <v>126</v>
      </c>
      <c r="W5363" t="s">
        <v>62</v>
      </c>
      <c r="X5363" t="s">
        <v>74</v>
      </c>
      <c r="Z5363">
        <v>0</v>
      </c>
      <c r="AA5363" t="s">
        <v>75</v>
      </c>
      <c r="AB5363" t="s">
        <v>83</v>
      </c>
      <c r="AC5363">
        <v>45</v>
      </c>
      <c r="AD5363">
        <v>11</v>
      </c>
      <c r="AE5363">
        <v>4</v>
      </c>
      <c r="AF5363">
        <v>2025</v>
      </c>
      <c r="AG5363">
        <v>20251104</v>
      </c>
      <c r="AH5363" s="2">
        <v>4300</v>
      </c>
      <c r="AI5363" s="2">
        <v>4038.009765625</v>
      </c>
      <c r="AJ5363" s="2">
        <f t="shared" si="666"/>
        <v>261.990234375</v>
      </c>
      <c r="AK5363" s="6">
        <f t="shared" si="667"/>
        <v>6.0927961482558142E-2</v>
      </c>
      <c r="AL5363" s="12">
        <v>4300</v>
      </c>
      <c r="AM5363" s="12">
        <v>4101.8041728313456</v>
      </c>
      <c r="AN5363" s="12">
        <f t="shared" si="668"/>
        <v>198.19582716865443</v>
      </c>
      <c r="AO5363" s="13">
        <f t="shared" si="669"/>
        <v>4.6092052829919634E-2</v>
      </c>
      <c r="AP5363" s="16">
        <v>4300</v>
      </c>
      <c r="AQ5363" s="16">
        <v>3912.2679105960842</v>
      </c>
      <c r="AR5363" s="16">
        <f t="shared" si="670"/>
        <v>387.73208940391578</v>
      </c>
      <c r="AS5363" s="17">
        <f t="shared" si="664"/>
        <v>9.0170253349747861E-2</v>
      </c>
      <c r="AT5363" s="20">
        <v>4300</v>
      </c>
      <c r="AU5363" s="20">
        <v>4044.594594594595</v>
      </c>
      <c r="AV5363" s="20">
        <f t="shared" si="665"/>
        <v>255.40540540540496</v>
      </c>
      <c r="AW5363" s="21">
        <f t="shared" si="671"/>
        <v>5.9396605908233716E-2</v>
      </c>
    </row>
    <row r="5364" spans="1:49" x14ac:dyDescent="0.25">
      <c r="A5364" t="s">
        <v>123</v>
      </c>
      <c r="B5364" t="s">
        <v>440</v>
      </c>
      <c r="C5364">
        <v>56126</v>
      </c>
      <c r="D5364">
        <v>2024</v>
      </c>
      <c r="E5364" t="s">
        <v>66</v>
      </c>
      <c r="F5364" t="s">
        <v>99</v>
      </c>
      <c r="G5364" t="s">
        <v>100</v>
      </c>
      <c r="I5364">
        <v>6</v>
      </c>
      <c r="J5364" t="s">
        <v>59</v>
      </c>
      <c r="K5364">
        <v>4</v>
      </c>
      <c r="L5364" t="s">
        <v>44</v>
      </c>
      <c r="M5364">
        <v>3.5</v>
      </c>
      <c r="N5364" t="s">
        <v>87</v>
      </c>
      <c r="O5364" t="s">
        <v>46</v>
      </c>
      <c r="P5364">
        <v>5</v>
      </c>
      <c r="Q5364" t="s">
        <v>60</v>
      </c>
      <c r="R5364" t="s">
        <v>89</v>
      </c>
      <c r="T5364" t="s">
        <v>173</v>
      </c>
      <c r="U5364" t="s">
        <v>72</v>
      </c>
      <c r="V5364" t="s">
        <v>1654</v>
      </c>
      <c r="W5364" t="s">
        <v>103</v>
      </c>
      <c r="X5364" t="s">
        <v>74</v>
      </c>
      <c r="Z5364">
        <v>0</v>
      </c>
      <c r="AA5364" t="s">
        <v>75</v>
      </c>
      <c r="AB5364" t="s">
        <v>83</v>
      </c>
      <c r="AC5364">
        <v>45</v>
      </c>
      <c r="AD5364">
        <v>11</v>
      </c>
      <c r="AE5364">
        <v>4</v>
      </c>
      <c r="AF5364">
        <v>2025</v>
      </c>
      <c r="AG5364">
        <v>20251105</v>
      </c>
      <c r="AH5364" s="2">
        <v>39300</v>
      </c>
      <c r="AI5364" s="2">
        <v>44337.25390625</v>
      </c>
      <c r="AJ5364" s="2">
        <f t="shared" si="666"/>
        <v>5037.25390625</v>
      </c>
      <c r="AK5364" s="6">
        <f t="shared" si="667"/>
        <v>0.12817439965012722</v>
      </c>
      <c r="AL5364" s="12">
        <v>39300</v>
      </c>
      <c r="AM5364" s="12">
        <v>37918.544943922148</v>
      </c>
      <c r="AN5364" s="12">
        <f t="shared" si="668"/>
        <v>1381.4550560778516</v>
      </c>
      <c r="AO5364" s="13">
        <f t="shared" si="669"/>
        <v>3.5151528144474593E-2</v>
      </c>
      <c r="AP5364" s="16">
        <v>39300</v>
      </c>
      <c r="AQ5364" s="16">
        <v>35595.79785332529</v>
      </c>
      <c r="AR5364" s="16">
        <f t="shared" si="670"/>
        <v>3704.2021466747101</v>
      </c>
      <c r="AS5364" s="17">
        <f t="shared" si="664"/>
        <v>9.4254507548974811E-2</v>
      </c>
      <c r="AT5364" s="20">
        <v>39300</v>
      </c>
      <c r="AU5364" s="20">
        <v>44552.444897959183</v>
      </c>
      <c r="AV5364" s="20">
        <f t="shared" si="665"/>
        <v>5252.4448979591834</v>
      </c>
      <c r="AW5364" s="21">
        <f t="shared" si="671"/>
        <v>0.13364999740354155</v>
      </c>
    </row>
    <row r="5365" spans="1:49" x14ac:dyDescent="0.25">
      <c r="A5365" t="s">
        <v>38</v>
      </c>
      <c r="B5365" t="s">
        <v>92</v>
      </c>
      <c r="C5365">
        <v>37975</v>
      </c>
      <c r="D5365">
        <v>2024</v>
      </c>
      <c r="E5365" t="s">
        <v>360</v>
      </c>
      <c r="F5365" t="s">
        <v>731</v>
      </c>
      <c r="G5365" t="s">
        <v>2446</v>
      </c>
      <c r="I5365">
        <v>4</v>
      </c>
      <c r="J5365" t="s">
        <v>101</v>
      </c>
      <c r="K5365">
        <v>4</v>
      </c>
      <c r="L5365" t="s">
        <v>44</v>
      </c>
      <c r="M5365">
        <v>2</v>
      </c>
      <c r="N5365" t="s">
        <v>87</v>
      </c>
      <c r="O5365" t="s">
        <v>46</v>
      </c>
      <c r="P5365">
        <v>3</v>
      </c>
      <c r="Q5365" t="s">
        <v>60</v>
      </c>
      <c r="R5365" t="s">
        <v>89</v>
      </c>
      <c r="S5365">
        <v>148</v>
      </c>
      <c r="T5365" t="s">
        <v>49</v>
      </c>
      <c r="U5365" t="s">
        <v>50</v>
      </c>
      <c r="V5365" t="s">
        <v>403</v>
      </c>
      <c r="W5365" t="s">
        <v>62</v>
      </c>
      <c r="X5365" t="s">
        <v>53</v>
      </c>
      <c r="Z5365">
        <v>0</v>
      </c>
      <c r="AA5365" t="s">
        <v>75</v>
      </c>
      <c r="AB5365" t="s">
        <v>83</v>
      </c>
      <c r="AC5365">
        <v>45</v>
      </c>
      <c r="AD5365">
        <v>11</v>
      </c>
      <c r="AE5365">
        <v>4</v>
      </c>
      <c r="AF5365">
        <v>2025</v>
      </c>
      <c r="AG5365">
        <v>20251104</v>
      </c>
      <c r="AH5365" s="2">
        <v>13950</v>
      </c>
      <c r="AI5365" s="2">
        <v>15157.1865234375</v>
      </c>
      <c r="AJ5365" s="2">
        <f t="shared" si="666"/>
        <v>1207.1865234375</v>
      </c>
      <c r="AK5365" s="6">
        <f t="shared" si="667"/>
        <v>8.653666834677419E-2</v>
      </c>
      <c r="AL5365" s="12">
        <v>13950</v>
      </c>
      <c r="AM5365" s="12">
        <v>14885.39156958206</v>
      </c>
      <c r="AN5365" s="12">
        <f t="shared" si="668"/>
        <v>935.39156958205967</v>
      </c>
      <c r="AO5365" s="13">
        <f t="shared" si="669"/>
        <v>6.7053159109825067E-2</v>
      </c>
      <c r="AP5365" s="16">
        <v>13950</v>
      </c>
      <c r="AQ5365" s="16">
        <v>13825.302886846401</v>
      </c>
      <c r="AR5365" s="16">
        <f t="shared" si="670"/>
        <v>124.69711315359928</v>
      </c>
      <c r="AS5365" s="17">
        <f t="shared" si="664"/>
        <v>8.9388611579641064E-3</v>
      </c>
      <c r="AT5365" s="20">
        <v>13950</v>
      </c>
      <c r="AU5365" s="20">
        <v>15148.551116333731</v>
      </c>
      <c r="AV5365" s="20">
        <f t="shared" si="665"/>
        <v>1198.5511163337305</v>
      </c>
      <c r="AW5365" s="21">
        <f t="shared" si="671"/>
        <v>8.5917642747937673E-2</v>
      </c>
    </row>
    <row r="5366" spans="1:49" x14ac:dyDescent="0.25">
      <c r="A5366" t="s">
        <v>77</v>
      </c>
      <c r="B5366" t="s">
        <v>596</v>
      </c>
      <c r="C5366">
        <v>60168</v>
      </c>
      <c r="D5366">
        <v>2019</v>
      </c>
      <c r="E5366" t="s">
        <v>135</v>
      </c>
      <c r="F5366" t="s">
        <v>136</v>
      </c>
      <c r="G5366" t="s">
        <v>113</v>
      </c>
      <c r="I5366">
        <v>6</v>
      </c>
      <c r="J5366" t="s">
        <v>59</v>
      </c>
      <c r="K5366">
        <v>4</v>
      </c>
      <c r="L5366" t="s">
        <v>44</v>
      </c>
      <c r="M5366">
        <v>3.2000000476837158</v>
      </c>
      <c r="N5366" t="s">
        <v>87</v>
      </c>
      <c r="Q5366" t="s">
        <v>60</v>
      </c>
      <c r="R5366" t="s">
        <v>89</v>
      </c>
      <c r="S5366">
        <v>271</v>
      </c>
      <c r="T5366" t="s">
        <v>49</v>
      </c>
      <c r="U5366" t="s">
        <v>72</v>
      </c>
      <c r="W5366" t="s">
        <v>134</v>
      </c>
      <c r="X5366" t="s">
        <v>74</v>
      </c>
      <c r="Y5366">
        <v>31450</v>
      </c>
      <c r="Z5366">
        <v>0</v>
      </c>
      <c r="AA5366" t="s">
        <v>75</v>
      </c>
      <c r="AB5366" t="s">
        <v>83</v>
      </c>
      <c r="AC5366">
        <v>45</v>
      </c>
      <c r="AD5366">
        <v>11</v>
      </c>
      <c r="AE5366">
        <v>4</v>
      </c>
      <c r="AF5366">
        <v>2025</v>
      </c>
      <c r="AG5366">
        <v>20251105</v>
      </c>
      <c r="AH5366" s="2">
        <v>12200</v>
      </c>
      <c r="AI5366" s="2">
        <v>14023.24609375</v>
      </c>
      <c r="AJ5366" s="2">
        <f t="shared" si="666"/>
        <v>1823.24609375</v>
      </c>
      <c r="AK5366" s="6">
        <f t="shared" si="667"/>
        <v>0.14944640112704918</v>
      </c>
      <c r="AL5366" s="12">
        <v>12200</v>
      </c>
      <c r="AM5366" s="12">
        <v>13145.4284756161</v>
      </c>
      <c r="AN5366" s="12">
        <f t="shared" si="668"/>
        <v>945.4284756160996</v>
      </c>
      <c r="AO5366" s="13">
        <f t="shared" si="669"/>
        <v>7.7494137345581929E-2</v>
      </c>
      <c r="AP5366" s="16">
        <v>12200</v>
      </c>
      <c r="AQ5366" s="16">
        <v>14644.628690458519</v>
      </c>
      <c r="AR5366" s="16">
        <f t="shared" si="670"/>
        <v>2444.6286904585195</v>
      </c>
      <c r="AS5366" s="17">
        <f t="shared" si="664"/>
        <v>0.2003794008572557</v>
      </c>
      <c r="AT5366" s="20">
        <v>12200</v>
      </c>
      <c r="AU5366" s="20">
        <v>14362.9672029703</v>
      </c>
      <c r="AV5366" s="20">
        <f t="shared" si="665"/>
        <v>2162.9672029702997</v>
      </c>
      <c r="AW5366" s="21">
        <f t="shared" si="671"/>
        <v>0.17729239368609015</v>
      </c>
    </row>
    <row r="5367" spans="1:49" x14ac:dyDescent="0.25">
      <c r="A5367" t="s">
        <v>77</v>
      </c>
      <c r="B5367" t="s">
        <v>811</v>
      </c>
      <c r="C5367">
        <v>142726</v>
      </c>
      <c r="D5367">
        <v>2013</v>
      </c>
      <c r="E5367" t="s">
        <v>57</v>
      </c>
      <c r="F5367" t="s">
        <v>106</v>
      </c>
      <c r="G5367" t="s">
        <v>1726</v>
      </c>
      <c r="I5367">
        <v>4</v>
      </c>
      <c r="J5367" t="s">
        <v>101</v>
      </c>
      <c r="K5367">
        <v>4</v>
      </c>
      <c r="L5367" t="s">
        <v>44</v>
      </c>
      <c r="M5367">
        <v>2</v>
      </c>
      <c r="N5367" t="s">
        <v>45</v>
      </c>
      <c r="Q5367" t="s">
        <v>60</v>
      </c>
      <c r="T5367" t="s">
        <v>49</v>
      </c>
      <c r="V5367" t="s">
        <v>877</v>
      </c>
      <c r="W5367" t="s">
        <v>52</v>
      </c>
      <c r="X5367" t="s">
        <v>63</v>
      </c>
      <c r="Z5367">
        <v>0</v>
      </c>
      <c r="AA5367" t="s">
        <v>75</v>
      </c>
      <c r="AB5367" t="s">
        <v>83</v>
      </c>
      <c r="AC5367">
        <v>45</v>
      </c>
      <c r="AD5367">
        <v>11</v>
      </c>
      <c r="AE5367">
        <v>4</v>
      </c>
      <c r="AF5367">
        <v>2025</v>
      </c>
      <c r="AG5367">
        <v>20251105</v>
      </c>
      <c r="AH5367" s="2">
        <v>2000</v>
      </c>
      <c r="AI5367" s="2">
        <v>1690.690551757812</v>
      </c>
      <c r="AJ5367" s="2">
        <f t="shared" si="666"/>
        <v>309.30944824218795</v>
      </c>
      <c r="AK5367" s="6">
        <f t="shared" si="667"/>
        <v>0.15465472412109399</v>
      </c>
      <c r="AL5367" s="12">
        <v>2000</v>
      </c>
      <c r="AM5367" s="12">
        <v>1517.8497006677551</v>
      </c>
      <c r="AN5367" s="12">
        <f t="shared" si="668"/>
        <v>482.15029933224491</v>
      </c>
      <c r="AO5367" s="13">
        <f t="shared" si="669"/>
        <v>0.24107514966612245</v>
      </c>
      <c r="AP5367" s="16">
        <v>2000</v>
      </c>
      <c r="AQ5367" s="16">
        <v>1591.7958756752971</v>
      </c>
      <c r="AR5367" s="16">
        <f t="shared" si="670"/>
        <v>408.20412432470289</v>
      </c>
      <c r="AS5367" s="17">
        <f t="shared" si="664"/>
        <v>0.20410206216235144</v>
      </c>
      <c r="AT5367" s="20">
        <v>2000</v>
      </c>
      <c r="AU5367" s="20">
        <v>1739.496362618914</v>
      </c>
      <c r="AV5367" s="20">
        <f t="shared" si="665"/>
        <v>260.50363738108604</v>
      </c>
      <c r="AW5367" s="21">
        <f t="shared" si="671"/>
        <v>0.13025181869054303</v>
      </c>
    </row>
    <row r="5368" spans="1:49" x14ac:dyDescent="0.25">
      <c r="A5368" t="s">
        <v>123</v>
      </c>
      <c r="B5368" t="s">
        <v>124</v>
      </c>
      <c r="C5368">
        <v>115026</v>
      </c>
      <c r="D5368">
        <v>2007</v>
      </c>
      <c r="E5368" t="s">
        <v>318</v>
      </c>
      <c r="F5368" t="s">
        <v>472</v>
      </c>
      <c r="G5368" t="s">
        <v>2447</v>
      </c>
      <c r="I5368">
        <v>6</v>
      </c>
      <c r="J5368" t="s">
        <v>69</v>
      </c>
      <c r="K5368">
        <v>4</v>
      </c>
      <c r="L5368" t="s">
        <v>44</v>
      </c>
      <c r="M5368">
        <v>3.5999999046325679</v>
      </c>
      <c r="N5368" t="s">
        <v>45</v>
      </c>
      <c r="O5368" t="s">
        <v>46</v>
      </c>
      <c r="Q5368" t="s">
        <v>118</v>
      </c>
      <c r="T5368" t="s">
        <v>49</v>
      </c>
      <c r="U5368" t="s">
        <v>72</v>
      </c>
      <c r="V5368" t="s">
        <v>1063</v>
      </c>
      <c r="W5368" t="s">
        <v>120</v>
      </c>
      <c r="X5368" t="s">
        <v>98</v>
      </c>
      <c r="Z5368">
        <v>0</v>
      </c>
      <c r="AA5368" t="s">
        <v>75</v>
      </c>
      <c r="AB5368" t="s">
        <v>122</v>
      </c>
      <c r="AC5368">
        <v>45</v>
      </c>
      <c r="AD5368">
        <v>11</v>
      </c>
      <c r="AE5368">
        <v>4</v>
      </c>
      <c r="AF5368">
        <v>2025</v>
      </c>
      <c r="AG5368">
        <v>20251104</v>
      </c>
      <c r="AH5368" s="2">
        <v>400</v>
      </c>
      <c r="AI5368" s="2">
        <v>1792.599243164062</v>
      </c>
      <c r="AJ5368" s="2">
        <f t="shared" si="666"/>
        <v>1392.599243164062</v>
      </c>
      <c r="AK5368" s="6">
        <f t="shared" si="667"/>
        <v>3.4814981079101552</v>
      </c>
      <c r="AL5368" s="12">
        <v>400</v>
      </c>
      <c r="AM5368" s="12">
        <v>1682.543288632512</v>
      </c>
      <c r="AN5368" s="12">
        <f t="shared" si="668"/>
        <v>1282.543288632512</v>
      </c>
      <c r="AO5368" s="13">
        <f t="shared" si="669"/>
        <v>3.2063582215812803</v>
      </c>
      <c r="AP5368" s="16">
        <v>400</v>
      </c>
      <c r="AQ5368" s="16">
        <v>1732.5028177909701</v>
      </c>
      <c r="AR5368" s="16">
        <f t="shared" si="670"/>
        <v>1332.5028177909701</v>
      </c>
      <c r="AS5368" s="17">
        <f t="shared" si="664"/>
        <v>3.3312570444774252</v>
      </c>
      <c r="AT5368" s="20">
        <v>400</v>
      </c>
      <c r="AU5368" s="20">
        <v>1864.8596330275229</v>
      </c>
      <c r="AV5368" s="20">
        <f t="shared" si="665"/>
        <v>1464.8596330275229</v>
      </c>
      <c r="AW5368" s="21">
        <f t="shared" si="671"/>
        <v>3.6621490825688072</v>
      </c>
    </row>
    <row r="5369" spans="1:49" x14ac:dyDescent="0.25">
      <c r="A5369" t="s">
        <v>77</v>
      </c>
      <c r="B5369" t="s">
        <v>811</v>
      </c>
      <c r="C5369">
        <v>70331</v>
      </c>
      <c r="D5369">
        <v>2021</v>
      </c>
      <c r="E5369" t="s">
        <v>93</v>
      </c>
      <c r="F5369" t="s">
        <v>336</v>
      </c>
      <c r="G5369" t="s">
        <v>125</v>
      </c>
      <c r="I5369">
        <v>4</v>
      </c>
      <c r="J5369" t="s">
        <v>59</v>
      </c>
      <c r="K5369">
        <v>4</v>
      </c>
      <c r="L5369" t="s">
        <v>44</v>
      </c>
      <c r="M5369">
        <v>1.3999999761581421</v>
      </c>
      <c r="N5369" t="s">
        <v>45</v>
      </c>
      <c r="Q5369" t="s">
        <v>60</v>
      </c>
      <c r="R5369" t="s">
        <v>96</v>
      </c>
      <c r="T5369" t="s">
        <v>49</v>
      </c>
      <c r="V5369" t="s">
        <v>353</v>
      </c>
      <c r="W5369" t="s">
        <v>62</v>
      </c>
      <c r="X5369" t="s">
        <v>63</v>
      </c>
      <c r="Z5369">
        <v>0</v>
      </c>
      <c r="AA5369" t="s">
        <v>75</v>
      </c>
      <c r="AB5369" t="s">
        <v>83</v>
      </c>
      <c r="AC5369">
        <v>45</v>
      </c>
      <c r="AD5369">
        <v>11</v>
      </c>
      <c r="AE5369">
        <v>4</v>
      </c>
      <c r="AF5369">
        <v>2025</v>
      </c>
      <c r="AG5369">
        <v>20251105</v>
      </c>
      <c r="AH5369" s="2">
        <v>8000</v>
      </c>
      <c r="AI5369" s="2">
        <v>8281.0107421875</v>
      </c>
      <c r="AJ5369" s="2">
        <f t="shared" si="666"/>
        <v>281.0107421875</v>
      </c>
      <c r="AK5369" s="6">
        <f t="shared" si="667"/>
        <v>3.5126342773437499E-2</v>
      </c>
      <c r="AL5369" s="12">
        <v>8000</v>
      </c>
      <c r="AM5369" s="12">
        <v>7638.4772451583267</v>
      </c>
      <c r="AN5369" s="12">
        <f t="shared" si="668"/>
        <v>361.5227548416733</v>
      </c>
      <c r="AO5369" s="13">
        <f t="shared" si="669"/>
        <v>4.5190344355209161E-2</v>
      </c>
      <c r="AP5369" s="16">
        <v>8000</v>
      </c>
      <c r="AQ5369" s="16">
        <v>7371.072132671894</v>
      </c>
      <c r="AR5369" s="16">
        <f t="shared" si="670"/>
        <v>628.927867328106</v>
      </c>
      <c r="AS5369" s="17">
        <f t="shared" si="664"/>
        <v>7.8615983416013252E-2</v>
      </c>
      <c r="AT5369" s="20">
        <v>8000</v>
      </c>
      <c r="AU5369" s="20">
        <v>8469.5711183496205</v>
      </c>
      <c r="AV5369" s="20">
        <f t="shared" si="665"/>
        <v>469.57111834962052</v>
      </c>
      <c r="AW5369" s="21">
        <f t="shared" si="671"/>
        <v>5.8696389793702564E-2</v>
      </c>
    </row>
    <row r="5370" spans="1:49" x14ac:dyDescent="0.25">
      <c r="A5370" t="s">
        <v>38</v>
      </c>
      <c r="B5370" t="s">
        <v>56</v>
      </c>
      <c r="C5370">
        <v>118527</v>
      </c>
      <c r="D5370">
        <v>2015</v>
      </c>
      <c r="E5370" t="s">
        <v>139</v>
      </c>
      <c r="F5370" t="s">
        <v>311</v>
      </c>
      <c r="I5370">
        <v>4</v>
      </c>
      <c r="J5370" t="s">
        <v>43</v>
      </c>
      <c r="K5370">
        <v>4</v>
      </c>
      <c r="L5370" t="s">
        <v>44</v>
      </c>
      <c r="M5370">
        <v>2.5</v>
      </c>
      <c r="N5370" t="s">
        <v>45</v>
      </c>
      <c r="O5370" t="s">
        <v>46</v>
      </c>
      <c r="P5370">
        <v>4</v>
      </c>
      <c r="Q5370" t="s">
        <v>118</v>
      </c>
      <c r="R5370" t="s">
        <v>96</v>
      </c>
      <c r="T5370" t="s">
        <v>49</v>
      </c>
      <c r="W5370" t="s">
        <v>120</v>
      </c>
      <c r="X5370" t="s">
        <v>74</v>
      </c>
      <c r="Z5370">
        <v>0</v>
      </c>
      <c r="AA5370" t="s">
        <v>75</v>
      </c>
      <c r="AB5370" t="s">
        <v>122</v>
      </c>
      <c r="AC5370">
        <v>45</v>
      </c>
      <c r="AD5370">
        <v>11</v>
      </c>
      <c r="AE5370">
        <v>4</v>
      </c>
      <c r="AF5370">
        <v>2025</v>
      </c>
      <c r="AG5370">
        <v>20251106</v>
      </c>
      <c r="AH5370" s="2">
        <v>2800</v>
      </c>
      <c r="AI5370" s="2">
        <v>4216.095703125</v>
      </c>
      <c r="AJ5370" s="2">
        <f t="shared" si="666"/>
        <v>1416.095703125</v>
      </c>
      <c r="AK5370" s="6">
        <f t="shared" si="667"/>
        <v>0.50574846540178575</v>
      </c>
      <c r="AL5370" s="12">
        <v>2800</v>
      </c>
      <c r="AM5370" s="12">
        <v>4025.0647300231249</v>
      </c>
      <c r="AN5370" s="12">
        <f t="shared" si="668"/>
        <v>1225.0647300231249</v>
      </c>
      <c r="AO5370" s="13">
        <f t="shared" si="669"/>
        <v>0.43752311786540171</v>
      </c>
      <c r="AP5370" s="16">
        <v>2800</v>
      </c>
      <c r="AQ5370" s="16">
        <v>4185.2489062397681</v>
      </c>
      <c r="AR5370" s="16">
        <f t="shared" si="670"/>
        <v>1385.2489062397681</v>
      </c>
      <c r="AS5370" s="17">
        <f t="shared" si="664"/>
        <v>0.49473175222848859</v>
      </c>
      <c r="AT5370" s="20">
        <v>2800</v>
      </c>
      <c r="AU5370" s="20">
        <v>4269.1111457036122</v>
      </c>
      <c r="AV5370" s="20">
        <f t="shared" si="665"/>
        <v>1469.1111457036122</v>
      </c>
      <c r="AW5370" s="21">
        <f t="shared" si="671"/>
        <v>0.52468255203700442</v>
      </c>
    </row>
    <row r="5371" spans="1:49" x14ac:dyDescent="0.25">
      <c r="A5371" t="s">
        <v>123</v>
      </c>
      <c r="B5371" t="s">
        <v>440</v>
      </c>
      <c r="C5371">
        <v>23570</v>
      </c>
      <c r="D5371">
        <v>2023</v>
      </c>
      <c r="E5371" t="s">
        <v>40</v>
      </c>
      <c r="F5371" t="s">
        <v>280</v>
      </c>
      <c r="G5371" t="s">
        <v>214</v>
      </c>
      <c r="H5371" t="s">
        <v>1255</v>
      </c>
      <c r="I5371">
        <v>4</v>
      </c>
      <c r="J5371" t="s">
        <v>101</v>
      </c>
      <c r="K5371">
        <v>4</v>
      </c>
      <c r="L5371" t="s">
        <v>44</v>
      </c>
      <c r="M5371">
        <v>2.5</v>
      </c>
      <c r="N5371" t="s">
        <v>45</v>
      </c>
      <c r="O5371" t="s">
        <v>46</v>
      </c>
      <c r="P5371">
        <v>4</v>
      </c>
      <c r="Q5371" t="s">
        <v>118</v>
      </c>
      <c r="R5371" t="s">
        <v>48</v>
      </c>
      <c r="S5371">
        <v>202</v>
      </c>
      <c r="T5371" t="s">
        <v>49</v>
      </c>
      <c r="U5371" t="s">
        <v>50</v>
      </c>
      <c r="V5371" t="s">
        <v>411</v>
      </c>
      <c r="W5371" t="s">
        <v>120</v>
      </c>
      <c r="X5371" t="s">
        <v>74</v>
      </c>
      <c r="Z5371">
        <v>0</v>
      </c>
      <c r="AA5371" t="s">
        <v>75</v>
      </c>
      <c r="AB5371" t="s">
        <v>122</v>
      </c>
      <c r="AC5371">
        <v>45</v>
      </c>
      <c r="AD5371">
        <v>11</v>
      </c>
      <c r="AE5371">
        <v>4</v>
      </c>
      <c r="AF5371">
        <v>2025</v>
      </c>
      <c r="AG5371">
        <v>20251105</v>
      </c>
      <c r="AH5371" s="2">
        <v>22500</v>
      </c>
      <c r="AI5371" s="2">
        <v>22507.78125</v>
      </c>
      <c r="AJ5371" s="2">
        <f t="shared" si="666"/>
        <v>7.78125</v>
      </c>
      <c r="AK5371" s="6">
        <f t="shared" si="667"/>
        <v>3.4583333333333335E-4</v>
      </c>
      <c r="AL5371" s="12">
        <v>22500</v>
      </c>
      <c r="AM5371" s="12">
        <v>22674.82745399321</v>
      </c>
      <c r="AN5371" s="12">
        <f t="shared" si="668"/>
        <v>174.82745399320993</v>
      </c>
      <c r="AO5371" s="13">
        <f t="shared" si="669"/>
        <v>7.7701090663648857E-3</v>
      </c>
      <c r="AP5371" s="16">
        <v>22500</v>
      </c>
      <c r="AQ5371" s="16">
        <v>21507.3611046921</v>
      </c>
      <c r="AR5371" s="16">
        <f t="shared" si="670"/>
        <v>992.63889530790038</v>
      </c>
      <c r="AS5371" s="17">
        <f t="shared" si="664"/>
        <v>4.4117284235906683E-2</v>
      </c>
      <c r="AT5371" s="20">
        <v>22500</v>
      </c>
      <c r="AU5371" s="20">
        <v>22126.759530791791</v>
      </c>
      <c r="AV5371" s="20">
        <f t="shared" si="665"/>
        <v>373.24046920820911</v>
      </c>
      <c r="AW5371" s="21">
        <f t="shared" si="671"/>
        <v>1.6588465298142625E-2</v>
      </c>
    </row>
    <row r="5372" spans="1:49" x14ac:dyDescent="0.25">
      <c r="A5372" t="s">
        <v>109</v>
      </c>
      <c r="B5372" t="s">
        <v>317</v>
      </c>
      <c r="C5372">
        <v>197986</v>
      </c>
      <c r="D5372">
        <v>2003</v>
      </c>
      <c r="E5372" t="s">
        <v>79</v>
      </c>
      <c r="F5372" t="s">
        <v>1014</v>
      </c>
      <c r="I5372">
        <v>6</v>
      </c>
      <c r="J5372" t="s">
        <v>69</v>
      </c>
      <c r="K5372">
        <v>4</v>
      </c>
      <c r="L5372" t="s">
        <v>44</v>
      </c>
      <c r="M5372">
        <v>3.2000000476837158</v>
      </c>
      <c r="N5372" t="s">
        <v>45</v>
      </c>
      <c r="O5372" t="s">
        <v>46</v>
      </c>
      <c r="P5372">
        <v>3</v>
      </c>
      <c r="Q5372" t="s">
        <v>118</v>
      </c>
      <c r="S5372">
        <v>225</v>
      </c>
      <c r="T5372" t="s">
        <v>49</v>
      </c>
      <c r="U5372" t="s">
        <v>72</v>
      </c>
      <c r="V5372" t="s">
        <v>2448</v>
      </c>
      <c r="W5372" t="s">
        <v>62</v>
      </c>
      <c r="X5372" t="s">
        <v>74</v>
      </c>
      <c r="Z5372">
        <v>0</v>
      </c>
      <c r="AA5372" t="s">
        <v>75</v>
      </c>
      <c r="AB5372" t="s">
        <v>122</v>
      </c>
      <c r="AC5372">
        <v>45</v>
      </c>
      <c r="AD5372">
        <v>11</v>
      </c>
      <c r="AE5372">
        <v>4</v>
      </c>
      <c r="AF5372">
        <v>2025</v>
      </c>
      <c r="AG5372">
        <v>20251104</v>
      </c>
      <c r="AH5372" s="2">
        <v>1400</v>
      </c>
      <c r="AI5372" s="2">
        <v>769.2470703125</v>
      </c>
      <c r="AJ5372" s="2">
        <f t="shared" si="666"/>
        <v>630.7529296875</v>
      </c>
      <c r="AK5372" s="6">
        <f t="shared" si="667"/>
        <v>0.45053780691964285</v>
      </c>
      <c r="AL5372" s="12">
        <v>1400</v>
      </c>
      <c r="AM5372" s="12">
        <v>777.6719097574146</v>
      </c>
      <c r="AN5372" s="12">
        <f t="shared" si="668"/>
        <v>622.3280902425854</v>
      </c>
      <c r="AO5372" s="13">
        <f t="shared" si="669"/>
        <v>0.44452006445898956</v>
      </c>
      <c r="AP5372" s="16">
        <v>1400</v>
      </c>
      <c r="AQ5372" s="16">
        <v>917.9619714344642</v>
      </c>
      <c r="AR5372" s="16">
        <f t="shared" si="670"/>
        <v>482.0380285655358</v>
      </c>
      <c r="AS5372" s="17">
        <f t="shared" si="664"/>
        <v>0.34431287754681128</v>
      </c>
      <c r="AT5372" s="20">
        <v>1400</v>
      </c>
      <c r="AU5372" s="20">
        <v>784.74576271186436</v>
      </c>
      <c r="AV5372" s="20">
        <f t="shared" si="665"/>
        <v>615.25423728813564</v>
      </c>
      <c r="AW5372" s="21">
        <f t="shared" si="671"/>
        <v>0.43946731234866832</v>
      </c>
    </row>
    <row r="5373" spans="1:49" x14ac:dyDescent="0.25">
      <c r="A5373" t="s">
        <v>38</v>
      </c>
      <c r="B5373" t="s">
        <v>65</v>
      </c>
      <c r="C5373">
        <v>109648</v>
      </c>
      <c r="D5373">
        <v>2019</v>
      </c>
      <c r="E5373" t="s">
        <v>167</v>
      </c>
      <c r="F5373" t="s">
        <v>579</v>
      </c>
      <c r="G5373" t="s">
        <v>1591</v>
      </c>
      <c r="I5373">
        <v>4</v>
      </c>
      <c r="J5373" t="s">
        <v>101</v>
      </c>
      <c r="K5373">
        <v>4</v>
      </c>
      <c r="L5373" t="s">
        <v>44</v>
      </c>
      <c r="M5373">
        <v>2.5</v>
      </c>
      <c r="N5373" t="s">
        <v>45</v>
      </c>
      <c r="O5373" t="s">
        <v>46</v>
      </c>
      <c r="P5373">
        <v>2</v>
      </c>
      <c r="Q5373" t="s">
        <v>60</v>
      </c>
      <c r="R5373" t="s">
        <v>96</v>
      </c>
      <c r="T5373" t="s">
        <v>49</v>
      </c>
      <c r="U5373" t="s">
        <v>50</v>
      </c>
      <c r="V5373" t="s">
        <v>149</v>
      </c>
      <c r="W5373" t="s">
        <v>90</v>
      </c>
      <c r="X5373" t="s">
        <v>74</v>
      </c>
      <c r="Z5373">
        <v>0</v>
      </c>
      <c r="AA5373" t="s">
        <v>75</v>
      </c>
      <c r="AB5373" t="s">
        <v>83</v>
      </c>
      <c r="AC5373">
        <v>45</v>
      </c>
      <c r="AD5373">
        <v>11</v>
      </c>
      <c r="AE5373">
        <v>4</v>
      </c>
      <c r="AF5373">
        <v>2025</v>
      </c>
      <c r="AG5373">
        <v>20251104</v>
      </c>
      <c r="AH5373" s="2">
        <v>5500</v>
      </c>
      <c r="AI5373" s="2">
        <v>6073.60400390625</v>
      </c>
      <c r="AJ5373" s="2">
        <f t="shared" si="666"/>
        <v>573.60400390625</v>
      </c>
      <c r="AK5373" s="6">
        <f t="shared" si="667"/>
        <v>0.10429163707386363</v>
      </c>
      <c r="AL5373" s="12">
        <v>5500</v>
      </c>
      <c r="AM5373" s="12">
        <v>6597.9268657821249</v>
      </c>
      <c r="AN5373" s="12">
        <f t="shared" si="668"/>
        <v>1097.9268657821249</v>
      </c>
      <c r="AO5373" s="13">
        <f t="shared" si="669"/>
        <v>0.19962306650584088</v>
      </c>
      <c r="AP5373" s="16">
        <v>5500</v>
      </c>
      <c r="AQ5373" s="16">
        <v>6540.7911565669456</v>
      </c>
      <c r="AR5373" s="16">
        <f t="shared" si="670"/>
        <v>1040.7911565669456</v>
      </c>
      <c r="AS5373" s="17">
        <f t="shared" si="664"/>
        <v>0.18923475573944465</v>
      </c>
      <c r="AT5373" s="20">
        <v>5500</v>
      </c>
      <c r="AU5373" s="20">
        <v>5944.339554485251</v>
      </c>
      <c r="AV5373" s="20">
        <f t="shared" si="665"/>
        <v>444.33955448525103</v>
      </c>
      <c r="AW5373" s="21">
        <f t="shared" si="671"/>
        <v>8.0789009906409276E-2</v>
      </c>
    </row>
    <row r="5374" spans="1:49" x14ac:dyDescent="0.25">
      <c r="A5374" t="s">
        <v>109</v>
      </c>
      <c r="B5374" t="s">
        <v>317</v>
      </c>
      <c r="C5374">
        <v>48361</v>
      </c>
      <c r="D5374">
        <v>2020</v>
      </c>
      <c r="E5374" t="s">
        <v>57</v>
      </c>
      <c r="F5374" t="s">
        <v>228</v>
      </c>
      <c r="G5374" t="s">
        <v>1647</v>
      </c>
      <c r="I5374">
        <v>4</v>
      </c>
      <c r="J5374" t="s">
        <v>59</v>
      </c>
      <c r="K5374">
        <v>4</v>
      </c>
      <c r="L5374" t="s">
        <v>44</v>
      </c>
      <c r="M5374">
        <v>2.4000000953674321</v>
      </c>
      <c r="N5374" t="s">
        <v>44</v>
      </c>
      <c r="O5374" t="s">
        <v>46</v>
      </c>
      <c r="Q5374" t="s">
        <v>60</v>
      </c>
      <c r="R5374" t="s">
        <v>89</v>
      </c>
      <c r="S5374">
        <v>181</v>
      </c>
      <c r="T5374" t="s">
        <v>49</v>
      </c>
      <c r="V5374" t="s">
        <v>231</v>
      </c>
      <c r="W5374" t="s">
        <v>62</v>
      </c>
      <c r="X5374" t="s">
        <v>63</v>
      </c>
      <c r="Y5374">
        <v>25990</v>
      </c>
      <c r="Z5374">
        <v>0</v>
      </c>
      <c r="AA5374" t="s">
        <v>75</v>
      </c>
      <c r="AB5374" t="s">
        <v>83</v>
      </c>
      <c r="AC5374">
        <v>45</v>
      </c>
      <c r="AD5374">
        <v>11</v>
      </c>
      <c r="AE5374">
        <v>4</v>
      </c>
      <c r="AF5374">
        <v>2025</v>
      </c>
      <c r="AG5374">
        <v>20251105</v>
      </c>
      <c r="AH5374" s="2">
        <v>11200</v>
      </c>
      <c r="AI5374" s="2">
        <v>12939.8271484375</v>
      </c>
      <c r="AJ5374" s="2">
        <f t="shared" si="666"/>
        <v>1739.8271484375</v>
      </c>
      <c r="AK5374" s="6">
        <f t="shared" si="667"/>
        <v>0.15534170968191965</v>
      </c>
      <c r="AL5374" s="12">
        <v>11200</v>
      </c>
      <c r="AM5374" s="12">
        <v>12507.72463217211</v>
      </c>
      <c r="AN5374" s="12">
        <f t="shared" si="668"/>
        <v>1307.7246321721104</v>
      </c>
      <c r="AO5374" s="13">
        <f t="shared" si="669"/>
        <v>0.11676112787250986</v>
      </c>
      <c r="AP5374" s="16">
        <v>11200</v>
      </c>
      <c r="AQ5374" s="16">
        <v>13800.471792936291</v>
      </c>
      <c r="AR5374" s="16">
        <f t="shared" si="670"/>
        <v>2600.4717929362905</v>
      </c>
      <c r="AS5374" s="17">
        <f t="shared" si="664"/>
        <v>0.23218498151216879</v>
      </c>
      <c r="AT5374" s="20">
        <v>11200</v>
      </c>
      <c r="AU5374" s="20">
        <v>12992.21920289855</v>
      </c>
      <c r="AV5374" s="20">
        <f t="shared" si="665"/>
        <v>1792.2192028985501</v>
      </c>
      <c r="AW5374" s="21">
        <f t="shared" si="671"/>
        <v>0.16001957168737055</v>
      </c>
    </row>
    <row r="5375" spans="1:49" x14ac:dyDescent="0.25">
      <c r="A5375" t="s">
        <v>38</v>
      </c>
      <c r="B5375" t="s">
        <v>92</v>
      </c>
      <c r="C5375">
        <v>157839</v>
      </c>
      <c r="D5375">
        <v>2013</v>
      </c>
      <c r="E5375" t="s">
        <v>111</v>
      </c>
      <c r="F5375" t="s">
        <v>112</v>
      </c>
      <c r="G5375" t="s">
        <v>367</v>
      </c>
      <c r="I5375">
        <v>6</v>
      </c>
      <c r="J5375" t="s">
        <v>59</v>
      </c>
      <c r="K5375">
        <v>4</v>
      </c>
      <c r="L5375" t="s">
        <v>44</v>
      </c>
      <c r="M5375">
        <v>3.5999999046325679</v>
      </c>
      <c r="N5375" t="s">
        <v>70</v>
      </c>
      <c r="O5375" t="s">
        <v>46</v>
      </c>
      <c r="P5375">
        <v>2</v>
      </c>
      <c r="Q5375" t="s">
        <v>60</v>
      </c>
      <c r="R5375" t="s">
        <v>48</v>
      </c>
      <c r="S5375">
        <v>295</v>
      </c>
      <c r="T5375" t="s">
        <v>49</v>
      </c>
      <c r="U5375" t="s">
        <v>72</v>
      </c>
      <c r="W5375" t="s">
        <v>90</v>
      </c>
      <c r="X5375" t="s">
        <v>74</v>
      </c>
      <c r="Z5375">
        <v>0</v>
      </c>
      <c r="AA5375" t="s">
        <v>75</v>
      </c>
      <c r="AB5375" t="s">
        <v>83</v>
      </c>
      <c r="AC5375">
        <v>45</v>
      </c>
      <c r="AD5375">
        <v>11</v>
      </c>
      <c r="AE5375">
        <v>4</v>
      </c>
      <c r="AF5375">
        <v>2025</v>
      </c>
      <c r="AG5375">
        <v>20251104</v>
      </c>
      <c r="AH5375" s="2">
        <v>2400</v>
      </c>
      <c r="AI5375" s="2">
        <v>2602.90380859375</v>
      </c>
      <c r="AJ5375" s="2">
        <f t="shared" si="666"/>
        <v>202.90380859375</v>
      </c>
      <c r="AK5375" s="6">
        <f t="shared" si="667"/>
        <v>8.4543253580729172E-2</v>
      </c>
      <c r="AL5375" s="12">
        <v>2400</v>
      </c>
      <c r="AM5375" s="12">
        <v>2589.8035904018898</v>
      </c>
      <c r="AN5375" s="12">
        <f t="shared" si="668"/>
        <v>189.80359040188978</v>
      </c>
      <c r="AO5375" s="13">
        <f t="shared" si="669"/>
        <v>7.908482933412074E-2</v>
      </c>
      <c r="AP5375" s="16">
        <v>2400</v>
      </c>
      <c r="AQ5375" s="16">
        <v>2744.9512686727421</v>
      </c>
      <c r="AR5375" s="16">
        <f t="shared" si="670"/>
        <v>344.95126867274212</v>
      </c>
      <c r="AS5375" s="17">
        <f t="shared" si="664"/>
        <v>0.14372969528030921</v>
      </c>
      <c r="AT5375" s="20">
        <v>2400</v>
      </c>
      <c r="AU5375" s="20">
        <v>2660.1435786435791</v>
      </c>
      <c r="AV5375" s="20">
        <f t="shared" si="665"/>
        <v>260.14357864357908</v>
      </c>
      <c r="AW5375" s="21">
        <f t="shared" si="671"/>
        <v>0.10839315776815794</v>
      </c>
    </row>
    <row r="5376" spans="1:49" x14ac:dyDescent="0.25">
      <c r="A5376" t="s">
        <v>109</v>
      </c>
      <c r="B5376" t="s">
        <v>317</v>
      </c>
      <c r="C5376">
        <v>67010</v>
      </c>
      <c r="D5376">
        <v>2018</v>
      </c>
      <c r="E5376" t="s">
        <v>93</v>
      </c>
      <c r="F5376" t="s">
        <v>94</v>
      </c>
      <c r="G5376" t="s">
        <v>189</v>
      </c>
      <c r="I5376">
        <v>4</v>
      </c>
      <c r="J5376" t="s">
        <v>59</v>
      </c>
      <c r="K5376">
        <v>4</v>
      </c>
      <c r="L5376" t="s">
        <v>44</v>
      </c>
      <c r="M5376">
        <v>1.5</v>
      </c>
      <c r="N5376" t="s">
        <v>45</v>
      </c>
      <c r="O5376" t="s">
        <v>46</v>
      </c>
      <c r="P5376">
        <v>2</v>
      </c>
      <c r="Q5376" t="s">
        <v>60</v>
      </c>
      <c r="R5376" t="s">
        <v>96</v>
      </c>
      <c r="T5376" t="s">
        <v>49</v>
      </c>
      <c r="U5376" t="s">
        <v>50</v>
      </c>
      <c r="V5376" t="s">
        <v>775</v>
      </c>
      <c r="W5376" t="s">
        <v>62</v>
      </c>
      <c r="X5376" t="s">
        <v>121</v>
      </c>
      <c r="Y5376">
        <v>25600</v>
      </c>
      <c r="Z5376">
        <v>0</v>
      </c>
      <c r="AA5376" t="s">
        <v>75</v>
      </c>
      <c r="AB5376" t="s">
        <v>83</v>
      </c>
      <c r="AC5376">
        <v>45</v>
      </c>
      <c r="AD5376">
        <v>11</v>
      </c>
      <c r="AE5376">
        <v>4</v>
      </c>
      <c r="AF5376">
        <v>2025</v>
      </c>
      <c r="AG5376">
        <v>20251105</v>
      </c>
      <c r="AH5376" s="2">
        <v>7200</v>
      </c>
      <c r="AI5376" s="2">
        <v>6550.853515625</v>
      </c>
      <c r="AJ5376" s="2">
        <f t="shared" si="666"/>
        <v>649.146484375</v>
      </c>
      <c r="AK5376" s="6">
        <f t="shared" si="667"/>
        <v>9.0159233940972222E-2</v>
      </c>
      <c r="AL5376" s="12">
        <v>7200</v>
      </c>
      <c r="AM5376" s="12">
        <v>6308.6289795191242</v>
      </c>
      <c r="AN5376" s="12">
        <f t="shared" si="668"/>
        <v>891.37102048087581</v>
      </c>
      <c r="AO5376" s="13">
        <f t="shared" si="669"/>
        <v>0.12380153062234386</v>
      </c>
      <c r="AP5376" s="16">
        <v>7200</v>
      </c>
      <c r="AQ5376" s="16">
        <v>6534.3437820719473</v>
      </c>
      <c r="AR5376" s="16">
        <f t="shared" si="670"/>
        <v>665.65621792805268</v>
      </c>
      <c r="AS5376" s="17">
        <f t="shared" si="664"/>
        <v>9.2452252490007311E-2</v>
      </c>
      <c r="AT5376" s="20">
        <v>7200</v>
      </c>
      <c r="AU5376" s="20">
        <v>6669.348611723226</v>
      </c>
      <c r="AV5376" s="20">
        <f t="shared" si="665"/>
        <v>530.65138827677401</v>
      </c>
      <c r="AW5376" s="21">
        <f t="shared" si="671"/>
        <v>7.3701581705107502E-2</v>
      </c>
    </row>
    <row r="5377" spans="1:49" x14ac:dyDescent="0.25">
      <c r="A5377" t="s">
        <v>123</v>
      </c>
      <c r="B5377" t="s">
        <v>440</v>
      </c>
      <c r="C5377">
        <v>109174</v>
      </c>
      <c r="D5377">
        <v>2013</v>
      </c>
      <c r="E5377" t="s">
        <v>66</v>
      </c>
      <c r="F5377" t="s">
        <v>221</v>
      </c>
      <c r="I5377">
        <v>6</v>
      </c>
      <c r="J5377" t="s">
        <v>117</v>
      </c>
      <c r="K5377">
        <v>4</v>
      </c>
      <c r="L5377" t="s">
        <v>44</v>
      </c>
      <c r="M5377">
        <v>3.5</v>
      </c>
      <c r="N5377" t="s">
        <v>87</v>
      </c>
      <c r="O5377" t="s">
        <v>46</v>
      </c>
      <c r="P5377">
        <v>2</v>
      </c>
      <c r="Q5377" t="s">
        <v>88</v>
      </c>
      <c r="R5377" t="s">
        <v>89</v>
      </c>
      <c r="S5377">
        <v>365</v>
      </c>
      <c r="T5377" t="s">
        <v>49</v>
      </c>
      <c r="U5377" t="s">
        <v>72</v>
      </c>
      <c r="W5377" t="s">
        <v>103</v>
      </c>
      <c r="X5377" t="s">
        <v>74</v>
      </c>
      <c r="Z5377">
        <v>0</v>
      </c>
      <c r="AA5377" t="s">
        <v>75</v>
      </c>
      <c r="AB5377" t="s">
        <v>91</v>
      </c>
      <c r="AC5377">
        <v>45</v>
      </c>
      <c r="AD5377">
        <v>11</v>
      </c>
      <c r="AE5377">
        <v>4</v>
      </c>
      <c r="AF5377">
        <v>2025</v>
      </c>
      <c r="AG5377">
        <v>20251105</v>
      </c>
      <c r="AH5377" s="2">
        <v>8000</v>
      </c>
      <c r="AI5377" s="2">
        <v>7555.5</v>
      </c>
      <c r="AJ5377" s="2">
        <f t="shared" si="666"/>
        <v>444.5</v>
      </c>
      <c r="AK5377" s="6">
        <f t="shared" si="667"/>
        <v>5.5562500000000001E-2</v>
      </c>
      <c r="AL5377" s="12">
        <v>8000</v>
      </c>
      <c r="AM5377" s="12">
        <v>7737.5894370639862</v>
      </c>
      <c r="AN5377" s="12">
        <f t="shared" si="668"/>
        <v>262.41056293601378</v>
      </c>
      <c r="AO5377" s="13">
        <f t="shared" si="669"/>
        <v>3.2801320367001723E-2</v>
      </c>
      <c r="AP5377" s="16">
        <v>8000</v>
      </c>
      <c r="AQ5377" s="16">
        <v>7754.1402218609956</v>
      </c>
      <c r="AR5377" s="16">
        <f t="shared" si="670"/>
        <v>245.85977813900445</v>
      </c>
      <c r="AS5377" s="17">
        <f t="shared" si="664"/>
        <v>3.0732472267375556E-2</v>
      </c>
      <c r="AT5377" s="20">
        <v>8000</v>
      </c>
      <c r="AU5377" s="20">
        <v>7608.5883125410373</v>
      </c>
      <c r="AV5377" s="20">
        <f t="shared" si="665"/>
        <v>391.41168745896266</v>
      </c>
      <c r="AW5377" s="21">
        <f t="shared" si="671"/>
        <v>4.8926460932370332E-2</v>
      </c>
    </row>
    <row r="5378" spans="1:49" x14ac:dyDescent="0.25">
      <c r="A5378" t="s">
        <v>38</v>
      </c>
      <c r="B5378" t="s">
        <v>92</v>
      </c>
      <c r="C5378">
        <v>15651</v>
      </c>
      <c r="D5378">
        <v>2024</v>
      </c>
      <c r="E5378" t="s">
        <v>66</v>
      </c>
      <c r="F5378" t="s">
        <v>769</v>
      </c>
      <c r="G5378" t="s">
        <v>214</v>
      </c>
      <c r="I5378">
        <v>4</v>
      </c>
      <c r="J5378" t="s">
        <v>43</v>
      </c>
      <c r="K5378">
        <v>4</v>
      </c>
      <c r="L5378" t="s">
        <v>44</v>
      </c>
      <c r="M5378">
        <v>2</v>
      </c>
      <c r="N5378" t="s">
        <v>44</v>
      </c>
      <c r="O5378" t="s">
        <v>46</v>
      </c>
      <c r="P5378">
        <v>5</v>
      </c>
      <c r="Q5378" t="s">
        <v>60</v>
      </c>
      <c r="R5378" t="s">
        <v>81</v>
      </c>
      <c r="T5378" t="s">
        <v>49</v>
      </c>
      <c r="U5378" t="s">
        <v>50</v>
      </c>
      <c r="V5378" t="s">
        <v>289</v>
      </c>
      <c r="W5378" t="s">
        <v>134</v>
      </c>
      <c r="X5378" t="s">
        <v>98</v>
      </c>
      <c r="Z5378">
        <v>0</v>
      </c>
      <c r="AA5378" t="s">
        <v>75</v>
      </c>
      <c r="AB5378" t="s">
        <v>83</v>
      </c>
      <c r="AC5378">
        <v>45</v>
      </c>
      <c r="AD5378">
        <v>11</v>
      </c>
      <c r="AE5378">
        <v>4</v>
      </c>
      <c r="AF5378">
        <v>2025</v>
      </c>
      <c r="AG5378">
        <v>20251104</v>
      </c>
      <c r="AH5378" s="2">
        <v>22400</v>
      </c>
      <c r="AI5378" s="2">
        <v>23532.568359375</v>
      </c>
      <c r="AJ5378" s="2">
        <f t="shared" si="666"/>
        <v>1132.568359375</v>
      </c>
      <c r="AK5378" s="6">
        <f t="shared" si="667"/>
        <v>5.0561087472098212E-2</v>
      </c>
      <c r="AL5378" s="12">
        <v>22400</v>
      </c>
      <c r="AM5378" s="12">
        <v>21998.15234011109</v>
      </c>
      <c r="AN5378" s="12">
        <f t="shared" si="668"/>
        <v>401.84765988891013</v>
      </c>
      <c r="AO5378" s="13">
        <f t="shared" si="669"/>
        <v>1.7939627673612058E-2</v>
      </c>
      <c r="AP5378" s="16">
        <v>22400</v>
      </c>
      <c r="AQ5378" s="16">
        <v>23512.591308345342</v>
      </c>
      <c r="AR5378" s="16">
        <f t="shared" si="670"/>
        <v>1112.5913083453415</v>
      </c>
      <c r="AS5378" s="17">
        <f t="shared" si="664"/>
        <v>4.9669254836845603E-2</v>
      </c>
      <c r="AT5378" s="20">
        <v>22400</v>
      </c>
      <c r="AU5378" s="20">
        <v>23755.7463193658</v>
      </c>
      <c r="AV5378" s="20">
        <f t="shared" si="665"/>
        <v>1355.7463193658004</v>
      </c>
      <c r="AW5378" s="21">
        <f t="shared" si="671"/>
        <v>6.0524389257401806E-2</v>
      </c>
    </row>
    <row r="5379" spans="1:49" x14ac:dyDescent="0.25">
      <c r="A5379" t="s">
        <v>109</v>
      </c>
      <c r="B5379" t="s">
        <v>317</v>
      </c>
      <c r="C5379">
        <v>115494</v>
      </c>
      <c r="D5379">
        <v>2017</v>
      </c>
      <c r="E5379" t="s">
        <v>66</v>
      </c>
      <c r="F5379" t="s">
        <v>239</v>
      </c>
      <c r="G5379" t="s">
        <v>409</v>
      </c>
      <c r="I5379">
        <v>4</v>
      </c>
      <c r="J5379" t="s">
        <v>59</v>
      </c>
      <c r="K5379">
        <v>4</v>
      </c>
      <c r="L5379" t="s">
        <v>44</v>
      </c>
      <c r="M5379">
        <v>2</v>
      </c>
      <c r="N5379" t="s">
        <v>87</v>
      </c>
      <c r="O5379" t="s">
        <v>180</v>
      </c>
      <c r="P5379">
        <v>2</v>
      </c>
      <c r="Q5379" t="s">
        <v>60</v>
      </c>
      <c r="R5379" t="s">
        <v>89</v>
      </c>
      <c r="S5379">
        <v>240</v>
      </c>
      <c r="T5379" t="s">
        <v>49</v>
      </c>
      <c r="U5379" t="s">
        <v>50</v>
      </c>
      <c r="W5379" t="s">
        <v>62</v>
      </c>
      <c r="X5379" t="s">
        <v>74</v>
      </c>
      <c r="Y5379">
        <v>29250</v>
      </c>
      <c r="Z5379">
        <v>0</v>
      </c>
      <c r="AA5379" t="s">
        <v>75</v>
      </c>
      <c r="AB5379" t="s">
        <v>83</v>
      </c>
      <c r="AC5379">
        <v>45</v>
      </c>
      <c r="AD5379">
        <v>11</v>
      </c>
      <c r="AE5379">
        <v>4</v>
      </c>
      <c r="AF5379">
        <v>2025</v>
      </c>
      <c r="AG5379">
        <v>20251105</v>
      </c>
      <c r="AH5379" s="2">
        <v>2300</v>
      </c>
      <c r="AI5379" s="2">
        <v>2329.499755859375</v>
      </c>
      <c r="AJ5379" s="2">
        <f t="shared" si="666"/>
        <v>29.499755859375</v>
      </c>
      <c r="AK5379" s="6">
        <f t="shared" si="667"/>
        <v>1.2825980808423914E-2</v>
      </c>
      <c r="AL5379" s="12">
        <v>2300</v>
      </c>
      <c r="AM5379" s="12">
        <v>2367.7321033119201</v>
      </c>
      <c r="AN5379" s="12">
        <f t="shared" si="668"/>
        <v>67.732103311920127</v>
      </c>
      <c r="AO5379" s="13">
        <f t="shared" si="669"/>
        <v>2.9448740570400055E-2</v>
      </c>
      <c r="AP5379" s="16">
        <v>2300</v>
      </c>
      <c r="AQ5379" s="16">
        <v>2355.7447170697319</v>
      </c>
      <c r="AR5379" s="16">
        <f t="shared" si="670"/>
        <v>55.744717069731905</v>
      </c>
      <c r="AS5379" s="17">
        <f t="shared" ref="AS5379:AS5442" si="672">ABS($AH5379-AQ5379)/$AH5379</f>
        <v>2.4236833508579088E-2</v>
      </c>
      <c r="AT5379" s="20">
        <v>2300</v>
      </c>
      <c r="AU5379" s="20">
        <v>2315.567501527184</v>
      </c>
      <c r="AV5379" s="20">
        <f t="shared" ref="AV5379:AV5442" si="673">ABS(AT5379-AU5379)</f>
        <v>15.567501527184049</v>
      </c>
      <c r="AW5379" s="21">
        <f t="shared" si="671"/>
        <v>6.7684789248626306E-3</v>
      </c>
    </row>
    <row r="5380" spans="1:49" x14ac:dyDescent="0.25">
      <c r="A5380" t="s">
        <v>38</v>
      </c>
      <c r="B5380" t="s">
        <v>92</v>
      </c>
      <c r="C5380">
        <v>112155</v>
      </c>
      <c r="D5380">
        <v>2016</v>
      </c>
      <c r="E5380" t="s">
        <v>250</v>
      </c>
      <c r="F5380" t="s">
        <v>251</v>
      </c>
      <c r="G5380" t="s">
        <v>581</v>
      </c>
      <c r="H5380" t="s">
        <v>418</v>
      </c>
      <c r="I5380">
        <v>4</v>
      </c>
      <c r="J5380" t="s">
        <v>230</v>
      </c>
      <c r="K5380">
        <v>4</v>
      </c>
      <c r="L5380" t="s">
        <v>44</v>
      </c>
      <c r="M5380">
        <v>2.5</v>
      </c>
      <c r="N5380" t="s">
        <v>45</v>
      </c>
      <c r="O5380" t="s">
        <v>46</v>
      </c>
      <c r="P5380">
        <v>2</v>
      </c>
      <c r="Q5380" t="s">
        <v>60</v>
      </c>
      <c r="R5380" t="s">
        <v>48</v>
      </c>
      <c r="T5380" t="s">
        <v>49</v>
      </c>
      <c r="U5380" t="s">
        <v>50</v>
      </c>
      <c r="V5380" t="s">
        <v>253</v>
      </c>
      <c r="W5380" t="s">
        <v>62</v>
      </c>
      <c r="X5380" t="s">
        <v>53</v>
      </c>
      <c r="Z5380">
        <v>0</v>
      </c>
      <c r="AA5380" t="s">
        <v>75</v>
      </c>
      <c r="AB5380" t="s">
        <v>83</v>
      </c>
      <c r="AC5380">
        <v>45</v>
      </c>
      <c r="AD5380">
        <v>11</v>
      </c>
      <c r="AE5380">
        <v>4</v>
      </c>
      <c r="AF5380">
        <v>2025</v>
      </c>
      <c r="AG5380">
        <v>20251104</v>
      </c>
      <c r="AH5380" s="2">
        <v>4400</v>
      </c>
      <c r="AI5380" s="2">
        <v>4736.525390625</v>
      </c>
      <c r="AJ5380" s="2">
        <f t="shared" ref="AJ5380:AJ5443" si="674">ABS(AH5380-AI5380)</f>
        <v>336.525390625</v>
      </c>
      <c r="AK5380" s="6">
        <f t="shared" ref="AK5380:AK5443" si="675">ABS($AH5380-AI5380)/$AH5380</f>
        <v>7.6483043323863631E-2</v>
      </c>
      <c r="AL5380" s="12">
        <v>4400</v>
      </c>
      <c r="AM5380" s="12">
        <v>5040.890207898583</v>
      </c>
      <c r="AN5380" s="12">
        <f t="shared" ref="AN5380:AN5443" si="676">ABS(AL5380-AM5380)</f>
        <v>640.89020789858296</v>
      </c>
      <c r="AO5380" s="13">
        <f t="shared" ref="AO5380:AO5443" si="677">ABS($AH5380-AM5380)/$AH5380</f>
        <v>0.14565686543149611</v>
      </c>
      <c r="AP5380" s="16">
        <v>4400</v>
      </c>
      <c r="AQ5380" s="16">
        <v>5179.3502053029906</v>
      </c>
      <c r="AR5380" s="16">
        <f t="shared" ref="AR5380:AR5443" si="678">ABS(AP5380-AQ5380)</f>
        <v>779.35020530299062</v>
      </c>
      <c r="AS5380" s="17">
        <f t="shared" si="672"/>
        <v>0.17712504665977061</v>
      </c>
      <c r="AT5380" s="20">
        <v>4400</v>
      </c>
      <c r="AU5380" s="20">
        <v>4752.8273809523807</v>
      </c>
      <c r="AV5380" s="20">
        <f t="shared" si="673"/>
        <v>352.82738095238074</v>
      </c>
      <c r="AW5380" s="21">
        <f t="shared" ref="AW5380:AW5443" si="679">ABS($AH5380-AU5380)/$AH5380</f>
        <v>8.0188041125541079E-2</v>
      </c>
    </row>
    <row r="5381" spans="1:49" x14ac:dyDescent="0.25">
      <c r="A5381" t="s">
        <v>123</v>
      </c>
      <c r="B5381" t="s">
        <v>290</v>
      </c>
      <c r="C5381">
        <v>137787</v>
      </c>
      <c r="D5381">
        <v>2016</v>
      </c>
      <c r="E5381" t="s">
        <v>57</v>
      </c>
      <c r="F5381" t="s">
        <v>232</v>
      </c>
      <c r="G5381" t="s">
        <v>423</v>
      </c>
      <c r="I5381">
        <v>4</v>
      </c>
      <c r="J5381" t="s">
        <v>129</v>
      </c>
      <c r="K5381">
        <v>4</v>
      </c>
      <c r="L5381" t="s">
        <v>44</v>
      </c>
      <c r="M5381">
        <v>1.799999952316284</v>
      </c>
      <c r="N5381" t="s">
        <v>45</v>
      </c>
      <c r="O5381" t="s">
        <v>46</v>
      </c>
      <c r="P5381">
        <v>1</v>
      </c>
      <c r="Q5381" t="s">
        <v>118</v>
      </c>
      <c r="T5381" t="s">
        <v>49</v>
      </c>
      <c r="U5381" t="s">
        <v>50</v>
      </c>
      <c r="V5381" t="s">
        <v>424</v>
      </c>
      <c r="W5381" t="s">
        <v>120</v>
      </c>
      <c r="X5381" t="s">
        <v>63</v>
      </c>
      <c r="Z5381">
        <v>0</v>
      </c>
      <c r="AA5381" t="s">
        <v>75</v>
      </c>
      <c r="AB5381" t="s">
        <v>122</v>
      </c>
      <c r="AC5381">
        <v>45</v>
      </c>
      <c r="AD5381">
        <v>11</v>
      </c>
      <c r="AE5381">
        <v>4</v>
      </c>
      <c r="AF5381">
        <v>2025</v>
      </c>
      <c r="AG5381">
        <v>20251104</v>
      </c>
      <c r="AH5381" s="2">
        <v>1300</v>
      </c>
      <c r="AI5381" s="2">
        <v>1788.34423828125</v>
      </c>
      <c r="AJ5381" s="2">
        <f t="shared" si="674"/>
        <v>488.34423828125</v>
      </c>
      <c r="AK5381" s="6">
        <f t="shared" si="675"/>
        <v>0.37564941406250002</v>
      </c>
      <c r="AL5381" s="12">
        <v>1300</v>
      </c>
      <c r="AM5381" s="12">
        <v>1636.4411127516801</v>
      </c>
      <c r="AN5381" s="12">
        <f t="shared" si="676"/>
        <v>336.44111275168007</v>
      </c>
      <c r="AO5381" s="13">
        <f t="shared" si="677"/>
        <v>0.25880085596283081</v>
      </c>
      <c r="AP5381" s="16">
        <v>1300</v>
      </c>
      <c r="AQ5381" s="16">
        <v>1814.330579361445</v>
      </c>
      <c r="AR5381" s="16">
        <f t="shared" si="678"/>
        <v>514.33057936144496</v>
      </c>
      <c r="AS5381" s="17">
        <f t="shared" si="672"/>
        <v>0.3956389072011115</v>
      </c>
      <c r="AT5381" s="20">
        <v>1300</v>
      </c>
      <c r="AU5381" s="20">
        <v>1864.8596330275229</v>
      </c>
      <c r="AV5381" s="20">
        <f t="shared" si="673"/>
        <v>564.85963302752293</v>
      </c>
      <c r="AW5381" s="21">
        <f t="shared" si="679"/>
        <v>0.43450741002117149</v>
      </c>
    </row>
    <row r="5382" spans="1:49" x14ac:dyDescent="0.25">
      <c r="A5382" t="s">
        <v>77</v>
      </c>
      <c r="B5382" t="s">
        <v>596</v>
      </c>
      <c r="C5382">
        <v>159471</v>
      </c>
      <c r="D5382">
        <v>2013</v>
      </c>
      <c r="E5382" t="s">
        <v>167</v>
      </c>
      <c r="F5382" t="s">
        <v>579</v>
      </c>
      <c r="G5382" t="s">
        <v>496</v>
      </c>
      <c r="I5382">
        <v>6</v>
      </c>
      <c r="J5382" t="s">
        <v>69</v>
      </c>
      <c r="K5382">
        <v>4</v>
      </c>
      <c r="L5382" t="s">
        <v>44</v>
      </c>
      <c r="M5382">
        <v>3.5999999046325679</v>
      </c>
      <c r="N5382" t="s">
        <v>44</v>
      </c>
      <c r="O5382" t="s">
        <v>46</v>
      </c>
      <c r="Q5382" t="s">
        <v>60</v>
      </c>
      <c r="R5382" t="s">
        <v>81</v>
      </c>
      <c r="T5382" t="s">
        <v>49</v>
      </c>
      <c r="U5382" t="s">
        <v>72</v>
      </c>
      <c r="V5382" t="s">
        <v>190</v>
      </c>
      <c r="W5382" t="s">
        <v>90</v>
      </c>
      <c r="X5382" t="s">
        <v>74</v>
      </c>
      <c r="Z5382">
        <v>0</v>
      </c>
      <c r="AA5382" t="s">
        <v>75</v>
      </c>
      <c r="AB5382" t="s">
        <v>83</v>
      </c>
      <c r="AC5382">
        <v>45</v>
      </c>
      <c r="AD5382">
        <v>11</v>
      </c>
      <c r="AE5382">
        <v>4</v>
      </c>
      <c r="AF5382">
        <v>2025</v>
      </c>
      <c r="AG5382">
        <v>20251105</v>
      </c>
      <c r="AH5382" s="2">
        <v>2700</v>
      </c>
      <c r="AI5382" s="2">
        <v>2968.810791015625</v>
      </c>
      <c r="AJ5382" s="2">
        <f t="shared" si="674"/>
        <v>268.810791015625</v>
      </c>
      <c r="AK5382" s="6">
        <f t="shared" si="675"/>
        <v>9.955955222800926E-2</v>
      </c>
      <c r="AL5382" s="12">
        <v>2700</v>
      </c>
      <c r="AM5382" s="12">
        <v>2756.3326248363501</v>
      </c>
      <c r="AN5382" s="12">
        <f t="shared" si="676"/>
        <v>56.332624836350078</v>
      </c>
      <c r="AO5382" s="13">
        <f t="shared" si="677"/>
        <v>2.0863935124574105E-2</v>
      </c>
      <c r="AP5382" s="16">
        <v>2700</v>
      </c>
      <c r="AQ5382" s="16">
        <v>2939.1360568357049</v>
      </c>
      <c r="AR5382" s="16">
        <f t="shared" si="678"/>
        <v>239.13605683570495</v>
      </c>
      <c r="AS5382" s="17">
        <f t="shared" si="672"/>
        <v>8.8568909939149981E-2</v>
      </c>
      <c r="AT5382" s="20">
        <v>2700</v>
      </c>
      <c r="AU5382" s="20">
        <v>3102.9884726224791</v>
      </c>
      <c r="AV5382" s="20">
        <f t="shared" si="673"/>
        <v>402.98847262247909</v>
      </c>
      <c r="AW5382" s="21">
        <f t="shared" si="679"/>
        <v>0.14925498986017743</v>
      </c>
    </row>
    <row r="5383" spans="1:49" x14ac:dyDescent="0.25">
      <c r="A5383" t="s">
        <v>38</v>
      </c>
      <c r="B5383" t="s">
        <v>39</v>
      </c>
      <c r="C5383">
        <v>173154</v>
      </c>
      <c r="D5383">
        <v>2010</v>
      </c>
      <c r="E5383" t="s">
        <v>66</v>
      </c>
      <c r="F5383" t="s">
        <v>221</v>
      </c>
      <c r="G5383" t="s">
        <v>733</v>
      </c>
      <c r="H5383" t="s">
        <v>734</v>
      </c>
      <c r="I5383">
        <v>8</v>
      </c>
      <c r="J5383" t="s">
        <v>59</v>
      </c>
      <c r="K5383">
        <v>4</v>
      </c>
      <c r="L5383" t="s">
        <v>44</v>
      </c>
      <c r="M5383">
        <v>5.4000000953674316</v>
      </c>
      <c r="N5383" t="s">
        <v>70</v>
      </c>
      <c r="O5383" t="s">
        <v>46</v>
      </c>
      <c r="Q5383" t="s">
        <v>88</v>
      </c>
      <c r="R5383" t="s">
        <v>48</v>
      </c>
      <c r="S5383">
        <v>310</v>
      </c>
      <c r="T5383" t="s">
        <v>49</v>
      </c>
      <c r="U5383" t="s">
        <v>72</v>
      </c>
      <c r="V5383" t="s">
        <v>561</v>
      </c>
      <c r="W5383" t="s">
        <v>103</v>
      </c>
      <c r="X5383" t="s">
        <v>74</v>
      </c>
      <c r="Z5383">
        <v>0</v>
      </c>
      <c r="AA5383" t="s">
        <v>75</v>
      </c>
      <c r="AB5383" t="s">
        <v>91</v>
      </c>
      <c r="AC5383">
        <v>45</v>
      </c>
      <c r="AD5383">
        <v>11</v>
      </c>
      <c r="AE5383">
        <v>4</v>
      </c>
      <c r="AF5383">
        <v>2025</v>
      </c>
      <c r="AG5383">
        <v>20251104</v>
      </c>
      <c r="AH5383" s="2">
        <v>8500</v>
      </c>
      <c r="AI5383" s="2">
        <v>4948.65625</v>
      </c>
      <c r="AJ5383" s="2">
        <f t="shared" si="674"/>
        <v>3551.34375</v>
      </c>
      <c r="AK5383" s="6">
        <f t="shared" si="675"/>
        <v>0.41780514705882354</v>
      </c>
      <c r="AL5383" s="12">
        <v>8500</v>
      </c>
      <c r="AM5383" s="12">
        <v>4725.4950426684027</v>
      </c>
      <c r="AN5383" s="12">
        <f t="shared" si="676"/>
        <v>3774.5049573315973</v>
      </c>
      <c r="AO5383" s="13">
        <f t="shared" si="677"/>
        <v>0.4440594067448938</v>
      </c>
      <c r="AP5383" s="16">
        <v>8500</v>
      </c>
      <c r="AQ5383" s="16">
        <v>4862.6293702582416</v>
      </c>
      <c r="AR5383" s="16">
        <f t="shared" si="678"/>
        <v>3637.3706297417584</v>
      </c>
      <c r="AS5383" s="17">
        <f t="shared" si="672"/>
        <v>0.42792595644020687</v>
      </c>
      <c r="AT5383" s="20">
        <v>8500</v>
      </c>
      <c r="AU5383" s="20">
        <v>5077.8914919852032</v>
      </c>
      <c r="AV5383" s="20">
        <f t="shared" si="673"/>
        <v>3422.1085080147968</v>
      </c>
      <c r="AW5383" s="21">
        <f t="shared" si="679"/>
        <v>0.40260100094291729</v>
      </c>
    </row>
    <row r="5384" spans="1:49" x14ac:dyDescent="0.25">
      <c r="A5384" t="s">
        <v>77</v>
      </c>
      <c r="B5384" t="s">
        <v>1558</v>
      </c>
      <c r="C5384">
        <v>90362</v>
      </c>
      <c r="D5384">
        <v>1998</v>
      </c>
      <c r="E5384" t="s">
        <v>555</v>
      </c>
      <c r="F5384" t="s">
        <v>2200</v>
      </c>
      <c r="H5384" t="s">
        <v>227</v>
      </c>
      <c r="I5384">
        <v>6</v>
      </c>
      <c r="J5384" t="s">
        <v>69</v>
      </c>
      <c r="K5384">
        <v>2</v>
      </c>
      <c r="L5384" t="s">
        <v>44</v>
      </c>
      <c r="M5384">
        <v>3.7999999523162842</v>
      </c>
      <c r="N5384" t="s">
        <v>45</v>
      </c>
      <c r="O5384" t="s">
        <v>46</v>
      </c>
      <c r="P5384">
        <v>2</v>
      </c>
      <c r="Q5384" t="s">
        <v>187</v>
      </c>
      <c r="T5384" t="s">
        <v>49</v>
      </c>
      <c r="U5384" t="s">
        <v>72</v>
      </c>
      <c r="W5384" t="s">
        <v>120</v>
      </c>
      <c r="X5384" t="s">
        <v>74</v>
      </c>
      <c r="Z5384">
        <v>0</v>
      </c>
      <c r="AA5384" t="s">
        <v>75</v>
      </c>
      <c r="AB5384" t="s">
        <v>187</v>
      </c>
      <c r="AC5384">
        <v>45</v>
      </c>
      <c r="AD5384">
        <v>11</v>
      </c>
      <c r="AE5384">
        <v>4</v>
      </c>
      <c r="AF5384">
        <v>2025</v>
      </c>
      <c r="AG5384">
        <v>20251106</v>
      </c>
      <c r="AH5384" s="2">
        <v>450</v>
      </c>
      <c r="AI5384" s="2">
        <v>773.99627685546875</v>
      </c>
      <c r="AJ5384" s="2">
        <f t="shared" si="674"/>
        <v>323.99627685546875</v>
      </c>
      <c r="AK5384" s="6">
        <f t="shared" si="675"/>
        <v>0.71999172634548614</v>
      </c>
      <c r="AL5384" s="12">
        <v>450</v>
      </c>
      <c r="AM5384" s="12">
        <v>822.88002545681286</v>
      </c>
      <c r="AN5384" s="12">
        <f t="shared" si="676"/>
        <v>372.88002545681286</v>
      </c>
      <c r="AO5384" s="13">
        <f t="shared" si="677"/>
        <v>0.8286222787929175</v>
      </c>
      <c r="AP5384" s="16">
        <v>450</v>
      </c>
      <c r="AQ5384" s="16">
        <v>826.67186972362106</v>
      </c>
      <c r="AR5384" s="16">
        <f t="shared" si="678"/>
        <v>376.67186972362106</v>
      </c>
      <c r="AS5384" s="17">
        <f t="shared" si="672"/>
        <v>0.83704859938582454</v>
      </c>
      <c r="AT5384" s="20">
        <v>450</v>
      </c>
      <c r="AU5384" s="20">
        <v>774.00442477876106</v>
      </c>
      <c r="AV5384" s="20">
        <f t="shared" si="673"/>
        <v>324.00442477876106</v>
      </c>
      <c r="AW5384" s="21">
        <f t="shared" si="679"/>
        <v>0.72000983284169129</v>
      </c>
    </row>
    <row r="5385" spans="1:49" x14ac:dyDescent="0.25">
      <c r="A5385" t="s">
        <v>123</v>
      </c>
      <c r="B5385" t="s">
        <v>440</v>
      </c>
      <c r="C5385">
        <v>49590</v>
      </c>
      <c r="D5385">
        <v>2022</v>
      </c>
      <c r="E5385" t="s">
        <v>93</v>
      </c>
      <c r="F5385" t="s">
        <v>147</v>
      </c>
      <c r="G5385" t="s">
        <v>148</v>
      </c>
      <c r="I5385">
        <v>4</v>
      </c>
      <c r="J5385" t="s">
        <v>69</v>
      </c>
      <c r="K5385">
        <v>2</v>
      </c>
      <c r="L5385" t="s">
        <v>44</v>
      </c>
      <c r="M5385">
        <v>2.5</v>
      </c>
      <c r="N5385" t="s">
        <v>70</v>
      </c>
      <c r="O5385" t="s">
        <v>46</v>
      </c>
      <c r="P5385">
        <v>5</v>
      </c>
      <c r="Q5385" t="s">
        <v>88</v>
      </c>
      <c r="R5385" t="s">
        <v>48</v>
      </c>
      <c r="T5385" t="s">
        <v>49</v>
      </c>
      <c r="U5385" t="s">
        <v>50</v>
      </c>
      <c r="V5385" t="s">
        <v>559</v>
      </c>
      <c r="W5385" t="s">
        <v>134</v>
      </c>
      <c r="X5385" t="s">
        <v>74</v>
      </c>
      <c r="Z5385">
        <v>0</v>
      </c>
      <c r="AA5385" t="s">
        <v>75</v>
      </c>
      <c r="AB5385" t="s">
        <v>91</v>
      </c>
      <c r="AC5385">
        <v>45</v>
      </c>
      <c r="AD5385">
        <v>11</v>
      </c>
      <c r="AE5385">
        <v>4</v>
      </c>
      <c r="AF5385">
        <v>2025</v>
      </c>
      <c r="AG5385">
        <v>20251105</v>
      </c>
      <c r="AH5385" s="2">
        <v>17300</v>
      </c>
      <c r="AI5385" s="2">
        <v>17388.490234375</v>
      </c>
      <c r="AJ5385" s="2">
        <f t="shared" si="674"/>
        <v>88.490234375</v>
      </c>
      <c r="AK5385" s="6">
        <f t="shared" si="675"/>
        <v>5.1150424494219651E-3</v>
      </c>
      <c r="AL5385" s="12">
        <v>17300</v>
      </c>
      <c r="AM5385" s="12">
        <v>16953.00883645015</v>
      </c>
      <c r="AN5385" s="12">
        <f t="shared" si="676"/>
        <v>346.99116354985017</v>
      </c>
      <c r="AO5385" s="13">
        <f t="shared" si="677"/>
        <v>2.0057292690742783E-2</v>
      </c>
      <c r="AP5385" s="16">
        <v>17300</v>
      </c>
      <c r="AQ5385" s="16">
        <v>16890.696614421358</v>
      </c>
      <c r="AR5385" s="16">
        <f t="shared" si="678"/>
        <v>409.30338557864161</v>
      </c>
      <c r="AS5385" s="17">
        <f t="shared" si="672"/>
        <v>2.3659155235759632E-2</v>
      </c>
      <c r="AT5385" s="20">
        <v>17300</v>
      </c>
      <c r="AU5385" s="20">
        <v>17224.674750356629</v>
      </c>
      <c r="AV5385" s="20">
        <f t="shared" si="673"/>
        <v>75.325249643370626</v>
      </c>
      <c r="AW5385" s="21">
        <f t="shared" si="679"/>
        <v>4.3540606730272042E-3</v>
      </c>
    </row>
    <row r="5386" spans="1:49" x14ac:dyDescent="0.25">
      <c r="A5386" t="s">
        <v>109</v>
      </c>
      <c r="B5386" t="s">
        <v>538</v>
      </c>
      <c r="C5386">
        <v>190512</v>
      </c>
      <c r="D5386">
        <v>2008</v>
      </c>
      <c r="E5386" t="s">
        <v>66</v>
      </c>
      <c r="F5386" t="s">
        <v>221</v>
      </c>
      <c r="G5386" t="s">
        <v>733</v>
      </c>
      <c r="H5386" t="s">
        <v>734</v>
      </c>
      <c r="I5386">
        <v>8</v>
      </c>
      <c r="J5386" t="s">
        <v>230</v>
      </c>
      <c r="K5386">
        <v>4</v>
      </c>
      <c r="L5386" t="s">
        <v>44</v>
      </c>
      <c r="M5386">
        <v>5.4000000953674316</v>
      </c>
      <c r="N5386" t="s">
        <v>87</v>
      </c>
      <c r="O5386" t="s">
        <v>46</v>
      </c>
      <c r="P5386">
        <v>1</v>
      </c>
      <c r="Q5386" t="s">
        <v>88</v>
      </c>
      <c r="R5386" t="s">
        <v>89</v>
      </c>
      <c r="S5386">
        <v>300</v>
      </c>
      <c r="T5386" t="s">
        <v>49</v>
      </c>
      <c r="U5386" t="s">
        <v>72</v>
      </c>
      <c r="W5386" t="s">
        <v>103</v>
      </c>
      <c r="X5386" t="s">
        <v>74</v>
      </c>
      <c r="Z5386">
        <v>0</v>
      </c>
      <c r="AA5386" t="s">
        <v>75</v>
      </c>
      <c r="AB5386" t="s">
        <v>91</v>
      </c>
      <c r="AC5386">
        <v>45</v>
      </c>
      <c r="AD5386">
        <v>11</v>
      </c>
      <c r="AE5386">
        <v>4</v>
      </c>
      <c r="AF5386">
        <v>2025</v>
      </c>
      <c r="AG5386">
        <v>20251105</v>
      </c>
      <c r="AH5386" s="2">
        <v>1200</v>
      </c>
      <c r="AI5386" s="2">
        <v>1019.183410644531</v>
      </c>
      <c r="AJ5386" s="2">
        <f t="shared" si="674"/>
        <v>180.81658935546898</v>
      </c>
      <c r="AK5386" s="6">
        <f t="shared" si="675"/>
        <v>0.15068049112955748</v>
      </c>
      <c r="AL5386" s="12">
        <v>1200</v>
      </c>
      <c r="AM5386" s="12">
        <v>1075.1423946651721</v>
      </c>
      <c r="AN5386" s="12">
        <f t="shared" si="676"/>
        <v>124.85760533482789</v>
      </c>
      <c r="AO5386" s="13">
        <f t="shared" si="677"/>
        <v>0.10404800444568992</v>
      </c>
      <c r="AP5386" s="16">
        <v>1200</v>
      </c>
      <c r="AQ5386" s="16">
        <v>1085.965405338879</v>
      </c>
      <c r="AR5386" s="16">
        <f t="shared" si="678"/>
        <v>114.03459466112099</v>
      </c>
      <c r="AS5386" s="17">
        <f t="shared" si="672"/>
        <v>9.5028828884267488E-2</v>
      </c>
      <c r="AT5386" s="20">
        <v>1200</v>
      </c>
      <c r="AU5386" s="20">
        <v>1036.9831013916489</v>
      </c>
      <c r="AV5386" s="20">
        <f t="shared" si="673"/>
        <v>163.01689860835108</v>
      </c>
      <c r="AW5386" s="21">
        <f t="shared" si="679"/>
        <v>0.13584741550695922</v>
      </c>
    </row>
    <row r="5387" spans="1:49" x14ac:dyDescent="0.25">
      <c r="A5387" t="s">
        <v>38</v>
      </c>
      <c r="B5387" t="s">
        <v>39</v>
      </c>
      <c r="C5387">
        <v>90014</v>
      </c>
      <c r="D5387">
        <v>2018</v>
      </c>
      <c r="E5387" t="s">
        <v>155</v>
      </c>
      <c r="F5387" t="s">
        <v>659</v>
      </c>
      <c r="G5387" t="s">
        <v>2449</v>
      </c>
      <c r="I5387">
        <v>4</v>
      </c>
      <c r="J5387" t="s">
        <v>59</v>
      </c>
      <c r="K5387">
        <v>4</v>
      </c>
      <c r="L5387" t="s">
        <v>44</v>
      </c>
      <c r="M5387">
        <v>1.6000000238418579</v>
      </c>
      <c r="N5387" t="s">
        <v>45</v>
      </c>
      <c r="O5387" t="s">
        <v>46</v>
      </c>
      <c r="Q5387" t="s">
        <v>60</v>
      </c>
      <c r="R5387" t="s">
        <v>48</v>
      </c>
      <c r="S5387">
        <v>175</v>
      </c>
      <c r="T5387" t="s">
        <v>49</v>
      </c>
      <c r="V5387" t="s">
        <v>650</v>
      </c>
      <c r="W5387" t="s">
        <v>62</v>
      </c>
      <c r="X5387" t="s">
        <v>63</v>
      </c>
      <c r="Z5387">
        <v>0</v>
      </c>
      <c r="AA5387" t="s">
        <v>75</v>
      </c>
      <c r="AB5387" t="s">
        <v>83</v>
      </c>
      <c r="AC5387">
        <v>45</v>
      </c>
      <c r="AD5387">
        <v>11</v>
      </c>
      <c r="AE5387">
        <v>4</v>
      </c>
      <c r="AF5387">
        <v>2025</v>
      </c>
      <c r="AG5387">
        <v>20251104</v>
      </c>
      <c r="AH5387" s="2">
        <v>9100</v>
      </c>
      <c r="AI5387" s="2">
        <v>8276.904296875</v>
      </c>
      <c r="AJ5387" s="2">
        <f t="shared" si="674"/>
        <v>823.095703125</v>
      </c>
      <c r="AK5387" s="6">
        <f t="shared" si="675"/>
        <v>9.045007726648352E-2</v>
      </c>
      <c r="AL5387" s="12">
        <v>9100</v>
      </c>
      <c r="AM5387" s="12">
        <v>8186.2743857602181</v>
      </c>
      <c r="AN5387" s="12">
        <f t="shared" si="676"/>
        <v>913.72561423978186</v>
      </c>
      <c r="AO5387" s="13">
        <f t="shared" si="677"/>
        <v>0.10040940815821779</v>
      </c>
      <c r="AP5387" s="16">
        <v>9100</v>
      </c>
      <c r="AQ5387" s="16">
        <v>8649.7576424451308</v>
      </c>
      <c r="AR5387" s="16">
        <f t="shared" si="678"/>
        <v>450.24235755486916</v>
      </c>
      <c r="AS5387" s="17">
        <f t="shared" si="672"/>
        <v>4.9477182148886724E-2</v>
      </c>
      <c r="AT5387" s="20">
        <v>9100</v>
      </c>
      <c r="AU5387" s="20">
        <v>8264.5472756410272</v>
      </c>
      <c r="AV5387" s="20">
        <f t="shared" si="673"/>
        <v>835.45272435897277</v>
      </c>
      <c r="AW5387" s="21">
        <f t="shared" si="679"/>
        <v>9.1807991687799212E-2</v>
      </c>
    </row>
    <row r="5388" spans="1:49" x14ac:dyDescent="0.25">
      <c r="A5388" t="s">
        <v>38</v>
      </c>
      <c r="B5388" t="s">
        <v>105</v>
      </c>
      <c r="C5388">
        <v>162442</v>
      </c>
      <c r="D5388">
        <v>2015</v>
      </c>
      <c r="E5388" t="s">
        <v>66</v>
      </c>
      <c r="F5388" t="s">
        <v>99</v>
      </c>
      <c r="G5388" t="s">
        <v>878</v>
      </c>
      <c r="I5388">
        <v>6</v>
      </c>
      <c r="J5388" t="s">
        <v>59</v>
      </c>
      <c r="K5388">
        <v>4</v>
      </c>
      <c r="L5388" t="s">
        <v>44</v>
      </c>
      <c r="M5388">
        <v>3.5</v>
      </c>
      <c r="N5388" t="s">
        <v>70</v>
      </c>
      <c r="O5388" t="s">
        <v>46</v>
      </c>
      <c r="P5388">
        <v>2</v>
      </c>
      <c r="Q5388" t="s">
        <v>60</v>
      </c>
      <c r="R5388" t="s">
        <v>48</v>
      </c>
      <c r="S5388">
        <v>370</v>
      </c>
      <c r="T5388" t="s">
        <v>49</v>
      </c>
      <c r="U5388" t="s">
        <v>72</v>
      </c>
      <c r="W5388" t="s">
        <v>103</v>
      </c>
      <c r="X5388" t="s">
        <v>74</v>
      </c>
      <c r="Z5388">
        <v>0</v>
      </c>
      <c r="AA5388" t="s">
        <v>75</v>
      </c>
      <c r="AB5388" t="s">
        <v>83</v>
      </c>
      <c r="AC5388">
        <v>45</v>
      </c>
      <c r="AD5388">
        <v>11</v>
      </c>
      <c r="AE5388">
        <v>4</v>
      </c>
      <c r="AF5388">
        <v>2025</v>
      </c>
      <c r="AG5388">
        <v>20251104</v>
      </c>
      <c r="AH5388" s="2">
        <v>3100</v>
      </c>
      <c r="AI5388" s="2">
        <v>3099.85595703125</v>
      </c>
      <c r="AJ5388" s="2">
        <f t="shared" si="674"/>
        <v>0.14404296875</v>
      </c>
      <c r="AK5388" s="6">
        <f t="shared" si="675"/>
        <v>4.6465473790322577E-5</v>
      </c>
      <c r="AL5388" s="12">
        <v>3100</v>
      </c>
      <c r="AM5388" s="12">
        <v>3126.9983561753838</v>
      </c>
      <c r="AN5388" s="12">
        <f t="shared" si="676"/>
        <v>26.998356175383833</v>
      </c>
      <c r="AO5388" s="13">
        <f t="shared" si="677"/>
        <v>8.7091471533496233E-3</v>
      </c>
      <c r="AP5388" s="16">
        <v>3100</v>
      </c>
      <c r="AQ5388" s="16">
        <v>3450.4218243500418</v>
      </c>
      <c r="AR5388" s="16">
        <f t="shared" si="678"/>
        <v>350.42182435004179</v>
      </c>
      <c r="AS5388" s="17">
        <f t="shared" si="672"/>
        <v>0.11303929817743283</v>
      </c>
      <c r="AT5388" s="20">
        <v>3100</v>
      </c>
      <c r="AU5388" s="20">
        <v>3171.1258151131569</v>
      </c>
      <c r="AV5388" s="20">
        <f t="shared" si="673"/>
        <v>71.125815113156932</v>
      </c>
      <c r="AW5388" s="21">
        <f t="shared" si="679"/>
        <v>2.2943811326824815E-2</v>
      </c>
    </row>
    <row r="5389" spans="1:49" x14ac:dyDescent="0.25">
      <c r="A5389" t="s">
        <v>123</v>
      </c>
      <c r="B5389" t="s">
        <v>440</v>
      </c>
      <c r="C5389">
        <v>17848</v>
      </c>
      <c r="D5389">
        <v>2022</v>
      </c>
      <c r="E5389" t="s">
        <v>135</v>
      </c>
      <c r="F5389" t="s">
        <v>1508</v>
      </c>
      <c r="G5389" t="s">
        <v>418</v>
      </c>
      <c r="I5389">
        <v>6</v>
      </c>
      <c r="J5389" t="s">
        <v>59</v>
      </c>
      <c r="K5389">
        <v>4</v>
      </c>
      <c r="L5389" t="s">
        <v>372</v>
      </c>
      <c r="M5389">
        <v>3.5999999046325679</v>
      </c>
      <c r="N5389" t="s">
        <v>87</v>
      </c>
      <c r="O5389" t="s">
        <v>46</v>
      </c>
      <c r="P5389">
        <v>4</v>
      </c>
      <c r="Q5389" t="s">
        <v>88</v>
      </c>
      <c r="R5389" t="s">
        <v>89</v>
      </c>
      <c r="S5389">
        <v>285</v>
      </c>
      <c r="T5389" t="s">
        <v>49</v>
      </c>
      <c r="U5389" t="s">
        <v>72</v>
      </c>
      <c r="W5389" t="s">
        <v>134</v>
      </c>
      <c r="X5389" t="s">
        <v>74</v>
      </c>
      <c r="Z5389">
        <v>0</v>
      </c>
      <c r="AA5389" t="s">
        <v>75</v>
      </c>
      <c r="AB5389" t="s">
        <v>91</v>
      </c>
      <c r="AC5389">
        <v>45</v>
      </c>
      <c r="AD5389">
        <v>11</v>
      </c>
      <c r="AE5389">
        <v>4</v>
      </c>
      <c r="AF5389">
        <v>2025</v>
      </c>
      <c r="AG5389">
        <v>20251105</v>
      </c>
      <c r="AH5389" s="2">
        <v>25500</v>
      </c>
      <c r="AI5389" s="2">
        <v>31075.33984375</v>
      </c>
      <c r="AJ5389" s="2">
        <f t="shared" si="674"/>
        <v>5575.33984375</v>
      </c>
      <c r="AK5389" s="6">
        <f t="shared" si="675"/>
        <v>0.2186407781862745</v>
      </c>
      <c r="AL5389" s="12">
        <v>25500</v>
      </c>
      <c r="AM5389" s="12">
        <v>32633.645691033169</v>
      </c>
      <c r="AN5389" s="12">
        <f t="shared" si="676"/>
        <v>7133.645691033169</v>
      </c>
      <c r="AO5389" s="13">
        <f t="shared" si="677"/>
        <v>0.27975081141306546</v>
      </c>
      <c r="AP5389" s="16">
        <v>25500</v>
      </c>
      <c r="AQ5389" s="16">
        <v>30369.27808608373</v>
      </c>
      <c r="AR5389" s="16">
        <f t="shared" si="678"/>
        <v>4869.2780860837302</v>
      </c>
      <c r="AS5389" s="17">
        <f t="shared" si="672"/>
        <v>0.1909520818072051</v>
      </c>
      <c r="AT5389" s="20">
        <v>25500</v>
      </c>
      <c r="AU5389" s="20">
        <v>29539.772499999999</v>
      </c>
      <c r="AV5389" s="20">
        <f t="shared" si="673"/>
        <v>4039.7724999999991</v>
      </c>
      <c r="AW5389" s="21">
        <f t="shared" si="679"/>
        <v>0.15842245098039212</v>
      </c>
    </row>
    <row r="5390" spans="1:49" x14ac:dyDescent="0.25">
      <c r="A5390" t="s">
        <v>38</v>
      </c>
      <c r="B5390" t="s">
        <v>65</v>
      </c>
      <c r="C5390">
        <v>69487</v>
      </c>
      <c r="D5390">
        <v>2013</v>
      </c>
      <c r="E5390" t="s">
        <v>84</v>
      </c>
      <c r="F5390" t="s">
        <v>85</v>
      </c>
      <c r="G5390" t="s">
        <v>832</v>
      </c>
      <c r="I5390">
        <v>8</v>
      </c>
      <c r="J5390" t="s">
        <v>59</v>
      </c>
      <c r="K5390">
        <v>2</v>
      </c>
      <c r="L5390" t="s">
        <v>44</v>
      </c>
      <c r="M5390">
        <v>4.6999998092651367</v>
      </c>
      <c r="N5390" t="s">
        <v>70</v>
      </c>
      <c r="O5390" t="s">
        <v>46</v>
      </c>
      <c r="Q5390" t="s">
        <v>88</v>
      </c>
      <c r="R5390" t="s">
        <v>48</v>
      </c>
      <c r="T5390" t="s">
        <v>49</v>
      </c>
      <c r="W5390" t="s">
        <v>90</v>
      </c>
      <c r="X5390" t="s">
        <v>121</v>
      </c>
      <c r="Z5390">
        <v>0</v>
      </c>
      <c r="AA5390" t="s">
        <v>75</v>
      </c>
      <c r="AB5390" t="s">
        <v>91</v>
      </c>
      <c r="AC5390">
        <v>45</v>
      </c>
      <c r="AD5390">
        <v>11</v>
      </c>
      <c r="AE5390">
        <v>4</v>
      </c>
      <c r="AF5390">
        <v>2025</v>
      </c>
      <c r="AG5390">
        <v>20251104</v>
      </c>
      <c r="AH5390" s="2">
        <v>7200</v>
      </c>
      <c r="AI5390" s="2">
        <v>7878.6083984375</v>
      </c>
      <c r="AJ5390" s="2">
        <f t="shared" si="674"/>
        <v>678.6083984375</v>
      </c>
      <c r="AK5390" s="6">
        <f t="shared" si="675"/>
        <v>9.4251166449652785E-2</v>
      </c>
      <c r="AL5390" s="12">
        <v>7200</v>
      </c>
      <c r="AM5390" s="12">
        <v>8157.3414362251488</v>
      </c>
      <c r="AN5390" s="12">
        <f t="shared" si="676"/>
        <v>957.34143622514875</v>
      </c>
      <c r="AO5390" s="13">
        <f t="shared" si="677"/>
        <v>0.13296408836460399</v>
      </c>
      <c r="AP5390" s="16">
        <v>7200</v>
      </c>
      <c r="AQ5390" s="16">
        <v>8287.4366870818703</v>
      </c>
      <c r="AR5390" s="16">
        <f t="shared" si="678"/>
        <v>1087.4366870818703</v>
      </c>
      <c r="AS5390" s="17">
        <f t="shared" si="672"/>
        <v>0.15103287320581532</v>
      </c>
      <c r="AT5390" s="20">
        <v>7200</v>
      </c>
      <c r="AU5390" s="20">
        <v>7859.6699410609044</v>
      </c>
      <c r="AV5390" s="20">
        <f t="shared" si="673"/>
        <v>659.66994106090442</v>
      </c>
      <c r="AW5390" s="21">
        <f t="shared" si="679"/>
        <v>9.1620825147347831E-2</v>
      </c>
    </row>
    <row r="5391" spans="1:49" x14ac:dyDescent="0.25">
      <c r="A5391" t="s">
        <v>123</v>
      </c>
      <c r="B5391" t="s">
        <v>200</v>
      </c>
      <c r="C5391">
        <v>222929</v>
      </c>
      <c r="D5391">
        <v>2011</v>
      </c>
      <c r="E5391" t="s">
        <v>159</v>
      </c>
      <c r="F5391" t="s">
        <v>160</v>
      </c>
      <c r="G5391" t="s">
        <v>524</v>
      </c>
      <c r="I5391">
        <v>6</v>
      </c>
      <c r="J5391" t="s">
        <v>69</v>
      </c>
      <c r="K5391">
        <v>4</v>
      </c>
      <c r="L5391" t="s">
        <v>44</v>
      </c>
      <c r="M5391">
        <v>3.5</v>
      </c>
      <c r="N5391" t="s">
        <v>45</v>
      </c>
      <c r="O5391" t="s">
        <v>46</v>
      </c>
      <c r="P5391">
        <v>3</v>
      </c>
      <c r="Q5391" t="s">
        <v>60</v>
      </c>
      <c r="R5391" t="s">
        <v>48</v>
      </c>
      <c r="S5391">
        <v>250</v>
      </c>
      <c r="T5391" t="s">
        <v>49</v>
      </c>
      <c r="U5391" t="s">
        <v>72</v>
      </c>
      <c r="V5391" t="s">
        <v>162</v>
      </c>
      <c r="W5391" t="s">
        <v>134</v>
      </c>
      <c r="X5391" t="s">
        <v>74</v>
      </c>
      <c r="Z5391">
        <v>0</v>
      </c>
      <c r="AA5391" t="s">
        <v>75</v>
      </c>
      <c r="AB5391" t="s">
        <v>83</v>
      </c>
      <c r="AC5391">
        <v>45</v>
      </c>
      <c r="AD5391">
        <v>11</v>
      </c>
      <c r="AE5391">
        <v>4</v>
      </c>
      <c r="AF5391">
        <v>2025</v>
      </c>
      <c r="AG5391">
        <v>20251103</v>
      </c>
      <c r="AH5391" s="2">
        <v>1800</v>
      </c>
      <c r="AI5391" s="2">
        <v>2205.64013671875</v>
      </c>
      <c r="AJ5391" s="2">
        <f t="shared" si="674"/>
        <v>405.64013671875</v>
      </c>
      <c r="AK5391" s="6">
        <f t="shared" si="675"/>
        <v>0.22535563151041665</v>
      </c>
      <c r="AL5391" s="12">
        <v>1800</v>
      </c>
      <c r="AM5391" s="12">
        <v>2217.0581684733652</v>
      </c>
      <c r="AN5391" s="12">
        <f t="shared" si="676"/>
        <v>417.05816847336519</v>
      </c>
      <c r="AO5391" s="13">
        <f t="shared" si="677"/>
        <v>0.23169898248520288</v>
      </c>
      <c r="AP5391" s="16">
        <v>1800</v>
      </c>
      <c r="AQ5391" s="16">
        <v>2162.5745319650118</v>
      </c>
      <c r="AR5391" s="16">
        <f t="shared" si="678"/>
        <v>362.57453196501183</v>
      </c>
      <c r="AS5391" s="17">
        <f t="shared" si="672"/>
        <v>0.20143029553611769</v>
      </c>
      <c r="AT5391" s="20">
        <v>1800</v>
      </c>
      <c r="AU5391" s="20">
        <v>2226.2121573301552</v>
      </c>
      <c r="AV5391" s="20">
        <f t="shared" si="673"/>
        <v>426.21215733015515</v>
      </c>
      <c r="AW5391" s="21">
        <f t="shared" si="679"/>
        <v>0.23678453185008619</v>
      </c>
    </row>
    <row r="5392" spans="1:49" x14ac:dyDescent="0.25">
      <c r="A5392" t="s">
        <v>77</v>
      </c>
      <c r="B5392" t="s">
        <v>456</v>
      </c>
      <c r="C5392">
        <v>93156</v>
      </c>
      <c r="D5392">
        <v>2014</v>
      </c>
      <c r="E5392" t="s">
        <v>392</v>
      </c>
      <c r="F5392" t="s">
        <v>2385</v>
      </c>
      <c r="H5392" t="s">
        <v>999</v>
      </c>
      <c r="I5392">
        <v>4</v>
      </c>
      <c r="J5392" t="s">
        <v>241</v>
      </c>
      <c r="K5392">
        <v>3</v>
      </c>
      <c r="L5392" t="s">
        <v>44</v>
      </c>
      <c r="M5392">
        <v>1.6000000238418579</v>
      </c>
      <c r="N5392" t="s">
        <v>45</v>
      </c>
      <c r="O5392" t="s">
        <v>46</v>
      </c>
      <c r="Q5392" t="s">
        <v>47</v>
      </c>
      <c r="S5392">
        <v>181</v>
      </c>
      <c r="T5392" t="s">
        <v>49</v>
      </c>
      <c r="W5392" t="s">
        <v>120</v>
      </c>
      <c r="X5392" t="s">
        <v>394</v>
      </c>
      <c r="Z5392">
        <v>0</v>
      </c>
      <c r="AA5392" t="s">
        <v>75</v>
      </c>
      <c r="AB5392" t="s">
        <v>332</v>
      </c>
      <c r="AC5392">
        <v>45</v>
      </c>
      <c r="AD5392">
        <v>11</v>
      </c>
      <c r="AE5392">
        <v>4</v>
      </c>
      <c r="AF5392">
        <v>2025</v>
      </c>
      <c r="AG5392">
        <v>20251105</v>
      </c>
      <c r="AH5392" s="2">
        <v>3600</v>
      </c>
      <c r="AI5392" s="2">
        <v>3210.208984375</v>
      </c>
      <c r="AJ5392" s="2">
        <f t="shared" si="674"/>
        <v>389.791015625</v>
      </c>
      <c r="AK5392" s="6">
        <f t="shared" si="675"/>
        <v>0.10827528211805555</v>
      </c>
      <c r="AL5392" s="12">
        <v>3600</v>
      </c>
      <c r="AM5392" s="12">
        <v>3140.4495737872098</v>
      </c>
      <c r="AN5392" s="12">
        <f t="shared" si="676"/>
        <v>459.55042621279017</v>
      </c>
      <c r="AO5392" s="13">
        <f t="shared" si="677"/>
        <v>0.12765289617021949</v>
      </c>
      <c r="AP5392" s="16">
        <v>3600</v>
      </c>
      <c r="AQ5392" s="16">
        <v>3684.1268501048739</v>
      </c>
      <c r="AR5392" s="16">
        <f t="shared" si="678"/>
        <v>84.126850104873938</v>
      </c>
      <c r="AS5392" s="17">
        <f t="shared" si="672"/>
        <v>2.3368569473576094E-2</v>
      </c>
      <c r="AT5392" s="20">
        <v>3600</v>
      </c>
      <c r="AU5392" s="20">
        <v>3274.2014984227121</v>
      </c>
      <c r="AV5392" s="20">
        <f t="shared" si="673"/>
        <v>325.79850157728788</v>
      </c>
      <c r="AW5392" s="21">
        <f t="shared" si="679"/>
        <v>9.0499583771468856E-2</v>
      </c>
    </row>
    <row r="5393" spans="1:49" x14ac:dyDescent="0.25">
      <c r="A5393" t="s">
        <v>38</v>
      </c>
      <c r="B5393" t="s">
        <v>65</v>
      </c>
      <c r="C5393">
        <v>75200</v>
      </c>
      <c r="D5393">
        <v>2021</v>
      </c>
      <c r="E5393" t="s">
        <v>66</v>
      </c>
      <c r="F5393" t="s">
        <v>150</v>
      </c>
      <c r="G5393" t="s">
        <v>107</v>
      </c>
      <c r="I5393">
        <v>4</v>
      </c>
      <c r="J5393" t="s">
        <v>69</v>
      </c>
      <c r="K5393">
        <v>4</v>
      </c>
      <c r="L5393" t="s">
        <v>44</v>
      </c>
      <c r="M5393">
        <v>2.2999999523162842</v>
      </c>
      <c r="N5393" t="s">
        <v>87</v>
      </c>
      <c r="O5393" t="s">
        <v>46</v>
      </c>
      <c r="P5393">
        <v>2</v>
      </c>
      <c r="Q5393" t="s">
        <v>60</v>
      </c>
      <c r="R5393" t="s">
        <v>89</v>
      </c>
      <c r="S5393">
        <v>270</v>
      </c>
      <c r="T5393" t="s">
        <v>49</v>
      </c>
      <c r="U5393" t="s">
        <v>50</v>
      </c>
      <c r="W5393" t="s">
        <v>134</v>
      </c>
      <c r="X5393" t="s">
        <v>74</v>
      </c>
      <c r="Z5393">
        <v>0</v>
      </c>
      <c r="AA5393" t="s">
        <v>75</v>
      </c>
      <c r="AB5393" t="s">
        <v>104</v>
      </c>
      <c r="AC5393">
        <v>45</v>
      </c>
      <c r="AD5393">
        <v>11</v>
      </c>
      <c r="AE5393">
        <v>4</v>
      </c>
      <c r="AF5393">
        <v>2025</v>
      </c>
      <c r="AG5393">
        <v>20251104</v>
      </c>
      <c r="AH5393" s="2">
        <v>7400</v>
      </c>
      <c r="AI5393" s="2">
        <v>10748.748046875</v>
      </c>
      <c r="AJ5393" s="2">
        <f t="shared" si="674"/>
        <v>3348.748046875</v>
      </c>
      <c r="AK5393" s="6">
        <f t="shared" si="675"/>
        <v>0.45253351984797296</v>
      </c>
      <c r="AL5393" s="12">
        <v>7400</v>
      </c>
      <c r="AM5393" s="12">
        <v>10316.83172941977</v>
      </c>
      <c r="AN5393" s="12">
        <f t="shared" si="676"/>
        <v>2916.8317294197695</v>
      </c>
      <c r="AO5393" s="13">
        <f t="shared" si="677"/>
        <v>0.3941664499215905</v>
      </c>
      <c r="AP5393" s="16">
        <v>7400</v>
      </c>
      <c r="AQ5393" s="16">
        <v>10361.60478460724</v>
      </c>
      <c r="AR5393" s="16">
        <f t="shared" si="678"/>
        <v>2961.6047846072397</v>
      </c>
      <c r="AS5393" s="17">
        <f t="shared" si="672"/>
        <v>0.4002168627847621</v>
      </c>
      <c r="AT5393" s="20">
        <v>7400</v>
      </c>
      <c r="AU5393" s="20">
        <v>10945.0822368421</v>
      </c>
      <c r="AV5393" s="20">
        <f t="shared" si="673"/>
        <v>3545.0822368420995</v>
      </c>
      <c r="AW5393" s="21">
        <f t="shared" si="679"/>
        <v>0.47906516714082426</v>
      </c>
    </row>
    <row r="5394" spans="1:49" x14ac:dyDescent="0.25">
      <c r="A5394" t="s">
        <v>38</v>
      </c>
      <c r="B5394" t="s">
        <v>92</v>
      </c>
      <c r="C5394">
        <v>90092</v>
      </c>
      <c r="D5394">
        <v>2010</v>
      </c>
      <c r="E5394" t="s">
        <v>93</v>
      </c>
      <c r="F5394" t="s">
        <v>94</v>
      </c>
      <c r="G5394" t="s">
        <v>125</v>
      </c>
      <c r="I5394">
        <v>4</v>
      </c>
      <c r="J5394" t="s">
        <v>230</v>
      </c>
      <c r="K5394">
        <v>4</v>
      </c>
      <c r="L5394" t="s">
        <v>44</v>
      </c>
      <c r="M5394">
        <v>2.4000000953674321</v>
      </c>
      <c r="N5394" t="s">
        <v>45</v>
      </c>
      <c r="O5394" t="s">
        <v>46</v>
      </c>
      <c r="Q5394" t="s">
        <v>60</v>
      </c>
      <c r="R5394" t="s">
        <v>96</v>
      </c>
      <c r="T5394" t="s">
        <v>49</v>
      </c>
      <c r="V5394" t="s">
        <v>97</v>
      </c>
      <c r="W5394" t="s">
        <v>62</v>
      </c>
      <c r="X5394" t="s">
        <v>98</v>
      </c>
      <c r="Z5394">
        <v>0</v>
      </c>
      <c r="AA5394" t="s">
        <v>75</v>
      </c>
      <c r="AB5394" t="s">
        <v>83</v>
      </c>
      <c r="AC5394">
        <v>45</v>
      </c>
      <c r="AD5394">
        <v>11</v>
      </c>
      <c r="AE5394">
        <v>4</v>
      </c>
      <c r="AF5394">
        <v>2025</v>
      </c>
      <c r="AG5394">
        <v>20251104</v>
      </c>
      <c r="AH5394" s="2">
        <v>4200</v>
      </c>
      <c r="AI5394" s="2">
        <v>3143.885009765625</v>
      </c>
      <c r="AJ5394" s="2">
        <f t="shared" si="674"/>
        <v>1056.114990234375</v>
      </c>
      <c r="AK5394" s="6">
        <f t="shared" si="675"/>
        <v>0.25145595005580357</v>
      </c>
      <c r="AL5394" s="12">
        <v>4200</v>
      </c>
      <c r="AM5394" s="12">
        <v>3062.2554352227212</v>
      </c>
      <c r="AN5394" s="12">
        <f t="shared" si="676"/>
        <v>1137.7445647772788</v>
      </c>
      <c r="AO5394" s="13">
        <f t="shared" si="677"/>
        <v>0.27089156304220924</v>
      </c>
      <c r="AP5394" s="16">
        <v>4200</v>
      </c>
      <c r="AQ5394" s="16">
        <v>3233.4853447006521</v>
      </c>
      <c r="AR5394" s="16">
        <f t="shared" si="678"/>
        <v>966.51465529934785</v>
      </c>
      <c r="AS5394" s="17">
        <f t="shared" si="672"/>
        <v>0.23012253697603521</v>
      </c>
      <c r="AT5394" s="20">
        <v>4200</v>
      </c>
      <c r="AU5394" s="20">
        <v>3204.446373850868</v>
      </c>
      <c r="AV5394" s="20">
        <f t="shared" si="673"/>
        <v>995.55362614913201</v>
      </c>
      <c r="AW5394" s="21">
        <f t="shared" si="679"/>
        <v>0.23703657765455524</v>
      </c>
    </row>
    <row r="5395" spans="1:49" x14ac:dyDescent="0.25">
      <c r="A5395" t="s">
        <v>38</v>
      </c>
      <c r="B5395" t="s">
        <v>92</v>
      </c>
      <c r="C5395">
        <v>117053</v>
      </c>
      <c r="D5395">
        <v>2016</v>
      </c>
      <c r="E5395" t="s">
        <v>135</v>
      </c>
      <c r="F5395" t="s">
        <v>136</v>
      </c>
      <c r="G5395" t="s">
        <v>418</v>
      </c>
      <c r="H5395" t="s">
        <v>138</v>
      </c>
      <c r="I5395">
        <v>4</v>
      </c>
      <c r="J5395" t="s">
        <v>101</v>
      </c>
      <c r="K5395">
        <v>4</v>
      </c>
      <c r="L5395" t="s">
        <v>44</v>
      </c>
      <c r="M5395">
        <v>2.4000000953674321</v>
      </c>
      <c r="N5395" t="s">
        <v>45</v>
      </c>
      <c r="O5395" t="s">
        <v>95</v>
      </c>
      <c r="P5395">
        <v>2</v>
      </c>
      <c r="Q5395" t="s">
        <v>60</v>
      </c>
      <c r="R5395" t="s">
        <v>48</v>
      </c>
      <c r="T5395" t="s">
        <v>49</v>
      </c>
      <c r="W5395" t="s">
        <v>134</v>
      </c>
      <c r="X5395" t="s">
        <v>74</v>
      </c>
      <c r="Z5395">
        <v>0</v>
      </c>
      <c r="AA5395" t="s">
        <v>75</v>
      </c>
      <c r="AB5395" t="s">
        <v>83</v>
      </c>
      <c r="AC5395">
        <v>45</v>
      </c>
      <c r="AD5395">
        <v>11</v>
      </c>
      <c r="AE5395">
        <v>4</v>
      </c>
      <c r="AF5395">
        <v>2025</v>
      </c>
      <c r="AG5395">
        <v>20251104</v>
      </c>
      <c r="AH5395" s="2">
        <v>1900</v>
      </c>
      <c r="AI5395" s="2">
        <v>2289.320068359375</v>
      </c>
      <c r="AJ5395" s="2">
        <f t="shared" si="674"/>
        <v>389.320068359375</v>
      </c>
      <c r="AK5395" s="6">
        <f t="shared" si="675"/>
        <v>0.20490529913651315</v>
      </c>
      <c r="AL5395" s="12">
        <v>1900</v>
      </c>
      <c r="AM5395" s="12">
        <v>2262.5644037187458</v>
      </c>
      <c r="AN5395" s="12">
        <f t="shared" si="676"/>
        <v>362.56440371874578</v>
      </c>
      <c r="AO5395" s="13">
        <f t="shared" si="677"/>
        <v>0.19082337037828725</v>
      </c>
      <c r="AP5395" s="16">
        <v>1900</v>
      </c>
      <c r="AQ5395" s="16">
        <v>2252.0531646635432</v>
      </c>
      <c r="AR5395" s="16">
        <f t="shared" si="678"/>
        <v>352.05316466354316</v>
      </c>
      <c r="AS5395" s="17">
        <f t="shared" si="672"/>
        <v>0.18529113929660165</v>
      </c>
      <c r="AT5395" s="20">
        <v>1900</v>
      </c>
      <c r="AU5395" s="20">
        <v>2315.567501527184</v>
      </c>
      <c r="AV5395" s="20">
        <f t="shared" si="673"/>
        <v>415.56750152718405</v>
      </c>
      <c r="AW5395" s="21">
        <f t="shared" si="679"/>
        <v>0.21871973764588634</v>
      </c>
    </row>
    <row r="5396" spans="1:49" x14ac:dyDescent="0.25">
      <c r="A5396" t="s">
        <v>38</v>
      </c>
      <c r="B5396" t="s">
        <v>92</v>
      </c>
      <c r="C5396">
        <v>76108</v>
      </c>
      <c r="D5396">
        <v>2016</v>
      </c>
      <c r="E5396" t="s">
        <v>66</v>
      </c>
      <c r="F5396" t="s">
        <v>620</v>
      </c>
      <c r="G5396" t="s">
        <v>214</v>
      </c>
      <c r="I5396">
        <v>4</v>
      </c>
      <c r="J5396" t="s">
        <v>117</v>
      </c>
      <c r="K5396">
        <v>4</v>
      </c>
      <c r="L5396" t="s">
        <v>44</v>
      </c>
      <c r="M5396">
        <v>2</v>
      </c>
      <c r="N5396" t="s">
        <v>45</v>
      </c>
      <c r="O5396" t="s">
        <v>46</v>
      </c>
      <c r="P5396">
        <v>4</v>
      </c>
      <c r="Q5396" t="s">
        <v>118</v>
      </c>
      <c r="S5396">
        <v>160</v>
      </c>
      <c r="T5396" t="s">
        <v>49</v>
      </c>
      <c r="U5396" t="s">
        <v>50</v>
      </c>
      <c r="W5396" t="s">
        <v>120</v>
      </c>
      <c r="X5396" t="s">
        <v>74</v>
      </c>
      <c r="Z5396">
        <v>0</v>
      </c>
      <c r="AA5396" t="s">
        <v>75</v>
      </c>
      <c r="AB5396" t="s">
        <v>122</v>
      </c>
      <c r="AC5396">
        <v>45</v>
      </c>
      <c r="AD5396">
        <v>11</v>
      </c>
      <c r="AE5396">
        <v>4</v>
      </c>
      <c r="AF5396">
        <v>2025</v>
      </c>
      <c r="AG5396">
        <v>20251104</v>
      </c>
      <c r="AH5396" s="2">
        <v>3800</v>
      </c>
      <c r="AI5396" s="2">
        <v>4614.05224609375</v>
      </c>
      <c r="AJ5396" s="2">
        <f t="shared" si="674"/>
        <v>814.05224609375</v>
      </c>
      <c r="AK5396" s="6">
        <f t="shared" si="675"/>
        <v>0.21422427528782895</v>
      </c>
      <c r="AL5396" s="12">
        <v>3800</v>
      </c>
      <c r="AM5396" s="12">
        <v>4395.6515884187111</v>
      </c>
      <c r="AN5396" s="12">
        <f t="shared" si="676"/>
        <v>595.65158841871107</v>
      </c>
      <c r="AO5396" s="13">
        <f t="shared" si="677"/>
        <v>0.15675041800492395</v>
      </c>
      <c r="AP5396" s="16">
        <v>3800</v>
      </c>
      <c r="AQ5396" s="16">
        <v>4281.6488982570436</v>
      </c>
      <c r="AR5396" s="16">
        <f t="shared" si="678"/>
        <v>481.64889825704358</v>
      </c>
      <c r="AS5396" s="17">
        <f t="shared" si="672"/>
        <v>0.12674971006764305</v>
      </c>
      <c r="AT5396" s="20">
        <v>3800</v>
      </c>
      <c r="AU5396" s="20">
        <v>4759.75</v>
      </c>
      <c r="AV5396" s="20">
        <f t="shared" si="673"/>
        <v>959.75</v>
      </c>
      <c r="AW5396" s="21">
        <f t="shared" si="679"/>
        <v>0.25256578947368419</v>
      </c>
    </row>
    <row r="5397" spans="1:49" x14ac:dyDescent="0.25">
      <c r="A5397" t="s">
        <v>77</v>
      </c>
      <c r="B5397" t="s">
        <v>818</v>
      </c>
      <c r="C5397">
        <v>40357</v>
      </c>
      <c r="D5397">
        <v>2023</v>
      </c>
      <c r="E5397" t="s">
        <v>373</v>
      </c>
      <c r="F5397" t="s">
        <v>417</v>
      </c>
      <c r="G5397" t="s">
        <v>2450</v>
      </c>
      <c r="I5397">
        <v>4</v>
      </c>
      <c r="J5397" t="s">
        <v>59</v>
      </c>
      <c r="K5397">
        <v>4</v>
      </c>
      <c r="L5397" t="s">
        <v>44</v>
      </c>
      <c r="M5397">
        <v>2</v>
      </c>
      <c r="N5397" t="s">
        <v>44</v>
      </c>
      <c r="O5397" t="s">
        <v>46</v>
      </c>
      <c r="P5397">
        <v>4</v>
      </c>
      <c r="Q5397" t="s">
        <v>118</v>
      </c>
      <c r="R5397" t="s">
        <v>81</v>
      </c>
      <c r="T5397" t="s">
        <v>49</v>
      </c>
      <c r="U5397" t="s">
        <v>50</v>
      </c>
      <c r="V5397" t="s">
        <v>419</v>
      </c>
      <c r="W5397" t="s">
        <v>120</v>
      </c>
      <c r="X5397" t="s">
        <v>74</v>
      </c>
      <c r="Z5397">
        <v>0</v>
      </c>
      <c r="AA5397" t="s">
        <v>75</v>
      </c>
      <c r="AB5397" t="s">
        <v>122</v>
      </c>
      <c r="AC5397">
        <v>45</v>
      </c>
      <c r="AD5397">
        <v>11</v>
      </c>
      <c r="AE5397">
        <v>4</v>
      </c>
      <c r="AF5397">
        <v>2025</v>
      </c>
      <c r="AG5397">
        <v>20251105</v>
      </c>
      <c r="AH5397" s="2">
        <v>27700</v>
      </c>
      <c r="AI5397" s="2">
        <v>27375.875</v>
      </c>
      <c r="AJ5397" s="2">
        <f t="shared" si="674"/>
        <v>324.125</v>
      </c>
      <c r="AK5397" s="6">
        <f t="shared" si="675"/>
        <v>1.1701263537906138E-2</v>
      </c>
      <c r="AL5397" s="12">
        <v>27700</v>
      </c>
      <c r="AM5397" s="12">
        <v>26003.81768413787</v>
      </c>
      <c r="AN5397" s="12">
        <f t="shared" si="676"/>
        <v>1696.1823158621301</v>
      </c>
      <c r="AO5397" s="13">
        <f t="shared" si="677"/>
        <v>6.1234018623181591E-2</v>
      </c>
      <c r="AP5397" s="16">
        <v>27700</v>
      </c>
      <c r="AQ5397" s="16">
        <v>25790.52037716483</v>
      </c>
      <c r="AR5397" s="16">
        <f t="shared" si="678"/>
        <v>1909.4796228351697</v>
      </c>
      <c r="AS5397" s="17">
        <f t="shared" si="672"/>
        <v>6.8934282412822012E-2</v>
      </c>
      <c r="AT5397" s="20">
        <v>27700</v>
      </c>
      <c r="AU5397" s="20">
        <v>26745.250709018721</v>
      </c>
      <c r="AV5397" s="20">
        <f t="shared" si="673"/>
        <v>954.74929098127905</v>
      </c>
      <c r="AW5397" s="21">
        <f t="shared" si="679"/>
        <v>3.446748342892704E-2</v>
      </c>
    </row>
    <row r="5398" spans="1:49" x14ac:dyDescent="0.25">
      <c r="A5398" t="s">
        <v>123</v>
      </c>
      <c r="B5398" t="s">
        <v>440</v>
      </c>
      <c r="C5398">
        <v>91305</v>
      </c>
      <c r="D5398">
        <v>2022</v>
      </c>
      <c r="E5398" t="s">
        <v>159</v>
      </c>
      <c r="F5398" t="s">
        <v>1218</v>
      </c>
      <c r="G5398" t="s">
        <v>1220</v>
      </c>
      <c r="I5398">
        <v>6</v>
      </c>
      <c r="J5398" t="s">
        <v>69</v>
      </c>
      <c r="K5398">
        <v>4</v>
      </c>
      <c r="L5398" t="s">
        <v>44</v>
      </c>
      <c r="M5398">
        <v>3.5</v>
      </c>
      <c r="N5398" t="s">
        <v>44</v>
      </c>
      <c r="O5398" t="s">
        <v>46</v>
      </c>
      <c r="P5398">
        <v>5</v>
      </c>
      <c r="Q5398" t="s">
        <v>60</v>
      </c>
      <c r="R5398" t="s">
        <v>89</v>
      </c>
      <c r="S5398">
        <v>280</v>
      </c>
      <c r="T5398" t="s">
        <v>49</v>
      </c>
      <c r="U5398" t="s">
        <v>72</v>
      </c>
      <c r="V5398" t="s">
        <v>382</v>
      </c>
      <c r="W5398" t="s">
        <v>134</v>
      </c>
      <c r="X5398" t="s">
        <v>74</v>
      </c>
      <c r="Z5398">
        <v>0</v>
      </c>
      <c r="AA5398" t="s">
        <v>75</v>
      </c>
      <c r="AB5398" t="s">
        <v>83</v>
      </c>
      <c r="AC5398">
        <v>45</v>
      </c>
      <c r="AD5398">
        <v>11</v>
      </c>
      <c r="AE5398">
        <v>4</v>
      </c>
      <c r="AF5398">
        <v>2025</v>
      </c>
      <c r="AG5398">
        <v>20251105</v>
      </c>
      <c r="AH5398" s="2">
        <v>24100</v>
      </c>
      <c r="AI5398" s="2">
        <v>24609.759765625</v>
      </c>
      <c r="AJ5398" s="2">
        <f t="shared" si="674"/>
        <v>509.759765625</v>
      </c>
      <c r="AK5398" s="6">
        <f t="shared" si="675"/>
        <v>2.1151857494813277E-2</v>
      </c>
      <c r="AL5398" s="12">
        <v>24100</v>
      </c>
      <c r="AM5398" s="12">
        <v>24747.118816747188</v>
      </c>
      <c r="AN5398" s="12">
        <f t="shared" si="676"/>
        <v>647.11881674718825</v>
      </c>
      <c r="AO5398" s="13">
        <f t="shared" si="677"/>
        <v>2.6851403184530633E-2</v>
      </c>
      <c r="AP5398" s="16">
        <v>24100</v>
      </c>
      <c r="AQ5398" s="16">
        <v>21873.476588398909</v>
      </c>
      <c r="AR5398" s="16">
        <f t="shared" si="678"/>
        <v>2226.5234116010906</v>
      </c>
      <c r="AS5398" s="17">
        <f t="shared" si="672"/>
        <v>9.2386863551912474E-2</v>
      </c>
      <c r="AT5398" s="20">
        <v>24100</v>
      </c>
      <c r="AU5398" s="20">
        <v>24118.291618828931</v>
      </c>
      <c r="AV5398" s="20">
        <f t="shared" si="673"/>
        <v>18.29161882893095</v>
      </c>
      <c r="AW5398" s="21">
        <f t="shared" si="679"/>
        <v>7.5898833315066183E-4</v>
      </c>
    </row>
    <row r="5399" spans="1:49" x14ac:dyDescent="0.25">
      <c r="A5399" t="s">
        <v>77</v>
      </c>
      <c r="B5399" t="s">
        <v>596</v>
      </c>
      <c r="C5399">
        <v>193285</v>
      </c>
      <c r="D5399">
        <v>2013</v>
      </c>
      <c r="E5399" t="s">
        <v>159</v>
      </c>
      <c r="F5399" t="s">
        <v>1031</v>
      </c>
      <c r="I5399">
        <v>4</v>
      </c>
      <c r="J5399" t="s">
        <v>43</v>
      </c>
      <c r="K5399">
        <v>4</v>
      </c>
      <c r="L5399" t="s">
        <v>44</v>
      </c>
      <c r="M5399">
        <v>1.5</v>
      </c>
      <c r="N5399" t="s">
        <v>45</v>
      </c>
      <c r="O5399" t="s">
        <v>46</v>
      </c>
      <c r="Q5399" t="s">
        <v>47</v>
      </c>
      <c r="R5399" t="s">
        <v>96</v>
      </c>
      <c r="S5399">
        <v>117</v>
      </c>
      <c r="T5399" t="s">
        <v>49</v>
      </c>
      <c r="U5399" t="s">
        <v>50</v>
      </c>
      <c r="V5399" t="s">
        <v>2224</v>
      </c>
      <c r="W5399" t="s">
        <v>52</v>
      </c>
      <c r="X5399" t="s">
        <v>53</v>
      </c>
      <c r="Z5399">
        <v>0</v>
      </c>
      <c r="AA5399" t="s">
        <v>75</v>
      </c>
      <c r="AB5399" t="s">
        <v>332</v>
      </c>
      <c r="AC5399">
        <v>45</v>
      </c>
      <c r="AD5399">
        <v>11</v>
      </c>
      <c r="AE5399">
        <v>4</v>
      </c>
      <c r="AF5399">
        <v>2025</v>
      </c>
      <c r="AG5399">
        <v>20251105</v>
      </c>
      <c r="AH5399" s="2">
        <v>1400</v>
      </c>
      <c r="AI5399" s="2">
        <v>2126.027587890625</v>
      </c>
      <c r="AJ5399" s="2">
        <f t="shared" si="674"/>
        <v>726.027587890625</v>
      </c>
      <c r="AK5399" s="6">
        <f t="shared" si="675"/>
        <v>0.51859113420758929</v>
      </c>
      <c r="AL5399" s="12">
        <v>1400</v>
      </c>
      <c r="AM5399" s="12">
        <v>1974.583719933019</v>
      </c>
      <c r="AN5399" s="12">
        <f t="shared" si="676"/>
        <v>574.58371993301898</v>
      </c>
      <c r="AO5399" s="13">
        <f t="shared" si="677"/>
        <v>0.4104169428092993</v>
      </c>
      <c r="AP5399" s="16">
        <v>1400</v>
      </c>
      <c r="AQ5399" s="16">
        <v>2008.3687309039369</v>
      </c>
      <c r="AR5399" s="16">
        <f t="shared" si="678"/>
        <v>608.36873090393692</v>
      </c>
      <c r="AS5399" s="17">
        <f t="shared" si="672"/>
        <v>0.43454909350281207</v>
      </c>
      <c r="AT5399" s="20">
        <v>1400</v>
      </c>
      <c r="AU5399" s="20">
        <v>2226.2121573301552</v>
      </c>
      <c r="AV5399" s="20">
        <f t="shared" si="673"/>
        <v>826.21215733015515</v>
      </c>
      <c r="AW5399" s="21">
        <f t="shared" si="679"/>
        <v>0.5901515409501108</v>
      </c>
    </row>
    <row r="5400" spans="1:49" x14ac:dyDescent="0.25">
      <c r="A5400" t="s">
        <v>77</v>
      </c>
      <c r="B5400" t="s">
        <v>818</v>
      </c>
      <c r="C5400">
        <v>30432</v>
      </c>
      <c r="D5400">
        <v>2024</v>
      </c>
      <c r="E5400" t="s">
        <v>360</v>
      </c>
      <c r="F5400" t="s">
        <v>361</v>
      </c>
      <c r="G5400" t="s">
        <v>362</v>
      </c>
      <c r="I5400">
        <v>4</v>
      </c>
      <c r="J5400" t="s">
        <v>101</v>
      </c>
      <c r="K5400">
        <v>4</v>
      </c>
      <c r="L5400" t="s">
        <v>44</v>
      </c>
      <c r="M5400">
        <v>2.5</v>
      </c>
      <c r="N5400" t="s">
        <v>45</v>
      </c>
      <c r="O5400" t="s">
        <v>46</v>
      </c>
      <c r="P5400">
        <v>4</v>
      </c>
      <c r="Q5400" t="s">
        <v>60</v>
      </c>
      <c r="R5400" t="s">
        <v>48</v>
      </c>
      <c r="T5400" t="s">
        <v>49</v>
      </c>
      <c r="U5400" t="s">
        <v>50</v>
      </c>
      <c r="W5400" t="s">
        <v>134</v>
      </c>
      <c r="X5400" t="s">
        <v>53</v>
      </c>
      <c r="Z5400">
        <v>0</v>
      </c>
      <c r="AA5400" t="s">
        <v>75</v>
      </c>
      <c r="AB5400" t="s">
        <v>104</v>
      </c>
      <c r="AC5400">
        <v>45</v>
      </c>
      <c r="AD5400">
        <v>11</v>
      </c>
      <c r="AE5400">
        <v>4</v>
      </c>
      <c r="AF5400">
        <v>2025</v>
      </c>
      <c r="AG5400">
        <v>20251105</v>
      </c>
      <c r="AH5400" s="2">
        <v>19600</v>
      </c>
      <c r="AI5400" s="2">
        <v>21146.060546875</v>
      </c>
      <c r="AJ5400" s="2">
        <f t="shared" si="674"/>
        <v>1546.060546875</v>
      </c>
      <c r="AK5400" s="6">
        <f t="shared" si="675"/>
        <v>7.8880640146683667E-2</v>
      </c>
      <c r="AL5400" s="12">
        <v>19600</v>
      </c>
      <c r="AM5400" s="12">
        <v>18542.848783988429</v>
      </c>
      <c r="AN5400" s="12">
        <f t="shared" si="676"/>
        <v>1057.1512160115708</v>
      </c>
      <c r="AO5400" s="13">
        <f t="shared" si="677"/>
        <v>5.3936286531202589E-2</v>
      </c>
      <c r="AP5400" s="16">
        <v>19600</v>
      </c>
      <c r="AQ5400" s="16">
        <v>19576.342525786709</v>
      </c>
      <c r="AR5400" s="16">
        <f t="shared" si="678"/>
        <v>23.657474213290698</v>
      </c>
      <c r="AS5400" s="17">
        <f t="shared" si="672"/>
        <v>1.2070139904740151E-3</v>
      </c>
      <c r="AT5400" s="20">
        <v>19600</v>
      </c>
      <c r="AU5400" s="20">
        <v>21763.20139771283</v>
      </c>
      <c r="AV5400" s="20">
        <f t="shared" si="673"/>
        <v>2163.2013977128299</v>
      </c>
      <c r="AW5400" s="21">
        <f t="shared" si="679"/>
        <v>0.11036741825065459</v>
      </c>
    </row>
    <row r="5401" spans="1:49" x14ac:dyDescent="0.25">
      <c r="A5401" t="s">
        <v>109</v>
      </c>
      <c r="B5401" t="s">
        <v>1419</v>
      </c>
      <c r="C5401">
        <v>100000</v>
      </c>
      <c r="D5401">
        <v>1995</v>
      </c>
      <c r="J5401" t="s">
        <v>101</v>
      </c>
      <c r="L5401" t="s">
        <v>44</v>
      </c>
      <c r="O5401" t="s">
        <v>46</v>
      </c>
      <c r="AC5401">
        <v>45</v>
      </c>
      <c r="AD5401">
        <v>11</v>
      </c>
      <c r="AE5401">
        <v>4</v>
      </c>
      <c r="AF5401">
        <v>2025</v>
      </c>
      <c r="AG5401">
        <v>20251107</v>
      </c>
      <c r="AH5401" s="2">
        <v>59</v>
      </c>
      <c r="AI5401" s="2">
        <v>808.300537109375</v>
      </c>
      <c r="AJ5401" s="2">
        <f t="shared" si="674"/>
        <v>749.300537109375</v>
      </c>
      <c r="AK5401" s="6">
        <f t="shared" si="675"/>
        <v>12.700009103548728</v>
      </c>
      <c r="AL5401" s="12">
        <v>59</v>
      </c>
      <c r="AM5401" s="12">
        <v>775.91437641673087</v>
      </c>
      <c r="AN5401" s="12">
        <f t="shared" si="676"/>
        <v>716.91437641673087</v>
      </c>
      <c r="AO5401" s="13">
        <f t="shared" si="677"/>
        <v>12.151091125707303</v>
      </c>
      <c r="AP5401" s="16">
        <v>59</v>
      </c>
      <c r="AQ5401" s="16">
        <v>1801.5391709317189</v>
      </c>
      <c r="AR5401" s="16">
        <f t="shared" si="678"/>
        <v>1742.5391709317189</v>
      </c>
      <c r="AS5401" s="17">
        <f t="shared" si="672"/>
        <v>29.534562219181677</v>
      </c>
      <c r="AT5401" s="20">
        <v>59</v>
      </c>
      <c r="AU5401" s="20">
        <v>857.61437908496737</v>
      </c>
      <c r="AV5401" s="20">
        <f t="shared" si="673"/>
        <v>798.61437908496737</v>
      </c>
      <c r="AW5401" s="21">
        <f t="shared" si="679"/>
        <v>13.535836933643514</v>
      </c>
    </row>
    <row r="5402" spans="1:49" x14ac:dyDescent="0.25">
      <c r="A5402" t="s">
        <v>38</v>
      </c>
      <c r="B5402" t="s">
        <v>259</v>
      </c>
      <c r="C5402">
        <v>98420</v>
      </c>
      <c r="D5402">
        <v>2013</v>
      </c>
      <c r="E5402" t="s">
        <v>203</v>
      </c>
      <c r="F5402" t="s">
        <v>279</v>
      </c>
      <c r="I5402">
        <v>6</v>
      </c>
      <c r="J5402" t="s">
        <v>43</v>
      </c>
      <c r="K5402">
        <v>2</v>
      </c>
      <c r="L5402" t="s">
        <v>44</v>
      </c>
      <c r="M5402">
        <v>3.7000000476837158</v>
      </c>
      <c r="N5402" t="s">
        <v>70</v>
      </c>
      <c r="O5402" t="s">
        <v>46</v>
      </c>
      <c r="P5402">
        <v>3</v>
      </c>
      <c r="Q5402" t="s">
        <v>187</v>
      </c>
      <c r="R5402" t="s">
        <v>48</v>
      </c>
      <c r="T5402" t="s">
        <v>49</v>
      </c>
      <c r="U5402" t="s">
        <v>72</v>
      </c>
      <c r="W5402" t="s">
        <v>120</v>
      </c>
      <c r="X5402" t="s">
        <v>53</v>
      </c>
      <c r="Z5402">
        <v>0</v>
      </c>
      <c r="AA5402" t="s">
        <v>75</v>
      </c>
      <c r="AB5402" t="s">
        <v>187</v>
      </c>
      <c r="AC5402">
        <v>45</v>
      </c>
      <c r="AD5402">
        <v>11</v>
      </c>
      <c r="AE5402">
        <v>4</v>
      </c>
      <c r="AF5402">
        <v>2025</v>
      </c>
      <c r="AG5402">
        <v>20251105</v>
      </c>
      <c r="AH5402" s="2">
        <v>6200</v>
      </c>
      <c r="AI5402" s="2">
        <v>6029.8212890625</v>
      </c>
      <c r="AJ5402" s="2">
        <f t="shared" si="674"/>
        <v>170.1787109375</v>
      </c>
      <c r="AK5402" s="6">
        <f t="shared" si="675"/>
        <v>2.7448179183467741E-2</v>
      </c>
      <c r="AL5402" s="12">
        <v>6200</v>
      </c>
      <c r="AM5402" s="12">
        <v>5868.1273071317673</v>
      </c>
      <c r="AN5402" s="12">
        <f t="shared" si="676"/>
        <v>331.87269286823266</v>
      </c>
      <c r="AO5402" s="13">
        <f t="shared" si="677"/>
        <v>5.3527853688424623E-2</v>
      </c>
      <c r="AP5402" s="16">
        <v>6200</v>
      </c>
      <c r="AQ5402" s="16">
        <v>5518.2293233463679</v>
      </c>
      <c r="AR5402" s="16">
        <f t="shared" si="678"/>
        <v>681.77067665363211</v>
      </c>
      <c r="AS5402" s="17">
        <f t="shared" si="672"/>
        <v>0.10996301236348904</v>
      </c>
      <c r="AT5402" s="20">
        <v>6200</v>
      </c>
      <c r="AU5402" s="20">
        <v>6139.7446670976087</v>
      </c>
      <c r="AV5402" s="20">
        <f t="shared" si="673"/>
        <v>60.255332902391274</v>
      </c>
      <c r="AW5402" s="21">
        <f t="shared" si="679"/>
        <v>9.7186020810308502E-3</v>
      </c>
    </row>
    <row r="5403" spans="1:49" x14ac:dyDescent="0.25">
      <c r="A5403" t="s">
        <v>38</v>
      </c>
      <c r="B5403" t="s">
        <v>357</v>
      </c>
      <c r="C5403">
        <v>103372</v>
      </c>
      <c r="D5403">
        <v>2020</v>
      </c>
      <c r="E5403" t="s">
        <v>93</v>
      </c>
      <c r="F5403" t="s">
        <v>152</v>
      </c>
      <c r="G5403" t="s">
        <v>148</v>
      </c>
      <c r="H5403" t="s">
        <v>85</v>
      </c>
      <c r="I5403">
        <v>8</v>
      </c>
      <c r="J5403" t="s">
        <v>117</v>
      </c>
      <c r="K5403">
        <v>4</v>
      </c>
      <c r="L5403" t="s">
        <v>44</v>
      </c>
      <c r="M5403">
        <v>5.3000001907348633</v>
      </c>
      <c r="N5403" t="s">
        <v>70</v>
      </c>
      <c r="O5403" t="s">
        <v>46</v>
      </c>
      <c r="P5403">
        <v>3</v>
      </c>
      <c r="Q5403" t="s">
        <v>88</v>
      </c>
      <c r="R5403" t="s">
        <v>48</v>
      </c>
      <c r="T5403" t="s">
        <v>49</v>
      </c>
      <c r="V5403" t="s">
        <v>521</v>
      </c>
      <c r="W5403" t="s">
        <v>90</v>
      </c>
      <c r="X5403" t="s">
        <v>74</v>
      </c>
      <c r="Z5403">
        <v>0</v>
      </c>
      <c r="AA5403" t="s">
        <v>75</v>
      </c>
      <c r="AB5403" t="s">
        <v>91</v>
      </c>
      <c r="AC5403">
        <v>45</v>
      </c>
      <c r="AD5403">
        <v>11</v>
      </c>
      <c r="AE5403">
        <v>4</v>
      </c>
      <c r="AF5403">
        <v>2025</v>
      </c>
      <c r="AG5403">
        <v>20251105</v>
      </c>
      <c r="AH5403" s="2">
        <v>15200</v>
      </c>
      <c r="AI5403" s="2">
        <v>17667.3046875</v>
      </c>
      <c r="AJ5403" s="2">
        <f t="shared" si="674"/>
        <v>2467.3046875</v>
      </c>
      <c r="AK5403" s="6">
        <f t="shared" si="675"/>
        <v>0.16232267680921053</v>
      </c>
      <c r="AL5403" s="12">
        <v>15200</v>
      </c>
      <c r="AM5403" s="12">
        <v>17069.613936956201</v>
      </c>
      <c r="AN5403" s="12">
        <f t="shared" si="676"/>
        <v>1869.6139369562006</v>
      </c>
      <c r="AO5403" s="13">
        <f t="shared" si="677"/>
        <v>0.12300091690501321</v>
      </c>
      <c r="AP5403" s="16">
        <v>15200</v>
      </c>
      <c r="AQ5403" s="16">
        <v>16543.83324331465</v>
      </c>
      <c r="AR5403" s="16">
        <f t="shared" si="678"/>
        <v>1343.8332433146497</v>
      </c>
      <c r="AS5403" s="17">
        <f t="shared" si="672"/>
        <v>8.8410081797016427E-2</v>
      </c>
      <c r="AT5403" s="20">
        <v>15200</v>
      </c>
      <c r="AU5403" s="20">
        <v>17543.265460030168</v>
      </c>
      <c r="AV5403" s="20">
        <f t="shared" si="673"/>
        <v>2343.2654600301685</v>
      </c>
      <c r="AW5403" s="21">
        <f t="shared" si="679"/>
        <v>0.15416220131777425</v>
      </c>
    </row>
    <row r="5404" spans="1:49" x14ac:dyDescent="0.25">
      <c r="A5404" t="s">
        <v>123</v>
      </c>
      <c r="B5404" t="s">
        <v>440</v>
      </c>
      <c r="C5404">
        <v>32106</v>
      </c>
      <c r="D5404">
        <v>2020</v>
      </c>
      <c r="E5404" t="s">
        <v>40</v>
      </c>
      <c r="F5404" t="s">
        <v>205</v>
      </c>
      <c r="G5404" t="s">
        <v>1179</v>
      </c>
      <c r="H5404" t="s">
        <v>2333</v>
      </c>
      <c r="I5404">
        <v>8</v>
      </c>
      <c r="J5404" t="s">
        <v>69</v>
      </c>
      <c r="K5404">
        <v>4</v>
      </c>
      <c r="L5404" t="s">
        <v>44</v>
      </c>
      <c r="M5404">
        <v>5.6999998092651367</v>
      </c>
      <c r="N5404" t="s">
        <v>87</v>
      </c>
      <c r="O5404" t="s">
        <v>46</v>
      </c>
      <c r="P5404">
        <v>4</v>
      </c>
      <c r="Q5404" t="s">
        <v>88</v>
      </c>
      <c r="R5404" t="s">
        <v>89</v>
      </c>
      <c r="S5404">
        <v>381</v>
      </c>
      <c r="T5404" t="s">
        <v>49</v>
      </c>
      <c r="U5404" t="s">
        <v>72</v>
      </c>
      <c r="V5404" t="s">
        <v>679</v>
      </c>
      <c r="W5404" t="s">
        <v>103</v>
      </c>
      <c r="X5404" t="s">
        <v>74</v>
      </c>
      <c r="Z5404">
        <v>0</v>
      </c>
      <c r="AA5404" t="s">
        <v>75</v>
      </c>
      <c r="AB5404" t="s">
        <v>91</v>
      </c>
      <c r="AC5404">
        <v>45</v>
      </c>
      <c r="AD5404">
        <v>11</v>
      </c>
      <c r="AE5404">
        <v>4</v>
      </c>
      <c r="AF5404">
        <v>2025</v>
      </c>
      <c r="AG5404">
        <v>20251105</v>
      </c>
      <c r="AH5404" s="2">
        <v>38000</v>
      </c>
      <c r="AI5404" s="2">
        <v>36749.76171875</v>
      </c>
      <c r="AJ5404" s="2">
        <f t="shared" si="674"/>
        <v>1250.23828125</v>
      </c>
      <c r="AK5404" s="6">
        <f t="shared" si="675"/>
        <v>3.2901007401315789E-2</v>
      </c>
      <c r="AL5404" s="12">
        <v>38000</v>
      </c>
      <c r="AM5404" s="12">
        <v>37250.904455271193</v>
      </c>
      <c r="AN5404" s="12">
        <f t="shared" si="676"/>
        <v>749.095544728807</v>
      </c>
      <c r="AO5404" s="13">
        <f t="shared" si="677"/>
        <v>1.971304065075808E-2</v>
      </c>
      <c r="AP5404" s="16">
        <v>38000</v>
      </c>
      <c r="AQ5404" s="16">
        <v>33867.896403047132</v>
      </c>
      <c r="AR5404" s="16">
        <f t="shared" si="678"/>
        <v>4132.1035969528675</v>
      </c>
      <c r="AS5404" s="17">
        <f t="shared" si="672"/>
        <v>0.10873956834086493</v>
      </c>
      <c r="AT5404" s="20">
        <v>38000</v>
      </c>
      <c r="AU5404" s="20">
        <v>35559.382022471902</v>
      </c>
      <c r="AV5404" s="20">
        <f t="shared" si="673"/>
        <v>2440.617977528098</v>
      </c>
      <c r="AW5404" s="21">
        <f t="shared" si="679"/>
        <v>6.4226788882318364E-2</v>
      </c>
    </row>
    <row r="5405" spans="1:49" x14ac:dyDescent="0.25">
      <c r="A5405" t="s">
        <v>77</v>
      </c>
      <c r="B5405" t="s">
        <v>78</v>
      </c>
      <c r="C5405">
        <v>168824</v>
      </c>
      <c r="D5405">
        <v>2010</v>
      </c>
      <c r="E5405" t="s">
        <v>139</v>
      </c>
      <c r="F5405" t="s">
        <v>222</v>
      </c>
      <c r="I5405">
        <v>6</v>
      </c>
      <c r="J5405" t="s">
        <v>59</v>
      </c>
      <c r="K5405">
        <v>4</v>
      </c>
      <c r="L5405" t="s">
        <v>44</v>
      </c>
      <c r="M5405">
        <v>3.5</v>
      </c>
      <c r="N5405" t="s">
        <v>44</v>
      </c>
      <c r="O5405" t="s">
        <v>95</v>
      </c>
      <c r="Q5405" t="s">
        <v>60</v>
      </c>
      <c r="R5405" t="s">
        <v>89</v>
      </c>
      <c r="T5405" t="s">
        <v>49</v>
      </c>
      <c r="W5405" t="s">
        <v>134</v>
      </c>
      <c r="X5405" t="s">
        <v>53</v>
      </c>
      <c r="Z5405">
        <v>0</v>
      </c>
      <c r="AA5405" t="s">
        <v>75</v>
      </c>
      <c r="AB5405" t="s">
        <v>83</v>
      </c>
      <c r="AC5405">
        <v>45</v>
      </c>
      <c r="AD5405">
        <v>11</v>
      </c>
      <c r="AE5405">
        <v>4</v>
      </c>
      <c r="AF5405">
        <v>2025</v>
      </c>
      <c r="AG5405">
        <v>20251103</v>
      </c>
      <c r="AH5405" s="2">
        <v>350</v>
      </c>
      <c r="AI5405" s="2">
        <v>336.24008178710938</v>
      </c>
      <c r="AJ5405" s="2">
        <f t="shared" si="674"/>
        <v>13.759918212890625</v>
      </c>
      <c r="AK5405" s="6">
        <f t="shared" si="675"/>
        <v>3.931405203683036E-2</v>
      </c>
      <c r="AL5405" s="12">
        <v>350</v>
      </c>
      <c r="AM5405" s="12">
        <v>405.81199646823558</v>
      </c>
      <c r="AN5405" s="12">
        <f t="shared" si="676"/>
        <v>55.811996468235577</v>
      </c>
      <c r="AO5405" s="13">
        <f t="shared" si="677"/>
        <v>0.15946284705210165</v>
      </c>
      <c r="AP5405" s="16">
        <v>350</v>
      </c>
      <c r="AQ5405" s="16">
        <v>395.70283709410222</v>
      </c>
      <c r="AR5405" s="16">
        <f t="shared" si="678"/>
        <v>45.702837094102222</v>
      </c>
      <c r="AS5405" s="17">
        <f t="shared" si="672"/>
        <v>0.13057953455457777</v>
      </c>
      <c r="AT5405" s="20">
        <v>350</v>
      </c>
      <c r="AU5405" s="20">
        <v>397.79156327543433</v>
      </c>
      <c r="AV5405" s="20">
        <f t="shared" si="673"/>
        <v>47.791563275434328</v>
      </c>
      <c r="AW5405" s="21">
        <f t="shared" si="679"/>
        <v>0.13654732364409808</v>
      </c>
    </row>
    <row r="5406" spans="1:49" x14ac:dyDescent="0.25">
      <c r="A5406" t="s">
        <v>77</v>
      </c>
      <c r="B5406" t="s">
        <v>151</v>
      </c>
      <c r="C5406">
        <v>49345</v>
      </c>
      <c r="D5406">
        <v>2022</v>
      </c>
      <c r="E5406" t="s">
        <v>139</v>
      </c>
      <c r="F5406" t="s">
        <v>783</v>
      </c>
      <c r="G5406" t="s">
        <v>180</v>
      </c>
      <c r="I5406">
        <v>4</v>
      </c>
      <c r="J5406" t="s">
        <v>59</v>
      </c>
      <c r="K5406">
        <v>4</v>
      </c>
      <c r="L5406" t="s">
        <v>44</v>
      </c>
      <c r="M5406">
        <v>1.6000000238418579</v>
      </c>
      <c r="N5406" t="s">
        <v>45</v>
      </c>
      <c r="O5406" t="s">
        <v>46</v>
      </c>
      <c r="P5406">
        <v>3</v>
      </c>
      <c r="Q5406" t="s">
        <v>47</v>
      </c>
      <c r="R5406" t="s">
        <v>48</v>
      </c>
      <c r="T5406" t="s">
        <v>49</v>
      </c>
      <c r="W5406" t="s">
        <v>120</v>
      </c>
      <c r="X5406" t="s">
        <v>121</v>
      </c>
      <c r="Z5406">
        <v>0</v>
      </c>
      <c r="AA5406" t="s">
        <v>75</v>
      </c>
      <c r="AB5406" t="s">
        <v>332</v>
      </c>
      <c r="AC5406">
        <v>45</v>
      </c>
      <c r="AD5406">
        <v>11</v>
      </c>
      <c r="AE5406">
        <v>4</v>
      </c>
      <c r="AF5406">
        <v>2025</v>
      </c>
      <c r="AG5406">
        <v>20251105</v>
      </c>
      <c r="AH5406" s="2">
        <v>9400</v>
      </c>
      <c r="AI5406" s="2">
        <v>11253.8037109375</v>
      </c>
      <c r="AJ5406" s="2">
        <f t="shared" si="674"/>
        <v>1853.8037109375</v>
      </c>
      <c r="AK5406" s="6">
        <f t="shared" si="675"/>
        <v>0.19721316073803191</v>
      </c>
      <c r="AL5406" s="12">
        <v>9400</v>
      </c>
      <c r="AM5406" s="12">
        <v>10593.280800175429</v>
      </c>
      <c r="AN5406" s="12">
        <f t="shared" si="676"/>
        <v>1193.2808001754292</v>
      </c>
      <c r="AO5406" s="13">
        <f t="shared" si="677"/>
        <v>0.12694476597610949</v>
      </c>
      <c r="AP5406" s="16">
        <v>9400</v>
      </c>
      <c r="AQ5406" s="16">
        <v>10507.66243664329</v>
      </c>
      <c r="AR5406" s="16">
        <f t="shared" si="678"/>
        <v>1107.6624366432898</v>
      </c>
      <c r="AS5406" s="17">
        <f t="shared" si="672"/>
        <v>0.11783642943013721</v>
      </c>
      <c r="AT5406" s="20">
        <v>9400</v>
      </c>
      <c r="AU5406" s="20">
        <v>11383.281893004119</v>
      </c>
      <c r="AV5406" s="20">
        <f t="shared" si="673"/>
        <v>1983.2818930041194</v>
      </c>
      <c r="AW5406" s="21">
        <f t="shared" si="679"/>
        <v>0.21098743542597015</v>
      </c>
    </row>
    <row r="5407" spans="1:49" x14ac:dyDescent="0.25">
      <c r="A5407" t="s">
        <v>38</v>
      </c>
      <c r="B5407" t="s">
        <v>39</v>
      </c>
      <c r="C5407">
        <v>179929</v>
      </c>
      <c r="D5407">
        <v>2007</v>
      </c>
      <c r="E5407" t="s">
        <v>139</v>
      </c>
      <c r="F5407" t="s">
        <v>222</v>
      </c>
      <c r="I5407">
        <v>6</v>
      </c>
      <c r="J5407" t="s">
        <v>59</v>
      </c>
      <c r="K5407">
        <v>4</v>
      </c>
      <c r="L5407" t="s">
        <v>44</v>
      </c>
      <c r="M5407">
        <v>3.5</v>
      </c>
      <c r="N5407" t="s">
        <v>45</v>
      </c>
      <c r="O5407" t="s">
        <v>46</v>
      </c>
      <c r="Q5407" t="s">
        <v>60</v>
      </c>
      <c r="R5407" t="s">
        <v>48</v>
      </c>
      <c r="T5407" t="s">
        <v>49</v>
      </c>
      <c r="W5407" t="s">
        <v>62</v>
      </c>
      <c r="X5407" t="s">
        <v>53</v>
      </c>
      <c r="Z5407">
        <v>0</v>
      </c>
      <c r="AA5407" t="s">
        <v>75</v>
      </c>
      <c r="AB5407" t="s">
        <v>83</v>
      </c>
      <c r="AC5407">
        <v>45</v>
      </c>
      <c r="AD5407">
        <v>11</v>
      </c>
      <c r="AE5407">
        <v>4</v>
      </c>
      <c r="AF5407">
        <v>2025</v>
      </c>
      <c r="AG5407">
        <v>20251104</v>
      </c>
      <c r="AH5407" s="2">
        <v>500</v>
      </c>
      <c r="AI5407" s="2">
        <v>960.0255126953125</v>
      </c>
      <c r="AJ5407" s="2">
        <f t="shared" si="674"/>
        <v>460.0255126953125</v>
      </c>
      <c r="AK5407" s="6">
        <f t="shared" si="675"/>
        <v>0.920051025390625</v>
      </c>
      <c r="AL5407" s="12">
        <v>500</v>
      </c>
      <c r="AM5407" s="12">
        <v>941.04344198074295</v>
      </c>
      <c r="AN5407" s="12">
        <f t="shared" si="676"/>
        <v>441.04344198074295</v>
      </c>
      <c r="AO5407" s="13">
        <f t="shared" si="677"/>
        <v>0.88208688396148593</v>
      </c>
      <c r="AP5407" s="16">
        <v>500</v>
      </c>
      <c r="AQ5407" s="16">
        <v>993.39013520369542</v>
      </c>
      <c r="AR5407" s="16">
        <f t="shared" si="678"/>
        <v>493.39013520369542</v>
      </c>
      <c r="AS5407" s="17">
        <f t="shared" si="672"/>
        <v>0.9867802704073908</v>
      </c>
      <c r="AT5407" s="20">
        <v>500</v>
      </c>
      <c r="AU5407" s="20">
        <v>985.31054131054134</v>
      </c>
      <c r="AV5407" s="20">
        <f t="shared" si="673"/>
        <v>485.31054131054134</v>
      </c>
      <c r="AW5407" s="21">
        <f t="shared" si="679"/>
        <v>0.97062108262108271</v>
      </c>
    </row>
    <row r="5408" spans="1:49" x14ac:dyDescent="0.25">
      <c r="A5408" t="s">
        <v>38</v>
      </c>
      <c r="B5408" t="s">
        <v>776</v>
      </c>
      <c r="C5408">
        <v>165911</v>
      </c>
      <c r="D5408">
        <v>2022</v>
      </c>
      <c r="E5408" t="s">
        <v>40</v>
      </c>
      <c r="F5408" t="s">
        <v>205</v>
      </c>
      <c r="G5408" t="s">
        <v>143</v>
      </c>
      <c r="H5408" t="s">
        <v>916</v>
      </c>
      <c r="I5408">
        <v>6</v>
      </c>
      <c r="J5408" t="s">
        <v>69</v>
      </c>
      <c r="K5408">
        <v>4</v>
      </c>
      <c r="L5408" t="s">
        <v>44</v>
      </c>
      <c r="M5408">
        <v>3.4000000953674321</v>
      </c>
      <c r="N5408" t="s">
        <v>87</v>
      </c>
      <c r="O5408" t="s">
        <v>46</v>
      </c>
      <c r="P5408">
        <v>3</v>
      </c>
      <c r="Q5408" t="s">
        <v>88</v>
      </c>
      <c r="R5408" t="s">
        <v>89</v>
      </c>
      <c r="S5408">
        <v>389</v>
      </c>
      <c r="T5408" t="s">
        <v>49</v>
      </c>
      <c r="U5408" t="s">
        <v>72</v>
      </c>
      <c r="V5408" t="s">
        <v>917</v>
      </c>
      <c r="W5408" t="s">
        <v>103</v>
      </c>
      <c r="X5408" t="s">
        <v>74</v>
      </c>
      <c r="Z5408">
        <v>0</v>
      </c>
      <c r="AA5408" t="s">
        <v>75</v>
      </c>
      <c r="AB5408" t="s">
        <v>91</v>
      </c>
      <c r="AC5408">
        <v>45</v>
      </c>
      <c r="AD5408">
        <v>11</v>
      </c>
      <c r="AE5408">
        <v>4</v>
      </c>
      <c r="AF5408">
        <v>2025</v>
      </c>
      <c r="AG5408">
        <v>20251105</v>
      </c>
      <c r="AH5408" s="2">
        <v>17500</v>
      </c>
      <c r="AI5408" s="2">
        <v>19724.970703125</v>
      </c>
      <c r="AJ5408" s="2">
        <f t="shared" si="674"/>
        <v>2224.970703125</v>
      </c>
      <c r="AK5408" s="6">
        <f t="shared" si="675"/>
        <v>0.12714118303571428</v>
      </c>
      <c r="AL5408" s="12">
        <v>17500</v>
      </c>
      <c r="AM5408" s="12">
        <v>18829.21331242453</v>
      </c>
      <c r="AN5408" s="12">
        <f t="shared" si="676"/>
        <v>1329.2133124245302</v>
      </c>
      <c r="AO5408" s="13">
        <f t="shared" si="677"/>
        <v>7.5955046424258862E-2</v>
      </c>
      <c r="AP5408" s="16">
        <v>17500</v>
      </c>
      <c r="AQ5408" s="16">
        <v>17650.019994664421</v>
      </c>
      <c r="AR5408" s="16">
        <f t="shared" si="678"/>
        <v>150.01999466442066</v>
      </c>
      <c r="AS5408" s="17">
        <f t="shared" si="672"/>
        <v>8.5725711236811809E-3</v>
      </c>
      <c r="AT5408" s="20">
        <v>17500</v>
      </c>
      <c r="AU5408" s="20">
        <v>19721.205651491371</v>
      </c>
      <c r="AV5408" s="20">
        <f t="shared" si="673"/>
        <v>2221.2056514913711</v>
      </c>
      <c r="AW5408" s="21">
        <f t="shared" si="679"/>
        <v>0.12692603722807835</v>
      </c>
    </row>
    <row r="5409" spans="1:49" x14ac:dyDescent="0.25">
      <c r="A5409" t="s">
        <v>38</v>
      </c>
      <c r="B5409" t="s">
        <v>105</v>
      </c>
      <c r="C5409">
        <v>105617</v>
      </c>
      <c r="D5409">
        <v>2019</v>
      </c>
      <c r="E5409" t="s">
        <v>139</v>
      </c>
      <c r="F5409" t="s">
        <v>311</v>
      </c>
      <c r="G5409" t="s">
        <v>642</v>
      </c>
      <c r="I5409">
        <v>4</v>
      </c>
      <c r="J5409" t="s">
        <v>69</v>
      </c>
      <c r="K5409">
        <v>4</v>
      </c>
      <c r="L5409" t="s">
        <v>44</v>
      </c>
      <c r="M5409">
        <v>2.5</v>
      </c>
      <c r="N5409" t="s">
        <v>45</v>
      </c>
      <c r="Q5409" t="s">
        <v>118</v>
      </c>
      <c r="R5409" t="s">
        <v>48</v>
      </c>
      <c r="T5409" t="s">
        <v>49</v>
      </c>
      <c r="W5409" t="s">
        <v>120</v>
      </c>
      <c r="X5409" t="s">
        <v>74</v>
      </c>
      <c r="Z5409">
        <v>0</v>
      </c>
      <c r="AA5409" t="s">
        <v>75</v>
      </c>
      <c r="AB5409" t="s">
        <v>122</v>
      </c>
      <c r="AC5409">
        <v>45</v>
      </c>
      <c r="AD5409">
        <v>11</v>
      </c>
      <c r="AE5409">
        <v>4</v>
      </c>
      <c r="AF5409">
        <v>2025</v>
      </c>
      <c r="AG5409">
        <v>20251104</v>
      </c>
      <c r="AH5409" s="2">
        <v>5000</v>
      </c>
      <c r="AI5409" s="2">
        <v>6169.1767578125</v>
      </c>
      <c r="AJ5409" s="2">
        <f t="shared" si="674"/>
        <v>1169.1767578125</v>
      </c>
      <c r="AK5409" s="6">
        <f t="shared" si="675"/>
        <v>0.23383535156249999</v>
      </c>
      <c r="AL5409" s="12">
        <v>5000</v>
      </c>
      <c r="AM5409" s="12">
        <v>5891.6111580832894</v>
      </c>
      <c r="AN5409" s="12">
        <f t="shared" si="676"/>
        <v>891.61115808328941</v>
      </c>
      <c r="AO5409" s="13">
        <f t="shared" si="677"/>
        <v>0.17832223161665789</v>
      </c>
      <c r="AP5409" s="16">
        <v>5000</v>
      </c>
      <c r="AQ5409" s="16">
        <v>5912.6973547796169</v>
      </c>
      <c r="AR5409" s="16">
        <f t="shared" si="678"/>
        <v>912.69735477961694</v>
      </c>
      <c r="AS5409" s="17">
        <f t="shared" si="672"/>
        <v>0.18253947095592338</v>
      </c>
      <c r="AT5409" s="20">
        <v>5000</v>
      </c>
      <c r="AU5409" s="20">
        <v>6291.3598460551639</v>
      </c>
      <c r="AV5409" s="20">
        <f t="shared" si="673"/>
        <v>1291.3598460551639</v>
      </c>
      <c r="AW5409" s="21">
        <f t="shared" si="679"/>
        <v>0.25827196921103279</v>
      </c>
    </row>
    <row r="5410" spans="1:49" x14ac:dyDescent="0.25">
      <c r="A5410" t="s">
        <v>38</v>
      </c>
      <c r="B5410" t="s">
        <v>92</v>
      </c>
      <c r="C5410">
        <v>91773</v>
      </c>
      <c r="D5410">
        <v>2020</v>
      </c>
      <c r="E5410" t="s">
        <v>139</v>
      </c>
      <c r="F5410" t="s">
        <v>783</v>
      </c>
      <c r="I5410">
        <v>4</v>
      </c>
      <c r="J5410" t="s">
        <v>69</v>
      </c>
      <c r="K5410">
        <v>4</v>
      </c>
      <c r="L5410" t="s">
        <v>44</v>
      </c>
      <c r="M5410">
        <v>1.6000000238418579</v>
      </c>
      <c r="N5410" t="s">
        <v>45</v>
      </c>
      <c r="O5410" t="s">
        <v>46</v>
      </c>
      <c r="Q5410" t="s">
        <v>47</v>
      </c>
      <c r="R5410" t="s">
        <v>48</v>
      </c>
      <c r="T5410" t="s">
        <v>49</v>
      </c>
      <c r="W5410" t="s">
        <v>120</v>
      </c>
      <c r="X5410" t="s">
        <v>121</v>
      </c>
      <c r="Z5410">
        <v>0</v>
      </c>
      <c r="AA5410" t="s">
        <v>75</v>
      </c>
      <c r="AB5410" t="s">
        <v>332</v>
      </c>
      <c r="AC5410">
        <v>45</v>
      </c>
      <c r="AD5410">
        <v>11</v>
      </c>
      <c r="AE5410">
        <v>4</v>
      </c>
      <c r="AF5410">
        <v>2025</v>
      </c>
      <c r="AG5410">
        <v>20251104</v>
      </c>
      <c r="AH5410" s="2">
        <v>6200</v>
      </c>
      <c r="AI5410" s="2">
        <v>7298.20849609375</v>
      </c>
      <c r="AJ5410" s="2">
        <f t="shared" si="674"/>
        <v>1098.20849609375</v>
      </c>
      <c r="AK5410" s="6">
        <f t="shared" si="675"/>
        <v>0.17713040259576612</v>
      </c>
      <c r="AL5410" s="12">
        <v>6200</v>
      </c>
      <c r="AM5410" s="12">
        <v>7351.3886859948407</v>
      </c>
      <c r="AN5410" s="12">
        <f t="shared" si="676"/>
        <v>1151.3886859948407</v>
      </c>
      <c r="AO5410" s="13">
        <f t="shared" si="677"/>
        <v>0.18570785257981301</v>
      </c>
      <c r="AP5410" s="16">
        <v>6200</v>
      </c>
      <c r="AQ5410" s="16">
        <v>7423.9006178736536</v>
      </c>
      <c r="AR5410" s="16">
        <f t="shared" si="678"/>
        <v>1223.9006178736536</v>
      </c>
      <c r="AS5410" s="17">
        <f t="shared" si="672"/>
        <v>0.19740332546349251</v>
      </c>
      <c r="AT5410" s="20">
        <v>6200</v>
      </c>
      <c r="AU5410" s="20">
        <v>7355.0746018440896</v>
      </c>
      <c r="AV5410" s="20">
        <f t="shared" si="673"/>
        <v>1155.0746018440896</v>
      </c>
      <c r="AW5410" s="21">
        <f t="shared" si="679"/>
        <v>0.18630235513614349</v>
      </c>
    </row>
    <row r="5411" spans="1:49" x14ac:dyDescent="0.25">
      <c r="A5411" t="s">
        <v>38</v>
      </c>
      <c r="B5411" t="s">
        <v>259</v>
      </c>
      <c r="C5411">
        <v>53562</v>
      </c>
      <c r="D5411">
        <v>2022</v>
      </c>
      <c r="E5411" t="s">
        <v>159</v>
      </c>
      <c r="F5411" t="s">
        <v>564</v>
      </c>
      <c r="G5411" t="s">
        <v>524</v>
      </c>
      <c r="I5411">
        <v>4</v>
      </c>
      <c r="J5411" t="s">
        <v>129</v>
      </c>
      <c r="K5411">
        <v>4</v>
      </c>
      <c r="L5411" t="s">
        <v>44</v>
      </c>
      <c r="M5411">
        <v>1.5</v>
      </c>
      <c r="N5411" t="s">
        <v>45</v>
      </c>
      <c r="O5411" t="s">
        <v>46</v>
      </c>
      <c r="P5411">
        <v>4</v>
      </c>
      <c r="Q5411" t="s">
        <v>47</v>
      </c>
      <c r="R5411" t="s">
        <v>48</v>
      </c>
      <c r="S5411">
        <v>180</v>
      </c>
      <c r="T5411" t="s">
        <v>49</v>
      </c>
      <c r="U5411" t="s">
        <v>50</v>
      </c>
      <c r="V5411" t="s">
        <v>771</v>
      </c>
      <c r="W5411" t="s">
        <v>62</v>
      </c>
      <c r="X5411" t="s">
        <v>74</v>
      </c>
      <c r="Z5411">
        <v>0</v>
      </c>
      <c r="AA5411" t="s">
        <v>75</v>
      </c>
      <c r="AB5411" t="s">
        <v>332</v>
      </c>
      <c r="AC5411">
        <v>45</v>
      </c>
      <c r="AD5411">
        <v>11</v>
      </c>
      <c r="AE5411">
        <v>4</v>
      </c>
      <c r="AF5411">
        <v>2025</v>
      </c>
      <c r="AG5411">
        <v>20251105</v>
      </c>
      <c r="AH5411" s="2">
        <v>20000</v>
      </c>
      <c r="AI5411" s="2">
        <v>19614.009765625</v>
      </c>
      <c r="AJ5411" s="2">
        <f t="shared" si="674"/>
        <v>385.990234375</v>
      </c>
      <c r="AK5411" s="6">
        <f t="shared" si="675"/>
        <v>1.9299511718749999E-2</v>
      </c>
      <c r="AL5411" s="12">
        <v>20000</v>
      </c>
      <c r="AM5411" s="12">
        <v>18680.13554872181</v>
      </c>
      <c r="AN5411" s="12">
        <f t="shared" si="676"/>
        <v>1319.8644512781902</v>
      </c>
      <c r="AO5411" s="13">
        <f t="shared" si="677"/>
        <v>6.5993222563909507E-2</v>
      </c>
      <c r="AP5411" s="16">
        <v>20000</v>
      </c>
      <c r="AQ5411" s="16">
        <v>18646.569596344201</v>
      </c>
      <c r="AR5411" s="16">
        <f t="shared" si="678"/>
        <v>1353.4304036557987</v>
      </c>
      <c r="AS5411" s="17">
        <f t="shared" si="672"/>
        <v>6.7671520182789935E-2</v>
      </c>
      <c r="AT5411" s="20">
        <v>20000</v>
      </c>
      <c r="AU5411" s="20">
        <v>19631.205479452052</v>
      </c>
      <c r="AV5411" s="20">
        <f t="shared" si="673"/>
        <v>368.7945205479482</v>
      </c>
      <c r="AW5411" s="21">
        <f t="shared" si="679"/>
        <v>1.8439726027397411E-2</v>
      </c>
    </row>
    <row r="5412" spans="1:49" x14ac:dyDescent="0.25">
      <c r="A5412" t="s">
        <v>38</v>
      </c>
      <c r="B5412" t="s">
        <v>65</v>
      </c>
      <c r="C5412">
        <v>115830</v>
      </c>
      <c r="D5412">
        <v>2022</v>
      </c>
      <c r="E5412" t="s">
        <v>159</v>
      </c>
      <c r="F5412" t="s">
        <v>1111</v>
      </c>
      <c r="G5412" t="s">
        <v>2142</v>
      </c>
      <c r="I5412">
        <v>6</v>
      </c>
      <c r="J5412" t="s">
        <v>69</v>
      </c>
      <c r="K5412">
        <v>4</v>
      </c>
      <c r="L5412" t="s">
        <v>44</v>
      </c>
      <c r="M5412">
        <v>3.5</v>
      </c>
      <c r="N5412" t="s">
        <v>44</v>
      </c>
      <c r="O5412" t="s">
        <v>46</v>
      </c>
      <c r="P5412">
        <v>4</v>
      </c>
      <c r="Q5412" t="s">
        <v>88</v>
      </c>
      <c r="R5412" t="s">
        <v>89</v>
      </c>
      <c r="S5412">
        <v>280</v>
      </c>
      <c r="T5412" t="s">
        <v>49</v>
      </c>
      <c r="U5412" t="s">
        <v>72</v>
      </c>
      <c r="V5412" t="s">
        <v>382</v>
      </c>
      <c r="W5412" t="s">
        <v>90</v>
      </c>
      <c r="X5412" t="s">
        <v>74</v>
      </c>
      <c r="Z5412">
        <v>0</v>
      </c>
      <c r="AA5412" t="s">
        <v>75</v>
      </c>
      <c r="AB5412" t="s">
        <v>91</v>
      </c>
      <c r="AC5412">
        <v>45</v>
      </c>
      <c r="AD5412">
        <v>11</v>
      </c>
      <c r="AE5412">
        <v>4</v>
      </c>
      <c r="AF5412">
        <v>2025</v>
      </c>
      <c r="AG5412">
        <v>20251103</v>
      </c>
      <c r="AH5412" s="2">
        <v>21000</v>
      </c>
      <c r="AI5412" s="2">
        <v>21082.24609375</v>
      </c>
      <c r="AJ5412" s="2">
        <f t="shared" si="674"/>
        <v>82.24609375</v>
      </c>
      <c r="AK5412" s="6">
        <f t="shared" si="675"/>
        <v>3.9164806547619044E-3</v>
      </c>
      <c r="AL5412" s="12">
        <v>21000</v>
      </c>
      <c r="AM5412" s="12">
        <v>21292.865589267989</v>
      </c>
      <c r="AN5412" s="12">
        <f t="shared" si="676"/>
        <v>292.86558926798898</v>
      </c>
      <c r="AO5412" s="13">
        <f t="shared" si="677"/>
        <v>1.3945980441332809E-2</v>
      </c>
      <c r="AP5412" s="16">
        <v>21000</v>
      </c>
      <c r="AQ5412" s="16">
        <v>19397.642740375191</v>
      </c>
      <c r="AR5412" s="16">
        <f t="shared" si="678"/>
        <v>1602.3572596248086</v>
      </c>
      <c r="AS5412" s="17">
        <f t="shared" si="672"/>
        <v>7.6302726648800417E-2</v>
      </c>
      <c r="AT5412" s="20">
        <v>21000</v>
      </c>
      <c r="AU5412" s="20">
        <v>20614.64921465969</v>
      </c>
      <c r="AV5412" s="20">
        <f t="shared" si="673"/>
        <v>385.35078534030981</v>
      </c>
      <c r="AW5412" s="21">
        <f t="shared" si="679"/>
        <v>1.8350037397157608E-2</v>
      </c>
    </row>
    <row r="5413" spans="1:49" x14ac:dyDescent="0.25">
      <c r="A5413" t="s">
        <v>123</v>
      </c>
      <c r="B5413" t="s">
        <v>440</v>
      </c>
      <c r="C5413">
        <v>54823</v>
      </c>
      <c r="D5413">
        <v>2022</v>
      </c>
      <c r="E5413" t="s">
        <v>93</v>
      </c>
      <c r="F5413" t="s">
        <v>1268</v>
      </c>
      <c r="G5413" t="s">
        <v>315</v>
      </c>
      <c r="H5413" t="s">
        <v>85</v>
      </c>
      <c r="I5413">
        <v>8</v>
      </c>
      <c r="J5413" t="s">
        <v>69</v>
      </c>
      <c r="K5413">
        <v>4</v>
      </c>
      <c r="L5413" t="s">
        <v>44</v>
      </c>
      <c r="M5413">
        <v>6.1999998092651367</v>
      </c>
      <c r="N5413" t="s">
        <v>87</v>
      </c>
      <c r="O5413" t="s">
        <v>46</v>
      </c>
      <c r="P5413">
        <v>4</v>
      </c>
      <c r="Q5413" t="s">
        <v>88</v>
      </c>
      <c r="R5413" t="s">
        <v>89</v>
      </c>
      <c r="T5413" t="s">
        <v>49</v>
      </c>
      <c r="U5413" t="s">
        <v>72</v>
      </c>
      <c r="V5413" t="s">
        <v>801</v>
      </c>
      <c r="W5413" t="s">
        <v>103</v>
      </c>
      <c r="X5413" t="s">
        <v>121</v>
      </c>
      <c r="Z5413">
        <v>0</v>
      </c>
      <c r="AA5413" t="s">
        <v>75</v>
      </c>
      <c r="AB5413" t="s">
        <v>91</v>
      </c>
      <c r="AC5413">
        <v>45</v>
      </c>
      <c r="AD5413">
        <v>11</v>
      </c>
      <c r="AE5413">
        <v>4</v>
      </c>
      <c r="AF5413">
        <v>2025</v>
      </c>
      <c r="AG5413">
        <v>20251105</v>
      </c>
      <c r="AH5413" s="2">
        <v>35000</v>
      </c>
      <c r="AI5413" s="2">
        <v>41158.33203125</v>
      </c>
      <c r="AJ5413" s="2">
        <f t="shared" si="674"/>
        <v>6158.33203125</v>
      </c>
      <c r="AK5413" s="6">
        <f t="shared" si="675"/>
        <v>0.17595234374999999</v>
      </c>
      <c r="AL5413" s="12">
        <v>35000</v>
      </c>
      <c r="AM5413" s="12">
        <v>37646.44871571046</v>
      </c>
      <c r="AN5413" s="12">
        <f t="shared" si="676"/>
        <v>2646.4487157104595</v>
      </c>
      <c r="AO5413" s="13">
        <f t="shared" si="677"/>
        <v>7.5612820448870272E-2</v>
      </c>
      <c r="AP5413" s="16">
        <v>35000</v>
      </c>
      <c r="AQ5413" s="16">
        <v>39308.718015091617</v>
      </c>
      <c r="AR5413" s="16">
        <f t="shared" si="678"/>
        <v>4308.7180150916174</v>
      </c>
      <c r="AS5413" s="17">
        <f t="shared" si="672"/>
        <v>0.12310622900261764</v>
      </c>
      <c r="AT5413" s="20">
        <v>35000</v>
      </c>
      <c r="AU5413" s="20">
        <v>40837.768115942032</v>
      </c>
      <c r="AV5413" s="20">
        <f t="shared" si="673"/>
        <v>5837.7681159420317</v>
      </c>
      <c r="AW5413" s="21">
        <f t="shared" si="679"/>
        <v>0.1667933747412009</v>
      </c>
    </row>
    <row r="5414" spans="1:49" x14ac:dyDescent="0.25">
      <c r="A5414" t="s">
        <v>38</v>
      </c>
      <c r="B5414" t="s">
        <v>105</v>
      </c>
      <c r="C5414">
        <v>232206</v>
      </c>
      <c r="D5414">
        <v>2016</v>
      </c>
      <c r="E5414" t="s">
        <v>93</v>
      </c>
      <c r="F5414" t="s">
        <v>387</v>
      </c>
      <c r="G5414" t="s">
        <v>148</v>
      </c>
      <c r="I5414">
        <v>8</v>
      </c>
      <c r="J5414" t="s">
        <v>171</v>
      </c>
      <c r="K5414">
        <v>4</v>
      </c>
      <c r="L5414" t="s">
        <v>44</v>
      </c>
      <c r="M5414">
        <v>5.3000001907348633</v>
      </c>
      <c r="N5414" t="s">
        <v>87</v>
      </c>
      <c r="Q5414" t="s">
        <v>60</v>
      </c>
      <c r="R5414" t="s">
        <v>89</v>
      </c>
      <c r="T5414" t="s">
        <v>49</v>
      </c>
      <c r="V5414" t="s">
        <v>412</v>
      </c>
      <c r="W5414" t="s">
        <v>103</v>
      </c>
      <c r="X5414" t="s">
        <v>74</v>
      </c>
      <c r="Z5414">
        <v>0</v>
      </c>
      <c r="AA5414" t="s">
        <v>75</v>
      </c>
      <c r="AB5414" t="s">
        <v>83</v>
      </c>
      <c r="AC5414">
        <v>45</v>
      </c>
      <c r="AD5414">
        <v>11</v>
      </c>
      <c r="AE5414">
        <v>4</v>
      </c>
      <c r="AF5414">
        <v>2025</v>
      </c>
      <c r="AG5414">
        <v>20251104</v>
      </c>
      <c r="AH5414" s="2">
        <v>8100</v>
      </c>
      <c r="AI5414" s="2">
        <v>6491.3349609375</v>
      </c>
      <c r="AJ5414" s="2">
        <f t="shared" si="674"/>
        <v>1608.6650390625</v>
      </c>
      <c r="AK5414" s="6">
        <f t="shared" si="675"/>
        <v>0.19860062210648149</v>
      </c>
      <c r="AL5414" s="12">
        <v>8100</v>
      </c>
      <c r="AM5414" s="12">
        <v>6665.7482868754187</v>
      </c>
      <c r="AN5414" s="12">
        <f t="shared" si="676"/>
        <v>1434.2517131245813</v>
      </c>
      <c r="AO5414" s="13">
        <f t="shared" si="677"/>
        <v>0.17706811273142981</v>
      </c>
      <c r="AP5414" s="16">
        <v>8100</v>
      </c>
      <c r="AQ5414" s="16">
        <v>6833.7630811296267</v>
      </c>
      <c r="AR5414" s="16">
        <f t="shared" si="678"/>
        <v>1266.2369188703733</v>
      </c>
      <c r="AS5414" s="17">
        <f t="shared" si="672"/>
        <v>0.15632554553955225</v>
      </c>
      <c r="AT5414" s="20">
        <v>8100</v>
      </c>
      <c r="AU5414" s="20">
        <v>6492.2085201793716</v>
      </c>
      <c r="AV5414" s="20">
        <f t="shared" si="673"/>
        <v>1607.7914798206284</v>
      </c>
      <c r="AW5414" s="21">
        <f t="shared" si="679"/>
        <v>0.19849277528649734</v>
      </c>
    </row>
    <row r="5415" spans="1:49" x14ac:dyDescent="0.25">
      <c r="A5415" t="s">
        <v>77</v>
      </c>
      <c r="B5415" t="s">
        <v>596</v>
      </c>
      <c r="C5415">
        <v>83099</v>
      </c>
      <c r="D5415">
        <v>2019</v>
      </c>
      <c r="E5415" t="s">
        <v>360</v>
      </c>
      <c r="F5415" t="s">
        <v>600</v>
      </c>
      <c r="I5415">
        <v>3</v>
      </c>
      <c r="J5415" t="s">
        <v>117</v>
      </c>
      <c r="K5415">
        <v>4</v>
      </c>
      <c r="L5415" t="s">
        <v>44</v>
      </c>
      <c r="M5415">
        <v>1.200000047683716</v>
      </c>
      <c r="N5415" t="s">
        <v>45</v>
      </c>
      <c r="O5415" t="s">
        <v>46</v>
      </c>
      <c r="Q5415" t="s">
        <v>118</v>
      </c>
      <c r="R5415" t="s">
        <v>96</v>
      </c>
      <c r="T5415" t="s">
        <v>49</v>
      </c>
      <c r="U5415" t="s">
        <v>50</v>
      </c>
      <c r="W5415" t="s">
        <v>120</v>
      </c>
      <c r="X5415" t="s">
        <v>404</v>
      </c>
      <c r="Z5415">
        <v>0</v>
      </c>
      <c r="AA5415" t="s">
        <v>75</v>
      </c>
      <c r="AB5415" t="s">
        <v>122</v>
      </c>
      <c r="AC5415">
        <v>45</v>
      </c>
      <c r="AD5415">
        <v>11</v>
      </c>
      <c r="AE5415">
        <v>4</v>
      </c>
      <c r="AF5415">
        <v>2025</v>
      </c>
      <c r="AG5415">
        <v>20251105</v>
      </c>
      <c r="AH5415" s="2">
        <v>2700</v>
      </c>
      <c r="AI5415" s="2">
        <v>3492.0888671875</v>
      </c>
      <c r="AJ5415" s="2">
        <f t="shared" si="674"/>
        <v>792.0888671875</v>
      </c>
      <c r="AK5415" s="6">
        <f t="shared" si="675"/>
        <v>0.29336624710648146</v>
      </c>
      <c r="AL5415" s="12">
        <v>2700</v>
      </c>
      <c r="AM5415" s="12">
        <v>3872.3446153884302</v>
      </c>
      <c r="AN5415" s="12">
        <f t="shared" si="676"/>
        <v>1172.3446153884302</v>
      </c>
      <c r="AO5415" s="13">
        <f t="shared" si="677"/>
        <v>0.4342017094031223</v>
      </c>
      <c r="AP5415" s="16">
        <v>2700</v>
      </c>
      <c r="AQ5415" s="16">
        <v>4287.8878677909597</v>
      </c>
      <c r="AR5415" s="16">
        <f t="shared" si="678"/>
        <v>1587.8878677909597</v>
      </c>
      <c r="AS5415" s="17">
        <f t="shared" si="672"/>
        <v>0.58810661770035544</v>
      </c>
      <c r="AT5415" s="20">
        <v>2700</v>
      </c>
      <c r="AU5415" s="20">
        <v>3440.939730372721</v>
      </c>
      <c r="AV5415" s="20">
        <f t="shared" si="673"/>
        <v>740.93973037272099</v>
      </c>
      <c r="AW5415" s="21">
        <f t="shared" si="679"/>
        <v>0.27442212236026703</v>
      </c>
    </row>
    <row r="5416" spans="1:49" x14ac:dyDescent="0.25">
      <c r="A5416" t="s">
        <v>77</v>
      </c>
      <c r="B5416" t="s">
        <v>818</v>
      </c>
      <c r="C5416">
        <v>20061</v>
      </c>
      <c r="D5416">
        <v>2022</v>
      </c>
      <c r="E5416" t="s">
        <v>114</v>
      </c>
      <c r="F5416" t="s">
        <v>898</v>
      </c>
      <c r="G5416" t="s">
        <v>1555</v>
      </c>
      <c r="I5416">
        <v>4</v>
      </c>
      <c r="J5416" t="s">
        <v>43</v>
      </c>
      <c r="K5416">
        <v>4</v>
      </c>
      <c r="L5416" t="s">
        <v>44</v>
      </c>
      <c r="M5416">
        <v>1.5</v>
      </c>
      <c r="N5416" t="s">
        <v>44</v>
      </c>
      <c r="O5416" t="s">
        <v>46</v>
      </c>
      <c r="P5416">
        <v>5</v>
      </c>
      <c r="Q5416" t="s">
        <v>60</v>
      </c>
      <c r="R5416" t="s">
        <v>81</v>
      </c>
      <c r="S5416">
        <v>158</v>
      </c>
      <c r="T5416" t="s">
        <v>49</v>
      </c>
      <c r="V5416" t="s">
        <v>314</v>
      </c>
      <c r="W5416" t="s">
        <v>62</v>
      </c>
      <c r="X5416" t="s">
        <v>121</v>
      </c>
      <c r="Z5416">
        <v>0</v>
      </c>
      <c r="AA5416" t="s">
        <v>75</v>
      </c>
      <c r="AB5416" t="s">
        <v>83</v>
      </c>
      <c r="AC5416">
        <v>45</v>
      </c>
      <c r="AD5416">
        <v>11</v>
      </c>
      <c r="AE5416">
        <v>4</v>
      </c>
      <c r="AF5416">
        <v>2025</v>
      </c>
      <c r="AG5416">
        <v>20251105</v>
      </c>
      <c r="AH5416" s="2">
        <v>20500</v>
      </c>
      <c r="AI5416" s="2">
        <v>21082.166015625</v>
      </c>
      <c r="AJ5416" s="2">
        <f t="shared" si="674"/>
        <v>582.166015625</v>
      </c>
      <c r="AK5416" s="6">
        <f t="shared" si="675"/>
        <v>2.8398342225609757E-2</v>
      </c>
      <c r="AL5416" s="12">
        <v>20500</v>
      </c>
      <c r="AM5416" s="12">
        <v>20368.75345987637</v>
      </c>
      <c r="AN5416" s="12">
        <f t="shared" si="676"/>
        <v>131.24654012362953</v>
      </c>
      <c r="AO5416" s="13">
        <f t="shared" si="677"/>
        <v>6.4022702499331478E-3</v>
      </c>
      <c r="AP5416" s="16">
        <v>20500</v>
      </c>
      <c r="AQ5416" s="16">
        <v>20667.451977447701</v>
      </c>
      <c r="AR5416" s="16">
        <f t="shared" si="678"/>
        <v>167.45197744770121</v>
      </c>
      <c r="AS5416" s="17">
        <f t="shared" si="672"/>
        <v>8.1683891437903024E-3</v>
      </c>
      <c r="AT5416" s="20">
        <v>20500</v>
      </c>
      <c r="AU5416" s="20">
        <v>20946.61851851852</v>
      </c>
      <c r="AV5416" s="20">
        <f t="shared" si="673"/>
        <v>446.61851851852043</v>
      </c>
      <c r="AW5416" s="21">
        <f t="shared" si="679"/>
        <v>2.1786269196025387E-2</v>
      </c>
    </row>
    <row r="5417" spans="1:49" x14ac:dyDescent="0.25">
      <c r="A5417" t="s">
        <v>38</v>
      </c>
      <c r="B5417" t="s">
        <v>105</v>
      </c>
      <c r="C5417">
        <v>176595</v>
      </c>
      <c r="D5417">
        <v>2018</v>
      </c>
      <c r="E5417" t="s">
        <v>504</v>
      </c>
      <c r="F5417" t="s">
        <v>948</v>
      </c>
      <c r="G5417" t="s">
        <v>1070</v>
      </c>
      <c r="I5417">
        <v>6</v>
      </c>
      <c r="J5417" t="s">
        <v>117</v>
      </c>
      <c r="K5417">
        <v>4</v>
      </c>
      <c r="L5417" t="s">
        <v>44</v>
      </c>
      <c r="M5417">
        <v>3.5999999046325679</v>
      </c>
      <c r="N5417" t="s">
        <v>70</v>
      </c>
      <c r="O5417" t="s">
        <v>180</v>
      </c>
      <c r="P5417">
        <v>2</v>
      </c>
      <c r="Q5417" t="s">
        <v>118</v>
      </c>
      <c r="R5417" t="s">
        <v>172</v>
      </c>
      <c r="S5417">
        <v>292</v>
      </c>
      <c r="T5417" t="s">
        <v>49</v>
      </c>
      <c r="U5417" t="s">
        <v>72</v>
      </c>
      <c r="W5417" t="s">
        <v>120</v>
      </c>
      <c r="X5417" t="s">
        <v>98</v>
      </c>
      <c r="Z5417">
        <v>0</v>
      </c>
      <c r="AA5417" t="s">
        <v>75</v>
      </c>
      <c r="AB5417" t="s">
        <v>122</v>
      </c>
      <c r="AC5417">
        <v>45</v>
      </c>
      <c r="AD5417">
        <v>11</v>
      </c>
      <c r="AE5417">
        <v>4</v>
      </c>
      <c r="AF5417">
        <v>2025</v>
      </c>
      <c r="AG5417">
        <v>20251104</v>
      </c>
      <c r="AH5417" s="2">
        <v>1700</v>
      </c>
      <c r="AI5417" s="2">
        <v>2125.272216796875</v>
      </c>
      <c r="AJ5417" s="2">
        <f t="shared" si="674"/>
        <v>425.272216796875</v>
      </c>
      <c r="AK5417" s="6">
        <f t="shared" si="675"/>
        <v>0.25016012752757355</v>
      </c>
      <c r="AL5417" s="12">
        <v>1700</v>
      </c>
      <c r="AM5417" s="12">
        <v>1920.771998165905</v>
      </c>
      <c r="AN5417" s="12">
        <f t="shared" si="676"/>
        <v>220.77199816590496</v>
      </c>
      <c r="AO5417" s="13">
        <f t="shared" si="677"/>
        <v>0.12986588127406173</v>
      </c>
      <c r="AP5417" s="16">
        <v>1700</v>
      </c>
      <c r="AQ5417" s="16">
        <v>2465.2069021604898</v>
      </c>
      <c r="AR5417" s="16">
        <f t="shared" si="678"/>
        <v>765.20690216048979</v>
      </c>
      <c r="AS5417" s="17">
        <f t="shared" si="672"/>
        <v>0.4501217071532293</v>
      </c>
      <c r="AT5417" s="20">
        <v>1700</v>
      </c>
      <c r="AU5417" s="20">
        <v>2226.2121573301552</v>
      </c>
      <c r="AV5417" s="20">
        <f t="shared" si="673"/>
        <v>526.21215733015515</v>
      </c>
      <c r="AW5417" s="21">
        <f t="shared" si="679"/>
        <v>0.30953656313538536</v>
      </c>
    </row>
    <row r="5418" spans="1:49" x14ac:dyDescent="0.25">
      <c r="A5418" t="s">
        <v>123</v>
      </c>
      <c r="B5418" t="s">
        <v>290</v>
      </c>
      <c r="C5418">
        <v>99678</v>
      </c>
      <c r="D5418">
        <v>2013</v>
      </c>
      <c r="E5418" t="s">
        <v>114</v>
      </c>
      <c r="F5418" t="s">
        <v>834</v>
      </c>
      <c r="I5418">
        <v>4</v>
      </c>
      <c r="J5418" t="s">
        <v>69</v>
      </c>
      <c r="K5418">
        <v>4</v>
      </c>
      <c r="L5418" t="s">
        <v>44</v>
      </c>
      <c r="M5418">
        <v>2</v>
      </c>
      <c r="N5418" t="s">
        <v>45</v>
      </c>
      <c r="O5418" t="s">
        <v>46</v>
      </c>
      <c r="P5418">
        <v>1</v>
      </c>
      <c r="Q5418" t="s">
        <v>60</v>
      </c>
      <c r="S5418">
        <v>200</v>
      </c>
      <c r="T5418" t="s">
        <v>49</v>
      </c>
      <c r="W5418" t="s">
        <v>62</v>
      </c>
      <c r="X5418" t="s">
        <v>131</v>
      </c>
      <c r="Z5418">
        <v>0</v>
      </c>
      <c r="AA5418" t="s">
        <v>75</v>
      </c>
      <c r="AB5418" t="s">
        <v>83</v>
      </c>
      <c r="AC5418">
        <v>45</v>
      </c>
      <c r="AD5418">
        <v>11</v>
      </c>
      <c r="AE5418">
        <v>4</v>
      </c>
      <c r="AF5418">
        <v>2025</v>
      </c>
      <c r="AG5418">
        <v>20251104</v>
      </c>
      <c r="AH5418" s="2">
        <v>3500</v>
      </c>
      <c r="AI5418" s="2">
        <v>2227.229248046875</v>
      </c>
      <c r="AJ5418" s="2">
        <f t="shared" si="674"/>
        <v>1272.770751953125</v>
      </c>
      <c r="AK5418" s="6">
        <f t="shared" si="675"/>
        <v>0.36364878627232144</v>
      </c>
      <c r="AL5418" s="12">
        <v>3500</v>
      </c>
      <c r="AM5418" s="12">
        <v>2127.1058710507409</v>
      </c>
      <c r="AN5418" s="12">
        <f t="shared" si="676"/>
        <v>1372.8941289492591</v>
      </c>
      <c r="AO5418" s="13">
        <f t="shared" si="677"/>
        <v>0.39225546541407402</v>
      </c>
      <c r="AP5418" s="16">
        <v>3500</v>
      </c>
      <c r="AQ5418" s="16">
        <v>2115.0753170224498</v>
      </c>
      <c r="AR5418" s="16">
        <f t="shared" si="678"/>
        <v>1384.9246829775502</v>
      </c>
      <c r="AS5418" s="17">
        <f t="shared" si="672"/>
        <v>0.39569276656501434</v>
      </c>
      <c r="AT5418" s="20">
        <v>3500</v>
      </c>
      <c r="AU5418" s="20">
        <v>2274.0689655172409</v>
      </c>
      <c r="AV5418" s="20">
        <f t="shared" si="673"/>
        <v>1225.9310344827591</v>
      </c>
      <c r="AW5418" s="21">
        <f t="shared" si="679"/>
        <v>0.3502660098522169</v>
      </c>
    </row>
    <row r="5419" spans="1:49" x14ac:dyDescent="0.25">
      <c r="A5419" t="s">
        <v>77</v>
      </c>
      <c r="B5419" t="s">
        <v>811</v>
      </c>
      <c r="C5419">
        <v>29237</v>
      </c>
      <c r="D5419">
        <v>2022</v>
      </c>
      <c r="E5419" t="s">
        <v>135</v>
      </c>
      <c r="F5419" t="s">
        <v>312</v>
      </c>
      <c r="G5419" t="s">
        <v>113</v>
      </c>
      <c r="I5419">
        <v>4</v>
      </c>
      <c r="J5419" t="s">
        <v>59</v>
      </c>
      <c r="K5419">
        <v>4</v>
      </c>
      <c r="L5419" t="s">
        <v>44</v>
      </c>
      <c r="M5419">
        <v>2.4000000953674321</v>
      </c>
      <c r="N5419" t="s">
        <v>87</v>
      </c>
      <c r="O5419" t="s">
        <v>46</v>
      </c>
      <c r="P5419">
        <v>4</v>
      </c>
      <c r="Q5419" t="s">
        <v>60</v>
      </c>
      <c r="R5419" t="s">
        <v>89</v>
      </c>
      <c r="S5419">
        <v>177</v>
      </c>
      <c r="T5419" t="s">
        <v>49</v>
      </c>
      <c r="U5419" t="s">
        <v>50</v>
      </c>
      <c r="W5419" t="s">
        <v>62</v>
      </c>
      <c r="X5419" t="s">
        <v>121</v>
      </c>
      <c r="Z5419">
        <v>0</v>
      </c>
      <c r="AA5419" t="s">
        <v>75</v>
      </c>
      <c r="AB5419" t="s">
        <v>83</v>
      </c>
      <c r="AC5419">
        <v>45</v>
      </c>
      <c r="AD5419">
        <v>11</v>
      </c>
      <c r="AE5419">
        <v>4</v>
      </c>
      <c r="AF5419">
        <v>2025</v>
      </c>
      <c r="AG5419">
        <v>20251105</v>
      </c>
      <c r="AH5419" s="2">
        <v>19200</v>
      </c>
      <c r="AI5419" s="2">
        <v>18776.955078125</v>
      </c>
      <c r="AJ5419" s="2">
        <f t="shared" si="674"/>
        <v>423.044921875</v>
      </c>
      <c r="AK5419" s="6">
        <f t="shared" si="675"/>
        <v>2.2033589680989583E-2</v>
      </c>
      <c r="AL5419" s="12">
        <v>19200</v>
      </c>
      <c r="AM5419" s="12">
        <v>17948.037988355391</v>
      </c>
      <c r="AN5419" s="12">
        <f t="shared" si="676"/>
        <v>1251.9620116446094</v>
      </c>
      <c r="AO5419" s="13">
        <f t="shared" si="677"/>
        <v>6.5206354773156741E-2</v>
      </c>
      <c r="AP5419" s="16">
        <v>19200</v>
      </c>
      <c r="AQ5419" s="16">
        <v>18362.424628879809</v>
      </c>
      <c r="AR5419" s="16">
        <f t="shared" si="678"/>
        <v>837.57537112019054</v>
      </c>
      <c r="AS5419" s="17">
        <f t="shared" si="672"/>
        <v>4.3623717245843255E-2</v>
      </c>
      <c r="AT5419" s="20">
        <v>19200</v>
      </c>
      <c r="AU5419" s="20">
        <v>18861.6472148541</v>
      </c>
      <c r="AV5419" s="20">
        <f t="shared" si="673"/>
        <v>338.35278514590027</v>
      </c>
      <c r="AW5419" s="21">
        <f t="shared" si="679"/>
        <v>1.762254089301564E-2</v>
      </c>
    </row>
    <row r="5420" spans="1:49" x14ac:dyDescent="0.25">
      <c r="A5420" t="s">
        <v>38</v>
      </c>
      <c r="B5420" t="s">
        <v>873</v>
      </c>
      <c r="C5420">
        <v>2246</v>
      </c>
      <c r="D5420">
        <v>2025</v>
      </c>
      <c r="E5420" t="s">
        <v>84</v>
      </c>
      <c r="F5420" t="s">
        <v>85</v>
      </c>
      <c r="G5420" t="s">
        <v>807</v>
      </c>
      <c r="I5420">
        <v>6</v>
      </c>
      <c r="J5420" t="s">
        <v>117</v>
      </c>
      <c r="K5420">
        <v>4</v>
      </c>
      <c r="L5420" t="s">
        <v>44</v>
      </c>
      <c r="M5420">
        <v>3</v>
      </c>
      <c r="N5420" t="s">
        <v>87</v>
      </c>
      <c r="Q5420" t="s">
        <v>88</v>
      </c>
      <c r="R5420" t="s">
        <v>89</v>
      </c>
      <c r="S5420">
        <v>420</v>
      </c>
      <c r="T5420" t="s">
        <v>49</v>
      </c>
      <c r="U5420" t="s">
        <v>50</v>
      </c>
      <c r="W5420" t="s">
        <v>103</v>
      </c>
      <c r="X5420" t="s">
        <v>74</v>
      </c>
      <c r="Z5420">
        <v>0</v>
      </c>
      <c r="AA5420" t="s">
        <v>75</v>
      </c>
      <c r="AB5420" t="s">
        <v>91</v>
      </c>
      <c r="AC5420">
        <v>45</v>
      </c>
      <c r="AD5420">
        <v>11</v>
      </c>
      <c r="AE5420">
        <v>4</v>
      </c>
      <c r="AF5420">
        <v>2025</v>
      </c>
      <c r="AG5420">
        <v>20251104</v>
      </c>
      <c r="AH5420" s="2">
        <v>39000</v>
      </c>
      <c r="AI5420" s="2">
        <v>46763.12109375</v>
      </c>
      <c r="AJ5420" s="2">
        <f t="shared" si="674"/>
        <v>7763.12109375</v>
      </c>
      <c r="AK5420" s="6">
        <f t="shared" si="675"/>
        <v>0.19905438701923078</v>
      </c>
      <c r="AL5420" s="12">
        <v>39000</v>
      </c>
      <c r="AM5420" s="12">
        <v>45788.878155311802</v>
      </c>
      <c r="AN5420" s="12">
        <f t="shared" si="676"/>
        <v>6788.8781553118024</v>
      </c>
      <c r="AO5420" s="13">
        <f t="shared" si="677"/>
        <v>0.17407379885414878</v>
      </c>
      <c r="AP5420" s="16">
        <v>39000</v>
      </c>
      <c r="AQ5420" s="16">
        <v>49467.850759641857</v>
      </c>
      <c r="AR5420" s="16">
        <f t="shared" si="678"/>
        <v>10467.850759641857</v>
      </c>
      <c r="AS5420" s="17">
        <f t="shared" si="672"/>
        <v>0.26840642973440659</v>
      </c>
      <c r="AT5420" s="20">
        <v>39000</v>
      </c>
      <c r="AU5420" s="20">
        <v>45865.714285714283</v>
      </c>
      <c r="AV5420" s="20">
        <f t="shared" si="673"/>
        <v>6865.7142857142826</v>
      </c>
      <c r="AW5420" s="21">
        <f t="shared" si="679"/>
        <v>0.17604395604395595</v>
      </c>
    </row>
    <row r="5421" spans="1:49" x14ac:dyDescent="0.25">
      <c r="A5421" t="s">
        <v>109</v>
      </c>
      <c r="B5421" t="s">
        <v>1419</v>
      </c>
      <c r="C5421">
        <v>114762</v>
      </c>
      <c r="D5421">
        <v>1993</v>
      </c>
      <c r="E5421" t="s">
        <v>66</v>
      </c>
      <c r="F5421" t="s">
        <v>291</v>
      </c>
      <c r="G5421" t="s">
        <v>229</v>
      </c>
      <c r="I5421">
        <v>4</v>
      </c>
      <c r="J5421" t="s">
        <v>196</v>
      </c>
      <c r="K5421">
        <v>2</v>
      </c>
      <c r="L5421" t="s">
        <v>343</v>
      </c>
      <c r="M5421">
        <v>2.2999999523162842</v>
      </c>
      <c r="N5421" t="s">
        <v>70</v>
      </c>
      <c r="O5421" t="s">
        <v>46</v>
      </c>
      <c r="Q5421" t="s">
        <v>480</v>
      </c>
      <c r="S5421">
        <v>105</v>
      </c>
      <c r="T5421" t="s">
        <v>49</v>
      </c>
      <c r="U5421" t="s">
        <v>50</v>
      </c>
      <c r="W5421" t="s">
        <v>120</v>
      </c>
      <c r="X5421" t="s">
        <v>74</v>
      </c>
      <c r="Z5421">
        <v>0</v>
      </c>
      <c r="AA5421" t="s">
        <v>75</v>
      </c>
      <c r="AB5421" t="s">
        <v>481</v>
      </c>
      <c r="AC5421">
        <v>45</v>
      </c>
      <c r="AD5421">
        <v>11</v>
      </c>
      <c r="AE5421">
        <v>4</v>
      </c>
      <c r="AF5421">
        <v>2025</v>
      </c>
      <c r="AG5421">
        <v>20251107</v>
      </c>
      <c r="AH5421" s="2">
        <v>1575</v>
      </c>
      <c r="AI5421" s="2">
        <v>501.66549682617188</v>
      </c>
      <c r="AJ5421" s="2">
        <f t="shared" si="674"/>
        <v>1073.3345031738281</v>
      </c>
      <c r="AK5421" s="6">
        <f t="shared" si="675"/>
        <v>0.68148222423735116</v>
      </c>
      <c r="AL5421" s="12">
        <v>1575</v>
      </c>
      <c r="AM5421" s="12">
        <v>425.7295984842479</v>
      </c>
      <c r="AN5421" s="12">
        <f t="shared" si="676"/>
        <v>1149.2704015157522</v>
      </c>
      <c r="AO5421" s="13">
        <f t="shared" si="677"/>
        <v>0.72969549302587433</v>
      </c>
      <c r="AP5421" s="16">
        <v>1575</v>
      </c>
      <c r="AQ5421" s="16">
        <v>675.54555515907452</v>
      </c>
      <c r="AR5421" s="16">
        <f t="shared" si="678"/>
        <v>899.45444484092548</v>
      </c>
      <c r="AS5421" s="17">
        <f t="shared" si="672"/>
        <v>0.57108218720058757</v>
      </c>
      <c r="AT5421" s="20">
        <v>1575</v>
      </c>
      <c r="AU5421" s="20">
        <v>567.53229974160195</v>
      </c>
      <c r="AV5421" s="20">
        <f t="shared" si="673"/>
        <v>1007.4677002583981</v>
      </c>
      <c r="AW5421" s="21">
        <f t="shared" si="679"/>
        <v>0.63966203191009396</v>
      </c>
    </row>
    <row r="5422" spans="1:49" x14ac:dyDescent="0.25">
      <c r="A5422" t="s">
        <v>38</v>
      </c>
      <c r="B5422" t="s">
        <v>39</v>
      </c>
      <c r="C5422">
        <v>33919</v>
      </c>
      <c r="D5422">
        <v>2024</v>
      </c>
      <c r="E5422" t="s">
        <v>159</v>
      </c>
      <c r="F5422" t="s">
        <v>236</v>
      </c>
      <c r="G5422" t="s">
        <v>229</v>
      </c>
      <c r="I5422">
        <v>4</v>
      </c>
      <c r="J5422" t="s">
        <v>101</v>
      </c>
      <c r="K5422">
        <v>4</v>
      </c>
      <c r="L5422" t="s">
        <v>44</v>
      </c>
      <c r="M5422">
        <v>1.5</v>
      </c>
      <c r="N5422" t="s">
        <v>45</v>
      </c>
      <c r="O5422" t="s">
        <v>46</v>
      </c>
      <c r="Q5422" t="s">
        <v>60</v>
      </c>
      <c r="R5422" t="s">
        <v>48</v>
      </c>
      <c r="S5422">
        <v>190</v>
      </c>
      <c r="T5422" t="s">
        <v>49</v>
      </c>
      <c r="U5422" t="s">
        <v>50</v>
      </c>
      <c r="V5422" t="s">
        <v>238</v>
      </c>
      <c r="W5422" t="s">
        <v>62</v>
      </c>
      <c r="X5422" t="s">
        <v>98</v>
      </c>
      <c r="Z5422">
        <v>0</v>
      </c>
      <c r="AA5422" t="s">
        <v>75</v>
      </c>
      <c r="AB5422" t="s">
        <v>83</v>
      </c>
      <c r="AC5422">
        <v>45</v>
      </c>
      <c r="AD5422">
        <v>11</v>
      </c>
      <c r="AE5422">
        <v>4</v>
      </c>
      <c r="AF5422">
        <v>2025</v>
      </c>
      <c r="AG5422">
        <v>20251104</v>
      </c>
      <c r="AH5422" s="2">
        <v>18500</v>
      </c>
      <c r="AI5422" s="2">
        <v>23932.501953125</v>
      </c>
      <c r="AJ5422" s="2">
        <f t="shared" si="674"/>
        <v>5432.501953125</v>
      </c>
      <c r="AK5422" s="6">
        <f t="shared" si="675"/>
        <v>0.29364875422297299</v>
      </c>
      <c r="AL5422" s="12">
        <v>18500</v>
      </c>
      <c r="AM5422" s="12">
        <v>21979.254253162311</v>
      </c>
      <c r="AN5422" s="12">
        <f t="shared" si="676"/>
        <v>3479.2542531623112</v>
      </c>
      <c r="AO5422" s="13">
        <f t="shared" si="677"/>
        <v>0.18806779746823304</v>
      </c>
      <c r="AP5422" s="16">
        <v>18500</v>
      </c>
      <c r="AQ5422" s="16">
        <v>22343.452509055951</v>
      </c>
      <c r="AR5422" s="16">
        <f t="shared" si="678"/>
        <v>3843.4525090559509</v>
      </c>
      <c r="AS5422" s="17">
        <f t="shared" si="672"/>
        <v>0.20775418967870005</v>
      </c>
      <c r="AT5422" s="20">
        <v>18500</v>
      </c>
      <c r="AU5422" s="20">
        <v>24118.291618828931</v>
      </c>
      <c r="AV5422" s="20">
        <f t="shared" si="673"/>
        <v>5618.291618828931</v>
      </c>
      <c r="AW5422" s="21">
        <f t="shared" si="679"/>
        <v>0.30369143885561789</v>
      </c>
    </row>
    <row r="5423" spans="1:49" x14ac:dyDescent="0.25">
      <c r="A5423" t="s">
        <v>77</v>
      </c>
      <c r="B5423" t="s">
        <v>596</v>
      </c>
      <c r="C5423">
        <v>128551</v>
      </c>
      <c r="D5423">
        <v>2015</v>
      </c>
      <c r="E5423" t="s">
        <v>40</v>
      </c>
      <c r="F5423" t="s">
        <v>498</v>
      </c>
      <c r="G5423" t="s">
        <v>646</v>
      </c>
      <c r="H5423" t="s">
        <v>647</v>
      </c>
      <c r="I5423">
        <v>6</v>
      </c>
      <c r="J5423" t="s">
        <v>59</v>
      </c>
      <c r="K5423">
        <v>4</v>
      </c>
      <c r="L5423" t="s">
        <v>44</v>
      </c>
      <c r="M5423">
        <v>3.5</v>
      </c>
      <c r="N5423" t="s">
        <v>44</v>
      </c>
      <c r="O5423" t="s">
        <v>46</v>
      </c>
      <c r="P5423">
        <v>4</v>
      </c>
      <c r="Q5423" t="s">
        <v>60</v>
      </c>
      <c r="R5423" t="s">
        <v>89</v>
      </c>
      <c r="S5423">
        <v>231</v>
      </c>
      <c r="T5423" t="s">
        <v>49</v>
      </c>
      <c r="U5423" t="s">
        <v>72</v>
      </c>
      <c r="V5423" t="s">
        <v>274</v>
      </c>
      <c r="W5423" t="s">
        <v>134</v>
      </c>
      <c r="X5423" t="s">
        <v>74</v>
      </c>
      <c r="Z5423">
        <v>0</v>
      </c>
      <c r="AA5423" t="s">
        <v>75</v>
      </c>
      <c r="AB5423" t="s">
        <v>83</v>
      </c>
      <c r="AC5423">
        <v>45</v>
      </c>
      <c r="AD5423">
        <v>11</v>
      </c>
      <c r="AE5423">
        <v>4</v>
      </c>
      <c r="AF5423">
        <v>2025</v>
      </c>
      <c r="AG5423">
        <v>20251105</v>
      </c>
      <c r="AH5423" s="2">
        <v>13000</v>
      </c>
      <c r="AI5423" s="2">
        <v>12780.4775390625</v>
      </c>
      <c r="AJ5423" s="2">
        <f t="shared" si="674"/>
        <v>219.5224609375</v>
      </c>
      <c r="AK5423" s="6">
        <f t="shared" si="675"/>
        <v>1.688634314903846E-2</v>
      </c>
      <c r="AL5423" s="12">
        <v>13000</v>
      </c>
      <c r="AM5423" s="12">
        <v>12240.85126258215</v>
      </c>
      <c r="AN5423" s="12">
        <f t="shared" si="676"/>
        <v>759.1487374178505</v>
      </c>
      <c r="AO5423" s="13">
        <f t="shared" si="677"/>
        <v>5.8396056724450036E-2</v>
      </c>
      <c r="AP5423" s="16">
        <v>13000</v>
      </c>
      <c r="AQ5423" s="16">
        <v>12393.735870095719</v>
      </c>
      <c r="AR5423" s="16">
        <f t="shared" si="678"/>
        <v>606.26412990428071</v>
      </c>
      <c r="AS5423" s="17">
        <f t="shared" si="672"/>
        <v>4.6635702300329283E-2</v>
      </c>
      <c r="AT5423" s="20">
        <v>13000</v>
      </c>
      <c r="AU5423" s="20">
        <v>12894.20911949686</v>
      </c>
      <c r="AV5423" s="20">
        <f t="shared" si="673"/>
        <v>105.79088050314022</v>
      </c>
      <c r="AW5423" s="21">
        <f t="shared" si="679"/>
        <v>8.1377600387030936E-3</v>
      </c>
    </row>
    <row r="5424" spans="1:49" x14ac:dyDescent="0.25">
      <c r="A5424" t="s">
        <v>109</v>
      </c>
      <c r="B5424" t="s">
        <v>538</v>
      </c>
      <c r="C5424">
        <v>139341</v>
      </c>
      <c r="D5424">
        <v>2011</v>
      </c>
      <c r="E5424" t="s">
        <v>40</v>
      </c>
      <c r="F5424" t="s">
        <v>223</v>
      </c>
      <c r="G5424" t="s">
        <v>486</v>
      </c>
      <c r="H5424" t="s">
        <v>923</v>
      </c>
      <c r="I5424">
        <v>4</v>
      </c>
      <c r="J5424" t="s">
        <v>101</v>
      </c>
      <c r="K5424">
        <v>4</v>
      </c>
      <c r="L5424" t="s">
        <v>44</v>
      </c>
      <c r="M5424">
        <v>2.5</v>
      </c>
      <c r="N5424" t="s">
        <v>87</v>
      </c>
      <c r="O5424" t="s">
        <v>46</v>
      </c>
      <c r="Q5424" t="s">
        <v>60</v>
      </c>
      <c r="R5424" t="s">
        <v>89</v>
      </c>
      <c r="S5424">
        <v>179</v>
      </c>
      <c r="T5424" t="s">
        <v>49</v>
      </c>
      <c r="U5424" t="s">
        <v>50</v>
      </c>
      <c r="V5424" t="s">
        <v>225</v>
      </c>
      <c r="W5424" t="s">
        <v>62</v>
      </c>
      <c r="X5424" t="s">
        <v>98</v>
      </c>
      <c r="Z5424">
        <v>0</v>
      </c>
      <c r="AA5424" t="s">
        <v>75</v>
      </c>
      <c r="AB5424" t="s">
        <v>83</v>
      </c>
      <c r="AC5424">
        <v>45</v>
      </c>
      <c r="AD5424">
        <v>11</v>
      </c>
      <c r="AE5424">
        <v>4</v>
      </c>
      <c r="AF5424">
        <v>2025</v>
      </c>
      <c r="AG5424">
        <v>20251105</v>
      </c>
      <c r="AH5424" s="2">
        <v>5000</v>
      </c>
      <c r="AI5424" s="2">
        <v>4656.658203125</v>
      </c>
      <c r="AJ5424" s="2">
        <f t="shared" si="674"/>
        <v>343.341796875</v>
      </c>
      <c r="AK5424" s="6">
        <f t="shared" si="675"/>
        <v>6.8668359375000002E-2</v>
      </c>
      <c r="AL5424" s="12">
        <v>5000</v>
      </c>
      <c r="AM5424" s="12">
        <v>4519.6500124608492</v>
      </c>
      <c r="AN5424" s="12">
        <f t="shared" si="676"/>
        <v>480.34998753915079</v>
      </c>
      <c r="AO5424" s="13">
        <f t="shared" si="677"/>
        <v>9.6069997507830157E-2</v>
      </c>
      <c r="AP5424" s="16">
        <v>5000</v>
      </c>
      <c r="AQ5424" s="16">
        <v>4498.0368424620692</v>
      </c>
      <c r="AR5424" s="16">
        <f t="shared" si="678"/>
        <v>501.96315753793078</v>
      </c>
      <c r="AS5424" s="17">
        <f t="shared" si="672"/>
        <v>0.10039263150758615</v>
      </c>
      <c r="AT5424" s="20">
        <v>5000</v>
      </c>
      <c r="AU5424" s="20">
        <v>4831.4013840830448</v>
      </c>
      <c r="AV5424" s="20">
        <f t="shared" si="673"/>
        <v>168.59861591695517</v>
      </c>
      <c r="AW5424" s="21">
        <f t="shared" si="679"/>
        <v>3.3719723183391032E-2</v>
      </c>
    </row>
    <row r="5425" spans="1:49" x14ac:dyDescent="0.25">
      <c r="A5425" t="s">
        <v>123</v>
      </c>
      <c r="B5425" t="s">
        <v>440</v>
      </c>
      <c r="C5425">
        <v>45411</v>
      </c>
      <c r="D5425">
        <v>2022</v>
      </c>
      <c r="E5425" t="s">
        <v>155</v>
      </c>
      <c r="F5425" t="s">
        <v>1086</v>
      </c>
      <c r="G5425" t="s">
        <v>214</v>
      </c>
      <c r="I5425">
        <v>4</v>
      </c>
      <c r="J5425" t="s">
        <v>59</v>
      </c>
      <c r="K5425">
        <v>4</v>
      </c>
      <c r="L5425" t="s">
        <v>44</v>
      </c>
      <c r="M5425">
        <v>1.6000000238418579</v>
      </c>
      <c r="N5425" t="s">
        <v>45</v>
      </c>
      <c r="O5425" t="s">
        <v>46</v>
      </c>
      <c r="P5425">
        <v>3</v>
      </c>
      <c r="Q5425" t="s">
        <v>674</v>
      </c>
      <c r="R5425" t="s">
        <v>96</v>
      </c>
      <c r="T5425" t="s">
        <v>49</v>
      </c>
      <c r="V5425" t="s">
        <v>1088</v>
      </c>
      <c r="W5425" t="s">
        <v>120</v>
      </c>
      <c r="X5425" t="s">
        <v>63</v>
      </c>
      <c r="Z5425">
        <v>0</v>
      </c>
      <c r="AA5425" t="s">
        <v>75</v>
      </c>
      <c r="AB5425" t="s">
        <v>674</v>
      </c>
      <c r="AC5425">
        <v>45</v>
      </c>
      <c r="AD5425">
        <v>11</v>
      </c>
      <c r="AE5425">
        <v>4</v>
      </c>
      <c r="AF5425">
        <v>2025</v>
      </c>
      <c r="AG5425">
        <v>20251105</v>
      </c>
      <c r="AH5425" s="2">
        <v>10500</v>
      </c>
      <c r="AI5425" s="2">
        <v>12012.4443359375</v>
      </c>
      <c r="AJ5425" s="2">
        <f t="shared" si="674"/>
        <v>1512.4443359375</v>
      </c>
      <c r="AK5425" s="6">
        <f t="shared" si="675"/>
        <v>0.14404231770833334</v>
      </c>
      <c r="AL5425" s="12">
        <v>10500</v>
      </c>
      <c r="AM5425" s="12">
        <v>12685.43011528197</v>
      </c>
      <c r="AN5425" s="12">
        <f t="shared" si="676"/>
        <v>2185.4301152819698</v>
      </c>
      <c r="AO5425" s="13">
        <f t="shared" si="677"/>
        <v>0.20813620145542569</v>
      </c>
      <c r="AP5425" s="16">
        <v>10500</v>
      </c>
      <c r="AQ5425" s="16">
        <v>10501.19694564786</v>
      </c>
      <c r="AR5425" s="16">
        <f t="shared" si="678"/>
        <v>1.1969456478600478</v>
      </c>
      <c r="AS5425" s="17">
        <f t="shared" si="672"/>
        <v>1.1399482360571883E-4</v>
      </c>
      <c r="AT5425" s="20">
        <v>10500</v>
      </c>
      <c r="AU5425" s="20">
        <v>11658.65360303413</v>
      </c>
      <c r="AV5425" s="20">
        <f t="shared" si="673"/>
        <v>1158.6536030341304</v>
      </c>
      <c r="AW5425" s="21">
        <f t="shared" si="679"/>
        <v>0.1103479621937267</v>
      </c>
    </row>
    <row r="5426" spans="1:49" x14ac:dyDescent="0.25">
      <c r="A5426" t="s">
        <v>77</v>
      </c>
      <c r="B5426" t="s">
        <v>818</v>
      </c>
      <c r="C5426">
        <v>95948</v>
      </c>
      <c r="D5426">
        <v>2015</v>
      </c>
      <c r="E5426" t="s">
        <v>155</v>
      </c>
      <c r="F5426" t="s">
        <v>244</v>
      </c>
      <c r="G5426" t="s">
        <v>276</v>
      </c>
      <c r="I5426">
        <v>4</v>
      </c>
      <c r="J5426" t="s">
        <v>69</v>
      </c>
      <c r="K5426">
        <v>4</v>
      </c>
      <c r="L5426" t="s">
        <v>44</v>
      </c>
      <c r="M5426">
        <v>2.4000000953674321</v>
      </c>
      <c r="N5426" t="s">
        <v>44</v>
      </c>
      <c r="O5426" t="s">
        <v>46</v>
      </c>
      <c r="Q5426" t="s">
        <v>60</v>
      </c>
      <c r="R5426" t="s">
        <v>89</v>
      </c>
      <c r="T5426" t="s">
        <v>49</v>
      </c>
      <c r="U5426" t="s">
        <v>50</v>
      </c>
      <c r="V5426" t="s">
        <v>537</v>
      </c>
      <c r="W5426" t="s">
        <v>134</v>
      </c>
      <c r="X5426" t="s">
        <v>74</v>
      </c>
      <c r="Z5426">
        <v>0</v>
      </c>
      <c r="AA5426" t="s">
        <v>75</v>
      </c>
      <c r="AB5426" t="s">
        <v>83</v>
      </c>
      <c r="AC5426">
        <v>45</v>
      </c>
      <c r="AD5426">
        <v>11</v>
      </c>
      <c r="AE5426">
        <v>4</v>
      </c>
      <c r="AF5426">
        <v>2025</v>
      </c>
      <c r="AG5426">
        <v>20251105</v>
      </c>
      <c r="AH5426" s="2">
        <v>8700</v>
      </c>
      <c r="AI5426" s="2">
        <v>7090.67822265625</v>
      </c>
      <c r="AJ5426" s="2">
        <f t="shared" si="674"/>
        <v>1609.32177734375</v>
      </c>
      <c r="AK5426" s="6">
        <f t="shared" si="675"/>
        <v>0.18497951463721266</v>
      </c>
      <c r="AL5426" s="12">
        <v>8700</v>
      </c>
      <c r="AM5426" s="12">
        <v>6815.1356006709912</v>
      </c>
      <c r="AN5426" s="12">
        <f t="shared" si="676"/>
        <v>1884.8643993290088</v>
      </c>
      <c r="AO5426" s="13">
        <f t="shared" si="677"/>
        <v>0.21665108038264469</v>
      </c>
      <c r="AP5426" s="16">
        <v>8700</v>
      </c>
      <c r="AQ5426" s="16">
        <v>7640.5236953180693</v>
      </c>
      <c r="AR5426" s="16">
        <f t="shared" si="678"/>
        <v>1059.4763046819307</v>
      </c>
      <c r="AS5426" s="17">
        <f t="shared" si="672"/>
        <v>0.12177888559562422</v>
      </c>
      <c r="AT5426" s="20">
        <v>8700</v>
      </c>
      <c r="AU5426" s="20">
        <v>7159.6488549618334</v>
      </c>
      <c r="AV5426" s="20">
        <f t="shared" si="673"/>
        <v>1540.3511450381666</v>
      </c>
      <c r="AW5426" s="21">
        <f t="shared" si="679"/>
        <v>0.17705185575151339</v>
      </c>
    </row>
    <row r="5427" spans="1:49" x14ac:dyDescent="0.25">
      <c r="A5427" t="s">
        <v>38</v>
      </c>
      <c r="B5427" t="s">
        <v>105</v>
      </c>
      <c r="C5427">
        <v>98787</v>
      </c>
      <c r="D5427">
        <v>2021</v>
      </c>
      <c r="E5427" t="s">
        <v>318</v>
      </c>
      <c r="F5427" t="s">
        <v>558</v>
      </c>
      <c r="G5427" t="s">
        <v>519</v>
      </c>
      <c r="I5427">
        <v>4</v>
      </c>
      <c r="J5427" t="s">
        <v>59</v>
      </c>
      <c r="K5427">
        <v>4</v>
      </c>
      <c r="L5427" t="s">
        <v>44</v>
      </c>
      <c r="M5427">
        <v>2</v>
      </c>
      <c r="N5427" t="s">
        <v>45</v>
      </c>
      <c r="Q5427" t="s">
        <v>60</v>
      </c>
      <c r="R5427" t="s">
        <v>96</v>
      </c>
      <c r="T5427" t="s">
        <v>49</v>
      </c>
      <c r="U5427" t="s">
        <v>50</v>
      </c>
      <c r="W5427" t="s">
        <v>134</v>
      </c>
      <c r="X5427" t="s">
        <v>560</v>
      </c>
      <c r="Z5427">
        <v>0</v>
      </c>
      <c r="AA5427" t="s">
        <v>75</v>
      </c>
      <c r="AB5427" t="s">
        <v>83</v>
      </c>
      <c r="AC5427">
        <v>45</v>
      </c>
      <c r="AD5427">
        <v>11</v>
      </c>
      <c r="AE5427">
        <v>4</v>
      </c>
      <c r="AF5427">
        <v>2025</v>
      </c>
      <c r="AG5427">
        <v>20251104</v>
      </c>
      <c r="AH5427" s="2">
        <v>13000</v>
      </c>
      <c r="AI5427" s="2">
        <v>10869.5107421875</v>
      </c>
      <c r="AJ5427" s="2">
        <f t="shared" si="674"/>
        <v>2130.4892578125</v>
      </c>
      <c r="AK5427" s="6">
        <f t="shared" si="675"/>
        <v>0.16388378906250001</v>
      </c>
      <c r="AL5427" s="12">
        <v>13000</v>
      </c>
      <c r="AM5427" s="12">
        <v>9898.5743067238145</v>
      </c>
      <c r="AN5427" s="12">
        <f t="shared" si="676"/>
        <v>3101.4256932761855</v>
      </c>
      <c r="AO5427" s="13">
        <f t="shared" si="677"/>
        <v>0.2385712071750912</v>
      </c>
      <c r="AP5427" s="16">
        <v>13000</v>
      </c>
      <c r="AQ5427" s="16">
        <v>9725.1510830074712</v>
      </c>
      <c r="AR5427" s="16">
        <f t="shared" si="678"/>
        <v>3274.8489169925288</v>
      </c>
      <c r="AS5427" s="17">
        <f t="shared" si="672"/>
        <v>0.25191145515327146</v>
      </c>
      <c r="AT5427" s="20">
        <v>13000</v>
      </c>
      <c r="AU5427" s="20">
        <v>11088.8602383532</v>
      </c>
      <c r="AV5427" s="20">
        <f t="shared" si="673"/>
        <v>1911.1397616468003</v>
      </c>
      <c r="AW5427" s="21">
        <f t="shared" si="679"/>
        <v>0.1470107508959077</v>
      </c>
    </row>
    <row r="5428" spans="1:49" x14ac:dyDescent="0.25">
      <c r="A5428" t="s">
        <v>38</v>
      </c>
      <c r="B5428" t="s">
        <v>65</v>
      </c>
      <c r="C5428">
        <v>115981</v>
      </c>
      <c r="D5428">
        <v>2019</v>
      </c>
      <c r="E5428" t="s">
        <v>135</v>
      </c>
      <c r="F5428" t="s">
        <v>136</v>
      </c>
      <c r="G5428" t="s">
        <v>820</v>
      </c>
      <c r="I5428">
        <v>6</v>
      </c>
      <c r="J5428" t="s">
        <v>59</v>
      </c>
      <c r="K5428">
        <v>4</v>
      </c>
      <c r="L5428" t="s">
        <v>44</v>
      </c>
      <c r="M5428">
        <v>3.2000000476837158</v>
      </c>
      <c r="N5428" t="s">
        <v>45</v>
      </c>
      <c r="O5428" t="s">
        <v>46</v>
      </c>
      <c r="P5428">
        <v>1</v>
      </c>
      <c r="Q5428" t="s">
        <v>60</v>
      </c>
      <c r="R5428" t="s">
        <v>48</v>
      </c>
      <c r="S5428">
        <v>271</v>
      </c>
      <c r="T5428" t="s">
        <v>49</v>
      </c>
      <c r="U5428" t="s">
        <v>72</v>
      </c>
      <c r="W5428" t="s">
        <v>134</v>
      </c>
      <c r="X5428" t="s">
        <v>74</v>
      </c>
      <c r="Y5428">
        <v>27395</v>
      </c>
      <c r="Z5428">
        <v>0</v>
      </c>
      <c r="AA5428" t="s">
        <v>75</v>
      </c>
      <c r="AB5428" t="s">
        <v>83</v>
      </c>
      <c r="AC5428">
        <v>45</v>
      </c>
      <c r="AD5428">
        <v>11</v>
      </c>
      <c r="AE5428">
        <v>4</v>
      </c>
      <c r="AF5428">
        <v>2025</v>
      </c>
      <c r="AG5428">
        <v>20251104</v>
      </c>
      <c r="AH5428" s="2">
        <v>1500</v>
      </c>
      <c r="AI5428" s="2">
        <v>4447.45654296875</v>
      </c>
      <c r="AJ5428" s="2">
        <f t="shared" si="674"/>
        <v>2947.45654296875</v>
      </c>
      <c r="AK5428" s="6">
        <f t="shared" si="675"/>
        <v>1.9649710286458333</v>
      </c>
      <c r="AL5428" s="12">
        <v>1500</v>
      </c>
      <c r="AM5428" s="12">
        <v>4731.347980417062</v>
      </c>
      <c r="AN5428" s="12">
        <f t="shared" si="676"/>
        <v>3231.347980417062</v>
      </c>
      <c r="AO5428" s="13">
        <f t="shared" si="677"/>
        <v>2.154231986944708</v>
      </c>
      <c r="AP5428" s="16">
        <v>1500</v>
      </c>
      <c r="AQ5428" s="16">
        <v>4713.0499489125523</v>
      </c>
      <c r="AR5428" s="16">
        <f t="shared" si="678"/>
        <v>3213.0499489125523</v>
      </c>
      <c r="AS5428" s="17">
        <f t="shared" si="672"/>
        <v>2.1420332992750351</v>
      </c>
      <c r="AT5428" s="20">
        <v>1500</v>
      </c>
      <c r="AU5428" s="20">
        <v>4354.0897097625329</v>
      </c>
      <c r="AV5428" s="20">
        <f t="shared" si="673"/>
        <v>2854.0897097625329</v>
      </c>
      <c r="AW5428" s="21">
        <f t="shared" si="679"/>
        <v>1.902726473175022</v>
      </c>
    </row>
    <row r="5429" spans="1:49" x14ac:dyDescent="0.25">
      <c r="A5429" t="s">
        <v>109</v>
      </c>
      <c r="B5429" t="s">
        <v>1419</v>
      </c>
      <c r="C5429">
        <v>220000</v>
      </c>
      <c r="D5429">
        <v>2005</v>
      </c>
      <c r="E5429" t="s">
        <v>135</v>
      </c>
      <c r="F5429" t="s">
        <v>1116</v>
      </c>
      <c r="G5429" t="s">
        <v>113</v>
      </c>
      <c r="H5429" t="s">
        <v>1213</v>
      </c>
      <c r="I5429">
        <v>4</v>
      </c>
      <c r="J5429" t="s">
        <v>59</v>
      </c>
      <c r="K5429">
        <v>4</v>
      </c>
      <c r="L5429" t="s">
        <v>343</v>
      </c>
      <c r="M5429">
        <v>2.7999999523162842</v>
      </c>
      <c r="N5429" t="s">
        <v>87</v>
      </c>
      <c r="O5429" t="s">
        <v>46</v>
      </c>
      <c r="Q5429" t="s">
        <v>60</v>
      </c>
      <c r="R5429" t="s">
        <v>89</v>
      </c>
      <c r="T5429" t="s">
        <v>219</v>
      </c>
      <c r="U5429" t="s">
        <v>50</v>
      </c>
      <c r="W5429" t="s">
        <v>134</v>
      </c>
      <c r="X5429" t="s">
        <v>74</v>
      </c>
      <c r="Z5429">
        <v>0</v>
      </c>
      <c r="AA5429" t="s">
        <v>75</v>
      </c>
      <c r="AB5429" t="s">
        <v>83</v>
      </c>
      <c r="AC5429">
        <v>45</v>
      </c>
      <c r="AD5429">
        <v>11</v>
      </c>
      <c r="AE5429">
        <v>4</v>
      </c>
      <c r="AF5429">
        <v>2025</v>
      </c>
      <c r="AG5429">
        <v>20251107</v>
      </c>
      <c r="AH5429" s="2">
        <v>299</v>
      </c>
      <c r="AI5429" s="2">
        <v>276.67861938476563</v>
      </c>
      <c r="AJ5429" s="2">
        <f t="shared" si="674"/>
        <v>22.321380615234375</v>
      </c>
      <c r="AK5429" s="6">
        <f t="shared" si="675"/>
        <v>7.465344687369356E-2</v>
      </c>
      <c r="AL5429" s="12">
        <v>299</v>
      </c>
      <c r="AM5429" s="12">
        <v>282.24523710147503</v>
      </c>
      <c r="AN5429" s="12">
        <f t="shared" si="676"/>
        <v>16.754762898524973</v>
      </c>
      <c r="AO5429" s="13">
        <f t="shared" si="677"/>
        <v>5.6035996316137031E-2</v>
      </c>
      <c r="AP5429" s="16">
        <v>299</v>
      </c>
      <c r="AQ5429" s="16">
        <v>463.01656507180468</v>
      </c>
      <c r="AR5429" s="16">
        <f t="shared" si="678"/>
        <v>164.01656507180468</v>
      </c>
      <c r="AS5429" s="17">
        <f t="shared" si="672"/>
        <v>0.54855038485553409</v>
      </c>
      <c r="AT5429" s="20">
        <v>299</v>
      </c>
      <c r="AU5429" s="20">
        <v>371.17475728155341</v>
      </c>
      <c r="AV5429" s="20">
        <f t="shared" si="673"/>
        <v>72.174757281553411</v>
      </c>
      <c r="AW5429" s="21">
        <f t="shared" si="679"/>
        <v>0.24138714809884085</v>
      </c>
    </row>
    <row r="5430" spans="1:49" x14ac:dyDescent="0.25">
      <c r="A5430" t="s">
        <v>77</v>
      </c>
      <c r="B5430" t="s">
        <v>596</v>
      </c>
      <c r="C5430">
        <v>110893</v>
      </c>
      <c r="D5430">
        <v>2015</v>
      </c>
      <c r="E5430" t="s">
        <v>203</v>
      </c>
      <c r="F5430" t="s">
        <v>478</v>
      </c>
      <c r="I5430">
        <v>6</v>
      </c>
      <c r="J5430" t="s">
        <v>101</v>
      </c>
      <c r="K5430">
        <v>4</v>
      </c>
      <c r="L5430" t="s">
        <v>44</v>
      </c>
      <c r="M5430">
        <v>3.7000000476837158</v>
      </c>
      <c r="N5430" t="s">
        <v>44</v>
      </c>
      <c r="O5430" t="s">
        <v>46</v>
      </c>
      <c r="P5430">
        <v>3</v>
      </c>
      <c r="Q5430" t="s">
        <v>118</v>
      </c>
      <c r="R5430" t="s">
        <v>81</v>
      </c>
      <c r="T5430" t="s">
        <v>49</v>
      </c>
      <c r="W5430" t="s">
        <v>120</v>
      </c>
      <c r="X5430" t="s">
        <v>53</v>
      </c>
      <c r="Z5430">
        <v>0</v>
      </c>
      <c r="AA5430" t="s">
        <v>75</v>
      </c>
      <c r="AB5430" t="s">
        <v>122</v>
      </c>
      <c r="AC5430">
        <v>45</v>
      </c>
      <c r="AD5430">
        <v>11</v>
      </c>
      <c r="AE5430">
        <v>4</v>
      </c>
      <c r="AF5430">
        <v>2025</v>
      </c>
      <c r="AG5430">
        <v>20251105</v>
      </c>
      <c r="AH5430" s="2">
        <v>7000</v>
      </c>
      <c r="AI5430" s="2">
        <v>6464.90771484375</v>
      </c>
      <c r="AJ5430" s="2">
        <f t="shared" si="674"/>
        <v>535.09228515625</v>
      </c>
      <c r="AK5430" s="6">
        <f t="shared" si="675"/>
        <v>7.6441755022321423E-2</v>
      </c>
      <c r="AL5430" s="12">
        <v>7000</v>
      </c>
      <c r="AM5430" s="12">
        <v>6161.3513589916338</v>
      </c>
      <c r="AN5430" s="12">
        <f t="shared" si="676"/>
        <v>838.64864100836621</v>
      </c>
      <c r="AO5430" s="13">
        <f t="shared" si="677"/>
        <v>0.11980694871548089</v>
      </c>
      <c r="AP5430" s="16">
        <v>7000</v>
      </c>
      <c r="AQ5430" s="16">
        <v>5824.8231064405554</v>
      </c>
      <c r="AR5430" s="16">
        <f t="shared" si="678"/>
        <v>1175.1768935594446</v>
      </c>
      <c r="AS5430" s="17">
        <f t="shared" si="672"/>
        <v>0.16788241336563495</v>
      </c>
      <c r="AT5430" s="20">
        <v>7000</v>
      </c>
      <c r="AU5430" s="20">
        <v>6668.5734870317001</v>
      </c>
      <c r="AV5430" s="20">
        <f t="shared" si="673"/>
        <v>331.4265129682999</v>
      </c>
      <c r="AW5430" s="21">
        <f t="shared" si="679"/>
        <v>4.7346644709757128E-2</v>
      </c>
    </row>
    <row r="5431" spans="1:49" x14ac:dyDescent="0.25">
      <c r="A5431" t="s">
        <v>77</v>
      </c>
      <c r="B5431" t="s">
        <v>596</v>
      </c>
      <c r="C5431">
        <v>105504</v>
      </c>
      <c r="D5431">
        <v>2018</v>
      </c>
      <c r="E5431" t="s">
        <v>127</v>
      </c>
      <c r="F5431" t="s">
        <v>803</v>
      </c>
      <c r="G5431" t="s">
        <v>2287</v>
      </c>
      <c r="I5431">
        <v>4</v>
      </c>
      <c r="J5431" t="s">
        <v>129</v>
      </c>
      <c r="K5431">
        <v>4</v>
      </c>
      <c r="L5431" t="s">
        <v>44</v>
      </c>
      <c r="M5431">
        <v>2</v>
      </c>
      <c r="N5431" t="s">
        <v>44</v>
      </c>
      <c r="O5431" t="s">
        <v>46</v>
      </c>
      <c r="P5431">
        <v>4</v>
      </c>
      <c r="Q5431" t="s">
        <v>60</v>
      </c>
      <c r="S5431">
        <v>241</v>
      </c>
      <c r="T5431" t="s">
        <v>49</v>
      </c>
      <c r="U5431" t="s">
        <v>50</v>
      </c>
      <c r="V5431" t="s">
        <v>804</v>
      </c>
      <c r="W5431" t="s">
        <v>134</v>
      </c>
      <c r="X5431" t="s">
        <v>881</v>
      </c>
      <c r="Z5431">
        <v>0</v>
      </c>
      <c r="AA5431" t="s">
        <v>75</v>
      </c>
      <c r="AB5431" t="s">
        <v>83</v>
      </c>
      <c r="AC5431">
        <v>45</v>
      </c>
      <c r="AD5431">
        <v>11</v>
      </c>
      <c r="AE5431">
        <v>4</v>
      </c>
      <c r="AF5431">
        <v>2025</v>
      </c>
      <c r="AG5431">
        <v>20251105</v>
      </c>
      <c r="AH5431" s="2">
        <v>13800</v>
      </c>
      <c r="AI5431" s="2">
        <v>10297.482421875</v>
      </c>
      <c r="AJ5431" s="2">
        <f t="shared" si="674"/>
        <v>3502.517578125</v>
      </c>
      <c r="AK5431" s="6">
        <f t="shared" si="675"/>
        <v>0.25380562160326087</v>
      </c>
      <c r="AL5431" s="12">
        <v>13800</v>
      </c>
      <c r="AM5431" s="12">
        <v>10696.91327329985</v>
      </c>
      <c r="AN5431" s="12">
        <f t="shared" si="676"/>
        <v>3103.0867267001504</v>
      </c>
      <c r="AO5431" s="13">
        <f t="shared" si="677"/>
        <v>0.22486135700725726</v>
      </c>
      <c r="AP5431" s="16">
        <v>13800</v>
      </c>
      <c r="AQ5431" s="16">
        <v>10495.39420835855</v>
      </c>
      <c r="AR5431" s="16">
        <f t="shared" si="678"/>
        <v>3304.6057916414502</v>
      </c>
      <c r="AS5431" s="17">
        <f t="shared" si="672"/>
        <v>0.23946418780010509</v>
      </c>
      <c r="AT5431" s="20">
        <v>13800</v>
      </c>
      <c r="AU5431" s="20">
        <v>10199.38504823151</v>
      </c>
      <c r="AV5431" s="20">
        <f t="shared" si="673"/>
        <v>3600.6149517684898</v>
      </c>
      <c r="AW5431" s="21">
        <f t="shared" si="679"/>
        <v>0.26091412693974564</v>
      </c>
    </row>
    <row r="5432" spans="1:49" x14ac:dyDescent="0.25">
      <c r="A5432" t="s">
        <v>38</v>
      </c>
      <c r="B5432" t="s">
        <v>776</v>
      </c>
      <c r="C5432">
        <v>46557</v>
      </c>
      <c r="D5432">
        <v>2022</v>
      </c>
      <c r="E5432" t="s">
        <v>139</v>
      </c>
      <c r="F5432" t="s">
        <v>284</v>
      </c>
      <c r="G5432" t="s">
        <v>905</v>
      </c>
      <c r="I5432">
        <v>6</v>
      </c>
      <c r="J5432" t="s">
        <v>59</v>
      </c>
      <c r="K5432">
        <v>4</v>
      </c>
      <c r="L5432" t="s">
        <v>44</v>
      </c>
      <c r="M5432">
        <v>3.5</v>
      </c>
      <c r="N5432" t="s">
        <v>87</v>
      </c>
      <c r="O5432" t="s">
        <v>46</v>
      </c>
      <c r="P5432">
        <v>5</v>
      </c>
      <c r="Q5432" t="s">
        <v>60</v>
      </c>
      <c r="R5432" t="s">
        <v>89</v>
      </c>
      <c r="T5432" t="s">
        <v>49</v>
      </c>
      <c r="W5432" t="s">
        <v>134</v>
      </c>
      <c r="X5432" t="s">
        <v>74</v>
      </c>
      <c r="Z5432">
        <v>0</v>
      </c>
      <c r="AA5432" t="s">
        <v>75</v>
      </c>
      <c r="AB5432" t="s">
        <v>104</v>
      </c>
      <c r="AC5432">
        <v>45</v>
      </c>
      <c r="AD5432">
        <v>11</v>
      </c>
      <c r="AE5432">
        <v>4</v>
      </c>
      <c r="AF5432">
        <v>2025</v>
      </c>
      <c r="AG5432">
        <v>20251105</v>
      </c>
      <c r="AH5432" s="2">
        <v>24250</v>
      </c>
      <c r="AI5432" s="2">
        <v>22196.16796875</v>
      </c>
      <c r="AJ5432" s="2">
        <f t="shared" si="674"/>
        <v>2053.83203125</v>
      </c>
      <c r="AK5432" s="6">
        <f t="shared" si="675"/>
        <v>8.46941043814433E-2</v>
      </c>
      <c r="AL5432" s="12">
        <v>24250</v>
      </c>
      <c r="AM5432" s="12">
        <v>20927.875404390139</v>
      </c>
      <c r="AN5432" s="12">
        <f t="shared" si="676"/>
        <v>3322.124595609861</v>
      </c>
      <c r="AO5432" s="13">
        <f t="shared" si="677"/>
        <v>0.13699482868494273</v>
      </c>
      <c r="AP5432" s="16">
        <v>24250</v>
      </c>
      <c r="AQ5432" s="16">
        <v>21504.04703311179</v>
      </c>
      <c r="AR5432" s="16">
        <f t="shared" si="678"/>
        <v>2745.9529668882096</v>
      </c>
      <c r="AS5432" s="17">
        <f t="shared" si="672"/>
        <v>0.1132351738922973</v>
      </c>
      <c r="AT5432" s="20">
        <v>24250</v>
      </c>
      <c r="AU5432" s="20">
        <v>22166.507430997881</v>
      </c>
      <c r="AV5432" s="20">
        <f t="shared" si="673"/>
        <v>2083.4925690021191</v>
      </c>
      <c r="AW5432" s="21">
        <f t="shared" si="679"/>
        <v>8.5917219340293574E-2</v>
      </c>
    </row>
    <row r="5433" spans="1:49" x14ac:dyDescent="0.25">
      <c r="A5433" t="s">
        <v>77</v>
      </c>
      <c r="B5433" t="s">
        <v>596</v>
      </c>
      <c r="C5433">
        <v>98336</v>
      </c>
      <c r="D5433">
        <v>2018</v>
      </c>
      <c r="E5433" t="s">
        <v>250</v>
      </c>
      <c r="F5433" t="s">
        <v>251</v>
      </c>
      <c r="G5433" t="s">
        <v>161</v>
      </c>
      <c r="I5433">
        <v>4</v>
      </c>
      <c r="J5433" t="s">
        <v>69</v>
      </c>
      <c r="K5433">
        <v>4</v>
      </c>
      <c r="L5433" t="s">
        <v>44</v>
      </c>
      <c r="M5433">
        <v>2.5</v>
      </c>
      <c r="N5433" t="s">
        <v>44</v>
      </c>
      <c r="O5433" t="s">
        <v>46</v>
      </c>
      <c r="P5433">
        <v>4</v>
      </c>
      <c r="Q5433" t="s">
        <v>60</v>
      </c>
      <c r="R5433" t="s">
        <v>89</v>
      </c>
      <c r="S5433">
        <v>187</v>
      </c>
      <c r="T5433" t="s">
        <v>49</v>
      </c>
      <c r="U5433" t="s">
        <v>50</v>
      </c>
      <c r="V5433" t="s">
        <v>1157</v>
      </c>
      <c r="W5433" t="s">
        <v>62</v>
      </c>
      <c r="X5433" t="s">
        <v>53</v>
      </c>
      <c r="Y5433">
        <v>26215</v>
      </c>
      <c r="Z5433">
        <v>0</v>
      </c>
      <c r="AA5433" t="s">
        <v>75</v>
      </c>
      <c r="AB5433" t="s">
        <v>83</v>
      </c>
      <c r="AC5433">
        <v>45</v>
      </c>
      <c r="AD5433">
        <v>11</v>
      </c>
      <c r="AE5433">
        <v>4</v>
      </c>
      <c r="AF5433">
        <v>2025</v>
      </c>
      <c r="AG5433">
        <v>20251105</v>
      </c>
      <c r="AH5433" s="2">
        <v>12600</v>
      </c>
      <c r="AI5433" s="2">
        <v>11084.091796875</v>
      </c>
      <c r="AJ5433" s="2">
        <f t="shared" si="674"/>
        <v>1515.908203125</v>
      </c>
      <c r="AK5433" s="6">
        <f t="shared" si="675"/>
        <v>0.12031017485119047</v>
      </c>
      <c r="AL5433" s="12">
        <v>12600</v>
      </c>
      <c r="AM5433" s="12">
        <v>9981.6439909266301</v>
      </c>
      <c r="AN5433" s="12">
        <f t="shared" si="676"/>
        <v>2618.3560090733699</v>
      </c>
      <c r="AO5433" s="13">
        <f t="shared" si="677"/>
        <v>0.20780603246614046</v>
      </c>
      <c r="AP5433" s="16">
        <v>12600</v>
      </c>
      <c r="AQ5433" s="16">
        <v>10640.89685988022</v>
      </c>
      <c r="AR5433" s="16">
        <f t="shared" si="678"/>
        <v>1959.1031401197797</v>
      </c>
      <c r="AS5433" s="17">
        <f t="shared" si="672"/>
        <v>0.15548437619998251</v>
      </c>
      <c r="AT5433" s="20">
        <v>12600</v>
      </c>
      <c r="AU5433" s="20">
        <v>11383.281893004119</v>
      </c>
      <c r="AV5433" s="20">
        <f t="shared" si="673"/>
        <v>1216.7181069958806</v>
      </c>
      <c r="AW5433" s="21">
        <f t="shared" si="679"/>
        <v>9.6564929126657192E-2</v>
      </c>
    </row>
    <row r="5434" spans="1:49" x14ac:dyDescent="0.25">
      <c r="A5434" t="s">
        <v>77</v>
      </c>
      <c r="B5434" t="s">
        <v>456</v>
      </c>
      <c r="C5434">
        <v>150346</v>
      </c>
      <c r="D5434">
        <v>2017</v>
      </c>
      <c r="E5434" t="s">
        <v>66</v>
      </c>
      <c r="F5434" t="s">
        <v>434</v>
      </c>
      <c r="H5434" t="s">
        <v>246</v>
      </c>
      <c r="I5434">
        <v>8</v>
      </c>
      <c r="J5434" t="s">
        <v>69</v>
      </c>
      <c r="K5434">
        <v>4</v>
      </c>
      <c r="L5434" t="s">
        <v>44</v>
      </c>
      <c r="M5434">
        <v>6.1999998092651367</v>
      </c>
      <c r="N5434" t="s">
        <v>87</v>
      </c>
      <c r="O5434" t="s">
        <v>46</v>
      </c>
      <c r="Q5434" t="s">
        <v>88</v>
      </c>
      <c r="R5434" t="s">
        <v>89</v>
      </c>
      <c r="S5434">
        <v>383</v>
      </c>
      <c r="T5434" t="s">
        <v>49</v>
      </c>
      <c r="U5434" t="s">
        <v>72</v>
      </c>
      <c r="W5434" t="s">
        <v>220</v>
      </c>
      <c r="X5434" t="s">
        <v>74</v>
      </c>
      <c r="Y5434">
        <v>39135</v>
      </c>
      <c r="Z5434">
        <v>0</v>
      </c>
      <c r="AA5434" t="s">
        <v>75</v>
      </c>
      <c r="AB5434" t="s">
        <v>91</v>
      </c>
      <c r="AC5434">
        <v>45</v>
      </c>
      <c r="AD5434">
        <v>11</v>
      </c>
      <c r="AE5434">
        <v>4</v>
      </c>
      <c r="AF5434">
        <v>2025</v>
      </c>
      <c r="AG5434">
        <v>20251105</v>
      </c>
      <c r="AH5434" s="2">
        <v>10600</v>
      </c>
      <c r="AI5434" s="2">
        <v>13648.6494140625</v>
      </c>
      <c r="AJ5434" s="2">
        <f t="shared" si="674"/>
        <v>3048.6494140625</v>
      </c>
      <c r="AK5434" s="6">
        <f t="shared" si="675"/>
        <v>0.28760843528891511</v>
      </c>
      <c r="AL5434" s="12">
        <v>10600</v>
      </c>
      <c r="AM5434" s="12">
        <v>12167.886896895079</v>
      </c>
      <c r="AN5434" s="12">
        <f t="shared" si="676"/>
        <v>1567.8868968950792</v>
      </c>
      <c r="AO5434" s="13">
        <f t="shared" si="677"/>
        <v>0.14791385819764899</v>
      </c>
      <c r="AP5434" s="16">
        <v>10600</v>
      </c>
      <c r="AQ5434" s="16">
        <v>13868.54383045999</v>
      </c>
      <c r="AR5434" s="16">
        <f t="shared" si="678"/>
        <v>3268.5438304599902</v>
      </c>
      <c r="AS5434" s="17">
        <f t="shared" si="672"/>
        <v>0.30835319155282925</v>
      </c>
      <c r="AT5434" s="20">
        <v>10600</v>
      </c>
      <c r="AU5434" s="20">
        <v>14118.24324324324</v>
      </c>
      <c r="AV5434" s="20">
        <f t="shared" si="673"/>
        <v>3518.2432432432397</v>
      </c>
      <c r="AW5434" s="21">
        <f t="shared" si="679"/>
        <v>0.33190973992860751</v>
      </c>
    </row>
    <row r="5435" spans="1:49" x14ac:dyDescent="0.25">
      <c r="A5435" t="s">
        <v>38</v>
      </c>
      <c r="B5435" t="s">
        <v>105</v>
      </c>
      <c r="C5435">
        <v>130387</v>
      </c>
      <c r="D5435">
        <v>2018</v>
      </c>
      <c r="E5435" t="s">
        <v>114</v>
      </c>
      <c r="F5435" t="s">
        <v>834</v>
      </c>
      <c r="G5435" t="s">
        <v>180</v>
      </c>
      <c r="I5435">
        <v>4</v>
      </c>
      <c r="J5435" t="s">
        <v>59</v>
      </c>
      <c r="K5435">
        <v>4</v>
      </c>
      <c r="L5435" t="s">
        <v>44</v>
      </c>
      <c r="M5435">
        <v>2</v>
      </c>
      <c r="N5435" t="s">
        <v>45</v>
      </c>
      <c r="Q5435" t="s">
        <v>60</v>
      </c>
      <c r="R5435" t="s">
        <v>96</v>
      </c>
      <c r="S5435">
        <v>184</v>
      </c>
      <c r="T5435" t="s">
        <v>49</v>
      </c>
      <c r="W5435" t="s">
        <v>134</v>
      </c>
      <c r="X5435" t="s">
        <v>121</v>
      </c>
      <c r="Y5435">
        <v>24595</v>
      </c>
      <c r="Z5435">
        <v>0</v>
      </c>
      <c r="AA5435" t="s">
        <v>75</v>
      </c>
      <c r="AB5435" t="s">
        <v>104</v>
      </c>
      <c r="AC5435">
        <v>45</v>
      </c>
      <c r="AD5435">
        <v>11</v>
      </c>
      <c r="AE5435">
        <v>4</v>
      </c>
      <c r="AF5435">
        <v>2025</v>
      </c>
      <c r="AG5435">
        <v>20251104</v>
      </c>
      <c r="AH5435" s="2">
        <v>4000</v>
      </c>
      <c r="AI5435" s="2">
        <v>4046.230224609375</v>
      </c>
      <c r="AJ5435" s="2">
        <f t="shared" si="674"/>
        <v>46.230224609375</v>
      </c>
      <c r="AK5435" s="6">
        <f t="shared" si="675"/>
        <v>1.1557556152343751E-2</v>
      </c>
      <c r="AL5435" s="12">
        <v>4000</v>
      </c>
      <c r="AM5435" s="12">
        <v>4055.9350556255299</v>
      </c>
      <c r="AN5435" s="12">
        <f t="shared" si="676"/>
        <v>55.935055625529913</v>
      </c>
      <c r="AO5435" s="13">
        <f t="shared" si="677"/>
        <v>1.3983763906382478E-2</v>
      </c>
      <c r="AP5435" s="16">
        <v>4000</v>
      </c>
      <c r="AQ5435" s="16">
        <v>4158.597110809751</v>
      </c>
      <c r="AR5435" s="16">
        <f t="shared" si="678"/>
        <v>158.59711080975103</v>
      </c>
      <c r="AS5435" s="17">
        <f t="shared" si="672"/>
        <v>3.9649277702437757E-2</v>
      </c>
      <c r="AT5435" s="20">
        <v>4000</v>
      </c>
      <c r="AU5435" s="20">
        <v>4077.3800259403379</v>
      </c>
      <c r="AV5435" s="20">
        <f t="shared" si="673"/>
        <v>77.380025940337873</v>
      </c>
      <c r="AW5435" s="21">
        <f t="shared" si="679"/>
        <v>1.9345006485084467E-2</v>
      </c>
    </row>
    <row r="5436" spans="1:49" x14ac:dyDescent="0.25">
      <c r="A5436" t="s">
        <v>123</v>
      </c>
      <c r="B5436" t="s">
        <v>440</v>
      </c>
      <c r="C5436">
        <v>123953</v>
      </c>
      <c r="D5436">
        <v>2010</v>
      </c>
      <c r="E5436" t="s">
        <v>159</v>
      </c>
      <c r="F5436" t="s">
        <v>236</v>
      </c>
      <c r="G5436" t="s">
        <v>237</v>
      </c>
      <c r="I5436">
        <v>4</v>
      </c>
      <c r="J5436" t="s">
        <v>59</v>
      </c>
      <c r="K5436">
        <v>4</v>
      </c>
      <c r="L5436" t="s">
        <v>44</v>
      </c>
      <c r="M5436">
        <v>2.4000000953674321</v>
      </c>
      <c r="N5436" t="s">
        <v>87</v>
      </c>
      <c r="O5436" t="s">
        <v>180</v>
      </c>
      <c r="P5436">
        <v>1</v>
      </c>
      <c r="Q5436" t="s">
        <v>60</v>
      </c>
      <c r="R5436" t="s">
        <v>89</v>
      </c>
      <c r="S5436">
        <v>180</v>
      </c>
      <c r="T5436" t="s">
        <v>49</v>
      </c>
      <c r="U5436" t="s">
        <v>50</v>
      </c>
      <c r="V5436" t="s">
        <v>525</v>
      </c>
      <c r="W5436" t="s">
        <v>62</v>
      </c>
      <c r="X5436" t="s">
        <v>74</v>
      </c>
      <c r="Z5436">
        <v>0</v>
      </c>
      <c r="AA5436" t="s">
        <v>75</v>
      </c>
      <c r="AB5436" t="s">
        <v>83</v>
      </c>
      <c r="AC5436">
        <v>45</v>
      </c>
      <c r="AD5436">
        <v>11</v>
      </c>
      <c r="AE5436">
        <v>4</v>
      </c>
      <c r="AF5436">
        <v>2025</v>
      </c>
      <c r="AG5436">
        <v>20251105</v>
      </c>
      <c r="AH5436" s="2">
        <v>1600</v>
      </c>
      <c r="AI5436" s="2">
        <v>1459.070678710938</v>
      </c>
      <c r="AJ5436" s="2">
        <f t="shared" si="674"/>
        <v>140.92932128906205</v>
      </c>
      <c r="AK5436" s="6">
        <f t="shared" si="675"/>
        <v>8.8080825805663773E-2</v>
      </c>
      <c r="AL5436" s="12">
        <v>1600</v>
      </c>
      <c r="AM5436" s="12">
        <v>1533.0946033224609</v>
      </c>
      <c r="AN5436" s="12">
        <f t="shared" si="676"/>
        <v>66.905396677539102</v>
      </c>
      <c r="AO5436" s="13">
        <f t="shared" si="677"/>
        <v>4.1815872923461936E-2</v>
      </c>
      <c r="AP5436" s="16">
        <v>1600</v>
      </c>
      <c r="AQ5436" s="16">
        <v>1745.70296502935</v>
      </c>
      <c r="AR5436" s="16">
        <f t="shared" si="678"/>
        <v>145.70296502935003</v>
      </c>
      <c r="AS5436" s="17">
        <f t="shared" si="672"/>
        <v>9.1064353143343768E-2</v>
      </c>
      <c r="AT5436" s="20">
        <v>1600</v>
      </c>
      <c r="AU5436" s="20">
        <v>1449.8324727481361</v>
      </c>
      <c r="AV5436" s="20">
        <f t="shared" si="673"/>
        <v>150.16752725186393</v>
      </c>
      <c r="AW5436" s="21">
        <f t="shared" si="679"/>
        <v>9.3854704532414956E-2</v>
      </c>
    </row>
    <row r="5437" spans="1:49" x14ac:dyDescent="0.25">
      <c r="A5437" t="s">
        <v>38</v>
      </c>
      <c r="B5437" t="s">
        <v>105</v>
      </c>
      <c r="C5437">
        <v>83124</v>
      </c>
      <c r="D5437">
        <v>2018</v>
      </c>
      <c r="E5437" t="s">
        <v>286</v>
      </c>
      <c r="F5437" t="s">
        <v>2451</v>
      </c>
      <c r="G5437" t="s">
        <v>107</v>
      </c>
      <c r="I5437">
        <v>6</v>
      </c>
      <c r="J5437" t="s">
        <v>69</v>
      </c>
      <c r="K5437">
        <v>4</v>
      </c>
      <c r="L5437" t="s">
        <v>44</v>
      </c>
      <c r="M5437">
        <v>3.5</v>
      </c>
      <c r="N5437" t="s">
        <v>44</v>
      </c>
      <c r="Q5437" t="s">
        <v>60</v>
      </c>
      <c r="R5437" t="s">
        <v>81</v>
      </c>
      <c r="S5437">
        <v>365</v>
      </c>
      <c r="T5437" t="s">
        <v>49</v>
      </c>
      <c r="U5437" t="s">
        <v>72</v>
      </c>
      <c r="V5437" t="s">
        <v>102</v>
      </c>
      <c r="W5437" t="s">
        <v>90</v>
      </c>
      <c r="X5437" t="s">
        <v>74</v>
      </c>
      <c r="Y5437">
        <v>43530</v>
      </c>
      <c r="Z5437">
        <v>0</v>
      </c>
      <c r="AA5437" t="s">
        <v>75</v>
      </c>
      <c r="AB5437" t="s">
        <v>104</v>
      </c>
      <c r="AC5437">
        <v>45</v>
      </c>
      <c r="AD5437">
        <v>11</v>
      </c>
      <c r="AE5437">
        <v>4</v>
      </c>
      <c r="AF5437">
        <v>2025</v>
      </c>
      <c r="AG5437">
        <v>20251104</v>
      </c>
      <c r="AH5437" s="2">
        <v>10000</v>
      </c>
      <c r="AI5437" s="2">
        <v>7037.12109375</v>
      </c>
      <c r="AJ5437" s="2">
        <f t="shared" si="674"/>
        <v>2962.87890625</v>
      </c>
      <c r="AK5437" s="6">
        <f t="shared" si="675"/>
        <v>0.29628789062499999</v>
      </c>
      <c r="AL5437" s="12">
        <v>10000</v>
      </c>
      <c r="AM5437" s="12">
        <v>8204.536372827888</v>
      </c>
      <c r="AN5437" s="12">
        <f t="shared" si="676"/>
        <v>1795.463627172112</v>
      </c>
      <c r="AO5437" s="13">
        <f t="shared" si="677"/>
        <v>0.17954636271721119</v>
      </c>
      <c r="AP5437" s="16">
        <v>10000</v>
      </c>
      <c r="AQ5437" s="16">
        <v>8695.1813984048003</v>
      </c>
      <c r="AR5437" s="16">
        <f t="shared" si="678"/>
        <v>1304.8186015951997</v>
      </c>
      <c r="AS5437" s="17">
        <f t="shared" si="672"/>
        <v>0.13048186015951996</v>
      </c>
      <c r="AT5437" s="20">
        <v>10000</v>
      </c>
      <c r="AU5437" s="20">
        <v>6669.348611723226</v>
      </c>
      <c r="AV5437" s="20">
        <f t="shared" si="673"/>
        <v>3330.651388276774</v>
      </c>
      <c r="AW5437" s="21">
        <f t="shared" si="679"/>
        <v>0.33306513882767741</v>
      </c>
    </row>
    <row r="5438" spans="1:49" x14ac:dyDescent="0.25">
      <c r="A5438" t="s">
        <v>38</v>
      </c>
      <c r="B5438" t="s">
        <v>39</v>
      </c>
      <c r="C5438">
        <v>130583</v>
      </c>
      <c r="D5438">
        <v>2006</v>
      </c>
      <c r="E5438" t="s">
        <v>57</v>
      </c>
      <c r="F5438" t="s">
        <v>2413</v>
      </c>
      <c r="G5438" t="s">
        <v>589</v>
      </c>
      <c r="I5438">
        <v>4</v>
      </c>
      <c r="J5438" t="s">
        <v>43</v>
      </c>
      <c r="K5438">
        <v>4</v>
      </c>
      <c r="L5438" t="s">
        <v>44</v>
      </c>
      <c r="M5438">
        <v>2</v>
      </c>
      <c r="N5438" t="s">
        <v>45</v>
      </c>
      <c r="Q5438" t="s">
        <v>118</v>
      </c>
      <c r="T5438" t="s">
        <v>49</v>
      </c>
      <c r="W5438" t="s">
        <v>120</v>
      </c>
      <c r="X5438" t="s">
        <v>63</v>
      </c>
      <c r="Z5438">
        <v>0</v>
      </c>
      <c r="AA5438" t="s">
        <v>75</v>
      </c>
      <c r="AB5438" t="s">
        <v>122</v>
      </c>
      <c r="AC5438">
        <v>45</v>
      </c>
      <c r="AD5438">
        <v>11</v>
      </c>
      <c r="AE5438">
        <v>4</v>
      </c>
      <c r="AF5438">
        <v>2025</v>
      </c>
      <c r="AG5438">
        <v>20251104</v>
      </c>
      <c r="AH5438" s="2">
        <v>600</v>
      </c>
      <c r="AI5438" s="2">
        <v>866.590576171875</v>
      </c>
      <c r="AJ5438" s="2">
        <f t="shared" si="674"/>
        <v>266.590576171875</v>
      </c>
      <c r="AK5438" s="6">
        <f t="shared" si="675"/>
        <v>0.44431762695312499</v>
      </c>
      <c r="AL5438" s="12">
        <v>600</v>
      </c>
      <c r="AM5438" s="12">
        <v>817.25257350328275</v>
      </c>
      <c r="AN5438" s="12">
        <f t="shared" si="676"/>
        <v>217.25257350328275</v>
      </c>
      <c r="AO5438" s="13">
        <f t="shared" si="677"/>
        <v>0.36208762250547122</v>
      </c>
      <c r="AP5438" s="16">
        <v>600</v>
      </c>
      <c r="AQ5438" s="16">
        <v>868.31019537693157</v>
      </c>
      <c r="AR5438" s="16">
        <f t="shared" si="678"/>
        <v>268.31019537693157</v>
      </c>
      <c r="AS5438" s="17">
        <f t="shared" si="672"/>
        <v>0.4471836589615526</v>
      </c>
      <c r="AT5438" s="20">
        <v>600</v>
      </c>
      <c r="AU5438" s="20">
        <v>910.73161953727504</v>
      </c>
      <c r="AV5438" s="20">
        <f t="shared" si="673"/>
        <v>310.73161953727504</v>
      </c>
      <c r="AW5438" s="21">
        <f t="shared" si="679"/>
        <v>0.51788603256212506</v>
      </c>
    </row>
    <row r="5439" spans="1:49" x14ac:dyDescent="0.25">
      <c r="A5439" t="s">
        <v>38</v>
      </c>
      <c r="B5439" t="s">
        <v>92</v>
      </c>
      <c r="C5439">
        <v>68427</v>
      </c>
      <c r="D5439">
        <v>2016</v>
      </c>
      <c r="E5439" t="s">
        <v>84</v>
      </c>
      <c r="F5439" t="s">
        <v>85</v>
      </c>
      <c r="G5439" t="s">
        <v>418</v>
      </c>
      <c r="I5439">
        <v>8</v>
      </c>
      <c r="J5439" t="s">
        <v>117</v>
      </c>
      <c r="K5439">
        <v>4</v>
      </c>
      <c r="L5439" t="s">
        <v>44</v>
      </c>
      <c r="M5439">
        <v>5.6999998092651367</v>
      </c>
      <c r="N5439" t="s">
        <v>87</v>
      </c>
      <c r="O5439" t="s">
        <v>46</v>
      </c>
      <c r="Q5439" t="s">
        <v>88</v>
      </c>
      <c r="R5439" t="s">
        <v>89</v>
      </c>
      <c r="T5439" t="s">
        <v>49</v>
      </c>
      <c r="W5439" t="s">
        <v>90</v>
      </c>
      <c r="X5439" t="s">
        <v>74</v>
      </c>
      <c r="Z5439">
        <v>0</v>
      </c>
      <c r="AA5439" t="s">
        <v>75</v>
      </c>
      <c r="AB5439" t="s">
        <v>91</v>
      </c>
      <c r="AC5439">
        <v>45</v>
      </c>
      <c r="AD5439">
        <v>11</v>
      </c>
      <c r="AE5439">
        <v>4</v>
      </c>
      <c r="AF5439">
        <v>2025</v>
      </c>
      <c r="AG5439">
        <v>20251104</v>
      </c>
      <c r="AH5439" s="2">
        <v>18250</v>
      </c>
      <c r="AI5439" s="2">
        <v>18590.337890625</v>
      </c>
      <c r="AJ5439" s="2">
        <f t="shared" si="674"/>
        <v>340.337890625</v>
      </c>
      <c r="AK5439" s="6">
        <f t="shared" si="675"/>
        <v>1.8648651541095889E-2</v>
      </c>
      <c r="AL5439" s="12">
        <v>18250</v>
      </c>
      <c r="AM5439" s="12">
        <v>18833.311642758679</v>
      </c>
      <c r="AN5439" s="12">
        <f t="shared" si="676"/>
        <v>583.31164275867923</v>
      </c>
      <c r="AO5439" s="13">
        <f t="shared" si="677"/>
        <v>3.196228179499612E-2</v>
      </c>
      <c r="AP5439" s="16">
        <v>18250</v>
      </c>
      <c r="AQ5439" s="16">
        <v>17153.732305432801</v>
      </c>
      <c r="AR5439" s="16">
        <f t="shared" si="678"/>
        <v>1096.2676945671992</v>
      </c>
      <c r="AS5439" s="17">
        <f t="shared" si="672"/>
        <v>6.0069462716010914E-2</v>
      </c>
      <c r="AT5439" s="20">
        <v>18250</v>
      </c>
      <c r="AU5439" s="20">
        <v>18443.982558139542</v>
      </c>
      <c r="AV5439" s="20">
        <f t="shared" si="673"/>
        <v>193.98255813954165</v>
      </c>
      <c r="AW5439" s="21">
        <f t="shared" si="679"/>
        <v>1.062918126792009E-2</v>
      </c>
    </row>
    <row r="5440" spans="1:49" x14ac:dyDescent="0.25">
      <c r="A5440" t="s">
        <v>77</v>
      </c>
      <c r="B5440" t="s">
        <v>818</v>
      </c>
      <c r="C5440">
        <v>43063</v>
      </c>
      <c r="D5440">
        <v>2024</v>
      </c>
      <c r="E5440" t="s">
        <v>318</v>
      </c>
      <c r="F5440" t="s">
        <v>867</v>
      </c>
      <c r="G5440" t="s">
        <v>1597</v>
      </c>
      <c r="I5440">
        <v>3</v>
      </c>
      <c r="J5440" t="s">
        <v>69</v>
      </c>
      <c r="K5440">
        <v>4</v>
      </c>
      <c r="L5440" t="s">
        <v>44</v>
      </c>
      <c r="M5440">
        <v>1.299999952316284</v>
      </c>
      <c r="N5440" t="s">
        <v>45</v>
      </c>
      <c r="O5440" t="s">
        <v>46</v>
      </c>
      <c r="P5440">
        <v>4</v>
      </c>
      <c r="Q5440" t="s">
        <v>60</v>
      </c>
      <c r="R5440" t="s">
        <v>96</v>
      </c>
      <c r="T5440" t="s">
        <v>49</v>
      </c>
      <c r="U5440" t="s">
        <v>50</v>
      </c>
      <c r="V5440" t="s">
        <v>1520</v>
      </c>
      <c r="W5440" t="s">
        <v>62</v>
      </c>
      <c r="X5440" t="s">
        <v>63</v>
      </c>
      <c r="Z5440">
        <v>0</v>
      </c>
      <c r="AA5440" t="s">
        <v>75</v>
      </c>
      <c r="AB5440" t="s">
        <v>83</v>
      </c>
      <c r="AC5440">
        <v>45</v>
      </c>
      <c r="AD5440">
        <v>11</v>
      </c>
      <c r="AE5440">
        <v>4</v>
      </c>
      <c r="AF5440">
        <v>2025</v>
      </c>
      <c r="AG5440">
        <v>20251105</v>
      </c>
      <c r="AH5440" s="2">
        <v>17600</v>
      </c>
      <c r="AI5440" s="2">
        <v>17507.353515625</v>
      </c>
      <c r="AJ5440" s="2">
        <f t="shared" si="674"/>
        <v>92.646484375</v>
      </c>
      <c r="AK5440" s="6">
        <f t="shared" si="675"/>
        <v>5.2640047940340912E-3</v>
      </c>
      <c r="AL5440" s="12">
        <v>17600</v>
      </c>
      <c r="AM5440" s="12">
        <v>18185.89728130072</v>
      </c>
      <c r="AN5440" s="12">
        <f t="shared" si="676"/>
        <v>585.89728130072035</v>
      </c>
      <c r="AO5440" s="13">
        <f t="shared" si="677"/>
        <v>3.3289618255722749E-2</v>
      </c>
      <c r="AP5440" s="16">
        <v>17600</v>
      </c>
      <c r="AQ5440" s="16">
        <v>17408.395479310639</v>
      </c>
      <c r="AR5440" s="16">
        <f t="shared" si="678"/>
        <v>191.60452068936138</v>
      </c>
      <c r="AS5440" s="17">
        <f t="shared" si="672"/>
        <v>1.0886620493713715E-2</v>
      </c>
      <c r="AT5440" s="20">
        <v>17600</v>
      </c>
      <c r="AU5440" s="20">
        <v>17224.674750356629</v>
      </c>
      <c r="AV5440" s="20">
        <f t="shared" si="673"/>
        <v>375.32524964337063</v>
      </c>
      <c r="AW5440" s="21">
        <f t="shared" si="679"/>
        <v>2.1325298275191511E-2</v>
      </c>
    </row>
    <row r="5441" spans="1:49" x14ac:dyDescent="0.25">
      <c r="A5441" t="s">
        <v>109</v>
      </c>
      <c r="B5441" t="s">
        <v>538</v>
      </c>
      <c r="C5441">
        <v>126150</v>
      </c>
      <c r="D5441">
        <v>2014</v>
      </c>
      <c r="E5441" t="s">
        <v>66</v>
      </c>
      <c r="F5441" t="s">
        <v>366</v>
      </c>
      <c r="G5441" t="s">
        <v>1253</v>
      </c>
      <c r="I5441">
        <v>4</v>
      </c>
      <c r="J5441" t="s">
        <v>101</v>
      </c>
      <c r="K5441">
        <v>4</v>
      </c>
      <c r="L5441" t="s">
        <v>44</v>
      </c>
      <c r="M5441">
        <v>2</v>
      </c>
      <c r="N5441" t="s">
        <v>45</v>
      </c>
      <c r="O5441" t="s">
        <v>95</v>
      </c>
      <c r="Q5441" t="s">
        <v>118</v>
      </c>
      <c r="S5441">
        <v>141</v>
      </c>
      <c r="T5441" t="s">
        <v>49</v>
      </c>
      <c r="U5441" t="s">
        <v>50</v>
      </c>
      <c r="W5441" t="s">
        <v>120</v>
      </c>
      <c r="X5441" t="s">
        <v>121</v>
      </c>
      <c r="Z5441">
        <v>1</v>
      </c>
      <c r="AA5441" t="s">
        <v>54</v>
      </c>
      <c r="AB5441" t="s">
        <v>365</v>
      </c>
      <c r="AC5441">
        <v>45</v>
      </c>
      <c r="AD5441">
        <v>11</v>
      </c>
      <c r="AE5441">
        <v>4</v>
      </c>
      <c r="AF5441">
        <v>2025</v>
      </c>
      <c r="AG5441">
        <v>20251105</v>
      </c>
      <c r="AH5441" s="2">
        <v>400</v>
      </c>
      <c r="AI5441" s="2">
        <v>971.788818359375</v>
      </c>
      <c r="AJ5441" s="2">
        <f t="shared" si="674"/>
        <v>571.788818359375</v>
      </c>
      <c r="AK5441" s="6">
        <f t="shared" si="675"/>
        <v>1.4294720458984376</v>
      </c>
      <c r="AL5441" s="12">
        <v>400</v>
      </c>
      <c r="AM5441" s="12">
        <v>900.53815997248751</v>
      </c>
      <c r="AN5441" s="12">
        <f t="shared" si="676"/>
        <v>500.53815997248751</v>
      </c>
      <c r="AO5441" s="13">
        <f t="shared" si="677"/>
        <v>1.2513453999312187</v>
      </c>
      <c r="AP5441" s="16">
        <v>400</v>
      </c>
      <c r="AQ5441" s="16">
        <v>849.15641221728049</v>
      </c>
      <c r="AR5441" s="16">
        <f t="shared" si="678"/>
        <v>449.15641221728049</v>
      </c>
      <c r="AS5441" s="17">
        <f t="shared" si="672"/>
        <v>1.1228910305432012</v>
      </c>
      <c r="AT5441" s="20">
        <v>400</v>
      </c>
      <c r="AU5441" s="20">
        <v>1036.9831013916489</v>
      </c>
      <c r="AV5441" s="20">
        <f t="shared" si="673"/>
        <v>636.98310139164892</v>
      </c>
      <c r="AW5441" s="21">
        <f t="shared" si="679"/>
        <v>1.5924577534791222</v>
      </c>
    </row>
    <row r="5442" spans="1:49" x14ac:dyDescent="0.25">
      <c r="A5442" t="s">
        <v>77</v>
      </c>
      <c r="B5442" t="s">
        <v>151</v>
      </c>
      <c r="C5442">
        <v>79616</v>
      </c>
      <c r="D5442">
        <v>2017</v>
      </c>
      <c r="E5442" t="s">
        <v>155</v>
      </c>
      <c r="F5442" t="s">
        <v>156</v>
      </c>
      <c r="G5442" t="s">
        <v>1958</v>
      </c>
      <c r="I5442">
        <v>4</v>
      </c>
      <c r="J5442" t="s">
        <v>117</v>
      </c>
      <c r="K5442">
        <v>4</v>
      </c>
      <c r="L5442" t="s">
        <v>44</v>
      </c>
      <c r="M5442">
        <v>2</v>
      </c>
      <c r="N5442" t="s">
        <v>45</v>
      </c>
      <c r="O5442" t="s">
        <v>46</v>
      </c>
      <c r="P5442">
        <v>2</v>
      </c>
      <c r="Q5442" t="s">
        <v>118</v>
      </c>
      <c r="S5442">
        <v>245</v>
      </c>
      <c r="T5442" t="s">
        <v>49</v>
      </c>
      <c r="W5442" t="s">
        <v>120</v>
      </c>
      <c r="X5442" t="s">
        <v>74</v>
      </c>
      <c r="Z5442">
        <v>0</v>
      </c>
      <c r="AA5442" t="s">
        <v>75</v>
      </c>
      <c r="AB5442" t="s">
        <v>122</v>
      </c>
      <c r="AC5442">
        <v>45</v>
      </c>
      <c r="AD5442">
        <v>11</v>
      </c>
      <c r="AE5442">
        <v>4</v>
      </c>
      <c r="AF5442">
        <v>2025</v>
      </c>
      <c r="AG5442">
        <v>20251105</v>
      </c>
      <c r="AH5442" s="2">
        <v>2400</v>
      </c>
      <c r="AI5442" s="2">
        <v>4964.59423828125</v>
      </c>
      <c r="AJ5442" s="2">
        <f t="shared" si="674"/>
        <v>2564.59423828125</v>
      </c>
      <c r="AK5442" s="6">
        <f t="shared" si="675"/>
        <v>1.0685809326171876</v>
      </c>
      <c r="AL5442" s="12">
        <v>2400</v>
      </c>
      <c r="AM5442" s="12">
        <v>4921.0269560393117</v>
      </c>
      <c r="AN5442" s="12">
        <f t="shared" si="676"/>
        <v>2521.0269560393117</v>
      </c>
      <c r="AO5442" s="13">
        <f t="shared" si="677"/>
        <v>1.0504278983497133</v>
      </c>
      <c r="AP5442" s="16">
        <v>2400</v>
      </c>
      <c r="AQ5442" s="16">
        <v>5236.6461172480394</v>
      </c>
      <c r="AR5442" s="16">
        <f t="shared" si="678"/>
        <v>2836.6461172480394</v>
      </c>
      <c r="AS5442" s="17">
        <f t="shared" si="672"/>
        <v>1.181935882186683</v>
      </c>
      <c r="AT5442" s="20">
        <v>2400</v>
      </c>
      <c r="AU5442" s="20">
        <v>5051.580135440181</v>
      </c>
      <c r="AV5442" s="20">
        <f t="shared" si="673"/>
        <v>2651.580135440181</v>
      </c>
      <c r="AW5442" s="21">
        <f t="shared" si="679"/>
        <v>1.1048250564334088</v>
      </c>
    </row>
    <row r="5443" spans="1:49" x14ac:dyDescent="0.25">
      <c r="A5443" t="s">
        <v>38</v>
      </c>
      <c r="B5443" t="s">
        <v>92</v>
      </c>
      <c r="C5443">
        <v>155903</v>
      </c>
      <c r="D5443">
        <v>2016</v>
      </c>
      <c r="E5443" t="s">
        <v>425</v>
      </c>
      <c r="F5443" t="s">
        <v>1779</v>
      </c>
      <c r="G5443" t="s">
        <v>2452</v>
      </c>
      <c r="I5443">
        <v>6</v>
      </c>
      <c r="J5443" t="s">
        <v>69</v>
      </c>
      <c r="K5443">
        <v>4</v>
      </c>
      <c r="L5443" t="s">
        <v>44</v>
      </c>
      <c r="M5443">
        <v>3</v>
      </c>
      <c r="N5443" t="s">
        <v>87</v>
      </c>
      <c r="O5443" t="s">
        <v>46</v>
      </c>
      <c r="P5443">
        <v>5</v>
      </c>
      <c r="Q5443" t="s">
        <v>60</v>
      </c>
      <c r="S5443">
        <v>380</v>
      </c>
      <c r="T5443" t="s">
        <v>49</v>
      </c>
      <c r="U5443" t="s">
        <v>72</v>
      </c>
      <c r="V5443" t="s">
        <v>2250</v>
      </c>
      <c r="W5443" t="s">
        <v>90</v>
      </c>
      <c r="X5443" t="s">
        <v>428</v>
      </c>
      <c r="Z5443">
        <v>0</v>
      </c>
      <c r="AA5443" t="s">
        <v>75</v>
      </c>
      <c r="AB5443" t="s">
        <v>83</v>
      </c>
      <c r="AC5443">
        <v>45</v>
      </c>
      <c r="AD5443">
        <v>11</v>
      </c>
      <c r="AE5443">
        <v>4</v>
      </c>
      <c r="AF5443">
        <v>2025</v>
      </c>
      <c r="AG5443">
        <v>20251104</v>
      </c>
      <c r="AH5443" s="2">
        <v>9500</v>
      </c>
      <c r="AI5443" s="2">
        <v>9154.720703125</v>
      </c>
      <c r="AJ5443" s="2">
        <f t="shared" si="674"/>
        <v>345.279296875</v>
      </c>
      <c r="AK5443" s="6">
        <f t="shared" si="675"/>
        <v>3.6345189144736841E-2</v>
      </c>
      <c r="AL5443" s="12">
        <v>9500</v>
      </c>
      <c r="AM5443" s="12">
        <v>9398.1793208729996</v>
      </c>
      <c r="AN5443" s="12">
        <f t="shared" si="676"/>
        <v>101.8206791270004</v>
      </c>
      <c r="AO5443" s="13">
        <f t="shared" si="677"/>
        <v>1.071796622389478E-2</v>
      </c>
      <c r="AP5443" s="16">
        <v>9500</v>
      </c>
      <c r="AQ5443" s="16">
        <v>8299.2681066147015</v>
      </c>
      <c r="AR5443" s="16">
        <f t="shared" si="678"/>
        <v>1200.7318933852985</v>
      </c>
      <c r="AS5443" s="17">
        <f t="shared" ref="AS5443:AS5506" si="680">ABS($AH5443-AQ5443)/$AH5443</f>
        <v>0.12639283088266301</v>
      </c>
      <c r="AT5443" s="20">
        <v>9500</v>
      </c>
      <c r="AU5443" s="20">
        <v>9080.3432650527666</v>
      </c>
      <c r="AV5443" s="20">
        <f t="shared" ref="AV5443:AV5506" si="681">ABS(AT5443-AU5443)</f>
        <v>419.65673494723342</v>
      </c>
      <c r="AW5443" s="21">
        <f t="shared" si="679"/>
        <v>4.4174393152340362E-2</v>
      </c>
    </row>
    <row r="5444" spans="1:49" x14ac:dyDescent="0.25">
      <c r="A5444" t="s">
        <v>77</v>
      </c>
      <c r="B5444" t="s">
        <v>818</v>
      </c>
      <c r="C5444">
        <v>34154</v>
      </c>
      <c r="D5444">
        <v>2024</v>
      </c>
      <c r="E5444" t="s">
        <v>93</v>
      </c>
      <c r="F5444" t="s">
        <v>430</v>
      </c>
      <c r="G5444" t="s">
        <v>466</v>
      </c>
      <c r="I5444">
        <v>4</v>
      </c>
      <c r="J5444" t="s">
        <v>59</v>
      </c>
      <c r="K5444">
        <v>4</v>
      </c>
      <c r="L5444" t="s">
        <v>44</v>
      </c>
      <c r="M5444">
        <v>1.5</v>
      </c>
      <c r="N5444" t="s">
        <v>45</v>
      </c>
      <c r="O5444" t="s">
        <v>46</v>
      </c>
      <c r="P5444">
        <v>3</v>
      </c>
      <c r="Q5444" t="s">
        <v>118</v>
      </c>
      <c r="T5444" t="s">
        <v>49</v>
      </c>
      <c r="U5444" t="s">
        <v>50</v>
      </c>
      <c r="V5444" t="s">
        <v>669</v>
      </c>
      <c r="W5444" t="s">
        <v>52</v>
      </c>
      <c r="X5444" t="s">
        <v>74</v>
      </c>
      <c r="Z5444">
        <v>0</v>
      </c>
      <c r="AA5444" t="s">
        <v>75</v>
      </c>
      <c r="AB5444" t="s">
        <v>122</v>
      </c>
      <c r="AC5444">
        <v>45</v>
      </c>
      <c r="AD5444">
        <v>11</v>
      </c>
      <c r="AE5444">
        <v>4</v>
      </c>
      <c r="AF5444">
        <v>2025</v>
      </c>
      <c r="AG5444">
        <v>20251105</v>
      </c>
      <c r="AH5444" s="2">
        <v>15000</v>
      </c>
      <c r="AI5444" s="2">
        <v>16118.318359375</v>
      </c>
      <c r="AJ5444" s="2">
        <f t="shared" ref="AJ5444:AJ5507" si="682">ABS(AH5444-AI5444)</f>
        <v>1118.318359375</v>
      </c>
      <c r="AK5444" s="6">
        <f t="shared" ref="AK5444:AK5507" si="683">ABS($AH5444-AI5444)/$AH5444</f>
        <v>7.455455729166667E-2</v>
      </c>
      <c r="AL5444" s="12">
        <v>15000</v>
      </c>
      <c r="AM5444" s="12">
        <v>15805.42629476965</v>
      </c>
      <c r="AN5444" s="12">
        <f t="shared" ref="AN5444:AN5507" si="684">ABS(AL5444-AM5444)</f>
        <v>805.42629476964976</v>
      </c>
      <c r="AO5444" s="13">
        <f t="shared" ref="AO5444:AO5507" si="685">ABS($AH5444-AM5444)/$AH5444</f>
        <v>5.3695086317976648E-2</v>
      </c>
      <c r="AP5444" s="16">
        <v>15000</v>
      </c>
      <c r="AQ5444" s="16">
        <v>15409.371870212601</v>
      </c>
      <c r="AR5444" s="16">
        <f t="shared" ref="AR5444:AR5507" si="686">ABS(AP5444-AQ5444)</f>
        <v>409.3718702126007</v>
      </c>
      <c r="AS5444" s="17">
        <f t="shared" si="680"/>
        <v>2.7291458014173379E-2</v>
      </c>
      <c r="AT5444" s="20">
        <v>15000</v>
      </c>
      <c r="AU5444" s="20">
        <v>16141.99860724234</v>
      </c>
      <c r="AV5444" s="20">
        <f t="shared" si="681"/>
        <v>1141.9986072423399</v>
      </c>
      <c r="AW5444" s="21">
        <f t="shared" ref="AW5444:AW5507" si="687">ABS($AH5444-AU5444)/$AH5444</f>
        <v>7.6133240482822662E-2</v>
      </c>
    </row>
    <row r="5445" spans="1:49" x14ac:dyDescent="0.25">
      <c r="A5445" t="s">
        <v>77</v>
      </c>
      <c r="B5445" t="s">
        <v>235</v>
      </c>
      <c r="C5445">
        <v>25735</v>
      </c>
      <c r="D5445">
        <v>2023</v>
      </c>
      <c r="E5445" t="s">
        <v>66</v>
      </c>
      <c r="F5445" t="s">
        <v>221</v>
      </c>
      <c r="G5445" t="s">
        <v>680</v>
      </c>
      <c r="I5445">
        <v>6</v>
      </c>
      <c r="J5445" t="s">
        <v>101</v>
      </c>
      <c r="K5445">
        <v>4</v>
      </c>
      <c r="L5445" t="s">
        <v>44</v>
      </c>
      <c r="M5445">
        <v>2.7000000476837158</v>
      </c>
      <c r="N5445" t="s">
        <v>87</v>
      </c>
      <c r="Q5445" t="s">
        <v>88</v>
      </c>
      <c r="R5445" t="s">
        <v>89</v>
      </c>
      <c r="T5445" t="s">
        <v>49</v>
      </c>
      <c r="U5445" t="s">
        <v>72</v>
      </c>
      <c r="V5445" t="s">
        <v>465</v>
      </c>
      <c r="W5445" t="s">
        <v>90</v>
      </c>
      <c r="X5445" t="s">
        <v>74</v>
      </c>
      <c r="Z5445">
        <v>0</v>
      </c>
      <c r="AA5445" t="s">
        <v>75</v>
      </c>
      <c r="AB5445" t="s">
        <v>91</v>
      </c>
      <c r="AC5445">
        <v>45</v>
      </c>
      <c r="AD5445">
        <v>11</v>
      </c>
      <c r="AE5445">
        <v>4</v>
      </c>
      <c r="AF5445">
        <v>2025</v>
      </c>
      <c r="AG5445">
        <v>20251105</v>
      </c>
      <c r="AH5445" s="2">
        <v>37400</v>
      </c>
      <c r="AI5445" s="2">
        <v>33682.22265625</v>
      </c>
      <c r="AJ5445" s="2">
        <f t="shared" si="682"/>
        <v>3717.77734375</v>
      </c>
      <c r="AK5445" s="6">
        <f t="shared" si="683"/>
        <v>9.9405811330213908E-2</v>
      </c>
      <c r="AL5445" s="12">
        <v>37400</v>
      </c>
      <c r="AM5445" s="12">
        <v>35096.701870449957</v>
      </c>
      <c r="AN5445" s="12">
        <f t="shared" si="684"/>
        <v>2303.2981295500431</v>
      </c>
      <c r="AO5445" s="13">
        <f t="shared" si="685"/>
        <v>6.1585511485295272E-2</v>
      </c>
      <c r="AP5445" s="16">
        <v>37400</v>
      </c>
      <c r="AQ5445" s="16">
        <v>35859.205828136874</v>
      </c>
      <c r="AR5445" s="16">
        <f t="shared" si="686"/>
        <v>1540.7941718631264</v>
      </c>
      <c r="AS5445" s="17">
        <f t="shared" si="680"/>
        <v>4.119770513003012E-2</v>
      </c>
      <c r="AT5445" s="20">
        <v>37400</v>
      </c>
      <c r="AU5445" s="20">
        <v>32084.720194647201</v>
      </c>
      <c r="AV5445" s="20">
        <f t="shared" si="681"/>
        <v>5315.2798053527986</v>
      </c>
      <c r="AW5445" s="21">
        <f t="shared" si="687"/>
        <v>0.14211978089178606</v>
      </c>
    </row>
    <row r="5446" spans="1:49" x14ac:dyDescent="0.25">
      <c r="A5446" t="s">
        <v>38</v>
      </c>
      <c r="B5446" t="s">
        <v>39</v>
      </c>
      <c r="C5446">
        <v>64491</v>
      </c>
      <c r="D5446">
        <v>2020</v>
      </c>
      <c r="E5446" t="s">
        <v>66</v>
      </c>
      <c r="F5446" t="s">
        <v>221</v>
      </c>
      <c r="I5446">
        <v>8</v>
      </c>
      <c r="J5446" t="s">
        <v>101</v>
      </c>
      <c r="K5446">
        <v>4</v>
      </c>
      <c r="L5446" t="s">
        <v>44</v>
      </c>
      <c r="M5446">
        <v>5</v>
      </c>
      <c r="N5446" t="s">
        <v>70</v>
      </c>
      <c r="O5446" t="s">
        <v>46</v>
      </c>
      <c r="Q5446" t="s">
        <v>88</v>
      </c>
      <c r="R5446" t="s">
        <v>48</v>
      </c>
      <c r="S5446">
        <v>395</v>
      </c>
      <c r="T5446" t="s">
        <v>49</v>
      </c>
      <c r="U5446" t="s">
        <v>72</v>
      </c>
      <c r="V5446" t="s">
        <v>586</v>
      </c>
      <c r="W5446" t="s">
        <v>90</v>
      </c>
      <c r="X5446" t="s">
        <v>74</v>
      </c>
      <c r="Z5446">
        <v>0</v>
      </c>
      <c r="AA5446" t="s">
        <v>75</v>
      </c>
      <c r="AB5446" t="s">
        <v>91</v>
      </c>
      <c r="AC5446">
        <v>45</v>
      </c>
      <c r="AD5446">
        <v>11</v>
      </c>
      <c r="AE5446">
        <v>4</v>
      </c>
      <c r="AF5446">
        <v>2025</v>
      </c>
      <c r="AG5446">
        <v>20251104</v>
      </c>
      <c r="AH5446" s="2">
        <v>18750</v>
      </c>
      <c r="AI5446" s="2">
        <v>21987.015625</v>
      </c>
      <c r="AJ5446" s="2">
        <f t="shared" si="682"/>
        <v>3237.015625</v>
      </c>
      <c r="AK5446" s="6">
        <f t="shared" si="683"/>
        <v>0.17264083333333333</v>
      </c>
      <c r="AL5446" s="12">
        <v>18750</v>
      </c>
      <c r="AM5446" s="12">
        <v>21280.8980794042</v>
      </c>
      <c r="AN5446" s="12">
        <f t="shared" si="684"/>
        <v>2530.8980794042</v>
      </c>
      <c r="AO5446" s="13">
        <f t="shared" si="685"/>
        <v>0.13498123090155734</v>
      </c>
      <c r="AP5446" s="16">
        <v>18750</v>
      </c>
      <c r="AQ5446" s="16">
        <v>20778.0548549044</v>
      </c>
      <c r="AR5446" s="16">
        <f t="shared" si="686"/>
        <v>2028.0548549043997</v>
      </c>
      <c r="AS5446" s="17">
        <f t="shared" si="680"/>
        <v>0.10816292559490132</v>
      </c>
      <c r="AT5446" s="20">
        <v>18750</v>
      </c>
      <c r="AU5446" s="20">
        <v>21763.20139771283</v>
      </c>
      <c r="AV5446" s="20">
        <f t="shared" si="681"/>
        <v>3013.2013977128299</v>
      </c>
      <c r="AW5446" s="21">
        <f t="shared" si="687"/>
        <v>0.16070407454468427</v>
      </c>
    </row>
    <row r="5447" spans="1:49" x14ac:dyDescent="0.25">
      <c r="A5447" t="s">
        <v>38</v>
      </c>
      <c r="B5447" t="s">
        <v>105</v>
      </c>
      <c r="C5447">
        <v>155509</v>
      </c>
      <c r="D5447">
        <v>2018</v>
      </c>
      <c r="E5447" t="s">
        <v>155</v>
      </c>
      <c r="F5447" t="s">
        <v>201</v>
      </c>
      <c r="G5447" t="s">
        <v>1411</v>
      </c>
      <c r="I5447">
        <v>4</v>
      </c>
      <c r="J5447" t="s">
        <v>129</v>
      </c>
      <c r="K5447">
        <v>4</v>
      </c>
      <c r="L5447" t="s">
        <v>44</v>
      </c>
      <c r="M5447">
        <v>2</v>
      </c>
      <c r="N5447" t="s">
        <v>45</v>
      </c>
      <c r="Q5447" t="s">
        <v>118</v>
      </c>
      <c r="S5447">
        <v>147</v>
      </c>
      <c r="T5447" t="s">
        <v>49</v>
      </c>
      <c r="V5447" t="s">
        <v>1026</v>
      </c>
      <c r="W5447" t="s">
        <v>120</v>
      </c>
      <c r="X5447" t="s">
        <v>74</v>
      </c>
      <c r="Z5447">
        <v>0</v>
      </c>
      <c r="AA5447" t="s">
        <v>75</v>
      </c>
      <c r="AB5447" t="s">
        <v>122</v>
      </c>
      <c r="AC5447">
        <v>45</v>
      </c>
      <c r="AD5447">
        <v>11</v>
      </c>
      <c r="AE5447">
        <v>4</v>
      </c>
      <c r="AF5447">
        <v>2025</v>
      </c>
      <c r="AG5447">
        <v>20251104</v>
      </c>
      <c r="AH5447" s="2">
        <v>2600</v>
      </c>
      <c r="AI5447" s="2">
        <v>2477.991455078125</v>
      </c>
      <c r="AJ5447" s="2">
        <f t="shared" si="682"/>
        <v>122.008544921875</v>
      </c>
      <c r="AK5447" s="6">
        <f t="shared" si="683"/>
        <v>4.6926363431490384E-2</v>
      </c>
      <c r="AL5447" s="12">
        <v>2600</v>
      </c>
      <c r="AM5447" s="12">
        <v>2379.3600513344181</v>
      </c>
      <c r="AN5447" s="12">
        <f t="shared" si="684"/>
        <v>220.63994866558187</v>
      </c>
      <c r="AO5447" s="13">
        <f t="shared" si="685"/>
        <v>8.4861518717531489E-2</v>
      </c>
      <c r="AP5447" s="16">
        <v>2600</v>
      </c>
      <c r="AQ5447" s="16">
        <v>2541.048326135171</v>
      </c>
      <c r="AR5447" s="16">
        <f t="shared" si="686"/>
        <v>58.95167386482899</v>
      </c>
      <c r="AS5447" s="17">
        <f t="shared" si="680"/>
        <v>2.267372071724192E-2</v>
      </c>
      <c r="AT5447" s="20">
        <v>2600</v>
      </c>
      <c r="AU5447" s="20">
        <v>2533.5435313262819</v>
      </c>
      <c r="AV5447" s="20">
        <f t="shared" si="681"/>
        <v>66.456468673718064</v>
      </c>
      <c r="AW5447" s="21">
        <f t="shared" si="687"/>
        <v>2.5560180259122333E-2</v>
      </c>
    </row>
    <row r="5448" spans="1:49" x14ac:dyDescent="0.25">
      <c r="A5448" t="s">
        <v>123</v>
      </c>
      <c r="B5448" t="s">
        <v>440</v>
      </c>
      <c r="C5448">
        <v>67856</v>
      </c>
      <c r="D5448">
        <v>2020</v>
      </c>
      <c r="E5448" t="s">
        <v>155</v>
      </c>
      <c r="F5448" t="s">
        <v>482</v>
      </c>
      <c r="G5448" t="s">
        <v>269</v>
      </c>
      <c r="I5448">
        <v>4</v>
      </c>
      <c r="J5448" t="s">
        <v>59</v>
      </c>
      <c r="K5448">
        <v>4</v>
      </c>
      <c r="L5448" t="s">
        <v>44</v>
      </c>
      <c r="M5448">
        <v>2.4000000953674321</v>
      </c>
      <c r="N5448" t="s">
        <v>45</v>
      </c>
      <c r="O5448" t="s">
        <v>46</v>
      </c>
      <c r="P5448">
        <v>4</v>
      </c>
      <c r="Q5448" t="s">
        <v>60</v>
      </c>
      <c r="R5448" t="s">
        <v>48</v>
      </c>
      <c r="S5448">
        <v>185</v>
      </c>
      <c r="T5448" t="s">
        <v>49</v>
      </c>
      <c r="V5448" t="s">
        <v>231</v>
      </c>
      <c r="W5448" t="s">
        <v>62</v>
      </c>
      <c r="X5448" t="s">
        <v>74</v>
      </c>
      <c r="Y5448">
        <v>26400</v>
      </c>
      <c r="Z5448">
        <v>0</v>
      </c>
      <c r="AA5448" t="s">
        <v>75</v>
      </c>
      <c r="AB5448" t="s">
        <v>83</v>
      </c>
      <c r="AC5448">
        <v>45</v>
      </c>
      <c r="AD5448">
        <v>11</v>
      </c>
      <c r="AE5448">
        <v>4</v>
      </c>
      <c r="AF5448">
        <v>2025</v>
      </c>
      <c r="AG5448">
        <v>20251105</v>
      </c>
      <c r="AH5448" s="2">
        <v>14700</v>
      </c>
      <c r="AI5448" s="2">
        <v>12790.7939453125</v>
      </c>
      <c r="AJ5448" s="2">
        <f t="shared" si="682"/>
        <v>1909.2060546875</v>
      </c>
      <c r="AK5448" s="6">
        <f t="shared" si="683"/>
        <v>0.12987796290391157</v>
      </c>
      <c r="AL5448" s="12">
        <v>14700</v>
      </c>
      <c r="AM5448" s="12">
        <v>13075.46931293395</v>
      </c>
      <c r="AN5448" s="12">
        <f t="shared" si="684"/>
        <v>1624.5306870660497</v>
      </c>
      <c r="AO5448" s="13">
        <f t="shared" si="685"/>
        <v>0.11051229163714624</v>
      </c>
      <c r="AP5448" s="16">
        <v>14700</v>
      </c>
      <c r="AQ5448" s="16">
        <v>13125.47718064989</v>
      </c>
      <c r="AR5448" s="16">
        <f t="shared" si="686"/>
        <v>1574.5228193501098</v>
      </c>
      <c r="AS5448" s="17">
        <f t="shared" si="680"/>
        <v>0.10711039587415713</v>
      </c>
      <c r="AT5448" s="20">
        <v>14700</v>
      </c>
      <c r="AU5448" s="20">
        <v>12677.377521613829</v>
      </c>
      <c r="AV5448" s="20">
        <f t="shared" si="681"/>
        <v>2022.6224783861708</v>
      </c>
      <c r="AW5448" s="21">
        <f t="shared" si="687"/>
        <v>0.13759336587661025</v>
      </c>
    </row>
    <row r="5449" spans="1:49" x14ac:dyDescent="0.25">
      <c r="A5449" t="s">
        <v>123</v>
      </c>
      <c r="B5449" t="s">
        <v>440</v>
      </c>
      <c r="C5449">
        <v>38123</v>
      </c>
      <c r="D5449">
        <v>2021</v>
      </c>
      <c r="E5449" t="s">
        <v>114</v>
      </c>
      <c r="F5449" t="s">
        <v>834</v>
      </c>
      <c r="G5449" t="s">
        <v>1725</v>
      </c>
      <c r="I5449">
        <v>4</v>
      </c>
      <c r="J5449" t="s">
        <v>59</v>
      </c>
      <c r="K5449">
        <v>4</v>
      </c>
      <c r="L5449" t="s">
        <v>44</v>
      </c>
      <c r="M5449">
        <v>2</v>
      </c>
      <c r="N5449" t="s">
        <v>44</v>
      </c>
      <c r="O5449" t="s">
        <v>46</v>
      </c>
      <c r="P5449">
        <v>4</v>
      </c>
      <c r="Q5449" t="s">
        <v>60</v>
      </c>
      <c r="R5449" t="s">
        <v>81</v>
      </c>
      <c r="S5449">
        <v>184</v>
      </c>
      <c r="T5449" t="s">
        <v>49</v>
      </c>
      <c r="W5449" t="s">
        <v>134</v>
      </c>
      <c r="X5449" t="s">
        <v>121</v>
      </c>
      <c r="Z5449">
        <v>0</v>
      </c>
      <c r="AA5449" t="s">
        <v>75</v>
      </c>
      <c r="AB5449" t="s">
        <v>83</v>
      </c>
      <c r="AC5449">
        <v>45</v>
      </c>
      <c r="AD5449">
        <v>11</v>
      </c>
      <c r="AE5449">
        <v>4</v>
      </c>
      <c r="AF5449">
        <v>2025</v>
      </c>
      <c r="AG5449">
        <v>20251105</v>
      </c>
      <c r="AH5449" s="2">
        <v>19000</v>
      </c>
      <c r="AI5449" s="2">
        <v>19220.62890625</v>
      </c>
      <c r="AJ5449" s="2">
        <f t="shared" si="682"/>
        <v>220.62890625</v>
      </c>
      <c r="AK5449" s="6">
        <f t="shared" si="683"/>
        <v>1.161204769736842E-2</v>
      </c>
      <c r="AL5449" s="12">
        <v>19000</v>
      </c>
      <c r="AM5449" s="12">
        <v>17939.95843630817</v>
      </c>
      <c r="AN5449" s="12">
        <f t="shared" si="684"/>
        <v>1060.0415636918297</v>
      </c>
      <c r="AO5449" s="13">
        <f t="shared" si="685"/>
        <v>5.57916612469384E-2</v>
      </c>
      <c r="AP5449" s="16">
        <v>19000</v>
      </c>
      <c r="AQ5449" s="16">
        <v>17693.40266739955</v>
      </c>
      <c r="AR5449" s="16">
        <f t="shared" si="686"/>
        <v>1306.5973326004496</v>
      </c>
      <c r="AS5449" s="17">
        <f t="shared" si="680"/>
        <v>6.8768280663181552E-2</v>
      </c>
      <c r="AT5449" s="20">
        <v>19000</v>
      </c>
      <c r="AU5449" s="20">
        <v>19352.698545861302</v>
      </c>
      <c r="AV5449" s="20">
        <f t="shared" si="681"/>
        <v>352.69854586130168</v>
      </c>
      <c r="AW5449" s="21">
        <f t="shared" si="687"/>
        <v>1.8563081361121142E-2</v>
      </c>
    </row>
    <row r="5450" spans="1:49" x14ac:dyDescent="0.25">
      <c r="A5450" t="s">
        <v>123</v>
      </c>
      <c r="B5450" t="s">
        <v>440</v>
      </c>
      <c r="C5450">
        <v>104655</v>
      </c>
      <c r="D5450">
        <v>2018</v>
      </c>
      <c r="E5450" t="s">
        <v>139</v>
      </c>
      <c r="F5450" t="s">
        <v>140</v>
      </c>
      <c r="I5450">
        <v>4</v>
      </c>
      <c r="J5450" t="s">
        <v>129</v>
      </c>
      <c r="K5450">
        <v>4</v>
      </c>
      <c r="L5450" t="s">
        <v>44</v>
      </c>
      <c r="M5450">
        <v>2.5</v>
      </c>
      <c r="N5450" t="s">
        <v>45</v>
      </c>
      <c r="O5450" t="s">
        <v>46</v>
      </c>
      <c r="P5450">
        <v>4</v>
      </c>
      <c r="Q5450" t="s">
        <v>141</v>
      </c>
      <c r="R5450" t="s">
        <v>48</v>
      </c>
      <c r="S5450">
        <v>170</v>
      </c>
      <c r="T5450" t="s">
        <v>49</v>
      </c>
      <c r="W5450" t="s">
        <v>62</v>
      </c>
      <c r="X5450" t="s">
        <v>63</v>
      </c>
      <c r="Y5450">
        <v>24800</v>
      </c>
      <c r="Z5450">
        <v>0</v>
      </c>
      <c r="AA5450" t="s">
        <v>75</v>
      </c>
      <c r="AB5450" t="s">
        <v>83</v>
      </c>
      <c r="AC5450">
        <v>45</v>
      </c>
      <c r="AD5450">
        <v>11</v>
      </c>
      <c r="AE5450">
        <v>4</v>
      </c>
      <c r="AF5450">
        <v>2025</v>
      </c>
      <c r="AG5450">
        <v>20251105</v>
      </c>
      <c r="AH5450" s="2">
        <v>7600</v>
      </c>
      <c r="AI5450" s="2">
        <v>7687.97802734375</v>
      </c>
      <c r="AJ5450" s="2">
        <f t="shared" si="682"/>
        <v>87.97802734375</v>
      </c>
      <c r="AK5450" s="6">
        <f t="shared" si="683"/>
        <v>1.1576056229440789E-2</v>
      </c>
      <c r="AL5450" s="12">
        <v>7600</v>
      </c>
      <c r="AM5450" s="12">
        <v>7051.2933691737599</v>
      </c>
      <c r="AN5450" s="12">
        <f t="shared" si="684"/>
        <v>548.70663082624014</v>
      </c>
      <c r="AO5450" s="13">
        <f t="shared" si="685"/>
        <v>7.2198240898189492E-2</v>
      </c>
      <c r="AP5450" s="16">
        <v>7600</v>
      </c>
      <c r="AQ5450" s="16">
        <v>6799.0310081210728</v>
      </c>
      <c r="AR5450" s="16">
        <f t="shared" si="686"/>
        <v>800.96899187892723</v>
      </c>
      <c r="AS5450" s="17">
        <f t="shared" si="680"/>
        <v>0.10539065682617464</v>
      </c>
      <c r="AT5450" s="20">
        <v>7600</v>
      </c>
      <c r="AU5450" s="20">
        <v>7930.03064351379</v>
      </c>
      <c r="AV5450" s="20">
        <f t="shared" si="681"/>
        <v>330.03064351378998</v>
      </c>
      <c r="AW5450" s="21">
        <f t="shared" si="687"/>
        <v>4.3425084672867105E-2</v>
      </c>
    </row>
    <row r="5451" spans="1:49" x14ac:dyDescent="0.25">
      <c r="A5451" t="s">
        <v>109</v>
      </c>
      <c r="B5451" t="s">
        <v>317</v>
      </c>
      <c r="C5451">
        <v>69638</v>
      </c>
      <c r="D5451">
        <v>2019</v>
      </c>
      <c r="E5451" t="s">
        <v>93</v>
      </c>
      <c r="F5451" t="s">
        <v>94</v>
      </c>
      <c r="G5451" t="s">
        <v>466</v>
      </c>
      <c r="I5451">
        <v>4</v>
      </c>
      <c r="J5451" t="s">
        <v>230</v>
      </c>
      <c r="K5451">
        <v>4</v>
      </c>
      <c r="L5451" t="s">
        <v>44</v>
      </c>
      <c r="M5451">
        <v>1.5</v>
      </c>
      <c r="N5451" t="s">
        <v>45</v>
      </c>
      <c r="O5451" t="s">
        <v>46</v>
      </c>
      <c r="P5451">
        <v>3</v>
      </c>
      <c r="Q5451" t="s">
        <v>60</v>
      </c>
      <c r="R5451" t="s">
        <v>96</v>
      </c>
      <c r="T5451" t="s">
        <v>49</v>
      </c>
      <c r="U5451" t="s">
        <v>50</v>
      </c>
      <c r="V5451" t="s">
        <v>775</v>
      </c>
      <c r="W5451" t="s">
        <v>62</v>
      </c>
      <c r="X5451" t="s">
        <v>121</v>
      </c>
      <c r="Y5451">
        <v>28395</v>
      </c>
      <c r="Z5451">
        <v>0</v>
      </c>
      <c r="AA5451" t="s">
        <v>75</v>
      </c>
      <c r="AB5451" t="s">
        <v>83</v>
      </c>
      <c r="AC5451">
        <v>45</v>
      </c>
      <c r="AD5451">
        <v>11</v>
      </c>
      <c r="AE5451">
        <v>4</v>
      </c>
      <c r="AF5451">
        <v>2025</v>
      </c>
      <c r="AG5451">
        <v>20251105</v>
      </c>
      <c r="AH5451" s="2">
        <v>7400</v>
      </c>
      <c r="AI5451" s="2">
        <v>10006.853515625</v>
      </c>
      <c r="AJ5451" s="2">
        <f t="shared" si="682"/>
        <v>2606.853515625</v>
      </c>
      <c r="AK5451" s="6">
        <f t="shared" si="683"/>
        <v>0.35227750211148651</v>
      </c>
      <c r="AL5451" s="12">
        <v>7400</v>
      </c>
      <c r="AM5451" s="12">
        <v>10152.791046634429</v>
      </c>
      <c r="AN5451" s="12">
        <f t="shared" si="684"/>
        <v>2752.7910466344292</v>
      </c>
      <c r="AO5451" s="13">
        <f t="shared" si="685"/>
        <v>0.37199879008573367</v>
      </c>
      <c r="AP5451" s="16">
        <v>7400</v>
      </c>
      <c r="AQ5451" s="16">
        <v>9505.6172130187224</v>
      </c>
      <c r="AR5451" s="16">
        <f t="shared" si="686"/>
        <v>2105.6172130187224</v>
      </c>
      <c r="AS5451" s="17">
        <f t="shared" si="680"/>
        <v>0.28454286662415168</v>
      </c>
      <c r="AT5451" s="20">
        <v>7400</v>
      </c>
      <c r="AU5451" s="20">
        <v>9965.3156450137249</v>
      </c>
      <c r="AV5451" s="20">
        <f t="shared" si="681"/>
        <v>2565.3156450137249</v>
      </c>
      <c r="AW5451" s="21">
        <f t="shared" si="687"/>
        <v>0.34666427635320607</v>
      </c>
    </row>
    <row r="5452" spans="1:49" x14ac:dyDescent="0.25">
      <c r="A5452" t="s">
        <v>123</v>
      </c>
      <c r="B5452" t="s">
        <v>440</v>
      </c>
      <c r="C5452">
        <v>62170</v>
      </c>
      <c r="D5452">
        <v>2016</v>
      </c>
      <c r="E5452" t="s">
        <v>66</v>
      </c>
      <c r="F5452" t="s">
        <v>291</v>
      </c>
      <c r="G5452" t="s">
        <v>1150</v>
      </c>
      <c r="I5452">
        <v>6</v>
      </c>
      <c r="J5452" t="s">
        <v>59</v>
      </c>
      <c r="K5452">
        <v>2</v>
      </c>
      <c r="L5452" t="s">
        <v>44</v>
      </c>
      <c r="M5452">
        <v>3.7000000476837158</v>
      </c>
      <c r="N5452" t="s">
        <v>70</v>
      </c>
      <c r="O5452" t="s">
        <v>46</v>
      </c>
      <c r="P5452">
        <v>3</v>
      </c>
      <c r="Q5452" t="s">
        <v>480</v>
      </c>
      <c r="S5452">
        <v>300</v>
      </c>
      <c r="T5452" t="s">
        <v>49</v>
      </c>
      <c r="U5452" t="s">
        <v>72</v>
      </c>
      <c r="W5452" t="s">
        <v>120</v>
      </c>
      <c r="X5452" t="s">
        <v>74</v>
      </c>
      <c r="Z5452">
        <v>0</v>
      </c>
      <c r="AA5452" t="s">
        <v>75</v>
      </c>
      <c r="AB5452" t="s">
        <v>481</v>
      </c>
      <c r="AC5452">
        <v>45</v>
      </c>
      <c r="AD5452">
        <v>11</v>
      </c>
      <c r="AE5452">
        <v>4</v>
      </c>
      <c r="AF5452">
        <v>2025</v>
      </c>
      <c r="AG5452">
        <v>20251105</v>
      </c>
      <c r="AH5452" s="2">
        <v>11000</v>
      </c>
      <c r="AI5452" s="2">
        <v>11774.208984375</v>
      </c>
      <c r="AJ5452" s="2">
        <f t="shared" si="682"/>
        <v>774.208984375</v>
      </c>
      <c r="AK5452" s="6">
        <f t="shared" si="683"/>
        <v>7.0382634943181824E-2</v>
      </c>
      <c r="AL5452" s="12">
        <v>11000</v>
      </c>
      <c r="AM5452" s="12">
        <v>11530.094944986869</v>
      </c>
      <c r="AN5452" s="12">
        <f t="shared" si="684"/>
        <v>530.09494498686945</v>
      </c>
      <c r="AO5452" s="13">
        <f t="shared" si="685"/>
        <v>4.8190449544260862E-2</v>
      </c>
      <c r="AP5452" s="16">
        <v>11000</v>
      </c>
      <c r="AQ5452" s="16">
        <v>10285.74336590062</v>
      </c>
      <c r="AR5452" s="16">
        <f t="shared" si="686"/>
        <v>714.25663409937988</v>
      </c>
      <c r="AS5452" s="17">
        <f t="shared" si="680"/>
        <v>6.4932421281761812E-2</v>
      </c>
      <c r="AT5452" s="20">
        <v>11000</v>
      </c>
      <c r="AU5452" s="20">
        <v>11658.65360303413</v>
      </c>
      <c r="AV5452" s="20">
        <f t="shared" si="681"/>
        <v>658.65360303413036</v>
      </c>
      <c r="AW5452" s="21">
        <f t="shared" si="687"/>
        <v>5.9877600275830035E-2</v>
      </c>
    </row>
    <row r="5453" spans="1:49" x14ac:dyDescent="0.25">
      <c r="A5453" t="s">
        <v>38</v>
      </c>
      <c r="B5453" t="s">
        <v>65</v>
      </c>
      <c r="C5453">
        <v>191342</v>
      </c>
      <c r="D5453">
        <v>2019</v>
      </c>
      <c r="E5453" t="s">
        <v>93</v>
      </c>
      <c r="F5453" t="s">
        <v>670</v>
      </c>
      <c r="G5453" t="s">
        <v>148</v>
      </c>
      <c r="H5453" t="s">
        <v>293</v>
      </c>
      <c r="I5453">
        <v>8</v>
      </c>
      <c r="J5453" t="s">
        <v>69</v>
      </c>
      <c r="K5453">
        <v>4</v>
      </c>
      <c r="L5453" t="s">
        <v>44</v>
      </c>
      <c r="M5453">
        <v>6</v>
      </c>
      <c r="N5453" t="s">
        <v>87</v>
      </c>
      <c r="O5453" t="s">
        <v>46</v>
      </c>
      <c r="P5453">
        <v>3</v>
      </c>
      <c r="Q5453" t="s">
        <v>88</v>
      </c>
      <c r="T5453" t="s">
        <v>49</v>
      </c>
      <c r="V5453" t="s">
        <v>446</v>
      </c>
      <c r="W5453" t="s">
        <v>220</v>
      </c>
      <c r="X5453" t="s">
        <v>74</v>
      </c>
      <c r="Z5453">
        <v>0</v>
      </c>
      <c r="AA5453" t="s">
        <v>75</v>
      </c>
      <c r="AB5453" t="s">
        <v>91</v>
      </c>
      <c r="AC5453">
        <v>45</v>
      </c>
      <c r="AD5453">
        <v>11</v>
      </c>
      <c r="AE5453">
        <v>4</v>
      </c>
      <c r="AF5453">
        <v>2025</v>
      </c>
      <c r="AG5453">
        <v>20251104</v>
      </c>
      <c r="AH5453" s="2">
        <v>11000</v>
      </c>
      <c r="AI5453" s="2">
        <v>10335.916015625</v>
      </c>
      <c r="AJ5453" s="2">
        <f t="shared" si="682"/>
        <v>664.083984375</v>
      </c>
      <c r="AK5453" s="6">
        <f t="shared" si="683"/>
        <v>6.0371271306818179E-2</v>
      </c>
      <c r="AL5453" s="12">
        <v>11000</v>
      </c>
      <c r="AM5453" s="12">
        <v>10197.02054999883</v>
      </c>
      <c r="AN5453" s="12">
        <f t="shared" si="684"/>
        <v>802.97945000117033</v>
      </c>
      <c r="AO5453" s="13">
        <f t="shared" si="685"/>
        <v>7.2998131818288209E-2</v>
      </c>
      <c r="AP5453" s="16">
        <v>11000</v>
      </c>
      <c r="AQ5453" s="16">
        <v>10091.02940837688</v>
      </c>
      <c r="AR5453" s="16">
        <f t="shared" si="686"/>
        <v>908.97059162311962</v>
      </c>
      <c r="AS5453" s="17">
        <f t="shared" si="680"/>
        <v>8.2633690147556324E-2</v>
      </c>
      <c r="AT5453" s="20">
        <v>11000</v>
      </c>
      <c r="AU5453" s="20">
        <v>10358.570794496231</v>
      </c>
      <c r="AV5453" s="20">
        <f t="shared" si="681"/>
        <v>641.42920550376948</v>
      </c>
      <c r="AW5453" s="21">
        <f t="shared" si="687"/>
        <v>5.8311745954888132E-2</v>
      </c>
    </row>
    <row r="5454" spans="1:49" x14ac:dyDescent="0.25">
      <c r="A5454" t="s">
        <v>123</v>
      </c>
      <c r="B5454" t="s">
        <v>124</v>
      </c>
      <c r="C5454">
        <v>144978</v>
      </c>
      <c r="D5454">
        <v>2012</v>
      </c>
      <c r="E5454" t="s">
        <v>139</v>
      </c>
      <c r="F5454" t="s">
        <v>222</v>
      </c>
      <c r="I5454">
        <v>6</v>
      </c>
      <c r="J5454" t="s">
        <v>59</v>
      </c>
      <c r="K5454">
        <v>4</v>
      </c>
      <c r="L5454" t="s">
        <v>44</v>
      </c>
      <c r="M5454">
        <v>3.5</v>
      </c>
      <c r="N5454" t="s">
        <v>45</v>
      </c>
      <c r="O5454" t="s">
        <v>46</v>
      </c>
      <c r="Q5454" t="s">
        <v>141</v>
      </c>
      <c r="R5454" t="s">
        <v>48</v>
      </c>
      <c r="T5454" t="s">
        <v>49</v>
      </c>
      <c r="W5454" t="s">
        <v>134</v>
      </c>
      <c r="X5454" t="s">
        <v>53</v>
      </c>
      <c r="Z5454">
        <v>0</v>
      </c>
      <c r="AA5454" t="s">
        <v>75</v>
      </c>
      <c r="AB5454" t="s">
        <v>83</v>
      </c>
      <c r="AC5454">
        <v>45</v>
      </c>
      <c r="AD5454">
        <v>11</v>
      </c>
      <c r="AE5454">
        <v>4</v>
      </c>
      <c r="AF5454">
        <v>2025</v>
      </c>
      <c r="AG5454">
        <v>20251104</v>
      </c>
      <c r="AH5454" s="2">
        <v>3100</v>
      </c>
      <c r="AI5454" s="2">
        <v>1768.128662109375</v>
      </c>
      <c r="AJ5454" s="2">
        <f t="shared" si="682"/>
        <v>1331.871337890625</v>
      </c>
      <c r="AK5454" s="6">
        <f t="shared" si="683"/>
        <v>0.4296359154485887</v>
      </c>
      <c r="AL5454" s="12">
        <v>3100</v>
      </c>
      <c r="AM5454" s="12">
        <v>1733.27932504972</v>
      </c>
      <c r="AN5454" s="12">
        <f t="shared" si="684"/>
        <v>1366.72067495028</v>
      </c>
      <c r="AO5454" s="13">
        <f t="shared" si="685"/>
        <v>0.44087763708073546</v>
      </c>
      <c r="AP5454" s="16">
        <v>3100</v>
      </c>
      <c r="AQ5454" s="16">
        <v>1790.5942573133359</v>
      </c>
      <c r="AR5454" s="16">
        <f t="shared" si="686"/>
        <v>1309.4057426866641</v>
      </c>
      <c r="AS5454" s="17">
        <f t="shared" si="680"/>
        <v>0.42238894925376264</v>
      </c>
      <c r="AT5454" s="20">
        <v>3100</v>
      </c>
      <c r="AU5454" s="20">
        <v>1792.81006378455</v>
      </c>
      <c r="AV5454" s="20">
        <f t="shared" si="681"/>
        <v>1307.18993621545</v>
      </c>
      <c r="AW5454" s="21">
        <f t="shared" si="687"/>
        <v>0.4216741729727258</v>
      </c>
    </row>
    <row r="5455" spans="1:49" x14ac:dyDescent="0.25">
      <c r="A5455" t="s">
        <v>77</v>
      </c>
      <c r="B5455" t="s">
        <v>78</v>
      </c>
      <c r="C5455">
        <v>108754</v>
      </c>
      <c r="D5455">
        <v>2012</v>
      </c>
      <c r="E5455" t="s">
        <v>425</v>
      </c>
      <c r="F5455" t="s">
        <v>1779</v>
      </c>
      <c r="G5455" t="s">
        <v>2453</v>
      </c>
      <c r="I5455">
        <v>8</v>
      </c>
      <c r="J5455" t="s">
        <v>43</v>
      </c>
      <c r="K5455">
        <v>4</v>
      </c>
      <c r="L5455" t="s">
        <v>44</v>
      </c>
      <c r="M5455">
        <v>5</v>
      </c>
      <c r="N5455" t="s">
        <v>87</v>
      </c>
      <c r="O5455" t="s">
        <v>46</v>
      </c>
      <c r="Q5455" t="s">
        <v>60</v>
      </c>
      <c r="T5455" t="s">
        <v>49</v>
      </c>
      <c r="U5455" t="s">
        <v>72</v>
      </c>
      <c r="W5455" t="s">
        <v>90</v>
      </c>
      <c r="X5455" t="s">
        <v>428</v>
      </c>
      <c r="Z5455">
        <v>0</v>
      </c>
      <c r="AA5455" t="s">
        <v>75</v>
      </c>
      <c r="AB5455" t="s">
        <v>83</v>
      </c>
      <c r="AC5455">
        <v>45</v>
      </c>
      <c r="AD5455">
        <v>11</v>
      </c>
      <c r="AE5455">
        <v>4</v>
      </c>
      <c r="AF5455">
        <v>2025</v>
      </c>
      <c r="AG5455">
        <v>20251103</v>
      </c>
      <c r="AH5455" s="2">
        <v>2500</v>
      </c>
      <c r="AI5455" s="2">
        <v>2697.850830078125</v>
      </c>
      <c r="AJ5455" s="2">
        <f t="shared" si="682"/>
        <v>197.850830078125</v>
      </c>
      <c r="AK5455" s="6">
        <f t="shared" si="683"/>
        <v>7.9140332031249996E-2</v>
      </c>
      <c r="AL5455" s="12">
        <v>2500</v>
      </c>
      <c r="AM5455" s="12">
        <v>3352.5126633565228</v>
      </c>
      <c r="AN5455" s="12">
        <f t="shared" si="684"/>
        <v>852.51266335652281</v>
      </c>
      <c r="AO5455" s="13">
        <f t="shared" si="685"/>
        <v>0.3410050653426091</v>
      </c>
      <c r="AP5455" s="16">
        <v>2500</v>
      </c>
      <c r="AQ5455" s="16">
        <v>3603.0655168428748</v>
      </c>
      <c r="AR5455" s="16">
        <f t="shared" si="686"/>
        <v>1103.0655168428748</v>
      </c>
      <c r="AS5455" s="17">
        <f t="shared" si="680"/>
        <v>0.44122620673714991</v>
      </c>
      <c r="AT5455" s="20">
        <v>2500</v>
      </c>
      <c r="AU5455" s="20">
        <v>2578.7900128040969</v>
      </c>
      <c r="AV5455" s="20">
        <f t="shared" si="681"/>
        <v>78.790012804096932</v>
      </c>
      <c r="AW5455" s="21">
        <f t="shared" si="687"/>
        <v>3.1516005121638775E-2</v>
      </c>
    </row>
    <row r="5456" spans="1:49" x14ac:dyDescent="0.25">
      <c r="A5456" t="s">
        <v>38</v>
      </c>
      <c r="B5456" t="s">
        <v>357</v>
      </c>
      <c r="C5456">
        <v>135854</v>
      </c>
      <c r="D5456">
        <v>2015</v>
      </c>
      <c r="E5456" t="s">
        <v>66</v>
      </c>
      <c r="F5456" t="s">
        <v>1012</v>
      </c>
      <c r="G5456" t="s">
        <v>214</v>
      </c>
      <c r="I5456">
        <v>4</v>
      </c>
      <c r="J5456" t="s">
        <v>69</v>
      </c>
      <c r="K5456">
        <v>4</v>
      </c>
      <c r="L5456" t="s">
        <v>44</v>
      </c>
      <c r="M5456">
        <v>1.6000000238418579</v>
      </c>
      <c r="N5456" t="s">
        <v>45</v>
      </c>
      <c r="O5456" t="s">
        <v>46</v>
      </c>
      <c r="Q5456" t="s">
        <v>118</v>
      </c>
      <c r="S5456">
        <v>120</v>
      </c>
      <c r="T5456" t="s">
        <v>173</v>
      </c>
      <c r="U5456" t="s">
        <v>50</v>
      </c>
      <c r="W5456" t="s">
        <v>120</v>
      </c>
      <c r="X5456" t="s">
        <v>121</v>
      </c>
      <c r="Z5456">
        <v>0</v>
      </c>
      <c r="AA5456" t="s">
        <v>75</v>
      </c>
      <c r="AB5456" t="s">
        <v>122</v>
      </c>
      <c r="AC5456">
        <v>45</v>
      </c>
      <c r="AD5456">
        <v>11</v>
      </c>
      <c r="AE5456">
        <v>4</v>
      </c>
      <c r="AF5456">
        <v>2025</v>
      </c>
      <c r="AG5456">
        <v>20251105</v>
      </c>
      <c r="AH5456" s="2">
        <v>500</v>
      </c>
      <c r="AI5456" s="2">
        <v>1299.390869140625</v>
      </c>
      <c r="AJ5456" s="2">
        <f t="shared" si="682"/>
        <v>799.390869140625</v>
      </c>
      <c r="AK5456" s="6">
        <f t="shared" si="683"/>
        <v>1.5987817382812499</v>
      </c>
      <c r="AL5456" s="12">
        <v>500</v>
      </c>
      <c r="AM5456" s="12">
        <v>1250.765972504676</v>
      </c>
      <c r="AN5456" s="12">
        <f t="shared" si="684"/>
        <v>750.76597250467603</v>
      </c>
      <c r="AO5456" s="13">
        <f t="shared" si="685"/>
        <v>1.5015319450093521</v>
      </c>
      <c r="AP5456" s="16">
        <v>500</v>
      </c>
      <c r="AQ5456" s="16">
        <v>1325.248184796262</v>
      </c>
      <c r="AR5456" s="16">
        <f t="shared" si="686"/>
        <v>825.24818479626197</v>
      </c>
      <c r="AS5456" s="17">
        <f t="shared" si="680"/>
        <v>1.6504963695925239</v>
      </c>
      <c r="AT5456" s="20">
        <v>500</v>
      </c>
      <c r="AU5456" s="20">
        <v>1359.311437403401</v>
      </c>
      <c r="AV5456" s="20">
        <f t="shared" si="681"/>
        <v>859.31143740340099</v>
      </c>
      <c r="AW5456" s="21">
        <f t="shared" si="687"/>
        <v>1.718622874806802</v>
      </c>
    </row>
    <row r="5457" spans="1:49" x14ac:dyDescent="0.25">
      <c r="A5457" t="s">
        <v>38</v>
      </c>
      <c r="B5457" t="s">
        <v>105</v>
      </c>
      <c r="C5457">
        <v>102131</v>
      </c>
      <c r="D5457">
        <v>2020</v>
      </c>
      <c r="E5457" t="s">
        <v>66</v>
      </c>
      <c r="F5457" t="s">
        <v>366</v>
      </c>
      <c r="G5457" t="s">
        <v>214</v>
      </c>
      <c r="I5457">
        <v>4</v>
      </c>
      <c r="J5457" t="s">
        <v>129</v>
      </c>
      <c r="K5457">
        <v>4</v>
      </c>
      <c r="L5457" t="s">
        <v>44</v>
      </c>
      <c r="M5457">
        <v>2</v>
      </c>
      <c r="N5457" t="s">
        <v>44</v>
      </c>
      <c r="O5457" t="s">
        <v>46</v>
      </c>
      <c r="P5457">
        <v>2</v>
      </c>
      <c r="Q5457" t="s">
        <v>118</v>
      </c>
      <c r="R5457" t="s">
        <v>81</v>
      </c>
      <c r="S5457">
        <v>240</v>
      </c>
      <c r="T5457" t="s">
        <v>49</v>
      </c>
      <c r="U5457" t="s">
        <v>50</v>
      </c>
      <c r="V5457" t="s">
        <v>1424</v>
      </c>
      <c r="W5457" t="s">
        <v>120</v>
      </c>
      <c r="X5457" t="s">
        <v>121</v>
      </c>
      <c r="Z5457">
        <v>0</v>
      </c>
      <c r="AA5457" t="s">
        <v>75</v>
      </c>
      <c r="AB5457" t="s">
        <v>122</v>
      </c>
      <c r="AC5457">
        <v>45</v>
      </c>
      <c r="AD5457">
        <v>11</v>
      </c>
      <c r="AE5457">
        <v>4</v>
      </c>
      <c r="AF5457">
        <v>2025</v>
      </c>
      <c r="AG5457">
        <v>20251104</v>
      </c>
      <c r="AH5457" s="2">
        <v>3600</v>
      </c>
      <c r="AI5457" s="2">
        <v>4843.5380859375</v>
      </c>
      <c r="AJ5457" s="2">
        <f t="shared" si="682"/>
        <v>1243.5380859375</v>
      </c>
      <c r="AK5457" s="6">
        <f t="shared" si="683"/>
        <v>0.34542724609374997</v>
      </c>
      <c r="AL5457" s="12">
        <v>3600</v>
      </c>
      <c r="AM5457" s="12">
        <v>4648.213451034796</v>
      </c>
      <c r="AN5457" s="12">
        <f t="shared" si="684"/>
        <v>1048.213451034796</v>
      </c>
      <c r="AO5457" s="13">
        <f t="shared" si="685"/>
        <v>0.29117040306522113</v>
      </c>
      <c r="AP5457" s="16">
        <v>3600</v>
      </c>
      <c r="AQ5457" s="16">
        <v>5010.2265311208876</v>
      </c>
      <c r="AR5457" s="16">
        <f t="shared" si="686"/>
        <v>1410.2265311208876</v>
      </c>
      <c r="AS5457" s="17">
        <f t="shared" si="680"/>
        <v>0.39172959197802432</v>
      </c>
      <c r="AT5457" s="20">
        <v>3600</v>
      </c>
      <c r="AU5457" s="20">
        <v>4947.7244819646994</v>
      </c>
      <c r="AV5457" s="20">
        <f t="shared" si="681"/>
        <v>1347.7244819646994</v>
      </c>
      <c r="AW5457" s="21">
        <f t="shared" si="687"/>
        <v>0.37436791165686095</v>
      </c>
    </row>
    <row r="5458" spans="1:49" x14ac:dyDescent="0.25">
      <c r="A5458" t="s">
        <v>38</v>
      </c>
      <c r="B5458" t="s">
        <v>105</v>
      </c>
      <c r="C5458">
        <v>153815</v>
      </c>
      <c r="D5458">
        <v>2006</v>
      </c>
      <c r="E5458" t="s">
        <v>270</v>
      </c>
      <c r="F5458" t="s">
        <v>705</v>
      </c>
      <c r="H5458" t="s">
        <v>1830</v>
      </c>
      <c r="I5458">
        <v>6</v>
      </c>
      <c r="J5458" t="s">
        <v>69</v>
      </c>
      <c r="K5458">
        <v>4</v>
      </c>
      <c r="L5458" t="s">
        <v>44</v>
      </c>
      <c r="M5458">
        <v>3</v>
      </c>
      <c r="N5458" t="s">
        <v>70</v>
      </c>
      <c r="Q5458" t="s">
        <v>118</v>
      </c>
      <c r="R5458" t="s">
        <v>48</v>
      </c>
      <c r="T5458" t="s">
        <v>49</v>
      </c>
      <c r="U5458" t="s">
        <v>72</v>
      </c>
      <c r="V5458" t="s">
        <v>1831</v>
      </c>
      <c r="W5458" t="s">
        <v>120</v>
      </c>
      <c r="X5458" t="s">
        <v>53</v>
      </c>
      <c r="Z5458">
        <v>0</v>
      </c>
      <c r="AA5458" t="s">
        <v>75</v>
      </c>
      <c r="AB5458" t="s">
        <v>122</v>
      </c>
      <c r="AC5458">
        <v>45</v>
      </c>
      <c r="AD5458">
        <v>11</v>
      </c>
      <c r="AE5458">
        <v>4</v>
      </c>
      <c r="AF5458">
        <v>2025</v>
      </c>
      <c r="AG5458">
        <v>20251104</v>
      </c>
      <c r="AH5458" s="2">
        <v>2000</v>
      </c>
      <c r="AI5458" s="2">
        <v>2328.43994140625</v>
      </c>
      <c r="AJ5458" s="2">
        <f t="shared" si="682"/>
        <v>328.43994140625</v>
      </c>
      <c r="AK5458" s="6">
        <f t="shared" si="683"/>
        <v>0.164219970703125</v>
      </c>
      <c r="AL5458" s="12">
        <v>2000</v>
      </c>
      <c r="AM5458" s="12">
        <v>2162.020940474617</v>
      </c>
      <c r="AN5458" s="12">
        <f t="shared" si="684"/>
        <v>162.02094047461696</v>
      </c>
      <c r="AO5458" s="13">
        <f t="shared" si="685"/>
        <v>8.101047023730848E-2</v>
      </c>
      <c r="AP5458" s="16">
        <v>2000</v>
      </c>
      <c r="AQ5458" s="16">
        <v>2267.7409792477961</v>
      </c>
      <c r="AR5458" s="16">
        <f t="shared" si="686"/>
        <v>267.74097924779608</v>
      </c>
      <c r="AS5458" s="17">
        <f t="shared" si="680"/>
        <v>0.13387048962389803</v>
      </c>
      <c r="AT5458" s="20">
        <v>2000</v>
      </c>
      <c r="AU5458" s="20">
        <v>2391.102974828375</v>
      </c>
      <c r="AV5458" s="20">
        <f t="shared" si="681"/>
        <v>391.10297482837495</v>
      </c>
      <c r="AW5458" s="21">
        <f t="shared" si="687"/>
        <v>0.19555148741418749</v>
      </c>
    </row>
    <row r="5459" spans="1:49" x14ac:dyDescent="0.25">
      <c r="A5459" t="s">
        <v>77</v>
      </c>
      <c r="B5459" t="s">
        <v>596</v>
      </c>
      <c r="C5459">
        <v>88133</v>
      </c>
      <c r="D5459">
        <v>2011</v>
      </c>
      <c r="E5459" t="s">
        <v>139</v>
      </c>
      <c r="F5459" t="s">
        <v>140</v>
      </c>
      <c r="I5459">
        <v>4</v>
      </c>
      <c r="J5459" t="s">
        <v>117</v>
      </c>
      <c r="K5459">
        <v>4</v>
      </c>
      <c r="L5459" t="s">
        <v>44</v>
      </c>
      <c r="M5459">
        <v>2.5</v>
      </c>
      <c r="N5459" t="s">
        <v>44</v>
      </c>
      <c r="Q5459" t="s">
        <v>141</v>
      </c>
      <c r="R5459" t="s">
        <v>89</v>
      </c>
      <c r="T5459" t="s">
        <v>49</v>
      </c>
      <c r="W5459" t="s">
        <v>62</v>
      </c>
      <c r="X5459" t="s">
        <v>53</v>
      </c>
      <c r="Z5459">
        <v>0</v>
      </c>
      <c r="AA5459" t="s">
        <v>75</v>
      </c>
      <c r="AB5459" t="s">
        <v>83</v>
      </c>
      <c r="AC5459">
        <v>45</v>
      </c>
      <c r="AD5459">
        <v>11</v>
      </c>
      <c r="AE5459">
        <v>4</v>
      </c>
      <c r="AF5459">
        <v>2025</v>
      </c>
      <c r="AG5459">
        <v>20251105</v>
      </c>
      <c r="AH5459" s="2">
        <v>1300</v>
      </c>
      <c r="AI5459" s="2">
        <v>2673.99072265625</v>
      </c>
      <c r="AJ5459" s="2">
        <f t="shared" si="682"/>
        <v>1373.99072265625</v>
      </c>
      <c r="AK5459" s="6">
        <f t="shared" si="683"/>
        <v>1.0569159405048076</v>
      </c>
      <c r="AL5459" s="12">
        <v>1300</v>
      </c>
      <c r="AM5459" s="12">
        <v>2540.918876663005</v>
      </c>
      <c r="AN5459" s="12">
        <f t="shared" si="684"/>
        <v>1240.918876663005</v>
      </c>
      <c r="AO5459" s="13">
        <f t="shared" si="685"/>
        <v>0.95455298204846539</v>
      </c>
      <c r="AP5459" s="16">
        <v>1300</v>
      </c>
      <c r="AQ5459" s="16">
        <v>2590.1156326035102</v>
      </c>
      <c r="AR5459" s="16">
        <f t="shared" si="686"/>
        <v>1290.1156326035102</v>
      </c>
      <c r="AS5459" s="17">
        <f t="shared" si="680"/>
        <v>0.99239664046423859</v>
      </c>
      <c r="AT5459" s="20">
        <v>1300</v>
      </c>
      <c r="AU5459" s="20">
        <v>2724.0312815338029</v>
      </c>
      <c r="AV5459" s="20">
        <f t="shared" si="681"/>
        <v>1424.0312815338029</v>
      </c>
      <c r="AW5459" s="21">
        <f t="shared" si="687"/>
        <v>1.0954086781029253</v>
      </c>
    </row>
    <row r="5460" spans="1:49" x14ac:dyDescent="0.25">
      <c r="A5460" t="s">
        <v>38</v>
      </c>
      <c r="B5460" t="s">
        <v>56</v>
      </c>
      <c r="C5460">
        <v>142201</v>
      </c>
      <c r="D5460">
        <v>2013</v>
      </c>
      <c r="E5460" t="s">
        <v>66</v>
      </c>
      <c r="F5460" t="s">
        <v>620</v>
      </c>
      <c r="G5460" t="s">
        <v>214</v>
      </c>
      <c r="I5460">
        <v>4</v>
      </c>
      <c r="J5460" t="s">
        <v>69</v>
      </c>
      <c r="K5460">
        <v>4</v>
      </c>
      <c r="L5460" t="s">
        <v>44</v>
      </c>
      <c r="M5460">
        <v>2</v>
      </c>
      <c r="N5460" t="s">
        <v>45</v>
      </c>
      <c r="O5460" t="s">
        <v>46</v>
      </c>
      <c r="P5460">
        <v>2</v>
      </c>
      <c r="Q5460" t="s">
        <v>47</v>
      </c>
      <c r="S5460">
        <v>160</v>
      </c>
      <c r="T5460" t="s">
        <v>49</v>
      </c>
      <c r="U5460" t="s">
        <v>50</v>
      </c>
      <c r="W5460" t="s">
        <v>120</v>
      </c>
      <c r="X5460" t="s">
        <v>74</v>
      </c>
      <c r="Z5460">
        <v>0</v>
      </c>
      <c r="AA5460" t="s">
        <v>75</v>
      </c>
      <c r="AB5460" t="s">
        <v>332</v>
      </c>
      <c r="AC5460">
        <v>45</v>
      </c>
      <c r="AD5460">
        <v>11</v>
      </c>
      <c r="AE5460">
        <v>4</v>
      </c>
      <c r="AF5460">
        <v>2025</v>
      </c>
      <c r="AG5460">
        <v>20251104</v>
      </c>
      <c r="AH5460" s="2">
        <v>1600</v>
      </c>
      <c r="AI5460" s="2">
        <v>1077.849243164062</v>
      </c>
      <c r="AJ5460" s="2">
        <f t="shared" si="682"/>
        <v>522.15075683593795</v>
      </c>
      <c r="AK5460" s="6">
        <f t="shared" si="683"/>
        <v>0.32634422302246124</v>
      </c>
      <c r="AL5460" s="12">
        <v>1600</v>
      </c>
      <c r="AM5460" s="12">
        <v>1018.105239791365</v>
      </c>
      <c r="AN5460" s="12">
        <f t="shared" si="684"/>
        <v>581.89476020863503</v>
      </c>
      <c r="AO5460" s="13">
        <f t="shared" si="685"/>
        <v>0.36368422513039689</v>
      </c>
      <c r="AP5460" s="16">
        <v>1600</v>
      </c>
      <c r="AQ5460" s="16">
        <v>1071.4763383279919</v>
      </c>
      <c r="AR5460" s="16">
        <f t="shared" si="686"/>
        <v>528.52366167200807</v>
      </c>
      <c r="AS5460" s="17">
        <f t="shared" si="680"/>
        <v>0.33032728854500504</v>
      </c>
      <c r="AT5460" s="20">
        <v>1600</v>
      </c>
      <c r="AU5460" s="20">
        <v>1163.5007836990601</v>
      </c>
      <c r="AV5460" s="20">
        <f t="shared" si="681"/>
        <v>436.49921630093991</v>
      </c>
      <c r="AW5460" s="21">
        <f t="shared" si="687"/>
        <v>0.27281201018808743</v>
      </c>
    </row>
    <row r="5461" spans="1:49" x14ac:dyDescent="0.25">
      <c r="A5461" t="s">
        <v>38</v>
      </c>
      <c r="B5461" t="s">
        <v>357</v>
      </c>
      <c r="C5461">
        <v>62116</v>
      </c>
      <c r="D5461">
        <v>2023</v>
      </c>
      <c r="E5461" t="s">
        <v>167</v>
      </c>
      <c r="F5461" t="s">
        <v>242</v>
      </c>
      <c r="G5461" t="s">
        <v>169</v>
      </c>
      <c r="I5461">
        <v>4</v>
      </c>
      <c r="J5461" t="s">
        <v>129</v>
      </c>
      <c r="K5461">
        <v>4</v>
      </c>
      <c r="L5461" t="s">
        <v>44</v>
      </c>
      <c r="M5461">
        <v>1.5</v>
      </c>
      <c r="N5461" t="s">
        <v>44</v>
      </c>
      <c r="O5461" t="s">
        <v>46</v>
      </c>
      <c r="P5461">
        <v>2</v>
      </c>
      <c r="Q5461" t="s">
        <v>60</v>
      </c>
      <c r="R5461" t="s">
        <v>81</v>
      </c>
      <c r="T5461" t="s">
        <v>49</v>
      </c>
      <c r="U5461" t="s">
        <v>50</v>
      </c>
      <c r="V5461" t="s">
        <v>267</v>
      </c>
      <c r="W5461" t="s">
        <v>62</v>
      </c>
      <c r="X5461" t="s">
        <v>121</v>
      </c>
      <c r="Z5461">
        <v>0</v>
      </c>
      <c r="AA5461" t="s">
        <v>75</v>
      </c>
      <c r="AB5461" t="s">
        <v>83</v>
      </c>
      <c r="AC5461">
        <v>45</v>
      </c>
      <c r="AD5461">
        <v>11</v>
      </c>
      <c r="AE5461">
        <v>4</v>
      </c>
      <c r="AF5461">
        <v>2025</v>
      </c>
      <c r="AG5461">
        <v>20251105</v>
      </c>
      <c r="AH5461" s="2">
        <v>14800</v>
      </c>
      <c r="AI5461" s="2">
        <v>15132.1982421875</v>
      </c>
      <c r="AJ5461" s="2">
        <f t="shared" si="682"/>
        <v>332.1982421875</v>
      </c>
      <c r="AK5461" s="6">
        <f t="shared" si="683"/>
        <v>2.2445827174831082E-2</v>
      </c>
      <c r="AL5461" s="12">
        <v>14800</v>
      </c>
      <c r="AM5461" s="12">
        <v>13101.59920468163</v>
      </c>
      <c r="AN5461" s="12">
        <f t="shared" si="684"/>
        <v>1698.40079531837</v>
      </c>
      <c r="AO5461" s="13">
        <f t="shared" si="685"/>
        <v>0.11475681049448445</v>
      </c>
      <c r="AP5461" s="16">
        <v>14800</v>
      </c>
      <c r="AQ5461" s="16">
        <v>12937.77071888665</v>
      </c>
      <c r="AR5461" s="16">
        <f t="shared" si="686"/>
        <v>1862.2292811133502</v>
      </c>
      <c r="AS5461" s="17">
        <f t="shared" si="680"/>
        <v>0.12582630277792906</v>
      </c>
      <c r="AT5461" s="20">
        <v>14800</v>
      </c>
      <c r="AU5461" s="20">
        <v>15586.598865478119</v>
      </c>
      <c r="AV5461" s="20">
        <f t="shared" si="681"/>
        <v>786.59886547811948</v>
      </c>
      <c r="AW5461" s="21">
        <f t="shared" si="687"/>
        <v>5.3148571991764829E-2</v>
      </c>
    </row>
    <row r="5462" spans="1:49" x14ac:dyDescent="0.25">
      <c r="A5462" t="s">
        <v>123</v>
      </c>
      <c r="B5462" t="s">
        <v>124</v>
      </c>
      <c r="C5462">
        <v>228424</v>
      </c>
      <c r="D5462">
        <v>2012</v>
      </c>
      <c r="E5462" t="s">
        <v>159</v>
      </c>
      <c r="F5462" t="s">
        <v>213</v>
      </c>
      <c r="G5462" t="s">
        <v>919</v>
      </c>
      <c r="I5462">
        <v>6</v>
      </c>
      <c r="J5462" t="s">
        <v>69</v>
      </c>
      <c r="K5462">
        <v>4</v>
      </c>
      <c r="L5462" t="s">
        <v>44</v>
      </c>
      <c r="M5462">
        <v>3.5</v>
      </c>
      <c r="N5462" t="s">
        <v>45</v>
      </c>
      <c r="O5462" t="s">
        <v>46</v>
      </c>
      <c r="Q5462" t="s">
        <v>215</v>
      </c>
      <c r="S5462">
        <v>248</v>
      </c>
      <c r="T5462" t="s">
        <v>49</v>
      </c>
      <c r="U5462" t="s">
        <v>72</v>
      </c>
      <c r="V5462" t="s">
        <v>216</v>
      </c>
      <c r="W5462" t="s">
        <v>90</v>
      </c>
      <c r="X5462" t="s">
        <v>74</v>
      </c>
      <c r="Z5462">
        <v>0</v>
      </c>
      <c r="AA5462" t="s">
        <v>75</v>
      </c>
      <c r="AB5462" t="s">
        <v>215</v>
      </c>
      <c r="AC5462">
        <v>45</v>
      </c>
      <c r="AD5462">
        <v>11</v>
      </c>
      <c r="AE5462">
        <v>4</v>
      </c>
      <c r="AF5462">
        <v>2025</v>
      </c>
      <c r="AG5462">
        <v>20251104</v>
      </c>
      <c r="AH5462" s="2">
        <v>1000</v>
      </c>
      <c r="AI5462" s="2">
        <v>2199.628662109375</v>
      </c>
      <c r="AJ5462" s="2">
        <f t="shared" si="682"/>
        <v>1199.628662109375</v>
      </c>
      <c r="AK5462" s="6">
        <f t="shared" si="683"/>
        <v>1.199628662109375</v>
      </c>
      <c r="AL5462" s="12">
        <v>1000</v>
      </c>
      <c r="AM5462" s="12">
        <v>2305.7832899070809</v>
      </c>
      <c r="AN5462" s="12">
        <f t="shared" si="684"/>
        <v>1305.7832899070809</v>
      </c>
      <c r="AO5462" s="13">
        <f t="shared" si="685"/>
        <v>1.3057832899070809</v>
      </c>
      <c r="AP5462" s="16">
        <v>1000</v>
      </c>
      <c r="AQ5462" s="16">
        <v>2496.3453053126041</v>
      </c>
      <c r="AR5462" s="16">
        <f t="shared" si="686"/>
        <v>1496.3453053126041</v>
      </c>
      <c r="AS5462" s="17">
        <f t="shared" si="680"/>
        <v>1.4963453053126041</v>
      </c>
      <c r="AT5462" s="20">
        <v>1000</v>
      </c>
      <c r="AU5462" s="20">
        <v>2226.2121573301552</v>
      </c>
      <c r="AV5462" s="20">
        <f t="shared" si="681"/>
        <v>1226.2121573301552</v>
      </c>
      <c r="AW5462" s="21">
        <f t="shared" si="687"/>
        <v>1.2262121573301552</v>
      </c>
    </row>
    <row r="5463" spans="1:49" x14ac:dyDescent="0.25">
      <c r="A5463" t="s">
        <v>109</v>
      </c>
      <c r="B5463" t="s">
        <v>317</v>
      </c>
      <c r="C5463">
        <v>151956</v>
      </c>
      <c r="D5463">
        <v>2013</v>
      </c>
      <c r="E5463" t="s">
        <v>93</v>
      </c>
      <c r="F5463" t="s">
        <v>94</v>
      </c>
      <c r="G5463" t="s">
        <v>125</v>
      </c>
      <c r="I5463">
        <v>4</v>
      </c>
      <c r="J5463" t="s">
        <v>117</v>
      </c>
      <c r="K5463">
        <v>4</v>
      </c>
      <c r="L5463" t="s">
        <v>44</v>
      </c>
      <c r="M5463">
        <v>2.4000000953674321</v>
      </c>
      <c r="N5463" t="s">
        <v>45</v>
      </c>
      <c r="O5463" t="s">
        <v>46</v>
      </c>
      <c r="P5463">
        <v>3</v>
      </c>
      <c r="Q5463" t="s">
        <v>60</v>
      </c>
      <c r="R5463" t="s">
        <v>96</v>
      </c>
      <c r="T5463" t="s">
        <v>49</v>
      </c>
      <c r="V5463" t="s">
        <v>437</v>
      </c>
      <c r="W5463" t="s">
        <v>62</v>
      </c>
      <c r="X5463" t="s">
        <v>98</v>
      </c>
      <c r="Z5463">
        <v>0</v>
      </c>
      <c r="AA5463" t="s">
        <v>75</v>
      </c>
      <c r="AB5463" t="s">
        <v>83</v>
      </c>
      <c r="AC5463">
        <v>45</v>
      </c>
      <c r="AD5463">
        <v>11</v>
      </c>
      <c r="AE5463">
        <v>4</v>
      </c>
      <c r="AF5463">
        <v>2025</v>
      </c>
      <c r="AG5463">
        <v>20251105</v>
      </c>
      <c r="AH5463" s="2">
        <v>2900</v>
      </c>
      <c r="AI5463" s="2">
        <v>1888.533081054688</v>
      </c>
      <c r="AJ5463" s="2">
        <f t="shared" si="682"/>
        <v>1011.466918945312</v>
      </c>
      <c r="AK5463" s="6">
        <f t="shared" si="683"/>
        <v>0.34878169618803861</v>
      </c>
      <c r="AL5463" s="12">
        <v>2900</v>
      </c>
      <c r="AM5463" s="12">
        <v>1794.535653350965</v>
      </c>
      <c r="AN5463" s="12">
        <f t="shared" si="684"/>
        <v>1105.464346649035</v>
      </c>
      <c r="AO5463" s="13">
        <f t="shared" si="685"/>
        <v>0.38119460229277069</v>
      </c>
      <c r="AP5463" s="16">
        <v>2900</v>
      </c>
      <c r="AQ5463" s="16">
        <v>1813.4447890600029</v>
      </c>
      <c r="AR5463" s="16">
        <f t="shared" si="686"/>
        <v>1086.5552109399971</v>
      </c>
      <c r="AS5463" s="17">
        <f t="shared" si="680"/>
        <v>0.3746742106689645</v>
      </c>
      <c r="AT5463" s="20">
        <v>2900</v>
      </c>
      <c r="AU5463" s="20">
        <v>1914.412529550827</v>
      </c>
      <c r="AV5463" s="20">
        <f t="shared" si="681"/>
        <v>985.587470449173</v>
      </c>
      <c r="AW5463" s="21">
        <f t="shared" si="687"/>
        <v>0.33985774843074928</v>
      </c>
    </row>
    <row r="5464" spans="1:49" x14ac:dyDescent="0.25">
      <c r="A5464" t="s">
        <v>77</v>
      </c>
      <c r="B5464" t="s">
        <v>78</v>
      </c>
      <c r="C5464">
        <v>87218</v>
      </c>
      <c r="D5464">
        <v>2014</v>
      </c>
      <c r="E5464" t="s">
        <v>159</v>
      </c>
      <c r="F5464" t="s">
        <v>564</v>
      </c>
      <c r="G5464" t="s">
        <v>229</v>
      </c>
      <c r="I5464">
        <v>4</v>
      </c>
      <c r="J5464" t="s">
        <v>101</v>
      </c>
      <c r="K5464">
        <v>4</v>
      </c>
      <c r="L5464" t="s">
        <v>44</v>
      </c>
      <c r="M5464">
        <v>1.799999952316284</v>
      </c>
      <c r="N5464" t="s">
        <v>45</v>
      </c>
      <c r="O5464" t="s">
        <v>46</v>
      </c>
      <c r="Q5464" t="s">
        <v>118</v>
      </c>
      <c r="S5464">
        <v>143</v>
      </c>
      <c r="T5464" t="s">
        <v>49</v>
      </c>
      <c r="U5464" t="s">
        <v>50</v>
      </c>
      <c r="V5464" t="s">
        <v>565</v>
      </c>
      <c r="W5464" t="s">
        <v>52</v>
      </c>
      <c r="X5464" t="s">
        <v>74</v>
      </c>
      <c r="Z5464">
        <v>0</v>
      </c>
      <c r="AA5464" t="s">
        <v>75</v>
      </c>
      <c r="AB5464" t="s">
        <v>122</v>
      </c>
      <c r="AC5464">
        <v>45</v>
      </c>
      <c r="AD5464">
        <v>11</v>
      </c>
      <c r="AE5464">
        <v>4</v>
      </c>
      <c r="AF5464">
        <v>2025</v>
      </c>
      <c r="AG5464">
        <v>20251103</v>
      </c>
      <c r="AH5464" s="2">
        <v>4700</v>
      </c>
      <c r="AI5464" s="2">
        <v>6704.3330078125</v>
      </c>
      <c r="AJ5464" s="2">
        <f t="shared" si="682"/>
        <v>2004.3330078125</v>
      </c>
      <c r="AK5464" s="6">
        <f t="shared" si="683"/>
        <v>0.42645383144946808</v>
      </c>
      <c r="AL5464" s="12">
        <v>4700</v>
      </c>
      <c r="AM5464" s="12">
        <v>5716.4309138985764</v>
      </c>
      <c r="AN5464" s="12">
        <f t="shared" si="684"/>
        <v>1016.4309138985764</v>
      </c>
      <c r="AO5464" s="13">
        <f t="shared" si="685"/>
        <v>0.2162618965741652</v>
      </c>
      <c r="AP5464" s="16">
        <v>4700</v>
      </c>
      <c r="AQ5464" s="16">
        <v>5840.5337968900694</v>
      </c>
      <c r="AR5464" s="16">
        <f t="shared" si="686"/>
        <v>1140.5337968900694</v>
      </c>
      <c r="AS5464" s="17">
        <f t="shared" si="680"/>
        <v>0.24266676529575945</v>
      </c>
      <c r="AT5464" s="20">
        <v>4700</v>
      </c>
      <c r="AU5464" s="20">
        <v>6976.8506493506493</v>
      </c>
      <c r="AV5464" s="20">
        <f t="shared" si="681"/>
        <v>2276.8506493506493</v>
      </c>
      <c r="AW5464" s="21">
        <f t="shared" si="687"/>
        <v>0.48443630837247859</v>
      </c>
    </row>
    <row r="5465" spans="1:49" x14ac:dyDescent="0.25">
      <c r="A5465" t="s">
        <v>123</v>
      </c>
      <c r="B5465" t="s">
        <v>440</v>
      </c>
      <c r="C5465">
        <v>141494</v>
      </c>
      <c r="D5465">
        <v>2015</v>
      </c>
      <c r="E5465" t="s">
        <v>114</v>
      </c>
      <c r="F5465" t="s">
        <v>492</v>
      </c>
      <c r="G5465" t="s">
        <v>180</v>
      </c>
      <c r="I5465">
        <v>4</v>
      </c>
      <c r="J5465" t="s">
        <v>129</v>
      </c>
      <c r="K5465">
        <v>4</v>
      </c>
      <c r="L5465" t="s">
        <v>44</v>
      </c>
      <c r="M5465">
        <v>1.799999952316284</v>
      </c>
      <c r="N5465" t="s">
        <v>45</v>
      </c>
      <c r="O5465" t="s">
        <v>46</v>
      </c>
      <c r="P5465">
        <v>1</v>
      </c>
      <c r="Q5465" t="s">
        <v>118</v>
      </c>
      <c r="S5465">
        <v>170</v>
      </c>
      <c r="T5465" t="s">
        <v>49</v>
      </c>
      <c r="W5465" t="s">
        <v>120</v>
      </c>
      <c r="X5465" t="s">
        <v>74</v>
      </c>
      <c r="Z5465">
        <v>0</v>
      </c>
      <c r="AA5465" t="s">
        <v>75</v>
      </c>
      <c r="AB5465" t="s">
        <v>122</v>
      </c>
      <c r="AC5465">
        <v>45</v>
      </c>
      <c r="AD5465">
        <v>11</v>
      </c>
      <c r="AE5465">
        <v>4</v>
      </c>
      <c r="AF5465">
        <v>2025</v>
      </c>
      <c r="AG5465">
        <v>20251105</v>
      </c>
      <c r="AH5465" s="2">
        <v>1000</v>
      </c>
      <c r="AI5465" s="2">
        <v>1296.273803710938</v>
      </c>
      <c r="AJ5465" s="2">
        <f t="shared" si="682"/>
        <v>296.27380371093795</v>
      </c>
      <c r="AK5465" s="6">
        <f t="shared" si="683"/>
        <v>0.29627380371093798</v>
      </c>
      <c r="AL5465" s="12">
        <v>1000</v>
      </c>
      <c r="AM5465" s="12">
        <v>1242.3505860915971</v>
      </c>
      <c r="AN5465" s="12">
        <f t="shared" si="684"/>
        <v>242.35058609159705</v>
      </c>
      <c r="AO5465" s="13">
        <f t="shared" si="685"/>
        <v>0.24235058609159704</v>
      </c>
      <c r="AP5465" s="16">
        <v>1000</v>
      </c>
      <c r="AQ5465" s="16">
        <v>1450.2114594698221</v>
      </c>
      <c r="AR5465" s="16">
        <f t="shared" si="686"/>
        <v>450.2114594698221</v>
      </c>
      <c r="AS5465" s="17">
        <f t="shared" si="680"/>
        <v>0.45021145946982211</v>
      </c>
      <c r="AT5465" s="20">
        <v>1000</v>
      </c>
      <c r="AU5465" s="20">
        <v>1359.311437403401</v>
      </c>
      <c r="AV5465" s="20">
        <f t="shared" si="681"/>
        <v>359.31143740340099</v>
      </c>
      <c r="AW5465" s="21">
        <f t="shared" si="687"/>
        <v>0.35931143740340099</v>
      </c>
    </row>
    <row r="5466" spans="1:49" x14ac:dyDescent="0.25">
      <c r="A5466" t="s">
        <v>123</v>
      </c>
      <c r="B5466" t="s">
        <v>200</v>
      </c>
      <c r="C5466">
        <v>83470</v>
      </c>
      <c r="D5466">
        <v>2013</v>
      </c>
      <c r="E5466" t="s">
        <v>250</v>
      </c>
      <c r="F5466" t="s">
        <v>550</v>
      </c>
      <c r="G5466" t="s">
        <v>252</v>
      </c>
      <c r="I5466">
        <v>4</v>
      </c>
      <c r="J5466" t="s">
        <v>69</v>
      </c>
      <c r="K5466">
        <v>4</v>
      </c>
      <c r="L5466" t="s">
        <v>44</v>
      </c>
      <c r="M5466">
        <v>2</v>
      </c>
      <c r="N5466" t="s">
        <v>45</v>
      </c>
      <c r="O5466" t="s">
        <v>46</v>
      </c>
      <c r="P5466">
        <v>5</v>
      </c>
      <c r="Q5466" t="s">
        <v>118</v>
      </c>
      <c r="T5466" t="s">
        <v>49</v>
      </c>
      <c r="V5466" t="s">
        <v>2147</v>
      </c>
      <c r="W5466" t="s">
        <v>120</v>
      </c>
      <c r="X5466" t="s">
        <v>53</v>
      </c>
      <c r="Z5466">
        <v>0</v>
      </c>
      <c r="AA5466" t="s">
        <v>75</v>
      </c>
      <c r="AB5466" t="s">
        <v>122</v>
      </c>
      <c r="AC5466">
        <v>45</v>
      </c>
      <c r="AD5466">
        <v>11</v>
      </c>
      <c r="AE5466">
        <v>4</v>
      </c>
      <c r="AF5466">
        <v>2025</v>
      </c>
      <c r="AG5466">
        <v>20251103</v>
      </c>
      <c r="AH5466" s="2">
        <v>9000</v>
      </c>
      <c r="AI5466" s="2">
        <v>6601.36474609375</v>
      </c>
      <c r="AJ5466" s="2">
        <f t="shared" si="682"/>
        <v>2398.63525390625</v>
      </c>
      <c r="AK5466" s="6">
        <f t="shared" si="683"/>
        <v>0.26651502821180556</v>
      </c>
      <c r="AL5466" s="12">
        <v>9000</v>
      </c>
      <c r="AM5466" s="12">
        <v>6052.52904670306</v>
      </c>
      <c r="AN5466" s="12">
        <f t="shared" si="684"/>
        <v>2947.47095329694</v>
      </c>
      <c r="AO5466" s="13">
        <f t="shared" si="685"/>
        <v>0.32749677258854887</v>
      </c>
      <c r="AP5466" s="16">
        <v>9000</v>
      </c>
      <c r="AQ5466" s="16">
        <v>5531.7547623066612</v>
      </c>
      <c r="AR5466" s="16">
        <f t="shared" si="686"/>
        <v>3468.2452376933388</v>
      </c>
      <c r="AS5466" s="17">
        <f t="shared" si="680"/>
        <v>0.38536058196592654</v>
      </c>
      <c r="AT5466" s="20">
        <v>9000</v>
      </c>
      <c r="AU5466" s="20">
        <v>6669.348611723226</v>
      </c>
      <c r="AV5466" s="20">
        <f t="shared" si="681"/>
        <v>2330.651388276774</v>
      </c>
      <c r="AW5466" s="21">
        <f t="shared" si="687"/>
        <v>0.25896126536408598</v>
      </c>
    </row>
    <row r="5467" spans="1:49" x14ac:dyDescent="0.25">
      <c r="A5467" t="s">
        <v>38</v>
      </c>
      <c r="B5467" t="s">
        <v>39</v>
      </c>
      <c r="C5467">
        <v>134893</v>
      </c>
      <c r="D5467">
        <v>2016</v>
      </c>
      <c r="E5467" t="s">
        <v>111</v>
      </c>
      <c r="F5467" t="s">
        <v>112</v>
      </c>
      <c r="G5467" t="s">
        <v>2454</v>
      </c>
      <c r="I5467">
        <v>6</v>
      </c>
      <c r="J5467" t="s">
        <v>69</v>
      </c>
      <c r="K5467">
        <v>4</v>
      </c>
      <c r="L5467" t="s">
        <v>44</v>
      </c>
      <c r="M5467">
        <v>3.5999999046325679</v>
      </c>
      <c r="N5467" t="s">
        <v>70</v>
      </c>
      <c r="O5467" t="s">
        <v>180</v>
      </c>
      <c r="P5467">
        <v>1</v>
      </c>
      <c r="Q5467" t="s">
        <v>60</v>
      </c>
      <c r="R5467" t="s">
        <v>48</v>
      </c>
      <c r="S5467">
        <v>295</v>
      </c>
      <c r="T5467" t="s">
        <v>49</v>
      </c>
      <c r="U5467" t="s">
        <v>72</v>
      </c>
      <c r="W5467" t="s">
        <v>90</v>
      </c>
      <c r="X5467" t="s">
        <v>74</v>
      </c>
      <c r="Z5467">
        <v>0</v>
      </c>
      <c r="AA5467" t="s">
        <v>75</v>
      </c>
      <c r="AB5467" t="s">
        <v>83</v>
      </c>
      <c r="AC5467">
        <v>45</v>
      </c>
      <c r="AD5467">
        <v>11</v>
      </c>
      <c r="AE5467">
        <v>4</v>
      </c>
      <c r="AF5467">
        <v>2025</v>
      </c>
      <c r="AG5467">
        <v>20251104</v>
      </c>
      <c r="AH5467" s="2">
        <v>3000</v>
      </c>
      <c r="AI5467" s="2">
        <v>2812.772216796875</v>
      </c>
      <c r="AJ5467" s="2">
        <f t="shared" si="682"/>
        <v>187.227783203125</v>
      </c>
      <c r="AK5467" s="6">
        <f t="shared" si="683"/>
        <v>6.2409261067708333E-2</v>
      </c>
      <c r="AL5467" s="12">
        <v>3000</v>
      </c>
      <c r="AM5467" s="12">
        <v>2635.7970976047618</v>
      </c>
      <c r="AN5467" s="12">
        <f t="shared" si="684"/>
        <v>364.2029023952382</v>
      </c>
      <c r="AO5467" s="13">
        <f t="shared" si="685"/>
        <v>0.1214009674650794</v>
      </c>
      <c r="AP5467" s="16">
        <v>3000</v>
      </c>
      <c r="AQ5467" s="16">
        <v>3074.1690607639089</v>
      </c>
      <c r="AR5467" s="16">
        <f t="shared" si="686"/>
        <v>74.169060763908874</v>
      </c>
      <c r="AS5467" s="17">
        <f t="shared" si="680"/>
        <v>2.4723020254636293E-2</v>
      </c>
      <c r="AT5467" s="20">
        <v>3000</v>
      </c>
      <c r="AU5467" s="20">
        <v>2915.1848830886352</v>
      </c>
      <c r="AV5467" s="20">
        <f t="shared" si="681"/>
        <v>84.815116911364839</v>
      </c>
      <c r="AW5467" s="21">
        <f t="shared" si="687"/>
        <v>2.8271705637121614E-2</v>
      </c>
    </row>
    <row r="5468" spans="1:49" x14ac:dyDescent="0.25">
      <c r="A5468" t="s">
        <v>109</v>
      </c>
      <c r="B5468" t="s">
        <v>317</v>
      </c>
      <c r="C5468">
        <v>132378</v>
      </c>
      <c r="D5468">
        <v>2016</v>
      </c>
      <c r="E5468" t="s">
        <v>66</v>
      </c>
      <c r="F5468" t="s">
        <v>150</v>
      </c>
      <c r="G5468" t="s">
        <v>100</v>
      </c>
      <c r="I5468">
        <v>4</v>
      </c>
      <c r="J5468" t="s">
        <v>129</v>
      </c>
      <c r="K5468">
        <v>4</v>
      </c>
      <c r="L5468" t="s">
        <v>44</v>
      </c>
      <c r="M5468">
        <v>2.2999999523162842</v>
      </c>
      <c r="N5468" t="s">
        <v>45</v>
      </c>
      <c r="O5468" t="s">
        <v>46</v>
      </c>
      <c r="P5468">
        <v>4</v>
      </c>
      <c r="Q5468" t="s">
        <v>60</v>
      </c>
      <c r="R5468" t="s">
        <v>96</v>
      </c>
      <c r="S5468">
        <v>280</v>
      </c>
      <c r="T5468" t="s">
        <v>49</v>
      </c>
      <c r="U5468" t="s">
        <v>50</v>
      </c>
      <c r="W5468" t="s">
        <v>90</v>
      </c>
      <c r="X5468" t="s">
        <v>74</v>
      </c>
      <c r="Z5468">
        <v>0</v>
      </c>
      <c r="AA5468" t="s">
        <v>75</v>
      </c>
      <c r="AB5468" t="s">
        <v>83</v>
      </c>
      <c r="AC5468">
        <v>45</v>
      </c>
      <c r="AD5468">
        <v>11</v>
      </c>
      <c r="AE5468">
        <v>4</v>
      </c>
      <c r="AF5468">
        <v>2025</v>
      </c>
      <c r="AG5468">
        <v>20251104</v>
      </c>
      <c r="AH5468" s="2">
        <v>5000</v>
      </c>
      <c r="AI5468" s="2">
        <v>5643.1416015625</v>
      </c>
      <c r="AJ5468" s="2">
        <f t="shared" si="682"/>
        <v>643.1416015625</v>
      </c>
      <c r="AK5468" s="6">
        <f t="shared" si="683"/>
        <v>0.12862832031249999</v>
      </c>
      <c r="AL5468" s="12">
        <v>5000</v>
      </c>
      <c r="AM5468" s="12">
        <v>5438.2581134573666</v>
      </c>
      <c r="AN5468" s="12">
        <f t="shared" si="684"/>
        <v>438.25811345736656</v>
      </c>
      <c r="AO5468" s="13">
        <f t="shared" si="685"/>
        <v>8.7651622691473308E-2</v>
      </c>
      <c r="AP5468" s="16">
        <v>5000</v>
      </c>
      <c r="AQ5468" s="16">
        <v>5812.3401055988707</v>
      </c>
      <c r="AR5468" s="16">
        <f t="shared" si="686"/>
        <v>812.34010559887065</v>
      </c>
      <c r="AS5468" s="17">
        <f t="shared" si="680"/>
        <v>0.16246802111977413</v>
      </c>
      <c r="AT5468" s="20">
        <v>5000</v>
      </c>
      <c r="AU5468" s="20">
        <v>5820.3294573643389</v>
      </c>
      <c r="AV5468" s="20">
        <f t="shared" si="681"/>
        <v>820.32945736433885</v>
      </c>
      <c r="AW5468" s="21">
        <f t="shared" si="687"/>
        <v>0.16406589147286776</v>
      </c>
    </row>
    <row r="5469" spans="1:49" x14ac:dyDescent="0.25">
      <c r="A5469" t="s">
        <v>123</v>
      </c>
      <c r="B5469" t="s">
        <v>257</v>
      </c>
      <c r="C5469">
        <v>176090</v>
      </c>
      <c r="D5469">
        <v>2015</v>
      </c>
      <c r="E5469" t="s">
        <v>57</v>
      </c>
      <c r="F5469" t="s">
        <v>106</v>
      </c>
      <c r="G5469" t="s">
        <v>789</v>
      </c>
      <c r="I5469">
        <v>4</v>
      </c>
      <c r="J5469" t="s">
        <v>129</v>
      </c>
      <c r="K5469">
        <v>4</v>
      </c>
      <c r="L5469" t="s">
        <v>372</v>
      </c>
      <c r="M5469">
        <v>1.6000000238418579</v>
      </c>
      <c r="N5469" t="s">
        <v>45</v>
      </c>
      <c r="O5469" t="s">
        <v>46</v>
      </c>
      <c r="Q5469" t="s">
        <v>60</v>
      </c>
      <c r="T5469" t="s">
        <v>49</v>
      </c>
      <c r="V5469" t="s">
        <v>197</v>
      </c>
      <c r="W5469" t="s">
        <v>52</v>
      </c>
      <c r="X5469" t="s">
        <v>63</v>
      </c>
      <c r="Z5469">
        <v>0</v>
      </c>
      <c r="AA5469" t="s">
        <v>75</v>
      </c>
      <c r="AB5469" t="s">
        <v>83</v>
      </c>
      <c r="AC5469">
        <v>45</v>
      </c>
      <c r="AD5469">
        <v>11</v>
      </c>
      <c r="AE5469">
        <v>4</v>
      </c>
      <c r="AF5469">
        <v>2025</v>
      </c>
      <c r="AG5469">
        <v>20251105</v>
      </c>
      <c r="AH5469" s="2">
        <v>1500</v>
      </c>
      <c r="AI5469" s="2">
        <v>1308.179565429688</v>
      </c>
      <c r="AJ5469" s="2">
        <f t="shared" si="682"/>
        <v>191.82043457031205</v>
      </c>
      <c r="AK5469" s="6">
        <f t="shared" si="683"/>
        <v>0.12788028971354137</v>
      </c>
      <c r="AL5469" s="12">
        <v>1500</v>
      </c>
      <c r="AM5469" s="12">
        <v>1303.515730273238</v>
      </c>
      <c r="AN5469" s="12">
        <f t="shared" si="684"/>
        <v>196.48426972676202</v>
      </c>
      <c r="AO5469" s="13">
        <f t="shared" si="685"/>
        <v>0.13098951315117469</v>
      </c>
      <c r="AP5469" s="16">
        <v>1500</v>
      </c>
      <c r="AQ5469" s="16">
        <v>1336.8271874543091</v>
      </c>
      <c r="AR5469" s="16">
        <f t="shared" si="686"/>
        <v>163.17281254569093</v>
      </c>
      <c r="AS5469" s="17">
        <f t="shared" si="680"/>
        <v>0.10878187503046062</v>
      </c>
      <c r="AT5469" s="20">
        <v>1500</v>
      </c>
      <c r="AU5469" s="20">
        <v>1359.311437403401</v>
      </c>
      <c r="AV5469" s="20">
        <f t="shared" si="681"/>
        <v>140.68856259659901</v>
      </c>
      <c r="AW5469" s="21">
        <f t="shared" si="687"/>
        <v>9.3792375064399344E-2</v>
      </c>
    </row>
    <row r="5470" spans="1:49" x14ac:dyDescent="0.25">
      <c r="A5470" t="s">
        <v>109</v>
      </c>
      <c r="B5470" t="s">
        <v>110</v>
      </c>
      <c r="C5470">
        <v>339794</v>
      </c>
      <c r="D5470">
        <v>2010</v>
      </c>
      <c r="E5470" t="s">
        <v>111</v>
      </c>
      <c r="F5470" t="s">
        <v>823</v>
      </c>
      <c r="G5470" t="s">
        <v>367</v>
      </c>
      <c r="H5470" t="s">
        <v>767</v>
      </c>
      <c r="I5470">
        <v>6</v>
      </c>
      <c r="J5470" t="s">
        <v>117</v>
      </c>
      <c r="K5470">
        <v>4</v>
      </c>
      <c r="L5470" t="s">
        <v>44</v>
      </c>
      <c r="M5470">
        <v>3.7999999523162842</v>
      </c>
      <c r="N5470" t="s">
        <v>45</v>
      </c>
      <c r="O5470" t="s">
        <v>46</v>
      </c>
      <c r="P5470">
        <v>1</v>
      </c>
      <c r="Q5470" t="s">
        <v>215</v>
      </c>
      <c r="R5470" t="s">
        <v>96</v>
      </c>
      <c r="T5470" t="s">
        <v>49</v>
      </c>
      <c r="W5470" t="s">
        <v>90</v>
      </c>
      <c r="X5470" t="s">
        <v>98</v>
      </c>
      <c r="Z5470">
        <v>0</v>
      </c>
      <c r="AA5470" t="s">
        <v>75</v>
      </c>
      <c r="AB5470" t="s">
        <v>215</v>
      </c>
      <c r="AC5470">
        <v>45</v>
      </c>
      <c r="AD5470">
        <v>11</v>
      </c>
      <c r="AE5470">
        <v>4</v>
      </c>
      <c r="AF5470">
        <v>2025</v>
      </c>
      <c r="AG5470">
        <v>20251104</v>
      </c>
      <c r="AH5470" s="2">
        <v>450</v>
      </c>
      <c r="AI5470" s="2">
        <v>362.97689819335938</v>
      </c>
      <c r="AJ5470" s="2">
        <f t="shared" si="682"/>
        <v>87.023101806640625</v>
      </c>
      <c r="AK5470" s="6">
        <f t="shared" si="683"/>
        <v>0.19338467068142362</v>
      </c>
      <c r="AL5470" s="12">
        <v>450</v>
      </c>
      <c r="AM5470" s="12">
        <v>354.83319554030641</v>
      </c>
      <c r="AN5470" s="12">
        <f t="shared" si="684"/>
        <v>95.166804459693594</v>
      </c>
      <c r="AO5470" s="13">
        <f t="shared" si="685"/>
        <v>0.211481787688208</v>
      </c>
      <c r="AP5470" s="16">
        <v>450</v>
      </c>
      <c r="AQ5470" s="16">
        <v>357.02634959531281</v>
      </c>
      <c r="AR5470" s="16">
        <f t="shared" si="686"/>
        <v>92.973650404687191</v>
      </c>
      <c r="AS5470" s="17">
        <f t="shared" si="680"/>
        <v>0.20660811201041598</v>
      </c>
      <c r="AT5470" s="20">
        <v>450</v>
      </c>
      <c r="AU5470" s="20">
        <v>429.08602150537632</v>
      </c>
      <c r="AV5470" s="20">
        <f t="shared" si="681"/>
        <v>20.913978494623677</v>
      </c>
      <c r="AW5470" s="21">
        <f t="shared" si="687"/>
        <v>4.6475507765830391E-2</v>
      </c>
    </row>
    <row r="5471" spans="1:49" x14ac:dyDescent="0.25">
      <c r="A5471" t="s">
        <v>123</v>
      </c>
      <c r="B5471" t="s">
        <v>124</v>
      </c>
      <c r="C5471">
        <v>151802</v>
      </c>
      <c r="D5471">
        <v>2012</v>
      </c>
      <c r="E5471" t="s">
        <v>504</v>
      </c>
      <c r="F5471" t="s">
        <v>948</v>
      </c>
      <c r="G5471" t="s">
        <v>1819</v>
      </c>
      <c r="H5471" t="s">
        <v>229</v>
      </c>
      <c r="I5471">
        <v>6</v>
      </c>
      <c r="J5471" t="s">
        <v>43</v>
      </c>
      <c r="K5471">
        <v>4</v>
      </c>
      <c r="L5471" t="s">
        <v>44</v>
      </c>
      <c r="M5471">
        <v>3.5999999046325679</v>
      </c>
      <c r="N5471" t="s">
        <v>70</v>
      </c>
      <c r="O5471" t="s">
        <v>46</v>
      </c>
      <c r="Q5471" t="s">
        <v>118</v>
      </c>
      <c r="R5471" t="s">
        <v>172</v>
      </c>
      <c r="S5471">
        <v>283</v>
      </c>
      <c r="T5471" t="s">
        <v>173</v>
      </c>
      <c r="W5471" t="s">
        <v>120</v>
      </c>
      <c r="X5471" t="s">
        <v>98</v>
      </c>
      <c r="Z5471">
        <v>0</v>
      </c>
      <c r="AA5471" t="s">
        <v>75</v>
      </c>
      <c r="AB5471" t="s">
        <v>122</v>
      </c>
      <c r="AC5471">
        <v>45</v>
      </c>
      <c r="AD5471">
        <v>11</v>
      </c>
      <c r="AE5471">
        <v>4</v>
      </c>
      <c r="AF5471">
        <v>2025</v>
      </c>
      <c r="AG5471">
        <v>20251104</v>
      </c>
      <c r="AH5471" s="2">
        <v>2300</v>
      </c>
      <c r="AI5471" s="2">
        <v>2121.249755859375</v>
      </c>
      <c r="AJ5471" s="2">
        <f t="shared" si="682"/>
        <v>178.750244140625</v>
      </c>
      <c r="AK5471" s="6">
        <f t="shared" si="683"/>
        <v>7.7717497452445647E-2</v>
      </c>
      <c r="AL5471" s="12">
        <v>2300</v>
      </c>
      <c r="AM5471" s="12">
        <v>2113.5090611328869</v>
      </c>
      <c r="AN5471" s="12">
        <f t="shared" si="684"/>
        <v>186.49093886711307</v>
      </c>
      <c r="AO5471" s="13">
        <f t="shared" si="685"/>
        <v>8.1083016898744809E-2</v>
      </c>
      <c r="AP5471" s="16">
        <v>2300</v>
      </c>
      <c r="AQ5471" s="16">
        <v>2360.2159873782321</v>
      </c>
      <c r="AR5471" s="16">
        <f t="shared" si="686"/>
        <v>60.215987378232057</v>
      </c>
      <c r="AS5471" s="17">
        <f t="shared" si="680"/>
        <v>2.6180864077492198E-2</v>
      </c>
      <c r="AT5471" s="20">
        <v>2300</v>
      </c>
      <c r="AU5471" s="20">
        <v>2215.202346041056</v>
      </c>
      <c r="AV5471" s="20">
        <f t="shared" si="681"/>
        <v>84.797653958944011</v>
      </c>
      <c r="AW5471" s="21">
        <f t="shared" si="687"/>
        <v>3.6868545199540873E-2</v>
      </c>
    </row>
    <row r="5472" spans="1:49" x14ac:dyDescent="0.25">
      <c r="A5472" t="s">
        <v>38</v>
      </c>
      <c r="B5472" t="s">
        <v>65</v>
      </c>
      <c r="C5472">
        <v>62771</v>
      </c>
      <c r="D5472">
        <v>2020</v>
      </c>
      <c r="E5472" t="s">
        <v>93</v>
      </c>
      <c r="F5472" t="s">
        <v>94</v>
      </c>
      <c r="G5472" t="s">
        <v>189</v>
      </c>
      <c r="I5472">
        <v>4</v>
      </c>
      <c r="J5472" t="s">
        <v>43</v>
      </c>
      <c r="K5472">
        <v>4</v>
      </c>
      <c r="L5472" t="s">
        <v>44</v>
      </c>
      <c r="M5472">
        <v>1.5</v>
      </c>
      <c r="N5472" t="s">
        <v>45</v>
      </c>
      <c r="O5472" t="s">
        <v>46</v>
      </c>
      <c r="P5472">
        <v>3</v>
      </c>
      <c r="Q5472" t="s">
        <v>60</v>
      </c>
      <c r="R5472" t="s">
        <v>96</v>
      </c>
      <c r="T5472" t="s">
        <v>49</v>
      </c>
      <c r="U5472" t="s">
        <v>50</v>
      </c>
      <c r="V5472" t="s">
        <v>775</v>
      </c>
      <c r="W5472" t="s">
        <v>62</v>
      </c>
      <c r="X5472" t="s">
        <v>121</v>
      </c>
      <c r="Z5472">
        <v>0</v>
      </c>
      <c r="AA5472" t="s">
        <v>75</v>
      </c>
      <c r="AB5472" t="s">
        <v>83</v>
      </c>
      <c r="AC5472">
        <v>45</v>
      </c>
      <c r="AD5472">
        <v>11</v>
      </c>
      <c r="AE5472">
        <v>4</v>
      </c>
      <c r="AF5472">
        <v>2025</v>
      </c>
      <c r="AG5472">
        <v>20251104</v>
      </c>
      <c r="AH5472" s="2">
        <v>9750</v>
      </c>
      <c r="AI5472" s="2">
        <v>11226.2421875</v>
      </c>
      <c r="AJ5472" s="2">
        <f t="shared" si="682"/>
        <v>1476.2421875</v>
      </c>
      <c r="AK5472" s="6">
        <f t="shared" si="683"/>
        <v>0.15140945512820514</v>
      </c>
      <c r="AL5472" s="12">
        <v>9750</v>
      </c>
      <c r="AM5472" s="12">
        <v>10808.957804477501</v>
      </c>
      <c r="AN5472" s="12">
        <f t="shared" si="684"/>
        <v>1058.9578044775008</v>
      </c>
      <c r="AO5472" s="13">
        <f t="shared" si="685"/>
        <v>0.10861105686948726</v>
      </c>
      <c r="AP5472" s="16">
        <v>9750</v>
      </c>
      <c r="AQ5472" s="16">
        <v>9987.5524694907635</v>
      </c>
      <c r="AR5472" s="16">
        <f t="shared" si="686"/>
        <v>237.55246949076354</v>
      </c>
      <c r="AS5472" s="17">
        <f t="shared" si="680"/>
        <v>2.4364355845206517E-2</v>
      </c>
      <c r="AT5472" s="20">
        <v>9750</v>
      </c>
      <c r="AU5472" s="20">
        <v>11353.492063492071</v>
      </c>
      <c r="AV5472" s="20">
        <f t="shared" si="681"/>
        <v>1603.4920634920709</v>
      </c>
      <c r="AW5472" s="21">
        <f t="shared" si="687"/>
        <v>0.16446072446072521</v>
      </c>
    </row>
    <row r="5473" spans="1:49" x14ac:dyDescent="0.25">
      <c r="A5473" t="s">
        <v>38</v>
      </c>
      <c r="B5473" t="s">
        <v>259</v>
      </c>
      <c r="C5473">
        <v>26899</v>
      </c>
      <c r="D5473">
        <v>2024</v>
      </c>
      <c r="E5473" t="s">
        <v>79</v>
      </c>
      <c r="F5473" t="s">
        <v>178</v>
      </c>
      <c r="G5473" t="s">
        <v>2455</v>
      </c>
      <c r="I5473">
        <v>6</v>
      </c>
      <c r="J5473" t="s">
        <v>101</v>
      </c>
      <c r="K5473">
        <v>4</v>
      </c>
      <c r="L5473" t="s">
        <v>44</v>
      </c>
      <c r="M5473">
        <v>3.5</v>
      </c>
      <c r="N5473" t="s">
        <v>44</v>
      </c>
      <c r="O5473" t="s">
        <v>46</v>
      </c>
      <c r="P5473">
        <v>4</v>
      </c>
      <c r="Q5473" t="s">
        <v>60</v>
      </c>
      <c r="R5473" t="s">
        <v>89</v>
      </c>
      <c r="S5473">
        <v>290</v>
      </c>
      <c r="T5473" t="s">
        <v>49</v>
      </c>
      <c r="U5473" t="s">
        <v>72</v>
      </c>
      <c r="V5473" t="s">
        <v>179</v>
      </c>
      <c r="W5473" t="s">
        <v>134</v>
      </c>
      <c r="X5473" t="s">
        <v>74</v>
      </c>
      <c r="Z5473">
        <v>0</v>
      </c>
      <c r="AA5473" t="s">
        <v>75</v>
      </c>
      <c r="AB5473" t="s">
        <v>83</v>
      </c>
      <c r="AC5473">
        <v>45</v>
      </c>
      <c r="AD5473">
        <v>11</v>
      </c>
      <c r="AE5473">
        <v>4</v>
      </c>
      <c r="AF5473">
        <v>2025</v>
      </c>
      <c r="AG5473">
        <v>20251105</v>
      </c>
      <c r="AH5473" s="2">
        <v>40750</v>
      </c>
      <c r="AI5473" s="2">
        <v>42187.71484375</v>
      </c>
      <c r="AJ5473" s="2">
        <f t="shared" si="682"/>
        <v>1437.71484375</v>
      </c>
      <c r="AK5473" s="6">
        <f t="shared" si="683"/>
        <v>3.5281345858895703E-2</v>
      </c>
      <c r="AL5473" s="12">
        <v>40750</v>
      </c>
      <c r="AM5473" s="12">
        <v>36555.014366189687</v>
      </c>
      <c r="AN5473" s="12">
        <f t="shared" si="684"/>
        <v>4194.9856338103127</v>
      </c>
      <c r="AO5473" s="13">
        <f t="shared" si="685"/>
        <v>0.10294443273154141</v>
      </c>
      <c r="AP5473" s="16">
        <v>40750</v>
      </c>
      <c r="AQ5473" s="16">
        <v>32809.270303185978</v>
      </c>
      <c r="AR5473" s="16">
        <f t="shared" si="686"/>
        <v>7940.7296968140217</v>
      </c>
      <c r="AS5473" s="17">
        <f t="shared" si="680"/>
        <v>0.1948645324371539</v>
      </c>
      <c r="AT5473" s="20">
        <v>40750</v>
      </c>
      <c r="AU5473" s="20">
        <v>41848.092485549132</v>
      </c>
      <c r="AV5473" s="20">
        <f t="shared" si="681"/>
        <v>1098.0924855491321</v>
      </c>
      <c r="AW5473" s="21">
        <f t="shared" si="687"/>
        <v>2.6947054860101401E-2</v>
      </c>
    </row>
    <row r="5474" spans="1:49" x14ac:dyDescent="0.25">
      <c r="A5474" t="s">
        <v>77</v>
      </c>
      <c r="B5474" t="s">
        <v>596</v>
      </c>
      <c r="C5474">
        <v>84067</v>
      </c>
      <c r="D5474">
        <v>2011</v>
      </c>
      <c r="E5474" t="s">
        <v>159</v>
      </c>
      <c r="F5474" t="s">
        <v>564</v>
      </c>
      <c r="G5474" t="s">
        <v>229</v>
      </c>
      <c r="I5474">
        <v>4</v>
      </c>
      <c r="J5474" t="s">
        <v>43</v>
      </c>
      <c r="K5474">
        <v>4</v>
      </c>
      <c r="L5474" t="s">
        <v>44</v>
      </c>
      <c r="M5474">
        <v>1.799999952316284</v>
      </c>
      <c r="N5474" t="s">
        <v>45</v>
      </c>
      <c r="O5474" t="s">
        <v>46</v>
      </c>
      <c r="P5474">
        <v>3</v>
      </c>
      <c r="Q5474" t="s">
        <v>118</v>
      </c>
      <c r="S5474">
        <v>140</v>
      </c>
      <c r="T5474" t="s">
        <v>49</v>
      </c>
      <c r="U5474" t="s">
        <v>50</v>
      </c>
      <c r="V5474" t="s">
        <v>683</v>
      </c>
      <c r="W5474" t="s">
        <v>52</v>
      </c>
      <c r="X5474" t="s">
        <v>98</v>
      </c>
      <c r="Z5474">
        <v>0</v>
      </c>
      <c r="AA5474" t="s">
        <v>75</v>
      </c>
      <c r="AB5474" t="s">
        <v>122</v>
      </c>
      <c r="AC5474">
        <v>45</v>
      </c>
      <c r="AD5474">
        <v>11</v>
      </c>
      <c r="AE5474">
        <v>4</v>
      </c>
      <c r="AF5474">
        <v>2025</v>
      </c>
      <c r="AG5474">
        <v>20251105</v>
      </c>
      <c r="AH5474" s="2">
        <v>3700</v>
      </c>
      <c r="AI5474" s="2">
        <v>5033.8662109375</v>
      </c>
      <c r="AJ5474" s="2">
        <f t="shared" si="682"/>
        <v>1333.8662109375</v>
      </c>
      <c r="AK5474" s="6">
        <f t="shared" si="683"/>
        <v>0.36050438133445944</v>
      </c>
      <c r="AL5474" s="12">
        <v>3700</v>
      </c>
      <c r="AM5474" s="12">
        <v>4777.0273906662642</v>
      </c>
      <c r="AN5474" s="12">
        <f t="shared" si="684"/>
        <v>1077.0273906662642</v>
      </c>
      <c r="AO5474" s="13">
        <f t="shared" si="685"/>
        <v>0.29108848396385517</v>
      </c>
      <c r="AP5474" s="16">
        <v>3700</v>
      </c>
      <c r="AQ5474" s="16">
        <v>4575.59671053068</v>
      </c>
      <c r="AR5474" s="16">
        <f t="shared" si="686"/>
        <v>875.59671053067996</v>
      </c>
      <c r="AS5474" s="17">
        <f t="shared" si="680"/>
        <v>0.23664775960288648</v>
      </c>
      <c r="AT5474" s="20">
        <v>3700</v>
      </c>
      <c r="AU5474" s="20">
        <v>5138.7569832402232</v>
      </c>
      <c r="AV5474" s="20">
        <f t="shared" si="681"/>
        <v>1438.7569832402232</v>
      </c>
      <c r="AW5474" s="21">
        <f t="shared" si="687"/>
        <v>0.38885323871357386</v>
      </c>
    </row>
    <row r="5475" spans="1:49" x14ac:dyDescent="0.25">
      <c r="A5475" t="s">
        <v>38</v>
      </c>
      <c r="B5475" t="s">
        <v>39</v>
      </c>
      <c r="C5475">
        <v>123127</v>
      </c>
      <c r="D5475">
        <v>2012</v>
      </c>
      <c r="E5475" t="s">
        <v>370</v>
      </c>
      <c r="F5475" t="s">
        <v>684</v>
      </c>
      <c r="G5475" t="s">
        <v>2456</v>
      </c>
      <c r="I5475">
        <v>4</v>
      </c>
      <c r="J5475" t="s">
        <v>101</v>
      </c>
      <c r="K5475">
        <v>4</v>
      </c>
      <c r="L5475" t="s">
        <v>44</v>
      </c>
      <c r="M5475">
        <v>2.5</v>
      </c>
      <c r="N5475" t="s">
        <v>44</v>
      </c>
      <c r="O5475" t="s">
        <v>46</v>
      </c>
      <c r="Q5475" t="s">
        <v>60</v>
      </c>
      <c r="R5475" t="s">
        <v>81</v>
      </c>
      <c r="T5475" t="s">
        <v>49</v>
      </c>
      <c r="U5475" t="s">
        <v>692</v>
      </c>
      <c r="V5475" t="s">
        <v>693</v>
      </c>
      <c r="W5475" t="s">
        <v>62</v>
      </c>
      <c r="X5475" t="s">
        <v>74</v>
      </c>
      <c r="Z5475">
        <v>0</v>
      </c>
      <c r="AA5475" t="s">
        <v>75</v>
      </c>
      <c r="AB5475" t="s">
        <v>83</v>
      </c>
      <c r="AC5475">
        <v>45</v>
      </c>
      <c r="AD5475">
        <v>11</v>
      </c>
      <c r="AE5475">
        <v>4</v>
      </c>
      <c r="AF5475">
        <v>2025</v>
      </c>
      <c r="AG5475">
        <v>20251104</v>
      </c>
      <c r="AH5475" s="2">
        <v>4000</v>
      </c>
      <c r="AI5475" s="2">
        <v>3557.68701171875</v>
      </c>
      <c r="AJ5475" s="2">
        <f t="shared" si="682"/>
        <v>442.31298828125</v>
      </c>
      <c r="AK5475" s="6">
        <f t="shared" si="683"/>
        <v>0.1105782470703125</v>
      </c>
      <c r="AL5475" s="12">
        <v>4000</v>
      </c>
      <c r="AM5475" s="12">
        <v>3323.232224331874</v>
      </c>
      <c r="AN5475" s="12">
        <f t="shared" si="684"/>
        <v>676.76777566812598</v>
      </c>
      <c r="AO5475" s="13">
        <f t="shared" si="685"/>
        <v>0.16919194391703149</v>
      </c>
      <c r="AP5475" s="16">
        <v>4000</v>
      </c>
      <c r="AQ5475" s="16">
        <v>3405.69490733665</v>
      </c>
      <c r="AR5475" s="16">
        <f t="shared" si="686"/>
        <v>594.30509266335002</v>
      </c>
      <c r="AS5475" s="17">
        <f t="shared" si="680"/>
        <v>0.14857627316583752</v>
      </c>
      <c r="AT5475" s="20">
        <v>4000</v>
      </c>
      <c r="AU5475" s="20">
        <v>3724.47379032258</v>
      </c>
      <c r="AV5475" s="20">
        <f t="shared" si="681"/>
        <v>275.52620967741996</v>
      </c>
      <c r="AW5475" s="21">
        <f t="shared" si="687"/>
        <v>6.8881552419354994E-2</v>
      </c>
    </row>
    <row r="5476" spans="1:49" x14ac:dyDescent="0.25">
      <c r="A5476" t="s">
        <v>123</v>
      </c>
      <c r="B5476" t="s">
        <v>257</v>
      </c>
      <c r="C5476">
        <v>129970</v>
      </c>
      <c r="D5476">
        <v>2018</v>
      </c>
      <c r="E5476" t="s">
        <v>159</v>
      </c>
      <c r="F5476" t="s">
        <v>213</v>
      </c>
      <c r="G5476" t="s">
        <v>1220</v>
      </c>
      <c r="I5476">
        <v>6</v>
      </c>
      <c r="J5476" t="s">
        <v>69</v>
      </c>
      <c r="K5476">
        <v>4</v>
      </c>
      <c r="L5476" t="s">
        <v>44</v>
      </c>
      <c r="M5476">
        <v>3.5</v>
      </c>
      <c r="N5476" t="s">
        <v>45</v>
      </c>
      <c r="O5476" t="s">
        <v>46</v>
      </c>
      <c r="Q5476" t="s">
        <v>215</v>
      </c>
      <c r="R5476" t="s">
        <v>48</v>
      </c>
      <c r="S5476">
        <v>280</v>
      </c>
      <c r="T5476" t="s">
        <v>49</v>
      </c>
      <c r="U5476" t="s">
        <v>72</v>
      </c>
      <c r="V5476" t="s">
        <v>1221</v>
      </c>
      <c r="W5476" t="s">
        <v>90</v>
      </c>
      <c r="X5476" t="s">
        <v>74</v>
      </c>
      <c r="Y5476">
        <v>46770</v>
      </c>
      <c r="Z5476">
        <v>0</v>
      </c>
      <c r="AA5476" t="s">
        <v>75</v>
      </c>
      <c r="AB5476" t="s">
        <v>215</v>
      </c>
      <c r="AC5476">
        <v>45</v>
      </c>
      <c r="AD5476">
        <v>11</v>
      </c>
      <c r="AE5476">
        <v>4</v>
      </c>
      <c r="AF5476">
        <v>2025</v>
      </c>
      <c r="AG5476">
        <v>20251105</v>
      </c>
      <c r="AH5476" s="2">
        <v>11400</v>
      </c>
      <c r="AI5476" s="2">
        <v>12948.2958984375</v>
      </c>
      <c r="AJ5476" s="2">
        <f t="shared" si="682"/>
        <v>1548.2958984375</v>
      </c>
      <c r="AK5476" s="6">
        <f t="shared" si="683"/>
        <v>0.13581542968749999</v>
      </c>
      <c r="AL5476" s="12">
        <v>11400</v>
      </c>
      <c r="AM5476" s="12">
        <v>12061.115037795809</v>
      </c>
      <c r="AN5476" s="12">
        <f t="shared" si="684"/>
        <v>661.11503779580926</v>
      </c>
      <c r="AO5476" s="13">
        <f t="shared" si="685"/>
        <v>5.7992547175070991E-2</v>
      </c>
      <c r="AP5476" s="16">
        <v>11400</v>
      </c>
      <c r="AQ5476" s="16">
        <v>12493.29649076203</v>
      </c>
      <c r="AR5476" s="16">
        <f t="shared" si="686"/>
        <v>1093.2964907620299</v>
      </c>
      <c r="AS5476" s="17">
        <f t="shared" si="680"/>
        <v>9.5903200944037703E-2</v>
      </c>
      <c r="AT5476" s="20">
        <v>11400</v>
      </c>
      <c r="AU5476" s="20">
        <v>13128.208092485551</v>
      </c>
      <c r="AV5476" s="20">
        <f t="shared" si="681"/>
        <v>1728.2080924855509</v>
      </c>
      <c r="AW5476" s="21">
        <f t="shared" si="687"/>
        <v>0.15159720109522376</v>
      </c>
    </row>
    <row r="5477" spans="1:49" x14ac:dyDescent="0.25">
      <c r="A5477" t="s">
        <v>38</v>
      </c>
      <c r="B5477" t="s">
        <v>259</v>
      </c>
      <c r="C5477">
        <v>24191</v>
      </c>
      <c r="D5477">
        <v>2023</v>
      </c>
      <c r="E5477" t="s">
        <v>159</v>
      </c>
      <c r="F5477" t="s">
        <v>508</v>
      </c>
      <c r="G5477" t="s">
        <v>237</v>
      </c>
      <c r="I5477">
        <v>4</v>
      </c>
      <c r="J5477" t="s">
        <v>117</v>
      </c>
      <c r="K5477">
        <v>4</v>
      </c>
      <c r="L5477" t="s">
        <v>44</v>
      </c>
      <c r="M5477">
        <v>1.5</v>
      </c>
      <c r="N5477" t="s">
        <v>45</v>
      </c>
      <c r="O5477" t="s">
        <v>46</v>
      </c>
      <c r="P5477">
        <v>4</v>
      </c>
      <c r="Q5477" t="s">
        <v>118</v>
      </c>
      <c r="R5477" t="s">
        <v>48</v>
      </c>
      <c r="S5477">
        <v>192</v>
      </c>
      <c r="T5477" t="s">
        <v>49</v>
      </c>
      <c r="U5477" t="s">
        <v>50</v>
      </c>
      <c r="V5477" t="s">
        <v>238</v>
      </c>
      <c r="W5477" t="s">
        <v>62</v>
      </c>
      <c r="X5477" t="s">
        <v>74</v>
      </c>
      <c r="Z5477">
        <v>0</v>
      </c>
      <c r="AA5477" t="s">
        <v>75</v>
      </c>
      <c r="AB5477" t="s">
        <v>122</v>
      </c>
      <c r="AC5477">
        <v>45</v>
      </c>
      <c r="AD5477">
        <v>11</v>
      </c>
      <c r="AE5477">
        <v>4</v>
      </c>
      <c r="AF5477">
        <v>2025</v>
      </c>
      <c r="AG5477">
        <v>20251105</v>
      </c>
      <c r="AH5477" s="2">
        <v>22300</v>
      </c>
      <c r="AI5477" s="2">
        <v>23703.373046875</v>
      </c>
      <c r="AJ5477" s="2">
        <f t="shared" si="682"/>
        <v>1403.373046875</v>
      </c>
      <c r="AK5477" s="6">
        <f t="shared" si="683"/>
        <v>6.2931526765695064E-2</v>
      </c>
      <c r="AL5477" s="12">
        <v>22300</v>
      </c>
      <c r="AM5477" s="12">
        <v>23439.536353368039</v>
      </c>
      <c r="AN5477" s="12">
        <f t="shared" si="684"/>
        <v>1139.5363533680393</v>
      </c>
      <c r="AO5477" s="13">
        <f t="shared" si="685"/>
        <v>5.110028490439638E-2</v>
      </c>
      <c r="AP5477" s="16">
        <v>22300</v>
      </c>
      <c r="AQ5477" s="16">
        <v>22572.786012491011</v>
      </c>
      <c r="AR5477" s="16">
        <f t="shared" si="686"/>
        <v>272.78601249101121</v>
      </c>
      <c r="AS5477" s="17">
        <f t="shared" si="680"/>
        <v>1.2232556613946691E-2</v>
      </c>
      <c r="AT5477" s="20">
        <v>22300</v>
      </c>
      <c r="AU5477" s="20">
        <v>23389.397565922922</v>
      </c>
      <c r="AV5477" s="20">
        <f t="shared" si="681"/>
        <v>1089.3975659229218</v>
      </c>
      <c r="AW5477" s="21">
        <f t="shared" si="687"/>
        <v>4.8851908785781245E-2</v>
      </c>
    </row>
    <row r="5478" spans="1:49" x14ac:dyDescent="0.25">
      <c r="A5478" t="s">
        <v>38</v>
      </c>
      <c r="B5478" t="s">
        <v>92</v>
      </c>
      <c r="C5478">
        <v>108308</v>
      </c>
      <c r="D5478">
        <v>2020</v>
      </c>
      <c r="E5478" t="s">
        <v>66</v>
      </c>
      <c r="F5478" t="s">
        <v>221</v>
      </c>
      <c r="I5478">
        <v>6</v>
      </c>
      <c r="J5478" t="s">
        <v>129</v>
      </c>
      <c r="K5478">
        <v>4</v>
      </c>
      <c r="L5478" t="s">
        <v>44</v>
      </c>
      <c r="M5478">
        <v>3.5</v>
      </c>
      <c r="N5478" t="s">
        <v>70</v>
      </c>
      <c r="O5478" t="s">
        <v>46</v>
      </c>
      <c r="P5478">
        <v>3</v>
      </c>
      <c r="Q5478" t="s">
        <v>88</v>
      </c>
      <c r="R5478" t="s">
        <v>48</v>
      </c>
      <c r="S5478">
        <v>375</v>
      </c>
      <c r="T5478" t="s">
        <v>49</v>
      </c>
      <c r="U5478" t="s">
        <v>72</v>
      </c>
      <c r="V5478" t="s">
        <v>289</v>
      </c>
      <c r="W5478" t="s">
        <v>90</v>
      </c>
      <c r="X5478" t="s">
        <v>74</v>
      </c>
      <c r="Z5478">
        <v>0</v>
      </c>
      <c r="AA5478" t="s">
        <v>75</v>
      </c>
      <c r="AB5478" t="s">
        <v>91</v>
      </c>
      <c r="AC5478">
        <v>45</v>
      </c>
      <c r="AD5478">
        <v>11</v>
      </c>
      <c r="AE5478">
        <v>4</v>
      </c>
      <c r="AF5478">
        <v>2025</v>
      </c>
      <c r="AG5478">
        <v>20251104</v>
      </c>
      <c r="AH5478" s="2">
        <v>13400</v>
      </c>
      <c r="AI5478" s="2">
        <v>16551.70703125</v>
      </c>
      <c r="AJ5478" s="2">
        <f t="shared" si="682"/>
        <v>3151.70703125</v>
      </c>
      <c r="AK5478" s="6">
        <f t="shared" si="683"/>
        <v>0.23520201725746268</v>
      </c>
      <c r="AL5478" s="12">
        <v>13400</v>
      </c>
      <c r="AM5478" s="12">
        <v>16694.058507171962</v>
      </c>
      <c r="AN5478" s="12">
        <f t="shared" si="684"/>
        <v>3294.0585071719615</v>
      </c>
      <c r="AO5478" s="13">
        <f t="shared" si="685"/>
        <v>0.24582526172925087</v>
      </c>
      <c r="AP5478" s="16">
        <v>13400</v>
      </c>
      <c r="AQ5478" s="16">
        <v>16200.92975419219</v>
      </c>
      <c r="AR5478" s="16">
        <f t="shared" si="686"/>
        <v>2800.9297541921896</v>
      </c>
      <c r="AS5478" s="17">
        <f t="shared" si="680"/>
        <v>0.20902460852180521</v>
      </c>
      <c r="AT5478" s="20">
        <v>13400</v>
      </c>
      <c r="AU5478" s="20">
        <v>16170.10554442218</v>
      </c>
      <c r="AV5478" s="20">
        <f t="shared" si="681"/>
        <v>2770.1055444221802</v>
      </c>
      <c r="AW5478" s="21">
        <f t="shared" si="687"/>
        <v>0.2067242943598642</v>
      </c>
    </row>
    <row r="5479" spans="1:49" x14ac:dyDescent="0.25">
      <c r="A5479" t="s">
        <v>77</v>
      </c>
      <c r="B5479" t="s">
        <v>1367</v>
      </c>
      <c r="C5479">
        <v>160768</v>
      </c>
      <c r="D5479">
        <v>2014</v>
      </c>
      <c r="E5479" t="s">
        <v>57</v>
      </c>
      <c r="F5479" t="s">
        <v>210</v>
      </c>
      <c r="G5479" t="s">
        <v>576</v>
      </c>
      <c r="I5479">
        <v>4</v>
      </c>
      <c r="J5479" t="s">
        <v>129</v>
      </c>
      <c r="K5479">
        <v>4</v>
      </c>
      <c r="L5479" t="s">
        <v>44</v>
      </c>
      <c r="M5479">
        <v>2.4000000953674321</v>
      </c>
      <c r="N5479" t="s">
        <v>45</v>
      </c>
      <c r="O5479" t="s">
        <v>46</v>
      </c>
      <c r="Q5479" t="s">
        <v>60</v>
      </c>
      <c r="R5479" t="s">
        <v>48</v>
      </c>
      <c r="T5479" t="s">
        <v>49</v>
      </c>
      <c r="V5479" t="s">
        <v>212</v>
      </c>
      <c r="W5479" t="s">
        <v>62</v>
      </c>
      <c r="X5479" t="s">
        <v>74</v>
      </c>
      <c r="Z5479">
        <v>0</v>
      </c>
      <c r="AA5479" t="s">
        <v>75</v>
      </c>
      <c r="AB5479" t="s">
        <v>83</v>
      </c>
      <c r="AC5479">
        <v>45</v>
      </c>
      <c r="AD5479">
        <v>11</v>
      </c>
      <c r="AE5479">
        <v>4</v>
      </c>
      <c r="AF5479">
        <v>2025</v>
      </c>
      <c r="AG5479">
        <v>20251104</v>
      </c>
      <c r="AH5479" s="2">
        <v>3500</v>
      </c>
      <c r="AI5479" s="2">
        <v>2277.22314453125</v>
      </c>
      <c r="AJ5479" s="2">
        <f t="shared" si="682"/>
        <v>1222.77685546875</v>
      </c>
      <c r="AK5479" s="6">
        <f t="shared" si="683"/>
        <v>0.34936481584821427</v>
      </c>
      <c r="AL5479" s="12">
        <v>3500</v>
      </c>
      <c r="AM5479" s="12">
        <v>2247.1470229543111</v>
      </c>
      <c r="AN5479" s="12">
        <f t="shared" si="684"/>
        <v>1252.8529770456889</v>
      </c>
      <c r="AO5479" s="13">
        <f t="shared" si="685"/>
        <v>0.35795799344162543</v>
      </c>
      <c r="AP5479" s="16">
        <v>3500</v>
      </c>
      <c r="AQ5479" s="16">
        <v>2305.0131032979398</v>
      </c>
      <c r="AR5479" s="16">
        <f t="shared" si="686"/>
        <v>1194.9868967020602</v>
      </c>
      <c r="AS5479" s="17">
        <f t="shared" si="680"/>
        <v>0.34142482762916004</v>
      </c>
      <c r="AT5479" s="20">
        <v>3500</v>
      </c>
      <c r="AU5479" s="20">
        <v>2315.567501527184</v>
      </c>
      <c r="AV5479" s="20">
        <f t="shared" si="681"/>
        <v>1184.432498472816</v>
      </c>
      <c r="AW5479" s="21">
        <f t="shared" si="687"/>
        <v>0.33840928527794739</v>
      </c>
    </row>
    <row r="5480" spans="1:49" x14ac:dyDescent="0.25">
      <c r="A5480" t="s">
        <v>38</v>
      </c>
      <c r="B5480" t="s">
        <v>65</v>
      </c>
      <c r="C5480">
        <v>101905</v>
      </c>
      <c r="D5480">
        <v>2018</v>
      </c>
      <c r="E5480" t="s">
        <v>373</v>
      </c>
      <c r="F5480" t="s">
        <v>594</v>
      </c>
      <c r="I5480">
        <v>6</v>
      </c>
      <c r="J5480" t="s">
        <v>117</v>
      </c>
      <c r="K5480">
        <v>4</v>
      </c>
      <c r="L5480" t="s">
        <v>44</v>
      </c>
      <c r="M5480">
        <v>3.5999999046325679</v>
      </c>
      <c r="N5480" t="s">
        <v>45</v>
      </c>
      <c r="O5480" t="s">
        <v>46</v>
      </c>
      <c r="P5480">
        <v>4</v>
      </c>
      <c r="Q5480" t="s">
        <v>60</v>
      </c>
      <c r="R5480" t="s">
        <v>96</v>
      </c>
      <c r="T5480" t="s">
        <v>49</v>
      </c>
      <c r="U5480" t="s">
        <v>72</v>
      </c>
      <c r="V5480" t="s">
        <v>580</v>
      </c>
      <c r="W5480" t="s">
        <v>90</v>
      </c>
      <c r="X5480" t="s">
        <v>74</v>
      </c>
      <c r="Z5480">
        <v>0</v>
      </c>
      <c r="AA5480" t="s">
        <v>75</v>
      </c>
      <c r="AB5480" t="s">
        <v>83</v>
      </c>
      <c r="AC5480">
        <v>45</v>
      </c>
      <c r="AD5480">
        <v>11</v>
      </c>
      <c r="AE5480">
        <v>4</v>
      </c>
      <c r="AF5480">
        <v>2025</v>
      </c>
      <c r="AG5480">
        <v>20251104</v>
      </c>
      <c r="AH5480" s="2">
        <v>10250</v>
      </c>
      <c r="AI5480" s="2">
        <v>12932.4248046875</v>
      </c>
      <c r="AJ5480" s="2">
        <f t="shared" si="682"/>
        <v>2682.4248046875</v>
      </c>
      <c r="AK5480" s="6">
        <f t="shared" si="683"/>
        <v>0.26169998094512192</v>
      </c>
      <c r="AL5480" s="12">
        <v>10250</v>
      </c>
      <c r="AM5480" s="12">
        <v>11963.92367195296</v>
      </c>
      <c r="AN5480" s="12">
        <f t="shared" si="684"/>
        <v>1713.9236719529599</v>
      </c>
      <c r="AO5480" s="13">
        <f t="shared" si="685"/>
        <v>0.16721206555638635</v>
      </c>
      <c r="AP5480" s="16">
        <v>10250</v>
      </c>
      <c r="AQ5480" s="16">
        <v>11913.62830843654</v>
      </c>
      <c r="AR5480" s="16">
        <f t="shared" si="686"/>
        <v>1663.6283084365405</v>
      </c>
      <c r="AS5480" s="17">
        <f t="shared" si="680"/>
        <v>0.16230520082307712</v>
      </c>
      <c r="AT5480" s="20">
        <v>10250</v>
      </c>
      <c r="AU5480" s="20">
        <v>13132.874135546341</v>
      </c>
      <c r="AV5480" s="20">
        <f t="shared" si="681"/>
        <v>2882.8741355463408</v>
      </c>
      <c r="AW5480" s="21">
        <f t="shared" si="687"/>
        <v>0.28125601322403326</v>
      </c>
    </row>
    <row r="5481" spans="1:49" x14ac:dyDescent="0.25">
      <c r="A5481" t="s">
        <v>77</v>
      </c>
      <c r="B5481" t="s">
        <v>811</v>
      </c>
      <c r="C5481">
        <v>185181</v>
      </c>
      <c r="D5481">
        <v>2008</v>
      </c>
      <c r="E5481" t="s">
        <v>93</v>
      </c>
      <c r="F5481" t="s">
        <v>632</v>
      </c>
      <c r="G5481" t="s">
        <v>189</v>
      </c>
      <c r="H5481" t="s">
        <v>170</v>
      </c>
      <c r="I5481">
        <v>8</v>
      </c>
      <c r="J5481" t="s">
        <v>43</v>
      </c>
      <c r="K5481">
        <v>4</v>
      </c>
      <c r="L5481" t="s">
        <v>44</v>
      </c>
      <c r="M5481">
        <v>5.3000001907348633</v>
      </c>
      <c r="N5481" t="s">
        <v>70</v>
      </c>
      <c r="Q5481" t="s">
        <v>633</v>
      </c>
      <c r="R5481" t="s">
        <v>48</v>
      </c>
      <c r="T5481" t="s">
        <v>173</v>
      </c>
      <c r="U5481" t="s">
        <v>72</v>
      </c>
      <c r="V5481" t="s">
        <v>389</v>
      </c>
      <c r="W5481" t="s">
        <v>90</v>
      </c>
      <c r="X5481" t="s">
        <v>121</v>
      </c>
      <c r="Z5481">
        <v>0</v>
      </c>
      <c r="AA5481" t="s">
        <v>75</v>
      </c>
      <c r="AB5481" t="s">
        <v>83</v>
      </c>
      <c r="AC5481">
        <v>45</v>
      </c>
      <c r="AD5481">
        <v>11</v>
      </c>
      <c r="AE5481">
        <v>4</v>
      </c>
      <c r="AF5481">
        <v>2025</v>
      </c>
      <c r="AG5481">
        <v>20251105</v>
      </c>
      <c r="AH5481" s="2">
        <v>3700</v>
      </c>
      <c r="AI5481" s="2">
        <v>2265.023681640625</v>
      </c>
      <c r="AJ5481" s="2">
        <f t="shared" si="682"/>
        <v>1434.976318359375</v>
      </c>
      <c r="AK5481" s="6">
        <f t="shared" si="683"/>
        <v>0.38783143739442566</v>
      </c>
      <c r="AL5481" s="12">
        <v>3700</v>
      </c>
      <c r="AM5481" s="12">
        <v>2223.5439722058231</v>
      </c>
      <c r="AN5481" s="12">
        <f t="shared" si="684"/>
        <v>1476.4560277941769</v>
      </c>
      <c r="AO5481" s="13">
        <f t="shared" si="685"/>
        <v>0.39904216967410183</v>
      </c>
      <c r="AP5481" s="16">
        <v>3700</v>
      </c>
      <c r="AQ5481" s="16">
        <v>2654.984435170556</v>
      </c>
      <c r="AR5481" s="16">
        <f t="shared" si="686"/>
        <v>1045.015564829444</v>
      </c>
      <c r="AS5481" s="17">
        <f t="shared" si="680"/>
        <v>0.28243663914309297</v>
      </c>
      <c r="AT5481" s="20">
        <v>3700</v>
      </c>
      <c r="AU5481" s="20">
        <v>2289.6381182147161</v>
      </c>
      <c r="AV5481" s="20">
        <f t="shared" si="681"/>
        <v>1410.3618817852839</v>
      </c>
      <c r="AW5481" s="21">
        <f t="shared" si="687"/>
        <v>0.38117888696899566</v>
      </c>
    </row>
    <row r="5482" spans="1:49" x14ac:dyDescent="0.25">
      <c r="A5482" t="s">
        <v>77</v>
      </c>
      <c r="B5482" t="s">
        <v>456</v>
      </c>
      <c r="C5482">
        <v>92104</v>
      </c>
      <c r="D5482">
        <v>2017</v>
      </c>
      <c r="E5482" t="s">
        <v>57</v>
      </c>
      <c r="F5482" t="s">
        <v>228</v>
      </c>
      <c r="G5482" t="s">
        <v>229</v>
      </c>
      <c r="I5482">
        <v>4</v>
      </c>
      <c r="J5482" t="s">
        <v>117</v>
      </c>
      <c r="K5482">
        <v>4</v>
      </c>
      <c r="L5482" t="s">
        <v>44</v>
      </c>
      <c r="M5482">
        <v>2.4000000953674321</v>
      </c>
      <c r="N5482" t="s">
        <v>44</v>
      </c>
      <c r="O5482" t="s">
        <v>46</v>
      </c>
      <c r="P5482">
        <v>3</v>
      </c>
      <c r="Q5482" t="s">
        <v>60</v>
      </c>
      <c r="R5482" t="s">
        <v>89</v>
      </c>
      <c r="S5482">
        <v>181</v>
      </c>
      <c r="T5482" t="s">
        <v>49</v>
      </c>
      <c r="U5482" t="s">
        <v>50</v>
      </c>
      <c r="V5482" t="s">
        <v>231</v>
      </c>
      <c r="W5482" t="s">
        <v>62</v>
      </c>
      <c r="X5482" t="s">
        <v>63</v>
      </c>
      <c r="Z5482">
        <v>0</v>
      </c>
      <c r="AA5482" t="s">
        <v>75</v>
      </c>
      <c r="AB5482" t="s">
        <v>83</v>
      </c>
      <c r="AC5482">
        <v>45</v>
      </c>
      <c r="AD5482">
        <v>11</v>
      </c>
      <c r="AE5482">
        <v>4</v>
      </c>
      <c r="AF5482">
        <v>2025</v>
      </c>
      <c r="AG5482">
        <v>20251105</v>
      </c>
      <c r="AH5482" s="2">
        <v>4100</v>
      </c>
      <c r="AI5482" s="2">
        <v>6111.99462890625</v>
      </c>
      <c r="AJ5482" s="2">
        <f t="shared" si="682"/>
        <v>2011.99462890625</v>
      </c>
      <c r="AK5482" s="6">
        <f t="shared" si="683"/>
        <v>0.49073039729420731</v>
      </c>
      <c r="AL5482" s="12">
        <v>4100</v>
      </c>
      <c r="AM5482" s="12">
        <v>6451.52391643795</v>
      </c>
      <c r="AN5482" s="12">
        <f t="shared" si="684"/>
        <v>2351.52391643795</v>
      </c>
      <c r="AO5482" s="13">
        <f t="shared" si="685"/>
        <v>0.57354241864340239</v>
      </c>
      <c r="AP5482" s="16">
        <v>4100</v>
      </c>
      <c r="AQ5482" s="16">
        <v>6376.1730920812433</v>
      </c>
      <c r="AR5482" s="16">
        <f t="shared" si="686"/>
        <v>2276.1730920812433</v>
      </c>
      <c r="AS5482" s="17">
        <f t="shared" si="680"/>
        <v>0.55516416880030328</v>
      </c>
      <c r="AT5482" s="20">
        <v>4100</v>
      </c>
      <c r="AU5482" s="20">
        <v>6139.7446670976087</v>
      </c>
      <c r="AV5482" s="20">
        <f t="shared" si="681"/>
        <v>2039.7446670976087</v>
      </c>
      <c r="AW5482" s="21">
        <f t="shared" si="687"/>
        <v>0.49749869929209967</v>
      </c>
    </row>
    <row r="5483" spans="1:49" x14ac:dyDescent="0.25">
      <c r="A5483" t="s">
        <v>38</v>
      </c>
      <c r="B5483" t="s">
        <v>65</v>
      </c>
      <c r="C5483">
        <v>148482</v>
      </c>
      <c r="D5483">
        <v>2005</v>
      </c>
      <c r="E5483" t="s">
        <v>135</v>
      </c>
      <c r="F5483" t="s">
        <v>345</v>
      </c>
      <c r="G5483" t="s">
        <v>369</v>
      </c>
      <c r="I5483">
        <v>6</v>
      </c>
      <c r="J5483" t="s">
        <v>196</v>
      </c>
      <c r="K5483">
        <v>4</v>
      </c>
      <c r="L5483" t="s">
        <v>44</v>
      </c>
      <c r="M5483">
        <v>3.7000000476837158</v>
      </c>
      <c r="N5483" t="s">
        <v>70</v>
      </c>
      <c r="O5483" t="s">
        <v>46</v>
      </c>
      <c r="P5483">
        <v>3</v>
      </c>
      <c r="Q5483" t="s">
        <v>60</v>
      </c>
      <c r="R5483" t="s">
        <v>48</v>
      </c>
      <c r="T5483" t="s">
        <v>49</v>
      </c>
      <c r="U5483" t="s">
        <v>72</v>
      </c>
      <c r="W5483" t="s">
        <v>134</v>
      </c>
      <c r="X5483" t="s">
        <v>74</v>
      </c>
      <c r="Z5483">
        <v>0</v>
      </c>
      <c r="AA5483" t="s">
        <v>75</v>
      </c>
      <c r="AB5483" t="s">
        <v>83</v>
      </c>
      <c r="AC5483">
        <v>45</v>
      </c>
      <c r="AD5483">
        <v>11</v>
      </c>
      <c r="AE5483">
        <v>4</v>
      </c>
      <c r="AF5483">
        <v>2025</v>
      </c>
      <c r="AG5483">
        <v>20251104</v>
      </c>
      <c r="AH5483" s="2">
        <v>600</v>
      </c>
      <c r="AI5483" s="2">
        <v>1404.530883789062</v>
      </c>
      <c r="AJ5483" s="2">
        <f t="shared" si="682"/>
        <v>804.53088378906205</v>
      </c>
      <c r="AK5483" s="6">
        <f t="shared" si="683"/>
        <v>1.3408848063151033</v>
      </c>
      <c r="AL5483" s="12">
        <v>600</v>
      </c>
      <c r="AM5483" s="12">
        <v>1392.5200528496071</v>
      </c>
      <c r="AN5483" s="12">
        <f t="shared" si="684"/>
        <v>792.52005284960705</v>
      </c>
      <c r="AO5483" s="13">
        <f t="shared" si="685"/>
        <v>1.3208667547493451</v>
      </c>
      <c r="AP5483" s="16">
        <v>600</v>
      </c>
      <c r="AQ5483" s="16">
        <v>1416.335013068601</v>
      </c>
      <c r="AR5483" s="16">
        <f t="shared" si="686"/>
        <v>816.33501306860103</v>
      </c>
      <c r="AS5483" s="17">
        <f t="shared" si="680"/>
        <v>1.360558355114335</v>
      </c>
      <c r="AT5483" s="20">
        <v>600</v>
      </c>
      <c r="AU5483" s="20">
        <v>1409.2235481304699</v>
      </c>
      <c r="AV5483" s="20">
        <f t="shared" si="681"/>
        <v>809.22354813046991</v>
      </c>
      <c r="AW5483" s="21">
        <f t="shared" si="687"/>
        <v>1.3487059135507833</v>
      </c>
    </row>
    <row r="5484" spans="1:49" x14ac:dyDescent="0.25">
      <c r="A5484" t="s">
        <v>123</v>
      </c>
      <c r="B5484" t="s">
        <v>124</v>
      </c>
      <c r="C5484">
        <v>161690</v>
      </c>
      <c r="D5484">
        <v>2002</v>
      </c>
      <c r="E5484" t="s">
        <v>139</v>
      </c>
      <c r="F5484" t="s">
        <v>921</v>
      </c>
      <c r="I5484">
        <v>6</v>
      </c>
      <c r="J5484" t="s">
        <v>101</v>
      </c>
      <c r="K5484">
        <v>4</v>
      </c>
      <c r="L5484" t="s">
        <v>44</v>
      </c>
      <c r="M5484">
        <v>3.2999999523162842</v>
      </c>
      <c r="N5484" t="s">
        <v>70</v>
      </c>
      <c r="Q5484" t="s">
        <v>88</v>
      </c>
      <c r="R5484" t="s">
        <v>48</v>
      </c>
      <c r="T5484" t="s">
        <v>49</v>
      </c>
      <c r="U5484" t="s">
        <v>72</v>
      </c>
      <c r="V5484" t="s">
        <v>2457</v>
      </c>
      <c r="W5484" t="s">
        <v>134</v>
      </c>
      <c r="X5484" t="s">
        <v>74</v>
      </c>
      <c r="Z5484">
        <v>0</v>
      </c>
      <c r="AA5484" t="s">
        <v>75</v>
      </c>
      <c r="AB5484" t="s">
        <v>91</v>
      </c>
      <c r="AC5484">
        <v>45</v>
      </c>
      <c r="AD5484">
        <v>11</v>
      </c>
      <c r="AE5484">
        <v>4</v>
      </c>
      <c r="AF5484">
        <v>2025</v>
      </c>
      <c r="AG5484">
        <v>20251104</v>
      </c>
      <c r="AH5484" s="2">
        <v>2300</v>
      </c>
      <c r="AI5484" s="2">
        <v>2403.5810546875</v>
      </c>
      <c r="AJ5484" s="2">
        <f t="shared" si="682"/>
        <v>103.5810546875</v>
      </c>
      <c r="AK5484" s="6">
        <f t="shared" si="683"/>
        <v>4.5035241168478263E-2</v>
      </c>
      <c r="AL5484" s="12">
        <v>2300</v>
      </c>
      <c r="AM5484" s="12">
        <v>2192.836489430942</v>
      </c>
      <c r="AN5484" s="12">
        <f t="shared" si="684"/>
        <v>107.16351056905796</v>
      </c>
      <c r="AO5484" s="13">
        <f t="shared" si="685"/>
        <v>4.6592830682199111E-2</v>
      </c>
      <c r="AP5484" s="16">
        <v>2300</v>
      </c>
      <c r="AQ5484" s="16">
        <v>2071.4545874120072</v>
      </c>
      <c r="AR5484" s="16">
        <f t="shared" si="686"/>
        <v>228.54541258799281</v>
      </c>
      <c r="AS5484" s="17">
        <f t="shared" si="680"/>
        <v>9.9367570690431659E-2</v>
      </c>
      <c r="AT5484" s="20">
        <v>2300</v>
      </c>
      <c r="AU5484" s="20">
        <v>2513.0397236614849</v>
      </c>
      <c r="AV5484" s="20">
        <f t="shared" si="681"/>
        <v>213.03972366148491</v>
      </c>
      <c r="AW5484" s="21">
        <f t="shared" si="687"/>
        <v>9.2625966809341265E-2</v>
      </c>
    </row>
    <row r="5485" spans="1:49" x14ac:dyDescent="0.25">
      <c r="A5485" t="s">
        <v>38</v>
      </c>
      <c r="B5485" t="s">
        <v>92</v>
      </c>
      <c r="C5485">
        <v>146122</v>
      </c>
      <c r="D5485">
        <v>2010</v>
      </c>
      <c r="E5485" t="s">
        <v>159</v>
      </c>
      <c r="F5485" t="s">
        <v>160</v>
      </c>
      <c r="G5485" t="s">
        <v>524</v>
      </c>
      <c r="I5485">
        <v>6</v>
      </c>
      <c r="J5485" t="s">
        <v>69</v>
      </c>
      <c r="K5485">
        <v>4</v>
      </c>
      <c r="L5485" t="s">
        <v>44</v>
      </c>
      <c r="M5485">
        <v>3.5</v>
      </c>
      <c r="N5485" t="s">
        <v>45</v>
      </c>
      <c r="O5485" t="s">
        <v>46</v>
      </c>
      <c r="P5485">
        <v>1</v>
      </c>
      <c r="Q5485" t="s">
        <v>60</v>
      </c>
      <c r="R5485" t="s">
        <v>48</v>
      </c>
      <c r="S5485">
        <v>250</v>
      </c>
      <c r="T5485" t="s">
        <v>49</v>
      </c>
      <c r="U5485" t="s">
        <v>72</v>
      </c>
      <c r="V5485" t="s">
        <v>162</v>
      </c>
      <c r="W5485" t="s">
        <v>134</v>
      </c>
      <c r="X5485" t="s">
        <v>74</v>
      </c>
      <c r="Z5485">
        <v>0</v>
      </c>
      <c r="AA5485" t="s">
        <v>75</v>
      </c>
      <c r="AB5485" t="s">
        <v>83</v>
      </c>
      <c r="AC5485">
        <v>45</v>
      </c>
      <c r="AD5485">
        <v>11</v>
      </c>
      <c r="AE5485">
        <v>4</v>
      </c>
      <c r="AF5485">
        <v>2025</v>
      </c>
      <c r="AG5485">
        <v>20251104</v>
      </c>
      <c r="AH5485" s="2">
        <v>2400</v>
      </c>
      <c r="AI5485" s="2">
        <v>2419.881103515625</v>
      </c>
      <c r="AJ5485" s="2">
        <f t="shared" si="682"/>
        <v>19.881103515625</v>
      </c>
      <c r="AK5485" s="6">
        <f t="shared" si="683"/>
        <v>8.2837931315104165E-3</v>
      </c>
      <c r="AL5485" s="12">
        <v>2400</v>
      </c>
      <c r="AM5485" s="12">
        <v>2194.9565957900159</v>
      </c>
      <c r="AN5485" s="12">
        <f t="shared" si="684"/>
        <v>205.04340420998415</v>
      </c>
      <c r="AO5485" s="13">
        <f t="shared" si="685"/>
        <v>8.5434751754160057E-2</v>
      </c>
      <c r="AP5485" s="16">
        <v>2400</v>
      </c>
      <c r="AQ5485" s="16">
        <v>2392.8823440040542</v>
      </c>
      <c r="AR5485" s="16">
        <f t="shared" si="686"/>
        <v>7.1176559959458245</v>
      </c>
      <c r="AS5485" s="17">
        <f t="shared" si="680"/>
        <v>2.9656899983107601E-3</v>
      </c>
      <c r="AT5485" s="20">
        <v>2400</v>
      </c>
      <c r="AU5485" s="20">
        <v>2533.5435313262819</v>
      </c>
      <c r="AV5485" s="20">
        <f t="shared" si="681"/>
        <v>133.54353132628194</v>
      </c>
      <c r="AW5485" s="21">
        <f t="shared" si="687"/>
        <v>5.5643138052617475E-2</v>
      </c>
    </row>
    <row r="5486" spans="1:49" x14ac:dyDescent="0.25">
      <c r="A5486" t="s">
        <v>77</v>
      </c>
      <c r="B5486" t="s">
        <v>177</v>
      </c>
      <c r="C5486">
        <v>37771</v>
      </c>
      <c r="D5486">
        <v>2024</v>
      </c>
      <c r="E5486" t="s">
        <v>66</v>
      </c>
      <c r="F5486" t="s">
        <v>769</v>
      </c>
      <c r="G5486" t="s">
        <v>269</v>
      </c>
      <c r="I5486">
        <v>4</v>
      </c>
      <c r="J5486" t="s">
        <v>69</v>
      </c>
      <c r="K5486">
        <v>4</v>
      </c>
      <c r="L5486" t="s">
        <v>44</v>
      </c>
      <c r="M5486">
        <v>2</v>
      </c>
      <c r="N5486" t="s">
        <v>44</v>
      </c>
      <c r="O5486" t="s">
        <v>46</v>
      </c>
      <c r="P5486">
        <v>3</v>
      </c>
      <c r="Q5486" t="s">
        <v>60</v>
      </c>
      <c r="R5486" t="s">
        <v>81</v>
      </c>
      <c r="T5486" t="s">
        <v>49</v>
      </c>
      <c r="U5486" t="s">
        <v>50</v>
      </c>
      <c r="V5486" t="s">
        <v>289</v>
      </c>
      <c r="W5486" t="s">
        <v>134</v>
      </c>
      <c r="X5486" t="s">
        <v>98</v>
      </c>
      <c r="Z5486">
        <v>0</v>
      </c>
      <c r="AA5486" t="s">
        <v>75</v>
      </c>
      <c r="AB5486" t="s">
        <v>83</v>
      </c>
      <c r="AC5486">
        <v>45</v>
      </c>
      <c r="AD5486">
        <v>11</v>
      </c>
      <c r="AE5486">
        <v>4</v>
      </c>
      <c r="AF5486">
        <v>2025</v>
      </c>
      <c r="AG5486">
        <v>20251105</v>
      </c>
      <c r="AH5486" s="2">
        <v>17000</v>
      </c>
      <c r="AI5486" s="2">
        <v>19851.302734375</v>
      </c>
      <c r="AJ5486" s="2">
        <f t="shared" si="682"/>
        <v>2851.302734375</v>
      </c>
      <c r="AK5486" s="6">
        <f t="shared" si="683"/>
        <v>0.16772369025735295</v>
      </c>
      <c r="AL5486" s="12">
        <v>17000</v>
      </c>
      <c r="AM5486" s="12">
        <v>19180.604592501411</v>
      </c>
      <c r="AN5486" s="12">
        <f t="shared" si="684"/>
        <v>2180.6045925014114</v>
      </c>
      <c r="AO5486" s="13">
        <f t="shared" si="685"/>
        <v>0.12827085838243596</v>
      </c>
      <c r="AP5486" s="16">
        <v>17000</v>
      </c>
      <c r="AQ5486" s="16">
        <v>18512.466167178369</v>
      </c>
      <c r="AR5486" s="16">
        <f t="shared" si="686"/>
        <v>1512.4661671783688</v>
      </c>
      <c r="AS5486" s="17">
        <f t="shared" si="680"/>
        <v>8.8968598069315813E-2</v>
      </c>
      <c r="AT5486" s="20">
        <v>17000</v>
      </c>
      <c r="AU5486" s="20">
        <v>19798.717948717949</v>
      </c>
      <c r="AV5486" s="20">
        <f t="shared" si="681"/>
        <v>2798.7179487179492</v>
      </c>
      <c r="AW5486" s="21">
        <f t="shared" si="687"/>
        <v>0.16463046757164407</v>
      </c>
    </row>
    <row r="5487" spans="1:49" x14ac:dyDescent="0.25">
      <c r="A5487" t="s">
        <v>38</v>
      </c>
      <c r="B5487" t="s">
        <v>65</v>
      </c>
      <c r="C5487">
        <v>100819</v>
      </c>
      <c r="D5487">
        <v>2017</v>
      </c>
      <c r="E5487" t="s">
        <v>139</v>
      </c>
      <c r="F5487" t="s">
        <v>222</v>
      </c>
      <c r="I5487">
        <v>6</v>
      </c>
      <c r="J5487" t="s">
        <v>129</v>
      </c>
      <c r="K5487">
        <v>4</v>
      </c>
      <c r="L5487" t="s">
        <v>44</v>
      </c>
      <c r="M5487">
        <v>3.5</v>
      </c>
      <c r="N5487" t="s">
        <v>44</v>
      </c>
      <c r="O5487" t="s">
        <v>46</v>
      </c>
      <c r="P5487">
        <v>2</v>
      </c>
      <c r="Q5487" t="s">
        <v>141</v>
      </c>
      <c r="R5487" t="s">
        <v>89</v>
      </c>
      <c r="T5487" t="s">
        <v>49</v>
      </c>
      <c r="W5487" t="s">
        <v>134</v>
      </c>
      <c r="X5487" t="s">
        <v>74</v>
      </c>
      <c r="Z5487">
        <v>0</v>
      </c>
      <c r="AA5487" t="s">
        <v>75</v>
      </c>
      <c r="AB5487" t="s">
        <v>83</v>
      </c>
      <c r="AC5487">
        <v>45</v>
      </c>
      <c r="AD5487">
        <v>11</v>
      </c>
      <c r="AE5487">
        <v>4</v>
      </c>
      <c r="AF5487">
        <v>2025</v>
      </c>
      <c r="AG5487">
        <v>20251104</v>
      </c>
      <c r="AH5487" s="2">
        <v>4800</v>
      </c>
      <c r="AI5487" s="2">
        <v>5709.44970703125</v>
      </c>
      <c r="AJ5487" s="2">
        <f t="shared" si="682"/>
        <v>909.44970703125</v>
      </c>
      <c r="AK5487" s="6">
        <f t="shared" si="683"/>
        <v>0.18946868896484376</v>
      </c>
      <c r="AL5487" s="12">
        <v>4800</v>
      </c>
      <c r="AM5487" s="12">
        <v>5728.2990767504416</v>
      </c>
      <c r="AN5487" s="12">
        <f t="shared" si="684"/>
        <v>928.2990767504416</v>
      </c>
      <c r="AO5487" s="13">
        <f t="shared" si="685"/>
        <v>0.19339564098967532</v>
      </c>
      <c r="AP5487" s="16">
        <v>4800</v>
      </c>
      <c r="AQ5487" s="16">
        <v>5576.9826881527924</v>
      </c>
      <c r="AR5487" s="16">
        <f t="shared" si="686"/>
        <v>776.98268815279243</v>
      </c>
      <c r="AS5487" s="17">
        <f t="shared" si="680"/>
        <v>0.16187139336516509</v>
      </c>
      <c r="AT5487" s="20">
        <v>4800</v>
      </c>
      <c r="AU5487" s="20">
        <v>5820.3294573643389</v>
      </c>
      <c r="AV5487" s="20">
        <f t="shared" si="681"/>
        <v>1020.3294573643389</v>
      </c>
      <c r="AW5487" s="21">
        <f t="shared" si="687"/>
        <v>0.21256863695090392</v>
      </c>
    </row>
    <row r="5488" spans="1:49" x14ac:dyDescent="0.25">
      <c r="A5488" t="s">
        <v>77</v>
      </c>
      <c r="B5488" t="s">
        <v>818</v>
      </c>
      <c r="C5488">
        <v>121498</v>
      </c>
      <c r="D5488">
        <v>2014</v>
      </c>
      <c r="E5488" t="s">
        <v>286</v>
      </c>
      <c r="F5488" t="s">
        <v>630</v>
      </c>
      <c r="I5488">
        <v>6</v>
      </c>
      <c r="J5488" t="s">
        <v>117</v>
      </c>
      <c r="K5488">
        <v>4</v>
      </c>
      <c r="L5488" t="s">
        <v>44</v>
      </c>
      <c r="M5488">
        <v>3.7000000476837158</v>
      </c>
      <c r="N5488" t="s">
        <v>45</v>
      </c>
      <c r="O5488" t="s">
        <v>46</v>
      </c>
      <c r="P5488">
        <v>4</v>
      </c>
      <c r="Q5488" t="s">
        <v>60</v>
      </c>
      <c r="R5488" t="s">
        <v>96</v>
      </c>
      <c r="S5488">
        <v>305</v>
      </c>
      <c r="T5488" t="s">
        <v>49</v>
      </c>
      <c r="W5488" t="s">
        <v>134</v>
      </c>
      <c r="X5488" t="s">
        <v>98</v>
      </c>
      <c r="Z5488">
        <v>0</v>
      </c>
      <c r="AA5488" t="s">
        <v>75</v>
      </c>
      <c r="AB5488" t="s">
        <v>83</v>
      </c>
      <c r="AC5488">
        <v>45</v>
      </c>
      <c r="AD5488">
        <v>11</v>
      </c>
      <c r="AE5488">
        <v>4</v>
      </c>
      <c r="AF5488">
        <v>2025</v>
      </c>
      <c r="AG5488">
        <v>20251105</v>
      </c>
      <c r="AH5488" s="2">
        <v>3500</v>
      </c>
      <c r="AI5488" s="2">
        <v>6596.4931640625</v>
      </c>
      <c r="AJ5488" s="2">
        <f t="shared" si="682"/>
        <v>3096.4931640625</v>
      </c>
      <c r="AK5488" s="6">
        <f t="shared" si="683"/>
        <v>0.88471233258928572</v>
      </c>
      <c r="AL5488" s="12">
        <v>3500</v>
      </c>
      <c r="AM5488" s="12">
        <v>5933.3769492569036</v>
      </c>
      <c r="AN5488" s="12">
        <f t="shared" si="684"/>
        <v>2433.3769492569036</v>
      </c>
      <c r="AO5488" s="13">
        <f t="shared" si="685"/>
        <v>0.69525055693054383</v>
      </c>
      <c r="AP5488" s="16">
        <v>3500</v>
      </c>
      <c r="AQ5488" s="16">
        <v>5690.9592834176674</v>
      </c>
      <c r="AR5488" s="16">
        <f t="shared" si="686"/>
        <v>2190.9592834176674</v>
      </c>
      <c r="AS5488" s="17">
        <f t="shared" si="680"/>
        <v>0.62598836669076208</v>
      </c>
      <c r="AT5488" s="20">
        <v>3500</v>
      </c>
      <c r="AU5488" s="20">
        <v>6827.5085324232086</v>
      </c>
      <c r="AV5488" s="20">
        <f t="shared" si="681"/>
        <v>3327.5085324232086</v>
      </c>
      <c r="AW5488" s="21">
        <f t="shared" si="687"/>
        <v>0.95071672354948822</v>
      </c>
    </row>
    <row r="5489" spans="1:49" x14ac:dyDescent="0.25">
      <c r="A5489" t="s">
        <v>123</v>
      </c>
      <c r="B5489" t="s">
        <v>1337</v>
      </c>
      <c r="C5489">
        <v>186092</v>
      </c>
      <c r="D5489">
        <v>2015</v>
      </c>
      <c r="E5489" t="s">
        <v>66</v>
      </c>
      <c r="F5489" t="s">
        <v>150</v>
      </c>
      <c r="G5489" t="s">
        <v>100</v>
      </c>
      <c r="I5489">
        <v>6</v>
      </c>
      <c r="J5489" t="s">
        <v>69</v>
      </c>
      <c r="K5489">
        <v>4</v>
      </c>
      <c r="L5489" t="s">
        <v>44</v>
      </c>
      <c r="M5489">
        <v>3.5</v>
      </c>
      <c r="N5489" t="s">
        <v>45</v>
      </c>
      <c r="O5489" t="s">
        <v>46</v>
      </c>
      <c r="P5489">
        <v>4</v>
      </c>
      <c r="Q5489" t="s">
        <v>60</v>
      </c>
      <c r="S5489">
        <v>290</v>
      </c>
      <c r="T5489" t="s">
        <v>49</v>
      </c>
      <c r="U5489" t="s">
        <v>72</v>
      </c>
      <c r="W5489" t="s">
        <v>90</v>
      </c>
      <c r="X5489" t="s">
        <v>74</v>
      </c>
      <c r="Z5489">
        <v>0</v>
      </c>
      <c r="AA5489" t="s">
        <v>75</v>
      </c>
      <c r="AB5489" t="s">
        <v>83</v>
      </c>
      <c r="AC5489">
        <v>45</v>
      </c>
      <c r="AD5489">
        <v>11</v>
      </c>
      <c r="AE5489">
        <v>4</v>
      </c>
      <c r="AF5489">
        <v>2025</v>
      </c>
      <c r="AG5489">
        <v>20251105</v>
      </c>
      <c r="AH5489" s="2">
        <v>1400</v>
      </c>
      <c r="AI5489" s="2">
        <v>3876.24951171875</v>
      </c>
      <c r="AJ5489" s="2">
        <f t="shared" si="682"/>
        <v>2476.24951171875</v>
      </c>
      <c r="AK5489" s="6">
        <f t="shared" si="683"/>
        <v>1.7687496512276786</v>
      </c>
      <c r="AL5489" s="12">
        <v>1400</v>
      </c>
      <c r="AM5489" s="12">
        <v>4082.642086847251</v>
      </c>
      <c r="AN5489" s="12">
        <f t="shared" si="684"/>
        <v>2682.642086847251</v>
      </c>
      <c r="AO5489" s="13">
        <f t="shared" si="685"/>
        <v>1.9161729191766079</v>
      </c>
      <c r="AP5489" s="16">
        <v>1400</v>
      </c>
      <c r="AQ5489" s="16">
        <v>4132.2267006345364</v>
      </c>
      <c r="AR5489" s="16">
        <f t="shared" si="686"/>
        <v>2732.2267006345364</v>
      </c>
      <c r="AS5489" s="17">
        <f t="shared" si="680"/>
        <v>1.9515905004532403</v>
      </c>
      <c r="AT5489" s="20">
        <v>1400</v>
      </c>
      <c r="AU5489" s="20">
        <v>3894.0961155378491</v>
      </c>
      <c r="AV5489" s="20">
        <f t="shared" si="681"/>
        <v>2494.0961155378491</v>
      </c>
      <c r="AW5489" s="21">
        <f t="shared" si="687"/>
        <v>1.7814972253841779</v>
      </c>
    </row>
    <row r="5490" spans="1:49" x14ac:dyDescent="0.25">
      <c r="A5490" t="s">
        <v>123</v>
      </c>
      <c r="B5490" t="s">
        <v>200</v>
      </c>
      <c r="C5490">
        <v>83258</v>
      </c>
      <c r="D5490">
        <v>2012</v>
      </c>
      <c r="E5490" t="s">
        <v>93</v>
      </c>
      <c r="F5490" t="s">
        <v>147</v>
      </c>
      <c r="G5490" t="s">
        <v>153</v>
      </c>
      <c r="I5490">
        <v>4</v>
      </c>
      <c r="J5490" t="s">
        <v>69</v>
      </c>
      <c r="K5490">
        <v>2</v>
      </c>
      <c r="L5490" t="s">
        <v>44</v>
      </c>
      <c r="M5490">
        <v>2.9000000953674321</v>
      </c>
      <c r="N5490" t="s">
        <v>70</v>
      </c>
      <c r="O5490" t="s">
        <v>46</v>
      </c>
      <c r="Q5490" t="s">
        <v>88</v>
      </c>
      <c r="R5490" t="s">
        <v>48</v>
      </c>
      <c r="T5490" t="s">
        <v>49</v>
      </c>
      <c r="U5490" t="s">
        <v>50</v>
      </c>
      <c r="V5490" t="s">
        <v>2458</v>
      </c>
      <c r="W5490" t="s">
        <v>62</v>
      </c>
      <c r="X5490" t="s">
        <v>74</v>
      </c>
      <c r="Z5490">
        <v>0</v>
      </c>
      <c r="AA5490" t="s">
        <v>75</v>
      </c>
      <c r="AB5490" t="s">
        <v>91</v>
      </c>
      <c r="AC5490">
        <v>45</v>
      </c>
      <c r="AD5490">
        <v>11</v>
      </c>
      <c r="AE5490">
        <v>4</v>
      </c>
      <c r="AF5490">
        <v>2025</v>
      </c>
      <c r="AG5490">
        <v>20251105</v>
      </c>
      <c r="AH5490" s="2">
        <v>4500</v>
      </c>
      <c r="AI5490" s="2">
        <v>5080.18798828125</v>
      </c>
      <c r="AJ5490" s="2">
        <f t="shared" si="682"/>
        <v>580.18798828125</v>
      </c>
      <c r="AK5490" s="6">
        <f t="shared" si="683"/>
        <v>0.12893066406250001</v>
      </c>
      <c r="AL5490" s="12">
        <v>4500</v>
      </c>
      <c r="AM5490" s="12">
        <v>5006.5097380175057</v>
      </c>
      <c r="AN5490" s="12">
        <f t="shared" si="684"/>
        <v>506.5097380175057</v>
      </c>
      <c r="AO5490" s="13">
        <f t="shared" si="685"/>
        <v>0.11255771955944571</v>
      </c>
      <c r="AP5490" s="16">
        <v>4500</v>
      </c>
      <c r="AQ5490" s="16">
        <v>4821.1432169111113</v>
      </c>
      <c r="AR5490" s="16">
        <f t="shared" si="686"/>
        <v>321.14321691111127</v>
      </c>
      <c r="AS5490" s="17">
        <f t="shared" si="680"/>
        <v>7.1365159313580284E-2</v>
      </c>
      <c r="AT5490" s="20">
        <v>4500</v>
      </c>
      <c r="AU5490" s="20">
        <v>5109.7312463083272</v>
      </c>
      <c r="AV5490" s="20">
        <f t="shared" si="681"/>
        <v>609.73124630832717</v>
      </c>
      <c r="AW5490" s="21">
        <f t="shared" si="687"/>
        <v>0.1354958325129616</v>
      </c>
    </row>
    <row r="5491" spans="1:49" x14ac:dyDescent="0.25">
      <c r="A5491" t="s">
        <v>77</v>
      </c>
      <c r="B5491" t="s">
        <v>818</v>
      </c>
      <c r="C5491">
        <v>119442</v>
      </c>
      <c r="D5491">
        <v>2015</v>
      </c>
      <c r="E5491" t="s">
        <v>167</v>
      </c>
      <c r="F5491" t="s">
        <v>294</v>
      </c>
      <c r="G5491" t="s">
        <v>169</v>
      </c>
      <c r="H5491" t="s">
        <v>85</v>
      </c>
      <c r="I5491">
        <v>8</v>
      </c>
      <c r="J5491" t="s">
        <v>59</v>
      </c>
      <c r="K5491">
        <v>4</v>
      </c>
      <c r="L5491" t="s">
        <v>44</v>
      </c>
      <c r="M5491">
        <v>5.3000001907348633</v>
      </c>
      <c r="N5491" t="s">
        <v>87</v>
      </c>
      <c r="O5491" t="s">
        <v>46</v>
      </c>
      <c r="Q5491" t="s">
        <v>88</v>
      </c>
      <c r="R5491" t="s">
        <v>89</v>
      </c>
      <c r="T5491" t="s">
        <v>49</v>
      </c>
      <c r="V5491" t="s">
        <v>433</v>
      </c>
      <c r="W5491" t="s">
        <v>103</v>
      </c>
      <c r="X5491" t="s">
        <v>121</v>
      </c>
      <c r="Z5491">
        <v>0</v>
      </c>
      <c r="AA5491" t="s">
        <v>75</v>
      </c>
      <c r="AB5491" t="s">
        <v>91</v>
      </c>
      <c r="AC5491">
        <v>45</v>
      </c>
      <c r="AD5491">
        <v>11</v>
      </c>
      <c r="AE5491">
        <v>4</v>
      </c>
      <c r="AF5491">
        <v>2025</v>
      </c>
      <c r="AG5491">
        <v>20251105</v>
      </c>
      <c r="AH5491" s="2">
        <v>19400</v>
      </c>
      <c r="AI5491" s="2">
        <v>16696.716796875</v>
      </c>
      <c r="AJ5491" s="2">
        <f t="shared" si="682"/>
        <v>2703.283203125</v>
      </c>
      <c r="AK5491" s="6">
        <f t="shared" si="683"/>
        <v>0.1393444950064433</v>
      </c>
      <c r="AL5491" s="12">
        <v>19400</v>
      </c>
      <c r="AM5491" s="12">
        <v>15808.727555948069</v>
      </c>
      <c r="AN5491" s="12">
        <f t="shared" si="684"/>
        <v>3591.2724440519305</v>
      </c>
      <c r="AO5491" s="13">
        <f t="shared" si="685"/>
        <v>0.18511713629133664</v>
      </c>
      <c r="AP5491" s="16">
        <v>19400</v>
      </c>
      <c r="AQ5491" s="16">
        <v>16662.597345624021</v>
      </c>
      <c r="AR5491" s="16">
        <f t="shared" si="686"/>
        <v>2737.4026543759792</v>
      </c>
      <c r="AS5491" s="17">
        <f t="shared" si="680"/>
        <v>0.14110322960700925</v>
      </c>
      <c r="AT5491" s="20">
        <v>19400</v>
      </c>
      <c r="AU5491" s="20">
        <v>16757.189216683619</v>
      </c>
      <c r="AV5491" s="20">
        <f t="shared" si="681"/>
        <v>2642.8107833163813</v>
      </c>
      <c r="AW5491" s="21">
        <f t="shared" si="687"/>
        <v>0.13622735996476193</v>
      </c>
    </row>
    <row r="5492" spans="1:49" x14ac:dyDescent="0.25">
      <c r="A5492" t="s">
        <v>123</v>
      </c>
      <c r="B5492" t="s">
        <v>124</v>
      </c>
      <c r="C5492">
        <v>125906</v>
      </c>
      <c r="D5492">
        <v>2014</v>
      </c>
      <c r="E5492" t="s">
        <v>370</v>
      </c>
      <c r="F5492" t="s">
        <v>448</v>
      </c>
      <c r="G5492" t="s">
        <v>2459</v>
      </c>
      <c r="I5492">
        <v>4</v>
      </c>
      <c r="J5492" t="s">
        <v>101</v>
      </c>
      <c r="K5492">
        <v>4</v>
      </c>
      <c r="L5492" t="s">
        <v>44</v>
      </c>
      <c r="M5492">
        <v>2</v>
      </c>
      <c r="N5492" t="s">
        <v>44</v>
      </c>
      <c r="O5492" t="s">
        <v>46</v>
      </c>
      <c r="Q5492" t="s">
        <v>60</v>
      </c>
      <c r="R5492" t="s">
        <v>81</v>
      </c>
      <c r="T5492" t="s">
        <v>49</v>
      </c>
      <c r="V5492" t="s">
        <v>982</v>
      </c>
      <c r="W5492" t="s">
        <v>62</v>
      </c>
      <c r="X5492" t="s">
        <v>53</v>
      </c>
      <c r="Z5492">
        <v>0</v>
      </c>
      <c r="AA5492" t="s">
        <v>75</v>
      </c>
      <c r="AB5492" t="s">
        <v>83</v>
      </c>
      <c r="AC5492">
        <v>45</v>
      </c>
      <c r="AD5492">
        <v>11</v>
      </c>
      <c r="AE5492">
        <v>4</v>
      </c>
      <c r="AF5492">
        <v>2025</v>
      </c>
      <c r="AG5492">
        <v>20251104</v>
      </c>
      <c r="AH5492" s="2">
        <v>5300</v>
      </c>
      <c r="AI5492" s="2">
        <v>4300.119140625</v>
      </c>
      <c r="AJ5492" s="2">
        <f t="shared" si="682"/>
        <v>999.880859375</v>
      </c>
      <c r="AK5492" s="6">
        <f t="shared" si="683"/>
        <v>0.18865676591981131</v>
      </c>
      <c r="AL5492" s="12">
        <v>5300</v>
      </c>
      <c r="AM5492" s="12">
        <v>4004.6837675708621</v>
      </c>
      <c r="AN5492" s="12">
        <f t="shared" si="684"/>
        <v>1295.3162324291379</v>
      </c>
      <c r="AO5492" s="13">
        <f t="shared" si="685"/>
        <v>0.24439928913757319</v>
      </c>
      <c r="AP5492" s="16">
        <v>5300</v>
      </c>
      <c r="AQ5492" s="16">
        <v>4127.6815185513206</v>
      </c>
      <c r="AR5492" s="16">
        <f t="shared" si="686"/>
        <v>1172.3184814486794</v>
      </c>
      <c r="AS5492" s="17">
        <f t="shared" si="680"/>
        <v>0.22119216631107158</v>
      </c>
      <c r="AT5492" s="20">
        <v>5300</v>
      </c>
      <c r="AU5492" s="20">
        <v>4461.3632075471714</v>
      </c>
      <c r="AV5492" s="20">
        <f t="shared" si="681"/>
        <v>838.63679245282856</v>
      </c>
      <c r="AW5492" s="21">
        <f t="shared" si="687"/>
        <v>0.15823335706657143</v>
      </c>
    </row>
    <row r="5493" spans="1:49" x14ac:dyDescent="0.25">
      <c r="A5493" t="s">
        <v>77</v>
      </c>
      <c r="B5493" t="s">
        <v>456</v>
      </c>
      <c r="C5493">
        <v>73240</v>
      </c>
      <c r="D5493">
        <v>2018</v>
      </c>
      <c r="E5493" t="s">
        <v>135</v>
      </c>
      <c r="F5493" t="s">
        <v>345</v>
      </c>
      <c r="G5493" t="s">
        <v>369</v>
      </c>
      <c r="H5493" t="s">
        <v>347</v>
      </c>
      <c r="I5493">
        <v>6</v>
      </c>
      <c r="J5493" t="s">
        <v>101</v>
      </c>
      <c r="K5493">
        <v>4</v>
      </c>
      <c r="L5493" t="s">
        <v>44</v>
      </c>
      <c r="M5493">
        <v>3.5999999046325679</v>
      </c>
      <c r="N5493" t="s">
        <v>70</v>
      </c>
      <c r="O5493" t="s">
        <v>46</v>
      </c>
      <c r="Q5493" t="s">
        <v>60</v>
      </c>
      <c r="R5493" t="s">
        <v>48</v>
      </c>
      <c r="S5493">
        <v>295</v>
      </c>
      <c r="T5493" t="s">
        <v>49</v>
      </c>
      <c r="U5493" t="s">
        <v>72</v>
      </c>
      <c r="W5493" t="s">
        <v>90</v>
      </c>
      <c r="X5493" t="s">
        <v>74</v>
      </c>
      <c r="Y5493">
        <v>30895</v>
      </c>
      <c r="Z5493">
        <v>0</v>
      </c>
      <c r="AA5493" t="s">
        <v>75</v>
      </c>
      <c r="AB5493" t="s">
        <v>83</v>
      </c>
      <c r="AC5493">
        <v>45</v>
      </c>
      <c r="AD5493">
        <v>11</v>
      </c>
      <c r="AE5493">
        <v>4</v>
      </c>
      <c r="AF5493">
        <v>2025</v>
      </c>
      <c r="AG5493">
        <v>20251105</v>
      </c>
      <c r="AH5493" s="2">
        <v>10000</v>
      </c>
      <c r="AI5493" s="2">
        <v>11448.3349609375</v>
      </c>
      <c r="AJ5493" s="2">
        <f t="shared" si="682"/>
        <v>1448.3349609375</v>
      </c>
      <c r="AK5493" s="6">
        <f t="shared" si="683"/>
        <v>0.14483349609375001</v>
      </c>
      <c r="AL5493" s="12">
        <v>10000</v>
      </c>
      <c r="AM5493" s="12">
        <v>10932.07415717358</v>
      </c>
      <c r="AN5493" s="12">
        <f t="shared" si="684"/>
        <v>932.07415717357981</v>
      </c>
      <c r="AO5493" s="13">
        <f t="shared" si="685"/>
        <v>9.320741571735798E-2</v>
      </c>
      <c r="AP5493" s="16">
        <v>10000</v>
      </c>
      <c r="AQ5493" s="16">
        <v>11290.965020022901</v>
      </c>
      <c r="AR5493" s="16">
        <f t="shared" si="686"/>
        <v>1290.9650200229007</v>
      </c>
      <c r="AS5493" s="17">
        <f t="shared" si="680"/>
        <v>0.12909650200229006</v>
      </c>
      <c r="AT5493" s="20">
        <v>10000</v>
      </c>
      <c r="AU5493" s="20">
        <v>11646.663066954639</v>
      </c>
      <c r="AV5493" s="20">
        <f t="shared" si="681"/>
        <v>1646.6630669546394</v>
      </c>
      <c r="AW5493" s="21">
        <f t="shared" si="687"/>
        <v>0.16466630669546395</v>
      </c>
    </row>
    <row r="5494" spans="1:49" x14ac:dyDescent="0.25">
      <c r="A5494" t="s">
        <v>77</v>
      </c>
      <c r="B5494" t="s">
        <v>596</v>
      </c>
      <c r="C5494">
        <v>117075</v>
      </c>
      <c r="D5494">
        <v>2013</v>
      </c>
      <c r="E5494" t="s">
        <v>66</v>
      </c>
      <c r="F5494" t="s">
        <v>221</v>
      </c>
      <c r="I5494">
        <v>6</v>
      </c>
      <c r="J5494" t="s">
        <v>101</v>
      </c>
      <c r="K5494">
        <v>4</v>
      </c>
      <c r="L5494" t="s">
        <v>44</v>
      </c>
      <c r="M5494">
        <v>3.5</v>
      </c>
      <c r="N5494" t="s">
        <v>87</v>
      </c>
      <c r="O5494" t="s">
        <v>46</v>
      </c>
      <c r="Q5494" t="s">
        <v>88</v>
      </c>
      <c r="R5494" t="s">
        <v>89</v>
      </c>
      <c r="S5494">
        <v>365</v>
      </c>
      <c r="T5494" t="s">
        <v>49</v>
      </c>
      <c r="U5494" t="s">
        <v>72</v>
      </c>
      <c r="W5494" t="s">
        <v>103</v>
      </c>
      <c r="X5494" t="s">
        <v>74</v>
      </c>
      <c r="Z5494">
        <v>0</v>
      </c>
      <c r="AA5494" t="s">
        <v>75</v>
      </c>
      <c r="AB5494" t="s">
        <v>91</v>
      </c>
      <c r="AC5494">
        <v>45</v>
      </c>
      <c r="AD5494">
        <v>11</v>
      </c>
      <c r="AE5494">
        <v>4</v>
      </c>
      <c r="AF5494">
        <v>2025</v>
      </c>
      <c r="AG5494">
        <v>20251105</v>
      </c>
      <c r="AH5494" s="2">
        <v>4400</v>
      </c>
      <c r="AI5494" s="2">
        <v>7838.50048828125</v>
      </c>
      <c r="AJ5494" s="2">
        <f t="shared" si="682"/>
        <v>3438.50048828125</v>
      </c>
      <c r="AK5494" s="6">
        <f t="shared" si="683"/>
        <v>0.78147738370028408</v>
      </c>
      <c r="AL5494" s="12">
        <v>4400</v>
      </c>
      <c r="AM5494" s="12">
        <v>8073.4899855057083</v>
      </c>
      <c r="AN5494" s="12">
        <f t="shared" si="684"/>
        <v>3673.4899855057083</v>
      </c>
      <c r="AO5494" s="13">
        <f t="shared" si="685"/>
        <v>0.83488408761493371</v>
      </c>
      <c r="AP5494" s="16">
        <v>4400</v>
      </c>
      <c r="AQ5494" s="16">
        <v>7667.4298255933372</v>
      </c>
      <c r="AR5494" s="16">
        <f t="shared" si="686"/>
        <v>3267.4298255933372</v>
      </c>
      <c r="AS5494" s="17">
        <f t="shared" si="680"/>
        <v>0.74259768763484935</v>
      </c>
      <c r="AT5494" s="20">
        <v>4400</v>
      </c>
      <c r="AU5494" s="20">
        <v>7760.2659574468089</v>
      </c>
      <c r="AV5494" s="20">
        <f t="shared" si="681"/>
        <v>3360.2659574468089</v>
      </c>
      <c r="AW5494" s="21">
        <f t="shared" si="687"/>
        <v>0.76369680851063837</v>
      </c>
    </row>
    <row r="5495" spans="1:49" x14ac:dyDescent="0.25">
      <c r="A5495" t="s">
        <v>38</v>
      </c>
      <c r="B5495" t="s">
        <v>39</v>
      </c>
      <c r="C5495">
        <v>118360</v>
      </c>
      <c r="D5495">
        <v>2020</v>
      </c>
      <c r="E5495" t="s">
        <v>57</v>
      </c>
      <c r="F5495" t="s">
        <v>106</v>
      </c>
      <c r="G5495" t="s">
        <v>1108</v>
      </c>
      <c r="I5495">
        <v>4</v>
      </c>
      <c r="J5495" t="s">
        <v>69</v>
      </c>
      <c r="K5495">
        <v>4</v>
      </c>
      <c r="L5495" t="s">
        <v>44</v>
      </c>
      <c r="M5495">
        <v>2</v>
      </c>
      <c r="N5495" t="s">
        <v>45</v>
      </c>
      <c r="O5495" t="s">
        <v>46</v>
      </c>
      <c r="Q5495" t="s">
        <v>60</v>
      </c>
      <c r="R5495" t="s">
        <v>48</v>
      </c>
      <c r="S5495">
        <v>147</v>
      </c>
      <c r="T5495" t="s">
        <v>49</v>
      </c>
      <c r="V5495" t="s">
        <v>1026</v>
      </c>
      <c r="W5495" t="s">
        <v>62</v>
      </c>
      <c r="X5495" t="s">
        <v>63</v>
      </c>
      <c r="Z5495">
        <v>0</v>
      </c>
      <c r="AA5495" t="s">
        <v>75</v>
      </c>
      <c r="AB5495" t="s">
        <v>83</v>
      </c>
      <c r="AC5495">
        <v>45</v>
      </c>
      <c r="AD5495">
        <v>11</v>
      </c>
      <c r="AE5495">
        <v>4</v>
      </c>
      <c r="AF5495">
        <v>2025</v>
      </c>
      <c r="AG5495">
        <v>20251104</v>
      </c>
      <c r="AH5495" s="2">
        <v>5600</v>
      </c>
      <c r="AI5495" s="2">
        <v>5682.84326171875</v>
      </c>
      <c r="AJ5495" s="2">
        <f t="shared" si="682"/>
        <v>82.84326171875</v>
      </c>
      <c r="AK5495" s="6">
        <f t="shared" si="683"/>
        <v>1.4793439592633928E-2</v>
      </c>
      <c r="AL5495" s="12">
        <v>5600</v>
      </c>
      <c r="AM5495" s="12">
        <v>5606.1101639055523</v>
      </c>
      <c r="AN5495" s="12">
        <f t="shared" si="684"/>
        <v>6.1101639055523265</v>
      </c>
      <c r="AO5495" s="13">
        <f t="shared" si="685"/>
        <v>1.0911006974200583E-3</v>
      </c>
      <c r="AP5495" s="16">
        <v>5600</v>
      </c>
      <c r="AQ5495" s="16">
        <v>5507.4073274653038</v>
      </c>
      <c r="AR5495" s="16">
        <f t="shared" si="686"/>
        <v>92.592672534696248</v>
      </c>
      <c r="AS5495" s="17">
        <f t="shared" si="680"/>
        <v>1.6534405809767186E-2</v>
      </c>
      <c r="AT5495" s="20">
        <v>5600</v>
      </c>
      <c r="AU5495" s="20">
        <v>5820.3294573643389</v>
      </c>
      <c r="AV5495" s="20">
        <f t="shared" si="681"/>
        <v>220.32945736433885</v>
      </c>
      <c r="AW5495" s="21">
        <f t="shared" si="687"/>
        <v>3.934454595791765E-2</v>
      </c>
    </row>
    <row r="5496" spans="1:49" x14ac:dyDescent="0.25">
      <c r="A5496" t="s">
        <v>123</v>
      </c>
      <c r="B5496" t="s">
        <v>124</v>
      </c>
      <c r="C5496">
        <v>219068</v>
      </c>
      <c r="D5496">
        <v>2014</v>
      </c>
      <c r="E5496" t="s">
        <v>159</v>
      </c>
      <c r="F5496" t="s">
        <v>213</v>
      </c>
      <c r="G5496" t="s">
        <v>1175</v>
      </c>
      <c r="I5496">
        <v>6</v>
      </c>
      <c r="J5496" t="s">
        <v>59</v>
      </c>
      <c r="K5496">
        <v>4</v>
      </c>
      <c r="L5496" t="s">
        <v>44</v>
      </c>
      <c r="M5496">
        <v>3.5</v>
      </c>
      <c r="N5496" t="s">
        <v>45</v>
      </c>
      <c r="Q5496" t="s">
        <v>215</v>
      </c>
      <c r="S5496">
        <v>248</v>
      </c>
      <c r="T5496" t="s">
        <v>49</v>
      </c>
      <c r="U5496" t="s">
        <v>72</v>
      </c>
      <c r="V5496" t="s">
        <v>216</v>
      </c>
      <c r="W5496" t="s">
        <v>90</v>
      </c>
      <c r="X5496" t="s">
        <v>74</v>
      </c>
      <c r="Z5496">
        <v>0</v>
      </c>
      <c r="AA5496" t="s">
        <v>75</v>
      </c>
      <c r="AB5496" t="s">
        <v>215</v>
      </c>
      <c r="AC5496">
        <v>45</v>
      </c>
      <c r="AD5496">
        <v>11</v>
      </c>
      <c r="AE5496">
        <v>4</v>
      </c>
      <c r="AF5496">
        <v>2025</v>
      </c>
      <c r="AG5496">
        <v>20251104</v>
      </c>
      <c r="AH5496" s="2">
        <v>2100</v>
      </c>
      <c r="AI5496" s="2">
        <v>2746.916259765625</v>
      </c>
      <c r="AJ5496" s="2">
        <f t="shared" si="682"/>
        <v>646.916259765625</v>
      </c>
      <c r="AK5496" s="6">
        <f t="shared" si="683"/>
        <v>0.30805536179315474</v>
      </c>
      <c r="AL5496" s="12">
        <v>2100</v>
      </c>
      <c r="AM5496" s="12">
        <v>2767.9453079180289</v>
      </c>
      <c r="AN5496" s="12">
        <f t="shared" si="684"/>
        <v>667.9453079180289</v>
      </c>
      <c r="AO5496" s="13">
        <f t="shared" si="685"/>
        <v>0.31806919424668045</v>
      </c>
      <c r="AP5496" s="16">
        <v>2100</v>
      </c>
      <c r="AQ5496" s="16">
        <v>3105.9606052737158</v>
      </c>
      <c r="AR5496" s="16">
        <f t="shared" si="686"/>
        <v>1005.9606052737158</v>
      </c>
      <c r="AS5496" s="17">
        <f t="shared" si="680"/>
        <v>0.47902885965415037</v>
      </c>
      <c r="AT5496" s="20">
        <v>2100</v>
      </c>
      <c r="AU5496" s="20">
        <v>2764.2669362992929</v>
      </c>
      <c r="AV5496" s="20">
        <f t="shared" si="681"/>
        <v>664.26693629929287</v>
      </c>
      <c r="AW5496" s="21">
        <f t="shared" si="687"/>
        <v>0.31631758871394899</v>
      </c>
    </row>
    <row r="5497" spans="1:49" x14ac:dyDescent="0.25">
      <c r="A5497" t="s">
        <v>38</v>
      </c>
      <c r="B5497" t="s">
        <v>776</v>
      </c>
      <c r="C5497">
        <v>97785</v>
      </c>
      <c r="D5497">
        <v>2019</v>
      </c>
      <c r="E5497" t="s">
        <v>699</v>
      </c>
      <c r="F5497" t="s">
        <v>1509</v>
      </c>
      <c r="G5497" t="s">
        <v>1509</v>
      </c>
      <c r="I5497">
        <v>4</v>
      </c>
      <c r="J5497" t="s">
        <v>59</v>
      </c>
      <c r="K5497">
        <v>4</v>
      </c>
      <c r="L5497" t="s">
        <v>44</v>
      </c>
      <c r="M5497">
        <v>2</v>
      </c>
      <c r="N5497" t="s">
        <v>44</v>
      </c>
      <c r="O5497" t="s">
        <v>46</v>
      </c>
      <c r="Q5497" t="s">
        <v>60</v>
      </c>
      <c r="R5497" t="s">
        <v>81</v>
      </c>
      <c r="S5497">
        <v>247</v>
      </c>
      <c r="T5497" t="s">
        <v>49</v>
      </c>
      <c r="V5497" t="s">
        <v>1510</v>
      </c>
      <c r="W5497" t="s">
        <v>134</v>
      </c>
      <c r="X5497" t="s">
        <v>394</v>
      </c>
      <c r="Y5497">
        <v>44800</v>
      </c>
      <c r="Z5497">
        <v>0</v>
      </c>
      <c r="AA5497" t="s">
        <v>75</v>
      </c>
      <c r="AB5497" t="s">
        <v>83</v>
      </c>
      <c r="AC5497">
        <v>45</v>
      </c>
      <c r="AD5497">
        <v>11</v>
      </c>
      <c r="AE5497">
        <v>4</v>
      </c>
      <c r="AF5497">
        <v>2025</v>
      </c>
      <c r="AG5497">
        <v>20251105</v>
      </c>
      <c r="AH5497" s="2">
        <v>3750</v>
      </c>
      <c r="AI5497" s="2">
        <v>8791.87890625</v>
      </c>
      <c r="AJ5497" s="2">
        <f t="shared" si="682"/>
        <v>5041.87890625</v>
      </c>
      <c r="AK5497" s="6">
        <f t="shared" si="683"/>
        <v>1.3445010416666667</v>
      </c>
      <c r="AL5497" s="12">
        <v>3750</v>
      </c>
      <c r="AM5497" s="12">
        <v>9392.2321544899187</v>
      </c>
      <c r="AN5497" s="12">
        <f t="shared" si="684"/>
        <v>5642.2321544899187</v>
      </c>
      <c r="AO5497" s="13">
        <f t="shared" si="685"/>
        <v>1.5045952411973116</v>
      </c>
      <c r="AP5497" s="16">
        <v>3750</v>
      </c>
      <c r="AQ5497" s="16">
        <v>10339.20502905078</v>
      </c>
      <c r="AR5497" s="16">
        <f t="shared" si="686"/>
        <v>6589.2050290507796</v>
      </c>
      <c r="AS5497" s="17">
        <f t="shared" si="680"/>
        <v>1.7571213410802078</v>
      </c>
      <c r="AT5497" s="20">
        <v>3750</v>
      </c>
      <c r="AU5497" s="20">
        <v>8521.3468468468491</v>
      </c>
      <c r="AV5497" s="20">
        <f t="shared" si="681"/>
        <v>4771.3468468468491</v>
      </c>
      <c r="AW5497" s="21">
        <f t="shared" si="687"/>
        <v>1.2723591591591596</v>
      </c>
    </row>
    <row r="5498" spans="1:49" x14ac:dyDescent="0.25">
      <c r="A5498" t="s">
        <v>109</v>
      </c>
      <c r="B5498" t="s">
        <v>317</v>
      </c>
      <c r="C5498">
        <v>96198</v>
      </c>
      <c r="D5498">
        <v>2018</v>
      </c>
      <c r="E5498" t="s">
        <v>66</v>
      </c>
      <c r="F5498" t="s">
        <v>239</v>
      </c>
      <c r="G5498" t="s">
        <v>214</v>
      </c>
      <c r="I5498">
        <v>4</v>
      </c>
      <c r="J5498" t="s">
        <v>117</v>
      </c>
      <c r="K5498">
        <v>4</v>
      </c>
      <c r="L5498" t="s">
        <v>44</v>
      </c>
      <c r="M5498">
        <v>1.5</v>
      </c>
      <c r="N5498" t="s">
        <v>45</v>
      </c>
      <c r="O5498" t="s">
        <v>46</v>
      </c>
      <c r="P5498">
        <v>3</v>
      </c>
      <c r="Q5498" t="s">
        <v>60</v>
      </c>
      <c r="R5498" t="s">
        <v>48</v>
      </c>
      <c r="S5498">
        <v>170</v>
      </c>
      <c r="T5498" t="s">
        <v>49</v>
      </c>
      <c r="U5498" t="s">
        <v>50</v>
      </c>
      <c r="V5498" t="s">
        <v>540</v>
      </c>
      <c r="W5498" t="s">
        <v>62</v>
      </c>
      <c r="X5498" t="s">
        <v>74</v>
      </c>
      <c r="Y5498">
        <v>25700</v>
      </c>
      <c r="Z5498">
        <v>0</v>
      </c>
      <c r="AA5498" t="s">
        <v>75</v>
      </c>
      <c r="AB5498" t="s">
        <v>83</v>
      </c>
      <c r="AC5498">
        <v>45</v>
      </c>
      <c r="AD5498">
        <v>11</v>
      </c>
      <c r="AE5498">
        <v>4</v>
      </c>
      <c r="AF5498">
        <v>2025</v>
      </c>
      <c r="AG5498">
        <v>20251105</v>
      </c>
      <c r="AH5498" s="2">
        <v>5100</v>
      </c>
      <c r="AI5498" s="2">
        <v>4360.29248046875</v>
      </c>
      <c r="AJ5498" s="2">
        <f t="shared" si="682"/>
        <v>739.70751953125</v>
      </c>
      <c r="AK5498" s="6">
        <f t="shared" si="683"/>
        <v>0.14504069010416668</v>
      </c>
      <c r="AL5498" s="12">
        <v>5100</v>
      </c>
      <c r="AM5498" s="12">
        <v>5003.5283238471502</v>
      </c>
      <c r="AN5498" s="12">
        <f t="shared" si="684"/>
        <v>96.471676152849795</v>
      </c>
      <c r="AO5498" s="13">
        <f t="shared" si="685"/>
        <v>1.8916014931931333E-2</v>
      </c>
      <c r="AP5498" s="16">
        <v>5100</v>
      </c>
      <c r="AQ5498" s="16">
        <v>4894.22900107226</v>
      </c>
      <c r="AR5498" s="16">
        <f t="shared" si="686"/>
        <v>205.77099892774004</v>
      </c>
      <c r="AS5498" s="17">
        <f t="shared" si="680"/>
        <v>4.0347254691713734E-2</v>
      </c>
      <c r="AT5498" s="20">
        <v>5100</v>
      </c>
      <c r="AU5498" s="20">
        <v>4227.4611161939629</v>
      </c>
      <c r="AV5498" s="20">
        <f t="shared" si="681"/>
        <v>872.53888380603712</v>
      </c>
      <c r="AW5498" s="21">
        <f t="shared" si="687"/>
        <v>0.17108605564824259</v>
      </c>
    </row>
    <row r="5499" spans="1:49" x14ac:dyDescent="0.25">
      <c r="A5499" t="s">
        <v>38</v>
      </c>
      <c r="B5499" t="s">
        <v>776</v>
      </c>
      <c r="C5499">
        <v>82514</v>
      </c>
      <c r="D5499">
        <v>2021</v>
      </c>
      <c r="E5499" t="s">
        <v>57</v>
      </c>
      <c r="F5499" t="s">
        <v>210</v>
      </c>
      <c r="G5499" t="s">
        <v>2460</v>
      </c>
      <c r="I5499">
        <v>4</v>
      </c>
      <c r="J5499" t="s">
        <v>69</v>
      </c>
      <c r="K5499">
        <v>4</v>
      </c>
      <c r="L5499" t="s">
        <v>44</v>
      </c>
      <c r="M5499">
        <v>2.5</v>
      </c>
      <c r="N5499" t="s">
        <v>45</v>
      </c>
      <c r="O5499" t="s">
        <v>46</v>
      </c>
      <c r="P5499">
        <v>3</v>
      </c>
      <c r="Q5499" t="s">
        <v>60</v>
      </c>
      <c r="R5499" t="s">
        <v>48</v>
      </c>
      <c r="S5499">
        <v>281</v>
      </c>
      <c r="T5499" t="s">
        <v>49</v>
      </c>
      <c r="V5499" t="s">
        <v>730</v>
      </c>
      <c r="W5499" t="s">
        <v>134</v>
      </c>
      <c r="X5499" t="s">
        <v>74</v>
      </c>
      <c r="Y5499">
        <v>37900</v>
      </c>
      <c r="Z5499">
        <v>0</v>
      </c>
      <c r="AA5499" t="s">
        <v>75</v>
      </c>
      <c r="AB5499" t="s">
        <v>104</v>
      </c>
      <c r="AC5499">
        <v>45</v>
      </c>
      <c r="AD5499">
        <v>11</v>
      </c>
      <c r="AE5499">
        <v>4</v>
      </c>
      <c r="AF5499">
        <v>2025</v>
      </c>
      <c r="AG5499">
        <v>20251105</v>
      </c>
      <c r="AH5499" s="2">
        <v>17000</v>
      </c>
      <c r="AI5499" s="2">
        <v>15892.25</v>
      </c>
      <c r="AJ5499" s="2">
        <f t="shared" si="682"/>
        <v>1107.75</v>
      </c>
      <c r="AK5499" s="6">
        <f t="shared" si="683"/>
        <v>6.516176470588235E-2</v>
      </c>
      <c r="AL5499" s="12">
        <v>17000</v>
      </c>
      <c r="AM5499" s="12">
        <v>15271.075577247109</v>
      </c>
      <c r="AN5499" s="12">
        <f t="shared" si="684"/>
        <v>1728.9244227528907</v>
      </c>
      <c r="AO5499" s="13">
        <f t="shared" si="685"/>
        <v>0.10170143663252298</v>
      </c>
      <c r="AP5499" s="16">
        <v>17000</v>
      </c>
      <c r="AQ5499" s="16">
        <v>14048.26228980117</v>
      </c>
      <c r="AR5499" s="16">
        <f t="shared" si="686"/>
        <v>2951.7377101988295</v>
      </c>
      <c r="AS5499" s="17">
        <f t="shared" si="680"/>
        <v>0.17363163001169585</v>
      </c>
      <c r="AT5499" s="20">
        <v>17000</v>
      </c>
      <c r="AU5499" s="20">
        <v>15848.21428571429</v>
      </c>
      <c r="AV5499" s="20">
        <f t="shared" si="681"/>
        <v>1151.7857142857101</v>
      </c>
      <c r="AW5499" s="21">
        <f t="shared" si="687"/>
        <v>6.7752100840335894E-2</v>
      </c>
    </row>
    <row r="5500" spans="1:49" x14ac:dyDescent="0.25">
      <c r="A5500" t="s">
        <v>123</v>
      </c>
      <c r="B5500" t="s">
        <v>124</v>
      </c>
      <c r="C5500">
        <v>130886</v>
      </c>
      <c r="D5500">
        <v>2013</v>
      </c>
      <c r="E5500" t="s">
        <v>139</v>
      </c>
      <c r="F5500" t="s">
        <v>768</v>
      </c>
      <c r="I5500">
        <v>4</v>
      </c>
      <c r="J5500" t="s">
        <v>117</v>
      </c>
      <c r="K5500">
        <v>4</v>
      </c>
      <c r="L5500" t="s">
        <v>44</v>
      </c>
      <c r="M5500">
        <v>1.6000000238418579</v>
      </c>
      <c r="N5500" t="s">
        <v>45</v>
      </c>
      <c r="Q5500" t="s">
        <v>141</v>
      </c>
      <c r="R5500" t="s">
        <v>48</v>
      </c>
      <c r="T5500" t="s">
        <v>49</v>
      </c>
      <c r="W5500" t="s">
        <v>52</v>
      </c>
      <c r="X5500" t="s">
        <v>53</v>
      </c>
      <c r="Z5500">
        <v>0</v>
      </c>
      <c r="AA5500" t="s">
        <v>75</v>
      </c>
      <c r="AB5500" t="s">
        <v>83</v>
      </c>
      <c r="AC5500">
        <v>45</v>
      </c>
      <c r="AD5500">
        <v>11</v>
      </c>
      <c r="AE5500">
        <v>4</v>
      </c>
      <c r="AF5500">
        <v>2025</v>
      </c>
      <c r="AG5500">
        <v>20251104</v>
      </c>
      <c r="AH5500" s="2">
        <v>600</v>
      </c>
      <c r="AI5500" s="2">
        <v>2051.991455078125</v>
      </c>
      <c r="AJ5500" s="2">
        <f t="shared" si="682"/>
        <v>1451.991455078125</v>
      </c>
      <c r="AK5500" s="6">
        <f t="shared" si="683"/>
        <v>2.4199857584635418</v>
      </c>
      <c r="AL5500" s="12">
        <v>600</v>
      </c>
      <c r="AM5500" s="12">
        <v>1859.1857383834699</v>
      </c>
      <c r="AN5500" s="12">
        <f t="shared" si="684"/>
        <v>1259.1857383834699</v>
      </c>
      <c r="AO5500" s="13">
        <f t="shared" si="685"/>
        <v>2.0986428973057834</v>
      </c>
      <c r="AP5500" s="16">
        <v>600</v>
      </c>
      <c r="AQ5500" s="16">
        <v>2004.9263003521439</v>
      </c>
      <c r="AR5500" s="16">
        <f t="shared" si="686"/>
        <v>1404.9263003521439</v>
      </c>
      <c r="AS5500" s="17">
        <f t="shared" si="680"/>
        <v>2.3415438339202397</v>
      </c>
      <c r="AT5500" s="20">
        <v>600</v>
      </c>
      <c r="AU5500" s="20">
        <v>2127.8769497400349</v>
      </c>
      <c r="AV5500" s="20">
        <f t="shared" si="681"/>
        <v>1527.8769497400349</v>
      </c>
      <c r="AW5500" s="21">
        <f t="shared" si="687"/>
        <v>2.5464615829000583</v>
      </c>
    </row>
    <row r="5501" spans="1:49" x14ac:dyDescent="0.25">
      <c r="A5501" t="s">
        <v>38</v>
      </c>
      <c r="B5501" t="s">
        <v>65</v>
      </c>
      <c r="C5501">
        <v>133679</v>
      </c>
      <c r="D5501">
        <v>2015</v>
      </c>
      <c r="E5501" t="s">
        <v>66</v>
      </c>
      <c r="F5501" t="s">
        <v>150</v>
      </c>
      <c r="G5501" t="s">
        <v>100</v>
      </c>
      <c r="I5501">
        <v>4</v>
      </c>
      <c r="J5501" t="s">
        <v>230</v>
      </c>
      <c r="K5501">
        <v>4</v>
      </c>
      <c r="L5501" t="s">
        <v>44</v>
      </c>
      <c r="M5501">
        <v>2</v>
      </c>
      <c r="N5501" t="s">
        <v>45</v>
      </c>
      <c r="O5501" t="s">
        <v>46</v>
      </c>
      <c r="P5501">
        <v>4</v>
      </c>
      <c r="Q5501" t="s">
        <v>60</v>
      </c>
      <c r="S5501">
        <v>240</v>
      </c>
      <c r="T5501" t="s">
        <v>49</v>
      </c>
      <c r="U5501" t="s">
        <v>50</v>
      </c>
      <c r="W5501" t="s">
        <v>90</v>
      </c>
      <c r="X5501" t="s">
        <v>74</v>
      </c>
      <c r="Z5501">
        <v>0</v>
      </c>
      <c r="AA5501" t="s">
        <v>75</v>
      </c>
      <c r="AB5501" t="s">
        <v>83</v>
      </c>
      <c r="AC5501">
        <v>45</v>
      </c>
      <c r="AD5501">
        <v>11</v>
      </c>
      <c r="AE5501">
        <v>4</v>
      </c>
      <c r="AF5501">
        <v>2025</v>
      </c>
      <c r="AG5501">
        <v>20251104</v>
      </c>
      <c r="AH5501" s="2">
        <v>4700</v>
      </c>
      <c r="AI5501" s="2">
        <v>5608.69580078125</v>
      </c>
      <c r="AJ5501" s="2">
        <f t="shared" si="682"/>
        <v>908.69580078125</v>
      </c>
      <c r="AK5501" s="6">
        <f t="shared" si="683"/>
        <v>0.19333953208111701</v>
      </c>
      <c r="AL5501" s="12">
        <v>4700</v>
      </c>
      <c r="AM5501" s="12">
        <v>5614.614814764639</v>
      </c>
      <c r="AN5501" s="12">
        <f t="shared" si="684"/>
        <v>914.61481476463905</v>
      </c>
      <c r="AO5501" s="13">
        <f t="shared" si="685"/>
        <v>0.19459889675843384</v>
      </c>
      <c r="AP5501" s="16">
        <v>4700</v>
      </c>
      <c r="AQ5501" s="16">
        <v>5927.6177964046556</v>
      </c>
      <c r="AR5501" s="16">
        <f t="shared" si="686"/>
        <v>1227.6177964046556</v>
      </c>
      <c r="AS5501" s="17">
        <f t="shared" si="680"/>
        <v>0.26119527583077778</v>
      </c>
      <c r="AT5501" s="20">
        <v>4700</v>
      </c>
      <c r="AU5501" s="20">
        <v>5679.8432721712543</v>
      </c>
      <c r="AV5501" s="20">
        <f t="shared" si="681"/>
        <v>979.84327217125428</v>
      </c>
      <c r="AW5501" s="21">
        <f t="shared" si="687"/>
        <v>0.20847729195133069</v>
      </c>
    </row>
    <row r="5502" spans="1:49" x14ac:dyDescent="0.25">
      <c r="A5502" t="s">
        <v>109</v>
      </c>
      <c r="B5502" t="s">
        <v>538</v>
      </c>
      <c r="C5502">
        <v>84902</v>
      </c>
      <c r="D5502">
        <v>2015</v>
      </c>
      <c r="E5502" t="s">
        <v>66</v>
      </c>
      <c r="F5502" t="s">
        <v>620</v>
      </c>
      <c r="G5502" t="s">
        <v>214</v>
      </c>
      <c r="I5502">
        <v>4</v>
      </c>
      <c r="J5502" t="s">
        <v>43</v>
      </c>
      <c r="K5502">
        <v>4</v>
      </c>
      <c r="L5502" t="s">
        <v>44</v>
      </c>
      <c r="M5502">
        <v>2</v>
      </c>
      <c r="N5502" t="s">
        <v>45</v>
      </c>
      <c r="O5502" t="s">
        <v>46</v>
      </c>
      <c r="Q5502" t="s">
        <v>118</v>
      </c>
      <c r="S5502">
        <v>160</v>
      </c>
      <c r="T5502" t="s">
        <v>49</v>
      </c>
      <c r="U5502" t="s">
        <v>50</v>
      </c>
      <c r="W5502" t="s">
        <v>120</v>
      </c>
      <c r="X5502" t="s">
        <v>74</v>
      </c>
      <c r="Z5502">
        <v>0</v>
      </c>
      <c r="AA5502" t="s">
        <v>75</v>
      </c>
      <c r="AB5502" t="s">
        <v>122</v>
      </c>
      <c r="AC5502">
        <v>45</v>
      </c>
      <c r="AD5502">
        <v>11</v>
      </c>
      <c r="AE5502">
        <v>4</v>
      </c>
      <c r="AF5502">
        <v>2025</v>
      </c>
      <c r="AG5502">
        <v>20251105</v>
      </c>
      <c r="AH5502" s="2">
        <v>400</v>
      </c>
      <c r="AI5502" s="2">
        <v>3102.9921875</v>
      </c>
      <c r="AJ5502" s="2">
        <f t="shared" si="682"/>
        <v>2702.9921875</v>
      </c>
      <c r="AK5502" s="6">
        <f t="shared" si="683"/>
        <v>6.7574804687499999</v>
      </c>
      <c r="AL5502" s="12">
        <v>400</v>
      </c>
      <c r="AM5502" s="12">
        <v>3067.835926559766</v>
      </c>
      <c r="AN5502" s="12">
        <f t="shared" si="684"/>
        <v>2667.835926559766</v>
      </c>
      <c r="AO5502" s="13">
        <f t="shared" si="685"/>
        <v>6.6695898163994149</v>
      </c>
      <c r="AP5502" s="16">
        <v>400</v>
      </c>
      <c r="AQ5502" s="16">
        <v>3095.4500868333921</v>
      </c>
      <c r="AR5502" s="16">
        <f t="shared" si="686"/>
        <v>2695.4500868333921</v>
      </c>
      <c r="AS5502" s="17">
        <f t="shared" si="680"/>
        <v>6.7386252170834799</v>
      </c>
      <c r="AT5502" s="20">
        <v>400</v>
      </c>
      <c r="AU5502" s="20">
        <v>3171.1258151131569</v>
      </c>
      <c r="AV5502" s="20">
        <f t="shared" si="681"/>
        <v>2771.1258151131569</v>
      </c>
      <c r="AW5502" s="21">
        <f t="shared" si="687"/>
        <v>6.9278145377828926</v>
      </c>
    </row>
    <row r="5503" spans="1:49" x14ac:dyDescent="0.25">
      <c r="A5503" t="s">
        <v>109</v>
      </c>
      <c r="B5503" t="s">
        <v>538</v>
      </c>
      <c r="C5503">
        <v>2251</v>
      </c>
      <c r="D5503">
        <v>2025</v>
      </c>
      <c r="E5503" t="s">
        <v>93</v>
      </c>
      <c r="F5503" t="s">
        <v>94</v>
      </c>
      <c r="G5503" t="s">
        <v>125</v>
      </c>
      <c r="I5503">
        <v>4</v>
      </c>
      <c r="J5503" t="s">
        <v>117</v>
      </c>
      <c r="K5503">
        <v>4</v>
      </c>
      <c r="L5503" t="s">
        <v>44</v>
      </c>
      <c r="M5503">
        <v>1.5</v>
      </c>
      <c r="N5503" t="s">
        <v>45</v>
      </c>
      <c r="O5503" t="s">
        <v>46</v>
      </c>
      <c r="P5503">
        <v>5</v>
      </c>
      <c r="Q5503" t="s">
        <v>60</v>
      </c>
      <c r="R5503" t="s">
        <v>96</v>
      </c>
      <c r="T5503" t="s">
        <v>49</v>
      </c>
      <c r="U5503" t="s">
        <v>50</v>
      </c>
      <c r="V5503" t="s">
        <v>267</v>
      </c>
      <c r="W5503" t="s">
        <v>62</v>
      </c>
      <c r="X5503" t="s">
        <v>121</v>
      </c>
      <c r="Z5503">
        <v>0</v>
      </c>
      <c r="AA5503" t="s">
        <v>75</v>
      </c>
      <c r="AB5503" t="s">
        <v>83</v>
      </c>
      <c r="AC5503">
        <v>45</v>
      </c>
      <c r="AD5503">
        <v>11</v>
      </c>
      <c r="AE5503">
        <v>4</v>
      </c>
      <c r="AF5503">
        <v>2025</v>
      </c>
      <c r="AG5503">
        <v>20251105</v>
      </c>
      <c r="AH5503" s="2">
        <v>25100</v>
      </c>
      <c r="AI5503" s="2">
        <v>23980.345703125</v>
      </c>
      <c r="AJ5503" s="2">
        <f t="shared" si="682"/>
        <v>1119.654296875</v>
      </c>
      <c r="AK5503" s="6">
        <f t="shared" si="683"/>
        <v>4.4607740911354582E-2</v>
      </c>
      <c r="AL5503" s="12">
        <v>25100</v>
      </c>
      <c r="AM5503" s="12">
        <v>22887.975403465331</v>
      </c>
      <c r="AN5503" s="12">
        <f t="shared" si="684"/>
        <v>2212.0245965346694</v>
      </c>
      <c r="AO5503" s="13">
        <f t="shared" si="685"/>
        <v>8.8128469981460927E-2</v>
      </c>
      <c r="AP5503" s="16">
        <v>25100</v>
      </c>
      <c r="AQ5503" s="16">
        <v>23302.16593114215</v>
      </c>
      <c r="AR5503" s="16">
        <f t="shared" si="686"/>
        <v>1797.8340688578501</v>
      </c>
      <c r="AS5503" s="17">
        <f t="shared" si="680"/>
        <v>7.1626855332982076E-2</v>
      </c>
      <c r="AT5503" s="20">
        <v>25100</v>
      </c>
      <c r="AU5503" s="20">
        <v>23942.83396946565</v>
      </c>
      <c r="AV5503" s="20">
        <f t="shared" si="681"/>
        <v>1157.1660305343503</v>
      </c>
      <c r="AW5503" s="21">
        <f t="shared" si="687"/>
        <v>4.6102232292205191E-2</v>
      </c>
    </row>
    <row r="5504" spans="1:49" x14ac:dyDescent="0.25">
      <c r="A5504" t="s">
        <v>38</v>
      </c>
      <c r="B5504" t="s">
        <v>65</v>
      </c>
      <c r="C5504">
        <v>145856</v>
      </c>
      <c r="D5504">
        <v>2014</v>
      </c>
      <c r="E5504" t="s">
        <v>66</v>
      </c>
      <c r="F5504" t="s">
        <v>620</v>
      </c>
      <c r="G5504" t="s">
        <v>214</v>
      </c>
      <c r="I5504">
        <v>4</v>
      </c>
      <c r="J5504" t="s">
        <v>43</v>
      </c>
      <c r="K5504">
        <v>4</v>
      </c>
      <c r="L5504" t="s">
        <v>44</v>
      </c>
      <c r="M5504">
        <v>2</v>
      </c>
      <c r="N5504" t="s">
        <v>45</v>
      </c>
      <c r="O5504" t="s">
        <v>46</v>
      </c>
      <c r="P5504">
        <v>3</v>
      </c>
      <c r="Q5504" t="s">
        <v>118</v>
      </c>
      <c r="S5504">
        <v>160</v>
      </c>
      <c r="T5504" t="s">
        <v>49</v>
      </c>
      <c r="U5504" t="s">
        <v>50</v>
      </c>
      <c r="W5504" t="s">
        <v>120</v>
      </c>
      <c r="X5504" t="s">
        <v>74</v>
      </c>
      <c r="Z5504">
        <v>0</v>
      </c>
      <c r="AA5504" t="s">
        <v>75</v>
      </c>
      <c r="AB5504" t="s">
        <v>122</v>
      </c>
      <c r="AC5504">
        <v>45</v>
      </c>
      <c r="AD5504">
        <v>11</v>
      </c>
      <c r="AE5504">
        <v>4</v>
      </c>
      <c r="AF5504">
        <v>2025</v>
      </c>
      <c r="AG5504">
        <v>20251104</v>
      </c>
      <c r="AH5504" s="2">
        <v>1000</v>
      </c>
      <c r="AI5504" s="2">
        <v>1347.674072265625</v>
      </c>
      <c r="AJ5504" s="2">
        <f t="shared" si="682"/>
        <v>347.674072265625</v>
      </c>
      <c r="AK5504" s="6">
        <f t="shared" si="683"/>
        <v>0.34767407226562502</v>
      </c>
      <c r="AL5504" s="12">
        <v>1000</v>
      </c>
      <c r="AM5504" s="12">
        <v>1316.023690952785</v>
      </c>
      <c r="AN5504" s="12">
        <f t="shared" si="684"/>
        <v>316.02369095278505</v>
      </c>
      <c r="AO5504" s="13">
        <f t="shared" si="685"/>
        <v>0.31602369095278504</v>
      </c>
      <c r="AP5504" s="16">
        <v>1000</v>
      </c>
      <c r="AQ5504" s="16">
        <v>1280.253949525372</v>
      </c>
      <c r="AR5504" s="16">
        <f t="shared" si="686"/>
        <v>280.25394952537204</v>
      </c>
      <c r="AS5504" s="17">
        <f t="shared" si="680"/>
        <v>0.28025394952537203</v>
      </c>
      <c r="AT5504" s="20">
        <v>1000</v>
      </c>
      <c r="AU5504" s="20">
        <v>1362.1326073030109</v>
      </c>
      <c r="AV5504" s="20">
        <f t="shared" si="681"/>
        <v>362.1326073030109</v>
      </c>
      <c r="AW5504" s="21">
        <f t="shared" si="687"/>
        <v>0.36213260730301089</v>
      </c>
    </row>
    <row r="5505" spans="1:49" x14ac:dyDescent="0.25">
      <c r="A5505" t="s">
        <v>123</v>
      </c>
      <c r="B5505" t="s">
        <v>124</v>
      </c>
      <c r="C5505">
        <v>169906</v>
      </c>
      <c r="D5505">
        <v>2014</v>
      </c>
      <c r="E5505" t="s">
        <v>139</v>
      </c>
      <c r="F5505" t="s">
        <v>311</v>
      </c>
      <c r="I5505">
        <v>4</v>
      </c>
      <c r="J5505" t="s">
        <v>101</v>
      </c>
      <c r="K5505">
        <v>4</v>
      </c>
      <c r="L5505" t="s">
        <v>44</v>
      </c>
      <c r="M5505">
        <v>2.5</v>
      </c>
      <c r="N5505" t="s">
        <v>45</v>
      </c>
      <c r="Q5505" t="s">
        <v>118</v>
      </c>
      <c r="R5505" t="s">
        <v>48</v>
      </c>
      <c r="T5505" t="s">
        <v>49</v>
      </c>
      <c r="W5505" t="s">
        <v>120</v>
      </c>
      <c r="X5505" t="s">
        <v>74</v>
      </c>
      <c r="Z5505">
        <v>0</v>
      </c>
      <c r="AA5505" t="s">
        <v>75</v>
      </c>
      <c r="AB5505" t="s">
        <v>122</v>
      </c>
      <c r="AC5505">
        <v>45</v>
      </c>
      <c r="AD5505">
        <v>11</v>
      </c>
      <c r="AE5505">
        <v>4</v>
      </c>
      <c r="AF5505">
        <v>2025</v>
      </c>
      <c r="AG5505">
        <v>20251104</v>
      </c>
      <c r="AH5505" s="2">
        <v>800</v>
      </c>
      <c r="AI5505" s="2">
        <v>1417.61767578125</v>
      </c>
      <c r="AJ5505" s="2">
        <f t="shared" si="682"/>
        <v>617.61767578125</v>
      </c>
      <c r="AK5505" s="6">
        <f t="shared" si="683"/>
        <v>0.77202209472656247</v>
      </c>
      <c r="AL5505" s="12">
        <v>800</v>
      </c>
      <c r="AM5505" s="12">
        <v>1447.953024124274</v>
      </c>
      <c r="AN5505" s="12">
        <f t="shared" si="684"/>
        <v>647.95302412427395</v>
      </c>
      <c r="AO5505" s="13">
        <f t="shared" si="685"/>
        <v>0.80994128015534239</v>
      </c>
      <c r="AP5505" s="16">
        <v>800</v>
      </c>
      <c r="AQ5505" s="16">
        <v>1533.9973133632959</v>
      </c>
      <c r="AR5505" s="16">
        <f t="shared" si="686"/>
        <v>733.99731336329592</v>
      </c>
      <c r="AS5505" s="17">
        <f t="shared" si="680"/>
        <v>0.91749664170411993</v>
      </c>
      <c r="AT5505" s="20">
        <v>800</v>
      </c>
      <c r="AU5505" s="20">
        <v>1409.2235481304699</v>
      </c>
      <c r="AV5505" s="20">
        <f t="shared" si="681"/>
        <v>609.22354813046991</v>
      </c>
      <c r="AW5505" s="21">
        <f t="shared" si="687"/>
        <v>0.76152943516308735</v>
      </c>
    </row>
    <row r="5506" spans="1:49" x14ac:dyDescent="0.25">
      <c r="A5506" t="s">
        <v>77</v>
      </c>
      <c r="B5506" t="s">
        <v>818</v>
      </c>
      <c r="C5506">
        <v>105238</v>
      </c>
      <c r="D5506">
        <v>2017</v>
      </c>
      <c r="E5506" t="s">
        <v>127</v>
      </c>
      <c r="F5506" t="s">
        <v>597</v>
      </c>
      <c r="G5506" t="s">
        <v>1332</v>
      </c>
      <c r="I5506">
        <v>6</v>
      </c>
      <c r="J5506" t="s">
        <v>69</v>
      </c>
      <c r="K5506">
        <v>4</v>
      </c>
      <c r="L5506" t="s">
        <v>44</v>
      </c>
      <c r="M5506">
        <v>3.5</v>
      </c>
      <c r="N5506" t="s">
        <v>44</v>
      </c>
      <c r="O5506" t="s">
        <v>46</v>
      </c>
      <c r="Q5506" t="s">
        <v>60</v>
      </c>
      <c r="S5506">
        <v>302</v>
      </c>
      <c r="T5506" t="s">
        <v>49</v>
      </c>
      <c r="U5506" t="s">
        <v>72</v>
      </c>
      <c r="V5506" t="s">
        <v>1333</v>
      </c>
      <c r="W5506" t="s">
        <v>90</v>
      </c>
      <c r="X5506" t="s">
        <v>74</v>
      </c>
      <c r="Z5506">
        <v>0</v>
      </c>
      <c r="AA5506" t="s">
        <v>75</v>
      </c>
      <c r="AB5506" t="s">
        <v>83</v>
      </c>
      <c r="AC5506">
        <v>45</v>
      </c>
      <c r="AD5506">
        <v>11</v>
      </c>
      <c r="AE5506">
        <v>4</v>
      </c>
      <c r="AF5506">
        <v>2025</v>
      </c>
      <c r="AG5506">
        <v>20251105</v>
      </c>
      <c r="AH5506" s="2">
        <v>13000</v>
      </c>
      <c r="AI5506" s="2">
        <v>12874.4482421875</v>
      </c>
      <c r="AJ5506" s="2">
        <f t="shared" si="682"/>
        <v>125.5517578125</v>
      </c>
      <c r="AK5506" s="6">
        <f t="shared" si="683"/>
        <v>9.657827524038461E-3</v>
      </c>
      <c r="AL5506" s="12">
        <v>13000</v>
      </c>
      <c r="AM5506" s="12">
        <v>14174.704182966099</v>
      </c>
      <c r="AN5506" s="12">
        <f t="shared" si="684"/>
        <v>1174.7041829660993</v>
      </c>
      <c r="AO5506" s="13">
        <f t="shared" si="685"/>
        <v>9.0361860228161492E-2</v>
      </c>
      <c r="AP5506" s="16">
        <v>13000</v>
      </c>
      <c r="AQ5506" s="16">
        <v>14928.41085195595</v>
      </c>
      <c r="AR5506" s="16">
        <f t="shared" si="686"/>
        <v>1928.4108519559504</v>
      </c>
      <c r="AS5506" s="17">
        <f t="shared" si="680"/>
        <v>0.14833929630430387</v>
      </c>
      <c r="AT5506" s="20">
        <v>13000</v>
      </c>
      <c r="AU5506" s="20">
        <v>12242.513611615241</v>
      </c>
      <c r="AV5506" s="20">
        <f t="shared" si="681"/>
        <v>757.48638838475927</v>
      </c>
      <c r="AW5506" s="21">
        <f t="shared" si="687"/>
        <v>5.8268183721904558E-2</v>
      </c>
    </row>
    <row r="5507" spans="1:49" x14ac:dyDescent="0.25">
      <c r="A5507" t="s">
        <v>38</v>
      </c>
      <c r="B5507" t="s">
        <v>65</v>
      </c>
      <c r="C5507">
        <v>69243</v>
      </c>
      <c r="D5507">
        <v>2014</v>
      </c>
      <c r="E5507" t="s">
        <v>135</v>
      </c>
      <c r="F5507" t="s">
        <v>568</v>
      </c>
      <c r="G5507" t="s">
        <v>701</v>
      </c>
      <c r="I5507">
        <v>6</v>
      </c>
      <c r="J5507" t="s">
        <v>117</v>
      </c>
      <c r="K5507">
        <v>2</v>
      </c>
      <c r="L5507" t="s">
        <v>44</v>
      </c>
      <c r="M5507">
        <v>3.5999999046325679</v>
      </c>
      <c r="N5507" t="s">
        <v>87</v>
      </c>
      <c r="O5507" t="s">
        <v>46</v>
      </c>
      <c r="Q5507" t="s">
        <v>60</v>
      </c>
      <c r="R5507" t="s">
        <v>89</v>
      </c>
      <c r="T5507" t="s">
        <v>49</v>
      </c>
      <c r="W5507" t="s">
        <v>62</v>
      </c>
      <c r="X5507" t="s">
        <v>74</v>
      </c>
      <c r="Z5507">
        <v>0</v>
      </c>
      <c r="AA5507" t="s">
        <v>75</v>
      </c>
      <c r="AB5507" t="s">
        <v>83</v>
      </c>
      <c r="AC5507">
        <v>45</v>
      </c>
      <c r="AD5507">
        <v>11</v>
      </c>
      <c r="AE5507">
        <v>4</v>
      </c>
      <c r="AF5507">
        <v>2025</v>
      </c>
      <c r="AG5507">
        <v>20251104</v>
      </c>
      <c r="AH5507" s="2">
        <v>13500</v>
      </c>
      <c r="AI5507" s="2">
        <v>13105.4501953125</v>
      </c>
      <c r="AJ5507" s="2">
        <f t="shared" si="682"/>
        <v>394.5498046875</v>
      </c>
      <c r="AK5507" s="6">
        <f t="shared" si="683"/>
        <v>2.9225911458333333E-2</v>
      </c>
      <c r="AL5507" s="12">
        <v>13500</v>
      </c>
      <c r="AM5507" s="12">
        <v>12587.078585306161</v>
      </c>
      <c r="AN5507" s="12">
        <f t="shared" si="684"/>
        <v>912.92141469383932</v>
      </c>
      <c r="AO5507" s="13">
        <f t="shared" si="685"/>
        <v>6.7623808495839946E-2</v>
      </c>
      <c r="AP5507" s="16">
        <v>13500</v>
      </c>
      <c r="AQ5507" s="16">
        <v>13554.77269610913</v>
      </c>
      <c r="AR5507" s="16">
        <f t="shared" si="686"/>
        <v>54.772696109130266</v>
      </c>
      <c r="AS5507" s="17">
        <f t="shared" ref="AS5507:AS5570" si="688">ABS($AH5507-AQ5507)/$AH5507</f>
        <v>4.0572367488244639E-3</v>
      </c>
      <c r="AT5507" s="20">
        <v>13500</v>
      </c>
      <c r="AU5507" s="20">
        <v>13132.874135546341</v>
      </c>
      <c r="AV5507" s="20">
        <f t="shared" ref="AV5507:AV5570" si="689">ABS(AT5507-AU5507)</f>
        <v>367.12586445365923</v>
      </c>
      <c r="AW5507" s="21">
        <f t="shared" si="687"/>
        <v>2.7194508478048832E-2</v>
      </c>
    </row>
    <row r="5508" spans="1:49" x14ac:dyDescent="0.25">
      <c r="A5508" t="s">
        <v>109</v>
      </c>
      <c r="B5508" t="s">
        <v>538</v>
      </c>
      <c r="C5508">
        <v>78666</v>
      </c>
      <c r="D5508">
        <v>2023</v>
      </c>
      <c r="E5508" t="s">
        <v>66</v>
      </c>
      <c r="F5508" t="s">
        <v>769</v>
      </c>
      <c r="G5508" t="s">
        <v>409</v>
      </c>
      <c r="I5508">
        <v>4</v>
      </c>
      <c r="J5508" t="s">
        <v>59</v>
      </c>
      <c r="K5508">
        <v>4</v>
      </c>
      <c r="L5508" t="s">
        <v>44</v>
      </c>
      <c r="M5508">
        <v>2</v>
      </c>
      <c r="N5508" t="s">
        <v>44</v>
      </c>
      <c r="O5508" t="s">
        <v>46</v>
      </c>
      <c r="P5508">
        <v>5</v>
      </c>
      <c r="Q5508" t="s">
        <v>60</v>
      </c>
      <c r="R5508" t="s">
        <v>81</v>
      </c>
      <c r="T5508" t="s">
        <v>49</v>
      </c>
      <c r="U5508" t="s">
        <v>50</v>
      </c>
      <c r="V5508" t="s">
        <v>289</v>
      </c>
      <c r="W5508" t="s">
        <v>134</v>
      </c>
      <c r="X5508" t="s">
        <v>98</v>
      </c>
      <c r="Z5508">
        <v>0</v>
      </c>
      <c r="AA5508" t="s">
        <v>75</v>
      </c>
      <c r="AB5508" t="s">
        <v>83</v>
      </c>
      <c r="AC5508">
        <v>45</v>
      </c>
      <c r="AD5508">
        <v>11</v>
      </c>
      <c r="AE5508">
        <v>4</v>
      </c>
      <c r="AF5508">
        <v>2025</v>
      </c>
      <c r="AG5508">
        <v>20251105</v>
      </c>
      <c r="AH5508" s="2">
        <v>17400</v>
      </c>
      <c r="AI5508" s="2">
        <v>18598.974609375</v>
      </c>
      <c r="AJ5508" s="2">
        <f t="shared" ref="AJ5508:AJ5571" si="690">ABS(AH5508-AI5508)</f>
        <v>1198.974609375</v>
      </c>
      <c r="AK5508" s="6">
        <f t="shared" ref="AK5508:AK5571" si="691">ABS($AH5508-AI5508)/$AH5508</f>
        <v>6.8906586745689655E-2</v>
      </c>
      <c r="AL5508" s="12">
        <v>17400</v>
      </c>
      <c r="AM5508" s="12">
        <v>18380.27338966457</v>
      </c>
      <c r="AN5508" s="12">
        <f t="shared" ref="AN5508:AN5571" si="692">ABS(AL5508-AM5508)</f>
        <v>980.27338966456955</v>
      </c>
      <c r="AO5508" s="13">
        <f t="shared" ref="AO5508:AO5571" si="693">ABS($AH5508-AM5508)/$AH5508</f>
        <v>5.6337551130147677E-2</v>
      </c>
      <c r="AP5508" s="16">
        <v>17400</v>
      </c>
      <c r="AQ5508" s="16">
        <v>18389.208576711</v>
      </c>
      <c r="AR5508" s="16">
        <f t="shared" ref="AR5508:AR5571" si="694">ABS(AP5508-AQ5508)</f>
        <v>989.20857671100021</v>
      </c>
      <c r="AS5508" s="17">
        <f t="shared" si="688"/>
        <v>5.6851067627068978E-2</v>
      </c>
      <c r="AT5508" s="20">
        <v>17400</v>
      </c>
      <c r="AU5508" s="20">
        <v>18485.695081967231</v>
      </c>
      <c r="AV5508" s="20">
        <f t="shared" si="689"/>
        <v>1085.6950819672311</v>
      </c>
      <c r="AW5508" s="21">
        <f t="shared" ref="AW5508:AW5571" si="695">ABS($AH5508-AU5508)/$AH5508</f>
        <v>6.2396269078576497E-2</v>
      </c>
    </row>
    <row r="5509" spans="1:49" x14ac:dyDescent="0.25">
      <c r="A5509" t="s">
        <v>38</v>
      </c>
      <c r="B5509" t="s">
        <v>39</v>
      </c>
      <c r="C5509">
        <v>105114</v>
      </c>
      <c r="D5509">
        <v>2014</v>
      </c>
      <c r="E5509" t="s">
        <v>127</v>
      </c>
      <c r="F5509" t="s">
        <v>1027</v>
      </c>
      <c r="G5509" t="s">
        <v>2461</v>
      </c>
      <c r="I5509">
        <v>8</v>
      </c>
      <c r="J5509" t="s">
        <v>230</v>
      </c>
      <c r="K5509">
        <v>4</v>
      </c>
      <c r="L5509" t="s">
        <v>44</v>
      </c>
      <c r="M5509">
        <v>4.6999998092651367</v>
      </c>
      <c r="N5509" t="s">
        <v>44</v>
      </c>
      <c r="O5509" t="s">
        <v>180</v>
      </c>
      <c r="P5509">
        <v>3</v>
      </c>
      <c r="Q5509" t="s">
        <v>60</v>
      </c>
      <c r="R5509" t="s">
        <v>81</v>
      </c>
      <c r="T5509" t="s">
        <v>49</v>
      </c>
      <c r="U5509" t="s">
        <v>72</v>
      </c>
      <c r="W5509" t="s">
        <v>103</v>
      </c>
      <c r="X5509" t="s">
        <v>74</v>
      </c>
      <c r="Z5509">
        <v>0</v>
      </c>
      <c r="AA5509" t="s">
        <v>75</v>
      </c>
      <c r="AB5509" t="s">
        <v>83</v>
      </c>
      <c r="AC5509">
        <v>45</v>
      </c>
      <c r="AD5509">
        <v>11</v>
      </c>
      <c r="AE5509">
        <v>4</v>
      </c>
      <c r="AF5509">
        <v>2025</v>
      </c>
      <c r="AG5509">
        <v>20251104</v>
      </c>
      <c r="AH5509" s="2">
        <v>3000</v>
      </c>
      <c r="AI5509" s="2">
        <v>3509.146484375</v>
      </c>
      <c r="AJ5509" s="2">
        <f t="shared" si="690"/>
        <v>509.146484375</v>
      </c>
      <c r="AK5509" s="6">
        <f t="shared" si="691"/>
        <v>0.16971549479166667</v>
      </c>
      <c r="AL5509" s="12">
        <v>3000</v>
      </c>
      <c r="AM5509" s="12">
        <v>3218.429085361051</v>
      </c>
      <c r="AN5509" s="12">
        <f t="shared" si="692"/>
        <v>218.42908536105097</v>
      </c>
      <c r="AO5509" s="13">
        <f t="shared" si="693"/>
        <v>7.2809695120350321E-2</v>
      </c>
      <c r="AP5509" s="16">
        <v>3000</v>
      </c>
      <c r="AQ5509" s="16">
        <v>3710.107290728421</v>
      </c>
      <c r="AR5509" s="16">
        <f t="shared" si="694"/>
        <v>710.10729072842105</v>
      </c>
      <c r="AS5509" s="17">
        <f t="shared" si="688"/>
        <v>0.23670243024280702</v>
      </c>
      <c r="AT5509" s="20">
        <v>3000</v>
      </c>
      <c r="AU5509" s="20">
        <v>3724.47379032258</v>
      </c>
      <c r="AV5509" s="20">
        <f t="shared" si="689"/>
        <v>724.47379032258004</v>
      </c>
      <c r="AW5509" s="21">
        <f t="shared" si="695"/>
        <v>0.24149126344086003</v>
      </c>
    </row>
    <row r="5510" spans="1:49" x14ac:dyDescent="0.25">
      <c r="A5510" t="s">
        <v>38</v>
      </c>
      <c r="B5510" t="s">
        <v>776</v>
      </c>
      <c r="C5510">
        <v>73054</v>
      </c>
      <c r="D5510">
        <v>2019</v>
      </c>
      <c r="E5510" t="s">
        <v>66</v>
      </c>
      <c r="F5510" t="s">
        <v>221</v>
      </c>
      <c r="I5510">
        <v>6</v>
      </c>
      <c r="J5510" t="s">
        <v>59</v>
      </c>
      <c r="K5510">
        <v>4</v>
      </c>
      <c r="L5510" t="s">
        <v>44</v>
      </c>
      <c r="M5510">
        <v>2.7000000476837158</v>
      </c>
      <c r="N5510" t="s">
        <v>70</v>
      </c>
      <c r="O5510" t="s">
        <v>46</v>
      </c>
      <c r="P5510">
        <v>4</v>
      </c>
      <c r="Q5510" t="s">
        <v>88</v>
      </c>
      <c r="R5510" t="s">
        <v>48</v>
      </c>
      <c r="S5510">
        <v>325</v>
      </c>
      <c r="T5510" t="s">
        <v>49</v>
      </c>
      <c r="U5510" t="s">
        <v>72</v>
      </c>
      <c r="V5510" t="s">
        <v>465</v>
      </c>
      <c r="W5510" t="s">
        <v>90</v>
      </c>
      <c r="X5510" t="s">
        <v>74</v>
      </c>
      <c r="Z5510">
        <v>0</v>
      </c>
      <c r="AA5510" t="s">
        <v>75</v>
      </c>
      <c r="AB5510" t="s">
        <v>91</v>
      </c>
      <c r="AC5510">
        <v>45</v>
      </c>
      <c r="AD5510">
        <v>11</v>
      </c>
      <c r="AE5510">
        <v>4</v>
      </c>
      <c r="AF5510">
        <v>2025</v>
      </c>
      <c r="AG5510">
        <v>20251105</v>
      </c>
      <c r="AH5510" s="2">
        <v>12500</v>
      </c>
      <c r="AI5510" s="2">
        <v>18976.1015625</v>
      </c>
      <c r="AJ5510" s="2">
        <f t="shared" si="690"/>
        <v>6476.1015625</v>
      </c>
      <c r="AK5510" s="6">
        <f t="shared" si="691"/>
        <v>0.51808812500000001</v>
      </c>
      <c r="AL5510" s="12">
        <v>12500</v>
      </c>
      <c r="AM5510" s="12">
        <v>18551.67897570791</v>
      </c>
      <c r="AN5510" s="12">
        <f t="shared" si="692"/>
        <v>6051.6789757079096</v>
      </c>
      <c r="AO5510" s="13">
        <f t="shared" si="693"/>
        <v>0.48413431805663276</v>
      </c>
      <c r="AP5510" s="16">
        <v>12500</v>
      </c>
      <c r="AQ5510" s="16">
        <v>17232.117144860909</v>
      </c>
      <c r="AR5510" s="16">
        <f t="shared" si="694"/>
        <v>4732.1171448609093</v>
      </c>
      <c r="AS5510" s="17">
        <f t="shared" si="688"/>
        <v>0.37856937158887277</v>
      </c>
      <c r="AT5510" s="20">
        <v>12500</v>
      </c>
      <c r="AU5510" s="20">
        <v>18861.6472148541</v>
      </c>
      <c r="AV5510" s="20">
        <f t="shared" si="689"/>
        <v>6361.6472148540997</v>
      </c>
      <c r="AW5510" s="21">
        <f t="shared" si="695"/>
        <v>0.50893177718832794</v>
      </c>
    </row>
    <row r="5511" spans="1:49" x14ac:dyDescent="0.25">
      <c r="A5511" t="s">
        <v>38</v>
      </c>
      <c r="B5511" t="s">
        <v>92</v>
      </c>
      <c r="C5511">
        <v>135859</v>
      </c>
      <c r="D5511">
        <v>2019</v>
      </c>
      <c r="E5511" t="s">
        <v>57</v>
      </c>
      <c r="F5511" t="s">
        <v>363</v>
      </c>
      <c r="G5511" t="s">
        <v>941</v>
      </c>
      <c r="I5511">
        <v>4</v>
      </c>
      <c r="J5511" t="s">
        <v>101</v>
      </c>
      <c r="K5511">
        <v>4</v>
      </c>
      <c r="L5511" t="s">
        <v>44</v>
      </c>
      <c r="M5511">
        <v>2.4000000953674321</v>
      </c>
      <c r="N5511" t="s">
        <v>45</v>
      </c>
      <c r="O5511" t="s">
        <v>46</v>
      </c>
      <c r="P5511">
        <v>2</v>
      </c>
      <c r="Q5511" t="s">
        <v>118</v>
      </c>
      <c r="S5511">
        <v>185</v>
      </c>
      <c r="T5511" t="s">
        <v>49</v>
      </c>
      <c r="V5511" t="s">
        <v>61</v>
      </c>
      <c r="W5511" t="s">
        <v>120</v>
      </c>
      <c r="X5511" t="s">
        <v>74</v>
      </c>
      <c r="Y5511">
        <v>22990</v>
      </c>
      <c r="Z5511">
        <v>0</v>
      </c>
      <c r="AA5511" t="s">
        <v>75</v>
      </c>
      <c r="AB5511" t="s">
        <v>122</v>
      </c>
      <c r="AC5511">
        <v>45</v>
      </c>
      <c r="AD5511">
        <v>11</v>
      </c>
      <c r="AE5511">
        <v>4</v>
      </c>
      <c r="AF5511">
        <v>2025</v>
      </c>
      <c r="AG5511">
        <v>20251104</v>
      </c>
      <c r="AH5511" s="2">
        <v>3800</v>
      </c>
      <c r="AI5511" s="2">
        <v>3749.454833984375</v>
      </c>
      <c r="AJ5511" s="2">
        <f t="shared" si="690"/>
        <v>50.545166015625</v>
      </c>
      <c r="AK5511" s="6">
        <f t="shared" si="691"/>
        <v>1.3301359477796053E-2</v>
      </c>
      <c r="AL5511" s="12">
        <v>3800</v>
      </c>
      <c r="AM5511" s="12">
        <v>3789.1569704060789</v>
      </c>
      <c r="AN5511" s="12">
        <f t="shared" si="692"/>
        <v>10.843029593921074</v>
      </c>
      <c r="AO5511" s="13">
        <f t="shared" si="693"/>
        <v>2.8534288405055457E-3</v>
      </c>
      <c r="AP5511" s="16">
        <v>3800</v>
      </c>
      <c r="AQ5511" s="16">
        <v>3652.0656232824022</v>
      </c>
      <c r="AR5511" s="16">
        <f t="shared" si="694"/>
        <v>147.93437671759784</v>
      </c>
      <c r="AS5511" s="17">
        <f t="shared" si="688"/>
        <v>3.8930099136209956E-2</v>
      </c>
      <c r="AT5511" s="20">
        <v>3800</v>
      </c>
      <c r="AU5511" s="20">
        <v>3800.624256837099</v>
      </c>
      <c r="AV5511" s="20">
        <f t="shared" si="689"/>
        <v>0.62425683709898294</v>
      </c>
      <c r="AW5511" s="21">
        <f t="shared" si="695"/>
        <v>1.6427811502604814E-4</v>
      </c>
    </row>
    <row r="5512" spans="1:49" x14ac:dyDescent="0.25">
      <c r="A5512" t="s">
        <v>38</v>
      </c>
      <c r="B5512" t="s">
        <v>39</v>
      </c>
      <c r="C5512">
        <v>169815</v>
      </c>
      <c r="D5512">
        <v>2016</v>
      </c>
      <c r="E5512" t="s">
        <v>66</v>
      </c>
      <c r="F5512" t="s">
        <v>366</v>
      </c>
      <c r="G5512" t="s">
        <v>214</v>
      </c>
      <c r="I5512">
        <v>4</v>
      </c>
      <c r="J5512" t="s">
        <v>129</v>
      </c>
      <c r="K5512">
        <v>4</v>
      </c>
      <c r="L5512" t="s">
        <v>44</v>
      </c>
      <c r="M5512">
        <v>2.5</v>
      </c>
      <c r="N5512" t="s">
        <v>45</v>
      </c>
      <c r="O5512" t="s">
        <v>46</v>
      </c>
      <c r="Q5512" t="s">
        <v>118</v>
      </c>
      <c r="R5512" t="s">
        <v>96</v>
      </c>
      <c r="S5512">
        <v>175</v>
      </c>
      <c r="T5512" t="s">
        <v>49</v>
      </c>
      <c r="U5512" t="s">
        <v>50</v>
      </c>
      <c r="W5512" t="s">
        <v>120</v>
      </c>
      <c r="X5512" t="s">
        <v>121</v>
      </c>
      <c r="Z5512">
        <v>0</v>
      </c>
      <c r="AA5512" t="s">
        <v>75</v>
      </c>
      <c r="AB5512" t="s">
        <v>122</v>
      </c>
      <c r="AC5512">
        <v>45</v>
      </c>
      <c r="AD5512">
        <v>11</v>
      </c>
      <c r="AE5512">
        <v>4</v>
      </c>
      <c r="AF5512">
        <v>2025</v>
      </c>
      <c r="AG5512">
        <v>20251104</v>
      </c>
      <c r="AH5512" s="2">
        <v>1700</v>
      </c>
      <c r="AI5512" s="2">
        <v>1850.354125976562</v>
      </c>
      <c r="AJ5512" s="2">
        <f t="shared" si="690"/>
        <v>150.35412597656205</v>
      </c>
      <c r="AK5512" s="6">
        <f t="shared" si="691"/>
        <v>8.8443603515624733E-2</v>
      </c>
      <c r="AL5512" s="12">
        <v>1700</v>
      </c>
      <c r="AM5512" s="12">
        <v>1934.9679838614361</v>
      </c>
      <c r="AN5512" s="12">
        <f t="shared" si="692"/>
        <v>234.9679838614361</v>
      </c>
      <c r="AO5512" s="13">
        <f t="shared" si="693"/>
        <v>0.13821646109496241</v>
      </c>
      <c r="AP5512" s="16">
        <v>1700</v>
      </c>
      <c r="AQ5512" s="16">
        <v>1942.143063877782</v>
      </c>
      <c r="AR5512" s="16">
        <f t="shared" si="694"/>
        <v>242.14306387778197</v>
      </c>
      <c r="AS5512" s="17">
        <f t="shared" si="688"/>
        <v>0.14243709639869528</v>
      </c>
      <c r="AT5512" s="20">
        <v>1700</v>
      </c>
      <c r="AU5512" s="20">
        <v>1864.8596330275229</v>
      </c>
      <c r="AV5512" s="20">
        <f t="shared" si="689"/>
        <v>164.85963302752293</v>
      </c>
      <c r="AW5512" s="21">
        <f t="shared" si="695"/>
        <v>9.6976254722072316E-2</v>
      </c>
    </row>
    <row r="5513" spans="1:49" x14ac:dyDescent="0.25">
      <c r="A5513" t="s">
        <v>77</v>
      </c>
      <c r="B5513" t="s">
        <v>818</v>
      </c>
      <c r="C5513">
        <v>21534</v>
      </c>
      <c r="D5513">
        <v>2023</v>
      </c>
      <c r="E5513" t="s">
        <v>93</v>
      </c>
      <c r="F5513" t="s">
        <v>188</v>
      </c>
      <c r="G5513" t="s">
        <v>148</v>
      </c>
      <c r="I5513">
        <v>6</v>
      </c>
      <c r="J5513" t="s">
        <v>59</v>
      </c>
      <c r="K5513">
        <v>4</v>
      </c>
      <c r="L5513" t="s">
        <v>44</v>
      </c>
      <c r="M5513">
        <v>3.5999999046325679</v>
      </c>
      <c r="N5513" t="s">
        <v>44</v>
      </c>
      <c r="O5513" t="s">
        <v>46</v>
      </c>
      <c r="P5513">
        <v>5</v>
      </c>
      <c r="Q5513" t="s">
        <v>60</v>
      </c>
      <c r="R5513" t="s">
        <v>81</v>
      </c>
      <c r="T5513" t="s">
        <v>49</v>
      </c>
      <c r="U5513" t="s">
        <v>72</v>
      </c>
      <c r="V5513" t="s">
        <v>344</v>
      </c>
      <c r="W5513" t="s">
        <v>90</v>
      </c>
      <c r="X5513" t="s">
        <v>74</v>
      </c>
      <c r="Z5513">
        <v>0</v>
      </c>
      <c r="AA5513" t="s">
        <v>75</v>
      </c>
      <c r="AB5513" t="s">
        <v>83</v>
      </c>
      <c r="AC5513">
        <v>45</v>
      </c>
      <c r="AD5513">
        <v>11</v>
      </c>
      <c r="AE5513">
        <v>4</v>
      </c>
      <c r="AF5513">
        <v>2025</v>
      </c>
      <c r="AG5513">
        <v>20251105</v>
      </c>
      <c r="AH5513" s="2">
        <v>30300</v>
      </c>
      <c r="AI5513" s="2">
        <v>29916.990234375</v>
      </c>
      <c r="AJ5513" s="2">
        <f t="shared" si="690"/>
        <v>383.009765625</v>
      </c>
      <c r="AK5513" s="6">
        <f t="shared" si="691"/>
        <v>1.2640586324257425E-2</v>
      </c>
      <c r="AL5513" s="12">
        <v>30300</v>
      </c>
      <c r="AM5513" s="12">
        <v>28439.11118981069</v>
      </c>
      <c r="AN5513" s="12">
        <f t="shared" si="692"/>
        <v>1860.8888101893099</v>
      </c>
      <c r="AO5513" s="13">
        <f t="shared" si="693"/>
        <v>6.1415472283475575E-2</v>
      </c>
      <c r="AP5513" s="16">
        <v>30300</v>
      </c>
      <c r="AQ5513" s="16">
        <v>27294.090673388389</v>
      </c>
      <c r="AR5513" s="16">
        <f t="shared" si="694"/>
        <v>3005.9093266116106</v>
      </c>
      <c r="AS5513" s="17">
        <f t="shared" si="688"/>
        <v>9.9204928271010254E-2</v>
      </c>
      <c r="AT5513" s="20">
        <v>30300</v>
      </c>
      <c r="AU5513" s="20">
        <v>29371.90476190476</v>
      </c>
      <c r="AV5513" s="20">
        <f t="shared" si="689"/>
        <v>928.09523809524035</v>
      </c>
      <c r="AW5513" s="21">
        <f t="shared" si="695"/>
        <v>3.0630205877730705E-2</v>
      </c>
    </row>
    <row r="5514" spans="1:49" x14ac:dyDescent="0.25">
      <c r="A5514" t="s">
        <v>123</v>
      </c>
      <c r="B5514" t="s">
        <v>440</v>
      </c>
      <c r="C5514">
        <v>67778</v>
      </c>
      <c r="D5514">
        <v>2022</v>
      </c>
      <c r="E5514" t="s">
        <v>93</v>
      </c>
      <c r="F5514" t="s">
        <v>539</v>
      </c>
      <c r="G5514" t="s">
        <v>1101</v>
      </c>
      <c r="I5514">
        <v>6</v>
      </c>
      <c r="J5514" t="s">
        <v>59</v>
      </c>
      <c r="K5514">
        <v>4</v>
      </c>
      <c r="L5514" t="s">
        <v>44</v>
      </c>
      <c r="M5514">
        <v>3.5999999046325679</v>
      </c>
      <c r="N5514" t="s">
        <v>44</v>
      </c>
      <c r="O5514" t="s">
        <v>46</v>
      </c>
      <c r="P5514">
        <v>5</v>
      </c>
      <c r="Q5514" t="s">
        <v>60</v>
      </c>
      <c r="R5514" t="s">
        <v>81</v>
      </c>
      <c r="T5514" t="s">
        <v>49</v>
      </c>
      <c r="U5514" t="s">
        <v>72</v>
      </c>
      <c r="V5514" t="s">
        <v>1181</v>
      </c>
      <c r="W5514" t="s">
        <v>90</v>
      </c>
      <c r="X5514" t="s">
        <v>121</v>
      </c>
      <c r="Z5514">
        <v>0</v>
      </c>
      <c r="AA5514" t="s">
        <v>75</v>
      </c>
      <c r="AB5514" t="s">
        <v>83</v>
      </c>
      <c r="AC5514">
        <v>45</v>
      </c>
      <c r="AD5514">
        <v>11</v>
      </c>
      <c r="AE5514">
        <v>4</v>
      </c>
      <c r="AF5514">
        <v>2025</v>
      </c>
      <c r="AG5514">
        <v>20251105</v>
      </c>
      <c r="AH5514" s="2">
        <v>23500</v>
      </c>
      <c r="AI5514" s="2">
        <v>24586.93359375</v>
      </c>
      <c r="AJ5514" s="2">
        <f t="shared" si="690"/>
        <v>1086.93359375</v>
      </c>
      <c r="AK5514" s="6">
        <f t="shared" si="691"/>
        <v>4.6252493351063829E-2</v>
      </c>
      <c r="AL5514" s="12">
        <v>23500</v>
      </c>
      <c r="AM5514" s="12">
        <v>24129.725118482151</v>
      </c>
      <c r="AN5514" s="12">
        <f t="shared" si="692"/>
        <v>629.72511848215072</v>
      </c>
      <c r="AO5514" s="13">
        <f t="shared" si="693"/>
        <v>2.6796813552431947E-2</v>
      </c>
      <c r="AP5514" s="16">
        <v>23500</v>
      </c>
      <c r="AQ5514" s="16">
        <v>22917.283253127622</v>
      </c>
      <c r="AR5514" s="16">
        <f t="shared" si="694"/>
        <v>582.71674687237828</v>
      </c>
      <c r="AS5514" s="17">
        <f t="shared" si="688"/>
        <v>2.4796457313718226E-2</v>
      </c>
      <c r="AT5514" s="20">
        <v>23500</v>
      </c>
      <c r="AU5514" s="20">
        <v>24118.291618828931</v>
      </c>
      <c r="AV5514" s="20">
        <f t="shared" si="689"/>
        <v>618.29161882893095</v>
      </c>
      <c r="AW5514" s="21">
        <f t="shared" si="695"/>
        <v>2.6310281652294935E-2</v>
      </c>
    </row>
    <row r="5515" spans="1:49" x14ac:dyDescent="0.25">
      <c r="A5515" t="s">
        <v>123</v>
      </c>
      <c r="B5515" t="s">
        <v>440</v>
      </c>
      <c r="C5515">
        <v>137034</v>
      </c>
      <c r="D5515">
        <v>2020</v>
      </c>
      <c r="E5515" t="s">
        <v>93</v>
      </c>
      <c r="F5515" t="s">
        <v>387</v>
      </c>
      <c r="G5515" t="s">
        <v>148</v>
      </c>
      <c r="I5515">
        <v>8</v>
      </c>
      <c r="J5515" t="s">
        <v>101</v>
      </c>
      <c r="K5515">
        <v>4</v>
      </c>
      <c r="L5515" t="s">
        <v>44</v>
      </c>
      <c r="M5515">
        <v>5.3000001907348633</v>
      </c>
      <c r="N5515" t="s">
        <v>70</v>
      </c>
      <c r="O5515" t="s">
        <v>46</v>
      </c>
      <c r="P5515">
        <v>4</v>
      </c>
      <c r="Q5515" t="s">
        <v>60</v>
      </c>
      <c r="R5515" t="s">
        <v>48</v>
      </c>
      <c r="T5515" t="s">
        <v>49</v>
      </c>
      <c r="V5515" t="s">
        <v>871</v>
      </c>
      <c r="W5515" t="s">
        <v>103</v>
      </c>
      <c r="X5515" t="s">
        <v>74</v>
      </c>
      <c r="Z5515">
        <v>0</v>
      </c>
      <c r="AA5515" t="s">
        <v>75</v>
      </c>
      <c r="AB5515" t="s">
        <v>104</v>
      </c>
      <c r="AC5515">
        <v>45</v>
      </c>
      <c r="AD5515">
        <v>11</v>
      </c>
      <c r="AE5515">
        <v>4</v>
      </c>
      <c r="AF5515">
        <v>2025</v>
      </c>
      <c r="AG5515">
        <v>20251105</v>
      </c>
      <c r="AH5515" s="2">
        <v>16000</v>
      </c>
      <c r="AI5515" s="2">
        <v>17616.2578125</v>
      </c>
      <c r="AJ5515" s="2">
        <f t="shared" si="690"/>
        <v>1616.2578125</v>
      </c>
      <c r="AK5515" s="6">
        <f t="shared" si="691"/>
        <v>0.10101611328125</v>
      </c>
      <c r="AL5515" s="12">
        <v>16000</v>
      </c>
      <c r="AM5515" s="12">
        <v>16826.7262647756</v>
      </c>
      <c r="AN5515" s="12">
        <f t="shared" si="692"/>
        <v>826.7262647755997</v>
      </c>
      <c r="AO5515" s="13">
        <f t="shared" si="693"/>
        <v>5.1670391548474984E-2</v>
      </c>
      <c r="AP5515" s="16">
        <v>16000</v>
      </c>
      <c r="AQ5515" s="16">
        <v>17641.282805500388</v>
      </c>
      <c r="AR5515" s="16">
        <f t="shared" si="694"/>
        <v>1641.2828055003883</v>
      </c>
      <c r="AS5515" s="17">
        <f t="shared" si="688"/>
        <v>0.10258017534377427</v>
      </c>
      <c r="AT5515" s="20">
        <v>16000</v>
      </c>
      <c r="AU5515" s="20">
        <v>17543.265460030168</v>
      </c>
      <c r="AV5515" s="20">
        <f t="shared" si="689"/>
        <v>1543.2654600301685</v>
      </c>
      <c r="AW5515" s="21">
        <f t="shared" si="695"/>
        <v>9.6454091251885532E-2</v>
      </c>
    </row>
    <row r="5516" spans="1:49" x14ac:dyDescent="0.25">
      <c r="A5516" t="s">
        <v>38</v>
      </c>
      <c r="B5516" t="s">
        <v>357</v>
      </c>
      <c r="C5516">
        <v>107587</v>
      </c>
      <c r="D5516">
        <v>2019</v>
      </c>
      <c r="E5516" t="s">
        <v>139</v>
      </c>
      <c r="F5516" t="s">
        <v>783</v>
      </c>
      <c r="I5516">
        <v>4</v>
      </c>
      <c r="J5516" t="s">
        <v>59</v>
      </c>
      <c r="K5516">
        <v>4</v>
      </c>
      <c r="L5516" t="s">
        <v>44</v>
      </c>
      <c r="M5516">
        <v>1.6000000238418579</v>
      </c>
      <c r="N5516" t="s">
        <v>45</v>
      </c>
      <c r="O5516" t="s">
        <v>46</v>
      </c>
      <c r="P5516">
        <v>1</v>
      </c>
      <c r="Q5516" t="s">
        <v>47</v>
      </c>
      <c r="R5516" t="s">
        <v>48</v>
      </c>
      <c r="T5516" t="s">
        <v>49</v>
      </c>
      <c r="W5516" t="s">
        <v>120</v>
      </c>
      <c r="X5516" t="s">
        <v>121</v>
      </c>
      <c r="Z5516">
        <v>0</v>
      </c>
      <c r="AA5516" t="s">
        <v>75</v>
      </c>
      <c r="AB5516" t="s">
        <v>332</v>
      </c>
      <c r="AC5516">
        <v>45</v>
      </c>
      <c r="AD5516">
        <v>11</v>
      </c>
      <c r="AE5516">
        <v>4</v>
      </c>
      <c r="AF5516">
        <v>2025</v>
      </c>
      <c r="AG5516">
        <v>20251105</v>
      </c>
      <c r="AH5516" s="2">
        <v>3300</v>
      </c>
      <c r="AI5516" s="2">
        <v>3397.13623046875</v>
      </c>
      <c r="AJ5516" s="2">
        <f t="shared" si="690"/>
        <v>97.13623046875</v>
      </c>
      <c r="AK5516" s="6">
        <f t="shared" si="691"/>
        <v>2.9435221354166666E-2</v>
      </c>
      <c r="AL5516" s="12">
        <v>3300</v>
      </c>
      <c r="AM5516" s="12">
        <v>3314.534512987791</v>
      </c>
      <c r="AN5516" s="12">
        <f t="shared" si="692"/>
        <v>14.534512987791004</v>
      </c>
      <c r="AO5516" s="13">
        <f t="shared" si="693"/>
        <v>4.4043978750881833E-3</v>
      </c>
      <c r="AP5516" s="16">
        <v>3300</v>
      </c>
      <c r="AQ5516" s="16">
        <v>3269.5444583262602</v>
      </c>
      <c r="AR5516" s="16">
        <f t="shared" si="694"/>
        <v>30.455541673739845</v>
      </c>
      <c r="AS5516" s="17">
        <f t="shared" si="688"/>
        <v>9.2289520223454071E-3</v>
      </c>
      <c r="AT5516" s="20">
        <v>3300</v>
      </c>
      <c r="AU5516" s="20">
        <v>3532.4876339653752</v>
      </c>
      <c r="AV5516" s="20">
        <f t="shared" si="689"/>
        <v>232.48763396537515</v>
      </c>
      <c r="AW5516" s="21">
        <f t="shared" si="695"/>
        <v>7.045079817132581E-2</v>
      </c>
    </row>
    <row r="5517" spans="1:49" x14ac:dyDescent="0.25">
      <c r="A5517" t="s">
        <v>123</v>
      </c>
      <c r="B5517" t="s">
        <v>440</v>
      </c>
      <c r="C5517">
        <v>125761</v>
      </c>
      <c r="D5517">
        <v>2012</v>
      </c>
      <c r="E5517" t="s">
        <v>159</v>
      </c>
      <c r="F5517" t="s">
        <v>564</v>
      </c>
      <c r="G5517" t="s">
        <v>229</v>
      </c>
      <c r="I5517">
        <v>4</v>
      </c>
      <c r="J5517" t="s">
        <v>129</v>
      </c>
      <c r="K5517">
        <v>4</v>
      </c>
      <c r="L5517" t="s">
        <v>44</v>
      </c>
      <c r="M5517">
        <v>1.799999952316284</v>
      </c>
      <c r="N5517" t="s">
        <v>45</v>
      </c>
      <c r="O5517" t="s">
        <v>46</v>
      </c>
      <c r="P5517">
        <v>4</v>
      </c>
      <c r="Q5517" t="s">
        <v>118</v>
      </c>
      <c r="S5517">
        <v>140</v>
      </c>
      <c r="T5517" t="s">
        <v>49</v>
      </c>
      <c r="U5517" t="s">
        <v>50</v>
      </c>
      <c r="V5517" t="s">
        <v>565</v>
      </c>
      <c r="W5517" t="s">
        <v>52</v>
      </c>
      <c r="X5517" t="s">
        <v>74</v>
      </c>
      <c r="Z5517">
        <v>0</v>
      </c>
      <c r="AA5517" t="s">
        <v>75</v>
      </c>
      <c r="AB5517" t="s">
        <v>122</v>
      </c>
      <c r="AC5517">
        <v>45</v>
      </c>
      <c r="AD5517">
        <v>11</v>
      </c>
      <c r="AE5517">
        <v>4</v>
      </c>
      <c r="AF5517">
        <v>2025</v>
      </c>
      <c r="AG5517">
        <v>20251105</v>
      </c>
      <c r="AH5517" s="2">
        <v>8300</v>
      </c>
      <c r="AI5517" s="2">
        <v>5432.63037109375</v>
      </c>
      <c r="AJ5517" s="2">
        <f t="shared" si="690"/>
        <v>2867.36962890625</v>
      </c>
      <c r="AK5517" s="6">
        <f t="shared" si="691"/>
        <v>0.34546622035015062</v>
      </c>
      <c r="AL5517" s="12">
        <v>8300</v>
      </c>
      <c r="AM5517" s="12">
        <v>5709.4390669127979</v>
      </c>
      <c r="AN5517" s="12">
        <f t="shared" si="692"/>
        <v>2590.5609330872021</v>
      </c>
      <c r="AO5517" s="13">
        <f t="shared" si="693"/>
        <v>0.31211577507074723</v>
      </c>
      <c r="AP5517" s="16">
        <v>8300</v>
      </c>
      <c r="AQ5517" s="16">
        <v>5925.580738853997</v>
      </c>
      <c r="AR5517" s="16">
        <f t="shared" si="694"/>
        <v>2374.419261146003</v>
      </c>
      <c r="AS5517" s="17">
        <f t="shared" si="688"/>
        <v>0.28607460977662685</v>
      </c>
      <c r="AT5517" s="20">
        <v>8300</v>
      </c>
      <c r="AU5517" s="20">
        <v>5334.9649859943966</v>
      </c>
      <c r="AV5517" s="20">
        <f t="shared" si="689"/>
        <v>2965.0350140056034</v>
      </c>
      <c r="AW5517" s="21">
        <f t="shared" si="695"/>
        <v>0.3572331342175426</v>
      </c>
    </row>
    <row r="5518" spans="1:49" x14ac:dyDescent="0.25">
      <c r="A5518" t="s">
        <v>77</v>
      </c>
      <c r="B5518" t="s">
        <v>78</v>
      </c>
      <c r="C5518">
        <v>190539</v>
      </c>
      <c r="D5518">
        <v>2006</v>
      </c>
      <c r="E5518" t="s">
        <v>66</v>
      </c>
      <c r="F5518" t="s">
        <v>1961</v>
      </c>
      <c r="H5518" t="s">
        <v>218</v>
      </c>
      <c r="I5518">
        <v>8</v>
      </c>
      <c r="J5518" t="s">
        <v>129</v>
      </c>
      <c r="K5518">
        <v>3</v>
      </c>
      <c r="L5518" t="s">
        <v>44</v>
      </c>
      <c r="M5518">
        <v>5.4000000953674316</v>
      </c>
      <c r="N5518" t="s">
        <v>70</v>
      </c>
      <c r="O5518" t="s">
        <v>46</v>
      </c>
      <c r="Q5518" t="s">
        <v>71</v>
      </c>
      <c r="R5518" t="s">
        <v>48</v>
      </c>
      <c r="S5518">
        <v>250</v>
      </c>
      <c r="T5518" t="s">
        <v>49</v>
      </c>
      <c r="U5518" t="s">
        <v>72</v>
      </c>
      <c r="W5518" t="s">
        <v>73</v>
      </c>
      <c r="X5518" t="s">
        <v>74</v>
      </c>
      <c r="Z5518">
        <v>0</v>
      </c>
      <c r="AA5518" t="s">
        <v>75</v>
      </c>
      <c r="AB5518" t="s">
        <v>76</v>
      </c>
      <c r="AC5518">
        <v>45</v>
      </c>
      <c r="AD5518">
        <v>11</v>
      </c>
      <c r="AE5518">
        <v>4</v>
      </c>
      <c r="AF5518">
        <v>2025</v>
      </c>
      <c r="AG5518">
        <v>20251103</v>
      </c>
      <c r="AH5518" s="2">
        <v>650</v>
      </c>
      <c r="AI5518" s="2">
        <v>677.19830322265625</v>
      </c>
      <c r="AJ5518" s="2">
        <f t="shared" si="690"/>
        <v>27.19830322265625</v>
      </c>
      <c r="AK5518" s="6">
        <f t="shared" si="691"/>
        <v>4.1843543419471156E-2</v>
      </c>
      <c r="AL5518" s="12">
        <v>650</v>
      </c>
      <c r="AM5518" s="12">
        <v>951.29687261921254</v>
      </c>
      <c r="AN5518" s="12">
        <f t="shared" si="692"/>
        <v>301.29687261921254</v>
      </c>
      <c r="AO5518" s="13">
        <f t="shared" si="693"/>
        <v>0.46353365018340392</v>
      </c>
      <c r="AP5518" s="16">
        <v>650</v>
      </c>
      <c r="AQ5518" s="16">
        <v>840.28879793858755</v>
      </c>
      <c r="AR5518" s="16">
        <f t="shared" si="694"/>
        <v>190.28879793858755</v>
      </c>
      <c r="AS5518" s="17">
        <f t="shared" si="688"/>
        <v>0.29275199682859621</v>
      </c>
      <c r="AT5518" s="20">
        <v>650</v>
      </c>
      <c r="AU5518" s="20">
        <v>640.20531757754804</v>
      </c>
      <c r="AV5518" s="20">
        <f t="shared" si="689"/>
        <v>9.794682422451956</v>
      </c>
      <c r="AW5518" s="21">
        <f t="shared" si="695"/>
        <v>1.5068742188387624E-2</v>
      </c>
    </row>
    <row r="5519" spans="1:49" x14ac:dyDescent="0.25">
      <c r="A5519" t="s">
        <v>38</v>
      </c>
      <c r="B5519" t="s">
        <v>39</v>
      </c>
      <c r="C5519">
        <v>114612</v>
      </c>
      <c r="D5519">
        <v>2013</v>
      </c>
      <c r="E5519" t="s">
        <v>135</v>
      </c>
      <c r="F5519" t="s">
        <v>345</v>
      </c>
      <c r="G5519" t="s">
        <v>1125</v>
      </c>
      <c r="I5519">
        <v>8</v>
      </c>
      <c r="J5519" t="s">
        <v>59</v>
      </c>
      <c r="K5519">
        <v>4</v>
      </c>
      <c r="L5519" t="s">
        <v>44</v>
      </c>
      <c r="M5519">
        <v>5.6999998092651367</v>
      </c>
      <c r="N5519" t="s">
        <v>70</v>
      </c>
      <c r="O5519" t="s">
        <v>46</v>
      </c>
      <c r="Q5519" t="s">
        <v>60</v>
      </c>
      <c r="R5519" t="s">
        <v>48</v>
      </c>
      <c r="T5519" t="s">
        <v>49</v>
      </c>
      <c r="W5519" t="s">
        <v>90</v>
      </c>
      <c r="X5519" t="s">
        <v>74</v>
      </c>
      <c r="Z5519">
        <v>0</v>
      </c>
      <c r="AA5519" t="s">
        <v>75</v>
      </c>
      <c r="AB5519" t="s">
        <v>83</v>
      </c>
      <c r="AC5519">
        <v>45</v>
      </c>
      <c r="AD5519">
        <v>11</v>
      </c>
      <c r="AE5519">
        <v>4</v>
      </c>
      <c r="AF5519">
        <v>2025</v>
      </c>
      <c r="AG5519">
        <v>20251104</v>
      </c>
      <c r="AH5519" s="2">
        <v>4000</v>
      </c>
      <c r="AI5519" s="2">
        <v>5593.4638671875</v>
      </c>
      <c r="AJ5519" s="2">
        <f t="shared" si="690"/>
        <v>1593.4638671875</v>
      </c>
      <c r="AK5519" s="6">
        <f t="shared" si="691"/>
        <v>0.39836596679687503</v>
      </c>
      <c r="AL5519" s="12">
        <v>4000</v>
      </c>
      <c r="AM5519" s="12">
        <v>5715.8549906686421</v>
      </c>
      <c r="AN5519" s="12">
        <f t="shared" si="692"/>
        <v>1715.8549906686421</v>
      </c>
      <c r="AO5519" s="13">
        <f t="shared" si="693"/>
        <v>0.42896374766716056</v>
      </c>
      <c r="AP5519" s="16">
        <v>4000</v>
      </c>
      <c r="AQ5519" s="16">
        <v>5883.4499210930071</v>
      </c>
      <c r="AR5519" s="16">
        <f t="shared" si="694"/>
        <v>1883.4499210930071</v>
      </c>
      <c r="AS5519" s="17">
        <f t="shared" si="688"/>
        <v>0.47086248027325178</v>
      </c>
      <c r="AT5519" s="20">
        <v>4000</v>
      </c>
      <c r="AU5519" s="20">
        <v>5610.5781865965837</v>
      </c>
      <c r="AV5519" s="20">
        <f t="shared" si="689"/>
        <v>1610.5781865965837</v>
      </c>
      <c r="AW5519" s="21">
        <f t="shared" si="695"/>
        <v>0.4026445466491459</v>
      </c>
    </row>
    <row r="5520" spans="1:49" x14ac:dyDescent="0.25">
      <c r="A5520" t="s">
        <v>38</v>
      </c>
      <c r="B5520" t="s">
        <v>65</v>
      </c>
      <c r="C5520">
        <v>99554</v>
      </c>
      <c r="D5520">
        <v>2013</v>
      </c>
      <c r="E5520" t="s">
        <v>135</v>
      </c>
      <c r="F5520" t="s">
        <v>568</v>
      </c>
      <c r="G5520" t="s">
        <v>701</v>
      </c>
      <c r="I5520">
        <v>6</v>
      </c>
      <c r="J5520" t="s">
        <v>59</v>
      </c>
      <c r="K5520">
        <v>4</v>
      </c>
      <c r="L5520" t="s">
        <v>44</v>
      </c>
      <c r="M5520">
        <v>3.5999999046325679</v>
      </c>
      <c r="N5520" t="s">
        <v>87</v>
      </c>
      <c r="O5520" t="s">
        <v>46</v>
      </c>
      <c r="Q5520" t="s">
        <v>60</v>
      </c>
      <c r="R5520" t="s">
        <v>89</v>
      </c>
      <c r="S5520">
        <v>283</v>
      </c>
      <c r="T5520" t="s">
        <v>49</v>
      </c>
      <c r="W5520" t="s">
        <v>134</v>
      </c>
      <c r="X5520" t="s">
        <v>74</v>
      </c>
      <c r="Z5520">
        <v>0</v>
      </c>
      <c r="AA5520" t="s">
        <v>75</v>
      </c>
      <c r="AB5520" t="s">
        <v>83</v>
      </c>
      <c r="AC5520">
        <v>45</v>
      </c>
      <c r="AD5520">
        <v>11</v>
      </c>
      <c r="AE5520">
        <v>4</v>
      </c>
      <c r="AF5520">
        <v>2025</v>
      </c>
      <c r="AG5520">
        <v>20251104</v>
      </c>
      <c r="AH5520" s="2">
        <v>13750</v>
      </c>
      <c r="AI5520" s="2">
        <v>11856.923828125</v>
      </c>
      <c r="AJ5520" s="2">
        <f t="shared" si="690"/>
        <v>1893.076171875</v>
      </c>
      <c r="AK5520" s="6">
        <f t="shared" si="691"/>
        <v>0.13767826704545455</v>
      </c>
      <c r="AL5520" s="12">
        <v>13750</v>
      </c>
      <c r="AM5520" s="12">
        <v>10027.074287774411</v>
      </c>
      <c r="AN5520" s="12">
        <f t="shared" si="692"/>
        <v>3722.9257122255895</v>
      </c>
      <c r="AO5520" s="13">
        <f t="shared" si="693"/>
        <v>0.2707582336164065</v>
      </c>
      <c r="AP5520" s="16">
        <v>13750</v>
      </c>
      <c r="AQ5520" s="16">
        <v>11698.91948440701</v>
      </c>
      <c r="AR5520" s="16">
        <f t="shared" si="694"/>
        <v>2051.0805155929902</v>
      </c>
      <c r="AS5520" s="17">
        <f t="shared" si="688"/>
        <v>0.14916949204312657</v>
      </c>
      <c r="AT5520" s="20">
        <v>13750</v>
      </c>
      <c r="AU5520" s="20">
        <v>12242.513611615241</v>
      </c>
      <c r="AV5520" s="20">
        <f t="shared" si="689"/>
        <v>1507.4863883847593</v>
      </c>
      <c r="AW5520" s="21">
        <f t="shared" si="695"/>
        <v>0.10963537370070976</v>
      </c>
    </row>
    <row r="5521" spans="1:49" x14ac:dyDescent="0.25">
      <c r="A5521" t="s">
        <v>123</v>
      </c>
      <c r="B5521" t="s">
        <v>440</v>
      </c>
      <c r="C5521">
        <v>140907</v>
      </c>
      <c r="D5521">
        <v>2014</v>
      </c>
      <c r="E5521" t="s">
        <v>93</v>
      </c>
      <c r="F5521" t="s">
        <v>188</v>
      </c>
      <c r="G5521" t="s">
        <v>189</v>
      </c>
      <c r="I5521">
        <v>6</v>
      </c>
      <c r="J5521" t="s">
        <v>129</v>
      </c>
      <c r="K5521">
        <v>4</v>
      </c>
      <c r="L5521" t="s">
        <v>44</v>
      </c>
      <c r="M5521">
        <v>3.5999999046325679</v>
      </c>
      <c r="N5521" t="s">
        <v>45</v>
      </c>
      <c r="O5521" t="s">
        <v>46</v>
      </c>
      <c r="P5521">
        <v>3</v>
      </c>
      <c r="Q5521" t="s">
        <v>60</v>
      </c>
      <c r="R5521" t="s">
        <v>96</v>
      </c>
      <c r="T5521" t="s">
        <v>49</v>
      </c>
      <c r="U5521" t="s">
        <v>72</v>
      </c>
      <c r="V5521" t="s">
        <v>190</v>
      </c>
      <c r="W5521" t="s">
        <v>90</v>
      </c>
      <c r="X5521" t="s">
        <v>74</v>
      </c>
      <c r="Z5521">
        <v>0</v>
      </c>
      <c r="AA5521" t="s">
        <v>75</v>
      </c>
      <c r="AB5521" t="s">
        <v>83</v>
      </c>
      <c r="AC5521">
        <v>45</v>
      </c>
      <c r="AD5521">
        <v>11</v>
      </c>
      <c r="AE5521">
        <v>4</v>
      </c>
      <c r="AF5521">
        <v>2025</v>
      </c>
      <c r="AG5521">
        <v>20251105</v>
      </c>
      <c r="AH5521" s="2">
        <v>1700</v>
      </c>
      <c r="AI5521" s="2">
        <v>2679.30615234375</v>
      </c>
      <c r="AJ5521" s="2">
        <f t="shared" si="690"/>
        <v>979.30615234375</v>
      </c>
      <c r="AK5521" s="6">
        <f t="shared" si="691"/>
        <v>0.57606244255514705</v>
      </c>
      <c r="AL5521" s="12">
        <v>1700</v>
      </c>
      <c r="AM5521" s="12">
        <v>2726.0367979822709</v>
      </c>
      <c r="AN5521" s="12">
        <f t="shared" si="692"/>
        <v>1026.0367979822709</v>
      </c>
      <c r="AO5521" s="13">
        <f t="shared" si="693"/>
        <v>0.60355105763662986</v>
      </c>
      <c r="AP5521" s="16">
        <v>1700</v>
      </c>
      <c r="AQ5521" s="16">
        <v>2448.836644848092</v>
      </c>
      <c r="AR5521" s="16">
        <f t="shared" si="694"/>
        <v>748.83664484809196</v>
      </c>
      <c r="AS5521" s="17">
        <f t="shared" si="688"/>
        <v>0.4404921440282894</v>
      </c>
      <c r="AT5521" s="20">
        <v>1700</v>
      </c>
      <c r="AU5521" s="20">
        <v>2724.0312815338029</v>
      </c>
      <c r="AV5521" s="20">
        <f t="shared" si="689"/>
        <v>1024.0312815338029</v>
      </c>
      <c r="AW5521" s="21">
        <f t="shared" si="695"/>
        <v>0.60237134207870757</v>
      </c>
    </row>
    <row r="5522" spans="1:49" x14ac:dyDescent="0.25">
      <c r="A5522" t="s">
        <v>38</v>
      </c>
      <c r="B5522" t="s">
        <v>65</v>
      </c>
      <c r="C5522">
        <v>167509</v>
      </c>
      <c r="D5522">
        <v>2011</v>
      </c>
      <c r="E5522" t="s">
        <v>270</v>
      </c>
      <c r="F5522" t="s">
        <v>954</v>
      </c>
      <c r="G5522" t="s">
        <v>1036</v>
      </c>
      <c r="H5522" t="s">
        <v>1037</v>
      </c>
      <c r="I5522">
        <v>6</v>
      </c>
      <c r="J5522" t="s">
        <v>117</v>
      </c>
      <c r="K5522">
        <v>4</v>
      </c>
      <c r="L5522" t="s">
        <v>44</v>
      </c>
      <c r="M5522">
        <v>2.5</v>
      </c>
      <c r="N5522" t="s">
        <v>70</v>
      </c>
      <c r="O5522" t="s">
        <v>46</v>
      </c>
      <c r="P5522">
        <v>4</v>
      </c>
      <c r="Q5522" t="s">
        <v>118</v>
      </c>
      <c r="R5522" t="s">
        <v>48</v>
      </c>
      <c r="S5522">
        <v>236</v>
      </c>
      <c r="T5522" t="s">
        <v>49</v>
      </c>
      <c r="U5522" t="s">
        <v>72</v>
      </c>
      <c r="V5522" t="s">
        <v>956</v>
      </c>
      <c r="W5522" t="s">
        <v>120</v>
      </c>
      <c r="X5522" t="s">
        <v>53</v>
      </c>
      <c r="Z5522">
        <v>0</v>
      </c>
      <c r="AA5522" t="s">
        <v>75</v>
      </c>
      <c r="AB5522" t="s">
        <v>122</v>
      </c>
      <c r="AC5522">
        <v>45</v>
      </c>
      <c r="AD5522">
        <v>11</v>
      </c>
      <c r="AE5522">
        <v>4</v>
      </c>
      <c r="AF5522">
        <v>2025</v>
      </c>
      <c r="AG5522">
        <v>20251104</v>
      </c>
      <c r="AH5522" s="2">
        <v>3000</v>
      </c>
      <c r="AI5522" s="2">
        <v>4489.4833984375</v>
      </c>
      <c r="AJ5522" s="2">
        <f t="shared" si="690"/>
        <v>1489.4833984375</v>
      </c>
      <c r="AK5522" s="6">
        <f t="shared" si="691"/>
        <v>0.49649446614583331</v>
      </c>
      <c r="AL5522" s="12">
        <v>3000</v>
      </c>
      <c r="AM5522" s="12">
        <v>4575.9631710433714</v>
      </c>
      <c r="AN5522" s="12">
        <f t="shared" si="692"/>
        <v>1575.9631710433714</v>
      </c>
      <c r="AO5522" s="13">
        <f t="shared" si="693"/>
        <v>0.52532105701445708</v>
      </c>
      <c r="AP5522" s="16">
        <v>3000</v>
      </c>
      <c r="AQ5522" s="16">
        <v>4606.4232580979069</v>
      </c>
      <c r="AR5522" s="16">
        <f t="shared" si="694"/>
        <v>1606.4232580979069</v>
      </c>
      <c r="AS5522" s="17">
        <f t="shared" si="688"/>
        <v>0.53547441936596896</v>
      </c>
      <c r="AT5522" s="20">
        <v>3000</v>
      </c>
      <c r="AU5522" s="20">
        <v>4509.7071256038662</v>
      </c>
      <c r="AV5522" s="20">
        <f t="shared" si="689"/>
        <v>1509.7071256038662</v>
      </c>
      <c r="AW5522" s="21">
        <f t="shared" si="695"/>
        <v>0.50323570853462207</v>
      </c>
    </row>
    <row r="5523" spans="1:49" x14ac:dyDescent="0.25">
      <c r="A5523" t="s">
        <v>109</v>
      </c>
      <c r="B5523" t="s">
        <v>538</v>
      </c>
      <c r="C5523">
        <v>205232</v>
      </c>
      <c r="D5523">
        <v>2015</v>
      </c>
      <c r="E5523" t="s">
        <v>318</v>
      </c>
      <c r="F5523" t="s">
        <v>518</v>
      </c>
      <c r="G5523" t="s">
        <v>869</v>
      </c>
      <c r="I5523">
        <v>6</v>
      </c>
      <c r="J5523" t="s">
        <v>171</v>
      </c>
      <c r="K5523">
        <v>4</v>
      </c>
      <c r="L5523" t="s">
        <v>44</v>
      </c>
      <c r="M5523">
        <v>3.5999999046325679</v>
      </c>
      <c r="N5523" t="s">
        <v>45</v>
      </c>
      <c r="O5523" t="s">
        <v>46</v>
      </c>
      <c r="P5523">
        <v>3</v>
      </c>
      <c r="Q5523" t="s">
        <v>60</v>
      </c>
      <c r="R5523" t="s">
        <v>96</v>
      </c>
      <c r="T5523" t="s">
        <v>49</v>
      </c>
      <c r="U5523" t="s">
        <v>72</v>
      </c>
      <c r="V5523" t="s">
        <v>190</v>
      </c>
      <c r="W5523" t="s">
        <v>90</v>
      </c>
      <c r="X5523" t="s">
        <v>74</v>
      </c>
      <c r="Z5523">
        <v>0</v>
      </c>
      <c r="AA5523" t="s">
        <v>75</v>
      </c>
      <c r="AB5523" t="s">
        <v>83</v>
      </c>
      <c r="AC5523">
        <v>45</v>
      </c>
      <c r="AD5523">
        <v>11</v>
      </c>
      <c r="AE5523">
        <v>4</v>
      </c>
      <c r="AF5523">
        <v>2025</v>
      </c>
      <c r="AG5523">
        <v>20251105</v>
      </c>
      <c r="AH5523" s="2">
        <v>1300</v>
      </c>
      <c r="AI5523" s="2">
        <v>1879.592895507812</v>
      </c>
      <c r="AJ5523" s="2">
        <f t="shared" si="690"/>
        <v>579.59289550781205</v>
      </c>
      <c r="AK5523" s="6">
        <f t="shared" si="691"/>
        <v>0.4458406888521631</v>
      </c>
      <c r="AL5523" s="12">
        <v>1300</v>
      </c>
      <c r="AM5523" s="12">
        <v>1967.277156189492</v>
      </c>
      <c r="AN5523" s="12">
        <f t="shared" si="692"/>
        <v>667.27715618949196</v>
      </c>
      <c r="AO5523" s="13">
        <f t="shared" si="693"/>
        <v>0.51329012014576303</v>
      </c>
      <c r="AP5523" s="16">
        <v>1300</v>
      </c>
      <c r="AQ5523" s="16">
        <v>2018.7915045457321</v>
      </c>
      <c r="AR5523" s="16">
        <f t="shared" si="694"/>
        <v>718.7915045457321</v>
      </c>
      <c r="AS5523" s="17">
        <f t="shared" si="688"/>
        <v>0.55291654195825546</v>
      </c>
      <c r="AT5523" s="20">
        <v>1300</v>
      </c>
      <c r="AU5523" s="20">
        <v>1864.8596330275229</v>
      </c>
      <c r="AV5523" s="20">
        <f t="shared" si="689"/>
        <v>564.85963302752293</v>
      </c>
      <c r="AW5523" s="21">
        <f t="shared" si="695"/>
        <v>0.43450741002117149</v>
      </c>
    </row>
    <row r="5524" spans="1:49" x14ac:dyDescent="0.25">
      <c r="A5524" t="s">
        <v>38</v>
      </c>
      <c r="B5524" t="s">
        <v>65</v>
      </c>
      <c r="C5524">
        <v>148537</v>
      </c>
      <c r="D5524">
        <v>2013</v>
      </c>
      <c r="E5524" t="s">
        <v>66</v>
      </c>
      <c r="F5524" t="s">
        <v>434</v>
      </c>
      <c r="H5524" t="s">
        <v>246</v>
      </c>
      <c r="I5524">
        <v>8</v>
      </c>
      <c r="J5524" t="s">
        <v>59</v>
      </c>
      <c r="K5524">
        <v>4</v>
      </c>
      <c r="L5524" t="s">
        <v>44</v>
      </c>
      <c r="M5524">
        <v>6.6999998092651367</v>
      </c>
      <c r="N5524" t="s">
        <v>87</v>
      </c>
      <c r="O5524" t="s">
        <v>46</v>
      </c>
      <c r="P5524">
        <v>4</v>
      </c>
      <c r="Q5524" t="s">
        <v>88</v>
      </c>
      <c r="R5524" t="s">
        <v>89</v>
      </c>
      <c r="S5524">
        <v>400</v>
      </c>
      <c r="T5524" t="s">
        <v>219</v>
      </c>
      <c r="U5524" t="s">
        <v>72</v>
      </c>
      <c r="W5524" t="s">
        <v>220</v>
      </c>
      <c r="X5524" t="s">
        <v>74</v>
      </c>
      <c r="Z5524">
        <v>0</v>
      </c>
      <c r="AA5524" t="s">
        <v>75</v>
      </c>
      <c r="AB5524" t="s">
        <v>91</v>
      </c>
      <c r="AC5524">
        <v>45</v>
      </c>
      <c r="AD5524">
        <v>11</v>
      </c>
      <c r="AE5524">
        <v>4</v>
      </c>
      <c r="AF5524">
        <v>2025</v>
      </c>
      <c r="AG5524">
        <v>20251104</v>
      </c>
      <c r="AH5524" s="2">
        <v>26000</v>
      </c>
      <c r="AI5524" s="2">
        <v>22102.228515625</v>
      </c>
      <c r="AJ5524" s="2">
        <f t="shared" si="690"/>
        <v>3897.771484375</v>
      </c>
      <c r="AK5524" s="6">
        <f t="shared" si="691"/>
        <v>0.14991428786057692</v>
      </c>
      <c r="AL5524" s="12">
        <v>26000</v>
      </c>
      <c r="AM5524" s="12">
        <v>19918.370117590221</v>
      </c>
      <c r="AN5524" s="12">
        <f t="shared" si="692"/>
        <v>6081.6298824097794</v>
      </c>
      <c r="AO5524" s="13">
        <f t="shared" si="693"/>
        <v>0.23390884163114536</v>
      </c>
      <c r="AP5524" s="16">
        <v>26000</v>
      </c>
      <c r="AQ5524" s="16">
        <v>19004.78676675411</v>
      </c>
      <c r="AR5524" s="16">
        <f t="shared" si="694"/>
        <v>6995.2132332458896</v>
      </c>
      <c r="AS5524" s="17">
        <f t="shared" si="688"/>
        <v>0.26904666281714962</v>
      </c>
      <c r="AT5524" s="20">
        <v>26000</v>
      </c>
      <c r="AU5524" s="20">
        <v>22428.05927835052</v>
      </c>
      <c r="AV5524" s="20">
        <f t="shared" si="689"/>
        <v>3571.9407216494801</v>
      </c>
      <c r="AW5524" s="21">
        <f t="shared" si="695"/>
        <v>0.13738233544805692</v>
      </c>
    </row>
    <row r="5525" spans="1:49" x14ac:dyDescent="0.25">
      <c r="A5525" t="s">
        <v>38</v>
      </c>
      <c r="B5525" t="s">
        <v>105</v>
      </c>
      <c r="C5525">
        <v>107709</v>
      </c>
      <c r="D5525">
        <v>2018</v>
      </c>
      <c r="E5525" t="s">
        <v>135</v>
      </c>
      <c r="F5525" t="s">
        <v>136</v>
      </c>
      <c r="G5525" t="s">
        <v>113</v>
      </c>
      <c r="H5525" t="s">
        <v>138</v>
      </c>
      <c r="I5525">
        <v>4</v>
      </c>
      <c r="J5525" t="s">
        <v>59</v>
      </c>
      <c r="K5525">
        <v>4</v>
      </c>
      <c r="L5525" t="s">
        <v>44</v>
      </c>
      <c r="M5525">
        <v>2.4000000953674321</v>
      </c>
      <c r="N5525" t="s">
        <v>87</v>
      </c>
      <c r="Q5525" t="s">
        <v>60</v>
      </c>
      <c r="R5525" t="s">
        <v>89</v>
      </c>
      <c r="S5525">
        <v>184</v>
      </c>
      <c r="T5525" t="s">
        <v>49</v>
      </c>
      <c r="U5525" t="s">
        <v>50</v>
      </c>
      <c r="W5525" t="s">
        <v>134</v>
      </c>
      <c r="X5525" t="s">
        <v>74</v>
      </c>
      <c r="Z5525">
        <v>0</v>
      </c>
      <c r="AA5525" t="s">
        <v>75</v>
      </c>
      <c r="AB5525" t="s">
        <v>83</v>
      </c>
      <c r="AC5525">
        <v>45</v>
      </c>
      <c r="AD5525">
        <v>11</v>
      </c>
      <c r="AE5525">
        <v>4</v>
      </c>
      <c r="AF5525">
        <v>2025</v>
      </c>
      <c r="AG5525">
        <v>20251104</v>
      </c>
      <c r="AH5525" s="2">
        <v>5700</v>
      </c>
      <c r="AI5525" s="2">
        <v>6905.81787109375</v>
      </c>
      <c r="AJ5525" s="2">
        <f t="shared" si="690"/>
        <v>1205.81787109375</v>
      </c>
      <c r="AK5525" s="6">
        <f t="shared" si="691"/>
        <v>0.21154699492872808</v>
      </c>
      <c r="AL5525" s="12">
        <v>5700</v>
      </c>
      <c r="AM5525" s="12">
        <v>6323.0252578652062</v>
      </c>
      <c r="AN5525" s="12">
        <f t="shared" si="692"/>
        <v>623.02525786520619</v>
      </c>
      <c r="AO5525" s="13">
        <f t="shared" si="693"/>
        <v>0.10930267681845722</v>
      </c>
      <c r="AP5525" s="16">
        <v>5700</v>
      </c>
      <c r="AQ5525" s="16">
        <v>7146.7765109689562</v>
      </c>
      <c r="AR5525" s="16">
        <f t="shared" si="694"/>
        <v>1446.7765109689562</v>
      </c>
      <c r="AS5525" s="17">
        <f t="shared" si="688"/>
        <v>0.25382044052086949</v>
      </c>
      <c r="AT5525" s="20">
        <v>5700</v>
      </c>
      <c r="AU5525" s="20">
        <v>7148.931623931624</v>
      </c>
      <c r="AV5525" s="20">
        <f t="shared" si="689"/>
        <v>1448.931623931624</v>
      </c>
      <c r="AW5525" s="21">
        <f t="shared" si="695"/>
        <v>0.25419853051432001</v>
      </c>
    </row>
    <row r="5526" spans="1:49" x14ac:dyDescent="0.25">
      <c r="A5526" t="s">
        <v>77</v>
      </c>
      <c r="B5526" t="s">
        <v>78</v>
      </c>
      <c r="C5526">
        <v>164202</v>
      </c>
      <c r="D5526">
        <v>2010</v>
      </c>
      <c r="E5526" t="s">
        <v>159</v>
      </c>
      <c r="F5526" t="s">
        <v>236</v>
      </c>
      <c r="G5526" t="s">
        <v>524</v>
      </c>
      <c r="I5526">
        <v>4</v>
      </c>
      <c r="J5526" t="s">
        <v>59</v>
      </c>
      <c r="K5526">
        <v>4</v>
      </c>
      <c r="L5526" t="s">
        <v>44</v>
      </c>
      <c r="M5526">
        <v>2.4000000953674321</v>
      </c>
      <c r="N5526" t="s">
        <v>45</v>
      </c>
      <c r="O5526" t="s">
        <v>46</v>
      </c>
      <c r="Q5526" t="s">
        <v>60</v>
      </c>
      <c r="R5526" t="s">
        <v>96</v>
      </c>
      <c r="S5526">
        <v>180</v>
      </c>
      <c r="T5526" t="s">
        <v>49</v>
      </c>
      <c r="U5526" t="s">
        <v>50</v>
      </c>
      <c r="V5526" t="s">
        <v>525</v>
      </c>
      <c r="W5526" t="s">
        <v>62</v>
      </c>
      <c r="X5526" t="s">
        <v>74</v>
      </c>
      <c r="Z5526">
        <v>0</v>
      </c>
      <c r="AA5526" t="s">
        <v>75</v>
      </c>
      <c r="AB5526" t="s">
        <v>83</v>
      </c>
      <c r="AC5526">
        <v>45</v>
      </c>
      <c r="AD5526">
        <v>11</v>
      </c>
      <c r="AE5526">
        <v>4</v>
      </c>
      <c r="AF5526">
        <v>2025</v>
      </c>
      <c r="AG5526">
        <v>20251103</v>
      </c>
      <c r="AH5526" s="2">
        <v>3600</v>
      </c>
      <c r="AI5526" s="2">
        <v>2790.712646484375</v>
      </c>
      <c r="AJ5526" s="2">
        <f t="shared" si="690"/>
        <v>809.287353515625</v>
      </c>
      <c r="AK5526" s="6">
        <f t="shared" si="691"/>
        <v>0.22480204264322917</v>
      </c>
      <c r="AL5526" s="12">
        <v>3600</v>
      </c>
      <c r="AM5526" s="12">
        <v>2555.9871476755429</v>
      </c>
      <c r="AN5526" s="12">
        <f t="shared" si="692"/>
        <v>1044.0128523244571</v>
      </c>
      <c r="AO5526" s="13">
        <f t="shared" si="693"/>
        <v>0.29000357009012695</v>
      </c>
      <c r="AP5526" s="16">
        <v>3600</v>
      </c>
      <c r="AQ5526" s="16">
        <v>2619.5120138408438</v>
      </c>
      <c r="AR5526" s="16">
        <f t="shared" si="694"/>
        <v>980.48798615915621</v>
      </c>
      <c r="AS5526" s="17">
        <f t="shared" si="688"/>
        <v>0.27235777393309896</v>
      </c>
      <c r="AT5526" s="20">
        <v>3600</v>
      </c>
      <c r="AU5526" s="20">
        <v>2915.1848830886352</v>
      </c>
      <c r="AV5526" s="20">
        <f t="shared" si="689"/>
        <v>684.81511691136484</v>
      </c>
      <c r="AW5526" s="21">
        <f t="shared" si="695"/>
        <v>0.19022642136426801</v>
      </c>
    </row>
    <row r="5527" spans="1:49" x14ac:dyDescent="0.25">
      <c r="A5527" t="s">
        <v>38</v>
      </c>
      <c r="B5527" t="s">
        <v>92</v>
      </c>
      <c r="C5527">
        <v>107442</v>
      </c>
      <c r="D5527">
        <v>2018</v>
      </c>
      <c r="E5527" t="s">
        <v>66</v>
      </c>
      <c r="F5527" t="s">
        <v>150</v>
      </c>
      <c r="G5527" t="s">
        <v>100</v>
      </c>
      <c r="I5527">
        <v>6</v>
      </c>
      <c r="J5527" t="s">
        <v>101</v>
      </c>
      <c r="K5527">
        <v>4</v>
      </c>
      <c r="L5527" t="s">
        <v>44</v>
      </c>
      <c r="M5527">
        <v>3.5</v>
      </c>
      <c r="N5527" t="s">
        <v>45</v>
      </c>
      <c r="O5527" t="s">
        <v>46</v>
      </c>
      <c r="P5527">
        <v>1</v>
      </c>
      <c r="Q5527" t="s">
        <v>60</v>
      </c>
      <c r="R5527" t="s">
        <v>96</v>
      </c>
      <c r="S5527">
        <v>290</v>
      </c>
      <c r="T5527" t="s">
        <v>49</v>
      </c>
      <c r="U5527" t="s">
        <v>72</v>
      </c>
      <c r="V5527" t="s">
        <v>548</v>
      </c>
      <c r="W5527" t="s">
        <v>90</v>
      </c>
      <c r="X5527" t="s">
        <v>74</v>
      </c>
      <c r="Y5527">
        <v>34175</v>
      </c>
      <c r="Z5527">
        <v>0</v>
      </c>
      <c r="AA5527" t="s">
        <v>75</v>
      </c>
      <c r="AB5527" t="s">
        <v>104</v>
      </c>
      <c r="AC5527">
        <v>45</v>
      </c>
      <c r="AD5527">
        <v>11</v>
      </c>
      <c r="AE5527">
        <v>4</v>
      </c>
      <c r="AF5527">
        <v>2025</v>
      </c>
      <c r="AG5527">
        <v>20251104</v>
      </c>
      <c r="AH5527" s="2">
        <v>4400</v>
      </c>
      <c r="AI5527" s="2">
        <v>5913.63134765625</v>
      </c>
      <c r="AJ5527" s="2">
        <f t="shared" si="690"/>
        <v>1513.63134765625</v>
      </c>
      <c r="AK5527" s="6">
        <f t="shared" si="691"/>
        <v>0.34400712446732956</v>
      </c>
      <c r="AL5527" s="12">
        <v>4400</v>
      </c>
      <c r="AM5527" s="12">
        <v>5716.7753118967494</v>
      </c>
      <c r="AN5527" s="12">
        <f t="shared" si="692"/>
        <v>1316.7753118967494</v>
      </c>
      <c r="AO5527" s="13">
        <f t="shared" si="693"/>
        <v>0.29926711634017034</v>
      </c>
      <c r="AP5527" s="16">
        <v>4400</v>
      </c>
      <c r="AQ5527" s="16">
        <v>5582.3906024123553</v>
      </c>
      <c r="AR5527" s="16">
        <f t="shared" si="694"/>
        <v>1182.3906024123553</v>
      </c>
      <c r="AS5527" s="17">
        <f t="shared" si="688"/>
        <v>0.26872513691189892</v>
      </c>
      <c r="AT5527" s="20">
        <v>4400</v>
      </c>
      <c r="AU5527" s="20">
        <v>5998.9979999999996</v>
      </c>
      <c r="AV5527" s="20">
        <f t="shared" si="689"/>
        <v>1598.9979999999996</v>
      </c>
      <c r="AW5527" s="21">
        <f t="shared" si="695"/>
        <v>0.36340863636363629</v>
      </c>
    </row>
    <row r="5528" spans="1:49" x14ac:dyDescent="0.25">
      <c r="A5528" t="s">
        <v>38</v>
      </c>
      <c r="B5528" t="s">
        <v>39</v>
      </c>
      <c r="C5528">
        <v>114953</v>
      </c>
      <c r="D5528">
        <v>2018</v>
      </c>
      <c r="E5528" t="s">
        <v>66</v>
      </c>
      <c r="F5528" t="s">
        <v>221</v>
      </c>
      <c r="I5528">
        <v>6</v>
      </c>
      <c r="J5528" t="s">
        <v>43</v>
      </c>
      <c r="K5528">
        <v>4</v>
      </c>
      <c r="L5528" t="s">
        <v>44</v>
      </c>
      <c r="M5528">
        <v>3.5</v>
      </c>
      <c r="N5528" t="s">
        <v>87</v>
      </c>
      <c r="O5528" t="s">
        <v>46</v>
      </c>
      <c r="Q5528" t="s">
        <v>88</v>
      </c>
      <c r="R5528" t="s">
        <v>89</v>
      </c>
      <c r="S5528">
        <v>375</v>
      </c>
      <c r="T5528" t="s">
        <v>49</v>
      </c>
      <c r="U5528" t="s">
        <v>72</v>
      </c>
      <c r="V5528" t="s">
        <v>102</v>
      </c>
      <c r="W5528" t="s">
        <v>90</v>
      </c>
      <c r="X5528" t="s">
        <v>74</v>
      </c>
      <c r="Z5528">
        <v>0</v>
      </c>
      <c r="AA5528" t="s">
        <v>75</v>
      </c>
      <c r="AB5528" t="s">
        <v>91</v>
      </c>
      <c r="AC5528">
        <v>45</v>
      </c>
      <c r="AD5528">
        <v>11</v>
      </c>
      <c r="AE5528">
        <v>4</v>
      </c>
      <c r="AF5528">
        <v>2025</v>
      </c>
      <c r="AG5528">
        <v>20251104</v>
      </c>
      <c r="AH5528" s="2">
        <v>21500</v>
      </c>
      <c r="AI5528" s="2">
        <v>17097.892578125</v>
      </c>
      <c r="AJ5528" s="2">
        <f t="shared" si="690"/>
        <v>4402.107421875</v>
      </c>
      <c r="AK5528" s="6">
        <f t="shared" si="691"/>
        <v>0.20474918241279069</v>
      </c>
      <c r="AL5528" s="12">
        <v>21500</v>
      </c>
      <c r="AM5528" s="12">
        <v>16318.3674025522</v>
      </c>
      <c r="AN5528" s="12">
        <f t="shared" si="692"/>
        <v>5181.6325974478004</v>
      </c>
      <c r="AO5528" s="13">
        <f t="shared" si="693"/>
        <v>0.2410061673231535</v>
      </c>
      <c r="AP5528" s="16">
        <v>21500</v>
      </c>
      <c r="AQ5528" s="16">
        <v>16165.72809736041</v>
      </c>
      <c r="AR5528" s="16">
        <f t="shared" si="694"/>
        <v>5334.2719026395898</v>
      </c>
      <c r="AS5528" s="17">
        <f t="shared" si="688"/>
        <v>0.24810566989021349</v>
      </c>
      <c r="AT5528" s="20">
        <v>21500</v>
      </c>
      <c r="AU5528" s="20">
        <v>17224.674750356629</v>
      </c>
      <c r="AV5528" s="20">
        <f t="shared" si="689"/>
        <v>4275.3252496433706</v>
      </c>
      <c r="AW5528" s="21">
        <f t="shared" si="695"/>
        <v>0.19885233719271492</v>
      </c>
    </row>
    <row r="5529" spans="1:49" x14ac:dyDescent="0.25">
      <c r="A5529" t="s">
        <v>77</v>
      </c>
      <c r="B5529" t="s">
        <v>596</v>
      </c>
      <c r="C5529">
        <v>130582</v>
      </c>
      <c r="D5529">
        <v>2017</v>
      </c>
      <c r="E5529" t="s">
        <v>93</v>
      </c>
      <c r="F5529" t="s">
        <v>94</v>
      </c>
      <c r="G5529" t="s">
        <v>1544</v>
      </c>
      <c r="I5529">
        <v>4</v>
      </c>
      <c r="J5529" t="s">
        <v>129</v>
      </c>
      <c r="K5529">
        <v>4</v>
      </c>
      <c r="L5529" t="s">
        <v>44</v>
      </c>
      <c r="M5529">
        <v>2.4000000953674321</v>
      </c>
      <c r="N5529" t="s">
        <v>44</v>
      </c>
      <c r="O5529" t="s">
        <v>46</v>
      </c>
      <c r="Q5529" t="s">
        <v>60</v>
      </c>
      <c r="R5529" t="s">
        <v>81</v>
      </c>
      <c r="T5529" t="s">
        <v>49</v>
      </c>
      <c r="V5529" t="s">
        <v>1283</v>
      </c>
      <c r="W5529" t="s">
        <v>134</v>
      </c>
      <c r="X5529" t="s">
        <v>98</v>
      </c>
      <c r="Y5529">
        <v>26750</v>
      </c>
      <c r="Z5529">
        <v>0</v>
      </c>
      <c r="AA5529" t="s">
        <v>75</v>
      </c>
      <c r="AB5529" t="s">
        <v>83</v>
      </c>
      <c r="AC5529">
        <v>45</v>
      </c>
      <c r="AD5529">
        <v>11</v>
      </c>
      <c r="AE5529">
        <v>4</v>
      </c>
      <c r="AF5529">
        <v>2025</v>
      </c>
      <c r="AG5529">
        <v>20251105</v>
      </c>
      <c r="AH5529" s="2">
        <v>3000</v>
      </c>
      <c r="AI5529" s="2">
        <v>3793.660400390625</v>
      </c>
      <c r="AJ5529" s="2">
        <f t="shared" si="690"/>
        <v>793.660400390625</v>
      </c>
      <c r="AK5529" s="6">
        <f t="shared" si="691"/>
        <v>0.26455346679687503</v>
      </c>
      <c r="AL5529" s="12">
        <v>3000</v>
      </c>
      <c r="AM5529" s="12">
        <v>4196.0642704293887</v>
      </c>
      <c r="AN5529" s="12">
        <f t="shared" si="692"/>
        <v>1196.0642704293887</v>
      </c>
      <c r="AO5529" s="13">
        <f t="shared" si="693"/>
        <v>0.39868809014312956</v>
      </c>
      <c r="AP5529" s="16">
        <v>3000</v>
      </c>
      <c r="AQ5529" s="16">
        <v>3953.5077162664952</v>
      </c>
      <c r="AR5529" s="16">
        <f t="shared" si="694"/>
        <v>953.50771626649521</v>
      </c>
      <c r="AS5529" s="17">
        <f t="shared" si="688"/>
        <v>0.31783590542216505</v>
      </c>
      <c r="AT5529" s="20">
        <v>3000</v>
      </c>
      <c r="AU5529" s="20">
        <v>3724.47379032258</v>
      </c>
      <c r="AV5529" s="20">
        <f t="shared" si="689"/>
        <v>724.47379032258004</v>
      </c>
      <c r="AW5529" s="21">
        <f t="shared" si="695"/>
        <v>0.24149126344086003</v>
      </c>
    </row>
    <row r="5530" spans="1:49" x14ac:dyDescent="0.25">
      <c r="A5530" t="s">
        <v>38</v>
      </c>
      <c r="B5530" t="s">
        <v>105</v>
      </c>
      <c r="C5530">
        <v>99050</v>
      </c>
      <c r="D5530">
        <v>2020</v>
      </c>
      <c r="E5530" t="s">
        <v>93</v>
      </c>
      <c r="F5530" t="s">
        <v>430</v>
      </c>
      <c r="G5530" t="s">
        <v>466</v>
      </c>
      <c r="I5530">
        <v>4</v>
      </c>
      <c r="J5530" t="s">
        <v>117</v>
      </c>
      <c r="K5530">
        <v>4</v>
      </c>
      <c r="L5530" t="s">
        <v>44</v>
      </c>
      <c r="M5530">
        <v>1.5</v>
      </c>
      <c r="N5530" t="s">
        <v>45</v>
      </c>
      <c r="Q5530" t="s">
        <v>118</v>
      </c>
      <c r="R5530" t="s">
        <v>96</v>
      </c>
      <c r="T5530" t="s">
        <v>49</v>
      </c>
      <c r="U5530" t="s">
        <v>50</v>
      </c>
      <c r="V5530" t="s">
        <v>617</v>
      </c>
      <c r="W5530" t="s">
        <v>120</v>
      </c>
      <c r="X5530" t="s">
        <v>74</v>
      </c>
      <c r="Z5530">
        <v>0</v>
      </c>
      <c r="AA5530" t="s">
        <v>75</v>
      </c>
      <c r="AB5530" t="s">
        <v>122</v>
      </c>
      <c r="AC5530">
        <v>45</v>
      </c>
      <c r="AD5530">
        <v>11</v>
      </c>
      <c r="AE5530">
        <v>4</v>
      </c>
      <c r="AF5530">
        <v>2025</v>
      </c>
      <c r="AG5530">
        <v>20251104</v>
      </c>
      <c r="AH5530" s="2">
        <v>7200</v>
      </c>
      <c r="AI5530" s="2">
        <v>6979.45361328125</v>
      </c>
      <c r="AJ5530" s="2">
        <f t="shared" si="690"/>
        <v>220.54638671875</v>
      </c>
      <c r="AK5530" s="6">
        <f t="shared" si="691"/>
        <v>3.0631442599826388E-2</v>
      </c>
      <c r="AL5530" s="12">
        <v>7200</v>
      </c>
      <c r="AM5530" s="12">
        <v>6533.4242041007656</v>
      </c>
      <c r="AN5530" s="12">
        <f t="shared" si="692"/>
        <v>666.57579589923444</v>
      </c>
      <c r="AO5530" s="13">
        <f t="shared" si="693"/>
        <v>9.2579971652671456E-2</v>
      </c>
      <c r="AP5530" s="16">
        <v>7200</v>
      </c>
      <c r="AQ5530" s="16">
        <v>6467.5930176155289</v>
      </c>
      <c r="AR5530" s="16">
        <f t="shared" si="694"/>
        <v>732.40698238447112</v>
      </c>
      <c r="AS5530" s="17">
        <f t="shared" si="688"/>
        <v>0.10172319199784322</v>
      </c>
      <c r="AT5530" s="20">
        <v>7200</v>
      </c>
      <c r="AU5530" s="20">
        <v>7159.6488549618334</v>
      </c>
      <c r="AV5530" s="20">
        <f t="shared" si="689"/>
        <v>40.351145038166578</v>
      </c>
      <c r="AW5530" s="21">
        <f t="shared" si="695"/>
        <v>5.6043256997453583E-3</v>
      </c>
    </row>
    <row r="5531" spans="1:49" x14ac:dyDescent="0.25">
      <c r="A5531" t="s">
        <v>38</v>
      </c>
      <c r="B5531" t="s">
        <v>65</v>
      </c>
      <c r="C5531">
        <v>161579</v>
      </c>
      <c r="D5531">
        <v>2019</v>
      </c>
      <c r="E5531" t="s">
        <v>373</v>
      </c>
      <c r="F5531" t="s">
        <v>1330</v>
      </c>
      <c r="G5531" t="s">
        <v>2007</v>
      </c>
      <c r="I5531">
        <v>8</v>
      </c>
      <c r="J5531" t="s">
        <v>129</v>
      </c>
      <c r="K5531">
        <v>4</v>
      </c>
      <c r="L5531" t="s">
        <v>44</v>
      </c>
      <c r="M5531">
        <v>6.1999998092651367</v>
      </c>
      <c r="N5531" t="s">
        <v>70</v>
      </c>
      <c r="O5531" t="s">
        <v>46</v>
      </c>
      <c r="P5531">
        <v>4</v>
      </c>
      <c r="Q5531" t="s">
        <v>60</v>
      </c>
      <c r="R5531" t="s">
        <v>48</v>
      </c>
      <c r="T5531" t="s">
        <v>49</v>
      </c>
      <c r="V5531" t="s">
        <v>828</v>
      </c>
      <c r="W5531" t="s">
        <v>103</v>
      </c>
      <c r="X5531" t="s">
        <v>74</v>
      </c>
      <c r="Y5531">
        <v>88195</v>
      </c>
      <c r="Z5531">
        <v>0</v>
      </c>
      <c r="AA5531" t="s">
        <v>75</v>
      </c>
      <c r="AB5531" t="s">
        <v>83</v>
      </c>
      <c r="AC5531">
        <v>45</v>
      </c>
      <c r="AD5531">
        <v>11</v>
      </c>
      <c r="AE5531">
        <v>4</v>
      </c>
      <c r="AF5531">
        <v>2025</v>
      </c>
      <c r="AG5531">
        <v>20251104</v>
      </c>
      <c r="AH5531" s="2">
        <v>14500</v>
      </c>
      <c r="AI5531" s="2">
        <v>16131.6826171875</v>
      </c>
      <c r="AJ5531" s="2">
        <f t="shared" si="690"/>
        <v>1631.6826171875</v>
      </c>
      <c r="AK5531" s="6">
        <f t="shared" si="691"/>
        <v>0.11252983566810344</v>
      </c>
      <c r="AL5531" s="12">
        <v>14500</v>
      </c>
      <c r="AM5531" s="12">
        <v>16683.104002110482</v>
      </c>
      <c r="AN5531" s="12">
        <f t="shared" si="692"/>
        <v>2183.1040021104818</v>
      </c>
      <c r="AO5531" s="13">
        <f t="shared" si="693"/>
        <v>0.1505588966972746</v>
      </c>
      <c r="AP5531" s="16">
        <v>14500</v>
      </c>
      <c r="AQ5531" s="16">
        <v>16574.98730461661</v>
      </c>
      <c r="AR5531" s="16">
        <f t="shared" si="694"/>
        <v>2074.9873046166103</v>
      </c>
      <c r="AS5531" s="17">
        <f t="shared" si="688"/>
        <v>0.14310257273218002</v>
      </c>
      <c r="AT5531" s="20">
        <v>14500</v>
      </c>
      <c r="AU5531" s="20">
        <v>15694.129370629371</v>
      </c>
      <c r="AV5531" s="20">
        <f t="shared" si="689"/>
        <v>1194.1293706293709</v>
      </c>
      <c r="AW5531" s="21">
        <f t="shared" si="695"/>
        <v>8.2353749698577297E-2</v>
      </c>
    </row>
    <row r="5532" spans="1:49" x14ac:dyDescent="0.25">
      <c r="A5532" t="s">
        <v>77</v>
      </c>
      <c r="B5532" t="s">
        <v>818</v>
      </c>
      <c r="C5532">
        <v>57282</v>
      </c>
      <c r="D5532">
        <v>2018</v>
      </c>
      <c r="E5532" t="s">
        <v>66</v>
      </c>
      <c r="F5532" t="s">
        <v>769</v>
      </c>
      <c r="G5532" t="s">
        <v>269</v>
      </c>
      <c r="I5532">
        <v>4</v>
      </c>
      <c r="J5532" t="s">
        <v>69</v>
      </c>
      <c r="K5532">
        <v>4</v>
      </c>
      <c r="L5532" t="s">
        <v>44</v>
      </c>
      <c r="M5532">
        <v>2</v>
      </c>
      <c r="N5532" t="s">
        <v>44</v>
      </c>
      <c r="O5532" t="s">
        <v>46</v>
      </c>
      <c r="P5532">
        <v>4</v>
      </c>
      <c r="Q5532" t="s">
        <v>60</v>
      </c>
      <c r="R5532" t="s">
        <v>81</v>
      </c>
      <c r="S5532">
        <v>245</v>
      </c>
      <c r="T5532" t="s">
        <v>49</v>
      </c>
      <c r="U5532" t="s">
        <v>50</v>
      </c>
      <c r="V5532" t="s">
        <v>918</v>
      </c>
      <c r="W5532" t="s">
        <v>134</v>
      </c>
      <c r="X5532" t="s">
        <v>98</v>
      </c>
      <c r="Y5532">
        <v>32050</v>
      </c>
      <c r="Z5532">
        <v>0</v>
      </c>
      <c r="AA5532" t="s">
        <v>75</v>
      </c>
      <c r="AB5532" t="s">
        <v>83</v>
      </c>
      <c r="AC5532">
        <v>45</v>
      </c>
      <c r="AD5532">
        <v>11</v>
      </c>
      <c r="AE5532">
        <v>4</v>
      </c>
      <c r="AF5532">
        <v>2025</v>
      </c>
      <c r="AG5532">
        <v>20251105</v>
      </c>
      <c r="AH5532" s="2">
        <v>12200</v>
      </c>
      <c r="AI5532" s="2">
        <v>13013.666015625</v>
      </c>
      <c r="AJ5532" s="2">
        <f t="shared" si="690"/>
        <v>813.666015625</v>
      </c>
      <c r="AK5532" s="6">
        <f t="shared" si="691"/>
        <v>6.6693935706967217E-2</v>
      </c>
      <c r="AL5532" s="12">
        <v>12200</v>
      </c>
      <c r="AM5532" s="12">
        <v>12482.65188474663</v>
      </c>
      <c r="AN5532" s="12">
        <f t="shared" si="692"/>
        <v>282.65188474663046</v>
      </c>
      <c r="AO5532" s="13">
        <f t="shared" si="693"/>
        <v>2.3168187274313971E-2</v>
      </c>
      <c r="AP5532" s="16">
        <v>12200</v>
      </c>
      <c r="AQ5532" s="16">
        <v>12424.87048297774</v>
      </c>
      <c r="AR5532" s="16">
        <f t="shared" si="694"/>
        <v>224.87048297773981</v>
      </c>
      <c r="AS5532" s="17">
        <f t="shared" si="688"/>
        <v>1.8432006801454084E-2</v>
      </c>
      <c r="AT5532" s="20">
        <v>12200</v>
      </c>
      <c r="AU5532" s="20">
        <v>13034.39325842697</v>
      </c>
      <c r="AV5532" s="20">
        <f t="shared" si="689"/>
        <v>834.39325842696962</v>
      </c>
      <c r="AW5532" s="21">
        <f t="shared" si="695"/>
        <v>6.8392890034997517E-2</v>
      </c>
    </row>
    <row r="5533" spans="1:49" x14ac:dyDescent="0.25">
      <c r="A5533" t="s">
        <v>38</v>
      </c>
      <c r="B5533" t="s">
        <v>65</v>
      </c>
      <c r="C5533">
        <v>26869</v>
      </c>
      <c r="D5533">
        <v>2023</v>
      </c>
      <c r="E5533" t="s">
        <v>84</v>
      </c>
      <c r="F5533" t="s">
        <v>85</v>
      </c>
      <c r="G5533" t="s">
        <v>807</v>
      </c>
      <c r="H5533" t="s">
        <v>1345</v>
      </c>
      <c r="I5533">
        <v>6</v>
      </c>
      <c r="J5533" t="s">
        <v>69</v>
      </c>
      <c r="K5533">
        <v>4</v>
      </c>
      <c r="L5533" t="s">
        <v>44</v>
      </c>
      <c r="M5533">
        <v>3.5999999046325679</v>
      </c>
      <c r="N5533" t="s">
        <v>87</v>
      </c>
      <c r="O5533" t="s">
        <v>46</v>
      </c>
      <c r="P5533">
        <v>4</v>
      </c>
      <c r="Q5533" t="s">
        <v>88</v>
      </c>
      <c r="R5533" t="s">
        <v>89</v>
      </c>
      <c r="S5533">
        <v>305</v>
      </c>
      <c r="T5533" t="s">
        <v>49</v>
      </c>
      <c r="U5533" t="s">
        <v>72</v>
      </c>
      <c r="W5533" t="s">
        <v>90</v>
      </c>
      <c r="X5533" t="s">
        <v>74</v>
      </c>
      <c r="Z5533">
        <v>0</v>
      </c>
      <c r="AA5533" t="s">
        <v>75</v>
      </c>
      <c r="AB5533" t="s">
        <v>91</v>
      </c>
      <c r="AC5533">
        <v>45</v>
      </c>
      <c r="AD5533">
        <v>11</v>
      </c>
      <c r="AE5533">
        <v>4</v>
      </c>
      <c r="AF5533">
        <v>2025</v>
      </c>
      <c r="AG5533">
        <v>20251104</v>
      </c>
      <c r="AH5533" s="2">
        <v>23750</v>
      </c>
      <c r="AI5533" s="2">
        <v>27215.958984375</v>
      </c>
      <c r="AJ5533" s="2">
        <f t="shared" si="690"/>
        <v>3465.958984375</v>
      </c>
      <c r="AK5533" s="6">
        <f t="shared" si="691"/>
        <v>0.14593511513157895</v>
      </c>
      <c r="AL5533" s="12">
        <v>23750</v>
      </c>
      <c r="AM5533" s="12">
        <v>26045.345178787451</v>
      </c>
      <c r="AN5533" s="12">
        <f t="shared" si="692"/>
        <v>2295.345178787451</v>
      </c>
      <c r="AO5533" s="13">
        <f t="shared" si="693"/>
        <v>9.6646112791050565E-2</v>
      </c>
      <c r="AP5533" s="16">
        <v>23750</v>
      </c>
      <c r="AQ5533" s="16">
        <v>24883.56965094127</v>
      </c>
      <c r="AR5533" s="16">
        <f t="shared" si="694"/>
        <v>1133.5696509412701</v>
      </c>
      <c r="AS5533" s="17">
        <f t="shared" si="688"/>
        <v>4.7729248460685055E-2</v>
      </c>
      <c r="AT5533" s="20">
        <v>23750</v>
      </c>
      <c r="AU5533" s="20">
        <v>26745.250709018721</v>
      </c>
      <c r="AV5533" s="20">
        <f t="shared" si="689"/>
        <v>2995.250709018721</v>
      </c>
      <c r="AW5533" s="21">
        <f t="shared" si="695"/>
        <v>0.12611581932710403</v>
      </c>
    </row>
    <row r="5534" spans="1:49" x14ac:dyDescent="0.25">
      <c r="A5534" t="s">
        <v>38</v>
      </c>
      <c r="B5534" t="s">
        <v>259</v>
      </c>
      <c r="C5534">
        <v>169565</v>
      </c>
      <c r="D5534">
        <v>2017</v>
      </c>
      <c r="E5534" t="s">
        <v>93</v>
      </c>
      <c r="F5534" t="s">
        <v>628</v>
      </c>
      <c r="G5534" t="s">
        <v>466</v>
      </c>
      <c r="I5534">
        <v>6</v>
      </c>
      <c r="J5534" t="s">
        <v>69</v>
      </c>
      <c r="K5534">
        <v>4</v>
      </c>
      <c r="L5534" t="s">
        <v>44</v>
      </c>
      <c r="M5534">
        <v>3.5999999046325679</v>
      </c>
      <c r="N5534" t="s">
        <v>45</v>
      </c>
      <c r="O5534" t="s">
        <v>46</v>
      </c>
      <c r="P5534">
        <v>3</v>
      </c>
      <c r="Q5534" t="s">
        <v>118</v>
      </c>
      <c r="T5534" t="s">
        <v>49</v>
      </c>
      <c r="V5534" t="s">
        <v>1281</v>
      </c>
      <c r="W5534" t="s">
        <v>120</v>
      </c>
      <c r="X5534" t="s">
        <v>98</v>
      </c>
      <c r="Y5534">
        <v>29765</v>
      </c>
      <c r="Z5534">
        <v>0</v>
      </c>
      <c r="AA5534" t="s">
        <v>75</v>
      </c>
      <c r="AB5534" t="s">
        <v>122</v>
      </c>
      <c r="AC5534">
        <v>45</v>
      </c>
      <c r="AD5534">
        <v>11</v>
      </c>
      <c r="AE5534">
        <v>4</v>
      </c>
      <c r="AF5534">
        <v>2025</v>
      </c>
      <c r="AG5534">
        <v>20251105</v>
      </c>
      <c r="AH5534" s="2">
        <v>2700</v>
      </c>
      <c r="AI5534" s="2">
        <v>2946.51318359375</v>
      </c>
      <c r="AJ5534" s="2">
        <f t="shared" si="690"/>
        <v>246.51318359375</v>
      </c>
      <c r="AK5534" s="6">
        <f t="shared" si="691"/>
        <v>9.1301179108796301E-2</v>
      </c>
      <c r="AL5534" s="12">
        <v>2700</v>
      </c>
      <c r="AM5534" s="12">
        <v>3038.7111326020208</v>
      </c>
      <c r="AN5534" s="12">
        <f t="shared" si="692"/>
        <v>338.71113260202083</v>
      </c>
      <c r="AO5534" s="13">
        <f t="shared" si="693"/>
        <v>0.12544856763037809</v>
      </c>
      <c r="AP5534" s="16">
        <v>2700</v>
      </c>
      <c r="AQ5534" s="16">
        <v>2912.453064710629</v>
      </c>
      <c r="AR5534" s="16">
        <f t="shared" si="694"/>
        <v>212.45306471062895</v>
      </c>
      <c r="AS5534" s="17">
        <f t="shared" si="688"/>
        <v>7.8686320263195914E-2</v>
      </c>
      <c r="AT5534" s="20">
        <v>2700</v>
      </c>
      <c r="AU5534" s="20">
        <v>2948.1937499999999</v>
      </c>
      <c r="AV5534" s="20">
        <f t="shared" si="689"/>
        <v>248.19374999999991</v>
      </c>
      <c r="AW5534" s="21">
        <f t="shared" si="695"/>
        <v>9.1923611111111081E-2</v>
      </c>
    </row>
    <row r="5535" spans="1:49" x14ac:dyDescent="0.25">
      <c r="A5535" t="s">
        <v>38</v>
      </c>
      <c r="B5535" t="s">
        <v>65</v>
      </c>
      <c r="C5535">
        <v>115204</v>
      </c>
      <c r="D5535">
        <v>2020</v>
      </c>
      <c r="E5535" t="s">
        <v>155</v>
      </c>
      <c r="F5535" t="s">
        <v>482</v>
      </c>
      <c r="G5535" t="s">
        <v>269</v>
      </c>
      <c r="I5535">
        <v>4</v>
      </c>
      <c r="J5535" t="s">
        <v>117</v>
      </c>
      <c r="K5535">
        <v>4</v>
      </c>
      <c r="L5535" t="s">
        <v>44</v>
      </c>
      <c r="M5535">
        <v>2.4000000953674321</v>
      </c>
      <c r="N5535" t="s">
        <v>45</v>
      </c>
      <c r="O5535" t="s">
        <v>46</v>
      </c>
      <c r="P5535">
        <v>4</v>
      </c>
      <c r="Q5535" t="s">
        <v>60</v>
      </c>
      <c r="R5535" t="s">
        <v>48</v>
      </c>
      <c r="S5535">
        <v>185</v>
      </c>
      <c r="T5535" t="s">
        <v>49</v>
      </c>
      <c r="V5535" t="s">
        <v>231</v>
      </c>
      <c r="W5535" t="s">
        <v>62</v>
      </c>
      <c r="X5535" t="s">
        <v>74</v>
      </c>
      <c r="Y5535">
        <v>26400</v>
      </c>
      <c r="Z5535">
        <v>0</v>
      </c>
      <c r="AA5535" t="s">
        <v>75</v>
      </c>
      <c r="AB5535" t="s">
        <v>83</v>
      </c>
      <c r="AC5535">
        <v>45</v>
      </c>
      <c r="AD5535">
        <v>11</v>
      </c>
      <c r="AE5535">
        <v>4</v>
      </c>
      <c r="AF5535">
        <v>2025</v>
      </c>
      <c r="AG5535">
        <v>20251104</v>
      </c>
      <c r="AH5535" s="2">
        <v>11000</v>
      </c>
      <c r="AI5535" s="2">
        <v>9269.724609375</v>
      </c>
      <c r="AJ5535" s="2">
        <f t="shared" si="690"/>
        <v>1730.275390625</v>
      </c>
      <c r="AK5535" s="6">
        <f t="shared" si="691"/>
        <v>0.15729776278409091</v>
      </c>
      <c r="AL5535" s="12">
        <v>11000</v>
      </c>
      <c r="AM5535" s="12">
        <v>9129.8936187681866</v>
      </c>
      <c r="AN5535" s="12">
        <f t="shared" si="692"/>
        <v>1870.1063812318134</v>
      </c>
      <c r="AO5535" s="13">
        <f t="shared" si="693"/>
        <v>0.17000967102107395</v>
      </c>
      <c r="AP5535" s="16">
        <v>11000</v>
      </c>
      <c r="AQ5535" s="16">
        <v>8874.3504134026425</v>
      </c>
      <c r="AR5535" s="16">
        <f t="shared" si="694"/>
        <v>2125.6495865973575</v>
      </c>
      <c r="AS5535" s="17">
        <f t="shared" si="688"/>
        <v>0.19324087150885069</v>
      </c>
      <c r="AT5535" s="20">
        <v>11000</v>
      </c>
      <c r="AU5535" s="20">
        <v>9277.5935374149667</v>
      </c>
      <c r="AV5535" s="20">
        <f t="shared" si="689"/>
        <v>1722.4064625850333</v>
      </c>
      <c r="AW5535" s="21">
        <f t="shared" si="695"/>
        <v>0.15658240568954848</v>
      </c>
    </row>
    <row r="5536" spans="1:49" x14ac:dyDescent="0.25">
      <c r="A5536" t="s">
        <v>77</v>
      </c>
      <c r="B5536" t="s">
        <v>596</v>
      </c>
      <c r="C5536">
        <v>142828</v>
      </c>
      <c r="D5536">
        <v>2017</v>
      </c>
      <c r="E5536" t="s">
        <v>139</v>
      </c>
      <c r="F5536" t="s">
        <v>140</v>
      </c>
      <c r="I5536">
        <v>4</v>
      </c>
      <c r="J5536" t="s">
        <v>117</v>
      </c>
      <c r="K5536">
        <v>4</v>
      </c>
      <c r="L5536" t="s">
        <v>44</v>
      </c>
      <c r="M5536">
        <v>2.5</v>
      </c>
      <c r="N5536" t="s">
        <v>44</v>
      </c>
      <c r="O5536" t="s">
        <v>46</v>
      </c>
      <c r="Q5536" t="s">
        <v>141</v>
      </c>
      <c r="R5536" t="s">
        <v>89</v>
      </c>
      <c r="S5536">
        <v>170</v>
      </c>
      <c r="T5536" t="s">
        <v>49</v>
      </c>
      <c r="W5536" t="s">
        <v>62</v>
      </c>
      <c r="X5536" t="s">
        <v>53</v>
      </c>
      <c r="Z5536">
        <v>0</v>
      </c>
      <c r="AA5536" t="s">
        <v>75</v>
      </c>
      <c r="AB5536" t="s">
        <v>83</v>
      </c>
      <c r="AC5536">
        <v>45</v>
      </c>
      <c r="AD5536">
        <v>11</v>
      </c>
      <c r="AE5536">
        <v>4</v>
      </c>
      <c r="AF5536">
        <v>2025</v>
      </c>
      <c r="AG5536">
        <v>20251105</v>
      </c>
      <c r="AH5536" s="2">
        <v>2800</v>
      </c>
      <c r="AI5536" s="2">
        <v>3470.303955078125</v>
      </c>
      <c r="AJ5536" s="2">
        <f t="shared" si="690"/>
        <v>670.303955078125</v>
      </c>
      <c r="AK5536" s="6">
        <f t="shared" si="691"/>
        <v>0.23939426967075894</v>
      </c>
      <c r="AL5536" s="12">
        <v>2800</v>
      </c>
      <c r="AM5536" s="12">
        <v>3388.568621757709</v>
      </c>
      <c r="AN5536" s="12">
        <f t="shared" si="692"/>
        <v>588.56862175770902</v>
      </c>
      <c r="AO5536" s="13">
        <f t="shared" si="693"/>
        <v>0.2102030791991818</v>
      </c>
      <c r="AP5536" s="16">
        <v>2800</v>
      </c>
      <c r="AQ5536" s="16">
        <v>3624.7488626851718</v>
      </c>
      <c r="AR5536" s="16">
        <f t="shared" si="694"/>
        <v>824.74886268517184</v>
      </c>
      <c r="AS5536" s="17">
        <f t="shared" si="688"/>
        <v>0.29455316524470421</v>
      </c>
      <c r="AT5536" s="20">
        <v>2800</v>
      </c>
      <c r="AU5536" s="20">
        <v>3532.4876339653752</v>
      </c>
      <c r="AV5536" s="20">
        <f t="shared" si="689"/>
        <v>732.48763396537515</v>
      </c>
      <c r="AW5536" s="21">
        <f t="shared" si="695"/>
        <v>0.26160272641620541</v>
      </c>
    </row>
    <row r="5537" spans="1:49" x14ac:dyDescent="0.25">
      <c r="A5537" t="s">
        <v>77</v>
      </c>
      <c r="B5537" t="s">
        <v>818</v>
      </c>
      <c r="C5537">
        <v>35971</v>
      </c>
      <c r="D5537">
        <v>2014</v>
      </c>
      <c r="E5537" t="s">
        <v>111</v>
      </c>
      <c r="F5537" t="s">
        <v>823</v>
      </c>
      <c r="G5537" t="s">
        <v>214</v>
      </c>
      <c r="I5537">
        <v>6</v>
      </c>
      <c r="J5537" t="s">
        <v>117</v>
      </c>
      <c r="K5537">
        <v>4</v>
      </c>
      <c r="L5537" t="s">
        <v>44</v>
      </c>
      <c r="M5537">
        <v>3.5999999046325679</v>
      </c>
      <c r="N5537" t="s">
        <v>45</v>
      </c>
      <c r="O5537" t="s">
        <v>46</v>
      </c>
      <c r="P5537">
        <v>4</v>
      </c>
      <c r="Q5537" t="s">
        <v>215</v>
      </c>
      <c r="R5537" t="s">
        <v>96</v>
      </c>
      <c r="T5537" t="s">
        <v>49</v>
      </c>
      <c r="W5537" t="s">
        <v>90</v>
      </c>
      <c r="X5537" t="s">
        <v>98</v>
      </c>
      <c r="Z5537">
        <v>0</v>
      </c>
      <c r="AA5537" t="s">
        <v>75</v>
      </c>
      <c r="AB5537" t="s">
        <v>215</v>
      </c>
      <c r="AC5537">
        <v>45</v>
      </c>
      <c r="AD5537">
        <v>11</v>
      </c>
      <c r="AE5537">
        <v>4</v>
      </c>
      <c r="AF5537">
        <v>2025</v>
      </c>
      <c r="AG5537">
        <v>20251105</v>
      </c>
      <c r="AH5537" s="2">
        <v>9900</v>
      </c>
      <c r="AI5537" s="2">
        <v>11120.125</v>
      </c>
      <c r="AJ5537" s="2">
        <f t="shared" si="690"/>
        <v>1220.125</v>
      </c>
      <c r="AK5537" s="6">
        <f t="shared" si="691"/>
        <v>0.12324494949494949</v>
      </c>
      <c r="AL5537" s="12">
        <v>9900</v>
      </c>
      <c r="AM5537" s="12">
        <v>9256.5508555944689</v>
      </c>
      <c r="AN5537" s="12">
        <f t="shared" si="692"/>
        <v>643.44914440553111</v>
      </c>
      <c r="AO5537" s="13">
        <f t="shared" si="693"/>
        <v>6.4994863071265771E-2</v>
      </c>
      <c r="AP5537" s="16">
        <v>9900</v>
      </c>
      <c r="AQ5537" s="16">
        <v>9287.7137045697964</v>
      </c>
      <c r="AR5537" s="16">
        <f t="shared" si="694"/>
        <v>612.28629543020361</v>
      </c>
      <c r="AS5537" s="17">
        <f t="shared" si="688"/>
        <v>6.1847100548505417E-2</v>
      </c>
      <c r="AT5537" s="20">
        <v>9900</v>
      </c>
      <c r="AU5537" s="20">
        <v>11655.157766990291</v>
      </c>
      <c r="AV5537" s="20">
        <f t="shared" si="689"/>
        <v>1755.1577669902908</v>
      </c>
      <c r="AW5537" s="21">
        <f t="shared" si="695"/>
        <v>0.1772886633323526</v>
      </c>
    </row>
    <row r="5538" spans="1:49" x14ac:dyDescent="0.25">
      <c r="A5538" t="s">
        <v>77</v>
      </c>
      <c r="B5538" t="s">
        <v>596</v>
      </c>
      <c r="C5538">
        <v>51548</v>
      </c>
      <c r="D5538">
        <v>2017</v>
      </c>
      <c r="E5538" t="s">
        <v>699</v>
      </c>
      <c r="F5538" t="s">
        <v>1509</v>
      </c>
      <c r="G5538" t="s">
        <v>2462</v>
      </c>
      <c r="I5538">
        <v>6</v>
      </c>
      <c r="J5538" t="s">
        <v>117</v>
      </c>
      <c r="K5538">
        <v>4</v>
      </c>
      <c r="L5538" t="s">
        <v>44</v>
      </c>
      <c r="M5538">
        <v>3</v>
      </c>
      <c r="N5538" t="s">
        <v>44</v>
      </c>
      <c r="O5538" t="s">
        <v>46</v>
      </c>
      <c r="P5538">
        <v>4</v>
      </c>
      <c r="Q5538" t="s">
        <v>60</v>
      </c>
      <c r="R5538" t="s">
        <v>81</v>
      </c>
      <c r="S5538">
        <v>340</v>
      </c>
      <c r="T5538" t="s">
        <v>49</v>
      </c>
      <c r="U5538" t="s">
        <v>72</v>
      </c>
      <c r="V5538" t="s">
        <v>2250</v>
      </c>
      <c r="W5538" t="s">
        <v>134</v>
      </c>
      <c r="X5538" t="s">
        <v>428</v>
      </c>
      <c r="Y5538">
        <v>49700</v>
      </c>
      <c r="Z5538">
        <v>0</v>
      </c>
      <c r="AA5538" t="s">
        <v>75</v>
      </c>
      <c r="AB5538" t="s">
        <v>83</v>
      </c>
      <c r="AC5538">
        <v>45</v>
      </c>
      <c r="AD5538">
        <v>11</v>
      </c>
      <c r="AE5538">
        <v>4</v>
      </c>
      <c r="AF5538">
        <v>2025</v>
      </c>
      <c r="AG5538">
        <v>20251105</v>
      </c>
      <c r="AH5538" s="2">
        <v>16600</v>
      </c>
      <c r="AI5538" s="2">
        <v>13003.3310546875</v>
      </c>
      <c r="AJ5538" s="2">
        <f t="shared" si="690"/>
        <v>3596.6689453125</v>
      </c>
      <c r="AK5538" s="6">
        <f t="shared" si="691"/>
        <v>0.21666680393448795</v>
      </c>
      <c r="AL5538" s="12">
        <v>16600</v>
      </c>
      <c r="AM5538" s="12">
        <v>14967.95129462375</v>
      </c>
      <c r="AN5538" s="12">
        <f t="shared" si="692"/>
        <v>1632.0487053762499</v>
      </c>
      <c r="AO5538" s="13">
        <f t="shared" si="693"/>
        <v>9.831618707085843E-2</v>
      </c>
      <c r="AP5538" s="16">
        <v>16600</v>
      </c>
      <c r="AQ5538" s="16">
        <v>14764.7934664123</v>
      </c>
      <c r="AR5538" s="16">
        <f t="shared" si="694"/>
        <v>1835.2065335876996</v>
      </c>
      <c r="AS5538" s="17">
        <f t="shared" si="688"/>
        <v>0.11055461045709034</v>
      </c>
      <c r="AT5538" s="20">
        <v>16600</v>
      </c>
      <c r="AU5538" s="20">
        <v>12242.513611615241</v>
      </c>
      <c r="AV5538" s="20">
        <f t="shared" si="689"/>
        <v>4357.4863883847593</v>
      </c>
      <c r="AW5538" s="21">
        <f t="shared" si="695"/>
        <v>0.26249918002317829</v>
      </c>
    </row>
    <row r="5539" spans="1:49" x14ac:dyDescent="0.25">
      <c r="A5539" t="s">
        <v>77</v>
      </c>
      <c r="B5539" t="s">
        <v>596</v>
      </c>
      <c r="C5539">
        <v>105691</v>
      </c>
      <c r="D5539">
        <v>2021</v>
      </c>
      <c r="E5539" t="s">
        <v>159</v>
      </c>
      <c r="F5539" t="s">
        <v>236</v>
      </c>
      <c r="G5539" t="s">
        <v>524</v>
      </c>
      <c r="I5539">
        <v>4</v>
      </c>
      <c r="J5539" t="s">
        <v>59</v>
      </c>
      <c r="K5539">
        <v>4</v>
      </c>
      <c r="L5539" t="s">
        <v>44</v>
      </c>
      <c r="M5539">
        <v>1.5</v>
      </c>
      <c r="N5539" t="s">
        <v>44</v>
      </c>
      <c r="O5539" t="s">
        <v>46</v>
      </c>
      <c r="P5539">
        <v>4</v>
      </c>
      <c r="Q5539" t="s">
        <v>60</v>
      </c>
      <c r="R5539" t="s">
        <v>89</v>
      </c>
      <c r="S5539">
        <v>190</v>
      </c>
      <c r="T5539" t="s">
        <v>49</v>
      </c>
      <c r="U5539" t="s">
        <v>50</v>
      </c>
      <c r="V5539" t="s">
        <v>238</v>
      </c>
      <c r="W5539" t="s">
        <v>62</v>
      </c>
      <c r="X5539" t="s">
        <v>98</v>
      </c>
      <c r="Y5539">
        <v>30450</v>
      </c>
      <c r="Z5539">
        <v>0</v>
      </c>
      <c r="AA5539" t="s">
        <v>75</v>
      </c>
      <c r="AB5539" t="s">
        <v>83</v>
      </c>
      <c r="AC5539">
        <v>45</v>
      </c>
      <c r="AD5539">
        <v>11</v>
      </c>
      <c r="AE5539">
        <v>4</v>
      </c>
      <c r="AF5539">
        <v>2025</v>
      </c>
      <c r="AG5539">
        <v>20251105</v>
      </c>
      <c r="AH5539" s="2">
        <v>16200</v>
      </c>
      <c r="AI5539" s="2">
        <v>18593.015625</v>
      </c>
      <c r="AJ5539" s="2">
        <f t="shared" si="690"/>
        <v>2393.015625</v>
      </c>
      <c r="AK5539" s="6">
        <f t="shared" si="691"/>
        <v>0.14771701388888889</v>
      </c>
      <c r="AL5539" s="12">
        <v>16200</v>
      </c>
      <c r="AM5539" s="12">
        <v>16331.92210043366</v>
      </c>
      <c r="AN5539" s="12">
        <f t="shared" si="692"/>
        <v>131.92210043365958</v>
      </c>
      <c r="AO5539" s="13">
        <f t="shared" si="693"/>
        <v>8.1433395329419487E-3</v>
      </c>
      <c r="AP5539" s="16">
        <v>16200</v>
      </c>
      <c r="AQ5539" s="16">
        <v>16068.32390699954</v>
      </c>
      <c r="AR5539" s="16">
        <f t="shared" si="694"/>
        <v>131.67609300046024</v>
      </c>
      <c r="AS5539" s="17">
        <f t="shared" si="688"/>
        <v>8.1281538889172982E-3</v>
      </c>
      <c r="AT5539" s="20">
        <v>16200</v>
      </c>
      <c r="AU5539" s="20">
        <v>19207.205164992822</v>
      </c>
      <c r="AV5539" s="20">
        <f t="shared" si="689"/>
        <v>3007.2051649928217</v>
      </c>
      <c r="AW5539" s="21">
        <f t="shared" si="695"/>
        <v>0.185629948456347</v>
      </c>
    </row>
    <row r="5540" spans="1:49" x14ac:dyDescent="0.25">
      <c r="A5540" t="s">
        <v>38</v>
      </c>
      <c r="B5540" t="s">
        <v>776</v>
      </c>
      <c r="C5540">
        <v>149135</v>
      </c>
      <c r="D5540">
        <v>2014</v>
      </c>
      <c r="E5540" t="s">
        <v>318</v>
      </c>
      <c r="F5540" t="s">
        <v>518</v>
      </c>
      <c r="G5540" t="s">
        <v>869</v>
      </c>
      <c r="I5540">
        <v>6</v>
      </c>
      <c r="J5540" t="s">
        <v>230</v>
      </c>
      <c r="K5540">
        <v>4</v>
      </c>
      <c r="L5540" t="s">
        <v>44</v>
      </c>
      <c r="M5540">
        <v>3.5999999046325679</v>
      </c>
      <c r="N5540" t="s">
        <v>45</v>
      </c>
      <c r="O5540" t="s">
        <v>46</v>
      </c>
      <c r="Q5540" t="s">
        <v>60</v>
      </c>
      <c r="R5540" t="s">
        <v>96</v>
      </c>
      <c r="T5540" t="s">
        <v>49</v>
      </c>
      <c r="U5540" t="s">
        <v>72</v>
      </c>
      <c r="V5540" t="s">
        <v>190</v>
      </c>
      <c r="W5540" t="s">
        <v>90</v>
      </c>
      <c r="X5540" t="s">
        <v>74</v>
      </c>
      <c r="Z5540">
        <v>0</v>
      </c>
      <c r="AA5540" t="s">
        <v>75</v>
      </c>
      <c r="AB5540" t="s">
        <v>83</v>
      </c>
      <c r="AC5540">
        <v>45</v>
      </c>
      <c r="AD5540">
        <v>11</v>
      </c>
      <c r="AE5540">
        <v>4</v>
      </c>
      <c r="AF5540">
        <v>2025</v>
      </c>
      <c r="AG5540">
        <v>20251105</v>
      </c>
      <c r="AH5540" s="2">
        <v>800</v>
      </c>
      <c r="AI5540" s="2">
        <v>2933.056884765625</v>
      </c>
      <c r="AJ5540" s="2">
        <f t="shared" si="690"/>
        <v>2133.056884765625</v>
      </c>
      <c r="AK5540" s="6">
        <f t="shared" si="691"/>
        <v>2.6663211059570311</v>
      </c>
      <c r="AL5540" s="12">
        <v>800</v>
      </c>
      <c r="AM5540" s="12">
        <v>2892.675575628587</v>
      </c>
      <c r="AN5540" s="12">
        <f t="shared" si="692"/>
        <v>2092.675575628587</v>
      </c>
      <c r="AO5540" s="13">
        <f t="shared" si="693"/>
        <v>2.6158444695357339</v>
      </c>
      <c r="AP5540" s="16">
        <v>800</v>
      </c>
      <c r="AQ5540" s="16">
        <v>3267.66428470959</v>
      </c>
      <c r="AR5540" s="16">
        <f t="shared" si="694"/>
        <v>2467.66428470959</v>
      </c>
      <c r="AS5540" s="17">
        <f t="shared" si="688"/>
        <v>3.0845803558869873</v>
      </c>
      <c r="AT5540" s="20">
        <v>800</v>
      </c>
      <c r="AU5540" s="20">
        <v>3002.5829538061162</v>
      </c>
      <c r="AV5540" s="20">
        <f t="shared" si="689"/>
        <v>2202.5829538061162</v>
      </c>
      <c r="AW5540" s="21">
        <f t="shared" si="695"/>
        <v>2.753228692257645</v>
      </c>
    </row>
    <row r="5541" spans="1:49" x14ac:dyDescent="0.25">
      <c r="A5541" t="s">
        <v>38</v>
      </c>
      <c r="B5541" t="s">
        <v>39</v>
      </c>
      <c r="C5541">
        <v>122330</v>
      </c>
      <c r="D5541">
        <v>2018</v>
      </c>
      <c r="E5541" t="s">
        <v>93</v>
      </c>
      <c r="F5541" t="s">
        <v>164</v>
      </c>
      <c r="G5541" t="s">
        <v>1484</v>
      </c>
      <c r="H5541" t="s">
        <v>293</v>
      </c>
      <c r="I5541">
        <v>8</v>
      </c>
      <c r="J5541" t="s">
        <v>69</v>
      </c>
      <c r="K5541">
        <v>3</v>
      </c>
      <c r="L5541" t="s">
        <v>44</v>
      </c>
      <c r="M5541">
        <v>6</v>
      </c>
      <c r="N5541" t="s">
        <v>70</v>
      </c>
      <c r="O5541" t="s">
        <v>46</v>
      </c>
      <c r="P5541">
        <v>2</v>
      </c>
      <c r="Q5541" t="s">
        <v>71</v>
      </c>
      <c r="R5541" t="s">
        <v>172</v>
      </c>
      <c r="T5541" t="s">
        <v>49</v>
      </c>
      <c r="V5541" t="s">
        <v>1217</v>
      </c>
      <c r="W5541" t="s">
        <v>73</v>
      </c>
      <c r="X5541" t="s">
        <v>74</v>
      </c>
      <c r="Y5541">
        <v>33155</v>
      </c>
      <c r="Z5541">
        <v>0</v>
      </c>
      <c r="AA5541" t="s">
        <v>75</v>
      </c>
      <c r="AB5541" t="s">
        <v>76</v>
      </c>
      <c r="AC5541">
        <v>45</v>
      </c>
      <c r="AD5541">
        <v>11</v>
      </c>
      <c r="AE5541">
        <v>4</v>
      </c>
      <c r="AF5541">
        <v>2025</v>
      </c>
      <c r="AG5541">
        <v>20251104</v>
      </c>
      <c r="AH5541" s="2">
        <v>6300</v>
      </c>
      <c r="AI5541" s="2">
        <v>10426.4921875</v>
      </c>
      <c r="AJ5541" s="2">
        <f t="shared" si="690"/>
        <v>4126.4921875</v>
      </c>
      <c r="AK5541" s="6">
        <f t="shared" si="691"/>
        <v>0.65499875992063494</v>
      </c>
      <c r="AL5541" s="12">
        <v>6300</v>
      </c>
      <c r="AM5541" s="12">
        <v>9605.4008146991528</v>
      </c>
      <c r="AN5541" s="12">
        <f t="shared" si="692"/>
        <v>3305.4008146991528</v>
      </c>
      <c r="AO5541" s="13">
        <f t="shared" si="693"/>
        <v>0.52466679598399246</v>
      </c>
      <c r="AP5541" s="16">
        <v>6300</v>
      </c>
      <c r="AQ5541" s="16">
        <v>10061.833181786211</v>
      </c>
      <c r="AR5541" s="16">
        <f t="shared" si="694"/>
        <v>3761.8331817862108</v>
      </c>
      <c r="AS5541" s="17">
        <f t="shared" si="688"/>
        <v>0.59711637806130335</v>
      </c>
      <c r="AT5541" s="20">
        <v>6300</v>
      </c>
      <c r="AU5541" s="20">
        <v>10678.27836411609</v>
      </c>
      <c r="AV5541" s="20">
        <f t="shared" si="689"/>
        <v>4378.2783641160895</v>
      </c>
      <c r="AW5541" s="21">
        <f t="shared" si="695"/>
        <v>0.69496481970096657</v>
      </c>
    </row>
    <row r="5542" spans="1:49" x14ac:dyDescent="0.25">
      <c r="A5542" t="s">
        <v>38</v>
      </c>
      <c r="B5542" t="s">
        <v>776</v>
      </c>
      <c r="C5542">
        <v>29414</v>
      </c>
      <c r="D5542">
        <v>2024</v>
      </c>
      <c r="E5542" t="s">
        <v>111</v>
      </c>
      <c r="F5542" t="s">
        <v>112</v>
      </c>
      <c r="G5542" t="s">
        <v>227</v>
      </c>
      <c r="H5542" t="s">
        <v>2032</v>
      </c>
      <c r="I5542">
        <v>6</v>
      </c>
      <c r="J5542" t="s">
        <v>43</v>
      </c>
      <c r="K5542">
        <v>4</v>
      </c>
      <c r="L5542" t="s">
        <v>44</v>
      </c>
      <c r="M5542">
        <v>3.5999999046325679</v>
      </c>
      <c r="N5542" t="s">
        <v>70</v>
      </c>
      <c r="O5542" t="s">
        <v>46</v>
      </c>
      <c r="P5542">
        <v>4</v>
      </c>
      <c r="Q5542" t="s">
        <v>60</v>
      </c>
      <c r="R5542" t="s">
        <v>48</v>
      </c>
      <c r="S5542">
        <v>295</v>
      </c>
      <c r="T5542" t="s">
        <v>49</v>
      </c>
      <c r="U5542" t="s">
        <v>72</v>
      </c>
      <c r="W5542" t="s">
        <v>90</v>
      </c>
      <c r="X5542" t="s">
        <v>74</v>
      </c>
      <c r="Z5542">
        <v>0</v>
      </c>
      <c r="AA5542" t="s">
        <v>75</v>
      </c>
      <c r="AB5542" t="s">
        <v>83</v>
      </c>
      <c r="AC5542">
        <v>45</v>
      </c>
      <c r="AD5542">
        <v>11</v>
      </c>
      <c r="AE5542">
        <v>4</v>
      </c>
      <c r="AF5542">
        <v>2025</v>
      </c>
      <c r="AG5542">
        <v>20251105</v>
      </c>
      <c r="AH5542" s="2">
        <v>25700</v>
      </c>
      <c r="AI5542" s="2">
        <v>29489.666015625</v>
      </c>
      <c r="AJ5542" s="2">
        <f t="shared" si="690"/>
        <v>3789.666015625</v>
      </c>
      <c r="AK5542" s="6">
        <f t="shared" si="691"/>
        <v>0.14745782161964979</v>
      </c>
      <c r="AL5542" s="12">
        <v>25700</v>
      </c>
      <c r="AM5542" s="12">
        <v>26442.11728849728</v>
      </c>
      <c r="AN5542" s="12">
        <f t="shared" si="692"/>
        <v>742.11728849728024</v>
      </c>
      <c r="AO5542" s="13">
        <f t="shared" si="693"/>
        <v>2.8876159085497285E-2</v>
      </c>
      <c r="AP5542" s="16">
        <v>25700</v>
      </c>
      <c r="AQ5542" s="16">
        <v>28077.108219635989</v>
      </c>
      <c r="AR5542" s="16">
        <f t="shared" si="694"/>
        <v>2377.1082196359894</v>
      </c>
      <c r="AS5542" s="17">
        <f t="shared" si="688"/>
        <v>9.2494483254318652E-2</v>
      </c>
      <c r="AT5542" s="20">
        <v>25700</v>
      </c>
      <c r="AU5542" s="20">
        <v>29402.873563218389</v>
      </c>
      <c r="AV5542" s="20">
        <f t="shared" si="689"/>
        <v>3702.8735632183889</v>
      </c>
      <c r="AW5542" s="21">
        <f t="shared" si="695"/>
        <v>0.14408068339371163</v>
      </c>
    </row>
    <row r="5543" spans="1:49" x14ac:dyDescent="0.25">
      <c r="A5543" t="s">
        <v>38</v>
      </c>
      <c r="B5543" t="s">
        <v>65</v>
      </c>
      <c r="C5543">
        <v>122002</v>
      </c>
      <c r="D5543">
        <v>2020</v>
      </c>
      <c r="E5543" t="s">
        <v>66</v>
      </c>
      <c r="F5543" t="s">
        <v>99</v>
      </c>
      <c r="G5543" t="s">
        <v>100</v>
      </c>
      <c r="I5543">
        <v>6</v>
      </c>
      <c r="J5543" t="s">
        <v>43</v>
      </c>
      <c r="K5543">
        <v>4</v>
      </c>
      <c r="L5543" t="s">
        <v>44</v>
      </c>
      <c r="M5543">
        <v>3.5</v>
      </c>
      <c r="N5543" t="s">
        <v>70</v>
      </c>
      <c r="O5543" t="s">
        <v>46</v>
      </c>
      <c r="P5543">
        <v>3</v>
      </c>
      <c r="Q5543" t="s">
        <v>60</v>
      </c>
      <c r="R5543" t="s">
        <v>48</v>
      </c>
      <c r="S5543">
        <v>310</v>
      </c>
      <c r="T5543" t="s">
        <v>49</v>
      </c>
      <c r="U5543" t="s">
        <v>72</v>
      </c>
      <c r="V5543" t="s">
        <v>102</v>
      </c>
      <c r="W5543" t="s">
        <v>103</v>
      </c>
      <c r="X5543" t="s">
        <v>74</v>
      </c>
      <c r="Z5543">
        <v>0</v>
      </c>
      <c r="AA5543" t="s">
        <v>75</v>
      </c>
      <c r="AB5543" t="s">
        <v>104</v>
      </c>
      <c r="AC5543">
        <v>45</v>
      </c>
      <c r="AD5543">
        <v>11</v>
      </c>
      <c r="AE5543">
        <v>4</v>
      </c>
      <c r="AF5543">
        <v>2025</v>
      </c>
      <c r="AG5543">
        <v>20251104</v>
      </c>
      <c r="AH5543" s="2">
        <v>16000</v>
      </c>
      <c r="AI5543" s="2">
        <v>13260.2861328125</v>
      </c>
      <c r="AJ5543" s="2">
        <f t="shared" si="690"/>
        <v>2739.7138671875</v>
      </c>
      <c r="AK5543" s="6">
        <f t="shared" si="691"/>
        <v>0.17123211669921876</v>
      </c>
      <c r="AL5543" s="12">
        <v>16000</v>
      </c>
      <c r="AM5543" s="12">
        <v>12779.178713444961</v>
      </c>
      <c r="AN5543" s="12">
        <f t="shared" si="692"/>
        <v>3220.8212865550395</v>
      </c>
      <c r="AO5543" s="13">
        <f t="shared" si="693"/>
        <v>0.20130133040968998</v>
      </c>
      <c r="AP5543" s="16">
        <v>16000</v>
      </c>
      <c r="AQ5543" s="16">
        <v>12989.460512331791</v>
      </c>
      <c r="AR5543" s="16">
        <f t="shared" si="694"/>
        <v>3010.5394876682094</v>
      </c>
      <c r="AS5543" s="17">
        <f t="shared" si="688"/>
        <v>0.18815871797926309</v>
      </c>
      <c r="AT5543" s="20">
        <v>16000</v>
      </c>
      <c r="AU5543" s="20">
        <v>13282.89622641509</v>
      </c>
      <c r="AV5543" s="20">
        <f t="shared" si="689"/>
        <v>2717.1037735849095</v>
      </c>
      <c r="AW5543" s="21">
        <f t="shared" si="695"/>
        <v>0.16981898584905683</v>
      </c>
    </row>
    <row r="5544" spans="1:49" x14ac:dyDescent="0.25">
      <c r="A5544" t="s">
        <v>77</v>
      </c>
      <c r="B5544" t="s">
        <v>818</v>
      </c>
      <c r="C5544">
        <v>327243</v>
      </c>
      <c r="D5544">
        <v>2014</v>
      </c>
      <c r="E5544" t="s">
        <v>1442</v>
      </c>
      <c r="F5544" t="s">
        <v>2463</v>
      </c>
      <c r="I5544">
        <v>4</v>
      </c>
      <c r="J5544" t="s">
        <v>69</v>
      </c>
      <c r="K5544">
        <v>3</v>
      </c>
      <c r="L5544" t="s">
        <v>44</v>
      </c>
      <c r="M5544">
        <v>3</v>
      </c>
      <c r="N5544" t="s">
        <v>70</v>
      </c>
      <c r="O5544" t="s">
        <v>46</v>
      </c>
      <c r="P5544">
        <v>3</v>
      </c>
      <c r="Q5544" t="s">
        <v>1515</v>
      </c>
      <c r="R5544" t="s">
        <v>48</v>
      </c>
      <c r="T5544" t="s">
        <v>219</v>
      </c>
      <c r="V5544" t="s">
        <v>2464</v>
      </c>
      <c r="W5544" t="s">
        <v>247</v>
      </c>
      <c r="X5544" t="s">
        <v>53</v>
      </c>
      <c r="Z5544">
        <v>0</v>
      </c>
      <c r="AA5544" t="s">
        <v>75</v>
      </c>
      <c r="AB5544" t="s">
        <v>782</v>
      </c>
      <c r="AC5544">
        <v>45</v>
      </c>
      <c r="AD5544">
        <v>11</v>
      </c>
      <c r="AE5544">
        <v>4</v>
      </c>
      <c r="AF5544">
        <v>2025</v>
      </c>
      <c r="AG5544">
        <v>20251105</v>
      </c>
      <c r="AH5544" s="2">
        <v>500</v>
      </c>
      <c r="AI5544" s="2">
        <v>2733.230224609375</v>
      </c>
      <c r="AJ5544" s="2">
        <f t="shared" si="690"/>
        <v>2233.230224609375</v>
      </c>
      <c r="AK5544" s="6">
        <f t="shared" si="691"/>
        <v>4.4664604492187499</v>
      </c>
      <c r="AL5544" s="12">
        <v>500</v>
      </c>
      <c r="AM5544" s="12">
        <v>2568.4955251425881</v>
      </c>
      <c r="AN5544" s="12">
        <f t="shared" si="692"/>
        <v>2068.4955251425881</v>
      </c>
      <c r="AO5544" s="13">
        <f t="shared" si="693"/>
        <v>4.1369910502851761</v>
      </c>
      <c r="AP5544" s="16">
        <v>500</v>
      </c>
      <c r="AQ5544" s="16">
        <v>2386.4534228041348</v>
      </c>
      <c r="AR5544" s="16">
        <f t="shared" si="694"/>
        <v>1886.4534228041348</v>
      </c>
      <c r="AS5544" s="17">
        <f t="shared" si="688"/>
        <v>3.7729068456082695</v>
      </c>
      <c r="AT5544" s="20">
        <v>500</v>
      </c>
      <c r="AU5544" s="20">
        <v>2793.138101109741</v>
      </c>
      <c r="AV5544" s="20">
        <f t="shared" si="689"/>
        <v>2293.138101109741</v>
      </c>
      <c r="AW5544" s="21">
        <f t="shared" si="695"/>
        <v>4.5862762022194818</v>
      </c>
    </row>
    <row r="5545" spans="1:49" x14ac:dyDescent="0.25">
      <c r="A5545" t="s">
        <v>77</v>
      </c>
      <c r="B5545" t="s">
        <v>456</v>
      </c>
      <c r="C5545">
        <v>218988</v>
      </c>
      <c r="D5545">
        <v>2014</v>
      </c>
      <c r="E5545" t="s">
        <v>93</v>
      </c>
      <c r="F5545" t="s">
        <v>152</v>
      </c>
      <c r="G5545" t="s">
        <v>1024</v>
      </c>
      <c r="H5545" t="s">
        <v>85</v>
      </c>
      <c r="I5545">
        <v>8</v>
      </c>
      <c r="J5545" t="s">
        <v>59</v>
      </c>
      <c r="K5545">
        <v>2</v>
      </c>
      <c r="L5545" t="s">
        <v>44</v>
      </c>
      <c r="M5545">
        <v>5.3000001907348633</v>
      </c>
      <c r="N5545" t="s">
        <v>87</v>
      </c>
      <c r="O5545" t="s">
        <v>46</v>
      </c>
      <c r="P5545">
        <v>1</v>
      </c>
      <c r="Q5545" t="s">
        <v>88</v>
      </c>
      <c r="R5545" t="s">
        <v>89</v>
      </c>
      <c r="T5545" t="s">
        <v>49</v>
      </c>
      <c r="V5545" t="s">
        <v>638</v>
      </c>
      <c r="W5545" t="s">
        <v>90</v>
      </c>
      <c r="X5545" t="s">
        <v>74</v>
      </c>
      <c r="Z5545">
        <v>0</v>
      </c>
      <c r="AA5545" t="s">
        <v>75</v>
      </c>
      <c r="AB5545" t="s">
        <v>91</v>
      </c>
      <c r="AC5545">
        <v>45</v>
      </c>
      <c r="AD5545">
        <v>11</v>
      </c>
      <c r="AE5545">
        <v>4</v>
      </c>
      <c r="AF5545">
        <v>2025</v>
      </c>
      <c r="AG5545">
        <v>20251105</v>
      </c>
      <c r="AH5545" s="2">
        <v>5000</v>
      </c>
      <c r="AI5545" s="2">
        <v>2515.983154296875</v>
      </c>
      <c r="AJ5545" s="2">
        <f t="shared" si="690"/>
        <v>2484.016845703125</v>
      </c>
      <c r="AK5545" s="6">
        <f t="shared" si="691"/>
        <v>0.49680336914062501</v>
      </c>
      <c r="AL5545" s="12">
        <v>5000</v>
      </c>
      <c r="AM5545" s="12">
        <v>2830.7671779958018</v>
      </c>
      <c r="AN5545" s="12">
        <f t="shared" si="692"/>
        <v>2169.2328220041982</v>
      </c>
      <c r="AO5545" s="13">
        <f t="shared" si="693"/>
        <v>0.43384656440083963</v>
      </c>
      <c r="AP5545" s="16">
        <v>5000</v>
      </c>
      <c r="AQ5545" s="16">
        <v>2777.436761195615</v>
      </c>
      <c r="AR5545" s="16">
        <f t="shared" si="694"/>
        <v>2222.563238804385</v>
      </c>
      <c r="AS5545" s="17">
        <f t="shared" si="688"/>
        <v>0.44451264776087701</v>
      </c>
      <c r="AT5545" s="20">
        <v>5000</v>
      </c>
      <c r="AU5545" s="20">
        <v>2433.1364303178489</v>
      </c>
      <c r="AV5545" s="20">
        <f t="shared" si="689"/>
        <v>2566.8635696821511</v>
      </c>
      <c r="AW5545" s="21">
        <f t="shared" si="695"/>
        <v>0.51337271393643025</v>
      </c>
    </row>
    <row r="5546" spans="1:49" x14ac:dyDescent="0.25">
      <c r="A5546" t="s">
        <v>109</v>
      </c>
      <c r="B5546" t="s">
        <v>317</v>
      </c>
      <c r="C5546">
        <v>97089</v>
      </c>
      <c r="D5546">
        <v>2021</v>
      </c>
      <c r="E5546" t="s">
        <v>93</v>
      </c>
      <c r="F5546" t="s">
        <v>336</v>
      </c>
      <c r="G5546" t="s">
        <v>125</v>
      </c>
      <c r="I5546">
        <v>4</v>
      </c>
      <c r="J5546" t="s">
        <v>129</v>
      </c>
      <c r="K5546">
        <v>4</v>
      </c>
      <c r="L5546" t="s">
        <v>44</v>
      </c>
      <c r="M5546">
        <v>1.3999999761581421</v>
      </c>
      <c r="N5546" t="s">
        <v>44</v>
      </c>
      <c r="O5546" t="s">
        <v>46</v>
      </c>
      <c r="P5546">
        <v>1</v>
      </c>
      <c r="Q5546" t="s">
        <v>60</v>
      </c>
      <c r="R5546" t="s">
        <v>81</v>
      </c>
      <c r="T5546" t="s">
        <v>49</v>
      </c>
      <c r="V5546" t="s">
        <v>353</v>
      </c>
      <c r="W5546" t="s">
        <v>62</v>
      </c>
      <c r="X5546" t="s">
        <v>63</v>
      </c>
      <c r="Z5546">
        <v>0</v>
      </c>
      <c r="AA5546" t="s">
        <v>75</v>
      </c>
      <c r="AB5546" t="s">
        <v>83</v>
      </c>
      <c r="AC5546">
        <v>45</v>
      </c>
      <c r="AD5546">
        <v>11</v>
      </c>
      <c r="AE5546">
        <v>4</v>
      </c>
      <c r="AF5546">
        <v>2025</v>
      </c>
      <c r="AG5546">
        <v>20251105</v>
      </c>
      <c r="AH5546" s="2">
        <v>4600</v>
      </c>
      <c r="AI5546" s="2">
        <v>4347.17724609375</v>
      </c>
      <c r="AJ5546" s="2">
        <f t="shared" si="690"/>
        <v>252.82275390625</v>
      </c>
      <c r="AK5546" s="6">
        <f t="shared" si="691"/>
        <v>5.4961468240489128E-2</v>
      </c>
      <c r="AL5546" s="12">
        <v>4600</v>
      </c>
      <c r="AM5546" s="12">
        <v>4027.755376661793</v>
      </c>
      <c r="AN5546" s="12">
        <f t="shared" si="692"/>
        <v>572.24462333820702</v>
      </c>
      <c r="AO5546" s="13">
        <f t="shared" si="693"/>
        <v>0.12440100507352327</v>
      </c>
      <c r="AP5546" s="16">
        <v>4600</v>
      </c>
      <c r="AQ5546" s="16">
        <v>4171.2167327126726</v>
      </c>
      <c r="AR5546" s="16">
        <f t="shared" si="694"/>
        <v>428.78326728732736</v>
      </c>
      <c r="AS5546" s="17">
        <f t="shared" si="688"/>
        <v>9.3213753758114651E-2</v>
      </c>
      <c r="AT5546" s="20">
        <v>4600</v>
      </c>
      <c r="AU5546" s="20">
        <v>4486.0400866738883</v>
      </c>
      <c r="AV5546" s="20">
        <f t="shared" si="689"/>
        <v>113.95991332611175</v>
      </c>
      <c r="AW5546" s="21">
        <f t="shared" si="695"/>
        <v>2.4773894201328639E-2</v>
      </c>
    </row>
    <row r="5547" spans="1:49" x14ac:dyDescent="0.25">
      <c r="A5547" t="s">
        <v>123</v>
      </c>
      <c r="B5547" t="s">
        <v>440</v>
      </c>
      <c r="C5547">
        <v>58699</v>
      </c>
      <c r="D5547">
        <v>2019</v>
      </c>
      <c r="E5547" t="s">
        <v>139</v>
      </c>
      <c r="F5547" t="s">
        <v>783</v>
      </c>
      <c r="I5547">
        <v>4</v>
      </c>
      <c r="J5547" t="s">
        <v>59</v>
      </c>
      <c r="K5547">
        <v>4</v>
      </c>
      <c r="L5547" t="s">
        <v>44</v>
      </c>
      <c r="M5547">
        <v>1.6000000238418579</v>
      </c>
      <c r="N5547" t="s">
        <v>45</v>
      </c>
      <c r="O5547" t="s">
        <v>180</v>
      </c>
      <c r="Q5547" t="s">
        <v>47</v>
      </c>
      <c r="R5547" t="s">
        <v>48</v>
      </c>
      <c r="T5547" t="s">
        <v>49</v>
      </c>
      <c r="W5547" t="s">
        <v>120</v>
      </c>
      <c r="X5547" t="s">
        <v>121</v>
      </c>
      <c r="Z5547">
        <v>0</v>
      </c>
      <c r="AA5547" t="s">
        <v>75</v>
      </c>
      <c r="AB5547" t="s">
        <v>332</v>
      </c>
      <c r="AC5547">
        <v>45</v>
      </c>
      <c r="AD5547">
        <v>11</v>
      </c>
      <c r="AE5547">
        <v>4</v>
      </c>
      <c r="AF5547">
        <v>2025</v>
      </c>
      <c r="AG5547">
        <v>20251105</v>
      </c>
      <c r="AH5547" s="2">
        <v>5800</v>
      </c>
      <c r="AI5547" s="2">
        <v>4583.7265625</v>
      </c>
      <c r="AJ5547" s="2">
        <f t="shared" si="690"/>
        <v>1216.2734375</v>
      </c>
      <c r="AK5547" s="6">
        <f t="shared" si="691"/>
        <v>0.20970231681034482</v>
      </c>
      <c r="AL5547" s="12">
        <v>5800</v>
      </c>
      <c r="AM5547" s="12">
        <v>4714.5329915438942</v>
      </c>
      <c r="AN5547" s="12">
        <f t="shared" si="692"/>
        <v>1085.4670084561058</v>
      </c>
      <c r="AO5547" s="13">
        <f t="shared" si="693"/>
        <v>0.18714948421656996</v>
      </c>
      <c r="AP5547" s="16">
        <v>5800</v>
      </c>
      <c r="AQ5547" s="16">
        <v>3673.264107456293</v>
      </c>
      <c r="AR5547" s="16">
        <f t="shared" si="694"/>
        <v>2126.735892543707</v>
      </c>
      <c r="AS5547" s="17">
        <f t="shared" si="688"/>
        <v>0.36667860216270809</v>
      </c>
      <c r="AT5547" s="20">
        <v>5800</v>
      </c>
      <c r="AU5547" s="20">
        <v>4642.093779015785</v>
      </c>
      <c r="AV5547" s="20">
        <f t="shared" si="689"/>
        <v>1157.906220984215</v>
      </c>
      <c r="AW5547" s="21">
        <f t="shared" si="695"/>
        <v>0.1996390036179681</v>
      </c>
    </row>
    <row r="5548" spans="1:49" x14ac:dyDescent="0.25">
      <c r="A5548" t="s">
        <v>38</v>
      </c>
      <c r="B5548" t="s">
        <v>259</v>
      </c>
      <c r="C5548">
        <v>18023</v>
      </c>
      <c r="D5548">
        <v>2023</v>
      </c>
      <c r="E5548" t="s">
        <v>159</v>
      </c>
      <c r="F5548" t="s">
        <v>564</v>
      </c>
      <c r="G5548" t="s">
        <v>229</v>
      </c>
      <c r="I5548">
        <v>4</v>
      </c>
      <c r="J5548" t="s">
        <v>69</v>
      </c>
      <c r="K5548">
        <v>4</v>
      </c>
      <c r="L5548" t="s">
        <v>44</v>
      </c>
      <c r="M5548">
        <v>2</v>
      </c>
      <c r="N5548" t="s">
        <v>45</v>
      </c>
      <c r="O5548" t="s">
        <v>46</v>
      </c>
      <c r="P5548">
        <v>5</v>
      </c>
      <c r="Q5548" t="s">
        <v>118</v>
      </c>
      <c r="R5548" t="s">
        <v>48</v>
      </c>
      <c r="S5548">
        <v>158</v>
      </c>
      <c r="T5548" t="s">
        <v>49</v>
      </c>
      <c r="U5548" t="s">
        <v>50</v>
      </c>
      <c r="V5548" t="s">
        <v>707</v>
      </c>
      <c r="W5548" t="s">
        <v>52</v>
      </c>
      <c r="X5548" t="s">
        <v>98</v>
      </c>
      <c r="Z5548">
        <v>0</v>
      </c>
      <c r="AA5548" t="s">
        <v>75</v>
      </c>
      <c r="AB5548" t="s">
        <v>122</v>
      </c>
      <c r="AC5548">
        <v>45</v>
      </c>
      <c r="AD5548">
        <v>11</v>
      </c>
      <c r="AE5548">
        <v>4</v>
      </c>
      <c r="AF5548">
        <v>2025</v>
      </c>
      <c r="AG5548">
        <v>20251105</v>
      </c>
      <c r="AH5548" s="2">
        <v>21000</v>
      </c>
      <c r="AI5548" s="2">
        <v>20768.052734375</v>
      </c>
      <c r="AJ5548" s="2">
        <f t="shared" si="690"/>
        <v>231.947265625</v>
      </c>
      <c r="AK5548" s="6">
        <f t="shared" si="691"/>
        <v>1.1045107886904762E-2</v>
      </c>
      <c r="AL5548" s="12">
        <v>21000</v>
      </c>
      <c r="AM5548" s="12">
        <v>20159.716891280939</v>
      </c>
      <c r="AN5548" s="12">
        <f t="shared" si="692"/>
        <v>840.28310871906069</v>
      </c>
      <c r="AO5548" s="13">
        <f t="shared" si="693"/>
        <v>4.0013481367574322E-2</v>
      </c>
      <c r="AP5548" s="16">
        <v>21000</v>
      </c>
      <c r="AQ5548" s="16">
        <v>20422.359847764299</v>
      </c>
      <c r="AR5548" s="16">
        <f t="shared" si="694"/>
        <v>577.64015223570095</v>
      </c>
      <c r="AS5548" s="17">
        <f t="shared" si="688"/>
        <v>2.7506673915985758E-2</v>
      </c>
      <c r="AT5548" s="20">
        <v>21000</v>
      </c>
      <c r="AU5548" s="20">
        <v>20579.609105180542</v>
      </c>
      <c r="AV5548" s="20">
        <f t="shared" si="689"/>
        <v>420.39089481945848</v>
      </c>
      <c r="AW5548" s="21">
        <f t="shared" si="695"/>
        <v>2.0018614039021831E-2</v>
      </c>
    </row>
    <row r="5549" spans="1:49" x14ac:dyDescent="0.25">
      <c r="A5549" t="s">
        <v>38</v>
      </c>
      <c r="B5549" t="s">
        <v>39</v>
      </c>
      <c r="C5549">
        <v>60466</v>
      </c>
      <c r="D5549">
        <v>2024</v>
      </c>
      <c r="E5549" t="s">
        <v>93</v>
      </c>
      <c r="F5549" t="s">
        <v>152</v>
      </c>
      <c r="G5549" t="s">
        <v>148</v>
      </c>
      <c r="H5549" t="s">
        <v>85</v>
      </c>
      <c r="I5549">
        <v>4</v>
      </c>
      <c r="J5549" t="s">
        <v>129</v>
      </c>
      <c r="K5549">
        <v>4</v>
      </c>
      <c r="L5549" t="s">
        <v>44</v>
      </c>
      <c r="M5549">
        <v>2.7000000476837158</v>
      </c>
      <c r="N5549" t="s">
        <v>70</v>
      </c>
      <c r="O5549" t="s">
        <v>46</v>
      </c>
      <c r="Q5549" t="s">
        <v>88</v>
      </c>
      <c r="R5549" t="s">
        <v>48</v>
      </c>
      <c r="T5549" t="s">
        <v>49</v>
      </c>
      <c r="U5549" t="s">
        <v>50</v>
      </c>
      <c r="V5549" t="s">
        <v>523</v>
      </c>
      <c r="W5549" t="s">
        <v>90</v>
      </c>
      <c r="X5549" t="s">
        <v>74</v>
      </c>
      <c r="Z5549">
        <v>0</v>
      </c>
      <c r="AA5549" t="s">
        <v>75</v>
      </c>
      <c r="AB5549" t="s">
        <v>91</v>
      </c>
      <c r="AC5549">
        <v>45</v>
      </c>
      <c r="AD5549">
        <v>11</v>
      </c>
      <c r="AE5549">
        <v>4</v>
      </c>
      <c r="AF5549">
        <v>2025</v>
      </c>
      <c r="AG5549">
        <v>20251104</v>
      </c>
      <c r="AH5549" s="2">
        <v>24000</v>
      </c>
      <c r="AI5549" s="2">
        <v>26820.43359375</v>
      </c>
      <c r="AJ5549" s="2">
        <f t="shared" si="690"/>
        <v>2820.43359375</v>
      </c>
      <c r="AK5549" s="6">
        <f t="shared" si="691"/>
        <v>0.11751806640625</v>
      </c>
      <c r="AL5549" s="12">
        <v>24000</v>
      </c>
      <c r="AM5549" s="12">
        <v>24671.006104158329</v>
      </c>
      <c r="AN5549" s="12">
        <f t="shared" si="692"/>
        <v>671.00610415832853</v>
      </c>
      <c r="AO5549" s="13">
        <f t="shared" si="693"/>
        <v>2.7958587673263688E-2</v>
      </c>
      <c r="AP5549" s="16">
        <v>24000</v>
      </c>
      <c r="AQ5549" s="16">
        <v>27945.770976809639</v>
      </c>
      <c r="AR5549" s="16">
        <f t="shared" si="694"/>
        <v>3945.7709768096393</v>
      </c>
      <c r="AS5549" s="17">
        <f t="shared" si="688"/>
        <v>0.16440712403373497</v>
      </c>
      <c r="AT5549" s="20">
        <v>24000</v>
      </c>
      <c r="AU5549" s="20">
        <v>26745.250709018721</v>
      </c>
      <c r="AV5549" s="20">
        <f t="shared" si="689"/>
        <v>2745.250709018721</v>
      </c>
      <c r="AW5549" s="21">
        <f t="shared" si="695"/>
        <v>0.11438544620911337</v>
      </c>
    </row>
    <row r="5550" spans="1:49" x14ac:dyDescent="0.25">
      <c r="A5550" t="s">
        <v>109</v>
      </c>
      <c r="B5550" t="s">
        <v>317</v>
      </c>
      <c r="C5550">
        <v>112592</v>
      </c>
      <c r="D5550">
        <v>2004</v>
      </c>
      <c r="E5550" t="s">
        <v>468</v>
      </c>
      <c r="F5550" t="s">
        <v>2465</v>
      </c>
      <c r="G5550" t="s">
        <v>1382</v>
      </c>
      <c r="H5550" t="s">
        <v>2466</v>
      </c>
      <c r="I5550">
        <v>6</v>
      </c>
      <c r="J5550" t="s">
        <v>101</v>
      </c>
      <c r="K5550">
        <v>2</v>
      </c>
      <c r="L5550" t="s">
        <v>44</v>
      </c>
      <c r="M5550">
        <v>3.2000000476837158</v>
      </c>
      <c r="N5550" t="s">
        <v>44</v>
      </c>
      <c r="O5550" t="s">
        <v>46</v>
      </c>
      <c r="P5550">
        <v>1</v>
      </c>
      <c r="Q5550" t="s">
        <v>2466</v>
      </c>
      <c r="R5550" t="s">
        <v>81</v>
      </c>
      <c r="S5550">
        <v>250</v>
      </c>
      <c r="T5550" t="s">
        <v>49</v>
      </c>
      <c r="W5550" t="s">
        <v>120</v>
      </c>
      <c r="X5550" t="s">
        <v>308</v>
      </c>
      <c r="Z5550">
        <v>0</v>
      </c>
      <c r="AA5550" t="s">
        <v>75</v>
      </c>
      <c r="AB5550" t="s">
        <v>782</v>
      </c>
      <c r="AC5550">
        <v>45</v>
      </c>
      <c r="AD5550">
        <v>11</v>
      </c>
      <c r="AE5550">
        <v>4</v>
      </c>
      <c r="AF5550">
        <v>2025</v>
      </c>
      <c r="AG5550">
        <v>20251105</v>
      </c>
      <c r="AH5550" s="2">
        <v>3200</v>
      </c>
      <c r="AI5550" s="2">
        <v>1676.252685546875</v>
      </c>
      <c r="AJ5550" s="2">
        <f t="shared" si="690"/>
        <v>1523.747314453125</v>
      </c>
      <c r="AK5550" s="6">
        <f t="shared" si="691"/>
        <v>0.47617103576660158</v>
      </c>
      <c r="AL5550" s="12">
        <v>3200</v>
      </c>
      <c r="AM5550" s="12">
        <v>1406.572015288933</v>
      </c>
      <c r="AN5550" s="12">
        <f t="shared" si="692"/>
        <v>1793.427984711067</v>
      </c>
      <c r="AO5550" s="13">
        <f t="shared" si="693"/>
        <v>0.56044624522220843</v>
      </c>
      <c r="AP5550" s="16">
        <v>3200</v>
      </c>
      <c r="AQ5550" s="16">
        <v>1326.311727038772</v>
      </c>
      <c r="AR5550" s="16">
        <f t="shared" si="694"/>
        <v>1873.688272961228</v>
      </c>
      <c r="AS5550" s="17">
        <f t="shared" si="688"/>
        <v>0.58552758530038373</v>
      </c>
      <c r="AT5550" s="20">
        <v>3200</v>
      </c>
      <c r="AU5550" s="20">
        <v>1769.545454545454</v>
      </c>
      <c r="AV5550" s="20">
        <f t="shared" si="689"/>
        <v>1430.454545454546</v>
      </c>
      <c r="AW5550" s="21">
        <f t="shared" si="695"/>
        <v>0.44701704545454563</v>
      </c>
    </row>
    <row r="5551" spans="1:49" x14ac:dyDescent="0.25">
      <c r="A5551" t="s">
        <v>38</v>
      </c>
      <c r="B5551" t="s">
        <v>39</v>
      </c>
      <c r="C5551">
        <v>137487</v>
      </c>
      <c r="D5551">
        <v>2009</v>
      </c>
      <c r="E5551" t="s">
        <v>167</v>
      </c>
      <c r="F5551" t="s">
        <v>294</v>
      </c>
      <c r="G5551" t="s">
        <v>451</v>
      </c>
      <c r="H5551" t="s">
        <v>1458</v>
      </c>
      <c r="I5551">
        <v>8</v>
      </c>
      <c r="J5551" t="s">
        <v>117</v>
      </c>
      <c r="K5551">
        <v>2</v>
      </c>
      <c r="L5551" t="s">
        <v>44</v>
      </c>
      <c r="M5551">
        <v>6</v>
      </c>
      <c r="N5551" t="s">
        <v>70</v>
      </c>
      <c r="O5551" t="s">
        <v>46</v>
      </c>
      <c r="Q5551" t="s">
        <v>88</v>
      </c>
      <c r="R5551" t="s">
        <v>48</v>
      </c>
      <c r="S5551">
        <v>364</v>
      </c>
      <c r="T5551" t="s">
        <v>49</v>
      </c>
      <c r="U5551" t="s">
        <v>72</v>
      </c>
      <c r="V5551" t="s">
        <v>2031</v>
      </c>
      <c r="W5551" t="s">
        <v>220</v>
      </c>
      <c r="X5551" t="s">
        <v>74</v>
      </c>
      <c r="Z5551">
        <v>0</v>
      </c>
      <c r="AA5551" t="s">
        <v>75</v>
      </c>
      <c r="AB5551" t="s">
        <v>91</v>
      </c>
      <c r="AC5551">
        <v>45</v>
      </c>
      <c r="AD5551">
        <v>11</v>
      </c>
      <c r="AE5551">
        <v>4</v>
      </c>
      <c r="AF5551">
        <v>2025</v>
      </c>
      <c r="AG5551">
        <v>20251104</v>
      </c>
      <c r="AH5551" s="2">
        <v>2200</v>
      </c>
      <c r="AI5551" s="2">
        <v>5939.78857421875</v>
      </c>
      <c r="AJ5551" s="2">
        <f t="shared" si="690"/>
        <v>3739.78857421875</v>
      </c>
      <c r="AK5551" s="6">
        <f t="shared" si="691"/>
        <v>1.6999038973721592</v>
      </c>
      <c r="AL5551" s="12">
        <v>2200</v>
      </c>
      <c r="AM5551" s="12">
        <v>5018.5536334172166</v>
      </c>
      <c r="AN5551" s="12">
        <f t="shared" si="692"/>
        <v>2818.5536334172166</v>
      </c>
      <c r="AO5551" s="13">
        <f t="shared" si="693"/>
        <v>1.2811607424623712</v>
      </c>
      <c r="AP5551" s="16">
        <v>2200</v>
      </c>
      <c r="AQ5551" s="16">
        <v>5142.3242850520764</v>
      </c>
      <c r="AR5551" s="16">
        <f t="shared" si="694"/>
        <v>2942.3242850520764</v>
      </c>
      <c r="AS5551" s="17">
        <f t="shared" si="688"/>
        <v>1.3374201295691257</v>
      </c>
      <c r="AT5551" s="20">
        <v>2200</v>
      </c>
      <c r="AU5551" s="20">
        <v>6291.3598460551639</v>
      </c>
      <c r="AV5551" s="20">
        <f t="shared" si="689"/>
        <v>4091.3598460551639</v>
      </c>
      <c r="AW5551" s="21">
        <f t="shared" si="695"/>
        <v>1.8597090209341653</v>
      </c>
    </row>
    <row r="5552" spans="1:49" x14ac:dyDescent="0.25">
      <c r="A5552" t="s">
        <v>123</v>
      </c>
      <c r="B5552" t="s">
        <v>257</v>
      </c>
      <c r="C5552">
        <v>121706</v>
      </c>
      <c r="D5552">
        <v>2022</v>
      </c>
      <c r="E5552" t="s">
        <v>93</v>
      </c>
      <c r="F5552" t="s">
        <v>1268</v>
      </c>
      <c r="G5552" t="s">
        <v>522</v>
      </c>
      <c r="H5552" t="s">
        <v>85</v>
      </c>
      <c r="I5552">
        <v>4</v>
      </c>
      <c r="J5552" t="s">
        <v>101</v>
      </c>
      <c r="K5552">
        <v>4</v>
      </c>
      <c r="L5552" t="s">
        <v>44</v>
      </c>
      <c r="M5552">
        <v>2.7000000476837158</v>
      </c>
      <c r="N5552" t="s">
        <v>70</v>
      </c>
      <c r="Q5552" t="s">
        <v>88</v>
      </c>
      <c r="R5552" t="s">
        <v>48</v>
      </c>
      <c r="T5552" t="s">
        <v>49</v>
      </c>
      <c r="U5552" t="s">
        <v>50</v>
      </c>
      <c r="V5552" t="s">
        <v>523</v>
      </c>
      <c r="W5552" t="s">
        <v>90</v>
      </c>
      <c r="X5552" t="s">
        <v>121</v>
      </c>
      <c r="Z5552">
        <v>0</v>
      </c>
      <c r="AA5552" t="s">
        <v>75</v>
      </c>
      <c r="AB5552" t="s">
        <v>91</v>
      </c>
      <c r="AC5552">
        <v>45</v>
      </c>
      <c r="AD5552">
        <v>11</v>
      </c>
      <c r="AE5552">
        <v>4</v>
      </c>
      <c r="AF5552">
        <v>2025</v>
      </c>
      <c r="AG5552">
        <v>20251105</v>
      </c>
      <c r="AH5552" s="2">
        <v>18500</v>
      </c>
      <c r="AI5552" s="2">
        <v>15609.8232421875</v>
      </c>
      <c r="AJ5552" s="2">
        <f t="shared" si="690"/>
        <v>2890.1767578125</v>
      </c>
      <c r="AK5552" s="6">
        <f t="shared" si="691"/>
        <v>0.15622577069256757</v>
      </c>
      <c r="AL5552" s="12">
        <v>18500</v>
      </c>
      <c r="AM5552" s="12">
        <v>15701.29924511844</v>
      </c>
      <c r="AN5552" s="12">
        <f t="shared" si="692"/>
        <v>2798.70075488156</v>
      </c>
      <c r="AO5552" s="13">
        <f t="shared" si="693"/>
        <v>0.15128112188548973</v>
      </c>
      <c r="AP5552" s="16">
        <v>18500</v>
      </c>
      <c r="AQ5552" s="16">
        <v>16516.190773181908</v>
      </c>
      <c r="AR5552" s="16">
        <f t="shared" si="694"/>
        <v>1983.8092268180917</v>
      </c>
      <c r="AS5552" s="17">
        <f t="shared" si="688"/>
        <v>0.10723293117935631</v>
      </c>
      <c r="AT5552" s="20">
        <v>18500</v>
      </c>
      <c r="AU5552" s="20">
        <v>15396.36706349206</v>
      </c>
      <c r="AV5552" s="20">
        <f t="shared" si="689"/>
        <v>3103.63293650794</v>
      </c>
      <c r="AW5552" s="21">
        <f t="shared" si="695"/>
        <v>0.16776394251394269</v>
      </c>
    </row>
    <row r="5553" spans="1:49" x14ac:dyDescent="0.25">
      <c r="A5553" t="s">
        <v>123</v>
      </c>
      <c r="B5553" t="s">
        <v>124</v>
      </c>
      <c r="C5553">
        <v>153012</v>
      </c>
      <c r="D5553">
        <v>2013</v>
      </c>
      <c r="E5553" t="s">
        <v>93</v>
      </c>
      <c r="F5553" t="s">
        <v>94</v>
      </c>
      <c r="G5553" t="s">
        <v>125</v>
      </c>
      <c r="I5553">
        <v>4</v>
      </c>
      <c r="J5553" t="s">
        <v>43</v>
      </c>
      <c r="K5553">
        <v>4</v>
      </c>
      <c r="L5553" t="s">
        <v>44</v>
      </c>
      <c r="M5553">
        <v>2.4000000953674321</v>
      </c>
      <c r="N5553" t="s">
        <v>45</v>
      </c>
      <c r="O5553" t="s">
        <v>46</v>
      </c>
      <c r="Q5553" t="s">
        <v>60</v>
      </c>
      <c r="R5553" t="s">
        <v>96</v>
      </c>
      <c r="T5553" t="s">
        <v>49</v>
      </c>
      <c r="V5553" t="s">
        <v>437</v>
      </c>
      <c r="W5553" t="s">
        <v>62</v>
      </c>
      <c r="X5553" t="s">
        <v>98</v>
      </c>
      <c r="Z5553">
        <v>0</v>
      </c>
      <c r="AA5553" t="s">
        <v>75</v>
      </c>
      <c r="AB5553" t="s">
        <v>83</v>
      </c>
      <c r="AC5553">
        <v>45</v>
      </c>
      <c r="AD5553">
        <v>11</v>
      </c>
      <c r="AE5553">
        <v>4</v>
      </c>
      <c r="AF5553">
        <v>2025</v>
      </c>
      <c r="AG5553">
        <v>20251104</v>
      </c>
      <c r="AH5553" s="2">
        <v>900</v>
      </c>
      <c r="AI5553" s="2">
        <v>1802.571655273438</v>
      </c>
      <c r="AJ5553" s="2">
        <f t="shared" si="690"/>
        <v>902.57165527343795</v>
      </c>
      <c r="AK5553" s="6">
        <f t="shared" si="691"/>
        <v>1.0028573947482644</v>
      </c>
      <c r="AL5553" s="12">
        <v>900</v>
      </c>
      <c r="AM5553" s="12">
        <v>1888.3716890222261</v>
      </c>
      <c r="AN5553" s="12">
        <f t="shared" si="692"/>
        <v>988.37168902222606</v>
      </c>
      <c r="AO5553" s="13">
        <f t="shared" si="693"/>
        <v>1.0981907655802512</v>
      </c>
      <c r="AP5553" s="16">
        <v>900</v>
      </c>
      <c r="AQ5553" s="16">
        <v>1896.170802945129</v>
      </c>
      <c r="AR5553" s="16">
        <f t="shared" si="694"/>
        <v>996.17080294512903</v>
      </c>
      <c r="AS5553" s="17">
        <f t="shared" si="688"/>
        <v>1.1068564477168101</v>
      </c>
      <c r="AT5553" s="20">
        <v>900</v>
      </c>
      <c r="AU5553" s="20">
        <v>1792.81006378455</v>
      </c>
      <c r="AV5553" s="20">
        <f t="shared" si="689"/>
        <v>892.81006378455004</v>
      </c>
      <c r="AW5553" s="21">
        <f t="shared" si="695"/>
        <v>0.99201118198283333</v>
      </c>
    </row>
    <row r="5554" spans="1:49" x14ac:dyDescent="0.25">
      <c r="A5554" t="s">
        <v>38</v>
      </c>
      <c r="B5554" t="s">
        <v>105</v>
      </c>
      <c r="C5554">
        <v>156039</v>
      </c>
      <c r="D5554">
        <v>2015</v>
      </c>
      <c r="E5554" t="s">
        <v>155</v>
      </c>
      <c r="F5554" t="s">
        <v>156</v>
      </c>
      <c r="G5554" t="s">
        <v>1068</v>
      </c>
      <c r="I5554">
        <v>4</v>
      </c>
      <c r="J5554" t="s">
        <v>59</v>
      </c>
      <c r="K5554">
        <v>4</v>
      </c>
      <c r="L5554" t="s">
        <v>44</v>
      </c>
      <c r="M5554">
        <v>2.4000000953674321</v>
      </c>
      <c r="N5554" t="s">
        <v>45</v>
      </c>
      <c r="Q5554" t="s">
        <v>118</v>
      </c>
      <c r="T5554" t="s">
        <v>49</v>
      </c>
      <c r="V5554" t="s">
        <v>158</v>
      </c>
      <c r="W5554" t="s">
        <v>120</v>
      </c>
      <c r="X5554" t="s">
        <v>74</v>
      </c>
      <c r="Z5554">
        <v>0</v>
      </c>
      <c r="AA5554" t="s">
        <v>75</v>
      </c>
      <c r="AB5554" t="s">
        <v>122</v>
      </c>
      <c r="AC5554">
        <v>45</v>
      </c>
      <c r="AD5554">
        <v>11</v>
      </c>
      <c r="AE5554">
        <v>4</v>
      </c>
      <c r="AF5554">
        <v>2025</v>
      </c>
      <c r="AG5554">
        <v>20251104</v>
      </c>
      <c r="AH5554" s="2">
        <v>3500</v>
      </c>
      <c r="AI5554" s="2">
        <v>2093.9130859375</v>
      </c>
      <c r="AJ5554" s="2">
        <f t="shared" si="690"/>
        <v>1406.0869140625</v>
      </c>
      <c r="AK5554" s="6">
        <f t="shared" si="691"/>
        <v>0.40173911830357145</v>
      </c>
      <c r="AL5554" s="12">
        <v>3500</v>
      </c>
      <c r="AM5554" s="12">
        <v>1912.714199565504</v>
      </c>
      <c r="AN5554" s="12">
        <f t="shared" si="692"/>
        <v>1587.285800434496</v>
      </c>
      <c r="AO5554" s="13">
        <f t="shared" si="693"/>
        <v>0.45351022869557028</v>
      </c>
      <c r="AP5554" s="16">
        <v>3500</v>
      </c>
      <c r="AQ5554" s="16">
        <v>2137.099662381027</v>
      </c>
      <c r="AR5554" s="16">
        <f t="shared" si="694"/>
        <v>1362.900337618973</v>
      </c>
      <c r="AS5554" s="17">
        <f t="shared" si="688"/>
        <v>0.38940009646256374</v>
      </c>
      <c r="AT5554" s="20">
        <v>3500</v>
      </c>
      <c r="AU5554" s="20">
        <v>2218.895569620252</v>
      </c>
      <c r="AV5554" s="20">
        <f t="shared" si="689"/>
        <v>1281.104430379748</v>
      </c>
      <c r="AW5554" s="21">
        <f t="shared" si="695"/>
        <v>0.36602983725135657</v>
      </c>
    </row>
    <row r="5555" spans="1:49" x14ac:dyDescent="0.25">
      <c r="A5555" t="s">
        <v>38</v>
      </c>
      <c r="B5555" t="s">
        <v>65</v>
      </c>
      <c r="C5555">
        <v>82909</v>
      </c>
      <c r="D5555">
        <v>2017</v>
      </c>
      <c r="E5555" t="s">
        <v>84</v>
      </c>
      <c r="F5555" t="s">
        <v>85</v>
      </c>
      <c r="G5555" t="s">
        <v>832</v>
      </c>
      <c r="H5555" t="s">
        <v>1019</v>
      </c>
      <c r="I5555">
        <v>6</v>
      </c>
      <c r="J5555" t="s">
        <v>69</v>
      </c>
      <c r="K5555">
        <v>2</v>
      </c>
      <c r="L5555" t="s">
        <v>44</v>
      </c>
      <c r="M5555">
        <v>3.5999999046325679</v>
      </c>
      <c r="N5555" t="s">
        <v>70</v>
      </c>
      <c r="O5555" t="s">
        <v>46</v>
      </c>
      <c r="P5555">
        <v>3</v>
      </c>
      <c r="Q5555" t="s">
        <v>88</v>
      </c>
      <c r="R5555" t="s">
        <v>48</v>
      </c>
      <c r="S5555">
        <v>305</v>
      </c>
      <c r="T5555" t="s">
        <v>49</v>
      </c>
      <c r="U5555" t="s">
        <v>72</v>
      </c>
      <c r="W5555" t="s">
        <v>90</v>
      </c>
      <c r="X5555" t="s">
        <v>121</v>
      </c>
      <c r="Y5555">
        <v>26495</v>
      </c>
      <c r="Z5555">
        <v>0</v>
      </c>
      <c r="AA5555" t="s">
        <v>75</v>
      </c>
      <c r="AB5555" t="s">
        <v>91</v>
      </c>
      <c r="AC5555">
        <v>45</v>
      </c>
      <c r="AD5555">
        <v>11</v>
      </c>
      <c r="AE5555">
        <v>4</v>
      </c>
      <c r="AF5555">
        <v>2025</v>
      </c>
      <c r="AG5555">
        <v>20251104</v>
      </c>
      <c r="AH5555" s="2">
        <v>10250</v>
      </c>
      <c r="AI5555" s="2">
        <v>7895.10546875</v>
      </c>
      <c r="AJ5555" s="2">
        <f t="shared" si="690"/>
        <v>2354.89453125</v>
      </c>
      <c r="AK5555" s="6">
        <f t="shared" si="691"/>
        <v>0.22974580792682928</v>
      </c>
      <c r="AL5555" s="12">
        <v>10250</v>
      </c>
      <c r="AM5555" s="12">
        <v>8044.1189228823841</v>
      </c>
      <c r="AN5555" s="12">
        <f t="shared" si="692"/>
        <v>2205.8810771176159</v>
      </c>
      <c r="AO5555" s="13">
        <f t="shared" si="693"/>
        <v>0.21520790996269423</v>
      </c>
      <c r="AP5555" s="16">
        <v>10250</v>
      </c>
      <c r="AQ5555" s="16">
        <v>7406.6413421223688</v>
      </c>
      <c r="AR5555" s="16">
        <f t="shared" si="694"/>
        <v>2843.3586578776312</v>
      </c>
      <c r="AS5555" s="17">
        <f t="shared" si="688"/>
        <v>0.27740084467098841</v>
      </c>
      <c r="AT5555" s="20">
        <v>10250</v>
      </c>
      <c r="AU5555" s="20">
        <v>7893.102272727273</v>
      </c>
      <c r="AV5555" s="20">
        <f t="shared" si="689"/>
        <v>2356.897727272727</v>
      </c>
      <c r="AW5555" s="21">
        <f t="shared" si="695"/>
        <v>0.2299412416851441</v>
      </c>
    </row>
    <row r="5556" spans="1:49" x14ac:dyDescent="0.25">
      <c r="A5556" t="s">
        <v>123</v>
      </c>
      <c r="B5556" t="s">
        <v>440</v>
      </c>
      <c r="C5556">
        <v>178888</v>
      </c>
      <c r="D5556">
        <v>2019</v>
      </c>
      <c r="E5556" t="s">
        <v>139</v>
      </c>
      <c r="F5556" t="s">
        <v>264</v>
      </c>
      <c r="I5556">
        <v>4</v>
      </c>
      <c r="J5556" t="s">
        <v>129</v>
      </c>
      <c r="K5556">
        <v>4</v>
      </c>
      <c r="L5556" t="s">
        <v>44</v>
      </c>
      <c r="M5556">
        <v>1.799999952316284</v>
      </c>
      <c r="N5556" t="s">
        <v>45</v>
      </c>
      <c r="O5556" t="s">
        <v>46</v>
      </c>
      <c r="P5556">
        <v>3</v>
      </c>
      <c r="Q5556" t="s">
        <v>118</v>
      </c>
      <c r="R5556" t="s">
        <v>48</v>
      </c>
      <c r="T5556" t="s">
        <v>49</v>
      </c>
      <c r="W5556" t="s">
        <v>120</v>
      </c>
      <c r="X5556" t="s">
        <v>121</v>
      </c>
      <c r="Z5556">
        <v>0</v>
      </c>
      <c r="AA5556" t="s">
        <v>75</v>
      </c>
      <c r="AB5556" t="s">
        <v>122</v>
      </c>
      <c r="AC5556">
        <v>45</v>
      </c>
      <c r="AD5556">
        <v>11</v>
      </c>
      <c r="AE5556">
        <v>4</v>
      </c>
      <c r="AF5556">
        <v>2025</v>
      </c>
      <c r="AG5556">
        <v>20251105</v>
      </c>
      <c r="AH5556" s="2">
        <v>900</v>
      </c>
      <c r="AI5556" s="2">
        <v>1956.462646484375</v>
      </c>
      <c r="AJ5556" s="2">
        <f t="shared" si="690"/>
        <v>1056.462646484375</v>
      </c>
      <c r="AK5556" s="6">
        <f t="shared" si="691"/>
        <v>1.173847384982639</v>
      </c>
      <c r="AL5556" s="12">
        <v>900</v>
      </c>
      <c r="AM5556" s="12">
        <v>2006.571530095466</v>
      </c>
      <c r="AN5556" s="12">
        <f t="shared" si="692"/>
        <v>1106.571530095466</v>
      </c>
      <c r="AO5556" s="13">
        <f t="shared" si="693"/>
        <v>1.2295239223282954</v>
      </c>
      <c r="AP5556" s="16">
        <v>900</v>
      </c>
      <c r="AQ5556" s="16">
        <v>1802.344398102538</v>
      </c>
      <c r="AR5556" s="16">
        <f t="shared" si="694"/>
        <v>902.34439810253798</v>
      </c>
      <c r="AS5556" s="17">
        <f t="shared" si="688"/>
        <v>1.0026048867805977</v>
      </c>
      <c r="AT5556" s="20">
        <v>900</v>
      </c>
      <c r="AU5556" s="20">
        <v>1995.6199460916439</v>
      </c>
      <c r="AV5556" s="20">
        <f t="shared" si="689"/>
        <v>1095.6199460916439</v>
      </c>
      <c r="AW5556" s="21">
        <f t="shared" si="695"/>
        <v>1.2173554956573822</v>
      </c>
    </row>
    <row r="5557" spans="1:49" x14ac:dyDescent="0.25">
      <c r="A5557" t="s">
        <v>38</v>
      </c>
      <c r="B5557" t="s">
        <v>92</v>
      </c>
      <c r="C5557">
        <v>135027</v>
      </c>
      <c r="D5557">
        <v>2013</v>
      </c>
      <c r="E5557" t="s">
        <v>286</v>
      </c>
      <c r="F5557" t="s">
        <v>902</v>
      </c>
      <c r="G5557" t="s">
        <v>994</v>
      </c>
      <c r="I5557">
        <v>8</v>
      </c>
      <c r="J5557" t="s">
        <v>59</v>
      </c>
      <c r="K5557">
        <v>4</v>
      </c>
      <c r="L5557" t="s">
        <v>44</v>
      </c>
      <c r="M5557">
        <v>5.4000000953674316</v>
      </c>
      <c r="N5557" t="s">
        <v>70</v>
      </c>
      <c r="O5557" t="s">
        <v>46</v>
      </c>
      <c r="P5557">
        <v>3</v>
      </c>
      <c r="Q5557" t="s">
        <v>60</v>
      </c>
      <c r="R5557" t="s">
        <v>48</v>
      </c>
      <c r="S5557">
        <v>310</v>
      </c>
      <c r="T5557" t="s">
        <v>49</v>
      </c>
      <c r="U5557" t="s">
        <v>72</v>
      </c>
      <c r="W5557" t="s">
        <v>103</v>
      </c>
      <c r="X5557" t="s">
        <v>74</v>
      </c>
      <c r="Z5557">
        <v>0</v>
      </c>
      <c r="AA5557" t="s">
        <v>75</v>
      </c>
      <c r="AB5557" t="s">
        <v>83</v>
      </c>
      <c r="AC5557">
        <v>45</v>
      </c>
      <c r="AD5557">
        <v>11</v>
      </c>
      <c r="AE5557">
        <v>4</v>
      </c>
      <c r="AF5557">
        <v>2025</v>
      </c>
      <c r="AG5557">
        <v>20251104</v>
      </c>
      <c r="AH5557" s="2">
        <v>3000</v>
      </c>
      <c r="AI5557" s="2">
        <v>5085.0263671875</v>
      </c>
      <c r="AJ5557" s="2">
        <f t="shared" si="690"/>
        <v>2085.0263671875</v>
      </c>
      <c r="AK5557" s="6">
        <f t="shared" si="691"/>
        <v>0.69500878906249997</v>
      </c>
      <c r="AL5557" s="12">
        <v>3000</v>
      </c>
      <c r="AM5557" s="12">
        <v>4883.1027215345594</v>
      </c>
      <c r="AN5557" s="12">
        <f t="shared" si="692"/>
        <v>1883.1027215345594</v>
      </c>
      <c r="AO5557" s="13">
        <f t="shared" si="693"/>
        <v>0.6277009071781865</v>
      </c>
      <c r="AP5557" s="16">
        <v>3000</v>
      </c>
      <c r="AQ5557" s="16">
        <v>4295.5284861952196</v>
      </c>
      <c r="AR5557" s="16">
        <f t="shared" si="694"/>
        <v>1295.5284861952196</v>
      </c>
      <c r="AS5557" s="17">
        <f t="shared" si="688"/>
        <v>0.43184282873173985</v>
      </c>
      <c r="AT5557" s="20">
        <v>3000</v>
      </c>
      <c r="AU5557" s="20">
        <v>5217.8258891645974</v>
      </c>
      <c r="AV5557" s="20">
        <f t="shared" si="689"/>
        <v>2217.8258891645974</v>
      </c>
      <c r="AW5557" s="21">
        <f t="shared" si="695"/>
        <v>0.73927529638819911</v>
      </c>
    </row>
    <row r="5558" spans="1:49" x14ac:dyDescent="0.25">
      <c r="A5558" t="s">
        <v>38</v>
      </c>
      <c r="B5558" t="s">
        <v>39</v>
      </c>
      <c r="C5558">
        <v>125139</v>
      </c>
      <c r="D5558">
        <v>2015</v>
      </c>
      <c r="E5558" t="s">
        <v>93</v>
      </c>
      <c r="F5558" t="s">
        <v>387</v>
      </c>
      <c r="G5558" t="s">
        <v>148</v>
      </c>
      <c r="H5558" t="s">
        <v>170</v>
      </c>
      <c r="I5558">
        <v>8</v>
      </c>
      <c r="J5558" t="s">
        <v>101</v>
      </c>
      <c r="K5558">
        <v>4</v>
      </c>
      <c r="L5558" t="s">
        <v>44</v>
      </c>
      <c r="M5558">
        <v>5.3000001907348633</v>
      </c>
      <c r="N5558" t="s">
        <v>70</v>
      </c>
      <c r="O5558" t="s">
        <v>46</v>
      </c>
      <c r="Q5558" t="s">
        <v>60</v>
      </c>
      <c r="T5558" t="s">
        <v>49</v>
      </c>
      <c r="V5558" t="s">
        <v>433</v>
      </c>
      <c r="W5558" t="s">
        <v>103</v>
      </c>
      <c r="X5558" t="s">
        <v>74</v>
      </c>
      <c r="Z5558">
        <v>0</v>
      </c>
      <c r="AA5558" t="s">
        <v>75</v>
      </c>
      <c r="AB5558" t="s">
        <v>83</v>
      </c>
      <c r="AC5558">
        <v>45</v>
      </c>
      <c r="AD5558">
        <v>11</v>
      </c>
      <c r="AE5558">
        <v>4</v>
      </c>
      <c r="AF5558">
        <v>2025</v>
      </c>
      <c r="AG5558">
        <v>20251104</v>
      </c>
      <c r="AH5558" s="2">
        <v>13750</v>
      </c>
      <c r="AI5558" s="2">
        <v>11553.96875</v>
      </c>
      <c r="AJ5558" s="2">
        <f t="shared" si="690"/>
        <v>2196.03125</v>
      </c>
      <c r="AK5558" s="6">
        <f t="shared" si="691"/>
        <v>0.15971136363636362</v>
      </c>
      <c r="AL5558" s="12">
        <v>13750</v>
      </c>
      <c r="AM5558" s="12">
        <v>11672.433913160259</v>
      </c>
      <c r="AN5558" s="12">
        <f t="shared" si="692"/>
        <v>2077.5660868397408</v>
      </c>
      <c r="AO5558" s="13">
        <f t="shared" si="693"/>
        <v>0.15109571540652661</v>
      </c>
      <c r="AP5558" s="16">
        <v>13750</v>
      </c>
      <c r="AQ5558" s="16">
        <v>11704.31391383874</v>
      </c>
      <c r="AR5558" s="16">
        <f t="shared" si="694"/>
        <v>2045.6860861612604</v>
      </c>
      <c r="AS5558" s="17">
        <f t="shared" si="688"/>
        <v>0.14877716990263712</v>
      </c>
      <c r="AT5558" s="20">
        <v>13750</v>
      </c>
      <c r="AU5558" s="20">
        <v>11391.69741697417</v>
      </c>
      <c r="AV5558" s="20">
        <f t="shared" si="689"/>
        <v>2358.3025830258302</v>
      </c>
      <c r="AW5558" s="21">
        <f t="shared" si="695"/>
        <v>0.17151291512915129</v>
      </c>
    </row>
    <row r="5559" spans="1:49" x14ac:dyDescent="0.25">
      <c r="A5559" t="s">
        <v>77</v>
      </c>
      <c r="B5559" t="s">
        <v>78</v>
      </c>
      <c r="C5559">
        <v>80077</v>
      </c>
      <c r="D5559">
        <v>2014</v>
      </c>
      <c r="E5559" t="s">
        <v>127</v>
      </c>
      <c r="F5559" t="s">
        <v>1039</v>
      </c>
      <c r="G5559" t="s">
        <v>1899</v>
      </c>
      <c r="I5559">
        <v>6</v>
      </c>
      <c r="J5559" t="s">
        <v>129</v>
      </c>
      <c r="K5559">
        <v>4</v>
      </c>
      <c r="L5559" t="s">
        <v>44</v>
      </c>
      <c r="M5559">
        <v>3.5</v>
      </c>
      <c r="N5559" t="s">
        <v>44</v>
      </c>
      <c r="O5559" t="s">
        <v>46</v>
      </c>
      <c r="Q5559" t="s">
        <v>60</v>
      </c>
      <c r="R5559" t="s">
        <v>81</v>
      </c>
      <c r="T5559" t="s">
        <v>49</v>
      </c>
      <c r="U5559" t="s">
        <v>72</v>
      </c>
      <c r="W5559" t="s">
        <v>90</v>
      </c>
      <c r="X5559" t="s">
        <v>74</v>
      </c>
      <c r="Z5559">
        <v>0</v>
      </c>
      <c r="AA5559" t="s">
        <v>75</v>
      </c>
      <c r="AB5559" t="s">
        <v>83</v>
      </c>
      <c r="AC5559">
        <v>45</v>
      </c>
      <c r="AD5559">
        <v>11</v>
      </c>
      <c r="AE5559">
        <v>4</v>
      </c>
      <c r="AF5559">
        <v>2025</v>
      </c>
      <c r="AG5559">
        <v>20251103</v>
      </c>
      <c r="AH5559" s="2">
        <v>7900</v>
      </c>
      <c r="AI5559" s="2">
        <v>10034.455078125</v>
      </c>
      <c r="AJ5559" s="2">
        <f t="shared" si="690"/>
        <v>2134.455078125</v>
      </c>
      <c r="AK5559" s="6">
        <f t="shared" si="691"/>
        <v>0.27018418710443037</v>
      </c>
      <c r="AL5559" s="12">
        <v>7900</v>
      </c>
      <c r="AM5559" s="12">
        <v>8597.2310761639619</v>
      </c>
      <c r="AN5559" s="12">
        <f t="shared" si="692"/>
        <v>697.23107616396192</v>
      </c>
      <c r="AO5559" s="13">
        <f t="shared" si="693"/>
        <v>8.8257098248602769E-2</v>
      </c>
      <c r="AP5559" s="16">
        <v>7900</v>
      </c>
      <c r="AQ5559" s="16">
        <v>8389.422899885305</v>
      </c>
      <c r="AR5559" s="16">
        <f t="shared" si="694"/>
        <v>489.42289988530501</v>
      </c>
      <c r="AS5559" s="17">
        <f t="shared" si="688"/>
        <v>6.195226580826646E-2</v>
      </c>
      <c r="AT5559" s="20">
        <v>7900</v>
      </c>
      <c r="AU5559" s="20">
        <v>10358.570794496231</v>
      </c>
      <c r="AV5559" s="20">
        <f t="shared" si="689"/>
        <v>2458.5707944962305</v>
      </c>
      <c r="AW5559" s="21">
        <f t="shared" si="695"/>
        <v>0.31121149297420642</v>
      </c>
    </row>
    <row r="5560" spans="1:49" x14ac:dyDescent="0.25">
      <c r="A5560" t="s">
        <v>38</v>
      </c>
      <c r="B5560" t="s">
        <v>105</v>
      </c>
      <c r="C5560">
        <v>217219</v>
      </c>
      <c r="D5560">
        <v>2013</v>
      </c>
      <c r="E5560" t="s">
        <v>57</v>
      </c>
      <c r="F5560" t="s">
        <v>228</v>
      </c>
      <c r="G5560" t="s">
        <v>229</v>
      </c>
      <c r="I5560">
        <v>4</v>
      </c>
      <c r="J5560" t="s">
        <v>101</v>
      </c>
      <c r="K5560">
        <v>4</v>
      </c>
      <c r="L5560" t="s">
        <v>44</v>
      </c>
      <c r="M5560">
        <v>2.4000000953674321</v>
      </c>
      <c r="N5560" t="s">
        <v>44</v>
      </c>
      <c r="Q5560" t="s">
        <v>60</v>
      </c>
      <c r="R5560" t="s">
        <v>89</v>
      </c>
      <c r="T5560" t="s">
        <v>49</v>
      </c>
      <c r="V5560" t="s">
        <v>1600</v>
      </c>
      <c r="W5560" t="s">
        <v>62</v>
      </c>
      <c r="X5560" t="s">
        <v>63</v>
      </c>
      <c r="Z5560">
        <v>0</v>
      </c>
      <c r="AA5560" t="s">
        <v>75</v>
      </c>
      <c r="AB5560" t="s">
        <v>83</v>
      </c>
      <c r="AC5560">
        <v>45</v>
      </c>
      <c r="AD5560">
        <v>11</v>
      </c>
      <c r="AE5560">
        <v>4</v>
      </c>
      <c r="AF5560">
        <v>2025</v>
      </c>
      <c r="AG5560">
        <v>20251104</v>
      </c>
      <c r="AH5560" s="2">
        <v>1100</v>
      </c>
      <c r="AI5560" s="2">
        <v>1580.379150390625</v>
      </c>
      <c r="AJ5560" s="2">
        <f t="shared" si="690"/>
        <v>480.379150390625</v>
      </c>
      <c r="AK5560" s="6">
        <f t="shared" si="691"/>
        <v>0.43670831853693182</v>
      </c>
      <c r="AL5560" s="12">
        <v>1100</v>
      </c>
      <c r="AM5560" s="12">
        <v>1361.1236299085181</v>
      </c>
      <c r="AN5560" s="12">
        <f t="shared" si="692"/>
        <v>261.12362990851807</v>
      </c>
      <c r="AO5560" s="13">
        <f t="shared" si="693"/>
        <v>0.23738511809865279</v>
      </c>
      <c r="AP5560" s="16">
        <v>1100</v>
      </c>
      <c r="AQ5560" s="16">
        <v>1417.252070135231</v>
      </c>
      <c r="AR5560" s="16">
        <f t="shared" si="694"/>
        <v>317.25207013523095</v>
      </c>
      <c r="AS5560" s="17">
        <f t="shared" si="688"/>
        <v>0.28841097285020995</v>
      </c>
      <c r="AT5560" s="20">
        <v>1100</v>
      </c>
      <c r="AU5560" s="20">
        <v>1682.2043189368769</v>
      </c>
      <c r="AV5560" s="20">
        <f t="shared" si="689"/>
        <v>582.20431893687692</v>
      </c>
      <c r="AW5560" s="21">
        <f t="shared" si="695"/>
        <v>0.52927665357897902</v>
      </c>
    </row>
    <row r="5561" spans="1:49" x14ac:dyDescent="0.25">
      <c r="A5561" t="s">
        <v>38</v>
      </c>
      <c r="B5561" t="s">
        <v>56</v>
      </c>
      <c r="C5561">
        <v>19075</v>
      </c>
      <c r="D5561">
        <v>2023</v>
      </c>
      <c r="E5561" t="s">
        <v>66</v>
      </c>
      <c r="F5561" t="s">
        <v>67</v>
      </c>
      <c r="H5561" t="s">
        <v>68</v>
      </c>
      <c r="I5561">
        <v>6</v>
      </c>
      <c r="J5561" t="s">
        <v>69</v>
      </c>
      <c r="K5561">
        <v>3</v>
      </c>
      <c r="L5561" t="s">
        <v>44</v>
      </c>
      <c r="M5561">
        <v>3.5</v>
      </c>
      <c r="N5561" t="s">
        <v>70</v>
      </c>
      <c r="O5561" t="s">
        <v>46</v>
      </c>
      <c r="P5561">
        <v>4</v>
      </c>
      <c r="Q5561" t="s">
        <v>71</v>
      </c>
      <c r="R5561" t="s">
        <v>172</v>
      </c>
      <c r="T5561" t="s">
        <v>49</v>
      </c>
      <c r="U5561" t="s">
        <v>72</v>
      </c>
      <c r="V5561" t="s">
        <v>574</v>
      </c>
      <c r="W5561" t="s">
        <v>220</v>
      </c>
      <c r="X5561" t="s">
        <v>74</v>
      </c>
      <c r="Z5561">
        <v>0</v>
      </c>
      <c r="AA5561" t="s">
        <v>75</v>
      </c>
      <c r="AB5561" t="s">
        <v>76</v>
      </c>
      <c r="AC5561">
        <v>45</v>
      </c>
      <c r="AD5561">
        <v>11</v>
      </c>
      <c r="AE5561">
        <v>4</v>
      </c>
      <c r="AF5561">
        <v>2025</v>
      </c>
      <c r="AG5561">
        <v>20251105</v>
      </c>
      <c r="AH5561" s="2">
        <v>23500</v>
      </c>
      <c r="AI5561" s="2">
        <v>33305.7109375</v>
      </c>
      <c r="AJ5561" s="2">
        <f t="shared" si="690"/>
        <v>9805.7109375</v>
      </c>
      <c r="AK5561" s="6">
        <f t="shared" si="691"/>
        <v>0.41726429521276598</v>
      </c>
      <c r="AL5561" s="12">
        <v>23500</v>
      </c>
      <c r="AM5561" s="12">
        <v>32208.557875083541</v>
      </c>
      <c r="AN5561" s="12">
        <f t="shared" si="692"/>
        <v>8708.5578750835411</v>
      </c>
      <c r="AO5561" s="13">
        <f t="shared" si="693"/>
        <v>0.37057693085461879</v>
      </c>
      <c r="AP5561" s="16">
        <v>23500</v>
      </c>
      <c r="AQ5561" s="16">
        <v>33353.339852040554</v>
      </c>
      <c r="AR5561" s="16">
        <f t="shared" si="694"/>
        <v>9853.3398520405535</v>
      </c>
      <c r="AS5561" s="17">
        <f t="shared" si="688"/>
        <v>0.4192910575336406</v>
      </c>
      <c r="AT5561" s="20">
        <v>23500</v>
      </c>
      <c r="AU5561" s="20">
        <v>32288.138686131391</v>
      </c>
      <c r="AV5561" s="20">
        <f t="shared" si="689"/>
        <v>8788.1386861313913</v>
      </c>
      <c r="AW5561" s="21">
        <f t="shared" si="695"/>
        <v>0.37396334834601663</v>
      </c>
    </row>
    <row r="5562" spans="1:49" x14ac:dyDescent="0.25">
      <c r="A5562" t="s">
        <v>38</v>
      </c>
      <c r="B5562" t="s">
        <v>776</v>
      </c>
      <c r="C5562">
        <v>373</v>
      </c>
      <c r="D5562">
        <v>2025</v>
      </c>
      <c r="E5562" t="s">
        <v>2355</v>
      </c>
      <c r="F5562" t="s">
        <v>2356</v>
      </c>
      <c r="G5562" t="s">
        <v>2467</v>
      </c>
      <c r="I5562">
        <v>1</v>
      </c>
      <c r="J5562" t="s">
        <v>241</v>
      </c>
      <c r="L5562" t="s">
        <v>343</v>
      </c>
      <c r="M5562">
        <v>0.5</v>
      </c>
      <c r="N5562" t="s">
        <v>70</v>
      </c>
      <c r="O5562" t="s">
        <v>46</v>
      </c>
      <c r="P5562">
        <v>4</v>
      </c>
      <c r="Q5562" t="s">
        <v>1257</v>
      </c>
      <c r="T5562" t="s">
        <v>49</v>
      </c>
      <c r="W5562" t="s">
        <v>1251</v>
      </c>
      <c r="X5562" t="s">
        <v>74</v>
      </c>
      <c r="Z5562">
        <v>0</v>
      </c>
      <c r="AA5562" t="s">
        <v>75</v>
      </c>
      <c r="AB5562" t="s">
        <v>782</v>
      </c>
      <c r="AC5562">
        <v>45</v>
      </c>
      <c r="AD5562">
        <v>11</v>
      </c>
      <c r="AE5562">
        <v>4</v>
      </c>
      <c r="AF5562">
        <v>2025</v>
      </c>
      <c r="AG5562">
        <v>20251105</v>
      </c>
      <c r="AH5562" s="2">
        <v>4500</v>
      </c>
      <c r="AI5562" s="2">
        <v>7327.76904296875</v>
      </c>
      <c r="AJ5562" s="2">
        <f t="shared" si="690"/>
        <v>2827.76904296875</v>
      </c>
      <c r="AK5562" s="6">
        <f t="shared" si="691"/>
        <v>0.62839312065972219</v>
      </c>
      <c r="AL5562" s="12">
        <v>4500</v>
      </c>
      <c r="AM5562" s="12">
        <v>6083.3724097524992</v>
      </c>
      <c r="AN5562" s="12">
        <f t="shared" si="692"/>
        <v>1583.3724097524992</v>
      </c>
      <c r="AO5562" s="13">
        <f t="shared" si="693"/>
        <v>0.35186053550055535</v>
      </c>
      <c r="AP5562" s="16">
        <v>4500</v>
      </c>
      <c r="AQ5562" s="16">
        <v>6561.7414770879968</v>
      </c>
      <c r="AR5562" s="16">
        <f t="shared" si="694"/>
        <v>2061.7414770879968</v>
      </c>
      <c r="AS5562" s="17">
        <f t="shared" si="688"/>
        <v>0.45816477268622152</v>
      </c>
      <c r="AT5562" s="20">
        <v>4500</v>
      </c>
      <c r="AU5562" s="20">
        <v>7760.2659574468089</v>
      </c>
      <c r="AV5562" s="20">
        <f t="shared" si="689"/>
        <v>3260.2659574468089</v>
      </c>
      <c r="AW5562" s="21">
        <f t="shared" si="695"/>
        <v>0.72450354609929091</v>
      </c>
    </row>
    <row r="5563" spans="1:49" x14ac:dyDescent="0.25">
      <c r="A5563" t="s">
        <v>77</v>
      </c>
      <c r="B5563" t="s">
        <v>151</v>
      </c>
      <c r="C5563">
        <v>188320</v>
      </c>
      <c r="D5563">
        <v>2016</v>
      </c>
      <c r="E5563" t="s">
        <v>66</v>
      </c>
      <c r="F5563" t="s">
        <v>1121</v>
      </c>
      <c r="G5563" t="s">
        <v>857</v>
      </c>
      <c r="I5563">
        <v>8</v>
      </c>
      <c r="J5563" t="s">
        <v>117</v>
      </c>
      <c r="K5563">
        <v>4</v>
      </c>
      <c r="L5563" t="s">
        <v>44</v>
      </c>
      <c r="M5563">
        <v>6.6999998092651367</v>
      </c>
      <c r="N5563" t="s">
        <v>70</v>
      </c>
      <c r="O5563" t="s">
        <v>46</v>
      </c>
      <c r="P5563">
        <v>3</v>
      </c>
      <c r="Q5563" t="s">
        <v>858</v>
      </c>
      <c r="R5563" t="s">
        <v>48</v>
      </c>
      <c r="S5563">
        <v>440</v>
      </c>
      <c r="T5563" t="s">
        <v>219</v>
      </c>
      <c r="U5563" t="s">
        <v>72</v>
      </c>
      <c r="W5563" t="s">
        <v>1123</v>
      </c>
      <c r="X5563" t="s">
        <v>74</v>
      </c>
      <c r="Z5563">
        <v>0</v>
      </c>
      <c r="AA5563" t="s">
        <v>75</v>
      </c>
      <c r="AB5563" t="s">
        <v>1124</v>
      </c>
      <c r="AC5563">
        <v>45</v>
      </c>
      <c r="AD5563">
        <v>11</v>
      </c>
      <c r="AE5563">
        <v>4</v>
      </c>
      <c r="AF5563">
        <v>2025</v>
      </c>
      <c r="AG5563">
        <v>20251105</v>
      </c>
      <c r="AH5563" s="2">
        <v>7900</v>
      </c>
      <c r="AI5563" s="2">
        <v>12433.5849609375</v>
      </c>
      <c r="AJ5563" s="2">
        <f t="shared" si="690"/>
        <v>4533.5849609375</v>
      </c>
      <c r="AK5563" s="6">
        <f t="shared" si="691"/>
        <v>0.57387151404272152</v>
      </c>
      <c r="AL5563" s="12">
        <v>7900</v>
      </c>
      <c r="AM5563" s="12">
        <v>12722.618844374671</v>
      </c>
      <c r="AN5563" s="12">
        <f t="shared" si="692"/>
        <v>4822.6188443746705</v>
      </c>
      <c r="AO5563" s="13">
        <f t="shared" si="693"/>
        <v>0.61045808156641401</v>
      </c>
      <c r="AP5563" s="16">
        <v>7900</v>
      </c>
      <c r="AQ5563" s="16">
        <v>13264.087288775119</v>
      </c>
      <c r="AR5563" s="16">
        <f t="shared" si="694"/>
        <v>5364.0872887751193</v>
      </c>
      <c r="AS5563" s="17">
        <f t="shared" si="688"/>
        <v>0.67899839098419235</v>
      </c>
      <c r="AT5563" s="20">
        <v>7900</v>
      </c>
      <c r="AU5563" s="20">
        <v>12194.336316181951</v>
      </c>
      <c r="AV5563" s="20">
        <f t="shared" si="689"/>
        <v>4294.3363161819507</v>
      </c>
      <c r="AW5563" s="21">
        <f t="shared" si="695"/>
        <v>0.54358687546606965</v>
      </c>
    </row>
    <row r="5564" spans="1:49" x14ac:dyDescent="0.25">
      <c r="A5564" t="s">
        <v>123</v>
      </c>
      <c r="B5564" t="s">
        <v>290</v>
      </c>
      <c r="C5564">
        <v>191286</v>
      </c>
      <c r="D5564">
        <v>2011</v>
      </c>
      <c r="E5564" t="s">
        <v>139</v>
      </c>
      <c r="F5564" t="s">
        <v>511</v>
      </c>
      <c r="I5564">
        <v>8</v>
      </c>
      <c r="J5564" t="s">
        <v>129</v>
      </c>
      <c r="K5564">
        <v>4</v>
      </c>
      <c r="L5564" t="s">
        <v>44</v>
      </c>
      <c r="M5564">
        <v>5.5999999046325684</v>
      </c>
      <c r="N5564" t="s">
        <v>70</v>
      </c>
      <c r="O5564" t="s">
        <v>95</v>
      </c>
      <c r="Q5564" t="s">
        <v>88</v>
      </c>
      <c r="R5564" t="s">
        <v>48</v>
      </c>
      <c r="T5564" t="s">
        <v>49</v>
      </c>
      <c r="W5564" t="s">
        <v>103</v>
      </c>
      <c r="X5564" t="s">
        <v>74</v>
      </c>
      <c r="Z5564">
        <v>0</v>
      </c>
      <c r="AA5564" t="s">
        <v>75</v>
      </c>
      <c r="AB5564" t="s">
        <v>91</v>
      </c>
      <c r="AC5564">
        <v>45</v>
      </c>
      <c r="AD5564">
        <v>11</v>
      </c>
      <c r="AE5564">
        <v>4</v>
      </c>
      <c r="AF5564">
        <v>2025</v>
      </c>
      <c r="AG5564">
        <v>20251104</v>
      </c>
      <c r="AH5564" s="2">
        <v>350</v>
      </c>
      <c r="AI5564" s="2">
        <v>1025.730712890625</v>
      </c>
      <c r="AJ5564" s="2">
        <f t="shared" si="690"/>
        <v>675.730712890625</v>
      </c>
      <c r="AK5564" s="6">
        <f t="shared" si="691"/>
        <v>1.9306591796874999</v>
      </c>
      <c r="AL5564" s="12">
        <v>350</v>
      </c>
      <c r="AM5564" s="12">
        <v>1215.5013198019151</v>
      </c>
      <c r="AN5564" s="12">
        <f t="shared" si="692"/>
        <v>865.50131980191509</v>
      </c>
      <c r="AO5564" s="13">
        <f t="shared" si="693"/>
        <v>2.4728609137197575</v>
      </c>
      <c r="AP5564" s="16">
        <v>350</v>
      </c>
      <c r="AQ5564" s="16">
        <v>1162.317851100303</v>
      </c>
      <c r="AR5564" s="16">
        <f t="shared" si="694"/>
        <v>812.31785110030296</v>
      </c>
      <c r="AS5564" s="17">
        <f t="shared" si="688"/>
        <v>2.3209081460008658</v>
      </c>
      <c r="AT5564" s="20">
        <v>350</v>
      </c>
      <c r="AU5564" s="20">
        <v>1036.9831013916489</v>
      </c>
      <c r="AV5564" s="20">
        <f t="shared" si="689"/>
        <v>686.98310139164892</v>
      </c>
      <c r="AW5564" s="21">
        <f t="shared" si="695"/>
        <v>1.9628088611189969</v>
      </c>
    </row>
    <row r="5565" spans="1:49" x14ac:dyDescent="0.25">
      <c r="A5565" t="s">
        <v>123</v>
      </c>
      <c r="B5565" t="s">
        <v>440</v>
      </c>
      <c r="C5565">
        <v>131434</v>
      </c>
      <c r="D5565">
        <v>2019</v>
      </c>
      <c r="E5565" t="s">
        <v>139</v>
      </c>
      <c r="F5565" t="s">
        <v>264</v>
      </c>
      <c r="I5565">
        <v>4</v>
      </c>
      <c r="J5565" t="s">
        <v>129</v>
      </c>
      <c r="K5565">
        <v>4</v>
      </c>
      <c r="L5565" t="s">
        <v>44</v>
      </c>
      <c r="M5565">
        <v>1.799999952316284</v>
      </c>
      <c r="N5565" t="s">
        <v>45</v>
      </c>
      <c r="O5565" t="s">
        <v>46</v>
      </c>
      <c r="P5565">
        <v>3</v>
      </c>
      <c r="Q5565" t="s">
        <v>118</v>
      </c>
      <c r="R5565" t="s">
        <v>48</v>
      </c>
      <c r="T5565" t="s">
        <v>49</v>
      </c>
      <c r="W5565" t="s">
        <v>120</v>
      </c>
      <c r="X5565" t="s">
        <v>121</v>
      </c>
      <c r="Z5565">
        <v>0</v>
      </c>
      <c r="AA5565" t="s">
        <v>75</v>
      </c>
      <c r="AB5565" t="s">
        <v>122</v>
      </c>
      <c r="AC5565">
        <v>45</v>
      </c>
      <c r="AD5565">
        <v>11</v>
      </c>
      <c r="AE5565">
        <v>4</v>
      </c>
      <c r="AF5565">
        <v>2025</v>
      </c>
      <c r="AG5565">
        <v>20251105</v>
      </c>
      <c r="AH5565" s="2">
        <v>3600</v>
      </c>
      <c r="AI5565" s="2">
        <v>2920.822509765625</v>
      </c>
      <c r="AJ5565" s="2">
        <f t="shared" si="690"/>
        <v>679.177490234375</v>
      </c>
      <c r="AK5565" s="6">
        <f t="shared" si="691"/>
        <v>0.18866041395399305</v>
      </c>
      <c r="AL5565" s="12">
        <v>3600</v>
      </c>
      <c r="AM5565" s="12">
        <v>3000.0699019353542</v>
      </c>
      <c r="AN5565" s="12">
        <f t="shared" si="692"/>
        <v>599.93009806464579</v>
      </c>
      <c r="AO5565" s="13">
        <f t="shared" si="693"/>
        <v>0.16664724946240161</v>
      </c>
      <c r="AP5565" s="16">
        <v>3600</v>
      </c>
      <c r="AQ5565" s="16">
        <v>2740.5123540188079</v>
      </c>
      <c r="AR5565" s="16">
        <f t="shared" si="694"/>
        <v>859.48764598119214</v>
      </c>
      <c r="AS5565" s="17">
        <f t="shared" si="688"/>
        <v>0.23874656832810892</v>
      </c>
      <c r="AT5565" s="20">
        <v>3600</v>
      </c>
      <c r="AU5565" s="20">
        <v>2915.1848830886352</v>
      </c>
      <c r="AV5565" s="20">
        <f t="shared" si="689"/>
        <v>684.81511691136484</v>
      </c>
      <c r="AW5565" s="21">
        <f t="shared" si="695"/>
        <v>0.19022642136426801</v>
      </c>
    </row>
    <row r="5566" spans="1:49" x14ac:dyDescent="0.25">
      <c r="A5566" t="s">
        <v>123</v>
      </c>
      <c r="B5566" t="s">
        <v>290</v>
      </c>
      <c r="C5566">
        <v>94718</v>
      </c>
      <c r="D5566">
        <v>2022</v>
      </c>
      <c r="E5566" t="s">
        <v>159</v>
      </c>
      <c r="F5566" t="s">
        <v>489</v>
      </c>
      <c r="G5566" t="s">
        <v>237</v>
      </c>
      <c r="I5566">
        <v>4</v>
      </c>
      <c r="J5566" t="s">
        <v>129</v>
      </c>
      <c r="K5566">
        <v>4</v>
      </c>
      <c r="L5566" t="s">
        <v>44</v>
      </c>
      <c r="M5566">
        <v>1.799999952316284</v>
      </c>
      <c r="N5566" t="s">
        <v>45</v>
      </c>
      <c r="O5566" t="s">
        <v>46</v>
      </c>
      <c r="Q5566" t="s">
        <v>60</v>
      </c>
      <c r="R5566" t="s">
        <v>48</v>
      </c>
      <c r="S5566">
        <v>141</v>
      </c>
      <c r="T5566" t="s">
        <v>49</v>
      </c>
      <c r="U5566" t="s">
        <v>50</v>
      </c>
      <c r="V5566" t="s">
        <v>490</v>
      </c>
      <c r="W5566" t="s">
        <v>62</v>
      </c>
      <c r="X5566" t="s">
        <v>121</v>
      </c>
      <c r="Z5566">
        <v>0</v>
      </c>
      <c r="AA5566" t="s">
        <v>75</v>
      </c>
      <c r="AB5566" t="s">
        <v>83</v>
      </c>
      <c r="AC5566">
        <v>45</v>
      </c>
      <c r="AD5566">
        <v>11</v>
      </c>
      <c r="AE5566">
        <v>4</v>
      </c>
      <c r="AF5566">
        <v>2025</v>
      </c>
      <c r="AG5566">
        <v>20251104</v>
      </c>
      <c r="AH5566" s="2">
        <v>13000</v>
      </c>
      <c r="AI5566" s="2">
        <v>13695.4482421875</v>
      </c>
      <c r="AJ5566" s="2">
        <f t="shared" si="690"/>
        <v>695.4482421875</v>
      </c>
      <c r="AK5566" s="6">
        <f t="shared" si="691"/>
        <v>5.3496018629807691E-2</v>
      </c>
      <c r="AL5566" s="12">
        <v>13000</v>
      </c>
      <c r="AM5566" s="12">
        <v>13524.805062446399</v>
      </c>
      <c r="AN5566" s="12">
        <f t="shared" si="692"/>
        <v>524.80506244639946</v>
      </c>
      <c r="AO5566" s="13">
        <f t="shared" si="693"/>
        <v>4.0369620188184574E-2</v>
      </c>
      <c r="AP5566" s="16">
        <v>13000</v>
      </c>
      <c r="AQ5566" s="16">
        <v>12631.826822170009</v>
      </c>
      <c r="AR5566" s="16">
        <f t="shared" si="694"/>
        <v>368.17317782999089</v>
      </c>
      <c r="AS5566" s="17">
        <f t="shared" si="688"/>
        <v>2.8321013679230067E-2</v>
      </c>
      <c r="AT5566" s="20">
        <v>13000</v>
      </c>
      <c r="AU5566" s="20">
        <v>13687.226961558719</v>
      </c>
      <c r="AV5566" s="20">
        <f t="shared" si="689"/>
        <v>687.22696155871927</v>
      </c>
      <c r="AW5566" s="21">
        <f t="shared" si="695"/>
        <v>5.2863612427593791E-2</v>
      </c>
    </row>
    <row r="5567" spans="1:49" x14ac:dyDescent="0.25">
      <c r="A5567" t="s">
        <v>38</v>
      </c>
      <c r="B5567" t="s">
        <v>65</v>
      </c>
      <c r="C5567">
        <v>145355</v>
      </c>
      <c r="D5567">
        <v>2020</v>
      </c>
      <c r="E5567" t="s">
        <v>167</v>
      </c>
      <c r="F5567" t="s">
        <v>1261</v>
      </c>
      <c r="G5567" t="s">
        <v>295</v>
      </c>
      <c r="I5567">
        <v>6</v>
      </c>
      <c r="J5567" t="s">
        <v>129</v>
      </c>
      <c r="K5567">
        <v>4</v>
      </c>
      <c r="L5567" t="s">
        <v>44</v>
      </c>
      <c r="M5567">
        <v>3.5999999046325679</v>
      </c>
      <c r="N5567" t="s">
        <v>70</v>
      </c>
      <c r="O5567" t="s">
        <v>46</v>
      </c>
      <c r="P5567">
        <v>2</v>
      </c>
      <c r="Q5567" t="s">
        <v>88</v>
      </c>
      <c r="R5567" t="s">
        <v>48</v>
      </c>
      <c r="T5567" t="s">
        <v>49</v>
      </c>
      <c r="U5567" t="s">
        <v>72</v>
      </c>
      <c r="V5567" t="s">
        <v>1262</v>
      </c>
      <c r="W5567" t="s">
        <v>134</v>
      </c>
      <c r="X5567" t="s">
        <v>74</v>
      </c>
      <c r="Z5567">
        <v>0</v>
      </c>
      <c r="AA5567" t="s">
        <v>75</v>
      </c>
      <c r="AB5567" t="s">
        <v>91</v>
      </c>
      <c r="AC5567">
        <v>45</v>
      </c>
      <c r="AD5567">
        <v>11</v>
      </c>
      <c r="AE5567">
        <v>4</v>
      </c>
      <c r="AF5567">
        <v>2025</v>
      </c>
      <c r="AG5567">
        <v>20251104</v>
      </c>
      <c r="AH5567" s="2">
        <v>7750</v>
      </c>
      <c r="AI5567" s="2">
        <v>9799.9921875</v>
      </c>
      <c r="AJ5567" s="2">
        <f t="shared" si="690"/>
        <v>2049.9921875</v>
      </c>
      <c r="AK5567" s="6">
        <f t="shared" si="691"/>
        <v>0.26451512096774193</v>
      </c>
      <c r="AL5567" s="12">
        <v>7750</v>
      </c>
      <c r="AM5567" s="12">
        <v>9567.9587629667112</v>
      </c>
      <c r="AN5567" s="12">
        <f t="shared" si="692"/>
        <v>1817.9587629667112</v>
      </c>
      <c r="AO5567" s="13">
        <f t="shared" si="693"/>
        <v>0.2345753242537692</v>
      </c>
      <c r="AP5567" s="16">
        <v>7750</v>
      </c>
      <c r="AQ5567" s="16">
        <v>9593.6531517776057</v>
      </c>
      <c r="AR5567" s="16">
        <f t="shared" si="694"/>
        <v>1843.6531517776057</v>
      </c>
      <c r="AS5567" s="17">
        <f t="shared" si="688"/>
        <v>0.23789072926162655</v>
      </c>
      <c r="AT5567" s="20">
        <v>7750</v>
      </c>
      <c r="AU5567" s="20">
        <v>9830.4012345678984</v>
      </c>
      <c r="AV5567" s="20">
        <f t="shared" si="689"/>
        <v>2080.4012345678984</v>
      </c>
      <c r="AW5567" s="21">
        <f t="shared" si="695"/>
        <v>0.26843886897650304</v>
      </c>
    </row>
    <row r="5568" spans="1:49" x14ac:dyDescent="0.25">
      <c r="A5568" t="s">
        <v>38</v>
      </c>
      <c r="B5568" t="s">
        <v>65</v>
      </c>
      <c r="C5568">
        <v>156698</v>
      </c>
      <c r="D5568">
        <v>2019</v>
      </c>
      <c r="E5568" t="s">
        <v>40</v>
      </c>
      <c r="F5568" t="s">
        <v>205</v>
      </c>
      <c r="G5568" t="s">
        <v>1179</v>
      </c>
      <c r="H5568" t="s">
        <v>1062</v>
      </c>
      <c r="I5568">
        <v>8</v>
      </c>
      <c r="J5568" t="s">
        <v>69</v>
      </c>
      <c r="K5568">
        <v>4</v>
      </c>
      <c r="L5568" t="s">
        <v>44</v>
      </c>
      <c r="M5568">
        <v>5.6999998092651367</v>
      </c>
      <c r="N5568" t="s">
        <v>87</v>
      </c>
      <c r="O5568" t="s">
        <v>46</v>
      </c>
      <c r="P5568">
        <v>2</v>
      </c>
      <c r="Q5568" t="s">
        <v>88</v>
      </c>
      <c r="R5568" t="s">
        <v>89</v>
      </c>
      <c r="S5568">
        <v>381</v>
      </c>
      <c r="T5568" t="s">
        <v>49</v>
      </c>
      <c r="U5568" t="s">
        <v>72</v>
      </c>
      <c r="V5568" t="s">
        <v>639</v>
      </c>
      <c r="W5568" t="s">
        <v>103</v>
      </c>
      <c r="X5568" t="s">
        <v>74</v>
      </c>
      <c r="Z5568">
        <v>0</v>
      </c>
      <c r="AA5568" t="s">
        <v>75</v>
      </c>
      <c r="AB5568" t="s">
        <v>91</v>
      </c>
      <c r="AC5568">
        <v>45</v>
      </c>
      <c r="AD5568">
        <v>11</v>
      </c>
      <c r="AE5568">
        <v>4</v>
      </c>
      <c r="AF5568">
        <v>2025</v>
      </c>
      <c r="AG5568">
        <v>20251104</v>
      </c>
      <c r="AH5568" s="2">
        <v>14000</v>
      </c>
      <c r="AI5568" s="2">
        <v>16605.228515625</v>
      </c>
      <c r="AJ5568" s="2">
        <f t="shared" si="690"/>
        <v>2605.228515625</v>
      </c>
      <c r="AK5568" s="6">
        <f t="shared" si="691"/>
        <v>0.18608775111607143</v>
      </c>
      <c r="AL5568" s="12">
        <v>14000</v>
      </c>
      <c r="AM5568" s="12">
        <v>15372.575074414721</v>
      </c>
      <c r="AN5568" s="12">
        <f t="shared" si="692"/>
        <v>1372.5750744147208</v>
      </c>
      <c r="AO5568" s="13">
        <f t="shared" si="693"/>
        <v>9.8041076743908634E-2</v>
      </c>
      <c r="AP5568" s="16">
        <v>14000</v>
      </c>
      <c r="AQ5568" s="16">
        <v>13999.939212332591</v>
      </c>
      <c r="AR5568" s="16">
        <f t="shared" si="694"/>
        <v>6.0787667409385904E-2</v>
      </c>
      <c r="AS5568" s="17">
        <f t="shared" si="688"/>
        <v>4.3419762435275647E-6</v>
      </c>
      <c r="AT5568" s="20">
        <v>14000</v>
      </c>
      <c r="AU5568" s="20">
        <v>16757.189216683619</v>
      </c>
      <c r="AV5568" s="20">
        <f t="shared" si="689"/>
        <v>2757.1892166836187</v>
      </c>
      <c r="AW5568" s="21">
        <f t="shared" si="695"/>
        <v>0.19694208690597276</v>
      </c>
    </row>
    <row r="5569" spans="1:49" x14ac:dyDescent="0.25">
      <c r="A5569" t="s">
        <v>77</v>
      </c>
      <c r="B5569" t="s">
        <v>596</v>
      </c>
      <c r="C5569">
        <v>149837</v>
      </c>
      <c r="D5569">
        <v>2017</v>
      </c>
      <c r="E5569" t="s">
        <v>66</v>
      </c>
      <c r="F5569" t="s">
        <v>969</v>
      </c>
      <c r="G5569" t="s">
        <v>995</v>
      </c>
      <c r="I5569">
        <v>4</v>
      </c>
      <c r="J5569" t="s">
        <v>69</v>
      </c>
      <c r="K5569">
        <v>4</v>
      </c>
      <c r="L5569" t="s">
        <v>44</v>
      </c>
      <c r="M5569">
        <v>2.5</v>
      </c>
      <c r="N5569" t="s">
        <v>45</v>
      </c>
      <c r="O5569" t="s">
        <v>46</v>
      </c>
      <c r="P5569">
        <v>3</v>
      </c>
      <c r="Q5569" t="s">
        <v>71</v>
      </c>
      <c r="S5569">
        <v>169</v>
      </c>
      <c r="T5569" t="s">
        <v>49</v>
      </c>
      <c r="U5569" t="s">
        <v>50</v>
      </c>
      <c r="V5569" t="s">
        <v>996</v>
      </c>
      <c r="W5569" t="s">
        <v>134</v>
      </c>
      <c r="X5569" t="s">
        <v>970</v>
      </c>
      <c r="Z5569">
        <v>0</v>
      </c>
      <c r="AA5569" t="s">
        <v>75</v>
      </c>
      <c r="AB5569" t="s">
        <v>76</v>
      </c>
      <c r="AC5569">
        <v>45</v>
      </c>
      <c r="AD5569">
        <v>11</v>
      </c>
      <c r="AE5569">
        <v>4</v>
      </c>
      <c r="AF5569">
        <v>2025</v>
      </c>
      <c r="AG5569">
        <v>20251105</v>
      </c>
      <c r="AH5569" s="2">
        <v>6800</v>
      </c>
      <c r="AI5569" s="2">
        <v>3442.13720703125</v>
      </c>
      <c r="AJ5569" s="2">
        <f t="shared" si="690"/>
        <v>3357.86279296875</v>
      </c>
      <c r="AK5569" s="6">
        <f t="shared" si="691"/>
        <v>0.49380335190716912</v>
      </c>
      <c r="AL5569" s="12">
        <v>6800</v>
      </c>
      <c r="AM5569" s="12">
        <v>3895.6915547826452</v>
      </c>
      <c r="AN5569" s="12">
        <f t="shared" si="692"/>
        <v>2904.3084452173548</v>
      </c>
      <c r="AO5569" s="13">
        <f t="shared" si="693"/>
        <v>0.42710418312019921</v>
      </c>
      <c r="AP5569" s="16">
        <v>6800</v>
      </c>
      <c r="AQ5569" s="16">
        <v>3713.7794081140719</v>
      </c>
      <c r="AR5569" s="16">
        <f t="shared" si="694"/>
        <v>3086.2205918859281</v>
      </c>
      <c r="AS5569" s="17">
        <f t="shared" si="688"/>
        <v>0.45385596939498946</v>
      </c>
      <c r="AT5569" s="20">
        <v>6800</v>
      </c>
      <c r="AU5569" s="20">
        <v>3411.8110236220468</v>
      </c>
      <c r="AV5569" s="20">
        <f t="shared" si="689"/>
        <v>3388.1889763779532</v>
      </c>
      <c r="AW5569" s="21">
        <f t="shared" si="695"/>
        <v>0.49826308476146369</v>
      </c>
    </row>
    <row r="5570" spans="1:49" x14ac:dyDescent="0.25">
      <c r="A5570" t="s">
        <v>109</v>
      </c>
      <c r="B5570" t="s">
        <v>538</v>
      </c>
      <c r="C5570">
        <v>123556</v>
      </c>
      <c r="D5570">
        <v>2019</v>
      </c>
      <c r="E5570" t="s">
        <v>66</v>
      </c>
      <c r="F5570" t="s">
        <v>221</v>
      </c>
      <c r="I5570">
        <v>6</v>
      </c>
      <c r="J5570" t="s">
        <v>43</v>
      </c>
      <c r="K5570">
        <v>4</v>
      </c>
      <c r="L5570" t="s">
        <v>44</v>
      </c>
      <c r="M5570">
        <v>2.7000000476837158</v>
      </c>
      <c r="N5570" t="s">
        <v>87</v>
      </c>
      <c r="O5570" t="s">
        <v>46</v>
      </c>
      <c r="P5570">
        <v>2</v>
      </c>
      <c r="Q5570" t="s">
        <v>88</v>
      </c>
      <c r="R5570" t="s">
        <v>89</v>
      </c>
      <c r="S5570">
        <v>325</v>
      </c>
      <c r="T5570" t="s">
        <v>49</v>
      </c>
      <c r="U5570" t="s">
        <v>72</v>
      </c>
      <c r="V5570" t="s">
        <v>465</v>
      </c>
      <c r="W5570" t="s">
        <v>90</v>
      </c>
      <c r="X5570" t="s">
        <v>74</v>
      </c>
      <c r="Z5570">
        <v>0</v>
      </c>
      <c r="AA5570" t="s">
        <v>75</v>
      </c>
      <c r="AB5570" t="s">
        <v>91</v>
      </c>
      <c r="AC5570">
        <v>45</v>
      </c>
      <c r="AD5570">
        <v>11</v>
      </c>
      <c r="AE5570">
        <v>4</v>
      </c>
      <c r="AF5570">
        <v>2025</v>
      </c>
      <c r="AG5570">
        <v>20251105</v>
      </c>
      <c r="AH5570" s="2">
        <v>10100</v>
      </c>
      <c r="AI5570" s="2">
        <v>11091.7060546875</v>
      </c>
      <c r="AJ5570" s="2">
        <f t="shared" si="690"/>
        <v>991.7060546875</v>
      </c>
      <c r="AK5570" s="6">
        <f t="shared" si="691"/>
        <v>9.8188718285891083E-2</v>
      </c>
      <c r="AL5570" s="12">
        <v>10100</v>
      </c>
      <c r="AM5570" s="12">
        <v>11386.93595141788</v>
      </c>
      <c r="AN5570" s="12">
        <f t="shared" si="692"/>
        <v>1286.9359514178796</v>
      </c>
      <c r="AO5570" s="13">
        <f t="shared" si="693"/>
        <v>0.12741940113048311</v>
      </c>
      <c r="AP5570" s="16">
        <v>10100</v>
      </c>
      <c r="AQ5570" s="16">
        <v>10618.36678663559</v>
      </c>
      <c r="AR5570" s="16">
        <f t="shared" si="694"/>
        <v>518.36678663558996</v>
      </c>
      <c r="AS5570" s="17">
        <f t="shared" si="688"/>
        <v>5.1323444221345542E-2</v>
      </c>
      <c r="AT5570" s="20">
        <v>10100</v>
      </c>
      <c r="AU5570" s="20">
        <v>11002.93882978723</v>
      </c>
      <c r="AV5570" s="20">
        <f t="shared" si="689"/>
        <v>902.93882978723013</v>
      </c>
      <c r="AW5570" s="21">
        <f t="shared" si="695"/>
        <v>8.939988413734952E-2</v>
      </c>
    </row>
    <row r="5571" spans="1:49" x14ac:dyDescent="0.25">
      <c r="A5571" t="s">
        <v>77</v>
      </c>
      <c r="B5571" t="s">
        <v>596</v>
      </c>
      <c r="C5571">
        <v>63021</v>
      </c>
      <c r="D5571">
        <v>2018</v>
      </c>
      <c r="E5571" t="s">
        <v>93</v>
      </c>
      <c r="F5571" t="s">
        <v>152</v>
      </c>
      <c r="G5571" t="s">
        <v>148</v>
      </c>
      <c r="H5571" t="s">
        <v>85</v>
      </c>
      <c r="I5571">
        <v>6</v>
      </c>
      <c r="J5571" t="s">
        <v>117</v>
      </c>
      <c r="K5571">
        <v>4</v>
      </c>
      <c r="L5571" t="s">
        <v>44</v>
      </c>
      <c r="M5571">
        <v>4.3000001907348633</v>
      </c>
      <c r="N5571" t="s">
        <v>87</v>
      </c>
      <c r="O5571" t="s">
        <v>46</v>
      </c>
      <c r="P5571">
        <v>4</v>
      </c>
      <c r="Q5571" t="s">
        <v>88</v>
      </c>
      <c r="R5571" t="s">
        <v>89</v>
      </c>
      <c r="T5571" t="s">
        <v>49</v>
      </c>
      <c r="U5571" t="s">
        <v>72</v>
      </c>
      <c r="V5571" t="s">
        <v>1069</v>
      </c>
      <c r="W5571" t="s">
        <v>103</v>
      </c>
      <c r="X5571" t="s">
        <v>74</v>
      </c>
      <c r="Z5571">
        <v>0</v>
      </c>
      <c r="AA5571" t="s">
        <v>75</v>
      </c>
      <c r="AB5571" t="s">
        <v>91</v>
      </c>
      <c r="AC5571">
        <v>45</v>
      </c>
      <c r="AD5571">
        <v>11</v>
      </c>
      <c r="AE5571">
        <v>4</v>
      </c>
      <c r="AF5571">
        <v>2025</v>
      </c>
      <c r="AG5571">
        <v>20251105</v>
      </c>
      <c r="AH5571" s="2">
        <v>19300</v>
      </c>
      <c r="AI5571" s="2">
        <v>19781.015625</v>
      </c>
      <c r="AJ5571" s="2">
        <f t="shared" si="690"/>
        <v>481.015625</v>
      </c>
      <c r="AK5571" s="6">
        <f t="shared" si="691"/>
        <v>2.4923089378238342E-2</v>
      </c>
      <c r="AL5571" s="12">
        <v>19300</v>
      </c>
      <c r="AM5571" s="12">
        <v>18372.054489454262</v>
      </c>
      <c r="AN5571" s="12">
        <f t="shared" si="692"/>
        <v>927.94551054573822</v>
      </c>
      <c r="AO5571" s="13">
        <f t="shared" si="693"/>
        <v>4.8080078266618559E-2</v>
      </c>
      <c r="AP5571" s="16">
        <v>19300</v>
      </c>
      <c r="AQ5571" s="16">
        <v>18225.699710347399</v>
      </c>
      <c r="AR5571" s="16">
        <f t="shared" si="694"/>
        <v>1074.3002896526014</v>
      </c>
      <c r="AS5571" s="17">
        <f t="shared" ref="AS5571:AS5634" si="696">ABS($AH5571-AQ5571)/$AH5571</f>
        <v>5.5663227443139965E-2</v>
      </c>
      <c r="AT5571" s="20">
        <v>19300</v>
      </c>
      <c r="AU5571" s="20">
        <v>19888.351758793971</v>
      </c>
      <c r="AV5571" s="20">
        <f t="shared" ref="AV5571:AV5634" si="697">ABS(AT5571-AU5571)</f>
        <v>588.35175879397138</v>
      </c>
      <c r="AW5571" s="21">
        <f t="shared" si="695"/>
        <v>3.0484547087770538E-2</v>
      </c>
    </row>
    <row r="5572" spans="1:49" x14ac:dyDescent="0.25">
      <c r="A5572" t="s">
        <v>38</v>
      </c>
      <c r="B5572" t="s">
        <v>39</v>
      </c>
      <c r="C5572">
        <v>139079</v>
      </c>
      <c r="D5572">
        <v>2012</v>
      </c>
      <c r="E5572" t="s">
        <v>40</v>
      </c>
      <c r="F5572" t="s">
        <v>280</v>
      </c>
      <c r="G5572" t="s">
        <v>54</v>
      </c>
      <c r="H5572" t="s">
        <v>281</v>
      </c>
      <c r="I5572">
        <v>4</v>
      </c>
      <c r="J5572" t="s">
        <v>101</v>
      </c>
      <c r="K5572">
        <v>4</v>
      </c>
      <c r="L5572" t="s">
        <v>44</v>
      </c>
      <c r="M5572">
        <v>2.5</v>
      </c>
      <c r="N5572" t="s">
        <v>45</v>
      </c>
      <c r="O5572" t="s">
        <v>46</v>
      </c>
      <c r="Q5572" t="s">
        <v>118</v>
      </c>
      <c r="R5572" t="s">
        <v>48</v>
      </c>
      <c r="S5572">
        <v>156</v>
      </c>
      <c r="T5572" t="s">
        <v>49</v>
      </c>
      <c r="U5572" t="s">
        <v>50</v>
      </c>
      <c r="V5572" t="s">
        <v>2468</v>
      </c>
      <c r="W5572" t="s">
        <v>120</v>
      </c>
      <c r="X5572" t="s">
        <v>74</v>
      </c>
      <c r="Z5572">
        <v>1</v>
      </c>
      <c r="AA5572" t="s">
        <v>54</v>
      </c>
      <c r="AB5572" t="s">
        <v>365</v>
      </c>
      <c r="AC5572">
        <v>45</v>
      </c>
      <c r="AD5572">
        <v>11</v>
      </c>
      <c r="AE5572">
        <v>4</v>
      </c>
      <c r="AF5572">
        <v>2025</v>
      </c>
      <c r="AG5572">
        <v>20251104</v>
      </c>
      <c r="AH5572" s="2">
        <v>5000</v>
      </c>
      <c r="AI5572" s="2">
        <v>5044.12353515625</v>
      </c>
      <c r="AJ5572" s="2">
        <f t="shared" ref="AJ5572:AJ5635" si="698">ABS(AH5572-AI5572)</f>
        <v>44.12353515625</v>
      </c>
      <c r="AK5572" s="6">
        <f t="shared" ref="AK5572:AK5635" si="699">ABS($AH5572-AI5572)/$AH5572</f>
        <v>8.8247070312500002E-3</v>
      </c>
      <c r="AL5572" s="12">
        <v>5000</v>
      </c>
      <c r="AM5572" s="12">
        <v>4335.0219473789912</v>
      </c>
      <c r="AN5572" s="12">
        <f t="shared" ref="AN5572:AN5635" si="700">ABS(AL5572-AM5572)</f>
        <v>664.97805262100883</v>
      </c>
      <c r="AO5572" s="13">
        <f t="shared" ref="AO5572:AO5635" si="701">ABS($AH5572-AM5572)/$AH5572</f>
        <v>0.13299561052420178</v>
      </c>
      <c r="AP5572" s="16">
        <v>5000</v>
      </c>
      <c r="AQ5572" s="16">
        <v>4427.3605652319129</v>
      </c>
      <c r="AR5572" s="16">
        <f t="shared" ref="AR5572:AR5635" si="702">ABS(AP5572-AQ5572)</f>
        <v>572.63943476808709</v>
      </c>
      <c r="AS5572" s="17">
        <f t="shared" si="696"/>
        <v>0.11452788695361742</v>
      </c>
      <c r="AT5572" s="20">
        <v>5000</v>
      </c>
      <c r="AU5572" s="20">
        <v>5314.7200772200777</v>
      </c>
      <c r="AV5572" s="20">
        <f t="shared" si="697"/>
        <v>314.72007722007766</v>
      </c>
      <c r="AW5572" s="21">
        <f t="shared" ref="AW5572:AW5635" si="703">ABS($AH5572-AU5572)/$AH5572</f>
        <v>6.2944015444015525E-2</v>
      </c>
    </row>
    <row r="5573" spans="1:49" x14ac:dyDescent="0.25">
      <c r="A5573" t="s">
        <v>77</v>
      </c>
      <c r="B5573" t="s">
        <v>78</v>
      </c>
      <c r="C5573">
        <v>117335</v>
      </c>
      <c r="D5573">
        <v>2012</v>
      </c>
      <c r="E5573" t="s">
        <v>93</v>
      </c>
      <c r="F5573" t="s">
        <v>94</v>
      </c>
      <c r="G5573" t="s">
        <v>352</v>
      </c>
      <c r="I5573">
        <v>6</v>
      </c>
      <c r="J5573" t="s">
        <v>59</v>
      </c>
      <c r="K5573">
        <v>4</v>
      </c>
      <c r="L5573" t="s">
        <v>44</v>
      </c>
      <c r="M5573">
        <v>3</v>
      </c>
      <c r="N5573" t="s">
        <v>44</v>
      </c>
      <c r="O5573" t="s">
        <v>46</v>
      </c>
      <c r="Q5573" t="s">
        <v>60</v>
      </c>
      <c r="R5573" t="s">
        <v>81</v>
      </c>
      <c r="T5573" t="s">
        <v>49</v>
      </c>
      <c r="V5573" t="s">
        <v>429</v>
      </c>
      <c r="W5573" t="s">
        <v>134</v>
      </c>
      <c r="X5573" t="s">
        <v>98</v>
      </c>
      <c r="Z5573">
        <v>0</v>
      </c>
      <c r="AA5573" t="s">
        <v>75</v>
      </c>
      <c r="AB5573" t="s">
        <v>83</v>
      </c>
      <c r="AC5573">
        <v>45</v>
      </c>
      <c r="AD5573">
        <v>11</v>
      </c>
      <c r="AE5573">
        <v>4</v>
      </c>
      <c r="AF5573">
        <v>2025</v>
      </c>
      <c r="AG5573">
        <v>20251103</v>
      </c>
      <c r="AH5573" s="2">
        <v>800</v>
      </c>
      <c r="AI5573" s="2">
        <v>2346.47607421875</v>
      </c>
      <c r="AJ5573" s="2">
        <f t="shared" si="698"/>
        <v>1546.47607421875</v>
      </c>
      <c r="AK5573" s="6">
        <f t="shared" si="699"/>
        <v>1.9330950927734376</v>
      </c>
      <c r="AL5573" s="12">
        <v>800</v>
      </c>
      <c r="AM5573" s="12">
        <v>2439.5769105833542</v>
      </c>
      <c r="AN5573" s="12">
        <f t="shared" si="700"/>
        <v>1639.5769105833542</v>
      </c>
      <c r="AO5573" s="13">
        <f t="shared" si="701"/>
        <v>2.0494711382291926</v>
      </c>
      <c r="AP5573" s="16">
        <v>800</v>
      </c>
      <c r="AQ5573" s="16">
        <v>2349.7779142660829</v>
      </c>
      <c r="AR5573" s="16">
        <f t="shared" si="702"/>
        <v>1549.7779142660829</v>
      </c>
      <c r="AS5573" s="17">
        <f t="shared" si="696"/>
        <v>1.9372223928326036</v>
      </c>
      <c r="AT5573" s="20">
        <v>800</v>
      </c>
      <c r="AU5573" s="20">
        <v>2315.567501527184</v>
      </c>
      <c r="AV5573" s="20">
        <f t="shared" si="697"/>
        <v>1515.567501527184</v>
      </c>
      <c r="AW5573" s="21">
        <f t="shared" si="703"/>
        <v>1.8944593769089801</v>
      </c>
    </row>
    <row r="5574" spans="1:49" x14ac:dyDescent="0.25">
      <c r="A5574" t="s">
        <v>123</v>
      </c>
      <c r="B5574" t="s">
        <v>440</v>
      </c>
      <c r="C5574">
        <v>81694</v>
      </c>
      <c r="D5574">
        <v>2019</v>
      </c>
      <c r="E5574" t="s">
        <v>84</v>
      </c>
      <c r="F5574" t="s">
        <v>85</v>
      </c>
      <c r="G5574" t="s">
        <v>616</v>
      </c>
      <c r="I5574">
        <v>8</v>
      </c>
      <c r="J5574" t="s">
        <v>59</v>
      </c>
      <c r="K5574">
        <v>4</v>
      </c>
      <c r="L5574" t="s">
        <v>44</v>
      </c>
      <c r="M5574">
        <v>5.6999998092651367</v>
      </c>
      <c r="N5574" t="s">
        <v>87</v>
      </c>
      <c r="O5574" t="s">
        <v>46</v>
      </c>
      <c r="P5574">
        <v>4</v>
      </c>
      <c r="Q5574" t="s">
        <v>88</v>
      </c>
      <c r="R5574" t="s">
        <v>89</v>
      </c>
      <c r="S5574">
        <v>395</v>
      </c>
      <c r="T5574" t="s">
        <v>49</v>
      </c>
      <c r="U5574" t="s">
        <v>72</v>
      </c>
      <c r="W5574" t="s">
        <v>103</v>
      </c>
      <c r="X5574" t="s">
        <v>74</v>
      </c>
      <c r="Z5574">
        <v>0</v>
      </c>
      <c r="AA5574" t="s">
        <v>75</v>
      </c>
      <c r="AB5574" t="s">
        <v>91</v>
      </c>
      <c r="AC5574">
        <v>45</v>
      </c>
      <c r="AD5574">
        <v>11</v>
      </c>
      <c r="AE5574">
        <v>4</v>
      </c>
      <c r="AF5574">
        <v>2025</v>
      </c>
      <c r="AG5574">
        <v>20251105</v>
      </c>
      <c r="AH5574" s="2">
        <v>23800</v>
      </c>
      <c r="AI5574" s="2">
        <v>25611.015625</v>
      </c>
      <c r="AJ5574" s="2">
        <f t="shared" si="698"/>
        <v>1811.015625</v>
      </c>
      <c r="AK5574" s="6">
        <f t="shared" si="699"/>
        <v>7.6093093487394958E-2</v>
      </c>
      <c r="AL5574" s="12">
        <v>23800</v>
      </c>
      <c r="AM5574" s="12">
        <v>24463.540840901071</v>
      </c>
      <c r="AN5574" s="12">
        <f t="shared" si="700"/>
        <v>663.54084090107062</v>
      </c>
      <c r="AO5574" s="13">
        <f t="shared" si="701"/>
        <v>2.7879867264750866E-2</v>
      </c>
      <c r="AP5574" s="16">
        <v>23800</v>
      </c>
      <c r="AQ5574" s="16">
        <v>23933.84518591395</v>
      </c>
      <c r="AR5574" s="16">
        <f t="shared" si="702"/>
        <v>133.84518591394954</v>
      </c>
      <c r="AS5574" s="17">
        <f t="shared" si="696"/>
        <v>5.6237473073088044E-3</v>
      </c>
      <c r="AT5574" s="20">
        <v>23800</v>
      </c>
      <c r="AU5574" s="20">
        <v>25461.548507462681</v>
      </c>
      <c r="AV5574" s="20">
        <f t="shared" si="697"/>
        <v>1661.5485074626813</v>
      </c>
      <c r="AW5574" s="21">
        <f t="shared" si="703"/>
        <v>6.9812962498431982E-2</v>
      </c>
    </row>
    <row r="5575" spans="1:49" x14ac:dyDescent="0.25">
      <c r="A5575" t="s">
        <v>38</v>
      </c>
      <c r="B5575" t="s">
        <v>259</v>
      </c>
      <c r="C5575">
        <v>49792</v>
      </c>
      <c r="D5575">
        <v>2022</v>
      </c>
      <c r="E5575" t="s">
        <v>79</v>
      </c>
      <c r="F5575" t="s">
        <v>80</v>
      </c>
      <c r="G5575" t="s">
        <v>1204</v>
      </c>
      <c r="I5575">
        <v>4</v>
      </c>
      <c r="J5575" t="s">
        <v>59</v>
      </c>
      <c r="K5575">
        <v>4</v>
      </c>
      <c r="L5575" t="s">
        <v>44</v>
      </c>
      <c r="M5575">
        <v>2</v>
      </c>
      <c r="N5575" t="s">
        <v>45</v>
      </c>
      <c r="O5575" t="s">
        <v>46</v>
      </c>
      <c r="P5575">
        <v>4</v>
      </c>
      <c r="Q5575" t="s">
        <v>60</v>
      </c>
      <c r="R5575" t="s">
        <v>48</v>
      </c>
      <c r="S5575">
        <v>272</v>
      </c>
      <c r="T5575" t="s">
        <v>49</v>
      </c>
      <c r="U5575" t="s">
        <v>50</v>
      </c>
      <c r="V5575" t="s">
        <v>631</v>
      </c>
      <c r="W5575" t="s">
        <v>62</v>
      </c>
      <c r="X5575" t="s">
        <v>74</v>
      </c>
      <c r="Z5575">
        <v>0</v>
      </c>
      <c r="AA5575" t="s">
        <v>75</v>
      </c>
      <c r="AB5575" t="s">
        <v>83</v>
      </c>
      <c r="AC5575">
        <v>45</v>
      </c>
      <c r="AD5575">
        <v>11</v>
      </c>
      <c r="AE5575">
        <v>4</v>
      </c>
      <c r="AF5575">
        <v>2025</v>
      </c>
      <c r="AG5575">
        <v>20251105</v>
      </c>
      <c r="AH5575" s="2">
        <v>27900</v>
      </c>
      <c r="AI5575" s="2">
        <v>26956.474609375</v>
      </c>
      <c r="AJ5575" s="2">
        <f t="shared" si="698"/>
        <v>943.525390625</v>
      </c>
      <c r="AK5575" s="6">
        <f t="shared" si="699"/>
        <v>3.3818114359318995E-2</v>
      </c>
      <c r="AL5575" s="12">
        <v>27900</v>
      </c>
      <c r="AM5575" s="12">
        <v>23130.24876133856</v>
      </c>
      <c r="AN5575" s="12">
        <f t="shared" si="700"/>
        <v>4769.7512386614399</v>
      </c>
      <c r="AO5575" s="13">
        <f t="shared" si="701"/>
        <v>0.17095882575847454</v>
      </c>
      <c r="AP5575" s="16">
        <v>27900</v>
      </c>
      <c r="AQ5575" s="16">
        <v>21621.903523623321</v>
      </c>
      <c r="AR5575" s="16">
        <f t="shared" si="702"/>
        <v>6278.0964763766788</v>
      </c>
      <c r="AS5575" s="17">
        <f t="shared" si="696"/>
        <v>0.22502137908160139</v>
      </c>
      <c r="AT5575" s="20">
        <v>27900</v>
      </c>
      <c r="AU5575" s="20">
        <v>27362.494556765159</v>
      </c>
      <c r="AV5575" s="20">
        <f t="shared" si="697"/>
        <v>537.50544323484064</v>
      </c>
      <c r="AW5575" s="21">
        <f t="shared" si="703"/>
        <v>1.9265428072933355E-2</v>
      </c>
    </row>
    <row r="5576" spans="1:49" x14ac:dyDescent="0.25">
      <c r="A5576" t="s">
        <v>123</v>
      </c>
      <c r="B5576" t="s">
        <v>124</v>
      </c>
      <c r="C5576">
        <v>82920</v>
      </c>
      <c r="D5576">
        <v>2012</v>
      </c>
      <c r="E5576" t="s">
        <v>57</v>
      </c>
      <c r="F5576" t="s">
        <v>210</v>
      </c>
      <c r="G5576" t="s">
        <v>789</v>
      </c>
      <c r="I5576">
        <v>4</v>
      </c>
      <c r="J5576" t="s">
        <v>69</v>
      </c>
      <c r="K5576">
        <v>4</v>
      </c>
      <c r="L5576" t="s">
        <v>44</v>
      </c>
      <c r="M5576">
        <v>2.4000000953674321</v>
      </c>
      <c r="N5576" t="s">
        <v>45</v>
      </c>
      <c r="Q5576" t="s">
        <v>60</v>
      </c>
      <c r="R5576" t="s">
        <v>48</v>
      </c>
      <c r="T5576" t="s">
        <v>49</v>
      </c>
      <c r="V5576" t="s">
        <v>212</v>
      </c>
      <c r="W5576" t="s">
        <v>62</v>
      </c>
      <c r="X5576" t="s">
        <v>74</v>
      </c>
      <c r="Z5576">
        <v>0</v>
      </c>
      <c r="AA5576" t="s">
        <v>75</v>
      </c>
      <c r="AB5576" t="s">
        <v>83</v>
      </c>
      <c r="AC5576">
        <v>45</v>
      </c>
      <c r="AD5576">
        <v>11</v>
      </c>
      <c r="AE5576">
        <v>4</v>
      </c>
      <c r="AF5576">
        <v>2025</v>
      </c>
      <c r="AG5576">
        <v>20251104</v>
      </c>
      <c r="AH5576" s="2">
        <v>6600</v>
      </c>
      <c r="AI5576" s="2">
        <v>3963.470703125</v>
      </c>
      <c r="AJ5576" s="2">
        <f t="shared" si="698"/>
        <v>2636.529296875</v>
      </c>
      <c r="AK5576" s="6">
        <f t="shared" si="699"/>
        <v>0.39947413589015152</v>
      </c>
      <c r="AL5576" s="12">
        <v>6600</v>
      </c>
      <c r="AM5576" s="12">
        <v>3746.9877471166492</v>
      </c>
      <c r="AN5576" s="12">
        <f t="shared" si="700"/>
        <v>2853.0122528833508</v>
      </c>
      <c r="AO5576" s="13">
        <f t="shared" si="701"/>
        <v>0.43227458377020467</v>
      </c>
      <c r="AP5576" s="16">
        <v>6600</v>
      </c>
      <c r="AQ5576" s="16">
        <v>4108.563895141775</v>
      </c>
      <c r="AR5576" s="16">
        <f t="shared" si="702"/>
        <v>2491.436104858225</v>
      </c>
      <c r="AS5576" s="17">
        <f t="shared" si="696"/>
        <v>0.3774903189179129</v>
      </c>
      <c r="AT5576" s="20">
        <v>6600</v>
      </c>
      <c r="AU5576" s="20">
        <v>4048.8235294117649</v>
      </c>
      <c r="AV5576" s="20">
        <f t="shared" si="697"/>
        <v>2551.1764705882351</v>
      </c>
      <c r="AW5576" s="21">
        <f t="shared" si="703"/>
        <v>0.38654188948306595</v>
      </c>
    </row>
    <row r="5577" spans="1:49" x14ac:dyDescent="0.25">
      <c r="A5577" t="s">
        <v>123</v>
      </c>
      <c r="B5577" t="s">
        <v>440</v>
      </c>
      <c r="C5577">
        <v>69544</v>
      </c>
      <c r="D5577">
        <v>2022</v>
      </c>
      <c r="E5577" t="s">
        <v>57</v>
      </c>
      <c r="F5577" t="s">
        <v>106</v>
      </c>
      <c r="G5577" t="s">
        <v>2469</v>
      </c>
      <c r="I5577">
        <v>4</v>
      </c>
      <c r="J5577" t="s">
        <v>59</v>
      </c>
      <c r="K5577">
        <v>4</v>
      </c>
      <c r="L5577" t="s">
        <v>44</v>
      </c>
      <c r="M5577">
        <v>2</v>
      </c>
      <c r="N5577" t="s">
        <v>45</v>
      </c>
      <c r="O5577" t="s">
        <v>46</v>
      </c>
      <c r="P5577">
        <v>3</v>
      </c>
      <c r="Q5577" t="s">
        <v>60</v>
      </c>
      <c r="R5577" t="s">
        <v>48</v>
      </c>
      <c r="S5577">
        <v>147</v>
      </c>
      <c r="T5577" t="s">
        <v>49</v>
      </c>
      <c r="V5577" t="s">
        <v>1026</v>
      </c>
      <c r="W5577" t="s">
        <v>62</v>
      </c>
      <c r="X5577" t="s">
        <v>63</v>
      </c>
      <c r="Z5577">
        <v>0</v>
      </c>
      <c r="AA5577" t="s">
        <v>75</v>
      </c>
      <c r="AB5577" t="s">
        <v>83</v>
      </c>
      <c r="AC5577">
        <v>45</v>
      </c>
      <c r="AD5577">
        <v>11</v>
      </c>
      <c r="AE5577">
        <v>4</v>
      </c>
      <c r="AF5577">
        <v>2025</v>
      </c>
      <c r="AG5577">
        <v>20251105</v>
      </c>
      <c r="AH5577" s="2">
        <v>8000</v>
      </c>
      <c r="AI5577" s="2">
        <v>9915.3349609375</v>
      </c>
      <c r="AJ5577" s="2">
        <f t="shared" si="698"/>
        <v>1915.3349609375</v>
      </c>
      <c r="AK5577" s="6">
        <f t="shared" si="699"/>
        <v>0.23941687011718751</v>
      </c>
      <c r="AL5577" s="12">
        <v>8000</v>
      </c>
      <c r="AM5577" s="12">
        <v>10328.24034266021</v>
      </c>
      <c r="AN5577" s="12">
        <f t="shared" si="700"/>
        <v>2328.2403426602104</v>
      </c>
      <c r="AO5577" s="13">
        <f t="shared" si="701"/>
        <v>0.29103004283252631</v>
      </c>
      <c r="AP5577" s="16">
        <v>8000</v>
      </c>
      <c r="AQ5577" s="16">
        <v>9003.4642092099857</v>
      </c>
      <c r="AR5577" s="16">
        <f t="shared" si="702"/>
        <v>1003.4642092099857</v>
      </c>
      <c r="AS5577" s="17">
        <f t="shared" si="696"/>
        <v>0.12543302615124821</v>
      </c>
      <c r="AT5577" s="20">
        <v>8000</v>
      </c>
      <c r="AU5577" s="20">
        <v>9801.2166030534354</v>
      </c>
      <c r="AV5577" s="20">
        <f t="shared" si="697"/>
        <v>1801.2166030534354</v>
      </c>
      <c r="AW5577" s="21">
        <f t="shared" si="703"/>
        <v>0.22515207538167942</v>
      </c>
    </row>
    <row r="5578" spans="1:49" x14ac:dyDescent="0.25">
      <c r="A5578" t="s">
        <v>77</v>
      </c>
      <c r="B5578" t="s">
        <v>811</v>
      </c>
      <c r="C5578">
        <v>75450</v>
      </c>
      <c r="D5578">
        <v>2017</v>
      </c>
      <c r="E5578" t="s">
        <v>40</v>
      </c>
      <c r="F5578" t="s">
        <v>191</v>
      </c>
      <c r="G5578" t="s">
        <v>1534</v>
      </c>
      <c r="H5578" t="s">
        <v>193</v>
      </c>
      <c r="I5578">
        <v>4</v>
      </c>
      <c r="J5578" t="s">
        <v>101</v>
      </c>
      <c r="K5578">
        <v>4</v>
      </c>
      <c r="L5578" t="s">
        <v>44</v>
      </c>
      <c r="M5578">
        <v>1.799999952316284</v>
      </c>
      <c r="N5578" t="s">
        <v>45</v>
      </c>
      <c r="Q5578" t="s">
        <v>118</v>
      </c>
      <c r="R5578" t="s">
        <v>96</v>
      </c>
      <c r="S5578">
        <v>132</v>
      </c>
      <c r="T5578" t="s">
        <v>49</v>
      </c>
      <c r="U5578" t="s">
        <v>50</v>
      </c>
      <c r="V5578" t="s">
        <v>194</v>
      </c>
      <c r="W5578" t="s">
        <v>120</v>
      </c>
      <c r="X5578" t="s">
        <v>98</v>
      </c>
      <c r="Y5578">
        <v>19400</v>
      </c>
      <c r="Z5578">
        <v>0</v>
      </c>
      <c r="AA5578" t="s">
        <v>75</v>
      </c>
      <c r="AB5578" t="s">
        <v>122</v>
      </c>
      <c r="AC5578">
        <v>45</v>
      </c>
      <c r="AD5578">
        <v>11</v>
      </c>
      <c r="AE5578">
        <v>4</v>
      </c>
      <c r="AF5578">
        <v>2025</v>
      </c>
      <c r="AG5578">
        <v>20251105</v>
      </c>
      <c r="AH5578" s="2">
        <v>12600</v>
      </c>
      <c r="AI5578" s="2">
        <v>9390.955078125</v>
      </c>
      <c r="AJ5578" s="2">
        <f t="shared" si="698"/>
        <v>3209.044921875</v>
      </c>
      <c r="AK5578" s="6">
        <f t="shared" si="699"/>
        <v>0.25468610491071431</v>
      </c>
      <c r="AL5578" s="12">
        <v>12600</v>
      </c>
      <c r="AM5578" s="12">
        <v>8488.6621297958263</v>
      </c>
      <c r="AN5578" s="12">
        <f t="shared" si="700"/>
        <v>4111.3378702041737</v>
      </c>
      <c r="AO5578" s="13">
        <f t="shared" si="701"/>
        <v>0.32629665636541061</v>
      </c>
      <c r="AP5578" s="16">
        <v>12600</v>
      </c>
      <c r="AQ5578" s="16">
        <v>8387.6718160851924</v>
      </c>
      <c r="AR5578" s="16">
        <f t="shared" si="702"/>
        <v>4212.3281839148076</v>
      </c>
      <c r="AS5578" s="17">
        <f t="shared" si="696"/>
        <v>0.33431176062815932</v>
      </c>
      <c r="AT5578" s="20">
        <v>12600</v>
      </c>
      <c r="AU5578" s="20">
        <v>9594.9363057324845</v>
      </c>
      <c r="AV5578" s="20">
        <f t="shared" si="697"/>
        <v>3005.0636942675155</v>
      </c>
      <c r="AW5578" s="21">
        <f t="shared" si="703"/>
        <v>0.23849711859265996</v>
      </c>
    </row>
    <row r="5579" spans="1:49" x14ac:dyDescent="0.25">
      <c r="A5579" t="s">
        <v>109</v>
      </c>
      <c r="B5579" t="s">
        <v>538</v>
      </c>
      <c r="C5579">
        <v>60709</v>
      </c>
      <c r="D5579">
        <v>2019</v>
      </c>
      <c r="E5579" t="s">
        <v>93</v>
      </c>
      <c r="F5579" t="s">
        <v>152</v>
      </c>
      <c r="G5579" t="s">
        <v>315</v>
      </c>
      <c r="H5579" t="s">
        <v>85</v>
      </c>
      <c r="I5579">
        <v>8</v>
      </c>
      <c r="J5579" t="s">
        <v>129</v>
      </c>
      <c r="K5579">
        <v>4</v>
      </c>
      <c r="L5579" t="s">
        <v>44</v>
      </c>
      <c r="M5579">
        <v>5.3000001907348633</v>
      </c>
      <c r="N5579" t="s">
        <v>87</v>
      </c>
      <c r="O5579" t="s">
        <v>46</v>
      </c>
      <c r="P5579">
        <v>4</v>
      </c>
      <c r="Q5579" t="s">
        <v>88</v>
      </c>
      <c r="R5579" t="s">
        <v>89</v>
      </c>
      <c r="T5579" t="s">
        <v>49</v>
      </c>
      <c r="V5579" t="s">
        <v>521</v>
      </c>
      <c r="W5579" t="s">
        <v>103</v>
      </c>
      <c r="X5579" t="s">
        <v>121</v>
      </c>
      <c r="Y5579">
        <v>46095</v>
      </c>
      <c r="Z5579">
        <v>0</v>
      </c>
      <c r="AA5579" t="s">
        <v>75</v>
      </c>
      <c r="AB5579" t="s">
        <v>91</v>
      </c>
      <c r="AC5579">
        <v>45</v>
      </c>
      <c r="AD5579">
        <v>11</v>
      </c>
      <c r="AE5579">
        <v>4</v>
      </c>
      <c r="AF5579">
        <v>2025</v>
      </c>
      <c r="AG5579">
        <v>20251105</v>
      </c>
      <c r="AH5579" s="2">
        <v>29800</v>
      </c>
      <c r="AI5579" s="2">
        <v>31621.939453125</v>
      </c>
      <c r="AJ5579" s="2">
        <f t="shared" si="698"/>
        <v>1821.939453125</v>
      </c>
      <c r="AK5579" s="6">
        <f t="shared" si="699"/>
        <v>6.1138907822986574E-2</v>
      </c>
      <c r="AL5579" s="12">
        <v>29800</v>
      </c>
      <c r="AM5579" s="12">
        <v>29573.411600197149</v>
      </c>
      <c r="AN5579" s="12">
        <f t="shared" si="700"/>
        <v>226.5883998028512</v>
      </c>
      <c r="AO5579" s="13">
        <f t="shared" si="701"/>
        <v>7.6036375772768859E-3</v>
      </c>
      <c r="AP5579" s="16">
        <v>29800</v>
      </c>
      <c r="AQ5579" s="16">
        <v>30086.899374331839</v>
      </c>
      <c r="AR5579" s="16">
        <f t="shared" si="702"/>
        <v>286.89937433183877</v>
      </c>
      <c r="AS5579" s="17">
        <f t="shared" si="696"/>
        <v>9.6274957829476093E-3</v>
      </c>
      <c r="AT5579" s="20">
        <v>29800</v>
      </c>
      <c r="AU5579" s="20">
        <v>30931.68210526316</v>
      </c>
      <c r="AV5579" s="20">
        <f t="shared" si="697"/>
        <v>1131.6821052631603</v>
      </c>
      <c r="AW5579" s="21">
        <f t="shared" si="703"/>
        <v>3.797590957258927E-2</v>
      </c>
    </row>
    <row r="5580" spans="1:49" x14ac:dyDescent="0.25">
      <c r="A5580" t="s">
        <v>109</v>
      </c>
      <c r="B5580" t="s">
        <v>538</v>
      </c>
      <c r="C5580">
        <v>74446</v>
      </c>
      <c r="D5580">
        <v>2019</v>
      </c>
      <c r="E5580" t="s">
        <v>84</v>
      </c>
      <c r="F5580" t="s">
        <v>85</v>
      </c>
      <c r="G5580" t="s">
        <v>807</v>
      </c>
      <c r="I5580">
        <v>8</v>
      </c>
      <c r="J5580" t="s">
        <v>69</v>
      </c>
      <c r="K5580">
        <v>4</v>
      </c>
      <c r="L5580" t="s">
        <v>44</v>
      </c>
      <c r="M5580">
        <v>5.6999998092651367</v>
      </c>
      <c r="N5580" t="s">
        <v>87</v>
      </c>
      <c r="O5580" t="s">
        <v>46</v>
      </c>
      <c r="P5580">
        <v>4</v>
      </c>
      <c r="Q5580" t="s">
        <v>88</v>
      </c>
      <c r="R5580" t="s">
        <v>89</v>
      </c>
      <c r="S5580">
        <v>395</v>
      </c>
      <c r="T5580" t="s">
        <v>49</v>
      </c>
      <c r="U5580" t="s">
        <v>72</v>
      </c>
      <c r="W5580" t="s">
        <v>103</v>
      </c>
      <c r="X5580" t="s">
        <v>74</v>
      </c>
      <c r="Z5580">
        <v>0</v>
      </c>
      <c r="AA5580" t="s">
        <v>75</v>
      </c>
      <c r="AB5580" t="s">
        <v>91</v>
      </c>
      <c r="AC5580">
        <v>45</v>
      </c>
      <c r="AD5580">
        <v>11</v>
      </c>
      <c r="AE5580">
        <v>4</v>
      </c>
      <c r="AF5580">
        <v>2025</v>
      </c>
      <c r="AG5580">
        <v>20251105</v>
      </c>
      <c r="AH5580" s="2">
        <v>19000</v>
      </c>
      <c r="AI5580" s="2">
        <v>23869.953125</v>
      </c>
      <c r="AJ5580" s="2">
        <f t="shared" si="698"/>
        <v>4869.953125</v>
      </c>
      <c r="AK5580" s="6">
        <f t="shared" si="699"/>
        <v>0.25631332236842103</v>
      </c>
      <c r="AL5580" s="12">
        <v>19000</v>
      </c>
      <c r="AM5580" s="12">
        <v>21403.765328539768</v>
      </c>
      <c r="AN5580" s="12">
        <f t="shared" si="700"/>
        <v>2403.7653285397682</v>
      </c>
      <c r="AO5580" s="13">
        <f t="shared" si="701"/>
        <v>0.12651396465998779</v>
      </c>
      <c r="AP5580" s="16">
        <v>19000</v>
      </c>
      <c r="AQ5580" s="16">
        <v>21642.448064169119</v>
      </c>
      <c r="AR5580" s="16">
        <f t="shared" si="702"/>
        <v>2642.4480641691189</v>
      </c>
      <c r="AS5580" s="17">
        <f t="shared" si="696"/>
        <v>0.13907621390363784</v>
      </c>
      <c r="AT5580" s="20">
        <v>19000</v>
      </c>
      <c r="AU5580" s="20">
        <v>24118.291618828931</v>
      </c>
      <c r="AV5580" s="20">
        <f t="shared" si="697"/>
        <v>5118.291618828931</v>
      </c>
      <c r="AW5580" s="21">
        <f t="shared" si="703"/>
        <v>0.269383769412049</v>
      </c>
    </row>
    <row r="5581" spans="1:49" x14ac:dyDescent="0.25">
      <c r="A5581" t="s">
        <v>38</v>
      </c>
      <c r="B5581" t="s">
        <v>39</v>
      </c>
      <c r="C5581">
        <v>166657</v>
      </c>
      <c r="D5581">
        <v>2019</v>
      </c>
      <c r="E5581" t="s">
        <v>66</v>
      </c>
      <c r="F5581" t="s">
        <v>384</v>
      </c>
      <c r="G5581" t="s">
        <v>113</v>
      </c>
      <c r="I5581">
        <v>6</v>
      </c>
      <c r="J5581" t="s">
        <v>69</v>
      </c>
      <c r="K5581">
        <v>4</v>
      </c>
      <c r="L5581" t="s">
        <v>44</v>
      </c>
      <c r="M5581">
        <v>3.5</v>
      </c>
      <c r="N5581" t="s">
        <v>70</v>
      </c>
      <c r="O5581" t="s">
        <v>46</v>
      </c>
      <c r="Q5581" t="s">
        <v>60</v>
      </c>
      <c r="R5581" t="s">
        <v>48</v>
      </c>
      <c r="S5581">
        <v>310</v>
      </c>
      <c r="T5581" t="s">
        <v>49</v>
      </c>
      <c r="U5581" t="s">
        <v>72</v>
      </c>
      <c r="V5581" t="s">
        <v>102</v>
      </c>
      <c r="W5581" t="s">
        <v>103</v>
      </c>
      <c r="X5581" t="s">
        <v>74</v>
      </c>
      <c r="Z5581">
        <v>0</v>
      </c>
      <c r="AA5581" t="s">
        <v>75</v>
      </c>
      <c r="AB5581" t="s">
        <v>83</v>
      </c>
      <c r="AC5581">
        <v>45</v>
      </c>
      <c r="AD5581">
        <v>11</v>
      </c>
      <c r="AE5581">
        <v>4</v>
      </c>
      <c r="AF5581">
        <v>2025</v>
      </c>
      <c r="AG5581">
        <v>20251104</v>
      </c>
      <c r="AH5581" s="2">
        <v>7750</v>
      </c>
      <c r="AI5581" s="2">
        <v>8658.291015625</v>
      </c>
      <c r="AJ5581" s="2">
        <f t="shared" si="698"/>
        <v>908.291015625</v>
      </c>
      <c r="AK5581" s="6">
        <f t="shared" si="699"/>
        <v>0.11719884072580646</v>
      </c>
      <c r="AL5581" s="12">
        <v>7750</v>
      </c>
      <c r="AM5581" s="12">
        <v>9466.2907771504597</v>
      </c>
      <c r="AN5581" s="12">
        <f t="shared" si="700"/>
        <v>1716.2907771504597</v>
      </c>
      <c r="AO5581" s="13">
        <f t="shared" si="701"/>
        <v>0.22145687447102705</v>
      </c>
      <c r="AP5581" s="16">
        <v>7750</v>
      </c>
      <c r="AQ5581" s="16">
        <v>10012.66280682986</v>
      </c>
      <c r="AR5581" s="16">
        <f t="shared" si="702"/>
        <v>2262.6628068298596</v>
      </c>
      <c r="AS5581" s="17">
        <f t="shared" si="696"/>
        <v>0.29195649120385286</v>
      </c>
      <c r="AT5581" s="20">
        <v>7750</v>
      </c>
      <c r="AU5581" s="20">
        <v>8468.0871821484197</v>
      </c>
      <c r="AV5581" s="20">
        <f t="shared" si="697"/>
        <v>718.08718214841974</v>
      </c>
      <c r="AW5581" s="21">
        <f t="shared" si="703"/>
        <v>9.2656410599796096E-2</v>
      </c>
    </row>
    <row r="5582" spans="1:49" x14ac:dyDescent="0.25">
      <c r="A5582" t="s">
        <v>38</v>
      </c>
      <c r="B5582" t="s">
        <v>259</v>
      </c>
      <c r="C5582">
        <v>21984</v>
      </c>
      <c r="D5582">
        <v>2024</v>
      </c>
      <c r="E5582" t="s">
        <v>159</v>
      </c>
      <c r="F5582" t="s">
        <v>1705</v>
      </c>
      <c r="G5582" t="s">
        <v>237</v>
      </c>
      <c r="J5582" t="s">
        <v>117</v>
      </c>
      <c r="K5582">
        <v>4</v>
      </c>
      <c r="L5582" t="s">
        <v>44</v>
      </c>
      <c r="N5582" t="s">
        <v>44</v>
      </c>
      <c r="O5582" t="s">
        <v>46</v>
      </c>
      <c r="P5582">
        <v>4</v>
      </c>
      <c r="Q5582" t="s">
        <v>60</v>
      </c>
      <c r="R5582" t="s">
        <v>81</v>
      </c>
      <c r="T5582" t="s">
        <v>542</v>
      </c>
      <c r="V5582" t="s">
        <v>1707</v>
      </c>
      <c r="W5582" t="s">
        <v>90</v>
      </c>
      <c r="X5582" t="s">
        <v>121</v>
      </c>
      <c r="Z5582">
        <v>1</v>
      </c>
      <c r="AA5582" t="s">
        <v>543</v>
      </c>
      <c r="AB5582" t="s">
        <v>64</v>
      </c>
      <c r="AC5582">
        <v>45</v>
      </c>
      <c r="AD5582">
        <v>11</v>
      </c>
      <c r="AE5582">
        <v>4</v>
      </c>
      <c r="AF5582">
        <v>2025</v>
      </c>
      <c r="AG5582">
        <v>20251105</v>
      </c>
      <c r="AH5582" s="2">
        <v>21250</v>
      </c>
      <c r="AI5582" s="2">
        <v>33571.06640625</v>
      </c>
      <c r="AJ5582" s="2">
        <f t="shared" si="698"/>
        <v>12321.06640625</v>
      </c>
      <c r="AK5582" s="6">
        <f t="shared" si="699"/>
        <v>0.57981488970588235</v>
      </c>
      <c r="AL5582" s="12">
        <v>21250</v>
      </c>
      <c r="AM5582" s="12">
        <v>30345.290694106669</v>
      </c>
      <c r="AN5582" s="12">
        <f t="shared" si="700"/>
        <v>9095.2906941066685</v>
      </c>
      <c r="AO5582" s="13">
        <f t="shared" si="701"/>
        <v>0.42801367972266674</v>
      </c>
      <c r="AP5582" s="16">
        <v>21250</v>
      </c>
      <c r="AQ5582" s="16">
        <v>26641.000080211899</v>
      </c>
      <c r="AR5582" s="16">
        <f t="shared" si="702"/>
        <v>5391.0000802118993</v>
      </c>
      <c r="AS5582" s="17">
        <f t="shared" si="696"/>
        <v>0.25369412142173642</v>
      </c>
      <c r="AT5582" s="20">
        <v>21250</v>
      </c>
      <c r="AU5582" s="20">
        <v>33441.847826086952</v>
      </c>
      <c r="AV5582" s="20">
        <f t="shared" si="697"/>
        <v>12191.847826086952</v>
      </c>
      <c r="AW5582" s="21">
        <f t="shared" si="703"/>
        <v>0.57373401534526836</v>
      </c>
    </row>
    <row r="5583" spans="1:49" x14ac:dyDescent="0.25">
      <c r="A5583" t="s">
        <v>77</v>
      </c>
      <c r="B5583" t="s">
        <v>596</v>
      </c>
      <c r="C5583">
        <v>106510</v>
      </c>
      <c r="D5583">
        <v>2017</v>
      </c>
      <c r="E5583" t="s">
        <v>127</v>
      </c>
      <c r="F5583" t="s">
        <v>597</v>
      </c>
      <c r="G5583" t="s">
        <v>1332</v>
      </c>
      <c r="I5583">
        <v>6</v>
      </c>
      <c r="J5583" t="s">
        <v>129</v>
      </c>
      <c r="K5583">
        <v>4</v>
      </c>
      <c r="L5583" t="s">
        <v>44</v>
      </c>
      <c r="M5583">
        <v>3.5</v>
      </c>
      <c r="N5583" t="s">
        <v>44</v>
      </c>
      <c r="O5583" t="s">
        <v>46</v>
      </c>
      <c r="P5583">
        <v>4</v>
      </c>
      <c r="Q5583" t="s">
        <v>60</v>
      </c>
      <c r="S5583">
        <v>302</v>
      </c>
      <c r="T5583" t="s">
        <v>49</v>
      </c>
      <c r="U5583" t="s">
        <v>72</v>
      </c>
      <c r="V5583" t="s">
        <v>1333</v>
      </c>
      <c r="W5583" t="s">
        <v>90</v>
      </c>
      <c r="X5583" t="s">
        <v>74</v>
      </c>
      <c r="Z5583">
        <v>0</v>
      </c>
      <c r="AA5583" t="s">
        <v>75</v>
      </c>
      <c r="AB5583" t="s">
        <v>83</v>
      </c>
      <c r="AC5583">
        <v>45</v>
      </c>
      <c r="AD5583">
        <v>11</v>
      </c>
      <c r="AE5583">
        <v>4</v>
      </c>
      <c r="AF5583">
        <v>2025</v>
      </c>
      <c r="AG5583">
        <v>20251105</v>
      </c>
      <c r="AH5583" s="2">
        <v>11600</v>
      </c>
      <c r="AI5583" s="2">
        <v>12269.6279296875</v>
      </c>
      <c r="AJ5583" s="2">
        <f t="shared" si="698"/>
        <v>669.6279296875</v>
      </c>
      <c r="AK5583" s="6">
        <f t="shared" si="699"/>
        <v>5.7726545662715519E-2</v>
      </c>
      <c r="AL5583" s="12">
        <v>11600</v>
      </c>
      <c r="AM5583" s="12">
        <v>13325.846024528861</v>
      </c>
      <c r="AN5583" s="12">
        <f t="shared" si="700"/>
        <v>1725.8460245288607</v>
      </c>
      <c r="AO5583" s="13">
        <f t="shared" si="701"/>
        <v>0.14877982970076384</v>
      </c>
      <c r="AP5583" s="16">
        <v>11600</v>
      </c>
      <c r="AQ5583" s="16">
        <v>12539.116622168051</v>
      </c>
      <c r="AR5583" s="16">
        <f t="shared" si="702"/>
        <v>939.11662216805053</v>
      </c>
      <c r="AS5583" s="17">
        <f t="shared" si="696"/>
        <v>8.095832949724574E-2</v>
      </c>
      <c r="AT5583" s="20">
        <v>11600</v>
      </c>
      <c r="AU5583" s="20">
        <v>11869.48986722571</v>
      </c>
      <c r="AV5583" s="20">
        <f t="shared" si="697"/>
        <v>269.48986722570953</v>
      </c>
      <c r="AW5583" s="21">
        <f t="shared" si="703"/>
        <v>2.3231885105664613E-2</v>
      </c>
    </row>
    <row r="5584" spans="1:49" x14ac:dyDescent="0.25">
      <c r="A5584" t="s">
        <v>77</v>
      </c>
      <c r="B5584" t="s">
        <v>811</v>
      </c>
      <c r="C5584">
        <v>103744</v>
      </c>
      <c r="D5584">
        <v>2015</v>
      </c>
      <c r="E5584" t="s">
        <v>468</v>
      </c>
      <c r="F5584" t="s">
        <v>1343</v>
      </c>
      <c r="G5584" t="s">
        <v>470</v>
      </c>
      <c r="I5584">
        <v>4</v>
      </c>
      <c r="J5584" t="s">
        <v>59</v>
      </c>
      <c r="K5584">
        <v>2</v>
      </c>
      <c r="L5584" t="s">
        <v>44</v>
      </c>
      <c r="M5584">
        <v>2</v>
      </c>
      <c r="N5584" t="s">
        <v>44</v>
      </c>
      <c r="O5584" t="s">
        <v>95</v>
      </c>
      <c r="Q5584" t="s">
        <v>480</v>
      </c>
      <c r="R5584" t="s">
        <v>81</v>
      </c>
      <c r="S5584">
        <v>220</v>
      </c>
      <c r="T5584" t="s">
        <v>49</v>
      </c>
      <c r="W5584" t="s">
        <v>120</v>
      </c>
      <c r="X5584" t="s">
        <v>308</v>
      </c>
      <c r="Z5584">
        <v>0</v>
      </c>
      <c r="AA5584" t="s">
        <v>75</v>
      </c>
      <c r="AB5584" t="s">
        <v>481</v>
      </c>
      <c r="AC5584">
        <v>45</v>
      </c>
      <c r="AD5584">
        <v>11</v>
      </c>
      <c r="AE5584">
        <v>4</v>
      </c>
      <c r="AF5584">
        <v>2025</v>
      </c>
      <c r="AG5584">
        <v>20251105</v>
      </c>
      <c r="AH5584" s="2">
        <v>1100</v>
      </c>
      <c r="AI5584" s="2">
        <v>3020.2900390625</v>
      </c>
      <c r="AJ5584" s="2">
        <f t="shared" si="698"/>
        <v>1920.2900390625</v>
      </c>
      <c r="AK5584" s="6">
        <f t="shared" si="699"/>
        <v>1.7457182173295454</v>
      </c>
      <c r="AL5584" s="12">
        <v>1100</v>
      </c>
      <c r="AM5584" s="12">
        <v>3045.6453605908782</v>
      </c>
      <c r="AN5584" s="12">
        <f t="shared" si="700"/>
        <v>1945.6453605908782</v>
      </c>
      <c r="AO5584" s="13">
        <f t="shared" si="701"/>
        <v>1.7687685096280712</v>
      </c>
      <c r="AP5584" s="16">
        <v>1100</v>
      </c>
      <c r="AQ5584" s="16">
        <v>3069.048143949005</v>
      </c>
      <c r="AR5584" s="16">
        <f t="shared" si="702"/>
        <v>1969.048143949005</v>
      </c>
      <c r="AS5584" s="17">
        <f t="shared" si="696"/>
        <v>1.790043767226368</v>
      </c>
      <c r="AT5584" s="20">
        <v>1100</v>
      </c>
      <c r="AU5584" s="20">
        <v>3102.9884726224791</v>
      </c>
      <c r="AV5584" s="20">
        <f t="shared" si="697"/>
        <v>2002.9884726224791</v>
      </c>
      <c r="AW5584" s="21">
        <f t="shared" si="703"/>
        <v>1.820898611474981</v>
      </c>
    </row>
    <row r="5585" spans="1:49" x14ac:dyDescent="0.25">
      <c r="A5585" t="s">
        <v>38</v>
      </c>
      <c r="B5585" t="s">
        <v>92</v>
      </c>
      <c r="C5585">
        <v>70991</v>
      </c>
      <c r="D5585">
        <v>2018</v>
      </c>
      <c r="E5585" t="s">
        <v>66</v>
      </c>
      <c r="F5585" t="s">
        <v>239</v>
      </c>
      <c r="G5585" t="s">
        <v>180</v>
      </c>
      <c r="I5585">
        <v>4</v>
      </c>
      <c r="J5585" t="s">
        <v>101</v>
      </c>
      <c r="K5585">
        <v>4</v>
      </c>
      <c r="L5585" t="s">
        <v>44</v>
      </c>
      <c r="M5585">
        <v>2.5</v>
      </c>
      <c r="N5585" t="s">
        <v>45</v>
      </c>
      <c r="O5585" t="s">
        <v>46</v>
      </c>
      <c r="P5585">
        <v>4</v>
      </c>
      <c r="Q5585" t="s">
        <v>60</v>
      </c>
      <c r="R5585" t="s">
        <v>48</v>
      </c>
      <c r="S5585">
        <v>171</v>
      </c>
      <c r="T5585" t="s">
        <v>49</v>
      </c>
      <c r="U5585" t="s">
        <v>50</v>
      </c>
      <c r="V5585" t="s">
        <v>302</v>
      </c>
      <c r="W5585" t="s">
        <v>62</v>
      </c>
      <c r="X5585" t="s">
        <v>74</v>
      </c>
      <c r="Y5585">
        <v>23940</v>
      </c>
      <c r="Z5585">
        <v>0</v>
      </c>
      <c r="AA5585" t="s">
        <v>75</v>
      </c>
      <c r="AB5585" t="s">
        <v>83</v>
      </c>
      <c r="AC5585">
        <v>45</v>
      </c>
      <c r="AD5585">
        <v>11</v>
      </c>
      <c r="AE5585">
        <v>4</v>
      </c>
      <c r="AF5585">
        <v>2025</v>
      </c>
      <c r="AG5585">
        <v>20251104</v>
      </c>
      <c r="AH5585" s="2">
        <v>4800</v>
      </c>
      <c r="AI5585" s="2">
        <v>7951.51953125</v>
      </c>
      <c r="AJ5585" s="2">
        <f t="shared" si="698"/>
        <v>3151.51953125</v>
      </c>
      <c r="AK5585" s="6">
        <f t="shared" si="699"/>
        <v>0.65656656901041666</v>
      </c>
      <c r="AL5585" s="12">
        <v>4800</v>
      </c>
      <c r="AM5585" s="12">
        <v>8394.2145272995876</v>
      </c>
      <c r="AN5585" s="12">
        <f t="shared" si="700"/>
        <v>3594.2145272995876</v>
      </c>
      <c r="AO5585" s="13">
        <f t="shared" si="701"/>
        <v>0.7487946931874141</v>
      </c>
      <c r="AP5585" s="16">
        <v>4800</v>
      </c>
      <c r="AQ5585" s="16">
        <v>8158.9087003655914</v>
      </c>
      <c r="AR5585" s="16">
        <f t="shared" si="702"/>
        <v>3358.9087003655914</v>
      </c>
      <c r="AS5585" s="17">
        <f t="shared" si="696"/>
        <v>0.69977264590949817</v>
      </c>
      <c r="AT5585" s="20">
        <v>4800</v>
      </c>
      <c r="AU5585" s="20">
        <v>7893.102272727273</v>
      </c>
      <c r="AV5585" s="20">
        <f t="shared" si="697"/>
        <v>3093.102272727273</v>
      </c>
      <c r="AW5585" s="21">
        <f t="shared" si="703"/>
        <v>0.64439630681818183</v>
      </c>
    </row>
    <row r="5586" spans="1:49" x14ac:dyDescent="0.25">
      <c r="A5586" t="s">
        <v>38</v>
      </c>
      <c r="B5586" t="s">
        <v>105</v>
      </c>
      <c r="C5586">
        <v>213918</v>
      </c>
      <c r="D5586">
        <v>2014</v>
      </c>
      <c r="E5586" t="s">
        <v>57</v>
      </c>
      <c r="F5586" t="s">
        <v>210</v>
      </c>
      <c r="G5586" t="s">
        <v>576</v>
      </c>
      <c r="I5586">
        <v>4</v>
      </c>
      <c r="J5586" t="s">
        <v>101</v>
      </c>
      <c r="K5586">
        <v>4</v>
      </c>
      <c r="L5586" t="s">
        <v>44</v>
      </c>
      <c r="M5586">
        <v>2.4000000953674321</v>
      </c>
      <c r="N5586" t="s">
        <v>45</v>
      </c>
      <c r="Q5586" t="s">
        <v>60</v>
      </c>
      <c r="R5586" t="s">
        <v>48</v>
      </c>
      <c r="T5586" t="s">
        <v>49</v>
      </c>
      <c r="V5586" t="s">
        <v>212</v>
      </c>
      <c r="W5586" t="s">
        <v>62</v>
      </c>
      <c r="X5586" t="s">
        <v>74</v>
      </c>
      <c r="Z5586">
        <v>0</v>
      </c>
      <c r="AA5586" t="s">
        <v>75</v>
      </c>
      <c r="AB5586" t="s">
        <v>83</v>
      </c>
      <c r="AC5586">
        <v>45</v>
      </c>
      <c r="AD5586">
        <v>11</v>
      </c>
      <c r="AE5586">
        <v>4</v>
      </c>
      <c r="AF5586">
        <v>2025</v>
      </c>
      <c r="AG5586">
        <v>20251104</v>
      </c>
      <c r="AH5586" s="2">
        <v>1400</v>
      </c>
      <c r="AI5586" s="2">
        <v>1530.450439453125</v>
      </c>
      <c r="AJ5586" s="2">
        <f t="shared" si="698"/>
        <v>130.450439453125</v>
      </c>
      <c r="AK5586" s="6">
        <f t="shared" si="699"/>
        <v>9.3178885323660712E-2</v>
      </c>
      <c r="AL5586" s="12">
        <v>1400</v>
      </c>
      <c r="AM5586" s="12">
        <v>1370.9533288638229</v>
      </c>
      <c r="AN5586" s="12">
        <f t="shared" si="700"/>
        <v>29.04667113617711</v>
      </c>
      <c r="AO5586" s="13">
        <f t="shared" si="701"/>
        <v>2.0747622240126506E-2</v>
      </c>
      <c r="AP5586" s="16">
        <v>1400</v>
      </c>
      <c r="AQ5586" s="16">
        <v>1447.232085260767</v>
      </c>
      <c r="AR5586" s="16">
        <f t="shared" si="702"/>
        <v>47.232085260767008</v>
      </c>
      <c r="AS5586" s="17">
        <f t="shared" si="696"/>
        <v>3.3737203757690723E-2</v>
      </c>
      <c r="AT5586" s="20">
        <v>1400</v>
      </c>
      <c r="AU5586" s="20">
        <v>1631.3304794520541</v>
      </c>
      <c r="AV5586" s="20">
        <f t="shared" si="697"/>
        <v>231.33047945205408</v>
      </c>
      <c r="AW5586" s="21">
        <f t="shared" si="703"/>
        <v>0.16523605675146719</v>
      </c>
    </row>
    <row r="5587" spans="1:49" x14ac:dyDescent="0.25">
      <c r="A5587" t="s">
        <v>38</v>
      </c>
      <c r="B5587" t="s">
        <v>39</v>
      </c>
      <c r="C5587">
        <v>75387</v>
      </c>
      <c r="D5587">
        <v>2020</v>
      </c>
      <c r="E5587" t="s">
        <v>84</v>
      </c>
      <c r="F5587" t="s">
        <v>779</v>
      </c>
      <c r="G5587" t="s">
        <v>899</v>
      </c>
      <c r="I5587">
        <v>6</v>
      </c>
      <c r="J5587" t="s">
        <v>129</v>
      </c>
      <c r="K5587">
        <v>4</v>
      </c>
      <c r="L5587" t="s">
        <v>44</v>
      </c>
      <c r="M5587">
        <v>6.6999998092651367</v>
      </c>
      <c r="N5587" t="s">
        <v>87</v>
      </c>
      <c r="O5587" t="s">
        <v>46</v>
      </c>
      <c r="Q5587" t="s">
        <v>88</v>
      </c>
      <c r="R5587" t="s">
        <v>89</v>
      </c>
      <c r="T5587" t="s">
        <v>219</v>
      </c>
      <c r="U5587" t="s">
        <v>50</v>
      </c>
      <c r="W5587" t="s">
        <v>247</v>
      </c>
      <c r="X5587" t="s">
        <v>121</v>
      </c>
      <c r="Z5587">
        <v>0</v>
      </c>
      <c r="AA5587" t="s">
        <v>75</v>
      </c>
      <c r="AB5587" t="s">
        <v>248</v>
      </c>
      <c r="AC5587">
        <v>45</v>
      </c>
      <c r="AD5587">
        <v>11</v>
      </c>
      <c r="AE5587">
        <v>4</v>
      </c>
      <c r="AF5587">
        <v>2025</v>
      </c>
      <c r="AG5587">
        <v>20251104</v>
      </c>
      <c r="AH5587" s="2">
        <v>42500</v>
      </c>
      <c r="AI5587" s="2">
        <v>45490.54296875</v>
      </c>
      <c r="AJ5587" s="2">
        <f t="shared" si="698"/>
        <v>2990.54296875</v>
      </c>
      <c r="AK5587" s="6">
        <f t="shared" si="699"/>
        <v>7.03657169117647E-2</v>
      </c>
      <c r="AL5587" s="12">
        <v>42500</v>
      </c>
      <c r="AM5587" s="12">
        <v>43492.710456709669</v>
      </c>
      <c r="AN5587" s="12">
        <f t="shared" si="700"/>
        <v>992.71045670966851</v>
      </c>
      <c r="AO5587" s="13">
        <f t="shared" si="701"/>
        <v>2.3357893099051022E-2</v>
      </c>
      <c r="AP5587" s="16">
        <v>42500</v>
      </c>
      <c r="AQ5587" s="16">
        <v>44178.458636690149</v>
      </c>
      <c r="AR5587" s="16">
        <f t="shared" si="702"/>
        <v>1678.4586366901494</v>
      </c>
      <c r="AS5587" s="17">
        <f t="shared" si="696"/>
        <v>3.9493144392709401E-2</v>
      </c>
      <c r="AT5587" s="20">
        <v>42500</v>
      </c>
      <c r="AU5587" s="20">
        <v>44552.444897959183</v>
      </c>
      <c r="AV5587" s="20">
        <f t="shared" si="697"/>
        <v>2052.4448979591834</v>
      </c>
      <c r="AW5587" s="21">
        <f t="shared" si="703"/>
        <v>4.8292821128451374E-2</v>
      </c>
    </row>
    <row r="5588" spans="1:49" x14ac:dyDescent="0.25">
      <c r="A5588" t="s">
        <v>77</v>
      </c>
      <c r="B5588" t="s">
        <v>596</v>
      </c>
      <c r="C5588">
        <v>195839</v>
      </c>
      <c r="D5588">
        <v>2008</v>
      </c>
      <c r="E5588" t="s">
        <v>297</v>
      </c>
      <c r="F5588" t="s">
        <v>665</v>
      </c>
      <c r="I5588">
        <v>5</v>
      </c>
      <c r="J5588" t="s">
        <v>129</v>
      </c>
      <c r="K5588">
        <v>4</v>
      </c>
      <c r="L5588" t="s">
        <v>44</v>
      </c>
      <c r="M5588">
        <v>2.5</v>
      </c>
      <c r="N5588" t="s">
        <v>44</v>
      </c>
      <c r="O5588" t="s">
        <v>46</v>
      </c>
      <c r="Q5588" t="s">
        <v>118</v>
      </c>
      <c r="R5588" t="s">
        <v>81</v>
      </c>
      <c r="V5588" t="s">
        <v>810</v>
      </c>
      <c r="W5588" t="s">
        <v>120</v>
      </c>
      <c r="X5588" t="s">
        <v>668</v>
      </c>
      <c r="Z5588">
        <v>0</v>
      </c>
      <c r="AA5588" t="s">
        <v>75</v>
      </c>
      <c r="AB5588" t="s">
        <v>122</v>
      </c>
      <c r="AC5588">
        <v>45</v>
      </c>
      <c r="AD5588">
        <v>11</v>
      </c>
      <c r="AE5588">
        <v>4</v>
      </c>
      <c r="AF5588">
        <v>2025</v>
      </c>
      <c r="AG5588">
        <v>20251105</v>
      </c>
      <c r="AH5588" s="2">
        <v>500</v>
      </c>
      <c r="AI5588" s="2">
        <v>736.88775634765625</v>
      </c>
      <c r="AJ5588" s="2">
        <f t="shared" si="698"/>
        <v>236.88775634765625</v>
      </c>
      <c r="AK5588" s="6">
        <f t="shared" si="699"/>
        <v>0.47377551269531248</v>
      </c>
      <c r="AL5588" s="12">
        <v>500</v>
      </c>
      <c r="AM5588" s="12">
        <v>711.01209825726016</v>
      </c>
      <c r="AN5588" s="12">
        <f t="shared" si="700"/>
        <v>211.01209825726016</v>
      </c>
      <c r="AO5588" s="13">
        <f t="shared" si="701"/>
        <v>0.42202419651452033</v>
      </c>
      <c r="AP5588" s="16">
        <v>500</v>
      </c>
      <c r="AQ5588" s="16">
        <v>765.34295294403535</v>
      </c>
      <c r="AR5588" s="16">
        <f t="shared" si="702"/>
        <v>265.34295294403535</v>
      </c>
      <c r="AS5588" s="17">
        <f t="shared" si="696"/>
        <v>0.53068590588807074</v>
      </c>
      <c r="AT5588" s="20">
        <v>500</v>
      </c>
      <c r="AU5588" s="20">
        <v>764.11654135338347</v>
      </c>
      <c r="AV5588" s="20">
        <f t="shared" si="697"/>
        <v>264.11654135338347</v>
      </c>
      <c r="AW5588" s="21">
        <f t="shared" si="703"/>
        <v>0.52823308270676694</v>
      </c>
    </row>
    <row r="5589" spans="1:49" x14ac:dyDescent="0.25">
      <c r="A5589" t="s">
        <v>77</v>
      </c>
      <c r="B5589" t="s">
        <v>818</v>
      </c>
      <c r="C5589">
        <v>111440</v>
      </c>
      <c r="D5589">
        <v>2022</v>
      </c>
      <c r="E5589" t="s">
        <v>40</v>
      </c>
      <c r="F5589" t="s">
        <v>205</v>
      </c>
      <c r="G5589" t="s">
        <v>113</v>
      </c>
      <c r="H5589" t="s">
        <v>916</v>
      </c>
      <c r="I5589">
        <v>6</v>
      </c>
      <c r="J5589" t="s">
        <v>69</v>
      </c>
      <c r="K5589">
        <v>4</v>
      </c>
      <c r="L5589" t="s">
        <v>44</v>
      </c>
      <c r="M5589">
        <v>3.4000000953674321</v>
      </c>
      <c r="N5589" t="s">
        <v>87</v>
      </c>
      <c r="O5589" t="s">
        <v>46</v>
      </c>
      <c r="P5589">
        <v>5</v>
      </c>
      <c r="Q5589" t="s">
        <v>88</v>
      </c>
      <c r="R5589" t="s">
        <v>89</v>
      </c>
      <c r="S5589">
        <v>389</v>
      </c>
      <c r="T5589" t="s">
        <v>49</v>
      </c>
      <c r="U5589" t="s">
        <v>72</v>
      </c>
      <c r="V5589" t="s">
        <v>917</v>
      </c>
      <c r="W5589" t="s">
        <v>103</v>
      </c>
      <c r="X5589" t="s">
        <v>74</v>
      </c>
      <c r="Z5589">
        <v>0</v>
      </c>
      <c r="AA5589" t="s">
        <v>75</v>
      </c>
      <c r="AB5589" t="s">
        <v>91</v>
      </c>
      <c r="AC5589">
        <v>45</v>
      </c>
      <c r="AD5589">
        <v>11</v>
      </c>
      <c r="AE5589">
        <v>4</v>
      </c>
      <c r="AF5589">
        <v>2025</v>
      </c>
      <c r="AG5589">
        <v>20251105</v>
      </c>
      <c r="AH5589" s="2">
        <v>31000</v>
      </c>
      <c r="AI5589" s="2">
        <v>31937.875</v>
      </c>
      <c r="AJ5589" s="2">
        <f t="shared" si="698"/>
        <v>937.875</v>
      </c>
      <c r="AK5589" s="6">
        <f t="shared" si="699"/>
        <v>3.0254032258064518E-2</v>
      </c>
      <c r="AL5589" s="12">
        <v>31000</v>
      </c>
      <c r="AM5589" s="12">
        <v>32597.003019970001</v>
      </c>
      <c r="AN5589" s="12">
        <f t="shared" si="700"/>
        <v>1597.0030199700013</v>
      </c>
      <c r="AO5589" s="13">
        <f t="shared" si="701"/>
        <v>5.1516226450645207E-2</v>
      </c>
      <c r="AP5589" s="16">
        <v>31000</v>
      </c>
      <c r="AQ5589" s="16">
        <v>32439.04789656197</v>
      </c>
      <c r="AR5589" s="16">
        <f t="shared" si="702"/>
        <v>1439.0478965619695</v>
      </c>
      <c r="AS5589" s="17">
        <f t="shared" si="696"/>
        <v>4.6420899889095792E-2</v>
      </c>
      <c r="AT5589" s="20">
        <v>31000</v>
      </c>
      <c r="AU5589" s="20">
        <v>30384.063492063491</v>
      </c>
      <c r="AV5589" s="20">
        <f t="shared" si="697"/>
        <v>615.93650793650886</v>
      </c>
      <c r="AW5589" s="21">
        <f t="shared" si="703"/>
        <v>1.9868919610855126E-2</v>
      </c>
    </row>
    <row r="5590" spans="1:49" x14ac:dyDescent="0.25">
      <c r="A5590" t="s">
        <v>38</v>
      </c>
      <c r="B5590" t="s">
        <v>39</v>
      </c>
      <c r="C5590">
        <v>241101</v>
      </c>
      <c r="D5590">
        <v>2007</v>
      </c>
      <c r="E5590" t="s">
        <v>139</v>
      </c>
      <c r="F5590" t="s">
        <v>311</v>
      </c>
      <c r="I5590">
        <v>4</v>
      </c>
      <c r="J5590" t="s">
        <v>129</v>
      </c>
      <c r="K5590">
        <v>4</v>
      </c>
      <c r="L5590" t="s">
        <v>44</v>
      </c>
      <c r="M5590">
        <v>2.5</v>
      </c>
      <c r="N5590" t="s">
        <v>45</v>
      </c>
      <c r="O5590" t="s">
        <v>46</v>
      </c>
      <c r="Q5590" t="s">
        <v>118</v>
      </c>
      <c r="R5590" t="s">
        <v>48</v>
      </c>
      <c r="T5590" t="s">
        <v>49</v>
      </c>
      <c r="U5590" t="s">
        <v>50</v>
      </c>
      <c r="V5590" t="s">
        <v>714</v>
      </c>
      <c r="W5590" t="s">
        <v>120</v>
      </c>
      <c r="X5590" t="s">
        <v>74</v>
      </c>
      <c r="Z5590">
        <v>0</v>
      </c>
      <c r="AA5590" t="s">
        <v>75</v>
      </c>
      <c r="AB5590" t="s">
        <v>122</v>
      </c>
      <c r="AC5590">
        <v>45</v>
      </c>
      <c r="AD5590">
        <v>11</v>
      </c>
      <c r="AE5590">
        <v>4</v>
      </c>
      <c r="AF5590">
        <v>2025</v>
      </c>
      <c r="AG5590">
        <v>20251104</v>
      </c>
      <c r="AH5590" s="2">
        <v>300</v>
      </c>
      <c r="AI5590" s="2">
        <v>708.68670654296875</v>
      </c>
      <c r="AJ5590" s="2">
        <f t="shared" si="698"/>
        <v>408.68670654296875</v>
      </c>
      <c r="AK5590" s="6">
        <f t="shared" si="699"/>
        <v>1.3622890218098958</v>
      </c>
      <c r="AL5590" s="12">
        <v>300</v>
      </c>
      <c r="AM5590" s="12">
        <v>685.63290762348788</v>
      </c>
      <c r="AN5590" s="12">
        <f t="shared" si="700"/>
        <v>385.63290762348788</v>
      </c>
      <c r="AO5590" s="13">
        <f t="shared" si="701"/>
        <v>1.2854430254116262</v>
      </c>
      <c r="AP5590" s="16">
        <v>300</v>
      </c>
      <c r="AQ5590" s="16">
        <v>763.96837374457857</v>
      </c>
      <c r="AR5590" s="16">
        <f t="shared" si="702"/>
        <v>463.96837374457857</v>
      </c>
      <c r="AS5590" s="17">
        <f t="shared" si="696"/>
        <v>1.546561245815262</v>
      </c>
      <c r="AT5590" s="20">
        <v>300</v>
      </c>
      <c r="AU5590" s="20">
        <v>726.23362445414853</v>
      </c>
      <c r="AV5590" s="20">
        <f t="shared" si="697"/>
        <v>426.23362445414853</v>
      </c>
      <c r="AW5590" s="21">
        <f t="shared" si="703"/>
        <v>1.420778748180495</v>
      </c>
    </row>
    <row r="5591" spans="1:49" x14ac:dyDescent="0.25">
      <c r="A5591" t="s">
        <v>109</v>
      </c>
      <c r="B5591" t="s">
        <v>538</v>
      </c>
      <c r="C5591">
        <v>37036</v>
      </c>
      <c r="D5591">
        <v>2023</v>
      </c>
      <c r="E5591" t="s">
        <v>135</v>
      </c>
      <c r="F5591" t="s">
        <v>312</v>
      </c>
      <c r="G5591" t="s">
        <v>2397</v>
      </c>
      <c r="I5591">
        <v>4</v>
      </c>
      <c r="J5591" t="s">
        <v>129</v>
      </c>
      <c r="K5591">
        <v>4</v>
      </c>
      <c r="L5591" t="s">
        <v>44</v>
      </c>
      <c r="M5591">
        <v>2</v>
      </c>
      <c r="N5591" t="s">
        <v>87</v>
      </c>
      <c r="O5591" t="s">
        <v>46</v>
      </c>
      <c r="P5591">
        <v>4</v>
      </c>
      <c r="Q5591" t="s">
        <v>60</v>
      </c>
      <c r="R5591" t="s">
        <v>89</v>
      </c>
      <c r="S5591">
        <v>200</v>
      </c>
      <c r="T5591" t="s">
        <v>49</v>
      </c>
      <c r="U5591" t="s">
        <v>50</v>
      </c>
      <c r="W5591" t="s">
        <v>62</v>
      </c>
      <c r="X5591" t="s">
        <v>121</v>
      </c>
      <c r="Z5591">
        <v>0</v>
      </c>
      <c r="AA5591" t="s">
        <v>75</v>
      </c>
      <c r="AB5591" t="s">
        <v>83</v>
      </c>
      <c r="AC5591">
        <v>45</v>
      </c>
      <c r="AD5591">
        <v>11</v>
      </c>
      <c r="AE5591">
        <v>4</v>
      </c>
      <c r="AF5591">
        <v>2025</v>
      </c>
      <c r="AG5591">
        <v>20251105</v>
      </c>
      <c r="AH5591" s="2">
        <v>18200</v>
      </c>
      <c r="AI5591" s="2">
        <v>17734.849609375</v>
      </c>
      <c r="AJ5591" s="2">
        <f t="shared" si="698"/>
        <v>465.150390625</v>
      </c>
      <c r="AK5591" s="6">
        <f t="shared" si="699"/>
        <v>2.5557713770604396E-2</v>
      </c>
      <c r="AL5591" s="12">
        <v>18200</v>
      </c>
      <c r="AM5591" s="12">
        <v>16919.052164033121</v>
      </c>
      <c r="AN5591" s="12">
        <f t="shared" si="700"/>
        <v>1280.9478359668792</v>
      </c>
      <c r="AO5591" s="13">
        <f t="shared" si="701"/>
        <v>7.0381749228949408E-2</v>
      </c>
      <c r="AP5591" s="16">
        <v>18200</v>
      </c>
      <c r="AQ5591" s="16">
        <v>17868.374340002549</v>
      </c>
      <c r="AR5591" s="16">
        <f t="shared" si="702"/>
        <v>331.62565999745129</v>
      </c>
      <c r="AS5591" s="17">
        <f t="shared" si="696"/>
        <v>1.8221190109750072E-2</v>
      </c>
      <c r="AT5591" s="20">
        <v>18200</v>
      </c>
      <c r="AU5591" s="20">
        <v>17826.47614410906</v>
      </c>
      <c r="AV5591" s="20">
        <f t="shared" si="697"/>
        <v>373.52385589094047</v>
      </c>
      <c r="AW5591" s="21">
        <f t="shared" si="703"/>
        <v>2.0523288785216511E-2</v>
      </c>
    </row>
    <row r="5592" spans="1:49" x14ac:dyDescent="0.25">
      <c r="A5592" t="s">
        <v>109</v>
      </c>
      <c r="B5592" t="s">
        <v>317</v>
      </c>
      <c r="C5592">
        <v>190000</v>
      </c>
      <c r="D5592">
        <v>2018</v>
      </c>
      <c r="E5592" t="s">
        <v>66</v>
      </c>
      <c r="F5592" t="s">
        <v>620</v>
      </c>
      <c r="G5592" t="s">
        <v>214</v>
      </c>
      <c r="I5592">
        <v>4</v>
      </c>
      <c r="J5592" t="s">
        <v>101</v>
      </c>
      <c r="K5592">
        <v>4</v>
      </c>
      <c r="L5592" t="s">
        <v>44</v>
      </c>
      <c r="M5592">
        <v>2</v>
      </c>
      <c r="N5592" t="s">
        <v>45</v>
      </c>
      <c r="O5592" t="s">
        <v>46</v>
      </c>
      <c r="P5592">
        <v>1</v>
      </c>
      <c r="Q5592" t="s">
        <v>118</v>
      </c>
      <c r="R5592" t="s">
        <v>96</v>
      </c>
      <c r="S5592">
        <v>160</v>
      </c>
      <c r="T5592" t="s">
        <v>49</v>
      </c>
      <c r="U5592" t="s">
        <v>50</v>
      </c>
      <c r="V5592" t="s">
        <v>1325</v>
      </c>
      <c r="W5592" t="s">
        <v>120</v>
      </c>
      <c r="X5592" t="s">
        <v>74</v>
      </c>
      <c r="Y5592">
        <v>19245</v>
      </c>
      <c r="Z5592">
        <v>0</v>
      </c>
      <c r="AA5592" t="s">
        <v>75</v>
      </c>
      <c r="AB5592" t="s">
        <v>122</v>
      </c>
      <c r="AC5592">
        <v>45</v>
      </c>
      <c r="AD5592">
        <v>11</v>
      </c>
      <c r="AE5592">
        <v>4</v>
      </c>
      <c r="AF5592">
        <v>2025</v>
      </c>
      <c r="AG5592">
        <v>20251105</v>
      </c>
      <c r="AH5592" s="2">
        <v>1800</v>
      </c>
      <c r="AI5592" s="2">
        <v>844.87750244140625</v>
      </c>
      <c r="AJ5592" s="2">
        <f t="shared" si="698"/>
        <v>955.12249755859375</v>
      </c>
      <c r="AK5592" s="6">
        <f t="shared" si="699"/>
        <v>0.53062360975477429</v>
      </c>
      <c r="AL5592" s="12">
        <v>1800</v>
      </c>
      <c r="AM5592" s="12">
        <v>980.16662116524753</v>
      </c>
      <c r="AN5592" s="12">
        <f t="shared" si="700"/>
        <v>819.83337883475247</v>
      </c>
      <c r="AO5592" s="13">
        <f t="shared" si="701"/>
        <v>0.45546298824152914</v>
      </c>
      <c r="AP5592" s="16">
        <v>1800</v>
      </c>
      <c r="AQ5592" s="16">
        <v>959.93883634159397</v>
      </c>
      <c r="AR5592" s="16">
        <f t="shared" si="702"/>
        <v>840.06116365840603</v>
      </c>
      <c r="AS5592" s="17">
        <f t="shared" si="696"/>
        <v>0.46670064647689224</v>
      </c>
      <c r="AT5592" s="20">
        <v>1800</v>
      </c>
      <c r="AU5592" s="20">
        <v>839.02208835341366</v>
      </c>
      <c r="AV5592" s="20">
        <f t="shared" si="697"/>
        <v>960.97791164658634</v>
      </c>
      <c r="AW5592" s="21">
        <f t="shared" si="703"/>
        <v>0.5338766175814369</v>
      </c>
    </row>
    <row r="5593" spans="1:49" x14ac:dyDescent="0.25">
      <c r="A5593" t="s">
        <v>123</v>
      </c>
      <c r="B5593" t="s">
        <v>200</v>
      </c>
      <c r="C5593">
        <v>114831</v>
      </c>
      <c r="D5593">
        <v>2010</v>
      </c>
      <c r="E5593" t="s">
        <v>135</v>
      </c>
      <c r="F5593" t="s">
        <v>568</v>
      </c>
      <c r="G5593" t="s">
        <v>1585</v>
      </c>
      <c r="H5593" t="s">
        <v>570</v>
      </c>
      <c r="I5593">
        <v>6</v>
      </c>
      <c r="J5593" t="s">
        <v>69</v>
      </c>
      <c r="K5593">
        <v>4</v>
      </c>
      <c r="L5593" t="s">
        <v>44</v>
      </c>
      <c r="M5593">
        <v>3.7999999523162842</v>
      </c>
      <c r="N5593" t="s">
        <v>70</v>
      </c>
      <c r="O5593" t="s">
        <v>46</v>
      </c>
      <c r="P5593">
        <v>3</v>
      </c>
      <c r="Q5593" t="s">
        <v>60</v>
      </c>
      <c r="R5593" t="s">
        <v>48</v>
      </c>
      <c r="T5593" t="s">
        <v>49</v>
      </c>
      <c r="W5593" t="s">
        <v>134</v>
      </c>
      <c r="X5593" t="s">
        <v>74</v>
      </c>
      <c r="Z5593">
        <v>0</v>
      </c>
      <c r="AA5593" t="s">
        <v>75</v>
      </c>
      <c r="AB5593" t="s">
        <v>83</v>
      </c>
      <c r="AC5593">
        <v>45</v>
      </c>
      <c r="AD5593">
        <v>11</v>
      </c>
      <c r="AE5593">
        <v>4</v>
      </c>
      <c r="AF5593">
        <v>2025</v>
      </c>
      <c r="AG5593">
        <v>20251103</v>
      </c>
      <c r="AH5593" s="2">
        <v>6200</v>
      </c>
      <c r="AI5593" s="2">
        <v>6794.3037109375</v>
      </c>
      <c r="AJ5593" s="2">
        <f t="shared" si="698"/>
        <v>594.3037109375</v>
      </c>
      <c r="AK5593" s="6">
        <f t="shared" si="699"/>
        <v>9.5855437247983871E-2</v>
      </c>
      <c r="AL5593" s="12">
        <v>6200</v>
      </c>
      <c r="AM5593" s="12">
        <v>7482.6059998768314</v>
      </c>
      <c r="AN5593" s="12">
        <f t="shared" si="700"/>
        <v>1282.6059998768314</v>
      </c>
      <c r="AO5593" s="13">
        <f t="shared" si="701"/>
        <v>0.20687193546400506</v>
      </c>
      <c r="AP5593" s="16">
        <v>6200</v>
      </c>
      <c r="AQ5593" s="16">
        <v>6253.3438414954298</v>
      </c>
      <c r="AR5593" s="16">
        <f t="shared" si="702"/>
        <v>53.343841495429842</v>
      </c>
      <c r="AS5593" s="17">
        <f t="shared" si="696"/>
        <v>8.6038454024886836E-3</v>
      </c>
      <c r="AT5593" s="20">
        <v>6200</v>
      </c>
      <c r="AU5593" s="20">
        <v>6668.5734870317001</v>
      </c>
      <c r="AV5593" s="20">
        <f t="shared" si="697"/>
        <v>468.5734870317001</v>
      </c>
      <c r="AW5593" s="21">
        <f t="shared" si="703"/>
        <v>7.5576368876080657E-2</v>
      </c>
    </row>
    <row r="5594" spans="1:49" x14ac:dyDescent="0.25">
      <c r="A5594" t="s">
        <v>38</v>
      </c>
      <c r="B5594" t="s">
        <v>65</v>
      </c>
      <c r="C5594">
        <v>128877</v>
      </c>
      <c r="D5594">
        <v>2017</v>
      </c>
      <c r="E5594" t="s">
        <v>139</v>
      </c>
      <c r="F5594" t="s">
        <v>921</v>
      </c>
      <c r="I5594">
        <v>4</v>
      </c>
      <c r="J5594" t="s">
        <v>69</v>
      </c>
      <c r="K5594">
        <v>4</v>
      </c>
      <c r="L5594" t="s">
        <v>44</v>
      </c>
      <c r="M5594">
        <v>2.5</v>
      </c>
      <c r="N5594" t="s">
        <v>70</v>
      </c>
      <c r="O5594" t="s">
        <v>703</v>
      </c>
      <c r="P5594">
        <v>2</v>
      </c>
      <c r="Q5594" t="s">
        <v>88</v>
      </c>
      <c r="R5594" t="s">
        <v>48</v>
      </c>
      <c r="T5594" t="s">
        <v>49</v>
      </c>
      <c r="W5594" t="s">
        <v>62</v>
      </c>
      <c r="X5594" t="s">
        <v>74</v>
      </c>
      <c r="Z5594">
        <v>0</v>
      </c>
      <c r="AA5594" t="s">
        <v>75</v>
      </c>
      <c r="AB5594" t="s">
        <v>91</v>
      </c>
      <c r="AC5594">
        <v>45</v>
      </c>
      <c r="AD5594">
        <v>11</v>
      </c>
      <c r="AE5594">
        <v>4</v>
      </c>
      <c r="AF5594">
        <v>2025</v>
      </c>
      <c r="AG5594">
        <v>20251104</v>
      </c>
      <c r="AH5594" s="2">
        <v>2400</v>
      </c>
      <c r="AI5594" s="2">
        <v>2704.076416015625</v>
      </c>
      <c r="AJ5594" s="2">
        <f t="shared" si="698"/>
        <v>304.076416015625</v>
      </c>
      <c r="AK5594" s="6">
        <f t="shared" si="699"/>
        <v>0.12669850667317709</v>
      </c>
      <c r="AL5594" s="12">
        <v>2400</v>
      </c>
      <c r="AM5594" s="12">
        <v>2744.0886632473348</v>
      </c>
      <c r="AN5594" s="12">
        <f t="shared" si="700"/>
        <v>344.08866324733481</v>
      </c>
      <c r="AO5594" s="13">
        <f t="shared" si="701"/>
        <v>0.14337027635305616</v>
      </c>
      <c r="AP5594" s="16">
        <v>2400</v>
      </c>
      <c r="AQ5594" s="16">
        <v>3012.78134747576</v>
      </c>
      <c r="AR5594" s="16">
        <f t="shared" si="702"/>
        <v>612.78134747575996</v>
      </c>
      <c r="AS5594" s="17">
        <f t="shared" si="696"/>
        <v>0.25532556144823332</v>
      </c>
      <c r="AT5594" s="20">
        <v>2400</v>
      </c>
      <c r="AU5594" s="20">
        <v>2724.0312815338029</v>
      </c>
      <c r="AV5594" s="20">
        <f t="shared" si="697"/>
        <v>324.03128153380294</v>
      </c>
      <c r="AW5594" s="21">
        <f t="shared" si="703"/>
        <v>0.1350130339724179</v>
      </c>
    </row>
    <row r="5595" spans="1:49" x14ac:dyDescent="0.25">
      <c r="A5595" t="s">
        <v>38</v>
      </c>
      <c r="B5595" t="s">
        <v>92</v>
      </c>
      <c r="C5595">
        <v>188957</v>
      </c>
      <c r="D5595">
        <v>2016</v>
      </c>
      <c r="E5595" t="s">
        <v>84</v>
      </c>
      <c r="F5595" t="s">
        <v>85</v>
      </c>
      <c r="G5595" t="s">
        <v>418</v>
      </c>
      <c r="I5595">
        <v>8</v>
      </c>
      <c r="J5595" t="s">
        <v>59</v>
      </c>
      <c r="K5595">
        <v>4</v>
      </c>
      <c r="L5595" t="s">
        <v>44</v>
      </c>
      <c r="M5595">
        <v>5.6999998092651367</v>
      </c>
      <c r="N5595" t="s">
        <v>70</v>
      </c>
      <c r="O5595" t="s">
        <v>46</v>
      </c>
      <c r="P5595">
        <v>2</v>
      </c>
      <c r="Q5595" t="s">
        <v>88</v>
      </c>
      <c r="R5595" t="s">
        <v>48</v>
      </c>
      <c r="T5595" t="s">
        <v>49</v>
      </c>
      <c r="W5595" t="s">
        <v>90</v>
      </c>
      <c r="X5595" t="s">
        <v>74</v>
      </c>
      <c r="Z5595">
        <v>0</v>
      </c>
      <c r="AA5595" t="s">
        <v>75</v>
      </c>
      <c r="AB5595" t="s">
        <v>91</v>
      </c>
      <c r="AC5595">
        <v>45</v>
      </c>
      <c r="AD5595">
        <v>11</v>
      </c>
      <c r="AE5595">
        <v>4</v>
      </c>
      <c r="AF5595">
        <v>2025</v>
      </c>
      <c r="AG5595">
        <v>20251104</v>
      </c>
      <c r="AH5595" s="2">
        <v>3500</v>
      </c>
      <c r="AI5595" s="2">
        <v>5635.11083984375</v>
      </c>
      <c r="AJ5595" s="2">
        <f t="shared" si="698"/>
        <v>2135.11083984375</v>
      </c>
      <c r="AK5595" s="6">
        <f t="shared" si="699"/>
        <v>0.6100316685267857</v>
      </c>
      <c r="AL5595" s="12">
        <v>3500</v>
      </c>
      <c r="AM5595" s="12">
        <v>5876.4524037602987</v>
      </c>
      <c r="AN5595" s="12">
        <f t="shared" si="700"/>
        <v>2376.4524037602987</v>
      </c>
      <c r="AO5595" s="13">
        <f t="shared" si="701"/>
        <v>0.67898640107437103</v>
      </c>
      <c r="AP5595" s="16">
        <v>3500</v>
      </c>
      <c r="AQ5595" s="16">
        <v>5380.6148215071762</v>
      </c>
      <c r="AR5595" s="16">
        <f t="shared" si="702"/>
        <v>1880.6148215071762</v>
      </c>
      <c r="AS5595" s="17">
        <f t="shared" si="696"/>
        <v>0.53731852043062178</v>
      </c>
      <c r="AT5595" s="20">
        <v>3500</v>
      </c>
      <c r="AU5595" s="20">
        <v>5610.5781865965837</v>
      </c>
      <c r="AV5595" s="20">
        <f t="shared" si="697"/>
        <v>2110.5781865965837</v>
      </c>
      <c r="AW5595" s="21">
        <f t="shared" si="703"/>
        <v>0.60302233902759539</v>
      </c>
    </row>
    <row r="5596" spans="1:49" x14ac:dyDescent="0.25">
      <c r="A5596" t="s">
        <v>38</v>
      </c>
      <c r="B5596" t="s">
        <v>776</v>
      </c>
      <c r="C5596">
        <v>124002</v>
      </c>
      <c r="D5596">
        <v>2013</v>
      </c>
      <c r="E5596" t="s">
        <v>66</v>
      </c>
      <c r="F5596" t="s">
        <v>221</v>
      </c>
      <c r="I5596">
        <v>6</v>
      </c>
      <c r="J5596" t="s">
        <v>69</v>
      </c>
      <c r="K5596">
        <v>4</v>
      </c>
      <c r="L5596" t="s">
        <v>44</v>
      </c>
      <c r="M5596">
        <v>3.5</v>
      </c>
      <c r="N5596" t="s">
        <v>70</v>
      </c>
      <c r="O5596" t="s">
        <v>46</v>
      </c>
      <c r="P5596">
        <v>3</v>
      </c>
      <c r="Q5596" t="s">
        <v>88</v>
      </c>
      <c r="R5596" t="s">
        <v>48</v>
      </c>
      <c r="S5596">
        <v>365</v>
      </c>
      <c r="T5596" t="s">
        <v>49</v>
      </c>
      <c r="U5596" t="s">
        <v>72</v>
      </c>
      <c r="W5596" t="s">
        <v>103</v>
      </c>
      <c r="X5596" t="s">
        <v>74</v>
      </c>
      <c r="Z5596">
        <v>0</v>
      </c>
      <c r="AA5596" t="s">
        <v>75</v>
      </c>
      <c r="AB5596" t="s">
        <v>91</v>
      </c>
      <c r="AC5596">
        <v>45</v>
      </c>
      <c r="AD5596">
        <v>11</v>
      </c>
      <c r="AE5596">
        <v>4</v>
      </c>
      <c r="AF5596">
        <v>2025</v>
      </c>
      <c r="AG5596">
        <v>20251105</v>
      </c>
      <c r="AH5596" s="2">
        <v>4250</v>
      </c>
      <c r="AI5596" s="2">
        <v>7541.3525390625</v>
      </c>
      <c r="AJ5596" s="2">
        <f t="shared" si="698"/>
        <v>3291.3525390625</v>
      </c>
      <c r="AK5596" s="6">
        <f t="shared" si="699"/>
        <v>0.77443589154411763</v>
      </c>
      <c r="AL5596" s="12">
        <v>4250</v>
      </c>
      <c r="AM5596" s="12">
        <v>7647.9603945389026</v>
      </c>
      <c r="AN5596" s="12">
        <f t="shared" si="700"/>
        <v>3397.9603945389026</v>
      </c>
      <c r="AO5596" s="13">
        <f t="shared" si="701"/>
        <v>0.79952009283268299</v>
      </c>
      <c r="AP5596" s="16">
        <v>4250</v>
      </c>
      <c r="AQ5596" s="16">
        <v>7133.407704992117</v>
      </c>
      <c r="AR5596" s="16">
        <f t="shared" si="702"/>
        <v>2883.407704992117</v>
      </c>
      <c r="AS5596" s="17">
        <f t="shared" si="696"/>
        <v>0.67844887176285107</v>
      </c>
      <c r="AT5596" s="20">
        <v>4250</v>
      </c>
      <c r="AU5596" s="20">
        <v>7608.5883125410373</v>
      </c>
      <c r="AV5596" s="20">
        <f t="shared" si="697"/>
        <v>3358.5883125410373</v>
      </c>
      <c r="AW5596" s="21">
        <f t="shared" si="703"/>
        <v>0.79025607353906757</v>
      </c>
    </row>
    <row r="5597" spans="1:49" x14ac:dyDescent="0.25">
      <c r="A5597" t="s">
        <v>77</v>
      </c>
      <c r="B5597" t="s">
        <v>177</v>
      </c>
      <c r="C5597">
        <v>9691</v>
      </c>
      <c r="D5597">
        <v>2008</v>
      </c>
      <c r="E5597" t="s">
        <v>1882</v>
      </c>
      <c r="F5597" t="s">
        <v>2470</v>
      </c>
      <c r="H5597" t="s">
        <v>2471</v>
      </c>
      <c r="I5597">
        <v>2</v>
      </c>
      <c r="J5597" t="s">
        <v>59</v>
      </c>
      <c r="L5597" t="s">
        <v>816</v>
      </c>
      <c r="M5597">
        <v>1200</v>
      </c>
      <c r="N5597" t="s">
        <v>45</v>
      </c>
      <c r="O5597" t="s">
        <v>95</v>
      </c>
      <c r="P5597">
        <v>3</v>
      </c>
      <c r="Q5597" t="s">
        <v>2472</v>
      </c>
      <c r="S5597">
        <v>59</v>
      </c>
      <c r="T5597" t="s">
        <v>49</v>
      </c>
      <c r="V5597" t="s">
        <v>2473</v>
      </c>
      <c r="W5597" t="s">
        <v>1251</v>
      </c>
      <c r="X5597" t="s">
        <v>74</v>
      </c>
      <c r="Z5597">
        <v>0</v>
      </c>
      <c r="AA5597" t="s">
        <v>75</v>
      </c>
      <c r="AB5597" t="s">
        <v>782</v>
      </c>
      <c r="AC5597">
        <v>45</v>
      </c>
      <c r="AD5597">
        <v>11</v>
      </c>
      <c r="AE5597">
        <v>4</v>
      </c>
      <c r="AF5597">
        <v>2025</v>
      </c>
      <c r="AG5597">
        <v>20251105</v>
      </c>
      <c r="AH5597" s="2">
        <v>800</v>
      </c>
      <c r="AI5597" s="2">
        <v>1232.6123046875</v>
      </c>
      <c r="AJ5597" s="2">
        <f t="shared" si="698"/>
        <v>432.6123046875</v>
      </c>
      <c r="AK5597" s="6">
        <f t="shared" si="699"/>
        <v>0.54076538085937498</v>
      </c>
      <c r="AL5597" s="12">
        <v>800</v>
      </c>
      <c r="AM5597" s="12">
        <v>866.75302844238036</v>
      </c>
      <c r="AN5597" s="12">
        <f t="shared" si="700"/>
        <v>66.753028442380355</v>
      </c>
      <c r="AO5597" s="13">
        <f t="shared" si="701"/>
        <v>8.3441285552975447E-2</v>
      </c>
      <c r="AP5597" s="16">
        <v>800</v>
      </c>
      <c r="AQ5597" s="16">
        <v>848.02531926977645</v>
      </c>
      <c r="AR5597" s="16">
        <f t="shared" si="702"/>
        <v>48.025319269776446</v>
      </c>
      <c r="AS5597" s="17">
        <f t="shared" si="696"/>
        <v>6.0031649087220557E-2</v>
      </c>
      <c r="AT5597" s="20">
        <v>800</v>
      </c>
      <c r="AU5597" s="20">
        <v>1388.2065906210389</v>
      </c>
      <c r="AV5597" s="20">
        <f t="shared" si="697"/>
        <v>588.20659062103891</v>
      </c>
      <c r="AW5597" s="21">
        <f t="shared" si="703"/>
        <v>0.73525823827629866</v>
      </c>
    </row>
    <row r="5598" spans="1:49" x14ac:dyDescent="0.25">
      <c r="A5598" t="s">
        <v>77</v>
      </c>
      <c r="B5598" t="s">
        <v>596</v>
      </c>
      <c r="C5598">
        <v>131218</v>
      </c>
      <c r="D5598">
        <v>2015</v>
      </c>
      <c r="E5598" t="s">
        <v>425</v>
      </c>
      <c r="F5598" t="s">
        <v>426</v>
      </c>
      <c r="G5598" t="s">
        <v>2474</v>
      </c>
      <c r="I5598">
        <v>4</v>
      </c>
      <c r="J5598" t="s">
        <v>69</v>
      </c>
      <c r="K5598">
        <v>4</v>
      </c>
      <c r="L5598" t="s">
        <v>44</v>
      </c>
      <c r="M5598">
        <v>2</v>
      </c>
      <c r="N5598" t="s">
        <v>87</v>
      </c>
      <c r="O5598" t="s">
        <v>46</v>
      </c>
      <c r="Q5598" t="s">
        <v>60</v>
      </c>
      <c r="S5598">
        <v>240</v>
      </c>
      <c r="T5598" t="s">
        <v>49</v>
      </c>
      <c r="U5598" t="s">
        <v>50</v>
      </c>
      <c r="V5598" t="s">
        <v>1247</v>
      </c>
      <c r="W5598" t="s">
        <v>134</v>
      </c>
      <c r="X5598" t="s">
        <v>428</v>
      </c>
      <c r="Z5598">
        <v>0</v>
      </c>
      <c r="AA5598" t="s">
        <v>75</v>
      </c>
      <c r="AB5598" t="s">
        <v>83</v>
      </c>
      <c r="AC5598">
        <v>45</v>
      </c>
      <c r="AD5598">
        <v>11</v>
      </c>
      <c r="AE5598">
        <v>4</v>
      </c>
      <c r="AF5598">
        <v>2025</v>
      </c>
      <c r="AG5598">
        <v>20251105</v>
      </c>
      <c r="AH5598" s="2">
        <v>3500</v>
      </c>
      <c r="AI5598" s="2">
        <v>4319.0869140625</v>
      </c>
      <c r="AJ5598" s="2">
        <f t="shared" si="698"/>
        <v>819.0869140625</v>
      </c>
      <c r="AK5598" s="6">
        <f t="shared" si="699"/>
        <v>0.23402483258928572</v>
      </c>
      <c r="AL5598" s="12">
        <v>3500</v>
      </c>
      <c r="AM5598" s="12">
        <v>4260.3360669470194</v>
      </c>
      <c r="AN5598" s="12">
        <f t="shared" si="700"/>
        <v>760.33606694701939</v>
      </c>
      <c r="AO5598" s="13">
        <f t="shared" si="701"/>
        <v>0.21723887627057697</v>
      </c>
      <c r="AP5598" s="16">
        <v>3500</v>
      </c>
      <c r="AQ5598" s="16">
        <v>4724.1206182611231</v>
      </c>
      <c r="AR5598" s="16">
        <f t="shared" si="702"/>
        <v>1224.1206182611231</v>
      </c>
      <c r="AS5598" s="17">
        <f t="shared" si="696"/>
        <v>0.3497487480746066</v>
      </c>
      <c r="AT5598" s="20">
        <v>3500</v>
      </c>
      <c r="AU5598" s="20">
        <v>4269.1111457036122</v>
      </c>
      <c r="AV5598" s="20">
        <f t="shared" si="697"/>
        <v>769.11114570361224</v>
      </c>
      <c r="AW5598" s="21">
        <f t="shared" si="703"/>
        <v>0.21974604162960348</v>
      </c>
    </row>
    <row r="5599" spans="1:49" x14ac:dyDescent="0.25">
      <c r="A5599" t="s">
        <v>38</v>
      </c>
      <c r="B5599" t="s">
        <v>65</v>
      </c>
      <c r="C5599">
        <v>200692</v>
      </c>
      <c r="D5599">
        <v>2012</v>
      </c>
      <c r="E5599" t="s">
        <v>66</v>
      </c>
      <c r="F5599" t="s">
        <v>221</v>
      </c>
      <c r="I5599">
        <v>6</v>
      </c>
      <c r="J5599" t="s">
        <v>69</v>
      </c>
      <c r="K5599">
        <v>4</v>
      </c>
      <c r="L5599" t="s">
        <v>44</v>
      </c>
      <c r="M5599">
        <v>3.5</v>
      </c>
      <c r="N5599" t="s">
        <v>87</v>
      </c>
      <c r="O5599" t="s">
        <v>46</v>
      </c>
      <c r="P5599">
        <v>4</v>
      </c>
      <c r="Q5599" t="s">
        <v>88</v>
      </c>
      <c r="R5599" t="s">
        <v>89</v>
      </c>
      <c r="S5599">
        <v>365</v>
      </c>
      <c r="T5599" t="s">
        <v>49</v>
      </c>
      <c r="U5599" t="s">
        <v>72</v>
      </c>
      <c r="W5599" t="s">
        <v>103</v>
      </c>
      <c r="X5599" t="s">
        <v>74</v>
      </c>
      <c r="Z5599">
        <v>0</v>
      </c>
      <c r="AA5599" t="s">
        <v>75</v>
      </c>
      <c r="AB5599" t="s">
        <v>91</v>
      </c>
      <c r="AC5599">
        <v>45</v>
      </c>
      <c r="AD5599">
        <v>11</v>
      </c>
      <c r="AE5599">
        <v>4</v>
      </c>
      <c r="AF5599">
        <v>2025</v>
      </c>
      <c r="AG5599">
        <v>20251104</v>
      </c>
      <c r="AH5599" s="2">
        <v>5600</v>
      </c>
      <c r="AI5599" s="2">
        <v>5754.96728515625</v>
      </c>
      <c r="AJ5599" s="2">
        <f t="shared" si="698"/>
        <v>154.96728515625</v>
      </c>
      <c r="AK5599" s="6">
        <f t="shared" si="699"/>
        <v>2.7672729492187499E-2</v>
      </c>
      <c r="AL5599" s="12">
        <v>5600</v>
      </c>
      <c r="AM5599" s="12">
        <v>5580.4963788318919</v>
      </c>
      <c r="AN5599" s="12">
        <f t="shared" si="700"/>
        <v>19.503621168108111</v>
      </c>
      <c r="AO5599" s="13">
        <f t="shared" si="701"/>
        <v>3.4827894943050197E-3</v>
      </c>
      <c r="AP5599" s="16">
        <v>5600</v>
      </c>
      <c r="AQ5599" s="16">
        <v>5567.3736460419304</v>
      </c>
      <c r="AR5599" s="16">
        <f t="shared" si="702"/>
        <v>32.626353958069558</v>
      </c>
      <c r="AS5599" s="17">
        <f t="shared" si="696"/>
        <v>5.8261346353695636E-3</v>
      </c>
      <c r="AT5599" s="20">
        <v>5600</v>
      </c>
      <c r="AU5599" s="20">
        <v>5881.354166666667</v>
      </c>
      <c r="AV5599" s="20">
        <f t="shared" si="697"/>
        <v>281.35416666666697</v>
      </c>
      <c r="AW5599" s="21">
        <f t="shared" si="703"/>
        <v>5.0241815476190534E-2</v>
      </c>
    </row>
    <row r="5600" spans="1:49" x14ac:dyDescent="0.25">
      <c r="A5600" t="s">
        <v>123</v>
      </c>
      <c r="B5600" t="s">
        <v>440</v>
      </c>
      <c r="C5600">
        <v>112712</v>
      </c>
      <c r="D5600">
        <v>2017</v>
      </c>
      <c r="E5600" t="s">
        <v>139</v>
      </c>
      <c r="F5600" t="s">
        <v>311</v>
      </c>
      <c r="I5600">
        <v>4</v>
      </c>
      <c r="J5600" t="s">
        <v>43</v>
      </c>
      <c r="K5600">
        <v>4</v>
      </c>
      <c r="L5600" t="s">
        <v>44</v>
      </c>
      <c r="M5600">
        <v>2.5</v>
      </c>
      <c r="N5600" t="s">
        <v>45</v>
      </c>
      <c r="O5600" t="s">
        <v>46</v>
      </c>
      <c r="P5600">
        <v>5</v>
      </c>
      <c r="Q5600" t="s">
        <v>118</v>
      </c>
      <c r="R5600" t="s">
        <v>48</v>
      </c>
      <c r="T5600" t="s">
        <v>49</v>
      </c>
      <c r="U5600" t="s">
        <v>50</v>
      </c>
      <c r="W5600" t="s">
        <v>120</v>
      </c>
      <c r="X5600" t="s">
        <v>74</v>
      </c>
      <c r="Z5600">
        <v>0</v>
      </c>
      <c r="AA5600" t="s">
        <v>75</v>
      </c>
      <c r="AB5600" t="s">
        <v>122</v>
      </c>
      <c r="AC5600">
        <v>45</v>
      </c>
      <c r="AD5600">
        <v>11</v>
      </c>
      <c r="AE5600">
        <v>4</v>
      </c>
      <c r="AF5600">
        <v>2025</v>
      </c>
      <c r="AG5600">
        <v>20251105</v>
      </c>
      <c r="AH5600" s="2">
        <v>9500</v>
      </c>
      <c r="AI5600" s="2">
        <v>6517.404296875</v>
      </c>
      <c r="AJ5600" s="2">
        <f t="shared" si="698"/>
        <v>2982.595703125</v>
      </c>
      <c r="AK5600" s="6">
        <f t="shared" si="699"/>
        <v>0.31395744243421053</v>
      </c>
      <c r="AL5600" s="12">
        <v>9500</v>
      </c>
      <c r="AM5600" s="12">
        <v>6079.229701003449</v>
      </c>
      <c r="AN5600" s="12">
        <f t="shared" si="700"/>
        <v>3420.770298996551</v>
      </c>
      <c r="AO5600" s="13">
        <f t="shared" si="701"/>
        <v>0.36008108410490008</v>
      </c>
      <c r="AP5600" s="16">
        <v>9500</v>
      </c>
      <c r="AQ5600" s="16">
        <v>6261.7594479936006</v>
      </c>
      <c r="AR5600" s="16">
        <f t="shared" si="702"/>
        <v>3238.2405520063994</v>
      </c>
      <c r="AS5600" s="17">
        <f t="shared" si="696"/>
        <v>0.34086742652698943</v>
      </c>
      <c r="AT5600" s="20">
        <v>9500</v>
      </c>
      <c r="AU5600" s="20">
        <v>6669.348611723226</v>
      </c>
      <c r="AV5600" s="20">
        <f t="shared" si="697"/>
        <v>2830.651388276774</v>
      </c>
      <c r="AW5600" s="21">
        <f t="shared" si="703"/>
        <v>0.29796330402913412</v>
      </c>
    </row>
    <row r="5601" spans="1:49" x14ac:dyDescent="0.25">
      <c r="A5601" t="s">
        <v>109</v>
      </c>
      <c r="B5601" t="s">
        <v>538</v>
      </c>
      <c r="C5601">
        <v>112404</v>
      </c>
      <c r="D5601">
        <v>2015</v>
      </c>
      <c r="E5601" t="s">
        <v>286</v>
      </c>
      <c r="F5601" t="s">
        <v>656</v>
      </c>
      <c r="G5601" t="s">
        <v>189</v>
      </c>
      <c r="I5601">
        <v>4</v>
      </c>
      <c r="J5601" t="s">
        <v>43</v>
      </c>
      <c r="K5601">
        <v>4</v>
      </c>
      <c r="L5601" t="s">
        <v>44</v>
      </c>
      <c r="M5601">
        <v>2.2999999523162842</v>
      </c>
      <c r="N5601" t="s">
        <v>44</v>
      </c>
      <c r="O5601" t="s">
        <v>46</v>
      </c>
      <c r="P5601">
        <v>2</v>
      </c>
      <c r="Q5601" t="s">
        <v>60</v>
      </c>
      <c r="R5601" t="s">
        <v>89</v>
      </c>
      <c r="S5601">
        <v>285</v>
      </c>
      <c r="T5601" t="s">
        <v>49</v>
      </c>
      <c r="U5601" t="s">
        <v>50</v>
      </c>
      <c r="W5601" t="s">
        <v>134</v>
      </c>
      <c r="X5601" t="s">
        <v>74</v>
      </c>
      <c r="Z5601">
        <v>0</v>
      </c>
      <c r="AA5601" t="s">
        <v>75</v>
      </c>
      <c r="AB5601" t="s">
        <v>83</v>
      </c>
      <c r="AC5601">
        <v>45</v>
      </c>
      <c r="AD5601">
        <v>11</v>
      </c>
      <c r="AE5601">
        <v>4</v>
      </c>
      <c r="AF5601">
        <v>2025</v>
      </c>
      <c r="AG5601">
        <v>20251105</v>
      </c>
      <c r="AH5601" s="2">
        <v>3300</v>
      </c>
      <c r="AI5601" s="2">
        <v>4377.81298828125</v>
      </c>
      <c r="AJ5601" s="2">
        <f t="shared" si="698"/>
        <v>1077.81298828125</v>
      </c>
      <c r="AK5601" s="6">
        <f t="shared" si="699"/>
        <v>0.32660999644886363</v>
      </c>
      <c r="AL5601" s="12">
        <v>3300</v>
      </c>
      <c r="AM5601" s="12">
        <v>4375.0722612440577</v>
      </c>
      <c r="AN5601" s="12">
        <f t="shared" si="700"/>
        <v>1075.0722612440577</v>
      </c>
      <c r="AO5601" s="13">
        <f t="shared" si="701"/>
        <v>0.32577947310425992</v>
      </c>
      <c r="AP5601" s="16">
        <v>3300</v>
      </c>
      <c r="AQ5601" s="16">
        <v>4378.1043267540554</v>
      </c>
      <c r="AR5601" s="16">
        <f t="shared" si="702"/>
        <v>1078.1043267540554</v>
      </c>
      <c r="AS5601" s="17">
        <f t="shared" si="696"/>
        <v>0.3266982808345622</v>
      </c>
      <c r="AT5601" s="20">
        <v>3300</v>
      </c>
      <c r="AU5601" s="20">
        <v>4461.3632075471714</v>
      </c>
      <c r="AV5601" s="20">
        <f t="shared" si="697"/>
        <v>1161.3632075471714</v>
      </c>
      <c r="AW5601" s="21">
        <f t="shared" si="703"/>
        <v>0.35192824471126405</v>
      </c>
    </row>
    <row r="5602" spans="1:49" x14ac:dyDescent="0.25">
      <c r="A5602" t="s">
        <v>38</v>
      </c>
      <c r="B5602" t="s">
        <v>92</v>
      </c>
      <c r="C5602">
        <v>177937</v>
      </c>
      <c r="D5602">
        <v>2020</v>
      </c>
      <c r="E5602" t="s">
        <v>66</v>
      </c>
      <c r="F5602" t="s">
        <v>434</v>
      </c>
      <c r="H5602" t="s">
        <v>246</v>
      </c>
      <c r="I5602">
        <v>8</v>
      </c>
      <c r="J5602" t="s">
        <v>69</v>
      </c>
      <c r="K5602">
        <v>4</v>
      </c>
      <c r="L5602" t="s">
        <v>44</v>
      </c>
      <c r="M5602">
        <v>6.6999998092651367</v>
      </c>
      <c r="N5602" t="s">
        <v>87</v>
      </c>
      <c r="O5602" t="s">
        <v>46</v>
      </c>
      <c r="Q5602" t="s">
        <v>88</v>
      </c>
      <c r="R5602" t="s">
        <v>89</v>
      </c>
      <c r="S5602">
        <v>440</v>
      </c>
      <c r="T5602" t="s">
        <v>219</v>
      </c>
      <c r="U5602" t="s">
        <v>72</v>
      </c>
      <c r="W5602" t="s">
        <v>220</v>
      </c>
      <c r="X5602" t="s">
        <v>74</v>
      </c>
      <c r="Z5602">
        <v>0</v>
      </c>
      <c r="AA5602" t="s">
        <v>75</v>
      </c>
      <c r="AB5602" t="s">
        <v>91</v>
      </c>
      <c r="AC5602">
        <v>45</v>
      </c>
      <c r="AD5602">
        <v>11</v>
      </c>
      <c r="AE5602">
        <v>4</v>
      </c>
      <c r="AF5602">
        <v>2025</v>
      </c>
      <c r="AG5602">
        <v>20251104</v>
      </c>
      <c r="AH5602" s="2">
        <v>21200</v>
      </c>
      <c r="AI5602" s="2">
        <v>22403.484375</v>
      </c>
      <c r="AJ5602" s="2">
        <f t="shared" si="698"/>
        <v>1203.484375</v>
      </c>
      <c r="AK5602" s="6">
        <f t="shared" si="699"/>
        <v>5.6768130896226413E-2</v>
      </c>
      <c r="AL5602" s="12">
        <v>21200</v>
      </c>
      <c r="AM5602" s="12">
        <v>21789.294656016991</v>
      </c>
      <c r="AN5602" s="12">
        <f t="shared" si="700"/>
        <v>589.29465601699121</v>
      </c>
      <c r="AO5602" s="13">
        <f t="shared" si="701"/>
        <v>2.779691773665053E-2</v>
      </c>
      <c r="AP5602" s="16">
        <v>21200</v>
      </c>
      <c r="AQ5602" s="16">
        <v>22727.334096356532</v>
      </c>
      <c r="AR5602" s="16">
        <f t="shared" si="702"/>
        <v>1527.3340963565315</v>
      </c>
      <c r="AS5602" s="17">
        <f t="shared" si="696"/>
        <v>7.2044061148893002E-2</v>
      </c>
      <c r="AT5602" s="20">
        <v>21200</v>
      </c>
      <c r="AU5602" s="20">
        <v>22166.507430997881</v>
      </c>
      <c r="AV5602" s="20">
        <f t="shared" si="697"/>
        <v>966.50743099788087</v>
      </c>
      <c r="AW5602" s="21">
        <f t="shared" si="703"/>
        <v>4.5589973160277401E-2</v>
      </c>
    </row>
    <row r="5603" spans="1:49" x14ac:dyDescent="0.25">
      <c r="A5603" t="s">
        <v>77</v>
      </c>
      <c r="B5603" t="s">
        <v>177</v>
      </c>
      <c r="C5603">
        <v>72682</v>
      </c>
      <c r="D5603">
        <v>2022</v>
      </c>
      <c r="E5603" t="s">
        <v>66</v>
      </c>
      <c r="F5603" t="s">
        <v>67</v>
      </c>
      <c r="H5603" t="s">
        <v>272</v>
      </c>
      <c r="I5603">
        <v>6</v>
      </c>
      <c r="J5603" t="s">
        <v>69</v>
      </c>
      <c r="K5603">
        <v>3</v>
      </c>
      <c r="L5603" t="s">
        <v>44</v>
      </c>
      <c r="M5603">
        <v>3.5</v>
      </c>
      <c r="N5603" t="s">
        <v>70</v>
      </c>
      <c r="O5603" t="s">
        <v>46</v>
      </c>
      <c r="Q5603" t="s">
        <v>76</v>
      </c>
      <c r="R5603" t="s">
        <v>172</v>
      </c>
      <c r="S5603">
        <v>275</v>
      </c>
      <c r="T5603" t="s">
        <v>49</v>
      </c>
      <c r="U5603" t="s">
        <v>72</v>
      </c>
      <c r="V5603" t="s">
        <v>574</v>
      </c>
      <c r="W5603" t="s">
        <v>220</v>
      </c>
      <c r="X5603" t="s">
        <v>74</v>
      </c>
      <c r="Z5603">
        <v>0</v>
      </c>
      <c r="AA5603" t="s">
        <v>75</v>
      </c>
      <c r="AB5603" t="s">
        <v>76</v>
      </c>
      <c r="AC5603">
        <v>45</v>
      </c>
      <c r="AD5603">
        <v>11</v>
      </c>
      <c r="AE5603">
        <v>4</v>
      </c>
      <c r="AF5603">
        <v>2025</v>
      </c>
      <c r="AG5603">
        <v>20251105</v>
      </c>
      <c r="AH5603" s="2">
        <v>27900</v>
      </c>
      <c r="AI5603" s="2">
        <v>28799.5390625</v>
      </c>
      <c r="AJ5603" s="2">
        <f t="shared" si="698"/>
        <v>899.5390625</v>
      </c>
      <c r="AK5603" s="6">
        <f t="shared" si="699"/>
        <v>3.2241543458781365E-2</v>
      </c>
      <c r="AL5603" s="12">
        <v>27900</v>
      </c>
      <c r="AM5603" s="12">
        <v>26092.488234457229</v>
      </c>
      <c r="AN5603" s="12">
        <f t="shared" si="700"/>
        <v>1807.5117655427712</v>
      </c>
      <c r="AO5603" s="13">
        <f t="shared" si="701"/>
        <v>6.4785367940601121E-2</v>
      </c>
      <c r="AP5603" s="16">
        <v>27900</v>
      </c>
      <c r="AQ5603" s="16">
        <v>26891.73467838332</v>
      </c>
      <c r="AR5603" s="16">
        <f t="shared" si="702"/>
        <v>1008.26532161668</v>
      </c>
      <c r="AS5603" s="17">
        <f t="shared" si="696"/>
        <v>3.6138541993429391E-2</v>
      </c>
      <c r="AT5603" s="20">
        <v>27900</v>
      </c>
      <c r="AU5603" s="20">
        <v>28690.06111111111</v>
      </c>
      <c r="AV5603" s="20">
        <f t="shared" si="697"/>
        <v>790.06111111111022</v>
      </c>
      <c r="AW5603" s="21">
        <f t="shared" si="703"/>
        <v>2.8317602548785313E-2</v>
      </c>
    </row>
    <row r="5604" spans="1:49" x14ac:dyDescent="0.25">
      <c r="A5604" t="s">
        <v>38</v>
      </c>
      <c r="B5604" t="s">
        <v>776</v>
      </c>
      <c r="C5604">
        <v>5174</v>
      </c>
      <c r="D5604">
        <v>2024</v>
      </c>
      <c r="E5604" t="s">
        <v>93</v>
      </c>
      <c r="F5604" t="s">
        <v>539</v>
      </c>
      <c r="G5604" t="s">
        <v>533</v>
      </c>
      <c r="J5604" t="s">
        <v>43</v>
      </c>
      <c r="K5604">
        <v>4</v>
      </c>
      <c r="L5604" t="s">
        <v>44</v>
      </c>
      <c r="N5604" t="s">
        <v>44</v>
      </c>
      <c r="O5604" t="s">
        <v>46</v>
      </c>
      <c r="P5604">
        <v>4</v>
      </c>
      <c r="Q5604" t="s">
        <v>60</v>
      </c>
      <c r="T5604" t="s">
        <v>542</v>
      </c>
      <c r="V5604" t="s">
        <v>1707</v>
      </c>
      <c r="W5604" t="s">
        <v>90</v>
      </c>
      <c r="X5604" t="s">
        <v>121</v>
      </c>
      <c r="Z5604">
        <v>1</v>
      </c>
      <c r="AA5604" t="s">
        <v>543</v>
      </c>
      <c r="AB5604" t="s">
        <v>64</v>
      </c>
      <c r="AC5604">
        <v>45</v>
      </c>
      <c r="AD5604">
        <v>11</v>
      </c>
      <c r="AE5604">
        <v>4</v>
      </c>
      <c r="AF5604">
        <v>2025</v>
      </c>
      <c r="AG5604">
        <v>20251105</v>
      </c>
      <c r="AH5604" s="2">
        <v>23000</v>
      </c>
      <c r="AI5604" s="2">
        <v>32842.5390625</v>
      </c>
      <c r="AJ5604" s="2">
        <f t="shared" si="698"/>
        <v>9842.5390625</v>
      </c>
      <c r="AK5604" s="6">
        <f t="shared" si="699"/>
        <v>0.42793648097826087</v>
      </c>
      <c r="AL5604" s="12">
        <v>23000</v>
      </c>
      <c r="AM5604" s="12">
        <v>29819.446088509801</v>
      </c>
      <c r="AN5604" s="12">
        <f t="shared" si="700"/>
        <v>6819.4460885098015</v>
      </c>
      <c r="AO5604" s="13">
        <f t="shared" si="701"/>
        <v>0.29649765602216527</v>
      </c>
      <c r="AP5604" s="16">
        <v>23000</v>
      </c>
      <c r="AQ5604" s="16">
        <v>29173.721959021848</v>
      </c>
      <c r="AR5604" s="16">
        <f t="shared" si="702"/>
        <v>6173.7219590218483</v>
      </c>
      <c r="AS5604" s="17">
        <f t="shared" si="696"/>
        <v>0.26842269387051515</v>
      </c>
      <c r="AT5604" s="20">
        <v>23000</v>
      </c>
      <c r="AU5604" s="20">
        <v>32715.2493765586</v>
      </c>
      <c r="AV5604" s="20">
        <f t="shared" si="697"/>
        <v>9715.2493765586005</v>
      </c>
      <c r="AW5604" s="21">
        <f t="shared" si="703"/>
        <v>0.4224021468068957</v>
      </c>
    </row>
    <row r="5605" spans="1:49" x14ac:dyDescent="0.25">
      <c r="A5605" t="s">
        <v>77</v>
      </c>
      <c r="B5605" t="s">
        <v>596</v>
      </c>
      <c r="C5605">
        <v>135204</v>
      </c>
      <c r="D5605">
        <v>2017</v>
      </c>
      <c r="E5605" t="s">
        <v>139</v>
      </c>
      <c r="F5605" t="s">
        <v>222</v>
      </c>
      <c r="I5605">
        <v>6</v>
      </c>
      <c r="J5605" t="s">
        <v>101</v>
      </c>
      <c r="K5605">
        <v>4</v>
      </c>
      <c r="L5605" t="s">
        <v>44</v>
      </c>
      <c r="M5605">
        <v>3.5</v>
      </c>
      <c r="N5605" t="s">
        <v>44</v>
      </c>
      <c r="Q5605" t="s">
        <v>141</v>
      </c>
      <c r="R5605" t="s">
        <v>89</v>
      </c>
      <c r="T5605" t="s">
        <v>49</v>
      </c>
      <c r="W5605" t="s">
        <v>134</v>
      </c>
      <c r="X5605" t="s">
        <v>74</v>
      </c>
      <c r="Z5605">
        <v>0</v>
      </c>
      <c r="AA5605" t="s">
        <v>75</v>
      </c>
      <c r="AB5605" t="s">
        <v>83</v>
      </c>
      <c r="AC5605">
        <v>45</v>
      </c>
      <c r="AD5605">
        <v>11</v>
      </c>
      <c r="AE5605">
        <v>4</v>
      </c>
      <c r="AF5605">
        <v>2025</v>
      </c>
      <c r="AG5605">
        <v>20251105</v>
      </c>
      <c r="AH5605" s="2">
        <v>3700</v>
      </c>
      <c r="AI5605" s="2">
        <v>5261.58935546875</v>
      </c>
      <c r="AJ5605" s="2">
        <f t="shared" si="698"/>
        <v>1561.58935546875</v>
      </c>
      <c r="AK5605" s="6">
        <f t="shared" si="699"/>
        <v>0.42205117715371621</v>
      </c>
      <c r="AL5605" s="12">
        <v>3700</v>
      </c>
      <c r="AM5605" s="12">
        <v>4765.0865412315416</v>
      </c>
      <c r="AN5605" s="12">
        <f t="shared" si="700"/>
        <v>1065.0865412315416</v>
      </c>
      <c r="AO5605" s="13">
        <f t="shared" si="701"/>
        <v>0.28786122735987607</v>
      </c>
      <c r="AP5605" s="16">
        <v>3700</v>
      </c>
      <c r="AQ5605" s="16">
        <v>4847.1225824558287</v>
      </c>
      <c r="AR5605" s="16">
        <f t="shared" si="702"/>
        <v>1147.1225824558287</v>
      </c>
      <c r="AS5605" s="17">
        <f t="shared" si="696"/>
        <v>0.31003313039346719</v>
      </c>
      <c r="AT5605" s="20">
        <v>3700</v>
      </c>
      <c r="AU5605" s="20">
        <v>5336.6255813953476</v>
      </c>
      <c r="AV5605" s="20">
        <f t="shared" si="697"/>
        <v>1636.6255813953476</v>
      </c>
      <c r="AW5605" s="21">
        <f t="shared" si="703"/>
        <v>0.44233123821495879</v>
      </c>
    </row>
    <row r="5606" spans="1:49" x14ac:dyDescent="0.25">
      <c r="A5606" t="s">
        <v>77</v>
      </c>
      <c r="B5606" t="s">
        <v>151</v>
      </c>
      <c r="C5606">
        <v>102412</v>
      </c>
      <c r="D5606">
        <v>2016</v>
      </c>
      <c r="E5606" t="s">
        <v>66</v>
      </c>
      <c r="F5606" t="s">
        <v>620</v>
      </c>
      <c r="G5606" t="s">
        <v>214</v>
      </c>
      <c r="I5606">
        <v>3</v>
      </c>
      <c r="J5606" t="s">
        <v>69</v>
      </c>
      <c r="K5606">
        <v>4</v>
      </c>
      <c r="L5606" t="s">
        <v>44</v>
      </c>
      <c r="M5606">
        <v>1</v>
      </c>
      <c r="N5606" t="s">
        <v>45</v>
      </c>
      <c r="O5606" t="s">
        <v>180</v>
      </c>
      <c r="P5606">
        <v>3</v>
      </c>
      <c r="Q5606" t="s">
        <v>47</v>
      </c>
      <c r="S5606">
        <v>123</v>
      </c>
      <c r="T5606" t="s">
        <v>49</v>
      </c>
      <c r="U5606" t="s">
        <v>50</v>
      </c>
      <c r="W5606" t="s">
        <v>120</v>
      </c>
      <c r="X5606" t="s">
        <v>74</v>
      </c>
      <c r="Z5606">
        <v>0</v>
      </c>
      <c r="AA5606" t="s">
        <v>75</v>
      </c>
      <c r="AB5606" t="s">
        <v>332</v>
      </c>
      <c r="AC5606">
        <v>45</v>
      </c>
      <c r="AD5606">
        <v>11</v>
      </c>
      <c r="AE5606">
        <v>4</v>
      </c>
      <c r="AF5606">
        <v>2025</v>
      </c>
      <c r="AG5606">
        <v>20251105</v>
      </c>
      <c r="AH5606" s="2">
        <v>400</v>
      </c>
      <c r="AI5606" s="2">
        <v>742.94390869140625</v>
      </c>
      <c r="AJ5606" s="2">
        <f t="shared" si="698"/>
        <v>342.94390869140625</v>
      </c>
      <c r="AK5606" s="6">
        <f t="shared" si="699"/>
        <v>0.85735977172851563</v>
      </c>
      <c r="AL5606" s="12">
        <v>400</v>
      </c>
      <c r="AM5606" s="12">
        <v>843.05379286988568</v>
      </c>
      <c r="AN5606" s="12">
        <f t="shared" si="700"/>
        <v>443.05379286988568</v>
      </c>
      <c r="AO5606" s="13">
        <f t="shared" si="701"/>
        <v>1.1076344821747142</v>
      </c>
      <c r="AP5606" s="16">
        <v>400</v>
      </c>
      <c r="AQ5606" s="16">
        <v>851.27036186034559</v>
      </c>
      <c r="AR5606" s="16">
        <f t="shared" si="702"/>
        <v>451.27036186034559</v>
      </c>
      <c r="AS5606" s="17">
        <f t="shared" si="696"/>
        <v>1.1281759046508639</v>
      </c>
      <c r="AT5606" s="20">
        <v>400</v>
      </c>
      <c r="AU5606" s="20">
        <v>726.23362445414853</v>
      </c>
      <c r="AV5606" s="20">
        <f t="shared" si="697"/>
        <v>326.23362445414853</v>
      </c>
      <c r="AW5606" s="21">
        <f t="shared" si="703"/>
        <v>0.8155840611353713</v>
      </c>
    </row>
    <row r="5607" spans="1:49" x14ac:dyDescent="0.25">
      <c r="A5607" t="s">
        <v>123</v>
      </c>
      <c r="B5607" t="s">
        <v>440</v>
      </c>
      <c r="C5607">
        <v>79453</v>
      </c>
      <c r="D5607">
        <v>2014</v>
      </c>
      <c r="E5607" t="s">
        <v>66</v>
      </c>
      <c r="F5607" t="s">
        <v>150</v>
      </c>
      <c r="G5607" t="s">
        <v>113</v>
      </c>
      <c r="I5607">
        <v>6</v>
      </c>
      <c r="J5607" t="s">
        <v>69</v>
      </c>
      <c r="K5607">
        <v>4</v>
      </c>
      <c r="L5607" t="s">
        <v>44</v>
      </c>
      <c r="M5607">
        <v>3.5</v>
      </c>
      <c r="N5607" t="s">
        <v>45</v>
      </c>
      <c r="O5607" t="s">
        <v>46</v>
      </c>
      <c r="P5607">
        <v>4</v>
      </c>
      <c r="Q5607" t="s">
        <v>60</v>
      </c>
      <c r="S5607">
        <v>290</v>
      </c>
      <c r="T5607" t="s">
        <v>49</v>
      </c>
      <c r="U5607" t="s">
        <v>72</v>
      </c>
      <c r="W5607" t="s">
        <v>90</v>
      </c>
      <c r="X5607" t="s">
        <v>74</v>
      </c>
      <c r="Z5607">
        <v>0</v>
      </c>
      <c r="AA5607" t="s">
        <v>75</v>
      </c>
      <c r="AB5607" t="s">
        <v>83</v>
      </c>
      <c r="AC5607">
        <v>45</v>
      </c>
      <c r="AD5607">
        <v>11</v>
      </c>
      <c r="AE5607">
        <v>4</v>
      </c>
      <c r="AF5607">
        <v>2025</v>
      </c>
      <c r="AG5607">
        <v>20251105</v>
      </c>
      <c r="AH5607" s="2">
        <v>10100</v>
      </c>
      <c r="AI5607" s="2">
        <v>10084.5859375</v>
      </c>
      <c r="AJ5607" s="2">
        <f t="shared" si="698"/>
        <v>15.4140625</v>
      </c>
      <c r="AK5607" s="6">
        <f t="shared" si="699"/>
        <v>1.5261448019801981E-3</v>
      </c>
      <c r="AL5607" s="12">
        <v>10100</v>
      </c>
      <c r="AM5607" s="12">
        <v>9737.5632865806001</v>
      </c>
      <c r="AN5607" s="12">
        <f t="shared" si="700"/>
        <v>362.43671341939989</v>
      </c>
      <c r="AO5607" s="13">
        <f t="shared" si="701"/>
        <v>3.5884823110831673E-2</v>
      </c>
      <c r="AP5607" s="16">
        <v>10100</v>
      </c>
      <c r="AQ5607" s="16">
        <v>9999.4064955117974</v>
      </c>
      <c r="AR5607" s="16">
        <f t="shared" si="702"/>
        <v>100.5935044882026</v>
      </c>
      <c r="AS5607" s="17">
        <f t="shared" si="696"/>
        <v>9.9597529196240198E-3</v>
      </c>
      <c r="AT5607" s="20">
        <v>10100</v>
      </c>
      <c r="AU5607" s="20">
        <v>10199.38504823151</v>
      </c>
      <c r="AV5607" s="20">
        <f t="shared" si="697"/>
        <v>99.385048231510154</v>
      </c>
      <c r="AW5607" s="21">
        <f t="shared" si="703"/>
        <v>9.8401037852980343E-3</v>
      </c>
    </row>
    <row r="5608" spans="1:49" x14ac:dyDescent="0.25">
      <c r="A5608" t="s">
        <v>109</v>
      </c>
      <c r="B5608" t="s">
        <v>317</v>
      </c>
      <c r="C5608">
        <v>192178</v>
      </c>
      <c r="D5608">
        <v>2019</v>
      </c>
      <c r="E5608" t="s">
        <v>93</v>
      </c>
      <c r="F5608" t="s">
        <v>164</v>
      </c>
      <c r="H5608" t="s">
        <v>165</v>
      </c>
      <c r="I5608">
        <v>6</v>
      </c>
      <c r="J5608" t="s">
        <v>69</v>
      </c>
      <c r="K5608">
        <v>3</v>
      </c>
      <c r="L5608" t="s">
        <v>44</v>
      </c>
      <c r="M5608">
        <v>4.3000001907348633</v>
      </c>
      <c r="N5608" t="s">
        <v>70</v>
      </c>
      <c r="O5608" t="s">
        <v>46</v>
      </c>
      <c r="P5608">
        <v>3</v>
      </c>
      <c r="Q5608" t="s">
        <v>71</v>
      </c>
      <c r="T5608" t="s">
        <v>49</v>
      </c>
      <c r="U5608" t="s">
        <v>72</v>
      </c>
      <c r="V5608" t="s">
        <v>1187</v>
      </c>
      <c r="W5608" t="s">
        <v>73</v>
      </c>
      <c r="X5608" t="s">
        <v>74</v>
      </c>
      <c r="Y5608">
        <v>33095</v>
      </c>
      <c r="Z5608">
        <v>0</v>
      </c>
      <c r="AA5608" t="s">
        <v>75</v>
      </c>
      <c r="AB5608" t="s">
        <v>76</v>
      </c>
      <c r="AC5608">
        <v>45</v>
      </c>
      <c r="AD5608">
        <v>11</v>
      </c>
      <c r="AE5608">
        <v>4</v>
      </c>
      <c r="AF5608">
        <v>2025</v>
      </c>
      <c r="AG5608">
        <v>20251104</v>
      </c>
      <c r="AH5608" s="2">
        <v>4400</v>
      </c>
      <c r="AI5608" s="2">
        <v>5744.62890625</v>
      </c>
      <c r="AJ5608" s="2">
        <f t="shared" si="698"/>
        <v>1344.62890625</v>
      </c>
      <c r="AK5608" s="6">
        <f t="shared" si="699"/>
        <v>0.30559747869318182</v>
      </c>
      <c r="AL5608" s="12">
        <v>4400</v>
      </c>
      <c r="AM5608" s="12">
        <v>6112.6487872105772</v>
      </c>
      <c r="AN5608" s="12">
        <f t="shared" si="700"/>
        <v>1712.6487872105772</v>
      </c>
      <c r="AO5608" s="13">
        <f t="shared" si="701"/>
        <v>0.38923836072967666</v>
      </c>
      <c r="AP5608" s="16">
        <v>4400</v>
      </c>
      <c r="AQ5608" s="16">
        <v>6113.9324133916198</v>
      </c>
      <c r="AR5608" s="16">
        <f t="shared" si="702"/>
        <v>1713.9324133916198</v>
      </c>
      <c r="AS5608" s="17">
        <f t="shared" si="696"/>
        <v>0.38953009395264088</v>
      </c>
      <c r="AT5608" s="20">
        <v>4400</v>
      </c>
      <c r="AU5608" s="20">
        <v>5718.59375</v>
      </c>
      <c r="AV5608" s="20">
        <f t="shared" si="697"/>
        <v>1318.59375</v>
      </c>
      <c r="AW5608" s="21">
        <f t="shared" si="703"/>
        <v>0.29968039772727273</v>
      </c>
    </row>
    <row r="5609" spans="1:49" x14ac:dyDescent="0.25">
      <c r="A5609" t="s">
        <v>123</v>
      </c>
      <c r="B5609" t="s">
        <v>257</v>
      </c>
      <c r="C5609">
        <v>152959</v>
      </c>
      <c r="D5609">
        <v>2015</v>
      </c>
      <c r="E5609" t="s">
        <v>93</v>
      </c>
      <c r="F5609" t="s">
        <v>94</v>
      </c>
      <c r="G5609" t="s">
        <v>125</v>
      </c>
      <c r="I5609">
        <v>4</v>
      </c>
      <c r="J5609" t="s">
        <v>171</v>
      </c>
      <c r="K5609">
        <v>4</v>
      </c>
      <c r="L5609" t="s">
        <v>44</v>
      </c>
      <c r="M5609">
        <v>2.4000000953674321</v>
      </c>
      <c r="N5609" t="s">
        <v>45</v>
      </c>
      <c r="O5609" t="s">
        <v>46</v>
      </c>
      <c r="P5609">
        <v>4</v>
      </c>
      <c r="Q5609" t="s">
        <v>60</v>
      </c>
      <c r="R5609" t="s">
        <v>96</v>
      </c>
      <c r="T5609" t="s">
        <v>49</v>
      </c>
      <c r="V5609" t="s">
        <v>126</v>
      </c>
      <c r="W5609" t="s">
        <v>62</v>
      </c>
      <c r="X5609" t="s">
        <v>98</v>
      </c>
      <c r="Z5609">
        <v>0</v>
      </c>
      <c r="AA5609" t="s">
        <v>75</v>
      </c>
      <c r="AB5609" t="s">
        <v>83</v>
      </c>
      <c r="AC5609">
        <v>45</v>
      </c>
      <c r="AD5609">
        <v>11</v>
      </c>
      <c r="AE5609">
        <v>4</v>
      </c>
      <c r="AF5609">
        <v>2025</v>
      </c>
      <c r="AG5609">
        <v>20251105</v>
      </c>
      <c r="AH5609" s="2">
        <v>3200</v>
      </c>
      <c r="AI5609" s="2">
        <v>3090.675537109375</v>
      </c>
      <c r="AJ5609" s="2">
        <f t="shared" si="698"/>
        <v>109.324462890625</v>
      </c>
      <c r="AK5609" s="6">
        <f t="shared" si="699"/>
        <v>3.4163894653320315E-2</v>
      </c>
      <c r="AL5609" s="12">
        <v>3200</v>
      </c>
      <c r="AM5609" s="12">
        <v>3098.7789282728099</v>
      </c>
      <c r="AN5609" s="12">
        <f t="shared" si="700"/>
        <v>101.22107172719006</v>
      </c>
      <c r="AO5609" s="13">
        <f t="shared" si="701"/>
        <v>3.1631584914746894E-2</v>
      </c>
      <c r="AP5609" s="16">
        <v>3200</v>
      </c>
      <c r="AQ5609" s="16">
        <v>3037.8461763133978</v>
      </c>
      <c r="AR5609" s="16">
        <f t="shared" si="702"/>
        <v>162.15382368660221</v>
      </c>
      <c r="AS5609" s="17">
        <f t="shared" si="696"/>
        <v>5.0673069902063189E-2</v>
      </c>
      <c r="AT5609" s="20">
        <v>3200</v>
      </c>
      <c r="AU5609" s="20">
        <v>3171.1258151131569</v>
      </c>
      <c r="AV5609" s="20">
        <f t="shared" si="697"/>
        <v>28.874184886843068</v>
      </c>
      <c r="AW5609" s="21">
        <f t="shared" si="703"/>
        <v>9.0231827771384589E-3</v>
      </c>
    </row>
    <row r="5610" spans="1:49" x14ac:dyDescent="0.25">
      <c r="A5610" t="s">
        <v>123</v>
      </c>
      <c r="B5610" t="s">
        <v>200</v>
      </c>
      <c r="C5610">
        <v>53818</v>
      </c>
      <c r="D5610">
        <v>2016</v>
      </c>
      <c r="E5610" t="s">
        <v>373</v>
      </c>
      <c r="F5610" t="s">
        <v>1001</v>
      </c>
      <c r="G5610" t="s">
        <v>375</v>
      </c>
      <c r="I5610">
        <v>6</v>
      </c>
      <c r="J5610" t="s">
        <v>69</v>
      </c>
      <c r="K5610">
        <v>4</v>
      </c>
      <c r="L5610" t="s">
        <v>44</v>
      </c>
      <c r="M5610">
        <v>3.5999999046325679</v>
      </c>
      <c r="N5610" t="s">
        <v>45</v>
      </c>
      <c r="O5610" t="s">
        <v>46</v>
      </c>
      <c r="P5610">
        <v>3</v>
      </c>
      <c r="Q5610" t="s">
        <v>118</v>
      </c>
      <c r="R5610" t="s">
        <v>96</v>
      </c>
      <c r="T5610" t="s">
        <v>49</v>
      </c>
      <c r="V5610" t="s">
        <v>593</v>
      </c>
      <c r="W5610" t="s">
        <v>120</v>
      </c>
      <c r="X5610" t="s">
        <v>98</v>
      </c>
      <c r="Z5610">
        <v>0</v>
      </c>
      <c r="AA5610" t="s">
        <v>75</v>
      </c>
      <c r="AB5610" t="s">
        <v>122</v>
      </c>
      <c r="AC5610">
        <v>45</v>
      </c>
      <c r="AD5610">
        <v>11</v>
      </c>
      <c r="AE5610">
        <v>4</v>
      </c>
      <c r="AF5610">
        <v>2025</v>
      </c>
      <c r="AG5610">
        <v>20251103</v>
      </c>
      <c r="AH5610" s="2">
        <v>10300</v>
      </c>
      <c r="AI5610" s="2">
        <v>10692.0625</v>
      </c>
      <c r="AJ5610" s="2">
        <f t="shared" si="698"/>
        <v>392.0625</v>
      </c>
      <c r="AK5610" s="6">
        <f t="shared" si="699"/>
        <v>3.8064320388349518E-2</v>
      </c>
      <c r="AL5610" s="12">
        <v>10300</v>
      </c>
      <c r="AM5610" s="12">
        <v>11135.79761059291</v>
      </c>
      <c r="AN5610" s="12">
        <f t="shared" si="700"/>
        <v>835.79761059291013</v>
      </c>
      <c r="AO5610" s="13">
        <f t="shared" si="701"/>
        <v>8.1145399086690301E-2</v>
      </c>
      <c r="AP5610" s="16">
        <v>10300</v>
      </c>
      <c r="AQ5610" s="16">
        <v>9247.0283554205798</v>
      </c>
      <c r="AR5610" s="16">
        <f t="shared" si="702"/>
        <v>1052.9716445794202</v>
      </c>
      <c r="AS5610" s="17">
        <f t="shared" si="696"/>
        <v>0.10223025675528351</v>
      </c>
      <c r="AT5610" s="20">
        <v>10300</v>
      </c>
      <c r="AU5610" s="20">
        <v>10468.7339055794</v>
      </c>
      <c r="AV5610" s="20">
        <f t="shared" si="697"/>
        <v>168.73390557940002</v>
      </c>
      <c r="AW5610" s="21">
        <f t="shared" si="703"/>
        <v>1.6381932580524273E-2</v>
      </c>
    </row>
    <row r="5611" spans="1:49" x14ac:dyDescent="0.25">
      <c r="A5611" t="s">
        <v>38</v>
      </c>
      <c r="B5611" t="s">
        <v>105</v>
      </c>
      <c r="C5611">
        <v>185325</v>
      </c>
      <c r="D5611">
        <v>2011</v>
      </c>
      <c r="E5611" t="s">
        <v>66</v>
      </c>
      <c r="F5611" t="s">
        <v>239</v>
      </c>
      <c r="G5611" t="s">
        <v>113</v>
      </c>
      <c r="I5611">
        <v>6</v>
      </c>
      <c r="J5611" t="s">
        <v>129</v>
      </c>
      <c r="K5611">
        <v>4</v>
      </c>
      <c r="L5611" t="s">
        <v>44</v>
      </c>
      <c r="M5611">
        <v>3</v>
      </c>
      <c r="N5611" t="s">
        <v>45</v>
      </c>
      <c r="Q5611" t="s">
        <v>60</v>
      </c>
      <c r="S5611">
        <v>240</v>
      </c>
      <c r="T5611" t="s">
        <v>49</v>
      </c>
      <c r="U5611" t="s">
        <v>72</v>
      </c>
      <c r="W5611" t="s">
        <v>62</v>
      </c>
      <c r="X5611" t="s">
        <v>74</v>
      </c>
      <c r="Z5611">
        <v>0</v>
      </c>
      <c r="AA5611" t="s">
        <v>75</v>
      </c>
      <c r="AB5611" t="s">
        <v>83</v>
      </c>
      <c r="AC5611">
        <v>45</v>
      </c>
      <c r="AD5611">
        <v>11</v>
      </c>
      <c r="AE5611">
        <v>4</v>
      </c>
      <c r="AF5611">
        <v>2025</v>
      </c>
      <c r="AG5611">
        <v>20251104</v>
      </c>
      <c r="AH5611" s="2">
        <v>1600</v>
      </c>
      <c r="AI5611" s="2">
        <v>1339.448364257812</v>
      </c>
      <c r="AJ5611" s="2">
        <f t="shared" si="698"/>
        <v>260.55163574218795</v>
      </c>
      <c r="AK5611" s="6">
        <f t="shared" si="699"/>
        <v>0.16284477233886746</v>
      </c>
      <c r="AL5611" s="12">
        <v>1600</v>
      </c>
      <c r="AM5611" s="12">
        <v>1276.3083426503531</v>
      </c>
      <c r="AN5611" s="12">
        <f t="shared" si="700"/>
        <v>323.6916573496469</v>
      </c>
      <c r="AO5611" s="13">
        <f t="shared" si="701"/>
        <v>0.20230728584352931</v>
      </c>
      <c r="AP5611" s="16">
        <v>1600</v>
      </c>
      <c r="AQ5611" s="16">
        <v>1333.7689186218149</v>
      </c>
      <c r="AR5611" s="16">
        <f t="shared" si="702"/>
        <v>266.23108137818508</v>
      </c>
      <c r="AS5611" s="17">
        <f t="shared" si="696"/>
        <v>0.16639442586136569</v>
      </c>
      <c r="AT5611" s="20">
        <v>1600</v>
      </c>
      <c r="AU5611" s="20">
        <v>1362.1326073030109</v>
      </c>
      <c r="AV5611" s="20">
        <f t="shared" si="697"/>
        <v>237.8673926969891</v>
      </c>
      <c r="AW5611" s="21">
        <f t="shared" si="703"/>
        <v>0.14866712043561819</v>
      </c>
    </row>
    <row r="5612" spans="1:49" x14ac:dyDescent="0.25">
      <c r="A5612" t="s">
        <v>38</v>
      </c>
      <c r="B5612" t="s">
        <v>39</v>
      </c>
      <c r="C5612">
        <v>65873</v>
      </c>
      <c r="D5612">
        <v>2022</v>
      </c>
      <c r="E5612" t="s">
        <v>111</v>
      </c>
      <c r="F5612" t="s">
        <v>226</v>
      </c>
      <c r="G5612" t="s">
        <v>367</v>
      </c>
      <c r="H5612" t="s">
        <v>589</v>
      </c>
      <c r="I5612">
        <v>6</v>
      </c>
      <c r="J5612" t="s">
        <v>129</v>
      </c>
      <c r="K5612">
        <v>4</v>
      </c>
      <c r="L5612" t="s">
        <v>44</v>
      </c>
      <c r="M5612">
        <v>3.5999999046325679</v>
      </c>
      <c r="N5612" t="s">
        <v>70</v>
      </c>
      <c r="O5612" t="s">
        <v>46</v>
      </c>
      <c r="P5612">
        <v>3</v>
      </c>
      <c r="Q5612" t="s">
        <v>118</v>
      </c>
      <c r="R5612" t="s">
        <v>172</v>
      </c>
      <c r="S5612">
        <v>292</v>
      </c>
      <c r="T5612" t="s">
        <v>49</v>
      </c>
      <c r="U5612" t="s">
        <v>72</v>
      </c>
      <c r="W5612" t="s">
        <v>120</v>
      </c>
      <c r="X5612" t="s">
        <v>98</v>
      </c>
      <c r="Z5612">
        <v>0</v>
      </c>
      <c r="AA5612" t="s">
        <v>75</v>
      </c>
      <c r="AB5612" t="s">
        <v>122</v>
      </c>
      <c r="AC5612">
        <v>45</v>
      </c>
      <c r="AD5612">
        <v>11</v>
      </c>
      <c r="AE5612">
        <v>4</v>
      </c>
      <c r="AF5612">
        <v>2025</v>
      </c>
      <c r="AG5612">
        <v>20251104</v>
      </c>
      <c r="AH5612" s="2">
        <v>13700</v>
      </c>
      <c r="AI5612" s="2">
        <v>16563.48828125</v>
      </c>
      <c r="AJ5612" s="2">
        <f t="shared" si="698"/>
        <v>2863.48828125</v>
      </c>
      <c r="AK5612" s="6">
        <f t="shared" si="699"/>
        <v>0.2090137431569343</v>
      </c>
      <c r="AL5612" s="12">
        <v>13700</v>
      </c>
      <c r="AM5612" s="12">
        <v>16064.557550343039</v>
      </c>
      <c r="AN5612" s="12">
        <f t="shared" si="700"/>
        <v>2364.5575503430391</v>
      </c>
      <c r="AO5612" s="13">
        <f t="shared" si="701"/>
        <v>0.17259544163087875</v>
      </c>
      <c r="AP5612" s="16">
        <v>13700</v>
      </c>
      <c r="AQ5612" s="16">
        <v>16034.032021214771</v>
      </c>
      <c r="AR5612" s="16">
        <f t="shared" si="702"/>
        <v>2334.0320212147708</v>
      </c>
      <c r="AS5612" s="17">
        <f t="shared" si="696"/>
        <v>0.17036730081859641</v>
      </c>
      <c r="AT5612" s="20">
        <v>13700</v>
      </c>
      <c r="AU5612" s="20">
        <v>16401.99512195123</v>
      </c>
      <c r="AV5612" s="20">
        <f t="shared" si="697"/>
        <v>2701.9951219512295</v>
      </c>
      <c r="AW5612" s="21">
        <f t="shared" si="703"/>
        <v>0.19722592131030872</v>
      </c>
    </row>
    <row r="5613" spans="1:49" x14ac:dyDescent="0.25">
      <c r="A5613" t="s">
        <v>38</v>
      </c>
      <c r="B5613" t="s">
        <v>92</v>
      </c>
      <c r="C5613">
        <v>128016</v>
      </c>
      <c r="D5613">
        <v>2009</v>
      </c>
      <c r="E5613" t="s">
        <v>270</v>
      </c>
      <c r="F5613" t="s">
        <v>271</v>
      </c>
      <c r="G5613" t="s">
        <v>272</v>
      </c>
      <c r="H5613" t="s">
        <v>273</v>
      </c>
      <c r="I5613">
        <v>6</v>
      </c>
      <c r="J5613" t="s">
        <v>69</v>
      </c>
      <c r="K5613">
        <v>4</v>
      </c>
      <c r="L5613" t="s">
        <v>44</v>
      </c>
      <c r="M5613">
        <v>3.5</v>
      </c>
      <c r="N5613" t="s">
        <v>45</v>
      </c>
      <c r="O5613" t="s">
        <v>46</v>
      </c>
      <c r="P5613">
        <v>4</v>
      </c>
      <c r="Q5613" t="s">
        <v>60</v>
      </c>
      <c r="R5613" t="s">
        <v>48</v>
      </c>
      <c r="S5613">
        <v>270</v>
      </c>
      <c r="T5613" t="s">
        <v>49</v>
      </c>
      <c r="U5613" t="s">
        <v>72</v>
      </c>
      <c r="V5613" t="s">
        <v>274</v>
      </c>
      <c r="W5613" t="s">
        <v>134</v>
      </c>
      <c r="X5613" t="s">
        <v>53</v>
      </c>
      <c r="Z5613">
        <v>0</v>
      </c>
      <c r="AA5613" t="s">
        <v>75</v>
      </c>
      <c r="AB5613" t="s">
        <v>83</v>
      </c>
      <c r="AC5613">
        <v>45</v>
      </c>
      <c r="AD5613">
        <v>11</v>
      </c>
      <c r="AE5613">
        <v>4</v>
      </c>
      <c r="AF5613">
        <v>2025</v>
      </c>
      <c r="AG5613">
        <v>20251104</v>
      </c>
      <c r="AH5613" s="2">
        <v>6800</v>
      </c>
      <c r="AI5613" s="2">
        <v>5630.0927734375</v>
      </c>
      <c r="AJ5613" s="2">
        <f t="shared" si="698"/>
        <v>1169.9072265625</v>
      </c>
      <c r="AK5613" s="6">
        <f t="shared" si="699"/>
        <v>0.17204518037683825</v>
      </c>
      <c r="AL5613" s="12">
        <v>6800</v>
      </c>
      <c r="AM5613" s="12">
        <v>5475.456133566463</v>
      </c>
      <c r="AN5613" s="12">
        <f t="shared" si="700"/>
        <v>1324.543866433537</v>
      </c>
      <c r="AO5613" s="13">
        <f t="shared" si="701"/>
        <v>0.19478586271081427</v>
      </c>
      <c r="AP5613" s="16">
        <v>6800</v>
      </c>
      <c r="AQ5613" s="16">
        <v>5468.4525338351032</v>
      </c>
      <c r="AR5613" s="16">
        <f t="shared" si="702"/>
        <v>1331.5474661648968</v>
      </c>
      <c r="AS5613" s="17">
        <f t="shared" si="696"/>
        <v>0.19581580384777894</v>
      </c>
      <c r="AT5613" s="20">
        <v>6800</v>
      </c>
      <c r="AU5613" s="20">
        <v>5820.3294573643389</v>
      </c>
      <c r="AV5613" s="20">
        <f t="shared" si="697"/>
        <v>979.67054263566115</v>
      </c>
      <c r="AW5613" s="21">
        <f t="shared" si="703"/>
        <v>0.14406919744642074</v>
      </c>
    </row>
    <row r="5614" spans="1:49" x14ac:dyDescent="0.25">
      <c r="A5614" t="s">
        <v>109</v>
      </c>
      <c r="B5614" t="s">
        <v>447</v>
      </c>
      <c r="C5614">
        <v>179513</v>
      </c>
      <c r="D5614">
        <v>2012</v>
      </c>
      <c r="E5614" t="s">
        <v>373</v>
      </c>
      <c r="F5614" t="s">
        <v>749</v>
      </c>
      <c r="G5614" t="s">
        <v>375</v>
      </c>
      <c r="I5614">
        <v>6</v>
      </c>
      <c r="J5614" t="s">
        <v>59</v>
      </c>
      <c r="K5614">
        <v>4</v>
      </c>
      <c r="L5614" t="s">
        <v>44</v>
      </c>
      <c r="M5614">
        <v>3.5999999046325679</v>
      </c>
      <c r="N5614" t="s">
        <v>45</v>
      </c>
      <c r="O5614" t="s">
        <v>46</v>
      </c>
      <c r="Q5614" t="s">
        <v>60</v>
      </c>
      <c r="R5614" t="s">
        <v>96</v>
      </c>
      <c r="T5614" t="s">
        <v>49</v>
      </c>
      <c r="V5614" t="s">
        <v>750</v>
      </c>
      <c r="W5614" t="s">
        <v>134</v>
      </c>
      <c r="X5614" t="s">
        <v>121</v>
      </c>
      <c r="Z5614">
        <v>0</v>
      </c>
      <c r="AA5614" t="s">
        <v>75</v>
      </c>
      <c r="AB5614" t="s">
        <v>83</v>
      </c>
      <c r="AC5614">
        <v>45</v>
      </c>
      <c r="AD5614">
        <v>11</v>
      </c>
      <c r="AE5614">
        <v>4</v>
      </c>
      <c r="AF5614">
        <v>2025</v>
      </c>
      <c r="AG5614">
        <v>20251106</v>
      </c>
      <c r="AH5614" s="2">
        <v>1000</v>
      </c>
      <c r="AI5614" s="2">
        <v>1783.4951171875</v>
      </c>
      <c r="AJ5614" s="2">
        <f t="shared" si="698"/>
        <v>783.4951171875</v>
      </c>
      <c r="AK5614" s="6">
        <f t="shared" si="699"/>
        <v>0.78349511718749998</v>
      </c>
      <c r="AL5614" s="12">
        <v>1000</v>
      </c>
      <c r="AM5614" s="12">
        <v>1774.3726721368739</v>
      </c>
      <c r="AN5614" s="12">
        <f t="shared" si="700"/>
        <v>774.37267213687392</v>
      </c>
      <c r="AO5614" s="13">
        <f t="shared" si="701"/>
        <v>0.77437267213687389</v>
      </c>
      <c r="AP5614" s="16">
        <v>1000</v>
      </c>
      <c r="AQ5614" s="16">
        <v>1929.1594723966141</v>
      </c>
      <c r="AR5614" s="16">
        <f t="shared" si="702"/>
        <v>929.15947239661409</v>
      </c>
      <c r="AS5614" s="17">
        <f t="shared" si="696"/>
        <v>0.92915947239661412</v>
      </c>
      <c r="AT5614" s="20">
        <v>1000</v>
      </c>
      <c r="AU5614" s="20">
        <v>1792.81006378455</v>
      </c>
      <c r="AV5614" s="20">
        <f t="shared" si="697"/>
        <v>792.81006378455004</v>
      </c>
      <c r="AW5614" s="21">
        <f t="shared" si="703"/>
        <v>0.79281006378454999</v>
      </c>
    </row>
    <row r="5615" spans="1:49" x14ac:dyDescent="0.25">
      <c r="A5615" t="s">
        <v>77</v>
      </c>
      <c r="B5615" t="s">
        <v>596</v>
      </c>
      <c r="C5615">
        <v>124955</v>
      </c>
      <c r="D5615">
        <v>2017</v>
      </c>
      <c r="E5615" t="s">
        <v>155</v>
      </c>
      <c r="F5615" t="s">
        <v>482</v>
      </c>
      <c r="G5615" t="s">
        <v>107</v>
      </c>
      <c r="I5615">
        <v>4</v>
      </c>
      <c r="J5615" t="s">
        <v>117</v>
      </c>
      <c r="K5615">
        <v>4</v>
      </c>
      <c r="L5615" t="s">
        <v>44</v>
      </c>
      <c r="M5615">
        <v>2.4000000953674321</v>
      </c>
      <c r="N5615" t="s">
        <v>44</v>
      </c>
      <c r="O5615" t="s">
        <v>46</v>
      </c>
      <c r="P5615">
        <v>4</v>
      </c>
      <c r="Q5615" t="s">
        <v>60</v>
      </c>
      <c r="R5615" t="s">
        <v>89</v>
      </c>
      <c r="S5615">
        <v>185</v>
      </c>
      <c r="T5615" t="s">
        <v>49</v>
      </c>
      <c r="U5615" t="s">
        <v>50</v>
      </c>
      <c r="V5615" t="s">
        <v>231</v>
      </c>
      <c r="W5615" t="s">
        <v>134</v>
      </c>
      <c r="X5615" t="s">
        <v>74</v>
      </c>
      <c r="Z5615">
        <v>0</v>
      </c>
      <c r="AA5615" t="s">
        <v>75</v>
      </c>
      <c r="AB5615" t="s">
        <v>83</v>
      </c>
      <c r="AC5615">
        <v>45</v>
      </c>
      <c r="AD5615">
        <v>11</v>
      </c>
      <c r="AE5615">
        <v>4</v>
      </c>
      <c r="AF5615">
        <v>2025</v>
      </c>
      <c r="AG5615">
        <v>20251105</v>
      </c>
      <c r="AH5615" s="2">
        <v>2800</v>
      </c>
      <c r="AI5615" s="2">
        <v>5303.29931640625</v>
      </c>
      <c r="AJ5615" s="2">
        <f t="shared" si="698"/>
        <v>2503.29931640625</v>
      </c>
      <c r="AK5615" s="6">
        <f t="shared" si="699"/>
        <v>0.89403547014508933</v>
      </c>
      <c r="AL5615" s="12">
        <v>2800</v>
      </c>
      <c r="AM5615" s="12">
        <v>5428.5831175019648</v>
      </c>
      <c r="AN5615" s="12">
        <f t="shared" si="700"/>
        <v>2628.5831175019648</v>
      </c>
      <c r="AO5615" s="13">
        <f t="shared" si="701"/>
        <v>0.93877968482213026</v>
      </c>
      <c r="AP5615" s="16">
        <v>2800</v>
      </c>
      <c r="AQ5615" s="16">
        <v>6225.8430564609043</v>
      </c>
      <c r="AR5615" s="16">
        <f t="shared" si="702"/>
        <v>3425.8430564609043</v>
      </c>
      <c r="AS5615" s="17">
        <f t="shared" si="696"/>
        <v>1.2235153773074658</v>
      </c>
      <c r="AT5615" s="20">
        <v>2800</v>
      </c>
      <c r="AU5615" s="20">
        <v>5314.7200772200777</v>
      </c>
      <c r="AV5615" s="20">
        <f t="shared" si="697"/>
        <v>2514.7200772200777</v>
      </c>
      <c r="AW5615" s="21">
        <f t="shared" si="703"/>
        <v>0.89811431329288482</v>
      </c>
    </row>
    <row r="5616" spans="1:49" x14ac:dyDescent="0.25">
      <c r="A5616" t="s">
        <v>123</v>
      </c>
      <c r="B5616" t="s">
        <v>290</v>
      </c>
      <c r="C5616">
        <v>187094</v>
      </c>
      <c r="D5616">
        <v>2012</v>
      </c>
      <c r="E5616" t="s">
        <v>79</v>
      </c>
      <c r="F5616" t="s">
        <v>1014</v>
      </c>
      <c r="I5616">
        <v>6</v>
      </c>
      <c r="J5616" t="s">
        <v>59</v>
      </c>
      <c r="K5616">
        <v>4</v>
      </c>
      <c r="L5616" t="s">
        <v>44</v>
      </c>
      <c r="M5616">
        <v>3.5</v>
      </c>
      <c r="N5616" t="s">
        <v>45</v>
      </c>
      <c r="O5616" t="s">
        <v>46</v>
      </c>
      <c r="P5616">
        <v>1</v>
      </c>
      <c r="Q5616" t="s">
        <v>118</v>
      </c>
      <c r="S5616">
        <v>280</v>
      </c>
      <c r="T5616" t="s">
        <v>49</v>
      </c>
      <c r="U5616" t="s">
        <v>72</v>
      </c>
      <c r="V5616" t="s">
        <v>1015</v>
      </c>
      <c r="W5616" t="s">
        <v>62</v>
      </c>
      <c r="X5616" t="s">
        <v>74</v>
      </c>
      <c r="Z5616">
        <v>0</v>
      </c>
      <c r="AA5616" t="s">
        <v>75</v>
      </c>
      <c r="AB5616" t="s">
        <v>122</v>
      </c>
      <c r="AC5616">
        <v>45</v>
      </c>
      <c r="AD5616">
        <v>11</v>
      </c>
      <c r="AE5616">
        <v>4</v>
      </c>
      <c r="AF5616">
        <v>2025</v>
      </c>
      <c r="AG5616">
        <v>20251104</v>
      </c>
      <c r="AH5616" s="2">
        <v>1500</v>
      </c>
      <c r="AI5616" s="2">
        <v>1681.851684570312</v>
      </c>
      <c r="AJ5616" s="2">
        <f t="shared" si="698"/>
        <v>181.85168457031205</v>
      </c>
      <c r="AK5616" s="6">
        <f t="shared" si="699"/>
        <v>0.12123445638020804</v>
      </c>
      <c r="AL5616" s="12">
        <v>1500</v>
      </c>
      <c r="AM5616" s="12">
        <v>1760.1100385592481</v>
      </c>
      <c r="AN5616" s="12">
        <f t="shared" si="700"/>
        <v>260.1100385592481</v>
      </c>
      <c r="AO5616" s="13">
        <f t="shared" si="701"/>
        <v>0.17340669237283207</v>
      </c>
      <c r="AP5616" s="16">
        <v>1500</v>
      </c>
      <c r="AQ5616" s="16">
        <v>2047.5225328539459</v>
      </c>
      <c r="AR5616" s="16">
        <f t="shared" si="702"/>
        <v>547.5225328539459</v>
      </c>
      <c r="AS5616" s="17">
        <f t="shared" si="696"/>
        <v>0.36501502190263058</v>
      </c>
      <c r="AT5616" s="20">
        <v>1500</v>
      </c>
      <c r="AU5616" s="20">
        <v>1682.2043189368769</v>
      </c>
      <c r="AV5616" s="20">
        <f t="shared" si="697"/>
        <v>182.20431893687692</v>
      </c>
      <c r="AW5616" s="21">
        <f t="shared" si="703"/>
        <v>0.12146954595791794</v>
      </c>
    </row>
    <row r="5617" spans="1:49" x14ac:dyDescent="0.25">
      <c r="A5617" t="s">
        <v>77</v>
      </c>
      <c r="B5617" t="s">
        <v>151</v>
      </c>
      <c r="C5617">
        <v>252211</v>
      </c>
      <c r="D5617">
        <v>2014</v>
      </c>
      <c r="E5617" t="s">
        <v>370</v>
      </c>
      <c r="F5617" t="s">
        <v>448</v>
      </c>
      <c r="G5617" t="s">
        <v>981</v>
      </c>
      <c r="I5617">
        <v>4</v>
      </c>
      <c r="J5617" t="s">
        <v>230</v>
      </c>
      <c r="K5617">
        <v>4</v>
      </c>
      <c r="L5617" t="s">
        <v>44</v>
      </c>
      <c r="M5617">
        <v>2.5</v>
      </c>
      <c r="N5617" t="s">
        <v>44</v>
      </c>
      <c r="O5617" t="s">
        <v>46</v>
      </c>
      <c r="Q5617" t="s">
        <v>60</v>
      </c>
      <c r="R5617" t="s">
        <v>81</v>
      </c>
      <c r="T5617" t="s">
        <v>49</v>
      </c>
      <c r="U5617" t="s">
        <v>692</v>
      </c>
      <c r="V5617" t="s">
        <v>693</v>
      </c>
      <c r="W5617" t="s">
        <v>62</v>
      </c>
      <c r="X5617" t="s">
        <v>53</v>
      </c>
      <c r="Z5617">
        <v>0</v>
      </c>
      <c r="AA5617" t="s">
        <v>75</v>
      </c>
      <c r="AB5617" t="s">
        <v>83</v>
      </c>
      <c r="AC5617">
        <v>45</v>
      </c>
      <c r="AD5617">
        <v>11</v>
      </c>
      <c r="AE5617">
        <v>4</v>
      </c>
      <c r="AF5617">
        <v>2025</v>
      </c>
      <c r="AG5617">
        <v>20251105</v>
      </c>
      <c r="AH5617" s="2">
        <v>2200</v>
      </c>
      <c r="AI5617" s="2">
        <v>1352.504638671875</v>
      </c>
      <c r="AJ5617" s="2">
        <f t="shared" si="698"/>
        <v>847.495361328125</v>
      </c>
      <c r="AK5617" s="6">
        <f t="shared" si="699"/>
        <v>0.38522516424005682</v>
      </c>
      <c r="AL5617" s="12">
        <v>2200</v>
      </c>
      <c r="AM5617" s="12">
        <v>1372.055946581341</v>
      </c>
      <c r="AN5617" s="12">
        <f t="shared" si="700"/>
        <v>827.944053418659</v>
      </c>
      <c r="AO5617" s="13">
        <f t="shared" si="701"/>
        <v>0.37633820609939045</v>
      </c>
      <c r="AP5617" s="16">
        <v>2200</v>
      </c>
      <c r="AQ5617" s="16">
        <v>1647.03542479627</v>
      </c>
      <c r="AR5617" s="16">
        <f t="shared" si="702"/>
        <v>552.96457520372996</v>
      </c>
      <c r="AS5617" s="17">
        <f t="shared" si="696"/>
        <v>0.25134753418351363</v>
      </c>
      <c r="AT5617" s="20">
        <v>2200</v>
      </c>
      <c r="AU5617" s="20">
        <v>1362.1326073030109</v>
      </c>
      <c r="AV5617" s="20">
        <f t="shared" si="697"/>
        <v>837.8673926969891</v>
      </c>
      <c r="AW5617" s="21">
        <f t="shared" si="703"/>
        <v>0.38084881486226779</v>
      </c>
    </row>
    <row r="5618" spans="1:49" x14ac:dyDescent="0.25">
      <c r="A5618" t="s">
        <v>123</v>
      </c>
      <c r="B5618" t="s">
        <v>1339</v>
      </c>
      <c r="C5618">
        <v>45320</v>
      </c>
      <c r="D5618">
        <v>2023</v>
      </c>
      <c r="E5618" t="s">
        <v>159</v>
      </c>
      <c r="F5618" t="s">
        <v>1111</v>
      </c>
      <c r="G5618" t="s">
        <v>1746</v>
      </c>
      <c r="I5618">
        <v>6</v>
      </c>
      <c r="J5618" t="s">
        <v>129</v>
      </c>
      <c r="K5618">
        <v>4</v>
      </c>
      <c r="L5618" t="s">
        <v>44</v>
      </c>
      <c r="M5618">
        <v>3.5</v>
      </c>
      <c r="N5618" t="s">
        <v>44</v>
      </c>
      <c r="O5618" t="s">
        <v>46</v>
      </c>
      <c r="Q5618" t="s">
        <v>88</v>
      </c>
      <c r="R5618" t="s">
        <v>89</v>
      </c>
      <c r="S5618">
        <v>280</v>
      </c>
      <c r="T5618" t="s">
        <v>49</v>
      </c>
      <c r="U5618" t="s">
        <v>72</v>
      </c>
      <c r="V5618" t="s">
        <v>382</v>
      </c>
      <c r="W5618" t="s">
        <v>90</v>
      </c>
      <c r="X5618" t="s">
        <v>74</v>
      </c>
      <c r="Z5618">
        <v>0</v>
      </c>
      <c r="AA5618" t="s">
        <v>75</v>
      </c>
      <c r="AB5618" t="s">
        <v>91</v>
      </c>
      <c r="AC5618">
        <v>45</v>
      </c>
      <c r="AD5618">
        <v>11</v>
      </c>
      <c r="AE5618">
        <v>4</v>
      </c>
      <c r="AF5618">
        <v>2025</v>
      </c>
      <c r="AG5618">
        <v>20251106</v>
      </c>
      <c r="AH5618" s="2">
        <v>29600</v>
      </c>
      <c r="AI5618" s="2">
        <v>30270.05859375</v>
      </c>
      <c r="AJ5618" s="2">
        <f t="shared" si="698"/>
        <v>670.05859375</v>
      </c>
      <c r="AK5618" s="6">
        <f t="shared" si="699"/>
        <v>2.2637114653716216E-2</v>
      </c>
      <c r="AL5618" s="12">
        <v>29600</v>
      </c>
      <c r="AM5618" s="12">
        <v>28562.159701681809</v>
      </c>
      <c r="AN5618" s="12">
        <f t="shared" si="700"/>
        <v>1037.8402983181913</v>
      </c>
      <c r="AO5618" s="13">
        <f t="shared" si="701"/>
        <v>3.5062172240479438E-2</v>
      </c>
      <c r="AP5618" s="16">
        <v>29600</v>
      </c>
      <c r="AQ5618" s="16">
        <v>30116.79391782048</v>
      </c>
      <c r="AR5618" s="16">
        <f t="shared" si="702"/>
        <v>516.79391782047969</v>
      </c>
      <c r="AS5618" s="17">
        <f t="shared" si="696"/>
        <v>1.7459253980421613E-2</v>
      </c>
      <c r="AT5618" s="20">
        <v>29600</v>
      </c>
      <c r="AU5618" s="20">
        <v>29908.448275862069</v>
      </c>
      <c r="AV5618" s="20">
        <f t="shared" si="697"/>
        <v>308.44827586206884</v>
      </c>
      <c r="AW5618" s="21">
        <f t="shared" si="703"/>
        <v>1.0420549860205028E-2</v>
      </c>
    </row>
    <row r="5619" spans="1:49" x14ac:dyDescent="0.25">
      <c r="A5619" t="s">
        <v>38</v>
      </c>
      <c r="B5619" t="s">
        <v>776</v>
      </c>
      <c r="C5619">
        <v>40136</v>
      </c>
      <c r="D5619">
        <v>2024</v>
      </c>
      <c r="E5619" t="s">
        <v>139</v>
      </c>
      <c r="F5619" t="s">
        <v>264</v>
      </c>
      <c r="G5619" t="s">
        <v>905</v>
      </c>
      <c r="I5619">
        <v>4</v>
      </c>
      <c r="J5619" t="s">
        <v>59</v>
      </c>
      <c r="K5619">
        <v>4</v>
      </c>
      <c r="L5619" t="s">
        <v>44</v>
      </c>
      <c r="M5619">
        <v>2</v>
      </c>
      <c r="N5619" t="s">
        <v>45</v>
      </c>
      <c r="O5619" t="s">
        <v>46</v>
      </c>
      <c r="P5619">
        <v>5</v>
      </c>
      <c r="Q5619" t="s">
        <v>118</v>
      </c>
      <c r="R5619" t="s">
        <v>48</v>
      </c>
      <c r="T5619" t="s">
        <v>49</v>
      </c>
      <c r="W5619" t="s">
        <v>52</v>
      </c>
      <c r="X5619" t="s">
        <v>121</v>
      </c>
      <c r="Z5619">
        <v>0</v>
      </c>
      <c r="AA5619" t="s">
        <v>75</v>
      </c>
      <c r="AB5619" t="s">
        <v>122</v>
      </c>
      <c r="AC5619">
        <v>45</v>
      </c>
      <c r="AD5619">
        <v>11</v>
      </c>
      <c r="AE5619">
        <v>4</v>
      </c>
      <c r="AF5619">
        <v>2025</v>
      </c>
      <c r="AG5619">
        <v>20251105</v>
      </c>
      <c r="AH5619" s="2">
        <v>15250</v>
      </c>
      <c r="AI5619" s="2">
        <v>16009.3583984375</v>
      </c>
      <c r="AJ5619" s="2">
        <f t="shared" si="698"/>
        <v>759.3583984375</v>
      </c>
      <c r="AK5619" s="6">
        <f t="shared" si="699"/>
        <v>4.9793993340163933E-2</v>
      </c>
      <c r="AL5619" s="12">
        <v>15250</v>
      </c>
      <c r="AM5619" s="12">
        <v>15118.417835272179</v>
      </c>
      <c r="AN5619" s="12">
        <f t="shared" si="700"/>
        <v>131.58216472782078</v>
      </c>
      <c r="AO5619" s="13">
        <f t="shared" si="701"/>
        <v>8.6283386706767721E-3</v>
      </c>
      <c r="AP5619" s="16">
        <v>15250</v>
      </c>
      <c r="AQ5619" s="16">
        <v>16059.662993737031</v>
      </c>
      <c r="AR5619" s="16">
        <f t="shared" si="702"/>
        <v>809.66299373703077</v>
      </c>
      <c r="AS5619" s="17">
        <f t="shared" si="696"/>
        <v>5.3092655327018415E-2</v>
      </c>
      <c r="AT5619" s="20">
        <v>15250</v>
      </c>
      <c r="AU5619" s="20">
        <v>16149.840425531909</v>
      </c>
      <c r="AV5619" s="20">
        <f t="shared" si="697"/>
        <v>899.8404255319092</v>
      </c>
      <c r="AW5619" s="21">
        <f t="shared" si="703"/>
        <v>5.9005929543076013E-2</v>
      </c>
    </row>
    <row r="5620" spans="1:49" x14ac:dyDescent="0.25">
      <c r="A5620" t="s">
        <v>123</v>
      </c>
      <c r="B5620" t="s">
        <v>124</v>
      </c>
      <c r="C5620">
        <v>145190</v>
      </c>
      <c r="D5620">
        <v>2014</v>
      </c>
      <c r="E5620" t="s">
        <v>250</v>
      </c>
      <c r="F5620" t="s">
        <v>550</v>
      </c>
      <c r="G5620" t="s">
        <v>581</v>
      </c>
      <c r="I5620">
        <v>4</v>
      </c>
      <c r="J5620" t="s">
        <v>69</v>
      </c>
      <c r="K5620">
        <v>4</v>
      </c>
      <c r="L5620" t="s">
        <v>44</v>
      </c>
      <c r="M5620">
        <v>2</v>
      </c>
      <c r="N5620" t="s">
        <v>45</v>
      </c>
      <c r="Q5620" t="s">
        <v>47</v>
      </c>
      <c r="T5620" t="s">
        <v>49</v>
      </c>
      <c r="U5620" t="s">
        <v>50</v>
      </c>
      <c r="V5620" t="s">
        <v>582</v>
      </c>
      <c r="W5620" t="s">
        <v>120</v>
      </c>
      <c r="X5620" t="s">
        <v>53</v>
      </c>
      <c r="Z5620">
        <v>0</v>
      </c>
      <c r="AA5620" t="s">
        <v>75</v>
      </c>
      <c r="AB5620" t="s">
        <v>332</v>
      </c>
      <c r="AC5620">
        <v>45</v>
      </c>
      <c r="AD5620">
        <v>11</v>
      </c>
      <c r="AE5620">
        <v>4</v>
      </c>
      <c r="AF5620">
        <v>2025</v>
      </c>
      <c r="AG5620">
        <v>20251104</v>
      </c>
      <c r="AH5620" s="2">
        <v>2100</v>
      </c>
      <c r="AI5620" s="2">
        <v>2433.142822265625</v>
      </c>
      <c r="AJ5620" s="2">
        <f t="shared" si="698"/>
        <v>333.142822265625</v>
      </c>
      <c r="AK5620" s="6">
        <f t="shared" si="699"/>
        <v>0.15863943917410714</v>
      </c>
      <c r="AL5620" s="12">
        <v>2100</v>
      </c>
      <c r="AM5620" s="12">
        <v>2145.8326652585561</v>
      </c>
      <c r="AN5620" s="12">
        <f t="shared" si="700"/>
        <v>45.832665258556062</v>
      </c>
      <c r="AO5620" s="13">
        <f t="shared" si="701"/>
        <v>2.1825078694550505E-2</v>
      </c>
      <c r="AP5620" s="16">
        <v>2100</v>
      </c>
      <c r="AQ5620" s="16">
        <v>2697.2919457823368</v>
      </c>
      <c r="AR5620" s="16">
        <f t="shared" si="702"/>
        <v>597.29194578233682</v>
      </c>
      <c r="AS5620" s="17">
        <f t="shared" si="696"/>
        <v>0.28442473608682706</v>
      </c>
      <c r="AT5620" s="20">
        <v>2100</v>
      </c>
      <c r="AU5620" s="20">
        <v>2578.7900128040969</v>
      </c>
      <c r="AV5620" s="20">
        <f t="shared" si="697"/>
        <v>478.79001280409693</v>
      </c>
      <c r="AW5620" s="21">
        <f t="shared" si="703"/>
        <v>0.22799524419242712</v>
      </c>
    </row>
    <row r="5621" spans="1:49" x14ac:dyDescent="0.25">
      <c r="A5621" t="s">
        <v>38</v>
      </c>
      <c r="B5621" t="s">
        <v>92</v>
      </c>
      <c r="C5621">
        <v>97056</v>
      </c>
      <c r="D5621">
        <v>2015</v>
      </c>
      <c r="E5621" t="s">
        <v>135</v>
      </c>
      <c r="F5621" t="s">
        <v>345</v>
      </c>
      <c r="G5621" t="s">
        <v>113</v>
      </c>
      <c r="I5621">
        <v>6</v>
      </c>
      <c r="J5621" t="s">
        <v>69</v>
      </c>
      <c r="K5621">
        <v>4</v>
      </c>
      <c r="L5621" t="s">
        <v>44</v>
      </c>
      <c r="M5621">
        <v>3</v>
      </c>
      <c r="N5621" t="s">
        <v>70</v>
      </c>
      <c r="O5621" t="s">
        <v>46</v>
      </c>
      <c r="P5621">
        <v>2</v>
      </c>
      <c r="Q5621" t="s">
        <v>60</v>
      </c>
      <c r="R5621" t="s">
        <v>48</v>
      </c>
      <c r="T5621" t="s">
        <v>219</v>
      </c>
      <c r="W5621" t="s">
        <v>90</v>
      </c>
      <c r="X5621" t="s">
        <v>74</v>
      </c>
      <c r="Z5621">
        <v>0</v>
      </c>
      <c r="AA5621" t="s">
        <v>75</v>
      </c>
      <c r="AB5621" t="s">
        <v>83</v>
      </c>
      <c r="AC5621">
        <v>45</v>
      </c>
      <c r="AD5621">
        <v>11</v>
      </c>
      <c r="AE5621">
        <v>4</v>
      </c>
      <c r="AF5621">
        <v>2025</v>
      </c>
      <c r="AG5621">
        <v>20251104</v>
      </c>
      <c r="AH5621" s="2">
        <v>6500</v>
      </c>
      <c r="AI5621" s="2">
        <v>6276.111328125</v>
      </c>
      <c r="AJ5621" s="2">
        <f t="shared" si="698"/>
        <v>223.888671875</v>
      </c>
      <c r="AK5621" s="6">
        <f t="shared" si="699"/>
        <v>3.444441105769231E-2</v>
      </c>
      <c r="AL5621" s="12">
        <v>6500</v>
      </c>
      <c r="AM5621" s="12">
        <v>6550.8548328649949</v>
      </c>
      <c r="AN5621" s="12">
        <f t="shared" si="700"/>
        <v>50.854832864994933</v>
      </c>
      <c r="AO5621" s="13">
        <f t="shared" si="701"/>
        <v>7.8238204407684517E-3</v>
      </c>
      <c r="AP5621" s="16">
        <v>6500</v>
      </c>
      <c r="AQ5621" s="16">
        <v>6458.2702180403949</v>
      </c>
      <c r="AR5621" s="16">
        <f t="shared" si="702"/>
        <v>41.729781959605134</v>
      </c>
      <c r="AS5621" s="17">
        <f t="shared" si="696"/>
        <v>6.4199664553238672E-3</v>
      </c>
      <c r="AT5621" s="20">
        <v>6500</v>
      </c>
      <c r="AU5621" s="20">
        <v>6291.3598460551639</v>
      </c>
      <c r="AV5621" s="20">
        <f t="shared" si="697"/>
        <v>208.64015394483613</v>
      </c>
      <c r="AW5621" s="21">
        <f t="shared" si="703"/>
        <v>3.209848522228248E-2</v>
      </c>
    </row>
    <row r="5622" spans="1:49" x14ac:dyDescent="0.25">
      <c r="A5622" t="s">
        <v>38</v>
      </c>
      <c r="B5622" t="s">
        <v>776</v>
      </c>
      <c r="C5622">
        <v>167207</v>
      </c>
      <c r="D5622">
        <v>2017</v>
      </c>
      <c r="E5622" t="s">
        <v>155</v>
      </c>
      <c r="F5622" t="s">
        <v>156</v>
      </c>
      <c r="G5622" t="s">
        <v>282</v>
      </c>
      <c r="I5622">
        <v>4</v>
      </c>
      <c r="J5622" t="s">
        <v>69</v>
      </c>
      <c r="K5622">
        <v>4</v>
      </c>
      <c r="L5622" t="s">
        <v>44</v>
      </c>
      <c r="M5622">
        <v>2.4000000953674321</v>
      </c>
      <c r="N5622" t="s">
        <v>45</v>
      </c>
      <c r="O5622" t="s">
        <v>95</v>
      </c>
      <c r="Q5622" t="s">
        <v>118</v>
      </c>
      <c r="S5622">
        <v>187</v>
      </c>
      <c r="T5622" t="s">
        <v>49</v>
      </c>
      <c r="W5622" t="s">
        <v>120</v>
      </c>
      <c r="X5622" t="s">
        <v>74</v>
      </c>
      <c r="Y5622">
        <v>21950</v>
      </c>
      <c r="Z5622">
        <v>0</v>
      </c>
      <c r="AA5622" t="s">
        <v>75</v>
      </c>
      <c r="AB5622" t="s">
        <v>122</v>
      </c>
      <c r="AC5622">
        <v>45</v>
      </c>
      <c r="AD5622">
        <v>11</v>
      </c>
      <c r="AE5622">
        <v>4</v>
      </c>
      <c r="AF5622">
        <v>2025</v>
      </c>
      <c r="AG5622">
        <v>20251105</v>
      </c>
      <c r="AH5622" s="2">
        <v>1000</v>
      </c>
      <c r="AI5622" s="2">
        <v>935.135009765625</v>
      </c>
      <c r="AJ5622" s="2">
        <f t="shared" si="698"/>
        <v>64.864990234375</v>
      </c>
      <c r="AK5622" s="6">
        <f t="shared" si="699"/>
        <v>6.4864990234375003E-2</v>
      </c>
      <c r="AL5622" s="12">
        <v>1000</v>
      </c>
      <c r="AM5622" s="12">
        <v>929.07662736198029</v>
      </c>
      <c r="AN5622" s="12">
        <f t="shared" si="700"/>
        <v>70.923372638019714</v>
      </c>
      <c r="AO5622" s="13">
        <f t="shared" si="701"/>
        <v>7.0923372638019719E-2</v>
      </c>
      <c r="AP5622" s="16">
        <v>1000</v>
      </c>
      <c r="AQ5622" s="16">
        <v>977.22972031503593</v>
      </c>
      <c r="AR5622" s="16">
        <f t="shared" si="702"/>
        <v>22.770279684964066</v>
      </c>
      <c r="AS5622" s="17">
        <f t="shared" si="696"/>
        <v>2.2770279684964066E-2</v>
      </c>
      <c r="AT5622" s="20">
        <v>1000</v>
      </c>
      <c r="AU5622" s="20">
        <v>976.44486692015209</v>
      </c>
      <c r="AV5622" s="20">
        <f t="shared" si="697"/>
        <v>23.555133079847906</v>
      </c>
      <c r="AW5622" s="21">
        <f t="shared" si="703"/>
        <v>2.3555133079847905E-2</v>
      </c>
    </row>
    <row r="5623" spans="1:49" x14ac:dyDescent="0.25">
      <c r="A5623" t="s">
        <v>123</v>
      </c>
      <c r="B5623" t="s">
        <v>440</v>
      </c>
      <c r="C5623">
        <v>78280</v>
      </c>
      <c r="D5623">
        <v>2018</v>
      </c>
      <c r="E5623" t="s">
        <v>57</v>
      </c>
      <c r="F5623" t="s">
        <v>363</v>
      </c>
      <c r="G5623" t="s">
        <v>237</v>
      </c>
      <c r="I5623">
        <v>4</v>
      </c>
      <c r="J5623" t="s">
        <v>69</v>
      </c>
      <c r="K5623">
        <v>4</v>
      </c>
      <c r="L5623" t="s">
        <v>44</v>
      </c>
      <c r="M5623">
        <v>2.4000000953674321</v>
      </c>
      <c r="N5623" t="s">
        <v>45</v>
      </c>
      <c r="O5623" t="s">
        <v>46</v>
      </c>
      <c r="P5623">
        <v>5</v>
      </c>
      <c r="Q5623" t="s">
        <v>118</v>
      </c>
      <c r="R5623" t="s">
        <v>96</v>
      </c>
      <c r="S5623">
        <v>185</v>
      </c>
      <c r="T5623" t="s">
        <v>49</v>
      </c>
      <c r="V5623" t="s">
        <v>61</v>
      </c>
      <c r="W5623" t="s">
        <v>120</v>
      </c>
      <c r="X5623" t="s">
        <v>74</v>
      </c>
      <c r="Y5623">
        <v>25700</v>
      </c>
      <c r="Z5623">
        <v>0</v>
      </c>
      <c r="AA5623" t="s">
        <v>75</v>
      </c>
      <c r="AB5623" t="s">
        <v>122</v>
      </c>
      <c r="AC5623">
        <v>45</v>
      </c>
      <c r="AD5623">
        <v>11</v>
      </c>
      <c r="AE5623">
        <v>4</v>
      </c>
      <c r="AF5623">
        <v>2025</v>
      </c>
      <c r="AG5623">
        <v>20251105</v>
      </c>
      <c r="AH5623" s="2">
        <v>10100</v>
      </c>
      <c r="AI5623" s="2">
        <v>9369.4384765625</v>
      </c>
      <c r="AJ5623" s="2">
        <f t="shared" si="698"/>
        <v>730.5615234375</v>
      </c>
      <c r="AK5623" s="6">
        <f t="shared" si="699"/>
        <v>7.2332824102722779E-2</v>
      </c>
      <c r="AL5623" s="12">
        <v>10100</v>
      </c>
      <c r="AM5623" s="12">
        <v>9399.9838938349767</v>
      </c>
      <c r="AN5623" s="12">
        <f t="shared" si="700"/>
        <v>700.0161061650233</v>
      </c>
      <c r="AO5623" s="13">
        <f t="shared" si="701"/>
        <v>6.9308525362873588E-2</v>
      </c>
      <c r="AP5623" s="16">
        <v>10100</v>
      </c>
      <c r="AQ5623" s="16">
        <v>9250.4661982738671</v>
      </c>
      <c r="AR5623" s="16">
        <f t="shared" si="702"/>
        <v>849.53380172613288</v>
      </c>
      <c r="AS5623" s="17">
        <f t="shared" si="696"/>
        <v>8.4112257596646825E-2</v>
      </c>
      <c r="AT5623" s="20">
        <v>10100</v>
      </c>
      <c r="AU5623" s="20">
        <v>9377.9036418816395</v>
      </c>
      <c r="AV5623" s="20">
        <f t="shared" si="697"/>
        <v>722.09635811836051</v>
      </c>
      <c r="AW5623" s="21">
        <f t="shared" si="703"/>
        <v>7.1494688922609947E-2</v>
      </c>
    </row>
    <row r="5624" spans="1:49" x14ac:dyDescent="0.25">
      <c r="A5624" t="s">
        <v>77</v>
      </c>
      <c r="B5624" t="s">
        <v>78</v>
      </c>
      <c r="C5624">
        <v>107350</v>
      </c>
      <c r="D5624">
        <v>2012</v>
      </c>
      <c r="E5624" t="s">
        <v>66</v>
      </c>
      <c r="F5624" t="s">
        <v>620</v>
      </c>
      <c r="G5624" t="s">
        <v>214</v>
      </c>
      <c r="I5624">
        <v>4</v>
      </c>
      <c r="J5624" t="s">
        <v>59</v>
      </c>
      <c r="K5624">
        <v>4</v>
      </c>
      <c r="L5624" t="s">
        <v>331</v>
      </c>
      <c r="M5624">
        <v>2</v>
      </c>
      <c r="N5624" t="s">
        <v>45</v>
      </c>
      <c r="O5624" t="s">
        <v>46</v>
      </c>
      <c r="Q5624" t="s">
        <v>47</v>
      </c>
      <c r="S5624">
        <v>160</v>
      </c>
      <c r="T5624" t="s">
        <v>49</v>
      </c>
      <c r="U5624" t="s">
        <v>50</v>
      </c>
      <c r="W5624" t="s">
        <v>120</v>
      </c>
      <c r="X5624" t="s">
        <v>74</v>
      </c>
      <c r="Z5624">
        <v>0</v>
      </c>
      <c r="AA5624" t="s">
        <v>75</v>
      </c>
      <c r="AB5624" t="s">
        <v>332</v>
      </c>
      <c r="AC5624">
        <v>45</v>
      </c>
      <c r="AD5624">
        <v>11</v>
      </c>
      <c r="AE5624">
        <v>4</v>
      </c>
      <c r="AF5624">
        <v>2025</v>
      </c>
      <c r="AG5624">
        <v>20251103</v>
      </c>
      <c r="AH5624" s="2">
        <v>1650</v>
      </c>
      <c r="AI5624" s="2">
        <v>924.60595703125</v>
      </c>
      <c r="AJ5624" s="2">
        <f t="shared" si="698"/>
        <v>725.39404296875</v>
      </c>
      <c r="AK5624" s="6">
        <f t="shared" si="699"/>
        <v>0.43963275331439394</v>
      </c>
      <c r="AL5624" s="12">
        <v>1650</v>
      </c>
      <c r="AM5624" s="12">
        <v>1237.9207523445621</v>
      </c>
      <c r="AN5624" s="12">
        <f t="shared" si="700"/>
        <v>412.07924765543794</v>
      </c>
      <c r="AO5624" s="13">
        <f t="shared" si="701"/>
        <v>0.2497449985790533</v>
      </c>
      <c r="AP5624" s="16">
        <v>1650</v>
      </c>
      <c r="AQ5624" s="16">
        <v>1218.0036987332851</v>
      </c>
      <c r="AR5624" s="16">
        <f t="shared" si="702"/>
        <v>431.99630126671491</v>
      </c>
      <c r="AS5624" s="17">
        <f t="shared" si="696"/>
        <v>0.26181594016164539</v>
      </c>
      <c r="AT5624" s="20">
        <v>1650</v>
      </c>
      <c r="AU5624" s="20">
        <v>864.3064220183486</v>
      </c>
      <c r="AV5624" s="20">
        <f t="shared" si="697"/>
        <v>785.6935779816514</v>
      </c>
      <c r="AW5624" s="21">
        <f t="shared" si="703"/>
        <v>0.47617792604948572</v>
      </c>
    </row>
    <row r="5625" spans="1:49" x14ac:dyDescent="0.25">
      <c r="A5625" t="s">
        <v>38</v>
      </c>
      <c r="B5625" t="s">
        <v>92</v>
      </c>
      <c r="C5625">
        <v>112946</v>
      </c>
      <c r="D5625">
        <v>2017</v>
      </c>
      <c r="E5625" t="s">
        <v>84</v>
      </c>
      <c r="F5625" t="s">
        <v>85</v>
      </c>
      <c r="G5625" t="s">
        <v>169</v>
      </c>
      <c r="H5625" t="s">
        <v>1019</v>
      </c>
      <c r="I5625">
        <v>8</v>
      </c>
      <c r="J5625" t="s">
        <v>117</v>
      </c>
      <c r="K5625">
        <v>4</v>
      </c>
      <c r="L5625" t="s">
        <v>44</v>
      </c>
      <c r="M5625">
        <v>5.6999998092651367</v>
      </c>
      <c r="N5625" t="s">
        <v>87</v>
      </c>
      <c r="O5625" t="s">
        <v>46</v>
      </c>
      <c r="P5625">
        <v>4</v>
      </c>
      <c r="Q5625" t="s">
        <v>88</v>
      </c>
      <c r="R5625" t="s">
        <v>89</v>
      </c>
      <c r="S5625">
        <v>395</v>
      </c>
      <c r="T5625" t="s">
        <v>49</v>
      </c>
      <c r="U5625" t="s">
        <v>72</v>
      </c>
      <c r="W5625" t="s">
        <v>90</v>
      </c>
      <c r="X5625" t="s">
        <v>74</v>
      </c>
      <c r="Z5625">
        <v>0</v>
      </c>
      <c r="AA5625" t="s">
        <v>75</v>
      </c>
      <c r="AB5625" t="s">
        <v>91</v>
      </c>
      <c r="AC5625">
        <v>45</v>
      </c>
      <c r="AD5625">
        <v>11</v>
      </c>
      <c r="AE5625">
        <v>4</v>
      </c>
      <c r="AF5625">
        <v>2025</v>
      </c>
      <c r="AG5625">
        <v>20251104</v>
      </c>
      <c r="AH5625" s="2">
        <v>13800</v>
      </c>
      <c r="AI5625" s="2">
        <v>15626.521484375</v>
      </c>
      <c r="AJ5625" s="2">
        <f t="shared" si="698"/>
        <v>1826.521484375</v>
      </c>
      <c r="AK5625" s="6">
        <f t="shared" si="699"/>
        <v>0.13235662930253622</v>
      </c>
      <c r="AL5625" s="12">
        <v>13800</v>
      </c>
      <c r="AM5625" s="12">
        <v>14718.60312461696</v>
      </c>
      <c r="AN5625" s="12">
        <f t="shared" si="700"/>
        <v>918.60312461696049</v>
      </c>
      <c r="AO5625" s="13">
        <f t="shared" si="701"/>
        <v>6.6565443812823227E-2</v>
      </c>
      <c r="AP5625" s="16">
        <v>13800</v>
      </c>
      <c r="AQ5625" s="16">
        <v>14606.567933864881</v>
      </c>
      <c r="AR5625" s="16">
        <f t="shared" si="702"/>
        <v>806.56793386488062</v>
      </c>
      <c r="AS5625" s="17">
        <f t="shared" si="696"/>
        <v>5.8446951729339176E-2</v>
      </c>
      <c r="AT5625" s="20">
        <v>13800</v>
      </c>
      <c r="AU5625" s="20">
        <v>15586.598865478119</v>
      </c>
      <c r="AV5625" s="20">
        <f t="shared" si="697"/>
        <v>1786.5988654781195</v>
      </c>
      <c r="AW5625" s="21">
        <f t="shared" si="703"/>
        <v>0.12946368590421156</v>
      </c>
    </row>
    <row r="5626" spans="1:49" x14ac:dyDescent="0.25">
      <c r="A5626" t="s">
        <v>109</v>
      </c>
      <c r="B5626" t="s">
        <v>538</v>
      </c>
      <c r="C5626">
        <v>97250</v>
      </c>
      <c r="D5626">
        <v>2015</v>
      </c>
      <c r="E5626" t="s">
        <v>84</v>
      </c>
      <c r="F5626" t="s">
        <v>85</v>
      </c>
      <c r="G5626" t="s">
        <v>86</v>
      </c>
      <c r="I5626">
        <v>6</v>
      </c>
      <c r="J5626" t="s">
        <v>59</v>
      </c>
      <c r="K5626">
        <v>4</v>
      </c>
      <c r="L5626" t="s">
        <v>44</v>
      </c>
      <c r="M5626">
        <v>3</v>
      </c>
      <c r="N5626" t="s">
        <v>87</v>
      </c>
      <c r="O5626" t="s">
        <v>46</v>
      </c>
      <c r="P5626">
        <v>2</v>
      </c>
      <c r="Q5626" t="s">
        <v>88</v>
      </c>
      <c r="R5626" t="s">
        <v>89</v>
      </c>
      <c r="T5626" t="s">
        <v>219</v>
      </c>
      <c r="W5626" t="s">
        <v>90</v>
      </c>
      <c r="X5626" t="s">
        <v>74</v>
      </c>
      <c r="Z5626">
        <v>0</v>
      </c>
      <c r="AA5626" t="s">
        <v>75</v>
      </c>
      <c r="AB5626" t="s">
        <v>91</v>
      </c>
      <c r="AC5626">
        <v>45</v>
      </c>
      <c r="AD5626">
        <v>11</v>
      </c>
      <c r="AE5626">
        <v>4</v>
      </c>
      <c r="AF5626">
        <v>2025</v>
      </c>
      <c r="AG5626">
        <v>20251105</v>
      </c>
      <c r="AH5626" s="2">
        <v>8200</v>
      </c>
      <c r="AI5626" s="2">
        <v>10198.5869140625</v>
      </c>
      <c r="AJ5626" s="2">
        <f t="shared" si="698"/>
        <v>1998.5869140625</v>
      </c>
      <c r="AK5626" s="6">
        <f t="shared" si="699"/>
        <v>0.2437301114710366</v>
      </c>
      <c r="AL5626" s="12">
        <v>8200</v>
      </c>
      <c r="AM5626" s="12">
        <v>11004.5576779616</v>
      </c>
      <c r="AN5626" s="12">
        <f t="shared" si="700"/>
        <v>2804.5576779616003</v>
      </c>
      <c r="AO5626" s="13">
        <f t="shared" si="701"/>
        <v>0.34201922901970738</v>
      </c>
      <c r="AP5626" s="16">
        <v>8200</v>
      </c>
      <c r="AQ5626" s="16">
        <v>10572.35666485639</v>
      </c>
      <c r="AR5626" s="16">
        <f t="shared" si="702"/>
        <v>2372.3566648563901</v>
      </c>
      <c r="AS5626" s="17">
        <f t="shared" si="696"/>
        <v>0.28931178839712074</v>
      </c>
      <c r="AT5626" s="20">
        <v>8200</v>
      </c>
      <c r="AU5626" s="20">
        <v>9965.3156450137249</v>
      </c>
      <c r="AV5626" s="20">
        <f t="shared" si="697"/>
        <v>1765.3156450137249</v>
      </c>
      <c r="AW5626" s="21">
        <f t="shared" si="703"/>
        <v>0.21528239573338109</v>
      </c>
    </row>
    <row r="5627" spans="1:49" x14ac:dyDescent="0.25">
      <c r="A5627" t="s">
        <v>38</v>
      </c>
      <c r="B5627" t="s">
        <v>776</v>
      </c>
      <c r="C5627">
        <v>28886</v>
      </c>
      <c r="D5627">
        <v>2024</v>
      </c>
      <c r="E5627" t="s">
        <v>360</v>
      </c>
      <c r="F5627" t="s">
        <v>731</v>
      </c>
      <c r="G5627" t="s">
        <v>2446</v>
      </c>
      <c r="I5627">
        <v>4</v>
      </c>
      <c r="J5627" t="s">
        <v>101</v>
      </c>
      <c r="K5627">
        <v>4</v>
      </c>
      <c r="L5627" t="s">
        <v>44</v>
      </c>
      <c r="M5627">
        <v>2</v>
      </c>
      <c r="N5627" t="s">
        <v>87</v>
      </c>
      <c r="O5627" t="s">
        <v>46</v>
      </c>
      <c r="P5627">
        <v>4</v>
      </c>
      <c r="Q5627" t="s">
        <v>60</v>
      </c>
      <c r="R5627" t="s">
        <v>89</v>
      </c>
      <c r="S5627">
        <v>148</v>
      </c>
      <c r="T5627" t="s">
        <v>49</v>
      </c>
      <c r="U5627" t="s">
        <v>50</v>
      </c>
      <c r="V5627" t="s">
        <v>403</v>
      </c>
      <c r="W5627" t="s">
        <v>62</v>
      </c>
      <c r="X5627" t="s">
        <v>53</v>
      </c>
      <c r="Z5627">
        <v>0</v>
      </c>
      <c r="AA5627" t="s">
        <v>75</v>
      </c>
      <c r="AB5627" t="s">
        <v>83</v>
      </c>
      <c r="AC5627">
        <v>45</v>
      </c>
      <c r="AD5627">
        <v>11</v>
      </c>
      <c r="AE5627">
        <v>4</v>
      </c>
      <c r="AF5627">
        <v>2025</v>
      </c>
      <c r="AG5627">
        <v>20251105</v>
      </c>
      <c r="AH5627" s="2">
        <v>14900</v>
      </c>
      <c r="AI5627" s="2">
        <v>17423.251953125</v>
      </c>
      <c r="AJ5627" s="2">
        <f t="shared" si="698"/>
        <v>2523.251953125</v>
      </c>
      <c r="AK5627" s="6">
        <f t="shared" si="699"/>
        <v>0.16934576866610737</v>
      </c>
      <c r="AL5627" s="12">
        <v>14900</v>
      </c>
      <c r="AM5627" s="12">
        <v>16339.40655181671</v>
      </c>
      <c r="AN5627" s="12">
        <f t="shared" si="700"/>
        <v>1439.4065518167099</v>
      </c>
      <c r="AO5627" s="13">
        <f t="shared" si="701"/>
        <v>9.6604466564879865E-2</v>
      </c>
      <c r="AP5627" s="16">
        <v>14900</v>
      </c>
      <c r="AQ5627" s="16">
        <v>15928.753396658651</v>
      </c>
      <c r="AR5627" s="16">
        <f t="shared" si="702"/>
        <v>1028.7533966586507</v>
      </c>
      <c r="AS5627" s="17">
        <f t="shared" si="696"/>
        <v>6.904385212474165E-2</v>
      </c>
      <c r="AT5627" s="20">
        <v>14900</v>
      </c>
      <c r="AU5627" s="20">
        <v>17516.860108303241</v>
      </c>
      <c r="AV5627" s="20">
        <f t="shared" si="697"/>
        <v>2616.8601083032408</v>
      </c>
      <c r="AW5627" s="21">
        <f t="shared" si="703"/>
        <v>0.17562819518813697</v>
      </c>
    </row>
    <row r="5628" spans="1:49" x14ac:dyDescent="0.25">
      <c r="A5628" t="s">
        <v>109</v>
      </c>
      <c r="B5628" t="s">
        <v>317</v>
      </c>
      <c r="C5628">
        <v>165415</v>
      </c>
      <c r="D5628">
        <v>2010</v>
      </c>
      <c r="E5628" t="s">
        <v>139</v>
      </c>
      <c r="F5628" t="s">
        <v>146</v>
      </c>
      <c r="I5628">
        <v>6</v>
      </c>
      <c r="J5628" t="s">
        <v>129</v>
      </c>
      <c r="K5628">
        <v>4</v>
      </c>
      <c r="L5628" t="s">
        <v>44</v>
      </c>
      <c r="M5628">
        <v>3.5</v>
      </c>
      <c r="N5628" t="s">
        <v>45</v>
      </c>
      <c r="O5628" t="s">
        <v>46</v>
      </c>
      <c r="P5628">
        <v>3</v>
      </c>
      <c r="Q5628" t="s">
        <v>118</v>
      </c>
      <c r="R5628" t="s">
        <v>48</v>
      </c>
      <c r="T5628" t="s">
        <v>49</v>
      </c>
      <c r="W5628" t="s">
        <v>120</v>
      </c>
      <c r="X5628" t="s">
        <v>74</v>
      </c>
      <c r="Z5628">
        <v>0</v>
      </c>
      <c r="AA5628" t="s">
        <v>75</v>
      </c>
      <c r="AB5628" t="s">
        <v>122</v>
      </c>
      <c r="AC5628">
        <v>45</v>
      </c>
      <c r="AD5628">
        <v>11</v>
      </c>
      <c r="AE5628">
        <v>4</v>
      </c>
      <c r="AF5628">
        <v>2025</v>
      </c>
      <c r="AG5628">
        <v>20251105</v>
      </c>
      <c r="AH5628" s="2">
        <v>900</v>
      </c>
      <c r="AI5628" s="2">
        <v>1221.651977539062</v>
      </c>
      <c r="AJ5628" s="2">
        <f t="shared" si="698"/>
        <v>321.65197753906205</v>
      </c>
      <c r="AK5628" s="6">
        <f t="shared" si="699"/>
        <v>0.35739108615451337</v>
      </c>
      <c r="AL5628" s="12">
        <v>900</v>
      </c>
      <c r="AM5628" s="12">
        <v>1237.454950845138</v>
      </c>
      <c r="AN5628" s="12">
        <f t="shared" si="700"/>
        <v>337.454950845138</v>
      </c>
      <c r="AO5628" s="13">
        <f t="shared" si="701"/>
        <v>0.37494994538348669</v>
      </c>
      <c r="AP5628" s="16">
        <v>900</v>
      </c>
      <c r="AQ5628" s="16">
        <v>1250.227251127219</v>
      </c>
      <c r="AR5628" s="16">
        <f t="shared" si="702"/>
        <v>350.22725112721901</v>
      </c>
      <c r="AS5628" s="17">
        <f t="shared" si="696"/>
        <v>0.38914139014135446</v>
      </c>
      <c r="AT5628" s="20">
        <v>900</v>
      </c>
      <c r="AU5628" s="20">
        <v>1242.612540192926</v>
      </c>
      <c r="AV5628" s="20">
        <f t="shared" si="697"/>
        <v>342.61254019292596</v>
      </c>
      <c r="AW5628" s="21">
        <f t="shared" si="703"/>
        <v>0.38068060021436217</v>
      </c>
    </row>
    <row r="5629" spans="1:49" x14ac:dyDescent="0.25">
      <c r="A5629" t="s">
        <v>38</v>
      </c>
      <c r="B5629" t="s">
        <v>92</v>
      </c>
      <c r="C5629">
        <v>77951</v>
      </c>
      <c r="D5629">
        <v>2021</v>
      </c>
      <c r="E5629" t="s">
        <v>167</v>
      </c>
      <c r="F5629" t="s">
        <v>294</v>
      </c>
      <c r="G5629" t="s">
        <v>1044</v>
      </c>
      <c r="H5629" t="s">
        <v>85</v>
      </c>
      <c r="I5629">
        <v>6</v>
      </c>
      <c r="J5629" t="s">
        <v>59</v>
      </c>
      <c r="K5629">
        <v>4</v>
      </c>
      <c r="L5629" t="s">
        <v>44</v>
      </c>
      <c r="M5629">
        <v>3</v>
      </c>
      <c r="N5629" t="s">
        <v>87</v>
      </c>
      <c r="O5629" t="s">
        <v>46</v>
      </c>
      <c r="Q5629" t="s">
        <v>88</v>
      </c>
      <c r="R5629" t="s">
        <v>89</v>
      </c>
      <c r="T5629" t="s">
        <v>219</v>
      </c>
      <c r="U5629" t="s">
        <v>50</v>
      </c>
      <c r="V5629" t="s">
        <v>890</v>
      </c>
      <c r="W5629" t="s">
        <v>103</v>
      </c>
      <c r="X5629" t="s">
        <v>121</v>
      </c>
      <c r="Z5629">
        <v>0</v>
      </c>
      <c r="AA5629" t="s">
        <v>75</v>
      </c>
      <c r="AB5629" t="s">
        <v>91</v>
      </c>
      <c r="AC5629">
        <v>45</v>
      </c>
      <c r="AD5629">
        <v>11</v>
      </c>
      <c r="AE5629">
        <v>4</v>
      </c>
      <c r="AF5629">
        <v>2025</v>
      </c>
      <c r="AG5629">
        <v>20251104</v>
      </c>
      <c r="AH5629" s="2">
        <v>31000</v>
      </c>
      <c r="AI5629" s="2">
        <v>34027.6953125</v>
      </c>
      <c r="AJ5629" s="2">
        <f t="shared" si="698"/>
        <v>3027.6953125</v>
      </c>
      <c r="AK5629" s="6">
        <f t="shared" si="699"/>
        <v>9.7667590725806455E-2</v>
      </c>
      <c r="AL5629" s="12">
        <v>31000</v>
      </c>
      <c r="AM5629" s="12">
        <v>32691.773945315101</v>
      </c>
      <c r="AN5629" s="12">
        <f t="shared" si="700"/>
        <v>1691.7739453151007</v>
      </c>
      <c r="AO5629" s="13">
        <f t="shared" si="701"/>
        <v>5.4573353074680669E-2</v>
      </c>
      <c r="AP5629" s="16">
        <v>31000</v>
      </c>
      <c r="AQ5629" s="16">
        <v>34677.872580169293</v>
      </c>
      <c r="AR5629" s="16">
        <f t="shared" si="702"/>
        <v>3677.8725801692926</v>
      </c>
      <c r="AS5629" s="17">
        <f t="shared" si="696"/>
        <v>0.11864105097320299</v>
      </c>
      <c r="AT5629" s="20">
        <v>31000</v>
      </c>
      <c r="AU5629" s="20">
        <v>32715.2493765586</v>
      </c>
      <c r="AV5629" s="20">
        <f t="shared" si="697"/>
        <v>1715.2493765586005</v>
      </c>
      <c r="AW5629" s="21">
        <f t="shared" si="703"/>
        <v>5.5330625050277436E-2</v>
      </c>
    </row>
    <row r="5630" spans="1:49" x14ac:dyDescent="0.25">
      <c r="A5630" t="s">
        <v>77</v>
      </c>
      <c r="B5630" t="s">
        <v>285</v>
      </c>
      <c r="C5630">
        <v>2065</v>
      </c>
      <c r="D5630">
        <v>2025</v>
      </c>
      <c r="E5630" t="s">
        <v>322</v>
      </c>
      <c r="F5630" t="s">
        <v>457</v>
      </c>
      <c r="G5630" t="s">
        <v>2475</v>
      </c>
      <c r="I5630">
        <v>8</v>
      </c>
      <c r="J5630" t="s">
        <v>43</v>
      </c>
      <c r="K5630">
        <v>4</v>
      </c>
      <c r="L5630" t="s">
        <v>44</v>
      </c>
      <c r="M5630">
        <v>4.4000000953674316</v>
      </c>
      <c r="N5630" t="s">
        <v>44</v>
      </c>
      <c r="O5630" t="s">
        <v>46</v>
      </c>
      <c r="Q5630" t="s">
        <v>60</v>
      </c>
      <c r="S5630">
        <v>523</v>
      </c>
      <c r="T5630" t="s">
        <v>49</v>
      </c>
      <c r="W5630" t="s">
        <v>90</v>
      </c>
      <c r="X5630" t="s">
        <v>74</v>
      </c>
      <c r="Z5630">
        <v>0</v>
      </c>
      <c r="AA5630" t="s">
        <v>75</v>
      </c>
      <c r="AB5630" t="s">
        <v>83</v>
      </c>
      <c r="AC5630">
        <v>45</v>
      </c>
      <c r="AD5630">
        <v>11</v>
      </c>
      <c r="AE5630">
        <v>4</v>
      </c>
      <c r="AF5630">
        <v>2025</v>
      </c>
      <c r="AG5630">
        <v>20251104</v>
      </c>
      <c r="AH5630" s="2">
        <v>79000</v>
      </c>
      <c r="AI5630" s="2">
        <v>86659.78125</v>
      </c>
      <c r="AJ5630" s="2">
        <f t="shared" si="698"/>
        <v>7659.78125</v>
      </c>
      <c r="AK5630" s="6">
        <f t="shared" si="699"/>
        <v>9.6959256329113924E-2</v>
      </c>
      <c r="AL5630" s="12">
        <v>79000</v>
      </c>
      <c r="AM5630" s="12">
        <v>76767.59564781269</v>
      </c>
      <c r="AN5630" s="12">
        <f t="shared" si="700"/>
        <v>2232.40435218731</v>
      </c>
      <c r="AO5630" s="13">
        <f t="shared" si="701"/>
        <v>2.8258282939079872E-2</v>
      </c>
      <c r="AP5630" s="16">
        <v>79000</v>
      </c>
      <c r="AQ5630" s="16">
        <v>78143.679598051327</v>
      </c>
      <c r="AR5630" s="16">
        <f t="shared" si="702"/>
        <v>856.32040194867295</v>
      </c>
      <c r="AS5630" s="17">
        <f t="shared" si="696"/>
        <v>1.0839498758843961E-2</v>
      </c>
      <c r="AT5630" s="20">
        <v>79000</v>
      </c>
      <c r="AU5630" s="20">
        <v>83376.569767441877</v>
      </c>
      <c r="AV5630" s="20">
        <f t="shared" si="697"/>
        <v>4376.569767441877</v>
      </c>
      <c r="AW5630" s="21">
        <f t="shared" si="703"/>
        <v>5.5399617309390851E-2</v>
      </c>
    </row>
    <row r="5631" spans="1:49" x14ac:dyDescent="0.25">
      <c r="A5631" t="s">
        <v>123</v>
      </c>
      <c r="B5631" t="s">
        <v>257</v>
      </c>
      <c r="C5631">
        <v>177359</v>
      </c>
      <c r="D5631">
        <v>2016</v>
      </c>
      <c r="E5631" t="s">
        <v>40</v>
      </c>
      <c r="F5631" t="s">
        <v>205</v>
      </c>
      <c r="G5631" t="s">
        <v>2426</v>
      </c>
      <c r="H5631" t="s">
        <v>1180</v>
      </c>
      <c r="I5631">
        <v>8</v>
      </c>
      <c r="J5631" t="s">
        <v>69</v>
      </c>
      <c r="K5631">
        <v>4</v>
      </c>
      <c r="L5631" t="s">
        <v>44</v>
      </c>
      <c r="M5631">
        <v>5.6999998092651367</v>
      </c>
      <c r="N5631" t="s">
        <v>87</v>
      </c>
      <c r="O5631" t="s">
        <v>46</v>
      </c>
      <c r="Q5631" t="s">
        <v>88</v>
      </c>
      <c r="R5631" t="s">
        <v>89</v>
      </c>
      <c r="S5631">
        <v>381</v>
      </c>
      <c r="T5631" t="s">
        <v>49</v>
      </c>
      <c r="U5631" t="s">
        <v>72</v>
      </c>
      <c r="V5631" t="s">
        <v>639</v>
      </c>
      <c r="W5631" t="s">
        <v>103</v>
      </c>
      <c r="X5631" t="s">
        <v>74</v>
      </c>
      <c r="Z5631">
        <v>0</v>
      </c>
      <c r="AA5631" t="s">
        <v>75</v>
      </c>
      <c r="AB5631" t="s">
        <v>91</v>
      </c>
      <c r="AC5631">
        <v>45</v>
      </c>
      <c r="AD5631">
        <v>11</v>
      </c>
      <c r="AE5631">
        <v>4</v>
      </c>
      <c r="AF5631">
        <v>2025</v>
      </c>
      <c r="AG5631">
        <v>20251105</v>
      </c>
      <c r="AH5631" s="2">
        <v>15500</v>
      </c>
      <c r="AI5631" s="2">
        <v>13967.3984375</v>
      </c>
      <c r="AJ5631" s="2">
        <f t="shared" si="698"/>
        <v>1532.6015625</v>
      </c>
      <c r="AK5631" s="6">
        <f t="shared" si="699"/>
        <v>9.8877520161290325E-2</v>
      </c>
      <c r="AL5631" s="12">
        <v>15500</v>
      </c>
      <c r="AM5631" s="12">
        <v>13432.41444017409</v>
      </c>
      <c r="AN5631" s="12">
        <f t="shared" si="700"/>
        <v>2067.5855598259095</v>
      </c>
      <c r="AO5631" s="13">
        <f t="shared" si="701"/>
        <v>0.13339261676296191</v>
      </c>
      <c r="AP5631" s="16">
        <v>15500</v>
      </c>
      <c r="AQ5631" s="16">
        <v>13121.777052606711</v>
      </c>
      <c r="AR5631" s="16">
        <f t="shared" si="702"/>
        <v>2378.2229473932894</v>
      </c>
      <c r="AS5631" s="17">
        <f t="shared" si="696"/>
        <v>0.15343373854150255</v>
      </c>
      <c r="AT5631" s="20">
        <v>15500</v>
      </c>
      <c r="AU5631" s="20">
        <v>14118.24324324324</v>
      </c>
      <c r="AV5631" s="20">
        <f t="shared" si="697"/>
        <v>1381.7567567567603</v>
      </c>
      <c r="AW5631" s="21">
        <f t="shared" si="703"/>
        <v>8.9145597210113572E-2</v>
      </c>
    </row>
    <row r="5632" spans="1:49" x14ac:dyDescent="0.25">
      <c r="A5632" t="s">
        <v>123</v>
      </c>
      <c r="B5632" t="s">
        <v>440</v>
      </c>
      <c r="C5632">
        <v>75487</v>
      </c>
      <c r="D5632">
        <v>2021</v>
      </c>
      <c r="E5632" t="s">
        <v>93</v>
      </c>
      <c r="F5632" t="s">
        <v>152</v>
      </c>
      <c r="G5632" t="s">
        <v>819</v>
      </c>
      <c r="H5632" t="s">
        <v>85</v>
      </c>
      <c r="I5632">
        <v>8</v>
      </c>
      <c r="J5632" t="s">
        <v>59</v>
      </c>
      <c r="K5632">
        <v>4</v>
      </c>
      <c r="L5632" t="s">
        <v>44</v>
      </c>
      <c r="M5632">
        <v>5.3000001907348633</v>
      </c>
      <c r="N5632" t="s">
        <v>87</v>
      </c>
      <c r="O5632" t="s">
        <v>46</v>
      </c>
      <c r="P5632">
        <v>4</v>
      </c>
      <c r="Q5632" t="s">
        <v>88</v>
      </c>
      <c r="R5632" t="s">
        <v>89</v>
      </c>
      <c r="T5632" t="s">
        <v>49</v>
      </c>
      <c r="V5632" t="s">
        <v>154</v>
      </c>
      <c r="W5632" t="s">
        <v>90</v>
      </c>
      <c r="X5632" t="s">
        <v>74</v>
      </c>
      <c r="Z5632">
        <v>0</v>
      </c>
      <c r="AA5632" t="s">
        <v>75</v>
      </c>
      <c r="AB5632" t="s">
        <v>91</v>
      </c>
      <c r="AC5632">
        <v>45</v>
      </c>
      <c r="AD5632">
        <v>11</v>
      </c>
      <c r="AE5632">
        <v>4</v>
      </c>
      <c r="AF5632">
        <v>2025</v>
      </c>
      <c r="AG5632">
        <v>20251105</v>
      </c>
      <c r="AH5632" s="2">
        <v>29800</v>
      </c>
      <c r="AI5632" s="2">
        <v>31564.6015625</v>
      </c>
      <c r="AJ5632" s="2">
        <f t="shared" si="698"/>
        <v>1764.6015625</v>
      </c>
      <c r="AK5632" s="6">
        <f t="shared" si="699"/>
        <v>5.9214817533557049E-2</v>
      </c>
      <c r="AL5632" s="12">
        <v>29800</v>
      </c>
      <c r="AM5632" s="12">
        <v>31235.19077219686</v>
      </c>
      <c r="AN5632" s="12">
        <f t="shared" si="700"/>
        <v>1435.1907721968601</v>
      </c>
      <c r="AO5632" s="13">
        <f t="shared" si="701"/>
        <v>4.8160764167679865E-2</v>
      </c>
      <c r="AP5632" s="16">
        <v>29800</v>
      </c>
      <c r="AQ5632" s="16">
        <v>29177.78544979903</v>
      </c>
      <c r="AR5632" s="16">
        <f t="shared" si="702"/>
        <v>622.21455020096982</v>
      </c>
      <c r="AS5632" s="17">
        <f t="shared" si="696"/>
        <v>2.0879682892649996E-2</v>
      </c>
      <c r="AT5632" s="20">
        <v>29800</v>
      </c>
      <c r="AU5632" s="20">
        <v>30384.063492063491</v>
      </c>
      <c r="AV5632" s="20">
        <f t="shared" si="697"/>
        <v>584.06349206349114</v>
      </c>
      <c r="AW5632" s="21">
        <f t="shared" si="703"/>
        <v>1.9599446042399032E-2</v>
      </c>
    </row>
    <row r="5633" spans="1:49" x14ac:dyDescent="0.25">
      <c r="A5633" t="s">
        <v>77</v>
      </c>
      <c r="B5633" t="s">
        <v>285</v>
      </c>
      <c r="C5633">
        <v>20373</v>
      </c>
      <c r="D5633">
        <v>2023</v>
      </c>
      <c r="E5633" t="s">
        <v>111</v>
      </c>
      <c r="F5633" t="s">
        <v>184</v>
      </c>
      <c r="G5633" t="s">
        <v>227</v>
      </c>
      <c r="H5633" t="s">
        <v>368</v>
      </c>
      <c r="I5633">
        <v>6</v>
      </c>
      <c r="J5633" t="s">
        <v>117</v>
      </c>
      <c r="K5633">
        <v>2</v>
      </c>
      <c r="L5633" t="s">
        <v>44</v>
      </c>
      <c r="M5633">
        <v>3.5999999046325679</v>
      </c>
      <c r="N5633" t="s">
        <v>70</v>
      </c>
      <c r="O5633" t="s">
        <v>46</v>
      </c>
      <c r="Q5633" t="s">
        <v>118</v>
      </c>
      <c r="R5633" t="s">
        <v>172</v>
      </c>
      <c r="S5633">
        <v>303</v>
      </c>
      <c r="T5633" t="s">
        <v>49</v>
      </c>
      <c r="U5633" t="s">
        <v>72</v>
      </c>
      <c r="W5633" t="s">
        <v>120</v>
      </c>
      <c r="X5633" t="s">
        <v>98</v>
      </c>
      <c r="Z5633">
        <v>0</v>
      </c>
      <c r="AA5633" t="s">
        <v>75</v>
      </c>
      <c r="AB5633" t="s">
        <v>122</v>
      </c>
      <c r="AC5633">
        <v>45</v>
      </c>
      <c r="AD5633">
        <v>11</v>
      </c>
      <c r="AE5633">
        <v>4</v>
      </c>
      <c r="AF5633">
        <v>2025</v>
      </c>
      <c r="AG5633">
        <v>20251104</v>
      </c>
      <c r="AH5633" s="2">
        <v>25800</v>
      </c>
      <c r="AI5633" s="2">
        <v>24010.78125</v>
      </c>
      <c r="AJ5633" s="2">
        <f t="shared" si="698"/>
        <v>1789.21875</v>
      </c>
      <c r="AK5633" s="6">
        <f t="shared" si="699"/>
        <v>6.9349563953488375E-2</v>
      </c>
      <c r="AL5633" s="12">
        <v>25800</v>
      </c>
      <c r="AM5633" s="12">
        <v>23209.315846849</v>
      </c>
      <c r="AN5633" s="12">
        <f t="shared" si="700"/>
        <v>2590.6841531509999</v>
      </c>
      <c r="AO5633" s="13">
        <f t="shared" si="701"/>
        <v>0.10041411446321705</v>
      </c>
      <c r="AP5633" s="16">
        <v>25800</v>
      </c>
      <c r="AQ5633" s="16">
        <v>25444.137660603159</v>
      </c>
      <c r="AR5633" s="16">
        <f t="shared" si="702"/>
        <v>355.86233939684098</v>
      </c>
      <c r="AS5633" s="17">
        <f t="shared" si="696"/>
        <v>1.3793113930110115E-2</v>
      </c>
      <c r="AT5633" s="20">
        <v>25800</v>
      </c>
      <c r="AU5633" s="20">
        <v>23942.83396946565</v>
      </c>
      <c r="AV5633" s="20">
        <f t="shared" si="697"/>
        <v>1857.1660305343503</v>
      </c>
      <c r="AW5633" s="21">
        <f t="shared" si="703"/>
        <v>7.1983179478075587E-2</v>
      </c>
    </row>
    <row r="5634" spans="1:49" x14ac:dyDescent="0.25">
      <c r="A5634" t="s">
        <v>123</v>
      </c>
      <c r="B5634" t="s">
        <v>124</v>
      </c>
      <c r="C5634">
        <v>86858</v>
      </c>
      <c r="D5634">
        <v>2014</v>
      </c>
      <c r="E5634" t="s">
        <v>370</v>
      </c>
      <c r="F5634" t="s">
        <v>371</v>
      </c>
      <c r="G5634" t="s">
        <v>418</v>
      </c>
      <c r="I5634">
        <v>4</v>
      </c>
      <c r="J5634" t="s">
        <v>43</v>
      </c>
      <c r="K5634">
        <v>4</v>
      </c>
      <c r="L5634" t="s">
        <v>44</v>
      </c>
      <c r="M5634">
        <v>2</v>
      </c>
      <c r="N5634" t="s">
        <v>44</v>
      </c>
      <c r="Q5634" t="s">
        <v>674</v>
      </c>
      <c r="R5634" t="s">
        <v>81</v>
      </c>
      <c r="W5634" t="s">
        <v>120</v>
      </c>
      <c r="X5634" t="s">
        <v>53</v>
      </c>
      <c r="Z5634">
        <v>0</v>
      </c>
      <c r="AA5634" t="s">
        <v>75</v>
      </c>
      <c r="AB5634" t="s">
        <v>674</v>
      </c>
      <c r="AC5634">
        <v>45</v>
      </c>
      <c r="AD5634">
        <v>11</v>
      </c>
      <c r="AE5634">
        <v>4</v>
      </c>
      <c r="AF5634">
        <v>2025</v>
      </c>
      <c r="AG5634">
        <v>20251104</v>
      </c>
      <c r="AH5634" s="2">
        <v>4500</v>
      </c>
      <c r="AI5634" s="2">
        <v>5226.41015625</v>
      </c>
      <c r="AJ5634" s="2">
        <f t="shared" si="698"/>
        <v>726.41015625</v>
      </c>
      <c r="AK5634" s="6">
        <f t="shared" si="699"/>
        <v>0.16142447916666666</v>
      </c>
      <c r="AL5634" s="12">
        <v>4500</v>
      </c>
      <c r="AM5634" s="12">
        <v>4359.11547631957</v>
      </c>
      <c r="AN5634" s="12">
        <f t="shared" si="700"/>
        <v>140.88452368042999</v>
      </c>
      <c r="AO5634" s="13">
        <f t="shared" si="701"/>
        <v>3.130767192898444E-2</v>
      </c>
      <c r="AP5634" s="16">
        <v>4500</v>
      </c>
      <c r="AQ5634" s="16">
        <v>5103.6702278018456</v>
      </c>
      <c r="AR5634" s="16">
        <f t="shared" si="702"/>
        <v>603.67022780184561</v>
      </c>
      <c r="AS5634" s="17">
        <f t="shared" si="696"/>
        <v>0.13414893951152124</v>
      </c>
      <c r="AT5634" s="20">
        <v>4500</v>
      </c>
      <c r="AU5634" s="20">
        <v>5553.5959999999995</v>
      </c>
      <c r="AV5634" s="20">
        <f t="shared" si="697"/>
        <v>1053.5959999999995</v>
      </c>
      <c r="AW5634" s="21">
        <f t="shared" si="703"/>
        <v>0.23413244444444434</v>
      </c>
    </row>
    <row r="5635" spans="1:49" x14ac:dyDescent="0.25">
      <c r="A5635" t="s">
        <v>77</v>
      </c>
      <c r="B5635" t="s">
        <v>235</v>
      </c>
      <c r="C5635">
        <v>59299</v>
      </c>
      <c r="D5635">
        <v>2020</v>
      </c>
      <c r="E5635" t="s">
        <v>203</v>
      </c>
      <c r="F5635" t="s">
        <v>478</v>
      </c>
      <c r="I5635">
        <v>6</v>
      </c>
      <c r="J5635" t="s">
        <v>59</v>
      </c>
      <c r="K5635">
        <v>4</v>
      </c>
      <c r="L5635" t="s">
        <v>44</v>
      </c>
      <c r="M5635">
        <v>3</v>
      </c>
      <c r="N5635" t="s">
        <v>44</v>
      </c>
      <c r="O5635" t="s">
        <v>95</v>
      </c>
      <c r="P5635">
        <v>1</v>
      </c>
      <c r="Q5635" t="s">
        <v>118</v>
      </c>
      <c r="R5635" t="s">
        <v>89</v>
      </c>
      <c r="T5635" t="s">
        <v>49</v>
      </c>
      <c r="W5635" t="s">
        <v>120</v>
      </c>
      <c r="X5635" t="s">
        <v>53</v>
      </c>
      <c r="Y5635">
        <v>36400</v>
      </c>
      <c r="Z5635">
        <v>0</v>
      </c>
      <c r="AA5635" t="s">
        <v>75</v>
      </c>
      <c r="AB5635" t="s">
        <v>122</v>
      </c>
      <c r="AC5635">
        <v>45</v>
      </c>
      <c r="AD5635">
        <v>11</v>
      </c>
      <c r="AE5635">
        <v>4</v>
      </c>
      <c r="AF5635">
        <v>2025</v>
      </c>
      <c r="AG5635">
        <v>20251103</v>
      </c>
      <c r="AH5635" s="2">
        <v>7000</v>
      </c>
      <c r="AI5635" s="2">
        <v>7107.7822265625</v>
      </c>
      <c r="AJ5635" s="2">
        <f t="shared" si="698"/>
        <v>107.7822265625</v>
      </c>
      <c r="AK5635" s="6">
        <f t="shared" si="699"/>
        <v>1.5397460937499999E-2</v>
      </c>
      <c r="AL5635" s="12">
        <v>7000</v>
      </c>
      <c r="AM5635" s="12">
        <v>6385.9877489187093</v>
      </c>
      <c r="AN5635" s="12">
        <f t="shared" si="700"/>
        <v>614.01225108129074</v>
      </c>
      <c r="AO5635" s="13">
        <f t="shared" si="701"/>
        <v>8.7716035868755815E-2</v>
      </c>
      <c r="AP5635" s="16">
        <v>7000</v>
      </c>
      <c r="AQ5635" s="16">
        <v>5924.5893556302899</v>
      </c>
      <c r="AR5635" s="16">
        <f t="shared" si="702"/>
        <v>1075.4106443697101</v>
      </c>
      <c r="AS5635" s="17">
        <f t="shared" ref="AS5635:AS5698" si="704">ABS($AH5635-AQ5635)/$AH5635</f>
        <v>0.15363009205281572</v>
      </c>
      <c r="AT5635" s="20">
        <v>7000</v>
      </c>
      <c r="AU5635" s="20">
        <v>7393.366186504928</v>
      </c>
      <c r="AV5635" s="20">
        <f t="shared" ref="AV5635:AV5698" si="705">ABS(AT5635-AU5635)</f>
        <v>393.36618650492801</v>
      </c>
      <c r="AW5635" s="21">
        <f t="shared" si="703"/>
        <v>5.6195169500704002E-2</v>
      </c>
    </row>
    <row r="5636" spans="1:49" x14ac:dyDescent="0.25">
      <c r="A5636" t="s">
        <v>38</v>
      </c>
      <c r="B5636" t="s">
        <v>65</v>
      </c>
      <c r="C5636">
        <v>87703</v>
      </c>
      <c r="D5636">
        <v>2019</v>
      </c>
      <c r="E5636" t="s">
        <v>66</v>
      </c>
      <c r="F5636" t="s">
        <v>150</v>
      </c>
      <c r="G5636" t="s">
        <v>874</v>
      </c>
      <c r="I5636">
        <v>6</v>
      </c>
      <c r="J5636" t="s">
        <v>59</v>
      </c>
      <c r="K5636">
        <v>4</v>
      </c>
      <c r="L5636" t="s">
        <v>44</v>
      </c>
      <c r="M5636">
        <v>3.7000000476837158</v>
      </c>
      <c r="N5636" t="s">
        <v>44</v>
      </c>
      <c r="O5636" t="s">
        <v>46</v>
      </c>
      <c r="P5636">
        <v>2</v>
      </c>
      <c r="Q5636" t="s">
        <v>60</v>
      </c>
      <c r="R5636" t="s">
        <v>89</v>
      </c>
      <c r="S5636">
        <v>304</v>
      </c>
      <c r="T5636" t="s">
        <v>49</v>
      </c>
      <c r="U5636" t="s">
        <v>72</v>
      </c>
      <c r="V5636" t="s">
        <v>1110</v>
      </c>
      <c r="W5636" t="s">
        <v>90</v>
      </c>
      <c r="X5636" t="s">
        <v>74</v>
      </c>
      <c r="Z5636">
        <v>0</v>
      </c>
      <c r="AA5636" t="s">
        <v>75</v>
      </c>
      <c r="AB5636" t="s">
        <v>83</v>
      </c>
      <c r="AC5636">
        <v>45</v>
      </c>
      <c r="AD5636">
        <v>11</v>
      </c>
      <c r="AE5636">
        <v>4</v>
      </c>
      <c r="AF5636">
        <v>2025</v>
      </c>
      <c r="AG5636">
        <v>20251104</v>
      </c>
      <c r="AH5636" s="2">
        <v>3400</v>
      </c>
      <c r="AI5636" s="2">
        <v>5050.93115234375</v>
      </c>
      <c r="AJ5636" s="2">
        <f t="shared" ref="AJ5636:AJ5699" si="706">ABS(AH5636-AI5636)</f>
        <v>1650.93115234375</v>
      </c>
      <c r="AK5636" s="6">
        <f t="shared" ref="AK5636:AK5699" si="707">ABS($AH5636-AI5636)/$AH5636</f>
        <v>0.48556798598345591</v>
      </c>
      <c r="AL5636" s="12">
        <v>3400</v>
      </c>
      <c r="AM5636" s="12">
        <v>5199.4546395692714</v>
      </c>
      <c r="AN5636" s="12">
        <f t="shared" ref="AN5636:AN5699" si="708">ABS(AL5636-AM5636)</f>
        <v>1799.4546395692714</v>
      </c>
      <c r="AO5636" s="13">
        <f t="shared" ref="AO5636:AO5699" si="709">ABS($AH5636-AM5636)/$AH5636</f>
        <v>0.52925136457919753</v>
      </c>
      <c r="AP5636" s="16">
        <v>3400</v>
      </c>
      <c r="AQ5636" s="16">
        <v>5166.2005548496236</v>
      </c>
      <c r="AR5636" s="16">
        <f t="shared" ref="AR5636:AR5699" si="710">ABS(AP5636-AQ5636)</f>
        <v>1766.2005548496236</v>
      </c>
      <c r="AS5636" s="17">
        <f t="shared" si="704"/>
        <v>0.5194707514263599</v>
      </c>
      <c r="AT5636" s="20">
        <v>3400</v>
      </c>
      <c r="AU5636" s="20">
        <v>5077.8914919852032</v>
      </c>
      <c r="AV5636" s="20">
        <f t="shared" si="705"/>
        <v>1677.8914919852032</v>
      </c>
      <c r="AW5636" s="21">
        <f t="shared" ref="AW5636:AW5699" si="711">ABS($AH5636-AU5636)/$AH5636</f>
        <v>0.49349749764270684</v>
      </c>
    </row>
    <row r="5637" spans="1:49" x14ac:dyDescent="0.25">
      <c r="A5637" t="s">
        <v>123</v>
      </c>
      <c r="B5637" t="s">
        <v>290</v>
      </c>
      <c r="C5637">
        <v>253387</v>
      </c>
      <c r="D5637">
        <v>2018</v>
      </c>
      <c r="E5637" t="s">
        <v>93</v>
      </c>
      <c r="F5637" t="s">
        <v>94</v>
      </c>
      <c r="G5637" t="s">
        <v>813</v>
      </c>
      <c r="I5637">
        <v>4</v>
      </c>
      <c r="J5637" t="s">
        <v>59</v>
      </c>
      <c r="K5637">
        <v>4</v>
      </c>
      <c r="L5637" t="s">
        <v>44</v>
      </c>
      <c r="M5637">
        <v>2</v>
      </c>
      <c r="N5637" t="s">
        <v>44</v>
      </c>
      <c r="O5637" t="s">
        <v>46</v>
      </c>
      <c r="Q5637" t="s">
        <v>60</v>
      </c>
      <c r="R5637" t="s">
        <v>81</v>
      </c>
      <c r="T5637" t="s">
        <v>49</v>
      </c>
      <c r="U5637" t="s">
        <v>50</v>
      </c>
      <c r="V5637" t="s">
        <v>814</v>
      </c>
      <c r="W5637" t="s">
        <v>62</v>
      </c>
      <c r="X5637" t="s">
        <v>98</v>
      </c>
      <c r="Y5637">
        <v>30800</v>
      </c>
      <c r="Z5637">
        <v>0</v>
      </c>
      <c r="AA5637" t="s">
        <v>75</v>
      </c>
      <c r="AB5637" t="s">
        <v>83</v>
      </c>
      <c r="AC5637">
        <v>45</v>
      </c>
      <c r="AD5637">
        <v>11</v>
      </c>
      <c r="AE5637">
        <v>4</v>
      </c>
      <c r="AF5637">
        <v>2025</v>
      </c>
      <c r="AG5637">
        <v>20251104</v>
      </c>
      <c r="AH5637" s="2">
        <v>5500</v>
      </c>
      <c r="AI5637" s="2">
        <v>3565.310791015625</v>
      </c>
      <c r="AJ5637" s="2">
        <f t="shared" si="706"/>
        <v>1934.689208984375</v>
      </c>
      <c r="AK5637" s="6">
        <f t="shared" si="707"/>
        <v>0.35176167436079547</v>
      </c>
      <c r="AL5637" s="12">
        <v>5500</v>
      </c>
      <c r="AM5637" s="12">
        <v>3336.933548878962</v>
      </c>
      <c r="AN5637" s="12">
        <f t="shared" si="708"/>
        <v>2163.066451121038</v>
      </c>
      <c r="AO5637" s="13">
        <f t="shared" si="709"/>
        <v>0.39328480929473419</v>
      </c>
      <c r="AP5637" s="16">
        <v>5500</v>
      </c>
      <c r="AQ5637" s="16">
        <v>4005.1455653132221</v>
      </c>
      <c r="AR5637" s="16">
        <f t="shared" si="710"/>
        <v>1494.8544346867779</v>
      </c>
      <c r="AS5637" s="17">
        <f t="shared" si="704"/>
        <v>0.271791715397596</v>
      </c>
      <c r="AT5637" s="20">
        <v>5500</v>
      </c>
      <c r="AU5637" s="20">
        <v>3724.47379032258</v>
      </c>
      <c r="AV5637" s="20">
        <f t="shared" si="705"/>
        <v>1775.52620967742</v>
      </c>
      <c r="AW5637" s="21">
        <f t="shared" si="711"/>
        <v>0.32282294721407634</v>
      </c>
    </row>
    <row r="5638" spans="1:49" x14ac:dyDescent="0.25">
      <c r="A5638" t="s">
        <v>77</v>
      </c>
      <c r="B5638" t="s">
        <v>818</v>
      </c>
      <c r="C5638">
        <v>85476</v>
      </c>
      <c r="D5638">
        <v>2017</v>
      </c>
      <c r="E5638" t="s">
        <v>93</v>
      </c>
      <c r="F5638" t="s">
        <v>351</v>
      </c>
      <c r="G5638" t="s">
        <v>189</v>
      </c>
      <c r="I5638">
        <v>4</v>
      </c>
      <c r="J5638" t="s">
        <v>69</v>
      </c>
      <c r="K5638">
        <v>4</v>
      </c>
      <c r="L5638" t="s">
        <v>44</v>
      </c>
      <c r="M5638">
        <v>1.3999999761581421</v>
      </c>
      <c r="N5638" t="s">
        <v>45</v>
      </c>
      <c r="O5638" t="s">
        <v>46</v>
      </c>
      <c r="P5638">
        <v>4</v>
      </c>
      <c r="Q5638" t="s">
        <v>118</v>
      </c>
      <c r="T5638" t="s">
        <v>49</v>
      </c>
      <c r="U5638" t="s">
        <v>50</v>
      </c>
      <c r="V5638" t="s">
        <v>390</v>
      </c>
      <c r="W5638" t="s">
        <v>120</v>
      </c>
      <c r="X5638" t="s">
        <v>74</v>
      </c>
      <c r="Y5638">
        <v>18525</v>
      </c>
      <c r="Z5638">
        <v>0</v>
      </c>
      <c r="AA5638" t="s">
        <v>75</v>
      </c>
      <c r="AB5638" t="s">
        <v>122</v>
      </c>
      <c r="AC5638">
        <v>45</v>
      </c>
      <c r="AD5638">
        <v>11</v>
      </c>
      <c r="AE5638">
        <v>4</v>
      </c>
      <c r="AF5638">
        <v>2025</v>
      </c>
      <c r="AG5638">
        <v>20251105</v>
      </c>
      <c r="AH5638" s="2">
        <v>7000</v>
      </c>
      <c r="AI5638" s="2">
        <v>7341.33349609375</v>
      </c>
      <c r="AJ5638" s="2">
        <f t="shared" si="706"/>
        <v>341.33349609375</v>
      </c>
      <c r="AK5638" s="6">
        <f t="shared" si="707"/>
        <v>4.8761928013392859E-2</v>
      </c>
      <c r="AL5638" s="12">
        <v>7000</v>
      </c>
      <c r="AM5638" s="12">
        <v>6951.9620678446163</v>
      </c>
      <c r="AN5638" s="12">
        <f t="shared" si="708"/>
        <v>48.037932155383714</v>
      </c>
      <c r="AO5638" s="13">
        <f t="shared" si="709"/>
        <v>6.8625617364833878E-3</v>
      </c>
      <c r="AP5638" s="16">
        <v>7000</v>
      </c>
      <c r="AQ5638" s="16">
        <v>6714.1172492975847</v>
      </c>
      <c r="AR5638" s="16">
        <f t="shared" si="710"/>
        <v>285.88275070241525</v>
      </c>
      <c r="AS5638" s="17">
        <f t="shared" si="704"/>
        <v>4.0840392957487891E-2</v>
      </c>
      <c r="AT5638" s="20">
        <v>7000</v>
      </c>
      <c r="AU5638" s="20">
        <v>7497.6900149031298</v>
      </c>
      <c r="AV5638" s="20">
        <f t="shared" si="705"/>
        <v>497.69001490312985</v>
      </c>
      <c r="AW5638" s="21">
        <f t="shared" si="711"/>
        <v>7.1098573557589972E-2</v>
      </c>
    </row>
    <row r="5639" spans="1:49" x14ac:dyDescent="0.25">
      <c r="A5639" t="s">
        <v>38</v>
      </c>
      <c r="B5639" t="s">
        <v>259</v>
      </c>
      <c r="C5639">
        <v>144556</v>
      </c>
      <c r="D5639">
        <v>2018</v>
      </c>
      <c r="E5639" t="s">
        <v>159</v>
      </c>
      <c r="F5639" t="s">
        <v>160</v>
      </c>
      <c r="G5639" t="s">
        <v>381</v>
      </c>
      <c r="I5639">
        <v>6</v>
      </c>
      <c r="J5639" t="s">
        <v>59</v>
      </c>
      <c r="K5639">
        <v>4</v>
      </c>
      <c r="L5639" t="s">
        <v>44</v>
      </c>
      <c r="M5639">
        <v>3.5</v>
      </c>
      <c r="N5639" t="s">
        <v>45</v>
      </c>
      <c r="O5639" t="s">
        <v>46</v>
      </c>
      <c r="P5639">
        <v>1</v>
      </c>
      <c r="Q5639" t="s">
        <v>60</v>
      </c>
      <c r="R5639" t="s">
        <v>48</v>
      </c>
      <c r="S5639">
        <v>280</v>
      </c>
      <c r="T5639" t="s">
        <v>49</v>
      </c>
      <c r="U5639" t="s">
        <v>72</v>
      </c>
      <c r="V5639" t="s">
        <v>382</v>
      </c>
      <c r="W5639" t="s">
        <v>134</v>
      </c>
      <c r="X5639" t="s">
        <v>74</v>
      </c>
      <c r="Y5639">
        <v>36760</v>
      </c>
      <c r="Z5639">
        <v>0</v>
      </c>
      <c r="AA5639" t="s">
        <v>75</v>
      </c>
      <c r="AB5639" t="s">
        <v>104</v>
      </c>
      <c r="AC5639">
        <v>45</v>
      </c>
      <c r="AD5639">
        <v>11</v>
      </c>
      <c r="AE5639">
        <v>4</v>
      </c>
      <c r="AF5639">
        <v>2025</v>
      </c>
      <c r="AG5639">
        <v>20251105</v>
      </c>
      <c r="AH5639" s="2">
        <v>6750</v>
      </c>
      <c r="AI5639" s="2">
        <v>7248.0595703125</v>
      </c>
      <c r="AJ5639" s="2">
        <f t="shared" si="706"/>
        <v>498.0595703125</v>
      </c>
      <c r="AK5639" s="6">
        <f t="shared" si="707"/>
        <v>7.3786603009259266E-2</v>
      </c>
      <c r="AL5639" s="12">
        <v>6750</v>
      </c>
      <c r="AM5639" s="12">
        <v>6742.1557528120138</v>
      </c>
      <c r="AN5639" s="12">
        <f t="shared" si="708"/>
        <v>7.8442471879861841</v>
      </c>
      <c r="AO5639" s="13">
        <f t="shared" si="709"/>
        <v>1.1621106945164717E-3</v>
      </c>
      <c r="AP5639" s="16">
        <v>6750</v>
      </c>
      <c r="AQ5639" s="16">
        <v>5777.1401165404723</v>
      </c>
      <c r="AR5639" s="16">
        <f t="shared" si="710"/>
        <v>972.85988345952774</v>
      </c>
      <c r="AS5639" s="17">
        <f t="shared" si="704"/>
        <v>0.14412739014215226</v>
      </c>
      <c r="AT5639" s="20">
        <v>6750</v>
      </c>
      <c r="AU5639" s="20">
        <v>7393.366186504928</v>
      </c>
      <c r="AV5639" s="20">
        <f t="shared" si="705"/>
        <v>643.36618650492801</v>
      </c>
      <c r="AW5639" s="21">
        <f t="shared" si="711"/>
        <v>9.531350911184118E-2</v>
      </c>
    </row>
    <row r="5640" spans="1:49" x14ac:dyDescent="0.25">
      <c r="A5640" t="s">
        <v>38</v>
      </c>
      <c r="B5640" t="s">
        <v>65</v>
      </c>
      <c r="C5640">
        <v>113896</v>
      </c>
      <c r="D5640">
        <v>2018</v>
      </c>
      <c r="E5640" t="s">
        <v>135</v>
      </c>
      <c r="F5640" t="s">
        <v>312</v>
      </c>
      <c r="G5640" t="s">
        <v>450</v>
      </c>
      <c r="I5640">
        <v>4</v>
      </c>
      <c r="J5640" t="s">
        <v>117</v>
      </c>
      <c r="K5640">
        <v>4</v>
      </c>
      <c r="L5640" t="s">
        <v>44</v>
      </c>
      <c r="M5640">
        <v>2.4000000953674321</v>
      </c>
      <c r="N5640" t="s">
        <v>87</v>
      </c>
      <c r="O5640" t="s">
        <v>46</v>
      </c>
      <c r="P5640">
        <v>4</v>
      </c>
      <c r="Q5640" t="s">
        <v>60</v>
      </c>
      <c r="R5640" t="s">
        <v>89</v>
      </c>
      <c r="S5640">
        <v>180</v>
      </c>
      <c r="T5640" t="s">
        <v>49</v>
      </c>
      <c r="U5640" t="s">
        <v>50</v>
      </c>
      <c r="W5640" t="s">
        <v>62</v>
      </c>
      <c r="X5640" t="s">
        <v>121</v>
      </c>
      <c r="Y5640">
        <v>28795</v>
      </c>
      <c r="Z5640">
        <v>0</v>
      </c>
      <c r="AA5640" t="s">
        <v>75</v>
      </c>
      <c r="AB5640" t="s">
        <v>83</v>
      </c>
      <c r="AC5640">
        <v>45</v>
      </c>
      <c r="AD5640">
        <v>11</v>
      </c>
      <c r="AE5640">
        <v>4</v>
      </c>
      <c r="AF5640">
        <v>2025</v>
      </c>
      <c r="AG5640">
        <v>20251104</v>
      </c>
      <c r="AH5640" s="2">
        <v>9000</v>
      </c>
      <c r="AI5640" s="2">
        <v>8627.5673828125</v>
      </c>
      <c r="AJ5640" s="2">
        <f t="shared" si="706"/>
        <v>372.4326171875</v>
      </c>
      <c r="AK5640" s="6">
        <f t="shared" si="707"/>
        <v>4.1381401909722219E-2</v>
      </c>
      <c r="AL5640" s="12">
        <v>9000</v>
      </c>
      <c r="AM5640" s="12">
        <v>8115.0476303888481</v>
      </c>
      <c r="AN5640" s="12">
        <f t="shared" si="708"/>
        <v>884.95236961115188</v>
      </c>
      <c r="AO5640" s="13">
        <f t="shared" si="709"/>
        <v>9.8328041067905769E-2</v>
      </c>
      <c r="AP5640" s="16">
        <v>9000</v>
      </c>
      <c r="AQ5640" s="16">
        <v>8631.2252182772136</v>
      </c>
      <c r="AR5640" s="16">
        <f t="shared" si="710"/>
        <v>368.77478172278643</v>
      </c>
      <c r="AS5640" s="17">
        <f t="shared" si="704"/>
        <v>4.0974975746976269E-2</v>
      </c>
      <c r="AT5640" s="20">
        <v>9000</v>
      </c>
      <c r="AU5640" s="20">
        <v>8728.6738978306494</v>
      </c>
      <c r="AV5640" s="20">
        <f t="shared" si="705"/>
        <v>271.32610216935063</v>
      </c>
      <c r="AW5640" s="21">
        <f t="shared" si="711"/>
        <v>3.0147344685483402E-2</v>
      </c>
    </row>
    <row r="5641" spans="1:49" x14ac:dyDescent="0.25">
      <c r="A5641" t="s">
        <v>123</v>
      </c>
      <c r="B5641" t="s">
        <v>440</v>
      </c>
      <c r="C5641">
        <v>131616</v>
      </c>
      <c r="D5641">
        <v>2019</v>
      </c>
      <c r="E5641" t="s">
        <v>139</v>
      </c>
      <c r="F5641" t="s">
        <v>921</v>
      </c>
      <c r="I5641">
        <v>4</v>
      </c>
      <c r="J5641" t="s">
        <v>69</v>
      </c>
      <c r="K5641">
        <v>4</v>
      </c>
      <c r="L5641" t="s">
        <v>44</v>
      </c>
      <c r="M5641">
        <v>2.5</v>
      </c>
      <c r="N5641" t="s">
        <v>70</v>
      </c>
      <c r="O5641" t="s">
        <v>95</v>
      </c>
      <c r="Q5641" t="s">
        <v>88</v>
      </c>
      <c r="R5641" t="s">
        <v>48</v>
      </c>
      <c r="T5641" t="s">
        <v>49</v>
      </c>
      <c r="W5641" t="s">
        <v>62</v>
      </c>
      <c r="X5641" t="s">
        <v>74</v>
      </c>
      <c r="Z5641">
        <v>0</v>
      </c>
      <c r="AA5641" t="s">
        <v>75</v>
      </c>
      <c r="AB5641" t="s">
        <v>91</v>
      </c>
      <c r="AC5641">
        <v>45</v>
      </c>
      <c r="AD5641">
        <v>11</v>
      </c>
      <c r="AE5641">
        <v>4</v>
      </c>
      <c r="AF5641">
        <v>2025</v>
      </c>
      <c r="AG5641">
        <v>20251105</v>
      </c>
      <c r="AH5641" s="2">
        <v>2000</v>
      </c>
      <c r="AI5641" s="2">
        <v>3340.55029296875</v>
      </c>
      <c r="AJ5641" s="2">
        <f t="shared" si="706"/>
        <v>1340.55029296875</v>
      </c>
      <c r="AK5641" s="6">
        <f t="shared" si="707"/>
        <v>0.67027514648437503</v>
      </c>
      <c r="AL5641" s="12">
        <v>2000</v>
      </c>
      <c r="AM5641" s="12">
        <v>3805.4890416882749</v>
      </c>
      <c r="AN5641" s="12">
        <f t="shared" si="708"/>
        <v>1805.4890416882749</v>
      </c>
      <c r="AO5641" s="13">
        <f t="shared" si="709"/>
        <v>0.90274452084413748</v>
      </c>
      <c r="AP5641" s="16">
        <v>2000</v>
      </c>
      <c r="AQ5641" s="16">
        <v>3428.4995927168452</v>
      </c>
      <c r="AR5641" s="16">
        <f t="shared" si="710"/>
        <v>1428.4995927168452</v>
      </c>
      <c r="AS5641" s="17">
        <f t="shared" si="704"/>
        <v>0.71424979635842256</v>
      </c>
      <c r="AT5641" s="20">
        <v>2000</v>
      </c>
      <c r="AU5641" s="20">
        <v>3274.2014984227121</v>
      </c>
      <c r="AV5641" s="20">
        <f t="shared" si="705"/>
        <v>1274.2014984227121</v>
      </c>
      <c r="AW5641" s="21">
        <f t="shared" si="711"/>
        <v>0.63710074921135607</v>
      </c>
    </row>
    <row r="5642" spans="1:49" x14ac:dyDescent="0.25">
      <c r="A5642" t="s">
        <v>38</v>
      </c>
      <c r="B5642" t="s">
        <v>39</v>
      </c>
      <c r="C5642">
        <v>123598</v>
      </c>
      <c r="D5642">
        <v>2018</v>
      </c>
      <c r="E5642" t="s">
        <v>57</v>
      </c>
      <c r="F5642" t="s">
        <v>232</v>
      </c>
      <c r="G5642" t="s">
        <v>657</v>
      </c>
      <c r="I5642">
        <v>4</v>
      </c>
      <c r="J5642" t="s">
        <v>129</v>
      </c>
      <c r="K5642">
        <v>4</v>
      </c>
      <c r="L5642" t="s">
        <v>44</v>
      </c>
      <c r="M5642">
        <v>2</v>
      </c>
      <c r="N5642" t="s">
        <v>45</v>
      </c>
      <c r="O5642" t="s">
        <v>46</v>
      </c>
      <c r="Q5642" t="s">
        <v>118</v>
      </c>
      <c r="R5642" t="s">
        <v>96</v>
      </c>
      <c r="S5642">
        <v>147</v>
      </c>
      <c r="T5642" t="s">
        <v>49</v>
      </c>
      <c r="V5642" t="s">
        <v>424</v>
      </c>
      <c r="W5642" t="s">
        <v>120</v>
      </c>
      <c r="X5642" t="s">
        <v>121</v>
      </c>
      <c r="Y5642">
        <v>16800</v>
      </c>
      <c r="Z5642">
        <v>0</v>
      </c>
      <c r="AA5642" t="s">
        <v>75</v>
      </c>
      <c r="AB5642" t="s">
        <v>122</v>
      </c>
      <c r="AC5642">
        <v>45</v>
      </c>
      <c r="AD5642">
        <v>11</v>
      </c>
      <c r="AE5642">
        <v>4</v>
      </c>
      <c r="AF5642">
        <v>2025</v>
      </c>
      <c r="AG5642">
        <v>20251104</v>
      </c>
      <c r="AH5642" s="2">
        <v>3400</v>
      </c>
      <c r="AI5642" s="2">
        <v>3344.55517578125</v>
      </c>
      <c r="AJ5642" s="2">
        <f t="shared" si="706"/>
        <v>55.44482421875</v>
      </c>
      <c r="AK5642" s="6">
        <f t="shared" si="707"/>
        <v>1.6307301240808824E-2</v>
      </c>
      <c r="AL5642" s="12">
        <v>3400</v>
      </c>
      <c r="AM5642" s="12">
        <v>3401.7734780372052</v>
      </c>
      <c r="AN5642" s="12">
        <f t="shared" si="708"/>
        <v>1.7734780372052228</v>
      </c>
      <c r="AO5642" s="13">
        <f t="shared" si="709"/>
        <v>5.2161118741330087E-4</v>
      </c>
      <c r="AP5642" s="16">
        <v>3400</v>
      </c>
      <c r="AQ5642" s="16">
        <v>3424.4951303252728</v>
      </c>
      <c r="AR5642" s="16">
        <f t="shared" si="710"/>
        <v>24.495130325272839</v>
      </c>
      <c r="AS5642" s="17">
        <f t="shared" si="704"/>
        <v>7.2044500956684821E-3</v>
      </c>
      <c r="AT5642" s="20">
        <v>3400</v>
      </c>
      <c r="AU5642" s="20">
        <v>3411.8110236220468</v>
      </c>
      <c r="AV5642" s="20">
        <f t="shared" si="705"/>
        <v>11.811023622046832</v>
      </c>
      <c r="AW5642" s="21">
        <f t="shared" si="711"/>
        <v>3.4738304770725978E-3</v>
      </c>
    </row>
    <row r="5643" spans="1:49" x14ac:dyDescent="0.25">
      <c r="A5643" t="s">
        <v>77</v>
      </c>
      <c r="B5643" t="s">
        <v>151</v>
      </c>
      <c r="C5643">
        <v>40039</v>
      </c>
      <c r="D5643">
        <v>2024</v>
      </c>
      <c r="E5643" t="s">
        <v>66</v>
      </c>
      <c r="F5643" t="s">
        <v>769</v>
      </c>
      <c r="G5643" t="s">
        <v>409</v>
      </c>
      <c r="I5643">
        <v>4</v>
      </c>
      <c r="J5643" t="s">
        <v>101</v>
      </c>
      <c r="K5643">
        <v>4</v>
      </c>
      <c r="L5643" t="s">
        <v>44</v>
      </c>
      <c r="M5643">
        <v>2</v>
      </c>
      <c r="N5643" t="s">
        <v>44</v>
      </c>
      <c r="Q5643" t="s">
        <v>60</v>
      </c>
      <c r="R5643" t="s">
        <v>81</v>
      </c>
      <c r="T5643" t="s">
        <v>49</v>
      </c>
      <c r="U5643" t="s">
        <v>50</v>
      </c>
      <c r="V5643" t="s">
        <v>289</v>
      </c>
      <c r="W5643" t="s">
        <v>134</v>
      </c>
      <c r="X5643" t="s">
        <v>98</v>
      </c>
      <c r="Z5643">
        <v>0</v>
      </c>
      <c r="AA5643" t="s">
        <v>75</v>
      </c>
      <c r="AB5643" t="s">
        <v>83</v>
      </c>
      <c r="AC5643">
        <v>45</v>
      </c>
      <c r="AD5643">
        <v>11</v>
      </c>
      <c r="AE5643">
        <v>4</v>
      </c>
      <c r="AF5643">
        <v>2025</v>
      </c>
      <c r="AG5643">
        <v>20251104</v>
      </c>
      <c r="AH5643" s="2">
        <v>18500</v>
      </c>
      <c r="AI5643" s="2">
        <v>20040.4453125</v>
      </c>
      <c r="AJ5643" s="2">
        <f t="shared" si="706"/>
        <v>1540.4453125</v>
      </c>
      <c r="AK5643" s="6">
        <f t="shared" si="707"/>
        <v>8.3267314189189187E-2</v>
      </c>
      <c r="AL5643" s="12">
        <v>18500</v>
      </c>
      <c r="AM5643" s="12">
        <v>20166.778936491319</v>
      </c>
      <c r="AN5643" s="12">
        <f t="shared" si="708"/>
        <v>1666.7789364913187</v>
      </c>
      <c r="AO5643" s="13">
        <f t="shared" si="709"/>
        <v>9.0096158729260467E-2</v>
      </c>
      <c r="AP5643" s="16">
        <v>18500</v>
      </c>
      <c r="AQ5643" s="16">
        <v>20311.011264092649</v>
      </c>
      <c r="AR5643" s="16">
        <f t="shared" si="710"/>
        <v>1811.0112640926491</v>
      </c>
      <c r="AS5643" s="17">
        <f t="shared" si="704"/>
        <v>9.7892500761764811E-2</v>
      </c>
      <c r="AT5643" s="20">
        <v>18500</v>
      </c>
      <c r="AU5643" s="20">
        <v>19721.205651491371</v>
      </c>
      <c r="AV5643" s="20">
        <f t="shared" si="705"/>
        <v>1221.2056514913711</v>
      </c>
      <c r="AW5643" s="21">
        <f t="shared" si="711"/>
        <v>6.6011116296830874E-2</v>
      </c>
    </row>
    <row r="5644" spans="1:49" x14ac:dyDescent="0.25">
      <c r="A5644" t="s">
        <v>123</v>
      </c>
      <c r="B5644" t="s">
        <v>124</v>
      </c>
      <c r="C5644">
        <v>122830</v>
      </c>
      <c r="D5644">
        <v>2014</v>
      </c>
      <c r="E5644" t="s">
        <v>57</v>
      </c>
      <c r="F5644" t="s">
        <v>106</v>
      </c>
      <c r="G5644" t="s">
        <v>2476</v>
      </c>
      <c r="I5644">
        <v>4</v>
      </c>
      <c r="J5644" t="s">
        <v>101</v>
      </c>
      <c r="K5644">
        <v>4</v>
      </c>
      <c r="L5644" t="s">
        <v>44</v>
      </c>
      <c r="M5644">
        <v>2</v>
      </c>
      <c r="N5644" t="s">
        <v>45</v>
      </c>
      <c r="Q5644" t="s">
        <v>60</v>
      </c>
      <c r="T5644" t="s">
        <v>49</v>
      </c>
      <c r="V5644" t="s">
        <v>808</v>
      </c>
      <c r="W5644" t="s">
        <v>62</v>
      </c>
      <c r="X5644" t="s">
        <v>63</v>
      </c>
      <c r="Z5644">
        <v>0</v>
      </c>
      <c r="AA5644" t="s">
        <v>75</v>
      </c>
      <c r="AB5644" t="s">
        <v>83</v>
      </c>
      <c r="AC5644">
        <v>45</v>
      </c>
      <c r="AD5644">
        <v>11</v>
      </c>
      <c r="AE5644">
        <v>4</v>
      </c>
      <c r="AF5644">
        <v>2025</v>
      </c>
      <c r="AG5644">
        <v>20251104</v>
      </c>
      <c r="AH5644" s="2">
        <v>6400</v>
      </c>
      <c r="AI5644" s="2">
        <v>3082.816162109375</v>
      </c>
      <c r="AJ5644" s="2">
        <f t="shared" si="706"/>
        <v>3317.183837890625</v>
      </c>
      <c r="AK5644" s="6">
        <f t="shared" si="707"/>
        <v>0.51830997467041018</v>
      </c>
      <c r="AL5644" s="12">
        <v>6400</v>
      </c>
      <c r="AM5644" s="12">
        <v>2605.033338350554</v>
      </c>
      <c r="AN5644" s="12">
        <f t="shared" si="708"/>
        <v>3794.966661649446</v>
      </c>
      <c r="AO5644" s="13">
        <f t="shared" si="709"/>
        <v>0.59296354088272596</v>
      </c>
      <c r="AP5644" s="16">
        <v>6400</v>
      </c>
      <c r="AQ5644" s="16">
        <v>2692.117964418157</v>
      </c>
      <c r="AR5644" s="16">
        <f t="shared" si="710"/>
        <v>3707.882035581843</v>
      </c>
      <c r="AS5644" s="17">
        <f t="shared" si="704"/>
        <v>0.57935656805966296</v>
      </c>
      <c r="AT5644" s="20">
        <v>6400</v>
      </c>
      <c r="AU5644" s="20">
        <v>3274.2014984227121</v>
      </c>
      <c r="AV5644" s="20">
        <f t="shared" si="705"/>
        <v>3125.7985015772879</v>
      </c>
      <c r="AW5644" s="21">
        <f t="shared" si="711"/>
        <v>0.48840601587145122</v>
      </c>
    </row>
    <row r="5645" spans="1:49" x14ac:dyDescent="0.25">
      <c r="A5645" t="s">
        <v>38</v>
      </c>
      <c r="B5645" t="s">
        <v>56</v>
      </c>
      <c r="C5645">
        <v>129617</v>
      </c>
      <c r="D5645">
        <v>2018</v>
      </c>
      <c r="E5645" t="s">
        <v>93</v>
      </c>
      <c r="F5645" t="s">
        <v>94</v>
      </c>
      <c r="G5645" t="s">
        <v>466</v>
      </c>
      <c r="I5645">
        <v>4</v>
      </c>
      <c r="J5645" t="s">
        <v>59</v>
      </c>
      <c r="K5645">
        <v>4</v>
      </c>
      <c r="L5645" t="s">
        <v>44</v>
      </c>
      <c r="M5645">
        <v>1.5</v>
      </c>
      <c r="N5645" t="s">
        <v>45</v>
      </c>
      <c r="O5645" t="s">
        <v>46</v>
      </c>
      <c r="P5645">
        <v>5</v>
      </c>
      <c r="Q5645" t="s">
        <v>60</v>
      </c>
      <c r="R5645" t="s">
        <v>96</v>
      </c>
      <c r="T5645" t="s">
        <v>49</v>
      </c>
      <c r="U5645" t="s">
        <v>50</v>
      </c>
      <c r="V5645" t="s">
        <v>775</v>
      </c>
      <c r="W5645" t="s">
        <v>62</v>
      </c>
      <c r="X5645" t="s">
        <v>121</v>
      </c>
      <c r="Z5645">
        <v>0</v>
      </c>
      <c r="AA5645" t="s">
        <v>75</v>
      </c>
      <c r="AB5645" t="s">
        <v>83</v>
      </c>
      <c r="AC5645">
        <v>45</v>
      </c>
      <c r="AD5645">
        <v>11</v>
      </c>
      <c r="AE5645">
        <v>4</v>
      </c>
      <c r="AF5645">
        <v>2025</v>
      </c>
      <c r="AG5645">
        <v>20251106</v>
      </c>
      <c r="AH5645" s="2">
        <v>7900</v>
      </c>
      <c r="AI5645" s="2">
        <v>6757.99365234375</v>
      </c>
      <c r="AJ5645" s="2">
        <f t="shared" si="706"/>
        <v>1142.00634765625</v>
      </c>
      <c r="AK5645" s="6">
        <f t="shared" si="707"/>
        <v>0.14455776552610761</v>
      </c>
      <c r="AL5645" s="12">
        <v>7900</v>
      </c>
      <c r="AM5645" s="12">
        <v>6395.2433443462915</v>
      </c>
      <c r="AN5645" s="12">
        <f t="shared" si="708"/>
        <v>1504.7566556537085</v>
      </c>
      <c r="AO5645" s="13">
        <f t="shared" si="709"/>
        <v>0.19047552603211501</v>
      </c>
      <c r="AP5645" s="16">
        <v>7900</v>
      </c>
      <c r="AQ5645" s="16">
        <v>6906.0462988329746</v>
      </c>
      <c r="AR5645" s="16">
        <f t="shared" si="710"/>
        <v>993.95370116702543</v>
      </c>
      <c r="AS5645" s="17">
        <f t="shared" si="704"/>
        <v>0.12581692419835766</v>
      </c>
      <c r="AT5645" s="20">
        <v>7900</v>
      </c>
      <c r="AU5645" s="20">
        <v>6859.0073529411766</v>
      </c>
      <c r="AV5645" s="20">
        <f t="shared" si="705"/>
        <v>1040.9926470588234</v>
      </c>
      <c r="AW5645" s="21">
        <f t="shared" si="711"/>
        <v>0.13177122114668652</v>
      </c>
    </row>
    <row r="5646" spans="1:49" x14ac:dyDescent="0.25">
      <c r="A5646" t="s">
        <v>77</v>
      </c>
      <c r="B5646" t="s">
        <v>596</v>
      </c>
      <c r="C5646">
        <v>171797</v>
      </c>
      <c r="D5646">
        <v>2019</v>
      </c>
      <c r="E5646" t="s">
        <v>66</v>
      </c>
      <c r="F5646" t="s">
        <v>769</v>
      </c>
      <c r="G5646" t="s">
        <v>214</v>
      </c>
      <c r="I5646">
        <v>4</v>
      </c>
      <c r="J5646" t="s">
        <v>59</v>
      </c>
      <c r="K5646">
        <v>4</v>
      </c>
      <c r="L5646" t="s">
        <v>44</v>
      </c>
      <c r="M5646">
        <v>2</v>
      </c>
      <c r="N5646" t="s">
        <v>44</v>
      </c>
      <c r="O5646" t="s">
        <v>46</v>
      </c>
      <c r="P5646">
        <v>2</v>
      </c>
      <c r="Q5646" t="s">
        <v>60</v>
      </c>
      <c r="R5646" t="s">
        <v>81</v>
      </c>
      <c r="S5646">
        <v>245</v>
      </c>
      <c r="T5646" t="s">
        <v>49</v>
      </c>
      <c r="U5646" t="s">
        <v>50</v>
      </c>
      <c r="V5646" t="s">
        <v>918</v>
      </c>
      <c r="W5646" t="s">
        <v>134</v>
      </c>
      <c r="X5646" t="s">
        <v>98</v>
      </c>
      <c r="Y5646">
        <v>31990</v>
      </c>
      <c r="Z5646">
        <v>0</v>
      </c>
      <c r="AA5646" t="s">
        <v>75</v>
      </c>
      <c r="AB5646" t="s">
        <v>83</v>
      </c>
      <c r="AC5646">
        <v>45</v>
      </c>
      <c r="AD5646">
        <v>11</v>
      </c>
      <c r="AE5646">
        <v>4</v>
      </c>
      <c r="AF5646">
        <v>2025</v>
      </c>
      <c r="AG5646">
        <v>20251105</v>
      </c>
      <c r="AH5646" s="2">
        <v>3600</v>
      </c>
      <c r="AI5646" s="2">
        <v>3056.189697265625</v>
      </c>
      <c r="AJ5646" s="2">
        <f t="shared" si="706"/>
        <v>543.810302734375</v>
      </c>
      <c r="AK5646" s="6">
        <f t="shared" si="707"/>
        <v>0.15105841742621529</v>
      </c>
      <c r="AL5646" s="12">
        <v>3600</v>
      </c>
      <c r="AM5646" s="12">
        <v>3061.0246118116888</v>
      </c>
      <c r="AN5646" s="12">
        <f t="shared" si="708"/>
        <v>538.97538818831117</v>
      </c>
      <c r="AO5646" s="13">
        <f t="shared" si="709"/>
        <v>0.14971538560786421</v>
      </c>
      <c r="AP5646" s="16">
        <v>3600</v>
      </c>
      <c r="AQ5646" s="16">
        <v>3180.2024947890359</v>
      </c>
      <c r="AR5646" s="16">
        <f t="shared" si="710"/>
        <v>419.79750521096412</v>
      </c>
      <c r="AS5646" s="17">
        <f t="shared" si="704"/>
        <v>0.11661041811415671</v>
      </c>
      <c r="AT5646" s="20">
        <v>3600</v>
      </c>
      <c r="AU5646" s="20">
        <v>3171.1258151131569</v>
      </c>
      <c r="AV5646" s="20">
        <f t="shared" si="705"/>
        <v>428.87418488684307</v>
      </c>
      <c r="AW5646" s="21">
        <f t="shared" si="711"/>
        <v>0.11913171802412308</v>
      </c>
    </row>
    <row r="5647" spans="1:49" x14ac:dyDescent="0.25">
      <c r="A5647" t="s">
        <v>77</v>
      </c>
      <c r="B5647" t="s">
        <v>818</v>
      </c>
      <c r="C5647">
        <v>87616</v>
      </c>
      <c r="D5647">
        <v>2020</v>
      </c>
      <c r="E5647" t="s">
        <v>57</v>
      </c>
      <c r="F5647" t="s">
        <v>354</v>
      </c>
      <c r="G5647" t="s">
        <v>355</v>
      </c>
      <c r="I5647">
        <v>6</v>
      </c>
      <c r="J5647" t="s">
        <v>69</v>
      </c>
      <c r="K5647">
        <v>4</v>
      </c>
      <c r="L5647" t="s">
        <v>44</v>
      </c>
      <c r="M5647">
        <v>3.7999999523162842</v>
      </c>
      <c r="N5647" t="s">
        <v>44</v>
      </c>
      <c r="O5647" t="s">
        <v>46</v>
      </c>
      <c r="P5647">
        <v>5</v>
      </c>
      <c r="Q5647" t="s">
        <v>60</v>
      </c>
      <c r="R5647" t="s">
        <v>89</v>
      </c>
      <c r="S5647">
        <v>291</v>
      </c>
      <c r="T5647" t="s">
        <v>49</v>
      </c>
      <c r="U5647" t="s">
        <v>72</v>
      </c>
      <c r="V5647" t="s">
        <v>356</v>
      </c>
      <c r="W5647" t="s">
        <v>134</v>
      </c>
      <c r="X5647" t="s">
        <v>74</v>
      </c>
      <c r="Y5647">
        <v>41490</v>
      </c>
      <c r="Z5647">
        <v>0</v>
      </c>
      <c r="AA5647" t="s">
        <v>75</v>
      </c>
      <c r="AB5647" t="s">
        <v>104</v>
      </c>
      <c r="AC5647">
        <v>45</v>
      </c>
      <c r="AD5647">
        <v>11</v>
      </c>
      <c r="AE5647">
        <v>4</v>
      </c>
      <c r="AF5647">
        <v>2025</v>
      </c>
      <c r="AG5647">
        <v>20251105</v>
      </c>
      <c r="AH5647" s="2">
        <v>19800</v>
      </c>
      <c r="AI5647" s="2">
        <v>21114.763671875</v>
      </c>
      <c r="AJ5647" s="2">
        <f t="shared" si="706"/>
        <v>1314.763671875</v>
      </c>
      <c r="AK5647" s="6">
        <f t="shared" si="707"/>
        <v>6.6402205650252524E-2</v>
      </c>
      <c r="AL5647" s="12">
        <v>19800</v>
      </c>
      <c r="AM5647" s="12">
        <v>21863.786087174871</v>
      </c>
      <c r="AN5647" s="12">
        <f t="shared" si="708"/>
        <v>2063.7860871748708</v>
      </c>
      <c r="AO5647" s="13">
        <f t="shared" si="709"/>
        <v>0.10423162056438741</v>
      </c>
      <c r="AP5647" s="16">
        <v>19800</v>
      </c>
      <c r="AQ5647" s="16">
        <v>20815.074587792558</v>
      </c>
      <c r="AR5647" s="16">
        <f t="shared" si="710"/>
        <v>1015.0745877925583</v>
      </c>
      <c r="AS5647" s="17">
        <f t="shared" si="704"/>
        <v>5.1266393322856478E-2</v>
      </c>
      <c r="AT5647" s="20">
        <v>19800</v>
      </c>
      <c r="AU5647" s="20">
        <v>20579.609105180542</v>
      </c>
      <c r="AV5647" s="20">
        <f t="shared" si="705"/>
        <v>779.60910518054152</v>
      </c>
      <c r="AW5647" s="21">
        <f t="shared" si="711"/>
        <v>3.9374197231340481E-2</v>
      </c>
    </row>
    <row r="5648" spans="1:49" x14ac:dyDescent="0.25">
      <c r="A5648" t="s">
        <v>77</v>
      </c>
      <c r="B5648" t="s">
        <v>596</v>
      </c>
      <c r="C5648">
        <v>146148</v>
      </c>
      <c r="D5648">
        <v>2020</v>
      </c>
      <c r="E5648" t="s">
        <v>66</v>
      </c>
      <c r="F5648" t="s">
        <v>150</v>
      </c>
      <c r="G5648" t="s">
        <v>100</v>
      </c>
      <c r="I5648">
        <v>4</v>
      </c>
      <c r="J5648" t="s">
        <v>43</v>
      </c>
      <c r="K5648">
        <v>4</v>
      </c>
      <c r="L5648" t="s">
        <v>44</v>
      </c>
      <c r="M5648">
        <v>2.2999999523162842</v>
      </c>
      <c r="N5648" t="s">
        <v>87</v>
      </c>
      <c r="O5648" t="s">
        <v>46</v>
      </c>
      <c r="P5648">
        <v>3</v>
      </c>
      <c r="Q5648" t="s">
        <v>60</v>
      </c>
      <c r="R5648" t="s">
        <v>89</v>
      </c>
      <c r="S5648">
        <v>270</v>
      </c>
      <c r="T5648" t="s">
        <v>49</v>
      </c>
      <c r="U5648" t="s">
        <v>50</v>
      </c>
      <c r="W5648" t="s">
        <v>134</v>
      </c>
      <c r="X5648" t="s">
        <v>74</v>
      </c>
      <c r="Z5648">
        <v>0</v>
      </c>
      <c r="AA5648" t="s">
        <v>75</v>
      </c>
      <c r="AB5648" t="s">
        <v>104</v>
      </c>
      <c r="AC5648">
        <v>45</v>
      </c>
      <c r="AD5648">
        <v>11</v>
      </c>
      <c r="AE5648">
        <v>4</v>
      </c>
      <c r="AF5648">
        <v>2025</v>
      </c>
      <c r="AG5648">
        <v>20251105</v>
      </c>
      <c r="AH5648" s="2">
        <v>9300</v>
      </c>
      <c r="AI5648" s="2">
        <v>8057.01025390625</v>
      </c>
      <c r="AJ5648" s="2">
        <f t="shared" si="706"/>
        <v>1242.98974609375</v>
      </c>
      <c r="AK5648" s="6">
        <f t="shared" si="707"/>
        <v>0.13365481140793012</v>
      </c>
      <c r="AL5648" s="12">
        <v>9300</v>
      </c>
      <c r="AM5648" s="12">
        <v>7161.8635875717919</v>
      </c>
      <c r="AN5648" s="12">
        <f t="shared" si="708"/>
        <v>2138.1364124282081</v>
      </c>
      <c r="AO5648" s="13">
        <f t="shared" si="709"/>
        <v>0.22990714112131269</v>
      </c>
      <c r="AP5648" s="16">
        <v>9300</v>
      </c>
      <c r="AQ5648" s="16">
        <v>7387.910032485689</v>
      </c>
      <c r="AR5648" s="16">
        <f t="shared" si="710"/>
        <v>1912.089967514311</v>
      </c>
      <c r="AS5648" s="17">
        <f t="shared" si="704"/>
        <v>0.20560107177573236</v>
      </c>
      <c r="AT5648" s="20">
        <v>9300</v>
      </c>
      <c r="AU5648" s="20">
        <v>8468.0871821484197</v>
      </c>
      <c r="AV5648" s="20">
        <f t="shared" si="705"/>
        <v>831.91281785158026</v>
      </c>
      <c r="AW5648" s="21">
        <f t="shared" si="711"/>
        <v>8.9452991166836582E-2</v>
      </c>
    </row>
    <row r="5649" spans="1:49" x14ac:dyDescent="0.25">
      <c r="A5649" t="s">
        <v>38</v>
      </c>
      <c r="B5649" t="s">
        <v>65</v>
      </c>
      <c r="C5649">
        <v>148153</v>
      </c>
      <c r="D5649">
        <v>2017</v>
      </c>
      <c r="E5649" t="s">
        <v>159</v>
      </c>
      <c r="F5649" t="s">
        <v>508</v>
      </c>
      <c r="G5649" t="s">
        <v>229</v>
      </c>
      <c r="I5649">
        <v>4</v>
      </c>
      <c r="J5649" t="s">
        <v>101</v>
      </c>
      <c r="K5649">
        <v>4</v>
      </c>
      <c r="L5649" t="s">
        <v>44</v>
      </c>
      <c r="M5649">
        <v>2.4000000953674321</v>
      </c>
      <c r="N5649" t="s">
        <v>45</v>
      </c>
      <c r="O5649" t="s">
        <v>46</v>
      </c>
      <c r="Q5649" t="s">
        <v>118</v>
      </c>
      <c r="R5649" t="s">
        <v>48</v>
      </c>
      <c r="S5649">
        <v>185</v>
      </c>
      <c r="T5649" t="s">
        <v>49</v>
      </c>
      <c r="U5649" t="s">
        <v>50</v>
      </c>
      <c r="V5649" t="s">
        <v>552</v>
      </c>
      <c r="W5649" t="s">
        <v>62</v>
      </c>
      <c r="X5649" t="s">
        <v>74</v>
      </c>
      <c r="Y5649">
        <v>25155</v>
      </c>
      <c r="Z5649">
        <v>0</v>
      </c>
      <c r="AA5649" t="s">
        <v>75</v>
      </c>
      <c r="AB5649" t="s">
        <v>122</v>
      </c>
      <c r="AC5649">
        <v>45</v>
      </c>
      <c r="AD5649">
        <v>11</v>
      </c>
      <c r="AE5649">
        <v>4</v>
      </c>
      <c r="AF5649">
        <v>2025</v>
      </c>
      <c r="AG5649">
        <v>20251104</v>
      </c>
      <c r="AH5649" s="2">
        <v>7500</v>
      </c>
      <c r="AI5649" s="2">
        <v>7283.9521484375</v>
      </c>
      <c r="AJ5649" s="2">
        <f t="shared" si="706"/>
        <v>216.0478515625</v>
      </c>
      <c r="AK5649" s="6">
        <f t="shared" si="707"/>
        <v>2.8806380208333333E-2</v>
      </c>
      <c r="AL5649" s="12">
        <v>7500</v>
      </c>
      <c r="AM5649" s="12">
        <v>6071.4176254068379</v>
      </c>
      <c r="AN5649" s="12">
        <f t="shared" si="708"/>
        <v>1428.5823745931621</v>
      </c>
      <c r="AO5649" s="13">
        <f t="shared" si="709"/>
        <v>0.19047764994575495</v>
      </c>
      <c r="AP5649" s="16">
        <v>7500</v>
      </c>
      <c r="AQ5649" s="16">
        <v>6600.4920378439137</v>
      </c>
      <c r="AR5649" s="16">
        <f t="shared" si="710"/>
        <v>899.50796215608625</v>
      </c>
      <c r="AS5649" s="17">
        <f t="shared" si="704"/>
        <v>0.11993439495414483</v>
      </c>
      <c r="AT5649" s="20">
        <v>7500</v>
      </c>
      <c r="AU5649" s="20">
        <v>7749.5686900958463</v>
      </c>
      <c r="AV5649" s="20">
        <f t="shared" si="705"/>
        <v>249.56869009584625</v>
      </c>
      <c r="AW5649" s="21">
        <f t="shared" si="711"/>
        <v>3.3275825346112835E-2</v>
      </c>
    </row>
    <row r="5650" spans="1:49" x14ac:dyDescent="0.25">
      <c r="A5650" t="s">
        <v>77</v>
      </c>
      <c r="B5650" t="s">
        <v>596</v>
      </c>
      <c r="C5650">
        <v>121078</v>
      </c>
      <c r="D5650">
        <v>2013</v>
      </c>
      <c r="E5650" t="s">
        <v>392</v>
      </c>
      <c r="F5650" t="s">
        <v>2477</v>
      </c>
      <c r="H5650" t="s">
        <v>393</v>
      </c>
      <c r="I5650">
        <v>4</v>
      </c>
      <c r="J5650" t="s">
        <v>59</v>
      </c>
      <c r="K5650">
        <v>2</v>
      </c>
      <c r="L5650" t="s">
        <v>44</v>
      </c>
      <c r="M5650">
        <v>1.6000000238418579</v>
      </c>
      <c r="N5650" t="s">
        <v>45</v>
      </c>
      <c r="Q5650" t="s">
        <v>2466</v>
      </c>
      <c r="S5650">
        <v>121</v>
      </c>
      <c r="T5650" t="s">
        <v>49</v>
      </c>
      <c r="W5650" t="s">
        <v>120</v>
      </c>
      <c r="X5650" t="s">
        <v>394</v>
      </c>
      <c r="Z5650">
        <v>0</v>
      </c>
      <c r="AA5650" t="s">
        <v>75</v>
      </c>
      <c r="AB5650" t="s">
        <v>782</v>
      </c>
      <c r="AC5650">
        <v>45</v>
      </c>
      <c r="AD5650">
        <v>11</v>
      </c>
      <c r="AE5650">
        <v>4</v>
      </c>
      <c r="AF5650">
        <v>2025</v>
      </c>
      <c r="AG5650">
        <v>20251105</v>
      </c>
      <c r="AH5650" s="2">
        <v>1700</v>
      </c>
      <c r="AI5650" s="2">
        <v>2594.19970703125</v>
      </c>
      <c r="AJ5650" s="2">
        <f t="shared" si="706"/>
        <v>894.19970703125</v>
      </c>
      <c r="AK5650" s="6">
        <f t="shared" si="707"/>
        <v>0.52599982766544118</v>
      </c>
      <c r="AL5650" s="12">
        <v>1700</v>
      </c>
      <c r="AM5650" s="12">
        <v>2530.5314364683559</v>
      </c>
      <c r="AN5650" s="12">
        <f t="shared" si="708"/>
        <v>830.53143646835588</v>
      </c>
      <c r="AO5650" s="13">
        <f t="shared" si="709"/>
        <v>0.4885479038049152</v>
      </c>
      <c r="AP5650" s="16">
        <v>1700</v>
      </c>
      <c r="AQ5650" s="16">
        <v>2233.00370306166</v>
      </c>
      <c r="AR5650" s="16">
        <f t="shared" si="710"/>
        <v>533.00370306165996</v>
      </c>
      <c r="AS5650" s="17">
        <f t="shared" si="704"/>
        <v>0.31353159003627057</v>
      </c>
      <c r="AT5650" s="20">
        <v>1700</v>
      </c>
      <c r="AU5650" s="20">
        <v>2660.1435786435791</v>
      </c>
      <c r="AV5650" s="20">
        <f t="shared" si="705"/>
        <v>960.14357864357908</v>
      </c>
      <c r="AW5650" s="21">
        <f t="shared" si="711"/>
        <v>0.56479034037857589</v>
      </c>
    </row>
    <row r="5651" spans="1:49" x14ac:dyDescent="0.25">
      <c r="A5651" t="s">
        <v>38</v>
      </c>
      <c r="B5651" t="s">
        <v>39</v>
      </c>
      <c r="C5651">
        <v>87288</v>
      </c>
      <c r="D5651">
        <v>2015</v>
      </c>
      <c r="E5651" t="s">
        <v>135</v>
      </c>
      <c r="F5651" t="s">
        <v>568</v>
      </c>
      <c r="G5651" t="s">
        <v>569</v>
      </c>
      <c r="I5651">
        <v>6</v>
      </c>
      <c r="J5651" t="s">
        <v>101</v>
      </c>
      <c r="K5651">
        <v>4</v>
      </c>
      <c r="L5651" t="s">
        <v>44</v>
      </c>
      <c r="M5651">
        <v>3.5999999046325679</v>
      </c>
      <c r="N5651" t="s">
        <v>87</v>
      </c>
      <c r="O5651" t="s">
        <v>46</v>
      </c>
      <c r="Q5651" t="s">
        <v>60</v>
      </c>
      <c r="R5651" t="s">
        <v>89</v>
      </c>
      <c r="T5651" t="s">
        <v>49</v>
      </c>
      <c r="W5651" t="s">
        <v>134</v>
      </c>
      <c r="X5651" t="s">
        <v>74</v>
      </c>
      <c r="Z5651">
        <v>0</v>
      </c>
      <c r="AA5651" t="s">
        <v>75</v>
      </c>
      <c r="AB5651" t="s">
        <v>83</v>
      </c>
      <c r="AC5651">
        <v>45</v>
      </c>
      <c r="AD5651">
        <v>11</v>
      </c>
      <c r="AE5651">
        <v>4</v>
      </c>
      <c r="AF5651">
        <v>2025</v>
      </c>
      <c r="AG5651">
        <v>20251104</v>
      </c>
      <c r="AH5651" s="2">
        <v>14000</v>
      </c>
      <c r="AI5651" s="2">
        <v>14621.1796875</v>
      </c>
      <c r="AJ5651" s="2">
        <f t="shared" si="706"/>
        <v>621.1796875</v>
      </c>
      <c r="AK5651" s="6">
        <f t="shared" si="707"/>
        <v>4.4369977678571426E-2</v>
      </c>
      <c r="AL5651" s="12">
        <v>14000</v>
      </c>
      <c r="AM5651" s="12">
        <v>13619.95385375395</v>
      </c>
      <c r="AN5651" s="12">
        <f t="shared" si="708"/>
        <v>380.04614624604983</v>
      </c>
      <c r="AO5651" s="13">
        <f t="shared" si="709"/>
        <v>2.7146153303289275E-2</v>
      </c>
      <c r="AP5651" s="16">
        <v>14000</v>
      </c>
      <c r="AQ5651" s="16">
        <v>14999.44226653863</v>
      </c>
      <c r="AR5651" s="16">
        <f t="shared" si="710"/>
        <v>999.44226653863007</v>
      </c>
      <c r="AS5651" s="17">
        <f t="shared" si="704"/>
        <v>7.1388733324187867E-2</v>
      </c>
      <c r="AT5651" s="20">
        <v>14000</v>
      </c>
      <c r="AU5651" s="20">
        <v>14778.365487674169</v>
      </c>
      <c r="AV5651" s="20">
        <f t="shared" si="705"/>
        <v>778.36548767416934</v>
      </c>
      <c r="AW5651" s="21">
        <f t="shared" si="711"/>
        <v>5.5597534833869242E-2</v>
      </c>
    </row>
    <row r="5652" spans="1:49" x14ac:dyDescent="0.25">
      <c r="A5652" t="s">
        <v>38</v>
      </c>
      <c r="B5652" t="s">
        <v>259</v>
      </c>
      <c r="C5652">
        <v>92068</v>
      </c>
      <c r="D5652">
        <v>2019</v>
      </c>
      <c r="E5652" t="s">
        <v>66</v>
      </c>
      <c r="F5652" t="s">
        <v>366</v>
      </c>
      <c r="G5652" t="s">
        <v>755</v>
      </c>
      <c r="I5652">
        <v>4</v>
      </c>
      <c r="J5652" t="s">
        <v>59</v>
      </c>
      <c r="K5652">
        <v>4</v>
      </c>
      <c r="L5652" t="s">
        <v>44</v>
      </c>
      <c r="M5652">
        <v>1.5</v>
      </c>
      <c r="N5652" t="s">
        <v>45</v>
      </c>
      <c r="O5652" t="s">
        <v>46</v>
      </c>
      <c r="P5652">
        <v>2</v>
      </c>
      <c r="Q5652" t="s">
        <v>118</v>
      </c>
      <c r="S5652">
        <v>181</v>
      </c>
      <c r="T5652" t="s">
        <v>49</v>
      </c>
      <c r="U5652" t="s">
        <v>50</v>
      </c>
      <c r="W5652" t="s">
        <v>120</v>
      </c>
      <c r="X5652" t="s">
        <v>121</v>
      </c>
      <c r="Y5652">
        <v>24120</v>
      </c>
      <c r="Z5652">
        <v>0</v>
      </c>
      <c r="AA5652" t="s">
        <v>75</v>
      </c>
      <c r="AB5652" t="s">
        <v>122</v>
      </c>
      <c r="AC5652">
        <v>45</v>
      </c>
      <c r="AD5652">
        <v>11</v>
      </c>
      <c r="AE5652">
        <v>4</v>
      </c>
      <c r="AF5652">
        <v>2025</v>
      </c>
      <c r="AG5652">
        <v>20251105</v>
      </c>
      <c r="AH5652" s="2">
        <v>5200</v>
      </c>
      <c r="AI5652" s="2">
        <v>4462.04833984375</v>
      </c>
      <c r="AJ5652" s="2">
        <f t="shared" si="706"/>
        <v>737.95166015625</v>
      </c>
      <c r="AK5652" s="6">
        <f t="shared" si="707"/>
        <v>0.14191378079927885</v>
      </c>
      <c r="AL5652" s="12">
        <v>5200</v>
      </c>
      <c r="AM5652" s="12">
        <v>4145.6492963685423</v>
      </c>
      <c r="AN5652" s="12">
        <f t="shared" si="708"/>
        <v>1054.3507036314577</v>
      </c>
      <c r="AO5652" s="13">
        <f t="shared" si="709"/>
        <v>0.20275975069835725</v>
      </c>
      <c r="AP5652" s="16">
        <v>5200</v>
      </c>
      <c r="AQ5652" s="16">
        <v>4357.4145170247593</v>
      </c>
      <c r="AR5652" s="16">
        <f t="shared" si="710"/>
        <v>842.58548297524067</v>
      </c>
      <c r="AS5652" s="17">
        <f t="shared" si="704"/>
        <v>0.16203566980293091</v>
      </c>
      <c r="AT5652" s="20">
        <v>5200</v>
      </c>
      <c r="AU5652" s="20">
        <v>4642.093779015785</v>
      </c>
      <c r="AV5652" s="20">
        <f t="shared" si="705"/>
        <v>557.906220984215</v>
      </c>
      <c r="AW5652" s="21">
        <f t="shared" si="711"/>
        <v>0.10728965788157981</v>
      </c>
    </row>
    <row r="5653" spans="1:49" x14ac:dyDescent="0.25">
      <c r="A5653" t="s">
        <v>38</v>
      </c>
      <c r="B5653" t="s">
        <v>56</v>
      </c>
      <c r="C5653">
        <v>146920</v>
      </c>
      <c r="D5653">
        <v>2013</v>
      </c>
      <c r="E5653" t="s">
        <v>66</v>
      </c>
      <c r="F5653" t="s">
        <v>366</v>
      </c>
      <c r="G5653" t="s">
        <v>214</v>
      </c>
      <c r="I5653">
        <v>4</v>
      </c>
      <c r="J5653" t="s">
        <v>59</v>
      </c>
      <c r="K5653">
        <v>4</v>
      </c>
      <c r="L5653" t="s">
        <v>44</v>
      </c>
      <c r="M5653">
        <v>2.5</v>
      </c>
      <c r="N5653" t="s">
        <v>45</v>
      </c>
      <c r="O5653" t="s">
        <v>46</v>
      </c>
      <c r="P5653">
        <v>2</v>
      </c>
      <c r="Q5653" t="s">
        <v>118</v>
      </c>
      <c r="S5653">
        <v>175</v>
      </c>
      <c r="T5653" t="s">
        <v>49</v>
      </c>
      <c r="U5653" t="s">
        <v>50</v>
      </c>
      <c r="W5653" t="s">
        <v>120</v>
      </c>
      <c r="X5653" t="s">
        <v>121</v>
      </c>
      <c r="Z5653">
        <v>0</v>
      </c>
      <c r="AA5653" t="s">
        <v>75</v>
      </c>
      <c r="AB5653" t="s">
        <v>122</v>
      </c>
      <c r="AC5653">
        <v>45</v>
      </c>
      <c r="AD5653">
        <v>11</v>
      </c>
      <c r="AE5653">
        <v>4</v>
      </c>
      <c r="AF5653">
        <v>2025</v>
      </c>
      <c r="AG5653">
        <v>20251104</v>
      </c>
      <c r="AH5653" s="2">
        <v>3100</v>
      </c>
      <c r="AI5653" s="2">
        <v>1414.853637695312</v>
      </c>
      <c r="AJ5653" s="2">
        <f t="shared" si="706"/>
        <v>1685.146362304688</v>
      </c>
      <c r="AK5653" s="6">
        <f t="shared" si="707"/>
        <v>0.5435956007434477</v>
      </c>
      <c r="AL5653" s="12">
        <v>3100</v>
      </c>
      <c r="AM5653" s="12">
        <v>1347.0021465352279</v>
      </c>
      <c r="AN5653" s="12">
        <f t="shared" si="708"/>
        <v>1752.9978534647721</v>
      </c>
      <c r="AO5653" s="13">
        <f t="shared" si="709"/>
        <v>0.56548317853702323</v>
      </c>
      <c r="AP5653" s="16">
        <v>3100</v>
      </c>
      <c r="AQ5653" s="16">
        <v>1393.4445503777899</v>
      </c>
      <c r="AR5653" s="16">
        <f t="shared" si="710"/>
        <v>1706.5554496222101</v>
      </c>
      <c r="AS5653" s="17">
        <f t="shared" si="704"/>
        <v>0.55050175794264844</v>
      </c>
      <c r="AT5653" s="20">
        <v>3100</v>
      </c>
      <c r="AU5653" s="20">
        <v>1449.8324727481361</v>
      </c>
      <c r="AV5653" s="20">
        <f t="shared" si="705"/>
        <v>1650.1675272518639</v>
      </c>
      <c r="AW5653" s="21">
        <f t="shared" si="711"/>
        <v>0.53231210556511743</v>
      </c>
    </row>
    <row r="5654" spans="1:49" x14ac:dyDescent="0.25">
      <c r="A5654" t="s">
        <v>77</v>
      </c>
      <c r="B5654" t="s">
        <v>596</v>
      </c>
      <c r="C5654">
        <v>164082</v>
      </c>
      <c r="D5654">
        <v>1999</v>
      </c>
      <c r="E5654" t="s">
        <v>370</v>
      </c>
      <c r="F5654" t="s">
        <v>1412</v>
      </c>
      <c r="G5654" t="s">
        <v>2478</v>
      </c>
      <c r="I5654">
        <v>4</v>
      </c>
      <c r="J5654" t="s">
        <v>129</v>
      </c>
      <c r="K5654">
        <v>4</v>
      </c>
      <c r="L5654" t="s">
        <v>331</v>
      </c>
      <c r="M5654">
        <v>2.5</v>
      </c>
      <c r="N5654" t="s">
        <v>44</v>
      </c>
      <c r="Q5654" t="s">
        <v>674</v>
      </c>
      <c r="R5654" t="s">
        <v>81</v>
      </c>
      <c r="W5654" t="s">
        <v>120</v>
      </c>
      <c r="X5654" t="s">
        <v>74</v>
      </c>
      <c r="Z5654">
        <v>0</v>
      </c>
      <c r="AA5654" t="s">
        <v>75</v>
      </c>
      <c r="AB5654" t="s">
        <v>674</v>
      </c>
      <c r="AC5654">
        <v>45</v>
      </c>
      <c r="AD5654">
        <v>11</v>
      </c>
      <c r="AE5654">
        <v>4</v>
      </c>
      <c r="AF5654">
        <v>2025</v>
      </c>
      <c r="AG5654">
        <v>20251105</v>
      </c>
      <c r="AH5654" s="2">
        <v>500</v>
      </c>
      <c r="AI5654" s="2">
        <v>586.28863525390625</v>
      </c>
      <c r="AJ5654" s="2">
        <f t="shared" si="706"/>
        <v>86.28863525390625</v>
      </c>
      <c r="AK5654" s="6">
        <f t="shared" si="707"/>
        <v>0.17257727050781249</v>
      </c>
      <c r="AL5654" s="12">
        <v>500</v>
      </c>
      <c r="AM5654" s="12">
        <v>536.51982633387593</v>
      </c>
      <c r="AN5654" s="12">
        <f t="shared" si="708"/>
        <v>36.519826333875926</v>
      </c>
      <c r="AO5654" s="13">
        <f t="shared" si="709"/>
        <v>7.303965266775185E-2</v>
      </c>
      <c r="AP5654" s="16">
        <v>500</v>
      </c>
      <c r="AQ5654" s="16">
        <v>562.50745806443865</v>
      </c>
      <c r="AR5654" s="16">
        <f t="shared" si="710"/>
        <v>62.507458064438651</v>
      </c>
      <c r="AS5654" s="17">
        <f t="shared" si="704"/>
        <v>0.1250149161288773</v>
      </c>
      <c r="AT5654" s="20">
        <v>500</v>
      </c>
      <c r="AU5654" s="20">
        <v>635.03813559322032</v>
      </c>
      <c r="AV5654" s="20">
        <f t="shared" si="705"/>
        <v>135.03813559322032</v>
      </c>
      <c r="AW5654" s="21">
        <f t="shared" si="711"/>
        <v>0.27007627118644062</v>
      </c>
    </row>
    <row r="5655" spans="1:49" x14ac:dyDescent="0.25">
      <c r="A5655" t="s">
        <v>38</v>
      </c>
      <c r="B5655" t="s">
        <v>776</v>
      </c>
      <c r="C5655">
        <v>145331</v>
      </c>
      <c r="D5655">
        <v>2018</v>
      </c>
      <c r="E5655" t="s">
        <v>84</v>
      </c>
      <c r="F5655" t="s">
        <v>85</v>
      </c>
      <c r="G5655" t="s">
        <v>832</v>
      </c>
      <c r="I5655">
        <v>6</v>
      </c>
      <c r="J5655" t="s">
        <v>129</v>
      </c>
      <c r="K5655">
        <v>4</v>
      </c>
      <c r="L5655" t="s">
        <v>44</v>
      </c>
      <c r="M5655">
        <v>3.5999999046325679</v>
      </c>
      <c r="N5655" t="s">
        <v>70</v>
      </c>
      <c r="O5655" t="s">
        <v>46</v>
      </c>
      <c r="P5655">
        <v>3</v>
      </c>
      <c r="Q5655" t="s">
        <v>88</v>
      </c>
      <c r="R5655" t="s">
        <v>48</v>
      </c>
      <c r="S5655">
        <v>305</v>
      </c>
      <c r="T5655" t="s">
        <v>49</v>
      </c>
      <c r="U5655" t="s">
        <v>72</v>
      </c>
      <c r="W5655" t="s">
        <v>90</v>
      </c>
      <c r="X5655" t="s">
        <v>74</v>
      </c>
      <c r="Z5655">
        <v>0</v>
      </c>
      <c r="AA5655" t="s">
        <v>75</v>
      </c>
      <c r="AB5655" t="s">
        <v>91</v>
      </c>
      <c r="AC5655">
        <v>45</v>
      </c>
      <c r="AD5655">
        <v>11</v>
      </c>
      <c r="AE5655">
        <v>4</v>
      </c>
      <c r="AF5655">
        <v>2025</v>
      </c>
      <c r="AG5655">
        <v>20251105</v>
      </c>
      <c r="AH5655" s="2">
        <v>4200</v>
      </c>
      <c r="AI5655" s="2">
        <v>7077.26611328125</v>
      </c>
      <c r="AJ5655" s="2">
        <f t="shared" si="706"/>
        <v>2877.26611328125</v>
      </c>
      <c r="AK5655" s="6">
        <f t="shared" si="707"/>
        <v>0.68506336030505954</v>
      </c>
      <c r="AL5655" s="12">
        <v>4200</v>
      </c>
      <c r="AM5655" s="12">
        <v>6908.2145086380979</v>
      </c>
      <c r="AN5655" s="12">
        <f t="shared" si="708"/>
        <v>2708.2145086380979</v>
      </c>
      <c r="AO5655" s="13">
        <f t="shared" si="709"/>
        <v>0.64481297824716621</v>
      </c>
      <c r="AP5655" s="16">
        <v>4200</v>
      </c>
      <c r="AQ5655" s="16">
        <v>6995.6026579631198</v>
      </c>
      <c r="AR5655" s="16">
        <f t="shared" si="710"/>
        <v>2795.6026579631198</v>
      </c>
      <c r="AS5655" s="17">
        <f t="shared" si="704"/>
        <v>0.66561968046740949</v>
      </c>
      <c r="AT5655" s="20">
        <v>4200</v>
      </c>
      <c r="AU5655" s="20">
        <v>7159.6488549618334</v>
      </c>
      <c r="AV5655" s="20">
        <f t="shared" si="705"/>
        <v>2959.6488549618334</v>
      </c>
      <c r="AW5655" s="21">
        <f t="shared" si="711"/>
        <v>0.70467829880043653</v>
      </c>
    </row>
    <row r="5656" spans="1:49" x14ac:dyDescent="0.25">
      <c r="A5656" t="s">
        <v>77</v>
      </c>
      <c r="B5656" t="s">
        <v>596</v>
      </c>
      <c r="C5656">
        <v>218447</v>
      </c>
      <c r="D5656">
        <v>2003</v>
      </c>
      <c r="E5656" t="s">
        <v>93</v>
      </c>
      <c r="F5656" t="s">
        <v>2479</v>
      </c>
      <c r="H5656" t="s">
        <v>2480</v>
      </c>
      <c r="I5656">
        <v>8</v>
      </c>
      <c r="J5656" t="s">
        <v>117</v>
      </c>
      <c r="K5656">
        <v>2</v>
      </c>
      <c r="L5656" t="s">
        <v>44</v>
      </c>
      <c r="M5656">
        <v>6.5999999046325684</v>
      </c>
      <c r="N5656" t="s">
        <v>70</v>
      </c>
      <c r="O5656" t="s">
        <v>46</v>
      </c>
      <c r="P5656">
        <v>2</v>
      </c>
      <c r="Q5656" t="s">
        <v>817</v>
      </c>
      <c r="R5656" t="s">
        <v>48</v>
      </c>
      <c r="T5656" t="s">
        <v>219</v>
      </c>
      <c r="U5656" t="s">
        <v>72</v>
      </c>
      <c r="W5656" t="s">
        <v>1123</v>
      </c>
      <c r="X5656" t="s">
        <v>74</v>
      </c>
      <c r="Z5656">
        <v>0</v>
      </c>
      <c r="AA5656" t="s">
        <v>75</v>
      </c>
      <c r="AB5656" t="s">
        <v>1124</v>
      </c>
      <c r="AC5656">
        <v>45</v>
      </c>
      <c r="AD5656">
        <v>11</v>
      </c>
      <c r="AE5656">
        <v>4</v>
      </c>
      <c r="AF5656">
        <v>2025</v>
      </c>
      <c r="AG5656">
        <v>20251105</v>
      </c>
      <c r="AH5656" s="2">
        <v>900</v>
      </c>
      <c r="AI5656" s="2">
        <v>3633.906005859375</v>
      </c>
      <c r="AJ5656" s="2">
        <f t="shared" si="706"/>
        <v>2733.906005859375</v>
      </c>
      <c r="AK5656" s="6">
        <f t="shared" si="707"/>
        <v>3.0376733398437499</v>
      </c>
      <c r="AL5656" s="12">
        <v>900</v>
      </c>
      <c r="AM5656" s="12">
        <v>3365.0189987728818</v>
      </c>
      <c r="AN5656" s="12">
        <f t="shared" si="708"/>
        <v>2465.0189987728818</v>
      </c>
      <c r="AO5656" s="13">
        <f t="shared" si="709"/>
        <v>2.7389099986365353</v>
      </c>
      <c r="AP5656" s="16">
        <v>900</v>
      </c>
      <c r="AQ5656" s="16">
        <v>3005.8171343000931</v>
      </c>
      <c r="AR5656" s="16">
        <f t="shared" si="710"/>
        <v>2105.8171343000931</v>
      </c>
      <c r="AS5656" s="17">
        <f t="shared" si="704"/>
        <v>2.3397968158889926</v>
      </c>
      <c r="AT5656" s="20">
        <v>900</v>
      </c>
      <c r="AU5656" s="20">
        <v>3740</v>
      </c>
      <c r="AV5656" s="20">
        <f t="shared" si="705"/>
        <v>2840</v>
      </c>
      <c r="AW5656" s="21">
        <f t="shared" si="711"/>
        <v>3.1555555555555554</v>
      </c>
    </row>
    <row r="5657" spans="1:49" x14ac:dyDescent="0.25">
      <c r="A5657" t="s">
        <v>38</v>
      </c>
      <c r="B5657" t="s">
        <v>39</v>
      </c>
      <c r="C5657">
        <v>148631</v>
      </c>
      <c r="D5657">
        <v>2017</v>
      </c>
      <c r="E5657" t="s">
        <v>84</v>
      </c>
      <c r="F5657" t="s">
        <v>85</v>
      </c>
      <c r="G5657" t="s">
        <v>169</v>
      </c>
      <c r="H5657" t="s">
        <v>1019</v>
      </c>
      <c r="I5657">
        <v>6</v>
      </c>
      <c r="J5657" t="s">
        <v>69</v>
      </c>
      <c r="K5657">
        <v>4</v>
      </c>
      <c r="L5657" t="s">
        <v>44</v>
      </c>
      <c r="M5657">
        <v>3</v>
      </c>
      <c r="N5657" t="s">
        <v>70</v>
      </c>
      <c r="O5657" t="s">
        <v>46</v>
      </c>
      <c r="Q5657" t="s">
        <v>88</v>
      </c>
      <c r="R5657" t="s">
        <v>48</v>
      </c>
      <c r="S5657">
        <v>240</v>
      </c>
      <c r="T5657" t="s">
        <v>219</v>
      </c>
      <c r="U5657" t="s">
        <v>72</v>
      </c>
      <c r="W5657" t="s">
        <v>90</v>
      </c>
      <c r="X5657" t="s">
        <v>74</v>
      </c>
      <c r="Z5657">
        <v>0</v>
      </c>
      <c r="AA5657" t="s">
        <v>75</v>
      </c>
      <c r="AB5657" t="s">
        <v>91</v>
      </c>
      <c r="AC5657">
        <v>45</v>
      </c>
      <c r="AD5657">
        <v>11</v>
      </c>
      <c r="AE5657">
        <v>4</v>
      </c>
      <c r="AF5657">
        <v>2025</v>
      </c>
      <c r="AG5657">
        <v>20251104</v>
      </c>
      <c r="AH5657" s="2">
        <v>10250</v>
      </c>
      <c r="AI5657" s="2">
        <v>7506.55419921875</v>
      </c>
      <c r="AJ5657" s="2">
        <f t="shared" si="706"/>
        <v>2743.44580078125</v>
      </c>
      <c r="AK5657" s="6">
        <f t="shared" si="707"/>
        <v>0.26765324885670733</v>
      </c>
      <c r="AL5657" s="12">
        <v>10250</v>
      </c>
      <c r="AM5657" s="12">
        <v>8115.0657571987067</v>
      </c>
      <c r="AN5657" s="12">
        <f t="shared" si="708"/>
        <v>2134.9342428012933</v>
      </c>
      <c r="AO5657" s="13">
        <f t="shared" si="709"/>
        <v>0.20828626759037008</v>
      </c>
      <c r="AP5657" s="16">
        <v>10250</v>
      </c>
      <c r="AQ5657" s="16">
        <v>8417.8199998881937</v>
      </c>
      <c r="AR5657" s="16">
        <f t="shared" si="710"/>
        <v>1832.1800001118063</v>
      </c>
      <c r="AS5657" s="17">
        <f t="shared" si="704"/>
        <v>0.17874926830359086</v>
      </c>
      <c r="AT5657" s="20">
        <v>10250</v>
      </c>
      <c r="AU5657" s="20">
        <v>7393.366186504928</v>
      </c>
      <c r="AV5657" s="20">
        <f t="shared" si="705"/>
        <v>2856.633813495072</v>
      </c>
      <c r="AW5657" s="21">
        <f t="shared" si="711"/>
        <v>0.27869598180439725</v>
      </c>
    </row>
    <row r="5658" spans="1:49" x14ac:dyDescent="0.25">
      <c r="A5658" t="s">
        <v>123</v>
      </c>
      <c r="B5658" t="s">
        <v>124</v>
      </c>
      <c r="C5658">
        <v>124806</v>
      </c>
      <c r="D5658">
        <v>2011</v>
      </c>
      <c r="E5658" t="s">
        <v>66</v>
      </c>
      <c r="F5658" t="s">
        <v>221</v>
      </c>
      <c r="I5658">
        <v>6</v>
      </c>
      <c r="J5658" t="s">
        <v>117</v>
      </c>
      <c r="K5658">
        <v>4</v>
      </c>
      <c r="L5658" t="s">
        <v>44</v>
      </c>
      <c r="M5658">
        <v>3.5</v>
      </c>
      <c r="N5658" t="s">
        <v>70</v>
      </c>
      <c r="Q5658" t="s">
        <v>88</v>
      </c>
      <c r="R5658" t="s">
        <v>48</v>
      </c>
      <c r="T5658" t="s">
        <v>49</v>
      </c>
      <c r="U5658" t="s">
        <v>72</v>
      </c>
      <c r="W5658" t="s">
        <v>103</v>
      </c>
      <c r="X5658" t="s">
        <v>74</v>
      </c>
      <c r="Z5658">
        <v>0</v>
      </c>
      <c r="AA5658" t="s">
        <v>75</v>
      </c>
      <c r="AB5658" t="s">
        <v>91</v>
      </c>
      <c r="AC5658">
        <v>45</v>
      </c>
      <c r="AD5658">
        <v>11</v>
      </c>
      <c r="AE5658">
        <v>4</v>
      </c>
      <c r="AF5658">
        <v>2025</v>
      </c>
      <c r="AG5658">
        <v>20251104</v>
      </c>
      <c r="AH5658" s="2">
        <v>5200</v>
      </c>
      <c r="AI5658" s="2">
        <v>6794.86083984375</v>
      </c>
      <c r="AJ5658" s="2">
        <f t="shared" si="706"/>
        <v>1594.86083984375</v>
      </c>
      <c r="AK5658" s="6">
        <f t="shared" si="707"/>
        <v>0.30670400766225964</v>
      </c>
      <c r="AL5658" s="12">
        <v>5200</v>
      </c>
      <c r="AM5658" s="12">
        <v>6298.5209502336602</v>
      </c>
      <c r="AN5658" s="12">
        <f t="shared" si="708"/>
        <v>1098.5209502336602</v>
      </c>
      <c r="AO5658" s="13">
        <f t="shared" si="709"/>
        <v>0.21125402889108849</v>
      </c>
      <c r="AP5658" s="16">
        <v>5200</v>
      </c>
      <c r="AQ5658" s="16">
        <v>7033.2851078538688</v>
      </c>
      <c r="AR5658" s="16">
        <f t="shared" si="710"/>
        <v>1833.2851078538688</v>
      </c>
      <c r="AS5658" s="17">
        <f t="shared" si="704"/>
        <v>0.35255482843343633</v>
      </c>
      <c r="AT5658" s="20">
        <v>5200</v>
      </c>
      <c r="AU5658" s="20">
        <v>6950.5980861244016</v>
      </c>
      <c r="AV5658" s="20">
        <f t="shared" si="705"/>
        <v>1750.5980861244016</v>
      </c>
      <c r="AW5658" s="21">
        <f t="shared" si="711"/>
        <v>0.33665347810084645</v>
      </c>
    </row>
    <row r="5659" spans="1:49" x14ac:dyDescent="0.25">
      <c r="A5659" t="s">
        <v>109</v>
      </c>
      <c r="B5659" t="s">
        <v>538</v>
      </c>
      <c r="C5659">
        <v>119384</v>
      </c>
      <c r="D5659">
        <v>2016</v>
      </c>
      <c r="E5659" t="s">
        <v>93</v>
      </c>
      <c r="F5659" t="s">
        <v>94</v>
      </c>
      <c r="G5659" t="s">
        <v>148</v>
      </c>
      <c r="I5659">
        <v>4</v>
      </c>
      <c r="J5659" t="s">
        <v>101</v>
      </c>
      <c r="K5659">
        <v>4</v>
      </c>
      <c r="L5659" t="s">
        <v>44</v>
      </c>
      <c r="M5659">
        <v>2.4000000953674321</v>
      </c>
      <c r="N5659" t="s">
        <v>44</v>
      </c>
      <c r="O5659" t="s">
        <v>46</v>
      </c>
      <c r="P5659">
        <v>2</v>
      </c>
      <c r="Q5659" t="s">
        <v>60</v>
      </c>
      <c r="R5659" t="s">
        <v>81</v>
      </c>
      <c r="T5659" t="s">
        <v>49</v>
      </c>
      <c r="V5659" t="s">
        <v>664</v>
      </c>
      <c r="W5659" t="s">
        <v>134</v>
      </c>
      <c r="X5659" t="s">
        <v>98</v>
      </c>
      <c r="Z5659">
        <v>0</v>
      </c>
      <c r="AA5659" t="s">
        <v>75</v>
      </c>
      <c r="AB5659" t="s">
        <v>83</v>
      </c>
      <c r="AC5659">
        <v>45</v>
      </c>
      <c r="AD5659">
        <v>11</v>
      </c>
      <c r="AE5659">
        <v>4</v>
      </c>
      <c r="AF5659">
        <v>2025</v>
      </c>
      <c r="AG5659">
        <v>20251105</v>
      </c>
      <c r="AH5659" s="2">
        <v>1100</v>
      </c>
      <c r="AI5659" s="2">
        <v>3534.552001953125</v>
      </c>
      <c r="AJ5659" s="2">
        <f t="shared" si="706"/>
        <v>2434.552001953125</v>
      </c>
      <c r="AK5659" s="6">
        <f t="shared" si="707"/>
        <v>2.2132290926846592</v>
      </c>
      <c r="AL5659" s="12">
        <v>1100</v>
      </c>
      <c r="AM5659" s="12">
        <v>3484.519111829441</v>
      </c>
      <c r="AN5659" s="12">
        <f t="shared" si="708"/>
        <v>2384.519111829441</v>
      </c>
      <c r="AO5659" s="13">
        <f t="shared" si="709"/>
        <v>2.1677446471176736</v>
      </c>
      <c r="AP5659" s="16">
        <v>1100</v>
      </c>
      <c r="AQ5659" s="16">
        <v>3411.0882601743479</v>
      </c>
      <c r="AR5659" s="16">
        <f t="shared" si="710"/>
        <v>2311.0882601743479</v>
      </c>
      <c r="AS5659" s="17">
        <f t="shared" si="704"/>
        <v>2.1009893274312255</v>
      </c>
      <c r="AT5659" s="20">
        <v>1100</v>
      </c>
      <c r="AU5659" s="20">
        <v>3610.761904761905</v>
      </c>
      <c r="AV5659" s="20">
        <f t="shared" si="705"/>
        <v>2510.761904761905</v>
      </c>
      <c r="AW5659" s="21">
        <f t="shared" si="711"/>
        <v>2.2825108225108228</v>
      </c>
    </row>
    <row r="5660" spans="1:49" x14ac:dyDescent="0.25">
      <c r="A5660" t="s">
        <v>77</v>
      </c>
      <c r="B5660" t="s">
        <v>596</v>
      </c>
      <c r="C5660">
        <v>140582</v>
      </c>
      <c r="D5660">
        <v>2017</v>
      </c>
      <c r="E5660" t="s">
        <v>84</v>
      </c>
      <c r="F5660" t="s">
        <v>293</v>
      </c>
      <c r="G5660" t="s">
        <v>832</v>
      </c>
      <c r="H5660" t="s">
        <v>1311</v>
      </c>
      <c r="I5660">
        <v>8</v>
      </c>
      <c r="J5660" t="s">
        <v>59</v>
      </c>
      <c r="K5660">
        <v>4</v>
      </c>
      <c r="L5660" t="s">
        <v>44</v>
      </c>
      <c r="M5660">
        <v>6.4000000953674316</v>
      </c>
      <c r="N5660" t="s">
        <v>87</v>
      </c>
      <c r="O5660" t="s">
        <v>46</v>
      </c>
      <c r="Q5660" t="s">
        <v>88</v>
      </c>
      <c r="R5660" t="s">
        <v>89</v>
      </c>
      <c r="S5660">
        <v>410</v>
      </c>
      <c r="T5660" t="s">
        <v>49</v>
      </c>
      <c r="U5660" t="s">
        <v>72</v>
      </c>
      <c r="W5660" t="s">
        <v>220</v>
      </c>
      <c r="X5660" t="s">
        <v>121</v>
      </c>
      <c r="Y5660">
        <v>35745</v>
      </c>
      <c r="Z5660">
        <v>0</v>
      </c>
      <c r="AA5660" t="s">
        <v>75</v>
      </c>
      <c r="AB5660" t="s">
        <v>91</v>
      </c>
      <c r="AC5660">
        <v>45</v>
      </c>
      <c r="AD5660">
        <v>11</v>
      </c>
      <c r="AE5660">
        <v>4</v>
      </c>
      <c r="AF5660">
        <v>2025</v>
      </c>
      <c r="AG5660">
        <v>20251105</v>
      </c>
      <c r="AH5660" s="2">
        <v>10000</v>
      </c>
      <c r="AI5660" s="2">
        <v>11019.5400390625</v>
      </c>
      <c r="AJ5660" s="2">
        <f t="shared" si="706"/>
        <v>1019.5400390625</v>
      </c>
      <c r="AK5660" s="6">
        <f t="shared" si="707"/>
        <v>0.10195400390624999</v>
      </c>
      <c r="AL5660" s="12">
        <v>10000</v>
      </c>
      <c r="AM5660" s="12">
        <v>11543.641855913531</v>
      </c>
      <c r="AN5660" s="12">
        <f t="shared" si="708"/>
        <v>1543.6418559135309</v>
      </c>
      <c r="AO5660" s="13">
        <f t="shared" si="709"/>
        <v>0.15436418559135309</v>
      </c>
      <c r="AP5660" s="16">
        <v>10000</v>
      </c>
      <c r="AQ5660" s="16">
        <v>11771.48290459242</v>
      </c>
      <c r="AR5660" s="16">
        <f t="shared" si="710"/>
        <v>1771.4829045924198</v>
      </c>
      <c r="AS5660" s="17">
        <f t="shared" si="704"/>
        <v>0.17714829045924199</v>
      </c>
      <c r="AT5660" s="20">
        <v>10000</v>
      </c>
      <c r="AU5660" s="20">
        <v>10945.0822368421</v>
      </c>
      <c r="AV5660" s="20">
        <f t="shared" si="705"/>
        <v>945.08223684209952</v>
      </c>
      <c r="AW5660" s="21">
        <f t="shared" si="711"/>
        <v>9.4508223684209955E-2</v>
      </c>
    </row>
    <row r="5661" spans="1:49" x14ac:dyDescent="0.25">
      <c r="A5661" t="s">
        <v>109</v>
      </c>
      <c r="B5661" t="s">
        <v>538</v>
      </c>
      <c r="C5661">
        <v>172464</v>
      </c>
      <c r="D5661">
        <v>2016</v>
      </c>
      <c r="E5661" t="s">
        <v>139</v>
      </c>
      <c r="F5661" t="s">
        <v>140</v>
      </c>
      <c r="I5661">
        <v>4</v>
      </c>
      <c r="J5661" t="s">
        <v>43</v>
      </c>
      <c r="K5661">
        <v>4</v>
      </c>
      <c r="L5661" t="s">
        <v>44</v>
      </c>
      <c r="M5661">
        <v>2.5</v>
      </c>
      <c r="N5661" t="s">
        <v>44</v>
      </c>
      <c r="O5661" t="s">
        <v>46</v>
      </c>
      <c r="P5661">
        <v>2</v>
      </c>
      <c r="Q5661" t="s">
        <v>141</v>
      </c>
      <c r="R5661" t="s">
        <v>89</v>
      </c>
      <c r="T5661" t="s">
        <v>49</v>
      </c>
      <c r="W5661" t="s">
        <v>62</v>
      </c>
      <c r="X5661" t="s">
        <v>63</v>
      </c>
      <c r="Z5661">
        <v>0</v>
      </c>
      <c r="AA5661" t="s">
        <v>75</v>
      </c>
      <c r="AB5661" t="s">
        <v>83</v>
      </c>
      <c r="AC5661">
        <v>45</v>
      </c>
      <c r="AD5661">
        <v>11</v>
      </c>
      <c r="AE5661">
        <v>4</v>
      </c>
      <c r="AF5661">
        <v>2025</v>
      </c>
      <c r="AG5661">
        <v>20251105</v>
      </c>
      <c r="AH5661" s="2">
        <v>800</v>
      </c>
      <c r="AI5661" s="2">
        <v>1653.846801757812</v>
      </c>
      <c r="AJ5661" s="2">
        <f t="shared" si="706"/>
        <v>853.84680175781205</v>
      </c>
      <c r="AK5661" s="6">
        <f t="shared" si="707"/>
        <v>1.067308502197265</v>
      </c>
      <c r="AL5661" s="12">
        <v>800</v>
      </c>
      <c r="AM5661" s="12">
        <v>1716.2401424488251</v>
      </c>
      <c r="AN5661" s="12">
        <f t="shared" si="708"/>
        <v>916.24014244882505</v>
      </c>
      <c r="AO5661" s="13">
        <f t="shared" si="709"/>
        <v>1.1453001780610312</v>
      </c>
      <c r="AP5661" s="16">
        <v>800</v>
      </c>
      <c r="AQ5661" s="16">
        <v>1744.467067378996</v>
      </c>
      <c r="AR5661" s="16">
        <f t="shared" si="710"/>
        <v>944.46706737899603</v>
      </c>
      <c r="AS5661" s="17">
        <f t="shared" si="704"/>
        <v>1.1805838342237451</v>
      </c>
      <c r="AT5661" s="20">
        <v>800</v>
      </c>
      <c r="AU5661" s="20">
        <v>1644.258021978022</v>
      </c>
      <c r="AV5661" s="20">
        <f t="shared" si="705"/>
        <v>844.25802197802204</v>
      </c>
      <c r="AW5661" s="21">
        <f t="shared" si="711"/>
        <v>1.0553225274725275</v>
      </c>
    </row>
    <row r="5662" spans="1:49" x14ac:dyDescent="0.25">
      <c r="A5662" t="s">
        <v>123</v>
      </c>
      <c r="B5662" t="s">
        <v>200</v>
      </c>
      <c r="C5662">
        <v>26015</v>
      </c>
      <c r="D5662">
        <v>2020</v>
      </c>
      <c r="E5662" t="s">
        <v>84</v>
      </c>
      <c r="F5662" t="s">
        <v>85</v>
      </c>
      <c r="G5662" t="s">
        <v>1403</v>
      </c>
      <c r="I5662">
        <v>8</v>
      </c>
      <c r="J5662" t="s">
        <v>69</v>
      </c>
      <c r="K5662">
        <v>4</v>
      </c>
      <c r="L5662" t="s">
        <v>44</v>
      </c>
      <c r="M5662">
        <v>5.6999998092651367</v>
      </c>
      <c r="N5662" t="s">
        <v>70</v>
      </c>
      <c r="O5662" t="s">
        <v>46</v>
      </c>
      <c r="P5662">
        <v>5</v>
      </c>
      <c r="Q5662" t="s">
        <v>88</v>
      </c>
      <c r="R5662" t="s">
        <v>48</v>
      </c>
      <c r="S5662">
        <v>395</v>
      </c>
      <c r="T5662" t="s">
        <v>49</v>
      </c>
      <c r="U5662" t="s">
        <v>72</v>
      </c>
      <c r="W5662" t="s">
        <v>90</v>
      </c>
      <c r="X5662" t="s">
        <v>74</v>
      </c>
      <c r="Z5662">
        <v>0</v>
      </c>
      <c r="AA5662" t="s">
        <v>75</v>
      </c>
      <c r="AB5662" t="s">
        <v>91</v>
      </c>
      <c r="AC5662">
        <v>45</v>
      </c>
      <c r="AD5662">
        <v>11</v>
      </c>
      <c r="AE5662">
        <v>4</v>
      </c>
      <c r="AF5662">
        <v>2025</v>
      </c>
      <c r="AG5662">
        <v>20251103</v>
      </c>
      <c r="AH5662" s="2">
        <v>38200</v>
      </c>
      <c r="AI5662" s="2">
        <v>25932.37890625</v>
      </c>
      <c r="AJ5662" s="2">
        <f t="shared" si="706"/>
        <v>12267.62109375</v>
      </c>
      <c r="AK5662" s="6">
        <f t="shared" si="707"/>
        <v>0.32114191344895288</v>
      </c>
      <c r="AL5662" s="12">
        <v>38200</v>
      </c>
      <c r="AM5662" s="12">
        <v>25762.269377413621</v>
      </c>
      <c r="AN5662" s="12">
        <f t="shared" si="708"/>
        <v>12437.730622586379</v>
      </c>
      <c r="AO5662" s="13">
        <f t="shared" si="709"/>
        <v>0.32559504247608323</v>
      </c>
      <c r="AP5662" s="16">
        <v>38200</v>
      </c>
      <c r="AQ5662" s="16">
        <v>24679.858580922511</v>
      </c>
      <c r="AR5662" s="16">
        <f t="shared" si="710"/>
        <v>13520.141419077489</v>
      </c>
      <c r="AS5662" s="17">
        <f t="shared" si="704"/>
        <v>0.35393040364077194</v>
      </c>
      <c r="AT5662" s="20">
        <v>38200</v>
      </c>
      <c r="AU5662" s="20">
        <v>25488.505924170619</v>
      </c>
      <c r="AV5662" s="20">
        <f t="shared" si="705"/>
        <v>12711.494075829381</v>
      </c>
      <c r="AW5662" s="21">
        <f t="shared" si="711"/>
        <v>0.33276162502171158</v>
      </c>
    </row>
    <row r="5663" spans="1:49" x14ac:dyDescent="0.25">
      <c r="A5663" t="s">
        <v>77</v>
      </c>
      <c r="B5663" t="s">
        <v>151</v>
      </c>
      <c r="C5663">
        <v>163207</v>
      </c>
      <c r="D5663">
        <v>2017</v>
      </c>
      <c r="E5663" t="s">
        <v>93</v>
      </c>
      <c r="F5663" t="s">
        <v>152</v>
      </c>
      <c r="G5663" t="s">
        <v>352</v>
      </c>
      <c r="H5663" t="s">
        <v>85</v>
      </c>
      <c r="I5663">
        <v>8</v>
      </c>
      <c r="J5663" t="s">
        <v>59</v>
      </c>
      <c r="K5663">
        <v>4</v>
      </c>
      <c r="L5663" t="s">
        <v>44</v>
      </c>
      <c r="M5663">
        <v>5.3000001907348633</v>
      </c>
      <c r="N5663" t="s">
        <v>87</v>
      </c>
      <c r="O5663" t="s">
        <v>46</v>
      </c>
      <c r="Q5663" t="s">
        <v>88</v>
      </c>
      <c r="R5663" t="s">
        <v>89</v>
      </c>
      <c r="T5663" t="s">
        <v>49</v>
      </c>
      <c r="V5663" t="s">
        <v>391</v>
      </c>
      <c r="W5663" t="s">
        <v>103</v>
      </c>
      <c r="X5663" t="s">
        <v>121</v>
      </c>
      <c r="Y5663">
        <v>44400</v>
      </c>
      <c r="Z5663">
        <v>0</v>
      </c>
      <c r="AA5663" t="s">
        <v>75</v>
      </c>
      <c r="AB5663" t="s">
        <v>91</v>
      </c>
      <c r="AC5663">
        <v>45</v>
      </c>
      <c r="AD5663">
        <v>11</v>
      </c>
      <c r="AE5663">
        <v>4</v>
      </c>
      <c r="AF5663">
        <v>2025</v>
      </c>
      <c r="AG5663">
        <v>20251105</v>
      </c>
      <c r="AH5663" s="2">
        <v>14100</v>
      </c>
      <c r="AI5663" s="2">
        <v>12243.279296875</v>
      </c>
      <c r="AJ5663" s="2">
        <f t="shared" si="706"/>
        <v>1856.720703125</v>
      </c>
      <c r="AK5663" s="6">
        <f t="shared" si="707"/>
        <v>0.13168231937056737</v>
      </c>
      <c r="AL5663" s="12">
        <v>14100</v>
      </c>
      <c r="AM5663" s="12">
        <v>11561.74063413833</v>
      </c>
      <c r="AN5663" s="12">
        <f t="shared" si="708"/>
        <v>2538.2593658616697</v>
      </c>
      <c r="AO5663" s="13">
        <f t="shared" si="709"/>
        <v>0.18001839474196238</v>
      </c>
      <c r="AP5663" s="16">
        <v>14100</v>
      </c>
      <c r="AQ5663" s="16">
        <v>12391.89006482586</v>
      </c>
      <c r="AR5663" s="16">
        <f t="shared" si="710"/>
        <v>1708.1099351741395</v>
      </c>
      <c r="AS5663" s="17">
        <f t="shared" si="704"/>
        <v>0.1211425485939106</v>
      </c>
      <c r="AT5663" s="20">
        <v>14100</v>
      </c>
      <c r="AU5663" s="20">
        <v>12242.513611615241</v>
      </c>
      <c r="AV5663" s="20">
        <f t="shared" si="705"/>
        <v>1857.4863883847593</v>
      </c>
      <c r="AW5663" s="21">
        <f t="shared" si="711"/>
        <v>0.13173662328969923</v>
      </c>
    </row>
    <row r="5664" spans="1:49" x14ac:dyDescent="0.25">
      <c r="A5664" t="s">
        <v>109</v>
      </c>
      <c r="B5664" t="s">
        <v>317</v>
      </c>
      <c r="C5664">
        <v>151012</v>
      </c>
      <c r="D5664">
        <v>2009</v>
      </c>
      <c r="E5664" t="s">
        <v>270</v>
      </c>
      <c r="F5664" t="s">
        <v>587</v>
      </c>
      <c r="G5664" t="s">
        <v>272</v>
      </c>
      <c r="H5664" t="s">
        <v>1595</v>
      </c>
      <c r="I5664">
        <v>6</v>
      </c>
      <c r="J5664" t="s">
        <v>59</v>
      </c>
      <c r="K5664">
        <v>4</v>
      </c>
      <c r="L5664" t="s">
        <v>44</v>
      </c>
      <c r="M5664">
        <v>3.5</v>
      </c>
      <c r="N5664" t="s">
        <v>45</v>
      </c>
      <c r="O5664" t="s">
        <v>46</v>
      </c>
      <c r="P5664">
        <v>4</v>
      </c>
      <c r="Q5664" t="s">
        <v>118</v>
      </c>
      <c r="R5664" t="s">
        <v>48</v>
      </c>
      <c r="T5664" t="s">
        <v>49</v>
      </c>
      <c r="U5664" t="s">
        <v>72</v>
      </c>
      <c r="V5664" t="s">
        <v>274</v>
      </c>
      <c r="W5664" t="s">
        <v>120</v>
      </c>
      <c r="X5664" t="s">
        <v>53</v>
      </c>
      <c r="Z5664">
        <v>0</v>
      </c>
      <c r="AA5664" t="s">
        <v>75</v>
      </c>
      <c r="AB5664" t="s">
        <v>122</v>
      </c>
      <c r="AC5664">
        <v>45</v>
      </c>
      <c r="AD5664">
        <v>11</v>
      </c>
      <c r="AE5664">
        <v>4</v>
      </c>
      <c r="AF5664">
        <v>2025</v>
      </c>
      <c r="AG5664">
        <v>20251104</v>
      </c>
      <c r="AH5664" s="2">
        <v>4200</v>
      </c>
      <c r="AI5664" s="2">
        <v>3476.652587890625</v>
      </c>
      <c r="AJ5664" s="2">
        <f t="shared" si="706"/>
        <v>723.347412109375</v>
      </c>
      <c r="AK5664" s="6">
        <f t="shared" si="707"/>
        <v>0.17222557431175595</v>
      </c>
      <c r="AL5664" s="12">
        <v>4200</v>
      </c>
      <c r="AM5664" s="12">
        <v>3222.5105823042891</v>
      </c>
      <c r="AN5664" s="12">
        <f t="shared" si="708"/>
        <v>977.48941769571093</v>
      </c>
      <c r="AO5664" s="13">
        <f t="shared" si="709"/>
        <v>0.23273557564183595</v>
      </c>
      <c r="AP5664" s="16">
        <v>4200</v>
      </c>
      <c r="AQ5664" s="16">
        <v>3362.8054400433789</v>
      </c>
      <c r="AR5664" s="16">
        <f t="shared" si="710"/>
        <v>837.19455995662111</v>
      </c>
      <c r="AS5664" s="17">
        <f t="shared" si="704"/>
        <v>0.19933203808490979</v>
      </c>
      <c r="AT5664" s="20">
        <v>4200</v>
      </c>
      <c r="AU5664" s="20">
        <v>3610.761904761905</v>
      </c>
      <c r="AV5664" s="20">
        <f t="shared" si="705"/>
        <v>589.23809523809496</v>
      </c>
      <c r="AW5664" s="21">
        <f t="shared" si="711"/>
        <v>0.14029478458049879</v>
      </c>
    </row>
    <row r="5665" spans="1:49" x14ac:dyDescent="0.25">
      <c r="A5665" t="s">
        <v>38</v>
      </c>
      <c r="B5665" t="s">
        <v>65</v>
      </c>
      <c r="C5665">
        <v>100096</v>
      </c>
      <c r="D5665">
        <v>2018</v>
      </c>
      <c r="E5665" t="s">
        <v>93</v>
      </c>
      <c r="F5665" t="s">
        <v>152</v>
      </c>
      <c r="G5665" t="s">
        <v>352</v>
      </c>
      <c r="H5665" t="s">
        <v>85</v>
      </c>
      <c r="I5665">
        <v>8</v>
      </c>
      <c r="J5665" t="s">
        <v>43</v>
      </c>
      <c r="K5665">
        <v>4</v>
      </c>
      <c r="L5665" t="s">
        <v>44</v>
      </c>
      <c r="M5665">
        <v>5.3000001907348633</v>
      </c>
      <c r="N5665" t="s">
        <v>87</v>
      </c>
      <c r="O5665" t="s">
        <v>46</v>
      </c>
      <c r="P5665">
        <v>3</v>
      </c>
      <c r="Q5665" t="s">
        <v>88</v>
      </c>
      <c r="R5665" t="s">
        <v>89</v>
      </c>
      <c r="T5665" t="s">
        <v>49</v>
      </c>
      <c r="V5665" t="s">
        <v>391</v>
      </c>
      <c r="W5665" t="s">
        <v>103</v>
      </c>
      <c r="X5665" t="s">
        <v>121</v>
      </c>
      <c r="Z5665">
        <v>0</v>
      </c>
      <c r="AA5665" t="s">
        <v>75</v>
      </c>
      <c r="AB5665" t="s">
        <v>91</v>
      </c>
      <c r="AC5665">
        <v>45</v>
      </c>
      <c r="AD5665">
        <v>11</v>
      </c>
      <c r="AE5665">
        <v>4</v>
      </c>
      <c r="AF5665">
        <v>2025</v>
      </c>
      <c r="AG5665">
        <v>20251104</v>
      </c>
      <c r="AH5665" s="2">
        <v>19000</v>
      </c>
      <c r="AI5665" s="2">
        <v>20738.779296875</v>
      </c>
      <c r="AJ5665" s="2">
        <f t="shared" si="706"/>
        <v>1738.779296875</v>
      </c>
      <c r="AK5665" s="6">
        <f t="shared" si="707"/>
        <v>9.151469983552632E-2</v>
      </c>
      <c r="AL5665" s="12">
        <v>19000</v>
      </c>
      <c r="AM5665" s="12">
        <v>19793.112879672401</v>
      </c>
      <c r="AN5665" s="12">
        <f t="shared" si="708"/>
        <v>793.1128796724006</v>
      </c>
      <c r="AO5665" s="13">
        <f t="shared" si="709"/>
        <v>4.1742783140652662E-2</v>
      </c>
      <c r="AP5665" s="16">
        <v>19000</v>
      </c>
      <c r="AQ5665" s="16">
        <v>18416.43786998856</v>
      </c>
      <c r="AR5665" s="16">
        <f t="shared" si="710"/>
        <v>583.56213001143988</v>
      </c>
      <c r="AS5665" s="17">
        <f t="shared" si="704"/>
        <v>3.0713796316391571E-2</v>
      </c>
      <c r="AT5665" s="20">
        <v>19000</v>
      </c>
      <c r="AU5665" s="20">
        <v>20614.64921465969</v>
      </c>
      <c r="AV5665" s="20">
        <f t="shared" si="705"/>
        <v>1614.6492146596902</v>
      </c>
      <c r="AW5665" s="21">
        <f t="shared" si="711"/>
        <v>8.4981537613667904E-2</v>
      </c>
    </row>
    <row r="5666" spans="1:49" x14ac:dyDescent="0.25">
      <c r="A5666" t="s">
        <v>77</v>
      </c>
      <c r="B5666" t="s">
        <v>177</v>
      </c>
      <c r="C5666">
        <v>10323</v>
      </c>
      <c r="D5666">
        <v>2025</v>
      </c>
      <c r="E5666" t="s">
        <v>167</v>
      </c>
      <c r="F5666" t="s">
        <v>294</v>
      </c>
      <c r="G5666" t="s">
        <v>169</v>
      </c>
      <c r="H5666" t="s">
        <v>85</v>
      </c>
      <c r="I5666">
        <v>8</v>
      </c>
      <c r="J5666" t="s">
        <v>129</v>
      </c>
      <c r="K5666">
        <v>4</v>
      </c>
      <c r="L5666" t="s">
        <v>44</v>
      </c>
      <c r="M5666">
        <v>5.3000001907348633</v>
      </c>
      <c r="N5666" t="s">
        <v>87</v>
      </c>
      <c r="O5666" t="s">
        <v>95</v>
      </c>
      <c r="Q5666" t="s">
        <v>88</v>
      </c>
      <c r="R5666" t="s">
        <v>89</v>
      </c>
      <c r="T5666" t="s">
        <v>49</v>
      </c>
      <c r="V5666" t="s">
        <v>154</v>
      </c>
      <c r="W5666" t="s">
        <v>103</v>
      </c>
      <c r="X5666" t="s">
        <v>121</v>
      </c>
      <c r="Z5666">
        <v>0</v>
      </c>
      <c r="AA5666" t="s">
        <v>75</v>
      </c>
      <c r="AB5666" t="s">
        <v>91</v>
      </c>
      <c r="AC5666">
        <v>45</v>
      </c>
      <c r="AD5666">
        <v>11</v>
      </c>
      <c r="AE5666">
        <v>4</v>
      </c>
      <c r="AF5666">
        <v>2025</v>
      </c>
      <c r="AG5666">
        <v>20251105</v>
      </c>
      <c r="AH5666" s="2">
        <v>32000</v>
      </c>
      <c r="AI5666" s="2">
        <v>20147.705078125</v>
      </c>
      <c r="AJ5666" s="2">
        <f t="shared" si="706"/>
        <v>11852.294921875</v>
      </c>
      <c r="AK5666" s="6">
        <f t="shared" si="707"/>
        <v>0.37038421630859375</v>
      </c>
      <c r="AL5666" s="12">
        <v>32000</v>
      </c>
      <c r="AM5666" s="12">
        <v>21383.68380664416</v>
      </c>
      <c r="AN5666" s="12">
        <f t="shared" si="708"/>
        <v>10616.31619335584</v>
      </c>
      <c r="AO5666" s="13">
        <f t="shared" si="709"/>
        <v>0.33175988104237003</v>
      </c>
      <c r="AP5666" s="16">
        <v>32000</v>
      </c>
      <c r="AQ5666" s="16">
        <v>19887.495917835869</v>
      </c>
      <c r="AR5666" s="16">
        <f t="shared" si="710"/>
        <v>12112.504082164131</v>
      </c>
      <c r="AS5666" s="17">
        <f t="shared" si="704"/>
        <v>0.37851575256762909</v>
      </c>
      <c r="AT5666" s="20">
        <v>32000</v>
      </c>
      <c r="AU5666" s="20">
        <v>19475.724590163929</v>
      </c>
      <c r="AV5666" s="20">
        <f t="shared" si="705"/>
        <v>12524.275409836071</v>
      </c>
      <c r="AW5666" s="21">
        <f t="shared" si="711"/>
        <v>0.39138360655737719</v>
      </c>
    </row>
    <row r="5667" spans="1:49" x14ac:dyDescent="0.25">
      <c r="A5667" t="s">
        <v>77</v>
      </c>
      <c r="B5667" t="s">
        <v>818</v>
      </c>
      <c r="C5667">
        <v>130570</v>
      </c>
      <c r="D5667">
        <v>2019</v>
      </c>
      <c r="E5667" t="s">
        <v>370</v>
      </c>
      <c r="F5667" t="s">
        <v>448</v>
      </c>
      <c r="G5667" t="s">
        <v>1788</v>
      </c>
      <c r="I5667">
        <v>4</v>
      </c>
      <c r="J5667" t="s">
        <v>101</v>
      </c>
      <c r="K5667">
        <v>4</v>
      </c>
      <c r="L5667" t="s">
        <v>44</v>
      </c>
      <c r="M5667">
        <v>2.5</v>
      </c>
      <c r="N5667" t="s">
        <v>44</v>
      </c>
      <c r="O5667" t="s">
        <v>46</v>
      </c>
      <c r="P5667">
        <v>3</v>
      </c>
      <c r="Q5667" t="s">
        <v>60</v>
      </c>
      <c r="R5667" t="s">
        <v>81</v>
      </c>
      <c r="S5667">
        <v>182</v>
      </c>
      <c r="T5667" t="s">
        <v>49</v>
      </c>
      <c r="V5667" t="s">
        <v>843</v>
      </c>
      <c r="W5667" t="s">
        <v>62</v>
      </c>
      <c r="X5667" t="s">
        <v>53</v>
      </c>
      <c r="Y5667">
        <v>26695</v>
      </c>
      <c r="Z5667">
        <v>0</v>
      </c>
      <c r="AA5667" t="s">
        <v>75</v>
      </c>
      <c r="AB5667" t="s">
        <v>83</v>
      </c>
      <c r="AC5667">
        <v>45</v>
      </c>
      <c r="AD5667">
        <v>11</v>
      </c>
      <c r="AE5667">
        <v>4</v>
      </c>
      <c r="AF5667">
        <v>2025</v>
      </c>
      <c r="AG5667">
        <v>20251105</v>
      </c>
      <c r="AH5667" s="2">
        <v>5000</v>
      </c>
      <c r="AI5667" s="2">
        <v>8526.822265625</v>
      </c>
      <c r="AJ5667" s="2">
        <f t="shared" si="706"/>
        <v>3526.822265625</v>
      </c>
      <c r="AK5667" s="6">
        <f t="shared" si="707"/>
        <v>0.70536445312499996</v>
      </c>
      <c r="AL5667" s="12">
        <v>5000</v>
      </c>
      <c r="AM5667" s="12">
        <v>8584.1525116500343</v>
      </c>
      <c r="AN5667" s="12">
        <f t="shared" si="708"/>
        <v>3584.1525116500343</v>
      </c>
      <c r="AO5667" s="13">
        <f t="shared" si="709"/>
        <v>0.71683050233000689</v>
      </c>
      <c r="AP5667" s="16">
        <v>5000</v>
      </c>
      <c r="AQ5667" s="16">
        <v>7770.232897439374</v>
      </c>
      <c r="AR5667" s="16">
        <f t="shared" si="710"/>
        <v>2770.232897439374</v>
      </c>
      <c r="AS5667" s="17">
        <f t="shared" si="704"/>
        <v>0.55404657948787484</v>
      </c>
      <c r="AT5667" s="20">
        <v>5000</v>
      </c>
      <c r="AU5667" s="20">
        <v>8469.5711183496205</v>
      </c>
      <c r="AV5667" s="20">
        <f t="shared" si="705"/>
        <v>3469.5711183496205</v>
      </c>
      <c r="AW5667" s="21">
        <f t="shared" si="711"/>
        <v>0.69391422366992406</v>
      </c>
    </row>
    <row r="5668" spans="1:49" x14ac:dyDescent="0.25">
      <c r="A5668" t="s">
        <v>123</v>
      </c>
      <c r="B5668" t="s">
        <v>124</v>
      </c>
      <c r="C5668">
        <v>173823</v>
      </c>
      <c r="D5668">
        <v>2011</v>
      </c>
      <c r="E5668" t="s">
        <v>318</v>
      </c>
      <c r="F5668" t="s">
        <v>518</v>
      </c>
      <c r="G5668" t="s">
        <v>473</v>
      </c>
      <c r="I5668">
        <v>6</v>
      </c>
      <c r="J5668" t="s">
        <v>101</v>
      </c>
      <c r="K5668">
        <v>4</v>
      </c>
      <c r="L5668" t="s">
        <v>44</v>
      </c>
      <c r="M5668">
        <v>3.5999999046325679</v>
      </c>
      <c r="N5668" t="s">
        <v>45</v>
      </c>
      <c r="Q5668" t="s">
        <v>60</v>
      </c>
      <c r="R5668" t="s">
        <v>96</v>
      </c>
      <c r="T5668" t="s">
        <v>49</v>
      </c>
      <c r="U5668" t="s">
        <v>72</v>
      </c>
      <c r="V5668" t="s">
        <v>190</v>
      </c>
      <c r="W5668" t="s">
        <v>90</v>
      </c>
      <c r="X5668" t="s">
        <v>74</v>
      </c>
      <c r="Z5668">
        <v>0</v>
      </c>
      <c r="AA5668" t="s">
        <v>75</v>
      </c>
      <c r="AB5668" t="s">
        <v>83</v>
      </c>
      <c r="AC5668">
        <v>45</v>
      </c>
      <c r="AD5668">
        <v>11</v>
      </c>
      <c r="AE5668">
        <v>4</v>
      </c>
      <c r="AF5668">
        <v>2025</v>
      </c>
      <c r="AG5668">
        <v>20251104</v>
      </c>
      <c r="AH5668" s="2">
        <v>1100</v>
      </c>
      <c r="AI5668" s="2">
        <v>1230.553466796875</v>
      </c>
      <c r="AJ5668" s="2">
        <f t="shared" si="706"/>
        <v>130.553466796875</v>
      </c>
      <c r="AK5668" s="6">
        <f t="shared" si="707"/>
        <v>0.11868496981534091</v>
      </c>
      <c r="AL5668" s="12">
        <v>1100</v>
      </c>
      <c r="AM5668" s="12">
        <v>1316.961599647077</v>
      </c>
      <c r="AN5668" s="12">
        <f t="shared" si="708"/>
        <v>216.96159964707704</v>
      </c>
      <c r="AO5668" s="13">
        <f t="shared" si="709"/>
        <v>0.19723781786097913</v>
      </c>
      <c r="AP5668" s="16">
        <v>1100</v>
      </c>
      <c r="AQ5668" s="16">
        <v>1394.9102088215441</v>
      </c>
      <c r="AR5668" s="16">
        <f t="shared" si="710"/>
        <v>294.91020882154407</v>
      </c>
      <c r="AS5668" s="17">
        <f t="shared" si="704"/>
        <v>0.26810018983776734</v>
      </c>
      <c r="AT5668" s="20">
        <v>1100</v>
      </c>
      <c r="AU5668" s="20">
        <v>1226.5212121212121</v>
      </c>
      <c r="AV5668" s="20">
        <f t="shared" si="705"/>
        <v>126.5212121212121</v>
      </c>
      <c r="AW5668" s="21">
        <f t="shared" si="711"/>
        <v>0.11501928374655646</v>
      </c>
    </row>
    <row r="5669" spans="1:49" x14ac:dyDescent="0.25">
      <c r="A5669" t="s">
        <v>123</v>
      </c>
      <c r="B5669" t="s">
        <v>257</v>
      </c>
      <c r="C5669">
        <v>136254</v>
      </c>
      <c r="D5669">
        <v>2011</v>
      </c>
      <c r="E5669" t="s">
        <v>93</v>
      </c>
      <c r="F5669" t="s">
        <v>430</v>
      </c>
      <c r="G5669" t="s">
        <v>125</v>
      </c>
      <c r="I5669">
        <v>4</v>
      </c>
      <c r="J5669" t="s">
        <v>230</v>
      </c>
      <c r="K5669">
        <v>4</v>
      </c>
      <c r="L5669" t="s">
        <v>44</v>
      </c>
      <c r="M5669">
        <v>2.4000000953674321</v>
      </c>
      <c r="N5669" t="s">
        <v>45</v>
      </c>
      <c r="O5669" t="s">
        <v>46</v>
      </c>
      <c r="Q5669" t="s">
        <v>118</v>
      </c>
      <c r="T5669" t="s">
        <v>49</v>
      </c>
      <c r="U5669" t="s">
        <v>50</v>
      </c>
      <c r="V5669" t="s">
        <v>436</v>
      </c>
      <c r="W5669" t="s">
        <v>120</v>
      </c>
      <c r="X5669" t="s">
        <v>74</v>
      </c>
      <c r="Z5669">
        <v>0</v>
      </c>
      <c r="AA5669" t="s">
        <v>75</v>
      </c>
      <c r="AB5669" t="s">
        <v>122</v>
      </c>
      <c r="AC5669">
        <v>45</v>
      </c>
      <c r="AD5669">
        <v>11</v>
      </c>
      <c r="AE5669">
        <v>4</v>
      </c>
      <c r="AF5669">
        <v>2025</v>
      </c>
      <c r="AG5669">
        <v>20251105</v>
      </c>
      <c r="AH5669" s="2">
        <v>1400</v>
      </c>
      <c r="AI5669" s="2">
        <v>1942.748046875</v>
      </c>
      <c r="AJ5669" s="2">
        <f t="shared" si="706"/>
        <v>542.748046875</v>
      </c>
      <c r="AK5669" s="6">
        <f t="shared" si="707"/>
        <v>0.38767717633928572</v>
      </c>
      <c r="AL5669" s="12">
        <v>1400</v>
      </c>
      <c r="AM5669" s="12">
        <v>1804.522827604955</v>
      </c>
      <c r="AN5669" s="12">
        <f t="shared" si="708"/>
        <v>404.52282760495495</v>
      </c>
      <c r="AO5669" s="13">
        <f t="shared" si="709"/>
        <v>0.2889448768606821</v>
      </c>
      <c r="AP5669" s="16">
        <v>1400</v>
      </c>
      <c r="AQ5669" s="16">
        <v>1889.3914431849189</v>
      </c>
      <c r="AR5669" s="16">
        <f t="shared" si="710"/>
        <v>489.3914431849189</v>
      </c>
      <c r="AS5669" s="17">
        <f t="shared" si="704"/>
        <v>0.34956531656065637</v>
      </c>
      <c r="AT5669" s="20">
        <v>1400</v>
      </c>
      <c r="AU5669" s="20">
        <v>2045.7265647533891</v>
      </c>
      <c r="AV5669" s="20">
        <f t="shared" si="705"/>
        <v>645.72656475338908</v>
      </c>
      <c r="AW5669" s="21">
        <f t="shared" si="711"/>
        <v>0.46123326053813507</v>
      </c>
    </row>
    <row r="5670" spans="1:49" x14ac:dyDescent="0.25">
      <c r="A5670" t="s">
        <v>38</v>
      </c>
      <c r="B5670" t="s">
        <v>776</v>
      </c>
      <c r="C5670">
        <v>112996</v>
      </c>
      <c r="D5670">
        <v>2019</v>
      </c>
      <c r="E5670" t="s">
        <v>66</v>
      </c>
      <c r="F5670" t="s">
        <v>150</v>
      </c>
      <c r="G5670" t="s">
        <v>418</v>
      </c>
      <c r="I5670">
        <v>6</v>
      </c>
      <c r="J5670" t="s">
        <v>129</v>
      </c>
      <c r="K5670">
        <v>4</v>
      </c>
      <c r="L5670" t="s">
        <v>44</v>
      </c>
      <c r="M5670">
        <v>3.5</v>
      </c>
      <c r="N5670" t="s">
        <v>87</v>
      </c>
      <c r="O5670" t="s">
        <v>46</v>
      </c>
      <c r="P5670">
        <v>2</v>
      </c>
      <c r="Q5670" t="s">
        <v>60</v>
      </c>
      <c r="R5670" t="s">
        <v>89</v>
      </c>
      <c r="S5670">
        <v>365</v>
      </c>
      <c r="T5670" t="s">
        <v>49</v>
      </c>
      <c r="U5670" t="s">
        <v>72</v>
      </c>
      <c r="V5670" t="s">
        <v>102</v>
      </c>
      <c r="W5670" t="s">
        <v>90</v>
      </c>
      <c r="X5670" t="s">
        <v>74</v>
      </c>
      <c r="Y5670">
        <v>46625</v>
      </c>
      <c r="Z5670">
        <v>0</v>
      </c>
      <c r="AA5670" t="s">
        <v>75</v>
      </c>
      <c r="AB5670" t="s">
        <v>104</v>
      </c>
      <c r="AC5670">
        <v>45</v>
      </c>
      <c r="AD5670">
        <v>11</v>
      </c>
      <c r="AE5670">
        <v>4</v>
      </c>
      <c r="AF5670">
        <v>2025</v>
      </c>
      <c r="AG5670">
        <v>20251105</v>
      </c>
      <c r="AH5670" s="2">
        <v>11000</v>
      </c>
      <c r="AI5670" s="2">
        <v>9450.671875</v>
      </c>
      <c r="AJ5670" s="2">
        <f t="shared" si="706"/>
        <v>1549.328125</v>
      </c>
      <c r="AK5670" s="6">
        <f t="shared" si="707"/>
        <v>0.14084801136363637</v>
      </c>
      <c r="AL5670" s="12">
        <v>11000</v>
      </c>
      <c r="AM5670" s="12">
        <v>9218.2951108985035</v>
      </c>
      <c r="AN5670" s="12">
        <f t="shared" si="708"/>
        <v>1781.7048891014965</v>
      </c>
      <c r="AO5670" s="13">
        <f t="shared" si="709"/>
        <v>0.16197317173649969</v>
      </c>
      <c r="AP5670" s="16">
        <v>11000</v>
      </c>
      <c r="AQ5670" s="16">
        <v>9204.02213081837</v>
      </c>
      <c r="AR5670" s="16">
        <f t="shared" si="710"/>
        <v>1795.97786918163</v>
      </c>
      <c r="AS5670" s="17">
        <f t="shared" si="704"/>
        <v>0.16327071538014817</v>
      </c>
      <c r="AT5670" s="20">
        <v>11000</v>
      </c>
      <c r="AU5670" s="20">
        <v>9563.8032670454559</v>
      </c>
      <c r="AV5670" s="20">
        <f t="shared" si="705"/>
        <v>1436.1967329545441</v>
      </c>
      <c r="AW5670" s="21">
        <f t="shared" si="711"/>
        <v>0.13056333935950401</v>
      </c>
    </row>
    <row r="5671" spans="1:49" x14ac:dyDescent="0.25">
      <c r="A5671" t="s">
        <v>38</v>
      </c>
      <c r="B5671" t="s">
        <v>105</v>
      </c>
      <c r="C5671">
        <v>186544</v>
      </c>
      <c r="D5671">
        <v>2020</v>
      </c>
      <c r="E5671" t="s">
        <v>66</v>
      </c>
      <c r="F5671" t="s">
        <v>221</v>
      </c>
      <c r="I5671">
        <v>8</v>
      </c>
      <c r="J5671" t="s">
        <v>59</v>
      </c>
      <c r="K5671">
        <v>4</v>
      </c>
      <c r="L5671" t="s">
        <v>44</v>
      </c>
      <c r="M5671">
        <v>5</v>
      </c>
      <c r="N5671" t="s">
        <v>70</v>
      </c>
      <c r="O5671" t="s">
        <v>46</v>
      </c>
      <c r="P5671">
        <v>2</v>
      </c>
      <c r="Q5671" t="s">
        <v>88</v>
      </c>
      <c r="R5671" t="s">
        <v>48</v>
      </c>
      <c r="S5671">
        <v>395</v>
      </c>
      <c r="T5671" t="s">
        <v>49</v>
      </c>
      <c r="U5671" t="s">
        <v>72</v>
      </c>
      <c r="V5671" t="s">
        <v>586</v>
      </c>
      <c r="W5671" t="s">
        <v>90</v>
      </c>
      <c r="X5671" t="s">
        <v>74</v>
      </c>
      <c r="Z5671">
        <v>0</v>
      </c>
      <c r="AA5671" t="s">
        <v>75</v>
      </c>
      <c r="AB5671" t="s">
        <v>91</v>
      </c>
      <c r="AC5671">
        <v>45</v>
      </c>
      <c r="AD5671">
        <v>11</v>
      </c>
      <c r="AE5671">
        <v>4</v>
      </c>
      <c r="AF5671">
        <v>2025</v>
      </c>
      <c r="AG5671">
        <v>20251104</v>
      </c>
      <c r="AH5671" s="2">
        <v>8000</v>
      </c>
      <c r="AI5671" s="2">
        <v>7789.77978515625</v>
      </c>
      <c r="AJ5671" s="2">
        <f t="shared" si="706"/>
        <v>210.22021484375</v>
      </c>
      <c r="AK5671" s="6">
        <f t="shared" si="707"/>
        <v>2.627752685546875E-2</v>
      </c>
      <c r="AL5671" s="12">
        <v>8000</v>
      </c>
      <c r="AM5671" s="12">
        <v>7814.4802651711707</v>
      </c>
      <c r="AN5671" s="12">
        <f t="shared" si="708"/>
        <v>185.51973482882931</v>
      </c>
      <c r="AO5671" s="13">
        <f t="shared" si="709"/>
        <v>2.3189966853603663E-2</v>
      </c>
      <c r="AP5671" s="16">
        <v>8000</v>
      </c>
      <c r="AQ5671" s="16">
        <v>7702.2809172455873</v>
      </c>
      <c r="AR5671" s="16">
        <f t="shared" si="710"/>
        <v>297.71908275441274</v>
      </c>
      <c r="AS5671" s="17">
        <f t="shared" si="704"/>
        <v>3.721488534430159E-2</v>
      </c>
      <c r="AT5671" s="20">
        <v>8000</v>
      </c>
      <c r="AU5671" s="20">
        <v>7859.6699410609044</v>
      </c>
      <c r="AV5671" s="20">
        <f t="shared" si="705"/>
        <v>140.33005893909558</v>
      </c>
      <c r="AW5671" s="21">
        <f t="shared" si="711"/>
        <v>1.7541257367386948E-2</v>
      </c>
    </row>
    <row r="5672" spans="1:49" x14ac:dyDescent="0.25">
      <c r="A5672" t="s">
        <v>38</v>
      </c>
      <c r="B5672" t="s">
        <v>776</v>
      </c>
      <c r="C5672">
        <v>23172</v>
      </c>
      <c r="D5672">
        <v>2023</v>
      </c>
      <c r="E5672" t="s">
        <v>93</v>
      </c>
      <c r="F5672" t="s">
        <v>188</v>
      </c>
      <c r="G5672" t="s">
        <v>1101</v>
      </c>
      <c r="I5672">
        <v>6</v>
      </c>
      <c r="J5672" t="s">
        <v>69</v>
      </c>
      <c r="K5672">
        <v>4</v>
      </c>
      <c r="L5672" t="s">
        <v>44</v>
      </c>
      <c r="M5672">
        <v>3.5999999046325679</v>
      </c>
      <c r="N5672" t="s">
        <v>44</v>
      </c>
      <c r="O5672" t="s">
        <v>46</v>
      </c>
      <c r="P5672">
        <v>3</v>
      </c>
      <c r="Q5672" t="s">
        <v>60</v>
      </c>
      <c r="R5672" t="s">
        <v>81</v>
      </c>
      <c r="T5672" t="s">
        <v>49</v>
      </c>
      <c r="U5672" t="s">
        <v>72</v>
      </c>
      <c r="V5672" t="s">
        <v>344</v>
      </c>
      <c r="W5672" t="s">
        <v>90</v>
      </c>
      <c r="X5672" t="s">
        <v>74</v>
      </c>
      <c r="Z5672">
        <v>0</v>
      </c>
      <c r="AA5672" t="s">
        <v>75</v>
      </c>
      <c r="AB5672" t="s">
        <v>83</v>
      </c>
      <c r="AC5672">
        <v>45</v>
      </c>
      <c r="AD5672">
        <v>11</v>
      </c>
      <c r="AE5672">
        <v>4</v>
      </c>
      <c r="AF5672">
        <v>2025</v>
      </c>
      <c r="AG5672">
        <v>20251105</v>
      </c>
      <c r="AH5672" s="2">
        <v>31000</v>
      </c>
      <c r="AI5672" s="2">
        <v>31717.47265625</v>
      </c>
      <c r="AJ5672" s="2">
        <f t="shared" si="706"/>
        <v>717.47265625</v>
      </c>
      <c r="AK5672" s="6">
        <f t="shared" si="707"/>
        <v>2.3144279233870968E-2</v>
      </c>
      <c r="AL5672" s="12">
        <v>31000</v>
      </c>
      <c r="AM5672" s="12">
        <v>29900.089312321081</v>
      </c>
      <c r="AN5672" s="12">
        <f t="shared" si="708"/>
        <v>1099.9106876789192</v>
      </c>
      <c r="AO5672" s="13">
        <f t="shared" si="709"/>
        <v>3.5480989925126424E-2</v>
      </c>
      <c r="AP5672" s="16">
        <v>31000</v>
      </c>
      <c r="AQ5672" s="16">
        <v>25624.676204387641</v>
      </c>
      <c r="AR5672" s="16">
        <f t="shared" si="710"/>
        <v>5375.3237956123594</v>
      </c>
      <c r="AS5672" s="17">
        <f t="shared" si="704"/>
        <v>0.17339754179394709</v>
      </c>
      <c r="AT5672" s="20">
        <v>31000</v>
      </c>
      <c r="AU5672" s="20">
        <v>30931.68210526316</v>
      </c>
      <c r="AV5672" s="20">
        <f t="shared" si="705"/>
        <v>68.317894736839662</v>
      </c>
      <c r="AW5672" s="21">
        <f t="shared" si="711"/>
        <v>2.203803056027086E-3</v>
      </c>
    </row>
    <row r="5673" spans="1:49" x14ac:dyDescent="0.25">
      <c r="A5673" t="s">
        <v>38</v>
      </c>
      <c r="B5673" t="s">
        <v>776</v>
      </c>
      <c r="C5673">
        <v>9029</v>
      </c>
      <c r="D5673">
        <v>2023</v>
      </c>
      <c r="E5673" t="s">
        <v>135</v>
      </c>
      <c r="F5673" t="s">
        <v>566</v>
      </c>
      <c r="G5673" t="s">
        <v>2481</v>
      </c>
      <c r="H5673" t="s">
        <v>1918</v>
      </c>
      <c r="I5673">
        <v>4</v>
      </c>
      <c r="J5673" t="s">
        <v>117</v>
      </c>
      <c r="K5673">
        <v>4</v>
      </c>
      <c r="L5673" t="s">
        <v>44</v>
      </c>
      <c r="M5673">
        <v>1.299999952316284</v>
      </c>
      <c r="N5673" t="s">
        <v>87</v>
      </c>
      <c r="O5673" t="s">
        <v>46</v>
      </c>
      <c r="P5673">
        <v>5</v>
      </c>
      <c r="Q5673" t="s">
        <v>60</v>
      </c>
      <c r="R5673" t="s">
        <v>81</v>
      </c>
      <c r="S5673">
        <v>177</v>
      </c>
      <c r="T5673" t="s">
        <v>49</v>
      </c>
      <c r="W5673" t="s">
        <v>62</v>
      </c>
      <c r="X5673" t="s">
        <v>567</v>
      </c>
      <c r="Z5673">
        <v>0</v>
      </c>
      <c r="AA5673" t="s">
        <v>75</v>
      </c>
      <c r="AB5673" t="s">
        <v>83</v>
      </c>
      <c r="AC5673">
        <v>45</v>
      </c>
      <c r="AD5673">
        <v>11</v>
      </c>
      <c r="AE5673">
        <v>4</v>
      </c>
      <c r="AF5673">
        <v>2025</v>
      </c>
      <c r="AG5673">
        <v>20251105</v>
      </c>
      <c r="AH5673" s="2">
        <v>17500</v>
      </c>
      <c r="AI5673" s="2">
        <v>20024.357421875</v>
      </c>
      <c r="AJ5673" s="2">
        <f t="shared" si="706"/>
        <v>2524.357421875</v>
      </c>
      <c r="AK5673" s="6">
        <f t="shared" si="707"/>
        <v>0.1442489955357143</v>
      </c>
      <c r="AL5673" s="12">
        <v>17500</v>
      </c>
      <c r="AM5673" s="12">
        <v>18462.084106348939</v>
      </c>
      <c r="AN5673" s="12">
        <f t="shared" si="708"/>
        <v>962.0841063489388</v>
      </c>
      <c r="AO5673" s="13">
        <f t="shared" si="709"/>
        <v>5.4976234648510786E-2</v>
      </c>
      <c r="AP5673" s="16">
        <v>17500</v>
      </c>
      <c r="AQ5673" s="16">
        <v>20208.843627779512</v>
      </c>
      <c r="AR5673" s="16">
        <f t="shared" si="710"/>
        <v>2708.8436277795117</v>
      </c>
      <c r="AS5673" s="17">
        <f t="shared" si="704"/>
        <v>0.15479106444454352</v>
      </c>
      <c r="AT5673" s="20">
        <v>17500</v>
      </c>
      <c r="AU5673" s="20">
        <v>20308.877790834329</v>
      </c>
      <c r="AV5673" s="20">
        <f t="shared" si="705"/>
        <v>2808.8777908343291</v>
      </c>
      <c r="AW5673" s="21">
        <f t="shared" si="711"/>
        <v>0.16050730233339022</v>
      </c>
    </row>
    <row r="5674" spans="1:49" x14ac:dyDescent="0.25">
      <c r="A5674" t="s">
        <v>123</v>
      </c>
      <c r="B5674" t="s">
        <v>200</v>
      </c>
      <c r="C5674">
        <v>72754</v>
      </c>
      <c r="D5674">
        <v>2020</v>
      </c>
      <c r="E5674" t="s">
        <v>155</v>
      </c>
      <c r="F5674" t="s">
        <v>605</v>
      </c>
      <c r="G5674" t="s">
        <v>214</v>
      </c>
      <c r="I5674">
        <v>4</v>
      </c>
      <c r="J5674" t="s">
        <v>59</v>
      </c>
      <c r="K5674">
        <v>4</v>
      </c>
      <c r="L5674" t="s">
        <v>44</v>
      </c>
      <c r="M5674">
        <v>2</v>
      </c>
      <c r="N5674" t="s">
        <v>45</v>
      </c>
      <c r="O5674" t="s">
        <v>46</v>
      </c>
      <c r="Q5674" t="s">
        <v>60</v>
      </c>
      <c r="R5674" t="s">
        <v>48</v>
      </c>
      <c r="S5674">
        <v>164</v>
      </c>
      <c r="T5674" t="s">
        <v>49</v>
      </c>
      <c r="V5674" t="s">
        <v>653</v>
      </c>
      <c r="W5674" t="s">
        <v>62</v>
      </c>
      <c r="X5674" t="s">
        <v>63</v>
      </c>
      <c r="Z5674">
        <v>0</v>
      </c>
      <c r="AA5674" t="s">
        <v>75</v>
      </c>
      <c r="AB5674" t="s">
        <v>83</v>
      </c>
      <c r="AC5674">
        <v>45</v>
      </c>
      <c r="AD5674">
        <v>11</v>
      </c>
      <c r="AE5674">
        <v>4</v>
      </c>
      <c r="AF5674">
        <v>2025</v>
      </c>
      <c r="AG5674">
        <v>20251105</v>
      </c>
      <c r="AH5674" s="2">
        <v>10200</v>
      </c>
      <c r="AI5674" s="2">
        <v>9481.693359375</v>
      </c>
      <c r="AJ5674" s="2">
        <f t="shared" si="706"/>
        <v>718.306640625</v>
      </c>
      <c r="AK5674" s="6">
        <f t="shared" si="707"/>
        <v>7.0422219669117644E-2</v>
      </c>
      <c r="AL5674" s="12">
        <v>10200</v>
      </c>
      <c r="AM5674" s="12">
        <v>9453.191366680383</v>
      </c>
      <c r="AN5674" s="12">
        <f t="shared" si="708"/>
        <v>746.808633319617</v>
      </c>
      <c r="AO5674" s="13">
        <f t="shared" si="709"/>
        <v>7.3216532678393828E-2</v>
      </c>
      <c r="AP5674" s="16">
        <v>10200</v>
      </c>
      <c r="AQ5674" s="16">
        <v>9858.7849987847985</v>
      </c>
      <c r="AR5674" s="16">
        <f t="shared" si="710"/>
        <v>341.21500121520148</v>
      </c>
      <c r="AS5674" s="17">
        <f t="shared" si="704"/>
        <v>3.3452451099529559E-2</v>
      </c>
      <c r="AT5674" s="20">
        <v>10200</v>
      </c>
      <c r="AU5674" s="20">
        <v>9445.7416879795401</v>
      </c>
      <c r="AV5674" s="20">
        <f t="shared" si="705"/>
        <v>754.25831202045993</v>
      </c>
      <c r="AW5674" s="21">
        <f t="shared" si="711"/>
        <v>7.3946893335339214E-2</v>
      </c>
    </row>
    <row r="5675" spans="1:49" x14ac:dyDescent="0.25">
      <c r="A5675" t="s">
        <v>38</v>
      </c>
      <c r="B5675" t="s">
        <v>39</v>
      </c>
      <c r="C5675">
        <v>201765</v>
      </c>
      <c r="D5675">
        <v>2014</v>
      </c>
      <c r="E5675" t="s">
        <v>139</v>
      </c>
      <c r="F5675" t="s">
        <v>140</v>
      </c>
      <c r="I5675">
        <v>4</v>
      </c>
      <c r="J5675" t="s">
        <v>59</v>
      </c>
      <c r="K5675">
        <v>4</v>
      </c>
      <c r="L5675" t="s">
        <v>44</v>
      </c>
      <c r="M5675">
        <v>2.5</v>
      </c>
      <c r="N5675" t="s">
        <v>44</v>
      </c>
      <c r="O5675" t="s">
        <v>46</v>
      </c>
      <c r="Q5675" t="s">
        <v>141</v>
      </c>
      <c r="R5675" t="s">
        <v>89</v>
      </c>
      <c r="T5675" t="s">
        <v>49</v>
      </c>
      <c r="W5675" t="s">
        <v>62</v>
      </c>
      <c r="X5675" t="s">
        <v>74</v>
      </c>
      <c r="Z5675">
        <v>0</v>
      </c>
      <c r="AA5675" t="s">
        <v>75</v>
      </c>
      <c r="AB5675" t="s">
        <v>83</v>
      </c>
      <c r="AC5675">
        <v>45</v>
      </c>
      <c r="AD5675">
        <v>11</v>
      </c>
      <c r="AE5675">
        <v>4</v>
      </c>
      <c r="AF5675">
        <v>2025</v>
      </c>
      <c r="AG5675">
        <v>20251104</v>
      </c>
      <c r="AH5675" s="2">
        <v>2000</v>
      </c>
      <c r="AI5675" s="2">
        <v>1776.030395507812</v>
      </c>
      <c r="AJ5675" s="2">
        <f t="shared" si="706"/>
        <v>223.96960449218795</v>
      </c>
      <c r="AK5675" s="6">
        <f t="shared" si="707"/>
        <v>0.11198480224609397</v>
      </c>
      <c r="AL5675" s="12">
        <v>2000</v>
      </c>
      <c r="AM5675" s="12">
        <v>1701.3033232821031</v>
      </c>
      <c r="AN5675" s="12">
        <f t="shared" si="708"/>
        <v>298.69667671789693</v>
      </c>
      <c r="AO5675" s="13">
        <f t="shared" si="709"/>
        <v>0.14934833835894848</v>
      </c>
      <c r="AP5675" s="16">
        <v>2000</v>
      </c>
      <c r="AQ5675" s="16">
        <v>1712.2618947770561</v>
      </c>
      <c r="AR5675" s="16">
        <f t="shared" si="710"/>
        <v>287.73810522294389</v>
      </c>
      <c r="AS5675" s="17">
        <f t="shared" si="704"/>
        <v>0.14386905261147195</v>
      </c>
      <c r="AT5675" s="20">
        <v>2000</v>
      </c>
      <c r="AU5675" s="20">
        <v>1832.9493087557601</v>
      </c>
      <c r="AV5675" s="20">
        <f t="shared" si="705"/>
        <v>167.05069124423994</v>
      </c>
      <c r="AW5675" s="21">
        <f t="shared" si="711"/>
        <v>8.3525345622119967E-2</v>
      </c>
    </row>
    <row r="5676" spans="1:49" x14ac:dyDescent="0.25">
      <c r="A5676" t="s">
        <v>123</v>
      </c>
      <c r="B5676" t="s">
        <v>440</v>
      </c>
      <c r="C5676">
        <v>83306</v>
      </c>
      <c r="D5676">
        <v>2021</v>
      </c>
      <c r="E5676" t="s">
        <v>84</v>
      </c>
      <c r="F5676" t="s">
        <v>85</v>
      </c>
      <c r="G5676" t="s">
        <v>1347</v>
      </c>
      <c r="H5676" t="s">
        <v>615</v>
      </c>
      <c r="I5676">
        <v>6</v>
      </c>
      <c r="J5676" t="s">
        <v>59</v>
      </c>
      <c r="K5676">
        <v>4</v>
      </c>
      <c r="L5676" t="s">
        <v>44</v>
      </c>
      <c r="M5676">
        <v>3.5999999046325679</v>
      </c>
      <c r="N5676" t="s">
        <v>87</v>
      </c>
      <c r="O5676" t="s">
        <v>46</v>
      </c>
      <c r="P5676">
        <v>4</v>
      </c>
      <c r="Q5676" t="s">
        <v>88</v>
      </c>
      <c r="R5676" t="s">
        <v>89</v>
      </c>
      <c r="S5676">
        <v>305</v>
      </c>
      <c r="T5676" t="s">
        <v>49</v>
      </c>
      <c r="U5676" t="s">
        <v>72</v>
      </c>
      <c r="W5676" t="s">
        <v>90</v>
      </c>
      <c r="X5676" t="s">
        <v>74</v>
      </c>
      <c r="Z5676">
        <v>0</v>
      </c>
      <c r="AA5676" t="s">
        <v>75</v>
      </c>
      <c r="AB5676" t="s">
        <v>91</v>
      </c>
      <c r="AC5676">
        <v>45</v>
      </c>
      <c r="AD5676">
        <v>11</v>
      </c>
      <c r="AE5676">
        <v>4</v>
      </c>
      <c r="AF5676">
        <v>2025</v>
      </c>
      <c r="AG5676">
        <v>20251105</v>
      </c>
      <c r="AH5676" s="2">
        <v>19000</v>
      </c>
      <c r="AI5676" s="2">
        <v>21661.71484375</v>
      </c>
      <c r="AJ5676" s="2">
        <f t="shared" si="706"/>
        <v>2661.71484375</v>
      </c>
      <c r="AK5676" s="6">
        <f t="shared" si="707"/>
        <v>0.14009025493421054</v>
      </c>
      <c r="AL5676" s="12">
        <v>19000</v>
      </c>
      <c r="AM5676" s="12">
        <v>22176.727328395718</v>
      </c>
      <c r="AN5676" s="12">
        <f t="shared" si="708"/>
        <v>3176.7273283957184</v>
      </c>
      <c r="AO5676" s="13">
        <f t="shared" si="709"/>
        <v>0.16719617517872201</v>
      </c>
      <c r="AP5676" s="16">
        <v>19000</v>
      </c>
      <c r="AQ5676" s="16">
        <v>21260.029174866489</v>
      </c>
      <c r="AR5676" s="16">
        <f t="shared" si="710"/>
        <v>2260.0291748664895</v>
      </c>
      <c r="AS5676" s="17">
        <f t="shared" si="704"/>
        <v>0.11894890394034155</v>
      </c>
      <c r="AT5676" s="20">
        <v>19000</v>
      </c>
      <c r="AU5676" s="20">
        <v>21149.352138307549</v>
      </c>
      <c r="AV5676" s="20">
        <f t="shared" si="705"/>
        <v>2149.3521383075495</v>
      </c>
      <c r="AW5676" s="21">
        <f t="shared" si="711"/>
        <v>0.11312379675302892</v>
      </c>
    </row>
    <row r="5677" spans="1:49" x14ac:dyDescent="0.25">
      <c r="A5677" t="s">
        <v>123</v>
      </c>
      <c r="B5677" t="s">
        <v>440</v>
      </c>
      <c r="C5677">
        <v>192513</v>
      </c>
      <c r="D5677">
        <v>2014</v>
      </c>
      <c r="E5677" t="s">
        <v>84</v>
      </c>
      <c r="F5677" t="s">
        <v>85</v>
      </c>
      <c r="G5677" t="s">
        <v>86</v>
      </c>
      <c r="I5677">
        <v>8</v>
      </c>
      <c r="J5677" t="s">
        <v>129</v>
      </c>
      <c r="K5677">
        <v>4</v>
      </c>
      <c r="L5677" t="s">
        <v>44</v>
      </c>
      <c r="M5677">
        <v>5.6999998092651367</v>
      </c>
      <c r="N5677" t="s">
        <v>70</v>
      </c>
      <c r="O5677" t="s">
        <v>46</v>
      </c>
      <c r="P5677">
        <v>2</v>
      </c>
      <c r="Q5677" t="s">
        <v>88</v>
      </c>
      <c r="R5677" t="s">
        <v>48</v>
      </c>
      <c r="T5677" t="s">
        <v>49</v>
      </c>
      <c r="W5677" t="s">
        <v>90</v>
      </c>
      <c r="X5677" t="s">
        <v>74</v>
      </c>
      <c r="Z5677">
        <v>0</v>
      </c>
      <c r="AA5677" t="s">
        <v>75</v>
      </c>
      <c r="AB5677" t="s">
        <v>91</v>
      </c>
      <c r="AC5677">
        <v>45</v>
      </c>
      <c r="AD5677">
        <v>11</v>
      </c>
      <c r="AE5677">
        <v>4</v>
      </c>
      <c r="AF5677">
        <v>2025</v>
      </c>
      <c r="AG5677">
        <v>20251105</v>
      </c>
      <c r="AH5677" s="2">
        <v>5400</v>
      </c>
      <c r="AI5677" s="2">
        <v>4829.24609375</v>
      </c>
      <c r="AJ5677" s="2">
        <f t="shared" si="706"/>
        <v>570.75390625</v>
      </c>
      <c r="AK5677" s="6">
        <f t="shared" si="707"/>
        <v>0.10569516782407408</v>
      </c>
      <c r="AL5677" s="12">
        <v>5400</v>
      </c>
      <c r="AM5677" s="12">
        <v>4424.4539084825692</v>
      </c>
      <c r="AN5677" s="12">
        <f t="shared" si="708"/>
        <v>975.5460915174308</v>
      </c>
      <c r="AO5677" s="13">
        <f t="shared" si="709"/>
        <v>0.18065668361433904</v>
      </c>
      <c r="AP5677" s="16">
        <v>5400</v>
      </c>
      <c r="AQ5677" s="16">
        <v>4342.6686526160929</v>
      </c>
      <c r="AR5677" s="16">
        <f t="shared" si="710"/>
        <v>1057.3313473839071</v>
      </c>
      <c r="AS5677" s="17">
        <f t="shared" si="704"/>
        <v>0.19580210136739021</v>
      </c>
      <c r="AT5677" s="20">
        <v>5400</v>
      </c>
      <c r="AU5677" s="20">
        <v>5051.580135440181</v>
      </c>
      <c r="AV5677" s="20">
        <f t="shared" si="705"/>
        <v>348.41986455981896</v>
      </c>
      <c r="AW5677" s="21">
        <f t="shared" si="711"/>
        <v>6.4522197140707213E-2</v>
      </c>
    </row>
    <row r="5678" spans="1:49" x14ac:dyDescent="0.25">
      <c r="A5678" t="s">
        <v>38</v>
      </c>
      <c r="B5678" t="s">
        <v>105</v>
      </c>
      <c r="C5678">
        <v>151676</v>
      </c>
      <c r="D5678">
        <v>2015</v>
      </c>
      <c r="E5678" t="s">
        <v>139</v>
      </c>
      <c r="F5678" t="s">
        <v>264</v>
      </c>
      <c r="I5678">
        <v>4</v>
      </c>
      <c r="J5678" t="s">
        <v>43</v>
      </c>
      <c r="K5678">
        <v>4</v>
      </c>
      <c r="L5678" t="s">
        <v>44</v>
      </c>
      <c r="M5678">
        <v>1.799999952316284</v>
      </c>
      <c r="N5678" t="s">
        <v>45</v>
      </c>
      <c r="Q5678" t="s">
        <v>118</v>
      </c>
      <c r="R5678" t="s">
        <v>96</v>
      </c>
      <c r="T5678" t="s">
        <v>49</v>
      </c>
      <c r="W5678" t="s">
        <v>120</v>
      </c>
      <c r="X5678" t="s">
        <v>121</v>
      </c>
      <c r="Z5678">
        <v>0</v>
      </c>
      <c r="AA5678" t="s">
        <v>75</v>
      </c>
      <c r="AB5678" t="s">
        <v>122</v>
      </c>
      <c r="AC5678">
        <v>45</v>
      </c>
      <c r="AD5678">
        <v>11</v>
      </c>
      <c r="AE5678">
        <v>4</v>
      </c>
      <c r="AF5678">
        <v>2025</v>
      </c>
      <c r="AG5678">
        <v>20251104</v>
      </c>
      <c r="AH5678" s="2">
        <v>1200</v>
      </c>
      <c r="AI5678" s="2">
        <v>1243.952880859375</v>
      </c>
      <c r="AJ5678" s="2">
        <f t="shared" si="706"/>
        <v>43.952880859375</v>
      </c>
      <c r="AK5678" s="6">
        <f t="shared" si="707"/>
        <v>3.6627400716145835E-2</v>
      </c>
      <c r="AL5678" s="12">
        <v>1200</v>
      </c>
      <c r="AM5678" s="12">
        <v>1147.6266382217541</v>
      </c>
      <c r="AN5678" s="12">
        <f t="shared" si="708"/>
        <v>52.373361778245908</v>
      </c>
      <c r="AO5678" s="13">
        <f t="shared" si="709"/>
        <v>4.3644468148538257E-2</v>
      </c>
      <c r="AP5678" s="16">
        <v>1200</v>
      </c>
      <c r="AQ5678" s="16">
        <v>1160.624005381329</v>
      </c>
      <c r="AR5678" s="16">
        <f t="shared" si="710"/>
        <v>39.375994618671029</v>
      </c>
      <c r="AS5678" s="17">
        <f t="shared" si="704"/>
        <v>3.2813328848892521E-2</v>
      </c>
      <c r="AT5678" s="20">
        <v>1200</v>
      </c>
      <c r="AU5678" s="20">
        <v>1305.327044025157</v>
      </c>
      <c r="AV5678" s="20">
        <f t="shared" si="705"/>
        <v>105.32704402515697</v>
      </c>
      <c r="AW5678" s="21">
        <f t="shared" si="711"/>
        <v>8.7772536687630798E-2</v>
      </c>
    </row>
    <row r="5679" spans="1:49" x14ac:dyDescent="0.25">
      <c r="A5679" t="s">
        <v>38</v>
      </c>
      <c r="B5679" t="s">
        <v>92</v>
      </c>
      <c r="C5679">
        <v>62050</v>
      </c>
      <c r="D5679">
        <v>2020</v>
      </c>
      <c r="E5679" t="s">
        <v>155</v>
      </c>
      <c r="F5679" t="s">
        <v>605</v>
      </c>
      <c r="G5679" t="s">
        <v>774</v>
      </c>
      <c r="I5679">
        <v>4</v>
      </c>
      <c r="J5679" t="s">
        <v>59</v>
      </c>
      <c r="K5679">
        <v>4</v>
      </c>
      <c r="L5679" t="s">
        <v>44</v>
      </c>
      <c r="M5679">
        <v>2.4000000953674321</v>
      </c>
      <c r="N5679" t="s">
        <v>44</v>
      </c>
      <c r="O5679" t="s">
        <v>95</v>
      </c>
      <c r="P5679">
        <v>2</v>
      </c>
      <c r="Q5679" t="s">
        <v>60</v>
      </c>
      <c r="R5679" t="s">
        <v>89</v>
      </c>
      <c r="S5679">
        <v>181</v>
      </c>
      <c r="T5679" t="s">
        <v>49</v>
      </c>
      <c r="V5679" t="s">
        <v>1153</v>
      </c>
      <c r="W5679" t="s">
        <v>62</v>
      </c>
      <c r="X5679" t="s">
        <v>63</v>
      </c>
      <c r="Z5679">
        <v>0</v>
      </c>
      <c r="AA5679" t="s">
        <v>75</v>
      </c>
      <c r="AB5679" t="s">
        <v>83</v>
      </c>
      <c r="AC5679">
        <v>45</v>
      </c>
      <c r="AD5679">
        <v>11</v>
      </c>
      <c r="AE5679">
        <v>4</v>
      </c>
      <c r="AF5679">
        <v>2025</v>
      </c>
      <c r="AG5679">
        <v>20251104</v>
      </c>
      <c r="AH5679" s="2">
        <v>12000</v>
      </c>
      <c r="AI5679" s="2">
        <v>9127.466796875</v>
      </c>
      <c r="AJ5679" s="2">
        <f t="shared" si="706"/>
        <v>2872.533203125</v>
      </c>
      <c r="AK5679" s="6">
        <f t="shared" si="707"/>
        <v>0.23937776692708335</v>
      </c>
      <c r="AL5679" s="12">
        <v>12000</v>
      </c>
      <c r="AM5679" s="12">
        <v>7367.0686870543186</v>
      </c>
      <c r="AN5679" s="12">
        <f t="shared" si="708"/>
        <v>4632.9313129456814</v>
      </c>
      <c r="AO5679" s="13">
        <f t="shared" si="709"/>
        <v>0.38607760941214009</v>
      </c>
      <c r="AP5679" s="16">
        <v>12000</v>
      </c>
      <c r="AQ5679" s="16">
        <v>8435.0613955789286</v>
      </c>
      <c r="AR5679" s="16">
        <f t="shared" si="710"/>
        <v>3564.9386044210714</v>
      </c>
      <c r="AS5679" s="17">
        <f t="shared" si="704"/>
        <v>0.2970782170350893</v>
      </c>
      <c r="AT5679" s="20">
        <v>12000</v>
      </c>
      <c r="AU5679" s="20">
        <v>9759.8134991119023</v>
      </c>
      <c r="AV5679" s="20">
        <f t="shared" si="705"/>
        <v>2240.1865008880977</v>
      </c>
      <c r="AW5679" s="21">
        <f t="shared" si="711"/>
        <v>0.18668220840734148</v>
      </c>
    </row>
    <row r="5680" spans="1:49" x14ac:dyDescent="0.25">
      <c r="A5680" t="s">
        <v>77</v>
      </c>
      <c r="B5680" t="s">
        <v>596</v>
      </c>
      <c r="C5680">
        <v>173696</v>
      </c>
      <c r="D5680">
        <v>2003</v>
      </c>
      <c r="E5680" t="s">
        <v>159</v>
      </c>
      <c r="F5680" t="s">
        <v>508</v>
      </c>
      <c r="G5680" t="s">
        <v>229</v>
      </c>
      <c r="I5680">
        <v>4</v>
      </c>
      <c r="J5680" t="s">
        <v>101</v>
      </c>
      <c r="K5680">
        <v>4</v>
      </c>
      <c r="L5680" t="s">
        <v>44</v>
      </c>
      <c r="M5680">
        <v>2.4000000953674321</v>
      </c>
      <c r="N5680" t="s">
        <v>45</v>
      </c>
      <c r="O5680" t="s">
        <v>46</v>
      </c>
      <c r="Q5680" t="s">
        <v>118</v>
      </c>
      <c r="S5680">
        <v>160</v>
      </c>
      <c r="T5680" t="s">
        <v>49</v>
      </c>
      <c r="U5680" t="s">
        <v>50</v>
      </c>
      <c r="V5680" t="s">
        <v>611</v>
      </c>
      <c r="W5680" t="s">
        <v>62</v>
      </c>
      <c r="X5680" t="s">
        <v>74</v>
      </c>
      <c r="Z5680">
        <v>0</v>
      </c>
      <c r="AA5680" t="s">
        <v>75</v>
      </c>
      <c r="AB5680" t="s">
        <v>122</v>
      </c>
      <c r="AC5680">
        <v>45</v>
      </c>
      <c r="AD5680">
        <v>11</v>
      </c>
      <c r="AE5680">
        <v>4</v>
      </c>
      <c r="AF5680">
        <v>2025</v>
      </c>
      <c r="AG5680">
        <v>20251105</v>
      </c>
      <c r="AH5680" s="2">
        <v>600</v>
      </c>
      <c r="AI5680" s="2">
        <v>1262.502075195312</v>
      </c>
      <c r="AJ5680" s="2">
        <f t="shared" si="706"/>
        <v>662.50207519531205</v>
      </c>
      <c r="AK5680" s="6">
        <f t="shared" si="707"/>
        <v>1.1041701253255201</v>
      </c>
      <c r="AL5680" s="12">
        <v>600</v>
      </c>
      <c r="AM5680" s="12">
        <v>1144.306325534925</v>
      </c>
      <c r="AN5680" s="12">
        <f t="shared" si="708"/>
        <v>544.30632553492501</v>
      </c>
      <c r="AO5680" s="13">
        <f t="shared" si="709"/>
        <v>0.90717720922487499</v>
      </c>
      <c r="AP5680" s="16">
        <v>600</v>
      </c>
      <c r="AQ5680" s="16">
        <v>1176.401784411149</v>
      </c>
      <c r="AR5680" s="16">
        <f t="shared" si="710"/>
        <v>576.40178441114904</v>
      </c>
      <c r="AS5680" s="17">
        <f t="shared" si="704"/>
        <v>0.9606696406852484</v>
      </c>
      <c r="AT5680" s="20">
        <v>600</v>
      </c>
      <c r="AU5680" s="20">
        <v>1329.8097643097649</v>
      </c>
      <c r="AV5680" s="20">
        <f t="shared" si="705"/>
        <v>729.80976430976489</v>
      </c>
      <c r="AW5680" s="21">
        <f t="shared" si="711"/>
        <v>1.2163496071829414</v>
      </c>
    </row>
    <row r="5681" spans="1:49" x14ac:dyDescent="0.25">
      <c r="A5681" t="s">
        <v>123</v>
      </c>
      <c r="B5681" t="s">
        <v>440</v>
      </c>
      <c r="C5681">
        <v>129404</v>
      </c>
      <c r="D5681">
        <v>2020</v>
      </c>
      <c r="E5681" t="s">
        <v>93</v>
      </c>
      <c r="F5681" t="s">
        <v>94</v>
      </c>
      <c r="G5681" t="s">
        <v>189</v>
      </c>
      <c r="I5681">
        <v>4</v>
      </c>
      <c r="J5681" t="s">
        <v>59</v>
      </c>
      <c r="K5681">
        <v>4</v>
      </c>
      <c r="L5681" t="s">
        <v>44</v>
      </c>
      <c r="M5681">
        <v>1.5</v>
      </c>
      <c r="N5681" t="s">
        <v>45</v>
      </c>
      <c r="O5681" t="s">
        <v>46</v>
      </c>
      <c r="P5681">
        <v>4</v>
      </c>
      <c r="Q5681" t="s">
        <v>60</v>
      </c>
      <c r="R5681" t="s">
        <v>96</v>
      </c>
      <c r="T5681" t="s">
        <v>49</v>
      </c>
      <c r="U5681" t="s">
        <v>50</v>
      </c>
      <c r="V5681" t="s">
        <v>775</v>
      </c>
      <c r="W5681" t="s">
        <v>62</v>
      </c>
      <c r="X5681" t="s">
        <v>98</v>
      </c>
      <c r="Z5681">
        <v>0</v>
      </c>
      <c r="AA5681" t="s">
        <v>75</v>
      </c>
      <c r="AB5681" t="s">
        <v>83</v>
      </c>
      <c r="AC5681">
        <v>45</v>
      </c>
      <c r="AD5681">
        <v>11</v>
      </c>
      <c r="AE5681">
        <v>4</v>
      </c>
      <c r="AF5681">
        <v>2025</v>
      </c>
      <c r="AG5681">
        <v>20251105</v>
      </c>
      <c r="AH5681" s="2">
        <v>7800</v>
      </c>
      <c r="AI5681" s="2">
        <v>7011.2734375</v>
      </c>
      <c r="AJ5681" s="2">
        <f t="shared" si="706"/>
        <v>788.7265625</v>
      </c>
      <c r="AK5681" s="6">
        <f t="shared" si="707"/>
        <v>0.10111879006410257</v>
      </c>
      <c r="AL5681" s="12">
        <v>7800</v>
      </c>
      <c r="AM5681" s="12">
        <v>6727.1991322852937</v>
      </c>
      <c r="AN5681" s="12">
        <f t="shared" si="708"/>
        <v>1072.8008677147063</v>
      </c>
      <c r="AO5681" s="13">
        <f t="shared" si="709"/>
        <v>0.13753857278393672</v>
      </c>
      <c r="AP5681" s="16">
        <v>7800</v>
      </c>
      <c r="AQ5681" s="16">
        <v>6947.7877710209632</v>
      </c>
      <c r="AR5681" s="16">
        <f t="shared" si="710"/>
        <v>852.21222897903681</v>
      </c>
      <c r="AS5681" s="17">
        <f t="shared" si="704"/>
        <v>0.10925797807423548</v>
      </c>
      <c r="AT5681" s="20">
        <v>7800</v>
      </c>
      <c r="AU5681" s="20">
        <v>7159.6488549618334</v>
      </c>
      <c r="AV5681" s="20">
        <f t="shared" si="705"/>
        <v>640.35114503816658</v>
      </c>
      <c r="AW5681" s="21">
        <f t="shared" si="711"/>
        <v>8.2096300645918788E-2</v>
      </c>
    </row>
    <row r="5682" spans="1:49" x14ac:dyDescent="0.25">
      <c r="A5682" t="s">
        <v>38</v>
      </c>
      <c r="B5682" t="s">
        <v>776</v>
      </c>
      <c r="C5682">
        <v>126786</v>
      </c>
      <c r="D5682">
        <v>2017</v>
      </c>
      <c r="E5682" t="s">
        <v>139</v>
      </c>
      <c r="F5682" t="s">
        <v>311</v>
      </c>
      <c r="I5682">
        <v>4</v>
      </c>
      <c r="J5682" t="s">
        <v>101</v>
      </c>
      <c r="K5682">
        <v>4</v>
      </c>
      <c r="L5682" t="s">
        <v>44</v>
      </c>
      <c r="M5682">
        <v>2.5</v>
      </c>
      <c r="N5682" t="s">
        <v>45</v>
      </c>
      <c r="O5682" t="s">
        <v>46</v>
      </c>
      <c r="P5682">
        <v>3</v>
      </c>
      <c r="Q5682" t="s">
        <v>118</v>
      </c>
      <c r="R5682" t="s">
        <v>48</v>
      </c>
      <c r="T5682" t="s">
        <v>49</v>
      </c>
      <c r="U5682" t="s">
        <v>50</v>
      </c>
      <c r="W5682" t="s">
        <v>120</v>
      </c>
      <c r="X5682" t="s">
        <v>74</v>
      </c>
      <c r="Z5682">
        <v>0</v>
      </c>
      <c r="AA5682" t="s">
        <v>75</v>
      </c>
      <c r="AB5682" t="s">
        <v>122</v>
      </c>
      <c r="AC5682">
        <v>45</v>
      </c>
      <c r="AD5682">
        <v>11</v>
      </c>
      <c r="AE5682">
        <v>4</v>
      </c>
      <c r="AF5682">
        <v>2025</v>
      </c>
      <c r="AG5682">
        <v>20251105</v>
      </c>
      <c r="AH5682" s="2">
        <v>1900</v>
      </c>
      <c r="AI5682" s="2">
        <v>3386.88525390625</v>
      </c>
      <c r="AJ5682" s="2">
        <f t="shared" si="706"/>
        <v>1486.88525390625</v>
      </c>
      <c r="AK5682" s="6">
        <f t="shared" si="707"/>
        <v>0.78257118626644739</v>
      </c>
      <c r="AL5682" s="12">
        <v>1900</v>
      </c>
      <c r="AM5682" s="12">
        <v>3551.7468687231408</v>
      </c>
      <c r="AN5682" s="12">
        <f t="shared" si="708"/>
        <v>1651.7468687231408</v>
      </c>
      <c r="AO5682" s="13">
        <f t="shared" si="709"/>
        <v>0.8693404572227057</v>
      </c>
      <c r="AP5682" s="16">
        <v>1900</v>
      </c>
      <c r="AQ5682" s="16">
        <v>3319.0114069104029</v>
      </c>
      <c r="AR5682" s="16">
        <f t="shared" si="710"/>
        <v>1419.0114069104029</v>
      </c>
      <c r="AS5682" s="17">
        <f t="shared" si="704"/>
        <v>0.74684810890021203</v>
      </c>
      <c r="AT5682" s="20">
        <v>1900</v>
      </c>
      <c r="AU5682" s="20">
        <v>3422.4220623501201</v>
      </c>
      <c r="AV5682" s="20">
        <f t="shared" si="705"/>
        <v>1522.4220623501201</v>
      </c>
      <c r="AW5682" s="21">
        <f t="shared" si="711"/>
        <v>0.80127476965795796</v>
      </c>
    </row>
    <row r="5683" spans="1:49" x14ac:dyDescent="0.25">
      <c r="A5683" t="s">
        <v>123</v>
      </c>
      <c r="B5683" t="s">
        <v>440</v>
      </c>
      <c r="C5683">
        <v>127928</v>
      </c>
      <c r="D5683">
        <v>2019</v>
      </c>
      <c r="E5683" t="s">
        <v>66</v>
      </c>
      <c r="F5683" t="s">
        <v>221</v>
      </c>
      <c r="I5683">
        <v>8</v>
      </c>
      <c r="J5683" t="s">
        <v>69</v>
      </c>
      <c r="K5683">
        <v>4</v>
      </c>
      <c r="L5683" t="s">
        <v>44</v>
      </c>
      <c r="M5683">
        <v>5</v>
      </c>
      <c r="N5683" t="s">
        <v>87</v>
      </c>
      <c r="O5683" t="s">
        <v>46</v>
      </c>
      <c r="P5683">
        <v>4</v>
      </c>
      <c r="Q5683" t="s">
        <v>88</v>
      </c>
      <c r="R5683" t="s">
        <v>89</v>
      </c>
      <c r="S5683">
        <v>395</v>
      </c>
      <c r="T5683" t="s">
        <v>49</v>
      </c>
      <c r="U5683" t="s">
        <v>72</v>
      </c>
      <c r="V5683" t="s">
        <v>586</v>
      </c>
      <c r="W5683" t="s">
        <v>90</v>
      </c>
      <c r="X5683" t="s">
        <v>74</v>
      </c>
      <c r="Z5683">
        <v>0</v>
      </c>
      <c r="AA5683" t="s">
        <v>75</v>
      </c>
      <c r="AB5683" t="s">
        <v>91</v>
      </c>
      <c r="AC5683">
        <v>45</v>
      </c>
      <c r="AD5683">
        <v>11</v>
      </c>
      <c r="AE5683">
        <v>4</v>
      </c>
      <c r="AF5683">
        <v>2025</v>
      </c>
      <c r="AG5683">
        <v>20251105</v>
      </c>
      <c r="AH5683" s="2">
        <v>17000</v>
      </c>
      <c r="AI5683" s="2">
        <v>17421.091796875</v>
      </c>
      <c r="AJ5683" s="2">
        <f t="shared" si="706"/>
        <v>421.091796875</v>
      </c>
      <c r="AK5683" s="6">
        <f t="shared" si="707"/>
        <v>2.4770105698529412E-2</v>
      </c>
      <c r="AL5683" s="12">
        <v>17000</v>
      </c>
      <c r="AM5683" s="12">
        <v>16756.804401394242</v>
      </c>
      <c r="AN5683" s="12">
        <f t="shared" si="708"/>
        <v>243.19559860575828</v>
      </c>
      <c r="AO5683" s="13">
        <f t="shared" si="709"/>
        <v>1.4305623447397546E-2</v>
      </c>
      <c r="AP5683" s="16">
        <v>17000</v>
      </c>
      <c r="AQ5683" s="16">
        <v>15850.5782214437</v>
      </c>
      <c r="AR5683" s="16">
        <f t="shared" si="710"/>
        <v>1149.4217785562996</v>
      </c>
      <c r="AS5683" s="17">
        <f t="shared" si="704"/>
        <v>6.7613045797429383E-2</v>
      </c>
      <c r="AT5683" s="20">
        <v>17000</v>
      </c>
      <c r="AU5683" s="20">
        <v>17516.860108303241</v>
      </c>
      <c r="AV5683" s="20">
        <f t="shared" si="705"/>
        <v>516.86010830324085</v>
      </c>
      <c r="AW5683" s="21">
        <f t="shared" si="711"/>
        <v>3.0403535782543581E-2</v>
      </c>
    </row>
    <row r="5684" spans="1:49" x14ac:dyDescent="0.25">
      <c r="A5684" t="s">
        <v>123</v>
      </c>
      <c r="B5684" t="s">
        <v>124</v>
      </c>
      <c r="C5684">
        <v>125181</v>
      </c>
      <c r="D5684">
        <v>2016</v>
      </c>
      <c r="E5684" t="s">
        <v>250</v>
      </c>
      <c r="F5684" t="s">
        <v>550</v>
      </c>
      <c r="G5684" t="s">
        <v>581</v>
      </c>
      <c r="I5684">
        <v>4</v>
      </c>
      <c r="J5684" t="s">
        <v>117</v>
      </c>
      <c r="K5684">
        <v>4</v>
      </c>
      <c r="L5684" t="s">
        <v>44</v>
      </c>
      <c r="M5684">
        <v>2</v>
      </c>
      <c r="N5684" t="s">
        <v>45</v>
      </c>
      <c r="Q5684" t="s">
        <v>118</v>
      </c>
      <c r="T5684" t="s">
        <v>49</v>
      </c>
      <c r="U5684" t="s">
        <v>50</v>
      </c>
      <c r="V5684" t="s">
        <v>582</v>
      </c>
      <c r="W5684" t="s">
        <v>120</v>
      </c>
      <c r="X5684" t="s">
        <v>53</v>
      </c>
      <c r="Z5684">
        <v>0</v>
      </c>
      <c r="AA5684" t="s">
        <v>75</v>
      </c>
      <c r="AB5684" t="s">
        <v>122</v>
      </c>
      <c r="AC5684">
        <v>45</v>
      </c>
      <c r="AD5684">
        <v>11</v>
      </c>
      <c r="AE5684">
        <v>4</v>
      </c>
      <c r="AF5684">
        <v>2025</v>
      </c>
      <c r="AG5684">
        <v>20251104</v>
      </c>
      <c r="AH5684" s="2">
        <v>3000</v>
      </c>
      <c r="AI5684" s="2">
        <v>3899.134765625</v>
      </c>
      <c r="AJ5684" s="2">
        <f t="shared" si="706"/>
        <v>899.134765625</v>
      </c>
      <c r="AK5684" s="6">
        <f t="shared" si="707"/>
        <v>0.29971158854166668</v>
      </c>
      <c r="AL5684" s="12">
        <v>3000</v>
      </c>
      <c r="AM5684" s="12">
        <v>3227.248221827339</v>
      </c>
      <c r="AN5684" s="12">
        <f t="shared" si="708"/>
        <v>227.24822182733897</v>
      </c>
      <c r="AO5684" s="13">
        <f t="shared" si="709"/>
        <v>7.5749407275779654E-2</v>
      </c>
      <c r="AP5684" s="16">
        <v>3000</v>
      </c>
      <c r="AQ5684" s="16">
        <v>3957.0174857371858</v>
      </c>
      <c r="AR5684" s="16">
        <f t="shared" si="710"/>
        <v>957.01748573718578</v>
      </c>
      <c r="AS5684" s="17">
        <f t="shared" si="704"/>
        <v>0.3190058285790619</v>
      </c>
      <c r="AT5684" s="20">
        <v>3000</v>
      </c>
      <c r="AU5684" s="20">
        <v>4161.0561299852288</v>
      </c>
      <c r="AV5684" s="20">
        <f t="shared" si="705"/>
        <v>1161.0561299852288</v>
      </c>
      <c r="AW5684" s="21">
        <f t="shared" si="711"/>
        <v>0.38701870999507626</v>
      </c>
    </row>
    <row r="5685" spans="1:49" x14ac:dyDescent="0.25">
      <c r="A5685" t="s">
        <v>77</v>
      </c>
      <c r="B5685" t="s">
        <v>78</v>
      </c>
      <c r="C5685">
        <v>91977</v>
      </c>
      <c r="D5685">
        <v>2000</v>
      </c>
      <c r="E5685" t="s">
        <v>139</v>
      </c>
      <c r="F5685" t="s">
        <v>311</v>
      </c>
      <c r="I5685">
        <v>4</v>
      </c>
      <c r="J5685" t="s">
        <v>101</v>
      </c>
      <c r="K5685">
        <v>4</v>
      </c>
      <c r="L5685" t="s">
        <v>44</v>
      </c>
      <c r="M5685">
        <v>2.4000000953674321</v>
      </c>
      <c r="N5685" t="s">
        <v>45</v>
      </c>
      <c r="O5685" t="s">
        <v>46</v>
      </c>
      <c r="Q5685" t="s">
        <v>118</v>
      </c>
      <c r="T5685" t="s">
        <v>49</v>
      </c>
      <c r="U5685" t="s">
        <v>50</v>
      </c>
      <c r="V5685" t="s">
        <v>2482</v>
      </c>
      <c r="W5685" t="s">
        <v>120</v>
      </c>
      <c r="X5685" t="s">
        <v>74</v>
      </c>
      <c r="Z5685">
        <v>0</v>
      </c>
      <c r="AA5685" t="s">
        <v>75</v>
      </c>
      <c r="AB5685" t="s">
        <v>122</v>
      </c>
      <c r="AC5685">
        <v>45</v>
      </c>
      <c r="AD5685">
        <v>11</v>
      </c>
      <c r="AE5685">
        <v>4</v>
      </c>
      <c r="AF5685">
        <v>2025</v>
      </c>
      <c r="AG5685">
        <v>20251103</v>
      </c>
      <c r="AH5685" s="2">
        <v>300</v>
      </c>
      <c r="AI5685" s="2">
        <v>712.09991455078125</v>
      </c>
      <c r="AJ5685" s="2">
        <f t="shared" si="706"/>
        <v>412.09991455078125</v>
      </c>
      <c r="AK5685" s="6">
        <f t="shared" si="707"/>
        <v>1.3736663818359376</v>
      </c>
      <c r="AL5685" s="12">
        <v>300</v>
      </c>
      <c r="AM5685" s="12">
        <v>787.7792010756242</v>
      </c>
      <c r="AN5685" s="12">
        <f t="shared" si="708"/>
        <v>487.7792010756242</v>
      </c>
      <c r="AO5685" s="13">
        <f t="shared" si="709"/>
        <v>1.6259306702520806</v>
      </c>
      <c r="AP5685" s="16">
        <v>300</v>
      </c>
      <c r="AQ5685" s="16">
        <v>750.41283678736079</v>
      </c>
      <c r="AR5685" s="16">
        <f t="shared" si="710"/>
        <v>450.41283678736079</v>
      </c>
      <c r="AS5685" s="17">
        <f t="shared" si="704"/>
        <v>1.5013761226245359</v>
      </c>
      <c r="AT5685" s="20">
        <v>300</v>
      </c>
      <c r="AU5685" s="20">
        <v>726.23362445414853</v>
      </c>
      <c r="AV5685" s="20">
        <f t="shared" si="705"/>
        <v>426.23362445414853</v>
      </c>
      <c r="AW5685" s="21">
        <f t="shared" si="711"/>
        <v>1.420778748180495</v>
      </c>
    </row>
    <row r="5686" spans="1:49" x14ac:dyDescent="0.25">
      <c r="A5686" t="s">
        <v>123</v>
      </c>
      <c r="B5686" t="s">
        <v>257</v>
      </c>
      <c r="C5686">
        <v>151088</v>
      </c>
      <c r="D5686">
        <v>2017</v>
      </c>
      <c r="E5686" t="s">
        <v>57</v>
      </c>
      <c r="F5686" t="s">
        <v>106</v>
      </c>
      <c r="G5686" t="s">
        <v>959</v>
      </c>
      <c r="I5686">
        <v>4</v>
      </c>
      <c r="J5686" t="s">
        <v>117</v>
      </c>
      <c r="K5686">
        <v>4</v>
      </c>
      <c r="L5686" t="s">
        <v>44</v>
      </c>
      <c r="M5686">
        <v>2</v>
      </c>
      <c r="N5686" t="s">
        <v>45</v>
      </c>
      <c r="O5686" t="s">
        <v>46</v>
      </c>
      <c r="Q5686" t="s">
        <v>60</v>
      </c>
      <c r="R5686" t="s">
        <v>48</v>
      </c>
      <c r="S5686">
        <v>161</v>
      </c>
      <c r="T5686" t="s">
        <v>49</v>
      </c>
      <c r="V5686" t="s">
        <v>61</v>
      </c>
      <c r="W5686" t="s">
        <v>62</v>
      </c>
      <c r="X5686" t="s">
        <v>63</v>
      </c>
      <c r="Z5686">
        <v>0</v>
      </c>
      <c r="AA5686" t="s">
        <v>75</v>
      </c>
      <c r="AB5686" t="s">
        <v>83</v>
      </c>
      <c r="AC5686">
        <v>45</v>
      </c>
      <c r="AD5686">
        <v>11</v>
      </c>
      <c r="AE5686">
        <v>4</v>
      </c>
      <c r="AF5686">
        <v>2025</v>
      </c>
      <c r="AG5686">
        <v>20251105</v>
      </c>
      <c r="AH5686" s="2">
        <v>1100</v>
      </c>
      <c r="AI5686" s="2">
        <v>2523.980712890625</v>
      </c>
      <c r="AJ5686" s="2">
        <f t="shared" si="706"/>
        <v>1423.980712890625</v>
      </c>
      <c r="AK5686" s="6">
        <f t="shared" si="707"/>
        <v>1.2945279208096592</v>
      </c>
      <c r="AL5686" s="12">
        <v>1100</v>
      </c>
      <c r="AM5686" s="12">
        <v>2563.6069992173252</v>
      </c>
      <c r="AN5686" s="12">
        <f t="shared" si="708"/>
        <v>1463.6069992173252</v>
      </c>
      <c r="AO5686" s="13">
        <f t="shared" si="709"/>
        <v>1.3305518174702957</v>
      </c>
      <c r="AP5686" s="16">
        <v>1100</v>
      </c>
      <c r="AQ5686" s="16">
        <v>2566.7797181153619</v>
      </c>
      <c r="AR5686" s="16">
        <f t="shared" si="710"/>
        <v>1466.7797181153619</v>
      </c>
      <c r="AS5686" s="17">
        <f t="shared" si="704"/>
        <v>1.3334361073776018</v>
      </c>
      <c r="AT5686" s="20">
        <v>1100</v>
      </c>
      <c r="AU5686" s="20">
        <v>2533.5435313262819</v>
      </c>
      <c r="AV5686" s="20">
        <f t="shared" si="705"/>
        <v>1433.5435313262819</v>
      </c>
      <c r="AW5686" s="21">
        <f t="shared" si="711"/>
        <v>1.3032213921148017</v>
      </c>
    </row>
    <row r="5687" spans="1:49" x14ac:dyDescent="0.25">
      <c r="A5687" t="s">
        <v>38</v>
      </c>
      <c r="B5687" t="s">
        <v>65</v>
      </c>
      <c r="C5687">
        <v>131715</v>
      </c>
      <c r="D5687">
        <v>2019</v>
      </c>
      <c r="E5687" t="s">
        <v>111</v>
      </c>
      <c r="F5687" t="s">
        <v>240</v>
      </c>
      <c r="G5687" t="s">
        <v>214</v>
      </c>
      <c r="I5687">
        <v>4</v>
      </c>
      <c r="J5687" t="s">
        <v>43</v>
      </c>
      <c r="K5687">
        <v>4</v>
      </c>
      <c r="L5687" t="s">
        <v>44</v>
      </c>
      <c r="M5687">
        <v>2.4000000953674321</v>
      </c>
      <c r="N5687" t="s">
        <v>45</v>
      </c>
      <c r="O5687" t="s">
        <v>46</v>
      </c>
      <c r="P5687">
        <v>2</v>
      </c>
      <c r="Q5687" t="s">
        <v>60</v>
      </c>
      <c r="R5687" t="s">
        <v>96</v>
      </c>
      <c r="S5687">
        <v>173</v>
      </c>
      <c r="T5687" t="s">
        <v>49</v>
      </c>
      <c r="U5687" t="s">
        <v>50</v>
      </c>
      <c r="W5687" t="s">
        <v>134</v>
      </c>
      <c r="X5687" t="s">
        <v>121</v>
      </c>
      <c r="Z5687">
        <v>0</v>
      </c>
      <c r="AA5687" t="s">
        <v>75</v>
      </c>
      <c r="AB5687" t="s">
        <v>83</v>
      </c>
      <c r="AC5687">
        <v>45</v>
      </c>
      <c r="AD5687">
        <v>11</v>
      </c>
      <c r="AE5687">
        <v>4</v>
      </c>
      <c r="AF5687">
        <v>2025</v>
      </c>
      <c r="AG5687">
        <v>20251104</v>
      </c>
      <c r="AH5687" s="2">
        <v>3100</v>
      </c>
      <c r="AI5687" s="2">
        <v>2965.408203125</v>
      </c>
      <c r="AJ5687" s="2">
        <f t="shared" si="706"/>
        <v>134.591796875</v>
      </c>
      <c r="AK5687" s="6">
        <f t="shared" si="707"/>
        <v>4.3416708669354841E-2</v>
      </c>
      <c r="AL5687" s="12">
        <v>3100</v>
      </c>
      <c r="AM5687" s="12">
        <v>3091.8020910547029</v>
      </c>
      <c r="AN5687" s="12">
        <f t="shared" si="708"/>
        <v>8.1979089452970584</v>
      </c>
      <c r="AO5687" s="13">
        <f t="shared" si="709"/>
        <v>2.6444867565474381E-3</v>
      </c>
      <c r="AP5687" s="16">
        <v>3100</v>
      </c>
      <c r="AQ5687" s="16">
        <v>2995.580488234204</v>
      </c>
      <c r="AR5687" s="16">
        <f t="shared" si="710"/>
        <v>104.41951176579596</v>
      </c>
      <c r="AS5687" s="17">
        <f t="shared" si="704"/>
        <v>3.3683713472837405E-2</v>
      </c>
      <c r="AT5687" s="20">
        <v>3100</v>
      </c>
      <c r="AU5687" s="20">
        <v>2948.1937499999999</v>
      </c>
      <c r="AV5687" s="20">
        <f t="shared" si="705"/>
        <v>151.80625000000009</v>
      </c>
      <c r="AW5687" s="21">
        <f t="shared" si="711"/>
        <v>4.8969758064516158E-2</v>
      </c>
    </row>
    <row r="5688" spans="1:49" x14ac:dyDescent="0.25">
      <c r="A5688" t="s">
        <v>77</v>
      </c>
      <c r="B5688" t="s">
        <v>818</v>
      </c>
      <c r="C5688">
        <v>43130</v>
      </c>
      <c r="D5688">
        <v>2020</v>
      </c>
      <c r="E5688" t="s">
        <v>135</v>
      </c>
      <c r="F5688" t="s">
        <v>136</v>
      </c>
      <c r="G5688" t="s">
        <v>113</v>
      </c>
      <c r="I5688">
        <v>6</v>
      </c>
      <c r="J5688" t="s">
        <v>129</v>
      </c>
      <c r="K5688">
        <v>4</v>
      </c>
      <c r="L5688" t="s">
        <v>44</v>
      </c>
      <c r="M5688">
        <v>3.2000000476837158</v>
      </c>
      <c r="N5688" t="s">
        <v>87</v>
      </c>
      <c r="O5688" t="s">
        <v>46</v>
      </c>
      <c r="P5688">
        <v>4</v>
      </c>
      <c r="Q5688" t="s">
        <v>60</v>
      </c>
      <c r="R5688" t="s">
        <v>89</v>
      </c>
      <c r="S5688">
        <v>271</v>
      </c>
      <c r="T5688" t="s">
        <v>49</v>
      </c>
      <c r="U5688" t="s">
        <v>72</v>
      </c>
      <c r="W5688" t="s">
        <v>134</v>
      </c>
      <c r="X5688" t="s">
        <v>74</v>
      </c>
      <c r="Y5688">
        <v>25740</v>
      </c>
      <c r="Z5688">
        <v>0</v>
      </c>
      <c r="AA5688" t="s">
        <v>75</v>
      </c>
      <c r="AB5688" t="s">
        <v>83</v>
      </c>
      <c r="AC5688">
        <v>45</v>
      </c>
      <c r="AD5688">
        <v>11</v>
      </c>
      <c r="AE5688">
        <v>4</v>
      </c>
      <c r="AF5688">
        <v>2025</v>
      </c>
      <c r="AG5688">
        <v>20251105</v>
      </c>
      <c r="AH5688" s="2">
        <v>16100</v>
      </c>
      <c r="AI5688" s="2">
        <v>16727.701171875</v>
      </c>
      <c r="AJ5688" s="2">
        <f t="shared" si="706"/>
        <v>627.701171875</v>
      </c>
      <c r="AK5688" s="6">
        <f t="shared" si="707"/>
        <v>3.8987650427018634E-2</v>
      </c>
      <c r="AL5688" s="12">
        <v>16100</v>
      </c>
      <c r="AM5688" s="12">
        <v>16516.646631802982</v>
      </c>
      <c r="AN5688" s="12">
        <f t="shared" si="708"/>
        <v>416.64663180298157</v>
      </c>
      <c r="AO5688" s="13">
        <f t="shared" si="709"/>
        <v>2.5878672782793887E-2</v>
      </c>
      <c r="AP5688" s="16">
        <v>16100</v>
      </c>
      <c r="AQ5688" s="16">
        <v>16859.719620155291</v>
      </c>
      <c r="AR5688" s="16">
        <f t="shared" si="710"/>
        <v>759.71962015529061</v>
      </c>
      <c r="AS5688" s="17">
        <f t="shared" si="704"/>
        <v>4.718755404691246E-2</v>
      </c>
      <c r="AT5688" s="20">
        <v>16100</v>
      </c>
      <c r="AU5688" s="20">
        <v>16624.595615103539</v>
      </c>
      <c r="AV5688" s="20">
        <f t="shared" si="705"/>
        <v>524.59561510353888</v>
      </c>
      <c r="AW5688" s="21">
        <f t="shared" si="711"/>
        <v>3.2583578577859561E-2</v>
      </c>
    </row>
    <row r="5689" spans="1:49" x14ac:dyDescent="0.25">
      <c r="A5689" t="s">
        <v>77</v>
      </c>
      <c r="B5689" t="s">
        <v>818</v>
      </c>
      <c r="C5689">
        <v>140907</v>
      </c>
      <c r="D5689">
        <v>2011</v>
      </c>
      <c r="E5689" t="s">
        <v>135</v>
      </c>
      <c r="F5689" t="s">
        <v>345</v>
      </c>
      <c r="G5689" t="s">
        <v>369</v>
      </c>
      <c r="H5689" t="s">
        <v>347</v>
      </c>
      <c r="I5689">
        <v>6</v>
      </c>
      <c r="J5689" t="s">
        <v>101</v>
      </c>
      <c r="K5689">
        <v>4</v>
      </c>
      <c r="L5689" t="s">
        <v>44</v>
      </c>
      <c r="M5689">
        <v>3.5999999046325679</v>
      </c>
      <c r="N5689" t="s">
        <v>87</v>
      </c>
      <c r="O5689" t="s">
        <v>46</v>
      </c>
      <c r="Q5689" t="s">
        <v>60</v>
      </c>
      <c r="R5689" t="s">
        <v>89</v>
      </c>
      <c r="T5689" t="s">
        <v>49</v>
      </c>
      <c r="V5689" t="s">
        <v>507</v>
      </c>
      <c r="W5689" t="s">
        <v>90</v>
      </c>
      <c r="X5689" t="s">
        <v>74</v>
      </c>
      <c r="Z5689">
        <v>0</v>
      </c>
      <c r="AA5689" t="s">
        <v>75</v>
      </c>
      <c r="AB5689" t="s">
        <v>83</v>
      </c>
      <c r="AC5689">
        <v>45</v>
      </c>
      <c r="AD5689">
        <v>11</v>
      </c>
      <c r="AE5689">
        <v>4</v>
      </c>
      <c r="AF5689">
        <v>2025</v>
      </c>
      <c r="AG5689">
        <v>20251105</v>
      </c>
      <c r="AH5689" s="2">
        <v>2300</v>
      </c>
      <c r="AI5689" s="2">
        <v>3566.099853515625</v>
      </c>
      <c r="AJ5689" s="2">
        <f t="shared" si="706"/>
        <v>1266.099853515625</v>
      </c>
      <c r="AK5689" s="6">
        <f t="shared" si="707"/>
        <v>0.55047819718070656</v>
      </c>
      <c r="AL5689" s="12">
        <v>2300</v>
      </c>
      <c r="AM5689" s="12">
        <v>3446.3747302544198</v>
      </c>
      <c r="AN5689" s="12">
        <f t="shared" si="708"/>
        <v>1146.3747302544198</v>
      </c>
      <c r="AO5689" s="13">
        <f t="shared" si="709"/>
        <v>0.49842379576279122</v>
      </c>
      <c r="AP5689" s="16">
        <v>2300</v>
      </c>
      <c r="AQ5689" s="16">
        <v>3503.464147776303</v>
      </c>
      <c r="AR5689" s="16">
        <f t="shared" si="710"/>
        <v>1203.464147776303</v>
      </c>
      <c r="AS5689" s="17">
        <f t="shared" si="704"/>
        <v>0.5232452816418709</v>
      </c>
      <c r="AT5689" s="20">
        <v>2300</v>
      </c>
      <c r="AU5689" s="20">
        <v>3724.47379032258</v>
      </c>
      <c r="AV5689" s="20">
        <f t="shared" si="705"/>
        <v>1424.47379032258</v>
      </c>
      <c r="AW5689" s="21">
        <f t="shared" si="711"/>
        <v>0.61933643057503485</v>
      </c>
    </row>
    <row r="5690" spans="1:49" x14ac:dyDescent="0.25">
      <c r="A5690" t="s">
        <v>123</v>
      </c>
      <c r="B5690" t="s">
        <v>200</v>
      </c>
      <c r="C5690">
        <v>109980</v>
      </c>
      <c r="D5690">
        <v>2017</v>
      </c>
      <c r="E5690" t="s">
        <v>155</v>
      </c>
      <c r="F5690" t="s">
        <v>156</v>
      </c>
      <c r="G5690" t="s">
        <v>1958</v>
      </c>
      <c r="I5690">
        <v>4</v>
      </c>
      <c r="J5690" t="s">
        <v>101</v>
      </c>
      <c r="K5690">
        <v>4</v>
      </c>
      <c r="L5690" t="s">
        <v>44</v>
      </c>
      <c r="M5690">
        <v>2.4000000953674321</v>
      </c>
      <c r="N5690" t="s">
        <v>45</v>
      </c>
      <c r="O5690" t="s">
        <v>46</v>
      </c>
      <c r="P5690">
        <v>4</v>
      </c>
      <c r="Q5690" t="s">
        <v>118</v>
      </c>
      <c r="S5690">
        <v>187</v>
      </c>
      <c r="T5690" t="s">
        <v>49</v>
      </c>
      <c r="W5690" t="s">
        <v>120</v>
      </c>
      <c r="X5690" t="s">
        <v>74</v>
      </c>
      <c r="Z5690">
        <v>0</v>
      </c>
      <c r="AA5690" t="s">
        <v>75</v>
      </c>
      <c r="AB5690" t="s">
        <v>122</v>
      </c>
      <c r="AC5690">
        <v>45</v>
      </c>
      <c r="AD5690">
        <v>11</v>
      </c>
      <c r="AE5690">
        <v>4</v>
      </c>
      <c r="AF5690">
        <v>2025</v>
      </c>
      <c r="AG5690">
        <v>20251103</v>
      </c>
      <c r="AH5690" s="2">
        <v>6200</v>
      </c>
      <c r="AI5690" s="2">
        <v>5740.4990234375</v>
      </c>
      <c r="AJ5690" s="2">
        <f t="shared" si="706"/>
        <v>459.5009765625</v>
      </c>
      <c r="AK5690" s="6">
        <f t="shared" si="707"/>
        <v>7.4113060735887096E-2</v>
      </c>
      <c r="AL5690" s="12">
        <v>6200</v>
      </c>
      <c r="AM5690" s="12">
        <v>5769.9628518837244</v>
      </c>
      <c r="AN5690" s="12">
        <f t="shared" si="708"/>
        <v>430.0371481162756</v>
      </c>
      <c r="AO5690" s="13">
        <f t="shared" si="709"/>
        <v>6.9360830341334778E-2</v>
      </c>
      <c r="AP5690" s="16">
        <v>6200</v>
      </c>
      <c r="AQ5690" s="16">
        <v>5602.3869456289767</v>
      </c>
      <c r="AR5690" s="16">
        <f t="shared" si="710"/>
        <v>597.61305437102328</v>
      </c>
      <c r="AS5690" s="17">
        <f t="shared" si="704"/>
        <v>9.6389202317906986E-2</v>
      </c>
      <c r="AT5690" s="20">
        <v>6200</v>
      </c>
      <c r="AU5690" s="20">
        <v>5835.4572564612326</v>
      </c>
      <c r="AV5690" s="20">
        <f t="shared" si="705"/>
        <v>364.54274353876735</v>
      </c>
      <c r="AW5690" s="21">
        <f t="shared" si="711"/>
        <v>5.8797216699801189E-2</v>
      </c>
    </row>
    <row r="5691" spans="1:49" x14ac:dyDescent="0.25">
      <c r="A5691" t="s">
        <v>123</v>
      </c>
      <c r="B5691" t="s">
        <v>440</v>
      </c>
      <c r="C5691">
        <v>134878</v>
      </c>
      <c r="D5691">
        <v>2015</v>
      </c>
      <c r="E5691" t="s">
        <v>84</v>
      </c>
      <c r="F5691" t="s">
        <v>293</v>
      </c>
      <c r="G5691" t="s">
        <v>169</v>
      </c>
      <c r="I5691">
        <v>8</v>
      </c>
      <c r="J5691" t="s">
        <v>69</v>
      </c>
      <c r="K5691">
        <v>4</v>
      </c>
      <c r="L5691" t="s">
        <v>44</v>
      </c>
      <c r="M5691">
        <v>6.4000000953674316</v>
      </c>
      <c r="N5691" t="s">
        <v>87</v>
      </c>
      <c r="O5691" t="s">
        <v>46</v>
      </c>
      <c r="P5691">
        <v>5</v>
      </c>
      <c r="Q5691" t="s">
        <v>88</v>
      </c>
      <c r="R5691" t="s">
        <v>89</v>
      </c>
      <c r="T5691" t="s">
        <v>49</v>
      </c>
      <c r="W5691" t="s">
        <v>220</v>
      </c>
      <c r="X5691" t="s">
        <v>121</v>
      </c>
      <c r="Z5691">
        <v>0</v>
      </c>
      <c r="AA5691" t="s">
        <v>75</v>
      </c>
      <c r="AB5691" t="s">
        <v>91</v>
      </c>
      <c r="AC5691">
        <v>45</v>
      </c>
      <c r="AD5691">
        <v>11</v>
      </c>
      <c r="AE5691">
        <v>4</v>
      </c>
      <c r="AF5691">
        <v>2025</v>
      </c>
      <c r="AG5691">
        <v>20251105</v>
      </c>
      <c r="AH5691" s="2">
        <v>15800</v>
      </c>
      <c r="AI5691" s="2">
        <v>17814.662109375</v>
      </c>
      <c r="AJ5691" s="2">
        <f t="shared" si="706"/>
        <v>2014.662109375</v>
      </c>
      <c r="AK5691" s="6">
        <f t="shared" si="707"/>
        <v>0.12751026008702532</v>
      </c>
      <c r="AL5691" s="12">
        <v>15800</v>
      </c>
      <c r="AM5691" s="12">
        <v>16794.653820122079</v>
      </c>
      <c r="AN5691" s="12">
        <f t="shared" si="708"/>
        <v>994.6538201220792</v>
      </c>
      <c r="AO5691" s="13">
        <f t="shared" si="709"/>
        <v>6.2952773425448055E-2</v>
      </c>
      <c r="AP5691" s="16">
        <v>15800</v>
      </c>
      <c r="AQ5691" s="16">
        <v>17301.28378634313</v>
      </c>
      <c r="AR5691" s="16">
        <f t="shared" si="710"/>
        <v>1501.2837863431305</v>
      </c>
      <c r="AS5691" s="17">
        <f t="shared" si="704"/>
        <v>9.501796116095762E-2</v>
      </c>
      <c r="AT5691" s="20">
        <v>15800</v>
      </c>
      <c r="AU5691" s="20">
        <v>17924.451871657751</v>
      </c>
      <c r="AV5691" s="20">
        <f t="shared" si="705"/>
        <v>2124.4518716577513</v>
      </c>
      <c r="AW5691" s="21">
        <f t="shared" si="711"/>
        <v>0.13445897921884503</v>
      </c>
    </row>
    <row r="5692" spans="1:49" x14ac:dyDescent="0.25">
      <c r="A5692" t="s">
        <v>77</v>
      </c>
      <c r="B5692" t="s">
        <v>818</v>
      </c>
      <c r="C5692">
        <v>63211</v>
      </c>
      <c r="D5692">
        <v>2007</v>
      </c>
      <c r="E5692" t="s">
        <v>893</v>
      </c>
      <c r="F5692" t="s">
        <v>2483</v>
      </c>
      <c r="H5692" t="s">
        <v>481</v>
      </c>
      <c r="I5692">
        <v>4</v>
      </c>
      <c r="J5692" t="s">
        <v>101</v>
      </c>
      <c r="K5692">
        <v>2</v>
      </c>
      <c r="L5692" t="s">
        <v>44</v>
      </c>
      <c r="M5692">
        <v>2.4000000953674321</v>
      </c>
      <c r="N5692" t="s">
        <v>70</v>
      </c>
      <c r="O5692" t="s">
        <v>46</v>
      </c>
      <c r="P5692">
        <v>4</v>
      </c>
      <c r="Q5692" t="s">
        <v>480</v>
      </c>
      <c r="T5692" t="s">
        <v>49</v>
      </c>
      <c r="U5692" t="s">
        <v>50</v>
      </c>
      <c r="V5692" t="s">
        <v>436</v>
      </c>
      <c r="W5692" t="s">
        <v>120</v>
      </c>
      <c r="X5692" t="s">
        <v>74</v>
      </c>
      <c r="Z5692">
        <v>0</v>
      </c>
      <c r="AA5692" t="s">
        <v>75</v>
      </c>
      <c r="AB5692" t="s">
        <v>481</v>
      </c>
      <c r="AC5692">
        <v>45</v>
      </c>
      <c r="AD5692">
        <v>11</v>
      </c>
      <c r="AE5692">
        <v>4</v>
      </c>
      <c r="AF5692">
        <v>2025</v>
      </c>
      <c r="AG5692">
        <v>20251105</v>
      </c>
      <c r="AH5692" s="2">
        <v>7800</v>
      </c>
      <c r="AI5692" s="2">
        <v>8304.779296875</v>
      </c>
      <c r="AJ5692" s="2">
        <f t="shared" si="706"/>
        <v>504.779296875</v>
      </c>
      <c r="AK5692" s="6">
        <f t="shared" si="707"/>
        <v>6.4715294471153845E-2</v>
      </c>
      <c r="AL5692" s="12">
        <v>7800</v>
      </c>
      <c r="AM5692" s="12">
        <v>6388.9885752442542</v>
      </c>
      <c r="AN5692" s="12">
        <f t="shared" si="708"/>
        <v>1411.0114247557458</v>
      </c>
      <c r="AO5692" s="13">
        <f t="shared" si="709"/>
        <v>0.18089890060971101</v>
      </c>
      <c r="AP5692" s="16">
        <v>7800</v>
      </c>
      <c r="AQ5692" s="16">
        <v>7112.6385848677828</v>
      </c>
      <c r="AR5692" s="16">
        <f t="shared" si="710"/>
        <v>687.36141513221719</v>
      </c>
      <c r="AS5692" s="17">
        <f t="shared" si="704"/>
        <v>8.8123258350284256E-2</v>
      </c>
      <c r="AT5692" s="20">
        <v>7800</v>
      </c>
      <c r="AU5692" s="20">
        <v>8898.0658591975807</v>
      </c>
      <c r="AV5692" s="20">
        <f t="shared" si="705"/>
        <v>1098.0658591975807</v>
      </c>
      <c r="AW5692" s="21">
        <f t="shared" si="711"/>
        <v>0.1407776742561001</v>
      </c>
    </row>
    <row r="5693" spans="1:49" x14ac:dyDescent="0.25">
      <c r="A5693" t="s">
        <v>109</v>
      </c>
      <c r="B5693" t="s">
        <v>317</v>
      </c>
      <c r="C5693">
        <v>111030</v>
      </c>
      <c r="D5693">
        <v>2008</v>
      </c>
      <c r="E5693" t="s">
        <v>318</v>
      </c>
      <c r="F5693" t="s">
        <v>2316</v>
      </c>
      <c r="G5693" t="s">
        <v>473</v>
      </c>
      <c r="I5693">
        <v>6</v>
      </c>
      <c r="J5693" t="s">
        <v>69</v>
      </c>
      <c r="K5693">
        <v>4</v>
      </c>
      <c r="L5693" t="s">
        <v>44</v>
      </c>
      <c r="M5693">
        <v>3.7999999523162842</v>
      </c>
      <c r="N5693" t="s">
        <v>45</v>
      </c>
      <c r="O5693" t="s">
        <v>46</v>
      </c>
      <c r="P5693">
        <v>3</v>
      </c>
      <c r="Q5693" t="s">
        <v>118</v>
      </c>
      <c r="T5693" t="s">
        <v>49</v>
      </c>
      <c r="U5693" t="s">
        <v>72</v>
      </c>
      <c r="V5693" t="s">
        <v>474</v>
      </c>
      <c r="W5693" t="s">
        <v>120</v>
      </c>
      <c r="X5693" t="s">
        <v>74</v>
      </c>
      <c r="Z5693">
        <v>0</v>
      </c>
      <c r="AA5693" t="s">
        <v>75</v>
      </c>
      <c r="AB5693" t="s">
        <v>122</v>
      </c>
      <c r="AC5693">
        <v>45</v>
      </c>
      <c r="AD5693">
        <v>11</v>
      </c>
      <c r="AE5693">
        <v>4</v>
      </c>
      <c r="AF5693">
        <v>2025</v>
      </c>
      <c r="AG5693">
        <v>20251104</v>
      </c>
      <c r="AH5693" s="2">
        <v>1100</v>
      </c>
      <c r="AI5693" s="2">
        <v>1541.346435546875</v>
      </c>
      <c r="AJ5693" s="2">
        <f t="shared" si="706"/>
        <v>441.346435546875</v>
      </c>
      <c r="AK5693" s="6">
        <f t="shared" si="707"/>
        <v>0.40122403231534093</v>
      </c>
      <c r="AL5693" s="12">
        <v>1100</v>
      </c>
      <c r="AM5693" s="12">
        <v>1435.175207222979</v>
      </c>
      <c r="AN5693" s="12">
        <f t="shared" si="708"/>
        <v>335.175207222979</v>
      </c>
      <c r="AO5693" s="13">
        <f t="shared" si="709"/>
        <v>0.30470473383907182</v>
      </c>
      <c r="AP5693" s="16">
        <v>1100</v>
      </c>
      <c r="AQ5693" s="16">
        <v>1543.4252273764739</v>
      </c>
      <c r="AR5693" s="16">
        <f t="shared" si="710"/>
        <v>443.42522737647391</v>
      </c>
      <c r="AS5693" s="17">
        <f t="shared" si="704"/>
        <v>0.40311384306952175</v>
      </c>
      <c r="AT5693" s="20">
        <v>1100</v>
      </c>
      <c r="AU5693" s="20">
        <v>1631.3304794520541</v>
      </c>
      <c r="AV5693" s="20">
        <f t="shared" si="705"/>
        <v>531.33047945205408</v>
      </c>
      <c r="AW5693" s="21">
        <f t="shared" si="711"/>
        <v>0.48302770859277644</v>
      </c>
    </row>
    <row r="5694" spans="1:49" x14ac:dyDescent="0.25">
      <c r="A5694" t="s">
        <v>123</v>
      </c>
      <c r="B5694" t="s">
        <v>257</v>
      </c>
      <c r="C5694">
        <v>107087</v>
      </c>
      <c r="D5694">
        <v>2013</v>
      </c>
      <c r="E5694" t="s">
        <v>322</v>
      </c>
      <c r="F5694" t="s">
        <v>528</v>
      </c>
      <c r="G5694" t="s">
        <v>529</v>
      </c>
      <c r="H5694" t="s">
        <v>530</v>
      </c>
      <c r="I5694">
        <v>4</v>
      </c>
      <c r="J5694" t="s">
        <v>129</v>
      </c>
      <c r="K5694">
        <v>4</v>
      </c>
      <c r="L5694" t="s">
        <v>44</v>
      </c>
      <c r="M5694">
        <v>2</v>
      </c>
      <c r="N5694" t="s">
        <v>70</v>
      </c>
      <c r="O5694" t="s">
        <v>46</v>
      </c>
      <c r="Q5694" t="s">
        <v>118</v>
      </c>
      <c r="S5694">
        <v>241</v>
      </c>
      <c r="T5694" t="s">
        <v>49</v>
      </c>
      <c r="W5694" t="s">
        <v>120</v>
      </c>
      <c r="X5694" t="s">
        <v>531</v>
      </c>
      <c r="Z5694">
        <v>0</v>
      </c>
      <c r="AA5694" t="s">
        <v>75</v>
      </c>
      <c r="AB5694" t="s">
        <v>122</v>
      </c>
      <c r="AC5694">
        <v>45</v>
      </c>
      <c r="AD5694">
        <v>11</v>
      </c>
      <c r="AE5694">
        <v>4</v>
      </c>
      <c r="AF5694">
        <v>2025</v>
      </c>
      <c r="AG5694">
        <v>20251105</v>
      </c>
      <c r="AH5694" s="2">
        <v>3000</v>
      </c>
      <c r="AI5694" s="2">
        <v>3611.033203125</v>
      </c>
      <c r="AJ5694" s="2">
        <f t="shared" si="706"/>
        <v>611.033203125</v>
      </c>
      <c r="AK5694" s="6">
        <f t="shared" si="707"/>
        <v>0.203677734375</v>
      </c>
      <c r="AL5694" s="12">
        <v>3000</v>
      </c>
      <c r="AM5694" s="12">
        <v>3655.1237111052278</v>
      </c>
      <c r="AN5694" s="12">
        <f t="shared" si="708"/>
        <v>655.12371110522781</v>
      </c>
      <c r="AO5694" s="13">
        <f t="shared" si="709"/>
        <v>0.21837457036840927</v>
      </c>
      <c r="AP5694" s="16">
        <v>3000</v>
      </c>
      <c r="AQ5694" s="16">
        <v>3853.6155847335122</v>
      </c>
      <c r="AR5694" s="16">
        <f t="shared" si="710"/>
        <v>853.61558473351215</v>
      </c>
      <c r="AS5694" s="17">
        <f t="shared" si="704"/>
        <v>0.28453852824450404</v>
      </c>
      <c r="AT5694" s="20">
        <v>3000</v>
      </c>
      <c r="AU5694" s="20">
        <v>3724.47379032258</v>
      </c>
      <c r="AV5694" s="20">
        <f t="shared" si="705"/>
        <v>724.47379032258004</v>
      </c>
      <c r="AW5694" s="21">
        <f t="shared" si="711"/>
        <v>0.24149126344086003</v>
      </c>
    </row>
    <row r="5695" spans="1:49" x14ac:dyDescent="0.25">
      <c r="A5695" t="s">
        <v>123</v>
      </c>
      <c r="B5695" t="s">
        <v>124</v>
      </c>
      <c r="C5695">
        <v>171331</v>
      </c>
      <c r="D5695">
        <v>2014</v>
      </c>
      <c r="E5695" t="s">
        <v>66</v>
      </c>
      <c r="F5695" t="s">
        <v>291</v>
      </c>
      <c r="G5695" t="s">
        <v>385</v>
      </c>
      <c r="I5695">
        <v>6</v>
      </c>
      <c r="J5695" t="s">
        <v>129</v>
      </c>
      <c r="K5695">
        <v>2</v>
      </c>
      <c r="L5695" t="s">
        <v>44</v>
      </c>
      <c r="M5695">
        <v>3.7000000476837158</v>
      </c>
      <c r="N5695" t="s">
        <v>70</v>
      </c>
      <c r="O5695" t="s">
        <v>46</v>
      </c>
      <c r="Q5695" t="s">
        <v>187</v>
      </c>
      <c r="S5695">
        <v>305</v>
      </c>
      <c r="T5695" t="s">
        <v>49</v>
      </c>
      <c r="U5695" t="s">
        <v>72</v>
      </c>
      <c r="W5695" t="s">
        <v>120</v>
      </c>
      <c r="X5695" t="s">
        <v>74</v>
      </c>
      <c r="Z5695">
        <v>0</v>
      </c>
      <c r="AA5695" t="s">
        <v>75</v>
      </c>
      <c r="AB5695" t="s">
        <v>187</v>
      </c>
      <c r="AC5695">
        <v>45</v>
      </c>
      <c r="AD5695">
        <v>11</v>
      </c>
      <c r="AE5695">
        <v>4</v>
      </c>
      <c r="AF5695">
        <v>2025</v>
      </c>
      <c r="AG5695">
        <v>20251104</v>
      </c>
      <c r="AH5695" s="2">
        <v>2800</v>
      </c>
      <c r="AI5695" s="2">
        <v>3702.562744140625</v>
      </c>
      <c r="AJ5695" s="2">
        <f t="shared" si="706"/>
        <v>902.562744140625</v>
      </c>
      <c r="AK5695" s="6">
        <f t="shared" si="707"/>
        <v>0.32234383719308035</v>
      </c>
      <c r="AL5695" s="12">
        <v>2800</v>
      </c>
      <c r="AM5695" s="12">
        <v>3656.1908977859671</v>
      </c>
      <c r="AN5695" s="12">
        <f t="shared" si="708"/>
        <v>856.19089778596708</v>
      </c>
      <c r="AO5695" s="13">
        <f t="shared" si="709"/>
        <v>0.30578246349498822</v>
      </c>
      <c r="AP5695" s="16">
        <v>2800</v>
      </c>
      <c r="AQ5695" s="16">
        <v>3789.7421498275312</v>
      </c>
      <c r="AR5695" s="16">
        <f t="shared" si="710"/>
        <v>989.74214982753119</v>
      </c>
      <c r="AS5695" s="17">
        <f t="shared" si="704"/>
        <v>0.35347933922411828</v>
      </c>
      <c r="AT5695" s="20">
        <v>2800</v>
      </c>
      <c r="AU5695" s="20">
        <v>3740</v>
      </c>
      <c r="AV5695" s="20">
        <f t="shared" si="705"/>
        <v>940</v>
      </c>
      <c r="AW5695" s="21">
        <f t="shared" si="711"/>
        <v>0.33571428571428569</v>
      </c>
    </row>
    <row r="5696" spans="1:49" x14ac:dyDescent="0.25">
      <c r="A5696" t="s">
        <v>77</v>
      </c>
      <c r="B5696" t="s">
        <v>818</v>
      </c>
      <c r="C5696">
        <v>41061</v>
      </c>
      <c r="D5696">
        <v>2022</v>
      </c>
      <c r="E5696" t="s">
        <v>93</v>
      </c>
      <c r="F5696" t="s">
        <v>539</v>
      </c>
      <c r="G5696" t="s">
        <v>1765</v>
      </c>
      <c r="I5696">
        <v>4</v>
      </c>
      <c r="J5696" t="s">
        <v>59</v>
      </c>
      <c r="K5696">
        <v>4</v>
      </c>
      <c r="L5696" t="s">
        <v>44</v>
      </c>
      <c r="M5696">
        <v>2</v>
      </c>
      <c r="N5696" t="s">
        <v>44</v>
      </c>
      <c r="O5696" t="s">
        <v>46</v>
      </c>
      <c r="P5696">
        <v>5</v>
      </c>
      <c r="Q5696" t="s">
        <v>60</v>
      </c>
      <c r="R5696" t="s">
        <v>81</v>
      </c>
      <c r="T5696" t="s">
        <v>49</v>
      </c>
      <c r="U5696" t="s">
        <v>50</v>
      </c>
      <c r="V5696" t="s">
        <v>419</v>
      </c>
      <c r="W5696" t="s">
        <v>90</v>
      </c>
      <c r="X5696" t="s">
        <v>121</v>
      </c>
      <c r="Z5696">
        <v>0</v>
      </c>
      <c r="AA5696" t="s">
        <v>75</v>
      </c>
      <c r="AB5696" t="s">
        <v>83</v>
      </c>
      <c r="AC5696">
        <v>45</v>
      </c>
      <c r="AD5696">
        <v>11</v>
      </c>
      <c r="AE5696">
        <v>4</v>
      </c>
      <c r="AF5696">
        <v>2025</v>
      </c>
      <c r="AG5696">
        <v>20251105</v>
      </c>
      <c r="AH5696" s="2">
        <v>21900</v>
      </c>
      <c r="AI5696" s="2">
        <v>24631.80859375</v>
      </c>
      <c r="AJ5696" s="2">
        <f t="shared" si="706"/>
        <v>2731.80859375</v>
      </c>
      <c r="AK5696" s="6">
        <f t="shared" si="707"/>
        <v>0.12474011843607306</v>
      </c>
      <c r="AL5696" s="12">
        <v>21900</v>
      </c>
      <c r="AM5696" s="12">
        <v>24509.15744080201</v>
      </c>
      <c r="AN5696" s="12">
        <f t="shared" si="708"/>
        <v>2609.1574408020097</v>
      </c>
      <c r="AO5696" s="13">
        <f t="shared" si="709"/>
        <v>0.11913960916904154</v>
      </c>
      <c r="AP5696" s="16">
        <v>21900</v>
      </c>
      <c r="AQ5696" s="16">
        <v>23187.844607475261</v>
      </c>
      <c r="AR5696" s="16">
        <f t="shared" si="710"/>
        <v>1287.844607475261</v>
      </c>
      <c r="AS5696" s="17">
        <f t="shared" si="704"/>
        <v>5.8805689839053016E-2</v>
      </c>
      <c r="AT5696" s="20">
        <v>21900</v>
      </c>
      <c r="AU5696" s="20">
        <v>24118.291618828931</v>
      </c>
      <c r="AV5696" s="20">
        <f t="shared" si="705"/>
        <v>2218.291618828931</v>
      </c>
      <c r="AW5696" s="21">
        <f t="shared" si="711"/>
        <v>0.10129185474104707</v>
      </c>
    </row>
    <row r="5697" spans="1:49" x14ac:dyDescent="0.25">
      <c r="A5697" t="s">
        <v>77</v>
      </c>
      <c r="B5697" t="s">
        <v>811</v>
      </c>
      <c r="C5697">
        <v>99856</v>
      </c>
      <c r="D5697">
        <v>2019</v>
      </c>
      <c r="E5697" t="s">
        <v>360</v>
      </c>
      <c r="F5697" t="s">
        <v>731</v>
      </c>
      <c r="I5697">
        <v>4</v>
      </c>
      <c r="J5697" t="s">
        <v>101</v>
      </c>
      <c r="K5697">
        <v>4</v>
      </c>
      <c r="L5697" t="s">
        <v>44</v>
      </c>
      <c r="M5697">
        <v>2</v>
      </c>
      <c r="N5697" t="s">
        <v>45</v>
      </c>
      <c r="O5697" t="s">
        <v>46</v>
      </c>
      <c r="P5697">
        <v>2</v>
      </c>
      <c r="Q5697" t="s">
        <v>60</v>
      </c>
      <c r="R5697" t="s">
        <v>48</v>
      </c>
      <c r="S5697">
        <v>148</v>
      </c>
      <c r="T5697" t="s">
        <v>49</v>
      </c>
      <c r="U5697" t="s">
        <v>50</v>
      </c>
      <c r="V5697" t="s">
        <v>403</v>
      </c>
      <c r="W5697" t="s">
        <v>62</v>
      </c>
      <c r="X5697" t="s">
        <v>53</v>
      </c>
      <c r="Z5697">
        <v>0</v>
      </c>
      <c r="AA5697" t="s">
        <v>75</v>
      </c>
      <c r="AB5697" t="s">
        <v>83</v>
      </c>
      <c r="AC5697">
        <v>45</v>
      </c>
      <c r="AD5697">
        <v>11</v>
      </c>
      <c r="AE5697">
        <v>4</v>
      </c>
      <c r="AF5697">
        <v>2025</v>
      </c>
      <c r="AG5697">
        <v>20251105</v>
      </c>
      <c r="AH5697" s="2">
        <v>5200</v>
      </c>
      <c r="AI5697" s="2">
        <v>4407.10009765625</v>
      </c>
      <c r="AJ5697" s="2">
        <f t="shared" si="706"/>
        <v>792.89990234375</v>
      </c>
      <c r="AK5697" s="6">
        <f t="shared" si="707"/>
        <v>0.15248075045072115</v>
      </c>
      <c r="AL5697" s="12">
        <v>5200</v>
      </c>
      <c r="AM5697" s="12">
        <v>4716.3111784793309</v>
      </c>
      <c r="AN5697" s="12">
        <f t="shared" si="708"/>
        <v>483.68882152066908</v>
      </c>
      <c r="AO5697" s="13">
        <f t="shared" si="709"/>
        <v>9.3017081061667131E-2</v>
      </c>
      <c r="AP5697" s="16">
        <v>5200</v>
      </c>
      <c r="AQ5697" s="16">
        <v>5001.6573133436968</v>
      </c>
      <c r="AR5697" s="16">
        <f t="shared" si="710"/>
        <v>198.34268665630316</v>
      </c>
      <c r="AS5697" s="17">
        <f t="shared" si="704"/>
        <v>3.8142824356981374E-2</v>
      </c>
      <c r="AT5697" s="20">
        <v>5200</v>
      </c>
      <c r="AU5697" s="20">
        <v>4269.1111457036122</v>
      </c>
      <c r="AV5697" s="20">
        <f t="shared" si="705"/>
        <v>930.88885429638776</v>
      </c>
      <c r="AW5697" s="21">
        <f t="shared" si="711"/>
        <v>0.17901708736468996</v>
      </c>
    </row>
    <row r="5698" spans="1:49" x14ac:dyDescent="0.25">
      <c r="A5698" t="s">
        <v>109</v>
      </c>
      <c r="B5698" t="s">
        <v>538</v>
      </c>
      <c r="C5698">
        <v>29877</v>
      </c>
      <c r="D5698">
        <v>2022</v>
      </c>
      <c r="E5698" t="s">
        <v>84</v>
      </c>
      <c r="F5698" t="s">
        <v>85</v>
      </c>
      <c r="G5698" t="s">
        <v>1619</v>
      </c>
      <c r="I5698">
        <v>6</v>
      </c>
      <c r="J5698" t="s">
        <v>117</v>
      </c>
      <c r="K5698">
        <v>4</v>
      </c>
      <c r="L5698" t="s">
        <v>44</v>
      </c>
      <c r="M5698">
        <v>3.5999999046325679</v>
      </c>
      <c r="N5698" t="s">
        <v>87</v>
      </c>
      <c r="O5698" t="s">
        <v>46</v>
      </c>
      <c r="P5698">
        <v>4</v>
      </c>
      <c r="Q5698" t="s">
        <v>88</v>
      </c>
      <c r="R5698" t="s">
        <v>89</v>
      </c>
      <c r="S5698">
        <v>305</v>
      </c>
      <c r="T5698" t="s">
        <v>49</v>
      </c>
      <c r="U5698" t="s">
        <v>72</v>
      </c>
      <c r="W5698" t="s">
        <v>90</v>
      </c>
      <c r="X5698" t="s">
        <v>74</v>
      </c>
      <c r="Z5698">
        <v>0</v>
      </c>
      <c r="AA5698" t="s">
        <v>75</v>
      </c>
      <c r="AB5698" t="s">
        <v>91</v>
      </c>
      <c r="AC5698">
        <v>45</v>
      </c>
      <c r="AD5698">
        <v>11</v>
      </c>
      <c r="AE5698">
        <v>4</v>
      </c>
      <c r="AF5698">
        <v>2025</v>
      </c>
      <c r="AG5698">
        <v>20251105</v>
      </c>
      <c r="AH5698" s="2">
        <v>28700</v>
      </c>
      <c r="AI5698" s="2">
        <v>25883.45703125</v>
      </c>
      <c r="AJ5698" s="2">
        <f t="shared" si="706"/>
        <v>2816.54296875</v>
      </c>
      <c r="AK5698" s="6">
        <f t="shared" si="707"/>
        <v>9.8137385670731714E-2</v>
      </c>
      <c r="AL5698" s="12">
        <v>28700</v>
      </c>
      <c r="AM5698" s="12">
        <v>25381.060114012409</v>
      </c>
      <c r="AN5698" s="12">
        <f t="shared" si="708"/>
        <v>3318.939885987591</v>
      </c>
      <c r="AO5698" s="13">
        <f t="shared" si="709"/>
        <v>0.11564250473824358</v>
      </c>
      <c r="AP5698" s="16">
        <v>28700</v>
      </c>
      <c r="AQ5698" s="16">
        <v>24729.292710938549</v>
      </c>
      <c r="AR5698" s="16">
        <f t="shared" si="710"/>
        <v>3970.7072890614509</v>
      </c>
      <c r="AS5698" s="17">
        <f t="shared" si="704"/>
        <v>0.13835217035057321</v>
      </c>
      <c r="AT5698" s="20">
        <v>28700</v>
      </c>
      <c r="AU5698" s="20">
        <v>25488.505924170619</v>
      </c>
      <c r="AV5698" s="20">
        <f t="shared" si="705"/>
        <v>3211.4940758293815</v>
      </c>
      <c r="AW5698" s="21">
        <f t="shared" si="711"/>
        <v>0.11189874828673803</v>
      </c>
    </row>
    <row r="5699" spans="1:49" x14ac:dyDescent="0.25">
      <c r="A5699" t="s">
        <v>123</v>
      </c>
      <c r="B5699" t="s">
        <v>290</v>
      </c>
      <c r="C5699">
        <v>82050</v>
      </c>
      <c r="D5699">
        <v>2017</v>
      </c>
      <c r="E5699" t="s">
        <v>93</v>
      </c>
      <c r="F5699" t="s">
        <v>406</v>
      </c>
      <c r="G5699" t="s">
        <v>125</v>
      </c>
      <c r="I5699">
        <v>6</v>
      </c>
      <c r="J5699" t="s">
        <v>129</v>
      </c>
      <c r="K5699">
        <v>2</v>
      </c>
      <c r="L5699" t="s">
        <v>44</v>
      </c>
      <c r="M5699">
        <v>3.5999999046325679</v>
      </c>
      <c r="N5699" t="s">
        <v>70</v>
      </c>
      <c r="O5699" t="s">
        <v>46</v>
      </c>
      <c r="P5699">
        <v>2</v>
      </c>
      <c r="Q5699" t="s">
        <v>187</v>
      </c>
      <c r="T5699" t="s">
        <v>49</v>
      </c>
      <c r="U5699" t="s">
        <v>72</v>
      </c>
      <c r="V5699" t="s">
        <v>735</v>
      </c>
      <c r="W5699" t="s">
        <v>120</v>
      </c>
      <c r="X5699" t="s">
        <v>74</v>
      </c>
      <c r="Y5699">
        <v>26600</v>
      </c>
      <c r="Z5699">
        <v>0</v>
      </c>
      <c r="AA5699" t="s">
        <v>75</v>
      </c>
      <c r="AB5699" t="s">
        <v>187</v>
      </c>
      <c r="AC5699">
        <v>45</v>
      </c>
      <c r="AD5699">
        <v>11</v>
      </c>
      <c r="AE5699">
        <v>4</v>
      </c>
      <c r="AF5699">
        <v>2025</v>
      </c>
      <c r="AG5699">
        <v>20251104</v>
      </c>
      <c r="AH5699" s="2">
        <v>15800</v>
      </c>
      <c r="AI5699" s="2">
        <v>10033.0478515625</v>
      </c>
      <c r="AJ5699" s="2">
        <f t="shared" si="706"/>
        <v>5766.9521484375</v>
      </c>
      <c r="AK5699" s="6">
        <f t="shared" si="707"/>
        <v>0.36499697142009496</v>
      </c>
      <c r="AL5699" s="12">
        <v>15800</v>
      </c>
      <c r="AM5699" s="12">
        <v>9285.1181973659059</v>
      </c>
      <c r="AN5699" s="12">
        <f t="shared" si="708"/>
        <v>6514.8818026340941</v>
      </c>
      <c r="AO5699" s="13">
        <f t="shared" si="709"/>
        <v>0.41233429130595534</v>
      </c>
      <c r="AP5699" s="16">
        <v>15800</v>
      </c>
      <c r="AQ5699" s="16">
        <v>8867.5687381022035</v>
      </c>
      <c r="AR5699" s="16">
        <f t="shared" si="710"/>
        <v>6932.4312618977965</v>
      </c>
      <c r="AS5699" s="17">
        <f t="shared" ref="AS5699:AS5762" si="712">ABS($AH5699-AQ5699)/$AH5699</f>
        <v>0.43876147227201245</v>
      </c>
      <c r="AT5699" s="20">
        <v>15800</v>
      </c>
      <c r="AU5699" s="20">
        <v>10324.80729166667</v>
      </c>
      <c r="AV5699" s="20">
        <f t="shared" ref="AV5699:AV5762" si="713">ABS(AT5699-AU5699)</f>
        <v>5475.1927083333303</v>
      </c>
      <c r="AW5699" s="21">
        <f t="shared" si="711"/>
        <v>0.34653118407172978</v>
      </c>
    </row>
    <row r="5700" spans="1:49" x14ac:dyDescent="0.25">
      <c r="A5700" t="s">
        <v>77</v>
      </c>
      <c r="B5700" t="s">
        <v>456</v>
      </c>
      <c r="C5700">
        <v>174166</v>
      </c>
      <c r="D5700">
        <v>2017</v>
      </c>
      <c r="E5700" t="s">
        <v>159</v>
      </c>
      <c r="F5700" t="s">
        <v>564</v>
      </c>
      <c r="G5700" t="s">
        <v>237</v>
      </c>
      <c r="I5700">
        <v>4</v>
      </c>
      <c r="J5700" t="s">
        <v>59</v>
      </c>
      <c r="K5700">
        <v>4</v>
      </c>
      <c r="L5700" t="s">
        <v>44</v>
      </c>
      <c r="M5700">
        <v>2</v>
      </c>
      <c r="N5700" t="s">
        <v>45</v>
      </c>
      <c r="O5700" t="s">
        <v>46</v>
      </c>
      <c r="Q5700" t="s">
        <v>118</v>
      </c>
      <c r="R5700" t="s">
        <v>48</v>
      </c>
      <c r="S5700">
        <v>158</v>
      </c>
      <c r="T5700" t="s">
        <v>49</v>
      </c>
      <c r="U5700" t="s">
        <v>50</v>
      </c>
      <c r="V5700" t="s">
        <v>707</v>
      </c>
      <c r="W5700" t="s">
        <v>52</v>
      </c>
      <c r="X5700" t="s">
        <v>74</v>
      </c>
      <c r="Y5700">
        <v>21140</v>
      </c>
      <c r="Z5700">
        <v>0</v>
      </c>
      <c r="AA5700" t="s">
        <v>75</v>
      </c>
      <c r="AB5700" t="s">
        <v>122</v>
      </c>
      <c r="AC5700">
        <v>45</v>
      </c>
      <c r="AD5700">
        <v>11</v>
      </c>
      <c r="AE5700">
        <v>4</v>
      </c>
      <c r="AF5700">
        <v>2025</v>
      </c>
      <c r="AG5700">
        <v>20251105</v>
      </c>
      <c r="AH5700" s="2">
        <v>7200</v>
      </c>
      <c r="AI5700" s="2">
        <v>5499.5068359375</v>
      </c>
      <c r="AJ5700" s="2">
        <f t="shared" ref="AJ5700:AJ5763" si="714">ABS(AH5700-AI5700)</f>
        <v>1700.4931640625</v>
      </c>
      <c r="AK5700" s="6">
        <f t="shared" ref="AK5700:AK5763" si="715">ABS($AH5700-AI5700)/$AH5700</f>
        <v>0.23617960611979166</v>
      </c>
      <c r="AL5700" s="12">
        <v>7200</v>
      </c>
      <c r="AM5700" s="12">
        <v>4544.7509436517676</v>
      </c>
      <c r="AN5700" s="12">
        <f t="shared" ref="AN5700:AN5763" si="716">ABS(AL5700-AM5700)</f>
        <v>2655.2490563482324</v>
      </c>
      <c r="AO5700" s="13">
        <f t="shared" ref="AO5700:AO5763" si="717">ABS($AH5700-AM5700)/$AH5700</f>
        <v>0.3687845911594767</v>
      </c>
      <c r="AP5700" s="16">
        <v>7200</v>
      </c>
      <c r="AQ5700" s="16">
        <v>5215.3816308553132</v>
      </c>
      <c r="AR5700" s="16">
        <f t="shared" ref="AR5700:AR5763" si="718">ABS(AP5700-AQ5700)</f>
        <v>1984.6183691446868</v>
      </c>
      <c r="AS5700" s="17">
        <f t="shared" si="712"/>
        <v>0.27564144015898429</v>
      </c>
      <c r="AT5700" s="20">
        <v>7200</v>
      </c>
      <c r="AU5700" s="20">
        <v>5881.354166666667</v>
      </c>
      <c r="AV5700" s="20">
        <f t="shared" si="713"/>
        <v>1318.645833333333</v>
      </c>
      <c r="AW5700" s="21">
        <f t="shared" ref="AW5700:AW5763" si="719">ABS($AH5700-AU5700)/$AH5700</f>
        <v>0.18314525462962958</v>
      </c>
    </row>
    <row r="5701" spans="1:49" x14ac:dyDescent="0.25">
      <c r="A5701" t="s">
        <v>77</v>
      </c>
      <c r="B5701" t="s">
        <v>811</v>
      </c>
      <c r="C5701">
        <v>260914</v>
      </c>
      <c r="D5701">
        <v>2003</v>
      </c>
      <c r="E5701" t="s">
        <v>111</v>
      </c>
      <c r="F5701" t="s">
        <v>625</v>
      </c>
      <c r="H5701" t="s">
        <v>779</v>
      </c>
      <c r="I5701">
        <v>6</v>
      </c>
      <c r="J5701" t="s">
        <v>262</v>
      </c>
      <c r="K5701">
        <v>4</v>
      </c>
      <c r="L5701" t="s">
        <v>816</v>
      </c>
      <c r="M5701">
        <v>5.9000000953674316</v>
      </c>
      <c r="N5701" t="s">
        <v>70</v>
      </c>
      <c r="Q5701" t="s">
        <v>88</v>
      </c>
      <c r="R5701" t="s">
        <v>48</v>
      </c>
      <c r="T5701" t="s">
        <v>219</v>
      </c>
      <c r="U5701" t="s">
        <v>50</v>
      </c>
      <c r="W5701" t="s">
        <v>220</v>
      </c>
      <c r="X5701" t="s">
        <v>121</v>
      </c>
      <c r="Z5701">
        <v>0</v>
      </c>
      <c r="AA5701" t="s">
        <v>75</v>
      </c>
      <c r="AB5701" t="s">
        <v>91</v>
      </c>
      <c r="AC5701">
        <v>45</v>
      </c>
      <c r="AD5701">
        <v>11</v>
      </c>
      <c r="AE5701">
        <v>4</v>
      </c>
      <c r="AF5701">
        <v>2025</v>
      </c>
      <c r="AG5701">
        <v>20251105</v>
      </c>
      <c r="AH5701" s="2">
        <v>6500</v>
      </c>
      <c r="AI5701" s="2">
        <v>4124.39013671875</v>
      </c>
      <c r="AJ5701" s="2">
        <f t="shared" si="714"/>
        <v>2375.60986328125</v>
      </c>
      <c r="AK5701" s="6">
        <f t="shared" si="715"/>
        <v>0.36547844050480771</v>
      </c>
      <c r="AL5701" s="12">
        <v>6500</v>
      </c>
      <c r="AM5701" s="12">
        <v>3704.9212692135011</v>
      </c>
      <c r="AN5701" s="12">
        <f t="shared" si="716"/>
        <v>2795.0787307864989</v>
      </c>
      <c r="AO5701" s="13">
        <f t="shared" si="717"/>
        <v>0.43001211242869214</v>
      </c>
      <c r="AP5701" s="16">
        <v>6500</v>
      </c>
      <c r="AQ5701" s="16">
        <v>4446.5682160661072</v>
      </c>
      <c r="AR5701" s="16">
        <f t="shared" si="718"/>
        <v>2053.4317839338928</v>
      </c>
      <c r="AS5701" s="17">
        <f t="shared" si="712"/>
        <v>0.31591258214367579</v>
      </c>
      <c r="AT5701" s="20">
        <v>6500</v>
      </c>
      <c r="AU5701" s="20">
        <v>4269.1111457036122</v>
      </c>
      <c r="AV5701" s="20">
        <f t="shared" si="713"/>
        <v>2230.8888542963878</v>
      </c>
      <c r="AW5701" s="21">
        <f t="shared" si="719"/>
        <v>0.34321366989175195</v>
      </c>
    </row>
    <row r="5702" spans="1:49" x14ac:dyDescent="0.25">
      <c r="A5702" t="s">
        <v>38</v>
      </c>
      <c r="B5702" t="s">
        <v>39</v>
      </c>
      <c r="C5702">
        <v>186788</v>
      </c>
      <c r="D5702">
        <v>2014</v>
      </c>
      <c r="E5702" t="s">
        <v>159</v>
      </c>
      <c r="F5702" t="s">
        <v>213</v>
      </c>
      <c r="G5702" t="s">
        <v>919</v>
      </c>
      <c r="I5702">
        <v>6</v>
      </c>
      <c r="J5702" t="s">
        <v>101</v>
      </c>
      <c r="K5702">
        <v>4</v>
      </c>
      <c r="L5702" t="s">
        <v>44</v>
      </c>
      <c r="M5702">
        <v>3.5</v>
      </c>
      <c r="N5702" t="s">
        <v>45</v>
      </c>
      <c r="O5702" t="s">
        <v>46</v>
      </c>
      <c r="Q5702" t="s">
        <v>215</v>
      </c>
      <c r="S5702">
        <v>248</v>
      </c>
      <c r="T5702" t="s">
        <v>49</v>
      </c>
      <c r="U5702" t="s">
        <v>72</v>
      </c>
      <c r="V5702" t="s">
        <v>216</v>
      </c>
      <c r="W5702" t="s">
        <v>90</v>
      </c>
      <c r="X5702" t="s">
        <v>74</v>
      </c>
      <c r="Z5702">
        <v>0</v>
      </c>
      <c r="AA5702" t="s">
        <v>75</v>
      </c>
      <c r="AB5702" t="s">
        <v>215</v>
      </c>
      <c r="AC5702">
        <v>45</v>
      </c>
      <c r="AD5702">
        <v>11</v>
      </c>
      <c r="AE5702">
        <v>4</v>
      </c>
      <c r="AF5702">
        <v>2025</v>
      </c>
      <c r="AG5702">
        <v>20251104</v>
      </c>
      <c r="AH5702" s="2">
        <v>3800</v>
      </c>
      <c r="AI5702" s="2">
        <v>4541.28076171875</v>
      </c>
      <c r="AJ5702" s="2">
        <f t="shared" si="714"/>
        <v>741.28076171875</v>
      </c>
      <c r="AK5702" s="6">
        <f t="shared" si="715"/>
        <v>0.19507388466282893</v>
      </c>
      <c r="AL5702" s="12">
        <v>3800</v>
      </c>
      <c r="AM5702" s="12">
        <v>4098.5391918268688</v>
      </c>
      <c r="AN5702" s="12">
        <f t="shared" si="716"/>
        <v>298.53919182686877</v>
      </c>
      <c r="AO5702" s="13">
        <f t="shared" si="717"/>
        <v>7.8562945217597047E-2</v>
      </c>
      <c r="AP5702" s="16">
        <v>3800</v>
      </c>
      <c r="AQ5702" s="16">
        <v>4373.8338354823054</v>
      </c>
      <c r="AR5702" s="16">
        <f t="shared" si="718"/>
        <v>573.8338354823054</v>
      </c>
      <c r="AS5702" s="17">
        <f t="shared" si="712"/>
        <v>0.15100890407429091</v>
      </c>
      <c r="AT5702" s="20">
        <v>3800</v>
      </c>
      <c r="AU5702" s="20">
        <v>4759.75</v>
      </c>
      <c r="AV5702" s="20">
        <f t="shared" si="713"/>
        <v>959.75</v>
      </c>
      <c r="AW5702" s="21">
        <f t="shared" si="719"/>
        <v>0.25256578947368419</v>
      </c>
    </row>
    <row r="5703" spans="1:49" x14ac:dyDescent="0.25">
      <c r="A5703" t="s">
        <v>109</v>
      </c>
      <c r="B5703" t="s">
        <v>538</v>
      </c>
      <c r="C5703">
        <v>67378</v>
      </c>
      <c r="D5703">
        <v>2020</v>
      </c>
      <c r="E5703" t="s">
        <v>155</v>
      </c>
      <c r="F5703" t="s">
        <v>156</v>
      </c>
      <c r="G5703" t="s">
        <v>1469</v>
      </c>
      <c r="I5703">
        <v>4</v>
      </c>
      <c r="J5703" t="s">
        <v>101</v>
      </c>
      <c r="K5703">
        <v>4</v>
      </c>
      <c r="L5703" t="s">
        <v>44</v>
      </c>
      <c r="M5703">
        <v>2.5</v>
      </c>
      <c r="N5703" t="s">
        <v>45</v>
      </c>
      <c r="O5703" t="s">
        <v>46</v>
      </c>
      <c r="P5703">
        <v>4</v>
      </c>
      <c r="Q5703" t="s">
        <v>118</v>
      </c>
      <c r="T5703" t="s">
        <v>49</v>
      </c>
      <c r="V5703" t="s">
        <v>604</v>
      </c>
      <c r="W5703" t="s">
        <v>120</v>
      </c>
      <c r="X5703" t="s">
        <v>74</v>
      </c>
      <c r="Z5703">
        <v>0</v>
      </c>
      <c r="AA5703" t="s">
        <v>75</v>
      </c>
      <c r="AB5703" t="s">
        <v>122</v>
      </c>
      <c r="AC5703">
        <v>45</v>
      </c>
      <c r="AD5703">
        <v>11</v>
      </c>
      <c r="AE5703">
        <v>4</v>
      </c>
      <c r="AF5703">
        <v>2025</v>
      </c>
      <c r="AG5703">
        <v>20251105</v>
      </c>
      <c r="AH5703" s="2">
        <v>13900</v>
      </c>
      <c r="AI5703" s="2">
        <v>13667.94140625</v>
      </c>
      <c r="AJ5703" s="2">
        <f t="shared" si="714"/>
        <v>232.05859375</v>
      </c>
      <c r="AK5703" s="6">
        <f t="shared" si="715"/>
        <v>1.669486285971223E-2</v>
      </c>
      <c r="AL5703" s="12">
        <v>13900</v>
      </c>
      <c r="AM5703" s="12">
        <v>13786.61084203903</v>
      </c>
      <c r="AN5703" s="12">
        <f t="shared" si="716"/>
        <v>113.3891579609699</v>
      </c>
      <c r="AO5703" s="13">
        <f t="shared" si="717"/>
        <v>8.1574933784870421E-3</v>
      </c>
      <c r="AP5703" s="16">
        <v>13900</v>
      </c>
      <c r="AQ5703" s="16">
        <v>13896.88698135021</v>
      </c>
      <c r="AR5703" s="16">
        <f t="shared" si="718"/>
        <v>3.1130186497903196</v>
      </c>
      <c r="AS5703" s="17">
        <f t="shared" si="712"/>
        <v>2.2395817624390788E-4</v>
      </c>
      <c r="AT5703" s="20">
        <v>13900</v>
      </c>
      <c r="AU5703" s="20">
        <v>13564.940476190481</v>
      </c>
      <c r="AV5703" s="20">
        <f t="shared" si="713"/>
        <v>335.05952380951931</v>
      </c>
      <c r="AW5703" s="21">
        <f t="shared" si="719"/>
        <v>2.4105001712915058E-2</v>
      </c>
    </row>
    <row r="5704" spans="1:49" x14ac:dyDescent="0.25">
      <c r="A5704" t="s">
        <v>77</v>
      </c>
      <c r="B5704" t="s">
        <v>818</v>
      </c>
      <c r="C5704">
        <v>123693</v>
      </c>
      <c r="D5704">
        <v>2019</v>
      </c>
      <c r="E5704" t="s">
        <v>370</v>
      </c>
      <c r="F5704" t="s">
        <v>684</v>
      </c>
      <c r="G5704" t="s">
        <v>2484</v>
      </c>
      <c r="I5704">
        <v>4</v>
      </c>
      <c r="J5704" t="s">
        <v>59</v>
      </c>
      <c r="K5704">
        <v>4</v>
      </c>
      <c r="L5704" t="s">
        <v>44</v>
      </c>
      <c r="M5704">
        <v>2.5</v>
      </c>
      <c r="N5704" t="s">
        <v>44</v>
      </c>
      <c r="O5704" t="s">
        <v>46</v>
      </c>
      <c r="P5704">
        <v>4</v>
      </c>
      <c r="Q5704" t="s">
        <v>60</v>
      </c>
      <c r="R5704" t="s">
        <v>89</v>
      </c>
      <c r="S5704">
        <v>175</v>
      </c>
      <c r="T5704" t="s">
        <v>49</v>
      </c>
      <c r="V5704" t="s">
        <v>449</v>
      </c>
      <c r="W5704" t="s">
        <v>62</v>
      </c>
      <c r="X5704" t="s">
        <v>74</v>
      </c>
      <c r="Z5704">
        <v>0</v>
      </c>
      <c r="AA5704" t="s">
        <v>75</v>
      </c>
      <c r="AB5704" t="s">
        <v>83</v>
      </c>
      <c r="AC5704">
        <v>45</v>
      </c>
      <c r="AD5704">
        <v>11</v>
      </c>
      <c r="AE5704">
        <v>4</v>
      </c>
      <c r="AF5704">
        <v>2025</v>
      </c>
      <c r="AG5704">
        <v>20251105</v>
      </c>
      <c r="AH5704" s="2">
        <v>9300</v>
      </c>
      <c r="AI5704" s="2">
        <v>10399.001953125</v>
      </c>
      <c r="AJ5704" s="2">
        <f t="shared" si="714"/>
        <v>1099.001953125</v>
      </c>
      <c r="AK5704" s="6">
        <f t="shared" si="715"/>
        <v>0.11817225302419355</v>
      </c>
      <c r="AL5704" s="12">
        <v>9300</v>
      </c>
      <c r="AM5704" s="12">
        <v>10306.020389476549</v>
      </c>
      <c r="AN5704" s="12">
        <f t="shared" si="716"/>
        <v>1006.0203894765491</v>
      </c>
      <c r="AO5704" s="13">
        <f t="shared" si="717"/>
        <v>0.10817423542758592</v>
      </c>
      <c r="AP5704" s="16">
        <v>9300</v>
      </c>
      <c r="AQ5704" s="16">
        <v>10031.84799102597</v>
      </c>
      <c r="AR5704" s="16">
        <f t="shared" si="718"/>
        <v>731.84799102597026</v>
      </c>
      <c r="AS5704" s="17">
        <f t="shared" si="712"/>
        <v>7.8693332368383898E-2</v>
      </c>
      <c r="AT5704" s="20">
        <v>9300</v>
      </c>
      <c r="AU5704" s="20">
        <v>10358.570794496231</v>
      </c>
      <c r="AV5704" s="20">
        <f t="shared" si="713"/>
        <v>1058.5707944962305</v>
      </c>
      <c r="AW5704" s="21">
        <f t="shared" si="719"/>
        <v>0.11382481661249791</v>
      </c>
    </row>
    <row r="5705" spans="1:49" x14ac:dyDescent="0.25">
      <c r="A5705" t="s">
        <v>109</v>
      </c>
      <c r="B5705" t="s">
        <v>538</v>
      </c>
      <c r="C5705">
        <v>55197</v>
      </c>
      <c r="D5705">
        <v>2023</v>
      </c>
      <c r="E5705" t="s">
        <v>40</v>
      </c>
      <c r="F5705" t="s">
        <v>498</v>
      </c>
      <c r="G5705" t="s">
        <v>2485</v>
      </c>
      <c r="H5705" t="s">
        <v>2486</v>
      </c>
      <c r="I5705">
        <v>4</v>
      </c>
      <c r="J5705" t="s">
        <v>129</v>
      </c>
      <c r="K5705">
        <v>4</v>
      </c>
      <c r="L5705" t="s">
        <v>44</v>
      </c>
      <c r="M5705">
        <v>2.5</v>
      </c>
      <c r="N5705" t="s">
        <v>44</v>
      </c>
      <c r="O5705" t="s">
        <v>46</v>
      </c>
      <c r="Q5705" t="s">
        <v>60</v>
      </c>
      <c r="R5705" t="s">
        <v>89</v>
      </c>
      <c r="S5705">
        <v>186</v>
      </c>
      <c r="T5705" t="s">
        <v>49</v>
      </c>
      <c r="U5705" t="s">
        <v>50</v>
      </c>
      <c r="V5705" t="s">
        <v>443</v>
      </c>
      <c r="W5705" t="s">
        <v>134</v>
      </c>
      <c r="X5705" t="s">
        <v>74</v>
      </c>
      <c r="Z5705">
        <v>1</v>
      </c>
      <c r="AA5705" t="s">
        <v>54</v>
      </c>
      <c r="AB5705" t="s">
        <v>444</v>
      </c>
      <c r="AC5705">
        <v>45</v>
      </c>
      <c r="AD5705">
        <v>11</v>
      </c>
      <c r="AE5705">
        <v>4</v>
      </c>
      <c r="AF5705">
        <v>2025</v>
      </c>
      <c r="AG5705">
        <v>20251105</v>
      </c>
      <c r="AH5705" s="2">
        <v>33200</v>
      </c>
      <c r="AI5705" s="2">
        <v>34637.1875</v>
      </c>
      <c r="AJ5705" s="2">
        <f t="shared" si="714"/>
        <v>1437.1875</v>
      </c>
      <c r="AK5705" s="6">
        <f t="shared" si="715"/>
        <v>4.3288780120481929E-2</v>
      </c>
      <c r="AL5705" s="12">
        <v>33200</v>
      </c>
      <c r="AM5705" s="12">
        <v>30751.783831830351</v>
      </c>
      <c r="AN5705" s="12">
        <f t="shared" si="716"/>
        <v>2448.2161681696489</v>
      </c>
      <c r="AO5705" s="13">
        <f t="shared" si="717"/>
        <v>7.3741450848483395E-2</v>
      </c>
      <c r="AP5705" s="16">
        <v>33200</v>
      </c>
      <c r="AQ5705" s="16">
        <v>32243.99490753578</v>
      </c>
      <c r="AR5705" s="16">
        <f t="shared" si="718"/>
        <v>956.00509246422007</v>
      </c>
      <c r="AS5705" s="17">
        <f t="shared" si="712"/>
        <v>2.8795334110368075E-2</v>
      </c>
      <c r="AT5705" s="20">
        <v>33200</v>
      </c>
      <c r="AU5705" s="20">
        <v>34963.835509138378</v>
      </c>
      <c r="AV5705" s="20">
        <f t="shared" si="713"/>
        <v>1763.8355091383783</v>
      </c>
      <c r="AW5705" s="21">
        <f t="shared" si="719"/>
        <v>5.3127575576457177E-2</v>
      </c>
    </row>
    <row r="5706" spans="1:49" x14ac:dyDescent="0.25">
      <c r="A5706" t="s">
        <v>109</v>
      </c>
      <c r="B5706" t="s">
        <v>538</v>
      </c>
      <c r="C5706">
        <v>115390</v>
      </c>
      <c r="D5706">
        <v>2016</v>
      </c>
      <c r="E5706" t="s">
        <v>66</v>
      </c>
      <c r="F5706" t="s">
        <v>366</v>
      </c>
      <c r="G5706" t="s">
        <v>214</v>
      </c>
      <c r="I5706">
        <v>4</v>
      </c>
      <c r="J5706" t="s">
        <v>129</v>
      </c>
      <c r="K5706">
        <v>4</v>
      </c>
      <c r="L5706" t="s">
        <v>44</v>
      </c>
      <c r="M5706">
        <v>2.5</v>
      </c>
      <c r="N5706" t="s">
        <v>45</v>
      </c>
      <c r="O5706" t="s">
        <v>46</v>
      </c>
      <c r="P5706">
        <v>3</v>
      </c>
      <c r="Q5706" t="s">
        <v>118</v>
      </c>
      <c r="R5706" t="s">
        <v>96</v>
      </c>
      <c r="S5706">
        <v>175</v>
      </c>
      <c r="T5706" t="s">
        <v>49</v>
      </c>
      <c r="U5706" t="s">
        <v>50</v>
      </c>
      <c r="W5706" t="s">
        <v>120</v>
      </c>
      <c r="X5706" t="s">
        <v>121</v>
      </c>
      <c r="Z5706">
        <v>0</v>
      </c>
      <c r="AA5706" t="s">
        <v>75</v>
      </c>
      <c r="AB5706" t="s">
        <v>122</v>
      </c>
      <c r="AC5706">
        <v>45</v>
      </c>
      <c r="AD5706">
        <v>11</v>
      </c>
      <c r="AE5706">
        <v>4</v>
      </c>
      <c r="AF5706">
        <v>2025</v>
      </c>
      <c r="AG5706">
        <v>20251105</v>
      </c>
      <c r="AH5706" s="2">
        <v>1900</v>
      </c>
      <c r="AI5706" s="2">
        <v>3537.06494140625</v>
      </c>
      <c r="AJ5706" s="2">
        <f t="shared" si="714"/>
        <v>1637.06494140625</v>
      </c>
      <c r="AK5706" s="6">
        <f t="shared" si="715"/>
        <v>0.86161312705592108</v>
      </c>
      <c r="AL5706" s="12">
        <v>1900</v>
      </c>
      <c r="AM5706" s="12">
        <v>3601.5993932318279</v>
      </c>
      <c r="AN5706" s="12">
        <f t="shared" si="716"/>
        <v>1701.5993932318279</v>
      </c>
      <c r="AO5706" s="13">
        <f t="shared" si="717"/>
        <v>0.89557862801675148</v>
      </c>
      <c r="AP5706" s="16">
        <v>1900</v>
      </c>
      <c r="AQ5706" s="16">
        <v>3368.4153680075601</v>
      </c>
      <c r="AR5706" s="16">
        <f t="shared" si="718"/>
        <v>1468.4153680075601</v>
      </c>
      <c r="AS5706" s="17">
        <f t="shared" si="712"/>
        <v>0.77285019368818952</v>
      </c>
      <c r="AT5706" s="20">
        <v>1900</v>
      </c>
      <c r="AU5706" s="20">
        <v>3552.875</v>
      </c>
      <c r="AV5706" s="20">
        <f t="shared" si="713"/>
        <v>1652.875</v>
      </c>
      <c r="AW5706" s="21">
        <f t="shared" si="719"/>
        <v>0.86993421052631581</v>
      </c>
    </row>
    <row r="5707" spans="1:49" x14ac:dyDescent="0.25">
      <c r="A5707" t="s">
        <v>38</v>
      </c>
      <c r="B5707" t="s">
        <v>105</v>
      </c>
      <c r="C5707">
        <v>146999</v>
      </c>
      <c r="D5707">
        <v>2016</v>
      </c>
      <c r="E5707" t="s">
        <v>167</v>
      </c>
      <c r="F5707" t="s">
        <v>294</v>
      </c>
      <c r="G5707" t="s">
        <v>169</v>
      </c>
      <c r="H5707" t="s">
        <v>85</v>
      </c>
      <c r="I5707">
        <v>8</v>
      </c>
      <c r="J5707" t="s">
        <v>117</v>
      </c>
      <c r="K5707">
        <v>4</v>
      </c>
      <c r="L5707" t="s">
        <v>44</v>
      </c>
      <c r="M5707">
        <v>5.3000001907348633</v>
      </c>
      <c r="N5707" t="s">
        <v>87</v>
      </c>
      <c r="Q5707" t="s">
        <v>88</v>
      </c>
      <c r="R5707" t="s">
        <v>89</v>
      </c>
      <c r="T5707" t="s">
        <v>49</v>
      </c>
      <c r="V5707" t="s">
        <v>412</v>
      </c>
      <c r="W5707" t="s">
        <v>103</v>
      </c>
      <c r="X5707" t="s">
        <v>121</v>
      </c>
      <c r="Z5707">
        <v>0</v>
      </c>
      <c r="AA5707" t="s">
        <v>75</v>
      </c>
      <c r="AB5707" t="s">
        <v>91</v>
      </c>
      <c r="AC5707">
        <v>45</v>
      </c>
      <c r="AD5707">
        <v>11</v>
      </c>
      <c r="AE5707">
        <v>4</v>
      </c>
      <c r="AF5707">
        <v>2025</v>
      </c>
      <c r="AG5707">
        <v>20251104</v>
      </c>
      <c r="AH5707" s="2">
        <v>16800</v>
      </c>
      <c r="AI5707" s="2">
        <v>13405.1328125</v>
      </c>
      <c r="AJ5707" s="2">
        <f t="shared" si="714"/>
        <v>3394.8671875</v>
      </c>
      <c r="AK5707" s="6">
        <f t="shared" si="715"/>
        <v>0.20207542782738094</v>
      </c>
      <c r="AL5707" s="12">
        <v>16800</v>
      </c>
      <c r="AM5707" s="12">
        <v>12765.31554749878</v>
      </c>
      <c r="AN5707" s="12">
        <f t="shared" si="716"/>
        <v>4034.6844525012202</v>
      </c>
      <c r="AO5707" s="13">
        <f t="shared" si="717"/>
        <v>0.24015978883935835</v>
      </c>
      <c r="AP5707" s="16">
        <v>16800</v>
      </c>
      <c r="AQ5707" s="16">
        <v>13177.42604816337</v>
      </c>
      <c r="AR5707" s="16">
        <f t="shared" si="718"/>
        <v>3622.5739518366299</v>
      </c>
      <c r="AS5707" s="17">
        <f t="shared" si="712"/>
        <v>0.21562940189503749</v>
      </c>
      <c r="AT5707" s="20">
        <v>16800</v>
      </c>
      <c r="AU5707" s="20">
        <v>13564.940476190481</v>
      </c>
      <c r="AV5707" s="20">
        <f t="shared" si="713"/>
        <v>3235.0595238095193</v>
      </c>
      <c r="AW5707" s="21">
        <f t="shared" si="719"/>
        <v>0.19256306689342376</v>
      </c>
    </row>
    <row r="5708" spans="1:49" x14ac:dyDescent="0.25">
      <c r="A5708" t="s">
        <v>123</v>
      </c>
      <c r="B5708" t="s">
        <v>440</v>
      </c>
      <c r="C5708">
        <v>156969</v>
      </c>
      <c r="D5708">
        <v>2017</v>
      </c>
      <c r="E5708" t="s">
        <v>155</v>
      </c>
      <c r="F5708" t="s">
        <v>201</v>
      </c>
      <c r="G5708" t="s">
        <v>483</v>
      </c>
      <c r="I5708">
        <v>4</v>
      </c>
      <c r="J5708" t="s">
        <v>59</v>
      </c>
      <c r="K5708">
        <v>4</v>
      </c>
      <c r="L5708" t="s">
        <v>44</v>
      </c>
      <c r="M5708">
        <v>2</v>
      </c>
      <c r="N5708" t="s">
        <v>45</v>
      </c>
      <c r="O5708" t="s">
        <v>180</v>
      </c>
      <c r="P5708">
        <v>2</v>
      </c>
      <c r="Q5708" t="s">
        <v>118</v>
      </c>
      <c r="S5708">
        <v>147</v>
      </c>
      <c r="T5708" t="s">
        <v>49</v>
      </c>
      <c r="W5708" t="s">
        <v>120</v>
      </c>
      <c r="X5708" t="s">
        <v>63</v>
      </c>
      <c r="Y5708">
        <v>17150</v>
      </c>
      <c r="Z5708">
        <v>0</v>
      </c>
      <c r="AA5708" t="s">
        <v>75</v>
      </c>
      <c r="AB5708" t="s">
        <v>122</v>
      </c>
      <c r="AC5708">
        <v>45</v>
      </c>
      <c r="AD5708">
        <v>11</v>
      </c>
      <c r="AE5708">
        <v>4</v>
      </c>
      <c r="AF5708">
        <v>2025</v>
      </c>
      <c r="AG5708">
        <v>20251105</v>
      </c>
      <c r="AH5708" s="2">
        <v>1000</v>
      </c>
      <c r="AI5708" s="2">
        <v>921.91845703125</v>
      </c>
      <c r="AJ5708" s="2">
        <f t="shared" si="714"/>
        <v>78.08154296875</v>
      </c>
      <c r="AK5708" s="6">
        <f t="shared" si="715"/>
        <v>7.8081542968750001E-2</v>
      </c>
      <c r="AL5708" s="12">
        <v>1000</v>
      </c>
      <c r="AM5708" s="12">
        <v>892.02827820149867</v>
      </c>
      <c r="AN5708" s="12">
        <f t="shared" si="716"/>
        <v>107.97172179850133</v>
      </c>
      <c r="AO5708" s="13">
        <f t="shared" si="717"/>
        <v>0.10797172179850134</v>
      </c>
      <c r="AP5708" s="16">
        <v>1000</v>
      </c>
      <c r="AQ5708" s="16">
        <v>905.54625270167196</v>
      </c>
      <c r="AR5708" s="16">
        <f t="shared" si="718"/>
        <v>94.45374729832804</v>
      </c>
      <c r="AS5708" s="17">
        <f t="shared" si="712"/>
        <v>9.4453747298328034E-2</v>
      </c>
      <c r="AT5708" s="20">
        <v>1000</v>
      </c>
      <c r="AU5708" s="20">
        <v>976.44486692015209</v>
      </c>
      <c r="AV5708" s="20">
        <f t="shared" si="713"/>
        <v>23.555133079847906</v>
      </c>
      <c r="AW5708" s="21">
        <f t="shared" si="719"/>
        <v>2.3555133079847905E-2</v>
      </c>
    </row>
    <row r="5709" spans="1:49" x14ac:dyDescent="0.25">
      <c r="A5709" t="s">
        <v>38</v>
      </c>
      <c r="B5709" t="s">
        <v>259</v>
      </c>
      <c r="C5709">
        <v>163288</v>
      </c>
      <c r="D5709">
        <v>2010</v>
      </c>
      <c r="E5709" t="s">
        <v>40</v>
      </c>
      <c r="F5709" t="s">
        <v>191</v>
      </c>
      <c r="H5709" t="s">
        <v>452</v>
      </c>
      <c r="I5709">
        <v>4</v>
      </c>
      <c r="J5709" t="s">
        <v>117</v>
      </c>
      <c r="K5709">
        <v>4</v>
      </c>
      <c r="L5709" t="s">
        <v>44</v>
      </c>
      <c r="M5709">
        <v>1.799999952316284</v>
      </c>
      <c r="N5709" t="s">
        <v>45</v>
      </c>
      <c r="O5709" t="s">
        <v>46</v>
      </c>
      <c r="P5709">
        <v>4</v>
      </c>
      <c r="Q5709" t="s">
        <v>118</v>
      </c>
      <c r="R5709" t="s">
        <v>48</v>
      </c>
      <c r="S5709">
        <v>132</v>
      </c>
      <c r="T5709" t="s">
        <v>49</v>
      </c>
      <c r="U5709" t="s">
        <v>50</v>
      </c>
      <c r="V5709" t="s">
        <v>194</v>
      </c>
      <c r="W5709" t="s">
        <v>120</v>
      </c>
      <c r="X5709" t="s">
        <v>74</v>
      </c>
      <c r="Z5709">
        <v>0</v>
      </c>
      <c r="AA5709" t="s">
        <v>75</v>
      </c>
      <c r="AB5709" t="s">
        <v>122</v>
      </c>
      <c r="AC5709">
        <v>45</v>
      </c>
      <c r="AD5709">
        <v>11</v>
      </c>
      <c r="AE5709">
        <v>4</v>
      </c>
      <c r="AF5709">
        <v>2025</v>
      </c>
      <c r="AG5709">
        <v>20251105</v>
      </c>
      <c r="AH5709" s="2">
        <v>4250</v>
      </c>
      <c r="AI5709" s="2">
        <v>3269.57470703125</v>
      </c>
      <c r="AJ5709" s="2">
        <f t="shared" si="714"/>
        <v>980.42529296875</v>
      </c>
      <c r="AK5709" s="6">
        <f t="shared" si="715"/>
        <v>0.23068830422794118</v>
      </c>
      <c r="AL5709" s="12">
        <v>4250</v>
      </c>
      <c r="AM5709" s="12">
        <v>3322.5239834565518</v>
      </c>
      <c r="AN5709" s="12">
        <f t="shared" si="716"/>
        <v>927.47601654344817</v>
      </c>
      <c r="AO5709" s="13">
        <f t="shared" si="717"/>
        <v>0.21822965095139957</v>
      </c>
      <c r="AP5709" s="16">
        <v>4250</v>
      </c>
      <c r="AQ5709" s="16">
        <v>3596.055772318844</v>
      </c>
      <c r="AR5709" s="16">
        <f t="shared" si="718"/>
        <v>653.94422768115601</v>
      </c>
      <c r="AS5709" s="17">
        <f t="shared" si="712"/>
        <v>0.15386923004262495</v>
      </c>
      <c r="AT5709" s="20">
        <v>4250</v>
      </c>
      <c r="AU5709" s="20">
        <v>3274.2014984227121</v>
      </c>
      <c r="AV5709" s="20">
        <f t="shared" si="713"/>
        <v>975.79850157728788</v>
      </c>
      <c r="AW5709" s="21">
        <f t="shared" si="719"/>
        <v>0.22959964742995009</v>
      </c>
    </row>
    <row r="5710" spans="1:49" x14ac:dyDescent="0.25">
      <c r="A5710" t="s">
        <v>38</v>
      </c>
      <c r="B5710" t="s">
        <v>105</v>
      </c>
      <c r="C5710">
        <v>140625</v>
      </c>
      <c r="D5710">
        <v>2015</v>
      </c>
      <c r="E5710" t="s">
        <v>93</v>
      </c>
      <c r="F5710" t="s">
        <v>430</v>
      </c>
      <c r="G5710" t="s">
        <v>431</v>
      </c>
      <c r="I5710">
        <v>4</v>
      </c>
      <c r="J5710" t="s">
        <v>101</v>
      </c>
      <c r="K5710">
        <v>4</v>
      </c>
      <c r="L5710" t="s">
        <v>44</v>
      </c>
      <c r="M5710">
        <v>2.5</v>
      </c>
      <c r="N5710" t="s">
        <v>45</v>
      </c>
      <c r="Q5710" t="s">
        <v>118</v>
      </c>
      <c r="T5710" t="s">
        <v>49</v>
      </c>
      <c r="U5710" t="s">
        <v>50</v>
      </c>
      <c r="V5710" t="s">
        <v>1223</v>
      </c>
      <c r="W5710" t="s">
        <v>120</v>
      </c>
      <c r="X5710" t="s">
        <v>74</v>
      </c>
      <c r="Z5710">
        <v>0</v>
      </c>
      <c r="AA5710" t="s">
        <v>75</v>
      </c>
      <c r="AB5710" t="s">
        <v>122</v>
      </c>
      <c r="AC5710">
        <v>45</v>
      </c>
      <c r="AD5710">
        <v>11</v>
      </c>
      <c r="AE5710">
        <v>4</v>
      </c>
      <c r="AF5710">
        <v>2025</v>
      </c>
      <c r="AG5710">
        <v>20251104</v>
      </c>
      <c r="AH5710" s="2">
        <v>2000</v>
      </c>
      <c r="AI5710" s="2">
        <v>2251.82470703125</v>
      </c>
      <c r="AJ5710" s="2">
        <f t="shared" si="714"/>
        <v>251.82470703125</v>
      </c>
      <c r="AK5710" s="6">
        <f t="shared" si="715"/>
        <v>0.12591235351562499</v>
      </c>
      <c r="AL5710" s="12">
        <v>2000</v>
      </c>
      <c r="AM5710" s="12">
        <v>2250.9489927975569</v>
      </c>
      <c r="AN5710" s="12">
        <f t="shared" si="716"/>
        <v>250.94899279755691</v>
      </c>
      <c r="AO5710" s="13">
        <f t="shared" si="717"/>
        <v>0.12547449639877845</v>
      </c>
      <c r="AP5710" s="16">
        <v>2000</v>
      </c>
      <c r="AQ5710" s="16">
        <v>2402.0913855939052</v>
      </c>
      <c r="AR5710" s="16">
        <f t="shared" si="718"/>
        <v>402.09138559390522</v>
      </c>
      <c r="AS5710" s="17">
        <f t="shared" si="712"/>
        <v>0.20104569279695261</v>
      </c>
      <c r="AT5710" s="20">
        <v>2000</v>
      </c>
      <c r="AU5710" s="20">
        <v>2274.0689655172409</v>
      </c>
      <c r="AV5710" s="20">
        <f t="shared" si="713"/>
        <v>274.06896551724094</v>
      </c>
      <c r="AW5710" s="21">
        <f t="shared" si="719"/>
        <v>0.13703448275862046</v>
      </c>
    </row>
    <row r="5711" spans="1:49" x14ac:dyDescent="0.25">
      <c r="A5711" t="s">
        <v>123</v>
      </c>
      <c r="B5711" t="s">
        <v>440</v>
      </c>
      <c r="C5711">
        <v>142420</v>
      </c>
      <c r="D5711">
        <v>2015</v>
      </c>
      <c r="E5711" t="s">
        <v>135</v>
      </c>
      <c r="F5711" t="s">
        <v>568</v>
      </c>
      <c r="G5711" t="s">
        <v>418</v>
      </c>
      <c r="I5711">
        <v>6</v>
      </c>
      <c r="J5711" t="s">
        <v>69</v>
      </c>
      <c r="K5711">
        <v>4</v>
      </c>
      <c r="L5711" t="s">
        <v>44</v>
      </c>
      <c r="M5711">
        <v>3.5999999046325679</v>
      </c>
      <c r="N5711" t="s">
        <v>87</v>
      </c>
      <c r="O5711" t="s">
        <v>46</v>
      </c>
      <c r="P5711">
        <v>5</v>
      </c>
      <c r="Q5711" t="s">
        <v>60</v>
      </c>
      <c r="R5711" t="s">
        <v>89</v>
      </c>
      <c r="T5711" t="s">
        <v>49</v>
      </c>
      <c r="W5711" t="s">
        <v>134</v>
      </c>
      <c r="X5711" t="s">
        <v>74</v>
      </c>
      <c r="Z5711">
        <v>0</v>
      </c>
      <c r="AA5711" t="s">
        <v>75</v>
      </c>
      <c r="AB5711" t="s">
        <v>83</v>
      </c>
      <c r="AC5711">
        <v>45</v>
      </c>
      <c r="AD5711">
        <v>11</v>
      </c>
      <c r="AE5711">
        <v>4</v>
      </c>
      <c r="AF5711">
        <v>2025</v>
      </c>
      <c r="AG5711">
        <v>20251105</v>
      </c>
      <c r="AH5711" s="2">
        <v>10500</v>
      </c>
      <c r="AI5711" s="2">
        <v>10976.1875</v>
      </c>
      <c r="AJ5711" s="2">
        <f t="shared" si="714"/>
        <v>476.1875</v>
      </c>
      <c r="AK5711" s="6">
        <f t="shared" si="715"/>
        <v>4.5351190476190475E-2</v>
      </c>
      <c r="AL5711" s="12">
        <v>10500</v>
      </c>
      <c r="AM5711" s="12">
        <v>10856.29388260948</v>
      </c>
      <c r="AN5711" s="12">
        <f t="shared" si="716"/>
        <v>356.29388260947962</v>
      </c>
      <c r="AO5711" s="13">
        <f t="shared" si="717"/>
        <v>3.3932750724712343E-2</v>
      </c>
      <c r="AP5711" s="16">
        <v>10500</v>
      </c>
      <c r="AQ5711" s="16">
        <v>11169.418515632089</v>
      </c>
      <c r="AR5711" s="16">
        <f t="shared" si="718"/>
        <v>669.41851563208911</v>
      </c>
      <c r="AS5711" s="17">
        <f t="shared" si="712"/>
        <v>6.3754144345913255E-2</v>
      </c>
      <c r="AT5711" s="20">
        <v>10500</v>
      </c>
      <c r="AU5711" s="20">
        <v>11002.93882978723</v>
      </c>
      <c r="AV5711" s="20">
        <f t="shared" si="713"/>
        <v>502.93882978723013</v>
      </c>
      <c r="AW5711" s="21">
        <f t="shared" si="719"/>
        <v>4.7898936170212396E-2</v>
      </c>
    </row>
    <row r="5712" spans="1:49" x14ac:dyDescent="0.25">
      <c r="A5712" t="s">
        <v>77</v>
      </c>
      <c r="B5712" t="s">
        <v>818</v>
      </c>
      <c r="C5712">
        <v>170349</v>
      </c>
      <c r="D5712">
        <v>2019</v>
      </c>
      <c r="E5712" t="s">
        <v>159</v>
      </c>
      <c r="F5712" t="s">
        <v>160</v>
      </c>
      <c r="G5712" t="s">
        <v>1220</v>
      </c>
      <c r="I5712">
        <v>6</v>
      </c>
      <c r="J5712" t="s">
        <v>101</v>
      </c>
      <c r="K5712">
        <v>4</v>
      </c>
      <c r="L5712" t="s">
        <v>44</v>
      </c>
      <c r="M5712">
        <v>3.5</v>
      </c>
      <c r="N5712" t="s">
        <v>44</v>
      </c>
      <c r="O5712" t="s">
        <v>46</v>
      </c>
      <c r="Q5712" t="s">
        <v>60</v>
      </c>
      <c r="R5712" t="s">
        <v>89</v>
      </c>
      <c r="S5712">
        <v>280</v>
      </c>
      <c r="T5712" t="s">
        <v>49</v>
      </c>
      <c r="U5712" t="s">
        <v>72</v>
      </c>
      <c r="V5712" t="s">
        <v>382</v>
      </c>
      <c r="W5712" t="s">
        <v>134</v>
      </c>
      <c r="X5712" t="s">
        <v>74</v>
      </c>
      <c r="Y5712">
        <v>48020</v>
      </c>
      <c r="Z5712">
        <v>0</v>
      </c>
      <c r="AA5712" t="s">
        <v>75</v>
      </c>
      <c r="AB5712" t="s">
        <v>104</v>
      </c>
      <c r="AC5712">
        <v>45</v>
      </c>
      <c r="AD5712">
        <v>11</v>
      </c>
      <c r="AE5712">
        <v>4</v>
      </c>
      <c r="AF5712">
        <v>2025</v>
      </c>
      <c r="AG5712">
        <v>20251105</v>
      </c>
      <c r="AH5712" s="2">
        <v>12300</v>
      </c>
      <c r="AI5712" s="2">
        <v>11265.1767578125</v>
      </c>
      <c r="AJ5712" s="2">
        <f t="shared" si="714"/>
        <v>1034.8232421875</v>
      </c>
      <c r="AK5712" s="6">
        <f t="shared" si="715"/>
        <v>8.413197090955285E-2</v>
      </c>
      <c r="AL5712" s="12">
        <v>12300</v>
      </c>
      <c r="AM5712" s="12">
        <v>11100.351371829251</v>
      </c>
      <c r="AN5712" s="12">
        <f t="shared" si="716"/>
        <v>1199.6486281707494</v>
      </c>
      <c r="AO5712" s="13">
        <f t="shared" si="717"/>
        <v>9.7532408794369863E-2</v>
      </c>
      <c r="AP5712" s="16">
        <v>12300</v>
      </c>
      <c r="AQ5712" s="16">
        <v>10626.96782890951</v>
      </c>
      <c r="AR5712" s="16">
        <f t="shared" si="718"/>
        <v>1673.03217109049</v>
      </c>
      <c r="AS5712" s="17">
        <f t="shared" si="712"/>
        <v>0.13601887569841381</v>
      </c>
      <c r="AT5712" s="20">
        <v>12300</v>
      </c>
      <c r="AU5712" s="20">
        <v>11309.97777777778</v>
      </c>
      <c r="AV5712" s="20">
        <f t="shared" si="713"/>
        <v>990.02222222222008</v>
      </c>
      <c r="AW5712" s="21">
        <f t="shared" si="719"/>
        <v>8.0489611562782115E-2</v>
      </c>
    </row>
    <row r="5713" spans="1:49" x14ac:dyDescent="0.25">
      <c r="A5713" t="s">
        <v>123</v>
      </c>
      <c r="B5713" t="s">
        <v>440</v>
      </c>
      <c r="C5713">
        <v>77391</v>
      </c>
      <c r="D5713">
        <v>2022</v>
      </c>
      <c r="E5713" t="s">
        <v>93</v>
      </c>
      <c r="F5713" t="s">
        <v>1268</v>
      </c>
      <c r="G5713" t="s">
        <v>522</v>
      </c>
      <c r="H5713" t="s">
        <v>85</v>
      </c>
      <c r="I5713">
        <v>4</v>
      </c>
      <c r="J5713" t="s">
        <v>69</v>
      </c>
      <c r="K5713">
        <v>4</v>
      </c>
      <c r="L5713" t="s">
        <v>44</v>
      </c>
      <c r="M5713">
        <v>2.7000000476837158</v>
      </c>
      <c r="N5713" t="s">
        <v>70</v>
      </c>
      <c r="O5713" t="s">
        <v>46</v>
      </c>
      <c r="P5713">
        <v>4</v>
      </c>
      <c r="Q5713" t="s">
        <v>88</v>
      </c>
      <c r="R5713" t="s">
        <v>48</v>
      </c>
      <c r="T5713" t="s">
        <v>49</v>
      </c>
      <c r="U5713" t="s">
        <v>50</v>
      </c>
      <c r="V5713" t="s">
        <v>523</v>
      </c>
      <c r="W5713" t="s">
        <v>90</v>
      </c>
      <c r="X5713" t="s">
        <v>121</v>
      </c>
      <c r="Z5713">
        <v>0</v>
      </c>
      <c r="AA5713" t="s">
        <v>75</v>
      </c>
      <c r="AB5713" t="s">
        <v>91</v>
      </c>
      <c r="AC5713">
        <v>45</v>
      </c>
      <c r="AD5713">
        <v>11</v>
      </c>
      <c r="AE5713">
        <v>4</v>
      </c>
      <c r="AF5713">
        <v>2025</v>
      </c>
      <c r="AG5713">
        <v>20251105</v>
      </c>
      <c r="AH5713" s="2">
        <v>24000</v>
      </c>
      <c r="AI5713" s="2">
        <v>21056.74609375</v>
      </c>
      <c r="AJ5713" s="2">
        <f t="shared" si="714"/>
        <v>2943.25390625</v>
      </c>
      <c r="AK5713" s="6">
        <f t="shared" si="715"/>
        <v>0.12263557942708334</v>
      </c>
      <c r="AL5713" s="12">
        <v>24000</v>
      </c>
      <c r="AM5713" s="12">
        <v>21295.721127452191</v>
      </c>
      <c r="AN5713" s="12">
        <f t="shared" si="716"/>
        <v>2704.2788725478094</v>
      </c>
      <c r="AO5713" s="13">
        <f t="shared" si="717"/>
        <v>0.11267828635615873</v>
      </c>
      <c r="AP5713" s="16">
        <v>24000</v>
      </c>
      <c r="AQ5713" s="16">
        <v>21008.304226552958</v>
      </c>
      <c r="AR5713" s="16">
        <f t="shared" si="718"/>
        <v>2991.6957734470416</v>
      </c>
      <c r="AS5713" s="17">
        <f t="shared" si="712"/>
        <v>0.1246539905602934</v>
      </c>
      <c r="AT5713" s="20">
        <v>24000</v>
      </c>
      <c r="AU5713" s="20">
        <v>20579.609105180542</v>
      </c>
      <c r="AV5713" s="20">
        <f t="shared" si="713"/>
        <v>3420.3908948194585</v>
      </c>
      <c r="AW5713" s="21">
        <f t="shared" si="719"/>
        <v>0.14251628728414412</v>
      </c>
    </row>
    <row r="5714" spans="1:49" x14ac:dyDescent="0.25">
      <c r="A5714" t="s">
        <v>109</v>
      </c>
      <c r="B5714" t="s">
        <v>317</v>
      </c>
      <c r="C5714">
        <v>54901</v>
      </c>
      <c r="D5714">
        <v>2020</v>
      </c>
      <c r="E5714" t="s">
        <v>111</v>
      </c>
      <c r="F5714" t="s">
        <v>240</v>
      </c>
      <c r="G5714" t="s">
        <v>214</v>
      </c>
      <c r="I5714">
        <v>4</v>
      </c>
      <c r="J5714" t="s">
        <v>129</v>
      </c>
      <c r="K5714">
        <v>4</v>
      </c>
      <c r="L5714" t="s">
        <v>44</v>
      </c>
      <c r="M5714">
        <v>2.4000000953674321</v>
      </c>
      <c r="N5714" t="s">
        <v>45</v>
      </c>
      <c r="O5714" t="s">
        <v>46</v>
      </c>
      <c r="P5714">
        <v>4</v>
      </c>
      <c r="Q5714" t="s">
        <v>60</v>
      </c>
      <c r="R5714" t="s">
        <v>96</v>
      </c>
      <c r="S5714">
        <v>173</v>
      </c>
      <c r="T5714" t="s">
        <v>49</v>
      </c>
      <c r="U5714" t="s">
        <v>50</v>
      </c>
      <c r="W5714" t="s">
        <v>134</v>
      </c>
      <c r="X5714" t="s">
        <v>121</v>
      </c>
      <c r="Z5714">
        <v>0</v>
      </c>
      <c r="AA5714" t="s">
        <v>75</v>
      </c>
      <c r="AB5714" t="s">
        <v>83</v>
      </c>
      <c r="AC5714">
        <v>45</v>
      </c>
      <c r="AD5714">
        <v>11</v>
      </c>
      <c r="AE5714">
        <v>4</v>
      </c>
      <c r="AF5714">
        <v>2025</v>
      </c>
      <c r="AG5714">
        <v>20251105</v>
      </c>
      <c r="AH5714" s="2">
        <v>10000</v>
      </c>
      <c r="AI5714" s="2">
        <v>9923.03515625</v>
      </c>
      <c r="AJ5714" s="2">
        <f t="shared" si="714"/>
        <v>76.96484375</v>
      </c>
      <c r="AK5714" s="6">
        <f t="shared" si="715"/>
        <v>7.6964843749999998E-3</v>
      </c>
      <c r="AL5714" s="12">
        <v>10000</v>
      </c>
      <c r="AM5714" s="12">
        <v>9877.8645558428288</v>
      </c>
      <c r="AN5714" s="12">
        <f t="shared" si="716"/>
        <v>122.13544415717115</v>
      </c>
      <c r="AO5714" s="13">
        <f t="shared" si="717"/>
        <v>1.2213544415717115E-2</v>
      </c>
      <c r="AP5714" s="16">
        <v>10000</v>
      </c>
      <c r="AQ5714" s="16">
        <v>9974.5639077177511</v>
      </c>
      <c r="AR5714" s="16">
        <f t="shared" si="718"/>
        <v>25.436092282248865</v>
      </c>
      <c r="AS5714" s="17">
        <f t="shared" si="712"/>
        <v>2.5436092282248865E-3</v>
      </c>
      <c r="AT5714" s="20">
        <v>10000</v>
      </c>
      <c r="AU5714" s="20">
        <v>9965.3156450137249</v>
      </c>
      <c r="AV5714" s="20">
        <f t="shared" si="713"/>
        <v>34.684354986275139</v>
      </c>
      <c r="AW5714" s="21">
        <f t="shared" si="719"/>
        <v>3.468435498627514E-3</v>
      </c>
    </row>
    <row r="5715" spans="1:49" x14ac:dyDescent="0.25">
      <c r="A5715" t="s">
        <v>77</v>
      </c>
      <c r="B5715" t="s">
        <v>811</v>
      </c>
      <c r="C5715">
        <v>108325</v>
      </c>
      <c r="D5715">
        <v>2017</v>
      </c>
      <c r="E5715" t="s">
        <v>135</v>
      </c>
      <c r="F5715" t="s">
        <v>345</v>
      </c>
      <c r="G5715" t="s">
        <v>113</v>
      </c>
      <c r="H5715" t="s">
        <v>347</v>
      </c>
      <c r="I5715">
        <v>6</v>
      </c>
      <c r="J5715" t="s">
        <v>59</v>
      </c>
      <c r="K5715">
        <v>4</v>
      </c>
      <c r="L5715" t="s">
        <v>44</v>
      </c>
      <c r="M5715">
        <v>3.5999999046325679</v>
      </c>
      <c r="N5715" t="s">
        <v>87</v>
      </c>
      <c r="Q5715" t="s">
        <v>60</v>
      </c>
      <c r="R5715" t="s">
        <v>89</v>
      </c>
      <c r="S5715">
        <v>295</v>
      </c>
      <c r="T5715" t="s">
        <v>49</v>
      </c>
      <c r="U5715" t="s">
        <v>72</v>
      </c>
      <c r="W5715" t="s">
        <v>90</v>
      </c>
      <c r="X5715" t="s">
        <v>74</v>
      </c>
      <c r="Y5715">
        <v>39995</v>
      </c>
      <c r="Z5715">
        <v>0</v>
      </c>
      <c r="AA5715" t="s">
        <v>75</v>
      </c>
      <c r="AB5715" t="s">
        <v>83</v>
      </c>
      <c r="AC5715">
        <v>45</v>
      </c>
      <c r="AD5715">
        <v>11</v>
      </c>
      <c r="AE5715">
        <v>4</v>
      </c>
      <c r="AF5715">
        <v>2025</v>
      </c>
      <c r="AG5715">
        <v>20251105</v>
      </c>
      <c r="AH5715" s="2">
        <v>10100</v>
      </c>
      <c r="AI5715" s="2">
        <v>9841.91015625</v>
      </c>
      <c r="AJ5715" s="2">
        <f t="shared" si="714"/>
        <v>258.08984375</v>
      </c>
      <c r="AK5715" s="6">
        <f t="shared" si="715"/>
        <v>2.5553449876237623E-2</v>
      </c>
      <c r="AL5715" s="12">
        <v>10100</v>
      </c>
      <c r="AM5715" s="12">
        <v>9443.6836345068223</v>
      </c>
      <c r="AN5715" s="12">
        <f t="shared" si="716"/>
        <v>656.31636549317773</v>
      </c>
      <c r="AO5715" s="13">
        <f t="shared" si="717"/>
        <v>6.4981818365661165E-2</v>
      </c>
      <c r="AP5715" s="16">
        <v>10100</v>
      </c>
      <c r="AQ5715" s="16">
        <v>10306.220733404331</v>
      </c>
      <c r="AR5715" s="16">
        <f t="shared" si="718"/>
        <v>206.22073340433053</v>
      </c>
      <c r="AS5715" s="17">
        <f t="shared" si="712"/>
        <v>2.0417894396468371E-2</v>
      </c>
      <c r="AT5715" s="20">
        <v>10100</v>
      </c>
      <c r="AU5715" s="20">
        <v>9965.3156450137249</v>
      </c>
      <c r="AV5715" s="20">
        <f t="shared" si="713"/>
        <v>134.68435498627514</v>
      </c>
      <c r="AW5715" s="21">
        <f t="shared" si="719"/>
        <v>1.3335084652106449E-2</v>
      </c>
    </row>
    <row r="5716" spans="1:49" x14ac:dyDescent="0.25">
      <c r="A5716" t="s">
        <v>123</v>
      </c>
      <c r="B5716" t="s">
        <v>200</v>
      </c>
      <c r="C5716">
        <v>129006</v>
      </c>
      <c r="D5716">
        <v>2018</v>
      </c>
      <c r="E5716" t="s">
        <v>84</v>
      </c>
      <c r="F5716" t="s">
        <v>85</v>
      </c>
      <c r="G5716" t="s">
        <v>86</v>
      </c>
      <c r="I5716">
        <v>8</v>
      </c>
      <c r="J5716" t="s">
        <v>117</v>
      </c>
      <c r="K5716">
        <v>4</v>
      </c>
      <c r="L5716" t="s">
        <v>44</v>
      </c>
      <c r="M5716">
        <v>5.6999998092651367</v>
      </c>
      <c r="N5716" t="s">
        <v>70</v>
      </c>
      <c r="O5716" t="s">
        <v>46</v>
      </c>
      <c r="Q5716" t="s">
        <v>88</v>
      </c>
      <c r="R5716" t="s">
        <v>48</v>
      </c>
      <c r="S5716">
        <v>395</v>
      </c>
      <c r="T5716" t="s">
        <v>49</v>
      </c>
      <c r="U5716" t="s">
        <v>72</v>
      </c>
      <c r="W5716" t="s">
        <v>90</v>
      </c>
      <c r="X5716" t="s">
        <v>74</v>
      </c>
      <c r="Z5716">
        <v>0</v>
      </c>
      <c r="AA5716" t="s">
        <v>75</v>
      </c>
      <c r="AB5716" t="s">
        <v>91</v>
      </c>
      <c r="AC5716">
        <v>45</v>
      </c>
      <c r="AD5716">
        <v>11</v>
      </c>
      <c r="AE5716">
        <v>4</v>
      </c>
      <c r="AF5716">
        <v>2025</v>
      </c>
      <c r="AG5716">
        <v>20251105</v>
      </c>
      <c r="AH5716" s="2">
        <v>13600</v>
      </c>
      <c r="AI5716" s="2">
        <v>12578.095703125</v>
      </c>
      <c r="AJ5716" s="2">
        <f t="shared" si="714"/>
        <v>1021.904296875</v>
      </c>
      <c r="AK5716" s="6">
        <f t="shared" si="715"/>
        <v>7.5140021829044112E-2</v>
      </c>
      <c r="AL5716" s="12">
        <v>13600</v>
      </c>
      <c r="AM5716" s="12">
        <v>11640.787152990821</v>
      </c>
      <c r="AN5716" s="12">
        <f t="shared" si="716"/>
        <v>1959.2128470091793</v>
      </c>
      <c r="AO5716" s="13">
        <f t="shared" si="717"/>
        <v>0.14405976816243965</v>
      </c>
      <c r="AP5716" s="16">
        <v>13600</v>
      </c>
      <c r="AQ5716" s="16">
        <v>11680.266058370429</v>
      </c>
      <c r="AR5716" s="16">
        <f t="shared" si="718"/>
        <v>1919.7339416295708</v>
      </c>
      <c r="AS5716" s="17">
        <f t="shared" si="712"/>
        <v>0.14115690747276255</v>
      </c>
      <c r="AT5716" s="20">
        <v>13600</v>
      </c>
      <c r="AU5716" s="20">
        <v>12894.20911949686</v>
      </c>
      <c r="AV5716" s="20">
        <f t="shared" si="713"/>
        <v>705.79088050314022</v>
      </c>
      <c r="AW5716" s="21">
        <f t="shared" si="719"/>
        <v>5.189638827228972E-2</v>
      </c>
    </row>
    <row r="5717" spans="1:49" x14ac:dyDescent="0.25">
      <c r="A5717" t="s">
        <v>123</v>
      </c>
      <c r="B5717" t="s">
        <v>440</v>
      </c>
      <c r="C5717">
        <v>103632</v>
      </c>
      <c r="D5717">
        <v>2019</v>
      </c>
      <c r="E5717" t="s">
        <v>139</v>
      </c>
      <c r="F5717" t="s">
        <v>264</v>
      </c>
      <c r="I5717">
        <v>4</v>
      </c>
      <c r="J5717" t="s">
        <v>129</v>
      </c>
      <c r="K5717">
        <v>4</v>
      </c>
      <c r="L5717" t="s">
        <v>44</v>
      </c>
      <c r="M5717">
        <v>1.799999952316284</v>
      </c>
      <c r="N5717" t="s">
        <v>45</v>
      </c>
      <c r="O5717" t="s">
        <v>46</v>
      </c>
      <c r="P5717">
        <v>2</v>
      </c>
      <c r="Q5717" t="s">
        <v>118</v>
      </c>
      <c r="R5717" t="s">
        <v>48</v>
      </c>
      <c r="T5717" t="s">
        <v>49</v>
      </c>
      <c r="W5717" t="s">
        <v>120</v>
      </c>
      <c r="X5717" t="s">
        <v>121</v>
      </c>
      <c r="Z5717">
        <v>0</v>
      </c>
      <c r="AA5717" t="s">
        <v>75</v>
      </c>
      <c r="AB5717" t="s">
        <v>122</v>
      </c>
      <c r="AC5717">
        <v>45</v>
      </c>
      <c r="AD5717">
        <v>11</v>
      </c>
      <c r="AE5717">
        <v>4</v>
      </c>
      <c r="AF5717">
        <v>2025</v>
      </c>
      <c r="AG5717">
        <v>20251105</v>
      </c>
      <c r="AH5717" s="2">
        <v>3500</v>
      </c>
      <c r="AI5717" s="2">
        <v>2758.74755859375</v>
      </c>
      <c r="AJ5717" s="2">
        <f t="shared" si="714"/>
        <v>741.25244140625</v>
      </c>
      <c r="AK5717" s="6">
        <f t="shared" si="715"/>
        <v>0.21178641183035715</v>
      </c>
      <c r="AL5717" s="12">
        <v>3500</v>
      </c>
      <c r="AM5717" s="12">
        <v>2928.754192560828</v>
      </c>
      <c r="AN5717" s="12">
        <f t="shared" si="716"/>
        <v>571.24580743917204</v>
      </c>
      <c r="AO5717" s="13">
        <f t="shared" si="717"/>
        <v>0.16321308783976343</v>
      </c>
      <c r="AP5717" s="16">
        <v>3500</v>
      </c>
      <c r="AQ5717" s="16">
        <v>2891.651446310264</v>
      </c>
      <c r="AR5717" s="16">
        <f t="shared" si="718"/>
        <v>608.34855368973604</v>
      </c>
      <c r="AS5717" s="17">
        <f t="shared" si="712"/>
        <v>0.17381387248278171</v>
      </c>
      <c r="AT5717" s="20">
        <v>3500</v>
      </c>
      <c r="AU5717" s="20">
        <v>2724.0312815338029</v>
      </c>
      <c r="AV5717" s="20">
        <f t="shared" si="713"/>
        <v>775.96871846619706</v>
      </c>
      <c r="AW5717" s="21">
        <f t="shared" si="719"/>
        <v>0.22170534813319917</v>
      </c>
    </row>
    <row r="5718" spans="1:49" x14ac:dyDescent="0.25">
      <c r="A5718" t="s">
        <v>77</v>
      </c>
      <c r="B5718" t="s">
        <v>818</v>
      </c>
      <c r="C5718">
        <v>110616</v>
      </c>
      <c r="D5718">
        <v>2018</v>
      </c>
      <c r="E5718" t="s">
        <v>93</v>
      </c>
      <c r="F5718" t="s">
        <v>387</v>
      </c>
      <c r="G5718" t="s">
        <v>148</v>
      </c>
      <c r="I5718">
        <v>8</v>
      </c>
      <c r="J5718" t="s">
        <v>129</v>
      </c>
      <c r="K5718">
        <v>4</v>
      </c>
      <c r="L5718" t="s">
        <v>44</v>
      </c>
      <c r="M5718">
        <v>5.3000001907348633</v>
      </c>
      <c r="N5718" t="s">
        <v>87</v>
      </c>
      <c r="O5718" t="s">
        <v>46</v>
      </c>
      <c r="Q5718" t="s">
        <v>60</v>
      </c>
      <c r="R5718" t="s">
        <v>89</v>
      </c>
      <c r="T5718" t="s">
        <v>49</v>
      </c>
      <c r="V5718" t="s">
        <v>871</v>
      </c>
      <c r="W5718" t="s">
        <v>103</v>
      </c>
      <c r="X5718" t="s">
        <v>74</v>
      </c>
      <c r="Y5718">
        <v>52600</v>
      </c>
      <c r="Z5718">
        <v>0</v>
      </c>
      <c r="AA5718" t="s">
        <v>75</v>
      </c>
      <c r="AB5718" t="s">
        <v>104</v>
      </c>
      <c r="AC5718">
        <v>45</v>
      </c>
      <c r="AD5718">
        <v>11</v>
      </c>
      <c r="AE5718">
        <v>4</v>
      </c>
      <c r="AF5718">
        <v>2025</v>
      </c>
      <c r="AG5718">
        <v>20251105</v>
      </c>
      <c r="AH5718" s="2">
        <v>19000</v>
      </c>
      <c r="AI5718" s="2">
        <v>18952.841796875</v>
      </c>
      <c r="AJ5718" s="2">
        <f t="shared" si="714"/>
        <v>47.158203125</v>
      </c>
      <c r="AK5718" s="6">
        <f t="shared" si="715"/>
        <v>2.4820106907894736E-3</v>
      </c>
      <c r="AL5718" s="12">
        <v>19000</v>
      </c>
      <c r="AM5718" s="12">
        <v>18187.629978873549</v>
      </c>
      <c r="AN5718" s="12">
        <f t="shared" si="716"/>
        <v>812.37002112645132</v>
      </c>
      <c r="AO5718" s="13">
        <f t="shared" si="717"/>
        <v>4.2756316901392172E-2</v>
      </c>
      <c r="AP5718" s="16">
        <v>19000</v>
      </c>
      <c r="AQ5718" s="16">
        <v>19667.157327551598</v>
      </c>
      <c r="AR5718" s="16">
        <f t="shared" si="718"/>
        <v>667.15732755159843</v>
      </c>
      <c r="AS5718" s="17">
        <f t="shared" si="712"/>
        <v>3.5113543555347286E-2</v>
      </c>
      <c r="AT5718" s="20">
        <v>19000</v>
      </c>
      <c r="AU5718" s="20">
        <v>18887.898936170212</v>
      </c>
      <c r="AV5718" s="20">
        <f t="shared" si="713"/>
        <v>112.10106382978847</v>
      </c>
      <c r="AW5718" s="21">
        <f t="shared" si="719"/>
        <v>5.9000559910414984E-3</v>
      </c>
    </row>
    <row r="5719" spans="1:49" x14ac:dyDescent="0.25">
      <c r="A5719" t="s">
        <v>38</v>
      </c>
      <c r="B5719" t="s">
        <v>65</v>
      </c>
      <c r="C5719">
        <v>61159</v>
      </c>
      <c r="D5719">
        <v>2021</v>
      </c>
      <c r="E5719" t="s">
        <v>66</v>
      </c>
      <c r="F5719" t="s">
        <v>221</v>
      </c>
      <c r="H5719" t="s">
        <v>734</v>
      </c>
      <c r="I5719">
        <v>8</v>
      </c>
      <c r="J5719" t="s">
        <v>101</v>
      </c>
      <c r="K5719">
        <v>4</v>
      </c>
      <c r="L5719" t="s">
        <v>44</v>
      </c>
      <c r="M5719">
        <v>5</v>
      </c>
      <c r="N5719" t="s">
        <v>87</v>
      </c>
      <c r="O5719" t="s">
        <v>46</v>
      </c>
      <c r="Q5719" t="s">
        <v>88</v>
      </c>
      <c r="R5719" t="s">
        <v>89</v>
      </c>
      <c r="S5719">
        <v>395</v>
      </c>
      <c r="T5719" t="s">
        <v>49</v>
      </c>
      <c r="U5719" t="s">
        <v>72</v>
      </c>
      <c r="V5719" t="s">
        <v>1127</v>
      </c>
      <c r="W5719" t="s">
        <v>103</v>
      </c>
      <c r="X5719" t="s">
        <v>74</v>
      </c>
      <c r="Z5719">
        <v>0</v>
      </c>
      <c r="AA5719" t="s">
        <v>75</v>
      </c>
      <c r="AB5719" t="s">
        <v>91</v>
      </c>
      <c r="AC5719">
        <v>45</v>
      </c>
      <c r="AD5719">
        <v>11</v>
      </c>
      <c r="AE5719">
        <v>4</v>
      </c>
      <c r="AF5719">
        <v>2025</v>
      </c>
      <c r="AG5719">
        <v>20251104</v>
      </c>
      <c r="AH5719" s="2">
        <v>35000</v>
      </c>
      <c r="AI5719" s="2">
        <v>29861.974609375</v>
      </c>
      <c r="AJ5719" s="2">
        <f t="shared" si="714"/>
        <v>5138.025390625</v>
      </c>
      <c r="AK5719" s="6">
        <f t="shared" si="715"/>
        <v>0.14680072544642858</v>
      </c>
      <c r="AL5719" s="12">
        <v>35000</v>
      </c>
      <c r="AM5719" s="12">
        <v>26904.09414757878</v>
      </c>
      <c r="AN5719" s="12">
        <f t="shared" si="716"/>
        <v>8095.9058524212196</v>
      </c>
      <c r="AO5719" s="13">
        <f t="shared" si="717"/>
        <v>0.23131159578346341</v>
      </c>
      <c r="AP5719" s="16">
        <v>35000</v>
      </c>
      <c r="AQ5719" s="16">
        <v>27598.481060065322</v>
      </c>
      <c r="AR5719" s="16">
        <f t="shared" si="718"/>
        <v>7401.5189399346782</v>
      </c>
      <c r="AS5719" s="17">
        <f t="shared" si="712"/>
        <v>0.21147196971241938</v>
      </c>
      <c r="AT5719" s="20">
        <v>35000</v>
      </c>
      <c r="AU5719" s="20">
        <v>29908.448275862069</v>
      </c>
      <c r="AV5719" s="20">
        <f t="shared" si="713"/>
        <v>5091.5517241379312</v>
      </c>
      <c r="AW5719" s="21">
        <f t="shared" si="719"/>
        <v>0.14547290640394089</v>
      </c>
    </row>
    <row r="5720" spans="1:49" x14ac:dyDescent="0.25">
      <c r="A5720" t="s">
        <v>123</v>
      </c>
      <c r="B5720" t="s">
        <v>124</v>
      </c>
      <c r="C5720">
        <v>147376</v>
      </c>
      <c r="D5720">
        <v>2015</v>
      </c>
      <c r="E5720" t="s">
        <v>111</v>
      </c>
      <c r="F5720" t="s">
        <v>240</v>
      </c>
      <c r="G5720" t="s">
        <v>214</v>
      </c>
      <c r="I5720">
        <v>4</v>
      </c>
      <c r="J5720" t="s">
        <v>129</v>
      </c>
      <c r="K5720">
        <v>4</v>
      </c>
      <c r="L5720" t="s">
        <v>44</v>
      </c>
      <c r="M5720">
        <v>2.4000000953674321</v>
      </c>
      <c r="N5720" t="s">
        <v>45</v>
      </c>
      <c r="O5720" t="s">
        <v>180</v>
      </c>
      <c r="P5720">
        <v>1</v>
      </c>
      <c r="Q5720" t="s">
        <v>60</v>
      </c>
      <c r="R5720" t="s">
        <v>96</v>
      </c>
      <c r="T5720" t="s">
        <v>49</v>
      </c>
      <c r="W5720" t="s">
        <v>134</v>
      </c>
      <c r="X5720" t="s">
        <v>121</v>
      </c>
      <c r="Z5720">
        <v>0</v>
      </c>
      <c r="AA5720" t="s">
        <v>75</v>
      </c>
      <c r="AB5720" t="s">
        <v>83</v>
      </c>
      <c r="AC5720">
        <v>45</v>
      </c>
      <c r="AD5720">
        <v>11</v>
      </c>
      <c r="AE5720">
        <v>4</v>
      </c>
      <c r="AF5720">
        <v>2025</v>
      </c>
      <c r="AG5720">
        <v>20251104</v>
      </c>
      <c r="AH5720" s="2">
        <v>500</v>
      </c>
      <c r="AI5720" s="2">
        <v>688.27001953125</v>
      </c>
      <c r="AJ5720" s="2">
        <f t="shared" si="714"/>
        <v>188.27001953125</v>
      </c>
      <c r="AK5720" s="6">
        <f t="shared" si="715"/>
        <v>0.3765400390625</v>
      </c>
      <c r="AL5720" s="12">
        <v>500</v>
      </c>
      <c r="AM5720" s="12">
        <v>669.03490678390301</v>
      </c>
      <c r="AN5720" s="12">
        <f t="shared" si="716"/>
        <v>169.03490678390301</v>
      </c>
      <c r="AO5720" s="13">
        <f t="shared" si="717"/>
        <v>0.33806981356780602</v>
      </c>
      <c r="AP5720" s="16">
        <v>500</v>
      </c>
      <c r="AQ5720" s="16">
        <v>743.36310814539524</v>
      </c>
      <c r="AR5720" s="16">
        <f t="shared" si="718"/>
        <v>243.36310814539524</v>
      </c>
      <c r="AS5720" s="17">
        <f t="shared" si="712"/>
        <v>0.48672621629079049</v>
      </c>
      <c r="AT5720" s="20">
        <v>500</v>
      </c>
      <c r="AU5720" s="20">
        <v>726.23362445414853</v>
      </c>
      <c r="AV5720" s="20">
        <f t="shared" si="713"/>
        <v>226.23362445414853</v>
      </c>
      <c r="AW5720" s="21">
        <f t="shared" si="719"/>
        <v>0.45246724890829704</v>
      </c>
    </row>
    <row r="5721" spans="1:49" x14ac:dyDescent="0.25">
      <c r="A5721" t="s">
        <v>77</v>
      </c>
      <c r="B5721" t="s">
        <v>596</v>
      </c>
      <c r="C5721">
        <v>197966</v>
      </c>
      <c r="D5721">
        <v>2015</v>
      </c>
      <c r="E5721" t="s">
        <v>468</v>
      </c>
      <c r="F5721" t="s">
        <v>1080</v>
      </c>
      <c r="G5721" t="s">
        <v>1020</v>
      </c>
      <c r="I5721">
        <v>6</v>
      </c>
      <c r="J5721" t="s">
        <v>129</v>
      </c>
      <c r="K5721">
        <v>4</v>
      </c>
      <c r="L5721" t="s">
        <v>44</v>
      </c>
      <c r="M5721">
        <v>3</v>
      </c>
      <c r="N5721" t="s">
        <v>44</v>
      </c>
      <c r="O5721" t="s">
        <v>46</v>
      </c>
      <c r="P5721">
        <v>4</v>
      </c>
      <c r="Q5721" t="s">
        <v>60</v>
      </c>
      <c r="S5721">
        <v>240</v>
      </c>
      <c r="T5721" t="s">
        <v>49</v>
      </c>
      <c r="V5721" t="s">
        <v>2487</v>
      </c>
      <c r="W5721" t="s">
        <v>90</v>
      </c>
      <c r="X5721" t="s">
        <v>1083</v>
      </c>
      <c r="Z5721">
        <v>0</v>
      </c>
      <c r="AA5721" t="s">
        <v>75</v>
      </c>
      <c r="AB5721" t="s">
        <v>83</v>
      </c>
      <c r="AC5721">
        <v>45</v>
      </c>
      <c r="AD5721">
        <v>11</v>
      </c>
      <c r="AE5721">
        <v>4</v>
      </c>
      <c r="AF5721">
        <v>2025</v>
      </c>
      <c r="AG5721">
        <v>20251105</v>
      </c>
      <c r="AH5721" s="2">
        <v>2400</v>
      </c>
      <c r="AI5721" s="2">
        <v>3060.723876953125</v>
      </c>
      <c r="AJ5721" s="2">
        <f t="shared" si="714"/>
        <v>660.723876953125</v>
      </c>
      <c r="AK5721" s="6">
        <f t="shared" si="715"/>
        <v>0.27530161539713544</v>
      </c>
      <c r="AL5721" s="12">
        <v>2400</v>
      </c>
      <c r="AM5721" s="12">
        <v>3248.01336744429</v>
      </c>
      <c r="AN5721" s="12">
        <f t="shared" si="716"/>
        <v>848.01336744429</v>
      </c>
      <c r="AO5721" s="13">
        <f t="shared" si="717"/>
        <v>0.3533389031017875</v>
      </c>
      <c r="AP5721" s="16">
        <v>2400</v>
      </c>
      <c r="AQ5721" s="16">
        <v>3366.5693087029258</v>
      </c>
      <c r="AR5721" s="16">
        <f t="shared" si="718"/>
        <v>966.56930870292581</v>
      </c>
      <c r="AS5721" s="17">
        <f t="shared" si="712"/>
        <v>0.40273721195955242</v>
      </c>
      <c r="AT5721" s="20">
        <v>2400</v>
      </c>
      <c r="AU5721" s="20">
        <v>3102.9884726224791</v>
      </c>
      <c r="AV5721" s="20">
        <f t="shared" si="713"/>
        <v>702.98847262247909</v>
      </c>
      <c r="AW5721" s="21">
        <f t="shared" si="719"/>
        <v>0.29291186359269961</v>
      </c>
    </row>
    <row r="5722" spans="1:49" x14ac:dyDescent="0.25">
      <c r="A5722" t="s">
        <v>77</v>
      </c>
      <c r="B5722" t="s">
        <v>818</v>
      </c>
      <c r="C5722">
        <v>65206</v>
      </c>
      <c r="D5722">
        <v>2017</v>
      </c>
      <c r="E5722" t="s">
        <v>57</v>
      </c>
      <c r="F5722" t="s">
        <v>210</v>
      </c>
      <c r="G5722" t="s">
        <v>386</v>
      </c>
      <c r="I5722">
        <v>4</v>
      </c>
      <c r="J5722" t="s">
        <v>129</v>
      </c>
      <c r="K5722">
        <v>4</v>
      </c>
      <c r="L5722" t="s">
        <v>44</v>
      </c>
      <c r="M5722">
        <v>2.4000000953674321</v>
      </c>
      <c r="N5722" t="s">
        <v>45</v>
      </c>
      <c r="O5722" t="s">
        <v>46</v>
      </c>
      <c r="P5722">
        <v>4</v>
      </c>
      <c r="Q5722" t="s">
        <v>60</v>
      </c>
      <c r="R5722" t="s">
        <v>48</v>
      </c>
      <c r="S5722">
        <v>185</v>
      </c>
      <c r="T5722" t="s">
        <v>49</v>
      </c>
      <c r="W5722" t="s">
        <v>134</v>
      </c>
      <c r="X5722" t="s">
        <v>74</v>
      </c>
      <c r="Y5722">
        <v>26900</v>
      </c>
      <c r="Z5722">
        <v>0</v>
      </c>
      <c r="AA5722" t="s">
        <v>75</v>
      </c>
      <c r="AB5722" t="s">
        <v>83</v>
      </c>
      <c r="AC5722">
        <v>45</v>
      </c>
      <c r="AD5722">
        <v>11</v>
      </c>
      <c r="AE5722">
        <v>4</v>
      </c>
      <c r="AF5722">
        <v>2025</v>
      </c>
      <c r="AG5722">
        <v>20251105</v>
      </c>
      <c r="AH5722" s="2">
        <v>9600</v>
      </c>
      <c r="AI5722" s="2">
        <v>9879.7265625</v>
      </c>
      <c r="AJ5722" s="2">
        <f t="shared" si="714"/>
        <v>279.7265625</v>
      </c>
      <c r="AK5722" s="6">
        <f t="shared" si="715"/>
        <v>2.9138183593749999E-2</v>
      </c>
      <c r="AL5722" s="12">
        <v>9600</v>
      </c>
      <c r="AM5722" s="12">
        <v>9727.9757089286049</v>
      </c>
      <c r="AN5722" s="12">
        <f t="shared" si="716"/>
        <v>127.97570892860494</v>
      </c>
      <c r="AO5722" s="13">
        <f t="shared" si="717"/>
        <v>1.3330803013396349E-2</v>
      </c>
      <c r="AP5722" s="16">
        <v>9600</v>
      </c>
      <c r="AQ5722" s="16">
        <v>9672.7777894576448</v>
      </c>
      <c r="AR5722" s="16">
        <f t="shared" si="718"/>
        <v>72.777789457644758</v>
      </c>
      <c r="AS5722" s="17">
        <f t="shared" si="712"/>
        <v>7.5810197351713288E-3</v>
      </c>
      <c r="AT5722" s="20">
        <v>9600</v>
      </c>
      <c r="AU5722" s="20">
        <v>9965.3156450137249</v>
      </c>
      <c r="AV5722" s="20">
        <f t="shared" si="713"/>
        <v>365.31564501372486</v>
      </c>
      <c r="AW5722" s="21">
        <f t="shared" si="719"/>
        <v>3.8053713022263007E-2</v>
      </c>
    </row>
    <row r="5723" spans="1:49" x14ac:dyDescent="0.25">
      <c r="A5723" t="s">
        <v>123</v>
      </c>
      <c r="B5723" t="s">
        <v>440</v>
      </c>
      <c r="C5723">
        <v>159994</v>
      </c>
      <c r="D5723">
        <v>2021</v>
      </c>
      <c r="E5723" t="s">
        <v>93</v>
      </c>
      <c r="F5723" t="s">
        <v>152</v>
      </c>
      <c r="G5723" t="s">
        <v>148</v>
      </c>
      <c r="H5723" t="s">
        <v>85</v>
      </c>
      <c r="I5723">
        <v>8</v>
      </c>
      <c r="J5723" t="s">
        <v>129</v>
      </c>
      <c r="K5723">
        <v>4</v>
      </c>
      <c r="L5723" t="s">
        <v>44</v>
      </c>
      <c r="M5723">
        <v>5.3000001907348633</v>
      </c>
      <c r="N5723" t="s">
        <v>87</v>
      </c>
      <c r="O5723" t="s">
        <v>46</v>
      </c>
      <c r="P5723">
        <v>4</v>
      </c>
      <c r="Q5723" t="s">
        <v>88</v>
      </c>
      <c r="R5723" t="s">
        <v>89</v>
      </c>
      <c r="T5723" t="s">
        <v>49</v>
      </c>
      <c r="V5723" t="s">
        <v>154</v>
      </c>
      <c r="W5723" t="s">
        <v>103</v>
      </c>
      <c r="X5723" t="s">
        <v>74</v>
      </c>
      <c r="Z5723">
        <v>0</v>
      </c>
      <c r="AA5723" t="s">
        <v>75</v>
      </c>
      <c r="AB5723" t="s">
        <v>91</v>
      </c>
      <c r="AC5723">
        <v>45</v>
      </c>
      <c r="AD5723">
        <v>11</v>
      </c>
      <c r="AE5723">
        <v>4</v>
      </c>
      <c r="AF5723">
        <v>2025</v>
      </c>
      <c r="AG5723">
        <v>20251105</v>
      </c>
      <c r="AH5723" s="2">
        <v>17500</v>
      </c>
      <c r="AI5723" s="2">
        <v>17190.75</v>
      </c>
      <c r="AJ5723" s="2">
        <f t="shared" si="714"/>
        <v>309.25</v>
      </c>
      <c r="AK5723" s="6">
        <f t="shared" si="715"/>
        <v>1.7671428571428571E-2</v>
      </c>
      <c r="AL5723" s="12">
        <v>17500</v>
      </c>
      <c r="AM5723" s="12">
        <v>16657.469439801491</v>
      </c>
      <c r="AN5723" s="12">
        <f t="shared" si="716"/>
        <v>842.53056019850919</v>
      </c>
      <c r="AO5723" s="13">
        <f t="shared" si="717"/>
        <v>4.8144603439914814E-2</v>
      </c>
      <c r="AP5723" s="16">
        <v>17500</v>
      </c>
      <c r="AQ5723" s="16">
        <v>17128.304681349851</v>
      </c>
      <c r="AR5723" s="16">
        <f t="shared" si="718"/>
        <v>371.69531865014869</v>
      </c>
      <c r="AS5723" s="17">
        <f t="shared" si="712"/>
        <v>2.123973249429421E-2</v>
      </c>
      <c r="AT5723" s="20">
        <v>17500</v>
      </c>
      <c r="AU5723" s="20">
        <v>17224.674750356629</v>
      </c>
      <c r="AV5723" s="20">
        <f t="shared" si="713"/>
        <v>275.32524964337063</v>
      </c>
      <c r="AW5723" s="21">
        <f t="shared" si="719"/>
        <v>1.5732871408192607E-2</v>
      </c>
    </row>
    <row r="5724" spans="1:49" x14ac:dyDescent="0.25">
      <c r="A5724" t="s">
        <v>123</v>
      </c>
      <c r="B5724" t="s">
        <v>124</v>
      </c>
      <c r="C5724">
        <v>162515</v>
      </c>
      <c r="D5724">
        <v>2016</v>
      </c>
      <c r="E5724" t="s">
        <v>504</v>
      </c>
      <c r="F5724" t="s">
        <v>766</v>
      </c>
      <c r="G5724" t="s">
        <v>161</v>
      </c>
      <c r="H5724" t="s">
        <v>767</v>
      </c>
      <c r="I5724">
        <v>6</v>
      </c>
      <c r="J5724" t="s">
        <v>69</v>
      </c>
      <c r="K5724">
        <v>4</v>
      </c>
      <c r="L5724" t="s">
        <v>44</v>
      </c>
      <c r="M5724">
        <v>3.5999999046325679</v>
      </c>
      <c r="N5724" t="s">
        <v>45</v>
      </c>
      <c r="Q5724" t="s">
        <v>215</v>
      </c>
      <c r="R5724" t="s">
        <v>96</v>
      </c>
      <c r="T5724" t="s">
        <v>49</v>
      </c>
      <c r="W5724" t="s">
        <v>90</v>
      </c>
      <c r="X5724" t="s">
        <v>98</v>
      </c>
      <c r="Z5724">
        <v>0</v>
      </c>
      <c r="AA5724" t="s">
        <v>75</v>
      </c>
      <c r="AB5724" t="s">
        <v>215</v>
      </c>
      <c r="AC5724">
        <v>45</v>
      </c>
      <c r="AD5724">
        <v>11</v>
      </c>
      <c r="AE5724">
        <v>4</v>
      </c>
      <c r="AF5724">
        <v>2025</v>
      </c>
      <c r="AG5724">
        <v>20251104</v>
      </c>
      <c r="AH5724" s="2">
        <v>1800</v>
      </c>
      <c r="AI5724" s="2">
        <v>2000.64599609375</v>
      </c>
      <c r="AJ5724" s="2">
        <f t="shared" si="714"/>
        <v>200.64599609375</v>
      </c>
      <c r="AK5724" s="6">
        <f t="shared" si="715"/>
        <v>0.11146999782986111</v>
      </c>
      <c r="AL5724" s="12">
        <v>1800</v>
      </c>
      <c r="AM5724" s="12">
        <v>2134.9474045489751</v>
      </c>
      <c r="AN5724" s="12">
        <f t="shared" si="716"/>
        <v>334.9474045489751</v>
      </c>
      <c r="AO5724" s="13">
        <f t="shared" si="717"/>
        <v>0.18608189141609727</v>
      </c>
      <c r="AP5724" s="16">
        <v>1800</v>
      </c>
      <c r="AQ5724" s="16">
        <v>2240.6090420828041</v>
      </c>
      <c r="AR5724" s="16">
        <f t="shared" si="718"/>
        <v>440.60904208280408</v>
      </c>
      <c r="AS5724" s="17">
        <f t="shared" si="712"/>
        <v>0.24478280115711337</v>
      </c>
      <c r="AT5724" s="20">
        <v>1800</v>
      </c>
      <c r="AU5724" s="20">
        <v>2013.2409793814429</v>
      </c>
      <c r="AV5724" s="20">
        <f t="shared" si="713"/>
        <v>213.24097938144291</v>
      </c>
      <c r="AW5724" s="21">
        <f t="shared" si="719"/>
        <v>0.11846721076746829</v>
      </c>
    </row>
    <row r="5725" spans="1:49" x14ac:dyDescent="0.25">
      <c r="A5725" t="s">
        <v>123</v>
      </c>
      <c r="B5725" t="s">
        <v>440</v>
      </c>
      <c r="C5725">
        <v>140076</v>
      </c>
      <c r="D5725">
        <v>2019</v>
      </c>
      <c r="E5725" t="s">
        <v>139</v>
      </c>
      <c r="F5725" t="s">
        <v>311</v>
      </c>
      <c r="G5725" t="s">
        <v>905</v>
      </c>
      <c r="I5725">
        <v>4</v>
      </c>
      <c r="J5725" t="s">
        <v>101</v>
      </c>
      <c r="K5725">
        <v>4</v>
      </c>
      <c r="L5725" t="s">
        <v>44</v>
      </c>
      <c r="M5725">
        <v>2.5</v>
      </c>
      <c r="N5725" t="s">
        <v>45</v>
      </c>
      <c r="O5725" t="s">
        <v>46</v>
      </c>
      <c r="P5725">
        <v>5</v>
      </c>
      <c r="Q5725" t="s">
        <v>118</v>
      </c>
      <c r="R5725" t="s">
        <v>48</v>
      </c>
      <c r="T5725" t="s">
        <v>49</v>
      </c>
      <c r="W5725" t="s">
        <v>120</v>
      </c>
      <c r="X5725" t="s">
        <v>74</v>
      </c>
      <c r="Z5725">
        <v>0</v>
      </c>
      <c r="AA5725" t="s">
        <v>75</v>
      </c>
      <c r="AB5725" t="s">
        <v>122</v>
      </c>
      <c r="AC5725">
        <v>45</v>
      </c>
      <c r="AD5725">
        <v>11</v>
      </c>
      <c r="AE5725">
        <v>4</v>
      </c>
      <c r="AF5725">
        <v>2025</v>
      </c>
      <c r="AG5725">
        <v>20251105</v>
      </c>
      <c r="AH5725" s="2">
        <v>9100</v>
      </c>
      <c r="AI5725" s="2">
        <v>6136.76904296875</v>
      </c>
      <c r="AJ5725" s="2">
        <f t="shared" si="714"/>
        <v>2963.23095703125</v>
      </c>
      <c r="AK5725" s="6">
        <f t="shared" si="715"/>
        <v>0.32562977549793953</v>
      </c>
      <c r="AL5725" s="12">
        <v>9100</v>
      </c>
      <c r="AM5725" s="12">
        <v>5715.5482297305289</v>
      </c>
      <c r="AN5725" s="12">
        <f t="shared" si="716"/>
        <v>3384.4517702694711</v>
      </c>
      <c r="AO5725" s="13">
        <f t="shared" si="717"/>
        <v>0.37191777695268913</v>
      </c>
      <c r="AP5725" s="16">
        <v>9100</v>
      </c>
      <c r="AQ5725" s="16">
        <v>6178.2891855715161</v>
      </c>
      <c r="AR5725" s="16">
        <f t="shared" si="718"/>
        <v>2921.7108144284839</v>
      </c>
      <c r="AS5725" s="17">
        <f t="shared" si="712"/>
        <v>0.32106712246466856</v>
      </c>
      <c r="AT5725" s="20">
        <v>9100</v>
      </c>
      <c r="AU5725" s="20">
        <v>6291.3598460551639</v>
      </c>
      <c r="AV5725" s="20">
        <f t="shared" si="713"/>
        <v>2808.6401539448361</v>
      </c>
      <c r="AW5725" s="21">
        <f t="shared" si="719"/>
        <v>0.30864177515877322</v>
      </c>
    </row>
    <row r="5726" spans="1:49" x14ac:dyDescent="0.25">
      <c r="A5726" t="s">
        <v>123</v>
      </c>
      <c r="B5726" t="s">
        <v>124</v>
      </c>
      <c r="C5726">
        <v>107279</v>
      </c>
      <c r="D5726">
        <v>2016</v>
      </c>
      <c r="E5726" t="s">
        <v>468</v>
      </c>
      <c r="F5726" t="s">
        <v>2488</v>
      </c>
      <c r="G5726" t="s">
        <v>470</v>
      </c>
      <c r="I5726">
        <v>4</v>
      </c>
      <c r="J5726" t="s">
        <v>43</v>
      </c>
      <c r="K5726">
        <v>4</v>
      </c>
      <c r="L5726" t="s">
        <v>44</v>
      </c>
      <c r="M5726">
        <v>2</v>
      </c>
      <c r="N5726" t="s">
        <v>44</v>
      </c>
      <c r="O5726" t="s">
        <v>46</v>
      </c>
      <c r="Q5726" t="s">
        <v>118</v>
      </c>
      <c r="R5726" t="s">
        <v>81</v>
      </c>
      <c r="S5726">
        <v>292</v>
      </c>
      <c r="T5726" t="s">
        <v>49</v>
      </c>
      <c r="W5726" t="s">
        <v>120</v>
      </c>
      <c r="X5726" t="s">
        <v>308</v>
      </c>
      <c r="Z5726">
        <v>0</v>
      </c>
      <c r="AA5726" t="s">
        <v>75</v>
      </c>
      <c r="AB5726" t="s">
        <v>122</v>
      </c>
      <c r="AC5726">
        <v>45</v>
      </c>
      <c r="AD5726">
        <v>11</v>
      </c>
      <c r="AE5726">
        <v>4</v>
      </c>
      <c r="AF5726">
        <v>2025</v>
      </c>
      <c r="AG5726">
        <v>20251104</v>
      </c>
      <c r="AH5726" s="2">
        <v>9000</v>
      </c>
      <c r="AI5726" s="2">
        <v>8039.30126953125</v>
      </c>
      <c r="AJ5726" s="2">
        <f t="shared" si="714"/>
        <v>960.69873046875</v>
      </c>
      <c r="AK5726" s="6">
        <f t="shared" si="715"/>
        <v>0.10674430338541667</v>
      </c>
      <c r="AL5726" s="12">
        <v>9000</v>
      </c>
      <c r="AM5726" s="12">
        <v>7872.1451970744674</v>
      </c>
      <c r="AN5726" s="12">
        <f t="shared" si="716"/>
        <v>1127.8548029255326</v>
      </c>
      <c r="AO5726" s="13">
        <f t="shared" si="717"/>
        <v>0.12531720032505916</v>
      </c>
      <c r="AP5726" s="16">
        <v>9000</v>
      </c>
      <c r="AQ5726" s="16">
        <v>6826.0006164423776</v>
      </c>
      <c r="AR5726" s="16">
        <f t="shared" si="718"/>
        <v>2173.9993835576224</v>
      </c>
      <c r="AS5726" s="17">
        <f t="shared" si="712"/>
        <v>0.24155548706195804</v>
      </c>
      <c r="AT5726" s="20">
        <v>9000</v>
      </c>
      <c r="AU5726" s="20">
        <v>8099.0443896424167</v>
      </c>
      <c r="AV5726" s="20">
        <f t="shared" si="713"/>
        <v>900.95561035758328</v>
      </c>
      <c r="AW5726" s="21">
        <f t="shared" si="719"/>
        <v>0.10010617892862037</v>
      </c>
    </row>
    <row r="5727" spans="1:49" x14ac:dyDescent="0.25">
      <c r="A5727" t="s">
        <v>38</v>
      </c>
      <c r="B5727" t="s">
        <v>259</v>
      </c>
      <c r="C5727">
        <v>135600</v>
      </c>
      <c r="D5727">
        <v>2017</v>
      </c>
      <c r="E5727" t="s">
        <v>66</v>
      </c>
      <c r="F5727" t="s">
        <v>239</v>
      </c>
      <c r="G5727" t="s">
        <v>214</v>
      </c>
      <c r="I5727">
        <v>4</v>
      </c>
      <c r="J5727" t="s">
        <v>129</v>
      </c>
      <c r="K5727">
        <v>4</v>
      </c>
      <c r="L5727" t="s">
        <v>44</v>
      </c>
      <c r="M5727">
        <v>2</v>
      </c>
      <c r="N5727" t="s">
        <v>45</v>
      </c>
      <c r="O5727" t="s">
        <v>46</v>
      </c>
      <c r="P5727">
        <v>2</v>
      </c>
      <c r="Q5727" t="s">
        <v>60</v>
      </c>
      <c r="R5727" t="s">
        <v>48</v>
      </c>
      <c r="S5727">
        <v>240</v>
      </c>
      <c r="T5727" t="s">
        <v>49</v>
      </c>
      <c r="U5727" t="s">
        <v>50</v>
      </c>
      <c r="W5727" t="s">
        <v>62</v>
      </c>
      <c r="X5727" t="s">
        <v>74</v>
      </c>
      <c r="Y5727">
        <v>25250</v>
      </c>
      <c r="Z5727">
        <v>0</v>
      </c>
      <c r="AA5727" t="s">
        <v>75</v>
      </c>
      <c r="AB5727" t="s">
        <v>83</v>
      </c>
      <c r="AC5727">
        <v>45</v>
      </c>
      <c r="AD5727">
        <v>11</v>
      </c>
      <c r="AE5727">
        <v>4</v>
      </c>
      <c r="AF5727">
        <v>2025</v>
      </c>
      <c r="AG5727">
        <v>20251105</v>
      </c>
      <c r="AH5727" s="2">
        <v>2250</v>
      </c>
      <c r="AI5727" s="2">
        <v>2282.234619140625</v>
      </c>
      <c r="AJ5727" s="2">
        <f t="shared" si="714"/>
        <v>32.234619140625</v>
      </c>
      <c r="AK5727" s="6">
        <f t="shared" si="715"/>
        <v>1.4326497395833334E-2</v>
      </c>
      <c r="AL5727" s="12">
        <v>2250</v>
      </c>
      <c r="AM5727" s="12">
        <v>2505.9607379355889</v>
      </c>
      <c r="AN5727" s="12">
        <f t="shared" si="716"/>
        <v>255.9607379355889</v>
      </c>
      <c r="AO5727" s="13">
        <f t="shared" si="717"/>
        <v>0.11376032797137284</v>
      </c>
      <c r="AP5727" s="16">
        <v>2250</v>
      </c>
      <c r="AQ5727" s="16">
        <v>2291.354296691592</v>
      </c>
      <c r="AR5727" s="16">
        <f t="shared" si="718"/>
        <v>41.354296691592026</v>
      </c>
      <c r="AS5727" s="17">
        <f t="shared" si="712"/>
        <v>1.8379687418485346E-2</v>
      </c>
      <c r="AT5727" s="20">
        <v>2250</v>
      </c>
      <c r="AU5727" s="20">
        <v>2273.4407294832822</v>
      </c>
      <c r="AV5727" s="20">
        <f t="shared" si="713"/>
        <v>23.440729483282212</v>
      </c>
      <c r="AW5727" s="21">
        <f t="shared" si="719"/>
        <v>1.0418101992569873E-2</v>
      </c>
    </row>
    <row r="5728" spans="1:49" x14ac:dyDescent="0.25">
      <c r="A5728" t="s">
        <v>123</v>
      </c>
      <c r="B5728" t="s">
        <v>200</v>
      </c>
      <c r="C5728">
        <v>62324</v>
      </c>
      <c r="D5728">
        <v>2018</v>
      </c>
      <c r="E5728" t="s">
        <v>155</v>
      </c>
      <c r="F5728" t="s">
        <v>244</v>
      </c>
      <c r="G5728" t="s">
        <v>1959</v>
      </c>
      <c r="I5728">
        <v>4</v>
      </c>
      <c r="J5728" t="s">
        <v>59</v>
      </c>
      <c r="K5728">
        <v>4</v>
      </c>
      <c r="L5728" t="s">
        <v>44</v>
      </c>
      <c r="M5728">
        <v>2.4000000953674321</v>
      </c>
      <c r="N5728" t="s">
        <v>45</v>
      </c>
      <c r="O5728" t="s">
        <v>46</v>
      </c>
      <c r="P5728">
        <v>4</v>
      </c>
      <c r="Q5728" t="s">
        <v>60</v>
      </c>
      <c r="R5728" t="s">
        <v>48</v>
      </c>
      <c r="S5728">
        <v>185</v>
      </c>
      <c r="T5728" t="s">
        <v>49</v>
      </c>
      <c r="V5728" t="s">
        <v>231</v>
      </c>
      <c r="W5728" t="s">
        <v>62</v>
      </c>
      <c r="X5728" t="s">
        <v>74</v>
      </c>
      <c r="Z5728">
        <v>0</v>
      </c>
      <c r="AA5728" t="s">
        <v>75</v>
      </c>
      <c r="AB5728" t="s">
        <v>83</v>
      </c>
      <c r="AC5728">
        <v>45</v>
      </c>
      <c r="AD5728">
        <v>11</v>
      </c>
      <c r="AE5728">
        <v>4</v>
      </c>
      <c r="AF5728">
        <v>2025</v>
      </c>
      <c r="AG5728">
        <v>20251103</v>
      </c>
      <c r="AH5728" s="2">
        <v>10400</v>
      </c>
      <c r="AI5728" s="2">
        <v>10728.5712890625</v>
      </c>
      <c r="AJ5728" s="2">
        <f t="shared" si="714"/>
        <v>328.5712890625</v>
      </c>
      <c r="AK5728" s="6">
        <f t="shared" si="715"/>
        <v>3.1593393179086542E-2</v>
      </c>
      <c r="AL5728" s="12">
        <v>10400</v>
      </c>
      <c r="AM5728" s="12">
        <v>11413.558160616611</v>
      </c>
      <c r="AN5728" s="12">
        <f t="shared" si="716"/>
        <v>1013.5581606166106</v>
      </c>
      <c r="AO5728" s="13">
        <f t="shared" si="717"/>
        <v>9.7457515443904866E-2</v>
      </c>
      <c r="AP5728" s="16">
        <v>10400</v>
      </c>
      <c r="AQ5728" s="16">
        <v>11263.354356164809</v>
      </c>
      <c r="AR5728" s="16">
        <f t="shared" si="718"/>
        <v>863.35435616480936</v>
      </c>
      <c r="AS5728" s="17">
        <f t="shared" si="712"/>
        <v>8.3014841938923972E-2</v>
      </c>
      <c r="AT5728" s="20">
        <v>10400</v>
      </c>
      <c r="AU5728" s="20">
        <v>10358.570794496231</v>
      </c>
      <c r="AV5728" s="20">
        <f t="shared" si="713"/>
        <v>41.429205503769481</v>
      </c>
      <c r="AW5728" s="21">
        <f t="shared" si="719"/>
        <v>3.983577452285527E-3</v>
      </c>
    </row>
    <row r="5729" spans="1:49" x14ac:dyDescent="0.25">
      <c r="A5729" t="s">
        <v>38</v>
      </c>
      <c r="B5729" t="s">
        <v>92</v>
      </c>
      <c r="C5729">
        <v>81816</v>
      </c>
      <c r="D5729">
        <v>2021</v>
      </c>
      <c r="E5729" t="s">
        <v>373</v>
      </c>
      <c r="F5729" t="s">
        <v>1407</v>
      </c>
      <c r="G5729" t="s">
        <v>375</v>
      </c>
      <c r="I5729">
        <v>4</v>
      </c>
      <c r="J5729" t="s">
        <v>59</v>
      </c>
      <c r="K5729">
        <v>4</v>
      </c>
      <c r="L5729" t="s">
        <v>44</v>
      </c>
      <c r="M5729">
        <v>2</v>
      </c>
      <c r="N5729" t="s">
        <v>45</v>
      </c>
      <c r="O5729" t="s">
        <v>46</v>
      </c>
      <c r="P5729">
        <v>4</v>
      </c>
      <c r="Q5729" t="s">
        <v>60</v>
      </c>
      <c r="R5729" t="s">
        <v>96</v>
      </c>
      <c r="T5729" t="s">
        <v>49</v>
      </c>
      <c r="U5729" t="s">
        <v>50</v>
      </c>
      <c r="V5729" t="s">
        <v>2489</v>
      </c>
      <c r="W5729" t="s">
        <v>62</v>
      </c>
      <c r="X5729" t="s">
        <v>74</v>
      </c>
      <c r="Z5729">
        <v>0</v>
      </c>
      <c r="AA5729" t="s">
        <v>75</v>
      </c>
      <c r="AB5729" t="s">
        <v>83</v>
      </c>
      <c r="AC5729">
        <v>45</v>
      </c>
      <c r="AD5729">
        <v>11</v>
      </c>
      <c r="AE5729">
        <v>4</v>
      </c>
      <c r="AF5729">
        <v>2025</v>
      </c>
      <c r="AG5729">
        <v>20251104</v>
      </c>
      <c r="AH5729" s="2">
        <v>15250</v>
      </c>
      <c r="AI5729" s="2">
        <v>15149.9169921875</v>
      </c>
      <c r="AJ5729" s="2">
        <f t="shared" si="714"/>
        <v>100.0830078125</v>
      </c>
      <c r="AK5729" s="6">
        <f t="shared" si="715"/>
        <v>6.5628201844262291E-3</v>
      </c>
      <c r="AL5729" s="12">
        <v>15250</v>
      </c>
      <c r="AM5729" s="12">
        <v>14456.07109254607</v>
      </c>
      <c r="AN5729" s="12">
        <f t="shared" si="716"/>
        <v>793.92890745393015</v>
      </c>
      <c r="AO5729" s="13">
        <f t="shared" si="717"/>
        <v>5.2060911964192144E-2</v>
      </c>
      <c r="AP5729" s="16">
        <v>15250</v>
      </c>
      <c r="AQ5729" s="16">
        <v>15387.865879234139</v>
      </c>
      <c r="AR5729" s="16">
        <f t="shared" si="718"/>
        <v>137.86587923413936</v>
      </c>
      <c r="AS5729" s="17">
        <f t="shared" si="712"/>
        <v>9.0403855235501214E-3</v>
      </c>
      <c r="AT5729" s="20">
        <v>15250</v>
      </c>
      <c r="AU5729" s="20">
        <v>15149.607638888891</v>
      </c>
      <c r="AV5729" s="20">
        <f t="shared" si="713"/>
        <v>100.39236111110949</v>
      </c>
      <c r="AW5729" s="21">
        <f t="shared" si="719"/>
        <v>6.5831056466301311E-3</v>
      </c>
    </row>
    <row r="5730" spans="1:49" x14ac:dyDescent="0.25">
      <c r="A5730" t="s">
        <v>109</v>
      </c>
      <c r="B5730" t="s">
        <v>110</v>
      </c>
      <c r="C5730">
        <v>109237</v>
      </c>
      <c r="D5730">
        <v>2018</v>
      </c>
      <c r="E5730" t="s">
        <v>139</v>
      </c>
      <c r="F5730" t="s">
        <v>284</v>
      </c>
      <c r="I5730">
        <v>6</v>
      </c>
      <c r="J5730" t="s">
        <v>59</v>
      </c>
      <c r="K5730">
        <v>4</v>
      </c>
      <c r="L5730" t="s">
        <v>44</v>
      </c>
      <c r="M5730">
        <v>3.5</v>
      </c>
      <c r="N5730" t="s">
        <v>87</v>
      </c>
      <c r="O5730" t="s">
        <v>46</v>
      </c>
      <c r="Q5730" t="s">
        <v>141</v>
      </c>
      <c r="R5730" t="s">
        <v>89</v>
      </c>
      <c r="T5730" t="s">
        <v>49</v>
      </c>
      <c r="U5730" t="s">
        <v>72</v>
      </c>
      <c r="W5730" t="s">
        <v>134</v>
      </c>
      <c r="X5730" t="s">
        <v>74</v>
      </c>
      <c r="Y5730">
        <v>31040</v>
      </c>
      <c r="Z5730">
        <v>0</v>
      </c>
      <c r="AA5730" t="s">
        <v>75</v>
      </c>
      <c r="AB5730" t="s">
        <v>104</v>
      </c>
      <c r="AC5730">
        <v>45</v>
      </c>
      <c r="AD5730">
        <v>11</v>
      </c>
      <c r="AE5730">
        <v>4</v>
      </c>
      <c r="AF5730">
        <v>2025</v>
      </c>
      <c r="AG5730">
        <v>20251104</v>
      </c>
      <c r="AH5730" s="2">
        <v>3400</v>
      </c>
      <c r="AI5730" s="2">
        <v>5832.06591796875</v>
      </c>
      <c r="AJ5730" s="2">
        <f t="shared" si="714"/>
        <v>2432.06591796875</v>
      </c>
      <c r="AK5730" s="6">
        <f t="shared" si="715"/>
        <v>0.71531350528492643</v>
      </c>
      <c r="AL5730" s="12">
        <v>3400</v>
      </c>
      <c r="AM5730" s="12">
        <v>6430.5929602122469</v>
      </c>
      <c r="AN5730" s="12">
        <f t="shared" si="716"/>
        <v>3030.5929602122469</v>
      </c>
      <c r="AO5730" s="13">
        <f t="shared" si="717"/>
        <v>0.89135087065066088</v>
      </c>
      <c r="AP5730" s="16">
        <v>3400</v>
      </c>
      <c r="AQ5730" s="16">
        <v>6370.1815633065135</v>
      </c>
      <c r="AR5730" s="16">
        <f t="shared" si="718"/>
        <v>2970.1815633065135</v>
      </c>
      <c r="AS5730" s="17">
        <f t="shared" si="712"/>
        <v>0.87358281273720984</v>
      </c>
      <c r="AT5730" s="20">
        <v>3400</v>
      </c>
      <c r="AU5730" s="20">
        <v>5820.3294573643389</v>
      </c>
      <c r="AV5730" s="20">
        <f t="shared" si="713"/>
        <v>2420.3294573643389</v>
      </c>
      <c r="AW5730" s="21">
        <f t="shared" si="719"/>
        <v>0.71186160510715846</v>
      </c>
    </row>
    <row r="5731" spans="1:49" x14ac:dyDescent="0.25">
      <c r="A5731" t="s">
        <v>123</v>
      </c>
      <c r="B5731" t="s">
        <v>200</v>
      </c>
      <c r="C5731">
        <v>71956</v>
      </c>
      <c r="D5731">
        <v>2013</v>
      </c>
      <c r="E5731" t="s">
        <v>270</v>
      </c>
      <c r="F5731" t="s">
        <v>271</v>
      </c>
      <c r="G5731" t="s">
        <v>272</v>
      </c>
      <c r="H5731" t="s">
        <v>1658</v>
      </c>
      <c r="I5731">
        <v>6</v>
      </c>
      <c r="J5731" t="s">
        <v>117</v>
      </c>
      <c r="K5731">
        <v>4</v>
      </c>
      <c r="L5731" t="s">
        <v>44</v>
      </c>
      <c r="M5731">
        <v>3.5</v>
      </c>
      <c r="N5731" t="s">
        <v>45</v>
      </c>
      <c r="O5731" t="s">
        <v>46</v>
      </c>
      <c r="P5731">
        <v>3</v>
      </c>
      <c r="Q5731" t="s">
        <v>60</v>
      </c>
      <c r="R5731" t="s">
        <v>48</v>
      </c>
      <c r="S5731">
        <v>275</v>
      </c>
      <c r="T5731" t="s">
        <v>49</v>
      </c>
      <c r="U5731" t="s">
        <v>72</v>
      </c>
      <c r="V5731" t="s">
        <v>274</v>
      </c>
      <c r="W5731" t="s">
        <v>134</v>
      </c>
      <c r="X5731" t="s">
        <v>53</v>
      </c>
      <c r="Z5731">
        <v>0</v>
      </c>
      <c r="AA5731" t="s">
        <v>75</v>
      </c>
      <c r="AB5731" t="s">
        <v>83</v>
      </c>
      <c r="AC5731">
        <v>45</v>
      </c>
      <c r="AD5731">
        <v>11</v>
      </c>
      <c r="AE5731">
        <v>4</v>
      </c>
      <c r="AF5731">
        <v>2025</v>
      </c>
      <c r="AG5731">
        <v>20251103</v>
      </c>
      <c r="AH5731" s="2">
        <v>13800</v>
      </c>
      <c r="AI5731" s="2">
        <v>12241.271484375</v>
      </c>
      <c r="AJ5731" s="2">
        <f t="shared" si="714"/>
        <v>1558.728515625</v>
      </c>
      <c r="AK5731" s="6">
        <f t="shared" si="715"/>
        <v>0.11295134171195652</v>
      </c>
      <c r="AL5731" s="12">
        <v>13800</v>
      </c>
      <c r="AM5731" s="12">
        <v>11421.33045599371</v>
      </c>
      <c r="AN5731" s="12">
        <f t="shared" si="716"/>
        <v>2378.6695440062904</v>
      </c>
      <c r="AO5731" s="13">
        <f t="shared" si="717"/>
        <v>0.17236735826132538</v>
      </c>
      <c r="AP5731" s="16">
        <v>13800</v>
      </c>
      <c r="AQ5731" s="16">
        <v>10361.29563749909</v>
      </c>
      <c r="AR5731" s="16">
        <f t="shared" si="718"/>
        <v>3438.7043625009101</v>
      </c>
      <c r="AS5731" s="17">
        <f t="shared" si="712"/>
        <v>0.2491814755435442</v>
      </c>
      <c r="AT5731" s="20">
        <v>13800</v>
      </c>
      <c r="AU5731" s="20">
        <v>12242.513611615241</v>
      </c>
      <c r="AV5731" s="20">
        <f t="shared" si="713"/>
        <v>1557.4863883847593</v>
      </c>
      <c r="AW5731" s="21">
        <f t="shared" si="719"/>
        <v>0.11286133249164922</v>
      </c>
    </row>
    <row r="5732" spans="1:49" x14ac:dyDescent="0.25">
      <c r="A5732" t="s">
        <v>109</v>
      </c>
      <c r="B5732" t="s">
        <v>538</v>
      </c>
      <c r="C5732">
        <v>38409</v>
      </c>
      <c r="D5732">
        <v>2021</v>
      </c>
      <c r="E5732" t="s">
        <v>135</v>
      </c>
      <c r="F5732" t="s">
        <v>879</v>
      </c>
      <c r="G5732" t="s">
        <v>113</v>
      </c>
      <c r="I5732">
        <v>6</v>
      </c>
      <c r="J5732" t="s">
        <v>69</v>
      </c>
      <c r="K5732">
        <v>4</v>
      </c>
      <c r="L5732" t="s">
        <v>44</v>
      </c>
      <c r="M5732">
        <v>3.5999999046325679</v>
      </c>
      <c r="N5732" t="s">
        <v>87</v>
      </c>
      <c r="O5732" t="s">
        <v>46</v>
      </c>
      <c r="P5732">
        <v>4</v>
      </c>
      <c r="Q5732" t="s">
        <v>60</v>
      </c>
      <c r="R5732" t="s">
        <v>89</v>
      </c>
      <c r="S5732">
        <v>295</v>
      </c>
      <c r="T5732" t="s">
        <v>49</v>
      </c>
      <c r="U5732" t="s">
        <v>72</v>
      </c>
      <c r="W5732" t="s">
        <v>90</v>
      </c>
      <c r="X5732" t="s">
        <v>74</v>
      </c>
      <c r="Z5732">
        <v>0</v>
      </c>
      <c r="AA5732" t="s">
        <v>75</v>
      </c>
      <c r="AB5732" t="s">
        <v>104</v>
      </c>
      <c r="AC5732">
        <v>45</v>
      </c>
      <c r="AD5732">
        <v>11</v>
      </c>
      <c r="AE5732">
        <v>4</v>
      </c>
      <c r="AF5732">
        <v>2025</v>
      </c>
      <c r="AG5732">
        <v>20251105</v>
      </c>
      <c r="AH5732" s="2">
        <v>22000</v>
      </c>
      <c r="AI5732" s="2">
        <v>30050.302734375</v>
      </c>
      <c r="AJ5732" s="2">
        <f t="shared" si="714"/>
        <v>8050.302734375</v>
      </c>
      <c r="AK5732" s="6">
        <f t="shared" si="715"/>
        <v>0.36592285156249998</v>
      </c>
      <c r="AL5732" s="12">
        <v>22000</v>
      </c>
      <c r="AM5732" s="12">
        <v>28233.29568226216</v>
      </c>
      <c r="AN5732" s="12">
        <f t="shared" si="716"/>
        <v>6233.29568226216</v>
      </c>
      <c r="AO5732" s="13">
        <f t="shared" si="717"/>
        <v>0.28333162192100725</v>
      </c>
      <c r="AP5732" s="16">
        <v>22000</v>
      </c>
      <c r="AQ5732" s="16">
        <v>27865.00424770686</v>
      </c>
      <c r="AR5732" s="16">
        <f t="shared" si="718"/>
        <v>5865.00424770686</v>
      </c>
      <c r="AS5732" s="17">
        <f t="shared" si="712"/>
        <v>0.26659110216849363</v>
      </c>
      <c r="AT5732" s="20">
        <v>22000</v>
      </c>
      <c r="AU5732" s="20">
        <v>29539.772499999999</v>
      </c>
      <c r="AV5732" s="20">
        <f t="shared" si="713"/>
        <v>7539.7724999999991</v>
      </c>
      <c r="AW5732" s="21">
        <f t="shared" si="719"/>
        <v>0.3427169318181818</v>
      </c>
    </row>
    <row r="5733" spans="1:49" x14ac:dyDescent="0.25">
      <c r="A5733" t="s">
        <v>123</v>
      </c>
      <c r="B5733" t="s">
        <v>124</v>
      </c>
      <c r="C5733">
        <v>146562</v>
      </c>
      <c r="D5733">
        <v>2015</v>
      </c>
      <c r="E5733" t="s">
        <v>57</v>
      </c>
      <c r="F5733" t="s">
        <v>228</v>
      </c>
      <c r="G5733" t="s">
        <v>536</v>
      </c>
      <c r="I5733">
        <v>4</v>
      </c>
      <c r="J5733" t="s">
        <v>101</v>
      </c>
      <c r="K5733">
        <v>4</v>
      </c>
      <c r="L5733" t="s">
        <v>44</v>
      </c>
      <c r="M5733">
        <v>2.4000000953674321</v>
      </c>
      <c r="N5733" t="s">
        <v>45</v>
      </c>
      <c r="O5733" t="s">
        <v>46</v>
      </c>
      <c r="Q5733" t="s">
        <v>60</v>
      </c>
      <c r="T5733" t="s">
        <v>49</v>
      </c>
      <c r="V5733" t="s">
        <v>537</v>
      </c>
      <c r="W5733" t="s">
        <v>62</v>
      </c>
      <c r="X5733" t="s">
        <v>63</v>
      </c>
      <c r="Z5733">
        <v>0</v>
      </c>
      <c r="AA5733" t="s">
        <v>75</v>
      </c>
      <c r="AB5733" t="s">
        <v>83</v>
      </c>
      <c r="AC5733">
        <v>45</v>
      </c>
      <c r="AD5733">
        <v>11</v>
      </c>
      <c r="AE5733">
        <v>4</v>
      </c>
      <c r="AF5733">
        <v>2025</v>
      </c>
      <c r="AG5733">
        <v>20251104</v>
      </c>
      <c r="AH5733" s="2">
        <v>2500</v>
      </c>
      <c r="AI5733" s="2">
        <v>2426.68408203125</v>
      </c>
      <c r="AJ5733" s="2">
        <f t="shared" si="714"/>
        <v>73.31591796875</v>
      </c>
      <c r="AK5733" s="6">
        <f t="shared" si="715"/>
        <v>2.9326367187500001E-2</v>
      </c>
      <c r="AL5733" s="12">
        <v>2500</v>
      </c>
      <c r="AM5733" s="12">
        <v>2498.960220058626</v>
      </c>
      <c r="AN5733" s="12">
        <f t="shared" si="716"/>
        <v>1.0397799413740358</v>
      </c>
      <c r="AO5733" s="13">
        <f t="shared" si="717"/>
        <v>4.1591197654961432E-4</v>
      </c>
      <c r="AP5733" s="16">
        <v>2500</v>
      </c>
      <c r="AQ5733" s="16">
        <v>2538.0544414499041</v>
      </c>
      <c r="AR5733" s="16">
        <f t="shared" si="718"/>
        <v>38.054441449904061</v>
      </c>
      <c r="AS5733" s="17">
        <f t="shared" si="712"/>
        <v>1.5221776579961625E-2</v>
      </c>
      <c r="AT5733" s="20">
        <v>2500</v>
      </c>
      <c r="AU5733" s="20">
        <v>2433.1364303178489</v>
      </c>
      <c r="AV5733" s="20">
        <f t="shared" si="713"/>
        <v>66.863569682151137</v>
      </c>
      <c r="AW5733" s="21">
        <f t="shared" si="719"/>
        <v>2.6745427872860456E-2</v>
      </c>
    </row>
    <row r="5734" spans="1:49" x14ac:dyDescent="0.25">
      <c r="A5734" t="s">
        <v>109</v>
      </c>
      <c r="B5734" t="s">
        <v>538</v>
      </c>
      <c r="C5734">
        <v>26185</v>
      </c>
      <c r="D5734">
        <v>2023</v>
      </c>
      <c r="E5734" t="s">
        <v>93</v>
      </c>
      <c r="F5734" t="s">
        <v>152</v>
      </c>
      <c r="G5734" t="s">
        <v>522</v>
      </c>
      <c r="H5734" t="s">
        <v>85</v>
      </c>
      <c r="I5734">
        <v>4</v>
      </c>
      <c r="J5734" t="s">
        <v>69</v>
      </c>
      <c r="K5734">
        <v>4</v>
      </c>
      <c r="L5734" t="s">
        <v>44</v>
      </c>
      <c r="M5734">
        <v>2.7000000476837158</v>
      </c>
      <c r="N5734" t="s">
        <v>87</v>
      </c>
      <c r="O5734" t="s">
        <v>46</v>
      </c>
      <c r="P5734">
        <v>4</v>
      </c>
      <c r="Q5734" t="s">
        <v>88</v>
      </c>
      <c r="R5734" t="s">
        <v>89</v>
      </c>
      <c r="T5734" t="s">
        <v>49</v>
      </c>
      <c r="U5734" t="s">
        <v>50</v>
      </c>
      <c r="V5734" t="s">
        <v>523</v>
      </c>
      <c r="W5734" t="s">
        <v>90</v>
      </c>
      <c r="X5734" t="s">
        <v>74</v>
      </c>
      <c r="Z5734">
        <v>0</v>
      </c>
      <c r="AA5734" t="s">
        <v>75</v>
      </c>
      <c r="AB5734" t="s">
        <v>91</v>
      </c>
      <c r="AC5734">
        <v>45</v>
      </c>
      <c r="AD5734">
        <v>11</v>
      </c>
      <c r="AE5734">
        <v>4</v>
      </c>
      <c r="AF5734">
        <v>2025</v>
      </c>
      <c r="AG5734">
        <v>20251105</v>
      </c>
      <c r="AH5734" s="2">
        <v>31000</v>
      </c>
      <c r="AI5734" s="2">
        <v>30558.990234375</v>
      </c>
      <c r="AJ5734" s="2">
        <f t="shared" si="714"/>
        <v>441.009765625</v>
      </c>
      <c r="AK5734" s="6">
        <f t="shared" si="715"/>
        <v>1.4226121471774194E-2</v>
      </c>
      <c r="AL5734" s="12">
        <v>31000</v>
      </c>
      <c r="AM5734" s="12">
        <v>29290.338048028421</v>
      </c>
      <c r="AN5734" s="12">
        <f t="shared" si="716"/>
        <v>1709.6619519715787</v>
      </c>
      <c r="AO5734" s="13">
        <f t="shared" si="717"/>
        <v>5.5150385547470281E-2</v>
      </c>
      <c r="AP5734" s="16">
        <v>31000</v>
      </c>
      <c r="AQ5734" s="16">
        <v>29837.84822443407</v>
      </c>
      <c r="AR5734" s="16">
        <f t="shared" si="718"/>
        <v>1162.1517755659297</v>
      </c>
      <c r="AS5734" s="17">
        <f t="shared" si="712"/>
        <v>3.748876695373967E-2</v>
      </c>
      <c r="AT5734" s="20">
        <v>31000</v>
      </c>
      <c r="AU5734" s="20">
        <v>30031.63636363636</v>
      </c>
      <c r="AV5734" s="20">
        <f t="shared" si="713"/>
        <v>968.36363636363967</v>
      </c>
      <c r="AW5734" s="21">
        <f t="shared" si="719"/>
        <v>3.1237536656891603E-2</v>
      </c>
    </row>
    <row r="5735" spans="1:49" x14ac:dyDescent="0.25">
      <c r="A5735" t="s">
        <v>77</v>
      </c>
      <c r="B5735" t="s">
        <v>78</v>
      </c>
      <c r="C5735">
        <v>71733</v>
      </c>
      <c r="D5735">
        <v>1994</v>
      </c>
      <c r="E5735" t="s">
        <v>555</v>
      </c>
      <c r="F5735" t="s">
        <v>2490</v>
      </c>
      <c r="H5735" t="s">
        <v>2491</v>
      </c>
      <c r="I5735">
        <v>4</v>
      </c>
      <c r="J5735" t="s">
        <v>1464</v>
      </c>
      <c r="K5735">
        <v>2</v>
      </c>
      <c r="L5735" t="s">
        <v>44</v>
      </c>
      <c r="M5735">
        <v>2</v>
      </c>
      <c r="N5735" t="s">
        <v>45</v>
      </c>
      <c r="O5735" t="s">
        <v>703</v>
      </c>
      <c r="Q5735" t="s">
        <v>187</v>
      </c>
      <c r="T5735" t="s">
        <v>49</v>
      </c>
      <c r="U5735" t="s">
        <v>50</v>
      </c>
      <c r="X5735" t="s">
        <v>74</v>
      </c>
      <c r="Z5735">
        <v>0</v>
      </c>
      <c r="AA5735" t="s">
        <v>75</v>
      </c>
      <c r="AB5735" t="s">
        <v>187</v>
      </c>
      <c r="AC5735">
        <v>45</v>
      </c>
      <c r="AD5735">
        <v>11</v>
      </c>
      <c r="AE5735">
        <v>4</v>
      </c>
      <c r="AF5735">
        <v>2025</v>
      </c>
      <c r="AG5735">
        <v>20251103</v>
      </c>
      <c r="AH5735" s="2">
        <v>300</v>
      </c>
      <c r="AI5735" s="2">
        <v>377.84786987304688</v>
      </c>
      <c r="AJ5735" s="2">
        <f t="shared" si="714"/>
        <v>77.847869873046875</v>
      </c>
      <c r="AK5735" s="6">
        <f t="shared" si="715"/>
        <v>0.25949289957682292</v>
      </c>
      <c r="AL5735" s="12">
        <v>300</v>
      </c>
      <c r="AM5735" s="12">
        <v>534.10374075164736</v>
      </c>
      <c r="AN5735" s="12">
        <f t="shared" si="716"/>
        <v>234.10374075164736</v>
      </c>
      <c r="AO5735" s="13">
        <f t="shared" si="717"/>
        <v>0.78034580250549124</v>
      </c>
      <c r="AP5735" s="16">
        <v>300</v>
      </c>
      <c r="AQ5735" s="16">
        <v>366.1455737792146</v>
      </c>
      <c r="AR5735" s="16">
        <f t="shared" si="718"/>
        <v>66.145573779214601</v>
      </c>
      <c r="AS5735" s="17">
        <f t="shared" si="712"/>
        <v>0.22048524593071533</v>
      </c>
      <c r="AT5735" s="20">
        <v>300</v>
      </c>
      <c r="AU5735" s="20">
        <v>397.79156327543433</v>
      </c>
      <c r="AV5735" s="20">
        <f t="shared" si="713"/>
        <v>97.791563275434328</v>
      </c>
      <c r="AW5735" s="21">
        <f t="shared" si="719"/>
        <v>0.32597187758478108</v>
      </c>
    </row>
    <row r="5736" spans="1:49" x14ac:dyDescent="0.25">
      <c r="A5736" t="s">
        <v>109</v>
      </c>
      <c r="B5736" t="s">
        <v>323</v>
      </c>
      <c r="C5736">
        <v>41947</v>
      </c>
      <c r="D5736">
        <v>2023</v>
      </c>
      <c r="E5736" t="s">
        <v>93</v>
      </c>
      <c r="F5736" t="s">
        <v>1933</v>
      </c>
      <c r="G5736" t="s">
        <v>337</v>
      </c>
      <c r="J5736" t="s">
        <v>59</v>
      </c>
      <c r="K5736">
        <v>4</v>
      </c>
      <c r="L5736" t="s">
        <v>44</v>
      </c>
      <c r="N5736" t="s">
        <v>45</v>
      </c>
      <c r="O5736" t="s">
        <v>46</v>
      </c>
      <c r="P5736">
        <v>5</v>
      </c>
      <c r="Q5736" t="s">
        <v>47</v>
      </c>
      <c r="T5736" t="s">
        <v>542</v>
      </c>
      <c r="W5736" t="s">
        <v>120</v>
      </c>
      <c r="X5736" t="s">
        <v>74</v>
      </c>
      <c r="Z5736">
        <v>1</v>
      </c>
      <c r="AA5736" t="s">
        <v>543</v>
      </c>
      <c r="AB5736" t="s">
        <v>55</v>
      </c>
      <c r="AC5736">
        <v>45</v>
      </c>
      <c r="AD5736">
        <v>11</v>
      </c>
      <c r="AE5736">
        <v>4</v>
      </c>
      <c r="AF5736">
        <v>2025</v>
      </c>
      <c r="AG5736">
        <v>20251103</v>
      </c>
      <c r="AH5736" s="2">
        <v>17700</v>
      </c>
      <c r="AI5736" s="2">
        <v>19708.291015625</v>
      </c>
      <c r="AJ5736" s="2">
        <f t="shared" si="714"/>
        <v>2008.291015625</v>
      </c>
      <c r="AK5736" s="6">
        <f t="shared" si="715"/>
        <v>0.11346276924435028</v>
      </c>
      <c r="AL5736" s="12">
        <v>17700</v>
      </c>
      <c r="AM5736" s="12">
        <v>19323.613771185981</v>
      </c>
      <c r="AN5736" s="12">
        <f t="shared" si="716"/>
        <v>1623.613771185981</v>
      </c>
      <c r="AO5736" s="13">
        <f t="shared" si="717"/>
        <v>9.17295915924283E-2</v>
      </c>
      <c r="AP5736" s="16">
        <v>17700</v>
      </c>
      <c r="AQ5736" s="16">
        <v>15544.648192762341</v>
      </c>
      <c r="AR5736" s="16">
        <f t="shared" si="718"/>
        <v>2155.3518072376592</v>
      </c>
      <c r="AS5736" s="17">
        <f t="shared" si="712"/>
        <v>0.12177128854450052</v>
      </c>
      <c r="AT5736" s="20">
        <v>17700</v>
      </c>
      <c r="AU5736" s="20">
        <v>19475.724590163929</v>
      </c>
      <c r="AV5736" s="20">
        <f t="shared" si="713"/>
        <v>1775.724590163929</v>
      </c>
      <c r="AW5736" s="21">
        <f t="shared" si="719"/>
        <v>0.10032342317310333</v>
      </c>
    </row>
    <row r="5737" spans="1:49" x14ac:dyDescent="0.25">
      <c r="A5737" t="s">
        <v>38</v>
      </c>
      <c r="B5737" t="s">
        <v>65</v>
      </c>
      <c r="C5737">
        <v>112656</v>
      </c>
      <c r="D5737">
        <v>2016</v>
      </c>
      <c r="E5737" t="s">
        <v>66</v>
      </c>
      <c r="F5737" t="s">
        <v>150</v>
      </c>
      <c r="G5737" t="s">
        <v>100</v>
      </c>
      <c r="I5737">
        <v>6</v>
      </c>
      <c r="J5737" t="s">
        <v>129</v>
      </c>
      <c r="K5737">
        <v>4</v>
      </c>
      <c r="L5737" t="s">
        <v>44</v>
      </c>
      <c r="M5737">
        <v>3.5</v>
      </c>
      <c r="N5737" t="s">
        <v>45</v>
      </c>
      <c r="O5737" t="s">
        <v>46</v>
      </c>
      <c r="P5737">
        <v>4</v>
      </c>
      <c r="Q5737" t="s">
        <v>60</v>
      </c>
      <c r="R5737" t="s">
        <v>96</v>
      </c>
      <c r="S5737">
        <v>290</v>
      </c>
      <c r="T5737" t="s">
        <v>49</v>
      </c>
      <c r="U5737" t="s">
        <v>72</v>
      </c>
      <c r="W5737" t="s">
        <v>90</v>
      </c>
      <c r="X5737" t="s">
        <v>74</v>
      </c>
      <c r="Z5737">
        <v>0</v>
      </c>
      <c r="AA5737" t="s">
        <v>75</v>
      </c>
      <c r="AB5737" t="s">
        <v>83</v>
      </c>
      <c r="AC5737">
        <v>45</v>
      </c>
      <c r="AD5737">
        <v>11</v>
      </c>
      <c r="AE5737">
        <v>4</v>
      </c>
      <c r="AF5737">
        <v>2025</v>
      </c>
      <c r="AG5737">
        <v>20251104</v>
      </c>
      <c r="AH5737" s="2">
        <v>7000</v>
      </c>
      <c r="AI5737" s="2">
        <v>9063.876953125</v>
      </c>
      <c r="AJ5737" s="2">
        <f t="shared" si="714"/>
        <v>2063.876953125</v>
      </c>
      <c r="AK5737" s="6">
        <f t="shared" si="715"/>
        <v>0.29483956473214284</v>
      </c>
      <c r="AL5737" s="12">
        <v>7000</v>
      </c>
      <c r="AM5737" s="12">
        <v>8721.5175163502427</v>
      </c>
      <c r="AN5737" s="12">
        <f t="shared" si="716"/>
        <v>1721.5175163502427</v>
      </c>
      <c r="AO5737" s="13">
        <f t="shared" si="717"/>
        <v>0.24593107376432038</v>
      </c>
      <c r="AP5737" s="16">
        <v>7000</v>
      </c>
      <c r="AQ5737" s="16">
        <v>9068.6324695850672</v>
      </c>
      <c r="AR5737" s="16">
        <f t="shared" si="718"/>
        <v>2068.6324695850672</v>
      </c>
      <c r="AS5737" s="17">
        <f t="shared" si="712"/>
        <v>0.29551892422643816</v>
      </c>
      <c r="AT5737" s="20">
        <v>7000</v>
      </c>
      <c r="AU5737" s="20">
        <v>9080.3432650527666</v>
      </c>
      <c r="AV5737" s="20">
        <f t="shared" si="713"/>
        <v>2080.3432650527666</v>
      </c>
      <c r="AW5737" s="21">
        <f t="shared" si="719"/>
        <v>0.29719189500753806</v>
      </c>
    </row>
    <row r="5738" spans="1:49" x14ac:dyDescent="0.25">
      <c r="A5738" t="s">
        <v>109</v>
      </c>
      <c r="B5738" t="s">
        <v>538</v>
      </c>
      <c r="C5738">
        <v>116162</v>
      </c>
      <c r="D5738">
        <v>2008</v>
      </c>
      <c r="E5738" t="s">
        <v>159</v>
      </c>
      <c r="F5738" t="s">
        <v>564</v>
      </c>
      <c r="G5738" t="s">
        <v>54</v>
      </c>
      <c r="I5738">
        <v>4</v>
      </c>
      <c r="J5738" t="s">
        <v>101</v>
      </c>
      <c r="K5738">
        <v>4</v>
      </c>
      <c r="L5738" t="s">
        <v>44</v>
      </c>
      <c r="M5738">
        <v>1.299999952316284</v>
      </c>
      <c r="N5738" t="s">
        <v>45</v>
      </c>
      <c r="O5738" t="s">
        <v>46</v>
      </c>
      <c r="P5738">
        <v>2</v>
      </c>
      <c r="Q5738" t="s">
        <v>118</v>
      </c>
      <c r="S5738">
        <v>110</v>
      </c>
      <c r="T5738" t="s">
        <v>49</v>
      </c>
      <c r="U5738" t="s">
        <v>50</v>
      </c>
      <c r="V5738" t="s">
        <v>2492</v>
      </c>
      <c r="W5738" t="s">
        <v>52</v>
      </c>
      <c r="X5738" t="s">
        <v>53</v>
      </c>
      <c r="Z5738">
        <v>1</v>
      </c>
      <c r="AA5738" t="s">
        <v>54</v>
      </c>
      <c r="AB5738" t="s">
        <v>365</v>
      </c>
      <c r="AC5738">
        <v>45</v>
      </c>
      <c r="AD5738">
        <v>11</v>
      </c>
      <c r="AE5738">
        <v>4</v>
      </c>
      <c r="AF5738">
        <v>2025</v>
      </c>
      <c r="AG5738">
        <v>20251105</v>
      </c>
      <c r="AH5738" s="2">
        <v>800</v>
      </c>
      <c r="AI5738" s="2">
        <v>1684.581420898438</v>
      </c>
      <c r="AJ5738" s="2">
        <f t="shared" si="714"/>
        <v>884.58142089843795</v>
      </c>
      <c r="AK5738" s="6">
        <f t="shared" si="715"/>
        <v>1.1057267761230474</v>
      </c>
      <c r="AL5738" s="12">
        <v>800</v>
      </c>
      <c r="AM5738" s="12">
        <v>1623.73070109576</v>
      </c>
      <c r="AN5738" s="12">
        <f t="shared" si="716"/>
        <v>823.73070109575997</v>
      </c>
      <c r="AO5738" s="13">
        <f t="shared" si="717"/>
        <v>1.0296633763697001</v>
      </c>
      <c r="AP5738" s="16">
        <v>800</v>
      </c>
      <c r="AQ5738" s="16">
        <v>1543.84064069082</v>
      </c>
      <c r="AR5738" s="16">
        <f t="shared" si="718"/>
        <v>743.84064069082001</v>
      </c>
      <c r="AS5738" s="17">
        <f t="shared" si="712"/>
        <v>0.92980080086352501</v>
      </c>
      <c r="AT5738" s="20">
        <v>800</v>
      </c>
      <c r="AU5738" s="20">
        <v>1705.938101788171</v>
      </c>
      <c r="AV5738" s="20">
        <f t="shared" si="713"/>
        <v>905.93810178817102</v>
      </c>
      <c r="AW5738" s="21">
        <f t="shared" si="719"/>
        <v>1.1324226272352138</v>
      </c>
    </row>
    <row r="5739" spans="1:49" x14ac:dyDescent="0.25">
      <c r="A5739" t="s">
        <v>123</v>
      </c>
      <c r="B5739" t="s">
        <v>124</v>
      </c>
      <c r="C5739">
        <v>194296</v>
      </c>
      <c r="D5739">
        <v>2001</v>
      </c>
      <c r="E5739" t="s">
        <v>438</v>
      </c>
      <c r="F5739" t="s">
        <v>1225</v>
      </c>
      <c r="G5739" t="s">
        <v>189</v>
      </c>
      <c r="I5739">
        <v>8</v>
      </c>
      <c r="J5739" t="s">
        <v>196</v>
      </c>
      <c r="K5739">
        <v>4</v>
      </c>
      <c r="L5739" t="s">
        <v>44</v>
      </c>
      <c r="M5739">
        <v>4.5999999046325684</v>
      </c>
      <c r="N5739" t="s">
        <v>70</v>
      </c>
      <c r="O5739" t="s">
        <v>46</v>
      </c>
      <c r="Q5739" t="s">
        <v>118</v>
      </c>
      <c r="S5739">
        <v>190</v>
      </c>
      <c r="T5739" t="s">
        <v>49</v>
      </c>
      <c r="U5739" t="s">
        <v>72</v>
      </c>
      <c r="W5739" t="s">
        <v>120</v>
      </c>
      <c r="X5739" t="s">
        <v>98</v>
      </c>
      <c r="Z5739">
        <v>0</v>
      </c>
      <c r="AA5739" t="s">
        <v>75</v>
      </c>
      <c r="AB5739" t="s">
        <v>122</v>
      </c>
      <c r="AC5739">
        <v>45</v>
      </c>
      <c r="AD5739">
        <v>11</v>
      </c>
      <c r="AE5739">
        <v>4</v>
      </c>
      <c r="AF5739">
        <v>2025</v>
      </c>
      <c r="AG5739">
        <v>20251104</v>
      </c>
      <c r="AH5739" s="2">
        <v>800</v>
      </c>
      <c r="AI5739" s="2">
        <v>761.4351806640625</v>
      </c>
      <c r="AJ5739" s="2">
        <f t="shared" si="714"/>
        <v>38.5648193359375</v>
      </c>
      <c r="AK5739" s="6">
        <f t="shared" si="715"/>
        <v>4.8206024169921875E-2</v>
      </c>
      <c r="AL5739" s="12">
        <v>800</v>
      </c>
      <c r="AM5739" s="12">
        <v>650.90606285551996</v>
      </c>
      <c r="AN5739" s="12">
        <f t="shared" si="716"/>
        <v>149.09393714448004</v>
      </c>
      <c r="AO5739" s="13">
        <f t="shared" si="717"/>
        <v>0.18636742143060003</v>
      </c>
      <c r="AP5739" s="16">
        <v>800</v>
      </c>
      <c r="AQ5739" s="16">
        <v>706.08899026595486</v>
      </c>
      <c r="AR5739" s="16">
        <f t="shared" si="718"/>
        <v>93.911009734045138</v>
      </c>
      <c r="AS5739" s="17">
        <f t="shared" si="712"/>
        <v>0.11738876216755642</v>
      </c>
      <c r="AT5739" s="20">
        <v>800</v>
      </c>
      <c r="AU5739" s="20">
        <v>839.02208835341366</v>
      </c>
      <c r="AV5739" s="20">
        <f t="shared" si="713"/>
        <v>39.022088353413665</v>
      </c>
      <c r="AW5739" s="21">
        <f t="shared" si="719"/>
        <v>4.877761044176708E-2</v>
      </c>
    </row>
    <row r="5740" spans="1:49" x14ac:dyDescent="0.25">
      <c r="A5740" t="s">
        <v>77</v>
      </c>
      <c r="B5740" t="s">
        <v>596</v>
      </c>
      <c r="C5740">
        <v>276746</v>
      </c>
      <c r="D5740">
        <v>2004</v>
      </c>
      <c r="E5740" t="s">
        <v>159</v>
      </c>
      <c r="F5740" t="s">
        <v>508</v>
      </c>
      <c r="G5740" t="s">
        <v>2004</v>
      </c>
      <c r="I5740">
        <v>6</v>
      </c>
      <c r="J5740" t="s">
        <v>129</v>
      </c>
      <c r="K5740">
        <v>4</v>
      </c>
      <c r="L5740" t="s">
        <v>44</v>
      </c>
      <c r="M5740">
        <v>3</v>
      </c>
      <c r="N5740" t="s">
        <v>45</v>
      </c>
      <c r="Q5740" t="s">
        <v>118</v>
      </c>
      <c r="S5740">
        <v>240</v>
      </c>
      <c r="T5740" t="s">
        <v>49</v>
      </c>
      <c r="U5740" t="s">
        <v>72</v>
      </c>
      <c r="V5740" t="s">
        <v>2005</v>
      </c>
      <c r="W5740" t="s">
        <v>62</v>
      </c>
      <c r="X5740" t="s">
        <v>74</v>
      </c>
      <c r="Z5740">
        <v>0</v>
      </c>
      <c r="AA5740" t="s">
        <v>75</v>
      </c>
      <c r="AB5740" t="s">
        <v>122</v>
      </c>
      <c r="AC5740">
        <v>45</v>
      </c>
      <c r="AD5740">
        <v>11</v>
      </c>
      <c r="AE5740">
        <v>4</v>
      </c>
      <c r="AF5740">
        <v>2025</v>
      </c>
      <c r="AG5740">
        <v>20251105</v>
      </c>
      <c r="AH5740" s="2">
        <v>450</v>
      </c>
      <c r="AI5740" s="2">
        <v>579.46783447265625</v>
      </c>
      <c r="AJ5740" s="2">
        <f t="shared" si="714"/>
        <v>129.46783447265625</v>
      </c>
      <c r="AK5740" s="6">
        <f t="shared" si="715"/>
        <v>0.28770629882812498</v>
      </c>
      <c r="AL5740" s="12">
        <v>450</v>
      </c>
      <c r="AM5740" s="12">
        <v>611.86255614791548</v>
      </c>
      <c r="AN5740" s="12">
        <f t="shared" si="716"/>
        <v>161.86255614791548</v>
      </c>
      <c r="AO5740" s="13">
        <f t="shared" si="717"/>
        <v>0.35969456921758997</v>
      </c>
      <c r="AP5740" s="16">
        <v>450</v>
      </c>
      <c r="AQ5740" s="16">
        <v>642.60246089057625</v>
      </c>
      <c r="AR5740" s="16">
        <f t="shared" si="718"/>
        <v>192.60246089057625</v>
      </c>
      <c r="AS5740" s="17">
        <f t="shared" si="712"/>
        <v>0.42800546864572503</v>
      </c>
      <c r="AT5740" s="20">
        <v>450</v>
      </c>
      <c r="AU5740" s="20">
        <v>596.14968152866265</v>
      </c>
      <c r="AV5740" s="20">
        <f t="shared" si="713"/>
        <v>146.14968152866265</v>
      </c>
      <c r="AW5740" s="21">
        <f t="shared" si="719"/>
        <v>0.32477707006369477</v>
      </c>
    </row>
    <row r="5741" spans="1:49" x14ac:dyDescent="0.25">
      <c r="A5741" t="s">
        <v>109</v>
      </c>
      <c r="B5741" t="s">
        <v>538</v>
      </c>
      <c r="C5741">
        <v>72168</v>
      </c>
      <c r="D5741">
        <v>2019</v>
      </c>
      <c r="E5741" t="s">
        <v>84</v>
      </c>
      <c r="F5741" t="s">
        <v>85</v>
      </c>
      <c r="G5741" t="s">
        <v>86</v>
      </c>
      <c r="I5741">
        <v>8</v>
      </c>
      <c r="J5741" t="s">
        <v>59</v>
      </c>
      <c r="K5741">
        <v>4</v>
      </c>
      <c r="L5741" t="s">
        <v>44</v>
      </c>
      <c r="M5741">
        <v>5.6999998092651367</v>
      </c>
      <c r="N5741" t="s">
        <v>87</v>
      </c>
      <c r="O5741" t="s">
        <v>46</v>
      </c>
      <c r="P5741">
        <v>3</v>
      </c>
      <c r="Q5741" t="s">
        <v>88</v>
      </c>
      <c r="R5741" t="s">
        <v>89</v>
      </c>
      <c r="S5741">
        <v>395</v>
      </c>
      <c r="T5741" t="s">
        <v>49</v>
      </c>
      <c r="U5741" t="s">
        <v>72</v>
      </c>
      <c r="W5741" t="s">
        <v>103</v>
      </c>
      <c r="X5741" t="s">
        <v>74</v>
      </c>
      <c r="Z5741">
        <v>0</v>
      </c>
      <c r="AA5741" t="s">
        <v>75</v>
      </c>
      <c r="AB5741" t="s">
        <v>91</v>
      </c>
      <c r="AC5741">
        <v>45</v>
      </c>
      <c r="AD5741">
        <v>11</v>
      </c>
      <c r="AE5741">
        <v>4</v>
      </c>
      <c r="AF5741">
        <v>2025</v>
      </c>
      <c r="AG5741">
        <v>20251105</v>
      </c>
      <c r="AH5741" s="2">
        <v>27900</v>
      </c>
      <c r="AI5741" s="2">
        <v>24807.08984375</v>
      </c>
      <c r="AJ5741" s="2">
        <f t="shared" si="714"/>
        <v>3092.91015625</v>
      </c>
      <c r="AK5741" s="6">
        <f t="shared" si="715"/>
        <v>0.11085699484767025</v>
      </c>
      <c r="AL5741" s="12">
        <v>27900</v>
      </c>
      <c r="AM5741" s="12">
        <v>22696.296183098049</v>
      </c>
      <c r="AN5741" s="12">
        <f t="shared" si="716"/>
        <v>5203.7038169019506</v>
      </c>
      <c r="AO5741" s="13">
        <f t="shared" si="717"/>
        <v>0.18651268160938891</v>
      </c>
      <c r="AP5741" s="16">
        <v>27900</v>
      </c>
      <c r="AQ5741" s="16">
        <v>20639.350086426599</v>
      </c>
      <c r="AR5741" s="16">
        <f t="shared" si="718"/>
        <v>7260.6499135734011</v>
      </c>
      <c r="AS5741" s="17">
        <f t="shared" si="712"/>
        <v>0.26023834815675273</v>
      </c>
      <c r="AT5741" s="20">
        <v>27900</v>
      </c>
      <c r="AU5741" s="20">
        <v>24911.596385542169</v>
      </c>
      <c r="AV5741" s="20">
        <f t="shared" si="713"/>
        <v>2988.4036144578313</v>
      </c>
      <c r="AW5741" s="21">
        <f t="shared" si="719"/>
        <v>0.10711124066157102</v>
      </c>
    </row>
    <row r="5742" spans="1:49" x14ac:dyDescent="0.25">
      <c r="A5742" t="s">
        <v>123</v>
      </c>
      <c r="B5742" t="s">
        <v>440</v>
      </c>
      <c r="C5742">
        <v>1597</v>
      </c>
      <c r="D5742">
        <v>2025</v>
      </c>
      <c r="E5742" t="s">
        <v>135</v>
      </c>
      <c r="F5742" t="s">
        <v>879</v>
      </c>
      <c r="G5742" t="s">
        <v>113</v>
      </c>
      <c r="I5742">
        <v>6</v>
      </c>
      <c r="J5742" t="s">
        <v>69</v>
      </c>
      <c r="K5742">
        <v>4</v>
      </c>
      <c r="L5742" t="s">
        <v>44</v>
      </c>
      <c r="M5742">
        <v>3.5999999046325679</v>
      </c>
      <c r="N5742" t="s">
        <v>87</v>
      </c>
      <c r="O5742" t="s">
        <v>46</v>
      </c>
      <c r="P5742">
        <v>4</v>
      </c>
      <c r="Q5742" t="s">
        <v>60</v>
      </c>
      <c r="R5742" t="s">
        <v>89</v>
      </c>
      <c r="S5742">
        <v>293</v>
      </c>
      <c r="T5742" t="s">
        <v>49</v>
      </c>
      <c r="U5742" t="s">
        <v>72</v>
      </c>
      <c r="W5742" t="s">
        <v>90</v>
      </c>
      <c r="X5742" t="s">
        <v>74</v>
      </c>
      <c r="Z5742">
        <v>0</v>
      </c>
      <c r="AA5742" t="s">
        <v>75</v>
      </c>
      <c r="AB5742" t="s">
        <v>104</v>
      </c>
      <c r="AC5742">
        <v>45</v>
      </c>
      <c r="AD5742">
        <v>11</v>
      </c>
      <c r="AE5742">
        <v>4</v>
      </c>
      <c r="AF5742">
        <v>2025</v>
      </c>
      <c r="AG5742">
        <v>20251105</v>
      </c>
      <c r="AH5742" s="2">
        <v>37000</v>
      </c>
      <c r="AI5742" s="2">
        <v>46343.78515625</v>
      </c>
      <c r="AJ5742" s="2">
        <f t="shared" si="714"/>
        <v>9343.78515625</v>
      </c>
      <c r="AK5742" s="6">
        <f t="shared" si="715"/>
        <v>0.25253473395270271</v>
      </c>
      <c r="AL5742" s="12">
        <v>37000</v>
      </c>
      <c r="AM5742" s="12">
        <v>42771.005738013977</v>
      </c>
      <c r="AN5742" s="12">
        <f t="shared" si="716"/>
        <v>5771.005738013977</v>
      </c>
      <c r="AO5742" s="13">
        <f t="shared" si="717"/>
        <v>0.15597312805443181</v>
      </c>
      <c r="AP5742" s="16">
        <v>37000</v>
      </c>
      <c r="AQ5742" s="16">
        <v>42218.261998059606</v>
      </c>
      <c r="AR5742" s="16">
        <f t="shared" si="718"/>
        <v>5218.2619980596064</v>
      </c>
      <c r="AS5742" s="17">
        <f t="shared" si="712"/>
        <v>0.14103410805566505</v>
      </c>
      <c r="AT5742" s="20">
        <v>37000</v>
      </c>
      <c r="AU5742" s="20">
        <v>46319.797183098577</v>
      </c>
      <c r="AV5742" s="20">
        <f t="shared" si="713"/>
        <v>9319.7971830985771</v>
      </c>
      <c r="AW5742" s="21">
        <f t="shared" si="719"/>
        <v>0.2518864103540156</v>
      </c>
    </row>
    <row r="5743" spans="1:49" x14ac:dyDescent="0.25">
      <c r="A5743" t="s">
        <v>38</v>
      </c>
      <c r="B5743" t="s">
        <v>105</v>
      </c>
      <c r="C5743">
        <v>192691</v>
      </c>
      <c r="D5743">
        <v>2015</v>
      </c>
      <c r="E5743" t="s">
        <v>84</v>
      </c>
      <c r="F5743" t="s">
        <v>85</v>
      </c>
      <c r="G5743" t="s">
        <v>169</v>
      </c>
      <c r="I5743">
        <v>8</v>
      </c>
      <c r="J5743" t="s">
        <v>43</v>
      </c>
      <c r="K5743">
        <v>4</v>
      </c>
      <c r="L5743" t="s">
        <v>44</v>
      </c>
      <c r="M5743">
        <v>5.6999998092651367</v>
      </c>
      <c r="N5743" t="s">
        <v>70</v>
      </c>
      <c r="O5743" t="s">
        <v>46</v>
      </c>
      <c r="P5743">
        <v>2</v>
      </c>
      <c r="Q5743" t="s">
        <v>88</v>
      </c>
      <c r="R5743" t="s">
        <v>48</v>
      </c>
      <c r="T5743" t="s">
        <v>49</v>
      </c>
      <c r="W5743" t="s">
        <v>90</v>
      </c>
      <c r="X5743" t="s">
        <v>74</v>
      </c>
      <c r="Z5743">
        <v>0</v>
      </c>
      <c r="AA5743" t="s">
        <v>75</v>
      </c>
      <c r="AB5743" t="s">
        <v>91</v>
      </c>
      <c r="AC5743">
        <v>45</v>
      </c>
      <c r="AD5743">
        <v>11</v>
      </c>
      <c r="AE5743">
        <v>4</v>
      </c>
      <c r="AF5743">
        <v>2025</v>
      </c>
      <c r="AG5743">
        <v>20251104</v>
      </c>
      <c r="AH5743" s="2">
        <v>6000</v>
      </c>
      <c r="AI5743" s="2">
        <v>4058.859619140625</v>
      </c>
      <c r="AJ5743" s="2">
        <f t="shared" si="714"/>
        <v>1941.140380859375</v>
      </c>
      <c r="AK5743" s="6">
        <f t="shared" si="715"/>
        <v>0.32352339680989584</v>
      </c>
      <c r="AL5743" s="12">
        <v>6000</v>
      </c>
      <c r="AM5743" s="12">
        <v>4040.5186114824301</v>
      </c>
      <c r="AN5743" s="12">
        <f t="shared" si="716"/>
        <v>1959.4813885175699</v>
      </c>
      <c r="AO5743" s="13">
        <f t="shared" si="717"/>
        <v>0.32658023141959497</v>
      </c>
      <c r="AP5743" s="16">
        <v>6000</v>
      </c>
      <c r="AQ5743" s="16">
        <v>4122.6274761591731</v>
      </c>
      <c r="AR5743" s="16">
        <f t="shared" si="718"/>
        <v>1877.3725238408269</v>
      </c>
      <c r="AS5743" s="17">
        <f t="shared" si="712"/>
        <v>0.31289542064013781</v>
      </c>
      <c r="AT5743" s="20">
        <v>6000</v>
      </c>
      <c r="AU5743" s="20">
        <v>4161.0561299852288</v>
      </c>
      <c r="AV5743" s="20">
        <f t="shared" si="713"/>
        <v>1838.9438700147712</v>
      </c>
      <c r="AW5743" s="21">
        <f t="shared" si="719"/>
        <v>0.30649064500246187</v>
      </c>
    </row>
    <row r="5744" spans="1:49" x14ac:dyDescent="0.25">
      <c r="A5744" t="s">
        <v>109</v>
      </c>
      <c r="B5744" t="s">
        <v>317</v>
      </c>
      <c r="C5744">
        <v>113694</v>
      </c>
      <c r="D5744">
        <v>2018</v>
      </c>
      <c r="E5744" t="s">
        <v>139</v>
      </c>
      <c r="F5744" t="s">
        <v>783</v>
      </c>
      <c r="I5744">
        <v>4</v>
      </c>
      <c r="J5744" t="s">
        <v>59</v>
      </c>
      <c r="K5744">
        <v>4</v>
      </c>
      <c r="L5744" t="s">
        <v>44</v>
      </c>
      <c r="M5744">
        <v>1.6000000238418579</v>
      </c>
      <c r="N5744" t="s">
        <v>45</v>
      </c>
      <c r="O5744" t="s">
        <v>180</v>
      </c>
      <c r="Q5744" t="s">
        <v>47</v>
      </c>
      <c r="T5744" t="s">
        <v>49</v>
      </c>
      <c r="W5744" t="s">
        <v>120</v>
      </c>
      <c r="X5744" t="s">
        <v>121</v>
      </c>
      <c r="Y5744">
        <v>18290</v>
      </c>
      <c r="Z5744">
        <v>0</v>
      </c>
      <c r="AA5744" t="s">
        <v>75</v>
      </c>
      <c r="AB5744" t="s">
        <v>332</v>
      </c>
      <c r="AC5744">
        <v>45</v>
      </c>
      <c r="AD5744">
        <v>11</v>
      </c>
      <c r="AE5744">
        <v>4</v>
      </c>
      <c r="AF5744">
        <v>2025</v>
      </c>
      <c r="AG5744">
        <v>20251105</v>
      </c>
      <c r="AH5744" s="2">
        <v>1000</v>
      </c>
      <c r="AI5744" s="2">
        <v>1980.499145507812</v>
      </c>
      <c r="AJ5744" s="2">
        <f t="shared" si="714"/>
        <v>980.49914550781205</v>
      </c>
      <c r="AK5744" s="6">
        <f t="shared" si="715"/>
        <v>0.98049914550781203</v>
      </c>
      <c r="AL5744" s="12">
        <v>1000</v>
      </c>
      <c r="AM5744" s="12">
        <v>2184.2825505638561</v>
      </c>
      <c r="AN5744" s="12">
        <f t="shared" si="716"/>
        <v>1184.2825505638561</v>
      </c>
      <c r="AO5744" s="13">
        <f t="shared" si="717"/>
        <v>1.1842825505638561</v>
      </c>
      <c r="AP5744" s="16">
        <v>1000</v>
      </c>
      <c r="AQ5744" s="16">
        <v>1939.6659634690341</v>
      </c>
      <c r="AR5744" s="16">
        <f t="shared" si="718"/>
        <v>939.66596346903407</v>
      </c>
      <c r="AS5744" s="17">
        <f t="shared" si="712"/>
        <v>0.93966596346903408</v>
      </c>
      <c r="AT5744" s="20">
        <v>1000</v>
      </c>
      <c r="AU5744" s="20">
        <v>1969.268707482993</v>
      </c>
      <c r="AV5744" s="20">
        <f t="shared" si="713"/>
        <v>969.26870748299302</v>
      </c>
      <c r="AW5744" s="21">
        <f t="shared" si="719"/>
        <v>0.96926870748299299</v>
      </c>
    </row>
    <row r="5745" spans="1:49" x14ac:dyDescent="0.25">
      <c r="A5745" t="s">
        <v>109</v>
      </c>
      <c r="B5745" t="s">
        <v>538</v>
      </c>
      <c r="C5745">
        <v>125591</v>
      </c>
      <c r="D5745">
        <v>2015</v>
      </c>
      <c r="E5745" t="s">
        <v>360</v>
      </c>
      <c r="F5745" t="s">
        <v>1312</v>
      </c>
      <c r="I5745">
        <v>4</v>
      </c>
      <c r="J5745" t="s">
        <v>43</v>
      </c>
      <c r="K5745">
        <v>4</v>
      </c>
      <c r="L5745" t="s">
        <v>331</v>
      </c>
      <c r="M5745">
        <v>2</v>
      </c>
      <c r="N5745" t="s">
        <v>45</v>
      </c>
      <c r="O5745" t="s">
        <v>46</v>
      </c>
      <c r="Q5745" t="s">
        <v>118</v>
      </c>
      <c r="R5745" t="s">
        <v>48</v>
      </c>
      <c r="T5745" t="s">
        <v>49</v>
      </c>
      <c r="V5745" t="s">
        <v>1286</v>
      </c>
      <c r="W5745" t="s">
        <v>120</v>
      </c>
      <c r="X5745" t="s">
        <v>53</v>
      </c>
      <c r="Z5745">
        <v>0</v>
      </c>
      <c r="AA5745" t="s">
        <v>75</v>
      </c>
      <c r="AB5745" t="s">
        <v>122</v>
      </c>
      <c r="AC5745">
        <v>45</v>
      </c>
      <c r="AD5745">
        <v>11</v>
      </c>
      <c r="AE5745">
        <v>4</v>
      </c>
      <c r="AF5745">
        <v>2025</v>
      </c>
      <c r="AG5745">
        <v>20251105</v>
      </c>
      <c r="AH5745" s="2">
        <v>3000</v>
      </c>
      <c r="AI5745" s="2">
        <v>2221.582763671875</v>
      </c>
      <c r="AJ5745" s="2">
        <f t="shared" si="714"/>
        <v>778.417236328125</v>
      </c>
      <c r="AK5745" s="6">
        <f t="shared" si="715"/>
        <v>0.25947241210937499</v>
      </c>
      <c r="AL5745" s="12">
        <v>3000</v>
      </c>
      <c r="AM5745" s="12">
        <v>2108.1233238838431</v>
      </c>
      <c r="AN5745" s="12">
        <f t="shared" si="716"/>
        <v>891.87667611615689</v>
      </c>
      <c r="AO5745" s="13">
        <f t="shared" si="717"/>
        <v>0.2972922253720523</v>
      </c>
      <c r="AP5745" s="16">
        <v>3000</v>
      </c>
      <c r="AQ5745" s="16">
        <v>2341.840494819769</v>
      </c>
      <c r="AR5745" s="16">
        <f t="shared" si="718"/>
        <v>658.15950518023101</v>
      </c>
      <c r="AS5745" s="17">
        <f t="shared" si="712"/>
        <v>0.21938650172674368</v>
      </c>
      <c r="AT5745" s="20">
        <v>3000</v>
      </c>
      <c r="AU5745" s="20">
        <v>2274.0689655172409</v>
      </c>
      <c r="AV5745" s="20">
        <f t="shared" si="713"/>
        <v>725.93103448275906</v>
      </c>
      <c r="AW5745" s="21">
        <f t="shared" si="719"/>
        <v>0.24197701149425302</v>
      </c>
    </row>
    <row r="5746" spans="1:49" x14ac:dyDescent="0.25">
      <c r="A5746" t="s">
        <v>38</v>
      </c>
      <c r="B5746" t="s">
        <v>259</v>
      </c>
      <c r="C5746">
        <v>5904</v>
      </c>
      <c r="D5746">
        <v>2023</v>
      </c>
      <c r="E5746" t="s">
        <v>159</v>
      </c>
      <c r="F5746" t="s">
        <v>1111</v>
      </c>
      <c r="G5746" t="s">
        <v>1112</v>
      </c>
      <c r="I5746">
        <v>6</v>
      </c>
      <c r="J5746" t="s">
        <v>69</v>
      </c>
      <c r="K5746">
        <v>4</v>
      </c>
      <c r="L5746" t="s">
        <v>44</v>
      </c>
      <c r="M5746">
        <v>3.5</v>
      </c>
      <c r="N5746" t="s">
        <v>44</v>
      </c>
      <c r="O5746" t="s">
        <v>46</v>
      </c>
      <c r="P5746">
        <v>5</v>
      </c>
      <c r="Q5746" t="s">
        <v>88</v>
      </c>
      <c r="R5746" t="s">
        <v>89</v>
      </c>
      <c r="S5746">
        <v>280</v>
      </c>
      <c r="T5746" t="s">
        <v>49</v>
      </c>
      <c r="U5746" t="s">
        <v>72</v>
      </c>
      <c r="V5746" t="s">
        <v>382</v>
      </c>
      <c r="W5746" t="s">
        <v>90</v>
      </c>
      <c r="X5746" t="s">
        <v>74</v>
      </c>
      <c r="Z5746">
        <v>0</v>
      </c>
      <c r="AA5746" t="s">
        <v>75</v>
      </c>
      <c r="AB5746" t="s">
        <v>91</v>
      </c>
      <c r="AC5746">
        <v>45</v>
      </c>
      <c r="AD5746">
        <v>11</v>
      </c>
      <c r="AE5746">
        <v>4</v>
      </c>
      <c r="AF5746">
        <v>2025</v>
      </c>
      <c r="AG5746">
        <v>20251105</v>
      </c>
      <c r="AH5746" s="2">
        <v>32000</v>
      </c>
      <c r="AI5746" s="2">
        <v>32756.423828125</v>
      </c>
      <c r="AJ5746" s="2">
        <f t="shared" si="714"/>
        <v>756.423828125</v>
      </c>
      <c r="AK5746" s="6">
        <f t="shared" si="715"/>
        <v>2.3638244628906249E-2</v>
      </c>
      <c r="AL5746" s="12">
        <v>32000</v>
      </c>
      <c r="AM5746" s="12">
        <v>32169.075897694569</v>
      </c>
      <c r="AN5746" s="12">
        <f t="shared" si="716"/>
        <v>169.07589769456899</v>
      </c>
      <c r="AO5746" s="13">
        <f t="shared" si="717"/>
        <v>5.2836218029552809E-3</v>
      </c>
      <c r="AP5746" s="16">
        <v>32000</v>
      </c>
      <c r="AQ5746" s="16">
        <v>33340.596187333023</v>
      </c>
      <c r="AR5746" s="16">
        <f t="shared" si="718"/>
        <v>1340.5961873330234</v>
      </c>
      <c r="AS5746" s="17">
        <f t="shared" si="712"/>
        <v>4.1893630854156982E-2</v>
      </c>
      <c r="AT5746" s="20">
        <v>32000</v>
      </c>
      <c r="AU5746" s="20">
        <v>31238.974895397489</v>
      </c>
      <c r="AV5746" s="20">
        <f t="shared" si="713"/>
        <v>761.02510460251142</v>
      </c>
      <c r="AW5746" s="21">
        <f t="shared" si="719"/>
        <v>2.3782034518828481E-2</v>
      </c>
    </row>
    <row r="5747" spans="1:49" x14ac:dyDescent="0.25">
      <c r="A5747" t="s">
        <v>109</v>
      </c>
      <c r="B5747" t="s">
        <v>317</v>
      </c>
      <c r="C5747">
        <v>107584</v>
      </c>
      <c r="D5747">
        <v>2019</v>
      </c>
      <c r="E5747" t="s">
        <v>155</v>
      </c>
      <c r="F5747" t="s">
        <v>482</v>
      </c>
      <c r="G5747" t="s">
        <v>1960</v>
      </c>
      <c r="I5747">
        <v>4</v>
      </c>
      <c r="J5747" t="s">
        <v>196</v>
      </c>
      <c r="K5747">
        <v>4</v>
      </c>
      <c r="L5747" t="s">
        <v>44</v>
      </c>
      <c r="M5747">
        <v>2</v>
      </c>
      <c r="N5747" t="s">
        <v>45</v>
      </c>
      <c r="O5747" t="s">
        <v>46</v>
      </c>
      <c r="P5747">
        <v>4</v>
      </c>
      <c r="Q5747" t="s">
        <v>60</v>
      </c>
      <c r="R5747" t="s">
        <v>48</v>
      </c>
      <c r="S5747">
        <v>235</v>
      </c>
      <c r="T5747" t="s">
        <v>49</v>
      </c>
      <c r="V5747" t="s">
        <v>655</v>
      </c>
      <c r="W5747" t="s">
        <v>62</v>
      </c>
      <c r="X5747" t="s">
        <v>74</v>
      </c>
      <c r="Y5747">
        <v>39650</v>
      </c>
      <c r="Z5747">
        <v>0</v>
      </c>
      <c r="AA5747" t="s">
        <v>75</v>
      </c>
      <c r="AB5747" t="s">
        <v>83</v>
      </c>
      <c r="AC5747">
        <v>45</v>
      </c>
      <c r="AD5747">
        <v>11</v>
      </c>
      <c r="AE5747">
        <v>4</v>
      </c>
      <c r="AF5747">
        <v>2025</v>
      </c>
      <c r="AG5747">
        <v>20251105</v>
      </c>
      <c r="AH5747" s="2">
        <v>12800</v>
      </c>
      <c r="AI5747" s="2">
        <v>10824.39453125</v>
      </c>
      <c r="AJ5747" s="2">
        <f t="shared" si="714"/>
        <v>1975.60546875</v>
      </c>
      <c r="AK5747" s="6">
        <f t="shared" si="715"/>
        <v>0.15434417724609376</v>
      </c>
      <c r="AL5747" s="12">
        <v>12800</v>
      </c>
      <c r="AM5747" s="12">
        <v>9112.3892138717601</v>
      </c>
      <c r="AN5747" s="12">
        <f t="shared" si="716"/>
        <v>3687.6107861282399</v>
      </c>
      <c r="AO5747" s="13">
        <f t="shared" si="717"/>
        <v>0.28809459266626875</v>
      </c>
      <c r="AP5747" s="16">
        <v>12800</v>
      </c>
      <c r="AQ5747" s="16">
        <v>9829.1940614693849</v>
      </c>
      <c r="AR5747" s="16">
        <f t="shared" si="718"/>
        <v>2970.8059385306151</v>
      </c>
      <c r="AS5747" s="17">
        <f t="shared" si="712"/>
        <v>0.2320942139477043</v>
      </c>
      <c r="AT5747" s="20">
        <v>12800</v>
      </c>
      <c r="AU5747" s="20">
        <v>11353.492063492071</v>
      </c>
      <c r="AV5747" s="20">
        <f t="shared" si="713"/>
        <v>1446.5079365079291</v>
      </c>
      <c r="AW5747" s="21">
        <f t="shared" si="719"/>
        <v>0.11300843253968196</v>
      </c>
    </row>
    <row r="5748" spans="1:49" x14ac:dyDescent="0.25">
      <c r="A5748" t="s">
        <v>38</v>
      </c>
      <c r="B5748" t="s">
        <v>776</v>
      </c>
      <c r="C5748">
        <v>125149</v>
      </c>
      <c r="D5748">
        <v>2014</v>
      </c>
      <c r="E5748" t="s">
        <v>66</v>
      </c>
      <c r="F5748" t="s">
        <v>291</v>
      </c>
      <c r="G5748" t="s">
        <v>385</v>
      </c>
      <c r="I5748">
        <v>6</v>
      </c>
      <c r="J5748" t="s">
        <v>69</v>
      </c>
      <c r="K5748">
        <v>2</v>
      </c>
      <c r="L5748" t="s">
        <v>44</v>
      </c>
      <c r="M5748">
        <v>3.7000000476837158</v>
      </c>
      <c r="N5748" t="s">
        <v>70</v>
      </c>
      <c r="O5748" t="s">
        <v>46</v>
      </c>
      <c r="P5748">
        <v>4</v>
      </c>
      <c r="Q5748" t="s">
        <v>187</v>
      </c>
      <c r="S5748">
        <v>305</v>
      </c>
      <c r="T5748" t="s">
        <v>49</v>
      </c>
      <c r="U5748" t="s">
        <v>72</v>
      </c>
      <c r="W5748" t="s">
        <v>120</v>
      </c>
      <c r="X5748" t="s">
        <v>74</v>
      </c>
      <c r="Z5748">
        <v>0</v>
      </c>
      <c r="AA5748" t="s">
        <v>75</v>
      </c>
      <c r="AB5748" t="s">
        <v>187</v>
      </c>
      <c r="AC5748">
        <v>45</v>
      </c>
      <c r="AD5748">
        <v>11</v>
      </c>
      <c r="AE5748">
        <v>4</v>
      </c>
      <c r="AF5748">
        <v>2025</v>
      </c>
      <c r="AG5748">
        <v>20251105</v>
      </c>
      <c r="AH5748" s="2">
        <v>7000</v>
      </c>
      <c r="AI5748" s="2">
        <v>6668.3955078125</v>
      </c>
      <c r="AJ5748" s="2">
        <f t="shared" si="714"/>
        <v>331.6044921875</v>
      </c>
      <c r="AK5748" s="6">
        <f t="shared" si="715"/>
        <v>4.73720703125E-2</v>
      </c>
      <c r="AL5748" s="12">
        <v>7000</v>
      </c>
      <c r="AM5748" s="12">
        <v>6589.480640535292</v>
      </c>
      <c r="AN5748" s="12">
        <f t="shared" si="716"/>
        <v>410.51935946470803</v>
      </c>
      <c r="AO5748" s="13">
        <f t="shared" si="717"/>
        <v>5.8645622780672577E-2</v>
      </c>
      <c r="AP5748" s="16">
        <v>7000</v>
      </c>
      <c r="AQ5748" s="16">
        <v>6295.3450590202474</v>
      </c>
      <c r="AR5748" s="16">
        <f t="shared" si="718"/>
        <v>704.65494097975261</v>
      </c>
      <c r="AS5748" s="17">
        <f t="shared" si="712"/>
        <v>0.10066499156853609</v>
      </c>
      <c r="AT5748" s="20">
        <v>7000</v>
      </c>
      <c r="AU5748" s="20">
        <v>6669.348611723226</v>
      </c>
      <c r="AV5748" s="20">
        <f t="shared" si="713"/>
        <v>330.65138827677401</v>
      </c>
      <c r="AW5748" s="21">
        <f t="shared" si="719"/>
        <v>4.7235912610967719E-2</v>
      </c>
    </row>
    <row r="5749" spans="1:49" x14ac:dyDescent="0.25">
      <c r="A5749" t="s">
        <v>38</v>
      </c>
      <c r="B5749" t="s">
        <v>92</v>
      </c>
      <c r="C5749">
        <v>91243</v>
      </c>
      <c r="D5749">
        <v>2020</v>
      </c>
      <c r="E5749" t="s">
        <v>93</v>
      </c>
      <c r="F5749" t="s">
        <v>1053</v>
      </c>
      <c r="G5749" t="s">
        <v>337</v>
      </c>
      <c r="I5749">
        <v>4</v>
      </c>
      <c r="J5749" t="s">
        <v>129</v>
      </c>
      <c r="K5749">
        <v>4</v>
      </c>
      <c r="L5749" t="s">
        <v>44</v>
      </c>
      <c r="M5749">
        <v>1.3999999761581421</v>
      </c>
      <c r="N5749" t="s">
        <v>45</v>
      </c>
      <c r="O5749" t="s">
        <v>46</v>
      </c>
      <c r="Q5749" t="s">
        <v>118</v>
      </c>
      <c r="R5749" t="s">
        <v>96</v>
      </c>
      <c r="T5749" t="s">
        <v>49</v>
      </c>
      <c r="V5749" t="s">
        <v>2169</v>
      </c>
      <c r="W5749" t="s">
        <v>120</v>
      </c>
      <c r="X5749" t="s">
        <v>74</v>
      </c>
      <c r="Y5749">
        <v>20720</v>
      </c>
      <c r="Z5749">
        <v>0</v>
      </c>
      <c r="AA5749" t="s">
        <v>75</v>
      </c>
      <c r="AB5749" t="s">
        <v>122</v>
      </c>
      <c r="AC5749">
        <v>45</v>
      </c>
      <c r="AD5749">
        <v>11</v>
      </c>
      <c r="AE5749">
        <v>4</v>
      </c>
      <c r="AF5749">
        <v>2025</v>
      </c>
      <c r="AG5749">
        <v>20251104</v>
      </c>
      <c r="AH5749" s="2">
        <v>3000</v>
      </c>
      <c r="AI5749" s="2">
        <v>6423.93896484375</v>
      </c>
      <c r="AJ5749" s="2">
        <f t="shared" si="714"/>
        <v>3423.93896484375</v>
      </c>
      <c r="AK5749" s="6">
        <f t="shared" si="715"/>
        <v>1.1413129882812501</v>
      </c>
      <c r="AL5749" s="12">
        <v>3000</v>
      </c>
      <c r="AM5749" s="12">
        <v>6316.6588330103996</v>
      </c>
      <c r="AN5749" s="12">
        <f t="shared" si="716"/>
        <v>3316.6588330103996</v>
      </c>
      <c r="AO5749" s="13">
        <f t="shared" si="717"/>
        <v>1.1055529443368</v>
      </c>
      <c r="AP5749" s="16">
        <v>3000</v>
      </c>
      <c r="AQ5749" s="16">
        <v>6121.9384101347332</v>
      </c>
      <c r="AR5749" s="16">
        <f t="shared" si="718"/>
        <v>3121.9384101347332</v>
      </c>
      <c r="AS5749" s="17">
        <f t="shared" si="712"/>
        <v>1.0406461367115778</v>
      </c>
      <c r="AT5749" s="20">
        <v>3000</v>
      </c>
      <c r="AU5749" s="20">
        <v>6492.2085201793716</v>
      </c>
      <c r="AV5749" s="20">
        <f t="shared" si="713"/>
        <v>3492.2085201793716</v>
      </c>
      <c r="AW5749" s="21">
        <f t="shared" si="719"/>
        <v>1.1640695067264573</v>
      </c>
    </row>
    <row r="5750" spans="1:49" x14ac:dyDescent="0.25">
      <c r="A5750" t="s">
        <v>123</v>
      </c>
      <c r="B5750" t="s">
        <v>440</v>
      </c>
      <c r="C5750">
        <v>74117</v>
      </c>
      <c r="D5750">
        <v>2019</v>
      </c>
      <c r="E5750" t="s">
        <v>57</v>
      </c>
      <c r="F5750" t="s">
        <v>228</v>
      </c>
      <c r="G5750" t="s">
        <v>229</v>
      </c>
      <c r="I5750">
        <v>4</v>
      </c>
      <c r="J5750" t="s">
        <v>59</v>
      </c>
      <c r="K5750">
        <v>4</v>
      </c>
      <c r="L5750" t="s">
        <v>44</v>
      </c>
      <c r="M5750">
        <v>2.4000000953674321</v>
      </c>
      <c r="N5750" t="s">
        <v>44</v>
      </c>
      <c r="O5750" t="s">
        <v>46</v>
      </c>
      <c r="P5750">
        <v>4</v>
      </c>
      <c r="Q5750" t="s">
        <v>60</v>
      </c>
      <c r="R5750" t="s">
        <v>89</v>
      </c>
      <c r="S5750">
        <v>181</v>
      </c>
      <c r="T5750" t="s">
        <v>49</v>
      </c>
      <c r="U5750" t="s">
        <v>50</v>
      </c>
      <c r="V5750" t="s">
        <v>231</v>
      </c>
      <c r="W5750" t="s">
        <v>62</v>
      </c>
      <c r="X5750" t="s">
        <v>63</v>
      </c>
      <c r="Y5750">
        <v>23750</v>
      </c>
      <c r="Z5750">
        <v>0</v>
      </c>
      <c r="AA5750" t="s">
        <v>75</v>
      </c>
      <c r="AB5750" t="s">
        <v>83</v>
      </c>
      <c r="AC5750">
        <v>45</v>
      </c>
      <c r="AD5750">
        <v>11</v>
      </c>
      <c r="AE5750">
        <v>4</v>
      </c>
      <c r="AF5750">
        <v>2025</v>
      </c>
      <c r="AG5750">
        <v>20251105</v>
      </c>
      <c r="AH5750" s="2">
        <v>11600</v>
      </c>
      <c r="AI5750" s="2">
        <v>10642.91015625</v>
      </c>
      <c r="AJ5750" s="2">
        <f t="shared" si="714"/>
        <v>957.08984375</v>
      </c>
      <c r="AK5750" s="6">
        <f t="shared" si="715"/>
        <v>8.2507745150862066E-2</v>
      </c>
      <c r="AL5750" s="12">
        <v>11600</v>
      </c>
      <c r="AM5750" s="12">
        <v>10765.94183110469</v>
      </c>
      <c r="AN5750" s="12">
        <f t="shared" si="716"/>
        <v>834.05816889530979</v>
      </c>
      <c r="AO5750" s="13">
        <f t="shared" si="717"/>
        <v>7.1901566284078428E-2</v>
      </c>
      <c r="AP5750" s="16">
        <v>11600</v>
      </c>
      <c r="AQ5750" s="16">
        <v>10688.81297012524</v>
      </c>
      <c r="AR5750" s="16">
        <f t="shared" si="718"/>
        <v>911.1870298747599</v>
      </c>
      <c r="AS5750" s="17">
        <f t="shared" si="712"/>
        <v>7.8550606023686201E-2</v>
      </c>
      <c r="AT5750" s="20">
        <v>11600</v>
      </c>
      <c r="AU5750" s="20">
        <v>10468.7339055794</v>
      </c>
      <c r="AV5750" s="20">
        <f t="shared" si="713"/>
        <v>1131.2660944206</v>
      </c>
      <c r="AW5750" s="21">
        <f t="shared" si="719"/>
        <v>9.7522939174189652E-2</v>
      </c>
    </row>
    <row r="5751" spans="1:49" x14ac:dyDescent="0.25">
      <c r="A5751" t="s">
        <v>77</v>
      </c>
      <c r="B5751" t="s">
        <v>596</v>
      </c>
      <c r="C5751">
        <v>165391</v>
      </c>
      <c r="D5751">
        <v>2011</v>
      </c>
      <c r="E5751" t="s">
        <v>270</v>
      </c>
      <c r="F5751" t="s">
        <v>1077</v>
      </c>
      <c r="G5751" t="s">
        <v>1078</v>
      </c>
      <c r="H5751" t="s">
        <v>1079</v>
      </c>
      <c r="I5751">
        <v>8</v>
      </c>
      <c r="J5751" t="s">
        <v>59</v>
      </c>
      <c r="K5751">
        <v>4</v>
      </c>
      <c r="L5751" t="s">
        <v>44</v>
      </c>
      <c r="M5751">
        <v>4.5999999046325684</v>
      </c>
      <c r="N5751" t="s">
        <v>87</v>
      </c>
      <c r="Q5751" t="s">
        <v>60</v>
      </c>
      <c r="R5751" t="s">
        <v>89</v>
      </c>
      <c r="T5751" t="s">
        <v>49</v>
      </c>
      <c r="U5751" t="s">
        <v>72</v>
      </c>
      <c r="V5751" t="s">
        <v>208</v>
      </c>
      <c r="W5751" t="s">
        <v>90</v>
      </c>
      <c r="X5751" t="s">
        <v>53</v>
      </c>
      <c r="Z5751">
        <v>0</v>
      </c>
      <c r="AA5751" t="s">
        <v>75</v>
      </c>
      <c r="AB5751" t="s">
        <v>83</v>
      </c>
      <c r="AC5751">
        <v>45</v>
      </c>
      <c r="AD5751">
        <v>11</v>
      </c>
      <c r="AE5751">
        <v>4</v>
      </c>
      <c r="AF5751">
        <v>2025</v>
      </c>
      <c r="AG5751">
        <v>20251105</v>
      </c>
      <c r="AH5751" s="2">
        <v>9500</v>
      </c>
      <c r="AI5751" s="2">
        <v>7792.07568359375</v>
      </c>
      <c r="AJ5751" s="2">
        <f t="shared" si="714"/>
        <v>1707.92431640625</v>
      </c>
      <c r="AK5751" s="6">
        <f t="shared" si="715"/>
        <v>0.17978150699013157</v>
      </c>
      <c r="AL5751" s="12">
        <v>9500</v>
      </c>
      <c r="AM5751" s="12">
        <v>7807.4163715781569</v>
      </c>
      <c r="AN5751" s="12">
        <f t="shared" si="716"/>
        <v>1692.5836284218431</v>
      </c>
      <c r="AO5751" s="13">
        <f t="shared" si="717"/>
        <v>0.17816669772861507</v>
      </c>
      <c r="AP5751" s="16">
        <v>9500</v>
      </c>
      <c r="AQ5751" s="16">
        <v>8476.3284244244041</v>
      </c>
      <c r="AR5751" s="16">
        <f t="shared" si="718"/>
        <v>1023.6715755755959</v>
      </c>
      <c r="AS5751" s="17">
        <f t="shared" si="712"/>
        <v>0.10775490269216799</v>
      </c>
      <c r="AT5751" s="20">
        <v>9500</v>
      </c>
      <c r="AU5751" s="20">
        <v>7859.6699410609044</v>
      </c>
      <c r="AV5751" s="20">
        <f t="shared" si="713"/>
        <v>1640.3300589390956</v>
      </c>
      <c r="AW5751" s="21">
        <f t="shared" si="719"/>
        <v>0.172666321993589</v>
      </c>
    </row>
    <row r="5752" spans="1:49" x14ac:dyDescent="0.25">
      <c r="A5752" t="s">
        <v>109</v>
      </c>
      <c r="B5752" t="s">
        <v>110</v>
      </c>
      <c r="C5752">
        <v>171115</v>
      </c>
      <c r="D5752">
        <v>2014</v>
      </c>
      <c r="E5752" t="s">
        <v>66</v>
      </c>
      <c r="F5752" t="s">
        <v>150</v>
      </c>
      <c r="G5752" t="s">
        <v>107</v>
      </c>
      <c r="I5752">
        <v>6</v>
      </c>
      <c r="J5752" t="s">
        <v>101</v>
      </c>
      <c r="K5752">
        <v>4</v>
      </c>
      <c r="L5752" t="s">
        <v>44</v>
      </c>
      <c r="M5752">
        <v>3.5</v>
      </c>
      <c r="N5752" t="s">
        <v>87</v>
      </c>
      <c r="O5752" t="s">
        <v>46</v>
      </c>
      <c r="Q5752" t="s">
        <v>60</v>
      </c>
      <c r="S5752">
        <v>290</v>
      </c>
      <c r="T5752" t="s">
        <v>49</v>
      </c>
      <c r="U5752" t="s">
        <v>72</v>
      </c>
      <c r="W5752" t="s">
        <v>90</v>
      </c>
      <c r="X5752" t="s">
        <v>74</v>
      </c>
      <c r="Z5752">
        <v>0</v>
      </c>
      <c r="AA5752" t="s">
        <v>75</v>
      </c>
      <c r="AB5752" t="s">
        <v>83</v>
      </c>
      <c r="AC5752">
        <v>45</v>
      </c>
      <c r="AD5752">
        <v>11</v>
      </c>
      <c r="AE5752">
        <v>4</v>
      </c>
      <c r="AF5752">
        <v>2025</v>
      </c>
      <c r="AG5752">
        <v>20251104</v>
      </c>
      <c r="AH5752" s="2">
        <v>3100</v>
      </c>
      <c r="AI5752" s="2">
        <v>2867.357666015625</v>
      </c>
      <c r="AJ5752" s="2">
        <f t="shared" si="714"/>
        <v>232.642333984375</v>
      </c>
      <c r="AK5752" s="6">
        <f t="shared" si="715"/>
        <v>7.5045914188508062E-2</v>
      </c>
      <c r="AL5752" s="12">
        <v>3100</v>
      </c>
      <c r="AM5752" s="12">
        <v>2816.515801967792</v>
      </c>
      <c r="AN5752" s="12">
        <f t="shared" si="716"/>
        <v>283.48419803220804</v>
      </c>
      <c r="AO5752" s="13">
        <f t="shared" si="717"/>
        <v>9.1446515494260652E-2</v>
      </c>
      <c r="AP5752" s="16">
        <v>3100</v>
      </c>
      <c r="AQ5752" s="16">
        <v>3016.8633679329978</v>
      </c>
      <c r="AR5752" s="16">
        <f t="shared" si="718"/>
        <v>83.136632067002211</v>
      </c>
      <c r="AS5752" s="17">
        <f t="shared" si="712"/>
        <v>2.6818268408710391E-2</v>
      </c>
      <c r="AT5752" s="20">
        <v>3100</v>
      </c>
      <c r="AU5752" s="20">
        <v>2915.1848830886352</v>
      </c>
      <c r="AV5752" s="20">
        <f t="shared" si="713"/>
        <v>184.81511691136484</v>
      </c>
      <c r="AW5752" s="21">
        <f t="shared" si="719"/>
        <v>5.961777964882737E-2</v>
      </c>
    </row>
    <row r="5753" spans="1:49" x14ac:dyDescent="0.25">
      <c r="A5753" t="s">
        <v>123</v>
      </c>
      <c r="B5753" t="s">
        <v>124</v>
      </c>
      <c r="C5753">
        <v>180274</v>
      </c>
      <c r="D5753">
        <v>2013</v>
      </c>
      <c r="E5753" t="s">
        <v>155</v>
      </c>
      <c r="F5753" t="s">
        <v>244</v>
      </c>
      <c r="G5753" t="s">
        <v>747</v>
      </c>
      <c r="I5753">
        <v>4</v>
      </c>
      <c r="J5753" t="s">
        <v>196</v>
      </c>
      <c r="K5753">
        <v>4</v>
      </c>
      <c r="L5753" t="s">
        <v>44</v>
      </c>
      <c r="M5753">
        <v>2.4000000953674321</v>
      </c>
      <c r="N5753" t="s">
        <v>45</v>
      </c>
      <c r="O5753" t="s">
        <v>46</v>
      </c>
      <c r="Q5753" t="s">
        <v>60</v>
      </c>
      <c r="R5753" t="s">
        <v>48</v>
      </c>
      <c r="T5753" t="s">
        <v>49</v>
      </c>
      <c r="V5753" t="s">
        <v>748</v>
      </c>
      <c r="W5753" t="s">
        <v>62</v>
      </c>
      <c r="X5753" t="s">
        <v>74</v>
      </c>
      <c r="Z5753">
        <v>0</v>
      </c>
      <c r="AA5753" t="s">
        <v>75</v>
      </c>
      <c r="AB5753" t="s">
        <v>83</v>
      </c>
      <c r="AC5753">
        <v>45</v>
      </c>
      <c r="AD5753">
        <v>11</v>
      </c>
      <c r="AE5753">
        <v>4</v>
      </c>
      <c r="AF5753">
        <v>2025</v>
      </c>
      <c r="AG5753">
        <v>20251104</v>
      </c>
      <c r="AH5753" s="2">
        <v>2500</v>
      </c>
      <c r="AI5753" s="2">
        <v>2110.5078125</v>
      </c>
      <c r="AJ5753" s="2">
        <f t="shared" si="714"/>
        <v>389.4921875</v>
      </c>
      <c r="AK5753" s="6">
        <f t="shared" si="715"/>
        <v>0.155796875</v>
      </c>
      <c r="AL5753" s="12">
        <v>2500</v>
      </c>
      <c r="AM5753" s="12">
        <v>2145.530459223542</v>
      </c>
      <c r="AN5753" s="12">
        <f t="shared" si="716"/>
        <v>354.46954077645796</v>
      </c>
      <c r="AO5753" s="13">
        <f t="shared" si="717"/>
        <v>0.14178781631058318</v>
      </c>
      <c r="AP5753" s="16">
        <v>2500</v>
      </c>
      <c r="AQ5753" s="16">
        <v>2414.8214747175361</v>
      </c>
      <c r="AR5753" s="16">
        <f t="shared" si="718"/>
        <v>85.178525282463852</v>
      </c>
      <c r="AS5753" s="17">
        <f t="shared" si="712"/>
        <v>3.4071410112985541E-2</v>
      </c>
      <c r="AT5753" s="20">
        <v>2500</v>
      </c>
      <c r="AU5753" s="20">
        <v>2095.3431372549021</v>
      </c>
      <c r="AV5753" s="20">
        <f t="shared" si="713"/>
        <v>404.6568627450979</v>
      </c>
      <c r="AW5753" s="21">
        <f t="shared" si="719"/>
        <v>0.16186274509803916</v>
      </c>
    </row>
    <row r="5754" spans="1:49" x14ac:dyDescent="0.25">
      <c r="A5754" t="s">
        <v>123</v>
      </c>
      <c r="B5754" t="s">
        <v>124</v>
      </c>
      <c r="C5754">
        <v>259013</v>
      </c>
      <c r="D5754">
        <v>2002</v>
      </c>
      <c r="E5754" t="s">
        <v>40</v>
      </c>
      <c r="F5754" t="s">
        <v>142</v>
      </c>
      <c r="G5754" t="s">
        <v>1244</v>
      </c>
      <c r="H5754" t="s">
        <v>2493</v>
      </c>
      <c r="I5754">
        <v>6</v>
      </c>
      <c r="J5754" t="s">
        <v>69</v>
      </c>
      <c r="K5754">
        <v>4</v>
      </c>
      <c r="L5754" t="s">
        <v>44</v>
      </c>
      <c r="M5754">
        <v>3.4000000953674321</v>
      </c>
      <c r="N5754" t="s">
        <v>70</v>
      </c>
      <c r="O5754" t="s">
        <v>46</v>
      </c>
      <c r="Q5754" t="s">
        <v>88</v>
      </c>
      <c r="R5754" t="s">
        <v>48</v>
      </c>
      <c r="S5754">
        <v>190</v>
      </c>
      <c r="T5754" t="s">
        <v>49</v>
      </c>
      <c r="U5754" t="s">
        <v>72</v>
      </c>
      <c r="V5754" t="s">
        <v>966</v>
      </c>
      <c r="W5754" t="s">
        <v>134</v>
      </c>
      <c r="X5754" t="s">
        <v>74</v>
      </c>
      <c r="Z5754">
        <v>0</v>
      </c>
      <c r="AA5754" t="s">
        <v>75</v>
      </c>
      <c r="AB5754" t="s">
        <v>91</v>
      </c>
      <c r="AC5754">
        <v>45</v>
      </c>
      <c r="AD5754">
        <v>11</v>
      </c>
      <c r="AE5754">
        <v>4</v>
      </c>
      <c r="AF5754">
        <v>2025</v>
      </c>
      <c r="AG5754">
        <v>20251104</v>
      </c>
      <c r="AH5754" s="2">
        <v>2100</v>
      </c>
      <c r="AI5754" s="2">
        <v>3446.33642578125</v>
      </c>
      <c r="AJ5754" s="2">
        <f t="shared" si="714"/>
        <v>1346.33642578125</v>
      </c>
      <c r="AK5754" s="6">
        <f t="shared" si="715"/>
        <v>0.64111258370535718</v>
      </c>
      <c r="AL5754" s="12">
        <v>2100</v>
      </c>
      <c r="AM5754" s="12">
        <v>3299.0061976378811</v>
      </c>
      <c r="AN5754" s="12">
        <f t="shared" si="716"/>
        <v>1199.0061976378811</v>
      </c>
      <c r="AO5754" s="13">
        <f t="shared" si="717"/>
        <v>0.5709553322085148</v>
      </c>
      <c r="AP5754" s="16">
        <v>2100</v>
      </c>
      <c r="AQ5754" s="16">
        <v>3133.6361849045338</v>
      </c>
      <c r="AR5754" s="16">
        <f t="shared" si="718"/>
        <v>1033.6361849045338</v>
      </c>
      <c r="AS5754" s="17">
        <f t="shared" si="712"/>
        <v>0.49220770709739708</v>
      </c>
      <c r="AT5754" s="20">
        <v>2100</v>
      </c>
      <c r="AU5754" s="20">
        <v>3532.4876339653752</v>
      </c>
      <c r="AV5754" s="20">
        <f t="shared" si="713"/>
        <v>1432.4876339653752</v>
      </c>
      <c r="AW5754" s="21">
        <f t="shared" si="719"/>
        <v>0.68213696855494055</v>
      </c>
    </row>
    <row r="5755" spans="1:49" x14ac:dyDescent="0.25">
      <c r="A5755" t="s">
        <v>123</v>
      </c>
      <c r="B5755" t="s">
        <v>440</v>
      </c>
      <c r="C5755">
        <v>31096</v>
      </c>
      <c r="D5755">
        <v>2021</v>
      </c>
      <c r="E5755" t="s">
        <v>135</v>
      </c>
      <c r="F5755" t="s">
        <v>1508</v>
      </c>
      <c r="G5755" t="s">
        <v>418</v>
      </c>
      <c r="I5755">
        <v>6</v>
      </c>
      <c r="J5755" t="s">
        <v>129</v>
      </c>
      <c r="K5755">
        <v>4</v>
      </c>
      <c r="L5755" t="s">
        <v>44</v>
      </c>
      <c r="M5755">
        <v>3.5999999046325679</v>
      </c>
      <c r="N5755" t="s">
        <v>87</v>
      </c>
      <c r="O5755" t="s">
        <v>46</v>
      </c>
      <c r="P5755">
        <v>4</v>
      </c>
      <c r="Q5755" t="s">
        <v>88</v>
      </c>
      <c r="R5755" t="s">
        <v>89</v>
      </c>
      <c r="S5755">
        <v>285</v>
      </c>
      <c r="T5755" t="s">
        <v>49</v>
      </c>
      <c r="U5755" t="s">
        <v>72</v>
      </c>
      <c r="W5755" t="s">
        <v>134</v>
      </c>
      <c r="X5755" t="s">
        <v>74</v>
      </c>
      <c r="Z5755">
        <v>0</v>
      </c>
      <c r="AA5755" t="s">
        <v>75</v>
      </c>
      <c r="AB5755" t="s">
        <v>91</v>
      </c>
      <c r="AC5755">
        <v>45</v>
      </c>
      <c r="AD5755">
        <v>11</v>
      </c>
      <c r="AE5755">
        <v>4</v>
      </c>
      <c r="AF5755">
        <v>2025</v>
      </c>
      <c r="AG5755">
        <v>20251105</v>
      </c>
      <c r="AH5755" s="2">
        <v>25200</v>
      </c>
      <c r="AI5755" s="2">
        <v>30130.828125</v>
      </c>
      <c r="AJ5755" s="2">
        <f t="shared" si="714"/>
        <v>4930.828125</v>
      </c>
      <c r="AK5755" s="6">
        <f t="shared" si="715"/>
        <v>0.19566778273809524</v>
      </c>
      <c r="AL5755" s="12">
        <v>25200</v>
      </c>
      <c r="AM5755" s="12">
        <v>30144.347641699889</v>
      </c>
      <c r="AN5755" s="12">
        <f t="shared" si="716"/>
        <v>4944.3476416998892</v>
      </c>
      <c r="AO5755" s="13">
        <f t="shared" si="717"/>
        <v>0.19620427149602734</v>
      </c>
      <c r="AP5755" s="16">
        <v>25200</v>
      </c>
      <c r="AQ5755" s="16">
        <v>27720.91021908752</v>
      </c>
      <c r="AR5755" s="16">
        <f t="shared" si="718"/>
        <v>2520.9102190875201</v>
      </c>
      <c r="AS5755" s="17">
        <f t="shared" si="712"/>
        <v>0.10003611980506032</v>
      </c>
      <c r="AT5755" s="20">
        <v>25200</v>
      </c>
      <c r="AU5755" s="20">
        <v>28875.61689814815</v>
      </c>
      <c r="AV5755" s="20">
        <f t="shared" si="713"/>
        <v>3675.6168981481496</v>
      </c>
      <c r="AW5755" s="21">
        <f t="shared" si="719"/>
        <v>0.14585781341857737</v>
      </c>
    </row>
    <row r="5756" spans="1:49" x14ac:dyDescent="0.25">
      <c r="A5756" t="s">
        <v>38</v>
      </c>
      <c r="B5756" t="s">
        <v>776</v>
      </c>
      <c r="C5756">
        <v>158342</v>
      </c>
      <c r="D5756">
        <v>2015</v>
      </c>
      <c r="E5756" t="s">
        <v>135</v>
      </c>
      <c r="F5756" t="s">
        <v>568</v>
      </c>
      <c r="G5756" t="s">
        <v>569</v>
      </c>
      <c r="I5756">
        <v>6</v>
      </c>
      <c r="J5756" t="s">
        <v>69</v>
      </c>
      <c r="K5756">
        <v>4</v>
      </c>
      <c r="L5756" t="s">
        <v>44</v>
      </c>
      <c r="M5756">
        <v>3.5999999046325679</v>
      </c>
      <c r="N5756" t="s">
        <v>87</v>
      </c>
      <c r="O5756" t="s">
        <v>46</v>
      </c>
      <c r="P5756">
        <v>4</v>
      </c>
      <c r="Q5756" t="s">
        <v>60</v>
      </c>
      <c r="R5756" t="s">
        <v>89</v>
      </c>
      <c r="T5756" t="s">
        <v>49</v>
      </c>
      <c r="W5756" t="s">
        <v>134</v>
      </c>
      <c r="X5756" t="s">
        <v>74</v>
      </c>
      <c r="Z5756">
        <v>0</v>
      </c>
      <c r="AA5756" t="s">
        <v>75</v>
      </c>
      <c r="AB5756" t="s">
        <v>83</v>
      </c>
      <c r="AC5756">
        <v>45</v>
      </c>
      <c r="AD5756">
        <v>11</v>
      </c>
      <c r="AE5756">
        <v>4</v>
      </c>
      <c r="AF5756">
        <v>2025</v>
      </c>
      <c r="AG5756">
        <v>20251105</v>
      </c>
      <c r="AH5756" s="2">
        <v>8750</v>
      </c>
      <c r="AI5756" s="2">
        <v>10128.734375</v>
      </c>
      <c r="AJ5756" s="2">
        <f t="shared" si="714"/>
        <v>1378.734375</v>
      </c>
      <c r="AK5756" s="6">
        <f t="shared" si="715"/>
        <v>0.15756964285714287</v>
      </c>
      <c r="AL5756" s="12">
        <v>8750</v>
      </c>
      <c r="AM5756" s="12">
        <v>9738.0541512719446</v>
      </c>
      <c r="AN5756" s="12">
        <f t="shared" si="716"/>
        <v>988.05415127194465</v>
      </c>
      <c r="AO5756" s="13">
        <f t="shared" si="717"/>
        <v>0.11292047443107939</v>
      </c>
      <c r="AP5756" s="16">
        <v>8750</v>
      </c>
      <c r="AQ5756" s="16">
        <v>10499.379789224449</v>
      </c>
      <c r="AR5756" s="16">
        <f t="shared" si="718"/>
        <v>1749.3797892244493</v>
      </c>
      <c r="AS5756" s="17">
        <f t="shared" si="712"/>
        <v>0.1999291187685085</v>
      </c>
      <c r="AT5756" s="20">
        <v>8750</v>
      </c>
      <c r="AU5756" s="20">
        <v>10324.80729166667</v>
      </c>
      <c r="AV5756" s="20">
        <f t="shared" si="713"/>
        <v>1574.8072916666697</v>
      </c>
      <c r="AW5756" s="21">
        <f t="shared" si="719"/>
        <v>0.17997797619047654</v>
      </c>
    </row>
    <row r="5757" spans="1:49" x14ac:dyDescent="0.25">
      <c r="A5757" t="s">
        <v>109</v>
      </c>
      <c r="B5757" t="s">
        <v>538</v>
      </c>
      <c r="C5757">
        <v>91107</v>
      </c>
      <c r="D5757">
        <v>2022</v>
      </c>
      <c r="E5757" t="s">
        <v>93</v>
      </c>
      <c r="F5757" t="s">
        <v>147</v>
      </c>
      <c r="G5757" t="s">
        <v>148</v>
      </c>
      <c r="I5757">
        <v>4</v>
      </c>
      <c r="J5757" t="s">
        <v>69</v>
      </c>
      <c r="K5757">
        <v>2</v>
      </c>
      <c r="L5757" t="s">
        <v>44</v>
      </c>
      <c r="M5757">
        <v>2.5</v>
      </c>
      <c r="N5757" t="s">
        <v>70</v>
      </c>
      <c r="O5757" t="s">
        <v>46</v>
      </c>
      <c r="P5757">
        <v>4</v>
      </c>
      <c r="Q5757" t="s">
        <v>88</v>
      </c>
      <c r="R5757" t="s">
        <v>48</v>
      </c>
      <c r="T5757" t="s">
        <v>49</v>
      </c>
      <c r="U5757" t="s">
        <v>50</v>
      </c>
      <c r="V5757" t="s">
        <v>559</v>
      </c>
      <c r="W5757" t="s">
        <v>134</v>
      </c>
      <c r="X5757" t="s">
        <v>74</v>
      </c>
      <c r="Z5757">
        <v>0</v>
      </c>
      <c r="AA5757" t="s">
        <v>75</v>
      </c>
      <c r="AB5757" t="s">
        <v>91</v>
      </c>
      <c r="AC5757">
        <v>45</v>
      </c>
      <c r="AD5757">
        <v>11</v>
      </c>
      <c r="AE5757">
        <v>4</v>
      </c>
      <c r="AF5757">
        <v>2025</v>
      </c>
      <c r="AG5757">
        <v>20251105</v>
      </c>
      <c r="AH5757" s="2">
        <v>12200</v>
      </c>
      <c r="AI5757" s="2">
        <v>12925.3095703125</v>
      </c>
      <c r="AJ5757" s="2">
        <f t="shared" si="714"/>
        <v>725.3095703125</v>
      </c>
      <c r="AK5757" s="6">
        <f t="shared" si="715"/>
        <v>5.9451604123975411E-2</v>
      </c>
      <c r="AL5757" s="12">
        <v>12200</v>
      </c>
      <c r="AM5757" s="12">
        <v>12826.721415988621</v>
      </c>
      <c r="AN5757" s="12">
        <f t="shared" si="716"/>
        <v>626.72141598862072</v>
      </c>
      <c r="AO5757" s="13">
        <f t="shared" si="717"/>
        <v>5.1370607867919728E-2</v>
      </c>
      <c r="AP5757" s="16">
        <v>12200</v>
      </c>
      <c r="AQ5757" s="16">
        <v>12473.79482960982</v>
      </c>
      <c r="AR5757" s="16">
        <f t="shared" si="718"/>
        <v>273.79482960982023</v>
      </c>
      <c r="AS5757" s="17">
        <f t="shared" si="712"/>
        <v>2.2442199148345922E-2</v>
      </c>
      <c r="AT5757" s="20">
        <v>12200</v>
      </c>
      <c r="AU5757" s="20">
        <v>12894.20911949686</v>
      </c>
      <c r="AV5757" s="20">
        <f t="shared" si="713"/>
        <v>694.20911949685978</v>
      </c>
      <c r="AW5757" s="21">
        <f t="shared" si="719"/>
        <v>5.69023868440049E-2</v>
      </c>
    </row>
    <row r="5758" spans="1:49" x14ac:dyDescent="0.25">
      <c r="A5758" t="s">
        <v>38</v>
      </c>
      <c r="B5758" t="s">
        <v>92</v>
      </c>
      <c r="C5758">
        <v>199941</v>
      </c>
      <c r="D5758">
        <v>2019</v>
      </c>
      <c r="E5758" t="s">
        <v>114</v>
      </c>
      <c r="F5758" t="s">
        <v>115</v>
      </c>
      <c r="G5758" t="s">
        <v>180</v>
      </c>
      <c r="I5758">
        <v>4</v>
      </c>
      <c r="J5758" t="s">
        <v>69</v>
      </c>
      <c r="K5758">
        <v>4</v>
      </c>
      <c r="L5758" t="s">
        <v>372</v>
      </c>
      <c r="M5758">
        <v>1.3999999761581421</v>
      </c>
      <c r="N5758" t="s">
        <v>45</v>
      </c>
      <c r="O5758" t="s">
        <v>46</v>
      </c>
      <c r="P5758">
        <v>2</v>
      </c>
      <c r="Q5758" t="s">
        <v>118</v>
      </c>
      <c r="S5758">
        <v>147</v>
      </c>
      <c r="T5758" t="s">
        <v>49</v>
      </c>
      <c r="V5758" t="s">
        <v>958</v>
      </c>
      <c r="W5758" t="s">
        <v>120</v>
      </c>
      <c r="X5758" t="s">
        <v>121</v>
      </c>
      <c r="Y5758">
        <v>18745</v>
      </c>
      <c r="Z5758">
        <v>0</v>
      </c>
      <c r="AA5758" t="s">
        <v>75</v>
      </c>
      <c r="AB5758" t="s">
        <v>122</v>
      </c>
      <c r="AC5758">
        <v>45</v>
      </c>
      <c r="AD5758">
        <v>11</v>
      </c>
      <c r="AE5758">
        <v>4</v>
      </c>
      <c r="AF5758">
        <v>2025</v>
      </c>
      <c r="AG5758">
        <v>20251104</v>
      </c>
      <c r="AH5758" s="2">
        <v>5200</v>
      </c>
      <c r="AI5758" s="2">
        <v>2425.1611328125</v>
      </c>
      <c r="AJ5758" s="2">
        <f t="shared" si="714"/>
        <v>2774.8388671875</v>
      </c>
      <c r="AK5758" s="6">
        <f t="shared" si="715"/>
        <v>0.53362285907451923</v>
      </c>
      <c r="AL5758" s="12">
        <v>5200</v>
      </c>
      <c r="AM5758" s="12">
        <v>1981.342492585904</v>
      </c>
      <c r="AN5758" s="12">
        <f t="shared" si="716"/>
        <v>3218.657507414096</v>
      </c>
      <c r="AO5758" s="13">
        <f t="shared" si="717"/>
        <v>0.61897259757963385</v>
      </c>
      <c r="AP5758" s="16">
        <v>5200</v>
      </c>
      <c r="AQ5758" s="16">
        <v>1970.202024622726</v>
      </c>
      <c r="AR5758" s="16">
        <f t="shared" si="718"/>
        <v>3229.7979753772743</v>
      </c>
      <c r="AS5758" s="17">
        <f t="shared" si="712"/>
        <v>0.62111499526486047</v>
      </c>
      <c r="AT5758" s="20">
        <v>5200</v>
      </c>
      <c r="AU5758" s="20">
        <v>2627.498408656907</v>
      </c>
      <c r="AV5758" s="20">
        <f t="shared" si="713"/>
        <v>2572.501591343093</v>
      </c>
      <c r="AW5758" s="21">
        <f t="shared" si="719"/>
        <v>0.49471184448905636</v>
      </c>
    </row>
    <row r="5759" spans="1:49" x14ac:dyDescent="0.25">
      <c r="A5759" t="s">
        <v>77</v>
      </c>
      <c r="B5759" t="s">
        <v>818</v>
      </c>
      <c r="C5759">
        <v>45878</v>
      </c>
      <c r="D5759">
        <v>2023</v>
      </c>
      <c r="E5759" t="s">
        <v>155</v>
      </c>
      <c r="F5759" t="s">
        <v>482</v>
      </c>
      <c r="G5759" t="s">
        <v>1860</v>
      </c>
      <c r="I5759">
        <v>4</v>
      </c>
      <c r="J5759" t="s">
        <v>69</v>
      </c>
      <c r="K5759">
        <v>4</v>
      </c>
      <c r="L5759" t="s">
        <v>44</v>
      </c>
      <c r="M5759">
        <v>2.5</v>
      </c>
      <c r="N5759" t="s">
        <v>44</v>
      </c>
      <c r="O5759" t="s">
        <v>46</v>
      </c>
      <c r="P5759">
        <v>4</v>
      </c>
      <c r="Q5759" t="s">
        <v>60</v>
      </c>
      <c r="R5759" t="s">
        <v>89</v>
      </c>
      <c r="S5759">
        <v>191.3</v>
      </c>
      <c r="T5759" t="s">
        <v>49</v>
      </c>
      <c r="V5759" t="s">
        <v>604</v>
      </c>
      <c r="W5759" t="s">
        <v>134</v>
      </c>
      <c r="X5759" t="s">
        <v>74</v>
      </c>
      <c r="Z5759">
        <v>0</v>
      </c>
      <c r="AA5759" t="s">
        <v>75</v>
      </c>
      <c r="AB5759" t="s">
        <v>83</v>
      </c>
      <c r="AC5759">
        <v>45</v>
      </c>
      <c r="AD5759">
        <v>11</v>
      </c>
      <c r="AE5759">
        <v>4</v>
      </c>
      <c r="AF5759">
        <v>2025</v>
      </c>
      <c r="AG5759">
        <v>20251105</v>
      </c>
      <c r="AH5759" s="2">
        <v>20500</v>
      </c>
      <c r="AI5759" s="2">
        <v>20139.38671875</v>
      </c>
      <c r="AJ5759" s="2">
        <f t="shared" si="714"/>
        <v>360.61328125</v>
      </c>
      <c r="AK5759" s="6">
        <f t="shared" si="715"/>
        <v>1.7590891768292684E-2</v>
      </c>
      <c r="AL5759" s="12">
        <v>20500</v>
      </c>
      <c r="AM5759" s="12">
        <v>20263.35770973557</v>
      </c>
      <c r="AN5759" s="12">
        <f t="shared" si="716"/>
        <v>236.6422902644299</v>
      </c>
      <c r="AO5759" s="13">
        <f t="shared" si="717"/>
        <v>1.1543526354362434E-2</v>
      </c>
      <c r="AP5759" s="16">
        <v>20500</v>
      </c>
      <c r="AQ5759" s="16">
        <v>19357.793876688051</v>
      </c>
      <c r="AR5759" s="16">
        <f t="shared" si="718"/>
        <v>1142.2061233119493</v>
      </c>
      <c r="AS5759" s="17">
        <f t="shared" si="712"/>
        <v>5.5717371868875577E-2</v>
      </c>
      <c r="AT5759" s="20">
        <v>20500</v>
      </c>
      <c r="AU5759" s="20">
        <v>19888.351758793971</v>
      </c>
      <c r="AV5759" s="20">
        <f t="shared" si="713"/>
        <v>611.64824120602862</v>
      </c>
      <c r="AW5759" s="21">
        <f t="shared" si="719"/>
        <v>2.9836499571025785E-2</v>
      </c>
    </row>
    <row r="5760" spans="1:49" x14ac:dyDescent="0.25">
      <c r="A5760" t="s">
        <v>38</v>
      </c>
      <c r="B5760" t="s">
        <v>92</v>
      </c>
      <c r="C5760">
        <v>42251</v>
      </c>
      <c r="D5760">
        <v>2024</v>
      </c>
      <c r="E5760" t="s">
        <v>111</v>
      </c>
      <c r="F5760" t="s">
        <v>1675</v>
      </c>
      <c r="G5760" t="s">
        <v>227</v>
      </c>
      <c r="H5760" t="s">
        <v>1677</v>
      </c>
      <c r="I5760">
        <v>4</v>
      </c>
      <c r="J5760" t="s">
        <v>59</v>
      </c>
      <c r="K5760">
        <v>4</v>
      </c>
      <c r="L5760" t="s">
        <v>44</v>
      </c>
      <c r="M5760">
        <v>2</v>
      </c>
      <c r="N5760" t="s">
        <v>44</v>
      </c>
      <c r="O5760" t="s">
        <v>46</v>
      </c>
      <c r="P5760">
        <v>4</v>
      </c>
      <c r="Q5760" t="s">
        <v>60</v>
      </c>
      <c r="R5760" t="s">
        <v>81</v>
      </c>
      <c r="S5760">
        <v>268</v>
      </c>
      <c r="T5760" t="s">
        <v>49</v>
      </c>
      <c r="W5760" t="s">
        <v>62</v>
      </c>
      <c r="X5760" t="s">
        <v>567</v>
      </c>
      <c r="Z5760">
        <v>0</v>
      </c>
      <c r="AA5760" t="s">
        <v>75</v>
      </c>
      <c r="AB5760" t="s">
        <v>83</v>
      </c>
      <c r="AC5760">
        <v>45</v>
      </c>
      <c r="AD5760">
        <v>11</v>
      </c>
      <c r="AE5760">
        <v>4</v>
      </c>
      <c r="AF5760">
        <v>2025</v>
      </c>
      <c r="AG5760">
        <v>20251104</v>
      </c>
      <c r="AH5760" s="2">
        <v>18200</v>
      </c>
      <c r="AI5760" s="2">
        <v>21250.765625</v>
      </c>
      <c r="AJ5760" s="2">
        <f t="shared" si="714"/>
        <v>3050.765625</v>
      </c>
      <c r="AK5760" s="6">
        <f t="shared" si="715"/>
        <v>0.16762448489010989</v>
      </c>
      <c r="AL5760" s="12">
        <v>18200</v>
      </c>
      <c r="AM5760" s="12">
        <v>20423.257147828481</v>
      </c>
      <c r="AN5760" s="12">
        <f t="shared" si="716"/>
        <v>2223.2571478284808</v>
      </c>
      <c r="AO5760" s="13">
        <f t="shared" si="717"/>
        <v>0.12215698614442203</v>
      </c>
      <c r="AP5760" s="16">
        <v>18200</v>
      </c>
      <c r="AQ5760" s="16">
        <v>18932.608324679859</v>
      </c>
      <c r="AR5760" s="16">
        <f t="shared" si="718"/>
        <v>732.60832467985892</v>
      </c>
      <c r="AS5760" s="17">
        <f t="shared" si="712"/>
        <v>4.0253204652739502E-2</v>
      </c>
      <c r="AT5760" s="20">
        <v>18200</v>
      </c>
      <c r="AU5760" s="20">
        <v>21149.352138307549</v>
      </c>
      <c r="AV5760" s="20">
        <f t="shared" si="713"/>
        <v>2949.3521383075495</v>
      </c>
      <c r="AW5760" s="21">
        <f t="shared" si="719"/>
        <v>0.16205231529162359</v>
      </c>
    </row>
    <row r="5761" spans="1:49" x14ac:dyDescent="0.25">
      <c r="A5761" t="s">
        <v>77</v>
      </c>
      <c r="B5761" t="s">
        <v>811</v>
      </c>
      <c r="C5761">
        <v>118096</v>
      </c>
      <c r="D5761">
        <v>2015</v>
      </c>
      <c r="E5761" t="s">
        <v>66</v>
      </c>
      <c r="F5761" t="s">
        <v>769</v>
      </c>
      <c r="G5761" t="s">
        <v>418</v>
      </c>
      <c r="I5761">
        <v>6</v>
      </c>
      <c r="J5761" t="s">
        <v>117</v>
      </c>
      <c r="K5761">
        <v>4</v>
      </c>
      <c r="L5761" t="s">
        <v>44</v>
      </c>
      <c r="M5761">
        <v>2.7000000476837158</v>
      </c>
      <c r="N5761" t="s">
        <v>45</v>
      </c>
      <c r="O5761" t="s">
        <v>46</v>
      </c>
      <c r="P5761">
        <v>2</v>
      </c>
      <c r="Q5761" t="s">
        <v>60</v>
      </c>
      <c r="R5761" t="s">
        <v>96</v>
      </c>
      <c r="T5761" t="s">
        <v>49</v>
      </c>
      <c r="U5761" t="s">
        <v>72</v>
      </c>
      <c r="W5761" t="s">
        <v>134</v>
      </c>
      <c r="X5761" t="s">
        <v>98</v>
      </c>
      <c r="Z5761">
        <v>0</v>
      </c>
      <c r="AA5761" t="s">
        <v>75</v>
      </c>
      <c r="AB5761" t="s">
        <v>83</v>
      </c>
      <c r="AC5761">
        <v>45</v>
      </c>
      <c r="AD5761">
        <v>11</v>
      </c>
      <c r="AE5761">
        <v>4</v>
      </c>
      <c r="AF5761">
        <v>2025</v>
      </c>
      <c r="AG5761">
        <v>20251105</v>
      </c>
      <c r="AH5761" s="2">
        <v>3400</v>
      </c>
      <c r="AI5761" s="2">
        <v>3636.437255859375</v>
      </c>
      <c r="AJ5761" s="2">
        <f t="shared" si="714"/>
        <v>236.437255859375</v>
      </c>
      <c r="AK5761" s="6">
        <f t="shared" si="715"/>
        <v>6.9540369370404406E-2</v>
      </c>
      <c r="AL5761" s="12">
        <v>3400</v>
      </c>
      <c r="AM5761" s="12">
        <v>3557.0716588324749</v>
      </c>
      <c r="AN5761" s="12">
        <f t="shared" si="716"/>
        <v>157.0716588324749</v>
      </c>
      <c r="AO5761" s="13">
        <f t="shared" si="717"/>
        <v>4.6197546715433795E-2</v>
      </c>
      <c r="AP5761" s="16">
        <v>3400</v>
      </c>
      <c r="AQ5761" s="16">
        <v>3547.4191425876888</v>
      </c>
      <c r="AR5761" s="16">
        <f t="shared" si="718"/>
        <v>147.41914258768884</v>
      </c>
      <c r="AS5761" s="17">
        <f t="shared" si="712"/>
        <v>4.3358571349320245E-2</v>
      </c>
      <c r="AT5761" s="20">
        <v>3400</v>
      </c>
      <c r="AU5761" s="20">
        <v>3724.47379032258</v>
      </c>
      <c r="AV5761" s="20">
        <f t="shared" si="713"/>
        <v>324.47379032258004</v>
      </c>
      <c r="AW5761" s="21">
        <f t="shared" si="719"/>
        <v>9.5433467741935313E-2</v>
      </c>
    </row>
    <row r="5762" spans="1:49" x14ac:dyDescent="0.25">
      <c r="A5762" t="s">
        <v>123</v>
      </c>
      <c r="B5762" t="s">
        <v>440</v>
      </c>
      <c r="C5762">
        <v>35587</v>
      </c>
      <c r="D5762">
        <v>2024</v>
      </c>
      <c r="E5762" t="s">
        <v>57</v>
      </c>
      <c r="F5762" t="s">
        <v>210</v>
      </c>
      <c r="G5762" t="s">
        <v>2494</v>
      </c>
      <c r="I5762">
        <v>4</v>
      </c>
      <c r="J5762" t="s">
        <v>129</v>
      </c>
      <c r="K5762">
        <v>4</v>
      </c>
      <c r="L5762" t="s">
        <v>44</v>
      </c>
      <c r="M5762">
        <v>2.5</v>
      </c>
      <c r="N5762" t="s">
        <v>45</v>
      </c>
      <c r="O5762" t="s">
        <v>46</v>
      </c>
      <c r="P5762">
        <v>4</v>
      </c>
      <c r="Q5762" t="s">
        <v>60</v>
      </c>
      <c r="R5762" t="s">
        <v>48</v>
      </c>
      <c r="T5762" t="s">
        <v>49</v>
      </c>
      <c r="V5762" t="s">
        <v>730</v>
      </c>
      <c r="W5762" t="s">
        <v>134</v>
      </c>
      <c r="X5762" t="s">
        <v>74</v>
      </c>
      <c r="Z5762">
        <v>0</v>
      </c>
      <c r="AA5762" t="s">
        <v>75</v>
      </c>
      <c r="AB5762" t="s">
        <v>83</v>
      </c>
      <c r="AC5762">
        <v>45</v>
      </c>
      <c r="AD5762">
        <v>11</v>
      </c>
      <c r="AE5762">
        <v>4</v>
      </c>
      <c r="AF5762">
        <v>2025</v>
      </c>
      <c r="AG5762">
        <v>20251105</v>
      </c>
      <c r="AH5762" s="2">
        <v>26000</v>
      </c>
      <c r="AI5762" s="2">
        <v>24176.779296875</v>
      </c>
      <c r="AJ5762" s="2">
        <f t="shared" si="714"/>
        <v>1823.220703125</v>
      </c>
      <c r="AK5762" s="6">
        <f t="shared" si="715"/>
        <v>7.0123873197115383E-2</v>
      </c>
      <c r="AL5762" s="12">
        <v>26000</v>
      </c>
      <c r="AM5762" s="12">
        <v>21170.137769234359</v>
      </c>
      <c r="AN5762" s="12">
        <f t="shared" si="716"/>
        <v>4829.8622307656406</v>
      </c>
      <c r="AO5762" s="13">
        <f t="shared" si="717"/>
        <v>0.18576393195252464</v>
      </c>
      <c r="AP5762" s="16">
        <v>26000</v>
      </c>
      <c r="AQ5762" s="16">
        <v>20550.064046917709</v>
      </c>
      <c r="AR5762" s="16">
        <f t="shared" si="718"/>
        <v>5449.9359530822912</v>
      </c>
      <c r="AS5762" s="17">
        <f t="shared" si="712"/>
        <v>0.20961292127239581</v>
      </c>
      <c r="AT5762" s="20">
        <v>26000</v>
      </c>
      <c r="AU5762" s="20">
        <v>24665.261780104709</v>
      </c>
      <c r="AV5762" s="20">
        <f t="shared" si="713"/>
        <v>1334.738219895291</v>
      </c>
      <c r="AW5762" s="21">
        <f t="shared" si="719"/>
        <v>5.1336085380588113E-2</v>
      </c>
    </row>
    <row r="5763" spans="1:49" x14ac:dyDescent="0.25">
      <c r="A5763" t="s">
        <v>77</v>
      </c>
      <c r="B5763" t="s">
        <v>596</v>
      </c>
      <c r="C5763">
        <v>159959</v>
      </c>
      <c r="D5763">
        <v>2011</v>
      </c>
      <c r="E5763" t="s">
        <v>297</v>
      </c>
      <c r="F5763" t="s">
        <v>1057</v>
      </c>
      <c r="I5763">
        <v>6</v>
      </c>
      <c r="J5763" t="s">
        <v>59</v>
      </c>
      <c r="K5763">
        <v>4</v>
      </c>
      <c r="L5763" t="s">
        <v>44</v>
      </c>
      <c r="M5763">
        <v>3.2000000476837158</v>
      </c>
      <c r="N5763" t="s">
        <v>45</v>
      </c>
      <c r="Q5763" t="s">
        <v>60</v>
      </c>
      <c r="R5763" t="s">
        <v>96</v>
      </c>
      <c r="S5763">
        <v>230</v>
      </c>
      <c r="T5763" t="s">
        <v>49</v>
      </c>
      <c r="U5763" t="s">
        <v>50</v>
      </c>
      <c r="V5763" t="s">
        <v>1573</v>
      </c>
      <c r="W5763" t="s">
        <v>134</v>
      </c>
      <c r="X5763" t="s">
        <v>668</v>
      </c>
      <c r="Z5763">
        <v>0</v>
      </c>
      <c r="AA5763" t="s">
        <v>75</v>
      </c>
      <c r="AB5763" t="s">
        <v>83</v>
      </c>
      <c r="AC5763">
        <v>45</v>
      </c>
      <c r="AD5763">
        <v>11</v>
      </c>
      <c r="AE5763">
        <v>4</v>
      </c>
      <c r="AF5763">
        <v>2025</v>
      </c>
      <c r="AG5763">
        <v>20251105</v>
      </c>
      <c r="AH5763" s="2">
        <v>1300</v>
      </c>
      <c r="AI5763" s="2">
        <v>1680.059204101562</v>
      </c>
      <c r="AJ5763" s="2">
        <f t="shared" si="714"/>
        <v>380.05920410156205</v>
      </c>
      <c r="AK5763" s="6">
        <f t="shared" si="715"/>
        <v>0.29235323392427848</v>
      </c>
      <c r="AL5763" s="12">
        <v>1300</v>
      </c>
      <c r="AM5763" s="12">
        <v>1634.6595977117299</v>
      </c>
      <c r="AN5763" s="12">
        <f t="shared" si="716"/>
        <v>334.65959771172993</v>
      </c>
      <c r="AO5763" s="13">
        <f t="shared" si="717"/>
        <v>0.2574304597782538</v>
      </c>
      <c r="AP5763" s="16">
        <v>1300</v>
      </c>
      <c r="AQ5763" s="16">
        <v>1981.5908955918451</v>
      </c>
      <c r="AR5763" s="16">
        <f t="shared" si="718"/>
        <v>681.59089559184508</v>
      </c>
      <c r="AS5763" s="17">
        <f t="shared" ref="AS5763:AS5826" si="720">ABS($AH5763-AQ5763)/$AH5763</f>
        <v>0.52430068891680393</v>
      </c>
      <c r="AT5763" s="20">
        <v>1300</v>
      </c>
      <c r="AU5763" s="20">
        <v>1705.938101788171</v>
      </c>
      <c r="AV5763" s="20">
        <f t="shared" ref="AV5763:AV5826" si="721">ABS(AT5763-AU5763)</f>
        <v>405.93810178817102</v>
      </c>
      <c r="AW5763" s="21">
        <f t="shared" si="719"/>
        <v>0.31226007829859309</v>
      </c>
    </row>
    <row r="5764" spans="1:49" x14ac:dyDescent="0.25">
      <c r="A5764" t="s">
        <v>123</v>
      </c>
      <c r="B5764" t="s">
        <v>124</v>
      </c>
      <c r="C5764">
        <v>252637</v>
      </c>
      <c r="D5764">
        <v>2013</v>
      </c>
      <c r="E5764" t="s">
        <v>40</v>
      </c>
      <c r="F5764" t="s">
        <v>280</v>
      </c>
      <c r="H5764" t="s">
        <v>281</v>
      </c>
      <c r="I5764">
        <v>4</v>
      </c>
      <c r="J5764" t="s">
        <v>117</v>
      </c>
      <c r="K5764">
        <v>4</v>
      </c>
      <c r="L5764" t="s">
        <v>44</v>
      </c>
      <c r="M5764">
        <v>2.5</v>
      </c>
      <c r="N5764" t="s">
        <v>45</v>
      </c>
      <c r="Q5764" t="s">
        <v>118</v>
      </c>
      <c r="R5764" t="s">
        <v>48</v>
      </c>
      <c r="S5764">
        <v>178</v>
      </c>
      <c r="T5764" t="s">
        <v>49</v>
      </c>
      <c r="U5764" t="s">
        <v>50</v>
      </c>
      <c r="V5764" t="s">
        <v>225</v>
      </c>
      <c r="W5764" t="s">
        <v>120</v>
      </c>
      <c r="X5764" t="s">
        <v>74</v>
      </c>
      <c r="Z5764">
        <v>0</v>
      </c>
      <c r="AA5764" t="s">
        <v>75</v>
      </c>
      <c r="AB5764" t="s">
        <v>122</v>
      </c>
      <c r="AC5764">
        <v>45</v>
      </c>
      <c r="AD5764">
        <v>11</v>
      </c>
      <c r="AE5764">
        <v>4</v>
      </c>
      <c r="AF5764">
        <v>2025</v>
      </c>
      <c r="AG5764">
        <v>20251104</v>
      </c>
      <c r="AH5764" s="2">
        <v>2000</v>
      </c>
      <c r="AI5764" s="2">
        <v>2348.227294921875</v>
      </c>
      <c r="AJ5764" s="2">
        <f t="shared" ref="AJ5764:AJ5827" si="722">ABS(AH5764-AI5764)</f>
        <v>348.227294921875</v>
      </c>
      <c r="AK5764" s="6">
        <f t="shared" ref="AK5764:AK5827" si="723">ABS($AH5764-AI5764)/$AH5764</f>
        <v>0.17411364746093749</v>
      </c>
      <c r="AL5764" s="12">
        <v>2000</v>
      </c>
      <c r="AM5764" s="12">
        <v>2382.7495993742141</v>
      </c>
      <c r="AN5764" s="12">
        <f t="shared" ref="AN5764:AN5827" si="724">ABS(AL5764-AM5764)</f>
        <v>382.74959937421409</v>
      </c>
      <c r="AO5764" s="13">
        <f t="shared" ref="AO5764:AO5827" si="725">ABS($AH5764-AM5764)/$AH5764</f>
        <v>0.19137479968710705</v>
      </c>
      <c r="AP5764" s="16">
        <v>2000</v>
      </c>
      <c r="AQ5764" s="16">
        <v>2459.6439732680619</v>
      </c>
      <c r="AR5764" s="16">
        <f t="shared" ref="AR5764:AR5827" si="726">ABS(AP5764-AQ5764)</f>
        <v>459.64397326806193</v>
      </c>
      <c r="AS5764" s="17">
        <f t="shared" si="720"/>
        <v>0.22982198663403097</v>
      </c>
      <c r="AT5764" s="20">
        <v>2000</v>
      </c>
      <c r="AU5764" s="20">
        <v>2323.4472111553791</v>
      </c>
      <c r="AV5764" s="20">
        <f t="shared" si="721"/>
        <v>323.44721115537914</v>
      </c>
      <c r="AW5764" s="21">
        <f t="shared" ref="AW5764:AW5827" si="727">ABS($AH5764-AU5764)/$AH5764</f>
        <v>0.16172360557768956</v>
      </c>
    </row>
    <row r="5765" spans="1:49" x14ac:dyDescent="0.25">
      <c r="A5765" t="s">
        <v>77</v>
      </c>
      <c r="B5765" t="s">
        <v>177</v>
      </c>
      <c r="C5765">
        <v>228279</v>
      </c>
      <c r="D5765">
        <v>2009</v>
      </c>
      <c r="E5765" t="s">
        <v>139</v>
      </c>
      <c r="F5765" t="s">
        <v>405</v>
      </c>
      <c r="I5765">
        <v>8</v>
      </c>
      <c r="J5765" t="s">
        <v>69</v>
      </c>
      <c r="K5765">
        <v>4</v>
      </c>
      <c r="L5765" t="s">
        <v>44</v>
      </c>
      <c r="M5765">
        <v>5.5999999046325684</v>
      </c>
      <c r="N5765" t="s">
        <v>87</v>
      </c>
      <c r="O5765" t="s">
        <v>180</v>
      </c>
      <c r="P5765">
        <v>1</v>
      </c>
      <c r="Q5765" t="s">
        <v>60</v>
      </c>
      <c r="R5765" t="s">
        <v>89</v>
      </c>
      <c r="T5765" t="s">
        <v>173</v>
      </c>
      <c r="W5765" t="s">
        <v>103</v>
      </c>
      <c r="X5765" t="s">
        <v>74</v>
      </c>
      <c r="Z5765">
        <v>0</v>
      </c>
      <c r="AA5765" t="s">
        <v>75</v>
      </c>
      <c r="AB5765" t="s">
        <v>83</v>
      </c>
      <c r="AC5765">
        <v>45</v>
      </c>
      <c r="AD5765">
        <v>11</v>
      </c>
      <c r="AE5765">
        <v>4</v>
      </c>
      <c r="AF5765">
        <v>2025</v>
      </c>
      <c r="AG5765">
        <v>20251105</v>
      </c>
      <c r="AH5765" s="2">
        <v>325</v>
      </c>
      <c r="AI5765" s="2">
        <v>396.26568603515619</v>
      </c>
      <c r="AJ5765" s="2">
        <f t="shared" si="722"/>
        <v>71.265686035156193</v>
      </c>
      <c r="AK5765" s="6">
        <f t="shared" si="723"/>
        <v>0.21927903395432674</v>
      </c>
      <c r="AL5765" s="12">
        <v>325</v>
      </c>
      <c r="AM5765" s="12">
        <v>463.62167660093081</v>
      </c>
      <c r="AN5765" s="12">
        <f t="shared" si="724"/>
        <v>138.62167660093081</v>
      </c>
      <c r="AO5765" s="13">
        <f t="shared" si="725"/>
        <v>0.42652823569517173</v>
      </c>
      <c r="AP5765" s="16">
        <v>325</v>
      </c>
      <c r="AQ5765" s="16">
        <v>480.05901567983909</v>
      </c>
      <c r="AR5765" s="16">
        <f t="shared" si="726"/>
        <v>155.05901567983909</v>
      </c>
      <c r="AS5765" s="17">
        <f t="shared" si="720"/>
        <v>0.47710466363027415</v>
      </c>
      <c r="AT5765" s="20">
        <v>325</v>
      </c>
      <c r="AU5765" s="20">
        <v>442.02739726027397</v>
      </c>
      <c r="AV5765" s="20">
        <f t="shared" si="721"/>
        <v>117.02739726027397</v>
      </c>
      <c r="AW5765" s="21">
        <f t="shared" si="727"/>
        <v>0.36008429926238145</v>
      </c>
    </row>
    <row r="5766" spans="1:49" x14ac:dyDescent="0.25">
      <c r="A5766" t="s">
        <v>38</v>
      </c>
      <c r="B5766" t="s">
        <v>92</v>
      </c>
      <c r="C5766">
        <v>87981</v>
      </c>
      <c r="D5766">
        <v>2021</v>
      </c>
      <c r="E5766" t="s">
        <v>155</v>
      </c>
      <c r="F5766" t="s">
        <v>659</v>
      </c>
      <c r="G5766" t="s">
        <v>214</v>
      </c>
      <c r="I5766">
        <v>4</v>
      </c>
      <c r="J5766" t="s">
        <v>69</v>
      </c>
      <c r="K5766">
        <v>4</v>
      </c>
      <c r="L5766" t="s">
        <v>44</v>
      </c>
      <c r="M5766">
        <v>2</v>
      </c>
      <c r="N5766" t="s">
        <v>45</v>
      </c>
      <c r="O5766" t="s">
        <v>46</v>
      </c>
      <c r="P5766">
        <v>2</v>
      </c>
      <c r="Q5766" t="s">
        <v>60</v>
      </c>
      <c r="R5766" t="s">
        <v>48</v>
      </c>
      <c r="S5766">
        <v>147</v>
      </c>
      <c r="T5766" t="s">
        <v>49</v>
      </c>
      <c r="V5766" t="s">
        <v>424</v>
      </c>
      <c r="W5766" t="s">
        <v>52</v>
      </c>
      <c r="X5766" t="s">
        <v>63</v>
      </c>
      <c r="Z5766">
        <v>0</v>
      </c>
      <c r="AA5766" t="s">
        <v>75</v>
      </c>
      <c r="AB5766" t="s">
        <v>83</v>
      </c>
      <c r="AC5766">
        <v>45</v>
      </c>
      <c r="AD5766">
        <v>11</v>
      </c>
      <c r="AE5766">
        <v>4</v>
      </c>
      <c r="AF5766">
        <v>2025</v>
      </c>
      <c r="AG5766">
        <v>20251104</v>
      </c>
      <c r="AH5766" s="2">
        <v>5400</v>
      </c>
      <c r="AI5766" s="2">
        <v>7441.689453125</v>
      </c>
      <c r="AJ5766" s="2">
        <f t="shared" si="722"/>
        <v>2041.689453125</v>
      </c>
      <c r="AK5766" s="6">
        <f t="shared" si="723"/>
        <v>0.37809063946759258</v>
      </c>
      <c r="AL5766" s="12">
        <v>5400</v>
      </c>
      <c r="AM5766" s="12">
        <v>6858.7471793692657</v>
      </c>
      <c r="AN5766" s="12">
        <f t="shared" si="724"/>
        <v>1458.7471793692657</v>
      </c>
      <c r="AO5766" s="13">
        <f t="shared" si="725"/>
        <v>0.27013836654986401</v>
      </c>
      <c r="AP5766" s="16">
        <v>5400</v>
      </c>
      <c r="AQ5766" s="16">
        <v>6922.7076293414129</v>
      </c>
      <c r="AR5766" s="16">
        <f t="shared" si="726"/>
        <v>1522.7076293414129</v>
      </c>
      <c r="AS5766" s="17">
        <f t="shared" si="720"/>
        <v>0.28198289432248386</v>
      </c>
      <c r="AT5766" s="20">
        <v>5400</v>
      </c>
      <c r="AU5766" s="20">
        <v>7615.2418699186992</v>
      </c>
      <c r="AV5766" s="20">
        <f t="shared" si="721"/>
        <v>2215.2418699186992</v>
      </c>
      <c r="AW5766" s="21">
        <f t="shared" si="727"/>
        <v>0.41022997591087024</v>
      </c>
    </row>
    <row r="5767" spans="1:49" x14ac:dyDescent="0.25">
      <c r="A5767" t="s">
        <v>38</v>
      </c>
      <c r="B5767" t="s">
        <v>92</v>
      </c>
      <c r="C5767">
        <v>139807</v>
      </c>
      <c r="D5767">
        <v>2014</v>
      </c>
      <c r="E5767" t="s">
        <v>93</v>
      </c>
      <c r="F5767" t="s">
        <v>94</v>
      </c>
      <c r="G5767" t="s">
        <v>189</v>
      </c>
      <c r="I5767">
        <v>4</v>
      </c>
      <c r="J5767" t="s">
        <v>59</v>
      </c>
      <c r="K5767">
        <v>4</v>
      </c>
      <c r="L5767" t="s">
        <v>44</v>
      </c>
      <c r="M5767">
        <v>2.4000000953674321</v>
      </c>
      <c r="N5767" t="s">
        <v>44</v>
      </c>
      <c r="O5767" t="s">
        <v>46</v>
      </c>
      <c r="Q5767" t="s">
        <v>60</v>
      </c>
      <c r="R5767" t="s">
        <v>81</v>
      </c>
      <c r="T5767" t="s">
        <v>49</v>
      </c>
      <c r="V5767" t="s">
        <v>437</v>
      </c>
      <c r="W5767" t="s">
        <v>134</v>
      </c>
      <c r="X5767" t="s">
        <v>98</v>
      </c>
      <c r="Z5767">
        <v>0</v>
      </c>
      <c r="AA5767" t="s">
        <v>75</v>
      </c>
      <c r="AB5767" t="s">
        <v>83</v>
      </c>
      <c r="AC5767">
        <v>45</v>
      </c>
      <c r="AD5767">
        <v>11</v>
      </c>
      <c r="AE5767">
        <v>4</v>
      </c>
      <c r="AF5767">
        <v>2025</v>
      </c>
      <c r="AG5767">
        <v>20251104</v>
      </c>
      <c r="AH5767" s="2">
        <v>2500</v>
      </c>
      <c r="AI5767" s="2">
        <v>2512.63916015625</v>
      </c>
      <c r="AJ5767" s="2">
        <f t="shared" si="722"/>
        <v>12.63916015625</v>
      </c>
      <c r="AK5767" s="6">
        <f t="shared" si="723"/>
        <v>5.0556640624999996E-3</v>
      </c>
      <c r="AL5767" s="12">
        <v>2500</v>
      </c>
      <c r="AM5767" s="12">
        <v>2550.7442620008819</v>
      </c>
      <c r="AN5767" s="12">
        <f t="shared" si="724"/>
        <v>50.744262000881918</v>
      </c>
      <c r="AO5767" s="13">
        <f t="shared" si="725"/>
        <v>2.0297704800352766E-2</v>
      </c>
      <c r="AP5767" s="16">
        <v>2500</v>
      </c>
      <c r="AQ5767" s="16">
        <v>2514.136428750845</v>
      </c>
      <c r="AR5767" s="16">
        <f t="shared" si="726"/>
        <v>14.136428750844971</v>
      </c>
      <c r="AS5767" s="17">
        <f t="shared" si="720"/>
        <v>5.6545715003379887E-3</v>
      </c>
      <c r="AT5767" s="20">
        <v>2500</v>
      </c>
      <c r="AU5767" s="20">
        <v>2533.5435313262819</v>
      </c>
      <c r="AV5767" s="20">
        <f t="shared" si="721"/>
        <v>33.543531326281936</v>
      </c>
      <c r="AW5767" s="21">
        <f t="shared" si="727"/>
        <v>1.3417412530512774E-2</v>
      </c>
    </row>
    <row r="5768" spans="1:49" x14ac:dyDescent="0.25">
      <c r="A5768" t="s">
        <v>123</v>
      </c>
      <c r="B5768" t="s">
        <v>440</v>
      </c>
      <c r="C5768">
        <v>85460</v>
      </c>
      <c r="D5768">
        <v>2015</v>
      </c>
      <c r="E5768" t="s">
        <v>66</v>
      </c>
      <c r="F5768" t="s">
        <v>221</v>
      </c>
      <c r="I5768">
        <v>8</v>
      </c>
      <c r="J5768" t="s">
        <v>43</v>
      </c>
      <c r="K5768">
        <v>4</v>
      </c>
      <c r="L5768" t="s">
        <v>44</v>
      </c>
      <c r="M5768">
        <v>5</v>
      </c>
      <c r="N5768" t="s">
        <v>70</v>
      </c>
      <c r="O5768" t="s">
        <v>46</v>
      </c>
      <c r="P5768">
        <v>2</v>
      </c>
      <c r="Q5768" t="s">
        <v>88</v>
      </c>
      <c r="R5768" t="s">
        <v>48</v>
      </c>
      <c r="T5768" t="s">
        <v>49</v>
      </c>
      <c r="U5768" t="s">
        <v>72</v>
      </c>
      <c r="W5768" t="s">
        <v>90</v>
      </c>
      <c r="X5768" t="s">
        <v>74</v>
      </c>
      <c r="Z5768">
        <v>0</v>
      </c>
      <c r="AA5768" t="s">
        <v>75</v>
      </c>
      <c r="AB5768" t="s">
        <v>91</v>
      </c>
      <c r="AC5768">
        <v>45</v>
      </c>
      <c r="AD5768">
        <v>11</v>
      </c>
      <c r="AE5768">
        <v>4</v>
      </c>
      <c r="AF5768">
        <v>2025</v>
      </c>
      <c r="AG5768">
        <v>20251105</v>
      </c>
      <c r="AH5768" s="2">
        <v>10000</v>
      </c>
      <c r="AI5768" s="2">
        <v>11051.7685546875</v>
      </c>
      <c r="AJ5768" s="2">
        <f t="shared" si="722"/>
        <v>1051.7685546875</v>
      </c>
      <c r="AK5768" s="6">
        <f t="shared" si="723"/>
        <v>0.10517685546875</v>
      </c>
      <c r="AL5768" s="12">
        <v>10000</v>
      </c>
      <c r="AM5768" s="12">
        <v>10387.750156924871</v>
      </c>
      <c r="AN5768" s="12">
        <f t="shared" si="724"/>
        <v>387.75015692487068</v>
      </c>
      <c r="AO5768" s="13">
        <f t="shared" si="725"/>
        <v>3.8775015692487071E-2</v>
      </c>
      <c r="AP5768" s="16">
        <v>10000</v>
      </c>
      <c r="AQ5768" s="16">
        <v>9927.0290231615381</v>
      </c>
      <c r="AR5768" s="16">
        <f t="shared" si="726"/>
        <v>72.970976838461866</v>
      </c>
      <c r="AS5768" s="17">
        <f t="shared" si="720"/>
        <v>7.2970976838461869E-3</v>
      </c>
      <c r="AT5768" s="20">
        <v>10000</v>
      </c>
      <c r="AU5768" s="20">
        <v>11167.216796875</v>
      </c>
      <c r="AV5768" s="20">
        <f t="shared" si="721"/>
        <v>1167.216796875</v>
      </c>
      <c r="AW5768" s="21">
        <f t="shared" si="727"/>
        <v>0.1167216796875</v>
      </c>
    </row>
    <row r="5769" spans="1:49" x14ac:dyDescent="0.25">
      <c r="A5769" t="s">
        <v>77</v>
      </c>
      <c r="B5769" t="s">
        <v>151</v>
      </c>
      <c r="C5769">
        <v>169858</v>
      </c>
      <c r="D5769">
        <v>2010</v>
      </c>
      <c r="E5769" t="s">
        <v>139</v>
      </c>
      <c r="F5769" t="s">
        <v>311</v>
      </c>
      <c r="I5769">
        <v>4</v>
      </c>
      <c r="J5769" t="s">
        <v>43</v>
      </c>
      <c r="K5769">
        <v>4</v>
      </c>
      <c r="L5769" t="s">
        <v>44</v>
      </c>
      <c r="M5769">
        <v>2.5</v>
      </c>
      <c r="N5769" t="s">
        <v>45</v>
      </c>
      <c r="O5769" t="s">
        <v>46</v>
      </c>
      <c r="Q5769" t="s">
        <v>118</v>
      </c>
      <c r="R5769" t="s">
        <v>48</v>
      </c>
      <c r="S5769">
        <v>170</v>
      </c>
      <c r="T5769" t="s">
        <v>49</v>
      </c>
      <c r="W5769" t="s">
        <v>120</v>
      </c>
      <c r="X5769" t="s">
        <v>74</v>
      </c>
      <c r="Z5769">
        <v>0</v>
      </c>
      <c r="AA5769" t="s">
        <v>75</v>
      </c>
      <c r="AB5769" t="s">
        <v>122</v>
      </c>
      <c r="AC5769">
        <v>45</v>
      </c>
      <c r="AD5769">
        <v>11</v>
      </c>
      <c r="AE5769">
        <v>4</v>
      </c>
      <c r="AF5769">
        <v>2025</v>
      </c>
      <c r="AG5769">
        <v>20251105</v>
      </c>
      <c r="AH5769" s="2">
        <v>850</v>
      </c>
      <c r="AI5769" s="2">
        <v>1155.4609375</v>
      </c>
      <c r="AJ5769" s="2">
        <f t="shared" si="722"/>
        <v>305.4609375</v>
      </c>
      <c r="AK5769" s="6">
        <f t="shared" si="723"/>
        <v>0.35936580882352942</v>
      </c>
      <c r="AL5769" s="12">
        <v>850</v>
      </c>
      <c r="AM5769" s="12">
        <v>1122.4722635041001</v>
      </c>
      <c r="AN5769" s="12">
        <f t="shared" si="724"/>
        <v>272.47226350410006</v>
      </c>
      <c r="AO5769" s="13">
        <f t="shared" si="725"/>
        <v>0.32055560412247064</v>
      </c>
      <c r="AP5769" s="16">
        <v>850</v>
      </c>
      <c r="AQ5769" s="16">
        <v>1237.5167964173449</v>
      </c>
      <c r="AR5769" s="16">
        <f t="shared" si="726"/>
        <v>387.51679641734495</v>
      </c>
      <c r="AS5769" s="17">
        <f t="shared" si="720"/>
        <v>0.45590211343217052</v>
      </c>
      <c r="AT5769" s="20">
        <v>850</v>
      </c>
      <c r="AU5769" s="20">
        <v>1205.359619306593</v>
      </c>
      <c r="AV5769" s="20">
        <f t="shared" si="721"/>
        <v>355.359619306593</v>
      </c>
      <c r="AW5769" s="21">
        <f t="shared" si="727"/>
        <v>0.41807014036069767</v>
      </c>
    </row>
    <row r="5770" spans="1:49" x14ac:dyDescent="0.25">
      <c r="A5770" t="s">
        <v>38</v>
      </c>
      <c r="B5770" t="s">
        <v>65</v>
      </c>
      <c r="C5770">
        <v>169204</v>
      </c>
      <c r="D5770">
        <v>2015</v>
      </c>
      <c r="E5770" t="s">
        <v>139</v>
      </c>
      <c r="F5770" t="s">
        <v>140</v>
      </c>
      <c r="I5770">
        <v>4</v>
      </c>
      <c r="J5770" t="s">
        <v>101</v>
      </c>
      <c r="K5770">
        <v>4</v>
      </c>
      <c r="L5770" t="s">
        <v>44</v>
      </c>
      <c r="M5770">
        <v>2.5</v>
      </c>
      <c r="N5770" t="s">
        <v>45</v>
      </c>
      <c r="O5770" t="s">
        <v>46</v>
      </c>
      <c r="P5770">
        <v>3</v>
      </c>
      <c r="Q5770" t="s">
        <v>141</v>
      </c>
      <c r="R5770" t="s">
        <v>48</v>
      </c>
      <c r="T5770" t="s">
        <v>49</v>
      </c>
      <c r="W5770" t="s">
        <v>62</v>
      </c>
      <c r="X5770" t="s">
        <v>63</v>
      </c>
      <c r="Z5770">
        <v>0</v>
      </c>
      <c r="AA5770" t="s">
        <v>75</v>
      </c>
      <c r="AB5770" t="s">
        <v>83</v>
      </c>
      <c r="AC5770">
        <v>45</v>
      </c>
      <c r="AD5770">
        <v>11</v>
      </c>
      <c r="AE5770">
        <v>4</v>
      </c>
      <c r="AF5770">
        <v>2025</v>
      </c>
      <c r="AG5770">
        <v>20251104</v>
      </c>
      <c r="AH5770" s="2">
        <v>1750</v>
      </c>
      <c r="AI5770" s="2">
        <v>2120.517333984375</v>
      </c>
      <c r="AJ5770" s="2">
        <f t="shared" si="722"/>
        <v>370.517333984375</v>
      </c>
      <c r="AK5770" s="6">
        <f t="shared" si="723"/>
        <v>0.21172419084821428</v>
      </c>
      <c r="AL5770" s="12">
        <v>1750</v>
      </c>
      <c r="AM5770" s="12">
        <v>2108.0625435663801</v>
      </c>
      <c r="AN5770" s="12">
        <f t="shared" si="724"/>
        <v>358.0625435663801</v>
      </c>
      <c r="AO5770" s="13">
        <f t="shared" si="725"/>
        <v>0.20460716775221721</v>
      </c>
      <c r="AP5770" s="16">
        <v>1750</v>
      </c>
      <c r="AQ5770" s="16">
        <v>2071.1243925389108</v>
      </c>
      <c r="AR5770" s="16">
        <f t="shared" si="726"/>
        <v>321.1243925389108</v>
      </c>
      <c r="AS5770" s="17">
        <f t="shared" si="720"/>
        <v>0.18349965287937761</v>
      </c>
      <c r="AT5770" s="20">
        <v>1750</v>
      </c>
      <c r="AU5770" s="20">
        <v>2215.202346041056</v>
      </c>
      <c r="AV5770" s="20">
        <f t="shared" si="721"/>
        <v>465.20234604105599</v>
      </c>
      <c r="AW5770" s="21">
        <f t="shared" si="727"/>
        <v>0.26582991202346057</v>
      </c>
    </row>
    <row r="5771" spans="1:49" x14ac:dyDescent="0.25">
      <c r="A5771" t="s">
        <v>109</v>
      </c>
      <c r="B5771" t="s">
        <v>317</v>
      </c>
      <c r="C5771">
        <v>115876</v>
      </c>
      <c r="D5771">
        <v>2014</v>
      </c>
      <c r="E5771" t="s">
        <v>139</v>
      </c>
      <c r="F5771" t="s">
        <v>264</v>
      </c>
      <c r="I5771">
        <v>4</v>
      </c>
      <c r="J5771" t="s">
        <v>59</v>
      </c>
      <c r="K5771">
        <v>4</v>
      </c>
      <c r="L5771" t="s">
        <v>44</v>
      </c>
      <c r="M5771">
        <v>1.799999952316284</v>
      </c>
      <c r="N5771" t="s">
        <v>45</v>
      </c>
      <c r="O5771" t="s">
        <v>46</v>
      </c>
      <c r="P5771">
        <v>3</v>
      </c>
      <c r="Q5771" t="s">
        <v>118</v>
      </c>
      <c r="R5771" t="s">
        <v>48</v>
      </c>
      <c r="T5771" t="s">
        <v>49</v>
      </c>
      <c r="W5771" t="s">
        <v>120</v>
      </c>
      <c r="X5771" t="s">
        <v>121</v>
      </c>
      <c r="Z5771">
        <v>0</v>
      </c>
      <c r="AA5771" t="s">
        <v>75</v>
      </c>
      <c r="AB5771" t="s">
        <v>122</v>
      </c>
      <c r="AC5771">
        <v>45</v>
      </c>
      <c r="AD5771">
        <v>11</v>
      </c>
      <c r="AE5771">
        <v>4</v>
      </c>
      <c r="AF5771">
        <v>2025</v>
      </c>
      <c r="AG5771">
        <v>20251105</v>
      </c>
      <c r="AH5771" s="2">
        <v>1000</v>
      </c>
      <c r="AI5771" s="2">
        <v>1697.524536132812</v>
      </c>
      <c r="AJ5771" s="2">
        <f t="shared" si="722"/>
        <v>697.52453613281205</v>
      </c>
      <c r="AK5771" s="6">
        <f t="shared" si="723"/>
        <v>0.69752453613281207</v>
      </c>
      <c r="AL5771" s="12">
        <v>1000</v>
      </c>
      <c r="AM5771" s="12">
        <v>1619.1911729445139</v>
      </c>
      <c r="AN5771" s="12">
        <f t="shared" si="724"/>
        <v>619.19117294451394</v>
      </c>
      <c r="AO5771" s="13">
        <f t="shared" si="725"/>
        <v>0.61919117294451398</v>
      </c>
      <c r="AP5771" s="16">
        <v>1000</v>
      </c>
      <c r="AQ5771" s="16">
        <v>1659.471614388837</v>
      </c>
      <c r="AR5771" s="16">
        <f t="shared" si="726"/>
        <v>659.471614388837</v>
      </c>
      <c r="AS5771" s="17">
        <f t="shared" si="720"/>
        <v>0.65947161438883695</v>
      </c>
      <c r="AT5771" s="20">
        <v>1000</v>
      </c>
      <c r="AU5771" s="20">
        <v>1739.496362618914</v>
      </c>
      <c r="AV5771" s="20">
        <f t="shared" si="721"/>
        <v>739.49636261891396</v>
      </c>
      <c r="AW5771" s="21">
        <f t="shared" si="727"/>
        <v>0.73949636261891394</v>
      </c>
    </row>
    <row r="5772" spans="1:49" x14ac:dyDescent="0.25">
      <c r="A5772" t="s">
        <v>38</v>
      </c>
      <c r="B5772" t="s">
        <v>92</v>
      </c>
      <c r="C5772">
        <v>178528</v>
      </c>
      <c r="D5772">
        <v>2011</v>
      </c>
      <c r="E5772" t="s">
        <v>66</v>
      </c>
      <c r="F5772" t="s">
        <v>239</v>
      </c>
      <c r="G5772" t="s">
        <v>100</v>
      </c>
      <c r="I5772">
        <v>4</v>
      </c>
      <c r="J5772" t="s">
        <v>117</v>
      </c>
      <c r="K5772">
        <v>4</v>
      </c>
      <c r="L5772" t="s">
        <v>44</v>
      </c>
      <c r="M5772">
        <v>2.5</v>
      </c>
      <c r="N5772" t="s">
        <v>87</v>
      </c>
      <c r="O5772" t="s">
        <v>46</v>
      </c>
      <c r="Q5772" t="s">
        <v>60</v>
      </c>
      <c r="T5772" t="s">
        <v>49</v>
      </c>
      <c r="U5772" t="s">
        <v>50</v>
      </c>
      <c r="W5772" t="s">
        <v>62</v>
      </c>
      <c r="X5772" t="s">
        <v>74</v>
      </c>
      <c r="Z5772">
        <v>0</v>
      </c>
      <c r="AA5772" t="s">
        <v>75</v>
      </c>
      <c r="AB5772" t="s">
        <v>83</v>
      </c>
      <c r="AC5772">
        <v>45</v>
      </c>
      <c r="AD5772">
        <v>11</v>
      </c>
      <c r="AE5772">
        <v>4</v>
      </c>
      <c r="AF5772">
        <v>2025</v>
      </c>
      <c r="AG5772">
        <v>20251104</v>
      </c>
      <c r="AH5772" s="2">
        <v>2100</v>
      </c>
      <c r="AI5772" s="2">
        <v>1642.30810546875</v>
      </c>
      <c r="AJ5772" s="2">
        <f t="shared" si="722"/>
        <v>457.69189453125</v>
      </c>
      <c r="AK5772" s="6">
        <f t="shared" si="723"/>
        <v>0.21794852120535715</v>
      </c>
      <c r="AL5772" s="12">
        <v>2100</v>
      </c>
      <c r="AM5772" s="12">
        <v>1619.143815548111</v>
      </c>
      <c r="AN5772" s="12">
        <f t="shared" si="724"/>
        <v>480.85618445188902</v>
      </c>
      <c r="AO5772" s="13">
        <f t="shared" si="725"/>
        <v>0.2289791354532805</v>
      </c>
      <c r="AP5772" s="16">
        <v>2100</v>
      </c>
      <c r="AQ5772" s="16">
        <v>1541.6342033773119</v>
      </c>
      <c r="AR5772" s="16">
        <f t="shared" si="726"/>
        <v>558.36579662268809</v>
      </c>
      <c r="AS5772" s="17">
        <f t="shared" si="720"/>
        <v>0.26588847458223241</v>
      </c>
      <c r="AT5772" s="20">
        <v>2100</v>
      </c>
      <c r="AU5772" s="20">
        <v>1682.2043189368769</v>
      </c>
      <c r="AV5772" s="20">
        <f t="shared" si="721"/>
        <v>417.79568106312308</v>
      </c>
      <c r="AW5772" s="21">
        <f t="shared" si="727"/>
        <v>0.19895032431577289</v>
      </c>
    </row>
    <row r="5773" spans="1:49" x14ac:dyDescent="0.25">
      <c r="A5773" t="s">
        <v>109</v>
      </c>
      <c r="B5773" t="s">
        <v>538</v>
      </c>
      <c r="C5773">
        <v>196925</v>
      </c>
      <c r="D5773">
        <v>2018</v>
      </c>
      <c r="E5773" t="s">
        <v>111</v>
      </c>
      <c r="F5773" t="s">
        <v>112</v>
      </c>
      <c r="G5773" t="s">
        <v>185</v>
      </c>
      <c r="I5773">
        <v>8</v>
      </c>
      <c r="J5773" t="s">
        <v>69</v>
      </c>
      <c r="K5773">
        <v>4</v>
      </c>
      <c r="L5773" t="s">
        <v>44</v>
      </c>
      <c r="M5773">
        <v>5.6999998092651367</v>
      </c>
      <c r="N5773" t="s">
        <v>44</v>
      </c>
      <c r="O5773" t="s">
        <v>46</v>
      </c>
      <c r="P5773">
        <v>2</v>
      </c>
      <c r="Q5773" t="s">
        <v>60</v>
      </c>
      <c r="R5773" t="s">
        <v>81</v>
      </c>
      <c r="S5773">
        <v>360</v>
      </c>
      <c r="T5773" t="s">
        <v>49</v>
      </c>
      <c r="U5773" t="s">
        <v>72</v>
      </c>
      <c r="W5773" t="s">
        <v>103</v>
      </c>
      <c r="X5773" t="s">
        <v>74</v>
      </c>
      <c r="Y5773">
        <v>46345</v>
      </c>
      <c r="Z5773">
        <v>0</v>
      </c>
      <c r="AA5773" t="s">
        <v>75</v>
      </c>
      <c r="AB5773" t="s">
        <v>83</v>
      </c>
      <c r="AC5773">
        <v>45</v>
      </c>
      <c r="AD5773">
        <v>11</v>
      </c>
      <c r="AE5773">
        <v>4</v>
      </c>
      <c r="AF5773">
        <v>2025</v>
      </c>
      <c r="AG5773">
        <v>20251105</v>
      </c>
      <c r="AH5773" s="2">
        <v>8400</v>
      </c>
      <c r="AI5773" s="2">
        <v>5213.49951171875</v>
      </c>
      <c r="AJ5773" s="2">
        <f t="shared" si="722"/>
        <v>3186.50048828125</v>
      </c>
      <c r="AK5773" s="6">
        <f t="shared" si="723"/>
        <v>0.37934529622395835</v>
      </c>
      <c r="AL5773" s="12">
        <v>8400</v>
      </c>
      <c r="AM5773" s="12">
        <v>5137.0641440930031</v>
      </c>
      <c r="AN5773" s="12">
        <f t="shared" si="724"/>
        <v>3262.9358559069969</v>
      </c>
      <c r="AO5773" s="13">
        <f t="shared" si="725"/>
        <v>0.38844474475083296</v>
      </c>
      <c r="AP5773" s="16">
        <v>8400</v>
      </c>
      <c r="AQ5773" s="16">
        <v>5202.9438109004268</v>
      </c>
      <c r="AR5773" s="16">
        <f t="shared" si="726"/>
        <v>3197.0561890995732</v>
      </c>
      <c r="AS5773" s="17">
        <f t="shared" si="720"/>
        <v>0.38060192727375869</v>
      </c>
      <c r="AT5773" s="20">
        <v>8400</v>
      </c>
      <c r="AU5773" s="20">
        <v>5217.8258891645974</v>
      </c>
      <c r="AV5773" s="20">
        <f t="shared" si="721"/>
        <v>3182.1741108354026</v>
      </c>
      <c r="AW5773" s="21">
        <f t="shared" si="727"/>
        <v>0.37883025128992887</v>
      </c>
    </row>
    <row r="5774" spans="1:49" x14ac:dyDescent="0.25">
      <c r="A5774" t="s">
        <v>109</v>
      </c>
      <c r="B5774" t="s">
        <v>317</v>
      </c>
      <c r="C5774">
        <v>131690</v>
      </c>
      <c r="D5774">
        <v>2018</v>
      </c>
      <c r="E5774" t="s">
        <v>114</v>
      </c>
      <c r="F5774" t="s">
        <v>834</v>
      </c>
      <c r="G5774" t="s">
        <v>1887</v>
      </c>
      <c r="I5774">
        <v>4</v>
      </c>
      <c r="J5774" t="s">
        <v>117</v>
      </c>
      <c r="K5774">
        <v>4</v>
      </c>
      <c r="L5774" t="s">
        <v>44</v>
      </c>
      <c r="M5774">
        <v>2</v>
      </c>
      <c r="N5774" t="s">
        <v>44</v>
      </c>
      <c r="O5774" t="s">
        <v>46</v>
      </c>
      <c r="P5774">
        <v>2</v>
      </c>
      <c r="Q5774" t="s">
        <v>60</v>
      </c>
      <c r="R5774" t="s">
        <v>81</v>
      </c>
      <c r="S5774">
        <v>184</v>
      </c>
      <c r="T5774" t="s">
        <v>49</v>
      </c>
      <c r="W5774" t="s">
        <v>134</v>
      </c>
      <c r="X5774" t="s">
        <v>121</v>
      </c>
      <c r="Y5774">
        <v>28050</v>
      </c>
      <c r="Z5774">
        <v>0</v>
      </c>
      <c r="AA5774" t="s">
        <v>75</v>
      </c>
      <c r="AB5774" t="s">
        <v>104</v>
      </c>
      <c r="AC5774">
        <v>45</v>
      </c>
      <c r="AD5774">
        <v>11</v>
      </c>
      <c r="AE5774">
        <v>4</v>
      </c>
      <c r="AF5774">
        <v>2025</v>
      </c>
      <c r="AG5774">
        <v>20251105</v>
      </c>
      <c r="AH5774" s="2">
        <v>5400</v>
      </c>
      <c r="AI5774" s="2">
        <v>4379.103515625</v>
      </c>
      <c r="AJ5774" s="2">
        <f t="shared" si="722"/>
        <v>1020.896484375</v>
      </c>
      <c r="AK5774" s="6">
        <f t="shared" si="723"/>
        <v>0.1890549045138889</v>
      </c>
      <c r="AL5774" s="12">
        <v>5400</v>
      </c>
      <c r="AM5774" s="12">
        <v>4477.2239199570486</v>
      </c>
      <c r="AN5774" s="12">
        <f t="shared" si="724"/>
        <v>922.77608004295143</v>
      </c>
      <c r="AO5774" s="13">
        <f t="shared" si="725"/>
        <v>0.17088445926721324</v>
      </c>
      <c r="AP5774" s="16">
        <v>5400</v>
      </c>
      <c r="AQ5774" s="16">
        <v>4116.257055105566</v>
      </c>
      <c r="AR5774" s="16">
        <f t="shared" si="726"/>
        <v>1283.742944894434</v>
      </c>
      <c r="AS5774" s="17">
        <f t="shared" si="720"/>
        <v>0.23773017498045074</v>
      </c>
      <c r="AT5774" s="20">
        <v>5400</v>
      </c>
      <c r="AU5774" s="20">
        <v>4354.0897097625329</v>
      </c>
      <c r="AV5774" s="20">
        <f t="shared" si="721"/>
        <v>1045.9102902374671</v>
      </c>
      <c r="AW5774" s="21">
        <f t="shared" si="727"/>
        <v>0.19368709078471613</v>
      </c>
    </row>
    <row r="5775" spans="1:49" x14ac:dyDescent="0.25">
      <c r="A5775" t="s">
        <v>77</v>
      </c>
      <c r="B5775" t="s">
        <v>596</v>
      </c>
      <c r="C5775">
        <v>165158</v>
      </c>
      <c r="D5775">
        <v>2010</v>
      </c>
      <c r="E5775" t="s">
        <v>93</v>
      </c>
      <c r="F5775" t="s">
        <v>152</v>
      </c>
      <c r="G5775" t="s">
        <v>352</v>
      </c>
      <c r="H5775" t="s">
        <v>170</v>
      </c>
      <c r="I5775">
        <v>8</v>
      </c>
      <c r="J5775" t="s">
        <v>43</v>
      </c>
      <c r="K5775">
        <v>2</v>
      </c>
      <c r="L5775" t="s">
        <v>44</v>
      </c>
      <c r="M5775">
        <v>5.3000001907348633</v>
      </c>
      <c r="N5775" t="s">
        <v>87</v>
      </c>
      <c r="Q5775" t="s">
        <v>88</v>
      </c>
      <c r="R5775" t="s">
        <v>89</v>
      </c>
      <c r="T5775" t="s">
        <v>173</v>
      </c>
      <c r="U5775" t="s">
        <v>72</v>
      </c>
      <c r="V5775" t="s">
        <v>296</v>
      </c>
      <c r="W5775" t="s">
        <v>90</v>
      </c>
      <c r="X5775" t="s">
        <v>74</v>
      </c>
      <c r="Z5775">
        <v>0</v>
      </c>
      <c r="AA5775" t="s">
        <v>75</v>
      </c>
      <c r="AB5775" t="s">
        <v>91</v>
      </c>
      <c r="AC5775">
        <v>45</v>
      </c>
      <c r="AD5775">
        <v>11</v>
      </c>
      <c r="AE5775">
        <v>4</v>
      </c>
      <c r="AF5775">
        <v>2025</v>
      </c>
      <c r="AG5775">
        <v>20251105</v>
      </c>
      <c r="AH5775" s="2">
        <v>3700</v>
      </c>
      <c r="AI5775" s="2">
        <v>3014.1015625</v>
      </c>
      <c r="AJ5775" s="2">
        <f t="shared" si="722"/>
        <v>685.8984375</v>
      </c>
      <c r="AK5775" s="6">
        <f t="shared" si="723"/>
        <v>0.18537795608108107</v>
      </c>
      <c r="AL5775" s="12">
        <v>3700</v>
      </c>
      <c r="AM5775" s="12">
        <v>3076.8269189714142</v>
      </c>
      <c r="AN5775" s="12">
        <f t="shared" si="724"/>
        <v>623.17308102858578</v>
      </c>
      <c r="AO5775" s="13">
        <f t="shared" si="725"/>
        <v>0.16842515703475291</v>
      </c>
      <c r="AP5775" s="16">
        <v>3700</v>
      </c>
      <c r="AQ5775" s="16">
        <v>3103.696214482231</v>
      </c>
      <c r="AR5775" s="16">
        <f t="shared" si="726"/>
        <v>596.30378551776903</v>
      </c>
      <c r="AS5775" s="17">
        <f t="shared" si="720"/>
        <v>0.1611631852750727</v>
      </c>
      <c r="AT5775" s="20">
        <v>3700</v>
      </c>
      <c r="AU5775" s="20">
        <v>3102.9884726224791</v>
      </c>
      <c r="AV5775" s="20">
        <f t="shared" si="721"/>
        <v>597.01152737752091</v>
      </c>
      <c r="AW5775" s="21">
        <f t="shared" si="727"/>
        <v>0.16135446685878943</v>
      </c>
    </row>
    <row r="5776" spans="1:49" x14ac:dyDescent="0.25">
      <c r="A5776" t="s">
        <v>77</v>
      </c>
      <c r="B5776" t="s">
        <v>78</v>
      </c>
      <c r="C5776">
        <v>151008</v>
      </c>
      <c r="D5776">
        <v>2015</v>
      </c>
      <c r="E5776" t="s">
        <v>159</v>
      </c>
      <c r="F5776" t="s">
        <v>236</v>
      </c>
      <c r="G5776" t="s">
        <v>524</v>
      </c>
      <c r="I5776">
        <v>4</v>
      </c>
      <c r="J5776" t="s">
        <v>69</v>
      </c>
      <c r="K5776">
        <v>4</v>
      </c>
      <c r="L5776" t="s">
        <v>44</v>
      </c>
      <c r="M5776">
        <v>2.4000000953674321</v>
      </c>
      <c r="N5776" t="s">
        <v>44</v>
      </c>
      <c r="O5776" t="s">
        <v>46</v>
      </c>
      <c r="Q5776" t="s">
        <v>60</v>
      </c>
      <c r="R5776" t="s">
        <v>81</v>
      </c>
      <c r="S5776">
        <v>185</v>
      </c>
      <c r="T5776" t="s">
        <v>49</v>
      </c>
      <c r="U5776" t="s">
        <v>50</v>
      </c>
      <c r="V5776" t="s">
        <v>870</v>
      </c>
      <c r="W5776" t="s">
        <v>62</v>
      </c>
      <c r="X5776" t="s">
        <v>74</v>
      </c>
      <c r="Z5776">
        <v>0</v>
      </c>
      <c r="AA5776" t="s">
        <v>75</v>
      </c>
      <c r="AB5776" t="s">
        <v>83</v>
      </c>
      <c r="AC5776">
        <v>45</v>
      </c>
      <c r="AD5776">
        <v>11</v>
      </c>
      <c r="AE5776">
        <v>4</v>
      </c>
      <c r="AF5776">
        <v>2025</v>
      </c>
      <c r="AG5776">
        <v>20251103</v>
      </c>
      <c r="AH5776" s="2">
        <v>7300</v>
      </c>
      <c r="AI5776" s="2">
        <v>6901.21533203125</v>
      </c>
      <c r="AJ5776" s="2">
        <f t="shared" si="722"/>
        <v>398.78466796875</v>
      </c>
      <c r="AK5776" s="6">
        <f t="shared" si="723"/>
        <v>5.4628036708047945E-2</v>
      </c>
      <c r="AL5776" s="12">
        <v>7300</v>
      </c>
      <c r="AM5776" s="12">
        <v>6245.5374696490371</v>
      </c>
      <c r="AN5776" s="12">
        <f t="shared" si="724"/>
        <v>1054.4625303509629</v>
      </c>
      <c r="AO5776" s="13">
        <f t="shared" si="725"/>
        <v>0.14444692196588532</v>
      </c>
      <c r="AP5776" s="16">
        <v>7300</v>
      </c>
      <c r="AQ5776" s="16">
        <v>5872.1761599369329</v>
      </c>
      <c r="AR5776" s="16">
        <f t="shared" si="726"/>
        <v>1427.8238400630671</v>
      </c>
      <c r="AS5776" s="17">
        <f t="shared" si="720"/>
        <v>0.1955923068579544</v>
      </c>
      <c r="AT5776" s="20">
        <v>7300</v>
      </c>
      <c r="AU5776" s="20">
        <v>7159.6488549618334</v>
      </c>
      <c r="AV5776" s="20">
        <f t="shared" si="721"/>
        <v>140.35114503816658</v>
      </c>
      <c r="AW5776" s="21">
        <f t="shared" si="727"/>
        <v>1.9226184251803641E-2</v>
      </c>
    </row>
    <row r="5777" spans="1:49" x14ac:dyDescent="0.25">
      <c r="A5777" t="s">
        <v>77</v>
      </c>
      <c r="B5777" t="s">
        <v>596</v>
      </c>
      <c r="C5777">
        <v>77769</v>
      </c>
      <c r="D5777">
        <v>2011</v>
      </c>
      <c r="E5777" t="s">
        <v>135</v>
      </c>
      <c r="F5777" t="s">
        <v>568</v>
      </c>
      <c r="G5777" t="s">
        <v>640</v>
      </c>
      <c r="H5777" t="s">
        <v>570</v>
      </c>
      <c r="I5777">
        <v>6</v>
      </c>
      <c r="J5777" t="s">
        <v>196</v>
      </c>
      <c r="K5777">
        <v>2</v>
      </c>
      <c r="L5777" t="s">
        <v>372</v>
      </c>
      <c r="M5777">
        <v>3.7999999523162842</v>
      </c>
      <c r="N5777" t="s">
        <v>87</v>
      </c>
      <c r="O5777" t="s">
        <v>46</v>
      </c>
      <c r="Q5777" t="s">
        <v>60</v>
      </c>
      <c r="R5777" t="s">
        <v>89</v>
      </c>
      <c r="T5777" t="s">
        <v>49</v>
      </c>
      <c r="W5777" t="s">
        <v>62</v>
      </c>
      <c r="X5777" t="s">
        <v>74</v>
      </c>
      <c r="Z5777">
        <v>0</v>
      </c>
      <c r="AA5777" t="s">
        <v>75</v>
      </c>
      <c r="AB5777" t="s">
        <v>83</v>
      </c>
      <c r="AC5777">
        <v>45</v>
      </c>
      <c r="AD5777">
        <v>11</v>
      </c>
      <c r="AE5777">
        <v>4</v>
      </c>
      <c r="AF5777">
        <v>2025</v>
      </c>
      <c r="AG5777">
        <v>20251105</v>
      </c>
      <c r="AH5777" s="2">
        <v>6000</v>
      </c>
      <c r="AI5777" s="2">
        <v>7865.7314453125</v>
      </c>
      <c r="AJ5777" s="2">
        <f t="shared" si="722"/>
        <v>1865.7314453125</v>
      </c>
      <c r="AK5777" s="6">
        <f t="shared" si="723"/>
        <v>0.31095524088541665</v>
      </c>
      <c r="AL5777" s="12">
        <v>6000</v>
      </c>
      <c r="AM5777" s="12">
        <v>7755.8603105211596</v>
      </c>
      <c r="AN5777" s="12">
        <f t="shared" si="724"/>
        <v>1755.8603105211596</v>
      </c>
      <c r="AO5777" s="13">
        <f t="shared" si="725"/>
        <v>0.29264338508685994</v>
      </c>
      <c r="AP5777" s="16">
        <v>6000</v>
      </c>
      <c r="AQ5777" s="16">
        <v>7905.4603680932241</v>
      </c>
      <c r="AR5777" s="16">
        <f t="shared" si="726"/>
        <v>1905.4603680932241</v>
      </c>
      <c r="AS5777" s="17">
        <f t="shared" si="720"/>
        <v>0.31757672801553738</v>
      </c>
      <c r="AT5777" s="20">
        <v>6000</v>
      </c>
      <c r="AU5777" s="20">
        <v>7930.03064351379</v>
      </c>
      <c r="AV5777" s="20">
        <f t="shared" si="721"/>
        <v>1930.03064351379</v>
      </c>
      <c r="AW5777" s="21">
        <f t="shared" si="727"/>
        <v>0.32167177391896501</v>
      </c>
    </row>
    <row r="5778" spans="1:49" x14ac:dyDescent="0.25">
      <c r="A5778" t="s">
        <v>38</v>
      </c>
      <c r="B5778" t="s">
        <v>56</v>
      </c>
      <c r="C5778">
        <v>213749</v>
      </c>
      <c r="D5778">
        <v>2010</v>
      </c>
      <c r="E5778" t="s">
        <v>66</v>
      </c>
      <c r="F5778" t="s">
        <v>99</v>
      </c>
      <c r="G5778" t="s">
        <v>113</v>
      </c>
      <c r="I5778">
        <v>8</v>
      </c>
      <c r="J5778" t="s">
        <v>43</v>
      </c>
      <c r="K5778">
        <v>4</v>
      </c>
      <c r="L5778" t="s">
        <v>44</v>
      </c>
      <c r="M5778">
        <v>5.4000000953674316</v>
      </c>
      <c r="N5778" t="s">
        <v>87</v>
      </c>
      <c r="O5778" t="s">
        <v>46</v>
      </c>
      <c r="P5778">
        <v>3</v>
      </c>
      <c r="Q5778" t="s">
        <v>60</v>
      </c>
      <c r="R5778" t="s">
        <v>89</v>
      </c>
      <c r="S5778">
        <v>310</v>
      </c>
      <c r="T5778" t="s">
        <v>49</v>
      </c>
      <c r="U5778" t="s">
        <v>72</v>
      </c>
      <c r="V5778" t="s">
        <v>561</v>
      </c>
      <c r="W5778" t="s">
        <v>103</v>
      </c>
      <c r="X5778" t="s">
        <v>74</v>
      </c>
      <c r="Z5778">
        <v>0</v>
      </c>
      <c r="AA5778" t="s">
        <v>75</v>
      </c>
      <c r="AB5778" t="s">
        <v>83</v>
      </c>
      <c r="AC5778">
        <v>45</v>
      </c>
      <c r="AD5778">
        <v>11</v>
      </c>
      <c r="AE5778">
        <v>4</v>
      </c>
      <c r="AF5778">
        <v>2025</v>
      </c>
      <c r="AG5778">
        <v>20251104</v>
      </c>
      <c r="AH5778" s="2">
        <v>2300</v>
      </c>
      <c r="AI5778" s="2">
        <v>1586.904663085938</v>
      </c>
      <c r="AJ5778" s="2">
        <f t="shared" si="722"/>
        <v>713.09533691406205</v>
      </c>
      <c r="AK5778" s="6">
        <f t="shared" si="723"/>
        <v>0.31004145083220092</v>
      </c>
      <c r="AL5778" s="12">
        <v>2300</v>
      </c>
      <c r="AM5778" s="12">
        <v>1635.577418881516</v>
      </c>
      <c r="AN5778" s="12">
        <f t="shared" si="724"/>
        <v>664.422581118484</v>
      </c>
      <c r="AO5778" s="13">
        <f t="shared" si="725"/>
        <v>0.28887938309499306</v>
      </c>
      <c r="AP5778" s="16">
        <v>2300</v>
      </c>
      <c r="AQ5778" s="16">
        <v>1948.2723577841221</v>
      </c>
      <c r="AR5778" s="16">
        <f t="shared" si="726"/>
        <v>351.72764221587795</v>
      </c>
      <c r="AS5778" s="17">
        <f t="shared" si="720"/>
        <v>0.1529250618329904</v>
      </c>
      <c r="AT5778" s="20">
        <v>2300</v>
      </c>
      <c r="AU5778" s="20">
        <v>1631.3304794520541</v>
      </c>
      <c r="AV5778" s="20">
        <f t="shared" si="721"/>
        <v>668.66952054794592</v>
      </c>
      <c r="AW5778" s="21">
        <f t="shared" si="727"/>
        <v>0.29072587849910692</v>
      </c>
    </row>
    <row r="5779" spans="1:49" x14ac:dyDescent="0.25">
      <c r="A5779" t="s">
        <v>38</v>
      </c>
      <c r="B5779" t="s">
        <v>105</v>
      </c>
      <c r="C5779">
        <v>85865</v>
      </c>
      <c r="D5779">
        <v>2018</v>
      </c>
      <c r="E5779" t="s">
        <v>66</v>
      </c>
      <c r="F5779" t="s">
        <v>150</v>
      </c>
      <c r="G5779" t="s">
        <v>113</v>
      </c>
      <c r="I5779">
        <v>6</v>
      </c>
      <c r="J5779" t="s">
        <v>129</v>
      </c>
      <c r="K5779">
        <v>4</v>
      </c>
      <c r="L5779" t="s">
        <v>44</v>
      </c>
      <c r="M5779">
        <v>3.5</v>
      </c>
      <c r="N5779" t="s">
        <v>45</v>
      </c>
      <c r="Q5779" t="s">
        <v>60</v>
      </c>
      <c r="R5779" t="s">
        <v>96</v>
      </c>
      <c r="S5779">
        <v>290</v>
      </c>
      <c r="T5779" t="s">
        <v>49</v>
      </c>
      <c r="U5779" t="s">
        <v>72</v>
      </c>
      <c r="V5779" t="s">
        <v>548</v>
      </c>
      <c r="W5779" t="s">
        <v>90</v>
      </c>
      <c r="X5779" t="s">
        <v>74</v>
      </c>
      <c r="Y5779">
        <v>42090</v>
      </c>
      <c r="Z5779">
        <v>0</v>
      </c>
      <c r="AA5779" t="s">
        <v>75</v>
      </c>
      <c r="AB5779" t="s">
        <v>104</v>
      </c>
      <c r="AC5779">
        <v>45</v>
      </c>
      <c r="AD5779">
        <v>11</v>
      </c>
      <c r="AE5779">
        <v>4</v>
      </c>
      <c r="AF5779">
        <v>2025</v>
      </c>
      <c r="AG5779">
        <v>20251104</v>
      </c>
      <c r="AH5779" s="2">
        <v>5750</v>
      </c>
      <c r="AI5779" s="2">
        <v>11493.3984375</v>
      </c>
      <c r="AJ5779" s="2">
        <f t="shared" si="722"/>
        <v>5743.3984375</v>
      </c>
      <c r="AK5779" s="6">
        <f t="shared" si="723"/>
        <v>0.99885190217391306</v>
      </c>
      <c r="AL5779" s="12">
        <v>5750</v>
      </c>
      <c r="AM5779" s="12">
        <v>10931.736937189409</v>
      </c>
      <c r="AN5779" s="12">
        <f t="shared" si="724"/>
        <v>5181.7369371894092</v>
      </c>
      <c r="AO5779" s="13">
        <f t="shared" si="725"/>
        <v>0.901171641250332</v>
      </c>
      <c r="AP5779" s="16">
        <v>5750</v>
      </c>
      <c r="AQ5779" s="16">
        <v>11010.967437069579</v>
      </c>
      <c r="AR5779" s="16">
        <f t="shared" si="726"/>
        <v>5260.9674370695793</v>
      </c>
      <c r="AS5779" s="17">
        <f t="shared" si="720"/>
        <v>0.91495085862079639</v>
      </c>
      <c r="AT5779" s="20">
        <v>5750</v>
      </c>
      <c r="AU5779" s="20">
        <v>11646.663066954639</v>
      </c>
      <c r="AV5779" s="20">
        <f t="shared" si="721"/>
        <v>5896.6630669546394</v>
      </c>
      <c r="AW5779" s="21">
        <f t="shared" si="727"/>
        <v>1.0255066203399372</v>
      </c>
    </row>
    <row r="5780" spans="1:49" x14ac:dyDescent="0.25">
      <c r="A5780" t="s">
        <v>38</v>
      </c>
      <c r="B5780" t="s">
        <v>776</v>
      </c>
      <c r="C5780">
        <v>165867</v>
      </c>
      <c r="D5780">
        <v>2014</v>
      </c>
      <c r="E5780" t="s">
        <v>93</v>
      </c>
      <c r="F5780" t="s">
        <v>351</v>
      </c>
      <c r="G5780" t="s">
        <v>891</v>
      </c>
      <c r="I5780">
        <v>4</v>
      </c>
      <c r="J5780" t="s">
        <v>171</v>
      </c>
      <c r="K5780">
        <v>4</v>
      </c>
      <c r="L5780" t="s">
        <v>44</v>
      </c>
      <c r="M5780">
        <v>1.799999952316284</v>
      </c>
      <c r="N5780" t="s">
        <v>45</v>
      </c>
      <c r="O5780" t="s">
        <v>46</v>
      </c>
      <c r="Q5780" t="s">
        <v>118</v>
      </c>
      <c r="T5780" t="s">
        <v>49</v>
      </c>
      <c r="V5780" t="s">
        <v>892</v>
      </c>
      <c r="W5780" t="s">
        <v>120</v>
      </c>
      <c r="X5780" t="s">
        <v>74</v>
      </c>
      <c r="Z5780">
        <v>0</v>
      </c>
      <c r="AA5780" t="s">
        <v>75</v>
      </c>
      <c r="AB5780" t="s">
        <v>122</v>
      </c>
      <c r="AC5780">
        <v>45</v>
      </c>
      <c r="AD5780">
        <v>11</v>
      </c>
      <c r="AE5780">
        <v>4</v>
      </c>
      <c r="AF5780">
        <v>2025</v>
      </c>
      <c r="AG5780">
        <v>20251105</v>
      </c>
      <c r="AH5780" s="2">
        <v>1700</v>
      </c>
      <c r="AI5780" s="2">
        <v>1238.459106445312</v>
      </c>
      <c r="AJ5780" s="2">
        <f t="shared" si="722"/>
        <v>461.54089355468795</v>
      </c>
      <c r="AK5780" s="6">
        <f t="shared" si="723"/>
        <v>0.27149464326746348</v>
      </c>
      <c r="AL5780" s="12">
        <v>1700</v>
      </c>
      <c r="AM5780" s="12">
        <v>1302.6422835191829</v>
      </c>
      <c r="AN5780" s="12">
        <f t="shared" si="724"/>
        <v>397.35771648081709</v>
      </c>
      <c r="AO5780" s="13">
        <f t="shared" si="725"/>
        <v>0.23373983322401004</v>
      </c>
      <c r="AP5780" s="16">
        <v>1700</v>
      </c>
      <c r="AQ5780" s="16">
        <v>1259.7152624036471</v>
      </c>
      <c r="AR5780" s="16">
        <f t="shared" si="726"/>
        <v>440.2847375963529</v>
      </c>
      <c r="AS5780" s="17">
        <f t="shared" si="720"/>
        <v>0.25899102211550168</v>
      </c>
      <c r="AT5780" s="20">
        <v>1700</v>
      </c>
      <c r="AU5780" s="20">
        <v>1242.612540192926</v>
      </c>
      <c r="AV5780" s="20">
        <f t="shared" si="721"/>
        <v>457.38745980707404</v>
      </c>
      <c r="AW5780" s="21">
        <f t="shared" si="727"/>
        <v>0.26905144694533767</v>
      </c>
    </row>
    <row r="5781" spans="1:49" x14ac:dyDescent="0.25">
      <c r="A5781" t="s">
        <v>123</v>
      </c>
      <c r="B5781" t="s">
        <v>440</v>
      </c>
      <c r="C5781">
        <v>163468</v>
      </c>
      <c r="D5781">
        <v>2010</v>
      </c>
      <c r="E5781" t="s">
        <v>159</v>
      </c>
      <c r="F5781" t="s">
        <v>236</v>
      </c>
      <c r="G5781" t="s">
        <v>524</v>
      </c>
      <c r="I5781">
        <v>4</v>
      </c>
      <c r="J5781" t="s">
        <v>129</v>
      </c>
      <c r="K5781">
        <v>4</v>
      </c>
      <c r="L5781" t="s">
        <v>44</v>
      </c>
      <c r="M5781">
        <v>2.4000000953674321</v>
      </c>
      <c r="N5781" t="s">
        <v>45</v>
      </c>
      <c r="O5781" t="s">
        <v>46</v>
      </c>
      <c r="P5781">
        <v>3</v>
      </c>
      <c r="Q5781" t="s">
        <v>60</v>
      </c>
      <c r="R5781" t="s">
        <v>96</v>
      </c>
      <c r="S5781">
        <v>180</v>
      </c>
      <c r="T5781" t="s">
        <v>49</v>
      </c>
      <c r="U5781" t="s">
        <v>50</v>
      </c>
      <c r="V5781" t="s">
        <v>525</v>
      </c>
      <c r="W5781" t="s">
        <v>62</v>
      </c>
      <c r="X5781" t="s">
        <v>74</v>
      </c>
      <c r="Z5781">
        <v>0</v>
      </c>
      <c r="AA5781" t="s">
        <v>75</v>
      </c>
      <c r="AB5781" t="s">
        <v>83</v>
      </c>
      <c r="AC5781">
        <v>45</v>
      </c>
      <c r="AD5781">
        <v>11</v>
      </c>
      <c r="AE5781">
        <v>4</v>
      </c>
      <c r="AF5781">
        <v>2025</v>
      </c>
      <c r="AG5781">
        <v>20251105</v>
      </c>
      <c r="AH5781" s="2">
        <v>3200</v>
      </c>
      <c r="AI5781" s="2">
        <v>3947.122314453125</v>
      </c>
      <c r="AJ5781" s="2">
        <f t="shared" si="722"/>
        <v>747.122314453125</v>
      </c>
      <c r="AK5781" s="6">
        <f t="shared" si="723"/>
        <v>0.23347572326660157</v>
      </c>
      <c r="AL5781" s="12">
        <v>3200</v>
      </c>
      <c r="AM5781" s="12">
        <v>3517.447688242687</v>
      </c>
      <c r="AN5781" s="12">
        <f t="shared" si="724"/>
        <v>317.44768824268704</v>
      </c>
      <c r="AO5781" s="13">
        <f t="shared" si="725"/>
        <v>9.9202402575839704E-2</v>
      </c>
      <c r="AP5781" s="16">
        <v>3200</v>
      </c>
      <c r="AQ5781" s="16">
        <v>3525.9318055771091</v>
      </c>
      <c r="AR5781" s="16">
        <f t="shared" si="726"/>
        <v>325.93180557710912</v>
      </c>
      <c r="AS5781" s="17">
        <f t="shared" si="720"/>
        <v>0.1018536892428466</v>
      </c>
      <c r="AT5781" s="20">
        <v>3200</v>
      </c>
      <c r="AU5781" s="20">
        <v>4161.0561299852288</v>
      </c>
      <c r="AV5781" s="20">
        <f t="shared" si="721"/>
        <v>961.05612998522884</v>
      </c>
      <c r="AW5781" s="21">
        <f t="shared" si="727"/>
        <v>0.30033004062038399</v>
      </c>
    </row>
    <row r="5782" spans="1:49" x14ac:dyDescent="0.25">
      <c r="A5782" t="s">
        <v>123</v>
      </c>
      <c r="B5782" t="s">
        <v>200</v>
      </c>
      <c r="C5782">
        <v>72365</v>
      </c>
      <c r="D5782">
        <v>2015</v>
      </c>
      <c r="E5782" t="s">
        <v>111</v>
      </c>
      <c r="F5782" t="s">
        <v>240</v>
      </c>
      <c r="G5782" t="s">
        <v>1092</v>
      </c>
      <c r="I5782">
        <v>6</v>
      </c>
      <c r="J5782" t="s">
        <v>69</v>
      </c>
      <c r="K5782">
        <v>4</v>
      </c>
      <c r="L5782" t="s">
        <v>44</v>
      </c>
      <c r="M5782">
        <v>3.5999999046325679</v>
      </c>
      <c r="N5782" t="s">
        <v>45</v>
      </c>
      <c r="O5782" t="s">
        <v>46</v>
      </c>
      <c r="P5782">
        <v>4</v>
      </c>
      <c r="Q5782" t="s">
        <v>60</v>
      </c>
      <c r="R5782" t="s">
        <v>96</v>
      </c>
      <c r="T5782" t="s">
        <v>49</v>
      </c>
      <c r="W5782" t="s">
        <v>134</v>
      </c>
      <c r="X5782" t="s">
        <v>121</v>
      </c>
      <c r="Z5782">
        <v>0</v>
      </c>
      <c r="AA5782" t="s">
        <v>75</v>
      </c>
      <c r="AB5782" t="s">
        <v>83</v>
      </c>
      <c r="AC5782">
        <v>45</v>
      </c>
      <c r="AD5782">
        <v>11</v>
      </c>
      <c r="AE5782">
        <v>4</v>
      </c>
      <c r="AF5782">
        <v>2025</v>
      </c>
      <c r="AG5782">
        <v>20251103</v>
      </c>
      <c r="AH5782" s="2">
        <v>6800</v>
      </c>
      <c r="AI5782" s="2">
        <v>6499.80419921875</v>
      </c>
      <c r="AJ5782" s="2">
        <f t="shared" si="722"/>
        <v>300.19580078125</v>
      </c>
      <c r="AK5782" s="6">
        <f t="shared" si="723"/>
        <v>4.4146441291360292E-2</v>
      </c>
      <c r="AL5782" s="12">
        <v>6800</v>
      </c>
      <c r="AM5782" s="12">
        <v>6631.3209436446041</v>
      </c>
      <c r="AN5782" s="12">
        <f t="shared" si="724"/>
        <v>168.67905635539591</v>
      </c>
      <c r="AO5782" s="13">
        <f t="shared" si="725"/>
        <v>2.4805743581675869E-2</v>
      </c>
      <c r="AP5782" s="16">
        <v>6800</v>
      </c>
      <c r="AQ5782" s="16">
        <v>6719.6631937817056</v>
      </c>
      <c r="AR5782" s="16">
        <f t="shared" si="726"/>
        <v>80.336806218294441</v>
      </c>
      <c r="AS5782" s="17">
        <f t="shared" si="720"/>
        <v>1.1814236208572712E-2</v>
      </c>
      <c r="AT5782" s="20">
        <v>6800</v>
      </c>
      <c r="AU5782" s="20">
        <v>6492.2085201793716</v>
      </c>
      <c r="AV5782" s="20">
        <f t="shared" si="721"/>
        <v>307.79147982062841</v>
      </c>
      <c r="AW5782" s="21">
        <f t="shared" si="727"/>
        <v>4.5263452914798295E-2</v>
      </c>
    </row>
    <row r="5783" spans="1:49" x14ac:dyDescent="0.25">
      <c r="A5783" t="s">
        <v>123</v>
      </c>
      <c r="B5783" t="s">
        <v>124</v>
      </c>
      <c r="C5783">
        <v>117668</v>
      </c>
      <c r="D5783">
        <v>2018</v>
      </c>
      <c r="E5783" t="s">
        <v>84</v>
      </c>
      <c r="F5783" t="s">
        <v>1089</v>
      </c>
      <c r="H5783" t="s">
        <v>1090</v>
      </c>
      <c r="I5783">
        <v>6</v>
      </c>
      <c r="J5783" t="s">
        <v>69</v>
      </c>
      <c r="K5783">
        <v>3</v>
      </c>
      <c r="L5783" t="s">
        <v>44</v>
      </c>
      <c r="M5783">
        <v>3.5999999046325679</v>
      </c>
      <c r="N5783" t="s">
        <v>45</v>
      </c>
      <c r="Q5783" t="s">
        <v>71</v>
      </c>
      <c r="R5783" t="s">
        <v>96</v>
      </c>
      <c r="S5783">
        <v>280</v>
      </c>
      <c r="T5783" t="s">
        <v>49</v>
      </c>
      <c r="U5783" t="s">
        <v>72</v>
      </c>
      <c r="W5783" t="s">
        <v>73</v>
      </c>
      <c r="X5783" t="s">
        <v>121</v>
      </c>
      <c r="Z5783">
        <v>0</v>
      </c>
      <c r="AA5783" t="s">
        <v>75</v>
      </c>
      <c r="AB5783" t="s">
        <v>76</v>
      </c>
      <c r="AC5783">
        <v>45</v>
      </c>
      <c r="AD5783">
        <v>11</v>
      </c>
      <c r="AE5783">
        <v>4</v>
      </c>
      <c r="AF5783">
        <v>2025</v>
      </c>
      <c r="AG5783">
        <v>20251104</v>
      </c>
      <c r="AH5783" s="2">
        <v>7200</v>
      </c>
      <c r="AI5783" s="2">
        <v>9734.828125</v>
      </c>
      <c r="AJ5783" s="2">
        <f t="shared" si="722"/>
        <v>2534.828125</v>
      </c>
      <c r="AK5783" s="6">
        <f t="shared" si="723"/>
        <v>0.35205946180555553</v>
      </c>
      <c r="AL5783" s="12">
        <v>7200</v>
      </c>
      <c r="AM5783" s="12">
        <v>9331.7172011385301</v>
      </c>
      <c r="AN5783" s="12">
        <f t="shared" si="724"/>
        <v>2131.7172011385301</v>
      </c>
      <c r="AO5783" s="13">
        <f t="shared" si="725"/>
        <v>0.29607183349146249</v>
      </c>
      <c r="AP5783" s="16">
        <v>7200</v>
      </c>
      <c r="AQ5783" s="16">
        <v>10586.24234885123</v>
      </c>
      <c r="AR5783" s="16">
        <f t="shared" si="726"/>
        <v>3386.2423488512304</v>
      </c>
      <c r="AS5783" s="17">
        <f t="shared" si="720"/>
        <v>0.47031143734044867</v>
      </c>
      <c r="AT5783" s="20">
        <v>7200</v>
      </c>
      <c r="AU5783" s="20">
        <v>9801.2166030534354</v>
      </c>
      <c r="AV5783" s="20">
        <f t="shared" si="721"/>
        <v>2601.2166030534354</v>
      </c>
      <c r="AW5783" s="21">
        <f t="shared" si="727"/>
        <v>0.3612800837574216</v>
      </c>
    </row>
    <row r="5784" spans="1:49" x14ac:dyDescent="0.25">
      <c r="A5784" t="s">
        <v>109</v>
      </c>
      <c r="B5784" t="s">
        <v>317</v>
      </c>
      <c r="C5784">
        <v>79402</v>
      </c>
      <c r="D5784">
        <v>2004</v>
      </c>
      <c r="E5784" t="s">
        <v>318</v>
      </c>
      <c r="F5784" t="s">
        <v>1323</v>
      </c>
      <c r="G5784" t="s">
        <v>522</v>
      </c>
      <c r="I5784">
        <v>6</v>
      </c>
      <c r="J5784" t="s">
        <v>69</v>
      </c>
      <c r="K5784">
        <v>4</v>
      </c>
      <c r="L5784" t="s">
        <v>44</v>
      </c>
      <c r="M5784">
        <v>3.7999999523162842</v>
      </c>
      <c r="N5784" t="s">
        <v>45</v>
      </c>
      <c r="O5784" t="s">
        <v>46</v>
      </c>
      <c r="P5784">
        <v>2</v>
      </c>
      <c r="Q5784" t="s">
        <v>118</v>
      </c>
      <c r="T5784" t="s">
        <v>49</v>
      </c>
      <c r="U5784" t="s">
        <v>72</v>
      </c>
      <c r="V5784" t="s">
        <v>1324</v>
      </c>
      <c r="W5784" t="s">
        <v>120</v>
      </c>
      <c r="X5784" t="s">
        <v>74</v>
      </c>
      <c r="Z5784">
        <v>0</v>
      </c>
      <c r="AA5784" t="s">
        <v>75</v>
      </c>
      <c r="AB5784" t="s">
        <v>122</v>
      </c>
      <c r="AC5784">
        <v>45</v>
      </c>
      <c r="AD5784">
        <v>11</v>
      </c>
      <c r="AE5784">
        <v>4</v>
      </c>
      <c r="AF5784">
        <v>2025</v>
      </c>
      <c r="AG5784">
        <v>20251105</v>
      </c>
      <c r="AH5784" s="2">
        <v>800</v>
      </c>
      <c r="AI5784" s="2">
        <v>1024.72314453125</v>
      </c>
      <c r="AJ5784" s="2">
        <f t="shared" si="722"/>
        <v>224.72314453125</v>
      </c>
      <c r="AK5784" s="6">
        <f t="shared" si="723"/>
        <v>0.2809039306640625</v>
      </c>
      <c r="AL5784" s="12">
        <v>800</v>
      </c>
      <c r="AM5784" s="12">
        <v>1094.255448143437</v>
      </c>
      <c r="AN5784" s="12">
        <f t="shared" si="724"/>
        <v>294.25544814343698</v>
      </c>
      <c r="AO5784" s="13">
        <f t="shared" si="725"/>
        <v>0.3678193101792962</v>
      </c>
      <c r="AP5784" s="16">
        <v>800</v>
      </c>
      <c r="AQ5784" s="16">
        <v>1102.32862426876</v>
      </c>
      <c r="AR5784" s="16">
        <f t="shared" si="726"/>
        <v>302.32862426876</v>
      </c>
      <c r="AS5784" s="17">
        <f t="shared" si="720"/>
        <v>0.37791078033594999</v>
      </c>
      <c r="AT5784" s="20">
        <v>800</v>
      </c>
      <c r="AU5784" s="20">
        <v>1036.9831013916489</v>
      </c>
      <c r="AV5784" s="20">
        <f t="shared" si="721"/>
        <v>236.98310139164892</v>
      </c>
      <c r="AW5784" s="21">
        <f t="shared" si="727"/>
        <v>0.29622887673956116</v>
      </c>
    </row>
    <row r="5785" spans="1:49" x14ac:dyDescent="0.25">
      <c r="A5785" t="s">
        <v>77</v>
      </c>
      <c r="B5785" t="s">
        <v>456</v>
      </c>
      <c r="C5785">
        <v>108281</v>
      </c>
      <c r="D5785">
        <v>2016</v>
      </c>
      <c r="E5785" t="s">
        <v>66</v>
      </c>
      <c r="F5785" t="s">
        <v>769</v>
      </c>
      <c r="G5785" t="s">
        <v>269</v>
      </c>
      <c r="I5785">
        <v>4</v>
      </c>
      <c r="J5785" t="s">
        <v>69</v>
      </c>
      <c r="K5785">
        <v>4</v>
      </c>
      <c r="L5785" t="s">
        <v>44</v>
      </c>
      <c r="M5785">
        <v>2</v>
      </c>
      <c r="N5785" t="s">
        <v>45</v>
      </c>
      <c r="O5785" t="s">
        <v>46</v>
      </c>
      <c r="Q5785" t="s">
        <v>60</v>
      </c>
      <c r="R5785" t="s">
        <v>96</v>
      </c>
      <c r="S5785">
        <v>245</v>
      </c>
      <c r="T5785" t="s">
        <v>49</v>
      </c>
      <c r="U5785" t="s">
        <v>50</v>
      </c>
      <c r="W5785" t="s">
        <v>134</v>
      </c>
      <c r="X5785" t="s">
        <v>98</v>
      </c>
      <c r="Z5785">
        <v>0</v>
      </c>
      <c r="AA5785" t="s">
        <v>75</v>
      </c>
      <c r="AB5785" t="s">
        <v>83</v>
      </c>
      <c r="AC5785">
        <v>45</v>
      </c>
      <c r="AD5785">
        <v>11</v>
      </c>
      <c r="AE5785">
        <v>4</v>
      </c>
      <c r="AF5785">
        <v>2025</v>
      </c>
      <c r="AG5785">
        <v>20251105</v>
      </c>
      <c r="AH5785" s="2">
        <v>3500</v>
      </c>
      <c r="AI5785" s="2">
        <v>5003.5732421875</v>
      </c>
      <c r="AJ5785" s="2">
        <f t="shared" si="722"/>
        <v>1503.5732421875</v>
      </c>
      <c r="AK5785" s="6">
        <f t="shared" si="723"/>
        <v>0.42959235491071429</v>
      </c>
      <c r="AL5785" s="12">
        <v>3500</v>
      </c>
      <c r="AM5785" s="12">
        <v>5237.4388451108762</v>
      </c>
      <c r="AN5785" s="12">
        <f t="shared" si="724"/>
        <v>1737.4388451108762</v>
      </c>
      <c r="AO5785" s="13">
        <f t="shared" si="725"/>
        <v>0.4964110986031075</v>
      </c>
      <c r="AP5785" s="16">
        <v>3500</v>
      </c>
      <c r="AQ5785" s="16">
        <v>5610.2183964207707</v>
      </c>
      <c r="AR5785" s="16">
        <f t="shared" si="726"/>
        <v>2110.2183964207707</v>
      </c>
      <c r="AS5785" s="17">
        <f t="shared" si="720"/>
        <v>0.60291954183450591</v>
      </c>
      <c r="AT5785" s="20">
        <v>3500</v>
      </c>
      <c r="AU5785" s="20">
        <v>4947.7244819646994</v>
      </c>
      <c r="AV5785" s="20">
        <f t="shared" si="721"/>
        <v>1447.7244819646994</v>
      </c>
      <c r="AW5785" s="21">
        <f t="shared" si="727"/>
        <v>0.41363556627562842</v>
      </c>
    </row>
    <row r="5786" spans="1:49" x14ac:dyDescent="0.25">
      <c r="A5786" t="s">
        <v>38</v>
      </c>
      <c r="B5786" t="s">
        <v>92</v>
      </c>
      <c r="C5786">
        <v>45473</v>
      </c>
      <c r="D5786">
        <v>2024</v>
      </c>
      <c r="E5786" t="s">
        <v>250</v>
      </c>
      <c r="F5786" t="s">
        <v>1710</v>
      </c>
      <c r="G5786" t="s">
        <v>825</v>
      </c>
      <c r="I5786">
        <v>4</v>
      </c>
      <c r="J5786" t="s">
        <v>59</v>
      </c>
      <c r="K5786">
        <v>4</v>
      </c>
      <c r="L5786" t="s">
        <v>44</v>
      </c>
      <c r="M5786">
        <v>2.5</v>
      </c>
      <c r="N5786" t="s">
        <v>44</v>
      </c>
      <c r="O5786" t="s">
        <v>46</v>
      </c>
      <c r="P5786">
        <v>5</v>
      </c>
      <c r="Q5786" t="s">
        <v>60</v>
      </c>
      <c r="R5786" t="s">
        <v>89</v>
      </c>
      <c r="S5786">
        <v>187</v>
      </c>
      <c r="T5786" t="s">
        <v>49</v>
      </c>
      <c r="U5786" t="s">
        <v>50</v>
      </c>
      <c r="V5786" t="s">
        <v>253</v>
      </c>
      <c r="W5786" t="s">
        <v>62</v>
      </c>
      <c r="X5786" t="s">
        <v>74</v>
      </c>
      <c r="Z5786">
        <v>0</v>
      </c>
      <c r="AA5786" t="s">
        <v>75</v>
      </c>
      <c r="AB5786" t="s">
        <v>83</v>
      </c>
      <c r="AC5786">
        <v>45</v>
      </c>
      <c r="AD5786">
        <v>11</v>
      </c>
      <c r="AE5786">
        <v>4</v>
      </c>
      <c r="AF5786">
        <v>2025</v>
      </c>
      <c r="AG5786">
        <v>20251104</v>
      </c>
      <c r="AH5786" s="2">
        <v>21250</v>
      </c>
      <c r="AI5786" s="2">
        <v>20769.796875</v>
      </c>
      <c r="AJ5786" s="2">
        <f t="shared" si="722"/>
        <v>480.203125</v>
      </c>
      <c r="AK5786" s="6">
        <f t="shared" si="723"/>
        <v>2.259779411764706E-2</v>
      </c>
      <c r="AL5786" s="12">
        <v>21250</v>
      </c>
      <c r="AM5786" s="12">
        <v>21304.111985179501</v>
      </c>
      <c r="AN5786" s="12">
        <f t="shared" si="724"/>
        <v>54.111985179501062</v>
      </c>
      <c r="AO5786" s="13">
        <f t="shared" si="725"/>
        <v>2.5464463613882851E-3</v>
      </c>
      <c r="AP5786" s="16">
        <v>21250</v>
      </c>
      <c r="AQ5786" s="16">
        <v>22419.92454684019</v>
      </c>
      <c r="AR5786" s="16">
        <f t="shared" si="726"/>
        <v>1169.9245468401896</v>
      </c>
      <c r="AS5786" s="17">
        <f t="shared" si="720"/>
        <v>5.5055272792479508E-2</v>
      </c>
      <c r="AT5786" s="20">
        <v>21250</v>
      </c>
      <c r="AU5786" s="20">
        <v>20308.877790834329</v>
      </c>
      <c r="AV5786" s="20">
        <f t="shared" si="721"/>
        <v>941.12220916567094</v>
      </c>
      <c r="AW5786" s="21">
        <f t="shared" si="727"/>
        <v>4.4288103960737457E-2</v>
      </c>
    </row>
    <row r="5787" spans="1:49" x14ac:dyDescent="0.25">
      <c r="A5787" t="s">
        <v>77</v>
      </c>
      <c r="B5787" t="s">
        <v>285</v>
      </c>
      <c r="C5787">
        <v>59889</v>
      </c>
      <c r="D5787">
        <v>2023</v>
      </c>
      <c r="E5787" t="s">
        <v>66</v>
      </c>
      <c r="F5787" t="s">
        <v>67</v>
      </c>
      <c r="H5787" t="s">
        <v>272</v>
      </c>
      <c r="I5787">
        <v>6</v>
      </c>
      <c r="J5787" t="s">
        <v>69</v>
      </c>
      <c r="K5787">
        <v>3</v>
      </c>
      <c r="L5787" t="s">
        <v>44</v>
      </c>
      <c r="M5787">
        <v>3.5</v>
      </c>
      <c r="N5787" t="s">
        <v>70</v>
      </c>
      <c r="O5787" t="s">
        <v>46</v>
      </c>
      <c r="Q5787" t="s">
        <v>76</v>
      </c>
      <c r="R5787" t="s">
        <v>172</v>
      </c>
      <c r="T5787" t="s">
        <v>49</v>
      </c>
      <c r="U5787" t="s">
        <v>72</v>
      </c>
      <c r="W5787" t="s">
        <v>220</v>
      </c>
      <c r="X5787" t="s">
        <v>74</v>
      </c>
      <c r="Z5787">
        <v>0</v>
      </c>
      <c r="AA5787" t="s">
        <v>75</v>
      </c>
      <c r="AB5787" t="s">
        <v>76</v>
      </c>
      <c r="AC5787">
        <v>45</v>
      </c>
      <c r="AD5787">
        <v>11</v>
      </c>
      <c r="AE5787">
        <v>4</v>
      </c>
      <c r="AF5787">
        <v>2025</v>
      </c>
      <c r="AG5787">
        <v>20251104</v>
      </c>
      <c r="AH5787" s="2">
        <v>37000</v>
      </c>
      <c r="AI5787" s="2">
        <v>36259.26953125</v>
      </c>
      <c r="AJ5787" s="2">
        <f t="shared" si="722"/>
        <v>740.73046875</v>
      </c>
      <c r="AK5787" s="6">
        <f t="shared" si="723"/>
        <v>2.0019742398648649E-2</v>
      </c>
      <c r="AL5787" s="12">
        <v>37000</v>
      </c>
      <c r="AM5787" s="12">
        <v>33290.220700258324</v>
      </c>
      <c r="AN5787" s="12">
        <f t="shared" si="724"/>
        <v>3709.7792997416764</v>
      </c>
      <c r="AO5787" s="13">
        <f t="shared" si="725"/>
        <v>0.10026430539842368</v>
      </c>
      <c r="AP5787" s="16">
        <v>37000</v>
      </c>
      <c r="AQ5787" s="16">
        <v>35504.933659075519</v>
      </c>
      <c r="AR5787" s="16">
        <f t="shared" si="726"/>
        <v>1495.0663409244808</v>
      </c>
      <c r="AS5787" s="17">
        <f t="shared" si="720"/>
        <v>4.0407198403364347E-2</v>
      </c>
      <c r="AT5787" s="20">
        <v>37000</v>
      </c>
      <c r="AU5787" s="20">
        <v>36168.965346534656</v>
      </c>
      <c r="AV5787" s="20">
        <f t="shared" si="721"/>
        <v>831.03465346534358</v>
      </c>
      <c r="AW5787" s="21">
        <f t="shared" si="727"/>
        <v>2.246039603960388E-2</v>
      </c>
    </row>
    <row r="5788" spans="1:49" x14ac:dyDescent="0.25">
      <c r="A5788" t="s">
        <v>77</v>
      </c>
      <c r="B5788" t="s">
        <v>811</v>
      </c>
      <c r="C5788">
        <v>92563</v>
      </c>
      <c r="D5788">
        <v>2014</v>
      </c>
      <c r="E5788" t="s">
        <v>66</v>
      </c>
      <c r="F5788" t="s">
        <v>239</v>
      </c>
      <c r="G5788" t="s">
        <v>214</v>
      </c>
      <c r="I5788">
        <v>4</v>
      </c>
      <c r="J5788" t="s">
        <v>43</v>
      </c>
      <c r="K5788">
        <v>4</v>
      </c>
      <c r="L5788" t="s">
        <v>44</v>
      </c>
      <c r="M5788">
        <v>1.6000000238418579</v>
      </c>
      <c r="N5788" t="s">
        <v>45</v>
      </c>
      <c r="O5788" t="s">
        <v>46</v>
      </c>
      <c r="P5788">
        <v>3</v>
      </c>
      <c r="Q5788" t="s">
        <v>60</v>
      </c>
      <c r="R5788" t="s">
        <v>48</v>
      </c>
      <c r="S5788">
        <v>178</v>
      </c>
      <c r="T5788" t="s">
        <v>49</v>
      </c>
      <c r="U5788" t="s">
        <v>50</v>
      </c>
      <c r="W5788" t="s">
        <v>62</v>
      </c>
      <c r="X5788" t="s">
        <v>74</v>
      </c>
      <c r="Z5788">
        <v>0</v>
      </c>
      <c r="AA5788" t="s">
        <v>75</v>
      </c>
      <c r="AB5788" t="s">
        <v>83</v>
      </c>
      <c r="AC5788">
        <v>45</v>
      </c>
      <c r="AD5788">
        <v>11</v>
      </c>
      <c r="AE5788">
        <v>4</v>
      </c>
      <c r="AF5788">
        <v>2025</v>
      </c>
      <c r="AG5788">
        <v>20251105</v>
      </c>
      <c r="AH5788" s="2">
        <v>1600</v>
      </c>
      <c r="AI5788" s="2">
        <v>2898.60302734375</v>
      </c>
      <c r="AJ5788" s="2">
        <f t="shared" si="722"/>
        <v>1298.60302734375</v>
      </c>
      <c r="AK5788" s="6">
        <f t="shared" si="723"/>
        <v>0.81162689208984373</v>
      </c>
      <c r="AL5788" s="12">
        <v>1600</v>
      </c>
      <c r="AM5788" s="12">
        <v>3015.3894645887499</v>
      </c>
      <c r="AN5788" s="12">
        <f t="shared" si="724"/>
        <v>1415.3894645887499</v>
      </c>
      <c r="AO5788" s="13">
        <f t="shared" si="725"/>
        <v>0.8846184153679687</v>
      </c>
      <c r="AP5788" s="16">
        <v>1600</v>
      </c>
      <c r="AQ5788" s="16">
        <v>3035.1334328348548</v>
      </c>
      <c r="AR5788" s="16">
        <f t="shared" si="726"/>
        <v>1435.1334328348548</v>
      </c>
      <c r="AS5788" s="17">
        <f t="shared" si="720"/>
        <v>0.89695839552178425</v>
      </c>
      <c r="AT5788" s="20">
        <v>1600</v>
      </c>
      <c r="AU5788" s="20">
        <v>2915.1848830886352</v>
      </c>
      <c r="AV5788" s="20">
        <f t="shared" si="721"/>
        <v>1315.1848830886352</v>
      </c>
      <c r="AW5788" s="21">
        <f t="shared" si="727"/>
        <v>0.82199055193039694</v>
      </c>
    </row>
    <row r="5789" spans="1:49" x14ac:dyDescent="0.25">
      <c r="A5789" t="s">
        <v>77</v>
      </c>
      <c r="B5789" t="s">
        <v>818</v>
      </c>
      <c r="C5789">
        <v>15686</v>
      </c>
      <c r="D5789">
        <v>2015</v>
      </c>
      <c r="E5789" t="s">
        <v>66</v>
      </c>
      <c r="F5789" t="s">
        <v>969</v>
      </c>
      <c r="G5789" t="s">
        <v>995</v>
      </c>
      <c r="I5789">
        <v>4</v>
      </c>
      <c r="J5789" t="s">
        <v>69</v>
      </c>
      <c r="K5789">
        <v>4</v>
      </c>
      <c r="L5789" t="s">
        <v>44</v>
      </c>
      <c r="M5789">
        <v>2.5</v>
      </c>
      <c r="N5789" t="s">
        <v>45</v>
      </c>
      <c r="O5789" t="s">
        <v>46</v>
      </c>
      <c r="P5789">
        <v>4</v>
      </c>
      <c r="Q5789" t="s">
        <v>71</v>
      </c>
      <c r="T5789" t="s">
        <v>49</v>
      </c>
      <c r="W5789" t="s">
        <v>134</v>
      </c>
      <c r="X5789" t="s">
        <v>970</v>
      </c>
      <c r="Z5789">
        <v>0</v>
      </c>
      <c r="AA5789" t="s">
        <v>75</v>
      </c>
      <c r="AB5789" t="s">
        <v>76</v>
      </c>
      <c r="AC5789">
        <v>45</v>
      </c>
      <c r="AD5789">
        <v>11</v>
      </c>
      <c r="AE5789">
        <v>4</v>
      </c>
      <c r="AF5789">
        <v>2025</v>
      </c>
      <c r="AG5789">
        <v>20251105</v>
      </c>
      <c r="AH5789" s="2">
        <v>18100</v>
      </c>
      <c r="AI5789" s="2">
        <v>14826.7919921875</v>
      </c>
      <c r="AJ5789" s="2">
        <f t="shared" si="722"/>
        <v>3273.2080078125</v>
      </c>
      <c r="AK5789" s="6">
        <f t="shared" si="723"/>
        <v>0.18084022142610498</v>
      </c>
      <c r="AL5789" s="12">
        <v>18100</v>
      </c>
      <c r="AM5789" s="12">
        <v>11923.10105723899</v>
      </c>
      <c r="AN5789" s="12">
        <f t="shared" si="724"/>
        <v>6176.8989427610104</v>
      </c>
      <c r="AO5789" s="13">
        <f t="shared" si="725"/>
        <v>0.34126513495917182</v>
      </c>
      <c r="AP5789" s="16">
        <v>18100</v>
      </c>
      <c r="AQ5789" s="16">
        <v>13252.90031675693</v>
      </c>
      <c r="AR5789" s="16">
        <f t="shared" si="726"/>
        <v>4847.0996832430701</v>
      </c>
      <c r="AS5789" s="17">
        <f t="shared" si="720"/>
        <v>0.26779556261011439</v>
      </c>
      <c r="AT5789" s="20">
        <v>18100</v>
      </c>
      <c r="AU5789" s="20">
        <v>15586.598865478119</v>
      </c>
      <c r="AV5789" s="20">
        <f t="shared" si="721"/>
        <v>2513.4011345218805</v>
      </c>
      <c r="AW5789" s="21">
        <f t="shared" si="727"/>
        <v>0.13886194113380557</v>
      </c>
    </row>
    <row r="5790" spans="1:49" x14ac:dyDescent="0.25">
      <c r="A5790" t="s">
        <v>77</v>
      </c>
      <c r="B5790" t="s">
        <v>151</v>
      </c>
      <c r="C5790">
        <v>14156</v>
      </c>
      <c r="D5790">
        <v>2024</v>
      </c>
      <c r="E5790" t="s">
        <v>139</v>
      </c>
      <c r="F5790" t="s">
        <v>264</v>
      </c>
      <c r="G5790" t="s">
        <v>905</v>
      </c>
      <c r="I5790">
        <v>4</v>
      </c>
      <c r="J5790" t="s">
        <v>59</v>
      </c>
      <c r="K5790">
        <v>4</v>
      </c>
      <c r="L5790" t="s">
        <v>44</v>
      </c>
      <c r="M5790">
        <v>2</v>
      </c>
      <c r="N5790" t="s">
        <v>45</v>
      </c>
      <c r="O5790" t="s">
        <v>46</v>
      </c>
      <c r="P5790">
        <v>5</v>
      </c>
      <c r="Q5790" t="s">
        <v>118</v>
      </c>
      <c r="R5790" t="s">
        <v>48</v>
      </c>
      <c r="T5790" t="s">
        <v>49</v>
      </c>
      <c r="W5790" t="s">
        <v>52</v>
      </c>
      <c r="X5790" t="s">
        <v>121</v>
      </c>
      <c r="Z5790">
        <v>0</v>
      </c>
      <c r="AA5790" t="s">
        <v>75</v>
      </c>
      <c r="AB5790" t="s">
        <v>122</v>
      </c>
      <c r="AC5790">
        <v>45</v>
      </c>
      <c r="AD5790">
        <v>11</v>
      </c>
      <c r="AE5790">
        <v>4</v>
      </c>
      <c r="AF5790">
        <v>2025</v>
      </c>
      <c r="AG5790">
        <v>20251105</v>
      </c>
      <c r="AH5790" s="2">
        <v>18000</v>
      </c>
      <c r="AI5790" s="2">
        <v>17621.28125</v>
      </c>
      <c r="AJ5790" s="2">
        <f t="shared" si="722"/>
        <v>378.71875</v>
      </c>
      <c r="AK5790" s="6">
        <f t="shared" si="723"/>
        <v>2.1039930555555555E-2</v>
      </c>
      <c r="AL5790" s="12">
        <v>18000</v>
      </c>
      <c r="AM5790" s="12">
        <v>16687.05531096656</v>
      </c>
      <c r="AN5790" s="12">
        <f t="shared" si="724"/>
        <v>1312.9446890334402</v>
      </c>
      <c r="AO5790" s="13">
        <f t="shared" si="725"/>
        <v>7.2941371612968903E-2</v>
      </c>
      <c r="AP5790" s="16">
        <v>18000</v>
      </c>
      <c r="AQ5790" s="16">
        <v>17542.219821909071</v>
      </c>
      <c r="AR5790" s="16">
        <f t="shared" si="726"/>
        <v>457.78017809092853</v>
      </c>
      <c r="AS5790" s="17">
        <f t="shared" si="720"/>
        <v>2.5432232116162697E-2</v>
      </c>
      <c r="AT5790" s="20">
        <v>18000</v>
      </c>
      <c r="AU5790" s="20">
        <v>17826.47614410906</v>
      </c>
      <c r="AV5790" s="20">
        <f t="shared" si="721"/>
        <v>173.52385589094047</v>
      </c>
      <c r="AW5790" s="21">
        <f t="shared" si="727"/>
        <v>9.6402142161633592E-3</v>
      </c>
    </row>
    <row r="5791" spans="1:49" x14ac:dyDescent="0.25">
      <c r="A5791" t="s">
        <v>38</v>
      </c>
      <c r="B5791" t="s">
        <v>92</v>
      </c>
      <c r="C5791">
        <v>137143</v>
      </c>
      <c r="D5791">
        <v>2007</v>
      </c>
      <c r="E5791" t="s">
        <v>438</v>
      </c>
      <c r="F5791" t="s">
        <v>2315</v>
      </c>
      <c r="H5791" t="s">
        <v>337</v>
      </c>
      <c r="I5791">
        <v>6</v>
      </c>
      <c r="J5791" t="s">
        <v>59</v>
      </c>
      <c r="K5791">
        <v>4</v>
      </c>
      <c r="L5791" t="s">
        <v>44</v>
      </c>
      <c r="M5791">
        <v>3</v>
      </c>
      <c r="N5791" t="s">
        <v>45</v>
      </c>
      <c r="O5791" t="s">
        <v>46</v>
      </c>
      <c r="Q5791" t="s">
        <v>118</v>
      </c>
      <c r="S5791">
        <v>210</v>
      </c>
      <c r="T5791" t="s">
        <v>49</v>
      </c>
      <c r="U5791" t="s">
        <v>72</v>
      </c>
      <c r="W5791" t="s">
        <v>120</v>
      </c>
      <c r="X5791" t="s">
        <v>121</v>
      </c>
      <c r="Z5791">
        <v>0</v>
      </c>
      <c r="AA5791" t="s">
        <v>75</v>
      </c>
      <c r="AB5791" t="s">
        <v>122</v>
      </c>
      <c r="AC5791">
        <v>45</v>
      </c>
      <c r="AD5791">
        <v>11</v>
      </c>
      <c r="AE5791">
        <v>4</v>
      </c>
      <c r="AF5791">
        <v>2025</v>
      </c>
      <c r="AG5791">
        <v>20251104</v>
      </c>
      <c r="AH5791" s="2">
        <v>1500</v>
      </c>
      <c r="AI5791" s="2">
        <v>1320.727172851562</v>
      </c>
      <c r="AJ5791" s="2">
        <f t="shared" si="722"/>
        <v>179.27282714843795</v>
      </c>
      <c r="AK5791" s="6">
        <f t="shared" si="723"/>
        <v>0.11951521809895864</v>
      </c>
      <c r="AL5791" s="12">
        <v>1500</v>
      </c>
      <c r="AM5791" s="12">
        <v>1260.6933452232061</v>
      </c>
      <c r="AN5791" s="12">
        <f t="shared" si="724"/>
        <v>239.30665477679395</v>
      </c>
      <c r="AO5791" s="13">
        <f t="shared" si="725"/>
        <v>0.15953776985119597</v>
      </c>
      <c r="AP5791" s="16">
        <v>1500</v>
      </c>
      <c r="AQ5791" s="16">
        <v>1364.6874403306051</v>
      </c>
      <c r="AR5791" s="16">
        <f t="shared" si="726"/>
        <v>135.31255966939489</v>
      </c>
      <c r="AS5791" s="17">
        <f t="shared" si="720"/>
        <v>9.0208373112929924E-2</v>
      </c>
      <c r="AT5791" s="20">
        <v>1500</v>
      </c>
      <c r="AU5791" s="20">
        <v>1362.1326073030109</v>
      </c>
      <c r="AV5791" s="20">
        <f t="shared" si="721"/>
        <v>137.8673926969891</v>
      </c>
      <c r="AW5791" s="21">
        <f t="shared" si="727"/>
        <v>9.191159513132606E-2</v>
      </c>
    </row>
    <row r="5792" spans="1:49" x14ac:dyDescent="0.25">
      <c r="A5792" t="s">
        <v>123</v>
      </c>
      <c r="B5792" t="s">
        <v>290</v>
      </c>
      <c r="C5792">
        <v>65630</v>
      </c>
      <c r="D5792">
        <v>2018</v>
      </c>
      <c r="E5792" t="s">
        <v>66</v>
      </c>
      <c r="F5792" t="s">
        <v>67</v>
      </c>
      <c r="H5792" t="s">
        <v>325</v>
      </c>
      <c r="I5792">
        <v>6</v>
      </c>
      <c r="J5792" t="s">
        <v>69</v>
      </c>
      <c r="K5792">
        <v>3</v>
      </c>
      <c r="L5792" t="s">
        <v>44</v>
      </c>
      <c r="M5792">
        <v>3.7000000476837158</v>
      </c>
      <c r="N5792" t="s">
        <v>70</v>
      </c>
      <c r="O5792" t="s">
        <v>46</v>
      </c>
      <c r="P5792">
        <v>2</v>
      </c>
      <c r="Q5792" t="s">
        <v>76</v>
      </c>
      <c r="S5792">
        <v>275</v>
      </c>
      <c r="T5792" t="s">
        <v>49</v>
      </c>
      <c r="U5792" t="s">
        <v>72</v>
      </c>
      <c r="W5792" t="s">
        <v>73</v>
      </c>
      <c r="X5792" t="s">
        <v>74</v>
      </c>
      <c r="Z5792">
        <v>0</v>
      </c>
      <c r="AA5792" t="s">
        <v>75</v>
      </c>
      <c r="AB5792" t="s">
        <v>76</v>
      </c>
      <c r="AC5792">
        <v>45</v>
      </c>
      <c r="AD5792">
        <v>11</v>
      </c>
      <c r="AE5792">
        <v>4</v>
      </c>
      <c r="AF5792">
        <v>2025</v>
      </c>
      <c r="AG5792">
        <v>20251104</v>
      </c>
      <c r="AH5792" s="2">
        <v>16200</v>
      </c>
      <c r="AI5792" s="2">
        <v>16800.46484375</v>
      </c>
      <c r="AJ5792" s="2">
        <f t="shared" si="722"/>
        <v>600.46484375</v>
      </c>
      <c r="AK5792" s="6">
        <f t="shared" si="723"/>
        <v>3.7065731095679011E-2</v>
      </c>
      <c r="AL5792" s="12">
        <v>16200</v>
      </c>
      <c r="AM5792" s="12">
        <v>15479.99843225792</v>
      </c>
      <c r="AN5792" s="12">
        <f t="shared" si="724"/>
        <v>720.00156774207971</v>
      </c>
      <c r="AO5792" s="13">
        <f t="shared" si="725"/>
        <v>4.4444541218646896E-2</v>
      </c>
      <c r="AP5792" s="16">
        <v>16200</v>
      </c>
      <c r="AQ5792" s="16">
        <v>15307.27835700825</v>
      </c>
      <c r="AR5792" s="16">
        <f t="shared" si="726"/>
        <v>892.72164299174983</v>
      </c>
      <c r="AS5792" s="17">
        <f t="shared" si="720"/>
        <v>5.510627425874999E-2</v>
      </c>
      <c r="AT5792" s="20">
        <v>16200</v>
      </c>
      <c r="AU5792" s="20">
        <v>16957.654569892478</v>
      </c>
      <c r="AV5792" s="20">
        <f t="shared" si="721"/>
        <v>757.65456989247832</v>
      </c>
      <c r="AW5792" s="21">
        <f t="shared" si="727"/>
        <v>4.676880061064681E-2</v>
      </c>
    </row>
    <row r="5793" spans="1:49" x14ac:dyDescent="0.25">
      <c r="A5793" t="s">
        <v>38</v>
      </c>
      <c r="B5793" t="s">
        <v>92</v>
      </c>
      <c r="C5793">
        <v>26136</v>
      </c>
      <c r="D5793">
        <v>2023</v>
      </c>
      <c r="E5793" t="s">
        <v>360</v>
      </c>
      <c r="F5793" t="s">
        <v>731</v>
      </c>
      <c r="G5793" t="s">
        <v>2495</v>
      </c>
      <c r="I5793">
        <v>4</v>
      </c>
      <c r="J5793" t="s">
        <v>101</v>
      </c>
      <c r="K5793">
        <v>4</v>
      </c>
      <c r="L5793" t="s">
        <v>44</v>
      </c>
      <c r="M5793">
        <v>2</v>
      </c>
      <c r="N5793" t="s">
        <v>87</v>
      </c>
      <c r="O5793" t="s">
        <v>46</v>
      </c>
      <c r="P5793">
        <v>5</v>
      </c>
      <c r="Q5793" t="s">
        <v>60</v>
      </c>
      <c r="R5793" t="s">
        <v>89</v>
      </c>
      <c r="S5793">
        <v>148</v>
      </c>
      <c r="T5793" t="s">
        <v>49</v>
      </c>
      <c r="U5793" t="s">
        <v>50</v>
      </c>
      <c r="V5793" t="s">
        <v>403</v>
      </c>
      <c r="W5793" t="s">
        <v>62</v>
      </c>
      <c r="X5793" t="s">
        <v>53</v>
      </c>
      <c r="Z5793">
        <v>0</v>
      </c>
      <c r="AA5793" t="s">
        <v>75</v>
      </c>
      <c r="AB5793" t="s">
        <v>83</v>
      </c>
      <c r="AC5793">
        <v>45</v>
      </c>
      <c r="AD5793">
        <v>11</v>
      </c>
      <c r="AE5793">
        <v>4</v>
      </c>
      <c r="AF5793">
        <v>2025</v>
      </c>
      <c r="AG5793">
        <v>20251104</v>
      </c>
      <c r="AH5793" s="2">
        <v>17500</v>
      </c>
      <c r="AI5793" s="2">
        <v>18040.626953125</v>
      </c>
      <c r="AJ5793" s="2">
        <f t="shared" si="722"/>
        <v>540.626953125</v>
      </c>
      <c r="AK5793" s="6">
        <f t="shared" si="723"/>
        <v>3.0892968749999999E-2</v>
      </c>
      <c r="AL5793" s="12">
        <v>17500</v>
      </c>
      <c r="AM5793" s="12">
        <v>17243.215185551959</v>
      </c>
      <c r="AN5793" s="12">
        <f t="shared" si="724"/>
        <v>256.78481444804129</v>
      </c>
      <c r="AO5793" s="13">
        <f t="shared" si="725"/>
        <v>1.4673417968459503E-2</v>
      </c>
      <c r="AP5793" s="16">
        <v>17500</v>
      </c>
      <c r="AQ5793" s="16">
        <v>16452.66954053603</v>
      </c>
      <c r="AR5793" s="16">
        <f t="shared" si="726"/>
        <v>1047.3304594639703</v>
      </c>
      <c r="AS5793" s="17">
        <f t="shared" si="720"/>
        <v>5.9847454826512589E-2</v>
      </c>
      <c r="AT5793" s="20">
        <v>17500</v>
      </c>
      <c r="AU5793" s="20">
        <v>18064.139344262301</v>
      </c>
      <c r="AV5793" s="20">
        <f t="shared" si="721"/>
        <v>564.13934426230117</v>
      </c>
      <c r="AW5793" s="21">
        <f t="shared" si="727"/>
        <v>3.223653395784578E-2</v>
      </c>
    </row>
    <row r="5794" spans="1:49" x14ac:dyDescent="0.25">
      <c r="A5794" t="s">
        <v>123</v>
      </c>
      <c r="B5794" t="s">
        <v>124</v>
      </c>
      <c r="C5794">
        <v>121160</v>
      </c>
      <c r="D5794">
        <v>2017</v>
      </c>
      <c r="E5794" t="s">
        <v>93</v>
      </c>
      <c r="F5794" t="s">
        <v>94</v>
      </c>
      <c r="G5794" t="s">
        <v>337</v>
      </c>
      <c r="I5794">
        <v>4</v>
      </c>
      <c r="J5794" t="s">
        <v>101</v>
      </c>
      <c r="K5794">
        <v>4</v>
      </c>
      <c r="L5794" t="s">
        <v>44</v>
      </c>
      <c r="M5794">
        <v>2.4000000953674321</v>
      </c>
      <c r="N5794" t="s">
        <v>45</v>
      </c>
      <c r="O5794" t="s">
        <v>46</v>
      </c>
      <c r="Q5794" t="s">
        <v>60</v>
      </c>
      <c r="R5794" t="s">
        <v>96</v>
      </c>
      <c r="T5794" t="s">
        <v>49</v>
      </c>
      <c r="V5794" t="s">
        <v>1283</v>
      </c>
      <c r="W5794" t="s">
        <v>62</v>
      </c>
      <c r="X5794" t="s">
        <v>98</v>
      </c>
      <c r="Y5794">
        <v>30040</v>
      </c>
      <c r="Z5794">
        <v>0</v>
      </c>
      <c r="AA5794" t="s">
        <v>75</v>
      </c>
      <c r="AB5794" t="s">
        <v>83</v>
      </c>
      <c r="AC5794">
        <v>45</v>
      </c>
      <c r="AD5794">
        <v>11</v>
      </c>
      <c r="AE5794">
        <v>4</v>
      </c>
      <c r="AF5794">
        <v>2025</v>
      </c>
      <c r="AG5794">
        <v>20251104</v>
      </c>
      <c r="AH5794" s="2">
        <v>7600</v>
      </c>
      <c r="AI5794" s="2">
        <v>5278.46923828125</v>
      </c>
      <c r="AJ5794" s="2">
        <f t="shared" si="722"/>
        <v>2321.53076171875</v>
      </c>
      <c r="AK5794" s="6">
        <f t="shared" si="723"/>
        <v>0.30546457391036186</v>
      </c>
      <c r="AL5794" s="12">
        <v>7600</v>
      </c>
      <c r="AM5794" s="12">
        <v>5160.2350249780948</v>
      </c>
      <c r="AN5794" s="12">
        <f t="shared" si="724"/>
        <v>2439.7649750219052</v>
      </c>
      <c r="AO5794" s="13">
        <f t="shared" si="725"/>
        <v>0.3210217072397244</v>
      </c>
      <c r="AP5794" s="16">
        <v>7600</v>
      </c>
      <c r="AQ5794" s="16">
        <v>5552.8093403644352</v>
      </c>
      <c r="AR5794" s="16">
        <f t="shared" si="726"/>
        <v>2047.1906596355648</v>
      </c>
      <c r="AS5794" s="17">
        <f t="shared" si="720"/>
        <v>0.26936719205731113</v>
      </c>
      <c r="AT5794" s="20">
        <v>7600</v>
      </c>
      <c r="AU5794" s="20">
        <v>5334.9649859943966</v>
      </c>
      <c r="AV5794" s="20">
        <f t="shared" si="721"/>
        <v>2265.0350140056034</v>
      </c>
      <c r="AW5794" s="21">
        <f t="shared" si="727"/>
        <v>0.29803092289547412</v>
      </c>
    </row>
    <row r="5795" spans="1:49" x14ac:dyDescent="0.25">
      <c r="A5795" t="s">
        <v>109</v>
      </c>
      <c r="B5795" t="s">
        <v>317</v>
      </c>
      <c r="C5795">
        <v>99486</v>
      </c>
      <c r="D5795">
        <v>2021</v>
      </c>
      <c r="E5795" t="s">
        <v>155</v>
      </c>
      <c r="F5795" t="s">
        <v>605</v>
      </c>
      <c r="G5795" t="s">
        <v>214</v>
      </c>
      <c r="I5795">
        <v>4</v>
      </c>
      <c r="J5795" t="s">
        <v>59</v>
      </c>
      <c r="K5795">
        <v>4</v>
      </c>
      <c r="L5795" t="s">
        <v>44</v>
      </c>
      <c r="M5795">
        <v>2</v>
      </c>
      <c r="N5795" t="s">
        <v>45</v>
      </c>
      <c r="O5795" t="s">
        <v>46</v>
      </c>
      <c r="P5795">
        <v>3</v>
      </c>
      <c r="Q5795" t="s">
        <v>60</v>
      </c>
      <c r="R5795" t="s">
        <v>48</v>
      </c>
      <c r="S5795">
        <v>161</v>
      </c>
      <c r="T5795" t="s">
        <v>49</v>
      </c>
      <c r="V5795" t="s">
        <v>653</v>
      </c>
      <c r="W5795" t="s">
        <v>62</v>
      </c>
      <c r="X5795" t="s">
        <v>63</v>
      </c>
      <c r="Z5795">
        <v>0</v>
      </c>
      <c r="AA5795" t="s">
        <v>75</v>
      </c>
      <c r="AB5795" t="s">
        <v>83</v>
      </c>
      <c r="AC5795">
        <v>45</v>
      </c>
      <c r="AD5795">
        <v>11</v>
      </c>
      <c r="AE5795">
        <v>4</v>
      </c>
      <c r="AF5795">
        <v>2025</v>
      </c>
      <c r="AG5795">
        <v>20251105</v>
      </c>
      <c r="AH5795" s="2">
        <v>8100</v>
      </c>
      <c r="AI5795" s="2">
        <v>7665.74755859375</v>
      </c>
      <c r="AJ5795" s="2">
        <f t="shared" si="722"/>
        <v>434.25244140625</v>
      </c>
      <c r="AK5795" s="6">
        <f t="shared" si="723"/>
        <v>5.3611412519290122E-2</v>
      </c>
      <c r="AL5795" s="12">
        <v>8100</v>
      </c>
      <c r="AM5795" s="12">
        <v>7347.5865911026494</v>
      </c>
      <c r="AN5795" s="12">
        <f t="shared" si="724"/>
        <v>752.41340889735056</v>
      </c>
      <c r="AO5795" s="13">
        <f t="shared" si="725"/>
        <v>9.2890544308314879E-2</v>
      </c>
      <c r="AP5795" s="16">
        <v>8100</v>
      </c>
      <c r="AQ5795" s="16">
        <v>7537.4185483301117</v>
      </c>
      <c r="AR5795" s="16">
        <f t="shared" si="726"/>
        <v>562.58145166988834</v>
      </c>
      <c r="AS5795" s="17">
        <f t="shared" si="720"/>
        <v>6.9454500206159051E-2</v>
      </c>
      <c r="AT5795" s="20">
        <v>8100</v>
      </c>
      <c r="AU5795" s="20">
        <v>7760.2659574468089</v>
      </c>
      <c r="AV5795" s="20">
        <f t="shared" si="721"/>
        <v>339.7340425531911</v>
      </c>
      <c r="AW5795" s="21">
        <f t="shared" si="727"/>
        <v>4.1942474389282849E-2</v>
      </c>
    </row>
    <row r="5796" spans="1:49" x14ac:dyDescent="0.25">
      <c r="A5796" t="s">
        <v>38</v>
      </c>
      <c r="B5796" t="s">
        <v>776</v>
      </c>
      <c r="C5796">
        <v>150752</v>
      </c>
      <c r="D5796">
        <v>2011</v>
      </c>
      <c r="E5796" t="s">
        <v>93</v>
      </c>
      <c r="F5796" t="s">
        <v>1208</v>
      </c>
      <c r="G5796" t="s">
        <v>533</v>
      </c>
      <c r="I5796">
        <v>4</v>
      </c>
      <c r="J5796" t="s">
        <v>117</v>
      </c>
      <c r="K5796">
        <v>4</v>
      </c>
      <c r="L5796" t="s">
        <v>44</v>
      </c>
      <c r="M5796">
        <v>2.4000000953674321</v>
      </c>
      <c r="N5796" t="s">
        <v>45</v>
      </c>
      <c r="O5796" t="s">
        <v>46</v>
      </c>
      <c r="P5796">
        <v>2</v>
      </c>
      <c r="Q5796" t="s">
        <v>60</v>
      </c>
      <c r="T5796" t="s">
        <v>173</v>
      </c>
      <c r="U5796" t="s">
        <v>50</v>
      </c>
      <c r="V5796" t="s">
        <v>1965</v>
      </c>
      <c r="W5796" t="s">
        <v>62</v>
      </c>
      <c r="X5796" t="s">
        <v>121</v>
      </c>
      <c r="Z5796">
        <v>0</v>
      </c>
      <c r="AA5796" t="s">
        <v>75</v>
      </c>
      <c r="AB5796" t="s">
        <v>83</v>
      </c>
      <c r="AC5796">
        <v>45</v>
      </c>
      <c r="AD5796">
        <v>11</v>
      </c>
      <c r="AE5796">
        <v>4</v>
      </c>
      <c r="AF5796">
        <v>2025</v>
      </c>
      <c r="AG5796">
        <v>20251105</v>
      </c>
      <c r="AH5796" s="2">
        <v>1100</v>
      </c>
      <c r="AI5796" s="2">
        <v>859.09423828125</v>
      </c>
      <c r="AJ5796" s="2">
        <f t="shared" si="722"/>
        <v>240.90576171875</v>
      </c>
      <c r="AK5796" s="6">
        <f t="shared" si="723"/>
        <v>0.21900523792613635</v>
      </c>
      <c r="AL5796" s="12">
        <v>1100</v>
      </c>
      <c r="AM5796" s="12">
        <v>904.81984351262906</v>
      </c>
      <c r="AN5796" s="12">
        <f t="shared" si="724"/>
        <v>195.18015648737094</v>
      </c>
      <c r="AO5796" s="13">
        <f t="shared" si="725"/>
        <v>0.17743650589760995</v>
      </c>
      <c r="AP5796" s="16">
        <v>1100</v>
      </c>
      <c r="AQ5796" s="16">
        <v>951.4785493798355</v>
      </c>
      <c r="AR5796" s="16">
        <f t="shared" si="726"/>
        <v>148.5214506201645</v>
      </c>
      <c r="AS5796" s="17">
        <f t="shared" si="720"/>
        <v>0.13501950056378592</v>
      </c>
      <c r="AT5796" s="20">
        <v>1100</v>
      </c>
      <c r="AU5796" s="20">
        <v>864.3064220183486</v>
      </c>
      <c r="AV5796" s="20">
        <f t="shared" si="721"/>
        <v>235.6935779816514</v>
      </c>
      <c r="AW5796" s="21">
        <f t="shared" si="727"/>
        <v>0.21426688907422856</v>
      </c>
    </row>
    <row r="5797" spans="1:49" x14ac:dyDescent="0.25">
      <c r="A5797" t="s">
        <v>123</v>
      </c>
      <c r="B5797" t="s">
        <v>200</v>
      </c>
      <c r="C5797">
        <v>121708</v>
      </c>
      <c r="D5797">
        <v>2020</v>
      </c>
      <c r="E5797" t="s">
        <v>203</v>
      </c>
      <c r="F5797" t="s">
        <v>754</v>
      </c>
      <c r="I5797">
        <v>4</v>
      </c>
      <c r="J5797" t="s">
        <v>69</v>
      </c>
      <c r="K5797">
        <v>4</v>
      </c>
      <c r="L5797" t="s">
        <v>44</v>
      </c>
      <c r="M5797">
        <v>2</v>
      </c>
      <c r="N5797" t="s">
        <v>45</v>
      </c>
      <c r="O5797" t="s">
        <v>46</v>
      </c>
      <c r="P5797">
        <v>4</v>
      </c>
      <c r="Q5797" t="s">
        <v>141</v>
      </c>
      <c r="R5797" t="s">
        <v>48</v>
      </c>
      <c r="T5797" t="s">
        <v>49</v>
      </c>
      <c r="W5797" t="s">
        <v>62</v>
      </c>
      <c r="X5797" t="s">
        <v>121</v>
      </c>
      <c r="Z5797">
        <v>0</v>
      </c>
      <c r="AA5797" t="s">
        <v>75</v>
      </c>
      <c r="AB5797" t="s">
        <v>83</v>
      </c>
      <c r="AC5797">
        <v>45</v>
      </c>
      <c r="AD5797">
        <v>11</v>
      </c>
      <c r="AE5797">
        <v>4</v>
      </c>
      <c r="AF5797">
        <v>2025</v>
      </c>
      <c r="AG5797">
        <v>20251103</v>
      </c>
      <c r="AH5797" s="2">
        <v>8600</v>
      </c>
      <c r="AI5797" s="2">
        <v>7898.4873046875</v>
      </c>
      <c r="AJ5797" s="2">
        <f t="shared" si="722"/>
        <v>701.5126953125</v>
      </c>
      <c r="AK5797" s="6">
        <f t="shared" si="723"/>
        <v>8.1571243640988375E-2</v>
      </c>
      <c r="AL5797" s="12">
        <v>8600</v>
      </c>
      <c r="AM5797" s="12">
        <v>8227.1884064213937</v>
      </c>
      <c r="AN5797" s="12">
        <f t="shared" si="724"/>
        <v>372.81159357860633</v>
      </c>
      <c r="AO5797" s="13">
        <f t="shared" si="725"/>
        <v>4.3350185299837946E-2</v>
      </c>
      <c r="AP5797" s="16">
        <v>8600</v>
      </c>
      <c r="AQ5797" s="16">
        <v>7872.6180599109402</v>
      </c>
      <c r="AR5797" s="16">
        <f t="shared" si="726"/>
        <v>727.38194008905975</v>
      </c>
      <c r="AS5797" s="17">
        <f t="shared" si="720"/>
        <v>8.4579295359192994E-2</v>
      </c>
      <c r="AT5797" s="20">
        <v>8600</v>
      </c>
      <c r="AU5797" s="20">
        <v>7859.6699410609044</v>
      </c>
      <c r="AV5797" s="20">
        <f t="shared" si="721"/>
        <v>740.33005893909558</v>
      </c>
      <c r="AW5797" s="21">
        <f t="shared" si="727"/>
        <v>8.6084890574313441E-2</v>
      </c>
    </row>
    <row r="5798" spans="1:49" x14ac:dyDescent="0.25">
      <c r="A5798" t="s">
        <v>123</v>
      </c>
      <c r="B5798" t="s">
        <v>124</v>
      </c>
      <c r="C5798">
        <v>158903</v>
      </c>
      <c r="D5798">
        <v>2010</v>
      </c>
      <c r="E5798" t="s">
        <v>93</v>
      </c>
      <c r="F5798" t="s">
        <v>628</v>
      </c>
      <c r="G5798" t="s">
        <v>2496</v>
      </c>
      <c r="I5798">
        <v>6</v>
      </c>
      <c r="J5798" t="s">
        <v>69</v>
      </c>
      <c r="K5798">
        <v>4</v>
      </c>
      <c r="L5798" t="s">
        <v>44</v>
      </c>
      <c r="M5798">
        <v>3.9000000953674321</v>
      </c>
      <c r="N5798" t="s">
        <v>45</v>
      </c>
      <c r="Q5798" t="s">
        <v>118</v>
      </c>
      <c r="T5798" t="s">
        <v>173</v>
      </c>
      <c r="U5798" t="s">
        <v>72</v>
      </c>
      <c r="V5798" t="s">
        <v>495</v>
      </c>
      <c r="W5798" t="s">
        <v>120</v>
      </c>
      <c r="X5798" t="s">
        <v>98</v>
      </c>
      <c r="Z5798">
        <v>0</v>
      </c>
      <c r="AA5798" t="s">
        <v>75</v>
      </c>
      <c r="AB5798" t="s">
        <v>122</v>
      </c>
      <c r="AC5798">
        <v>45</v>
      </c>
      <c r="AD5798">
        <v>11</v>
      </c>
      <c r="AE5798">
        <v>4</v>
      </c>
      <c r="AF5798">
        <v>2025</v>
      </c>
      <c r="AG5798">
        <v>20251104</v>
      </c>
      <c r="AH5798" s="2">
        <v>1000</v>
      </c>
      <c r="AI5798" s="2">
        <v>1069.911987304688</v>
      </c>
      <c r="AJ5798" s="2">
        <f t="shared" si="722"/>
        <v>69.911987304687955</v>
      </c>
      <c r="AK5798" s="6">
        <f t="shared" si="723"/>
        <v>6.991198730468795E-2</v>
      </c>
      <c r="AL5798" s="12">
        <v>1000</v>
      </c>
      <c r="AM5798" s="12">
        <v>1154.5501021295429</v>
      </c>
      <c r="AN5798" s="12">
        <f t="shared" si="724"/>
        <v>154.55010212954289</v>
      </c>
      <c r="AO5798" s="13">
        <f t="shared" si="725"/>
        <v>0.1545501021295429</v>
      </c>
      <c r="AP5798" s="16">
        <v>1000</v>
      </c>
      <c r="AQ5798" s="16">
        <v>1215.040699602082</v>
      </c>
      <c r="AR5798" s="16">
        <f t="shared" si="726"/>
        <v>215.04069960208199</v>
      </c>
      <c r="AS5798" s="17">
        <f t="shared" si="720"/>
        <v>0.215040699602082</v>
      </c>
      <c r="AT5798" s="20">
        <v>1000</v>
      </c>
      <c r="AU5798" s="20">
        <v>1095.5358175448359</v>
      </c>
      <c r="AV5798" s="20">
        <f t="shared" si="721"/>
        <v>95.535817544835936</v>
      </c>
      <c r="AW5798" s="21">
        <f t="shared" si="727"/>
        <v>9.5535817544835935E-2</v>
      </c>
    </row>
    <row r="5799" spans="1:49" x14ac:dyDescent="0.25">
      <c r="A5799" t="s">
        <v>77</v>
      </c>
      <c r="B5799" t="s">
        <v>811</v>
      </c>
      <c r="C5799">
        <v>150524</v>
      </c>
      <c r="D5799">
        <v>2017</v>
      </c>
      <c r="E5799" t="s">
        <v>66</v>
      </c>
      <c r="F5799" t="s">
        <v>366</v>
      </c>
      <c r="G5799" t="s">
        <v>214</v>
      </c>
      <c r="I5799">
        <v>4</v>
      </c>
      <c r="J5799" t="s">
        <v>59</v>
      </c>
      <c r="K5799">
        <v>4</v>
      </c>
      <c r="L5799" t="s">
        <v>44</v>
      </c>
      <c r="M5799">
        <v>1.5</v>
      </c>
      <c r="N5799" t="s">
        <v>45</v>
      </c>
      <c r="Q5799" t="s">
        <v>118</v>
      </c>
      <c r="R5799" t="s">
        <v>96</v>
      </c>
      <c r="S5799">
        <v>181</v>
      </c>
      <c r="T5799" t="s">
        <v>49</v>
      </c>
      <c r="U5799" t="s">
        <v>50</v>
      </c>
      <c r="W5799" t="s">
        <v>120</v>
      </c>
      <c r="X5799" t="s">
        <v>121</v>
      </c>
      <c r="Y5799">
        <v>23740</v>
      </c>
      <c r="Z5799">
        <v>0</v>
      </c>
      <c r="AA5799" t="s">
        <v>75</v>
      </c>
      <c r="AB5799" t="s">
        <v>122</v>
      </c>
      <c r="AC5799">
        <v>45</v>
      </c>
      <c r="AD5799">
        <v>11</v>
      </c>
      <c r="AE5799">
        <v>4</v>
      </c>
      <c r="AF5799">
        <v>2025</v>
      </c>
      <c r="AG5799">
        <v>20251105</v>
      </c>
      <c r="AH5799" s="2">
        <v>3500</v>
      </c>
      <c r="AI5799" s="2">
        <v>1957.369140625</v>
      </c>
      <c r="AJ5799" s="2">
        <f t="shared" si="722"/>
        <v>1542.630859375</v>
      </c>
      <c r="AK5799" s="6">
        <f t="shared" si="723"/>
        <v>0.44075167410714283</v>
      </c>
      <c r="AL5799" s="12">
        <v>3500</v>
      </c>
      <c r="AM5799" s="12">
        <v>1993.6062223957369</v>
      </c>
      <c r="AN5799" s="12">
        <f t="shared" si="724"/>
        <v>1506.3937776042631</v>
      </c>
      <c r="AO5799" s="13">
        <f t="shared" si="725"/>
        <v>0.43039822217264656</v>
      </c>
      <c r="AP5799" s="16">
        <v>3500</v>
      </c>
      <c r="AQ5799" s="16">
        <v>2201.0915467335749</v>
      </c>
      <c r="AR5799" s="16">
        <f t="shared" si="726"/>
        <v>1298.9084532664251</v>
      </c>
      <c r="AS5799" s="17">
        <f t="shared" si="720"/>
        <v>0.37111670093326432</v>
      </c>
      <c r="AT5799" s="20">
        <v>3500</v>
      </c>
      <c r="AU5799" s="20">
        <v>1995.6199460916439</v>
      </c>
      <c r="AV5799" s="20">
        <f t="shared" si="721"/>
        <v>1504.3800539083561</v>
      </c>
      <c r="AW5799" s="21">
        <f t="shared" si="727"/>
        <v>0.42982287254524459</v>
      </c>
    </row>
    <row r="5800" spans="1:49" x14ac:dyDescent="0.25">
      <c r="A5800" t="s">
        <v>38</v>
      </c>
      <c r="B5800" t="s">
        <v>342</v>
      </c>
      <c r="C5800">
        <v>9958</v>
      </c>
      <c r="D5800">
        <v>2024</v>
      </c>
      <c r="E5800" t="s">
        <v>159</v>
      </c>
      <c r="F5800" t="s">
        <v>489</v>
      </c>
      <c r="G5800" t="s">
        <v>229</v>
      </c>
      <c r="I5800">
        <v>4</v>
      </c>
      <c r="J5800" t="s">
        <v>129</v>
      </c>
      <c r="K5800">
        <v>4</v>
      </c>
      <c r="L5800" t="s">
        <v>44</v>
      </c>
      <c r="M5800">
        <v>2</v>
      </c>
      <c r="N5800" t="s">
        <v>44</v>
      </c>
      <c r="O5800" t="s">
        <v>46</v>
      </c>
      <c r="P5800">
        <v>4</v>
      </c>
      <c r="Q5800" t="s">
        <v>60</v>
      </c>
      <c r="R5800" t="s">
        <v>89</v>
      </c>
      <c r="S5800">
        <v>158</v>
      </c>
      <c r="T5800" t="s">
        <v>49</v>
      </c>
      <c r="U5800" t="s">
        <v>50</v>
      </c>
      <c r="V5800" t="s">
        <v>1713</v>
      </c>
      <c r="W5800" t="s">
        <v>62</v>
      </c>
      <c r="X5800" t="s">
        <v>121</v>
      </c>
      <c r="Z5800">
        <v>0</v>
      </c>
      <c r="AA5800" t="s">
        <v>75</v>
      </c>
      <c r="AB5800" t="s">
        <v>83</v>
      </c>
      <c r="AC5800">
        <v>45</v>
      </c>
      <c r="AD5800">
        <v>11</v>
      </c>
      <c r="AE5800">
        <v>4</v>
      </c>
      <c r="AF5800">
        <v>2025</v>
      </c>
      <c r="AG5800">
        <v>20251103</v>
      </c>
      <c r="AH5800" s="2">
        <v>22200</v>
      </c>
      <c r="AI5800" s="2">
        <v>23091.830078125</v>
      </c>
      <c r="AJ5800" s="2">
        <f t="shared" si="722"/>
        <v>891.830078125</v>
      </c>
      <c r="AK5800" s="6">
        <f t="shared" si="723"/>
        <v>4.0172526041666663E-2</v>
      </c>
      <c r="AL5800" s="12">
        <v>22200</v>
      </c>
      <c r="AM5800" s="12">
        <v>21357.422234505579</v>
      </c>
      <c r="AN5800" s="12">
        <f t="shared" si="724"/>
        <v>842.57776549442133</v>
      </c>
      <c r="AO5800" s="13">
        <f t="shared" si="725"/>
        <v>3.7953953400649609E-2</v>
      </c>
      <c r="AP5800" s="16">
        <v>22200</v>
      </c>
      <c r="AQ5800" s="16">
        <v>22451.06381989277</v>
      </c>
      <c r="AR5800" s="16">
        <f t="shared" si="726"/>
        <v>251.06381989276997</v>
      </c>
      <c r="AS5800" s="17">
        <f t="shared" si="720"/>
        <v>1.1309181076250899E-2</v>
      </c>
      <c r="AT5800" s="20">
        <v>22200</v>
      </c>
      <c r="AU5800" s="20">
        <v>23389.397565922922</v>
      </c>
      <c r="AV5800" s="20">
        <f t="shared" si="721"/>
        <v>1189.3975659229218</v>
      </c>
      <c r="AW5800" s="21">
        <f t="shared" si="727"/>
        <v>5.3576466933464947E-2</v>
      </c>
    </row>
    <row r="5801" spans="1:49" x14ac:dyDescent="0.25">
      <c r="A5801" t="s">
        <v>38</v>
      </c>
      <c r="B5801" t="s">
        <v>65</v>
      </c>
      <c r="C5801">
        <v>161617</v>
      </c>
      <c r="D5801">
        <v>2015</v>
      </c>
      <c r="E5801" t="s">
        <v>127</v>
      </c>
      <c r="F5801" t="s">
        <v>128</v>
      </c>
      <c r="G5801" t="s">
        <v>2497</v>
      </c>
      <c r="I5801">
        <v>6</v>
      </c>
      <c r="J5801" t="s">
        <v>69</v>
      </c>
      <c r="K5801">
        <v>2</v>
      </c>
      <c r="L5801" t="s">
        <v>44</v>
      </c>
      <c r="M5801">
        <v>3</v>
      </c>
      <c r="N5801" t="s">
        <v>70</v>
      </c>
      <c r="O5801" t="s">
        <v>46</v>
      </c>
      <c r="Q5801" t="s">
        <v>187</v>
      </c>
      <c r="T5801" t="s">
        <v>49</v>
      </c>
      <c r="U5801" t="s">
        <v>72</v>
      </c>
      <c r="W5801" t="s">
        <v>120</v>
      </c>
      <c r="X5801" t="s">
        <v>131</v>
      </c>
      <c r="Z5801">
        <v>0</v>
      </c>
      <c r="AA5801" t="s">
        <v>75</v>
      </c>
      <c r="AB5801" t="s">
        <v>187</v>
      </c>
      <c r="AC5801">
        <v>45</v>
      </c>
      <c r="AD5801">
        <v>11</v>
      </c>
      <c r="AE5801">
        <v>4</v>
      </c>
      <c r="AF5801">
        <v>2025</v>
      </c>
      <c r="AG5801">
        <v>20251104</v>
      </c>
      <c r="AH5801" s="2">
        <v>4200</v>
      </c>
      <c r="AI5801" s="2">
        <v>4789.244140625</v>
      </c>
      <c r="AJ5801" s="2">
        <f t="shared" si="722"/>
        <v>589.244140625</v>
      </c>
      <c r="AK5801" s="6">
        <f t="shared" si="723"/>
        <v>0.14029622395833333</v>
      </c>
      <c r="AL5801" s="12">
        <v>4200</v>
      </c>
      <c r="AM5801" s="12">
        <v>4881.255732761776</v>
      </c>
      <c r="AN5801" s="12">
        <f t="shared" si="724"/>
        <v>681.25573276177602</v>
      </c>
      <c r="AO5801" s="13">
        <f t="shared" si="725"/>
        <v>0.16220374589566094</v>
      </c>
      <c r="AP5801" s="16">
        <v>4200</v>
      </c>
      <c r="AQ5801" s="16">
        <v>4218.9628420589042</v>
      </c>
      <c r="AR5801" s="16">
        <f t="shared" si="726"/>
        <v>18.962842058904243</v>
      </c>
      <c r="AS5801" s="17">
        <f t="shared" si="720"/>
        <v>4.5149623949772011E-3</v>
      </c>
      <c r="AT5801" s="20">
        <v>4200</v>
      </c>
      <c r="AU5801" s="20">
        <v>4869.6843373493994</v>
      </c>
      <c r="AV5801" s="20">
        <f t="shared" si="721"/>
        <v>669.68433734939936</v>
      </c>
      <c r="AW5801" s="21">
        <f t="shared" si="727"/>
        <v>0.15944865174985698</v>
      </c>
    </row>
    <row r="5802" spans="1:49" x14ac:dyDescent="0.25">
      <c r="A5802" t="s">
        <v>38</v>
      </c>
      <c r="B5802" t="s">
        <v>776</v>
      </c>
      <c r="C5802">
        <v>90405</v>
      </c>
      <c r="D5802">
        <v>2014</v>
      </c>
      <c r="E5802" t="s">
        <v>66</v>
      </c>
      <c r="F5802" t="s">
        <v>221</v>
      </c>
      <c r="I5802">
        <v>6</v>
      </c>
      <c r="J5802" t="s">
        <v>69</v>
      </c>
      <c r="K5802">
        <v>4</v>
      </c>
      <c r="L5802" t="s">
        <v>44</v>
      </c>
      <c r="M5802">
        <v>3.7000000476837158</v>
      </c>
      <c r="N5802" t="s">
        <v>70</v>
      </c>
      <c r="O5802" t="s">
        <v>95</v>
      </c>
      <c r="Q5802" t="s">
        <v>88</v>
      </c>
      <c r="R5802" t="s">
        <v>48</v>
      </c>
      <c r="S5802">
        <v>302</v>
      </c>
      <c r="T5802" t="s">
        <v>49</v>
      </c>
      <c r="U5802" t="s">
        <v>72</v>
      </c>
      <c r="W5802" t="s">
        <v>90</v>
      </c>
      <c r="X5802" t="s">
        <v>74</v>
      </c>
      <c r="Z5802">
        <v>0</v>
      </c>
      <c r="AA5802" t="s">
        <v>75</v>
      </c>
      <c r="AB5802" t="s">
        <v>91</v>
      </c>
      <c r="AC5802">
        <v>45</v>
      </c>
      <c r="AD5802">
        <v>11</v>
      </c>
      <c r="AE5802">
        <v>4</v>
      </c>
      <c r="AF5802">
        <v>2025</v>
      </c>
      <c r="AG5802">
        <v>20251105</v>
      </c>
      <c r="AH5802" s="2">
        <v>2000</v>
      </c>
      <c r="AI5802" s="2">
        <v>3247.2841796875</v>
      </c>
      <c r="AJ5802" s="2">
        <f t="shared" si="722"/>
        <v>1247.2841796875</v>
      </c>
      <c r="AK5802" s="6">
        <f t="shared" si="723"/>
        <v>0.62364208984375002</v>
      </c>
      <c r="AL5802" s="12">
        <v>2000</v>
      </c>
      <c r="AM5802" s="12">
        <v>3595.676658117045</v>
      </c>
      <c r="AN5802" s="12">
        <f t="shared" si="724"/>
        <v>1595.676658117045</v>
      </c>
      <c r="AO5802" s="13">
        <f t="shared" si="725"/>
        <v>0.79783832905852248</v>
      </c>
      <c r="AP5802" s="16">
        <v>2000</v>
      </c>
      <c r="AQ5802" s="16">
        <v>3109.2310574465869</v>
      </c>
      <c r="AR5802" s="16">
        <f t="shared" si="726"/>
        <v>1109.2310574465869</v>
      </c>
      <c r="AS5802" s="17">
        <f t="shared" si="720"/>
        <v>0.55461552872329345</v>
      </c>
      <c r="AT5802" s="20">
        <v>2000</v>
      </c>
      <c r="AU5802" s="20">
        <v>3204.446373850868</v>
      </c>
      <c r="AV5802" s="20">
        <f t="shared" si="721"/>
        <v>1204.446373850868</v>
      </c>
      <c r="AW5802" s="21">
        <f t="shared" si="727"/>
        <v>0.60222318692543397</v>
      </c>
    </row>
    <row r="5803" spans="1:49" x14ac:dyDescent="0.25">
      <c r="A5803" t="s">
        <v>77</v>
      </c>
      <c r="B5803" t="s">
        <v>177</v>
      </c>
      <c r="C5803">
        <v>77777</v>
      </c>
      <c r="D5803">
        <v>2015</v>
      </c>
      <c r="E5803" t="s">
        <v>93</v>
      </c>
      <c r="F5803" t="s">
        <v>430</v>
      </c>
      <c r="G5803" t="s">
        <v>1405</v>
      </c>
      <c r="I5803">
        <v>4</v>
      </c>
      <c r="J5803" t="s">
        <v>117</v>
      </c>
      <c r="K5803">
        <v>4</v>
      </c>
      <c r="L5803" t="s">
        <v>44</v>
      </c>
      <c r="M5803">
        <v>2.5</v>
      </c>
      <c r="N5803" t="s">
        <v>45</v>
      </c>
      <c r="O5803" t="s">
        <v>703</v>
      </c>
      <c r="P5803">
        <v>1</v>
      </c>
      <c r="Q5803" t="s">
        <v>118</v>
      </c>
      <c r="T5803" t="s">
        <v>49</v>
      </c>
      <c r="U5803" t="s">
        <v>50</v>
      </c>
      <c r="V5803" t="s">
        <v>1223</v>
      </c>
      <c r="W5803" t="s">
        <v>120</v>
      </c>
      <c r="X5803" t="s">
        <v>74</v>
      </c>
      <c r="Z5803">
        <v>0</v>
      </c>
      <c r="AA5803" t="s">
        <v>75</v>
      </c>
      <c r="AB5803" t="s">
        <v>122</v>
      </c>
      <c r="AC5803">
        <v>45</v>
      </c>
      <c r="AD5803">
        <v>11</v>
      </c>
      <c r="AE5803">
        <v>4</v>
      </c>
      <c r="AF5803">
        <v>2025</v>
      </c>
      <c r="AG5803">
        <v>20251105</v>
      </c>
      <c r="AH5803" s="2">
        <v>700</v>
      </c>
      <c r="AI5803" s="2">
        <v>1272.841796875</v>
      </c>
      <c r="AJ5803" s="2">
        <f t="shared" si="722"/>
        <v>572.841796875</v>
      </c>
      <c r="AK5803" s="6">
        <f t="shared" si="723"/>
        <v>0.81834542410714284</v>
      </c>
      <c r="AL5803" s="12">
        <v>700</v>
      </c>
      <c r="AM5803" s="12">
        <v>1522.761138850319</v>
      </c>
      <c r="AN5803" s="12">
        <f t="shared" si="724"/>
        <v>822.76113885031896</v>
      </c>
      <c r="AO5803" s="13">
        <f t="shared" si="725"/>
        <v>1.1753730555004556</v>
      </c>
      <c r="AP5803" s="16">
        <v>700</v>
      </c>
      <c r="AQ5803" s="16">
        <v>1692.3155829076129</v>
      </c>
      <c r="AR5803" s="16">
        <f t="shared" si="726"/>
        <v>992.31558290761291</v>
      </c>
      <c r="AS5803" s="17">
        <f t="shared" si="720"/>
        <v>1.4175936898680184</v>
      </c>
      <c r="AT5803" s="20">
        <v>700</v>
      </c>
      <c r="AU5803" s="20">
        <v>1226.5212121212121</v>
      </c>
      <c r="AV5803" s="20">
        <f t="shared" si="721"/>
        <v>526.5212121212121</v>
      </c>
      <c r="AW5803" s="21">
        <f t="shared" si="727"/>
        <v>0.75217316017316016</v>
      </c>
    </row>
    <row r="5804" spans="1:49" x14ac:dyDescent="0.25">
      <c r="A5804" t="s">
        <v>123</v>
      </c>
      <c r="B5804" t="s">
        <v>290</v>
      </c>
      <c r="C5804">
        <v>146537</v>
      </c>
      <c r="D5804">
        <v>2020</v>
      </c>
      <c r="E5804" t="s">
        <v>139</v>
      </c>
      <c r="F5804" t="s">
        <v>311</v>
      </c>
      <c r="G5804" t="s">
        <v>642</v>
      </c>
      <c r="I5804">
        <v>4</v>
      </c>
      <c r="J5804" t="s">
        <v>129</v>
      </c>
      <c r="K5804">
        <v>4</v>
      </c>
      <c r="L5804" t="s">
        <v>44</v>
      </c>
      <c r="M5804">
        <v>2.5</v>
      </c>
      <c r="N5804" t="s">
        <v>45</v>
      </c>
      <c r="O5804" t="s">
        <v>46</v>
      </c>
      <c r="P5804">
        <v>1</v>
      </c>
      <c r="Q5804" t="s">
        <v>118</v>
      </c>
      <c r="R5804" t="s">
        <v>48</v>
      </c>
      <c r="T5804" t="s">
        <v>49</v>
      </c>
      <c r="W5804" t="s">
        <v>120</v>
      </c>
      <c r="X5804" t="s">
        <v>74</v>
      </c>
      <c r="Z5804">
        <v>0</v>
      </c>
      <c r="AA5804" t="s">
        <v>75</v>
      </c>
      <c r="AB5804" t="s">
        <v>122</v>
      </c>
      <c r="AC5804">
        <v>45</v>
      </c>
      <c r="AD5804">
        <v>11</v>
      </c>
      <c r="AE5804">
        <v>4</v>
      </c>
      <c r="AF5804">
        <v>2025</v>
      </c>
      <c r="AG5804">
        <v>20251104</v>
      </c>
      <c r="AH5804" s="2">
        <v>6500</v>
      </c>
      <c r="AI5804" s="2">
        <v>4826.30322265625</v>
      </c>
      <c r="AJ5804" s="2">
        <f t="shared" si="722"/>
        <v>1673.69677734375</v>
      </c>
      <c r="AK5804" s="6">
        <f t="shared" si="723"/>
        <v>0.25749181189903847</v>
      </c>
      <c r="AL5804" s="12">
        <v>6500</v>
      </c>
      <c r="AM5804" s="12">
        <v>3881.4071967654781</v>
      </c>
      <c r="AN5804" s="12">
        <f t="shared" si="724"/>
        <v>2618.5928032345219</v>
      </c>
      <c r="AO5804" s="13">
        <f t="shared" si="725"/>
        <v>0.40286043126684951</v>
      </c>
      <c r="AP5804" s="16">
        <v>6500</v>
      </c>
      <c r="AQ5804" s="16">
        <v>4205.7912184446686</v>
      </c>
      <c r="AR5804" s="16">
        <f t="shared" si="726"/>
        <v>2294.2087815553314</v>
      </c>
      <c r="AS5804" s="17">
        <f t="shared" si="720"/>
        <v>0.35295519716235868</v>
      </c>
      <c r="AT5804" s="20">
        <v>6500</v>
      </c>
      <c r="AU5804" s="20">
        <v>5217.8258891645974</v>
      </c>
      <c r="AV5804" s="20">
        <f t="shared" si="721"/>
        <v>1282.1741108354026</v>
      </c>
      <c r="AW5804" s="21">
        <f t="shared" si="727"/>
        <v>0.19725755551313887</v>
      </c>
    </row>
    <row r="5805" spans="1:49" x14ac:dyDescent="0.25">
      <c r="A5805" t="s">
        <v>77</v>
      </c>
      <c r="B5805" t="s">
        <v>818</v>
      </c>
      <c r="C5805">
        <v>42837</v>
      </c>
      <c r="D5805">
        <v>2024</v>
      </c>
      <c r="E5805" t="s">
        <v>250</v>
      </c>
      <c r="F5805" t="s">
        <v>550</v>
      </c>
      <c r="G5805" t="s">
        <v>825</v>
      </c>
      <c r="I5805">
        <v>4</v>
      </c>
      <c r="J5805" t="s">
        <v>129</v>
      </c>
      <c r="K5805">
        <v>4</v>
      </c>
      <c r="L5805" t="s">
        <v>44</v>
      </c>
      <c r="M5805">
        <v>2.5</v>
      </c>
      <c r="N5805" t="s">
        <v>44</v>
      </c>
      <c r="O5805" t="s">
        <v>46</v>
      </c>
      <c r="P5805">
        <v>4</v>
      </c>
      <c r="Q5805" t="s">
        <v>118</v>
      </c>
      <c r="R5805" t="s">
        <v>89</v>
      </c>
      <c r="S5805">
        <v>191</v>
      </c>
      <c r="T5805" t="s">
        <v>49</v>
      </c>
      <c r="U5805" t="s">
        <v>50</v>
      </c>
      <c r="V5805" t="s">
        <v>826</v>
      </c>
      <c r="W5805" t="s">
        <v>120</v>
      </c>
      <c r="X5805" t="s">
        <v>121</v>
      </c>
      <c r="Z5805">
        <v>0</v>
      </c>
      <c r="AA5805" t="s">
        <v>75</v>
      </c>
      <c r="AB5805" t="s">
        <v>122</v>
      </c>
      <c r="AC5805">
        <v>45</v>
      </c>
      <c r="AD5805">
        <v>11</v>
      </c>
      <c r="AE5805">
        <v>4</v>
      </c>
      <c r="AF5805">
        <v>2025</v>
      </c>
      <c r="AG5805">
        <v>20251105</v>
      </c>
      <c r="AH5805" s="2">
        <v>18800</v>
      </c>
      <c r="AI5805" s="2">
        <v>19994.892578125</v>
      </c>
      <c r="AJ5805" s="2">
        <f t="shared" si="722"/>
        <v>1194.892578125</v>
      </c>
      <c r="AK5805" s="6">
        <f t="shared" si="723"/>
        <v>6.355811585771276E-2</v>
      </c>
      <c r="AL5805" s="12">
        <v>18800</v>
      </c>
      <c r="AM5805" s="12">
        <v>21882.859862395311</v>
      </c>
      <c r="AN5805" s="12">
        <f t="shared" si="724"/>
        <v>3082.8598623953112</v>
      </c>
      <c r="AO5805" s="13">
        <f t="shared" si="725"/>
        <v>0.16398190757421868</v>
      </c>
      <c r="AP5805" s="16">
        <v>18800</v>
      </c>
      <c r="AQ5805" s="16">
        <v>19316.437629123931</v>
      </c>
      <c r="AR5805" s="16">
        <f t="shared" si="726"/>
        <v>516.4376291239314</v>
      </c>
      <c r="AS5805" s="17">
        <f t="shared" si="720"/>
        <v>2.7470086655528265E-2</v>
      </c>
      <c r="AT5805" s="20">
        <v>18800</v>
      </c>
      <c r="AU5805" s="20">
        <v>19352.698545861302</v>
      </c>
      <c r="AV5805" s="20">
        <f t="shared" si="721"/>
        <v>552.69854586130168</v>
      </c>
      <c r="AW5805" s="21">
        <f t="shared" si="727"/>
        <v>2.9398858822409665E-2</v>
      </c>
    </row>
    <row r="5806" spans="1:49" x14ac:dyDescent="0.25">
      <c r="A5806" t="s">
        <v>123</v>
      </c>
      <c r="B5806" t="s">
        <v>124</v>
      </c>
      <c r="C5806">
        <v>133210</v>
      </c>
      <c r="D5806">
        <v>2015</v>
      </c>
      <c r="E5806" t="s">
        <v>135</v>
      </c>
      <c r="F5806" t="s">
        <v>568</v>
      </c>
      <c r="G5806" t="s">
        <v>418</v>
      </c>
      <c r="I5806">
        <v>6</v>
      </c>
      <c r="J5806" t="s">
        <v>43</v>
      </c>
      <c r="K5806">
        <v>4</v>
      </c>
      <c r="L5806" t="s">
        <v>44</v>
      </c>
      <c r="M5806">
        <v>3.5999999046325679</v>
      </c>
      <c r="N5806" t="s">
        <v>87</v>
      </c>
      <c r="O5806" t="s">
        <v>46</v>
      </c>
      <c r="P5806">
        <v>2</v>
      </c>
      <c r="Q5806" t="s">
        <v>60</v>
      </c>
      <c r="R5806" t="s">
        <v>89</v>
      </c>
      <c r="T5806" t="s">
        <v>49</v>
      </c>
      <c r="W5806" t="s">
        <v>134</v>
      </c>
      <c r="X5806" t="s">
        <v>74</v>
      </c>
      <c r="Z5806">
        <v>0</v>
      </c>
      <c r="AA5806" t="s">
        <v>75</v>
      </c>
      <c r="AB5806" t="s">
        <v>83</v>
      </c>
      <c r="AC5806">
        <v>45</v>
      </c>
      <c r="AD5806">
        <v>11</v>
      </c>
      <c r="AE5806">
        <v>4</v>
      </c>
      <c r="AF5806">
        <v>2025</v>
      </c>
      <c r="AG5806">
        <v>20251104</v>
      </c>
      <c r="AH5806" s="2">
        <v>7800</v>
      </c>
      <c r="AI5806" s="2">
        <v>6530.2041015625</v>
      </c>
      <c r="AJ5806" s="2">
        <f t="shared" si="722"/>
        <v>1269.7958984375</v>
      </c>
      <c r="AK5806" s="6">
        <f t="shared" si="723"/>
        <v>0.16279434595352565</v>
      </c>
      <c r="AL5806" s="12">
        <v>7800</v>
      </c>
      <c r="AM5806" s="12">
        <v>6657.7905651956244</v>
      </c>
      <c r="AN5806" s="12">
        <f t="shared" si="724"/>
        <v>1142.2094348043756</v>
      </c>
      <c r="AO5806" s="13">
        <f t="shared" si="725"/>
        <v>0.146437107026202</v>
      </c>
      <c r="AP5806" s="16">
        <v>7800</v>
      </c>
      <c r="AQ5806" s="16">
        <v>6515.9579246672411</v>
      </c>
      <c r="AR5806" s="16">
        <f t="shared" si="726"/>
        <v>1284.0420753327589</v>
      </c>
      <c r="AS5806" s="17">
        <f t="shared" si="720"/>
        <v>0.16462077888881524</v>
      </c>
      <c r="AT5806" s="20">
        <v>7800</v>
      </c>
      <c r="AU5806" s="20">
        <v>6544.7893569844791</v>
      </c>
      <c r="AV5806" s="20">
        <f t="shared" si="721"/>
        <v>1255.2106430155209</v>
      </c>
      <c r="AW5806" s="21">
        <f t="shared" si="727"/>
        <v>0.16092444141224627</v>
      </c>
    </row>
    <row r="5807" spans="1:49" x14ac:dyDescent="0.25">
      <c r="A5807" t="s">
        <v>77</v>
      </c>
      <c r="B5807" t="s">
        <v>818</v>
      </c>
      <c r="C5807">
        <v>130919</v>
      </c>
      <c r="D5807">
        <v>2017</v>
      </c>
      <c r="E5807" t="s">
        <v>370</v>
      </c>
      <c r="F5807" t="s">
        <v>1076</v>
      </c>
      <c r="G5807" t="s">
        <v>1076</v>
      </c>
      <c r="I5807">
        <v>4</v>
      </c>
      <c r="J5807" t="s">
        <v>43</v>
      </c>
      <c r="K5807">
        <v>4</v>
      </c>
      <c r="L5807" t="s">
        <v>372</v>
      </c>
      <c r="M5807">
        <v>2</v>
      </c>
      <c r="N5807" t="s">
        <v>44</v>
      </c>
      <c r="O5807" t="s">
        <v>46</v>
      </c>
      <c r="Q5807" t="s">
        <v>118</v>
      </c>
      <c r="R5807" t="s">
        <v>81</v>
      </c>
      <c r="S5807">
        <v>268</v>
      </c>
      <c r="T5807" t="s">
        <v>49</v>
      </c>
      <c r="V5807" t="s">
        <v>2498</v>
      </c>
      <c r="W5807" t="s">
        <v>120</v>
      </c>
      <c r="X5807" t="s">
        <v>53</v>
      </c>
      <c r="Y5807">
        <v>26695</v>
      </c>
      <c r="Z5807">
        <v>0</v>
      </c>
      <c r="AA5807" t="s">
        <v>75</v>
      </c>
      <c r="AB5807" t="s">
        <v>122</v>
      </c>
      <c r="AC5807">
        <v>45</v>
      </c>
      <c r="AD5807">
        <v>11</v>
      </c>
      <c r="AE5807">
        <v>4</v>
      </c>
      <c r="AF5807">
        <v>2025</v>
      </c>
      <c r="AG5807">
        <v>20251105</v>
      </c>
      <c r="AH5807" s="2">
        <v>9900</v>
      </c>
      <c r="AI5807" s="2">
        <v>7976.6171875</v>
      </c>
      <c r="AJ5807" s="2">
        <f t="shared" si="722"/>
        <v>1923.3828125</v>
      </c>
      <c r="AK5807" s="6">
        <f t="shared" si="723"/>
        <v>0.19428109217171718</v>
      </c>
      <c r="AL5807" s="12">
        <v>9900</v>
      </c>
      <c r="AM5807" s="12">
        <v>7309.0372632868493</v>
      </c>
      <c r="AN5807" s="12">
        <f t="shared" si="724"/>
        <v>2590.9627367131507</v>
      </c>
      <c r="AO5807" s="13">
        <f t="shared" si="725"/>
        <v>0.26171340774880308</v>
      </c>
      <c r="AP5807" s="16">
        <v>9900</v>
      </c>
      <c r="AQ5807" s="16">
        <v>8088.9339050785093</v>
      </c>
      <c r="AR5807" s="16">
        <f t="shared" si="726"/>
        <v>1811.0660949214907</v>
      </c>
      <c r="AS5807" s="17">
        <f t="shared" si="720"/>
        <v>0.18293596918398897</v>
      </c>
      <c r="AT5807" s="20">
        <v>9900</v>
      </c>
      <c r="AU5807" s="20">
        <v>8190.5151515151529</v>
      </c>
      <c r="AV5807" s="20">
        <f t="shared" si="721"/>
        <v>1709.4848484848471</v>
      </c>
      <c r="AW5807" s="21">
        <f t="shared" si="727"/>
        <v>0.17267523722069164</v>
      </c>
    </row>
    <row r="5808" spans="1:49" x14ac:dyDescent="0.25">
      <c r="A5808" t="s">
        <v>38</v>
      </c>
      <c r="B5808" t="s">
        <v>105</v>
      </c>
      <c r="C5808">
        <v>32741</v>
      </c>
      <c r="D5808">
        <v>2023</v>
      </c>
      <c r="E5808" t="s">
        <v>135</v>
      </c>
      <c r="F5808" t="s">
        <v>566</v>
      </c>
      <c r="G5808" t="s">
        <v>2481</v>
      </c>
      <c r="H5808" t="s">
        <v>1918</v>
      </c>
      <c r="I5808">
        <v>4</v>
      </c>
      <c r="J5808" t="s">
        <v>129</v>
      </c>
      <c r="K5808">
        <v>4</v>
      </c>
      <c r="L5808" t="s">
        <v>44</v>
      </c>
      <c r="M5808">
        <v>1.299999952316284</v>
      </c>
      <c r="N5808" t="s">
        <v>87</v>
      </c>
      <c r="O5808" t="s">
        <v>46</v>
      </c>
      <c r="P5808">
        <v>2</v>
      </c>
      <c r="Q5808" t="s">
        <v>60</v>
      </c>
      <c r="R5808" t="s">
        <v>81</v>
      </c>
      <c r="S5808">
        <v>177</v>
      </c>
      <c r="T5808" t="s">
        <v>49</v>
      </c>
      <c r="W5808" t="s">
        <v>62</v>
      </c>
      <c r="X5808" t="s">
        <v>567</v>
      </c>
      <c r="Z5808">
        <v>0</v>
      </c>
      <c r="AA5808" t="s">
        <v>75</v>
      </c>
      <c r="AB5808" t="s">
        <v>83</v>
      </c>
      <c r="AC5808">
        <v>45</v>
      </c>
      <c r="AD5808">
        <v>11</v>
      </c>
      <c r="AE5808">
        <v>4</v>
      </c>
      <c r="AF5808">
        <v>2025</v>
      </c>
      <c r="AG5808">
        <v>20251104</v>
      </c>
      <c r="AH5808" s="2">
        <v>11800</v>
      </c>
      <c r="AI5808" s="2">
        <v>12039.8349609375</v>
      </c>
      <c r="AJ5808" s="2">
        <f t="shared" si="722"/>
        <v>239.8349609375</v>
      </c>
      <c r="AK5808" s="6">
        <f t="shared" si="723"/>
        <v>2.0324996689618645E-2</v>
      </c>
      <c r="AL5808" s="12">
        <v>11800</v>
      </c>
      <c r="AM5808" s="12">
        <v>11002.792059029131</v>
      </c>
      <c r="AN5808" s="12">
        <f t="shared" si="724"/>
        <v>797.20794097086946</v>
      </c>
      <c r="AO5808" s="13">
        <f t="shared" si="725"/>
        <v>6.7559994997531306E-2</v>
      </c>
      <c r="AP5808" s="16">
        <v>11800</v>
      </c>
      <c r="AQ5808" s="16">
        <v>11697.54718950865</v>
      </c>
      <c r="AR5808" s="16">
        <f t="shared" si="726"/>
        <v>102.45281049134974</v>
      </c>
      <c r="AS5808" s="17">
        <f t="shared" si="720"/>
        <v>8.6824415670635376E-3</v>
      </c>
      <c r="AT5808" s="20">
        <v>11800</v>
      </c>
      <c r="AU5808" s="20">
        <v>12194.336316181951</v>
      </c>
      <c r="AV5808" s="20">
        <f t="shared" si="721"/>
        <v>394.33631618195068</v>
      </c>
      <c r="AW5808" s="21">
        <f t="shared" si="727"/>
        <v>3.3418331879826325E-2</v>
      </c>
    </row>
    <row r="5809" spans="1:49" x14ac:dyDescent="0.25">
      <c r="A5809" t="s">
        <v>77</v>
      </c>
      <c r="B5809" t="s">
        <v>596</v>
      </c>
      <c r="C5809">
        <v>123938</v>
      </c>
      <c r="D5809">
        <v>2006</v>
      </c>
      <c r="E5809" t="s">
        <v>155</v>
      </c>
      <c r="F5809" t="s">
        <v>605</v>
      </c>
      <c r="G5809" t="s">
        <v>1536</v>
      </c>
      <c r="I5809">
        <v>4</v>
      </c>
      <c r="J5809" t="s">
        <v>43</v>
      </c>
      <c r="K5809">
        <v>4</v>
      </c>
      <c r="L5809" t="s">
        <v>44</v>
      </c>
      <c r="M5809">
        <v>2</v>
      </c>
      <c r="N5809" t="s">
        <v>45</v>
      </c>
      <c r="O5809" t="s">
        <v>46</v>
      </c>
      <c r="Q5809" t="s">
        <v>60</v>
      </c>
      <c r="R5809" t="s">
        <v>96</v>
      </c>
      <c r="T5809" t="s">
        <v>49</v>
      </c>
      <c r="W5809" t="s">
        <v>62</v>
      </c>
      <c r="X5809" t="s">
        <v>63</v>
      </c>
      <c r="Z5809">
        <v>0</v>
      </c>
      <c r="AA5809" t="s">
        <v>75</v>
      </c>
      <c r="AB5809" t="s">
        <v>83</v>
      </c>
      <c r="AC5809">
        <v>45</v>
      </c>
      <c r="AD5809">
        <v>11</v>
      </c>
      <c r="AE5809">
        <v>4</v>
      </c>
      <c r="AF5809">
        <v>2025</v>
      </c>
      <c r="AG5809">
        <v>20251105</v>
      </c>
      <c r="AH5809" s="2">
        <v>700</v>
      </c>
      <c r="AI5809" s="2">
        <v>1108.10498046875</v>
      </c>
      <c r="AJ5809" s="2">
        <f t="shared" si="722"/>
        <v>408.10498046875</v>
      </c>
      <c r="AK5809" s="6">
        <f t="shared" si="723"/>
        <v>0.58300711495535718</v>
      </c>
      <c r="AL5809" s="12">
        <v>700</v>
      </c>
      <c r="AM5809" s="12">
        <v>1042.204986269657</v>
      </c>
      <c r="AN5809" s="12">
        <f t="shared" si="724"/>
        <v>342.20498626965696</v>
      </c>
      <c r="AO5809" s="13">
        <f t="shared" si="725"/>
        <v>0.48886426609950995</v>
      </c>
      <c r="AP5809" s="16">
        <v>700</v>
      </c>
      <c r="AQ5809" s="16">
        <v>1108.5739414674219</v>
      </c>
      <c r="AR5809" s="16">
        <f t="shared" si="726"/>
        <v>408.57394146742195</v>
      </c>
      <c r="AS5809" s="17">
        <f t="shared" si="720"/>
        <v>0.58367705923917423</v>
      </c>
      <c r="AT5809" s="20">
        <v>700</v>
      </c>
      <c r="AU5809" s="20">
        <v>1163.5007836990601</v>
      </c>
      <c r="AV5809" s="20">
        <f t="shared" si="721"/>
        <v>463.50078369906009</v>
      </c>
      <c r="AW5809" s="21">
        <f t="shared" si="727"/>
        <v>0.66214397671294301</v>
      </c>
    </row>
    <row r="5810" spans="1:49" x14ac:dyDescent="0.25">
      <c r="A5810" t="s">
        <v>109</v>
      </c>
      <c r="B5810" t="s">
        <v>538</v>
      </c>
      <c r="C5810">
        <v>100243</v>
      </c>
      <c r="D5810">
        <v>2017</v>
      </c>
      <c r="E5810" t="s">
        <v>66</v>
      </c>
      <c r="F5810" t="s">
        <v>546</v>
      </c>
      <c r="G5810" t="s">
        <v>269</v>
      </c>
      <c r="I5810">
        <v>6</v>
      </c>
      <c r="J5810" t="s">
        <v>69</v>
      </c>
      <c r="K5810">
        <v>4</v>
      </c>
      <c r="L5810" t="s">
        <v>44</v>
      </c>
      <c r="M5810">
        <v>3.5</v>
      </c>
      <c r="N5810" t="s">
        <v>44</v>
      </c>
      <c r="O5810" t="s">
        <v>95</v>
      </c>
      <c r="P5810">
        <v>2</v>
      </c>
      <c r="Q5810" t="s">
        <v>118</v>
      </c>
      <c r="R5810" t="s">
        <v>81</v>
      </c>
      <c r="S5810">
        <v>288</v>
      </c>
      <c r="T5810" t="s">
        <v>49</v>
      </c>
      <c r="U5810" t="s">
        <v>72</v>
      </c>
      <c r="V5810" t="s">
        <v>548</v>
      </c>
      <c r="W5810" t="s">
        <v>120</v>
      </c>
      <c r="X5810" t="s">
        <v>74</v>
      </c>
      <c r="Y5810">
        <v>29775</v>
      </c>
      <c r="Z5810">
        <v>0</v>
      </c>
      <c r="AA5810" t="s">
        <v>75</v>
      </c>
      <c r="AB5810" t="s">
        <v>122</v>
      </c>
      <c r="AC5810">
        <v>45</v>
      </c>
      <c r="AD5810">
        <v>11</v>
      </c>
      <c r="AE5810">
        <v>4</v>
      </c>
      <c r="AF5810">
        <v>2025</v>
      </c>
      <c r="AG5810">
        <v>20251105</v>
      </c>
      <c r="AH5810" s="2">
        <v>4100</v>
      </c>
      <c r="AI5810" s="2">
        <v>2289.647705078125</v>
      </c>
      <c r="AJ5810" s="2">
        <f t="shared" si="722"/>
        <v>1810.352294921875</v>
      </c>
      <c r="AK5810" s="6">
        <f t="shared" si="723"/>
        <v>0.44154934022484754</v>
      </c>
      <c r="AL5810" s="12">
        <v>4100</v>
      </c>
      <c r="AM5810" s="12">
        <v>2290.226485815705</v>
      </c>
      <c r="AN5810" s="12">
        <f t="shared" si="724"/>
        <v>1809.773514184295</v>
      </c>
      <c r="AO5810" s="13">
        <f t="shared" si="725"/>
        <v>0.44140817419129147</v>
      </c>
      <c r="AP5810" s="16">
        <v>4100</v>
      </c>
      <c r="AQ5810" s="16">
        <v>2465.0457058205852</v>
      </c>
      <c r="AR5810" s="16">
        <f t="shared" si="726"/>
        <v>1634.9542941794148</v>
      </c>
      <c r="AS5810" s="17">
        <f t="shared" si="720"/>
        <v>0.39876934004375969</v>
      </c>
      <c r="AT5810" s="20">
        <v>4100</v>
      </c>
      <c r="AU5810" s="20">
        <v>2315.567501527184</v>
      </c>
      <c r="AV5810" s="20">
        <f t="shared" si="721"/>
        <v>1784.432498472816</v>
      </c>
      <c r="AW5810" s="21">
        <f t="shared" si="727"/>
        <v>0.43522743865190633</v>
      </c>
    </row>
    <row r="5811" spans="1:49" x14ac:dyDescent="0.25">
      <c r="A5811" t="s">
        <v>38</v>
      </c>
      <c r="B5811" t="s">
        <v>56</v>
      </c>
      <c r="C5811">
        <v>198565</v>
      </c>
      <c r="D5811">
        <v>2010</v>
      </c>
      <c r="E5811" t="s">
        <v>93</v>
      </c>
      <c r="F5811" t="s">
        <v>628</v>
      </c>
      <c r="G5811" t="s">
        <v>352</v>
      </c>
      <c r="I5811">
        <v>6</v>
      </c>
      <c r="J5811" t="s">
        <v>117</v>
      </c>
      <c r="K5811">
        <v>4</v>
      </c>
      <c r="L5811" t="s">
        <v>44</v>
      </c>
      <c r="M5811">
        <v>3.9000000953674321</v>
      </c>
      <c r="N5811" t="s">
        <v>45</v>
      </c>
      <c r="O5811" t="s">
        <v>46</v>
      </c>
      <c r="P5811">
        <v>3</v>
      </c>
      <c r="Q5811" t="s">
        <v>118</v>
      </c>
      <c r="T5811" t="s">
        <v>173</v>
      </c>
      <c r="U5811" t="s">
        <v>72</v>
      </c>
      <c r="V5811" t="s">
        <v>495</v>
      </c>
      <c r="W5811" t="s">
        <v>120</v>
      </c>
      <c r="X5811" t="s">
        <v>98</v>
      </c>
      <c r="Z5811">
        <v>0</v>
      </c>
      <c r="AA5811" t="s">
        <v>75</v>
      </c>
      <c r="AB5811" t="s">
        <v>122</v>
      </c>
      <c r="AC5811">
        <v>45</v>
      </c>
      <c r="AD5811">
        <v>11</v>
      </c>
      <c r="AE5811">
        <v>4</v>
      </c>
      <c r="AF5811">
        <v>2025</v>
      </c>
      <c r="AG5811">
        <v>20251104</v>
      </c>
      <c r="AH5811" s="2">
        <v>2300</v>
      </c>
      <c r="AI5811" s="2">
        <v>1242.473266601562</v>
      </c>
      <c r="AJ5811" s="2">
        <f t="shared" si="722"/>
        <v>1057.526733398438</v>
      </c>
      <c r="AK5811" s="6">
        <f t="shared" si="723"/>
        <v>0.45979423191236435</v>
      </c>
      <c r="AL5811" s="12">
        <v>2300</v>
      </c>
      <c r="AM5811" s="12">
        <v>1227.156994137393</v>
      </c>
      <c r="AN5811" s="12">
        <f t="shared" si="724"/>
        <v>1072.843005862607</v>
      </c>
      <c r="AO5811" s="13">
        <f t="shared" si="725"/>
        <v>0.46645348080982912</v>
      </c>
      <c r="AP5811" s="16">
        <v>2300</v>
      </c>
      <c r="AQ5811" s="16">
        <v>1345.095436207893</v>
      </c>
      <c r="AR5811" s="16">
        <f t="shared" si="726"/>
        <v>954.90456379210696</v>
      </c>
      <c r="AS5811" s="17">
        <f t="shared" si="720"/>
        <v>0.41517589730091609</v>
      </c>
      <c r="AT5811" s="20">
        <v>2300</v>
      </c>
      <c r="AU5811" s="20">
        <v>1304.0226063829789</v>
      </c>
      <c r="AV5811" s="20">
        <f t="shared" si="721"/>
        <v>995.97739361702111</v>
      </c>
      <c r="AW5811" s="21">
        <f t="shared" si="727"/>
        <v>0.43303364939870481</v>
      </c>
    </row>
    <row r="5812" spans="1:49" x14ac:dyDescent="0.25">
      <c r="A5812" t="s">
        <v>77</v>
      </c>
      <c r="B5812" t="s">
        <v>78</v>
      </c>
      <c r="C5812">
        <v>70029</v>
      </c>
      <c r="D5812">
        <v>2019</v>
      </c>
      <c r="E5812" t="s">
        <v>159</v>
      </c>
      <c r="F5812" t="s">
        <v>508</v>
      </c>
      <c r="G5812" t="s">
        <v>229</v>
      </c>
      <c r="I5812">
        <v>4</v>
      </c>
      <c r="J5812" t="s">
        <v>129</v>
      </c>
      <c r="K5812">
        <v>4</v>
      </c>
      <c r="L5812" t="s">
        <v>44</v>
      </c>
      <c r="M5812">
        <v>1.5</v>
      </c>
      <c r="N5812" t="s">
        <v>45</v>
      </c>
      <c r="O5812" t="s">
        <v>46</v>
      </c>
      <c r="Q5812" t="s">
        <v>118</v>
      </c>
      <c r="R5812" t="s">
        <v>48</v>
      </c>
      <c r="S5812">
        <v>192</v>
      </c>
      <c r="T5812" t="s">
        <v>49</v>
      </c>
      <c r="U5812" t="s">
        <v>50</v>
      </c>
      <c r="V5812" t="s">
        <v>238</v>
      </c>
      <c r="W5812" t="s">
        <v>62</v>
      </c>
      <c r="X5812" t="s">
        <v>74</v>
      </c>
      <c r="Y5812">
        <v>23720</v>
      </c>
      <c r="Z5812">
        <v>0</v>
      </c>
      <c r="AA5812" t="s">
        <v>75</v>
      </c>
      <c r="AB5812" t="s">
        <v>122</v>
      </c>
      <c r="AC5812">
        <v>45</v>
      </c>
      <c r="AD5812">
        <v>11</v>
      </c>
      <c r="AE5812">
        <v>4</v>
      </c>
      <c r="AF5812">
        <v>2025</v>
      </c>
      <c r="AG5812">
        <v>20251103</v>
      </c>
      <c r="AH5812" s="2">
        <v>11800</v>
      </c>
      <c r="AI5812" s="2">
        <v>13140.783203125</v>
      </c>
      <c r="AJ5812" s="2">
        <f t="shared" si="722"/>
        <v>1340.783203125</v>
      </c>
      <c r="AK5812" s="6">
        <f t="shared" si="723"/>
        <v>0.11362569518008475</v>
      </c>
      <c r="AL5812" s="12">
        <v>11800</v>
      </c>
      <c r="AM5812" s="12">
        <v>12263.740805515399</v>
      </c>
      <c r="AN5812" s="12">
        <f t="shared" si="724"/>
        <v>463.74080551539919</v>
      </c>
      <c r="AO5812" s="13">
        <f t="shared" si="725"/>
        <v>3.9300068264016878E-2</v>
      </c>
      <c r="AP5812" s="16">
        <v>11800</v>
      </c>
      <c r="AQ5812" s="16">
        <v>12684.001725903399</v>
      </c>
      <c r="AR5812" s="16">
        <f t="shared" si="726"/>
        <v>884.00172590339935</v>
      </c>
      <c r="AS5812" s="17">
        <f t="shared" si="720"/>
        <v>7.4915400500288082E-2</v>
      </c>
      <c r="AT5812" s="20">
        <v>11800</v>
      </c>
      <c r="AU5812" s="20">
        <v>13282.89622641509</v>
      </c>
      <c r="AV5812" s="20">
        <f t="shared" si="721"/>
        <v>1482.8962264150905</v>
      </c>
      <c r="AW5812" s="21">
        <f t="shared" si="727"/>
        <v>0.12566917173009243</v>
      </c>
    </row>
    <row r="5813" spans="1:49" x14ac:dyDescent="0.25">
      <c r="A5813" t="s">
        <v>77</v>
      </c>
      <c r="B5813" t="s">
        <v>456</v>
      </c>
      <c r="C5813">
        <v>80961</v>
      </c>
      <c r="D5813">
        <v>2020</v>
      </c>
      <c r="E5813" t="s">
        <v>66</v>
      </c>
      <c r="F5813" t="s">
        <v>239</v>
      </c>
      <c r="G5813" t="s">
        <v>214</v>
      </c>
      <c r="I5813">
        <v>3</v>
      </c>
      <c r="J5813" t="s">
        <v>59</v>
      </c>
      <c r="K5813">
        <v>4</v>
      </c>
      <c r="L5813" t="s">
        <v>44</v>
      </c>
      <c r="M5813">
        <v>1.5</v>
      </c>
      <c r="N5813" t="s">
        <v>44</v>
      </c>
      <c r="O5813" t="s">
        <v>46</v>
      </c>
      <c r="P5813">
        <v>4</v>
      </c>
      <c r="Q5813" t="s">
        <v>60</v>
      </c>
      <c r="R5813" t="s">
        <v>89</v>
      </c>
      <c r="T5813" t="s">
        <v>49</v>
      </c>
      <c r="U5813" t="s">
        <v>50</v>
      </c>
      <c r="W5813" t="s">
        <v>62</v>
      </c>
      <c r="X5813" t="s">
        <v>74</v>
      </c>
      <c r="Z5813">
        <v>0</v>
      </c>
      <c r="AA5813" t="s">
        <v>75</v>
      </c>
      <c r="AB5813" t="s">
        <v>83</v>
      </c>
      <c r="AC5813">
        <v>45</v>
      </c>
      <c r="AD5813">
        <v>11</v>
      </c>
      <c r="AE5813">
        <v>4</v>
      </c>
      <c r="AF5813">
        <v>2025</v>
      </c>
      <c r="AG5813">
        <v>20251105</v>
      </c>
      <c r="AH5813" s="2">
        <v>7000</v>
      </c>
      <c r="AI5813" s="2">
        <v>9184.6142578125</v>
      </c>
      <c r="AJ5813" s="2">
        <f t="shared" si="722"/>
        <v>2184.6142578125</v>
      </c>
      <c r="AK5813" s="6">
        <f t="shared" si="723"/>
        <v>0.31208775111607145</v>
      </c>
      <c r="AL5813" s="12">
        <v>7000</v>
      </c>
      <c r="AM5813" s="12">
        <v>8778.6214584362406</v>
      </c>
      <c r="AN5813" s="12">
        <f t="shared" si="724"/>
        <v>1778.6214584362406</v>
      </c>
      <c r="AO5813" s="13">
        <f t="shared" si="725"/>
        <v>0.25408877977660582</v>
      </c>
      <c r="AP5813" s="16">
        <v>7000</v>
      </c>
      <c r="AQ5813" s="16">
        <v>8499.7145292756268</v>
      </c>
      <c r="AR5813" s="16">
        <f t="shared" si="726"/>
        <v>1499.7145292756268</v>
      </c>
      <c r="AS5813" s="17">
        <f t="shared" si="720"/>
        <v>0.21424493275366097</v>
      </c>
      <c r="AT5813" s="20">
        <v>7000</v>
      </c>
      <c r="AU5813" s="20">
        <v>9277.5935374149667</v>
      </c>
      <c r="AV5813" s="20">
        <f t="shared" si="721"/>
        <v>2277.5935374149667</v>
      </c>
      <c r="AW5813" s="21">
        <f t="shared" si="727"/>
        <v>0.32537050534499523</v>
      </c>
    </row>
    <row r="5814" spans="1:49" x14ac:dyDescent="0.25">
      <c r="A5814" t="s">
        <v>109</v>
      </c>
      <c r="B5814" t="s">
        <v>1419</v>
      </c>
      <c r="C5814">
        <v>142000</v>
      </c>
      <c r="D5814">
        <v>1995</v>
      </c>
      <c r="E5814" t="s">
        <v>40</v>
      </c>
      <c r="F5814" t="s">
        <v>280</v>
      </c>
      <c r="G5814" t="s">
        <v>517</v>
      </c>
      <c r="I5814">
        <v>4</v>
      </c>
      <c r="J5814" t="s">
        <v>101</v>
      </c>
      <c r="K5814">
        <v>4</v>
      </c>
      <c r="L5814" t="s">
        <v>44</v>
      </c>
      <c r="M5814">
        <v>2.2000000476837158</v>
      </c>
      <c r="N5814" t="s">
        <v>45</v>
      </c>
      <c r="O5814" t="s">
        <v>46</v>
      </c>
      <c r="Q5814" t="s">
        <v>118</v>
      </c>
      <c r="S5814">
        <v>125</v>
      </c>
      <c r="T5814" t="s">
        <v>49</v>
      </c>
      <c r="U5814" t="s">
        <v>50</v>
      </c>
      <c r="V5814" t="s">
        <v>2499</v>
      </c>
      <c r="W5814" t="s">
        <v>120</v>
      </c>
      <c r="X5814" t="s">
        <v>74</v>
      </c>
      <c r="Z5814">
        <v>0</v>
      </c>
      <c r="AA5814" t="s">
        <v>75</v>
      </c>
      <c r="AB5814" t="s">
        <v>122</v>
      </c>
      <c r="AC5814">
        <v>45</v>
      </c>
      <c r="AD5814">
        <v>11</v>
      </c>
      <c r="AE5814">
        <v>4</v>
      </c>
      <c r="AF5814">
        <v>2025</v>
      </c>
      <c r="AG5814">
        <v>20251107</v>
      </c>
      <c r="AH5814" s="2">
        <v>240</v>
      </c>
      <c r="AI5814" s="2">
        <v>569.2860107421875</v>
      </c>
      <c r="AJ5814" s="2">
        <f t="shared" si="722"/>
        <v>329.2860107421875</v>
      </c>
      <c r="AK5814" s="6">
        <f t="shared" si="723"/>
        <v>1.3720250447591147</v>
      </c>
      <c r="AL5814" s="12">
        <v>240</v>
      </c>
      <c r="AM5814" s="12">
        <v>753.55482732259327</v>
      </c>
      <c r="AN5814" s="12">
        <f t="shared" si="724"/>
        <v>513.55482732259327</v>
      </c>
      <c r="AO5814" s="13">
        <f t="shared" si="725"/>
        <v>2.1398117805108052</v>
      </c>
      <c r="AP5814" s="16">
        <v>240</v>
      </c>
      <c r="AQ5814" s="16">
        <v>558.71328106369594</v>
      </c>
      <c r="AR5814" s="16">
        <f t="shared" si="726"/>
        <v>318.71328106369594</v>
      </c>
      <c r="AS5814" s="17">
        <f t="shared" si="720"/>
        <v>1.3279720044320664</v>
      </c>
      <c r="AT5814" s="20">
        <v>240</v>
      </c>
      <c r="AU5814" s="20">
        <v>552.25108225108238</v>
      </c>
      <c r="AV5814" s="20">
        <f t="shared" si="721"/>
        <v>312.25108225108238</v>
      </c>
      <c r="AW5814" s="21">
        <f t="shared" si="727"/>
        <v>1.3010461760461767</v>
      </c>
    </row>
    <row r="5815" spans="1:49" x14ac:dyDescent="0.25">
      <c r="A5815" t="s">
        <v>38</v>
      </c>
      <c r="B5815" t="s">
        <v>259</v>
      </c>
      <c r="C5815">
        <v>6166</v>
      </c>
      <c r="D5815">
        <v>2024</v>
      </c>
      <c r="E5815" t="s">
        <v>159</v>
      </c>
      <c r="F5815" t="s">
        <v>489</v>
      </c>
      <c r="G5815" t="s">
        <v>524</v>
      </c>
      <c r="I5815">
        <v>4</v>
      </c>
      <c r="J5815" t="s">
        <v>196</v>
      </c>
      <c r="K5815">
        <v>4</v>
      </c>
      <c r="L5815" t="s">
        <v>44</v>
      </c>
      <c r="M5815">
        <v>2</v>
      </c>
      <c r="N5815" t="s">
        <v>44</v>
      </c>
      <c r="O5815" t="s">
        <v>46</v>
      </c>
      <c r="P5815">
        <v>5</v>
      </c>
      <c r="Q5815" t="s">
        <v>60</v>
      </c>
      <c r="R5815" t="s">
        <v>89</v>
      </c>
      <c r="S5815">
        <v>158</v>
      </c>
      <c r="T5815" t="s">
        <v>49</v>
      </c>
      <c r="U5815" t="s">
        <v>50</v>
      </c>
      <c r="V5815" t="s">
        <v>1713</v>
      </c>
      <c r="W5815" t="s">
        <v>62</v>
      </c>
      <c r="X5815" t="s">
        <v>121</v>
      </c>
      <c r="Z5815">
        <v>0</v>
      </c>
      <c r="AA5815" t="s">
        <v>75</v>
      </c>
      <c r="AB5815" t="s">
        <v>83</v>
      </c>
      <c r="AC5815">
        <v>45</v>
      </c>
      <c r="AD5815">
        <v>11</v>
      </c>
      <c r="AE5815">
        <v>4</v>
      </c>
      <c r="AF5815">
        <v>2025</v>
      </c>
      <c r="AG5815">
        <v>20251105</v>
      </c>
      <c r="AH5815" s="2">
        <v>26500</v>
      </c>
      <c r="AI5815" s="2">
        <v>26384.54296875</v>
      </c>
      <c r="AJ5815" s="2">
        <f t="shared" si="722"/>
        <v>115.45703125</v>
      </c>
      <c r="AK5815" s="6">
        <f t="shared" si="723"/>
        <v>4.3568691037735845E-3</v>
      </c>
      <c r="AL5815" s="12">
        <v>26500</v>
      </c>
      <c r="AM5815" s="12">
        <v>23613.45057060957</v>
      </c>
      <c r="AN5815" s="12">
        <f t="shared" si="724"/>
        <v>2886.5494293904303</v>
      </c>
      <c r="AO5815" s="13">
        <f t="shared" si="725"/>
        <v>0.10892639356190303</v>
      </c>
      <c r="AP5815" s="16">
        <v>26500</v>
      </c>
      <c r="AQ5815" s="16">
        <v>25334.463353443891</v>
      </c>
      <c r="AR5815" s="16">
        <f t="shared" si="726"/>
        <v>1165.5366465561092</v>
      </c>
      <c r="AS5815" s="17">
        <f t="shared" si="720"/>
        <v>4.3982514964381478E-2</v>
      </c>
      <c r="AT5815" s="20">
        <v>26500</v>
      </c>
      <c r="AU5815" s="20">
        <v>26745.250709018721</v>
      </c>
      <c r="AV5815" s="20">
        <f t="shared" si="721"/>
        <v>245.25070901872095</v>
      </c>
      <c r="AW5815" s="21">
        <f t="shared" si="727"/>
        <v>9.2547437365555069E-3</v>
      </c>
    </row>
    <row r="5816" spans="1:49" x14ac:dyDescent="0.25">
      <c r="A5816" t="s">
        <v>77</v>
      </c>
      <c r="B5816" t="s">
        <v>596</v>
      </c>
      <c r="C5816">
        <v>16365</v>
      </c>
      <c r="D5816">
        <v>2016</v>
      </c>
      <c r="E5816" t="s">
        <v>2500</v>
      </c>
      <c r="F5816" t="s">
        <v>2501</v>
      </c>
      <c r="I5816">
        <v>6</v>
      </c>
      <c r="L5816" t="s">
        <v>343</v>
      </c>
      <c r="M5816">
        <v>6.6999998092651367</v>
      </c>
      <c r="N5816" t="s">
        <v>70</v>
      </c>
      <c r="O5816" t="s">
        <v>180</v>
      </c>
      <c r="Q5816" t="s">
        <v>1515</v>
      </c>
      <c r="R5816" t="s">
        <v>48</v>
      </c>
      <c r="S5816">
        <v>175</v>
      </c>
      <c r="T5816" t="s">
        <v>219</v>
      </c>
      <c r="V5816" t="s">
        <v>2502</v>
      </c>
      <c r="W5816" t="s">
        <v>2503</v>
      </c>
      <c r="X5816" t="s">
        <v>74</v>
      </c>
      <c r="Z5816">
        <v>0</v>
      </c>
      <c r="AA5816" t="s">
        <v>75</v>
      </c>
      <c r="AB5816" t="s">
        <v>1124</v>
      </c>
      <c r="AC5816">
        <v>45</v>
      </c>
      <c r="AD5816">
        <v>11</v>
      </c>
      <c r="AE5816">
        <v>4</v>
      </c>
      <c r="AF5816">
        <v>2025</v>
      </c>
      <c r="AG5816">
        <v>20251105</v>
      </c>
      <c r="AH5816" s="2">
        <v>450</v>
      </c>
      <c r="AI5816" s="2">
        <v>11762.1201171875</v>
      </c>
      <c r="AJ5816" s="2">
        <f t="shared" si="722"/>
        <v>11312.1201171875</v>
      </c>
      <c r="AK5816" s="6">
        <f t="shared" si="723"/>
        <v>25.138044704861112</v>
      </c>
      <c r="AL5816" s="12">
        <v>450</v>
      </c>
      <c r="AM5816" s="12">
        <v>12765.1070124198</v>
      </c>
      <c r="AN5816" s="12">
        <f t="shared" si="724"/>
        <v>12315.1070124198</v>
      </c>
      <c r="AO5816" s="13">
        <f t="shared" si="725"/>
        <v>27.366904472043998</v>
      </c>
      <c r="AP5816" s="16">
        <v>450</v>
      </c>
      <c r="AQ5816" s="16">
        <v>9764.4599978034566</v>
      </c>
      <c r="AR5816" s="16">
        <f t="shared" si="726"/>
        <v>9314.4599978034566</v>
      </c>
      <c r="AS5816" s="17">
        <f t="shared" si="720"/>
        <v>20.698799995118794</v>
      </c>
      <c r="AT5816" s="20">
        <v>450</v>
      </c>
      <c r="AU5816" s="20">
        <v>11383.281893004119</v>
      </c>
      <c r="AV5816" s="20">
        <f t="shared" si="721"/>
        <v>10933.281893004119</v>
      </c>
      <c r="AW5816" s="21">
        <f t="shared" si="727"/>
        <v>24.2961819844536</v>
      </c>
    </row>
    <row r="5817" spans="1:49" x14ac:dyDescent="0.25">
      <c r="A5817" t="s">
        <v>123</v>
      </c>
      <c r="B5817" t="s">
        <v>440</v>
      </c>
      <c r="C5817">
        <v>174847</v>
      </c>
      <c r="D5817">
        <v>2007</v>
      </c>
      <c r="E5817" t="s">
        <v>286</v>
      </c>
      <c r="F5817" t="s">
        <v>979</v>
      </c>
      <c r="G5817" t="s">
        <v>1155</v>
      </c>
      <c r="I5817">
        <v>6</v>
      </c>
      <c r="J5817" t="s">
        <v>262</v>
      </c>
      <c r="K5817">
        <v>4</v>
      </c>
      <c r="L5817" t="s">
        <v>44</v>
      </c>
      <c r="M5817">
        <v>3.5</v>
      </c>
      <c r="N5817" t="s">
        <v>44</v>
      </c>
      <c r="O5817" t="s">
        <v>46</v>
      </c>
      <c r="P5817">
        <v>2</v>
      </c>
      <c r="Q5817" t="s">
        <v>118</v>
      </c>
      <c r="R5817" t="s">
        <v>81</v>
      </c>
      <c r="S5817">
        <v>210</v>
      </c>
      <c r="T5817" t="s">
        <v>49</v>
      </c>
      <c r="U5817" t="s">
        <v>72</v>
      </c>
      <c r="W5817" t="s">
        <v>120</v>
      </c>
      <c r="X5817" t="s">
        <v>121</v>
      </c>
      <c r="Z5817">
        <v>0</v>
      </c>
      <c r="AA5817" t="s">
        <v>75</v>
      </c>
      <c r="AB5817" t="s">
        <v>122</v>
      </c>
      <c r="AC5817">
        <v>45</v>
      </c>
      <c r="AD5817">
        <v>11</v>
      </c>
      <c r="AE5817">
        <v>4</v>
      </c>
      <c r="AF5817">
        <v>2025</v>
      </c>
      <c r="AG5817">
        <v>20251105</v>
      </c>
      <c r="AH5817" s="2">
        <v>600</v>
      </c>
      <c r="AI5817" s="2">
        <v>772.82977294921875</v>
      </c>
      <c r="AJ5817" s="2">
        <f t="shared" si="722"/>
        <v>172.82977294921875</v>
      </c>
      <c r="AK5817" s="6">
        <f t="shared" si="723"/>
        <v>0.28804962158203123</v>
      </c>
      <c r="AL5817" s="12">
        <v>600</v>
      </c>
      <c r="AM5817" s="12">
        <v>785.93895931946008</v>
      </c>
      <c r="AN5817" s="12">
        <f t="shared" si="724"/>
        <v>185.93895931946008</v>
      </c>
      <c r="AO5817" s="13">
        <f t="shared" si="725"/>
        <v>0.30989826553243349</v>
      </c>
      <c r="AP5817" s="16">
        <v>600</v>
      </c>
      <c r="AQ5817" s="16">
        <v>746.86709091865441</v>
      </c>
      <c r="AR5817" s="16">
        <f t="shared" si="726"/>
        <v>146.86709091865441</v>
      </c>
      <c r="AS5817" s="17">
        <f t="shared" si="720"/>
        <v>0.24477848486442402</v>
      </c>
      <c r="AT5817" s="20">
        <v>600</v>
      </c>
      <c r="AU5817" s="20">
        <v>817.54294478527606</v>
      </c>
      <c r="AV5817" s="20">
        <f t="shared" si="721"/>
        <v>217.54294478527606</v>
      </c>
      <c r="AW5817" s="21">
        <f t="shared" si="727"/>
        <v>0.36257157464212675</v>
      </c>
    </row>
    <row r="5818" spans="1:49" x14ac:dyDescent="0.25">
      <c r="A5818" t="s">
        <v>38</v>
      </c>
      <c r="B5818" t="s">
        <v>92</v>
      </c>
      <c r="C5818">
        <v>20181</v>
      </c>
      <c r="D5818">
        <v>2024</v>
      </c>
      <c r="E5818" t="s">
        <v>250</v>
      </c>
      <c r="F5818" t="s">
        <v>550</v>
      </c>
      <c r="G5818" t="s">
        <v>1199</v>
      </c>
      <c r="I5818">
        <v>4</v>
      </c>
      <c r="J5818" t="s">
        <v>43</v>
      </c>
      <c r="K5818">
        <v>4</v>
      </c>
      <c r="L5818" t="s">
        <v>44</v>
      </c>
      <c r="M5818">
        <v>2.5</v>
      </c>
      <c r="N5818" t="s">
        <v>45</v>
      </c>
      <c r="O5818" t="s">
        <v>46</v>
      </c>
      <c r="Q5818" t="s">
        <v>118</v>
      </c>
      <c r="R5818" t="s">
        <v>48</v>
      </c>
      <c r="S5818">
        <v>191</v>
      </c>
      <c r="T5818" t="s">
        <v>49</v>
      </c>
      <c r="U5818" t="s">
        <v>50</v>
      </c>
      <c r="V5818" t="s">
        <v>826</v>
      </c>
      <c r="W5818" t="s">
        <v>120</v>
      </c>
      <c r="X5818" t="s">
        <v>121</v>
      </c>
      <c r="Z5818">
        <v>0</v>
      </c>
      <c r="AA5818" t="s">
        <v>75</v>
      </c>
      <c r="AB5818" t="s">
        <v>122</v>
      </c>
      <c r="AC5818">
        <v>45</v>
      </c>
      <c r="AD5818">
        <v>11</v>
      </c>
      <c r="AE5818">
        <v>4</v>
      </c>
      <c r="AF5818">
        <v>2025</v>
      </c>
      <c r="AG5818">
        <v>20251104</v>
      </c>
      <c r="AH5818" s="2">
        <v>15500</v>
      </c>
      <c r="AI5818" s="2">
        <v>18303.9375</v>
      </c>
      <c r="AJ5818" s="2">
        <f t="shared" si="722"/>
        <v>2803.9375</v>
      </c>
      <c r="AK5818" s="6">
        <f t="shared" si="723"/>
        <v>0.1808991935483871</v>
      </c>
      <c r="AL5818" s="12">
        <v>15500</v>
      </c>
      <c r="AM5818" s="12">
        <v>18236.428876879501</v>
      </c>
      <c r="AN5818" s="12">
        <f t="shared" si="724"/>
        <v>2736.4288768795013</v>
      </c>
      <c r="AO5818" s="13">
        <f t="shared" si="725"/>
        <v>0.17654379850835492</v>
      </c>
      <c r="AP5818" s="16">
        <v>15500</v>
      </c>
      <c r="AQ5818" s="16">
        <v>18099.668539034821</v>
      </c>
      <c r="AR5818" s="16">
        <f t="shared" si="726"/>
        <v>2599.6685390348212</v>
      </c>
      <c r="AS5818" s="17">
        <f t="shared" si="720"/>
        <v>0.16772055090547233</v>
      </c>
      <c r="AT5818" s="20">
        <v>15500</v>
      </c>
      <c r="AU5818" s="20">
        <v>18113.856818181819</v>
      </c>
      <c r="AV5818" s="20">
        <f t="shared" si="721"/>
        <v>2613.8568181818191</v>
      </c>
      <c r="AW5818" s="21">
        <f t="shared" si="727"/>
        <v>0.16863592375366576</v>
      </c>
    </row>
    <row r="5819" spans="1:49" x14ac:dyDescent="0.25">
      <c r="A5819" t="s">
        <v>77</v>
      </c>
      <c r="B5819" t="s">
        <v>818</v>
      </c>
      <c r="C5819">
        <v>125997</v>
      </c>
      <c r="D5819">
        <v>2014</v>
      </c>
      <c r="E5819" t="s">
        <v>40</v>
      </c>
      <c r="F5819" t="s">
        <v>1313</v>
      </c>
      <c r="G5819" t="s">
        <v>107</v>
      </c>
      <c r="H5819" t="s">
        <v>765</v>
      </c>
      <c r="I5819">
        <v>6</v>
      </c>
      <c r="J5819" t="s">
        <v>59</v>
      </c>
      <c r="K5819">
        <v>4</v>
      </c>
      <c r="L5819" t="s">
        <v>44</v>
      </c>
      <c r="M5819">
        <v>4</v>
      </c>
      <c r="N5819" t="s">
        <v>87</v>
      </c>
      <c r="O5819" t="s">
        <v>46</v>
      </c>
      <c r="Q5819" t="s">
        <v>60</v>
      </c>
      <c r="R5819" t="s">
        <v>89</v>
      </c>
      <c r="S5819">
        <v>270</v>
      </c>
      <c r="T5819" t="s">
        <v>49</v>
      </c>
      <c r="U5819" t="s">
        <v>72</v>
      </c>
      <c r="V5819" t="s">
        <v>176</v>
      </c>
      <c r="W5819" t="s">
        <v>90</v>
      </c>
      <c r="X5819" t="s">
        <v>53</v>
      </c>
      <c r="Z5819">
        <v>0</v>
      </c>
      <c r="AA5819" t="s">
        <v>75</v>
      </c>
      <c r="AB5819" t="s">
        <v>83</v>
      </c>
      <c r="AC5819">
        <v>45</v>
      </c>
      <c r="AD5819">
        <v>11</v>
      </c>
      <c r="AE5819">
        <v>4</v>
      </c>
      <c r="AF5819">
        <v>2025</v>
      </c>
      <c r="AG5819">
        <v>20251105</v>
      </c>
      <c r="AH5819" s="2">
        <v>13100</v>
      </c>
      <c r="AI5819" s="2">
        <v>16743.375</v>
      </c>
      <c r="AJ5819" s="2">
        <f t="shared" si="722"/>
        <v>3643.375</v>
      </c>
      <c r="AK5819" s="6">
        <f t="shared" si="723"/>
        <v>0.27812022900763361</v>
      </c>
      <c r="AL5819" s="12">
        <v>13100</v>
      </c>
      <c r="AM5819" s="12">
        <v>15545.257599141551</v>
      </c>
      <c r="AN5819" s="12">
        <f t="shared" si="724"/>
        <v>2445.2575991415506</v>
      </c>
      <c r="AO5819" s="13">
        <f t="shared" si="725"/>
        <v>0.18666088543065271</v>
      </c>
      <c r="AP5819" s="16">
        <v>13100</v>
      </c>
      <c r="AQ5819" s="16">
        <v>14490.584837667429</v>
      </c>
      <c r="AR5819" s="16">
        <f t="shared" si="726"/>
        <v>1390.5848376674294</v>
      </c>
      <c r="AS5819" s="17">
        <f t="shared" si="720"/>
        <v>0.10615151432575796</v>
      </c>
      <c r="AT5819" s="20">
        <v>13100</v>
      </c>
      <c r="AU5819" s="20">
        <v>16906.05015673981</v>
      </c>
      <c r="AV5819" s="20">
        <f t="shared" si="721"/>
        <v>3806.0501567398096</v>
      </c>
      <c r="AW5819" s="21">
        <f t="shared" si="727"/>
        <v>0.29053817990380226</v>
      </c>
    </row>
    <row r="5820" spans="1:49" x14ac:dyDescent="0.25">
      <c r="A5820" t="s">
        <v>38</v>
      </c>
      <c r="B5820" t="s">
        <v>39</v>
      </c>
      <c r="C5820">
        <v>111358</v>
      </c>
      <c r="D5820">
        <v>2019</v>
      </c>
      <c r="E5820" t="s">
        <v>139</v>
      </c>
      <c r="F5820" t="s">
        <v>405</v>
      </c>
      <c r="I5820">
        <v>8</v>
      </c>
      <c r="J5820" t="s">
        <v>43</v>
      </c>
      <c r="K5820">
        <v>4</v>
      </c>
      <c r="L5820" t="s">
        <v>44</v>
      </c>
      <c r="M5820">
        <v>5.5999999046325684</v>
      </c>
      <c r="N5820" t="s">
        <v>70</v>
      </c>
      <c r="O5820" t="s">
        <v>46</v>
      </c>
      <c r="Q5820" t="s">
        <v>60</v>
      </c>
      <c r="R5820" t="s">
        <v>48</v>
      </c>
      <c r="T5820" t="s">
        <v>49</v>
      </c>
      <c r="W5820" t="s">
        <v>103</v>
      </c>
      <c r="X5820" t="s">
        <v>53</v>
      </c>
      <c r="Z5820">
        <v>0</v>
      </c>
      <c r="AA5820" t="s">
        <v>75</v>
      </c>
      <c r="AB5820" t="s">
        <v>83</v>
      </c>
      <c r="AC5820">
        <v>45</v>
      </c>
      <c r="AD5820">
        <v>11</v>
      </c>
      <c r="AE5820">
        <v>4</v>
      </c>
      <c r="AF5820">
        <v>2025</v>
      </c>
      <c r="AG5820">
        <v>20251104</v>
      </c>
      <c r="AH5820" s="2">
        <v>10500</v>
      </c>
      <c r="AI5820" s="2">
        <v>11999.4248046875</v>
      </c>
      <c r="AJ5820" s="2">
        <f t="shared" si="722"/>
        <v>1499.4248046875</v>
      </c>
      <c r="AK5820" s="6">
        <f t="shared" si="723"/>
        <v>0.14280236235119048</v>
      </c>
      <c r="AL5820" s="12">
        <v>10500</v>
      </c>
      <c r="AM5820" s="12">
        <v>12360.849434873249</v>
      </c>
      <c r="AN5820" s="12">
        <f t="shared" si="724"/>
        <v>1860.8494348732493</v>
      </c>
      <c r="AO5820" s="13">
        <f t="shared" si="725"/>
        <v>0.17722375570221421</v>
      </c>
      <c r="AP5820" s="16">
        <v>10500</v>
      </c>
      <c r="AQ5820" s="16">
        <v>12054.3613781481</v>
      </c>
      <c r="AR5820" s="16">
        <f t="shared" si="726"/>
        <v>1554.3613781480999</v>
      </c>
      <c r="AS5820" s="17">
        <f t="shared" si="720"/>
        <v>0.1480344169664857</v>
      </c>
      <c r="AT5820" s="20">
        <v>10500</v>
      </c>
      <c r="AU5820" s="20">
        <v>11805.697050938341</v>
      </c>
      <c r="AV5820" s="20">
        <f t="shared" si="721"/>
        <v>1305.6970509383409</v>
      </c>
      <c r="AW5820" s="21">
        <f t="shared" si="727"/>
        <v>0.1243521000893658</v>
      </c>
    </row>
    <row r="5821" spans="1:49" x14ac:dyDescent="0.25">
      <c r="A5821" t="s">
        <v>123</v>
      </c>
      <c r="B5821" t="s">
        <v>440</v>
      </c>
      <c r="C5821">
        <v>162856</v>
      </c>
      <c r="D5821">
        <v>2017</v>
      </c>
      <c r="E5821" t="s">
        <v>139</v>
      </c>
      <c r="F5821" t="s">
        <v>264</v>
      </c>
      <c r="I5821">
        <v>4</v>
      </c>
      <c r="J5821" t="s">
        <v>117</v>
      </c>
      <c r="K5821">
        <v>4</v>
      </c>
      <c r="L5821" t="s">
        <v>44</v>
      </c>
      <c r="M5821">
        <v>1.799999952316284</v>
      </c>
      <c r="N5821" t="s">
        <v>45</v>
      </c>
      <c r="O5821" t="s">
        <v>95</v>
      </c>
      <c r="Q5821" t="s">
        <v>118</v>
      </c>
      <c r="R5821" t="s">
        <v>48</v>
      </c>
      <c r="S5821">
        <v>130</v>
      </c>
      <c r="T5821" t="s">
        <v>49</v>
      </c>
      <c r="U5821" t="s">
        <v>50</v>
      </c>
      <c r="W5821" t="s">
        <v>120</v>
      </c>
      <c r="X5821" t="s">
        <v>121</v>
      </c>
      <c r="Z5821">
        <v>0</v>
      </c>
      <c r="AA5821" t="s">
        <v>75</v>
      </c>
      <c r="AB5821" t="s">
        <v>122</v>
      </c>
      <c r="AC5821">
        <v>45</v>
      </c>
      <c r="AD5821">
        <v>11</v>
      </c>
      <c r="AE5821">
        <v>4</v>
      </c>
      <c r="AF5821">
        <v>2025</v>
      </c>
      <c r="AG5821">
        <v>20251105</v>
      </c>
      <c r="AH5821" s="2">
        <v>1100</v>
      </c>
      <c r="AI5821" s="2">
        <v>710.020263671875</v>
      </c>
      <c r="AJ5821" s="2">
        <f t="shared" si="722"/>
        <v>389.979736328125</v>
      </c>
      <c r="AK5821" s="6">
        <f t="shared" si="723"/>
        <v>0.35452703302556821</v>
      </c>
      <c r="AL5821" s="12">
        <v>1100</v>
      </c>
      <c r="AM5821" s="12">
        <v>699.4386753147287</v>
      </c>
      <c r="AN5821" s="12">
        <f t="shared" si="724"/>
        <v>400.5613246852713</v>
      </c>
      <c r="AO5821" s="13">
        <f t="shared" si="725"/>
        <v>0.36414665880479208</v>
      </c>
      <c r="AP5821" s="16">
        <v>1100</v>
      </c>
      <c r="AQ5821" s="16">
        <v>700.82598009930496</v>
      </c>
      <c r="AR5821" s="16">
        <f t="shared" si="726"/>
        <v>399.17401990069504</v>
      </c>
      <c r="AS5821" s="17">
        <f t="shared" si="720"/>
        <v>0.3628854726369955</v>
      </c>
      <c r="AT5821" s="20">
        <v>1100</v>
      </c>
      <c r="AU5821" s="20">
        <v>726.23362445414853</v>
      </c>
      <c r="AV5821" s="20">
        <f t="shared" si="721"/>
        <v>373.76637554585147</v>
      </c>
      <c r="AW5821" s="21">
        <f t="shared" si="727"/>
        <v>0.33978761413259223</v>
      </c>
    </row>
    <row r="5822" spans="1:49" x14ac:dyDescent="0.25">
      <c r="A5822" t="s">
        <v>109</v>
      </c>
      <c r="B5822" t="s">
        <v>323</v>
      </c>
      <c r="C5822">
        <v>20076</v>
      </c>
      <c r="D5822">
        <v>2024</v>
      </c>
      <c r="E5822" t="s">
        <v>93</v>
      </c>
      <c r="F5822" t="s">
        <v>164</v>
      </c>
      <c r="H5822" t="s">
        <v>165</v>
      </c>
      <c r="I5822">
        <v>6</v>
      </c>
      <c r="J5822" t="s">
        <v>69</v>
      </c>
      <c r="K5822">
        <v>3</v>
      </c>
      <c r="L5822" t="s">
        <v>44</v>
      </c>
      <c r="M5822">
        <v>4.3000001907348633</v>
      </c>
      <c r="N5822" t="s">
        <v>70</v>
      </c>
      <c r="O5822" t="s">
        <v>46</v>
      </c>
      <c r="P5822">
        <v>3</v>
      </c>
      <c r="Q5822" t="s">
        <v>71</v>
      </c>
      <c r="T5822" t="s">
        <v>49</v>
      </c>
      <c r="U5822" t="s">
        <v>72</v>
      </c>
      <c r="V5822" t="s">
        <v>166</v>
      </c>
      <c r="W5822" t="s">
        <v>73</v>
      </c>
      <c r="X5822" t="s">
        <v>74</v>
      </c>
      <c r="Z5822">
        <v>0</v>
      </c>
      <c r="AA5822" t="s">
        <v>75</v>
      </c>
      <c r="AB5822" t="s">
        <v>76</v>
      </c>
      <c r="AC5822">
        <v>45</v>
      </c>
      <c r="AD5822">
        <v>11</v>
      </c>
      <c r="AE5822">
        <v>4</v>
      </c>
      <c r="AF5822">
        <v>2025</v>
      </c>
      <c r="AG5822">
        <v>20251103</v>
      </c>
      <c r="AH5822" s="2">
        <v>27300</v>
      </c>
      <c r="AI5822" s="2">
        <v>29091.46484375</v>
      </c>
      <c r="AJ5822" s="2">
        <f t="shared" si="722"/>
        <v>1791.46484375</v>
      </c>
      <c r="AK5822" s="6">
        <f t="shared" si="723"/>
        <v>6.5621422847985347E-2</v>
      </c>
      <c r="AL5822" s="12">
        <v>27300</v>
      </c>
      <c r="AM5822" s="12">
        <v>27536.70219647151</v>
      </c>
      <c r="AN5822" s="12">
        <f t="shared" si="724"/>
        <v>236.70219647150952</v>
      </c>
      <c r="AO5822" s="13">
        <f t="shared" si="725"/>
        <v>8.6704101271615208E-3</v>
      </c>
      <c r="AP5822" s="16">
        <v>27300</v>
      </c>
      <c r="AQ5822" s="16">
        <v>26069.285961782782</v>
      </c>
      <c r="AR5822" s="16">
        <f t="shared" si="726"/>
        <v>1230.7140382172183</v>
      </c>
      <c r="AS5822" s="17">
        <f t="shared" si="720"/>
        <v>4.5081100300997011E-2</v>
      </c>
      <c r="AT5822" s="20">
        <v>27300</v>
      </c>
      <c r="AU5822" s="20">
        <v>28690.06111111111</v>
      </c>
      <c r="AV5822" s="20">
        <f t="shared" si="721"/>
        <v>1390.0611111111102</v>
      </c>
      <c r="AW5822" s="21">
        <f t="shared" si="727"/>
        <v>5.0917989417989383E-2</v>
      </c>
    </row>
    <row r="5823" spans="1:49" x14ac:dyDescent="0.25">
      <c r="A5823" t="s">
        <v>123</v>
      </c>
      <c r="B5823" t="s">
        <v>440</v>
      </c>
      <c r="C5823">
        <v>179567</v>
      </c>
      <c r="D5823">
        <v>2011</v>
      </c>
      <c r="E5823" t="s">
        <v>167</v>
      </c>
      <c r="F5823" t="s">
        <v>242</v>
      </c>
      <c r="G5823" t="s">
        <v>723</v>
      </c>
      <c r="I5823">
        <v>4</v>
      </c>
      <c r="J5823" t="s">
        <v>59</v>
      </c>
      <c r="K5823">
        <v>4</v>
      </c>
      <c r="L5823" t="s">
        <v>44</v>
      </c>
      <c r="M5823">
        <v>2.4000000953674321</v>
      </c>
      <c r="N5823" t="s">
        <v>45</v>
      </c>
      <c r="O5823" t="s">
        <v>46</v>
      </c>
      <c r="P5823">
        <v>3</v>
      </c>
      <c r="Q5823" t="s">
        <v>60</v>
      </c>
      <c r="R5823" t="s">
        <v>96</v>
      </c>
      <c r="T5823" t="s">
        <v>49</v>
      </c>
      <c r="V5823" t="s">
        <v>97</v>
      </c>
      <c r="W5823" t="s">
        <v>62</v>
      </c>
      <c r="X5823" t="s">
        <v>98</v>
      </c>
      <c r="Z5823">
        <v>0</v>
      </c>
      <c r="AA5823" t="s">
        <v>75</v>
      </c>
      <c r="AB5823" t="s">
        <v>83</v>
      </c>
      <c r="AC5823">
        <v>45</v>
      </c>
      <c r="AD5823">
        <v>11</v>
      </c>
      <c r="AE5823">
        <v>4</v>
      </c>
      <c r="AF5823">
        <v>2025</v>
      </c>
      <c r="AG5823">
        <v>20251105</v>
      </c>
      <c r="AH5823" s="2">
        <v>3000</v>
      </c>
      <c r="AI5823" s="2">
        <v>1615.6279296875</v>
      </c>
      <c r="AJ5823" s="2">
        <f t="shared" si="722"/>
        <v>1384.3720703125</v>
      </c>
      <c r="AK5823" s="6">
        <f t="shared" si="723"/>
        <v>0.46145735677083333</v>
      </c>
      <c r="AL5823" s="12">
        <v>3000</v>
      </c>
      <c r="AM5823" s="12">
        <v>1554.3723427440841</v>
      </c>
      <c r="AN5823" s="12">
        <f t="shared" si="724"/>
        <v>1445.6276572559159</v>
      </c>
      <c r="AO5823" s="13">
        <f t="shared" si="725"/>
        <v>0.48187588575197199</v>
      </c>
      <c r="AP5823" s="16">
        <v>3000</v>
      </c>
      <c r="AQ5823" s="16">
        <v>1513.393581269748</v>
      </c>
      <c r="AR5823" s="16">
        <f t="shared" si="726"/>
        <v>1486.606418730252</v>
      </c>
      <c r="AS5823" s="17">
        <f t="shared" si="720"/>
        <v>0.49553547291008399</v>
      </c>
      <c r="AT5823" s="20">
        <v>3000</v>
      </c>
      <c r="AU5823" s="20">
        <v>1644.258021978022</v>
      </c>
      <c r="AV5823" s="20">
        <f t="shared" si="721"/>
        <v>1355.741978021978</v>
      </c>
      <c r="AW5823" s="21">
        <f t="shared" si="727"/>
        <v>0.45191399267399263</v>
      </c>
    </row>
    <row r="5824" spans="1:49" x14ac:dyDescent="0.25">
      <c r="A5824" t="s">
        <v>123</v>
      </c>
      <c r="B5824" t="s">
        <v>290</v>
      </c>
      <c r="C5824">
        <v>104148</v>
      </c>
      <c r="D5824">
        <v>2018</v>
      </c>
      <c r="E5824" t="s">
        <v>159</v>
      </c>
      <c r="F5824" t="s">
        <v>508</v>
      </c>
      <c r="G5824" t="s">
        <v>418</v>
      </c>
      <c r="I5824">
        <v>4</v>
      </c>
      <c r="J5824" t="s">
        <v>69</v>
      </c>
      <c r="K5824">
        <v>4</v>
      </c>
      <c r="L5824" t="s">
        <v>44</v>
      </c>
      <c r="M5824">
        <v>1.5</v>
      </c>
      <c r="N5824" t="s">
        <v>45</v>
      </c>
      <c r="O5824" t="s">
        <v>46</v>
      </c>
      <c r="P5824">
        <v>2</v>
      </c>
      <c r="Q5824" t="s">
        <v>118</v>
      </c>
      <c r="R5824" t="s">
        <v>48</v>
      </c>
      <c r="S5824">
        <v>192</v>
      </c>
      <c r="T5824" t="s">
        <v>49</v>
      </c>
      <c r="U5824" t="s">
        <v>50</v>
      </c>
      <c r="V5824" t="s">
        <v>238</v>
      </c>
      <c r="W5824" t="s">
        <v>62</v>
      </c>
      <c r="X5824" t="s">
        <v>74</v>
      </c>
      <c r="Y5824">
        <v>25780</v>
      </c>
      <c r="Z5824">
        <v>0</v>
      </c>
      <c r="AA5824" t="s">
        <v>75</v>
      </c>
      <c r="AB5824" t="s">
        <v>122</v>
      </c>
      <c r="AC5824">
        <v>45</v>
      </c>
      <c r="AD5824">
        <v>11</v>
      </c>
      <c r="AE5824">
        <v>4</v>
      </c>
      <c r="AF5824">
        <v>2025</v>
      </c>
      <c r="AG5824">
        <v>20251104</v>
      </c>
      <c r="AH5824" s="2">
        <v>7700</v>
      </c>
      <c r="AI5824" s="2">
        <v>10761.3037109375</v>
      </c>
      <c r="AJ5824" s="2">
        <f t="shared" si="722"/>
        <v>3061.3037109375</v>
      </c>
      <c r="AK5824" s="6">
        <f t="shared" si="723"/>
        <v>0.39757191051136365</v>
      </c>
      <c r="AL5824" s="12">
        <v>7700</v>
      </c>
      <c r="AM5824" s="12">
        <v>9406.1257606868512</v>
      </c>
      <c r="AN5824" s="12">
        <f t="shared" si="724"/>
        <v>1706.1257606868512</v>
      </c>
      <c r="AO5824" s="13">
        <f t="shared" si="725"/>
        <v>0.22157477411517548</v>
      </c>
      <c r="AP5824" s="16">
        <v>7700</v>
      </c>
      <c r="AQ5824" s="16">
        <v>9661.6764372544931</v>
      </c>
      <c r="AR5824" s="16">
        <f t="shared" si="726"/>
        <v>1961.6764372544931</v>
      </c>
      <c r="AS5824" s="17">
        <f t="shared" si="720"/>
        <v>0.2547631736694147</v>
      </c>
      <c r="AT5824" s="20">
        <v>7700</v>
      </c>
      <c r="AU5824" s="20">
        <v>11088.8602383532</v>
      </c>
      <c r="AV5824" s="20">
        <f t="shared" si="721"/>
        <v>3388.8602383531997</v>
      </c>
      <c r="AW5824" s="21">
        <f t="shared" si="727"/>
        <v>0.44011171926664933</v>
      </c>
    </row>
    <row r="5825" spans="1:49" x14ac:dyDescent="0.25">
      <c r="A5825" t="s">
        <v>38</v>
      </c>
      <c r="B5825" t="s">
        <v>65</v>
      </c>
      <c r="C5825">
        <v>97415</v>
      </c>
      <c r="D5825">
        <v>2021</v>
      </c>
      <c r="E5825" t="s">
        <v>66</v>
      </c>
      <c r="F5825" t="s">
        <v>150</v>
      </c>
      <c r="G5825" t="s">
        <v>874</v>
      </c>
      <c r="I5825">
        <v>6</v>
      </c>
      <c r="J5825" t="s">
        <v>59</v>
      </c>
      <c r="K5825">
        <v>4</v>
      </c>
      <c r="L5825" t="s">
        <v>44</v>
      </c>
      <c r="M5825">
        <v>3.2999999523162842</v>
      </c>
      <c r="N5825" t="s">
        <v>44</v>
      </c>
      <c r="O5825" t="s">
        <v>46</v>
      </c>
      <c r="P5825">
        <v>2</v>
      </c>
      <c r="Q5825" t="s">
        <v>60</v>
      </c>
      <c r="R5825" t="s">
        <v>89</v>
      </c>
      <c r="T5825" t="s">
        <v>49</v>
      </c>
      <c r="U5825" t="s">
        <v>72</v>
      </c>
      <c r="W5825" t="s">
        <v>90</v>
      </c>
      <c r="X5825" t="s">
        <v>74</v>
      </c>
      <c r="Z5825">
        <v>0</v>
      </c>
      <c r="AA5825" t="s">
        <v>75</v>
      </c>
      <c r="AB5825" t="s">
        <v>104</v>
      </c>
      <c r="AC5825">
        <v>45</v>
      </c>
      <c r="AD5825">
        <v>11</v>
      </c>
      <c r="AE5825">
        <v>4</v>
      </c>
      <c r="AF5825">
        <v>2025</v>
      </c>
      <c r="AG5825">
        <v>20251104</v>
      </c>
      <c r="AH5825" s="2">
        <v>4800</v>
      </c>
      <c r="AI5825" s="2">
        <v>7439.51806640625</v>
      </c>
      <c r="AJ5825" s="2">
        <f t="shared" si="722"/>
        <v>2639.51806640625</v>
      </c>
      <c r="AK5825" s="6">
        <f t="shared" si="723"/>
        <v>0.54989959716796877</v>
      </c>
      <c r="AL5825" s="12">
        <v>4800</v>
      </c>
      <c r="AM5825" s="12">
        <v>7481.2448017673842</v>
      </c>
      <c r="AN5825" s="12">
        <f t="shared" si="724"/>
        <v>2681.2448017673842</v>
      </c>
      <c r="AO5825" s="13">
        <f t="shared" si="725"/>
        <v>0.55859266703487165</v>
      </c>
      <c r="AP5825" s="16">
        <v>4800</v>
      </c>
      <c r="AQ5825" s="16">
        <v>7489.7861529892562</v>
      </c>
      <c r="AR5825" s="16">
        <f t="shared" si="726"/>
        <v>2689.7861529892562</v>
      </c>
      <c r="AS5825" s="17">
        <f t="shared" si="720"/>
        <v>0.56037211520609498</v>
      </c>
      <c r="AT5825" s="20">
        <v>4800</v>
      </c>
      <c r="AU5825" s="20">
        <v>7497.6900149031298</v>
      </c>
      <c r="AV5825" s="20">
        <f t="shared" si="721"/>
        <v>2697.6900149031298</v>
      </c>
      <c r="AW5825" s="21">
        <f t="shared" si="727"/>
        <v>0.56201875310481875</v>
      </c>
    </row>
    <row r="5826" spans="1:49" x14ac:dyDescent="0.25">
      <c r="A5826" t="s">
        <v>123</v>
      </c>
      <c r="B5826" t="s">
        <v>440</v>
      </c>
      <c r="C5826">
        <v>78548</v>
      </c>
      <c r="D5826">
        <v>2021</v>
      </c>
      <c r="E5826" t="s">
        <v>135</v>
      </c>
      <c r="F5826" t="s">
        <v>1508</v>
      </c>
      <c r="G5826" t="s">
        <v>418</v>
      </c>
      <c r="I5826">
        <v>6</v>
      </c>
      <c r="J5826" t="s">
        <v>129</v>
      </c>
      <c r="K5826">
        <v>4</v>
      </c>
      <c r="L5826" t="s">
        <v>44</v>
      </c>
      <c r="M5826">
        <v>3.5999999046325679</v>
      </c>
      <c r="N5826" t="s">
        <v>87</v>
      </c>
      <c r="O5826" t="s">
        <v>46</v>
      </c>
      <c r="P5826">
        <v>4</v>
      </c>
      <c r="Q5826" t="s">
        <v>88</v>
      </c>
      <c r="R5826" t="s">
        <v>89</v>
      </c>
      <c r="S5826">
        <v>285</v>
      </c>
      <c r="T5826" t="s">
        <v>49</v>
      </c>
      <c r="U5826" t="s">
        <v>72</v>
      </c>
      <c r="W5826" t="s">
        <v>134</v>
      </c>
      <c r="X5826" t="s">
        <v>74</v>
      </c>
      <c r="Z5826">
        <v>0</v>
      </c>
      <c r="AA5826" t="s">
        <v>75</v>
      </c>
      <c r="AB5826" t="s">
        <v>91</v>
      </c>
      <c r="AC5826">
        <v>45</v>
      </c>
      <c r="AD5826">
        <v>11</v>
      </c>
      <c r="AE5826">
        <v>4</v>
      </c>
      <c r="AF5826">
        <v>2025</v>
      </c>
      <c r="AG5826">
        <v>20251105</v>
      </c>
      <c r="AH5826" s="2">
        <v>21500</v>
      </c>
      <c r="AI5826" s="2">
        <v>22711.228515625</v>
      </c>
      <c r="AJ5826" s="2">
        <f t="shared" si="722"/>
        <v>1211.228515625</v>
      </c>
      <c r="AK5826" s="6">
        <f t="shared" si="723"/>
        <v>5.6336210029069765E-2</v>
      </c>
      <c r="AL5826" s="12">
        <v>21500</v>
      </c>
      <c r="AM5826" s="12">
        <v>25267.624036003948</v>
      </c>
      <c r="AN5826" s="12">
        <f t="shared" si="724"/>
        <v>3767.6240360039483</v>
      </c>
      <c r="AO5826" s="13">
        <f t="shared" si="725"/>
        <v>0.17523832725599758</v>
      </c>
      <c r="AP5826" s="16">
        <v>21500</v>
      </c>
      <c r="AQ5826" s="16">
        <v>22727.10294924747</v>
      </c>
      <c r="AR5826" s="16">
        <f t="shared" si="726"/>
        <v>1227.10294924747</v>
      </c>
      <c r="AS5826" s="17">
        <f t="shared" si="720"/>
        <v>5.7074555778952089E-2</v>
      </c>
      <c r="AT5826" s="20">
        <v>21500</v>
      </c>
      <c r="AU5826" s="20">
        <v>21763.20139771283</v>
      </c>
      <c r="AV5826" s="20">
        <f t="shared" si="721"/>
        <v>263.20139771282993</v>
      </c>
      <c r="AW5826" s="21">
        <f t="shared" si="727"/>
        <v>1.2241925475015345E-2</v>
      </c>
    </row>
    <row r="5827" spans="1:49" x14ac:dyDescent="0.25">
      <c r="A5827" t="s">
        <v>77</v>
      </c>
      <c r="B5827" t="s">
        <v>811</v>
      </c>
      <c r="C5827">
        <v>125605</v>
      </c>
      <c r="D5827">
        <v>2015</v>
      </c>
      <c r="E5827" t="s">
        <v>297</v>
      </c>
      <c r="F5827" t="s">
        <v>665</v>
      </c>
      <c r="G5827" t="s">
        <v>1058</v>
      </c>
      <c r="I5827">
        <v>5</v>
      </c>
      <c r="J5827" t="s">
        <v>59</v>
      </c>
      <c r="K5827">
        <v>4</v>
      </c>
      <c r="L5827" t="s">
        <v>44</v>
      </c>
      <c r="M5827">
        <v>2.5</v>
      </c>
      <c r="N5827" t="s">
        <v>44</v>
      </c>
      <c r="Q5827" t="s">
        <v>118</v>
      </c>
      <c r="R5827" t="s">
        <v>81</v>
      </c>
      <c r="S5827">
        <v>250</v>
      </c>
      <c r="T5827" t="s">
        <v>49</v>
      </c>
      <c r="V5827" t="s">
        <v>1059</v>
      </c>
      <c r="W5827" t="s">
        <v>120</v>
      </c>
      <c r="X5827" t="s">
        <v>668</v>
      </c>
      <c r="Z5827">
        <v>0</v>
      </c>
      <c r="AA5827" t="s">
        <v>75</v>
      </c>
      <c r="AB5827" t="s">
        <v>122</v>
      </c>
      <c r="AC5827">
        <v>45</v>
      </c>
      <c r="AD5827">
        <v>11</v>
      </c>
      <c r="AE5827">
        <v>4</v>
      </c>
      <c r="AF5827">
        <v>2025</v>
      </c>
      <c r="AG5827">
        <v>20251105</v>
      </c>
      <c r="AH5827" s="2">
        <v>4500</v>
      </c>
      <c r="AI5827" s="2">
        <v>3348.545654296875</v>
      </c>
      <c r="AJ5827" s="2">
        <f t="shared" si="722"/>
        <v>1151.454345703125</v>
      </c>
      <c r="AK5827" s="6">
        <f t="shared" si="723"/>
        <v>0.25587874348958334</v>
      </c>
      <c r="AL5827" s="12">
        <v>4500</v>
      </c>
      <c r="AM5827" s="12">
        <v>3153.6425082335049</v>
      </c>
      <c r="AN5827" s="12">
        <f t="shared" si="724"/>
        <v>1346.3574917664951</v>
      </c>
      <c r="AO5827" s="13">
        <f t="shared" si="725"/>
        <v>0.29919055372588776</v>
      </c>
      <c r="AP5827" s="16">
        <v>4500</v>
      </c>
      <c r="AQ5827" s="16">
        <v>3738.5050886481299</v>
      </c>
      <c r="AR5827" s="16">
        <f t="shared" si="726"/>
        <v>761.49491135187009</v>
      </c>
      <c r="AS5827" s="17">
        <f t="shared" ref="AS5827:AS5890" si="728">ABS($AH5827-AQ5827)/$AH5827</f>
        <v>0.16922109141152669</v>
      </c>
      <c r="AT5827" s="20">
        <v>4500</v>
      </c>
      <c r="AU5827" s="20">
        <v>3457.6022304832709</v>
      </c>
      <c r="AV5827" s="20">
        <f t="shared" ref="AV5827:AV5890" si="729">ABS(AT5827-AU5827)</f>
        <v>1042.3977695167291</v>
      </c>
      <c r="AW5827" s="21">
        <f t="shared" si="727"/>
        <v>0.23164394878149536</v>
      </c>
    </row>
    <row r="5828" spans="1:49" x14ac:dyDescent="0.25">
      <c r="A5828" t="s">
        <v>38</v>
      </c>
      <c r="B5828" t="s">
        <v>39</v>
      </c>
      <c r="C5828">
        <v>74007</v>
      </c>
      <c r="D5828">
        <v>2018</v>
      </c>
      <c r="E5828" t="s">
        <v>373</v>
      </c>
      <c r="F5828" t="s">
        <v>594</v>
      </c>
      <c r="I5828">
        <v>6</v>
      </c>
      <c r="J5828" t="s">
        <v>59</v>
      </c>
      <c r="K5828">
        <v>4</v>
      </c>
      <c r="L5828" t="s">
        <v>44</v>
      </c>
      <c r="M5828">
        <v>3.5999999046325679</v>
      </c>
      <c r="N5828" t="s">
        <v>45</v>
      </c>
      <c r="O5828" t="s">
        <v>46</v>
      </c>
      <c r="Q5828" t="s">
        <v>60</v>
      </c>
      <c r="R5828" t="s">
        <v>96</v>
      </c>
      <c r="T5828" t="s">
        <v>49</v>
      </c>
      <c r="U5828" t="s">
        <v>72</v>
      </c>
      <c r="V5828" t="s">
        <v>580</v>
      </c>
      <c r="W5828" t="s">
        <v>90</v>
      </c>
      <c r="X5828" t="s">
        <v>74</v>
      </c>
      <c r="Z5828">
        <v>0</v>
      </c>
      <c r="AA5828" t="s">
        <v>75</v>
      </c>
      <c r="AB5828" t="s">
        <v>83</v>
      </c>
      <c r="AC5828">
        <v>45</v>
      </c>
      <c r="AD5828">
        <v>11</v>
      </c>
      <c r="AE5828">
        <v>4</v>
      </c>
      <c r="AF5828">
        <v>2025</v>
      </c>
      <c r="AG5828">
        <v>20251104</v>
      </c>
      <c r="AH5828" s="2">
        <v>13250</v>
      </c>
      <c r="AI5828" s="2">
        <v>14534.5341796875</v>
      </c>
      <c r="AJ5828" s="2">
        <f t="shared" ref="AJ5828:AJ5891" si="730">ABS(AH5828-AI5828)</f>
        <v>1284.5341796875</v>
      </c>
      <c r="AK5828" s="6">
        <f t="shared" ref="AK5828:AK5891" si="731">ABS($AH5828-AI5828)/$AH5828</f>
        <v>9.6945975825471695E-2</v>
      </c>
      <c r="AL5828" s="12">
        <v>13250</v>
      </c>
      <c r="AM5828" s="12">
        <v>13249.19750903026</v>
      </c>
      <c r="AN5828" s="12">
        <f t="shared" ref="AN5828:AN5891" si="732">ABS(AL5828-AM5828)</f>
        <v>0.80249096973966516</v>
      </c>
      <c r="AO5828" s="13">
        <f t="shared" ref="AO5828:AO5891" si="733">ABS($AH5828-AM5828)/$AH5828</f>
        <v>6.0565356206767181E-5</v>
      </c>
      <c r="AP5828" s="16">
        <v>13250</v>
      </c>
      <c r="AQ5828" s="16">
        <v>13755.960868420651</v>
      </c>
      <c r="AR5828" s="16">
        <f t="shared" ref="AR5828:AR5891" si="734">ABS(AP5828-AQ5828)</f>
        <v>505.96086842065051</v>
      </c>
      <c r="AS5828" s="17">
        <f t="shared" si="728"/>
        <v>3.8185725918539665E-2</v>
      </c>
      <c r="AT5828" s="20">
        <v>13250</v>
      </c>
      <c r="AU5828" s="20">
        <v>14778.365487674169</v>
      </c>
      <c r="AV5828" s="20">
        <f t="shared" si="729"/>
        <v>1528.3654876741693</v>
      </c>
      <c r="AW5828" s="21">
        <f t="shared" ref="AW5828:AW5891" si="735">ABS($AH5828-AU5828)/$AH5828</f>
        <v>0.11534833869239014</v>
      </c>
    </row>
    <row r="5829" spans="1:49" x14ac:dyDescent="0.25">
      <c r="A5829" t="s">
        <v>77</v>
      </c>
      <c r="B5829" t="s">
        <v>818</v>
      </c>
      <c r="C5829">
        <v>34747</v>
      </c>
      <c r="D5829">
        <v>2023</v>
      </c>
      <c r="E5829" t="s">
        <v>250</v>
      </c>
      <c r="F5829" t="s">
        <v>662</v>
      </c>
      <c r="G5829" t="s">
        <v>662</v>
      </c>
      <c r="I5829">
        <v>4</v>
      </c>
      <c r="J5829" t="s">
        <v>69</v>
      </c>
      <c r="K5829">
        <v>4</v>
      </c>
      <c r="L5829" t="s">
        <v>44</v>
      </c>
      <c r="M5829">
        <v>2.5</v>
      </c>
      <c r="N5829" t="s">
        <v>44</v>
      </c>
      <c r="O5829" t="s">
        <v>46</v>
      </c>
      <c r="P5829">
        <v>5</v>
      </c>
      <c r="Q5829" t="s">
        <v>60</v>
      </c>
      <c r="R5829" t="s">
        <v>89</v>
      </c>
      <c r="S5829">
        <v>186</v>
      </c>
      <c r="T5829" t="s">
        <v>49</v>
      </c>
      <c r="U5829" t="s">
        <v>50</v>
      </c>
      <c r="V5829" t="s">
        <v>826</v>
      </c>
      <c r="W5829" t="s">
        <v>62</v>
      </c>
      <c r="X5829" t="s">
        <v>121</v>
      </c>
      <c r="Z5829">
        <v>0</v>
      </c>
      <c r="AA5829" t="s">
        <v>75</v>
      </c>
      <c r="AB5829" t="s">
        <v>83</v>
      </c>
      <c r="AC5829">
        <v>45</v>
      </c>
      <c r="AD5829">
        <v>11</v>
      </c>
      <c r="AE5829">
        <v>4</v>
      </c>
      <c r="AF5829">
        <v>2025</v>
      </c>
      <c r="AG5829">
        <v>20251105</v>
      </c>
      <c r="AH5829" s="2">
        <v>18200</v>
      </c>
      <c r="AI5829" s="2">
        <v>19319.486328125</v>
      </c>
      <c r="AJ5829" s="2">
        <f t="shared" si="730"/>
        <v>1119.486328125</v>
      </c>
      <c r="AK5829" s="6">
        <f t="shared" si="731"/>
        <v>6.1510237809065935E-2</v>
      </c>
      <c r="AL5829" s="12">
        <v>18200</v>
      </c>
      <c r="AM5829" s="12">
        <v>20721.265573323231</v>
      </c>
      <c r="AN5829" s="12">
        <f t="shared" si="732"/>
        <v>2521.2655733232314</v>
      </c>
      <c r="AO5829" s="13">
        <f t="shared" si="733"/>
        <v>0.13853107545732041</v>
      </c>
      <c r="AP5829" s="16">
        <v>18200</v>
      </c>
      <c r="AQ5829" s="16">
        <v>21637.039956945518</v>
      </c>
      <c r="AR5829" s="16">
        <f t="shared" si="734"/>
        <v>3437.0399569455185</v>
      </c>
      <c r="AS5829" s="17">
        <f t="shared" si="728"/>
        <v>0.18884834928272079</v>
      </c>
      <c r="AT5829" s="20">
        <v>18200</v>
      </c>
      <c r="AU5829" s="20">
        <v>18817.355212355211</v>
      </c>
      <c r="AV5829" s="20">
        <f t="shared" si="729"/>
        <v>617.35521235521082</v>
      </c>
      <c r="AW5829" s="21">
        <f t="shared" si="735"/>
        <v>3.3920616063473123E-2</v>
      </c>
    </row>
    <row r="5830" spans="1:49" x14ac:dyDescent="0.25">
      <c r="A5830" t="s">
        <v>77</v>
      </c>
      <c r="B5830" t="s">
        <v>285</v>
      </c>
      <c r="C5830">
        <v>61255</v>
      </c>
      <c r="D5830">
        <v>2024</v>
      </c>
      <c r="E5830" t="s">
        <v>167</v>
      </c>
      <c r="F5830" t="s">
        <v>294</v>
      </c>
      <c r="G5830" t="s">
        <v>496</v>
      </c>
      <c r="H5830" t="s">
        <v>85</v>
      </c>
      <c r="I5830">
        <v>6</v>
      </c>
      <c r="J5830" t="s">
        <v>69</v>
      </c>
      <c r="K5830">
        <v>4</v>
      </c>
      <c r="L5830" t="s">
        <v>44</v>
      </c>
      <c r="M5830">
        <v>3</v>
      </c>
      <c r="N5830" t="s">
        <v>87</v>
      </c>
      <c r="O5830" t="s">
        <v>46</v>
      </c>
      <c r="Q5830" t="s">
        <v>88</v>
      </c>
      <c r="R5830" t="s">
        <v>89</v>
      </c>
      <c r="T5830" t="s">
        <v>219</v>
      </c>
      <c r="U5830" t="s">
        <v>50</v>
      </c>
      <c r="V5830" t="s">
        <v>1608</v>
      </c>
      <c r="W5830" t="s">
        <v>103</v>
      </c>
      <c r="X5830" t="s">
        <v>74</v>
      </c>
      <c r="Z5830">
        <v>0</v>
      </c>
      <c r="AA5830" t="s">
        <v>75</v>
      </c>
      <c r="AB5830" t="s">
        <v>91</v>
      </c>
      <c r="AC5830">
        <v>45</v>
      </c>
      <c r="AD5830">
        <v>11</v>
      </c>
      <c r="AE5830">
        <v>4</v>
      </c>
      <c r="AF5830">
        <v>2025</v>
      </c>
      <c r="AG5830">
        <v>20251105</v>
      </c>
      <c r="AH5830" s="2">
        <v>49000</v>
      </c>
      <c r="AI5830" s="2">
        <v>45346.4765625</v>
      </c>
      <c r="AJ5830" s="2">
        <f t="shared" si="730"/>
        <v>3653.5234375</v>
      </c>
      <c r="AK5830" s="6">
        <f t="shared" si="731"/>
        <v>7.4561702806122454E-2</v>
      </c>
      <c r="AL5830" s="12">
        <v>49000</v>
      </c>
      <c r="AM5830" s="12">
        <v>38215.679501994971</v>
      </c>
      <c r="AN5830" s="12">
        <f t="shared" si="732"/>
        <v>10784.320498005029</v>
      </c>
      <c r="AO5830" s="13">
        <f t="shared" si="733"/>
        <v>0.22008817342867407</v>
      </c>
      <c r="AP5830" s="16">
        <v>49000</v>
      </c>
      <c r="AQ5830" s="16">
        <v>42629.154399103019</v>
      </c>
      <c r="AR5830" s="16">
        <f t="shared" si="734"/>
        <v>6370.8456008969806</v>
      </c>
      <c r="AS5830" s="17">
        <f t="shared" si="728"/>
        <v>0.13001725716116286</v>
      </c>
      <c r="AT5830" s="20">
        <v>49000</v>
      </c>
      <c r="AU5830" s="20">
        <v>46319.797183098577</v>
      </c>
      <c r="AV5830" s="20">
        <f t="shared" si="729"/>
        <v>2680.2028169014229</v>
      </c>
      <c r="AW5830" s="21">
        <f t="shared" si="735"/>
        <v>5.4698016671457614E-2</v>
      </c>
    </row>
    <row r="5831" spans="1:49" x14ac:dyDescent="0.25">
      <c r="A5831" t="s">
        <v>38</v>
      </c>
      <c r="B5831" t="s">
        <v>39</v>
      </c>
      <c r="C5831">
        <v>148000</v>
      </c>
      <c r="D5831">
        <v>2021</v>
      </c>
      <c r="E5831" t="s">
        <v>93</v>
      </c>
      <c r="F5831" t="s">
        <v>152</v>
      </c>
      <c r="G5831" t="s">
        <v>352</v>
      </c>
      <c r="H5831" t="s">
        <v>293</v>
      </c>
      <c r="I5831">
        <v>8</v>
      </c>
      <c r="J5831" t="s">
        <v>59</v>
      </c>
      <c r="K5831">
        <v>4</v>
      </c>
      <c r="L5831" t="s">
        <v>44</v>
      </c>
      <c r="M5831">
        <v>6.5999999046325684</v>
      </c>
      <c r="N5831" t="s">
        <v>87</v>
      </c>
      <c r="O5831" t="s">
        <v>46</v>
      </c>
      <c r="Q5831" t="s">
        <v>88</v>
      </c>
      <c r="R5831" t="s">
        <v>89</v>
      </c>
      <c r="T5831" t="s">
        <v>49</v>
      </c>
      <c r="V5831" t="s">
        <v>671</v>
      </c>
      <c r="W5831" t="s">
        <v>247</v>
      </c>
      <c r="X5831" t="s">
        <v>74</v>
      </c>
      <c r="Z5831">
        <v>0</v>
      </c>
      <c r="AA5831" t="s">
        <v>75</v>
      </c>
      <c r="AB5831" t="s">
        <v>248</v>
      </c>
      <c r="AC5831">
        <v>45</v>
      </c>
      <c r="AD5831">
        <v>11</v>
      </c>
      <c r="AE5831">
        <v>4</v>
      </c>
      <c r="AF5831">
        <v>2025</v>
      </c>
      <c r="AG5831">
        <v>20251104</v>
      </c>
      <c r="AH5831" s="2">
        <v>25200</v>
      </c>
      <c r="AI5831" s="2">
        <v>27301.17578125</v>
      </c>
      <c r="AJ5831" s="2">
        <f t="shared" si="730"/>
        <v>2101.17578125</v>
      </c>
      <c r="AK5831" s="6">
        <f t="shared" si="731"/>
        <v>8.3379991319444444E-2</v>
      </c>
      <c r="AL5831" s="12">
        <v>25200</v>
      </c>
      <c r="AM5831" s="12">
        <v>24575.533317952559</v>
      </c>
      <c r="AN5831" s="12">
        <f t="shared" si="732"/>
        <v>624.46668204744128</v>
      </c>
      <c r="AO5831" s="13">
        <f t="shared" si="733"/>
        <v>2.478042389077148E-2</v>
      </c>
      <c r="AP5831" s="16">
        <v>25200</v>
      </c>
      <c r="AQ5831" s="16">
        <v>25189.51604654967</v>
      </c>
      <c r="AR5831" s="16">
        <f t="shared" si="734"/>
        <v>10.483953450329864</v>
      </c>
      <c r="AS5831" s="17">
        <f t="shared" si="728"/>
        <v>4.1602989882261367E-4</v>
      </c>
      <c r="AT5831" s="20">
        <v>25200</v>
      </c>
      <c r="AU5831" s="20">
        <v>27362.494556765159</v>
      </c>
      <c r="AV5831" s="20">
        <f t="shared" si="729"/>
        <v>2162.4945567651594</v>
      </c>
      <c r="AW5831" s="21">
        <f t="shared" si="735"/>
        <v>8.5813276062109492E-2</v>
      </c>
    </row>
    <row r="5832" spans="1:49" x14ac:dyDescent="0.25">
      <c r="A5832" t="s">
        <v>38</v>
      </c>
      <c r="B5832" t="s">
        <v>105</v>
      </c>
      <c r="C5832">
        <v>96372</v>
      </c>
      <c r="D5832">
        <v>2012</v>
      </c>
      <c r="E5832" t="s">
        <v>111</v>
      </c>
      <c r="F5832" t="s">
        <v>625</v>
      </c>
      <c r="G5832" t="s">
        <v>86</v>
      </c>
      <c r="H5832" t="s">
        <v>85</v>
      </c>
      <c r="I5832">
        <v>8</v>
      </c>
      <c r="J5832" t="s">
        <v>69</v>
      </c>
      <c r="K5832">
        <v>4</v>
      </c>
      <c r="L5832" t="s">
        <v>44</v>
      </c>
      <c r="M5832">
        <v>5.6999998092651367</v>
      </c>
      <c r="N5832" t="s">
        <v>87</v>
      </c>
      <c r="Q5832" t="s">
        <v>88</v>
      </c>
      <c r="R5832" t="s">
        <v>89</v>
      </c>
      <c r="T5832" t="s">
        <v>49</v>
      </c>
      <c r="W5832" t="s">
        <v>90</v>
      </c>
      <c r="X5832" t="s">
        <v>74</v>
      </c>
      <c r="Z5832">
        <v>0</v>
      </c>
      <c r="AA5832" t="s">
        <v>75</v>
      </c>
      <c r="AB5832" t="s">
        <v>91</v>
      </c>
      <c r="AC5832">
        <v>45</v>
      </c>
      <c r="AD5832">
        <v>11</v>
      </c>
      <c r="AE5832">
        <v>4</v>
      </c>
      <c r="AF5832">
        <v>2025</v>
      </c>
      <c r="AG5832">
        <v>20251104</v>
      </c>
      <c r="AH5832" s="2">
        <v>10000</v>
      </c>
      <c r="AI5832" s="2">
        <v>9190.765625</v>
      </c>
      <c r="AJ5832" s="2">
        <f t="shared" si="730"/>
        <v>809.234375</v>
      </c>
      <c r="AK5832" s="6">
        <f t="shared" si="731"/>
        <v>8.0923437500000001E-2</v>
      </c>
      <c r="AL5832" s="12">
        <v>10000</v>
      </c>
      <c r="AM5832" s="12">
        <v>9204.6301196920194</v>
      </c>
      <c r="AN5832" s="12">
        <f t="shared" si="732"/>
        <v>795.36988030798057</v>
      </c>
      <c r="AO5832" s="13">
        <f t="shared" si="733"/>
        <v>7.9536988030798061E-2</v>
      </c>
      <c r="AP5832" s="16">
        <v>10000</v>
      </c>
      <c r="AQ5832" s="16">
        <v>8874.757296333848</v>
      </c>
      <c r="AR5832" s="16">
        <f t="shared" si="734"/>
        <v>1125.242703666152</v>
      </c>
      <c r="AS5832" s="17">
        <f t="shared" si="728"/>
        <v>0.11252427036661521</v>
      </c>
      <c r="AT5832" s="20">
        <v>10000</v>
      </c>
      <c r="AU5832" s="20">
        <v>9080.3432650527666</v>
      </c>
      <c r="AV5832" s="20">
        <f t="shared" si="729"/>
        <v>919.65673494723342</v>
      </c>
      <c r="AW5832" s="21">
        <f t="shared" si="735"/>
        <v>9.1965673494723343E-2</v>
      </c>
    </row>
    <row r="5833" spans="1:49" x14ac:dyDescent="0.25">
      <c r="A5833" t="s">
        <v>77</v>
      </c>
      <c r="B5833" t="s">
        <v>596</v>
      </c>
      <c r="C5833">
        <v>227581</v>
      </c>
      <c r="D5833">
        <v>2009</v>
      </c>
      <c r="E5833" t="s">
        <v>40</v>
      </c>
      <c r="F5833" t="s">
        <v>498</v>
      </c>
      <c r="G5833" t="s">
        <v>107</v>
      </c>
      <c r="H5833" t="s">
        <v>499</v>
      </c>
      <c r="I5833">
        <v>6</v>
      </c>
      <c r="J5833" t="s">
        <v>129</v>
      </c>
      <c r="K5833">
        <v>4</v>
      </c>
      <c r="L5833" t="s">
        <v>44</v>
      </c>
      <c r="M5833">
        <v>3.5</v>
      </c>
      <c r="N5833" t="s">
        <v>44</v>
      </c>
      <c r="Q5833" t="s">
        <v>60</v>
      </c>
      <c r="R5833" t="s">
        <v>89</v>
      </c>
      <c r="T5833" t="s">
        <v>49</v>
      </c>
      <c r="U5833" t="s">
        <v>72</v>
      </c>
      <c r="V5833" t="s">
        <v>274</v>
      </c>
      <c r="W5833" t="s">
        <v>134</v>
      </c>
      <c r="X5833" t="s">
        <v>53</v>
      </c>
      <c r="Z5833">
        <v>0</v>
      </c>
      <c r="AA5833" t="s">
        <v>75</v>
      </c>
      <c r="AB5833" t="s">
        <v>83</v>
      </c>
      <c r="AC5833">
        <v>45</v>
      </c>
      <c r="AD5833">
        <v>11</v>
      </c>
      <c r="AE5833">
        <v>4</v>
      </c>
      <c r="AF5833">
        <v>2025</v>
      </c>
      <c r="AG5833">
        <v>20251105</v>
      </c>
      <c r="AH5833" s="2">
        <v>1300</v>
      </c>
      <c r="AI5833" s="2">
        <v>2643.779541015625</v>
      </c>
      <c r="AJ5833" s="2">
        <f t="shared" si="730"/>
        <v>1343.779541015625</v>
      </c>
      <c r="AK5833" s="6">
        <f t="shared" si="731"/>
        <v>1.0336765700120192</v>
      </c>
      <c r="AL5833" s="12">
        <v>1300</v>
      </c>
      <c r="AM5833" s="12">
        <v>2454.6382721353398</v>
      </c>
      <c r="AN5833" s="12">
        <f t="shared" si="732"/>
        <v>1154.6382721353398</v>
      </c>
      <c r="AO5833" s="13">
        <f t="shared" si="733"/>
        <v>0.88818328625795362</v>
      </c>
      <c r="AP5833" s="16">
        <v>1300</v>
      </c>
      <c r="AQ5833" s="16">
        <v>2338.496382348399</v>
      </c>
      <c r="AR5833" s="16">
        <f t="shared" si="734"/>
        <v>1038.496382348399</v>
      </c>
      <c r="AS5833" s="17">
        <f t="shared" si="728"/>
        <v>0.79884337103723002</v>
      </c>
      <c r="AT5833" s="20">
        <v>1300</v>
      </c>
      <c r="AU5833" s="20">
        <v>2724.0312815338029</v>
      </c>
      <c r="AV5833" s="20">
        <f t="shared" si="729"/>
        <v>1424.0312815338029</v>
      </c>
      <c r="AW5833" s="21">
        <f t="shared" si="735"/>
        <v>1.0954086781029253</v>
      </c>
    </row>
    <row r="5834" spans="1:49" x14ac:dyDescent="0.25">
      <c r="A5834" t="s">
        <v>123</v>
      </c>
      <c r="B5834" t="s">
        <v>440</v>
      </c>
      <c r="C5834">
        <v>188258</v>
      </c>
      <c r="D5834">
        <v>2019</v>
      </c>
      <c r="E5834" t="s">
        <v>66</v>
      </c>
      <c r="F5834" t="s">
        <v>366</v>
      </c>
      <c r="G5834" t="s">
        <v>1253</v>
      </c>
      <c r="I5834">
        <v>4</v>
      </c>
      <c r="J5834" t="s">
        <v>43</v>
      </c>
      <c r="K5834">
        <v>4</v>
      </c>
      <c r="L5834" t="s">
        <v>44</v>
      </c>
      <c r="M5834">
        <v>2</v>
      </c>
      <c r="N5834" t="s">
        <v>45</v>
      </c>
      <c r="O5834" t="s">
        <v>46</v>
      </c>
      <c r="P5834">
        <v>3</v>
      </c>
      <c r="Q5834" t="s">
        <v>118</v>
      </c>
      <c r="S5834">
        <v>188</v>
      </c>
      <c r="T5834" t="s">
        <v>49</v>
      </c>
      <c r="U5834" t="s">
        <v>50</v>
      </c>
      <c r="W5834" t="s">
        <v>120</v>
      </c>
      <c r="X5834" t="s">
        <v>121</v>
      </c>
      <c r="Y5834">
        <v>27555</v>
      </c>
      <c r="Z5834">
        <v>1</v>
      </c>
      <c r="AA5834" t="s">
        <v>54</v>
      </c>
      <c r="AB5834" t="s">
        <v>365</v>
      </c>
      <c r="AC5834">
        <v>45</v>
      </c>
      <c r="AD5834">
        <v>11</v>
      </c>
      <c r="AE5834">
        <v>4</v>
      </c>
      <c r="AF5834">
        <v>2025</v>
      </c>
      <c r="AG5834">
        <v>20251105</v>
      </c>
      <c r="AH5834" s="2">
        <v>2400</v>
      </c>
      <c r="AI5834" s="2">
        <v>2637.990966796875</v>
      </c>
      <c r="AJ5834" s="2">
        <f t="shared" si="730"/>
        <v>237.990966796875</v>
      </c>
      <c r="AK5834" s="6">
        <f t="shared" si="731"/>
        <v>9.9162902832031247E-2</v>
      </c>
      <c r="AL5834" s="12">
        <v>2400</v>
      </c>
      <c r="AM5834" s="12">
        <v>2740.5588261704329</v>
      </c>
      <c r="AN5834" s="12">
        <f t="shared" si="732"/>
        <v>340.55882617043289</v>
      </c>
      <c r="AO5834" s="13">
        <f t="shared" si="733"/>
        <v>0.14189951090434705</v>
      </c>
      <c r="AP5834" s="16">
        <v>2400</v>
      </c>
      <c r="AQ5834" s="16">
        <v>2830.601807762032</v>
      </c>
      <c r="AR5834" s="16">
        <f t="shared" si="734"/>
        <v>430.60180776203197</v>
      </c>
      <c r="AS5834" s="17">
        <f t="shared" si="728"/>
        <v>0.17941741990084664</v>
      </c>
      <c r="AT5834" s="20">
        <v>2400</v>
      </c>
      <c r="AU5834" s="20">
        <v>2660.1435786435791</v>
      </c>
      <c r="AV5834" s="20">
        <f t="shared" si="729"/>
        <v>260.14357864357908</v>
      </c>
      <c r="AW5834" s="21">
        <f t="shared" si="735"/>
        <v>0.10839315776815794</v>
      </c>
    </row>
    <row r="5835" spans="1:49" x14ac:dyDescent="0.25">
      <c r="A5835" t="s">
        <v>38</v>
      </c>
      <c r="B5835" t="s">
        <v>92</v>
      </c>
      <c r="C5835">
        <v>154772</v>
      </c>
      <c r="D5835">
        <v>2015</v>
      </c>
      <c r="E5835" t="s">
        <v>66</v>
      </c>
      <c r="F5835" t="s">
        <v>268</v>
      </c>
      <c r="G5835" t="s">
        <v>113</v>
      </c>
      <c r="I5835">
        <v>6</v>
      </c>
      <c r="J5835" t="s">
        <v>129</v>
      </c>
      <c r="K5835">
        <v>4</v>
      </c>
      <c r="L5835" t="s">
        <v>44</v>
      </c>
      <c r="M5835">
        <v>3.5</v>
      </c>
      <c r="N5835" t="s">
        <v>45</v>
      </c>
      <c r="O5835" t="s">
        <v>46</v>
      </c>
      <c r="Q5835" t="s">
        <v>60</v>
      </c>
      <c r="R5835" t="s">
        <v>96</v>
      </c>
      <c r="S5835">
        <v>262</v>
      </c>
      <c r="T5835" t="s">
        <v>49</v>
      </c>
      <c r="U5835" t="s">
        <v>72</v>
      </c>
      <c r="W5835" t="s">
        <v>134</v>
      </c>
      <c r="X5835" t="s">
        <v>98</v>
      </c>
      <c r="Z5835">
        <v>0</v>
      </c>
      <c r="AA5835" t="s">
        <v>75</v>
      </c>
      <c r="AB5835" t="s">
        <v>83</v>
      </c>
      <c r="AC5835">
        <v>45</v>
      </c>
      <c r="AD5835">
        <v>11</v>
      </c>
      <c r="AE5835">
        <v>4</v>
      </c>
      <c r="AF5835">
        <v>2025</v>
      </c>
      <c r="AG5835">
        <v>20251104</v>
      </c>
      <c r="AH5835" s="2">
        <v>4000</v>
      </c>
      <c r="AI5835" s="2">
        <v>3668.79296875</v>
      </c>
      <c r="AJ5835" s="2">
        <f t="shared" si="730"/>
        <v>331.20703125</v>
      </c>
      <c r="AK5835" s="6">
        <f t="shared" si="731"/>
        <v>8.2801757812500001E-2</v>
      </c>
      <c r="AL5835" s="12">
        <v>4000</v>
      </c>
      <c r="AM5835" s="12">
        <v>3590.4370242112359</v>
      </c>
      <c r="AN5835" s="12">
        <f t="shared" si="732"/>
        <v>409.56297578876411</v>
      </c>
      <c r="AO5835" s="13">
        <f t="shared" si="733"/>
        <v>0.10239074394719103</v>
      </c>
      <c r="AP5835" s="16">
        <v>4000</v>
      </c>
      <c r="AQ5835" s="16">
        <v>3785.846868777146</v>
      </c>
      <c r="AR5835" s="16">
        <f t="shared" si="734"/>
        <v>214.15313122285397</v>
      </c>
      <c r="AS5835" s="17">
        <f t="shared" si="728"/>
        <v>5.3538282805713495E-2</v>
      </c>
      <c r="AT5835" s="20">
        <v>4000</v>
      </c>
      <c r="AU5835" s="20">
        <v>3740</v>
      </c>
      <c r="AV5835" s="20">
        <f t="shared" si="729"/>
        <v>260</v>
      </c>
      <c r="AW5835" s="21">
        <f t="shared" si="735"/>
        <v>6.5000000000000002E-2</v>
      </c>
    </row>
    <row r="5836" spans="1:49" x14ac:dyDescent="0.25">
      <c r="A5836" t="s">
        <v>109</v>
      </c>
      <c r="B5836" t="s">
        <v>538</v>
      </c>
      <c r="C5836">
        <v>194972</v>
      </c>
      <c r="D5836">
        <v>2014</v>
      </c>
      <c r="E5836" t="s">
        <v>114</v>
      </c>
      <c r="F5836" t="s">
        <v>115</v>
      </c>
      <c r="G5836" t="s">
        <v>214</v>
      </c>
      <c r="I5836">
        <v>4</v>
      </c>
      <c r="J5836" t="s">
        <v>117</v>
      </c>
      <c r="K5836">
        <v>4</v>
      </c>
      <c r="L5836" t="s">
        <v>331</v>
      </c>
      <c r="M5836">
        <v>1.799999952316284</v>
      </c>
      <c r="N5836" t="s">
        <v>45</v>
      </c>
      <c r="O5836" t="s">
        <v>95</v>
      </c>
      <c r="P5836">
        <v>1</v>
      </c>
      <c r="Q5836" t="s">
        <v>118</v>
      </c>
      <c r="S5836">
        <v>170</v>
      </c>
      <c r="T5836" t="s">
        <v>49</v>
      </c>
      <c r="W5836" t="s">
        <v>120</v>
      </c>
      <c r="X5836" t="s">
        <v>121</v>
      </c>
      <c r="Z5836">
        <v>0</v>
      </c>
      <c r="AA5836" t="s">
        <v>75</v>
      </c>
      <c r="AB5836" t="s">
        <v>122</v>
      </c>
      <c r="AC5836">
        <v>45</v>
      </c>
      <c r="AD5836">
        <v>11</v>
      </c>
      <c r="AE5836">
        <v>4</v>
      </c>
      <c r="AF5836">
        <v>2025</v>
      </c>
      <c r="AG5836">
        <v>20251105</v>
      </c>
      <c r="AH5836" s="2">
        <v>400</v>
      </c>
      <c r="AI5836" s="2">
        <v>469.91781616210938</v>
      </c>
      <c r="AJ5836" s="2">
        <f t="shared" si="730"/>
        <v>69.917816162109375</v>
      </c>
      <c r="AK5836" s="6">
        <f t="shared" si="731"/>
        <v>0.17479454040527342</v>
      </c>
      <c r="AL5836" s="12">
        <v>400</v>
      </c>
      <c r="AM5836" s="12">
        <v>392.12874967120268</v>
      </c>
      <c r="AN5836" s="12">
        <f t="shared" si="732"/>
        <v>7.8712503287973163</v>
      </c>
      <c r="AO5836" s="13">
        <f t="shared" si="733"/>
        <v>1.9678125821993291E-2</v>
      </c>
      <c r="AP5836" s="16">
        <v>400</v>
      </c>
      <c r="AQ5836" s="16">
        <v>445.57980244461322</v>
      </c>
      <c r="AR5836" s="16">
        <f t="shared" si="734"/>
        <v>45.579802444613222</v>
      </c>
      <c r="AS5836" s="17">
        <f t="shared" si="728"/>
        <v>0.11394950611153305</v>
      </c>
      <c r="AT5836" s="20">
        <v>400</v>
      </c>
      <c r="AU5836" s="20">
        <v>546.44978165938869</v>
      </c>
      <c r="AV5836" s="20">
        <f t="shared" si="729"/>
        <v>146.44978165938869</v>
      </c>
      <c r="AW5836" s="21">
        <f t="shared" si="735"/>
        <v>0.36612445414847172</v>
      </c>
    </row>
    <row r="5837" spans="1:49" x14ac:dyDescent="0.25">
      <c r="A5837" t="s">
        <v>123</v>
      </c>
      <c r="B5837" t="s">
        <v>124</v>
      </c>
      <c r="C5837">
        <v>79721</v>
      </c>
      <c r="D5837">
        <v>2013</v>
      </c>
      <c r="E5837" t="s">
        <v>66</v>
      </c>
      <c r="F5837" t="s">
        <v>769</v>
      </c>
      <c r="G5837" t="s">
        <v>214</v>
      </c>
      <c r="I5837">
        <v>6</v>
      </c>
      <c r="J5837" t="s">
        <v>59</v>
      </c>
      <c r="K5837">
        <v>4</v>
      </c>
      <c r="L5837" t="s">
        <v>44</v>
      </c>
      <c r="M5837">
        <v>3.5</v>
      </c>
      <c r="N5837" t="s">
        <v>45</v>
      </c>
      <c r="O5837" t="s">
        <v>46</v>
      </c>
      <c r="Q5837" t="s">
        <v>60</v>
      </c>
      <c r="R5837" t="s">
        <v>96</v>
      </c>
      <c r="S5837">
        <v>285</v>
      </c>
      <c r="T5837" t="s">
        <v>49</v>
      </c>
      <c r="U5837" t="s">
        <v>72</v>
      </c>
      <c r="W5837" t="s">
        <v>134</v>
      </c>
      <c r="X5837" t="s">
        <v>98</v>
      </c>
      <c r="Z5837">
        <v>0</v>
      </c>
      <c r="AA5837" t="s">
        <v>75</v>
      </c>
      <c r="AB5837" t="s">
        <v>83</v>
      </c>
      <c r="AC5837">
        <v>45</v>
      </c>
      <c r="AD5837">
        <v>11</v>
      </c>
      <c r="AE5837">
        <v>4</v>
      </c>
      <c r="AF5837">
        <v>2025</v>
      </c>
      <c r="AG5837">
        <v>20251104</v>
      </c>
      <c r="AH5837" s="2">
        <v>4500</v>
      </c>
      <c r="AI5837" s="2">
        <v>4851.787109375</v>
      </c>
      <c r="AJ5837" s="2">
        <f t="shared" si="730"/>
        <v>351.787109375</v>
      </c>
      <c r="AK5837" s="6">
        <f t="shared" si="731"/>
        <v>7.8174913194444445E-2</v>
      </c>
      <c r="AL5837" s="12">
        <v>4500</v>
      </c>
      <c r="AM5837" s="12">
        <v>4713.0776775119302</v>
      </c>
      <c r="AN5837" s="12">
        <f t="shared" si="732"/>
        <v>213.07767751193023</v>
      </c>
      <c r="AO5837" s="13">
        <f t="shared" si="733"/>
        <v>4.7350595002651166E-2</v>
      </c>
      <c r="AP5837" s="16">
        <v>4500</v>
      </c>
      <c r="AQ5837" s="16">
        <v>5075.9943025664516</v>
      </c>
      <c r="AR5837" s="16">
        <f t="shared" si="734"/>
        <v>575.99430256645155</v>
      </c>
      <c r="AS5837" s="17">
        <f t="shared" si="728"/>
        <v>0.1279987339036559</v>
      </c>
      <c r="AT5837" s="20">
        <v>4500</v>
      </c>
      <c r="AU5837" s="20">
        <v>4947.7244819646994</v>
      </c>
      <c r="AV5837" s="20">
        <f t="shared" si="729"/>
        <v>447.72448196469941</v>
      </c>
      <c r="AW5837" s="21">
        <f t="shared" si="735"/>
        <v>9.9494329325488753E-2</v>
      </c>
    </row>
    <row r="5838" spans="1:49" x14ac:dyDescent="0.25">
      <c r="A5838" t="s">
        <v>38</v>
      </c>
      <c r="B5838" t="s">
        <v>776</v>
      </c>
      <c r="C5838">
        <v>94976</v>
      </c>
      <c r="D5838">
        <v>2016</v>
      </c>
      <c r="E5838" t="s">
        <v>127</v>
      </c>
      <c r="F5838" t="s">
        <v>334</v>
      </c>
      <c r="G5838" t="s">
        <v>928</v>
      </c>
      <c r="I5838">
        <v>4</v>
      </c>
      <c r="J5838" t="s">
        <v>59</v>
      </c>
      <c r="K5838">
        <v>4</v>
      </c>
      <c r="L5838" t="s">
        <v>44</v>
      </c>
      <c r="M5838">
        <v>2</v>
      </c>
      <c r="N5838" t="s">
        <v>70</v>
      </c>
      <c r="O5838" t="s">
        <v>180</v>
      </c>
      <c r="P5838">
        <v>5</v>
      </c>
      <c r="Q5838" t="s">
        <v>118</v>
      </c>
      <c r="T5838" t="s">
        <v>49</v>
      </c>
      <c r="U5838" t="s">
        <v>50</v>
      </c>
      <c r="W5838" t="s">
        <v>120</v>
      </c>
      <c r="X5838" t="s">
        <v>74</v>
      </c>
      <c r="Z5838">
        <v>0</v>
      </c>
      <c r="AA5838" t="s">
        <v>75</v>
      </c>
      <c r="AB5838" t="s">
        <v>122</v>
      </c>
      <c r="AC5838">
        <v>45</v>
      </c>
      <c r="AD5838">
        <v>11</v>
      </c>
      <c r="AE5838">
        <v>4</v>
      </c>
      <c r="AF5838">
        <v>2025</v>
      </c>
      <c r="AG5838">
        <v>20251105</v>
      </c>
      <c r="AH5838" s="2">
        <v>2750</v>
      </c>
      <c r="AI5838" s="2">
        <v>4320.33935546875</v>
      </c>
      <c r="AJ5838" s="2">
        <f t="shared" si="730"/>
        <v>1570.33935546875</v>
      </c>
      <c r="AK5838" s="6">
        <f t="shared" si="731"/>
        <v>0.57103249289772728</v>
      </c>
      <c r="AL5838" s="12">
        <v>2750</v>
      </c>
      <c r="AM5838" s="12">
        <v>3981.5149881359862</v>
      </c>
      <c r="AN5838" s="12">
        <f t="shared" si="732"/>
        <v>1231.5149881359862</v>
      </c>
      <c r="AO5838" s="13">
        <f t="shared" si="733"/>
        <v>0.44782363204944953</v>
      </c>
      <c r="AP5838" s="16">
        <v>2750</v>
      </c>
      <c r="AQ5838" s="16">
        <v>4626.5353635888787</v>
      </c>
      <c r="AR5838" s="16">
        <f t="shared" si="734"/>
        <v>1876.5353635888787</v>
      </c>
      <c r="AS5838" s="17">
        <f t="shared" si="728"/>
        <v>0.68237649585050131</v>
      </c>
      <c r="AT5838" s="20">
        <v>2750</v>
      </c>
      <c r="AU5838" s="20">
        <v>4486.0400866738883</v>
      </c>
      <c r="AV5838" s="20">
        <f t="shared" si="729"/>
        <v>1736.0400866738883</v>
      </c>
      <c r="AW5838" s="21">
        <f t="shared" si="735"/>
        <v>0.63128730424505031</v>
      </c>
    </row>
    <row r="5839" spans="1:49" x14ac:dyDescent="0.25">
      <c r="A5839" t="s">
        <v>77</v>
      </c>
      <c r="B5839" t="s">
        <v>596</v>
      </c>
      <c r="C5839">
        <v>115705</v>
      </c>
      <c r="D5839">
        <v>2011</v>
      </c>
      <c r="E5839" t="s">
        <v>114</v>
      </c>
      <c r="F5839" t="s">
        <v>834</v>
      </c>
      <c r="G5839" t="s">
        <v>2367</v>
      </c>
      <c r="I5839">
        <v>4</v>
      </c>
      <c r="J5839" t="s">
        <v>101</v>
      </c>
      <c r="K5839">
        <v>4</v>
      </c>
      <c r="L5839" t="s">
        <v>44</v>
      </c>
      <c r="M5839">
        <v>2</v>
      </c>
      <c r="N5839" t="s">
        <v>87</v>
      </c>
      <c r="O5839" t="s">
        <v>46</v>
      </c>
      <c r="P5839">
        <v>3</v>
      </c>
      <c r="Q5839" t="s">
        <v>60</v>
      </c>
      <c r="R5839" t="s">
        <v>81</v>
      </c>
      <c r="S5839">
        <v>200</v>
      </c>
      <c r="T5839" t="s">
        <v>49</v>
      </c>
      <c r="W5839" t="s">
        <v>62</v>
      </c>
      <c r="X5839" t="s">
        <v>131</v>
      </c>
      <c r="Z5839">
        <v>0</v>
      </c>
      <c r="AA5839" t="s">
        <v>75</v>
      </c>
      <c r="AB5839" t="s">
        <v>83</v>
      </c>
      <c r="AC5839">
        <v>45</v>
      </c>
      <c r="AD5839">
        <v>11</v>
      </c>
      <c r="AE5839">
        <v>4</v>
      </c>
      <c r="AF5839">
        <v>2025</v>
      </c>
      <c r="AG5839">
        <v>20251105</v>
      </c>
      <c r="AH5839" s="2">
        <v>1400</v>
      </c>
      <c r="AI5839" s="2">
        <v>2232.889892578125</v>
      </c>
      <c r="AJ5839" s="2">
        <f t="shared" si="730"/>
        <v>832.889892578125</v>
      </c>
      <c r="AK5839" s="6">
        <f t="shared" si="731"/>
        <v>0.59492135184151784</v>
      </c>
      <c r="AL5839" s="12">
        <v>1400</v>
      </c>
      <c r="AM5839" s="12">
        <v>2269.463026647893</v>
      </c>
      <c r="AN5839" s="12">
        <f t="shared" si="732"/>
        <v>869.463026647893</v>
      </c>
      <c r="AO5839" s="13">
        <f t="shared" si="733"/>
        <v>0.62104501903420928</v>
      </c>
      <c r="AP5839" s="16">
        <v>1400</v>
      </c>
      <c r="AQ5839" s="16">
        <v>2068.184225104515</v>
      </c>
      <c r="AR5839" s="16">
        <f t="shared" si="734"/>
        <v>668.18422510451501</v>
      </c>
      <c r="AS5839" s="17">
        <f t="shared" si="728"/>
        <v>0.47727444650322498</v>
      </c>
      <c r="AT5839" s="20">
        <v>1400</v>
      </c>
      <c r="AU5839" s="20">
        <v>2273.4407294832822</v>
      </c>
      <c r="AV5839" s="20">
        <f t="shared" si="729"/>
        <v>873.44072948328221</v>
      </c>
      <c r="AW5839" s="21">
        <f t="shared" si="735"/>
        <v>0.6238862353452016</v>
      </c>
    </row>
    <row r="5840" spans="1:49" x14ac:dyDescent="0.25">
      <c r="A5840" t="s">
        <v>77</v>
      </c>
      <c r="B5840" t="s">
        <v>596</v>
      </c>
      <c r="C5840">
        <v>141884</v>
      </c>
      <c r="D5840">
        <v>2014</v>
      </c>
      <c r="E5840" t="s">
        <v>167</v>
      </c>
      <c r="F5840" t="s">
        <v>242</v>
      </c>
      <c r="G5840" t="s">
        <v>1854</v>
      </c>
      <c r="I5840">
        <v>6</v>
      </c>
      <c r="J5840" t="s">
        <v>101</v>
      </c>
      <c r="K5840">
        <v>4</v>
      </c>
      <c r="L5840" t="s">
        <v>44</v>
      </c>
      <c r="M5840">
        <v>3.5999999046325679</v>
      </c>
      <c r="N5840" t="s">
        <v>44</v>
      </c>
      <c r="Q5840" t="s">
        <v>60</v>
      </c>
      <c r="R5840" t="s">
        <v>81</v>
      </c>
      <c r="T5840" t="s">
        <v>49</v>
      </c>
      <c r="V5840" t="s">
        <v>750</v>
      </c>
      <c r="W5840" t="s">
        <v>134</v>
      </c>
      <c r="X5840" t="s">
        <v>98</v>
      </c>
      <c r="Z5840">
        <v>0</v>
      </c>
      <c r="AA5840" t="s">
        <v>75</v>
      </c>
      <c r="AB5840" t="s">
        <v>83</v>
      </c>
      <c r="AC5840">
        <v>45</v>
      </c>
      <c r="AD5840">
        <v>11</v>
      </c>
      <c r="AE5840">
        <v>4</v>
      </c>
      <c r="AF5840">
        <v>2025</v>
      </c>
      <c r="AG5840">
        <v>20251105</v>
      </c>
      <c r="AH5840" s="2">
        <v>1800</v>
      </c>
      <c r="AI5840" s="2">
        <v>3041.646728515625</v>
      </c>
      <c r="AJ5840" s="2">
        <f t="shared" si="730"/>
        <v>1241.646728515625</v>
      </c>
      <c r="AK5840" s="6">
        <f t="shared" si="731"/>
        <v>0.68980373806423612</v>
      </c>
      <c r="AL5840" s="12">
        <v>1800</v>
      </c>
      <c r="AM5840" s="12">
        <v>2863.426151630204</v>
      </c>
      <c r="AN5840" s="12">
        <f t="shared" si="732"/>
        <v>1063.426151630204</v>
      </c>
      <c r="AO5840" s="13">
        <f t="shared" si="733"/>
        <v>0.59079230646122449</v>
      </c>
      <c r="AP5840" s="16">
        <v>1800</v>
      </c>
      <c r="AQ5840" s="16">
        <v>3270.6744770792502</v>
      </c>
      <c r="AR5840" s="16">
        <f t="shared" si="734"/>
        <v>1470.6744770792502</v>
      </c>
      <c r="AS5840" s="17">
        <f t="shared" si="728"/>
        <v>0.81704137615513905</v>
      </c>
      <c r="AT5840" s="20">
        <v>1800</v>
      </c>
      <c r="AU5840" s="20">
        <v>3171.1258151131569</v>
      </c>
      <c r="AV5840" s="20">
        <f t="shared" si="729"/>
        <v>1371.1258151131569</v>
      </c>
      <c r="AW5840" s="21">
        <f t="shared" si="735"/>
        <v>0.76173656395175382</v>
      </c>
    </row>
    <row r="5841" spans="1:49" x14ac:dyDescent="0.25">
      <c r="A5841" t="s">
        <v>109</v>
      </c>
      <c r="B5841" t="s">
        <v>317</v>
      </c>
      <c r="C5841">
        <v>99859</v>
      </c>
      <c r="D5841">
        <v>2017</v>
      </c>
      <c r="E5841" t="s">
        <v>360</v>
      </c>
      <c r="F5841" t="s">
        <v>361</v>
      </c>
      <c r="I5841">
        <v>4</v>
      </c>
      <c r="J5841" t="s">
        <v>129</v>
      </c>
      <c r="K5841">
        <v>4</v>
      </c>
      <c r="L5841" t="s">
        <v>44</v>
      </c>
      <c r="M5841">
        <v>2.4000000953674321</v>
      </c>
      <c r="N5841" t="s">
        <v>87</v>
      </c>
      <c r="O5841" t="s">
        <v>46</v>
      </c>
      <c r="P5841">
        <v>2</v>
      </c>
      <c r="Q5841" t="s">
        <v>60</v>
      </c>
      <c r="R5841" t="s">
        <v>89</v>
      </c>
      <c r="T5841" t="s">
        <v>49</v>
      </c>
      <c r="V5841" t="s">
        <v>2504</v>
      </c>
      <c r="W5841" t="s">
        <v>62</v>
      </c>
      <c r="X5841" t="s">
        <v>53</v>
      </c>
      <c r="Z5841">
        <v>0</v>
      </c>
      <c r="AA5841" t="s">
        <v>75</v>
      </c>
      <c r="AB5841" t="s">
        <v>104</v>
      </c>
      <c r="AC5841">
        <v>45</v>
      </c>
      <c r="AD5841">
        <v>11</v>
      </c>
      <c r="AE5841">
        <v>4</v>
      </c>
      <c r="AF5841">
        <v>2025</v>
      </c>
      <c r="AG5841">
        <v>20251105</v>
      </c>
      <c r="AH5841" s="2">
        <v>4100</v>
      </c>
      <c r="AI5841" s="2">
        <v>4020.697998046875</v>
      </c>
      <c r="AJ5841" s="2">
        <f t="shared" si="730"/>
        <v>79.302001953125</v>
      </c>
      <c r="AK5841" s="6">
        <f t="shared" si="731"/>
        <v>1.9341951695884145E-2</v>
      </c>
      <c r="AL5841" s="12">
        <v>4100</v>
      </c>
      <c r="AM5841" s="12">
        <v>3899.9995269854248</v>
      </c>
      <c r="AN5841" s="12">
        <f t="shared" si="732"/>
        <v>200.00047301457516</v>
      </c>
      <c r="AO5841" s="13">
        <f t="shared" si="733"/>
        <v>4.8780603174286626E-2</v>
      </c>
      <c r="AP5841" s="16">
        <v>4100</v>
      </c>
      <c r="AQ5841" s="16">
        <v>4138.2050034794511</v>
      </c>
      <c r="AR5841" s="16">
        <f t="shared" si="734"/>
        <v>38.205003479451079</v>
      </c>
      <c r="AS5841" s="17">
        <f t="shared" si="728"/>
        <v>9.3182935315734346E-3</v>
      </c>
      <c r="AT5841" s="20">
        <v>4100</v>
      </c>
      <c r="AU5841" s="20">
        <v>4077.3800259403379</v>
      </c>
      <c r="AV5841" s="20">
        <f t="shared" si="729"/>
        <v>22.619974059662127</v>
      </c>
      <c r="AW5841" s="21">
        <f t="shared" si="735"/>
        <v>5.5170668438200305E-3</v>
      </c>
    </row>
    <row r="5842" spans="1:49" x14ac:dyDescent="0.25">
      <c r="A5842" t="s">
        <v>38</v>
      </c>
      <c r="B5842" t="s">
        <v>92</v>
      </c>
      <c r="C5842">
        <v>102593</v>
      </c>
      <c r="D5842">
        <v>2014</v>
      </c>
      <c r="E5842" t="s">
        <v>93</v>
      </c>
      <c r="F5842" t="s">
        <v>628</v>
      </c>
      <c r="G5842" t="s">
        <v>125</v>
      </c>
      <c r="I5842">
        <v>4</v>
      </c>
      <c r="J5842" t="s">
        <v>101</v>
      </c>
      <c r="K5842">
        <v>4</v>
      </c>
      <c r="L5842" t="s">
        <v>44</v>
      </c>
      <c r="M5842">
        <v>2.5</v>
      </c>
      <c r="N5842" t="s">
        <v>45</v>
      </c>
      <c r="O5842" t="s">
        <v>95</v>
      </c>
      <c r="P5842">
        <v>2</v>
      </c>
      <c r="Q5842" t="s">
        <v>118</v>
      </c>
      <c r="T5842" t="s">
        <v>49</v>
      </c>
      <c r="U5842" t="s">
        <v>50</v>
      </c>
      <c r="V5842" t="s">
        <v>1223</v>
      </c>
      <c r="W5842" t="s">
        <v>120</v>
      </c>
      <c r="X5842" t="s">
        <v>74</v>
      </c>
      <c r="Z5842">
        <v>0</v>
      </c>
      <c r="AA5842" t="s">
        <v>75</v>
      </c>
      <c r="AB5842" t="s">
        <v>122</v>
      </c>
      <c r="AC5842">
        <v>45</v>
      </c>
      <c r="AD5842">
        <v>11</v>
      </c>
      <c r="AE5842">
        <v>4</v>
      </c>
      <c r="AF5842">
        <v>2025</v>
      </c>
      <c r="AG5842">
        <v>20251104</v>
      </c>
      <c r="AH5842" s="2">
        <v>600</v>
      </c>
      <c r="AI5842" s="2">
        <v>1391.726196289062</v>
      </c>
      <c r="AJ5842" s="2">
        <f t="shared" si="730"/>
        <v>791.72619628906205</v>
      </c>
      <c r="AK5842" s="6">
        <f t="shared" si="731"/>
        <v>1.3195436604817701</v>
      </c>
      <c r="AL5842" s="12">
        <v>600</v>
      </c>
      <c r="AM5842" s="12">
        <v>1288.618949628589</v>
      </c>
      <c r="AN5842" s="12">
        <f t="shared" si="732"/>
        <v>688.61894962858901</v>
      </c>
      <c r="AO5842" s="13">
        <f t="shared" si="733"/>
        <v>1.1476982493809817</v>
      </c>
      <c r="AP5842" s="16">
        <v>600</v>
      </c>
      <c r="AQ5842" s="16">
        <v>1408.439997912825</v>
      </c>
      <c r="AR5842" s="16">
        <f t="shared" si="734"/>
        <v>808.43999791282499</v>
      </c>
      <c r="AS5842" s="17">
        <f t="shared" si="728"/>
        <v>1.347399996521375</v>
      </c>
      <c r="AT5842" s="20">
        <v>600</v>
      </c>
      <c r="AU5842" s="20">
        <v>1449.8324727481361</v>
      </c>
      <c r="AV5842" s="20">
        <f t="shared" si="729"/>
        <v>849.83247274813607</v>
      </c>
      <c r="AW5842" s="21">
        <f t="shared" si="735"/>
        <v>1.4163874545802269</v>
      </c>
    </row>
    <row r="5843" spans="1:49" x14ac:dyDescent="0.25">
      <c r="A5843" t="s">
        <v>38</v>
      </c>
      <c r="B5843" t="s">
        <v>39</v>
      </c>
      <c r="C5843">
        <v>176368</v>
      </c>
      <c r="D5843">
        <v>2004</v>
      </c>
      <c r="E5843" t="s">
        <v>203</v>
      </c>
      <c r="F5843" t="s">
        <v>500</v>
      </c>
      <c r="I5843">
        <v>6</v>
      </c>
      <c r="J5843" t="s">
        <v>101</v>
      </c>
      <c r="K5843">
        <v>2</v>
      </c>
      <c r="L5843" t="s">
        <v>44</v>
      </c>
      <c r="M5843">
        <v>3.5</v>
      </c>
      <c r="N5843" t="s">
        <v>70</v>
      </c>
      <c r="O5843" t="s">
        <v>46</v>
      </c>
      <c r="Q5843" t="s">
        <v>187</v>
      </c>
      <c r="R5843" t="s">
        <v>48</v>
      </c>
      <c r="T5843" t="s">
        <v>49</v>
      </c>
      <c r="U5843" t="s">
        <v>72</v>
      </c>
      <c r="V5843" t="s">
        <v>501</v>
      </c>
      <c r="W5843" t="s">
        <v>120</v>
      </c>
      <c r="X5843" t="s">
        <v>53</v>
      </c>
      <c r="Z5843">
        <v>0</v>
      </c>
      <c r="AA5843" t="s">
        <v>75</v>
      </c>
      <c r="AB5843" t="s">
        <v>187</v>
      </c>
      <c r="AC5843">
        <v>45</v>
      </c>
      <c r="AD5843">
        <v>11</v>
      </c>
      <c r="AE5843">
        <v>4</v>
      </c>
      <c r="AF5843">
        <v>2025</v>
      </c>
      <c r="AG5843">
        <v>20251104</v>
      </c>
      <c r="AH5843" s="2">
        <v>2400</v>
      </c>
      <c r="AI5843" s="2">
        <v>1614.442016601562</v>
      </c>
      <c r="AJ5843" s="2">
        <f t="shared" si="730"/>
        <v>785.55798339843795</v>
      </c>
      <c r="AK5843" s="6">
        <f t="shared" si="731"/>
        <v>0.32731582641601581</v>
      </c>
      <c r="AL5843" s="12">
        <v>2400</v>
      </c>
      <c r="AM5843" s="12">
        <v>1506.972695367695</v>
      </c>
      <c r="AN5843" s="12">
        <f t="shared" si="732"/>
        <v>893.027304632305</v>
      </c>
      <c r="AO5843" s="13">
        <f t="shared" si="733"/>
        <v>0.37209471026346042</v>
      </c>
      <c r="AP5843" s="16">
        <v>2400</v>
      </c>
      <c r="AQ5843" s="16">
        <v>1680.1692098241531</v>
      </c>
      <c r="AR5843" s="16">
        <f t="shared" si="734"/>
        <v>719.83079017584691</v>
      </c>
      <c r="AS5843" s="17">
        <f t="shared" si="728"/>
        <v>0.29992949590660289</v>
      </c>
      <c r="AT5843" s="20">
        <v>2400</v>
      </c>
      <c r="AU5843" s="20">
        <v>1682.2043189368769</v>
      </c>
      <c r="AV5843" s="20">
        <f t="shared" si="729"/>
        <v>717.79568106312308</v>
      </c>
      <c r="AW5843" s="21">
        <f t="shared" si="735"/>
        <v>0.29908153377630131</v>
      </c>
    </row>
    <row r="5844" spans="1:49" x14ac:dyDescent="0.25">
      <c r="A5844" t="s">
        <v>123</v>
      </c>
      <c r="B5844" t="s">
        <v>200</v>
      </c>
      <c r="C5844">
        <v>107579</v>
      </c>
      <c r="D5844">
        <v>2017</v>
      </c>
      <c r="E5844" t="s">
        <v>135</v>
      </c>
      <c r="F5844" t="s">
        <v>566</v>
      </c>
      <c r="G5844" t="s">
        <v>997</v>
      </c>
      <c r="I5844">
        <v>4</v>
      </c>
      <c r="J5844" t="s">
        <v>69</v>
      </c>
      <c r="K5844">
        <v>4</v>
      </c>
      <c r="L5844" t="s">
        <v>44</v>
      </c>
      <c r="M5844">
        <v>2.4000000953674321</v>
      </c>
      <c r="N5844" t="s">
        <v>87</v>
      </c>
      <c r="O5844" t="s">
        <v>46</v>
      </c>
      <c r="P5844">
        <v>4</v>
      </c>
      <c r="Q5844" t="s">
        <v>60</v>
      </c>
      <c r="R5844" t="s">
        <v>81</v>
      </c>
      <c r="S5844">
        <v>180</v>
      </c>
      <c r="T5844" t="s">
        <v>49</v>
      </c>
      <c r="W5844" t="s">
        <v>62</v>
      </c>
      <c r="X5844" t="s">
        <v>567</v>
      </c>
      <c r="Y5844">
        <v>19995</v>
      </c>
      <c r="Z5844">
        <v>0</v>
      </c>
      <c r="AA5844" t="s">
        <v>75</v>
      </c>
      <c r="AB5844" t="s">
        <v>83</v>
      </c>
      <c r="AC5844">
        <v>45</v>
      </c>
      <c r="AD5844">
        <v>11</v>
      </c>
      <c r="AE5844">
        <v>4</v>
      </c>
      <c r="AF5844">
        <v>2025</v>
      </c>
      <c r="AG5844">
        <v>20251103</v>
      </c>
      <c r="AH5844" s="2">
        <v>5800</v>
      </c>
      <c r="AI5844" s="2">
        <v>6914.17529296875</v>
      </c>
      <c r="AJ5844" s="2">
        <f t="shared" si="730"/>
        <v>1114.17529296875</v>
      </c>
      <c r="AK5844" s="6">
        <f t="shared" si="731"/>
        <v>0.19209918844288792</v>
      </c>
      <c r="AL5844" s="12">
        <v>5800</v>
      </c>
      <c r="AM5844" s="12">
        <v>7112.6096012689122</v>
      </c>
      <c r="AN5844" s="12">
        <f t="shared" si="732"/>
        <v>1312.6096012689122</v>
      </c>
      <c r="AO5844" s="13">
        <f t="shared" si="733"/>
        <v>0.22631200021877798</v>
      </c>
      <c r="AP5844" s="16">
        <v>5800</v>
      </c>
      <c r="AQ5844" s="16">
        <v>6843.8701503911034</v>
      </c>
      <c r="AR5844" s="16">
        <f t="shared" si="734"/>
        <v>1043.8701503911034</v>
      </c>
      <c r="AS5844" s="17">
        <f t="shared" si="728"/>
        <v>0.17997761213639712</v>
      </c>
      <c r="AT5844" s="20">
        <v>5800</v>
      </c>
      <c r="AU5844" s="20">
        <v>6852.2891566265062</v>
      </c>
      <c r="AV5844" s="20">
        <f t="shared" si="729"/>
        <v>1052.2891566265062</v>
      </c>
      <c r="AW5844" s="21">
        <f t="shared" si="735"/>
        <v>0.18142916493560451</v>
      </c>
    </row>
    <row r="5845" spans="1:49" x14ac:dyDescent="0.25">
      <c r="A5845" t="s">
        <v>109</v>
      </c>
      <c r="B5845" t="s">
        <v>1419</v>
      </c>
      <c r="C5845">
        <v>127000</v>
      </c>
      <c r="D5845">
        <v>2004</v>
      </c>
      <c r="E5845" t="s">
        <v>159</v>
      </c>
      <c r="F5845" t="s">
        <v>508</v>
      </c>
      <c r="G5845" t="s">
        <v>2004</v>
      </c>
      <c r="I5845">
        <v>6</v>
      </c>
      <c r="J5845" t="s">
        <v>262</v>
      </c>
      <c r="K5845">
        <v>4</v>
      </c>
      <c r="L5845" t="s">
        <v>343</v>
      </c>
      <c r="M5845">
        <v>3</v>
      </c>
      <c r="N5845" t="s">
        <v>45</v>
      </c>
      <c r="O5845" t="s">
        <v>46</v>
      </c>
      <c r="Q5845" t="s">
        <v>118</v>
      </c>
      <c r="S5845">
        <v>240</v>
      </c>
      <c r="T5845" t="s">
        <v>49</v>
      </c>
      <c r="U5845" t="s">
        <v>72</v>
      </c>
      <c r="V5845" t="s">
        <v>2005</v>
      </c>
      <c r="W5845" t="s">
        <v>62</v>
      </c>
      <c r="X5845" t="s">
        <v>74</v>
      </c>
      <c r="Z5845">
        <v>0</v>
      </c>
      <c r="AA5845" t="s">
        <v>75</v>
      </c>
      <c r="AB5845" t="s">
        <v>122</v>
      </c>
      <c r="AC5845">
        <v>45</v>
      </c>
      <c r="AD5845">
        <v>11</v>
      </c>
      <c r="AE5845">
        <v>4</v>
      </c>
      <c r="AF5845">
        <v>2025</v>
      </c>
      <c r="AG5845">
        <v>20251107</v>
      </c>
      <c r="AH5845" s="2">
        <v>550</v>
      </c>
      <c r="AI5845" s="2">
        <v>589.56890869140625</v>
      </c>
      <c r="AJ5845" s="2">
        <f t="shared" si="730"/>
        <v>39.56890869140625</v>
      </c>
      <c r="AK5845" s="6">
        <f t="shared" si="731"/>
        <v>7.1943470348011365E-2</v>
      </c>
      <c r="AL5845" s="12">
        <v>550</v>
      </c>
      <c r="AM5845" s="12">
        <v>640.61493616435689</v>
      </c>
      <c r="AN5845" s="12">
        <f t="shared" si="732"/>
        <v>90.614936164356891</v>
      </c>
      <c r="AO5845" s="13">
        <f t="shared" si="733"/>
        <v>0.1647544293897398</v>
      </c>
      <c r="AP5845" s="16">
        <v>550</v>
      </c>
      <c r="AQ5845" s="16">
        <v>799.08054489995948</v>
      </c>
      <c r="AR5845" s="16">
        <f t="shared" si="734"/>
        <v>249.08054489995948</v>
      </c>
      <c r="AS5845" s="17">
        <f t="shared" si="728"/>
        <v>0.45287371799992632</v>
      </c>
      <c r="AT5845" s="20">
        <v>550</v>
      </c>
      <c r="AU5845" s="20">
        <v>596.14968152866265</v>
      </c>
      <c r="AV5845" s="20">
        <f t="shared" si="729"/>
        <v>46.149681528662654</v>
      </c>
      <c r="AW5845" s="21">
        <f t="shared" si="735"/>
        <v>8.3908511870295729E-2</v>
      </c>
    </row>
    <row r="5846" spans="1:49" x14ac:dyDescent="0.25">
      <c r="A5846" t="s">
        <v>38</v>
      </c>
      <c r="B5846" t="s">
        <v>357</v>
      </c>
      <c r="C5846">
        <v>51831</v>
      </c>
      <c r="D5846">
        <v>2023</v>
      </c>
      <c r="E5846" t="s">
        <v>57</v>
      </c>
      <c r="F5846" t="s">
        <v>739</v>
      </c>
      <c r="G5846" t="s">
        <v>740</v>
      </c>
      <c r="I5846">
        <v>4</v>
      </c>
      <c r="J5846" t="s">
        <v>129</v>
      </c>
      <c r="K5846">
        <v>4</v>
      </c>
      <c r="L5846" t="s">
        <v>44</v>
      </c>
      <c r="M5846">
        <v>1.6000000238418579</v>
      </c>
      <c r="N5846" t="s">
        <v>44</v>
      </c>
      <c r="O5846" t="s">
        <v>46</v>
      </c>
      <c r="P5846">
        <v>3</v>
      </c>
      <c r="Q5846" t="s">
        <v>118</v>
      </c>
      <c r="T5846" t="s">
        <v>49</v>
      </c>
      <c r="V5846" t="s">
        <v>741</v>
      </c>
      <c r="W5846" t="s">
        <v>120</v>
      </c>
      <c r="X5846" t="s">
        <v>74</v>
      </c>
      <c r="Z5846">
        <v>0</v>
      </c>
      <c r="AA5846" t="s">
        <v>75</v>
      </c>
      <c r="AB5846" t="s">
        <v>122</v>
      </c>
      <c r="AC5846">
        <v>45</v>
      </c>
      <c r="AD5846">
        <v>11</v>
      </c>
      <c r="AE5846">
        <v>4</v>
      </c>
      <c r="AF5846">
        <v>2025</v>
      </c>
      <c r="AG5846">
        <v>20251105</v>
      </c>
      <c r="AH5846" s="2">
        <v>19900</v>
      </c>
      <c r="AI5846" s="2">
        <v>17816.087890625</v>
      </c>
      <c r="AJ5846" s="2">
        <f t="shared" si="730"/>
        <v>2083.912109375</v>
      </c>
      <c r="AK5846" s="6">
        <f t="shared" si="731"/>
        <v>0.10471920147613065</v>
      </c>
      <c r="AL5846" s="12">
        <v>19900</v>
      </c>
      <c r="AM5846" s="12">
        <v>17126.300096579969</v>
      </c>
      <c r="AN5846" s="12">
        <f t="shared" si="732"/>
        <v>2773.6999034200308</v>
      </c>
      <c r="AO5846" s="13">
        <f t="shared" si="733"/>
        <v>0.1393819046944739</v>
      </c>
      <c r="AP5846" s="16">
        <v>19900</v>
      </c>
      <c r="AQ5846" s="16">
        <v>16875.506321279161</v>
      </c>
      <c r="AR5846" s="16">
        <f t="shared" si="734"/>
        <v>3024.4936787208389</v>
      </c>
      <c r="AS5846" s="17">
        <f t="shared" si="728"/>
        <v>0.15198460697089644</v>
      </c>
      <c r="AT5846" s="20">
        <v>19900</v>
      </c>
      <c r="AU5846" s="20">
        <v>17826.47614410906</v>
      </c>
      <c r="AV5846" s="20">
        <f t="shared" si="729"/>
        <v>2073.5238558909405</v>
      </c>
      <c r="AW5846" s="21">
        <f t="shared" si="735"/>
        <v>0.10419717868798696</v>
      </c>
    </row>
    <row r="5847" spans="1:49" x14ac:dyDescent="0.25">
      <c r="A5847" t="s">
        <v>109</v>
      </c>
      <c r="B5847" t="s">
        <v>317</v>
      </c>
      <c r="C5847">
        <v>76788</v>
      </c>
      <c r="D5847">
        <v>2020</v>
      </c>
      <c r="E5847" t="s">
        <v>66</v>
      </c>
      <c r="F5847" t="s">
        <v>291</v>
      </c>
      <c r="G5847" t="s">
        <v>983</v>
      </c>
      <c r="I5847">
        <v>4</v>
      </c>
      <c r="J5847" t="s">
        <v>59</v>
      </c>
      <c r="K5847">
        <v>2</v>
      </c>
      <c r="L5847" t="s">
        <v>44</v>
      </c>
      <c r="M5847">
        <v>2.2999999523162842</v>
      </c>
      <c r="N5847" t="s">
        <v>70</v>
      </c>
      <c r="O5847" t="s">
        <v>46</v>
      </c>
      <c r="P5847">
        <v>2</v>
      </c>
      <c r="Q5847" t="s">
        <v>480</v>
      </c>
      <c r="S5847">
        <v>310</v>
      </c>
      <c r="T5847" t="s">
        <v>49</v>
      </c>
      <c r="U5847" t="s">
        <v>50</v>
      </c>
      <c r="W5847" t="s">
        <v>120</v>
      </c>
      <c r="X5847" t="s">
        <v>74</v>
      </c>
      <c r="Z5847">
        <v>0</v>
      </c>
      <c r="AA5847" t="s">
        <v>75</v>
      </c>
      <c r="AB5847" t="s">
        <v>481</v>
      </c>
      <c r="AC5847">
        <v>45</v>
      </c>
      <c r="AD5847">
        <v>11</v>
      </c>
      <c r="AE5847">
        <v>4</v>
      </c>
      <c r="AF5847">
        <v>2025</v>
      </c>
      <c r="AG5847">
        <v>20251105</v>
      </c>
      <c r="AH5847" s="2">
        <v>8800</v>
      </c>
      <c r="AI5847" s="2">
        <v>10761.3857421875</v>
      </c>
      <c r="AJ5847" s="2">
        <f t="shared" si="730"/>
        <v>1961.3857421875</v>
      </c>
      <c r="AK5847" s="6">
        <f t="shared" si="731"/>
        <v>0.22288474343039771</v>
      </c>
      <c r="AL5847" s="12">
        <v>8800</v>
      </c>
      <c r="AM5847" s="12">
        <v>10975.49658807213</v>
      </c>
      <c r="AN5847" s="12">
        <f t="shared" si="732"/>
        <v>2175.4965880721302</v>
      </c>
      <c r="AO5847" s="13">
        <f t="shared" si="733"/>
        <v>0.24721552137183297</v>
      </c>
      <c r="AP5847" s="16">
        <v>8800</v>
      </c>
      <c r="AQ5847" s="16">
        <v>10184.3403239213</v>
      </c>
      <c r="AR5847" s="16">
        <f t="shared" si="734"/>
        <v>1384.3403239213003</v>
      </c>
      <c r="AS5847" s="17">
        <f t="shared" si="728"/>
        <v>0.1573114004456023</v>
      </c>
      <c r="AT5847" s="20">
        <v>8800</v>
      </c>
      <c r="AU5847" s="20">
        <v>10678.27836411609</v>
      </c>
      <c r="AV5847" s="20">
        <f t="shared" si="729"/>
        <v>1878.2783641160895</v>
      </c>
      <c r="AW5847" s="21">
        <f t="shared" si="735"/>
        <v>0.21344072319501017</v>
      </c>
    </row>
    <row r="5848" spans="1:49" x14ac:dyDescent="0.25">
      <c r="A5848" t="s">
        <v>38</v>
      </c>
      <c r="B5848" t="s">
        <v>105</v>
      </c>
      <c r="C5848">
        <v>63950</v>
      </c>
      <c r="D5848">
        <v>2011</v>
      </c>
      <c r="E5848" t="s">
        <v>93</v>
      </c>
      <c r="F5848" t="s">
        <v>430</v>
      </c>
      <c r="G5848" t="s">
        <v>533</v>
      </c>
      <c r="I5848">
        <v>4</v>
      </c>
      <c r="J5848" t="s">
        <v>59</v>
      </c>
      <c r="K5848">
        <v>4</v>
      </c>
      <c r="L5848" t="s">
        <v>44</v>
      </c>
      <c r="M5848">
        <v>2.4000000953674321</v>
      </c>
      <c r="N5848" t="s">
        <v>45</v>
      </c>
      <c r="O5848" t="s">
        <v>46</v>
      </c>
      <c r="Q5848" t="s">
        <v>118</v>
      </c>
      <c r="T5848" t="s">
        <v>49</v>
      </c>
      <c r="U5848" t="s">
        <v>50</v>
      </c>
      <c r="V5848" t="s">
        <v>436</v>
      </c>
      <c r="W5848" t="s">
        <v>120</v>
      </c>
      <c r="X5848" t="s">
        <v>74</v>
      </c>
      <c r="Z5848">
        <v>0</v>
      </c>
      <c r="AA5848" t="s">
        <v>75</v>
      </c>
      <c r="AB5848" t="s">
        <v>122</v>
      </c>
      <c r="AC5848">
        <v>45</v>
      </c>
      <c r="AD5848">
        <v>11</v>
      </c>
      <c r="AE5848">
        <v>4</v>
      </c>
      <c r="AF5848">
        <v>2025</v>
      </c>
      <c r="AG5848">
        <v>20251104</v>
      </c>
      <c r="AH5848" s="2">
        <v>3800</v>
      </c>
      <c r="AI5848" s="2">
        <v>3091.020751953125</v>
      </c>
      <c r="AJ5848" s="2">
        <f t="shared" si="730"/>
        <v>708.979248046875</v>
      </c>
      <c r="AK5848" s="6">
        <f t="shared" si="731"/>
        <v>0.18657348632812501</v>
      </c>
      <c r="AL5848" s="12">
        <v>3800</v>
      </c>
      <c r="AM5848" s="12">
        <v>2822.9706607636672</v>
      </c>
      <c r="AN5848" s="12">
        <f t="shared" si="732"/>
        <v>977.02933923633282</v>
      </c>
      <c r="AO5848" s="13">
        <f t="shared" si="733"/>
        <v>0.25711298400956129</v>
      </c>
      <c r="AP5848" s="16">
        <v>3800</v>
      </c>
      <c r="AQ5848" s="16">
        <v>2890.8234020085738</v>
      </c>
      <c r="AR5848" s="16">
        <f t="shared" si="734"/>
        <v>909.17659799142621</v>
      </c>
      <c r="AS5848" s="17">
        <f t="shared" si="728"/>
        <v>0.23925699947142795</v>
      </c>
      <c r="AT5848" s="20">
        <v>3800</v>
      </c>
      <c r="AU5848" s="20">
        <v>3204.446373850868</v>
      </c>
      <c r="AV5848" s="20">
        <f t="shared" si="729"/>
        <v>595.55362614913201</v>
      </c>
      <c r="AW5848" s="21">
        <f t="shared" si="735"/>
        <v>0.15672463846029791</v>
      </c>
    </row>
    <row r="5849" spans="1:49" x14ac:dyDescent="0.25">
      <c r="A5849" t="s">
        <v>109</v>
      </c>
      <c r="B5849" t="s">
        <v>538</v>
      </c>
      <c r="C5849">
        <v>22860</v>
      </c>
      <c r="D5849">
        <v>2024</v>
      </c>
      <c r="E5849" t="s">
        <v>93</v>
      </c>
      <c r="F5849" t="s">
        <v>152</v>
      </c>
      <c r="G5849" t="s">
        <v>1171</v>
      </c>
      <c r="H5849" t="s">
        <v>85</v>
      </c>
      <c r="I5849">
        <v>4</v>
      </c>
      <c r="J5849" t="s">
        <v>129</v>
      </c>
      <c r="K5849">
        <v>4</v>
      </c>
      <c r="L5849" t="s">
        <v>44</v>
      </c>
      <c r="M5849">
        <v>2.7000000476837158</v>
      </c>
      <c r="N5849" t="s">
        <v>87</v>
      </c>
      <c r="O5849" t="s">
        <v>46</v>
      </c>
      <c r="P5849">
        <v>4</v>
      </c>
      <c r="Q5849" t="s">
        <v>88</v>
      </c>
      <c r="R5849" t="s">
        <v>89</v>
      </c>
      <c r="T5849" t="s">
        <v>49</v>
      </c>
      <c r="U5849" t="s">
        <v>50</v>
      </c>
      <c r="V5849" t="s">
        <v>523</v>
      </c>
      <c r="W5849" t="s">
        <v>90</v>
      </c>
      <c r="X5849" t="s">
        <v>74</v>
      </c>
      <c r="Z5849">
        <v>0</v>
      </c>
      <c r="AA5849" t="s">
        <v>75</v>
      </c>
      <c r="AB5849" t="s">
        <v>91</v>
      </c>
      <c r="AC5849">
        <v>45</v>
      </c>
      <c r="AD5849">
        <v>11</v>
      </c>
      <c r="AE5849">
        <v>4</v>
      </c>
      <c r="AF5849">
        <v>2025</v>
      </c>
      <c r="AG5849">
        <v>20251105</v>
      </c>
      <c r="AH5849" s="2">
        <v>33200</v>
      </c>
      <c r="AI5849" s="2">
        <v>36143.09375</v>
      </c>
      <c r="AJ5849" s="2">
        <f t="shared" si="730"/>
        <v>2943.09375</v>
      </c>
      <c r="AK5849" s="6">
        <f t="shared" si="731"/>
        <v>8.8647402108433734E-2</v>
      </c>
      <c r="AL5849" s="12">
        <v>33200</v>
      </c>
      <c r="AM5849" s="12">
        <v>34343.443228869553</v>
      </c>
      <c r="AN5849" s="12">
        <f t="shared" si="732"/>
        <v>1143.4432288695534</v>
      </c>
      <c r="AO5849" s="13">
        <f t="shared" si="733"/>
        <v>3.444106111052872E-2</v>
      </c>
      <c r="AP5849" s="16">
        <v>33200</v>
      </c>
      <c r="AQ5849" s="16">
        <v>34998.233336655037</v>
      </c>
      <c r="AR5849" s="16">
        <f t="shared" si="734"/>
        <v>1798.2333366550374</v>
      </c>
      <c r="AS5849" s="17">
        <f t="shared" si="728"/>
        <v>5.4163654718525224E-2</v>
      </c>
      <c r="AT5849" s="20">
        <v>33200</v>
      </c>
      <c r="AU5849" s="20">
        <v>35945.969387755104</v>
      </c>
      <c r="AV5849" s="20">
        <f t="shared" si="729"/>
        <v>2745.9693877551035</v>
      </c>
      <c r="AW5849" s="21">
        <f t="shared" si="735"/>
        <v>8.2709921317924803E-2</v>
      </c>
    </row>
    <row r="5850" spans="1:49" x14ac:dyDescent="0.25">
      <c r="A5850" t="s">
        <v>38</v>
      </c>
      <c r="B5850" t="s">
        <v>65</v>
      </c>
      <c r="C5850">
        <v>157173</v>
      </c>
      <c r="D5850">
        <v>2017</v>
      </c>
      <c r="E5850" t="s">
        <v>373</v>
      </c>
      <c r="F5850" t="s">
        <v>594</v>
      </c>
      <c r="G5850" t="s">
        <v>375</v>
      </c>
      <c r="I5850">
        <v>6</v>
      </c>
      <c r="J5850" t="s">
        <v>129</v>
      </c>
      <c r="K5850">
        <v>4</v>
      </c>
      <c r="L5850" t="s">
        <v>44</v>
      </c>
      <c r="M5850">
        <v>3.5999999046325679</v>
      </c>
      <c r="N5850" t="s">
        <v>45</v>
      </c>
      <c r="O5850" t="s">
        <v>46</v>
      </c>
      <c r="P5850">
        <v>4</v>
      </c>
      <c r="Q5850" t="s">
        <v>60</v>
      </c>
      <c r="R5850" t="s">
        <v>96</v>
      </c>
      <c r="T5850" t="s">
        <v>49</v>
      </c>
      <c r="U5850" t="s">
        <v>72</v>
      </c>
      <c r="V5850" t="s">
        <v>735</v>
      </c>
      <c r="W5850" t="s">
        <v>90</v>
      </c>
      <c r="X5850" t="s">
        <v>74</v>
      </c>
      <c r="Y5850">
        <v>45295</v>
      </c>
      <c r="Z5850">
        <v>0</v>
      </c>
      <c r="AA5850" t="s">
        <v>75</v>
      </c>
      <c r="AB5850" t="s">
        <v>83</v>
      </c>
      <c r="AC5850">
        <v>45</v>
      </c>
      <c r="AD5850">
        <v>11</v>
      </c>
      <c r="AE5850">
        <v>4</v>
      </c>
      <c r="AF5850">
        <v>2025</v>
      </c>
      <c r="AG5850">
        <v>20251104</v>
      </c>
      <c r="AH5850" s="2">
        <v>6400</v>
      </c>
      <c r="AI5850" s="2">
        <v>6781.3291015625</v>
      </c>
      <c r="AJ5850" s="2">
        <f t="shared" si="730"/>
        <v>381.3291015625</v>
      </c>
      <c r="AK5850" s="6">
        <f t="shared" si="731"/>
        <v>5.9582672119140624E-2</v>
      </c>
      <c r="AL5850" s="12">
        <v>6400</v>
      </c>
      <c r="AM5850" s="12">
        <v>6532.9734828374076</v>
      </c>
      <c r="AN5850" s="12">
        <f t="shared" si="732"/>
        <v>132.97348283740757</v>
      </c>
      <c r="AO5850" s="13">
        <f t="shared" si="733"/>
        <v>2.0777106693344934E-2</v>
      </c>
      <c r="AP5850" s="16">
        <v>6400</v>
      </c>
      <c r="AQ5850" s="16">
        <v>6741.8769280661854</v>
      </c>
      <c r="AR5850" s="16">
        <f t="shared" si="734"/>
        <v>341.87692806618543</v>
      </c>
      <c r="AS5850" s="17">
        <f t="shared" si="728"/>
        <v>5.3418270010341475E-2</v>
      </c>
      <c r="AT5850" s="20">
        <v>6400</v>
      </c>
      <c r="AU5850" s="20">
        <v>6852.2891566265062</v>
      </c>
      <c r="AV5850" s="20">
        <f t="shared" si="729"/>
        <v>452.28915662650616</v>
      </c>
      <c r="AW5850" s="21">
        <f t="shared" si="735"/>
        <v>7.0670180722891593E-2</v>
      </c>
    </row>
    <row r="5851" spans="1:49" x14ac:dyDescent="0.25">
      <c r="A5851" t="s">
        <v>77</v>
      </c>
      <c r="B5851" t="s">
        <v>596</v>
      </c>
      <c r="C5851">
        <v>116645</v>
      </c>
      <c r="D5851">
        <v>2016</v>
      </c>
      <c r="E5851" t="s">
        <v>373</v>
      </c>
      <c r="F5851" t="s">
        <v>749</v>
      </c>
      <c r="G5851" t="s">
        <v>375</v>
      </c>
      <c r="I5851">
        <v>6</v>
      </c>
      <c r="J5851" t="s">
        <v>59</v>
      </c>
      <c r="K5851">
        <v>4</v>
      </c>
      <c r="L5851" t="s">
        <v>44</v>
      </c>
      <c r="M5851">
        <v>3.5999999046325679</v>
      </c>
      <c r="N5851" t="s">
        <v>44</v>
      </c>
      <c r="Q5851" t="s">
        <v>60</v>
      </c>
      <c r="R5851" t="s">
        <v>81</v>
      </c>
      <c r="T5851" t="s">
        <v>49</v>
      </c>
      <c r="V5851" t="s">
        <v>1140</v>
      </c>
      <c r="W5851" t="s">
        <v>134</v>
      </c>
      <c r="X5851" t="s">
        <v>121</v>
      </c>
      <c r="Z5851">
        <v>0</v>
      </c>
      <c r="AA5851" t="s">
        <v>75</v>
      </c>
      <c r="AB5851" t="s">
        <v>83</v>
      </c>
      <c r="AC5851">
        <v>45</v>
      </c>
      <c r="AD5851">
        <v>11</v>
      </c>
      <c r="AE5851">
        <v>4</v>
      </c>
      <c r="AF5851">
        <v>2025</v>
      </c>
      <c r="AG5851">
        <v>20251105</v>
      </c>
      <c r="AH5851" s="2">
        <v>5100</v>
      </c>
      <c r="AI5851" s="2">
        <v>5993.947265625</v>
      </c>
      <c r="AJ5851" s="2">
        <f t="shared" si="730"/>
        <v>893.947265625</v>
      </c>
      <c r="AK5851" s="6">
        <f t="shared" si="731"/>
        <v>0.17528377757352942</v>
      </c>
      <c r="AL5851" s="12">
        <v>5100</v>
      </c>
      <c r="AM5851" s="12">
        <v>6065.8133648823696</v>
      </c>
      <c r="AN5851" s="12">
        <f t="shared" si="732"/>
        <v>965.81336488236957</v>
      </c>
      <c r="AO5851" s="13">
        <f t="shared" si="733"/>
        <v>0.18937516958477835</v>
      </c>
      <c r="AP5851" s="16">
        <v>5100</v>
      </c>
      <c r="AQ5851" s="16">
        <v>6516.4733267997608</v>
      </c>
      <c r="AR5851" s="16">
        <f t="shared" si="734"/>
        <v>1416.4733267997608</v>
      </c>
      <c r="AS5851" s="17">
        <f t="shared" si="728"/>
        <v>0.27773986799995309</v>
      </c>
      <c r="AT5851" s="20">
        <v>5100</v>
      </c>
      <c r="AU5851" s="20">
        <v>5998.9979999999996</v>
      </c>
      <c r="AV5851" s="20">
        <f t="shared" si="729"/>
        <v>898.99799999999959</v>
      </c>
      <c r="AW5851" s="21">
        <f t="shared" si="735"/>
        <v>0.17627411764705875</v>
      </c>
    </row>
    <row r="5852" spans="1:49" x14ac:dyDescent="0.25">
      <c r="A5852" t="s">
        <v>38</v>
      </c>
      <c r="B5852" t="s">
        <v>65</v>
      </c>
      <c r="C5852">
        <v>75540</v>
      </c>
      <c r="D5852">
        <v>2018</v>
      </c>
      <c r="E5852" t="s">
        <v>40</v>
      </c>
      <c r="F5852" t="s">
        <v>498</v>
      </c>
      <c r="G5852" t="s">
        <v>2043</v>
      </c>
      <c r="H5852" t="s">
        <v>647</v>
      </c>
      <c r="I5852">
        <v>6</v>
      </c>
      <c r="J5852" t="s">
        <v>230</v>
      </c>
      <c r="K5852">
        <v>4</v>
      </c>
      <c r="L5852" t="s">
        <v>44</v>
      </c>
      <c r="M5852">
        <v>3.5</v>
      </c>
      <c r="N5852" t="s">
        <v>44</v>
      </c>
      <c r="O5852" t="s">
        <v>46</v>
      </c>
      <c r="P5852">
        <v>4</v>
      </c>
      <c r="Q5852" t="s">
        <v>60</v>
      </c>
      <c r="R5852" t="s">
        <v>89</v>
      </c>
      <c r="S5852">
        <v>295</v>
      </c>
      <c r="T5852" t="s">
        <v>49</v>
      </c>
      <c r="U5852" t="s">
        <v>72</v>
      </c>
      <c r="V5852" t="s">
        <v>145</v>
      </c>
      <c r="W5852" t="s">
        <v>134</v>
      </c>
      <c r="X5852" t="s">
        <v>74</v>
      </c>
      <c r="Y5852">
        <v>42280</v>
      </c>
      <c r="Z5852">
        <v>0</v>
      </c>
      <c r="AA5852" t="s">
        <v>75</v>
      </c>
      <c r="AB5852" t="s">
        <v>104</v>
      </c>
      <c r="AC5852">
        <v>45</v>
      </c>
      <c r="AD5852">
        <v>11</v>
      </c>
      <c r="AE5852">
        <v>4</v>
      </c>
      <c r="AF5852">
        <v>2025</v>
      </c>
      <c r="AG5852">
        <v>20251104</v>
      </c>
      <c r="AH5852" s="2">
        <v>20500</v>
      </c>
      <c r="AI5852" s="2">
        <v>22039.921875</v>
      </c>
      <c r="AJ5852" s="2">
        <f t="shared" si="730"/>
        <v>1539.921875</v>
      </c>
      <c r="AK5852" s="6">
        <f t="shared" si="731"/>
        <v>7.511814024390244E-2</v>
      </c>
      <c r="AL5852" s="12">
        <v>20500</v>
      </c>
      <c r="AM5852" s="12">
        <v>21236.375923544321</v>
      </c>
      <c r="AN5852" s="12">
        <f t="shared" si="732"/>
        <v>736.37592354432127</v>
      </c>
      <c r="AO5852" s="13">
        <f t="shared" si="733"/>
        <v>3.5920776758259575E-2</v>
      </c>
      <c r="AP5852" s="16">
        <v>20500</v>
      </c>
      <c r="AQ5852" s="16">
        <v>19920.534507798671</v>
      </c>
      <c r="AR5852" s="16">
        <f t="shared" si="734"/>
        <v>579.46549220132874</v>
      </c>
      <c r="AS5852" s="17">
        <f t="shared" si="728"/>
        <v>2.8266609375674573E-2</v>
      </c>
      <c r="AT5852" s="20">
        <v>20500</v>
      </c>
      <c r="AU5852" s="20">
        <v>22016.221033868089</v>
      </c>
      <c r="AV5852" s="20">
        <f t="shared" si="729"/>
        <v>1516.2210338680889</v>
      </c>
      <c r="AW5852" s="21">
        <f t="shared" si="735"/>
        <v>7.39620016521019E-2</v>
      </c>
    </row>
    <row r="5853" spans="1:49" x14ac:dyDescent="0.25">
      <c r="A5853" t="s">
        <v>77</v>
      </c>
      <c r="B5853" t="s">
        <v>596</v>
      </c>
      <c r="C5853">
        <v>101218</v>
      </c>
      <c r="D5853">
        <v>2014</v>
      </c>
      <c r="E5853" t="s">
        <v>370</v>
      </c>
      <c r="F5853" t="s">
        <v>448</v>
      </c>
      <c r="G5853" t="s">
        <v>107</v>
      </c>
      <c r="I5853">
        <v>4</v>
      </c>
      <c r="J5853" t="s">
        <v>101</v>
      </c>
      <c r="K5853">
        <v>4</v>
      </c>
      <c r="L5853" t="s">
        <v>44</v>
      </c>
      <c r="M5853">
        <v>2.5</v>
      </c>
      <c r="N5853" t="s">
        <v>44</v>
      </c>
      <c r="O5853" t="s">
        <v>46</v>
      </c>
      <c r="P5853">
        <v>3</v>
      </c>
      <c r="Q5853" t="s">
        <v>60</v>
      </c>
      <c r="R5853" t="s">
        <v>81</v>
      </c>
      <c r="T5853" t="s">
        <v>49</v>
      </c>
      <c r="U5853" t="s">
        <v>692</v>
      </c>
      <c r="V5853" t="s">
        <v>693</v>
      </c>
      <c r="W5853" t="s">
        <v>62</v>
      </c>
      <c r="X5853" t="s">
        <v>53</v>
      </c>
      <c r="Z5853">
        <v>0</v>
      </c>
      <c r="AA5853" t="s">
        <v>75</v>
      </c>
      <c r="AB5853" t="s">
        <v>83</v>
      </c>
      <c r="AC5853">
        <v>45</v>
      </c>
      <c r="AD5853">
        <v>11</v>
      </c>
      <c r="AE5853">
        <v>4</v>
      </c>
      <c r="AF5853">
        <v>2025</v>
      </c>
      <c r="AG5853">
        <v>20251105</v>
      </c>
      <c r="AH5853" s="2">
        <v>2900</v>
      </c>
      <c r="AI5853" s="2">
        <v>5031.869140625</v>
      </c>
      <c r="AJ5853" s="2">
        <f t="shared" si="730"/>
        <v>2131.869140625</v>
      </c>
      <c r="AK5853" s="6">
        <f t="shared" si="731"/>
        <v>0.73512728987068965</v>
      </c>
      <c r="AL5853" s="12">
        <v>2900</v>
      </c>
      <c r="AM5853" s="12">
        <v>4573.5933800320954</v>
      </c>
      <c r="AN5853" s="12">
        <f t="shared" si="732"/>
        <v>1673.5933800320954</v>
      </c>
      <c r="AO5853" s="13">
        <f t="shared" si="733"/>
        <v>0.57710116552830881</v>
      </c>
      <c r="AP5853" s="16">
        <v>2900</v>
      </c>
      <c r="AQ5853" s="16">
        <v>4649.7598311309639</v>
      </c>
      <c r="AR5853" s="16">
        <f t="shared" si="734"/>
        <v>1749.7598311309639</v>
      </c>
      <c r="AS5853" s="17">
        <f t="shared" si="728"/>
        <v>0.60336545901067717</v>
      </c>
      <c r="AT5853" s="20">
        <v>2900</v>
      </c>
      <c r="AU5853" s="20">
        <v>5217.8258891645974</v>
      </c>
      <c r="AV5853" s="20">
        <f t="shared" si="729"/>
        <v>2317.8258891645974</v>
      </c>
      <c r="AW5853" s="21">
        <f t="shared" si="735"/>
        <v>0.79925030660848184</v>
      </c>
    </row>
    <row r="5854" spans="1:49" x14ac:dyDescent="0.25">
      <c r="A5854" t="s">
        <v>38</v>
      </c>
      <c r="B5854" t="s">
        <v>259</v>
      </c>
      <c r="C5854">
        <v>130555</v>
      </c>
      <c r="D5854">
        <v>2015</v>
      </c>
      <c r="E5854" t="s">
        <v>425</v>
      </c>
      <c r="F5854" t="s">
        <v>1334</v>
      </c>
      <c r="G5854" t="s">
        <v>1335</v>
      </c>
      <c r="I5854">
        <v>8</v>
      </c>
      <c r="J5854" t="s">
        <v>69</v>
      </c>
      <c r="K5854">
        <v>4</v>
      </c>
      <c r="L5854" t="s">
        <v>44</v>
      </c>
      <c r="M5854">
        <v>5</v>
      </c>
      <c r="N5854" t="s">
        <v>87</v>
      </c>
      <c r="O5854" t="s">
        <v>95</v>
      </c>
      <c r="P5854">
        <v>2</v>
      </c>
      <c r="Q5854" t="s">
        <v>60</v>
      </c>
      <c r="S5854">
        <v>510</v>
      </c>
      <c r="T5854" t="s">
        <v>173</v>
      </c>
      <c r="U5854" t="s">
        <v>72</v>
      </c>
      <c r="V5854" t="s">
        <v>2505</v>
      </c>
      <c r="W5854" t="s">
        <v>90</v>
      </c>
      <c r="X5854" t="s">
        <v>428</v>
      </c>
      <c r="Z5854">
        <v>0</v>
      </c>
      <c r="AA5854" t="s">
        <v>75</v>
      </c>
      <c r="AB5854" t="s">
        <v>83</v>
      </c>
      <c r="AC5854">
        <v>45</v>
      </c>
      <c r="AD5854">
        <v>11</v>
      </c>
      <c r="AE5854">
        <v>4</v>
      </c>
      <c r="AF5854">
        <v>2025</v>
      </c>
      <c r="AG5854">
        <v>20251105</v>
      </c>
      <c r="AH5854" s="2">
        <v>7200</v>
      </c>
      <c r="AI5854" s="2">
        <v>5749.4970703125</v>
      </c>
      <c r="AJ5854" s="2">
        <f t="shared" si="730"/>
        <v>1450.5029296875</v>
      </c>
      <c r="AK5854" s="6">
        <f t="shared" si="731"/>
        <v>0.20145874023437499</v>
      </c>
      <c r="AL5854" s="12">
        <v>7200</v>
      </c>
      <c r="AM5854" s="12">
        <v>6018.5149678685439</v>
      </c>
      <c r="AN5854" s="12">
        <f t="shared" si="732"/>
        <v>1181.4850321314561</v>
      </c>
      <c r="AO5854" s="13">
        <f t="shared" si="733"/>
        <v>0.16409514335159114</v>
      </c>
      <c r="AP5854" s="16">
        <v>7200</v>
      </c>
      <c r="AQ5854" s="16">
        <v>4308.8179074362106</v>
      </c>
      <c r="AR5854" s="16">
        <f t="shared" si="734"/>
        <v>2891.1820925637894</v>
      </c>
      <c r="AS5854" s="17">
        <f t="shared" si="728"/>
        <v>0.4015530684116374</v>
      </c>
      <c r="AT5854" s="20">
        <v>7200</v>
      </c>
      <c r="AU5854" s="20">
        <v>5820.3294573643389</v>
      </c>
      <c r="AV5854" s="20">
        <f t="shared" si="729"/>
        <v>1379.6705426356611</v>
      </c>
      <c r="AW5854" s="21">
        <f t="shared" si="735"/>
        <v>0.19162090869939738</v>
      </c>
    </row>
    <row r="5855" spans="1:49" x14ac:dyDescent="0.25">
      <c r="A5855" t="s">
        <v>77</v>
      </c>
      <c r="B5855" t="s">
        <v>818</v>
      </c>
      <c r="C5855">
        <v>74474</v>
      </c>
      <c r="D5855">
        <v>2023</v>
      </c>
      <c r="E5855" t="s">
        <v>370</v>
      </c>
      <c r="F5855" t="s">
        <v>684</v>
      </c>
      <c r="G5855" t="s">
        <v>491</v>
      </c>
      <c r="I5855">
        <v>4</v>
      </c>
      <c r="J5855" t="s">
        <v>59</v>
      </c>
      <c r="K5855">
        <v>4</v>
      </c>
      <c r="L5855" t="s">
        <v>44</v>
      </c>
      <c r="M5855">
        <v>2.5</v>
      </c>
      <c r="N5855" t="s">
        <v>44</v>
      </c>
      <c r="O5855" t="s">
        <v>46</v>
      </c>
      <c r="P5855">
        <v>5</v>
      </c>
      <c r="Q5855" t="s">
        <v>60</v>
      </c>
      <c r="R5855" t="s">
        <v>81</v>
      </c>
      <c r="S5855">
        <v>182</v>
      </c>
      <c r="T5855" t="s">
        <v>49</v>
      </c>
      <c r="V5855" t="s">
        <v>1428</v>
      </c>
      <c r="W5855" t="s">
        <v>62</v>
      </c>
      <c r="X5855" t="s">
        <v>74</v>
      </c>
      <c r="Z5855">
        <v>0</v>
      </c>
      <c r="AA5855" t="s">
        <v>75</v>
      </c>
      <c r="AB5855" t="s">
        <v>83</v>
      </c>
      <c r="AC5855">
        <v>45</v>
      </c>
      <c r="AD5855">
        <v>11</v>
      </c>
      <c r="AE5855">
        <v>4</v>
      </c>
      <c r="AF5855">
        <v>2025</v>
      </c>
      <c r="AG5855">
        <v>20251105</v>
      </c>
      <c r="AH5855" s="2">
        <v>17600</v>
      </c>
      <c r="AI5855" s="2">
        <v>20294.408203125</v>
      </c>
      <c r="AJ5855" s="2">
        <f t="shared" si="730"/>
        <v>2694.408203125</v>
      </c>
      <c r="AK5855" s="6">
        <f t="shared" si="731"/>
        <v>0.1530913751775568</v>
      </c>
      <c r="AL5855" s="12">
        <v>17600</v>
      </c>
      <c r="AM5855" s="12">
        <v>19935.570928935151</v>
      </c>
      <c r="AN5855" s="12">
        <f t="shared" si="732"/>
        <v>2335.5709289351507</v>
      </c>
      <c r="AO5855" s="13">
        <f t="shared" si="733"/>
        <v>0.1327028936894972</v>
      </c>
      <c r="AP5855" s="16">
        <v>17600</v>
      </c>
      <c r="AQ5855" s="16">
        <v>20446.62082984412</v>
      </c>
      <c r="AR5855" s="16">
        <f t="shared" si="734"/>
        <v>2846.6208298441197</v>
      </c>
      <c r="AS5855" s="17">
        <f t="shared" si="728"/>
        <v>0.1617398198775068</v>
      </c>
      <c r="AT5855" s="20">
        <v>17600</v>
      </c>
      <c r="AU5855" s="20">
        <v>20077.084690553751</v>
      </c>
      <c r="AV5855" s="20">
        <f t="shared" si="729"/>
        <v>2477.084690553751</v>
      </c>
      <c r="AW5855" s="21">
        <f t="shared" si="735"/>
        <v>0.14074344832691768</v>
      </c>
    </row>
    <row r="5856" spans="1:49" x14ac:dyDescent="0.25">
      <c r="A5856" t="s">
        <v>77</v>
      </c>
      <c r="B5856" t="s">
        <v>151</v>
      </c>
      <c r="C5856">
        <v>125353</v>
      </c>
      <c r="D5856">
        <v>2014</v>
      </c>
      <c r="E5856" t="s">
        <v>111</v>
      </c>
      <c r="F5856" t="s">
        <v>226</v>
      </c>
      <c r="G5856" t="s">
        <v>214</v>
      </c>
      <c r="I5856">
        <v>6</v>
      </c>
      <c r="J5856" t="s">
        <v>101</v>
      </c>
      <c r="K5856">
        <v>4</v>
      </c>
      <c r="L5856" t="s">
        <v>44</v>
      </c>
      <c r="M5856">
        <v>3.5999999046325679</v>
      </c>
      <c r="N5856" t="s">
        <v>70</v>
      </c>
      <c r="O5856" t="s">
        <v>46</v>
      </c>
      <c r="Q5856" t="s">
        <v>118</v>
      </c>
      <c r="R5856" t="s">
        <v>172</v>
      </c>
      <c r="S5856">
        <v>292</v>
      </c>
      <c r="T5856" t="s">
        <v>49</v>
      </c>
      <c r="U5856" t="s">
        <v>72</v>
      </c>
      <c r="W5856" t="s">
        <v>120</v>
      </c>
      <c r="X5856" t="s">
        <v>98</v>
      </c>
      <c r="Z5856">
        <v>0</v>
      </c>
      <c r="AA5856" t="s">
        <v>75</v>
      </c>
      <c r="AB5856" t="s">
        <v>122</v>
      </c>
      <c r="AC5856">
        <v>45</v>
      </c>
      <c r="AD5856">
        <v>11</v>
      </c>
      <c r="AE5856">
        <v>4</v>
      </c>
      <c r="AF5856">
        <v>2025</v>
      </c>
      <c r="AG5856">
        <v>20251105</v>
      </c>
      <c r="AH5856" s="2">
        <v>3800</v>
      </c>
      <c r="AI5856" s="2">
        <v>3945.1572265625</v>
      </c>
      <c r="AJ5856" s="2">
        <f t="shared" si="730"/>
        <v>145.1572265625</v>
      </c>
      <c r="AK5856" s="6">
        <f t="shared" si="731"/>
        <v>3.8199270148026314E-2</v>
      </c>
      <c r="AL5856" s="12">
        <v>3800</v>
      </c>
      <c r="AM5856" s="12">
        <v>3994.7285553487459</v>
      </c>
      <c r="AN5856" s="12">
        <f t="shared" si="732"/>
        <v>194.72855534874589</v>
      </c>
      <c r="AO5856" s="13">
        <f t="shared" si="733"/>
        <v>5.12443566707226E-2</v>
      </c>
      <c r="AP5856" s="16">
        <v>3800</v>
      </c>
      <c r="AQ5856" s="16">
        <v>4176.5459134476187</v>
      </c>
      <c r="AR5856" s="16">
        <f t="shared" si="734"/>
        <v>376.54591344761866</v>
      </c>
      <c r="AS5856" s="17">
        <f t="shared" si="728"/>
        <v>9.9091029854636484E-2</v>
      </c>
      <c r="AT5856" s="20">
        <v>3800</v>
      </c>
      <c r="AU5856" s="20">
        <v>3966.9237565445028</v>
      </c>
      <c r="AV5856" s="20">
        <f t="shared" si="729"/>
        <v>166.92375654450279</v>
      </c>
      <c r="AW5856" s="21">
        <f t="shared" si="735"/>
        <v>4.3927304353816525E-2</v>
      </c>
    </row>
    <row r="5857" spans="1:49" x14ac:dyDescent="0.25">
      <c r="A5857" t="s">
        <v>38</v>
      </c>
      <c r="B5857" t="s">
        <v>39</v>
      </c>
      <c r="C5857">
        <v>109902</v>
      </c>
      <c r="D5857">
        <v>2013</v>
      </c>
      <c r="E5857" t="s">
        <v>373</v>
      </c>
      <c r="F5857" t="s">
        <v>749</v>
      </c>
      <c r="G5857" t="s">
        <v>375</v>
      </c>
      <c r="I5857">
        <v>6</v>
      </c>
      <c r="J5857" t="s">
        <v>59</v>
      </c>
      <c r="K5857">
        <v>4</v>
      </c>
      <c r="L5857" t="s">
        <v>44</v>
      </c>
      <c r="M5857">
        <v>3.5999999046325679</v>
      </c>
      <c r="N5857" t="s">
        <v>45</v>
      </c>
      <c r="O5857" t="s">
        <v>46</v>
      </c>
      <c r="Q5857" t="s">
        <v>60</v>
      </c>
      <c r="R5857" t="s">
        <v>96</v>
      </c>
      <c r="T5857" t="s">
        <v>49</v>
      </c>
      <c r="V5857" t="s">
        <v>750</v>
      </c>
      <c r="W5857" t="s">
        <v>134</v>
      </c>
      <c r="X5857" t="s">
        <v>121</v>
      </c>
      <c r="Z5857">
        <v>0</v>
      </c>
      <c r="AA5857" t="s">
        <v>75</v>
      </c>
      <c r="AB5857" t="s">
        <v>83</v>
      </c>
      <c r="AC5857">
        <v>45</v>
      </c>
      <c r="AD5857">
        <v>11</v>
      </c>
      <c r="AE5857">
        <v>4</v>
      </c>
      <c r="AF5857">
        <v>2025</v>
      </c>
      <c r="AG5857">
        <v>20251104</v>
      </c>
      <c r="AH5857" s="2">
        <v>4500</v>
      </c>
      <c r="AI5857" s="2">
        <v>4186.5390625</v>
      </c>
      <c r="AJ5857" s="2">
        <f t="shared" si="730"/>
        <v>313.4609375</v>
      </c>
      <c r="AK5857" s="6">
        <f t="shared" si="731"/>
        <v>6.9657986111111111E-2</v>
      </c>
      <c r="AL5857" s="12">
        <v>4500</v>
      </c>
      <c r="AM5857" s="12">
        <v>4228.5499530484976</v>
      </c>
      <c r="AN5857" s="12">
        <f t="shared" si="732"/>
        <v>271.45004695150237</v>
      </c>
      <c r="AO5857" s="13">
        <f t="shared" si="733"/>
        <v>6.0322232655889416E-2</v>
      </c>
      <c r="AP5857" s="16">
        <v>4500</v>
      </c>
      <c r="AQ5857" s="16">
        <v>4226.99765346813</v>
      </c>
      <c r="AR5857" s="16">
        <f t="shared" si="734"/>
        <v>273.00234653186999</v>
      </c>
      <c r="AS5857" s="17">
        <f t="shared" si="728"/>
        <v>6.0667188118193334E-2</v>
      </c>
      <c r="AT5857" s="20">
        <v>4500</v>
      </c>
      <c r="AU5857" s="20">
        <v>4227.4611161939629</v>
      </c>
      <c r="AV5857" s="20">
        <f t="shared" si="729"/>
        <v>272.53888380603712</v>
      </c>
      <c r="AW5857" s="21">
        <f t="shared" si="735"/>
        <v>6.0564196401341586E-2</v>
      </c>
    </row>
    <row r="5858" spans="1:49" x14ac:dyDescent="0.25">
      <c r="A5858" t="s">
        <v>77</v>
      </c>
      <c r="B5858" t="s">
        <v>818</v>
      </c>
      <c r="C5858">
        <v>104652</v>
      </c>
      <c r="D5858">
        <v>2014</v>
      </c>
      <c r="E5858" t="s">
        <v>159</v>
      </c>
      <c r="F5858" t="s">
        <v>564</v>
      </c>
      <c r="G5858" t="s">
        <v>229</v>
      </c>
      <c r="I5858">
        <v>4</v>
      </c>
      <c r="J5858" t="s">
        <v>129</v>
      </c>
      <c r="K5858">
        <v>4</v>
      </c>
      <c r="L5858" t="s">
        <v>44</v>
      </c>
      <c r="M5858">
        <v>1.799999952316284</v>
      </c>
      <c r="N5858" t="s">
        <v>45</v>
      </c>
      <c r="O5858" t="s">
        <v>46</v>
      </c>
      <c r="Q5858" t="s">
        <v>118</v>
      </c>
      <c r="S5858">
        <v>143</v>
      </c>
      <c r="T5858" t="s">
        <v>49</v>
      </c>
      <c r="U5858" t="s">
        <v>50</v>
      </c>
      <c r="V5858" t="s">
        <v>565</v>
      </c>
      <c r="W5858" t="s">
        <v>52</v>
      </c>
      <c r="X5858" t="s">
        <v>74</v>
      </c>
      <c r="Z5858">
        <v>0</v>
      </c>
      <c r="AA5858" t="s">
        <v>75</v>
      </c>
      <c r="AB5858" t="s">
        <v>122</v>
      </c>
      <c r="AC5858">
        <v>45</v>
      </c>
      <c r="AD5858">
        <v>11</v>
      </c>
      <c r="AE5858">
        <v>4</v>
      </c>
      <c r="AF5858">
        <v>2025</v>
      </c>
      <c r="AG5858">
        <v>20251105</v>
      </c>
      <c r="AH5858" s="2">
        <v>8100</v>
      </c>
      <c r="AI5858" s="2">
        <v>8065.96044921875</v>
      </c>
      <c r="AJ5858" s="2">
        <f t="shared" si="730"/>
        <v>34.03955078125</v>
      </c>
      <c r="AK5858" s="6">
        <f t="shared" si="731"/>
        <v>4.2024136766975308E-3</v>
      </c>
      <c r="AL5858" s="12">
        <v>8100</v>
      </c>
      <c r="AM5858" s="12">
        <v>7060.1324621678696</v>
      </c>
      <c r="AN5858" s="12">
        <f t="shared" si="732"/>
        <v>1039.8675378321304</v>
      </c>
      <c r="AO5858" s="13">
        <f t="shared" si="733"/>
        <v>0.1283787083743371</v>
      </c>
      <c r="AP5858" s="16">
        <v>8100</v>
      </c>
      <c r="AQ5858" s="16">
        <v>7207.1118406038731</v>
      </c>
      <c r="AR5858" s="16">
        <f t="shared" si="734"/>
        <v>892.88815939612687</v>
      </c>
      <c r="AS5858" s="17">
        <f t="shared" si="728"/>
        <v>0.11023310609828726</v>
      </c>
      <c r="AT5858" s="20">
        <v>8100</v>
      </c>
      <c r="AU5858" s="20">
        <v>8468.0871821484197</v>
      </c>
      <c r="AV5858" s="20">
        <f t="shared" si="729"/>
        <v>368.08718214841974</v>
      </c>
      <c r="AW5858" s="21">
        <f t="shared" si="735"/>
        <v>4.5442861993632067E-2</v>
      </c>
    </row>
    <row r="5859" spans="1:49" x14ac:dyDescent="0.25">
      <c r="A5859" t="s">
        <v>38</v>
      </c>
      <c r="B5859" t="s">
        <v>65</v>
      </c>
      <c r="C5859">
        <v>14925</v>
      </c>
      <c r="D5859">
        <v>2023</v>
      </c>
      <c r="E5859" t="s">
        <v>139</v>
      </c>
      <c r="F5859" t="s">
        <v>264</v>
      </c>
      <c r="G5859" t="s">
        <v>905</v>
      </c>
      <c r="I5859">
        <v>4</v>
      </c>
      <c r="J5859" t="s">
        <v>117</v>
      </c>
      <c r="K5859">
        <v>4</v>
      </c>
      <c r="L5859" t="s">
        <v>44</v>
      </c>
      <c r="M5859">
        <v>2</v>
      </c>
      <c r="N5859" t="s">
        <v>45</v>
      </c>
      <c r="O5859" t="s">
        <v>46</v>
      </c>
      <c r="Q5859" t="s">
        <v>118</v>
      </c>
      <c r="R5859" t="s">
        <v>48</v>
      </c>
      <c r="T5859" t="s">
        <v>49</v>
      </c>
      <c r="U5859" t="s">
        <v>50</v>
      </c>
      <c r="W5859" t="s">
        <v>62</v>
      </c>
      <c r="X5859" t="s">
        <v>121</v>
      </c>
      <c r="Z5859">
        <v>0</v>
      </c>
      <c r="AA5859" t="s">
        <v>75</v>
      </c>
      <c r="AB5859" t="s">
        <v>122</v>
      </c>
      <c r="AC5859">
        <v>45</v>
      </c>
      <c r="AD5859">
        <v>11</v>
      </c>
      <c r="AE5859">
        <v>4</v>
      </c>
      <c r="AF5859">
        <v>2025</v>
      </c>
      <c r="AG5859">
        <v>20251104</v>
      </c>
      <c r="AH5859" s="2">
        <v>16400</v>
      </c>
      <c r="AI5859" s="2">
        <v>16901.552734375</v>
      </c>
      <c r="AJ5859" s="2">
        <f t="shared" si="730"/>
        <v>501.552734375</v>
      </c>
      <c r="AK5859" s="6">
        <f t="shared" si="731"/>
        <v>3.0582483803353658E-2</v>
      </c>
      <c r="AL5859" s="12">
        <v>16400</v>
      </c>
      <c r="AM5859" s="12">
        <v>15954.9844581978</v>
      </c>
      <c r="AN5859" s="12">
        <f t="shared" si="732"/>
        <v>445.01554180220046</v>
      </c>
      <c r="AO5859" s="13">
        <f t="shared" si="733"/>
        <v>2.7135094012329296E-2</v>
      </c>
      <c r="AP5859" s="16">
        <v>16400</v>
      </c>
      <c r="AQ5859" s="16">
        <v>18112.142406996441</v>
      </c>
      <c r="AR5859" s="16">
        <f t="shared" si="734"/>
        <v>1712.1424069964414</v>
      </c>
      <c r="AS5859" s="17">
        <f t="shared" si="728"/>
        <v>0.10439892725588057</v>
      </c>
      <c r="AT5859" s="20">
        <v>16400</v>
      </c>
      <c r="AU5859" s="20">
        <v>16957.654569892478</v>
      </c>
      <c r="AV5859" s="20">
        <f t="shared" si="729"/>
        <v>557.65456989247832</v>
      </c>
      <c r="AW5859" s="21">
        <f t="shared" si="735"/>
        <v>3.4003327432468193E-2</v>
      </c>
    </row>
    <row r="5860" spans="1:49" x14ac:dyDescent="0.25">
      <c r="A5860" t="s">
        <v>38</v>
      </c>
      <c r="B5860" t="s">
        <v>776</v>
      </c>
      <c r="C5860">
        <v>71646</v>
      </c>
      <c r="D5860">
        <v>2023</v>
      </c>
      <c r="E5860" t="s">
        <v>84</v>
      </c>
      <c r="F5860" t="s">
        <v>85</v>
      </c>
      <c r="G5860" t="s">
        <v>899</v>
      </c>
      <c r="H5860" t="s">
        <v>615</v>
      </c>
      <c r="I5860">
        <v>6</v>
      </c>
      <c r="J5860" t="s">
        <v>43</v>
      </c>
      <c r="K5860">
        <v>4</v>
      </c>
      <c r="L5860" t="s">
        <v>44</v>
      </c>
      <c r="M5860">
        <v>3.5999999046325679</v>
      </c>
      <c r="N5860" t="s">
        <v>70</v>
      </c>
      <c r="O5860" t="s">
        <v>46</v>
      </c>
      <c r="P5860">
        <v>4</v>
      </c>
      <c r="Q5860" t="s">
        <v>88</v>
      </c>
      <c r="R5860" t="s">
        <v>48</v>
      </c>
      <c r="S5860">
        <v>305</v>
      </c>
      <c r="T5860" t="s">
        <v>49</v>
      </c>
      <c r="U5860" t="s">
        <v>72</v>
      </c>
      <c r="W5860" t="s">
        <v>90</v>
      </c>
      <c r="X5860" t="s">
        <v>74</v>
      </c>
      <c r="Z5860">
        <v>0</v>
      </c>
      <c r="AA5860" t="s">
        <v>75</v>
      </c>
      <c r="AB5860" t="s">
        <v>91</v>
      </c>
      <c r="AC5860">
        <v>45</v>
      </c>
      <c r="AD5860">
        <v>11</v>
      </c>
      <c r="AE5860">
        <v>4</v>
      </c>
      <c r="AF5860">
        <v>2025</v>
      </c>
      <c r="AG5860">
        <v>20251105</v>
      </c>
      <c r="AH5860" s="2">
        <v>24250</v>
      </c>
      <c r="AI5860" s="2">
        <v>20149.013671875</v>
      </c>
      <c r="AJ5860" s="2">
        <f t="shared" si="730"/>
        <v>4100.986328125</v>
      </c>
      <c r="AK5860" s="6">
        <f t="shared" si="731"/>
        <v>0.16911283827319587</v>
      </c>
      <c r="AL5860" s="12">
        <v>24250</v>
      </c>
      <c r="AM5860" s="12">
        <v>19395.807512444018</v>
      </c>
      <c r="AN5860" s="12">
        <f t="shared" si="732"/>
        <v>4854.1924875559816</v>
      </c>
      <c r="AO5860" s="13">
        <f t="shared" si="733"/>
        <v>0.20017288608478276</v>
      </c>
      <c r="AP5860" s="16">
        <v>24250</v>
      </c>
      <c r="AQ5860" s="16">
        <v>19607.570333963791</v>
      </c>
      <c r="AR5860" s="16">
        <f t="shared" si="734"/>
        <v>4642.4296660362088</v>
      </c>
      <c r="AS5860" s="17">
        <f t="shared" si="728"/>
        <v>0.19144039859943129</v>
      </c>
      <c r="AT5860" s="20">
        <v>24250</v>
      </c>
      <c r="AU5860" s="20">
        <v>20014.54076086956</v>
      </c>
      <c r="AV5860" s="20">
        <f t="shared" si="729"/>
        <v>4235.4592391304395</v>
      </c>
      <c r="AW5860" s="21">
        <f t="shared" si="735"/>
        <v>0.17465811295383254</v>
      </c>
    </row>
    <row r="5861" spans="1:49" x14ac:dyDescent="0.25">
      <c r="A5861" t="s">
        <v>77</v>
      </c>
      <c r="B5861" t="s">
        <v>818</v>
      </c>
      <c r="C5861">
        <v>25809</v>
      </c>
      <c r="D5861">
        <v>2022</v>
      </c>
      <c r="E5861" t="s">
        <v>468</v>
      </c>
      <c r="F5861" t="s">
        <v>2335</v>
      </c>
      <c r="G5861" t="s">
        <v>1900</v>
      </c>
      <c r="H5861" t="s">
        <v>2394</v>
      </c>
      <c r="I5861">
        <v>4</v>
      </c>
      <c r="J5861" t="s">
        <v>196</v>
      </c>
      <c r="K5861">
        <v>4</v>
      </c>
      <c r="L5861" t="s">
        <v>44</v>
      </c>
      <c r="M5861">
        <v>2</v>
      </c>
      <c r="N5861" t="s">
        <v>44</v>
      </c>
      <c r="O5861" t="s">
        <v>46</v>
      </c>
      <c r="P5861">
        <v>5</v>
      </c>
      <c r="Q5861" t="s">
        <v>47</v>
      </c>
      <c r="R5861" t="s">
        <v>81</v>
      </c>
      <c r="S5861">
        <v>261</v>
      </c>
      <c r="T5861" t="s">
        <v>49</v>
      </c>
      <c r="V5861" t="s">
        <v>1399</v>
      </c>
      <c r="W5861" t="s">
        <v>120</v>
      </c>
      <c r="X5861" t="s">
        <v>131</v>
      </c>
      <c r="Z5861">
        <v>0</v>
      </c>
      <c r="AA5861" t="s">
        <v>75</v>
      </c>
      <c r="AB5861" t="s">
        <v>332</v>
      </c>
      <c r="AC5861">
        <v>45</v>
      </c>
      <c r="AD5861">
        <v>11</v>
      </c>
      <c r="AE5861">
        <v>4</v>
      </c>
      <c r="AF5861">
        <v>2025</v>
      </c>
      <c r="AG5861">
        <v>20251105</v>
      </c>
      <c r="AH5861" s="2">
        <v>36000</v>
      </c>
      <c r="AI5861" s="2">
        <v>33161.27734375</v>
      </c>
      <c r="AJ5861" s="2">
        <f t="shared" si="730"/>
        <v>2838.72265625</v>
      </c>
      <c r="AK5861" s="6">
        <f t="shared" si="731"/>
        <v>7.8853407118055552E-2</v>
      </c>
      <c r="AL5861" s="12">
        <v>36000</v>
      </c>
      <c r="AM5861" s="12">
        <v>34974.231414293798</v>
      </c>
      <c r="AN5861" s="12">
        <f t="shared" si="732"/>
        <v>1025.7685857062024</v>
      </c>
      <c r="AO5861" s="13">
        <f t="shared" si="733"/>
        <v>2.849357182517229E-2</v>
      </c>
      <c r="AP5861" s="16">
        <v>36000</v>
      </c>
      <c r="AQ5861" s="16">
        <v>30784.861851684669</v>
      </c>
      <c r="AR5861" s="16">
        <f t="shared" si="734"/>
        <v>5215.1381483153309</v>
      </c>
      <c r="AS5861" s="17">
        <f t="shared" si="728"/>
        <v>0.14486494856431475</v>
      </c>
      <c r="AT5861" s="20">
        <v>36000</v>
      </c>
      <c r="AU5861" s="20">
        <v>31033.157517899759</v>
      </c>
      <c r="AV5861" s="20">
        <f t="shared" si="729"/>
        <v>4966.8424821002409</v>
      </c>
      <c r="AW5861" s="21">
        <f t="shared" si="735"/>
        <v>0.1379678467250067</v>
      </c>
    </row>
    <row r="5862" spans="1:49" x14ac:dyDescent="0.25">
      <c r="A5862" t="s">
        <v>109</v>
      </c>
      <c r="B5862" t="s">
        <v>538</v>
      </c>
      <c r="C5862">
        <v>133385</v>
      </c>
      <c r="D5862">
        <v>2015</v>
      </c>
      <c r="E5862" t="s">
        <v>66</v>
      </c>
      <c r="F5862" t="s">
        <v>268</v>
      </c>
      <c r="G5862" t="s">
        <v>214</v>
      </c>
      <c r="I5862">
        <v>6</v>
      </c>
      <c r="J5862" t="s">
        <v>129</v>
      </c>
      <c r="K5862">
        <v>4</v>
      </c>
      <c r="L5862" t="s">
        <v>44</v>
      </c>
      <c r="M5862">
        <v>3.5</v>
      </c>
      <c r="N5862" t="s">
        <v>45</v>
      </c>
      <c r="O5862" t="s">
        <v>46</v>
      </c>
      <c r="P5862">
        <v>4</v>
      </c>
      <c r="Q5862" t="s">
        <v>60</v>
      </c>
      <c r="R5862" t="s">
        <v>96</v>
      </c>
      <c r="S5862">
        <v>262</v>
      </c>
      <c r="T5862" t="s">
        <v>49</v>
      </c>
      <c r="U5862" t="s">
        <v>72</v>
      </c>
      <c r="W5862" t="s">
        <v>134</v>
      </c>
      <c r="X5862" t="s">
        <v>98</v>
      </c>
      <c r="Z5862">
        <v>0</v>
      </c>
      <c r="AA5862" t="s">
        <v>75</v>
      </c>
      <c r="AB5862" t="s">
        <v>83</v>
      </c>
      <c r="AC5862">
        <v>45</v>
      </c>
      <c r="AD5862">
        <v>11</v>
      </c>
      <c r="AE5862">
        <v>4</v>
      </c>
      <c r="AF5862">
        <v>2025</v>
      </c>
      <c r="AG5862">
        <v>20251105</v>
      </c>
      <c r="AH5862" s="2">
        <v>2200</v>
      </c>
      <c r="AI5862" s="2">
        <v>3769.16748046875</v>
      </c>
      <c r="AJ5862" s="2">
        <f t="shared" si="730"/>
        <v>1569.16748046875</v>
      </c>
      <c r="AK5862" s="6">
        <f t="shared" si="731"/>
        <v>0.71325794566761369</v>
      </c>
      <c r="AL5862" s="12">
        <v>2200</v>
      </c>
      <c r="AM5862" s="12">
        <v>4209.3236088950998</v>
      </c>
      <c r="AN5862" s="12">
        <f t="shared" si="732"/>
        <v>2009.3236088950998</v>
      </c>
      <c r="AO5862" s="13">
        <f t="shared" si="733"/>
        <v>0.91332891313413633</v>
      </c>
      <c r="AP5862" s="16">
        <v>2200</v>
      </c>
      <c r="AQ5862" s="16">
        <v>4318.3966653651032</v>
      </c>
      <c r="AR5862" s="16">
        <f t="shared" si="734"/>
        <v>2118.3966653651032</v>
      </c>
      <c r="AS5862" s="17">
        <f t="shared" si="728"/>
        <v>0.96290757516595604</v>
      </c>
      <c r="AT5862" s="20">
        <v>2200</v>
      </c>
      <c r="AU5862" s="20">
        <v>3724.47379032258</v>
      </c>
      <c r="AV5862" s="20">
        <f t="shared" si="729"/>
        <v>1524.47379032258</v>
      </c>
      <c r="AW5862" s="21">
        <f t="shared" si="735"/>
        <v>0.6929426319648091</v>
      </c>
    </row>
    <row r="5863" spans="1:49" x14ac:dyDescent="0.25">
      <c r="A5863" t="s">
        <v>109</v>
      </c>
      <c r="B5863" t="s">
        <v>538</v>
      </c>
      <c r="C5863">
        <v>84499</v>
      </c>
      <c r="D5863">
        <v>2021</v>
      </c>
      <c r="E5863" t="s">
        <v>111</v>
      </c>
      <c r="F5863" t="s">
        <v>226</v>
      </c>
      <c r="G5863" t="s">
        <v>227</v>
      </c>
      <c r="I5863">
        <v>6</v>
      </c>
      <c r="J5863" t="s">
        <v>129</v>
      </c>
      <c r="K5863">
        <v>4</v>
      </c>
      <c r="L5863" t="s">
        <v>44</v>
      </c>
      <c r="M5863">
        <v>3.5999999046325679</v>
      </c>
      <c r="N5863" t="s">
        <v>70</v>
      </c>
      <c r="O5863" t="s">
        <v>46</v>
      </c>
      <c r="P5863">
        <v>3</v>
      </c>
      <c r="Q5863" t="s">
        <v>118</v>
      </c>
      <c r="R5863" t="s">
        <v>172</v>
      </c>
      <c r="S5863">
        <v>292</v>
      </c>
      <c r="T5863" t="s">
        <v>49</v>
      </c>
      <c r="U5863" t="s">
        <v>72</v>
      </c>
      <c r="W5863" t="s">
        <v>120</v>
      </c>
      <c r="X5863" t="s">
        <v>98</v>
      </c>
      <c r="Z5863">
        <v>0</v>
      </c>
      <c r="AA5863" t="s">
        <v>75</v>
      </c>
      <c r="AB5863" t="s">
        <v>122</v>
      </c>
      <c r="AC5863">
        <v>45</v>
      </c>
      <c r="AD5863">
        <v>11</v>
      </c>
      <c r="AE5863">
        <v>4</v>
      </c>
      <c r="AF5863">
        <v>2025</v>
      </c>
      <c r="AG5863">
        <v>20251105</v>
      </c>
      <c r="AH5863" s="2">
        <v>15400</v>
      </c>
      <c r="AI5863" s="2">
        <v>15561.736328125</v>
      </c>
      <c r="AJ5863" s="2">
        <f t="shared" si="730"/>
        <v>161.736328125</v>
      </c>
      <c r="AK5863" s="6">
        <f t="shared" si="731"/>
        <v>1.0502358969155844E-2</v>
      </c>
      <c r="AL5863" s="12">
        <v>15400</v>
      </c>
      <c r="AM5863" s="12">
        <v>15223.43858555519</v>
      </c>
      <c r="AN5863" s="12">
        <f t="shared" si="732"/>
        <v>176.56141444481</v>
      </c>
      <c r="AO5863" s="13">
        <f t="shared" si="733"/>
        <v>1.146502691200065E-2</v>
      </c>
      <c r="AP5863" s="16">
        <v>15400</v>
      </c>
      <c r="AQ5863" s="16">
        <v>14366.080278112329</v>
      </c>
      <c r="AR5863" s="16">
        <f t="shared" si="734"/>
        <v>1033.9197218876707</v>
      </c>
      <c r="AS5863" s="17">
        <f t="shared" si="728"/>
        <v>6.7137644278420172E-2</v>
      </c>
      <c r="AT5863" s="20">
        <v>15400</v>
      </c>
      <c r="AU5863" s="20">
        <v>15479.96624472574</v>
      </c>
      <c r="AV5863" s="20">
        <f t="shared" si="729"/>
        <v>79.966244725739671</v>
      </c>
      <c r="AW5863" s="21">
        <f t="shared" si="735"/>
        <v>5.1926132938791992E-3</v>
      </c>
    </row>
    <row r="5864" spans="1:49" x14ac:dyDescent="0.25">
      <c r="A5864" t="s">
        <v>38</v>
      </c>
      <c r="B5864" t="s">
        <v>92</v>
      </c>
      <c r="C5864">
        <v>97643</v>
      </c>
      <c r="D5864">
        <v>2017</v>
      </c>
      <c r="E5864" t="s">
        <v>135</v>
      </c>
      <c r="F5864" t="s">
        <v>583</v>
      </c>
      <c r="G5864" t="s">
        <v>418</v>
      </c>
      <c r="H5864" t="s">
        <v>584</v>
      </c>
      <c r="I5864">
        <v>4</v>
      </c>
      <c r="J5864" t="s">
        <v>101</v>
      </c>
      <c r="K5864">
        <v>4</v>
      </c>
      <c r="L5864" t="s">
        <v>44</v>
      </c>
      <c r="M5864">
        <v>2</v>
      </c>
      <c r="N5864" t="s">
        <v>45</v>
      </c>
      <c r="O5864" t="s">
        <v>46</v>
      </c>
      <c r="P5864">
        <v>2</v>
      </c>
      <c r="Q5864" t="s">
        <v>60</v>
      </c>
      <c r="R5864" t="s">
        <v>96</v>
      </c>
      <c r="T5864" t="s">
        <v>49</v>
      </c>
      <c r="U5864" t="s">
        <v>50</v>
      </c>
      <c r="W5864" t="s">
        <v>62</v>
      </c>
      <c r="X5864" t="s">
        <v>74</v>
      </c>
      <c r="Y5864">
        <v>18040</v>
      </c>
      <c r="Z5864">
        <v>0</v>
      </c>
      <c r="AA5864" t="s">
        <v>75</v>
      </c>
      <c r="AB5864" t="s">
        <v>83</v>
      </c>
      <c r="AC5864">
        <v>45</v>
      </c>
      <c r="AD5864">
        <v>11</v>
      </c>
      <c r="AE5864">
        <v>4</v>
      </c>
      <c r="AF5864">
        <v>2025</v>
      </c>
      <c r="AG5864">
        <v>20251104</v>
      </c>
      <c r="AH5864" s="2">
        <v>2000</v>
      </c>
      <c r="AI5864" s="2">
        <v>3183.484619140625</v>
      </c>
      <c r="AJ5864" s="2">
        <f t="shared" si="730"/>
        <v>1183.484619140625</v>
      </c>
      <c r="AK5864" s="6">
        <f t="shared" si="731"/>
        <v>0.59174230957031249</v>
      </c>
      <c r="AL5864" s="12">
        <v>2000</v>
      </c>
      <c r="AM5864" s="12">
        <v>3219.0088338019382</v>
      </c>
      <c r="AN5864" s="12">
        <f t="shared" si="732"/>
        <v>1219.0088338019382</v>
      </c>
      <c r="AO5864" s="13">
        <f t="shared" si="733"/>
        <v>0.60950441690096913</v>
      </c>
      <c r="AP5864" s="16">
        <v>2000</v>
      </c>
      <c r="AQ5864" s="16">
        <v>3295.6540549770989</v>
      </c>
      <c r="AR5864" s="16">
        <f t="shared" si="734"/>
        <v>1295.6540549770989</v>
      </c>
      <c r="AS5864" s="17">
        <f t="shared" si="728"/>
        <v>0.64782702748854948</v>
      </c>
      <c r="AT5864" s="20">
        <v>2000</v>
      </c>
      <c r="AU5864" s="20">
        <v>3204.446373850868</v>
      </c>
      <c r="AV5864" s="20">
        <f t="shared" si="729"/>
        <v>1204.446373850868</v>
      </c>
      <c r="AW5864" s="21">
        <f t="shared" si="735"/>
        <v>0.60222318692543397</v>
      </c>
    </row>
    <row r="5865" spans="1:49" x14ac:dyDescent="0.25">
      <c r="A5865" t="s">
        <v>77</v>
      </c>
      <c r="B5865" t="s">
        <v>596</v>
      </c>
      <c r="C5865">
        <v>52850</v>
      </c>
      <c r="D5865">
        <v>2019</v>
      </c>
      <c r="E5865" t="s">
        <v>322</v>
      </c>
      <c r="F5865" t="s">
        <v>2506</v>
      </c>
      <c r="G5865" t="s">
        <v>608</v>
      </c>
      <c r="H5865" t="s">
        <v>636</v>
      </c>
      <c r="I5865">
        <v>4</v>
      </c>
      <c r="J5865" t="s">
        <v>101</v>
      </c>
      <c r="K5865">
        <v>4</v>
      </c>
      <c r="L5865" t="s">
        <v>44</v>
      </c>
      <c r="M5865">
        <v>2</v>
      </c>
      <c r="N5865" t="s">
        <v>44</v>
      </c>
      <c r="O5865" t="s">
        <v>46</v>
      </c>
      <c r="P5865">
        <v>4</v>
      </c>
      <c r="Q5865" t="s">
        <v>118</v>
      </c>
      <c r="R5865" t="s">
        <v>81</v>
      </c>
      <c r="S5865">
        <v>248</v>
      </c>
      <c r="T5865" t="s">
        <v>49</v>
      </c>
      <c r="W5865" t="s">
        <v>120</v>
      </c>
      <c r="X5865" t="s">
        <v>131</v>
      </c>
      <c r="Z5865">
        <v>0</v>
      </c>
      <c r="AA5865" t="s">
        <v>75</v>
      </c>
      <c r="AB5865" t="s">
        <v>122</v>
      </c>
      <c r="AC5865">
        <v>45</v>
      </c>
      <c r="AD5865">
        <v>11</v>
      </c>
      <c r="AE5865">
        <v>4</v>
      </c>
      <c r="AF5865">
        <v>2025</v>
      </c>
      <c r="AG5865">
        <v>20251105</v>
      </c>
      <c r="AH5865" s="2">
        <v>20250</v>
      </c>
      <c r="AI5865" s="2">
        <v>17705.326171875</v>
      </c>
      <c r="AJ5865" s="2">
        <f t="shared" si="730"/>
        <v>2544.673828125</v>
      </c>
      <c r="AK5865" s="6">
        <f t="shared" si="731"/>
        <v>0.12566290509259259</v>
      </c>
      <c r="AL5865" s="12">
        <v>20250</v>
      </c>
      <c r="AM5865" s="12">
        <v>16644.20664727475</v>
      </c>
      <c r="AN5865" s="12">
        <f t="shared" si="732"/>
        <v>3605.7933527252499</v>
      </c>
      <c r="AO5865" s="13">
        <f t="shared" si="733"/>
        <v>0.1780638692703827</v>
      </c>
      <c r="AP5865" s="16">
        <v>20250</v>
      </c>
      <c r="AQ5865" s="16">
        <v>16865.742637847299</v>
      </c>
      <c r="AR5865" s="16">
        <f t="shared" si="734"/>
        <v>3384.2573621527008</v>
      </c>
      <c r="AS5865" s="17">
        <f t="shared" si="728"/>
        <v>0.16712382035321979</v>
      </c>
      <c r="AT5865" s="20">
        <v>20250</v>
      </c>
      <c r="AU5865" s="20">
        <v>17826.47614410906</v>
      </c>
      <c r="AV5865" s="20">
        <f t="shared" si="729"/>
        <v>2423.5238558909405</v>
      </c>
      <c r="AW5865" s="21">
        <f t="shared" si="735"/>
        <v>0.11968019041436743</v>
      </c>
    </row>
    <row r="5866" spans="1:49" x14ac:dyDescent="0.25">
      <c r="A5866" t="s">
        <v>77</v>
      </c>
      <c r="B5866" t="s">
        <v>177</v>
      </c>
      <c r="C5866">
        <v>128175</v>
      </c>
      <c r="D5866">
        <v>2011</v>
      </c>
      <c r="E5866" t="s">
        <v>111</v>
      </c>
      <c r="F5866" t="s">
        <v>625</v>
      </c>
      <c r="G5866" t="s">
        <v>1985</v>
      </c>
      <c r="H5866" t="s">
        <v>85</v>
      </c>
      <c r="I5866">
        <v>8</v>
      </c>
      <c r="J5866" t="s">
        <v>59</v>
      </c>
      <c r="K5866">
        <v>4</v>
      </c>
      <c r="L5866" t="s">
        <v>44</v>
      </c>
      <c r="M5866">
        <v>5.6999998092651367</v>
      </c>
      <c r="N5866" t="s">
        <v>87</v>
      </c>
      <c r="O5866" t="s">
        <v>46</v>
      </c>
      <c r="P5866">
        <v>1</v>
      </c>
      <c r="Q5866" t="s">
        <v>88</v>
      </c>
      <c r="R5866" t="s">
        <v>89</v>
      </c>
      <c r="T5866" t="s">
        <v>49</v>
      </c>
      <c r="W5866" t="s">
        <v>90</v>
      </c>
      <c r="X5866" t="s">
        <v>74</v>
      </c>
      <c r="Z5866">
        <v>0</v>
      </c>
      <c r="AA5866" t="s">
        <v>75</v>
      </c>
      <c r="AB5866" t="s">
        <v>91</v>
      </c>
      <c r="AC5866">
        <v>45</v>
      </c>
      <c r="AD5866">
        <v>11</v>
      </c>
      <c r="AE5866">
        <v>4</v>
      </c>
      <c r="AF5866">
        <v>2025</v>
      </c>
      <c r="AG5866">
        <v>20251105</v>
      </c>
      <c r="AH5866" s="2">
        <v>8750</v>
      </c>
      <c r="AI5866" s="2">
        <v>2979.294189453125</v>
      </c>
      <c r="AJ5866" s="2">
        <f t="shared" si="730"/>
        <v>5770.705810546875</v>
      </c>
      <c r="AK5866" s="6">
        <f t="shared" si="731"/>
        <v>0.65950923549107143</v>
      </c>
      <c r="AL5866" s="12">
        <v>8750</v>
      </c>
      <c r="AM5866" s="12">
        <v>3010.5521862685332</v>
      </c>
      <c r="AN5866" s="12">
        <f t="shared" si="732"/>
        <v>5739.4478137314672</v>
      </c>
      <c r="AO5866" s="13">
        <f t="shared" si="733"/>
        <v>0.65593689299788194</v>
      </c>
      <c r="AP5866" s="16">
        <v>8750</v>
      </c>
      <c r="AQ5866" s="16">
        <v>3268.314621439049</v>
      </c>
      <c r="AR5866" s="16">
        <f t="shared" si="734"/>
        <v>5481.685378560951</v>
      </c>
      <c r="AS5866" s="17">
        <f t="shared" si="728"/>
        <v>0.62647832897839439</v>
      </c>
      <c r="AT5866" s="20">
        <v>8750</v>
      </c>
      <c r="AU5866" s="20">
        <v>3002.5829538061162</v>
      </c>
      <c r="AV5866" s="20">
        <f t="shared" si="729"/>
        <v>5747.4170461938838</v>
      </c>
      <c r="AW5866" s="21">
        <f t="shared" si="735"/>
        <v>0.6568476624221582</v>
      </c>
    </row>
    <row r="5867" spans="1:49" x14ac:dyDescent="0.25">
      <c r="A5867" t="s">
        <v>109</v>
      </c>
      <c r="B5867" t="s">
        <v>538</v>
      </c>
      <c r="C5867">
        <v>129633</v>
      </c>
      <c r="D5867">
        <v>2019</v>
      </c>
      <c r="E5867" t="s">
        <v>135</v>
      </c>
      <c r="F5867" t="s">
        <v>136</v>
      </c>
      <c r="G5867" t="s">
        <v>113</v>
      </c>
      <c r="I5867">
        <v>6</v>
      </c>
      <c r="J5867" t="s">
        <v>117</v>
      </c>
      <c r="K5867">
        <v>4</v>
      </c>
      <c r="L5867" t="s">
        <v>44</v>
      </c>
      <c r="M5867">
        <v>3.2000000476837158</v>
      </c>
      <c r="N5867" t="s">
        <v>87</v>
      </c>
      <c r="O5867" t="s">
        <v>46</v>
      </c>
      <c r="P5867">
        <v>2</v>
      </c>
      <c r="Q5867" t="s">
        <v>60</v>
      </c>
      <c r="R5867" t="s">
        <v>89</v>
      </c>
      <c r="S5867">
        <v>271</v>
      </c>
      <c r="T5867" t="s">
        <v>49</v>
      </c>
      <c r="U5867" t="s">
        <v>72</v>
      </c>
      <c r="W5867" t="s">
        <v>134</v>
      </c>
      <c r="X5867" t="s">
        <v>74</v>
      </c>
      <c r="Y5867">
        <v>31450</v>
      </c>
      <c r="Z5867">
        <v>0</v>
      </c>
      <c r="AA5867" t="s">
        <v>75</v>
      </c>
      <c r="AB5867" t="s">
        <v>83</v>
      </c>
      <c r="AC5867">
        <v>45</v>
      </c>
      <c r="AD5867">
        <v>11</v>
      </c>
      <c r="AE5867">
        <v>4</v>
      </c>
      <c r="AF5867">
        <v>2025</v>
      </c>
      <c r="AG5867">
        <v>20251105</v>
      </c>
      <c r="AH5867" s="2">
        <v>8700</v>
      </c>
      <c r="AI5867" s="2">
        <v>6121.4521484375</v>
      </c>
      <c r="AJ5867" s="2">
        <f t="shared" si="730"/>
        <v>2578.5478515625</v>
      </c>
      <c r="AK5867" s="6">
        <f t="shared" si="731"/>
        <v>0.29638481052442528</v>
      </c>
      <c r="AL5867" s="12">
        <v>8700</v>
      </c>
      <c r="AM5867" s="12">
        <v>6109.8744434468463</v>
      </c>
      <c r="AN5867" s="12">
        <f t="shared" si="732"/>
        <v>2590.1255565531537</v>
      </c>
      <c r="AO5867" s="13">
        <f t="shared" si="733"/>
        <v>0.29771558121300618</v>
      </c>
      <c r="AP5867" s="16">
        <v>8700</v>
      </c>
      <c r="AQ5867" s="16">
        <v>6285.340556635444</v>
      </c>
      <c r="AR5867" s="16">
        <f t="shared" si="734"/>
        <v>2414.659443364556</v>
      </c>
      <c r="AS5867" s="17">
        <f t="shared" si="728"/>
        <v>0.2775470624556961</v>
      </c>
      <c r="AT5867" s="20">
        <v>8700</v>
      </c>
      <c r="AU5867" s="20">
        <v>6144.7540473225426</v>
      </c>
      <c r="AV5867" s="20">
        <f t="shared" si="729"/>
        <v>2555.2459526774574</v>
      </c>
      <c r="AW5867" s="21">
        <f t="shared" si="735"/>
        <v>0.29370643134223645</v>
      </c>
    </row>
    <row r="5868" spans="1:49" x14ac:dyDescent="0.25">
      <c r="A5868" t="s">
        <v>38</v>
      </c>
      <c r="B5868" t="s">
        <v>65</v>
      </c>
      <c r="C5868">
        <v>13054</v>
      </c>
      <c r="D5868">
        <v>2022</v>
      </c>
      <c r="E5868" t="s">
        <v>370</v>
      </c>
      <c r="F5868" t="s">
        <v>684</v>
      </c>
      <c r="G5868" t="s">
        <v>113</v>
      </c>
      <c r="I5868">
        <v>4</v>
      </c>
      <c r="J5868" t="s">
        <v>101</v>
      </c>
      <c r="K5868">
        <v>4</v>
      </c>
      <c r="L5868" t="s">
        <v>44</v>
      </c>
      <c r="M5868">
        <v>2.5</v>
      </c>
      <c r="N5868" t="s">
        <v>44</v>
      </c>
      <c r="O5868" t="s">
        <v>46</v>
      </c>
      <c r="P5868">
        <v>5</v>
      </c>
      <c r="Q5868" t="s">
        <v>60</v>
      </c>
      <c r="R5868" t="s">
        <v>81</v>
      </c>
      <c r="S5868">
        <v>182</v>
      </c>
      <c r="T5868" t="s">
        <v>49</v>
      </c>
      <c r="V5868" t="s">
        <v>1428</v>
      </c>
      <c r="W5868" t="s">
        <v>62</v>
      </c>
      <c r="X5868" t="s">
        <v>74</v>
      </c>
      <c r="Z5868">
        <v>0</v>
      </c>
      <c r="AA5868" t="s">
        <v>75</v>
      </c>
      <c r="AB5868" t="s">
        <v>83</v>
      </c>
      <c r="AC5868">
        <v>45</v>
      </c>
      <c r="AD5868">
        <v>11</v>
      </c>
      <c r="AE5868">
        <v>4</v>
      </c>
      <c r="AF5868">
        <v>2025</v>
      </c>
      <c r="AG5868">
        <v>20251104</v>
      </c>
      <c r="AH5868" s="2">
        <v>25800</v>
      </c>
      <c r="AI5868" s="2">
        <v>27593.568359375</v>
      </c>
      <c r="AJ5868" s="2">
        <f t="shared" si="730"/>
        <v>1793.568359375</v>
      </c>
      <c r="AK5868" s="6">
        <f t="shared" si="731"/>
        <v>6.9518153464147289E-2</v>
      </c>
      <c r="AL5868" s="12">
        <v>25800</v>
      </c>
      <c r="AM5868" s="12">
        <v>26374.744572348151</v>
      </c>
      <c r="AN5868" s="12">
        <f t="shared" si="732"/>
        <v>574.74457234815054</v>
      </c>
      <c r="AO5868" s="13">
        <f t="shared" si="733"/>
        <v>2.2276921408843044E-2</v>
      </c>
      <c r="AP5868" s="16">
        <v>25800</v>
      </c>
      <c r="AQ5868" s="16">
        <v>27829.205643277081</v>
      </c>
      <c r="AR5868" s="16">
        <f t="shared" si="734"/>
        <v>2029.2056432770805</v>
      </c>
      <c r="AS5868" s="17">
        <f t="shared" si="728"/>
        <v>7.8651381522367461E-2</v>
      </c>
      <c r="AT5868" s="20">
        <v>25800</v>
      </c>
      <c r="AU5868" s="20">
        <v>27117.701271186441</v>
      </c>
      <c r="AV5868" s="20">
        <f t="shared" si="729"/>
        <v>1317.7012711864409</v>
      </c>
      <c r="AW5868" s="21">
        <f t="shared" si="735"/>
        <v>5.1073692681644994E-2</v>
      </c>
    </row>
    <row r="5869" spans="1:49" x14ac:dyDescent="0.25">
      <c r="A5869" t="s">
        <v>38</v>
      </c>
      <c r="B5869" t="s">
        <v>65</v>
      </c>
      <c r="C5869">
        <v>118154</v>
      </c>
      <c r="D5869">
        <v>2018</v>
      </c>
      <c r="E5869" t="s">
        <v>127</v>
      </c>
      <c r="F5869" t="s">
        <v>305</v>
      </c>
      <c r="G5869" t="s">
        <v>2507</v>
      </c>
      <c r="I5869">
        <v>4</v>
      </c>
      <c r="J5869" t="s">
        <v>59</v>
      </c>
      <c r="K5869">
        <v>4</v>
      </c>
      <c r="L5869" t="s">
        <v>44</v>
      </c>
      <c r="M5869">
        <v>2</v>
      </c>
      <c r="N5869" t="s">
        <v>44</v>
      </c>
      <c r="O5869" t="s">
        <v>46</v>
      </c>
      <c r="P5869">
        <v>5</v>
      </c>
      <c r="Q5869" t="s">
        <v>118</v>
      </c>
      <c r="R5869" t="s">
        <v>81</v>
      </c>
      <c r="S5869">
        <v>375</v>
      </c>
      <c r="T5869" t="s">
        <v>49</v>
      </c>
      <c r="U5869" t="s">
        <v>50</v>
      </c>
      <c r="V5869" t="s">
        <v>2508</v>
      </c>
      <c r="W5869" t="s">
        <v>120</v>
      </c>
      <c r="X5869" t="s">
        <v>308</v>
      </c>
      <c r="Y5869">
        <v>50400</v>
      </c>
      <c r="Z5869">
        <v>0</v>
      </c>
      <c r="AA5869" t="s">
        <v>75</v>
      </c>
      <c r="AB5869" t="s">
        <v>122</v>
      </c>
      <c r="AC5869">
        <v>45</v>
      </c>
      <c r="AD5869">
        <v>11</v>
      </c>
      <c r="AE5869">
        <v>4</v>
      </c>
      <c r="AF5869">
        <v>2025</v>
      </c>
      <c r="AG5869">
        <v>20251104</v>
      </c>
      <c r="AH5869" s="2">
        <v>6000</v>
      </c>
      <c r="AI5869" s="2">
        <v>13470.6240234375</v>
      </c>
      <c r="AJ5869" s="2">
        <f t="shared" si="730"/>
        <v>7470.6240234375</v>
      </c>
      <c r="AK5869" s="6">
        <f t="shared" si="731"/>
        <v>1.24510400390625</v>
      </c>
      <c r="AL5869" s="12">
        <v>6000</v>
      </c>
      <c r="AM5869" s="12">
        <v>11843.80354091902</v>
      </c>
      <c r="AN5869" s="12">
        <f t="shared" si="732"/>
        <v>5843.8035409190197</v>
      </c>
      <c r="AO5869" s="13">
        <f t="shared" si="733"/>
        <v>0.97396725681983665</v>
      </c>
      <c r="AP5869" s="16">
        <v>6000</v>
      </c>
      <c r="AQ5869" s="16">
        <v>10134.469235106761</v>
      </c>
      <c r="AR5869" s="16">
        <f t="shared" si="734"/>
        <v>4134.4692351067606</v>
      </c>
      <c r="AS5869" s="17">
        <f t="shared" si="728"/>
        <v>0.68907820585112678</v>
      </c>
      <c r="AT5869" s="20">
        <v>6000</v>
      </c>
      <c r="AU5869" s="20">
        <v>14063.153010858839</v>
      </c>
      <c r="AV5869" s="20">
        <f t="shared" si="729"/>
        <v>8063.1530108588395</v>
      </c>
      <c r="AW5869" s="21">
        <f t="shared" si="735"/>
        <v>1.34385883514314</v>
      </c>
    </row>
    <row r="5870" spans="1:49" x14ac:dyDescent="0.25">
      <c r="A5870" t="s">
        <v>77</v>
      </c>
      <c r="B5870" t="s">
        <v>596</v>
      </c>
      <c r="C5870">
        <v>97286</v>
      </c>
      <c r="D5870">
        <v>2017</v>
      </c>
      <c r="E5870" t="s">
        <v>270</v>
      </c>
      <c r="F5870" t="s">
        <v>271</v>
      </c>
      <c r="H5870" t="s">
        <v>1723</v>
      </c>
      <c r="I5870">
        <v>6</v>
      </c>
      <c r="J5870" t="s">
        <v>69</v>
      </c>
      <c r="K5870">
        <v>4</v>
      </c>
      <c r="L5870" t="s">
        <v>44</v>
      </c>
      <c r="M5870">
        <v>3.5</v>
      </c>
      <c r="N5870" t="s">
        <v>44</v>
      </c>
      <c r="O5870" t="s">
        <v>46</v>
      </c>
      <c r="P5870">
        <v>5</v>
      </c>
      <c r="Q5870" t="s">
        <v>60</v>
      </c>
      <c r="R5870" t="s">
        <v>89</v>
      </c>
      <c r="S5870">
        <v>270</v>
      </c>
      <c r="T5870" t="s">
        <v>49</v>
      </c>
      <c r="U5870" t="s">
        <v>72</v>
      </c>
      <c r="W5870" t="s">
        <v>134</v>
      </c>
      <c r="X5870" t="s">
        <v>98</v>
      </c>
      <c r="Z5870">
        <v>0</v>
      </c>
      <c r="AA5870" t="s">
        <v>75</v>
      </c>
      <c r="AB5870" t="s">
        <v>83</v>
      </c>
      <c r="AC5870">
        <v>45</v>
      </c>
      <c r="AD5870">
        <v>11</v>
      </c>
      <c r="AE5870">
        <v>4</v>
      </c>
      <c r="AF5870">
        <v>2025</v>
      </c>
      <c r="AG5870">
        <v>20251105</v>
      </c>
      <c r="AH5870" s="2">
        <v>22600</v>
      </c>
      <c r="AI5870" s="2">
        <v>19608.736328125</v>
      </c>
      <c r="AJ5870" s="2">
        <f t="shared" si="730"/>
        <v>2991.263671875</v>
      </c>
      <c r="AK5870" s="6">
        <f t="shared" si="731"/>
        <v>0.13235679964048672</v>
      </c>
      <c r="AL5870" s="12">
        <v>22600</v>
      </c>
      <c r="AM5870" s="12">
        <v>19157.71808727274</v>
      </c>
      <c r="AN5870" s="12">
        <f t="shared" si="732"/>
        <v>3442.2819127272596</v>
      </c>
      <c r="AO5870" s="13">
        <f t="shared" si="733"/>
        <v>0.15231335897023274</v>
      </c>
      <c r="AP5870" s="16">
        <v>22600</v>
      </c>
      <c r="AQ5870" s="16">
        <v>16293.40255027483</v>
      </c>
      <c r="AR5870" s="16">
        <f t="shared" si="734"/>
        <v>6306.59744972517</v>
      </c>
      <c r="AS5870" s="17">
        <f t="shared" si="728"/>
        <v>0.27905298450111371</v>
      </c>
      <c r="AT5870" s="20">
        <v>22600</v>
      </c>
      <c r="AU5870" s="20">
        <v>19449.3670886076</v>
      </c>
      <c r="AV5870" s="20">
        <f t="shared" si="729"/>
        <v>3150.6329113924003</v>
      </c>
      <c r="AW5870" s="21">
        <f t="shared" si="735"/>
        <v>0.13940853590231861</v>
      </c>
    </row>
    <row r="5871" spans="1:49" x14ac:dyDescent="0.25">
      <c r="A5871" t="s">
        <v>38</v>
      </c>
      <c r="B5871" t="s">
        <v>65</v>
      </c>
      <c r="C5871">
        <v>138962</v>
      </c>
      <c r="D5871">
        <v>2012</v>
      </c>
      <c r="E5871" t="s">
        <v>155</v>
      </c>
      <c r="F5871" t="s">
        <v>831</v>
      </c>
      <c r="G5871" t="s">
        <v>2509</v>
      </c>
      <c r="I5871">
        <v>6</v>
      </c>
      <c r="J5871" t="s">
        <v>101</v>
      </c>
      <c r="K5871">
        <v>4</v>
      </c>
      <c r="L5871" t="s">
        <v>44</v>
      </c>
      <c r="M5871">
        <v>3.2999999523162842</v>
      </c>
      <c r="N5871" t="s">
        <v>45</v>
      </c>
      <c r="O5871" t="s">
        <v>46</v>
      </c>
      <c r="P5871">
        <v>4</v>
      </c>
      <c r="Q5871" t="s">
        <v>118</v>
      </c>
      <c r="T5871" t="s">
        <v>49</v>
      </c>
      <c r="U5871" t="s">
        <v>72</v>
      </c>
      <c r="V5871" t="s">
        <v>2510</v>
      </c>
      <c r="W5871" t="s">
        <v>120</v>
      </c>
      <c r="X5871" t="s">
        <v>63</v>
      </c>
      <c r="Z5871">
        <v>0</v>
      </c>
      <c r="AA5871" t="s">
        <v>75</v>
      </c>
      <c r="AB5871" t="s">
        <v>122</v>
      </c>
      <c r="AC5871">
        <v>45</v>
      </c>
      <c r="AD5871">
        <v>11</v>
      </c>
      <c r="AE5871">
        <v>4</v>
      </c>
      <c r="AF5871">
        <v>2025</v>
      </c>
      <c r="AG5871">
        <v>20251104</v>
      </c>
      <c r="AH5871" s="2">
        <v>2200</v>
      </c>
      <c r="AI5871" s="2">
        <v>3076.793212890625</v>
      </c>
      <c r="AJ5871" s="2">
        <f t="shared" si="730"/>
        <v>876.793212890625</v>
      </c>
      <c r="AK5871" s="6">
        <f t="shared" si="731"/>
        <v>0.39854236949573862</v>
      </c>
      <c r="AL5871" s="12">
        <v>2200</v>
      </c>
      <c r="AM5871" s="12">
        <v>2660.6279653819488</v>
      </c>
      <c r="AN5871" s="12">
        <f t="shared" si="732"/>
        <v>460.6279653819488</v>
      </c>
      <c r="AO5871" s="13">
        <f t="shared" si="733"/>
        <v>0.20937634790088583</v>
      </c>
      <c r="AP5871" s="16">
        <v>2200</v>
      </c>
      <c r="AQ5871" s="16">
        <v>2557.4650400948331</v>
      </c>
      <c r="AR5871" s="16">
        <f t="shared" si="734"/>
        <v>357.46504009483306</v>
      </c>
      <c r="AS5871" s="17">
        <f t="shared" si="728"/>
        <v>0.16248410913401504</v>
      </c>
      <c r="AT5871" s="20">
        <v>2200</v>
      </c>
      <c r="AU5871" s="20">
        <v>3274.2014984227121</v>
      </c>
      <c r="AV5871" s="20">
        <f t="shared" si="729"/>
        <v>1074.2014984227121</v>
      </c>
      <c r="AW5871" s="21">
        <f t="shared" si="735"/>
        <v>0.48827340837396005</v>
      </c>
    </row>
    <row r="5872" spans="1:49" x14ac:dyDescent="0.25">
      <c r="A5872" t="s">
        <v>109</v>
      </c>
      <c r="B5872" t="s">
        <v>538</v>
      </c>
      <c r="C5872">
        <v>14268</v>
      </c>
      <c r="D5872">
        <v>2023</v>
      </c>
      <c r="E5872" t="s">
        <v>93</v>
      </c>
      <c r="F5872" t="s">
        <v>539</v>
      </c>
      <c r="G5872" t="s">
        <v>533</v>
      </c>
      <c r="I5872">
        <v>4</v>
      </c>
      <c r="J5872" t="s">
        <v>129</v>
      </c>
      <c r="K5872">
        <v>4</v>
      </c>
      <c r="L5872" t="s">
        <v>44</v>
      </c>
      <c r="M5872">
        <v>2</v>
      </c>
      <c r="N5872" t="s">
        <v>45</v>
      </c>
      <c r="O5872" t="s">
        <v>46</v>
      </c>
      <c r="P5872">
        <v>4</v>
      </c>
      <c r="Q5872" t="s">
        <v>60</v>
      </c>
      <c r="R5872" t="s">
        <v>96</v>
      </c>
      <c r="T5872" t="s">
        <v>49</v>
      </c>
      <c r="U5872" t="s">
        <v>50</v>
      </c>
      <c r="V5872" t="s">
        <v>419</v>
      </c>
      <c r="W5872" t="s">
        <v>90</v>
      </c>
      <c r="X5872" t="s">
        <v>121</v>
      </c>
      <c r="Z5872">
        <v>0</v>
      </c>
      <c r="AA5872" t="s">
        <v>75</v>
      </c>
      <c r="AB5872" t="s">
        <v>83</v>
      </c>
      <c r="AC5872">
        <v>45</v>
      </c>
      <c r="AD5872">
        <v>11</v>
      </c>
      <c r="AE5872">
        <v>4</v>
      </c>
      <c r="AF5872">
        <v>2025</v>
      </c>
      <c r="AG5872">
        <v>20251105</v>
      </c>
      <c r="AH5872" s="2">
        <v>23700</v>
      </c>
      <c r="AI5872" s="2">
        <v>23056.35546875</v>
      </c>
      <c r="AJ5872" s="2">
        <f t="shared" si="730"/>
        <v>643.64453125</v>
      </c>
      <c r="AK5872" s="6">
        <f t="shared" si="731"/>
        <v>2.7157997099156117E-2</v>
      </c>
      <c r="AL5872" s="12">
        <v>23700</v>
      </c>
      <c r="AM5872" s="12">
        <v>23124.328050576802</v>
      </c>
      <c r="AN5872" s="12">
        <f t="shared" si="732"/>
        <v>575.67194942319838</v>
      </c>
      <c r="AO5872" s="13">
        <f t="shared" si="733"/>
        <v>2.4289955671864909E-2</v>
      </c>
      <c r="AP5872" s="16">
        <v>23700</v>
      </c>
      <c r="AQ5872" s="16">
        <v>22416.29120441026</v>
      </c>
      <c r="AR5872" s="16">
        <f t="shared" si="734"/>
        <v>1283.7087955897405</v>
      </c>
      <c r="AS5872" s="17">
        <f t="shared" si="728"/>
        <v>5.4164928083955295E-2</v>
      </c>
      <c r="AT5872" s="20">
        <v>23700</v>
      </c>
      <c r="AU5872" s="20">
        <v>22621.641958041961</v>
      </c>
      <c r="AV5872" s="20">
        <f t="shared" si="729"/>
        <v>1078.3580419580394</v>
      </c>
      <c r="AW5872" s="21">
        <f t="shared" si="735"/>
        <v>4.5500339323124028E-2</v>
      </c>
    </row>
    <row r="5873" spans="1:49" x14ac:dyDescent="0.25">
      <c r="A5873" t="s">
        <v>77</v>
      </c>
      <c r="B5873" t="s">
        <v>596</v>
      </c>
      <c r="C5873">
        <v>100650</v>
      </c>
      <c r="D5873">
        <v>2015</v>
      </c>
      <c r="E5873" t="s">
        <v>370</v>
      </c>
      <c r="F5873" t="s">
        <v>448</v>
      </c>
      <c r="G5873" t="s">
        <v>2340</v>
      </c>
      <c r="I5873">
        <v>4</v>
      </c>
      <c r="J5873" t="s">
        <v>59</v>
      </c>
      <c r="K5873">
        <v>4</v>
      </c>
      <c r="L5873" t="s">
        <v>44</v>
      </c>
      <c r="M5873">
        <v>2.5</v>
      </c>
      <c r="N5873" t="s">
        <v>44</v>
      </c>
      <c r="O5873" t="s">
        <v>46</v>
      </c>
      <c r="P5873">
        <v>4</v>
      </c>
      <c r="Q5873" t="s">
        <v>60</v>
      </c>
      <c r="R5873" t="s">
        <v>81</v>
      </c>
      <c r="T5873" t="s">
        <v>49</v>
      </c>
      <c r="U5873" t="s">
        <v>692</v>
      </c>
      <c r="V5873" t="s">
        <v>693</v>
      </c>
      <c r="W5873" t="s">
        <v>62</v>
      </c>
      <c r="X5873" t="s">
        <v>53</v>
      </c>
      <c r="Z5873">
        <v>0</v>
      </c>
      <c r="AA5873" t="s">
        <v>75</v>
      </c>
      <c r="AB5873" t="s">
        <v>83</v>
      </c>
      <c r="AC5873">
        <v>45</v>
      </c>
      <c r="AD5873">
        <v>11</v>
      </c>
      <c r="AE5873">
        <v>4</v>
      </c>
      <c r="AF5873">
        <v>2025</v>
      </c>
      <c r="AG5873">
        <v>20251105</v>
      </c>
      <c r="AH5873" s="2">
        <v>6200</v>
      </c>
      <c r="AI5873" s="2">
        <v>6984.974609375</v>
      </c>
      <c r="AJ5873" s="2">
        <f t="shared" si="730"/>
        <v>784.974609375</v>
      </c>
      <c r="AK5873" s="6">
        <f t="shared" si="731"/>
        <v>0.12660880796370969</v>
      </c>
      <c r="AL5873" s="12">
        <v>6200</v>
      </c>
      <c r="AM5873" s="12">
        <v>6395.5210093598016</v>
      </c>
      <c r="AN5873" s="12">
        <f t="shared" si="732"/>
        <v>195.52100935980161</v>
      </c>
      <c r="AO5873" s="13">
        <f t="shared" si="733"/>
        <v>3.1535646670935745E-2</v>
      </c>
      <c r="AP5873" s="16">
        <v>6200</v>
      </c>
      <c r="AQ5873" s="16">
        <v>6822.4642303030669</v>
      </c>
      <c r="AR5873" s="16">
        <f t="shared" si="734"/>
        <v>622.46423030306687</v>
      </c>
      <c r="AS5873" s="17">
        <f t="shared" si="728"/>
        <v>0.10039745650049466</v>
      </c>
      <c r="AT5873" s="20">
        <v>6200</v>
      </c>
      <c r="AU5873" s="20">
        <v>7159.6488549618334</v>
      </c>
      <c r="AV5873" s="20">
        <f t="shared" si="729"/>
        <v>959.64885496183342</v>
      </c>
      <c r="AW5873" s="21">
        <f t="shared" si="735"/>
        <v>0.15478207338094088</v>
      </c>
    </row>
    <row r="5874" spans="1:49" x14ac:dyDescent="0.25">
      <c r="A5874" t="s">
        <v>77</v>
      </c>
      <c r="B5874" t="s">
        <v>151</v>
      </c>
      <c r="C5874">
        <v>210967</v>
      </c>
      <c r="D5874">
        <v>2020</v>
      </c>
      <c r="E5874" t="s">
        <v>66</v>
      </c>
      <c r="F5874" t="s">
        <v>150</v>
      </c>
      <c r="G5874" t="s">
        <v>100</v>
      </c>
      <c r="I5874">
        <v>4</v>
      </c>
      <c r="J5874" t="s">
        <v>101</v>
      </c>
      <c r="K5874">
        <v>4</v>
      </c>
      <c r="L5874" t="s">
        <v>44</v>
      </c>
      <c r="M5874">
        <v>2.2999999523162842</v>
      </c>
      <c r="N5874" t="s">
        <v>87</v>
      </c>
      <c r="O5874" t="s">
        <v>46</v>
      </c>
      <c r="Q5874" t="s">
        <v>60</v>
      </c>
      <c r="R5874" t="s">
        <v>89</v>
      </c>
      <c r="S5874">
        <v>270</v>
      </c>
      <c r="T5874" t="s">
        <v>49</v>
      </c>
      <c r="U5874" t="s">
        <v>50</v>
      </c>
      <c r="W5874" t="s">
        <v>134</v>
      </c>
      <c r="X5874" t="s">
        <v>74</v>
      </c>
      <c r="Z5874">
        <v>0</v>
      </c>
      <c r="AA5874" t="s">
        <v>75</v>
      </c>
      <c r="AB5874" t="s">
        <v>104</v>
      </c>
      <c r="AC5874">
        <v>45</v>
      </c>
      <c r="AD5874">
        <v>11</v>
      </c>
      <c r="AE5874">
        <v>4</v>
      </c>
      <c r="AF5874">
        <v>2025</v>
      </c>
      <c r="AG5874">
        <v>20251105</v>
      </c>
      <c r="AH5874" s="2">
        <v>8000</v>
      </c>
      <c r="AI5874" s="2">
        <v>5938.45703125</v>
      </c>
      <c r="AJ5874" s="2">
        <f t="shared" si="730"/>
        <v>2061.54296875</v>
      </c>
      <c r="AK5874" s="6">
        <f t="shared" si="731"/>
        <v>0.25769287109375</v>
      </c>
      <c r="AL5874" s="12">
        <v>8000</v>
      </c>
      <c r="AM5874" s="12">
        <v>5027.1761313838851</v>
      </c>
      <c r="AN5874" s="12">
        <f t="shared" si="732"/>
        <v>2972.8238686161149</v>
      </c>
      <c r="AO5874" s="13">
        <f t="shared" si="733"/>
        <v>0.37160298357701438</v>
      </c>
      <c r="AP5874" s="16">
        <v>8000</v>
      </c>
      <c r="AQ5874" s="16">
        <v>5822.6395185071151</v>
      </c>
      <c r="AR5874" s="16">
        <f t="shared" si="734"/>
        <v>2177.3604814928849</v>
      </c>
      <c r="AS5874" s="17">
        <f t="shared" si="728"/>
        <v>0.27217006018661061</v>
      </c>
      <c r="AT5874" s="20">
        <v>8000</v>
      </c>
      <c r="AU5874" s="20">
        <v>6291.3598460551639</v>
      </c>
      <c r="AV5874" s="20">
        <f t="shared" si="729"/>
        <v>1708.6401539448361</v>
      </c>
      <c r="AW5874" s="21">
        <f t="shared" si="735"/>
        <v>0.21358001924310452</v>
      </c>
    </row>
    <row r="5875" spans="1:49" x14ac:dyDescent="0.25">
      <c r="A5875" t="s">
        <v>77</v>
      </c>
      <c r="B5875" t="s">
        <v>1558</v>
      </c>
      <c r="C5875">
        <v>52620</v>
      </c>
      <c r="D5875">
        <v>2023</v>
      </c>
      <c r="E5875" t="s">
        <v>155</v>
      </c>
      <c r="F5875" t="s">
        <v>605</v>
      </c>
      <c r="G5875" t="s">
        <v>113</v>
      </c>
      <c r="I5875">
        <v>4</v>
      </c>
      <c r="J5875" t="s">
        <v>117</v>
      </c>
      <c r="K5875">
        <v>4</v>
      </c>
      <c r="L5875" t="s">
        <v>44</v>
      </c>
      <c r="M5875">
        <v>2.5</v>
      </c>
      <c r="N5875" t="s">
        <v>44</v>
      </c>
      <c r="Q5875" t="s">
        <v>60</v>
      </c>
      <c r="R5875" t="s">
        <v>89</v>
      </c>
      <c r="T5875" t="s">
        <v>49</v>
      </c>
      <c r="V5875" t="s">
        <v>802</v>
      </c>
      <c r="W5875" t="s">
        <v>62</v>
      </c>
      <c r="X5875" t="s">
        <v>74</v>
      </c>
      <c r="Z5875">
        <v>0</v>
      </c>
      <c r="AA5875" t="s">
        <v>75</v>
      </c>
      <c r="AB5875" t="s">
        <v>83</v>
      </c>
      <c r="AC5875">
        <v>45</v>
      </c>
      <c r="AD5875">
        <v>11</v>
      </c>
      <c r="AE5875">
        <v>4</v>
      </c>
      <c r="AF5875">
        <v>2025</v>
      </c>
      <c r="AG5875">
        <v>20251106</v>
      </c>
      <c r="AH5875" s="2">
        <v>21000</v>
      </c>
      <c r="AI5875" s="2">
        <v>18431.326171875</v>
      </c>
      <c r="AJ5875" s="2">
        <f t="shared" si="730"/>
        <v>2568.673828125</v>
      </c>
      <c r="AK5875" s="6">
        <f t="shared" si="731"/>
        <v>0.12231780133928571</v>
      </c>
      <c r="AL5875" s="12">
        <v>21000</v>
      </c>
      <c r="AM5875" s="12">
        <v>19413.36675560195</v>
      </c>
      <c r="AN5875" s="12">
        <f t="shared" si="732"/>
        <v>1586.63324439805</v>
      </c>
      <c r="AO5875" s="13">
        <f t="shared" si="733"/>
        <v>7.5553964018954756E-2</v>
      </c>
      <c r="AP5875" s="16">
        <v>21000</v>
      </c>
      <c r="AQ5875" s="16">
        <v>19425.797336036499</v>
      </c>
      <c r="AR5875" s="16">
        <f t="shared" si="734"/>
        <v>1574.2026639635005</v>
      </c>
      <c r="AS5875" s="17">
        <f t="shared" si="728"/>
        <v>7.4962031617309549E-2</v>
      </c>
      <c r="AT5875" s="20">
        <v>21000</v>
      </c>
      <c r="AU5875" s="20">
        <v>17924.451871657751</v>
      </c>
      <c r="AV5875" s="20">
        <f t="shared" si="729"/>
        <v>3075.5481283422487</v>
      </c>
      <c r="AW5875" s="21">
        <f t="shared" si="735"/>
        <v>0.14645467277820232</v>
      </c>
    </row>
    <row r="5876" spans="1:49" x14ac:dyDescent="0.25">
      <c r="A5876" t="s">
        <v>109</v>
      </c>
      <c r="B5876" t="s">
        <v>317</v>
      </c>
      <c r="C5876">
        <v>145703</v>
      </c>
      <c r="D5876">
        <v>2015</v>
      </c>
      <c r="E5876" t="s">
        <v>57</v>
      </c>
      <c r="F5876" t="s">
        <v>232</v>
      </c>
      <c r="G5876" t="s">
        <v>2152</v>
      </c>
      <c r="I5876">
        <v>4</v>
      </c>
      <c r="J5876" t="s">
        <v>129</v>
      </c>
      <c r="K5876">
        <v>2</v>
      </c>
      <c r="L5876" t="s">
        <v>44</v>
      </c>
      <c r="M5876">
        <v>1.6000000238418579</v>
      </c>
      <c r="N5876" t="s">
        <v>45</v>
      </c>
      <c r="O5876" t="s">
        <v>95</v>
      </c>
      <c r="P5876">
        <v>2</v>
      </c>
      <c r="Q5876" t="s">
        <v>187</v>
      </c>
      <c r="T5876" t="s">
        <v>49</v>
      </c>
      <c r="V5876" t="s">
        <v>838</v>
      </c>
      <c r="W5876" t="s">
        <v>120</v>
      </c>
      <c r="X5876" t="s">
        <v>63</v>
      </c>
      <c r="Z5876">
        <v>0</v>
      </c>
      <c r="AA5876" t="s">
        <v>75</v>
      </c>
      <c r="AB5876" t="s">
        <v>187</v>
      </c>
      <c r="AC5876">
        <v>45</v>
      </c>
      <c r="AD5876">
        <v>11</v>
      </c>
      <c r="AE5876">
        <v>4</v>
      </c>
      <c r="AF5876">
        <v>2025</v>
      </c>
      <c r="AG5876">
        <v>20251105</v>
      </c>
      <c r="AH5876" s="2">
        <v>700</v>
      </c>
      <c r="AI5876" s="2">
        <v>669.75933837890625</v>
      </c>
      <c r="AJ5876" s="2">
        <f t="shared" si="730"/>
        <v>30.24066162109375</v>
      </c>
      <c r="AK5876" s="6">
        <f t="shared" si="731"/>
        <v>4.320094517299107E-2</v>
      </c>
      <c r="AL5876" s="12">
        <v>700</v>
      </c>
      <c r="AM5876" s="12">
        <v>731.93260325517849</v>
      </c>
      <c r="AN5876" s="12">
        <f t="shared" si="732"/>
        <v>31.932603255178492</v>
      </c>
      <c r="AO5876" s="13">
        <f t="shared" si="733"/>
        <v>4.5618004650254985E-2</v>
      </c>
      <c r="AP5876" s="16">
        <v>700</v>
      </c>
      <c r="AQ5876" s="16">
        <v>668.40175060759941</v>
      </c>
      <c r="AR5876" s="16">
        <f t="shared" si="734"/>
        <v>31.598249392400589</v>
      </c>
      <c r="AS5876" s="17">
        <f t="shared" si="728"/>
        <v>4.5140356274857983E-2</v>
      </c>
      <c r="AT5876" s="20">
        <v>700</v>
      </c>
      <c r="AU5876" s="20">
        <v>689.78397839783975</v>
      </c>
      <c r="AV5876" s="20">
        <f t="shared" si="729"/>
        <v>10.216021602160254</v>
      </c>
      <c r="AW5876" s="21">
        <f t="shared" si="735"/>
        <v>1.4594316574514649E-2</v>
      </c>
    </row>
    <row r="5877" spans="1:49" x14ac:dyDescent="0.25">
      <c r="A5877" t="s">
        <v>38</v>
      </c>
      <c r="B5877" t="s">
        <v>39</v>
      </c>
      <c r="C5877">
        <v>63941</v>
      </c>
      <c r="D5877">
        <v>2019</v>
      </c>
      <c r="E5877" t="s">
        <v>322</v>
      </c>
      <c r="F5877" t="s">
        <v>457</v>
      </c>
      <c r="G5877" t="s">
        <v>458</v>
      </c>
      <c r="I5877">
        <v>6</v>
      </c>
      <c r="J5877" t="s">
        <v>129</v>
      </c>
      <c r="K5877">
        <v>4</v>
      </c>
      <c r="L5877" t="s">
        <v>44</v>
      </c>
      <c r="M5877">
        <v>3</v>
      </c>
      <c r="N5877" t="s">
        <v>44</v>
      </c>
      <c r="O5877" t="s">
        <v>46</v>
      </c>
      <c r="Q5877" t="s">
        <v>60</v>
      </c>
      <c r="R5877" t="s">
        <v>81</v>
      </c>
      <c r="S5877">
        <v>335</v>
      </c>
      <c r="T5877" t="s">
        <v>49</v>
      </c>
      <c r="W5877" t="s">
        <v>90</v>
      </c>
      <c r="X5877" t="s">
        <v>74</v>
      </c>
      <c r="Y5877">
        <v>60700</v>
      </c>
      <c r="Z5877">
        <v>0</v>
      </c>
      <c r="AA5877" t="s">
        <v>75</v>
      </c>
      <c r="AB5877" t="s">
        <v>83</v>
      </c>
      <c r="AC5877">
        <v>45</v>
      </c>
      <c r="AD5877">
        <v>11</v>
      </c>
      <c r="AE5877">
        <v>4</v>
      </c>
      <c r="AF5877">
        <v>2025</v>
      </c>
      <c r="AG5877">
        <v>20251104</v>
      </c>
      <c r="AH5877" s="2">
        <v>22250</v>
      </c>
      <c r="AI5877" s="2">
        <v>25936.560546875</v>
      </c>
      <c r="AJ5877" s="2">
        <f t="shared" si="730"/>
        <v>3686.560546875</v>
      </c>
      <c r="AK5877" s="6">
        <f t="shared" si="731"/>
        <v>0.16568811446629214</v>
      </c>
      <c r="AL5877" s="12">
        <v>22250</v>
      </c>
      <c r="AM5877" s="12">
        <v>23181.50863452255</v>
      </c>
      <c r="AN5877" s="12">
        <f t="shared" si="732"/>
        <v>931.50863452254998</v>
      </c>
      <c r="AO5877" s="13">
        <f t="shared" si="733"/>
        <v>4.1865556607755053E-2</v>
      </c>
      <c r="AP5877" s="16">
        <v>22250</v>
      </c>
      <c r="AQ5877" s="16">
        <v>24927.88808624537</v>
      </c>
      <c r="AR5877" s="16">
        <f t="shared" si="734"/>
        <v>2677.8880862453698</v>
      </c>
      <c r="AS5877" s="17">
        <f t="shared" si="728"/>
        <v>0.12035452073012898</v>
      </c>
      <c r="AT5877" s="20">
        <v>22250</v>
      </c>
      <c r="AU5877" s="20">
        <v>26189.931185944359</v>
      </c>
      <c r="AV5877" s="20">
        <f t="shared" si="729"/>
        <v>3939.9311859443587</v>
      </c>
      <c r="AW5877" s="21">
        <f t="shared" si="735"/>
        <v>0.17707555891884758</v>
      </c>
    </row>
    <row r="5878" spans="1:49" x14ac:dyDescent="0.25">
      <c r="A5878" t="s">
        <v>38</v>
      </c>
      <c r="B5878" t="s">
        <v>776</v>
      </c>
      <c r="C5878">
        <v>183006</v>
      </c>
      <c r="D5878">
        <v>1999</v>
      </c>
      <c r="E5878" t="s">
        <v>40</v>
      </c>
      <c r="F5878" t="s">
        <v>2253</v>
      </c>
      <c r="H5878" t="s">
        <v>2511</v>
      </c>
      <c r="I5878">
        <v>6</v>
      </c>
      <c r="J5878" t="s">
        <v>117</v>
      </c>
      <c r="K5878">
        <v>2</v>
      </c>
      <c r="L5878" t="s">
        <v>44</v>
      </c>
      <c r="M5878">
        <v>3</v>
      </c>
      <c r="N5878" t="s">
        <v>45</v>
      </c>
      <c r="O5878" t="s">
        <v>46</v>
      </c>
      <c r="P5878">
        <v>4</v>
      </c>
      <c r="Q5878" t="s">
        <v>187</v>
      </c>
      <c r="R5878" t="s">
        <v>48</v>
      </c>
      <c r="S5878">
        <v>200</v>
      </c>
      <c r="T5878" t="s">
        <v>49</v>
      </c>
      <c r="U5878" t="s">
        <v>72</v>
      </c>
      <c r="V5878" t="s">
        <v>477</v>
      </c>
      <c r="W5878" t="s">
        <v>120</v>
      </c>
      <c r="X5878" t="s">
        <v>98</v>
      </c>
      <c r="Z5878">
        <v>0</v>
      </c>
      <c r="AA5878" t="s">
        <v>75</v>
      </c>
      <c r="AB5878" t="s">
        <v>187</v>
      </c>
      <c r="AC5878">
        <v>45</v>
      </c>
      <c r="AD5878">
        <v>11</v>
      </c>
      <c r="AE5878">
        <v>4</v>
      </c>
      <c r="AF5878">
        <v>2025</v>
      </c>
      <c r="AG5878">
        <v>20251105</v>
      </c>
      <c r="AH5878" s="2">
        <v>400</v>
      </c>
      <c r="AI5878" s="2">
        <v>1130.030883789062</v>
      </c>
      <c r="AJ5878" s="2">
        <f t="shared" si="730"/>
        <v>730.03088378906205</v>
      </c>
      <c r="AK5878" s="6">
        <f t="shared" si="731"/>
        <v>1.8250772094726551</v>
      </c>
      <c r="AL5878" s="12">
        <v>400</v>
      </c>
      <c r="AM5878" s="12">
        <v>1279.1351420326141</v>
      </c>
      <c r="AN5878" s="12">
        <f t="shared" si="732"/>
        <v>879.13514203261411</v>
      </c>
      <c r="AO5878" s="13">
        <f t="shared" si="733"/>
        <v>2.1978378550815352</v>
      </c>
      <c r="AP5878" s="16">
        <v>400</v>
      </c>
      <c r="AQ5878" s="16">
        <v>1197.2894463099899</v>
      </c>
      <c r="AR5878" s="16">
        <f t="shared" si="734"/>
        <v>797.2894463099899</v>
      </c>
      <c r="AS5878" s="17">
        <f t="shared" si="728"/>
        <v>1.9932236157749748</v>
      </c>
      <c r="AT5878" s="20">
        <v>400</v>
      </c>
      <c r="AU5878" s="20">
        <v>1163.5007836990601</v>
      </c>
      <c r="AV5878" s="20">
        <f t="shared" si="729"/>
        <v>763.50078369906009</v>
      </c>
      <c r="AW5878" s="21">
        <f t="shared" si="735"/>
        <v>1.9087519592476503</v>
      </c>
    </row>
    <row r="5879" spans="1:49" x14ac:dyDescent="0.25">
      <c r="A5879" t="s">
        <v>38</v>
      </c>
      <c r="B5879" t="s">
        <v>65</v>
      </c>
      <c r="C5879">
        <v>99278</v>
      </c>
      <c r="D5879">
        <v>2013</v>
      </c>
      <c r="E5879" t="s">
        <v>286</v>
      </c>
      <c r="F5879" t="s">
        <v>979</v>
      </c>
      <c r="I5879">
        <v>6</v>
      </c>
      <c r="J5879" t="s">
        <v>59</v>
      </c>
      <c r="K5879">
        <v>4</v>
      </c>
      <c r="L5879" t="s">
        <v>44</v>
      </c>
      <c r="M5879">
        <v>3.7000000476837158</v>
      </c>
      <c r="N5879" t="s">
        <v>44</v>
      </c>
      <c r="O5879" t="s">
        <v>46</v>
      </c>
      <c r="Q5879" t="s">
        <v>118</v>
      </c>
      <c r="R5879" t="s">
        <v>81</v>
      </c>
      <c r="S5879">
        <v>300</v>
      </c>
      <c r="T5879" t="s">
        <v>49</v>
      </c>
      <c r="U5879" t="s">
        <v>72</v>
      </c>
      <c r="W5879" t="s">
        <v>120</v>
      </c>
      <c r="X5879" t="s">
        <v>121</v>
      </c>
      <c r="Z5879">
        <v>0</v>
      </c>
      <c r="AA5879" t="s">
        <v>75</v>
      </c>
      <c r="AB5879" t="s">
        <v>122</v>
      </c>
      <c r="AC5879">
        <v>45</v>
      </c>
      <c r="AD5879">
        <v>11</v>
      </c>
      <c r="AE5879">
        <v>4</v>
      </c>
      <c r="AF5879">
        <v>2025</v>
      </c>
      <c r="AG5879">
        <v>20251104</v>
      </c>
      <c r="AH5879" s="2">
        <v>5600</v>
      </c>
      <c r="AI5879" s="2">
        <v>4714.892578125</v>
      </c>
      <c r="AJ5879" s="2">
        <f t="shared" si="730"/>
        <v>885.107421875</v>
      </c>
      <c r="AK5879" s="6">
        <f t="shared" si="731"/>
        <v>0.15805489676339285</v>
      </c>
      <c r="AL5879" s="12">
        <v>5600</v>
      </c>
      <c r="AM5879" s="12">
        <v>4558.7126351156867</v>
      </c>
      <c r="AN5879" s="12">
        <f t="shared" si="732"/>
        <v>1041.2873648843133</v>
      </c>
      <c r="AO5879" s="13">
        <f t="shared" si="733"/>
        <v>0.18594417230077023</v>
      </c>
      <c r="AP5879" s="16">
        <v>5600</v>
      </c>
      <c r="AQ5879" s="16">
        <v>4455.4086232115533</v>
      </c>
      <c r="AR5879" s="16">
        <f t="shared" si="734"/>
        <v>1144.5913767884467</v>
      </c>
      <c r="AS5879" s="17">
        <f t="shared" si="728"/>
        <v>0.2043913172836512</v>
      </c>
      <c r="AT5879" s="20">
        <v>5600</v>
      </c>
      <c r="AU5879" s="20">
        <v>4869.6843373493994</v>
      </c>
      <c r="AV5879" s="20">
        <f t="shared" si="729"/>
        <v>730.31566265060064</v>
      </c>
      <c r="AW5879" s="21">
        <f t="shared" si="735"/>
        <v>0.13041351118760725</v>
      </c>
    </row>
    <row r="5880" spans="1:49" x14ac:dyDescent="0.25">
      <c r="A5880" t="s">
        <v>109</v>
      </c>
      <c r="B5880" t="s">
        <v>2512</v>
      </c>
      <c r="C5880">
        <v>79451</v>
      </c>
      <c r="D5880">
        <v>2019</v>
      </c>
      <c r="E5880" t="s">
        <v>66</v>
      </c>
      <c r="F5880" t="s">
        <v>366</v>
      </c>
      <c r="G5880" t="s">
        <v>755</v>
      </c>
      <c r="I5880">
        <v>4</v>
      </c>
      <c r="J5880" t="s">
        <v>129</v>
      </c>
      <c r="K5880">
        <v>4</v>
      </c>
      <c r="L5880" t="s">
        <v>44</v>
      </c>
      <c r="M5880">
        <v>1.5</v>
      </c>
      <c r="N5880" t="s">
        <v>45</v>
      </c>
      <c r="O5880" t="s">
        <v>46</v>
      </c>
      <c r="P5880">
        <v>4</v>
      </c>
      <c r="Q5880" t="s">
        <v>118</v>
      </c>
      <c r="S5880">
        <v>181</v>
      </c>
      <c r="T5880" t="s">
        <v>49</v>
      </c>
      <c r="U5880" t="s">
        <v>50</v>
      </c>
      <c r="W5880" t="s">
        <v>120</v>
      </c>
      <c r="X5880" t="s">
        <v>121</v>
      </c>
      <c r="Y5880">
        <v>24120</v>
      </c>
      <c r="Z5880">
        <v>0</v>
      </c>
      <c r="AA5880" t="s">
        <v>75</v>
      </c>
      <c r="AB5880" t="s">
        <v>122</v>
      </c>
      <c r="AC5880">
        <v>45</v>
      </c>
      <c r="AD5880">
        <v>11</v>
      </c>
      <c r="AE5880">
        <v>4</v>
      </c>
      <c r="AF5880">
        <v>2025</v>
      </c>
      <c r="AG5880">
        <v>20251103</v>
      </c>
      <c r="AH5880" s="2">
        <v>11000</v>
      </c>
      <c r="AI5880" s="2">
        <v>8582.9677734375</v>
      </c>
      <c r="AJ5880" s="2">
        <f t="shared" si="730"/>
        <v>2417.0322265625</v>
      </c>
      <c r="AK5880" s="6">
        <f t="shared" si="731"/>
        <v>0.21973020241477273</v>
      </c>
      <c r="AL5880" s="12">
        <v>11000</v>
      </c>
      <c r="AM5880" s="12">
        <v>7607.1366217906552</v>
      </c>
      <c r="AN5880" s="12">
        <f t="shared" si="732"/>
        <v>3392.8633782093448</v>
      </c>
      <c r="AO5880" s="13">
        <f t="shared" si="733"/>
        <v>0.30844212529175863</v>
      </c>
      <c r="AP5880" s="16">
        <v>11000</v>
      </c>
      <c r="AQ5880" s="16">
        <v>8100.5389319423703</v>
      </c>
      <c r="AR5880" s="16">
        <f t="shared" si="734"/>
        <v>2899.4610680576297</v>
      </c>
      <c r="AS5880" s="17">
        <f t="shared" si="728"/>
        <v>0.2635873698234209</v>
      </c>
      <c r="AT5880" s="20">
        <v>11000</v>
      </c>
      <c r="AU5880" s="20">
        <v>8839.5588235294108</v>
      </c>
      <c r="AV5880" s="20">
        <f t="shared" si="729"/>
        <v>2160.4411764705892</v>
      </c>
      <c r="AW5880" s="21">
        <f t="shared" si="735"/>
        <v>0.19640374331550811</v>
      </c>
    </row>
    <row r="5881" spans="1:49" x14ac:dyDescent="0.25">
      <c r="A5881" t="s">
        <v>38</v>
      </c>
      <c r="B5881" t="s">
        <v>776</v>
      </c>
      <c r="C5881">
        <v>45847</v>
      </c>
      <c r="D5881">
        <v>2020</v>
      </c>
      <c r="E5881" t="s">
        <v>93</v>
      </c>
      <c r="F5881" t="s">
        <v>336</v>
      </c>
      <c r="G5881" t="s">
        <v>189</v>
      </c>
      <c r="I5881">
        <v>4</v>
      </c>
      <c r="J5881" t="s">
        <v>59</v>
      </c>
      <c r="K5881">
        <v>4</v>
      </c>
      <c r="L5881" t="s">
        <v>44</v>
      </c>
      <c r="M5881">
        <v>1.3999999761581421</v>
      </c>
      <c r="N5881" t="s">
        <v>45</v>
      </c>
      <c r="O5881" t="s">
        <v>180</v>
      </c>
      <c r="P5881">
        <v>2</v>
      </c>
      <c r="Q5881" t="s">
        <v>60</v>
      </c>
      <c r="R5881" t="s">
        <v>96</v>
      </c>
      <c r="T5881" t="s">
        <v>49</v>
      </c>
      <c r="V5881" t="s">
        <v>338</v>
      </c>
      <c r="W5881" t="s">
        <v>62</v>
      </c>
      <c r="X5881" t="s">
        <v>121</v>
      </c>
      <c r="Y5881">
        <v>21300</v>
      </c>
      <c r="Z5881">
        <v>0</v>
      </c>
      <c r="AA5881" t="s">
        <v>75</v>
      </c>
      <c r="AB5881" t="s">
        <v>83</v>
      </c>
      <c r="AC5881">
        <v>45</v>
      </c>
      <c r="AD5881">
        <v>11</v>
      </c>
      <c r="AE5881">
        <v>4</v>
      </c>
      <c r="AF5881">
        <v>2025</v>
      </c>
      <c r="AG5881">
        <v>20251105</v>
      </c>
      <c r="AH5881" s="2">
        <v>5750</v>
      </c>
      <c r="AI5881" s="2">
        <v>4398.48681640625</v>
      </c>
      <c r="AJ5881" s="2">
        <f t="shared" si="730"/>
        <v>1351.51318359375</v>
      </c>
      <c r="AK5881" s="6">
        <f t="shared" si="731"/>
        <v>0.23504577105978261</v>
      </c>
      <c r="AL5881" s="12">
        <v>5750</v>
      </c>
      <c r="AM5881" s="12">
        <v>4260.7294412349329</v>
      </c>
      <c r="AN5881" s="12">
        <f t="shared" si="732"/>
        <v>1489.2705587650671</v>
      </c>
      <c r="AO5881" s="13">
        <f t="shared" si="733"/>
        <v>0.25900357543740299</v>
      </c>
      <c r="AP5881" s="16">
        <v>5750</v>
      </c>
      <c r="AQ5881" s="16">
        <v>3853.9867002875699</v>
      </c>
      <c r="AR5881" s="16">
        <f t="shared" si="734"/>
        <v>1896.0132997124301</v>
      </c>
      <c r="AS5881" s="17">
        <f t="shared" si="728"/>
        <v>0.32974144342824874</v>
      </c>
      <c r="AT5881" s="20">
        <v>5750</v>
      </c>
      <c r="AU5881" s="20">
        <v>4486.0400866738883</v>
      </c>
      <c r="AV5881" s="20">
        <f t="shared" si="729"/>
        <v>1263.9599133261117</v>
      </c>
      <c r="AW5881" s="21">
        <f t="shared" si="735"/>
        <v>0.21981911536106291</v>
      </c>
    </row>
    <row r="5882" spans="1:49" x14ac:dyDescent="0.25">
      <c r="A5882" t="s">
        <v>109</v>
      </c>
      <c r="B5882" t="s">
        <v>317</v>
      </c>
      <c r="C5882">
        <v>179052</v>
      </c>
      <c r="D5882">
        <v>2014</v>
      </c>
      <c r="E5882" t="s">
        <v>84</v>
      </c>
      <c r="F5882" t="s">
        <v>85</v>
      </c>
      <c r="G5882" t="s">
        <v>169</v>
      </c>
      <c r="I5882">
        <v>8</v>
      </c>
      <c r="J5882" t="s">
        <v>43</v>
      </c>
      <c r="K5882">
        <v>4</v>
      </c>
      <c r="L5882" t="s">
        <v>44</v>
      </c>
      <c r="M5882">
        <v>5.6999998092651367</v>
      </c>
      <c r="N5882" t="s">
        <v>87</v>
      </c>
      <c r="O5882" t="s">
        <v>46</v>
      </c>
      <c r="P5882">
        <v>1</v>
      </c>
      <c r="Q5882" t="s">
        <v>88</v>
      </c>
      <c r="R5882" t="s">
        <v>89</v>
      </c>
      <c r="T5882" t="s">
        <v>49</v>
      </c>
      <c r="W5882" t="s">
        <v>90</v>
      </c>
      <c r="X5882" t="s">
        <v>74</v>
      </c>
      <c r="Z5882">
        <v>0</v>
      </c>
      <c r="AA5882" t="s">
        <v>75</v>
      </c>
      <c r="AB5882" t="s">
        <v>91</v>
      </c>
      <c r="AC5882">
        <v>45</v>
      </c>
      <c r="AD5882">
        <v>11</v>
      </c>
      <c r="AE5882">
        <v>4</v>
      </c>
      <c r="AF5882">
        <v>2025</v>
      </c>
      <c r="AG5882">
        <v>20251105</v>
      </c>
      <c r="AH5882" s="2">
        <v>3900</v>
      </c>
      <c r="AI5882" s="2">
        <v>3558.2265625</v>
      </c>
      <c r="AJ5882" s="2">
        <f t="shared" si="730"/>
        <v>341.7734375</v>
      </c>
      <c r="AK5882" s="6">
        <f t="shared" si="731"/>
        <v>8.7634214743589747E-2</v>
      </c>
      <c r="AL5882" s="12">
        <v>3900</v>
      </c>
      <c r="AM5882" s="12">
        <v>3524.368789997875</v>
      </c>
      <c r="AN5882" s="12">
        <f t="shared" si="732"/>
        <v>375.63121000212504</v>
      </c>
      <c r="AO5882" s="13">
        <f t="shared" si="733"/>
        <v>9.6315694872339749E-2</v>
      </c>
      <c r="AP5882" s="16">
        <v>3900</v>
      </c>
      <c r="AQ5882" s="16">
        <v>3700.768495937798</v>
      </c>
      <c r="AR5882" s="16">
        <f t="shared" si="734"/>
        <v>199.23150406220202</v>
      </c>
      <c r="AS5882" s="17">
        <f t="shared" si="728"/>
        <v>5.1085001041590264E-2</v>
      </c>
      <c r="AT5882" s="20">
        <v>3900</v>
      </c>
      <c r="AU5882" s="20">
        <v>3645.472483221477</v>
      </c>
      <c r="AV5882" s="20">
        <f t="shared" si="729"/>
        <v>254.52751677852302</v>
      </c>
      <c r="AW5882" s="21">
        <f t="shared" si="735"/>
        <v>6.5263465840646934E-2</v>
      </c>
    </row>
    <row r="5883" spans="1:49" x14ac:dyDescent="0.25">
      <c r="A5883" t="s">
        <v>123</v>
      </c>
      <c r="B5883" t="s">
        <v>440</v>
      </c>
      <c r="C5883">
        <v>111389</v>
      </c>
      <c r="D5883">
        <v>2014</v>
      </c>
      <c r="E5883" t="s">
        <v>93</v>
      </c>
      <c r="F5883" t="s">
        <v>1094</v>
      </c>
      <c r="G5883" t="s">
        <v>125</v>
      </c>
      <c r="I5883">
        <v>4</v>
      </c>
      <c r="J5883" t="s">
        <v>101</v>
      </c>
      <c r="K5883">
        <v>4</v>
      </c>
      <c r="L5883" t="s">
        <v>44</v>
      </c>
      <c r="M5883">
        <v>2.4000000953674321</v>
      </c>
      <c r="N5883" t="s">
        <v>45</v>
      </c>
      <c r="O5883" t="s">
        <v>46</v>
      </c>
      <c r="P5883">
        <v>4</v>
      </c>
      <c r="Q5883" t="s">
        <v>60</v>
      </c>
      <c r="R5883" t="s">
        <v>96</v>
      </c>
      <c r="T5883" t="s">
        <v>49</v>
      </c>
      <c r="V5883" t="s">
        <v>320</v>
      </c>
      <c r="W5883" t="s">
        <v>62</v>
      </c>
      <c r="X5883" t="s">
        <v>121</v>
      </c>
      <c r="Z5883">
        <v>0</v>
      </c>
      <c r="AA5883" t="s">
        <v>75</v>
      </c>
      <c r="AB5883" t="s">
        <v>83</v>
      </c>
      <c r="AC5883">
        <v>45</v>
      </c>
      <c r="AD5883">
        <v>11</v>
      </c>
      <c r="AE5883">
        <v>4</v>
      </c>
      <c r="AF5883">
        <v>2025</v>
      </c>
      <c r="AG5883">
        <v>20251105</v>
      </c>
      <c r="AH5883" s="2">
        <v>5500</v>
      </c>
      <c r="AI5883" s="2">
        <v>3634.5576171875</v>
      </c>
      <c r="AJ5883" s="2">
        <f t="shared" si="730"/>
        <v>1865.4423828125</v>
      </c>
      <c r="AK5883" s="6">
        <f t="shared" si="731"/>
        <v>0.33917134232954543</v>
      </c>
      <c r="AL5883" s="12">
        <v>5500</v>
      </c>
      <c r="AM5883" s="12">
        <v>3406.183897884569</v>
      </c>
      <c r="AN5883" s="12">
        <f t="shared" si="732"/>
        <v>2093.816102115431</v>
      </c>
      <c r="AO5883" s="13">
        <f t="shared" si="733"/>
        <v>0.38069383674826018</v>
      </c>
      <c r="AP5883" s="16">
        <v>5500</v>
      </c>
      <c r="AQ5883" s="16">
        <v>3286.556473120183</v>
      </c>
      <c r="AR5883" s="16">
        <f t="shared" si="734"/>
        <v>2213.443526879817</v>
      </c>
      <c r="AS5883" s="17">
        <f t="shared" si="728"/>
        <v>0.40244427761451218</v>
      </c>
      <c r="AT5883" s="20">
        <v>5500</v>
      </c>
      <c r="AU5883" s="20">
        <v>3740</v>
      </c>
      <c r="AV5883" s="20">
        <f t="shared" si="729"/>
        <v>1760</v>
      </c>
      <c r="AW5883" s="21">
        <f t="shared" si="735"/>
        <v>0.32</v>
      </c>
    </row>
    <row r="5884" spans="1:49" x14ac:dyDescent="0.25">
      <c r="A5884" t="s">
        <v>38</v>
      </c>
      <c r="B5884" t="s">
        <v>105</v>
      </c>
      <c r="C5884">
        <v>127977</v>
      </c>
      <c r="D5884">
        <v>2007</v>
      </c>
      <c r="E5884" t="s">
        <v>438</v>
      </c>
      <c r="F5884" t="s">
        <v>2315</v>
      </c>
      <c r="H5884" t="s">
        <v>337</v>
      </c>
      <c r="I5884">
        <v>6</v>
      </c>
      <c r="J5884" t="s">
        <v>59</v>
      </c>
      <c r="K5884">
        <v>4</v>
      </c>
      <c r="L5884" t="s">
        <v>44</v>
      </c>
      <c r="M5884">
        <v>3</v>
      </c>
      <c r="N5884" t="s">
        <v>45</v>
      </c>
      <c r="Q5884" t="s">
        <v>118</v>
      </c>
      <c r="S5884">
        <v>210</v>
      </c>
      <c r="T5884" t="s">
        <v>49</v>
      </c>
      <c r="U5884" t="s">
        <v>72</v>
      </c>
      <c r="W5884" t="s">
        <v>120</v>
      </c>
      <c r="X5884" t="s">
        <v>121</v>
      </c>
      <c r="Z5884">
        <v>0</v>
      </c>
      <c r="AA5884" t="s">
        <v>75</v>
      </c>
      <c r="AB5884" t="s">
        <v>122</v>
      </c>
      <c r="AC5884">
        <v>45</v>
      </c>
      <c r="AD5884">
        <v>11</v>
      </c>
      <c r="AE5884">
        <v>4</v>
      </c>
      <c r="AF5884">
        <v>2025</v>
      </c>
      <c r="AG5884">
        <v>20251104</v>
      </c>
      <c r="AH5884" s="2">
        <v>2000</v>
      </c>
      <c r="AI5884" s="2">
        <v>1149.7548828125</v>
      </c>
      <c r="AJ5884" s="2">
        <f t="shared" si="730"/>
        <v>850.2451171875</v>
      </c>
      <c r="AK5884" s="6">
        <f t="shared" si="731"/>
        <v>0.42512255859374998</v>
      </c>
      <c r="AL5884" s="12">
        <v>2000</v>
      </c>
      <c r="AM5884" s="12">
        <v>1048.996587831786</v>
      </c>
      <c r="AN5884" s="12">
        <f t="shared" si="732"/>
        <v>951.00341216821403</v>
      </c>
      <c r="AO5884" s="13">
        <f t="shared" si="733"/>
        <v>0.47550170608410702</v>
      </c>
      <c r="AP5884" s="16">
        <v>2000</v>
      </c>
      <c r="AQ5884" s="16">
        <v>1192.9584361450629</v>
      </c>
      <c r="AR5884" s="16">
        <f t="shared" si="734"/>
        <v>807.04156385493707</v>
      </c>
      <c r="AS5884" s="17">
        <f t="shared" si="728"/>
        <v>0.40352078192746854</v>
      </c>
      <c r="AT5884" s="20">
        <v>2000</v>
      </c>
      <c r="AU5884" s="20">
        <v>1205.359619306593</v>
      </c>
      <c r="AV5884" s="20">
        <f t="shared" si="729"/>
        <v>794.640380693407</v>
      </c>
      <c r="AW5884" s="21">
        <f t="shared" si="735"/>
        <v>0.39732019034670352</v>
      </c>
    </row>
    <row r="5885" spans="1:49" x14ac:dyDescent="0.25">
      <c r="A5885" t="s">
        <v>38</v>
      </c>
      <c r="B5885" t="s">
        <v>39</v>
      </c>
      <c r="C5885">
        <v>139669</v>
      </c>
      <c r="D5885">
        <v>2016</v>
      </c>
      <c r="E5885" t="s">
        <v>57</v>
      </c>
      <c r="F5885" t="s">
        <v>210</v>
      </c>
      <c r="G5885" t="s">
        <v>463</v>
      </c>
      <c r="I5885">
        <v>6</v>
      </c>
      <c r="J5885" t="s">
        <v>43</v>
      </c>
      <c r="K5885">
        <v>4</v>
      </c>
      <c r="L5885" t="s">
        <v>44</v>
      </c>
      <c r="M5885">
        <v>3.2999999523162842</v>
      </c>
      <c r="N5885" t="s">
        <v>44</v>
      </c>
      <c r="O5885" t="s">
        <v>46</v>
      </c>
      <c r="Q5885" t="s">
        <v>60</v>
      </c>
      <c r="R5885" t="s">
        <v>89</v>
      </c>
      <c r="T5885" t="s">
        <v>49</v>
      </c>
      <c r="V5885" t="s">
        <v>884</v>
      </c>
      <c r="W5885" t="s">
        <v>134</v>
      </c>
      <c r="X5885" t="s">
        <v>74</v>
      </c>
      <c r="Z5885">
        <v>0</v>
      </c>
      <c r="AA5885" t="s">
        <v>75</v>
      </c>
      <c r="AB5885" t="s">
        <v>83</v>
      </c>
      <c r="AC5885">
        <v>45</v>
      </c>
      <c r="AD5885">
        <v>11</v>
      </c>
      <c r="AE5885">
        <v>4</v>
      </c>
      <c r="AF5885">
        <v>2025</v>
      </c>
      <c r="AG5885">
        <v>20251104</v>
      </c>
      <c r="AH5885" s="2">
        <v>2600</v>
      </c>
      <c r="AI5885" s="2">
        <v>3926.2841796875</v>
      </c>
      <c r="AJ5885" s="2">
        <f t="shared" si="730"/>
        <v>1326.2841796875</v>
      </c>
      <c r="AK5885" s="6">
        <f t="shared" si="731"/>
        <v>0.51010929987980769</v>
      </c>
      <c r="AL5885" s="12">
        <v>2600</v>
      </c>
      <c r="AM5885" s="12">
        <v>4019.490590838298</v>
      </c>
      <c r="AN5885" s="12">
        <f t="shared" si="732"/>
        <v>1419.490590838298</v>
      </c>
      <c r="AO5885" s="13">
        <f t="shared" si="733"/>
        <v>0.54595791955319151</v>
      </c>
      <c r="AP5885" s="16">
        <v>2600</v>
      </c>
      <c r="AQ5885" s="16">
        <v>4101.8225359422731</v>
      </c>
      <c r="AR5885" s="16">
        <f t="shared" si="734"/>
        <v>1501.8225359422731</v>
      </c>
      <c r="AS5885" s="17">
        <f t="shared" si="728"/>
        <v>0.57762405228548963</v>
      </c>
      <c r="AT5885" s="20">
        <v>2600</v>
      </c>
      <c r="AU5885" s="20">
        <v>3966.9237565445028</v>
      </c>
      <c r="AV5885" s="20">
        <f t="shared" si="729"/>
        <v>1366.9237565445028</v>
      </c>
      <c r="AW5885" s="21">
        <f t="shared" si="735"/>
        <v>0.52573990636327028</v>
      </c>
    </row>
    <row r="5886" spans="1:49" x14ac:dyDescent="0.25">
      <c r="A5886" t="s">
        <v>38</v>
      </c>
      <c r="B5886" t="s">
        <v>776</v>
      </c>
      <c r="C5886">
        <v>81738</v>
      </c>
      <c r="D5886">
        <v>2020</v>
      </c>
      <c r="E5886" t="s">
        <v>93</v>
      </c>
      <c r="F5886" t="s">
        <v>94</v>
      </c>
      <c r="G5886" t="s">
        <v>466</v>
      </c>
      <c r="I5886">
        <v>4</v>
      </c>
      <c r="J5886" t="s">
        <v>230</v>
      </c>
      <c r="K5886">
        <v>4</v>
      </c>
      <c r="L5886" t="s">
        <v>44</v>
      </c>
      <c r="M5886">
        <v>1.5</v>
      </c>
      <c r="N5886" t="s">
        <v>45</v>
      </c>
      <c r="O5886" t="s">
        <v>46</v>
      </c>
      <c r="P5886">
        <v>5</v>
      </c>
      <c r="Q5886" t="s">
        <v>60</v>
      </c>
      <c r="R5886" t="s">
        <v>96</v>
      </c>
      <c r="T5886" t="s">
        <v>49</v>
      </c>
      <c r="U5886" t="s">
        <v>50</v>
      </c>
      <c r="V5886" t="s">
        <v>775</v>
      </c>
      <c r="W5886" t="s">
        <v>62</v>
      </c>
      <c r="X5886" t="s">
        <v>98</v>
      </c>
      <c r="Z5886">
        <v>0</v>
      </c>
      <c r="AA5886" t="s">
        <v>75</v>
      </c>
      <c r="AB5886" t="s">
        <v>83</v>
      </c>
      <c r="AC5886">
        <v>45</v>
      </c>
      <c r="AD5886">
        <v>11</v>
      </c>
      <c r="AE5886">
        <v>4</v>
      </c>
      <c r="AF5886">
        <v>2025</v>
      </c>
      <c r="AG5886">
        <v>20251105</v>
      </c>
      <c r="AH5886" s="2">
        <v>10500</v>
      </c>
      <c r="AI5886" s="2">
        <v>11787.568359375</v>
      </c>
      <c r="AJ5886" s="2">
        <f t="shared" si="730"/>
        <v>1287.568359375</v>
      </c>
      <c r="AK5886" s="6">
        <f t="shared" si="731"/>
        <v>0.12262555803571429</v>
      </c>
      <c r="AL5886" s="12">
        <v>10500</v>
      </c>
      <c r="AM5886" s="12">
        <v>11705.859106170919</v>
      </c>
      <c r="AN5886" s="12">
        <f t="shared" si="732"/>
        <v>1205.8591061709194</v>
      </c>
      <c r="AO5886" s="13">
        <f t="shared" si="733"/>
        <v>0.11484372439723042</v>
      </c>
      <c r="AP5886" s="16">
        <v>10500</v>
      </c>
      <c r="AQ5886" s="16">
        <v>11558.113859450419</v>
      </c>
      <c r="AR5886" s="16">
        <f t="shared" si="734"/>
        <v>1058.1138594504191</v>
      </c>
      <c r="AS5886" s="17">
        <f t="shared" si="728"/>
        <v>0.10077274851908753</v>
      </c>
      <c r="AT5886" s="20">
        <v>10500</v>
      </c>
      <c r="AU5886" s="20">
        <v>11658.65360303413</v>
      </c>
      <c r="AV5886" s="20">
        <f t="shared" si="729"/>
        <v>1158.6536030341304</v>
      </c>
      <c r="AW5886" s="21">
        <f t="shared" si="735"/>
        <v>0.1103479621937267</v>
      </c>
    </row>
    <row r="5887" spans="1:49" x14ac:dyDescent="0.25">
      <c r="A5887" t="s">
        <v>109</v>
      </c>
      <c r="B5887" t="s">
        <v>317</v>
      </c>
      <c r="C5887">
        <v>75309</v>
      </c>
      <c r="D5887">
        <v>2018</v>
      </c>
      <c r="E5887" t="s">
        <v>57</v>
      </c>
      <c r="F5887" t="s">
        <v>232</v>
      </c>
      <c r="G5887" t="s">
        <v>229</v>
      </c>
      <c r="I5887">
        <v>4</v>
      </c>
      <c r="J5887" t="s">
        <v>129</v>
      </c>
      <c r="K5887">
        <v>4</v>
      </c>
      <c r="L5887" t="s">
        <v>44</v>
      </c>
      <c r="M5887">
        <v>2</v>
      </c>
      <c r="N5887" t="s">
        <v>45</v>
      </c>
      <c r="O5887" t="s">
        <v>180</v>
      </c>
      <c r="P5887">
        <v>2</v>
      </c>
      <c r="Q5887" t="s">
        <v>47</v>
      </c>
      <c r="R5887" t="s">
        <v>96</v>
      </c>
      <c r="S5887">
        <v>164</v>
      </c>
      <c r="T5887" t="s">
        <v>49</v>
      </c>
      <c r="V5887" t="s">
        <v>653</v>
      </c>
      <c r="W5887" t="s">
        <v>120</v>
      </c>
      <c r="X5887" t="s">
        <v>63</v>
      </c>
      <c r="Y5887">
        <v>18300</v>
      </c>
      <c r="Z5887">
        <v>0</v>
      </c>
      <c r="AA5887" t="s">
        <v>75</v>
      </c>
      <c r="AB5887" t="s">
        <v>332</v>
      </c>
      <c r="AC5887">
        <v>45</v>
      </c>
      <c r="AD5887">
        <v>11</v>
      </c>
      <c r="AE5887">
        <v>4</v>
      </c>
      <c r="AF5887">
        <v>2025</v>
      </c>
      <c r="AG5887">
        <v>20251105</v>
      </c>
      <c r="AH5887" s="2">
        <v>1800</v>
      </c>
      <c r="AI5887" s="2">
        <v>2336.3173828125</v>
      </c>
      <c r="AJ5887" s="2">
        <f t="shared" si="730"/>
        <v>536.3173828125</v>
      </c>
      <c r="AK5887" s="6">
        <f t="shared" si="731"/>
        <v>0.29795410156250002</v>
      </c>
      <c r="AL5887" s="12">
        <v>1800</v>
      </c>
      <c r="AM5887" s="12">
        <v>2501.5743176332221</v>
      </c>
      <c r="AN5887" s="12">
        <f t="shared" si="732"/>
        <v>701.57431763322211</v>
      </c>
      <c r="AO5887" s="13">
        <f t="shared" si="733"/>
        <v>0.38976350979623453</v>
      </c>
      <c r="AP5887" s="16">
        <v>1800</v>
      </c>
      <c r="AQ5887" s="16">
        <v>2538.5450108290738</v>
      </c>
      <c r="AR5887" s="16">
        <f t="shared" si="734"/>
        <v>738.54501082907382</v>
      </c>
      <c r="AS5887" s="17">
        <f t="shared" si="728"/>
        <v>0.41030278379392993</v>
      </c>
      <c r="AT5887" s="20">
        <v>1800</v>
      </c>
      <c r="AU5887" s="20">
        <v>2315.567501527184</v>
      </c>
      <c r="AV5887" s="20">
        <f t="shared" si="729"/>
        <v>515.56750152718405</v>
      </c>
      <c r="AW5887" s="21">
        <f t="shared" si="735"/>
        <v>0.28642638973732448</v>
      </c>
    </row>
    <row r="5888" spans="1:49" x14ac:dyDescent="0.25">
      <c r="A5888" t="s">
        <v>77</v>
      </c>
      <c r="B5888" t="s">
        <v>811</v>
      </c>
      <c r="C5888">
        <v>148210</v>
      </c>
      <c r="D5888">
        <v>2012</v>
      </c>
      <c r="E5888" t="s">
        <v>127</v>
      </c>
      <c r="F5888" t="s">
        <v>1039</v>
      </c>
      <c r="G5888" t="s">
        <v>1899</v>
      </c>
      <c r="I5888">
        <v>6</v>
      </c>
      <c r="J5888" t="s">
        <v>43</v>
      </c>
      <c r="K5888">
        <v>4</v>
      </c>
      <c r="L5888" t="s">
        <v>44</v>
      </c>
      <c r="M5888">
        <v>3.5</v>
      </c>
      <c r="N5888" t="s">
        <v>44</v>
      </c>
      <c r="Q5888" t="s">
        <v>60</v>
      </c>
      <c r="R5888" t="s">
        <v>81</v>
      </c>
      <c r="T5888" t="s">
        <v>49</v>
      </c>
      <c r="U5888" t="s">
        <v>72</v>
      </c>
      <c r="W5888" t="s">
        <v>90</v>
      </c>
      <c r="X5888" t="s">
        <v>74</v>
      </c>
      <c r="Z5888">
        <v>0</v>
      </c>
      <c r="AA5888" t="s">
        <v>75</v>
      </c>
      <c r="AB5888" t="s">
        <v>83</v>
      </c>
      <c r="AC5888">
        <v>45</v>
      </c>
      <c r="AD5888">
        <v>11</v>
      </c>
      <c r="AE5888">
        <v>4</v>
      </c>
      <c r="AF5888">
        <v>2025</v>
      </c>
      <c r="AG5888">
        <v>20251105</v>
      </c>
      <c r="AH5888" s="2">
        <v>6000</v>
      </c>
      <c r="AI5888" s="2">
        <v>4295.359375</v>
      </c>
      <c r="AJ5888" s="2">
        <f t="shared" si="730"/>
        <v>1704.640625</v>
      </c>
      <c r="AK5888" s="6">
        <f t="shared" si="731"/>
        <v>0.28410677083333336</v>
      </c>
      <c r="AL5888" s="12">
        <v>6000</v>
      </c>
      <c r="AM5888" s="12">
        <v>3633.5333858488361</v>
      </c>
      <c r="AN5888" s="12">
        <f t="shared" si="732"/>
        <v>2366.4666141511639</v>
      </c>
      <c r="AO5888" s="13">
        <f t="shared" si="733"/>
        <v>0.39441110235852733</v>
      </c>
      <c r="AP5888" s="16">
        <v>6000</v>
      </c>
      <c r="AQ5888" s="16">
        <v>3588.460314430687</v>
      </c>
      <c r="AR5888" s="16">
        <f t="shared" si="734"/>
        <v>2411.539685569313</v>
      </c>
      <c r="AS5888" s="17">
        <f t="shared" si="728"/>
        <v>0.40192328092821883</v>
      </c>
      <c r="AT5888" s="20">
        <v>6000</v>
      </c>
      <c r="AU5888" s="20">
        <v>4509.7071256038662</v>
      </c>
      <c r="AV5888" s="20">
        <f t="shared" si="729"/>
        <v>1490.2928743961338</v>
      </c>
      <c r="AW5888" s="21">
        <f t="shared" si="735"/>
        <v>0.24838214573268896</v>
      </c>
    </row>
    <row r="5889" spans="1:49" x14ac:dyDescent="0.25">
      <c r="A5889" t="s">
        <v>109</v>
      </c>
      <c r="B5889" t="s">
        <v>538</v>
      </c>
      <c r="C5889">
        <v>33247</v>
      </c>
      <c r="D5889">
        <v>2022</v>
      </c>
      <c r="E5889" t="s">
        <v>114</v>
      </c>
      <c r="F5889" t="s">
        <v>834</v>
      </c>
      <c r="G5889" t="s">
        <v>1409</v>
      </c>
      <c r="I5889">
        <v>4</v>
      </c>
      <c r="J5889" t="s">
        <v>129</v>
      </c>
      <c r="K5889">
        <v>4</v>
      </c>
      <c r="L5889" t="s">
        <v>44</v>
      </c>
      <c r="M5889">
        <v>2</v>
      </c>
      <c r="N5889" t="s">
        <v>44</v>
      </c>
      <c r="O5889" t="s">
        <v>46</v>
      </c>
      <c r="P5889">
        <v>4</v>
      </c>
      <c r="Q5889" t="s">
        <v>60</v>
      </c>
      <c r="R5889" t="s">
        <v>81</v>
      </c>
      <c r="S5889">
        <v>184</v>
      </c>
      <c r="T5889" t="s">
        <v>49</v>
      </c>
      <c r="W5889" t="s">
        <v>134</v>
      </c>
      <c r="X5889" t="s">
        <v>121</v>
      </c>
      <c r="Z5889">
        <v>0</v>
      </c>
      <c r="AA5889" t="s">
        <v>75</v>
      </c>
      <c r="AB5889" t="s">
        <v>83</v>
      </c>
      <c r="AC5889">
        <v>45</v>
      </c>
      <c r="AD5889">
        <v>11</v>
      </c>
      <c r="AE5889">
        <v>4</v>
      </c>
      <c r="AF5889">
        <v>2025</v>
      </c>
      <c r="AG5889">
        <v>20251105</v>
      </c>
      <c r="AH5889" s="2">
        <v>23000</v>
      </c>
      <c r="AI5889" s="2">
        <v>23032.37890625</v>
      </c>
      <c r="AJ5889" s="2">
        <f t="shared" si="730"/>
        <v>32.37890625</v>
      </c>
      <c r="AK5889" s="6">
        <f t="shared" si="731"/>
        <v>1.4077785326086956E-3</v>
      </c>
      <c r="AL5889" s="12">
        <v>23000</v>
      </c>
      <c r="AM5889" s="12">
        <v>20644.961358345241</v>
      </c>
      <c r="AN5889" s="12">
        <f t="shared" si="732"/>
        <v>2355.038641654759</v>
      </c>
      <c r="AO5889" s="13">
        <f t="shared" si="733"/>
        <v>0.10239298441977213</v>
      </c>
      <c r="AP5889" s="16">
        <v>23000</v>
      </c>
      <c r="AQ5889" s="16">
        <v>20685.140430625499</v>
      </c>
      <c r="AR5889" s="16">
        <f t="shared" si="734"/>
        <v>2314.859569374501</v>
      </c>
      <c r="AS5889" s="17">
        <f t="shared" si="728"/>
        <v>0.10064606823367396</v>
      </c>
      <c r="AT5889" s="20">
        <v>23000</v>
      </c>
      <c r="AU5889" s="20">
        <v>23389.397565922922</v>
      </c>
      <c r="AV5889" s="20">
        <f t="shared" si="729"/>
        <v>389.39756592292179</v>
      </c>
      <c r="AW5889" s="21">
        <f t="shared" si="735"/>
        <v>1.6930328953170513E-2</v>
      </c>
    </row>
    <row r="5890" spans="1:49" x14ac:dyDescent="0.25">
      <c r="A5890" t="s">
        <v>77</v>
      </c>
      <c r="B5890" t="s">
        <v>456</v>
      </c>
      <c r="C5890">
        <v>132264</v>
      </c>
      <c r="D5890">
        <v>2007</v>
      </c>
      <c r="E5890" t="s">
        <v>155</v>
      </c>
      <c r="F5890" t="s">
        <v>605</v>
      </c>
      <c r="G5890" t="s">
        <v>1536</v>
      </c>
      <c r="I5890">
        <v>6</v>
      </c>
      <c r="J5890" t="s">
        <v>101</v>
      </c>
      <c r="K5890">
        <v>4</v>
      </c>
      <c r="L5890" t="s">
        <v>44</v>
      </c>
      <c r="M5890">
        <v>2.7000000476837158</v>
      </c>
      <c r="N5890" t="s">
        <v>45</v>
      </c>
      <c r="O5890" t="s">
        <v>46</v>
      </c>
      <c r="Q5890" t="s">
        <v>60</v>
      </c>
      <c r="R5890" t="s">
        <v>96</v>
      </c>
      <c r="T5890" t="s">
        <v>49</v>
      </c>
      <c r="W5890" t="s">
        <v>62</v>
      </c>
      <c r="X5890" t="s">
        <v>63</v>
      </c>
      <c r="Z5890">
        <v>0</v>
      </c>
      <c r="AA5890" t="s">
        <v>75</v>
      </c>
      <c r="AB5890" t="s">
        <v>83</v>
      </c>
      <c r="AC5890">
        <v>45</v>
      </c>
      <c r="AD5890">
        <v>11</v>
      </c>
      <c r="AE5890">
        <v>4</v>
      </c>
      <c r="AF5890">
        <v>2025</v>
      </c>
      <c r="AG5890">
        <v>20251105</v>
      </c>
      <c r="AH5890" s="2">
        <v>1900</v>
      </c>
      <c r="AI5890" s="2">
        <v>1367.67333984375</v>
      </c>
      <c r="AJ5890" s="2">
        <f t="shared" si="730"/>
        <v>532.32666015625</v>
      </c>
      <c r="AK5890" s="6">
        <f t="shared" si="731"/>
        <v>0.28017192639802629</v>
      </c>
      <c r="AL5890" s="12">
        <v>1900</v>
      </c>
      <c r="AM5890" s="12">
        <v>1305.927086629529</v>
      </c>
      <c r="AN5890" s="12">
        <f t="shared" si="732"/>
        <v>594.07291337047104</v>
      </c>
      <c r="AO5890" s="13">
        <f t="shared" si="733"/>
        <v>0.3126699544055111</v>
      </c>
      <c r="AP5890" s="16">
        <v>1900</v>
      </c>
      <c r="AQ5890" s="16">
        <v>1433.8342063894279</v>
      </c>
      <c r="AR5890" s="16">
        <f t="shared" si="734"/>
        <v>466.16579361057211</v>
      </c>
      <c r="AS5890" s="17">
        <f t="shared" si="728"/>
        <v>0.24535041768977481</v>
      </c>
      <c r="AT5890" s="20">
        <v>1900</v>
      </c>
      <c r="AU5890" s="20">
        <v>1409.2235481304699</v>
      </c>
      <c r="AV5890" s="20">
        <f t="shared" si="729"/>
        <v>490.77645186953009</v>
      </c>
      <c r="AW5890" s="21">
        <f t="shared" si="735"/>
        <v>0.2583033957208053</v>
      </c>
    </row>
    <row r="5891" spans="1:49" x14ac:dyDescent="0.25">
      <c r="A5891" t="s">
        <v>123</v>
      </c>
      <c r="B5891" t="s">
        <v>124</v>
      </c>
      <c r="C5891">
        <v>178456</v>
      </c>
      <c r="D5891">
        <v>2002</v>
      </c>
      <c r="E5891" t="s">
        <v>66</v>
      </c>
      <c r="F5891" t="s">
        <v>239</v>
      </c>
      <c r="G5891" t="s">
        <v>100</v>
      </c>
      <c r="I5891">
        <v>6</v>
      </c>
      <c r="J5891" t="s">
        <v>1163</v>
      </c>
      <c r="K5891">
        <v>4</v>
      </c>
      <c r="L5891" t="s">
        <v>44</v>
      </c>
      <c r="M5891">
        <v>3</v>
      </c>
      <c r="N5891" t="s">
        <v>45</v>
      </c>
      <c r="O5891" t="s">
        <v>46</v>
      </c>
      <c r="Q5891" t="s">
        <v>60</v>
      </c>
      <c r="R5891" t="s">
        <v>48</v>
      </c>
      <c r="S5891">
        <v>201</v>
      </c>
      <c r="T5891" t="s">
        <v>49</v>
      </c>
      <c r="U5891" t="s">
        <v>72</v>
      </c>
      <c r="W5891" t="s">
        <v>62</v>
      </c>
      <c r="X5891" t="s">
        <v>74</v>
      </c>
      <c r="Z5891">
        <v>0</v>
      </c>
      <c r="AA5891" t="s">
        <v>75</v>
      </c>
      <c r="AB5891" t="s">
        <v>83</v>
      </c>
      <c r="AC5891">
        <v>45</v>
      </c>
      <c r="AD5891">
        <v>11</v>
      </c>
      <c r="AE5891">
        <v>4</v>
      </c>
      <c r="AF5891">
        <v>2025</v>
      </c>
      <c r="AG5891">
        <v>20251104</v>
      </c>
      <c r="AH5891" s="2">
        <v>1200</v>
      </c>
      <c r="AI5891" s="2">
        <v>761.97052001953125</v>
      </c>
      <c r="AJ5891" s="2">
        <f t="shared" si="730"/>
        <v>438.02947998046875</v>
      </c>
      <c r="AK5891" s="6">
        <f t="shared" si="731"/>
        <v>0.36502456665039063</v>
      </c>
      <c r="AL5891" s="12">
        <v>1200</v>
      </c>
      <c r="AM5891" s="12">
        <v>774.76689999717871</v>
      </c>
      <c r="AN5891" s="12">
        <f t="shared" si="732"/>
        <v>425.23310000282129</v>
      </c>
      <c r="AO5891" s="13">
        <f t="shared" si="733"/>
        <v>0.35436091666901776</v>
      </c>
      <c r="AP5891" s="16">
        <v>1200</v>
      </c>
      <c r="AQ5891" s="16">
        <v>795.80170069543044</v>
      </c>
      <c r="AR5891" s="16">
        <f t="shared" si="734"/>
        <v>404.19829930456956</v>
      </c>
      <c r="AS5891" s="17">
        <f t="shared" ref="AS5891:AS5954" si="736">ABS($AH5891-AQ5891)/$AH5891</f>
        <v>0.3368319160871413</v>
      </c>
      <c r="AT5891" s="20">
        <v>1200</v>
      </c>
      <c r="AU5891" s="20">
        <v>774.00442477876106</v>
      </c>
      <c r="AV5891" s="20">
        <f t="shared" ref="AV5891:AV5954" si="737">ABS(AT5891-AU5891)</f>
        <v>425.99557522123894</v>
      </c>
      <c r="AW5891" s="21">
        <f t="shared" si="735"/>
        <v>0.35499631268436577</v>
      </c>
    </row>
    <row r="5892" spans="1:49" x14ac:dyDescent="0.25">
      <c r="A5892" t="s">
        <v>38</v>
      </c>
      <c r="B5892" t="s">
        <v>342</v>
      </c>
      <c r="C5892">
        <v>19826</v>
      </c>
      <c r="D5892">
        <v>2024</v>
      </c>
      <c r="E5892" t="s">
        <v>159</v>
      </c>
      <c r="F5892" t="s">
        <v>508</v>
      </c>
      <c r="G5892" t="s">
        <v>848</v>
      </c>
      <c r="I5892">
        <v>4</v>
      </c>
      <c r="J5892" t="s">
        <v>129</v>
      </c>
      <c r="K5892">
        <v>4</v>
      </c>
      <c r="L5892" t="s">
        <v>44</v>
      </c>
      <c r="M5892">
        <v>1.5</v>
      </c>
      <c r="N5892" t="s">
        <v>45</v>
      </c>
      <c r="O5892" t="s">
        <v>46</v>
      </c>
      <c r="P5892">
        <v>3</v>
      </c>
      <c r="Q5892" t="s">
        <v>118</v>
      </c>
      <c r="R5892" t="s">
        <v>48</v>
      </c>
      <c r="S5892">
        <v>192</v>
      </c>
      <c r="T5892" t="s">
        <v>49</v>
      </c>
      <c r="U5892" t="s">
        <v>50</v>
      </c>
      <c r="V5892" t="s">
        <v>238</v>
      </c>
      <c r="W5892" t="s">
        <v>62</v>
      </c>
      <c r="X5892" t="s">
        <v>74</v>
      </c>
      <c r="Z5892">
        <v>0</v>
      </c>
      <c r="AA5892" t="s">
        <v>75</v>
      </c>
      <c r="AB5892" t="s">
        <v>122</v>
      </c>
      <c r="AC5892">
        <v>45</v>
      </c>
      <c r="AD5892">
        <v>11</v>
      </c>
      <c r="AE5892">
        <v>4</v>
      </c>
      <c r="AF5892">
        <v>2025</v>
      </c>
      <c r="AG5892">
        <v>20251103</v>
      </c>
      <c r="AH5892" s="2">
        <v>21100</v>
      </c>
      <c r="AI5892" s="2">
        <v>24605.06640625</v>
      </c>
      <c r="AJ5892" s="2">
        <f t="shared" ref="AJ5892:AJ5955" si="738">ABS(AH5892-AI5892)</f>
        <v>3505.06640625</v>
      </c>
      <c r="AK5892" s="6">
        <f t="shared" ref="AK5892:AK5955" si="739">ABS($AH5892-AI5892)/$AH5892</f>
        <v>0.1661168912914692</v>
      </c>
      <c r="AL5892" s="12">
        <v>21100</v>
      </c>
      <c r="AM5892" s="12">
        <v>23111.817893874941</v>
      </c>
      <c r="AN5892" s="12">
        <f t="shared" ref="AN5892:AN5955" si="740">ABS(AL5892-AM5892)</f>
        <v>2011.8178938749406</v>
      </c>
      <c r="AO5892" s="13">
        <f t="shared" ref="AO5892:AO5955" si="741">ABS($AH5892-AM5892)/$AH5892</f>
        <v>9.5346819614926095E-2</v>
      </c>
      <c r="AP5892" s="16">
        <v>21100</v>
      </c>
      <c r="AQ5892" s="16">
        <v>22694.758230520431</v>
      </c>
      <c r="AR5892" s="16">
        <f t="shared" ref="AR5892:AR5955" si="742">ABS(AP5892-AQ5892)</f>
        <v>1594.7582305204305</v>
      </c>
      <c r="AS5892" s="17">
        <f t="shared" si="736"/>
        <v>7.5580958792437467E-2</v>
      </c>
      <c r="AT5892" s="20">
        <v>21100</v>
      </c>
      <c r="AU5892" s="20">
        <v>24472.473404255321</v>
      </c>
      <c r="AV5892" s="20">
        <f t="shared" si="737"/>
        <v>3372.4734042553209</v>
      </c>
      <c r="AW5892" s="21">
        <f t="shared" ref="AW5892:AW5955" si="743">ABS($AH5892-AU5892)/$AH5892</f>
        <v>0.15983286276091568</v>
      </c>
    </row>
    <row r="5893" spans="1:49" x14ac:dyDescent="0.25">
      <c r="A5893" t="s">
        <v>109</v>
      </c>
      <c r="B5893" t="s">
        <v>447</v>
      </c>
      <c r="C5893">
        <v>13692</v>
      </c>
      <c r="D5893">
        <v>2022</v>
      </c>
      <c r="E5893" t="s">
        <v>318</v>
      </c>
      <c r="F5893" t="s">
        <v>535</v>
      </c>
      <c r="G5893" t="s">
        <v>967</v>
      </c>
      <c r="I5893">
        <v>4</v>
      </c>
      <c r="J5893" t="s">
        <v>69</v>
      </c>
      <c r="K5893">
        <v>4</v>
      </c>
      <c r="L5893" t="s">
        <v>44</v>
      </c>
      <c r="M5893">
        <v>1.3999999761581421</v>
      </c>
      <c r="N5893" t="s">
        <v>44</v>
      </c>
      <c r="Q5893" t="s">
        <v>60</v>
      </c>
      <c r="R5893" t="s">
        <v>81</v>
      </c>
      <c r="T5893" t="s">
        <v>49</v>
      </c>
      <c r="U5893" t="s">
        <v>50</v>
      </c>
      <c r="V5893" t="s">
        <v>686</v>
      </c>
      <c r="W5893" t="s">
        <v>62</v>
      </c>
      <c r="X5893" t="s">
        <v>63</v>
      </c>
      <c r="Z5893">
        <v>0</v>
      </c>
      <c r="AA5893" t="s">
        <v>75</v>
      </c>
      <c r="AB5893" t="s">
        <v>83</v>
      </c>
      <c r="AC5893">
        <v>45</v>
      </c>
      <c r="AD5893">
        <v>11</v>
      </c>
      <c r="AE5893">
        <v>4</v>
      </c>
      <c r="AF5893">
        <v>2025</v>
      </c>
      <c r="AG5893">
        <v>20251104</v>
      </c>
      <c r="AH5893" s="2">
        <v>18500</v>
      </c>
      <c r="AI5893" s="2">
        <v>16941.220703125</v>
      </c>
      <c r="AJ5893" s="2">
        <f t="shared" si="738"/>
        <v>1558.779296875</v>
      </c>
      <c r="AK5893" s="6">
        <f t="shared" si="739"/>
        <v>8.4258340371621623E-2</v>
      </c>
      <c r="AL5893" s="12">
        <v>18500</v>
      </c>
      <c r="AM5893" s="12">
        <v>18159.084857415921</v>
      </c>
      <c r="AN5893" s="12">
        <f t="shared" si="740"/>
        <v>340.91514258407915</v>
      </c>
      <c r="AO5893" s="13">
        <f t="shared" si="741"/>
        <v>1.8427845545085361E-2</v>
      </c>
      <c r="AP5893" s="16">
        <v>18500</v>
      </c>
      <c r="AQ5893" s="16">
        <v>19713.905782101461</v>
      </c>
      <c r="AR5893" s="16">
        <f t="shared" si="742"/>
        <v>1213.9057821014612</v>
      </c>
      <c r="AS5893" s="17">
        <f t="shared" si="736"/>
        <v>6.5616528762241152E-2</v>
      </c>
      <c r="AT5893" s="20">
        <v>18500</v>
      </c>
      <c r="AU5893" s="20">
        <v>16401.99512195123</v>
      </c>
      <c r="AV5893" s="20">
        <f t="shared" si="737"/>
        <v>2098.0048780487705</v>
      </c>
      <c r="AW5893" s="21">
        <f t="shared" si="743"/>
        <v>0.11340566908371733</v>
      </c>
    </row>
    <row r="5894" spans="1:49" x14ac:dyDescent="0.25">
      <c r="A5894" t="s">
        <v>38</v>
      </c>
      <c r="B5894" t="s">
        <v>105</v>
      </c>
      <c r="C5894">
        <v>110684</v>
      </c>
      <c r="D5894">
        <v>2018</v>
      </c>
      <c r="E5894" t="s">
        <v>135</v>
      </c>
      <c r="F5894" t="s">
        <v>566</v>
      </c>
      <c r="G5894" t="s">
        <v>997</v>
      </c>
      <c r="I5894">
        <v>4</v>
      </c>
      <c r="J5894" t="s">
        <v>101</v>
      </c>
      <c r="K5894">
        <v>4</v>
      </c>
      <c r="L5894" t="s">
        <v>44</v>
      </c>
      <c r="M5894">
        <v>2.4000000953674321</v>
      </c>
      <c r="N5894" t="s">
        <v>45</v>
      </c>
      <c r="O5894" t="s">
        <v>180</v>
      </c>
      <c r="Q5894" t="s">
        <v>60</v>
      </c>
      <c r="R5894" t="s">
        <v>96</v>
      </c>
      <c r="S5894">
        <v>180</v>
      </c>
      <c r="T5894" t="s">
        <v>49</v>
      </c>
      <c r="W5894" t="s">
        <v>62</v>
      </c>
      <c r="X5894" t="s">
        <v>567</v>
      </c>
      <c r="Y5894">
        <v>21945</v>
      </c>
      <c r="Z5894">
        <v>0</v>
      </c>
      <c r="AA5894" t="s">
        <v>75</v>
      </c>
      <c r="AB5894" t="s">
        <v>83</v>
      </c>
      <c r="AC5894">
        <v>45</v>
      </c>
      <c r="AD5894">
        <v>11</v>
      </c>
      <c r="AE5894">
        <v>4</v>
      </c>
      <c r="AF5894">
        <v>2025</v>
      </c>
      <c r="AG5894">
        <v>20251104</v>
      </c>
      <c r="AH5894" s="2">
        <v>4800</v>
      </c>
      <c r="AI5894" s="2">
        <v>3053.90478515625</v>
      </c>
      <c r="AJ5894" s="2">
        <f t="shared" si="738"/>
        <v>1746.09521484375</v>
      </c>
      <c r="AK5894" s="6">
        <f t="shared" si="739"/>
        <v>0.36376983642578126</v>
      </c>
      <c r="AL5894" s="12">
        <v>4800</v>
      </c>
      <c r="AM5894" s="12">
        <v>2854.4885447114352</v>
      </c>
      <c r="AN5894" s="12">
        <f t="shared" si="740"/>
        <v>1945.5114552885648</v>
      </c>
      <c r="AO5894" s="13">
        <f t="shared" si="741"/>
        <v>0.40531488651845099</v>
      </c>
      <c r="AP5894" s="16">
        <v>4800</v>
      </c>
      <c r="AQ5894" s="16">
        <v>2955.3994352144509</v>
      </c>
      <c r="AR5894" s="16">
        <f t="shared" si="742"/>
        <v>1844.6005647855491</v>
      </c>
      <c r="AS5894" s="17">
        <f t="shared" si="736"/>
        <v>0.38429178433032274</v>
      </c>
      <c r="AT5894" s="20">
        <v>4800</v>
      </c>
      <c r="AU5894" s="20">
        <v>3171.1258151131569</v>
      </c>
      <c r="AV5894" s="20">
        <f t="shared" si="737"/>
        <v>1628.8741848868431</v>
      </c>
      <c r="AW5894" s="21">
        <f t="shared" si="743"/>
        <v>0.3393487885180923</v>
      </c>
    </row>
    <row r="5895" spans="1:49" x14ac:dyDescent="0.25">
      <c r="A5895" t="s">
        <v>123</v>
      </c>
      <c r="B5895" t="s">
        <v>440</v>
      </c>
      <c r="C5895">
        <v>164933</v>
      </c>
      <c r="D5895">
        <v>2016</v>
      </c>
      <c r="E5895" t="s">
        <v>139</v>
      </c>
      <c r="F5895" t="s">
        <v>140</v>
      </c>
      <c r="I5895">
        <v>4</v>
      </c>
      <c r="J5895" t="s">
        <v>101</v>
      </c>
      <c r="K5895">
        <v>4</v>
      </c>
      <c r="L5895" t="s">
        <v>44</v>
      </c>
      <c r="M5895">
        <v>2.5</v>
      </c>
      <c r="N5895" t="s">
        <v>45</v>
      </c>
      <c r="O5895" t="s">
        <v>46</v>
      </c>
      <c r="P5895">
        <v>3</v>
      </c>
      <c r="Q5895" t="s">
        <v>141</v>
      </c>
      <c r="R5895" t="s">
        <v>48</v>
      </c>
      <c r="T5895" t="s">
        <v>49</v>
      </c>
      <c r="W5895" t="s">
        <v>62</v>
      </c>
      <c r="X5895" t="s">
        <v>63</v>
      </c>
      <c r="Z5895">
        <v>0</v>
      </c>
      <c r="AA5895" t="s">
        <v>75</v>
      </c>
      <c r="AB5895" t="s">
        <v>83</v>
      </c>
      <c r="AC5895">
        <v>45</v>
      </c>
      <c r="AD5895">
        <v>11</v>
      </c>
      <c r="AE5895">
        <v>4</v>
      </c>
      <c r="AF5895">
        <v>2025</v>
      </c>
      <c r="AG5895">
        <v>20251105</v>
      </c>
      <c r="AH5895" s="2">
        <v>2900</v>
      </c>
      <c r="AI5895" s="2">
        <v>2297.9443359375</v>
      </c>
      <c r="AJ5895" s="2">
        <f t="shared" si="738"/>
        <v>602.0556640625</v>
      </c>
      <c r="AK5895" s="6">
        <f t="shared" si="739"/>
        <v>0.20760540140086206</v>
      </c>
      <c r="AL5895" s="12">
        <v>2900</v>
      </c>
      <c r="AM5895" s="12">
        <v>2310.788978619652</v>
      </c>
      <c r="AN5895" s="12">
        <f t="shared" si="740"/>
        <v>589.21102138034803</v>
      </c>
      <c r="AO5895" s="13">
        <f t="shared" si="741"/>
        <v>0.20317621426908553</v>
      </c>
      <c r="AP5895" s="16">
        <v>2900</v>
      </c>
      <c r="AQ5895" s="16">
        <v>2170.241180043748</v>
      </c>
      <c r="AR5895" s="16">
        <f t="shared" si="742"/>
        <v>729.75881995625195</v>
      </c>
      <c r="AS5895" s="17">
        <f t="shared" si="736"/>
        <v>0.25164097239870759</v>
      </c>
      <c r="AT5895" s="20">
        <v>2900</v>
      </c>
      <c r="AU5895" s="20">
        <v>2315.567501527184</v>
      </c>
      <c r="AV5895" s="20">
        <f t="shared" si="737"/>
        <v>584.43249847281595</v>
      </c>
      <c r="AW5895" s="21">
        <f t="shared" si="743"/>
        <v>0.20152844774924689</v>
      </c>
    </row>
    <row r="5896" spans="1:49" x14ac:dyDescent="0.25">
      <c r="A5896" t="s">
        <v>77</v>
      </c>
      <c r="B5896" t="s">
        <v>811</v>
      </c>
      <c r="C5896">
        <v>49439</v>
      </c>
      <c r="D5896">
        <v>2023</v>
      </c>
      <c r="E5896" t="s">
        <v>155</v>
      </c>
      <c r="F5896" t="s">
        <v>201</v>
      </c>
      <c r="G5896" t="s">
        <v>269</v>
      </c>
      <c r="I5896">
        <v>4</v>
      </c>
      <c r="J5896" t="s">
        <v>129</v>
      </c>
      <c r="K5896">
        <v>4</v>
      </c>
      <c r="L5896" t="s">
        <v>44</v>
      </c>
      <c r="M5896">
        <v>2</v>
      </c>
      <c r="N5896" t="s">
        <v>45</v>
      </c>
      <c r="O5896" t="s">
        <v>46</v>
      </c>
      <c r="P5896">
        <v>4</v>
      </c>
      <c r="Q5896" t="s">
        <v>118</v>
      </c>
      <c r="R5896" t="s">
        <v>96</v>
      </c>
      <c r="S5896">
        <v>147</v>
      </c>
      <c r="T5896" t="s">
        <v>49</v>
      </c>
      <c r="V5896" t="s">
        <v>661</v>
      </c>
      <c r="W5896" t="s">
        <v>52</v>
      </c>
      <c r="X5896" t="s">
        <v>63</v>
      </c>
      <c r="Z5896">
        <v>0</v>
      </c>
      <c r="AA5896" t="s">
        <v>75</v>
      </c>
      <c r="AB5896" t="s">
        <v>122</v>
      </c>
      <c r="AC5896">
        <v>45</v>
      </c>
      <c r="AD5896">
        <v>11</v>
      </c>
      <c r="AE5896">
        <v>4</v>
      </c>
      <c r="AF5896">
        <v>2025</v>
      </c>
      <c r="AG5896">
        <v>20251105</v>
      </c>
      <c r="AH5896" s="2">
        <v>16200</v>
      </c>
      <c r="AI5896" s="2">
        <v>13294.16015625</v>
      </c>
      <c r="AJ5896" s="2">
        <f t="shared" si="738"/>
        <v>2905.83984375</v>
      </c>
      <c r="AK5896" s="6">
        <f t="shared" si="739"/>
        <v>0.17937282986111111</v>
      </c>
      <c r="AL5896" s="12">
        <v>16200</v>
      </c>
      <c r="AM5896" s="12">
        <v>12384.07617630009</v>
      </c>
      <c r="AN5896" s="12">
        <f t="shared" si="740"/>
        <v>3815.9238236999099</v>
      </c>
      <c r="AO5896" s="13">
        <f t="shared" si="741"/>
        <v>0.23555085331480927</v>
      </c>
      <c r="AP5896" s="16">
        <v>16200</v>
      </c>
      <c r="AQ5896" s="16">
        <v>13742.914551391241</v>
      </c>
      <c r="AR5896" s="16">
        <f t="shared" si="742"/>
        <v>2457.0854486087592</v>
      </c>
      <c r="AS5896" s="17">
        <f t="shared" si="736"/>
        <v>0.15167194127214562</v>
      </c>
      <c r="AT5896" s="20">
        <v>16200</v>
      </c>
      <c r="AU5896" s="20">
        <v>13522.839506172841</v>
      </c>
      <c r="AV5896" s="20">
        <f t="shared" si="737"/>
        <v>2677.1604938271594</v>
      </c>
      <c r="AW5896" s="21">
        <f t="shared" si="743"/>
        <v>0.16525682060661478</v>
      </c>
    </row>
    <row r="5897" spans="1:49" x14ac:dyDescent="0.25">
      <c r="A5897" t="s">
        <v>77</v>
      </c>
      <c r="B5897" t="s">
        <v>177</v>
      </c>
      <c r="C5897">
        <v>46237</v>
      </c>
      <c r="D5897">
        <v>2023</v>
      </c>
      <c r="E5897" t="s">
        <v>84</v>
      </c>
      <c r="F5897" t="s">
        <v>85</v>
      </c>
      <c r="G5897" t="s">
        <v>169</v>
      </c>
      <c r="H5897" t="s">
        <v>1345</v>
      </c>
      <c r="I5897">
        <v>6</v>
      </c>
      <c r="J5897" t="s">
        <v>101</v>
      </c>
      <c r="K5897">
        <v>4</v>
      </c>
      <c r="L5897" t="s">
        <v>44</v>
      </c>
      <c r="M5897">
        <v>3.5999999046325679</v>
      </c>
      <c r="N5897" t="s">
        <v>87</v>
      </c>
      <c r="O5897" t="s">
        <v>46</v>
      </c>
      <c r="P5897">
        <v>3</v>
      </c>
      <c r="Q5897" t="s">
        <v>88</v>
      </c>
      <c r="R5897" t="s">
        <v>89</v>
      </c>
      <c r="S5897">
        <v>305</v>
      </c>
      <c r="T5897" t="s">
        <v>49</v>
      </c>
      <c r="U5897" t="s">
        <v>72</v>
      </c>
      <c r="W5897" t="s">
        <v>90</v>
      </c>
      <c r="X5897" t="s">
        <v>74</v>
      </c>
      <c r="Z5897">
        <v>0</v>
      </c>
      <c r="AA5897" t="s">
        <v>75</v>
      </c>
      <c r="AB5897" t="s">
        <v>91</v>
      </c>
      <c r="AC5897">
        <v>45</v>
      </c>
      <c r="AD5897">
        <v>11</v>
      </c>
      <c r="AE5897">
        <v>4</v>
      </c>
      <c r="AF5897">
        <v>2025</v>
      </c>
      <c r="AG5897">
        <v>20251105</v>
      </c>
      <c r="AH5897" s="2">
        <v>25000</v>
      </c>
      <c r="AI5897" s="2">
        <v>22963.681640625</v>
      </c>
      <c r="AJ5897" s="2">
        <f t="shared" si="738"/>
        <v>2036.318359375</v>
      </c>
      <c r="AK5897" s="6">
        <f t="shared" si="739"/>
        <v>8.1452734375000002E-2</v>
      </c>
      <c r="AL5897" s="12">
        <v>25000</v>
      </c>
      <c r="AM5897" s="12">
        <v>22228.104402253281</v>
      </c>
      <c r="AN5897" s="12">
        <f t="shared" si="740"/>
        <v>2771.8955977467194</v>
      </c>
      <c r="AO5897" s="13">
        <f t="shared" si="741"/>
        <v>0.11087582390986878</v>
      </c>
      <c r="AP5897" s="16">
        <v>25000</v>
      </c>
      <c r="AQ5897" s="16">
        <v>20750.7630570822</v>
      </c>
      <c r="AR5897" s="16">
        <f t="shared" si="742"/>
        <v>4249.2369429177998</v>
      </c>
      <c r="AS5897" s="17">
        <f t="shared" si="736"/>
        <v>0.169969477716712</v>
      </c>
      <c r="AT5897" s="20">
        <v>25000</v>
      </c>
      <c r="AU5897" s="20">
        <v>22983.60170045781</v>
      </c>
      <c r="AV5897" s="20">
        <f t="shared" si="737"/>
        <v>2016.3982995421902</v>
      </c>
      <c r="AW5897" s="21">
        <f t="shared" si="743"/>
        <v>8.0655931981687606E-2</v>
      </c>
    </row>
    <row r="5898" spans="1:49" x14ac:dyDescent="0.25">
      <c r="A5898" t="s">
        <v>38</v>
      </c>
      <c r="B5898" t="s">
        <v>39</v>
      </c>
      <c r="C5898">
        <v>103223</v>
      </c>
      <c r="D5898">
        <v>2015</v>
      </c>
      <c r="E5898" t="s">
        <v>139</v>
      </c>
      <c r="F5898" t="s">
        <v>311</v>
      </c>
      <c r="I5898">
        <v>4</v>
      </c>
      <c r="J5898" t="s">
        <v>101</v>
      </c>
      <c r="K5898">
        <v>4</v>
      </c>
      <c r="L5898" t="s">
        <v>44</v>
      </c>
      <c r="M5898">
        <v>2.5</v>
      </c>
      <c r="N5898" t="s">
        <v>45</v>
      </c>
      <c r="O5898" t="s">
        <v>46</v>
      </c>
      <c r="Q5898" t="s">
        <v>118</v>
      </c>
      <c r="R5898" t="s">
        <v>96</v>
      </c>
      <c r="T5898" t="s">
        <v>49</v>
      </c>
      <c r="W5898" t="s">
        <v>120</v>
      </c>
      <c r="X5898" t="s">
        <v>74</v>
      </c>
      <c r="Z5898">
        <v>0</v>
      </c>
      <c r="AA5898" t="s">
        <v>75</v>
      </c>
      <c r="AB5898" t="s">
        <v>122</v>
      </c>
      <c r="AC5898">
        <v>45</v>
      </c>
      <c r="AD5898">
        <v>11</v>
      </c>
      <c r="AE5898">
        <v>4</v>
      </c>
      <c r="AF5898">
        <v>2025</v>
      </c>
      <c r="AG5898">
        <v>20251104</v>
      </c>
      <c r="AH5898" s="2">
        <v>6500</v>
      </c>
      <c r="AI5898" s="2">
        <v>3666.4208984375</v>
      </c>
      <c r="AJ5898" s="2">
        <f t="shared" si="738"/>
        <v>2833.5791015625</v>
      </c>
      <c r="AK5898" s="6">
        <f t="shared" si="739"/>
        <v>0.43593524639423076</v>
      </c>
      <c r="AL5898" s="12">
        <v>6500</v>
      </c>
      <c r="AM5898" s="12">
        <v>3694.1425788895149</v>
      </c>
      <c r="AN5898" s="12">
        <f t="shared" si="740"/>
        <v>2805.8574211104851</v>
      </c>
      <c r="AO5898" s="13">
        <f t="shared" si="741"/>
        <v>0.43167037247853618</v>
      </c>
      <c r="AP5898" s="16">
        <v>6500</v>
      </c>
      <c r="AQ5898" s="16">
        <v>3673.2263213530468</v>
      </c>
      <c r="AR5898" s="16">
        <f t="shared" si="742"/>
        <v>2826.7736786469532</v>
      </c>
      <c r="AS5898" s="17">
        <f t="shared" si="736"/>
        <v>0.4348882582533774</v>
      </c>
      <c r="AT5898" s="20">
        <v>6500</v>
      </c>
      <c r="AU5898" s="20">
        <v>3724.47379032258</v>
      </c>
      <c r="AV5898" s="20">
        <f t="shared" si="737"/>
        <v>2775.52620967742</v>
      </c>
      <c r="AW5898" s="21">
        <f t="shared" si="743"/>
        <v>0.4270040322580646</v>
      </c>
    </row>
    <row r="5899" spans="1:49" x14ac:dyDescent="0.25">
      <c r="A5899" t="s">
        <v>77</v>
      </c>
      <c r="B5899" t="s">
        <v>78</v>
      </c>
      <c r="C5899">
        <v>86837</v>
      </c>
      <c r="D5899">
        <v>1995</v>
      </c>
      <c r="E5899" t="s">
        <v>93</v>
      </c>
      <c r="F5899" t="s">
        <v>2513</v>
      </c>
      <c r="H5899" t="s">
        <v>2514</v>
      </c>
      <c r="I5899">
        <v>6</v>
      </c>
      <c r="J5899" t="s">
        <v>69</v>
      </c>
      <c r="L5899" t="s">
        <v>44</v>
      </c>
      <c r="M5899">
        <v>4.3000001907348633</v>
      </c>
      <c r="N5899" t="s">
        <v>70</v>
      </c>
      <c r="O5899" t="s">
        <v>95</v>
      </c>
      <c r="Q5899" t="s">
        <v>71</v>
      </c>
      <c r="R5899" t="s">
        <v>48</v>
      </c>
      <c r="T5899" t="s">
        <v>49</v>
      </c>
      <c r="U5899" t="s">
        <v>72</v>
      </c>
      <c r="W5899" t="s">
        <v>90</v>
      </c>
      <c r="X5899" t="s">
        <v>74</v>
      </c>
      <c r="Z5899">
        <v>0</v>
      </c>
      <c r="AA5899" t="s">
        <v>75</v>
      </c>
      <c r="AB5899" t="s">
        <v>76</v>
      </c>
      <c r="AC5899">
        <v>45</v>
      </c>
      <c r="AD5899">
        <v>11</v>
      </c>
      <c r="AE5899">
        <v>4</v>
      </c>
      <c r="AF5899">
        <v>2025</v>
      </c>
      <c r="AG5899">
        <v>20251103</v>
      </c>
      <c r="AH5899" s="2">
        <v>350</v>
      </c>
      <c r="AI5899" s="2">
        <v>414.33688354492188</v>
      </c>
      <c r="AJ5899" s="2">
        <f t="shared" si="738"/>
        <v>64.336883544921875</v>
      </c>
      <c r="AK5899" s="6">
        <f t="shared" si="739"/>
        <v>0.18381966727120536</v>
      </c>
      <c r="AL5899" s="12">
        <v>350</v>
      </c>
      <c r="AM5899" s="12">
        <v>440.01191997618281</v>
      </c>
      <c r="AN5899" s="12">
        <f t="shared" si="740"/>
        <v>90.01191997618281</v>
      </c>
      <c r="AO5899" s="13">
        <f t="shared" si="741"/>
        <v>0.2571769142176652</v>
      </c>
      <c r="AP5899" s="16">
        <v>350</v>
      </c>
      <c r="AQ5899" s="16">
        <v>397.98536487321911</v>
      </c>
      <c r="AR5899" s="16">
        <f t="shared" si="742"/>
        <v>47.985364873219112</v>
      </c>
      <c r="AS5899" s="17">
        <f t="shared" si="736"/>
        <v>0.13710104249491176</v>
      </c>
      <c r="AT5899" s="20">
        <v>350</v>
      </c>
      <c r="AU5899" s="20">
        <v>466.68354430379748</v>
      </c>
      <c r="AV5899" s="20">
        <f t="shared" si="737"/>
        <v>116.68354430379748</v>
      </c>
      <c r="AW5899" s="21">
        <f t="shared" si="743"/>
        <v>0.3333815551537071</v>
      </c>
    </row>
    <row r="5900" spans="1:49" x14ac:dyDescent="0.25">
      <c r="A5900" t="s">
        <v>77</v>
      </c>
      <c r="B5900" t="s">
        <v>78</v>
      </c>
      <c r="C5900">
        <v>174405</v>
      </c>
      <c r="D5900">
        <v>2005</v>
      </c>
      <c r="E5900" t="s">
        <v>93</v>
      </c>
      <c r="F5900" t="s">
        <v>164</v>
      </c>
      <c r="H5900" t="s">
        <v>2515</v>
      </c>
      <c r="I5900">
        <v>8</v>
      </c>
      <c r="J5900" t="s">
        <v>69</v>
      </c>
      <c r="K5900">
        <v>3</v>
      </c>
      <c r="L5900" t="s">
        <v>44</v>
      </c>
      <c r="M5900">
        <v>6</v>
      </c>
      <c r="N5900" t="s">
        <v>70</v>
      </c>
      <c r="O5900" t="s">
        <v>95</v>
      </c>
      <c r="Q5900" t="s">
        <v>71</v>
      </c>
      <c r="R5900" t="s">
        <v>48</v>
      </c>
      <c r="T5900" t="s">
        <v>49</v>
      </c>
      <c r="U5900" t="s">
        <v>72</v>
      </c>
      <c r="V5900" t="s">
        <v>1672</v>
      </c>
      <c r="W5900" t="s">
        <v>73</v>
      </c>
      <c r="X5900" t="s">
        <v>74</v>
      </c>
      <c r="Z5900">
        <v>0</v>
      </c>
      <c r="AA5900" t="s">
        <v>75</v>
      </c>
      <c r="AB5900" t="s">
        <v>76</v>
      </c>
      <c r="AC5900">
        <v>45</v>
      </c>
      <c r="AD5900">
        <v>11</v>
      </c>
      <c r="AE5900">
        <v>4</v>
      </c>
      <c r="AF5900">
        <v>2025</v>
      </c>
      <c r="AG5900">
        <v>20251103</v>
      </c>
      <c r="AH5900" s="2">
        <v>350</v>
      </c>
      <c r="AI5900" s="2">
        <v>440.13235473632813</v>
      </c>
      <c r="AJ5900" s="2">
        <f t="shared" si="738"/>
        <v>90.132354736328125</v>
      </c>
      <c r="AK5900" s="6">
        <f t="shared" si="739"/>
        <v>0.25752101353236606</v>
      </c>
      <c r="AL5900" s="12">
        <v>350</v>
      </c>
      <c r="AM5900" s="12">
        <v>539.80036763829821</v>
      </c>
      <c r="AN5900" s="12">
        <f t="shared" si="740"/>
        <v>189.80036763829821</v>
      </c>
      <c r="AO5900" s="13">
        <f t="shared" si="741"/>
        <v>0.54228676468085202</v>
      </c>
      <c r="AP5900" s="16">
        <v>350</v>
      </c>
      <c r="AQ5900" s="16">
        <v>510.42695900986388</v>
      </c>
      <c r="AR5900" s="16">
        <f t="shared" si="742"/>
        <v>160.42695900986388</v>
      </c>
      <c r="AS5900" s="17">
        <f t="shared" si="736"/>
        <v>0.4583627400281825</v>
      </c>
      <c r="AT5900" s="20">
        <v>350</v>
      </c>
      <c r="AU5900" s="20">
        <v>466.68354430379748</v>
      </c>
      <c r="AV5900" s="20">
        <f t="shared" si="737"/>
        <v>116.68354430379748</v>
      </c>
      <c r="AW5900" s="21">
        <f t="shared" si="743"/>
        <v>0.3333815551537071</v>
      </c>
    </row>
    <row r="5901" spans="1:49" x14ac:dyDescent="0.25">
      <c r="A5901" t="s">
        <v>38</v>
      </c>
      <c r="B5901" t="s">
        <v>776</v>
      </c>
      <c r="C5901">
        <v>141469</v>
      </c>
      <c r="D5901">
        <v>2019</v>
      </c>
      <c r="E5901" t="s">
        <v>66</v>
      </c>
      <c r="F5901" t="s">
        <v>221</v>
      </c>
      <c r="I5901">
        <v>8</v>
      </c>
      <c r="J5901" t="s">
        <v>69</v>
      </c>
      <c r="K5901">
        <v>4</v>
      </c>
      <c r="L5901" t="s">
        <v>44</v>
      </c>
      <c r="M5901">
        <v>5</v>
      </c>
      <c r="N5901" t="s">
        <v>87</v>
      </c>
      <c r="O5901" t="s">
        <v>46</v>
      </c>
      <c r="P5901">
        <v>4</v>
      </c>
      <c r="Q5901" t="s">
        <v>88</v>
      </c>
      <c r="R5901" t="s">
        <v>89</v>
      </c>
      <c r="S5901">
        <v>395</v>
      </c>
      <c r="T5901" t="s">
        <v>49</v>
      </c>
      <c r="U5901" t="s">
        <v>72</v>
      </c>
      <c r="V5901" t="s">
        <v>586</v>
      </c>
      <c r="W5901" t="s">
        <v>90</v>
      </c>
      <c r="X5901" t="s">
        <v>74</v>
      </c>
      <c r="Z5901">
        <v>0</v>
      </c>
      <c r="AA5901" t="s">
        <v>75</v>
      </c>
      <c r="AB5901" t="s">
        <v>91</v>
      </c>
      <c r="AC5901">
        <v>45</v>
      </c>
      <c r="AD5901">
        <v>11</v>
      </c>
      <c r="AE5901">
        <v>4</v>
      </c>
      <c r="AF5901">
        <v>2025</v>
      </c>
      <c r="AG5901">
        <v>20251105</v>
      </c>
      <c r="AH5901" s="2">
        <v>11250</v>
      </c>
      <c r="AI5901" s="2">
        <v>13387.705078125</v>
      </c>
      <c r="AJ5901" s="2">
        <f t="shared" si="738"/>
        <v>2137.705078125</v>
      </c>
      <c r="AK5901" s="6">
        <f t="shared" si="739"/>
        <v>0.19001822916666666</v>
      </c>
      <c r="AL5901" s="12">
        <v>11250</v>
      </c>
      <c r="AM5901" s="12">
        <v>12624.867308388741</v>
      </c>
      <c r="AN5901" s="12">
        <f t="shared" si="740"/>
        <v>1374.8673083887406</v>
      </c>
      <c r="AO5901" s="13">
        <f t="shared" si="741"/>
        <v>0.1222104274123325</v>
      </c>
      <c r="AP5901" s="16">
        <v>11250</v>
      </c>
      <c r="AQ5901" s="16">
        <v>12930.192769540219</v>
      </c>
      <c r="AR5901" s="16">
        <f t="shared" si="742"/>
        <v>1680.1927695402192</v>
      </c>
      <c r="AS5901" s="17">
        <f t="shared" si="736"/>
        <v>0.14935046840357505</v>
      </c>
      <c r="AT5901" s="20">
        <v>11250</v>
      </c>
      <c r="AU5901" s="20">
        <v>13564.940476190481</v>
      </c>
      <c r="AV5901" s="20">
        <f t="shared" si="737"/>
        <v>2314.9404761904807</v>
      </c>
      <c r="AW5901" s="21">
        <f t="shared" si="743"/>
        <v>0.20577248677248716</v>
      </c>
    </row>
    <row r="5902" spans="1:49" x14ac:dyDescent="0.25">
      <c r="A5902" t="s">
        <v>123</v>
      </c>
      <c r="B5902" t="s">
        <v>200</v>
      </c>
      <c r="C5902">
        <v>152294</v>
      </c>
      <c r="D5902">
        <v>2013</v>
      </c>
      <c r="E5902" t="s">
        <v>57</v>
      </c>
      <c r="F5902" t="s">
        <v>106</v>
      </c>
      <c r="G5902" t="s">
        <v>1726</v>
      </c>
      <c r="I5902">
        <v>4</v>
      </c>
      <c r="J5902" t="s">
        <v>59</v>
      </c>
      <c r="K5902">
        <v>4</v>
      </c>
      <c r="L5902" t="s">
        <v>44</v>
      </c>
      <c r="M5902">
        <v>1.6000000238418579</v>
      </c>
      <c r="N5902" t="s">
        <v>45</v>
      </c>
      <c r="O5902" t="s">
        <v>46</v>
      </c>
      <c r="Q5902" t="s">
        <v>60</v>
      </c>
      <c r="T5902" t="s">
        <v>49</v>
      </c>
      <c r="V5902" t="s">
        <v>197</v>
      </c>
      <c r="W5902" t="s">
        <v>52</v>
      </c>
      <c r="X5902" t="s">
        <v>63</v>
      </c>
      <c r="Z5902">
        <v>0</v>
      </c>
      <c r="AA5902" t="s">
        <v>75</v>
      </c>
      <c r="AB5902" t="s">
        <v>83</v>
      </c>
      <c r="AC5902">
        <v>45</v>
      </c>
      <c r="AD5902">
        <v>11</v>
      </c>
      <c r="AE5902">
        <v>4</v>
      </c>
      <c r="AF5902">
        <v>2025</v>
      </c>
      <c r="AG5902">
        <v>20251105</v>
      </c>
      <c r="AH5902" s="2">
        <v>1600</v>
      </c>
      <c r="AI5902" s="2">
        <v>1455.338134765625</v>
      </c>
      <c r="AJ5902" s="2">
        <f t="shared" si="738"/>
        <v>144.661865234375</v>
      </c>
      <c r="AK5902" s="6">
        <f t="shared" si="739"/>
        <v>9.0413665771484381E-2</v>
      </c>
      <c r="AL5902" s="12">
        <v>1600</v>
      </c>
      <c r="AM5902" s="12">
        <v>1452.956676750108</v>
      </c>
      <c r="AN5902" s="12">
        <f t="shared" si="740"/>
        <v>147.04332324989196</v>
      </c>
      <c r="AO5902" s="13">
        <f t="shared" si="741"/>
        <v>9.1902077031182472E-2</v>
      </c>
      <c r="AP5902" s="16">
        <v>1600</v>
      </c>
      <c r="AQ5902" s="16">
        <v>1394.2192795029409</v>
      </c>
      <c r="AR5902" s="16">
        <f t="shared" si="742"/>
        <v>205.78072049705906</v>
      </c>
      <c r="AS5902" s="17">
        <f t="shared" si="736"/>
        <v>0.12861295031066192</v>
      </c>
      <c r="AT5902" s="20">
        <v>1600</v>
      </c>
      <c r="AU5902" s="20">
        <v>1460.6803797468349</v>
      </c>
      <c r="AV5902" s="20">
        <f t="shared" si="737"/>
        <v>139.31962025316511</v>
      </c>
      <c r="AW5902" s="21">
        <f t="shared" si="743"/>
        <v>8.7074762658228194E-2</v>
      </c>
    </row>
    <row r="5903" spans="1:49" x14ac:dyDescent="0.25">
      <c r="A5903" t="s">
        <v>38</v>
      </c>
      <c r="B5903" t="s">
        <v>65</v>
      </c>
      <c r="C5903">
        <v>98096</v>
      </c>
      <c r="D5903">
        <v>2019</v>
      </c>
      <c r="E5903" t="s">
        <v>66</v>
      </c>
      <c r="F5903" t="s">
        <v>221</v>
      </c>
      <c r="I5903">
        <v>6</v>
      </c>
      <c r="J5903" t="s">
        <v>69</v>
      </c>
      <c r="K5903">
        <v>4</v>
      </c>
      <c r="L5903" t="s">
        <v>44</v>
      </c>
      <c r="M5903">
        <v>2.7000000476837158</v>
      </c>
      <c r="N5903" t="s">
        <v>70</v>
      </c>
      <c r="O5903" t="s">
        <v>46</v>
      </c>
      <c r="P5903">
        <v>3</v>
      </c>
      <c r="Q5903" t="s">
        <v>88</v>
      </c>
      <c r="R5903" t="s">
        <v>48</v>
      </c>
      <c r="S5903">
        <v>325</v>
      </c>
      <c r="T5903" t="s">
        <v>49</v>
      </c>
      <c r="U5903" t="s">
        <v>72</v>
      </c>
      <c r="V5903" t="s">
        <v>465</v>
      </c>
      <c r="W5903" t="s">
        <v>90</v>
      </c>
      <c r="X5903" t="s">
        <v>74</v>
      </c>
      <c r="Z5903">
        <v>0</v>
      </c>
      <c r="AA5903" t="s">
        <v>75</v>
      </c>
      <c r="AB5903" t="s">
        <v>91</v>
      </c>
      <c r="AC5903">
        <v>45</v>
      </c>
      <c r="AD5903">
        <v>11</v>
      </c>
      <c r="AE5903">
        <v>4</v>
      </c>
      <c r="AF5903">
        <v>2025</v>
      </c>
      <c r="AG5903">
        <v>20251104</v>
      </c>
      <c r="AH5903" s="2">
        <v>16000</v>
      </c>
      <c r="AI5903" s="2">
        <v>15045.537109375</v>
      </c>
      <c r="AJ5903" s="2">
        <f t="shared" si="738"/>
        <v>954.462890625</v>
      </c>
      <c r="AK5903" s="6">
        <f t="shared" si="739"/>
        <v>5.96539306640625E-2</v>
      </c>
      <c r="AL5903" s="12">
        <v>16000</v>
      </c>
      <c r="AM5903" s="12">
        <v>14368.39650939388</v>
      </c>
      <c r="AN5903" s="12">
        <f t="shared" si="740"/>
        <v>1631.6034906061195</v>
      </c>
      <c r="AO5903" s="13">
        <f t="shared" si="741"/>
        <v>0.10197521816288246</v>
      </c>
      <c r="AP5903" s="16">
        <v>16000</v>
      </c>
      <c r="AQ5903" s="16">
        <v>13750.034235796031</v>
      </c>
      <c r="AR5903" s="16">
        <f t="shared" si="742"/>
        <v>2249.9657642039692</v>
      </c>
      <c r="AS5903" s="17">
        <f t="shared" si="736"/>
        <v>0.14062286026274809</v>
      </c>
      <c r="AT5903" s="20">
        <v>16000</v>
      </c>
      <c r="AU5903" s="20">
        <v>15148.551116333731</v>
      </c>
      <c r="AV5903" s="20">
        <f t="shared" si="737"/>
        <v>851.44888366626947</v>
      </c>
      <c r="AW5903" s="21">
        <f t="shared" si="743"/>
        <v>5.3215555229141842E-2</v>
      </c>
    </row>
    <row r="5904" spans="1:49" x14ac:dyDescent="0.25">
      <c r="A5904" t="s">
        <v>38</v>
      </c>
      <c r="B5904" t="s">
        <v>259</v>
      </c>
      <c r="C5904">
        <v>29924</v>
      </c>
      <c r="D5904">
        <v>2025</v>
      </c>
      <c r="E5904" t="s">
        <v>159</v>
      </c>
      <c r="F5904" t="s">
        <v>564</v>
      </c>
      <c r="G5904" t="s">
        <v>418</v>
      </c>
      <c r="I5904">
        <v>4</v>
      </c>
      <c r="J5904" t="s">
        <v>129</v>
      </c>
      <c r="K5904">
        <v>4</v>
      </c>
      <c r="L5904" t="s">
        <v>44</v>
      </c>
      <c r="M5904">
        <v>2</v>
      </c>
      <c r="N5904" t="s">
        <v>45</v>
      </c>
      <c r="O5904" t="s">
        <v>46</v>
      </c>
      <c r="P5904">
        <v>4</v>
      </c>
      <c r="Q5904" t="s">
        <v>118</v>
      </c>
      <c r="R5904" t="s">
        <v>48</v>
      </c>
      <c r="S5904">
        <v>150</v>
      </c>
      <c r="T5904" t="s">
        <v>49</v>
      </c>
      <c r="U5904" t="s">
        <v>50</v>
      </c>
      <c r="V5904" t="s">
        <v>1417</v>
      </c>
      <c r="W5904" t="s">
        <v>52</v>
      </c>
      <c r="X5904" t="s">
        <v>98</v>
      </c>
      <c r="Z5904">
        <v>0</v>
      </c>
      <c r="AA5904" t="s">
        <v>75</v>
      </c>
      <c r="AB5904" t="s">
        <v>122</v>
      </c>
      <c r="AC5904">
        <v>45</v>
      </c>
      <c r="AD5904">
        <v>11</v>
      </c>
      <c r="AE5904">
        <v>4</v>
      </c>
      <c r="AF5904">
        <v>2025</v>
      </c>
      <c r="AG5904">
        <v>20251105</v>
      </c>
      <c r="AH5904" s="2">
        <v>20250</v>
      </c>
      <c r="AI5904" s="2">
        <v>22185.8828125</v>
      </c>
      <c r="AJ5904" s="2">
        <f t="shared" si="738"/>
        <v>1935.8828125</v>
      </c>
      <c r="AK5904" s="6">
        <f t="shared" si="739"/>
        <v>9.55991512345679E-2</v>
      </c>
      <c r="AL5904" s="12">
        <v>20250</v>
      </c>
      <c r="AM5904" s="12">
        <v>21354.11200784181</v>
      </c>
      <c r="AN5904" s="12">
        <f t="shared" si="740"/>
        <v>1104.1120078418098</v>
      </c>
      <c r="AO5904" s="13">
        <f t="shared" si="741"/>
        <v>5.4524049769965915E-2</v>
      </c>
      <c r="AP5904" s="16">
        <v>20250</v>
      </c>
      <c r="AQ5904" s="16">
        <v>20423.417781418029</v>
      </c>
      <c r="AR5904" s="16">
        <f t="shared" si="742"/>
        <v>173.41778141802934</v>
      </c>
      <c r="AS5904" s="17">
        <f t="shared" si="736"/>
        <v>8.5638410576804602E-3</v>
      </c>
      <c r="AT5904" s="20">
        <v>20250</v>
      </c>
      <c r="AU5904" s="20">
        <v>22126.759530791791</v>
      </c>
      <c r="AV5904" s="20">
        <f t="shared" si="737"/>
        <v>1876.7595307917909</v>
      </c>
      <c r="AW5904" s="21">
        <f t="shared" si="743"/>
        <v>9.2679483002063745E-2</v>
      </c>
    </row>
    <row r="5905" spans="1:49" x14ac:dyDescent="0.25">
      <c r="A5905" t="s">
        <v>38</v>
      </c>
      <c r="B5905" t="s">
        <v>92</v>
      </c>
      <c r="C5905">
        <v>169334</v>
      </c>
      <c r="D5905">
        <v>2016</v>
      </c>
      <c r="E5905" t="s">
        <v>93</v>
      </c>
      <c r="F5905" t="s">
        <v>94</v>
      </c>
      <c r="G5905" t="s">
        <v>189</v>
      </c>
      <c r="I5905">
        <v>4</v>
      </c>
      <c r="J5905" t="s">
        <v>101</v>
      </c>
      <c r="K5905">
        <v>4</v>
      </c>
      <c r="L5905" t="s">
        <v>44</v>
      </c>
      <c r="M5905">
        <v>2.4000000953674321</v>
      </c>
      <c r="N5905" t="s">
        <v>45</v>
      </c>
      <c r="O5905" t="s">
        <v>46</v>
      </c>
      <c r="P5905">
        <v>2</v>
      </c>
      <c r="Q5905" t="s">
        <v>60</v>
      </c>
      <c r="R5905" t="s">
        <v>96</v>
      </c>
      <c r="T5905" t="s">
        <v>49</v>
      </c>
      <c r="V5905" t="s">
        <v>664</v>
      </c>
      <c r="W5905" t="s">
        <v>62</v>
      </c>
      <c r="X5905" t="s">
        <v>98</v>
      </c>
      <c r="Z5905">
        <v>0</v>
      </c>
      <c r="AA5905" t="s">
        <v>75</v>
      </c>
      <c r="AB5905" t="s">
        <v>83</v>
      </c>
      <c r="AC5905">
        <v>45</v>
      </c>
      <c r="AD5905">
        <v>11</v>
      </c>
      <c r="AE5905">
        <v>4</v>
      </c>
      <c r="AF5905">
        <v>2025</v>
      </c>
      <c r="AG5905">
        <v>20251104</v>
      </c>
      <c r="AH5905" s="2">
        <v>2200</v>
      </c>
      <c r="AI5905" s="2">
        <v>1959.254516601562</v>
      </c>
      <c r="AJ5905" s="2">
        <f t="shared" si="738"/>
        <v>240.74548339843795</v>
      </c>
      <c r="AK5905" s="6">
        <f t="shared" si="739"/>
        <v>0.10942976518110815</v>
      </c>
      <c r="AL5905" s="12">
        <v>2200</v>
      </c>
      <c r="AM5905" s="12">
        <v>1976.204716976431</v>
      </c>
      <c r="AN5905" s="12">
        <f t="shared" si="740"/>
        <v>223.79528302356903</v>
      </c>
      <c r="AO5905" s="13">
        <f t="shared" si="741"/>
        <v>0.10172512864707683</v>
      </c>
      <c r="AP5905" s="16">
        <v>2200</v>
      </c>
      <c r="AQ5905" s="16">
        <v>1882.6899774713199</v>
      </c>
      <c r="AR5905" s="16">
        <f t="shared" si="742"/>
        <v>317.31002252868007</v>
      </c>
      <c r="AS5905" s="17">
        <f t="shared" si="736"/>
        <v>0.14423182842212731</v>
      </c>
      <c r="AT5905" s="20">
        <v>2200</v>
      </c>
      <c r="AU5905" s="20">
        <v>2013.2409793814429</v>
      </c>
      <c r="AV5905" s="20">
        <f t="shared" si="737"/>
        <v>186.75902061855709</v>
      </c>
      <c r="AW5905" s="21">
        <f t="shared" si="743"/>
        <v>8.4890463917525943E-2</v>
      </c>
    </row>
    <row r="5906" spans="1:49" x14ac:dyDescent="0.25">
      <c r="A5906" t="s">
        <v>77</v>
      </c>
      <c r="B5906" t="s">
        <v>818</v>
      </c>
      <c r="C5906">
        <v>12055</v>
      </c>
      <c r="D5906">
        <v>2025</v>
      </c>
      <c r="E5906" t="s">
        <v>159</v>
      </c>
      <c r="F5906" t="s">
        <v>564</v>
      </c>
      <c r="G5906" t="s">
        <v>418</v>
      </c>
      <c r="I5906">
        <v>4</v>
      </c>
      <c r="J5906" t="s">
        <v>129</v>
      </c>
      <c r="K5906">
        <v>4</v>
      </c>
      <c r="L5906" t="s">
        <v>44</v>
      </c>
      <c r="M5906">
        <v>2</v>
      </c>
      <c r="N5906" t="s">
        <v>45</v>
      </c>
      <c r="O5906" t="s">
        <v>46</v>
      </c>
      <c r="P5906">
        <v>5</v>
      </c>
      <c r="Q5906" t="s">
        <v>47</v>
      </c>
      <c r="R5906" t="s">
        <v>48</v>
      </c>
      <c r="S5906">
        <v>150</v>
      </c>
      <c r="T5906" t="s">
        <v>49</v>
      </c>
      <c r="U5906" t="s">
        <v>50</v>
      </c>
      <c r="V5906" t="s">
        <v>1417</v>
      </c>
      <c r="W5906" t="s">
        <v>52</v>
      </c>
      <c r="X5906" t="s">
        <v>74</v>
      </c>
      <c r="Z5906">
        <v>0</v>
      </c>
      <c r="AA5906" t="s">
        <v>75</v>
      </c>
      <c r="AB5906" t="s">
        <v>332</v>
      </c>
      <c r="AC5906">
        <v>45</v>
      </c>
      <c r="AD5906">
        <v>11</v>
      </c>
      <c r="AE5906">
        <v>4</v>
      </c>
      <c r="AF5906">
        <v>2025</v>
      </c>
      <c r="AG5906">
        <v>20251105</v>
      </c>
      <c r="AH5906" s="2">
        <v>23900</v>
      </c>
      <c r="AI5906" s="2">
        <v>24409.296875</v>
      </c>
      <c r="AJ5906" s="2">
        <f t="shared" si="738"/>
        <v>509.296875</v>
      </c>
      <c r="AK5906" s="6">
        <f t="shared" si="739"/>
        <v>2.1309492677824268E-2</v>
      </c>
      <c r="AL5906" s="12">
        <v>23900</v>
      </c>
      <c r="AM5906" s="12">
        <v>22288.335789353361</v>
      </c>
      <c r="AN5906" s="12">
        <f t="shared" si="740"/>
        <v>1611.6642106466388</v>
      </c>
      <c r="AO5906" s="13">
        <f t="shared" si="741"/>
        <v>6.7433648981030908E-2</v>
      </c>
      <c r="AP5906" s="16">
        <v>23900</v>
      </c>
      <c r="AQ5906" s="16">
        <v>22852.015522384751</v>
      </c>
      <c r="AR5906" s="16">
        <f t="shared" si="742"/>
        <v>1047.9844776152495</v>
      </c>
      <c r="AS5906" s="17">
        <f t="shared" si="736"/>
        <v>4.3848722912771948E-2</v>
      </c>
      <c r="AT5906" s="20">
        <v>23900</v>
      </c>
      <c r="AU5906" s="20">
        <v>24472.473404255321</v>
      </c>
      <c r="AV5906" s="20">
        <f t="shared" si="737"/>
        <v>572.47340425532093</v>
      </c>
      <c r="AW5906" s="21">
        <f t="shared" si="743"/>
        <v>2.3952862102733095E-2</v>
      </c>
    </row>
    <row r="5907" spans="1:49" x14ac:dyDescent="0.25">
      <c r="A5907" t="s">
        <v>38</v>
      </c>
      <c r="B5907" t="s">
        <v>65</v>
      </c>
      <c r="C5907">
        <v>92276</v>
      </c>
      <c r="D5907">
        <v>2014</v>
      </c>
      <c r="E5907" t="s">
        <v>135</v>
      </c>
      <c r="F5907" t="s">
        <v>568</v>
      </c>
      <c r="G5907" t="s">
        <v>418</v>
      </c>
      <c r="I5907">
        <v>6</v>
      </c>
      <c r="J5907" t="s">
        <v>59</v>
      </c>
      <c r="K5907">
        <v>2</v>
      </c>
      <c r="L5907" t="s">
        <v>44</v>
      </c>
      <c r="M5907">
        <v>3.5999999046325679</v>
      </c>
      <c r="N5907" t="s">
        <v>87</v>
      </c>
      <c r="O5907" t="s">
        <v>46</v>
      </c>
      <c r="P5907">
        <v>4</v>
      </c>
      <c r="Q5907" t="s">
        <v>60</v>
      </c>
      <c r="R5907" t="s">
        <v>89</v>
      </c>
      <c r="T5907" t="s">
        <v>49</v>
      </c>
      <c r="W5907" t="s">
        <v>62</v>
      </c>
      <c r="X5907" t="s">
        <v>74</v>
      </c>
      <c r="Z5907">
        <v>0</v>
      </c>
      <c r="AA5907" t="s">
        <v>75</v>
      </c>
      <c r="AB5907" t="s">
        <v>83</v>
      </c>
      <c r="AC5907">
        <v>45</v>
      </c>
      <c r="AD5907">
        <v>11</v>
      </c>
      <c r="AE5907">
        <v>4</v>
      </c>
      <c r="AF5907">
        <v>2025</v>
      </c>
      <c r="AG5907">
        <v>20251104</v>
      </c>
      <c r="AH5907" s="2">
        <v>8500</v>
      </c>
      <c r="AI5907" s="2">
        <v>11346.7294921875</v>
      </c>
      <c r="AJ5907" s="2">
        <f t="shared" si="738"/>
        <v>2846.7294921875</v>
      </c>
      <c r="AK5907" s="6">
        <f t="shared" si="739"/>
        <v>0.33490935202205885</v>
      </c>
      <c r="AL5907" s="12">
        <v>8500</v>
      </c>
      <c r="AM5907" s="12">
        <v>11031.46787014487</v>
      </c>
      <c r="AN5907" s="12">
        <f t="shared" si="740"/>
        <v>2531.4678701448702</v>
      </c>
      <c r="AO5907" s="13">
        <f t="shared" si="741"/>
        <v>0.29781974942880823</v>
      </c>
      <c r="AP5907" s="16">
        <v>8500</v>
      </c>
      <c r="AQ5907" s="16">
        <v>10998.610401024071</v>
      </c>
      <c r="AR5907" s="16">
        <f t="shared" si="742"/>
        <v>2498.6104010240706</v>
      </c>
      <c r="AS5907" s="17">
        <f t="shared" si="736"/>
        <v>0.29395416482636122</v>
      </c>
      <c r="AT5907" s="20">
        <v>8500</v>
      </c>
      <c r="AU5907" s="20">
        <v>11383.281893004119</v>
      </c>
      <c r="AV5907" s="20">
        <f t="shared" si="737"/>
        <v>2883.2818930041194</v>
      </c>
      <c r="AW5907" s="21">
        <f t="shared" si="743"/>
        <v>0.33920963447107289</v>
      </c>
    </row>
    <row r="5908" spans="1:49" x14ac:dyDescent="0.25">
      <c r="A5908" t="s">
        <v>77</v>
      </c>
      <c r="B5908" t="s">
        <v>596</v>
      </c>
      <c r="C5908">
        <v>103751</v>
      </c>
      <c r="D5908">
        <v>2017</v>
      </c>
      <c r="E5908" t="s">
        <v>286</v>
      </c>
      <c r="F5908" t="s">
        <v>656</v>
      </c>
      <c r="G5908" t="s">
        <v>288</v>
      </c>
      <c r="I5908">
        <v>4</v>
      </c>
      <c r="J5908" t="s">
        <v>43</v>
      </c>
      <c r="K5908">
        <v>4</v>
      </c>
      <c r="L5908" t="s">
        <v>44</v>
      </c>
      <c r="M5908">
        <v>2.2999999523162842</v>
      </c>
      <c r="N5908" t="s">
        <v>44</v>
      </c>
      <c r="O5908" t="s">
        <v>46</v>
      </c>
      <c r="Q5908" t="s">
        <v>60</v>
      </c>
      <c r="R5908" t="s">
        <v>89</v>
      </c>
      <c r="S5908">
        <v>275</v>
      </c>
      <c r="T5908" t="s">
        <v>49</v>
      </c>
      <c r="U5908" t="s">
        <v>50</v>
      </c>
      <c r="V5908" t="s">
        <v>1598</v>
      </c>
      <c r="W5908" t="s">
        <v>134</v>
      </c>
      <c r="X5908" t="s">
        <v>74</v>
      </c>
      <c r="Y5908">
        <v>39645</v>
      </c>
      <c r="Z5908">
        <v>0</v>
      </c>
      <c r="AA5908" t="s">
        <v>75</v>
      </c>
      <c r="AB5908" t="s">
        <v>83</v>
      </c>
      <c r="AC5908">
        <v>45</v>
      </c>
      <c r="AD5908">
        <v>11</v>
      </c>
      <c r="AE5908">
        <v>4</v>
      </c>
      <c r="AF5908">
        <v>2025</v>
      </c>
      <c r="AG5908">
        <v>20251105</v>
      </c>
      <c r="AH5908" s="2">
        <v>6400</v>
      </c>
      <c r="AI5908" s="2">
        <v>9217.0576171875</v>
      </c>
      <c r="AJ5908" s="2">
        <f t="shared" si="738"/>
        <v>2817.0576171875</v>
      </c>
      <c r="AK5908" s="6">
        <f t="shared" si="739"/>
        <v>0.44016525268554685</v>
      </c>
      <c r="AL5908" s="12">
        <v>6400</v>
      </c>
      <c r="AM5908" s="12">
        <v>9309.1326892646412</v>
      </c>
      <c r="AN5908" s="12">
        <f t="shared" si="740"/>
        <v>2909.1326892646412</v>
      </c>
      <c r="AO5908" s="13">
        <f t="shared" si="741"/>
        <v>0.45455198269760017</v>
      </c>
      <c r="AP5908" s="16">
        <v>6400</v>
      </c>
      <c r="AQ5908" s="16">
        <v>9136.7482914177726</v>
      </c>
      <c r="AR5908" s="16">
        <f t="shared" si="742"/>
        <v>2736.7482914177726</v>
      </c>
      <c r="AS5908" s="17">
        <f t="shared" si="736"/>
        <v>0.427616920534027</v>
      </c>
      <c r="AT5908" s="20">
        <v>6400</v>
      </c>
      <c r="AU5908" s="20">
        <v>9080.3432650527666</v>
      </c>
      <c r="AV5908" s="20">
        <f t="shared" si="737"/>
        <v>2680.3432650527666</v>
      </c>
      <c r="AW5908" s="21">
        <f t="shared" si="743"/>
        <v>0.41880363516449476</v>
      </c>
    </row>
    <row r="5909" spans="1:49" x14ac:dyDescent="0.25">
      <c r="A5909" t="s">
        <v>77</v>
      </c>
      <c r="B5909" t="s">
        <v>596</v>
      </c>
      <c r="C5909">
        <v>36324</v>
      </c>
      <c r="D5909">
        <v>2023</v>
      </c>
      <c r="E5909" t="s">
        <v>468</v>
      </c>
      <c r="F5909" t="s">
        <v>945</v>
      </c>
      <c r="G5909" t="s">
        <v>1353</v>
      </c>
      <c r="I5909">
        <v>4</v>
      </c>
      <c r="J5909" t="s">
        <v>129</v>
      </c>
      <c r="K5909">
        <v>4</v>
      </c>
      <c r="L5909" t="s">
        <v>44</v>
      </c>
      <c r="M5909">
        <v>2</v>
      </c>
      <c r="N5909" t="s">
        <v>44</v>
      </c>
      <c r="O5909" t="s">
        <v>46</v>
      </c>
      <c r="P5909">
        <v>5</v>
      </c>
      <c r="Q5909" t="s">
        <v>118</v>
      </c>
      <c r="R5909" t="s">
        <v>81</v>
      </c>
      <c r="S5909">
        <v>261</v>
      </c>
      <c r="T5909" t="s">
        <v>49</v>
      </c>
      <c r="V5909" t="s">
        <v>1310</v>
      </c>
      <c r="W5909" t="s">
        <v>120</v>
      </c>
      <c r="X5909" t="s">
        <v>131</v>
      </c>
      <c r="Z5909">
        <v>0</v>
      </c>
      <c r="AA5909" t="s">
        <v>75</v>
      </c>
      <c r="AB5909" t="s">
        <v>122</v>
      </c>
      <c r="AC5909">
        <v>45</v>
      </c>
      <c r="AD5909">
        <v>11</v>
      </c>
      <c r="AE5909">
        <v>4</v>
      </c>
      <c r="AF5909">
        <v>2025</v>
      </c>
      <c r="AG5909">
        <v>20251105</v>
      </c>
      <c r="AH5909" s="2">
        <v>25250</v>
      </c>
      <c r="AI5909" s="2">
        <v>31267.474609375</v>
      </c>
      <c r="AJ5909" s="2">
        <f t="shared" si="738"/>
        <v>6017.474609375</v>
      </c>
      <c r="AK5909" s="6">
        <f t="shared" si="739"/>
        <v>0.23831582611386137</v>
      </c>
      <c r="AL5909" s="12">
        <v>25250</v>
      </c>
      <c r="AM5909" s="12">
        <v>31158.51238748898</v>
      </c>
      <c r="AN5909" s="12">
        <f t="shared" si="740"/>
        <v>5908.5123874889796</v>
      </c>
      <c r="AO5909" s="13">
        <f t="shared" si="741"/>
        <v>0.23400049059362296</v>
      </c>
      <c r="AP5909" s="16">
        <v>25250</v>
      </c>
      <c r="AQ5909" s="16">
        <v>26681.828520493771</v>
      </c>
      <c r="AR5909" s="16">
        <f t="shared" si="742"/>
        <v>1431.8285204937711</v>
      </c>
      <c r="AS5909" s="17">
        <f t="shared" si="736"/>
        <v>5.6706080019555287E-2</v>
      </c>
      <c r="AT5909" s="20">
        <v>25250</v>
      </c>
      <c r="AU5909" s="20">
        <v>30384.063492063491</v>
      </c>
      <c r="AV5909" s="20">
        <f t="shared" si="737"/>
        <v>5134.0634920634911</v>
      </c>
      <c r="AW5909" s="21">
        <f t="shared" si="743"/>
        <v>0.2033292472104353</v>
      </c>
    </row>
    <row r="5910" spans="1:49" x14ac:dyDescent="0.25">
      <c r="A5910" t="s">
        <v>77</v>
      </c>
      <c r="B5910" t="s">
        <v>811</v>
      </c>
      <c r="C5910">
        <v>48208</v>
      </c>
      <c r="D5910">
        <v>2022</v>
      </c>
      <c r="E5910" t="s">
        <v>93</v>
      </c>
      <c r="F5910" t="s">
        <v>430</v>
      </c>
      <c r="G5910" t="s">
        <v>466</v>
      </c>
      <c r="I5910">
        <v>4</v>
      </c>
      <c r="J5910" t="s">
        <v>69</v>
      </c>
      <c r="K5910">
        <v>4</v>
      </c>
      <c r="L5910" t="s">
        <v>44</v>
      </c>
      <c r="M5910">
        <v>1.5</v>
      </c>
      <c r="N5910" t="s">
        <v>45</v>
      </c>
      <c r="O5910" t="s">
        <v>46</v>
      </c>
      <c r="P5910">
        <v>4</v>
      </c>
      <c r="Q5910" t="s">
        <v>118</v>
      </c>
      <c r="R5910" t="s">
        <v>96</v>
      </c>
      <c r="T5910" t="s">
        <v>49</v>
      </c>
      <c r="U5910" t="s">
        <v>50</v>
      </c>
      <c r="V5910" t="s">
        <v>467</v>
      </c>
      <c r="W5910" t="s">
        <v>120</v>
      </c>
      <c r="X5910" t="s">
        <v>74</v>
      </c>
      <c r="Z5910">
        <v>0</v>
      </c>
      <c r="AA5910" t="s">
        <v>75</v>
      </c>
      <c r="AB5910" t="s">
        <v>122</v>
      </c>
      <c r="AC5910">
        <v>45</v>
      </c>
      <c r="AD5910">
        <v>11</v>
      </c>
      <c r="AE5910">
        <v>4</v>
      </c>
      <c r="AF5910">
        <v>2025</v>
      </c>
      <c r="AG5910">
        <v>20251105</v>
      </c>
      <c r="AH5910" s="2">
        <v>14200</v>
      </c>
      <c r="AI5910" s="2">
        <v>14269.6318359375</v>
      </c>
      <c r="AJ5910" s="2">
        <f t="shared" si="738"/>
        <v>69.6318359375</v>
      </c>
      <c r="AK5910" s="6">
        <f t="shared" si="739"/>
        <v>4.9036504181338026E-3</v>
      </c>
      <c r="AL5910" s="12">
        <v>14200</v>
      </c>
      <c r="AM5910" s="12">
        <v>14053.3025609053</v>
      </c>
      <c r="AN5910" s="12">
        <f t="shared" si="740"/>
        <v>146.6974390946998</v>
      </c>
      <c r="AO5910" s="13">
        <f t="shared" si="741"/>
        <v>1.0330805570049282E-2</v>
      </c>
      <c r="AP5910" s="16">
        <v>14200</v>
      </c>
      <c r="AQ5910" s="16">
        <v>13725.09022029697</v>
      </c>
      <c r="AR5910" s="16">
        <f t="shared" si="742"/>
        <v>474.90977970302993</v>
      </c>
      <c r="AS5910" s="17">
        <f t="shared" si="736"/>
        <v>3.3444350683311967E-2</v>
      </c>
      <c r="AT5910" s="20">
        <v>14200</v>
      </c>
      <c r="AU5910" s="20">
        <v>14362.9672029703</v>
      </c>
      <c r="AV5910" s="20">
        <f t="shared" si="737"/>
        <v>162.9672029702997</v>
      </c>
      <c r="AW5910" s="21">
        <f t="shared" si="743"/>
        <v>1.1476563589457724E-2</v>
      </c>
    </row>
    <row r="5911" spans="1:49" x14ac:dyDescent="0.25">
      <c r="A5911" t="s">
        <v>38</v>
      </c>
      <c r="B5911" t="s">
        <v>776</v>
      </c>
      <c r="C5911">
        <v>147698</v>
      </c>
      <c r="D5911">
        <v>2017</v>
      </c>
      <c r="E5911" t="s">
        <v>111</v>
      </c>
      <c r="F5911" t="s">
        <v>823</v>
      </c>
      <c r="G5911" t="s">
        <v>227</v>
      </c>
      <c r="H5911" t="s">
        <v>767</v>
      </c>
      <c r="I5911">
        <v>6</v>
      </c>
      <c r="J5911" t="s">
        <v>59</v>
      </c>
      <c r="K5911">
        <v>4</v>
      </c>
      <c r="L5911" t="s">
        <v>44</v>
      </c>
      <c r="M5911">
        <v>3.5999999046325679</v>
      </c>
      <c r="N5911" t="s">
        <v>45</v>
      </c>
      <c r="O5911" t="s">
        <v>180</v>
      </c>
      <c r="P5911">
        <v>2</v>
      </c>
      <c r="Q5911" t="s">
        <v>215</v>
      </c>
      <c r="R5911" t="s">
        <v>96</v>
      </c>
      <c r="S5911">
        <v>283</v>
      </c>
      <c r="T5911" t="s">
        <v>49</v>
      </c>
      <c r="U5911" t="s">
        <v>72</v>
      </c>
      <c r="W5911" t="s">
        <v>90</v>
      </c>
      <c r="X5911" t="s">
        <v>98</v>
      </c>
      <c r="Y5911">
        <v>34395</v>
      </c>
      <c r="Z5911">
        <v>0</v>
      </c>
      <c r="AA5911" t="s">
        <v>75</v>
      </c>
      <c r="AB5911" t="s">
        <v>215</v>
      </c>
      <c r="AC5911">
        <v>45</v>
      </c>
      <c r="AD5911">
        <v>11</v>
      </c>
      <c r="AE5911">
        <v>4</v>
      </c>
      <c r="AF5911">
        <v>2025</v>
      </c>
      <c r="AG5911">
        <v>20251105</v>
      </c>
      <c r="AH5911" s="2">
        <v>900</v>
      </c>
      <c r="AI5911" s="2">
        <v>1317.90478515625</v>
      </c>
      <c r="AJ5911" s="2">
        <f t="shared" si="738"/>
        <v>417.90478515625</v>
      </c>
      <c r="AK5911" s="6">
        <f t="shared" si="739"/>
        <v>0.46433865017361109</v>
      </c>
      <c r="AL5911" s="12">
        <v>900</v>
      </c>
      <c r="AM5911" s="12">
        <v>1249.4164160896</v>
      </c>
      <c r="AN5911" s="12">
        <f t="shared" si="740"/>
        <v>349.41641608960003</v>
      </c>
      <c r="AO5911" s="13">
        <f t="shared" si="741"/>
        <v>0.38824046232177783</v>
      </c>
      <c r="AP5911" s="16">
        <v>900</v>
      </c>
      <c r="AQ5911" s="16">
        <v>1408.8577937686259</v>
      </c>
      <c r="AR5911" s="16">
        <f t="shared" si="742"/>
        <v>508.85779376862592</v>
      </c>
      <c r="AS5911" s="17">
        <f t="shared" si="736"/>
        <v>0.56539754863180658</v>
      </c>
      <c r="AT5911" s="20">
        <v>900</v>
      </c>
      <c r="AU5911" s="20">
        <v>1362.1326073030109</v>
      </c>
      <c r="AV5911" s="20">
        <f t="shared" si="737"/>
        <v>462.1326073030109</v>
      </c>
      <c r="AW5911" s="21">
        <f t="shared" si="743"/>
        <v>0.51348067478112325</v>
      </c>
    </row>
    <row r="5912" spans="1:49" x14ac:dyDescent="0.25">
      <c r="A5912" t="s">
        <v>109</v>
      </c>
      <c r="B5912" t="s">
        <v>538</v>
      </c>
      <c r="C5912">
        <v>41340</v>
      </c>
      <c r="D5912">
        <v>2020</v>
      </c>
      <c r="E5912" t="s">
        <v>139</v>
      </c>
      <c r="F5912" t="s">
        <v>311</v>
      </c>
      <c r="G5912" t="s">
        <v>642</v>
      </c>
      <c r="I5912">
        <v>4</v>
      </c>
      <c r="J5912" t="s">
        <v>101</v>
      </c>
      <c r="K5912">
        <v>4</v>
      </c>
      <c r="L5912" t="s">
        <v>44</v>
      </c>
      <c r="M5912">
        <v>2.5</v>
      </c>
      <c r="N5912" t="s">
        <v>45</v>
      </c>
      <c r="O5912" t="s">
        <v>95</v>
      </c>
      <c r="Q5912" t="s">
        <v>118</v>
      </c>
      <c r="R5912" t="s">
        <v>48</v>
      </c>
      <c r="T5912" t="s">
        <v>49</v>
      </c>
      <c r="W5912" t="s">
        <v>120</v>
      </c>
      <c r="X5912" t="s">
        <v>74</v>
      </c>
      <c r="Z5912">
        <v>0</v>
      </c>
      <c r="AA5912" t="s">
        <v>75</v>
      </c>
      <c r="AB5912" t="s">
        <v>122</v>
      </c>
      <c r="AC5912">
        <v>45</v>
      </c>
      <c r="AD5912">
        <v>11</v>
      </c>
      <c r="AE5912">
        <v>4</v>
      </c>
      <c r="AF5912">
        <v>2025</v>
      </c>
      <c r="AG5912">
        <v>20251105</v>
      </c>
      <c r="AH5912" s="2">
        <v>16000</v>
      </c>
      <c r="AI5912" s="2">
        <v>4658.6884765625</v>
      </c>
      <c r="AJ5912" s="2">
        <f t="shared" si="738"/>
        <v>11341.3115234375</v>
      </c>
      <c r="AK5912" s="6">
        <f t="shared" si="739"/>
        <v>0.70883197021484379</v>
      </c>
      <c r="AL5912" s="12">
        <v>16000</v>
      </c>
      <c r="AM5912" s="12">
        <v>4263.5917155320822</v>
      </c>
      <c r="AN5912" s="12">
        <f t="shared" si="740"/>
        <v>11736.408284467918</v>
      </c>
      <c r="AO5912" s="13">
        <f t="shared" si="741"/>
        <v>0.73352551777924491</v>
      </c>
      <c r="AP5912" s="16">
        <v>16000</v>
      </c>
      <c r="AQ5912" s="16">
        <v>3974.766716409546</v>
      </c>
      <c r="AR5912" s="16">
        <f t="shared" si="742"/>
        <v>12025.233283590454</v>
      </c>
      <c r="AS5912" s="17">
        <f t="shared" si="736"/>
        <v>0.75157708022440339</v>
      </c>
      <c r="AT5912" s="20">
        <v>16000</v>
      </c>
      <c r="AU5912" s="20">
        <v>4869.6843373493994</v>
      </c>
      <c r="AV5912" s="20">
        <f t="shared" si="737"/>
        <v>11130.315662650601</v>
      </c>
      <c r="AW5912" s="21">
        <f t="shared" si="743"/>
        <v>0.69564472891566254</v>
      </c>
    </row>
    <row r="5913" spans="1:49" x14ac:dyDescent="0.25">
      <c r="A5913" t="s">
        <v>77</v>
      </c>
      <c r="B5913" t="s">
        <v>177</v>
      </c>
      <c r="C5913">
        <v>23224</v>
      </c>
      <c r="D5913">
        <v>2024</v>
      </c>
      <c r="E5913" t="s">
        <v>360</v>
      </c>
      <c r="F5913" t="s">
        <v>361</v>
      </c>
      <c r="G5913" t="s">
        <v>700</v>
      </c>
      <c r="I5913">
        <v>4</v>
      </c>
      <c r="J5913" t="s">
        <v>43</v>
      </c>
      <c r="K5913">
        <v>4</v>
      </c>
      <c r="L5913" t="s">
        <v>44</v>
      </c>
      <c r="M5913">
        <v>2.5</v>
      </c>
      <c r="N5913" t="s">
        <v>87</v>
      </c>
      <c r="O5913" t="s">
        <v>46</v>
      </c>
      <c r="P5913">
        <v>4</v>
      </c>
      <c r="Q5913" t="s">
        <v>60</v>
      </c>
      <c r="R5913" t="s">
        <v>89</v>
      </c>
      <c r="T5913" t="s">
        <v>49</v>
      </c>
      <c r="U5913" t="s">
        <v>50</v>
      </c>
      <c r="W5913" t="s">
        <v>134</v>
      </c>
      <c r="X5913" t="s">
        <v>53</v>
      </c>
      <c r="Z5913">
        <v>0</v>
      </c>
      <c r="AA5913" t="s">
        <v>75</v>
      </c>
      <c r="AB5913" t="s">
        <v>104</v>
      </c>
      <c r="AC5913">
        <v>45</v>
      </c>
      <c r="AD5913">
        <v>11</v>
      </c>
      <c r="AE5913">
        <v>4</v>
      </c>
      <c r="AF5913">
        <v>2025</v>
      </c>
      <c r="AG5913">
        <v>20251105</v>
      </c>
      <c r="AH5913" s="2">
        <v>21300</v>
      </c>
      <c r="AI5913" s="2">
        <v>23445.134765625</v>
      </c>
      <c r="AJ5913" s="2">
        <f t="shared" si="738"/>
        <v>2145.134765625</v>
      </c>
      <c r="AK5913" s="6">
        <f t="shared" si="739"/>
        <v>0.10071055237676056</v>
      </c>
      <c r="AL5913" s="12">
        <v>21300</v>
      </c>
      <c r="AM5913" s="12">
        <v>20873.90346300579</v>
      </c>
      <c r="AN5913" s="12">
        <f t="shared" si="740"/>
        <v>426.0965369942096</v>
      </c>
      <c r="AO5913" s="13">
        <f t="shared" si="741"/>
        <v>2.0004532253249278E-2</v>
      </c>
      <c r="AP5913" s="16">
        <v>21300</v>
      </c>
      <c r="AQ5913" s="16">
        <v>20979.914571398771</v>
      </c>
      <c r="AR5913" s="16">
        <f t="shared" si="742"/>
        <v>320.08542860122907</v>
      </c>
      <c r="AS5913" s="17">
        <f t="shared" si="736"/>
        <v>1.5027484910855825E-2</v>
      </c>
      <c r="AT5913" s="20">
        <v>21300</v>
      </c>
      <c r="AU5913" s="20">
        <v>23942.83396946565</v>
      </c>
      <c r="AV5913" s="20">
        <f t="shared" si="737"/>
        <v>2642.8339694656497</v>
      </c>
      <c r="AW5913" s="21">
        <f t="shared" si="743"/>
        <v>0.1240767121814859</v>
      </c>
    </row>
    <row r="5914" spans="1:49" x14ac:dyDescent="0.25">
      <c r="A5914" t="s">
        <v>123</v>
      </c>
      <c r="B5914" t="s">
        <v>124</v>
      </c>
      <c r="C5914">
        <v>183531</v>
      </c>
      <c r="D5914">
        <v>2017</v>
      </c>
      <c r="E5914" t="s">
        <v>93</v>
      </c>
      <c r="F5914" t="s">
        <v>94</v>
      </c>
      <c r="G5914" t="s">
        <v>1544</v>
      </c>
      <c r="I5914">
        <v>4</v>
      </c>
      <c r="J5914" t="s">
        <v>69</v>
      </c>
      <c r="K5914">
        <v>4</v>
      </c>
      <c r="L5914" t="s">
        <v>44</v>
      </c>
      <c r="M5914">
        <v>2.4000000953674321</v>
      </c>
      <c r="N5914" t="s">
        <v>45</v>
      </c>
      <c r="O5914" t="s">
        <v>180</v>
      </c>
      <c r="P5914">
        <v>1</v>
      </c>
      <c r="Q5914" t="s">
        <v>60</v>
      </c>
      <c r="R5914" t="s">
        <v>96</v>
      </c>
      <c r="T5914" t="s">
        <v>49</v>
      </c>
      <c r="V5914" t="s">
        <v>1283</v>
      </c>
      <c r="W5914" t="s">
        <v>62</v>
      </c>
      <c r="X5914" t="s">
        <v>98</v>
      </c>
      <c r="Y5914">
        <v>26750</v>
      </c>
      <c r="Z5914">
        <v>0</v>
      </c>
      <c r="AA5914" t="s">
        <v>75</v>
      </c>
      <c r="AB5914" t="s">
        <v>83</v>
      </c>
      <c r="AC5914">
        <v>45</v>
      </c>
      <c r="AD5914">
        <v>11</v>
      </c>
      <c r="AE5914">
        <v>4</v>
      </c>
      <c r="AF5914">
        <v>2025</v>
      </c>
      <c r="AG5914">
        <v>20251104</v>
      </c>
      <c r="AH5914" s="2">
        <v>700</v>
      </c>
      <c r="AI5914" s="2">
        <v>1168.811157226562</v>
      </c>
      <c r="AJ5914" s="2">
        <f t="shared" si="738"/>
        <v>468.81115722656205</v>
      </c>
      <c r="AK5914" s="6">
        <f t="shared" si="739"/>
        <v>0.66973022460937437</v>
      </c>
      <c r="AL5914" s="12">
        <v>700</v>
      </c>
      <c r="AM5914" s="12">
        <v>1084.635945818867</v>
      </c>
      <c r="AN5914" s="12">
        <f t="shared" si="740"/>
        <v>384.63594581886696</v>
      </c>
      <c r="AO5914" s="13">
        <f t="shared" si="741"/>
        <v>0.54947992259838141</v>
      </c>
      <c r="AP5914" s="16">
        <v>700</v>
      </c>
      <c r="AQ5914" s="16">
        <v>1067.431987983613</v>
      </c>
      <c r="AR5914" s="16">
        <f t="shared" si="742"/>
        <v>367.431987983613</v>
      </c>
      <c r="AS5914" s="17">
        <f t="shared" si="736"/>
        <v>0.52490283997659004</v>
      </c>
      <c r="AT5914" s="20">
        <v>700</v>
      </c>
      <c r="AU5914" s="20">
        <v>1226.5212121212121</v>
      </c>
      <c r="AV5914" s="20">
        <f t="shared" si="737"/>
        <v>526.5212121212121</v>
      </c>
      <c r="AW5914" s="21">
        <f t="shared" si="743"/>
        <v>0.75217316017316016</v>
      </c>
    </row>
    <row r="5915" spans="1:49" x14ac:dyDescent="0.25">
      <c r="A5915" t="s">
        <v>123</v>
      </c>
      <c r="B5915" t="s">
        <v>440</v>
      </c>
      <c r="C5915">
        <v>117073</v>
      </c>
      <c r="D5915">
        <v>2014</v>
      </c>
      <c r="E5915" t="s">
        <v>66</v>
      </c>
      <c r="F5915" t="s">
        <v>221</v>
      </c>
      <c r="I5915">
        <v>6</v>
      </c>
      <c r="J5915" t="s">
        <v>69</v>
      </c>
      <c r="K5915">
        <v>4</v>
      </c>
      <c r="L5915" t="s">
        <v>44</v>
      </c>
      <c r="M5915">
        <v>3.5</v>
      </c>
      <c r="N5915" t="s">
        <v>87</v>
      </c>
      <c r="O5915" t="s">
        <v>46</v>
      </c>
      <c r="P5915">
        <v>4</v>
      </c>
      <c r="Q5915" t="s">
        <v>88</v>
      </c>
      <c r="R5915" t="s">
        <v>89</v>
      </c>
      <c r="S5915">
        <v>365</v>
      </c>
      <c r="T5915" t="s">
        <v>49</v>
      </c>
      <c r="U5915" t="s">
        <v>72</v>
      </c>
      <c r="W5915" t="s">
        <v>103</v>
      </c>
      <c r="X5915" t="s">
        <v>74</v>
      </c>
      <c r="Z5915">
        <v>0</v>
      </c>
      <c r="AA5915" t="s">
        <v>75</v>
      </c>
      <c r="AB5915" t="s">
        <v>91</v>
      </c>
      <c r="AC5915">
        <v>45</v>
      </c>
      <c r="AD5915">
        <v>11</v>
      </c>
      <c r="AE5915">
        <v>4</v>
      </c>
      <c r="AF5915">
        <v>2025</v>
      </c>
      <c r="AG5915">
        <v>20251105</v>
      </c>
      <c r="AH5915" s="2">
        <v>13200</v>
      </c>
      <c r="AI5915" s="2">
        <v>13260.1220703125</v>
      </c>
      <c r="AJ5915" s="2">
        <f t="shared" si="738"/>
        <v>60.1220703125</v>
      </c>
      <c r="AK5915" s="6">
        <f t="shared" si="739"/>
        <v>4.5547022964015152E-3</v>
      </c>
      <c r="AL5915" s="12">
        <v>13200</v>
      </c>
      <c r="AM5915" s="12">
        <v>13677.10888614457</v>
      </c>
      <c r="AN5915" s="12">
        <f t="shared" si="740"/>
        <v>477.10888614456962</v>
      </c>
      <c r="AO5915" s="13">
        <f t="shared" si="741"/>
        <v>3.6144612586709819E-2</v>
      </c>
      <c r="AP5915" s="16">
        <v>13200</v>
      </c>
      <c r="AQ5915" s="16">
        <v>12623.022592705949</v>
      </c>
      <c r="AR5915" s="16">
        <f t="shared" si="742"/>
        <v>576.97740729405086</v>
      </c>
      <c r="AS5915" s="17">
        <f t="shared" si="736"/>
        <v>4.3710409643488699E-2</v>
      </c>
      <c r="AT5915" s="20">
        <v>13200</v>
      </c>
      <c r="AU5915" s="20">
        <v>13034.39325842697</v>
      </c>
      <c r="AV5915" s="20">
        <f t="shared" si="737"/>
        <v>165.60674157303038</v>
      </c>
      <c r="AW5915" s="21">
        <f t="shared" si="743"/>
        <v>1.254596527068412E-2</v>
      </c>
    </row>
    <row r="5916" spans="1:49" x14ac:dyDescent="0.25">
      <c r="A5916" t="s">
        <v>109</v>
      </c>
      <c r="B5916" t="s">
        <v>1419</v>
      </c>
      <c r="C5916">
        <v>112000</v>
      </c>
      <c r="D5916">
        <v>2013</v>
      </c>
      <c r="E5916" t="s">
        <v>66</v>
      </c>
      <c r="F5916" t="s">
        <v>1012</v>
      </c>
      <c r="G5916" t="s">
        <v>180</v>
      </c>
      <c r="I5916">
        <v>4</v>
      </c>
      <c r="J5916" t="s">
        <v>59</v>
      </c>
      <c r="K5916">
        <v>4</v>
      </c>
      <c r="L5916" t="s">
        <v>343</v>
      </c>
      <c r="M5916">
        <v>1.6000000238418579</v>
      </c>
      <c r="N5916" t="s">
        <v>45</v>
      </c>
      <c r="O5916" t="s">
        <v>46</v>
      </c>
      <c r="Q5916" t="s">
        <v>47</v>
      </c>
      <c r="S5916">
        <v>120</v>
      </c>
      <c r="T5916" t="s">
        <v>49</v>
      </c>
      <c r="U5916" t="s">
        <v>50</v>
      </c>
      <c r="W5916" t="s">
        <v>120</v>
      </c>
      <c r="X5916" t="s">
        <v>121</v>
      </c>
      <c r="Z5916">
        <v>0</v>
      </c>
      <c r="AA5916" t="s">
        <v>75</v>
      </c>
      <c r="AB5916" t="s">
        <v>332</v>
      </c>
      <c r="AC5916">
        <v>45</v>
      </c>
      <c r="AD5916">
        <v>11</v>
      </c>
      <c r="AE5916">
        <v>4</v>
      </c>
      <c r="AF5916">
        <v>2025</v>
      </c>
      <c r="AG5916">
        <v>20251107</v>
      </c>
      <c r="AH5916" s="2">
        <v>650</v>
      </c>
      <c r="AI5916" s="2">
        <v>1057.038940429688</v>
      </c>
      <c r="AJ5916" s="2">
        <f t="shared" si="738"/>
        <v>407.03894042968795</v>
      </c>
      <c r="AK5916" s="6">
        <f t="shared" si="739"/>
        <v>0.62621375450721228</v>
      </c>
      <c r="AL5916" s="12">
        <v>650</v>
      </c>
      <c r="AM5916" s="12">
        <v>899.72126310809972</v>
      </c>
      <c r="AN5916" s="12">
        <f t="shared" si="740"/>
        <v>249.72126310809972</v>
      </c>
      <c r="AO5916" s="13">
        <f t="shared" si="741"/>
        <v>0.38418655862784573</v>
      </c>
      <c r="AP5916" s="16">
        <v>650</v>
      </c>
      <c r="AQ5916" s="16">
        <v>1144.701850757732</v>
      </c>
      <c r="AR5916" s="16">
        <f t="shared" si="742"/>
        <v>494.70185075773202</v>
      </c>
      <c r="AS5916" s="17">
        <f t="shared" si="736"/>
        <v>0.76107977039651076</v>
      </c>
      <c r="AT5916" s="20">
        <v>650</v>
      </c>
      <c r="AU5916" s="20">
        <v>1163.5007836990601</v>
      </c>
      <c r="AV5916" s="20">
        <f t="shared" si="737"/>
        <v>513.50078369906009</v>
      </c>
      <c r="AW5916" s="21">
        <f t="shared" si="743"/>
        <v>0.79000120569086163</v>
      </c>
    </row>
    <row r="5917" spans="1:49" x14ac:dyDescent="0.25">
      <c r="A5917" t="s">
        <v>109</v>
      </c>
      <c r="B5917" t="s">
        <v>538</v>
      </c>
      <c r="C5917">
        <v>84619</v>
      </c>
      <c r="D5917">
        <v>2016</v>
      </c>
      <c r="E5917" t="s">
        <v>155</v>
      </c>
      <c r="F5917" t="s">
        <v>156</v>
      </c>
      <c r="G5917" t="s">
        <v>254</v>
      </c>
      <c r="I5917">
        <v>4</v>
      </c>
      <c r="J5917" t="s">
        <v>230</v>
      </c>
      <c r="K5917">
        <v>4</v>
      </c>
      <c r="L5917" t="s">
        <v>44</v>
      </c>
      <c r="M5917">
        <v>2.4000000953674321</v>
      </c>
      <c r="N5917" t="s">
        <v>45</v>
      </c>
      <c r="O5917" t="s">
        <v>46</v>
      </c>
      <c r="P5917">
        <v>1</v>
      </c>
      <c r="Q5917" t="s">
        <v>118</v>
      </c>
      <c r="T5917" t="s">
        <v>49</v>
      </c>
      <c r="U5917" t="s">
        <v>50</v>
      </c>
      <c r="V5917" t="s">
        <v>158</v>
      </c>
      <c r="W5917" t="s">
        <v>120</v>
      </c>
      <c r="X5917" t="s">
        <v>74</v>
      </c>
      <c r="Z5917">
        <v>0</v>
      </c>
      <c r="AA5917" t="s">
        <v>75</v>
      </c>
      <c r="AB5917" t="s">
        <v>122</v>
      </c>
      <c r="AC5917">
        <v>45</v>
      </c>
      <c r="AD5917">
        <v>11</v>
      </c>
      <c r="AE5917">
        <v>4</v>
      </c>
      <c r="AF5917">
        <v>2025</v>
      </c>
      <c r="AG5917">
        <v>20251105</v>
      </c>
      <c r="AH5917" s="2">
        <v>1700</v>
      </c>
      <c r="AI5917" s="2">
        <v>2839.7197265625</v>
      </c>
      <c r="AJ5917" s="2">
        <f t="shared" si="738"/>
        <v>1139.7197265625</v>
      </c>
      <c r="AK5917" s="6">
        <f t="shared" si="739"/>
        <v>0.67042336856617646</v>
      </c>
      <c r="AL5917" s="12">
        <v>1700</v>
      </c>
      <c r="AM5917" s="12">
        <v>2923.1410239900029</v>
      </c>
      <c r="AN5917" s="12">
        <f t="shared" si="740"/>
        <v>1223.1410239900029</v>
      </c>
      <c r="AO5917" s="13">
        <f t="shared" si="741"/>
        <v>0.71949471999411929</v>
      </c>
      <c r="AP5917" s="16">
        <v>1700</v>
      </c>
      <c r="AQ5917" s="16">
        <v>2986.1414834217148</v>
      </c>
      <c r="AR5917" s="16">
        <f t="shared" si="742"/>
        <v>1286.1414834217148</v>
      </c>
      <c r="AS5917" s="17">
        <f t="shared" si="736"/>
        <v>0.75655381377747932</v>
      </c>
      <c r="AT5917" s="20">
        <v>1700</v>
      </c>
      <c r="AU5917" s="20">
        <v>2836.7369668246452</v>
      </c>
      <c r="AV5917" s="20">
        <f t="shared" si="737"/>
        <v>1136.7369668246452</v>
      </c>
      <c r="AW5917" s="21">
        <f t="shared" si="743"/>
        <v>0.66866880401449713</v>
      </c>
    </row>
    <row r="5918" spans="1:49" x14ac:dyDescent="0.25">
      <c r="A5918" t="s">
        <v>123</v>
      </c>
      <c r="B5918" t="s">
        <v>440</v>
      </c>
      <c r="C5918">
        <v>161866</v>
      </c>
      <c r="D5918">
        <v>1999</v>
      </c>
      <c r="E5918" t="s">
        <v>111</v>
      </c>
      <c r="F5918" t="s">
        <v>625</v>
      </c>
      <c r="H5918" t="s">
        <v>85</v>
      </c>
      <c r="I5918">
        <v>8</v>
      </c>
      <c r="J5918" t="s">
        <v>101</v>
      </c>
      <c r="K5918">
        <v>2</v>
      </c>
      <c r="L5918" t="s">
        <v>44</v>
      </c>
      <c r="M5918">
        <v>5.1999998092651367</v>
      </c>
      <c r="N5918" t="s">
        <v>70</v>
      </c>
      <c r="O5918" t="s">
        <v>46</v>
      </c>
      <c r="P5918">
        <v>1</v>
      </c>
      <c r="Q5918" t="s">
        <v>88</v>
      </c>
      <c r="R5918" t="s">
        <v>48</v>
      </c>
      <c r="T5918" t="s">
        <v>49</v>
      </c>
      <c r="U5918" t="s">
        <v>72</v>
      </c>
      <c r="W5918" t="s">
        <v>90</v>
      </c>
      <c r="X5918" t="s">
        <v>74</v>
      </c>
      <c r="Z5918">
        <v>0</v>
      </c>
      <c r="AA5918" t="s">
        <v>75</v>
      </c>
      <c r="AB5918" t="s">
        <v>91</v>
      </c>
      <c r="AC5918">
        <v>45</v>
      </c>
      <c r="AD5918">
        <v>11</v>
      </c>
      <c r="AE5918">
        <v>4</v>
      </c>
      <c r="AF5918">
        <v>2025</v>
      </c>
      <c r="AG5918">
        <v>20251105</v>
      </c>
      <c r="AH5918" s="2">
        <v>500</v>
      </c>
      <c r="AI5918" s="2">
        <v>870.8072509765625</v>
      </c>
      <c r="AJ5918" s="2">
        <f t="shared" si="738"/>
        <v>370.8072509765625</v>
      </c>
      <c r="AK5918" s="6">
        <f t="shared" si="739"/>
        <v>0.74161450195312495</v>
      </c>
      <c r="AL5918" s="12">
        <v>500</v>
      </c>
      <c r="AM5918" s="12">
        <v>936.40550259987538</v>
      </c>
      <c r="AN5918" s="12">
        <f t="shared" si="740"/>
        <v>436.40550259987538</v>
      </c>
      <c r="AO5918" s="13">
        <f t="shared" si="741"/>
        <v>0.87281100519975074</v>
      </c>
      <c r="AP5918" s="16">
        <v>500</v>
      </c>
      <c r="AQ5918" s="16">
        <v>1102.5464249752599</v>
      </c>
      <c r="AR5918" s="16">
        <f t="shared" si="742"/>
        <v>602.54642497525992</v>
      </c>
      <c r="AS5918" s="17">
        <f t="shared" si="736"/>
        <v>1.2050928499505198</v>
      </c>
      <c r="AT5918" s="20">
        <v>500</v>
      </c>
      <c r="AU5918" s="20">
        <v>864.3064220183486</v>
      </c>
      <c r="AV5918" s="20">
        <f t="shared" si="737"/>
        <v>364.3064220183486</v>
      </c>
      <c r="AW5918" s="21">
        <f t="shared" si="743"/>
        <v>0.72861284403669724</v>
      </c>
    </row>
    <row r="5919" spans="1:49" x14ac:dyDescent="0.25">
      <c r="A5919" t="s">
        <v>123</v>
      </c>
      <c r="B5919" t="s">
        <v>290</v>
      </c>
      <c r="C5919">
        <v>109504</v>
      </c>
      <c r="D5919">
        <v>2019</v>
      </c>
      <c r="E5919" t="s">
        <v>93</v>
      </c>
      <c r="F5919" t="s">
        <v>152</v>
      </c>
      <c r="G5919" t="s">
        <v>148</v>
      </c>
      <c r="H5919" t="s">
        <v>85</v>
      </c>
      <c r="I5919">
        <v>8</v>
      </c>
      <c r="J5919" t="s">
        <v>129</v>
      </c>
      <c r="K5919">
        <v>4</v>
      </c>
      <c r="L5919" t="s">
        <v>44</v>
      </c>
      <c r="M5919">
        <v>5.3000001907348633</v>
      </c>
      <c r="N5919" t="s">
        <v>70</v>
      </c>
      <c r="O5919" t="s">
        <v>46</v>
      </c>
      <c r="P5919">
        <v>4</v>
      </c>
      <c r="Q5919" t="s">
        <v>88</v>
      </c>
      <c r="R5919" t="s">
        <v>48</v>
      </c>
      <c r="T5919" t="s">
        <v>49</v>
      </c>
      <c r="V5919" t="s">
        <v>521</v>
      </c>
      <c r="W5919" t="s">
        <v>90</v>
      </c>
      <c r="X5919" t="s">
        <v>121</v>
      </c>
      <c r="Y5919">
        <v>40895</v>
      </c>
      <c r="Z5919">
        <v>0</v>
      </c>
      <c r="AA5919" t="s">
        <v>75</v>
      </c>
      <c r="AB5919" t="s">
        <v>91</v>
      </c>
      <c r="AC5919">
        <v>45</v>
      </c>
      <c r="AD5919">
        <v>11</v>
      </c>
      <c r="AE5919">
        <v>4</v>
      </c>
      <c r="AF5919">
        <v>2025</v>
      </c>
      <c r="AG5919">
        <v>20251104</v>
      </c>
      <c r="AH5919" s="2">
        <v>15800</v>
      </c>
      <c r="AI5919" s="2">
        <v>18456.515625</v>
      </c>
      <c r="AJ5919" s="2">
        <f t="shared" si="738"/>
        <v>2656.515625</v>
      </c>
      <c r="AK5919" s="6">
        <f t="shared" si="739"/>
        <v>0.1681339003164557</v>
      </c>
      <c r="AL5919" s="12">
        <v>15800</v>
      </c>
      <c r="AM5919" s="12">
        <v>17736.701301505658</v>
      </c>
      <c r="AN5919" s="12">
        <f t="shared" si="740"/>
        <v>1936.7013015056582</v>
      </c>
      <c r="AO5919" s="13">
        <f t="shared" si="741"/>
        <v>0.12257603174086444</v>
      </c>
      <c r="AP5919" s="16">
        <v>15800</v>
      </c>
      <c r="AQ5919" s="16">
        <v>19916.130373442651</v>
      </c>
      <c r="AR5919" s="16">
        <f t="shared" si="742"/>
        <v>4116.130373442651</v>
      </c>
      <c r="AS5919" s="17">
        <f t="shared" si="736"/>
        <v>0.26051458059763616</v>
      </c>
      <c r="AT5919" s="20">
        <v>15800</v>
      </c>
      <c r="AU5919" s="20">
        <v>18485.695081967231</v>
      </c>
      <c r="AV5919" s="20">
        <f t="shared" si="737"/>
        <v>2685.6950819672311</v>
      </c>
      <c r="AW5919" s="21">
        <f t="shared" si="743"/>
        <v>0.16998070139033108</v>
      </c>
    </row>
    <row r="5920" spans="1:49" x14ac:dyDescent="0.25">
      <c r="A5920" t="s">
        <v>77</v>
      </c>
      <c r="B5920" t="s">
        <v>456</v>
      </c>
      <c r="C5920">
        <v>90830</v>
      </c>
      <c r="D5920">
        <v>2017</v>
      </c>
      <c r="E5920" t="s">
        <v>40</v>
      </c>
      <c r="F5920" t="s">
        <v>280</v>
      </c>
      <c r="G5920" t="s">
        <v>651</v>
      </c>
      <c r="H5920" t="s">
        <v>281</v>
      </c>
      <c r="I5920">
        <v>4</v>
      </c>
      <c r="J5920" t="s">
        <v>59</v>
      </c>
      <c r="K5920">
        <v>4</v>
      </c>
      <c r="L5920" t="s">
        <v>44</v>
      </c>
      <c r="M5920">
        <v>2.5</v>
      </c>
      <c r="N5920" t="s">
        <v>45</v>
      </c>
      <c r="O5920" t="s">
        <v>46</v>
      </c>
      <c r="Q5920" t="s">
        <v>118</v>
      </c>
      <c r="R5920" t="s">
        <v>48</v>
      </c>
      <c r="S5920">
        <v>178</v>
      </c>
      <c r="T5920" t="s">
        <v>49</v>
      </c>
      <c r="U5920" t="s">
        <v>50</v>
      </c>
      <c r="V5920" t="s">
        <v>225</v>
      </c>
      <c r="W5920" t="s">
        <v>120</v>
      </c>
      <c r="X5920" t="s">
        <v>74</v>
      </c>
      <c r="Y5920">
        <v>23070</v>
      </c>
      <c r="Z5920">
        <v>0</v>
      </c>
      <c r="AA5920" t="s">
        <v>75</v>
      </c>
      <c r="AB5920" t="s">
        <v>122</v>
      </c>
      <c r="AC5920">
        <v>45</v>
      </c>
      <c r="AD5920">
        <v>11</v>
      </c>
      <c r="AE5920">
        <v>4</v>
      </c>
      <c r="AF5920">
        <v>2025</v>
      </c>
      <c r="AG5920">
        <v>20251105</v>
      </c>
      <c r="AH5920" s="2">
        <v>12000</v>
      </c>
      <c r="AI5920" s="2">
        <v>9247.9658203125</v>
      </c>
      <c r="AJ5920" s="2">
        <f t="shared" si="738"/>
        <v>2752.0341796875</v>
      </c>
      <c r="AK5920" s="6">
        <f t="shared" si="739"/>
        <v>0.229336181640625</v>
      </c>
      <c r="AL5920" s="12">
        <v>12000</v>
      </c>
      <c r="AM5920" s="12">
        <v>9309.3096718151428</v>
      </c>
      <c r="AN5920" s="12">
        <f t="shared" si="740"/>
        <v>2690.6903281848572</v>
      </c>
      <c r="AO5920" s="13">
        <f t="shared" si="741"/>
        <v>0.22422419401540478</v>
      </c>
      <c r="AP5920" s="16">
        <v>12000</v>
      </c>
      <c r="AQ5920" s="16">
        <v>9574.5713562867331</v>
      </c>
      <c r="AR5920" s="16">
        <f t="shared" si="742"/>
        <v>2425.4286437132669</v>
      </c>
      <c r="AS5920" s="17">
        <f t="shared" si="736"/>
        <v>0.20211905364277225</v>
      </c>
      <c r="AT5920" s="20">
        <v>12000</v>
      </c>
      <c r="AU5920" s="20">
        <v>9101.6279069767443</v>
      </c>
      <c r="AV5920" s="20">
        <f t="shared" si="737"/>
        <v>2898.3720930232557</v>
      </c>
      <c r="AW5920" s="21">
        <f t="shared" si="743"/>
        <v>0.24153100775193798</v>
      </c>
    </row>
    <row r="5921" spans="1:49" x14ac:dyDescent="0.25">
      <c r="A5921" t="s">
        <v>38</v>
      </c>
      <c r="B5921" t="s">
        <v>65</v>
      </c>
      <c r="C5921">
        <v>167627</v>
      </c>
      <c r="D5921">
        <v>2019</v>
      </c>
      <c r="E5921" t="s">
        <v>93</v>
      </c>
      <c r="F5921" t="s">
        <v>670</v>
      </c>
      <c r="G5921" t="s">
        <v>1024</v>
      </c>
      <c r="H5921" t="s">
        <v>293</v>
      </c>
      <c r="I5921">
        <v>8</v>
      </c>
      <c r="J5921" t="s">
        <v>69</v>
      </c>
      <c r="K5921">
        <v>4</v>
      </c>
      <c r="L5921" t="s">
        <v>44</v>
      </c>
      <c r="M5921">
        <v>6</v>
      </c>
      <c r="N5921" t="s">
        <v>87</v>
      </c>
      <c r="O5921" t="s">
        <v>46</v>
      </c>
      <c r="P5921">
        <v>3</v>
      </c>
      <c r="Q5921" t="s">
        <v>88</v>
      </c>
      <c r="T5921" t="s">
        <v>49</v>
      </c>
      <c r="V5921" t="s">
        <v>446</v>
      </c>
      <c r="W5921" t="s">
        <v>220</v>
      </c>
      <c r="X5921" t="s">
        <v>98</v>
      </c>
      <c r="Z5921">
        <v>0</v>
      </c>
      <c r="AA5921" t="s">
        <v>75</v>
      </c>
      <c r="AB5921" t="s">
        <v>91</v>
      </c>
      <c r="AC5921">
        <v>45</v>
      </c>
      <c r="AD5921">
        <v>11</v>
      </c>
      <c r="AE5921">
        <v>4</v>
      </c>
      <c r="AF5921">
        <v>2025</v>
      </c>
      <c r="AG5921">
        <v>20251104</v>
      </c>
      <c r="AH5921" s="2">
        <v>11600</v>
      </c>
      <c r="AI5921" s="2">
        <v>11078.2470703125</v>
      </c>
      <c r="AJ5921" s="2">
        <f t="shared" si="738"/>
        <v>521.7529296875</v>
      </c>
      <c r="AK5921" s="6">
        <f t="shared" si="739"/>
        <v>4.4978700835129309E-2</v>
      </c>
      <c r="AL5921" s="12">
        <v>11600</v>
      </c>
      <c r="AM5921" s="12">
        <v>10861.904725130071</v>
      </c>
      <c r="AN5921" s="12">
        <f t="shared" si="740"/>
        <v>738.0952748699292</v>
      </c>
      <c r="AO5921" s="13">
        <f t="shared" si="741"/>
        <v>6.3628903006028373E-2</v>
      </c>
      <c r="AP5921" s="16">
        <v>11600</v>
      </c>
      <c r="AQ5921" s="16">
        <v>10501.20298334767</v>
      </c>
      <c r="AR5921" s="16">
        <f t="shared" si="742"/>
        <v>1098.7970166523301</v>
      </c>
      <c r="AS5921" s="17">
        <f t="shared" si="736"/>
        <v>9.4723880745890526E-2</v>
      </c>
      <c r="AT5921" s="20">
        <v>11600</v>
      </c>
      <c r="AU5921" s="20">
        <v>11088.8602383532</v>
      </c>
      <c r="AV5921" s="20">
        <f t="shared" si="737"/>
        <v>511.13976164680025</v>
      </c>
      <c r="AW5921" s="21">
        <f t="shared" si="743"/>
        <v>4.4063772555758642E-2</v>
      </c>
    </row>
    <row r="5922" spans="1:49" x14ac:dyDescent="0.25">
      <c r="A5922" t="s">
        <v>109</v>
      </c>
      <c r="B5922" t="s">
        <v>1419</v>
      </c>
      <c r="C5922">
        <v>115000</v>
      </c>
      <c r="D5922">
        <v>1996</v>
      </c>
      <c r="E5922" t="s">
        <v>111</v>
      </c>
      <c r="F5922" t="s">
        <v>625</v>
      </c>
      <c r="H5922" t="s">
        <v>85</v>
      </c>
      <c r="I5922">
        <v>8</v>
      </c>
      <c r="J5922" t="s">
        <v>117</v>
      </c>
      <c r="K5922">
        <v>2</v>
      </c>
      <c r="L5922" t="s">
        <v>343</v>
      </c>
      <c r="M5922">
        <v>5.9000000953674316</v>
      </c>
      <c r="N5922" t="s">
        <v>87</v>
      </c>
      <c r="O5922" t="s">
        <v>46</v>
      </c>
      <c r="Q5922" t="s">
        <v>88</v>
      </c>
      <c r="R5922" t="s">
        <v>89</v>
      </c>
      <c r="T5922" t="s">
        <v>49</v>
      </c>
      <c r="U5922" t="s">
        <v>72</v>
      </c>
      <c r="W5922" t="s">
        <v>90</v>
      </c>
      <c r="X5922" t="s">
        <v>121</v>
      </c>
      <c r="Z5922">
        <v>0</v>
      </c>
      <c r="AA5922" t="s">
        <v>75</v>
      </c>
      <c r="AB5922" t="s">
        <v>91</v>
      </c>
      <c r="AC5922">
        <v>45</v>
      </c>
      <c r="AD5922">
        <v>11</v>
      </c>
      <c r="AE5922">
        <v>4</v>
      </c>
      <c r="AF5922">
        <v>2025</v>
      </c>
      <c r="AG5922">
        <v>20251107</v>
      </c>
      <c r="AH5922" s="2">
        <v>399</v>
      </c>
      <c r="AI5922" s="2">
        <v>595.96563720703125</v>
      </c>
      <c r="AJ5922" s="2">
        <f t="shared" si="738"/>
        <v>196.96563720703125</v>
      </c>
      <c r="AK5922" s="6">
        <f t="shared" si="739"/>
        <v>0.49364821355145677</v>
      </c>
      <c r="AL5922" s="12">
        <v>399</v>
      </c>
      <c r="AM5922" s="12">
        <v>672.75763616522886</v>
      </c>
      <c r="AN5922" s="12">
        <f t="shared" si="740"/>
        <v>273.75763616522886</v>
      </c>
      <c r="AO5922" s="13">
        <f t="shared" si="741"/>
        <v>0.68610936382262877</v>
      </c>
      <c r="AP5922" s="16">
        <v>399</v>
      </c>
      <c r="AQ5922" s="16">
        <v>726.68332710975528</v>
      </c>
      <c r="AR5922" s="16">
        <f t="shared" si="742"/>
        <v>327.68332710975528</v>
      </c>
      <c r="AS5922" s="17">
        <f t="shared" si="736"/>
        <v>0.82126147145302075</v>
      </c>
      <c r="AT5922" s="20">
        <v>399</v>
      </c>
      <c r="AU5922" s="20">
        <v>596.14968152866265</v>
      </c>
      <c r="AV5922" s="20">
        <f t="shared" si="737"/>
        <v>197.14968152866265</v>
      </c>
      <c r="AW5922" s="21">
        <f t="shared" si="743"/>
        <v>0.49410947751544526</v>
      </c>
    </row>
    <row r="5923" spans="1:49" x14ac:dyDescent="0.25">
      <c r="A5923" t="s">
        <v>123</v>
      </c>
      <c r="B5923" t="s">
        <v>440</v>
      </c>
      <c r="C5923">
        <v>135460</v>
      </c>
      <c r="D5923">
        <v>2013</v>
      </c>
      <c r="E5923" t="s">
        <v>93</v>
      </c>
      <c r="F5923" t="s">
        <v>94</v>
      </c>
      <c r="G5923" t="s">
        <v>533</v>
      </c>
      <c r="I5923">
        <v>4</v>
      </c>
      <c r="J5923" t="s">
        <v>129</v>
      </c>
      <c r="K5923">
        <v>4</v>
      </c>
      <c r="L5923" t="s">
        <v>44</v>
      </c>
      <c r="M5923">
        <v>2.4000000953674321</v>
      </c>
      <c r="N5923" t="s">
        <v>45</v>
      </c>
      <c r="O5923" t="s">
        <v>95</v>
      </c>
      <c r="P5923">
        <v>2</v>
      </c>
      <c r="Q5923" t="s">
        <v>60</v>
      </c>
      <c r="R5923" t="s">
        <v>96</v>
      </c>
      <c r="T5923" t="s">
        <v>49</v>
      </c>
      <c r="V5923" t="s">
        <v>437</v>
      </c>
      <c r="W5923" t="s">
        <v>62</v>
      </c>
      <c r="X5923" t="s">
        <v>98</v>
      </c>
      <c r="Z5923">
        <v>0</v>
      </c>
      <c r="AA5923" t="s">
        <v>75</v>
      </c>
      <c r="AB5923" t="s">
        <v>83</v>
      </c>
      <c r="AC5923">
        <v>45</v>
      </c>
      <c r="AD5923">
        <v>11</v>
      </c>
      <c r="AE5923">
        <v>4</v>
      </c>
      <c r="AF5923">
        <v>2025</v>
      </c>
      <c r="AG5923">
        <v>20251105</v>
      </c>
      <c r="AH5923" s="2">
        <v>1200</v>
      </c>
      <c r="AI5923" s="2">
        <v>972.49737548828125</v>
      </c>
      <c r="AJ5923" s="2">
        <f t="shared" si="738"/>
        <v>227.50262451171875</v>
      </c>
      <c r="AK5923" s="6">
        <f t="shared" si="739"/>
        <v>0.18958552042643229</v>
      </c>
      <c r="AL5923" s="12">
        <v>1200</v>
      </c>
      <c r="AM5923" s="12">
        <v>1013.924485702786</v>
      </c>
      <c r="AN5923" s="12">
        <f t="shared" si="740"/>
        <v>186.075514297214</v>
      </c>
      <c r="AO5923" s="13">
        <f t="shared" si="741"/>
        <v>0.15506292858101167</v>
      </c>
      <c r="AP5923" s="16">
        <v>1200</v>
      </c>
      <c r="AQ5923" s="16">
        <v>990.32960721150573</v>
      </c>
      <c r="AR5923" s="16">
        <f t="shared" si="742"/>
        <v>209.67039278849427</v>
      </c>
      <c r="AS5923" s="17">
        <f t="shared" si="736"/>
        <v>0.17472532732374521</v>
      </c>
      <c r="AT5923" s="20">
        <v>1200</v>
      </c>
      <c r="AU5923" s="20">
        <v>985.31054131054134</v>
      </c>
      <c r="AV5923" s="20">
        <f t="shared" si="737"/>
        <v>214.68945868945866</v>
      </c>
      <c r="AW5923" s="21">
        <f t="shared" si="743"/>
        <v>0.17890788224121554</v>
      </c>
    </row>
    <row r="5924" spans="1:49" x14ac:dyDescent="0.25">
      <c r="A5924" t="s">
        <v>38</v>
      </c>
      <c r="B5924" t="s">
        <v>259</v>
      </c>
      <c r="C5924">
        <v>36082</v>
      </c>
      <c r="D5924">
        <v>2023</v>
      </c>
      <c r="E5924" t="s">
        <v>159</v>
      </c>
      <c r="F5924" t="s">
        <v>236</v>
      </c>
      <c r="G5924" t="s">
        <v>237</v>
      </c>
      <c r="I5924">
        <v>4</v>
      </c>
      <c r="J5924" t="s">
        <v>129</v>
      </c>
      <c r="K5924">
        <v>4</v>
      </c>
      <c r="L5924" t="s">
        <v>44</v>
      </c>
      <c r="M5924">
        <v>1.5</v>
      </c>
      <c r="N5924" t="s">
        <v>45</v>
      </c>
      <c r="O5924" t="s">
        <v>46</v>
      </c>
      <c r="P5924">
        <v>4</v>
      </c>
      <c r="Q5924" t="s">
        <v>60</v>
      </c>
      <c r="R5924" t="s">
        <v>48</v>
      </c>
      <c r="S5924">
        <v>190</v>
      </c>
      <c r="T5924" t="s">
        <v>49</v>
      </c>
      <c r="U5924" t="s">
        <v>50</v>
      </c>
      <c r="V5924" t="s">
        <v>238</v>
      </c>
      <c r="W5924" t="s">
        <v>62</v>
      </c>
      <c r="X5924" t="s">
        <v>74</v>
      </c>
      <c r="Z5924">
        <v>0</v>
      </c>
      <c r="AA5924" t="s">
        <v>75</v>
      </c>
      <c r="AB5924" t="s">
        <v>83</v>
      </c>
      <c r="AC5924">
        <v>45</v>
      </c>
      <c r="AD5924">
        <v>11</v>
      </c>
      <c r="AE5924">
        <v>4</v>
      </c>
      <c r="AF5924">
        <v>2025</v>
      </c>
      <c r="AG5924">
        <v>20251105</v>
      </c>
      <c r="AH5924" s="2">
        <v>24000</v>
      </c>
      <c r="AI5924" s="2">
        <v>24120.927734375</v>
      </c>
      <c r="AJ5924" s="2">
        <f t="shared" si="738"/>
        <v>120.927734375</v>
      </c>
      <c r="AK5924" s="6">
        <f t="shared" si="739"/>
        <v>5.038655598958333E-3</v>
      </c>
      <c r="AL5924" s="12">
        <v>24000</v>
      </c>
      <c r="AM5924" s="12">
        <v>23586.77410126133</v>
      </c>
      <c r="AN5924" s="12">
        <f t="shared" si="740"/>
        <v>413.22589873867037</v>
      </c>
      <c r="AO5924" s="13">
        <f t="shared" si="741"/>
        <v>1.7217745780777931E-2</v>
      </c>
      <c r="AP5924" s="16">
        <v>24000</v>
      </c>
      <c r="AQ5924" s="16">
        <v>22173.766525560241</v>
      </c>
      <c r="AR5924" s="16">
        <f t="shared" si="742"/>
        <v>1826.2334744397594</v>
      </c>
      <c r="AS5924" s="17">
        <f t="shared" si="736"/>
        <v>7.6093061434989978E-2</v>
      </c>
      <c r="AT5924" s="20">
        <v>24000</v>
      </c>
      <c r="AU5924" s="20">
        <v>23942.83396946565</v>
      </c>
      <c r="AV5924" s="20">
        <f t="shared" si="737"/>
        <v>57.166030534350284</v>
      </c>
      <c r="AW5924" s="21">
        <f t="shared" si="743"/>
        <v>2.3819179389312621E-3</v>
      </c>
    </row>
    <row r="5925" spans="1:49" x14ac:dyDescent="0.25">
      <c r="A5925" t="s">
        <v>38</v>
      </c>
      <c r="B5925" t="s">
        <v>776</v>
      </c>
      <c r="C5925">
        <v>148020</v>
      </c>
      <c r="D5925">
        <v>2013</v>
      </c>
      <c r="E5925" t="s">
        <v>135</v>
      </c>
      <c r="F5925" t="s">
        <v>345</v>
      </c>
      <c r="G5925" t="s">
        <v>369</v>
      </c>
      <c r="I5925">
        <v>6</v>
      </c>
      <c r="J5925" t="s">
        <v>541</v>
      </c>
      <c r="K5925">
        <v>4</v>
      </c>
      <c r="L5925" t="s">
        <v>44</v>
      </c>
      <c r="M5925">
        <v>3.5999999046325679</v>
      </c>
      <c r="N5925" t="s">
        <v>87</v>
      </c>
      <c r="O5925" t="s">
        <v>46</v>
      </c>
      <c r="P5925">
        <v>4</v>
      </c>
      <c r="Q5925" t="s">
        <v>60</v>
      </c>
      <c r="R5925" t="s">
        <v>89</v>
      </c>
      <c r="S5925">
        <v>283</v>
      </c>
      <c r="T5925" t="s">
        <v>49</v>
      </c>
      <c r="W5925" t="s">
        <v>90</v>
      </c>
      <c r="X5925" t="s">
        <v>74</v>
      </c>
      <c r="Z5925">
        <v>0</v>
      </c>
      <c r="AA5925" t="s">
        <v>75</v>
      </c>
      <c r="AB5925" t="s">
        <v>83</v>
      </c>
      <c r="AC5925">
        <v>45</v>
      </c>
      <c r="AD5925">
        <v>11</v>
      </c>
      <c r="AE5925">
        <v>4</v>
      </c>
      <c r="AF5925">
        <v>2025</v>
      </c>
      <c r="AG5925">
        <v>20251105</v>
      </c>
      <c r="AH5925" s="2">
        <v>4200</v>
      </c>
      <c r="AI5925" s="2">
        <v>4553.33056640625</v>
      </c>
      <c r="AJ5925" s="2">
        <f t="shared" si="738"/>
        <v>353.33056640625</v>
      </c>
      <c r="AK5925" s="6">
        <f t="shared" si="739"/>
        <v>8.4126325334821422E-2</v>
      </c>
      <c r="AL5925" s="12">
        <v>4200</v>
      </c>
      <c r="AM5925" s="12">
        <v>4190.2832429365862</v>
      </c>
      <c r="AN5925" s="12">
        <f t="shared" si="740"/>
        <v>9.7167570634137519</v>
      </c>
      <c r="AO5925" s="13">
        <f t="shared" si="741"/>
        <v>2.313513586527084E-3</v>
      </c>
      <c r="AP5925" s="16">
        <v>4200</v>
      </c>
      <c r="AQ5925" s="16">
        <v>4472.1078996171082</v>
      </c>
      <c r="AR5925" s="16">
        <f t="shared" si="742"/>
        <v>272.10789961710816</v>
      </c>
      <c r="AS5925" s="17">
        <f t="shared" si="736"/>
        <v>6.4787595146930513E-2</v>
      </c>
      <c r="AT5925" s="20">
        <v>4200</v>
      </c>
      <c r="AU5925" s="20">
        <v>4759.75</v>
      </c>
      <c r="AV5925" s="20">
        <f t="shared" si="737"/>
        <v>559.75</v>
      </c>
      <c r="AW5925" s="21">
        <f t="shared" si="743"/>
        <v>0.13327380952380952</v>
      </c>
    </row>
    <row r="5926" spans="1:49" x14ac:dyDescent="0.25">
      <c r="A5926" t="s">
        <v>123</v>
      </c>
      <c r="B5926" t="s">
        <v>440</v>
      </c>
      <c r="C5926">
        <v>125560</v>
      </c>
      <c r="D5926">
        <v>2018</v>
      </c>
      <c r="E5926" t="s">
        <v>139</v>
      </c>
      <c r="F5926" t="s">
        <v>413</v>
      </c>
      <c r="I5926">
        <v>4</v>
      </c>
      <c r="J5926" t="s">
        <v>117</v>
      </c>
      <c r="K5926">
        <v>4</v>
      </c>
      <c r="L5926" t="s">
        <v>44</v>
      </c>
      <c r="M5926">
        <v>1.6000000238418579</v>
      </c>
      <c r="N5926" t="s">
        <v>45</v>
      </c>
      <c r="O5926" t="s">
        <v>46</v>
      </c>
      <c r="P5926">
        <v>2</v>
      </c>
      <c r="Q5926" t="s">
        <v>118</v>
      </c>
      <c r="R5926" t="s">
        <v>48</v>
      </c>
      <c r="S5926">
        <v>109</v>
      </c>
      <c r="T5926" t="s">
        <v>49</v>
      </c>
      <c r="U5926" t="s">
        <v>50</v>
      </c>
      <c r="W5926" t="s">
        <v>120</v>
      </c>
      <c r="X5926" t="s">
        <v>121</v>
      </c>
      <c r="Y5926">
        <v>13005</v>
      </c>
      <c r="Z5926">
        <v>0</v>
      </c>
      <c r="AA5926" t="s">
        <v>75</v>
      </c>
      <c r="AB5926" t="s">
        <v>122</v>
      </c>
      <c r="AC5926">
        <v>45</v>
      </c>
      <c r="AD5926">
        <v>11</v>
      </c>
      <c r="AE5926">
        <v>4</v>
      </c>
      <c r="AF5926">
        <v>2025</v>
      </c>
      <c r="AG5926">
        <v>20251105</v>
      </c>
      <c r="AH5926" s="2">
        <v>800</v>
      </c>
      <c r="AI5926" s="2">
        <v>1308.4892578125</v>
      </c>
      <c r="AJ5926" s="2">
        <f t="shared" si="738"/>
        <v>508.4892578125</v>
      </c>
      <c r="AK5926" s="6">
        <f t="shared" si="739"/>
        <v>0.63561157226562504</v>
      </c>
      <c r="AL5926" s="12">
        <v>800</v>
      </c>
      <c r="AM5926" s="12">
        <v>1449.204612398099</v>
      </c>
      <c r="AN5926" s="12">
        <f t="shared" si="740"/>
        <v>649.20461239809902</v>
      </c>
      <c r="AO5926" s="13">
        <f t="shared" si="741"/>
        <v>0.81150576549762377</v>
      </c>
      <c r="AP5926" s="16">
        <v>800</v>
      </c>
      <c r="AQ5926" s="16">
        <v>1577.0009535815179</v>
      </c>
      <c r="AR5926" s="16">
        <f t="shared" si="742"/>
        <v>777.00095358151793</v>
      </c>
      <c r="AS5926" s="17">
        <f t="shared" si="736"/>
        <v>0.97125119197689747</v>
      </c>
      <c r="AT5926" s="20">
        <v>800</v>
      </c>
      <c r="AU5926" s="20">
        <v>1305.327044025157</v>
      </c>
      <c r="AV5926" s="20">
        <f t="shared" si="737"/>
        <v>505.32704402515697</v>
      </c>
      <c r="AW5926" s="21">
        <f t="shared" si="743"/>
        <v>0.63165880503144622</v>
      </c>
    </row>
    <row r="5927" spans="1:49" x14ac:dyDescent="0.25">
      <c r="A5927" t="s">
        <v>123</v>
      </c>
      <c r="B5927" t="s">
        <v>200</v>
      </c>
      <c r="C5927">
        <v>103776</v>
      </c>
      <c r="D5927">
        <v>2015</v>
      </c>
      <c r="E5927" t="s">
        <v>135</v>
      </c>
      <c r="F5927" t="s">
        <v>136</v>
      </c>
      <c r="G5927" t="s">
        <v>313</v>
      </c>
      <c r="I5927">
        <v>4</v>
      </c>
      <c r="J5927" t="s">
        <v>117</v>
      </c>
      <c r="K5927">
        <v>4</v>
      </c>
      <c r="L5927" t="s">
        <v>44</v>
      </c>
      <c r="M5927">
        <v>2.4000000953674321</v>
      </c>
      <c r="N5927" t="s">
        <v>45</v>
      </c>
      <c r="O5927" t="s">
        <v>46</v>
      </c>
      <c r="Q5927" t="s">
        <v>60</v>
      </c>
      <c r="R5927" t="s">
        <v>48</v>
      </c>
      <c r="T5927" t="s">
        <v>49</v>
      </c>
      <c r="W5927" t="s">
        <v>134</v>
      </c>
      <c r="X5927" t="s">
        <v>74</v>
      </c>
      <c r="Z5927">
        <v>0</v>
      </c>
      <c r="AA5927" t="s">
        <v>75</v>
      </c>
      <c r="AB5927" t="s">
        <v>83</v>
      </c>
      <c r="AC5927">
        <v>45</v>
      </c>
      <c r="AD5927">
        <v>11</v>
      </c>
      <c r="AE5927">
        <v>4</v>
      </c>
      <c r="AF5927">
        <v>2025</v>
      </c>
      <c r="AG5927">
        <v>20251105</v>
      </c>
      <c r="AH5927" s="2">
        <v>5000</v>
      </c>
      <c r="AI5927" s="2">
        <v>4899.8818359375</v>
      </c>
      <c r="AJ5927" s="2">
        <f t="shared" si="738"/>
        <v>100.1181640625</v>
      </c>
      <c r="AK5927" s="6">
        <f t="shared" si="739"/>
        <v>2.0023632812500001E-2</v>
      </c>
      <c r="AL5927" s="12">
        <v>5000</v>
      </c>
      <c r="AM5927" s="12">
        <v>5006.9400962784321</v>
      </c>
      <c r="AN5927" s="12">
        <f t="shared" si="740"/>
        <v>6.9400962784320654</v>
      </c>
      <c r="AO5927" s="13">
        <f t="shared" si="741"/>
        <v>1.3880192556864131E-3</v>
      </c>
      <c r="AP5927" s="16">
        <v>5000</v>
      </c>
      <c r="AQ5927" s="16">
        <v>4967.4245473774072</v>
      </c>
      <c r="AR5927" s="16">
        <f t="shared" si="742"/>
        <v>32.57545262259282</v>
      </c>
      <c r="AS5927" s="17">
        <f t="shared" si="736"/>
        <v>6.5150905245185643E-3</v>
      </c>
      <c r="AT5927" s="20">
        <v>5000</v>
      </c>
      <c r="AU5927" s="20">
        <v>4937.7323420074354</v>
      </c>
      <c r="AV5927" s="20">
        <f t="shared" si="737"/>
        <v>62.267657992564637</v>
      </c>
      <c r="AW5927" s="21">
        <f t="shared" si="743"/>
        <v>1.2453531598512927E-2</v>
      </c>
    </row>
    <row r="5928" spans="1:49" x14ac:dyDescent="0.25">
      <c r="A5928" t="s">
        <v>77</v>
      </c>
      <c r="B5928" t="s">
        <v>596</v>
      </c>
      <c r="C5928">
        <v>112801</v>
      </c>
      <c r="D5928">
        <v>2015</v>
      </c>
      <c r="E5928" t="s">
        <v>114</v>
      </c>
      <c r="F5928" t="s">
        <v>492</v>
      </c>
      <c r="G5928" t="s">
        <v>269</v>
      </c>
      <c r="I5928">
        <v>4</v>
      </c>
      <c r="J5928" t="s">
        <v>129</v>
      </c>
      <c r="K5928">
        <v>4</v>
      </c>
      <c r="L5928" t="s">
        <v>44</v>
      </c>
      <c r="M5928">
        <v>2</v>
      </c>
      <c r="N5928" t="s">
        <v>45</v>
      </c>
      <c r="O5928" t="s">
        <v>46</v>
      </c>
      <c r="P5928">
        <v>4</v>
      </c>
      <c r="Q5928" t="s">
        <v>118</v>
      </c>
      <c r="S5928">
        <v>150</v>
      </c>
      <c r="T5928" t="s">
        <v>219</v>
      </c>
      <c r="W5928" t="s">
        <v>120</v>
      </c>
      <c r="X5928" t="s">
        <v>74</v>
      </c>
      <c r="Z5928">
        <v>0</v>
      </c>
      <c r="AA5928" t="s">
        <v>75</v>
      </c>
      <c r="AB5928" t="s">
        <v>122</v>
      </c>
      <c r="AC5928">
        <v>45</v>
      </c>
      <c r="AD5928">
        <v>11</v>
      </c>
      <c r="AE5928">
        <v>4</v>
      </c>
      <c r="AF5928">
        <v>2025</v>
      </c>
      <c r="AG5928">
        <v>20251105</v>
      </c>
      <c r="AH5928" s="2">
        <v>4000</v>
      </c>
      <c r="AI5928" s="2">
        <v>4522.46337890625</v>
      </c>
      <c r="AJ5928" s="2">
        <f t="shared" si="738"/>
        <v>522.46337890625</v>
      </c>
      <c r="AK5928" s="6">
        <f t="shared" si="739"/>
        <v>0.13061584472656251</v>
      </c>
      <c r="AL5928" s="12">
        <v>4000</v>
      </c>
      <c r="AM5928" s="12">
        <v>4562.9170672653454</v>
      </c>
      <c r="AN5928" s="12">
        <f t="shared" si="740"/>
        <v>562.91706726534539</v>
      </c>
      <c r="AO5928" s="13">
        <f t="shared" si="741"/>
        <v>0.14072926681633635</v>
      </c>
      <c r="AP5928" s="16">
        <v>4000</v>
      </c>
      <c r="AQ5928" s="16">
        <v>4327.0388711885753</v>
      </c>
      <c r="AR5928" s="16">
        <f t="shared" si="742"/>
        <v>327.03887118857529</v>
      </c>
      <c r="AS5928" s="17">
        <f t="shared" si="736"/>
        <v>8.1759717797143819E-2</v>
      </c>
      <c r="AT5928" s="20">
        <v>4000</v>
      </c>
      <c r="AU5928" s="20">
        <v>4509.7071256038662</v>
      </c>
      <c r="AV5928" s="20">
        <f t="shared" si="737"/>
        <v>509.70712560386619</v>
      </c>
      <c r="AW5928" s="21">
        <f t="shared" si="743"/>
        <v>0.12742678140096655</v>
      </c>
    </row>
    <row r="5929" spans="1:49" x14ac:dyDescent="0.25">
      <c r="A5929" t="s">
        <v>38</v>
      </c>
      <c r="B5929" t="s">
        <v>776</v>
      </c>
      <c r="C5929">
        <v>103173</v>
      </c>
      <c r="D5929">
        <v>2019</v>
      </c>
      <c r="E5929" t="s">
        <v>167</v>
      </c>
      <c r="F5929" t="s">
        <v>294</v>
      </c>
      <c r="G5929" t="s">
        <v>496</v>
      </c>
      <c r="H5929" t="s">
        <v>85</v>
      </c>
      <c r="I5929">
        <v>8</v>
      </c>
      <c r="J5929" t="s">
        <v>59</v>
      </c>
      <c r="K5929">
        <v>4</v>
      </c>
      <c r="L5929" t="s">
        <v>44</v>
      </c>
      <c r="M5929">
        <v>5.3000001907348633</v>
      </c>
      <c r="N5929" t="s">
        <v>87</v>
      </c>
      <c r="O5929" t="s">
        <v>46</v>
      </c>
      <c r="P5929">
        <v>1</v>
      </c>
      <c r="Q5929" t="s">
        <v>88</v>
      </c>
      <c r="R5929" t="s">
        <v>89</v>
      </c>
      <c r="T5929" t="s">
        <v>49</v>
      </c>
      <c r="V5929" t="s">
        <v>521</v>
      </c>
      <c r="W5929" t="s">
        <v>103</v>
      </c>
      <c r="X5929" t="s">
        <v>74</v>
      </c>
      <c r="Z5929">
        <v>0</v>
      </c>
      <c r="AA5929" t="s">
        <v>75</v>
      </c>
      <c r="AB5929" t="s">
        <v>91</v>
      </c>
      <c r="AC5929">
        <v>45</v>
      </c>
      <c r="AD5929">
        <v>11</v>
      </c>
      <c r="AE5929">
        <v>4</v>
      </c>
      <c r="AF5929">
        <v>2025</v>
      </c>
      <c r="AG5929">
        <v>20251105</v>
      </c>
      <c r="AH5929" s="2">
        <v>19000</v>
      </c>
      <c r="AI5929" s="2">
        <v>16318.16015625</v>
      </c>
      <c r="AJ5929" s="2">
        <f t="shared" si="738"/>
        <v>2681.83984375</v>
      </c>
      <c r="AK5929" s="6">
        <f t="shared" si="739"/>
        <v>0.14114946546052631</v>
      </c>
      <c r="AL5929" s="12">
        <v>19000</v>
      </c>
      <c r="AM5929" s="12">
        <v>14165.82324403372</v>
      </c>
      <c r="AN5929" s="12">
        <f t="shared" si="740"/>
        <v>4834.1767559662803</v>
      </c>
      <c r="AO5929" s="13">
        <f t="shared" si="741"/>
        <v>0.25443035557717264</v>
      </c>
      <c r="AP5929" s="16">
        <v>19000</v>
      </c>
      <c r="AQ5929" s="16">
        <v>13641.42989556632</v>
      </c>
      <c r="AR5929" s="16">
        <f t="shared" si="742"/>
        <v>5358.5701044336802</v>
      </c>
      <c r="AS5929" s="17">
        <f t="shared" si="736"/>
        <v>0.28203000549650947</v>
      </c>
      <c r="AT5929" s="20">
        <v>19000</v>
      </c>
      <c r="AU5929" s="20">
        <v>16757.189216683619</v>
      </c>
      <c r="AV5929" s="20">
        <f t="shared" si="737"/>
        <v>2242.8107833163813</v>
      </c>
      <c r="AW5929" s="21">
        <f t="shared" si="743"/>
        <v>0.11804267280612533</v>
      </c>
    </row>
    <row r="5930" spans="1:49" x14ac:dyDescent="0.25">
      <c r="A5930" t="s">
        <v>123</v>
      </c>
      <c r="B5930" t="s">
        <v>1337</v>
      </c>
      <c r="C5930">
        <v>78783</v>
      </c>
      <c r="D5930">
        <v>2017</v>
      </c>
      <c r="E5930" t="s">
        <v>155</v>
      </c>
      <c r="F5930" t="s">
        <v>156</v>
      </c>
      <c r="G5930" t="s">
        <v>282</v>
      </c>
      <c r="I5930">
        <v>4</v>
      </c>
      <c r="J5930" t="s">
        <v>101</v>
      </c>
      <c r="K5930">
        <v>4</v>
      </c>
      <c r="L5930" t="s">
        <v>44</v>
      </c>
      <c r="M5930">
        <v>2.4000000953674321</v>
      </c>
      <c r="N5930" t="s">
        <v>45</v>
      </c>
      <c r="O5930" t="s">
        <v>46</v>
      </c>
      <c r="P5930">
        <v>2</v>
      </c>
      <c r="Q5930" t="s">
        <v>118</v>
      </c>
      <c r="S5930">
        <v>187</v>
      </c>
      <c r="T5930" t="s">
        <v>49</v>
      </c>
      <c r="W5930" t="s">
        <v>120</v>
      </c>
      <c r="X5930" t="s">
        <v>74</v>
      </c>
      <c r="Y5930">
        <v>21950</v>
      </c>
      <c r="Z5930">
        <v>0</v>
      </c>
      <c r="AA5930" t="s">
        <v>75</v>
      </c>
      <c r="AB5930" t="s">
        <v>122</v>
      </c>
      <c r="AC5930">
        <v>45</v>
      </c>
      <c r="AD5930">
        <v>11</v>
      </c>
      <c r="AE5930">
        <v>4</v>
      </c>
      <c r="AF5930">
        <v>2025</v>
      </c>
      <c r="AG5930">
        <v>20251105</v>
      </c>
      <c r="AH5930" s="2">
        <v>3700</v>
      </c>
      <c r="AI5930" s="2">
        <v>4307.88720703125</v>
      </c>
      <c r="AJ5930" s="2">
        <f t="shared" si="738"/>
        <v>607.88720703125</v>
      </c>
      <c r="AK5930" s="6">
        <f t="shared" si="739"/>
        <v>0.16429383973817568</v>
      </c>
      <c r="AL5930" s="12">
        <v>3700</v>
      </c>
      <c r="AM5930" s="12">
        <v>4287.4665964952783</v>
      </c>
      <c r="AN5930" s="12">
        <f t="shared" si="740"/>
        <v>587.46659649527828</v>
      </c>
      <c r="AO5930" s="13">
        <f t="shared" si="741"/>
        <v>0.15877475580953468</v>
      </c>
      <c r="AP5930" s="16">
        <v>3700</v>
      </c>
      <c r="AQ5930" s="16">
        <v>4360.0362738991007</v>
      </c>
      <c r="AR5930" s="16">
        <f t="shared" si="742"/>
        <v>660.03627389910071</v>
      </c>
      <c r="AS5930" s="17">
        <f t="shared" si="736"/>
        <v>0.17838818213489208</v>
      </c>
      <c r="AT5930" s="20">
        <v>3700</v>
      </c>
      <c r="AU5930" s="20">
        <v>4269.1111457036122</v>
      </c>
      <c r="AV5930" s="20">
        <f t="shared" si="737"/>
        <v>569.11114570361224</v>
      </c>
      <c r="AW5930" s="21">
        <f t="shared" si="743"/>
        <v>0.15381382316313844</v>
      </c>
    </row>
    <row r="5931" spans="1:49" x14ac:dyDescent="0.25">
      <c r="A5931" t="s">
        <v>123</v>
      </c>
      <c r="B5931" t="s">
        <v>124</v>
      </c>
      <c r="C5931">
        <v>179015</v>
      </c>
      <c r="D5931">
        <v>2012</v>
      </c>
      <c r="E5931" t="s">
        <v>360</v>
      </c>
      <c r="F5931" t="s">
        <v>1984</v>
      </c>
      <c r="I5931">
        <v>4</v>
      </c>
      <c r="J5931" t="s">
        <v>69</v>
      </c>
      <c r="K5931">
        <v>4</v>
      </c>
      <c r="L5931" t="s">
        <v>44</v>
      </c>
      <c r="M5931">
        <v>2.4000000953674321</v>
      </c>
      <c r="N5931" t="s">
        <v>45</v>
      </c>
      <c r="Q5931" t="s">
        <v>118</v>
      </c>
      <c r="T5931" t="s">
        <v>49</v>
      </c>
      <c r="W5931" t="s">
        <v>120</v>
      </c>
      <c r="X5931" t="s">
        <v>74</v>
      </c>
      <c r="Z5931">
        <v>0</v>
      </c>
      <c r="AA5931" t="s">
        <v>75</v>
      </c>
      <c r="AB5931" t="s">
        <v>122</v>
      </c>
      <c r="AC5931">
        <v>45</v>
      </c>
      <c r="AD5931">
        <v>11</v>
      </c>
      <c r="AE5931">
        <v>4</v>
      </c>
      <c r="AF5931">
        <v>2025</v>
      </c>
      <c r="AG5931">
        <v>20251104</v>
      </c>
      <c r="AH5931" s="2">
        <v>400</v>
      </c>
      <c r="AI5931" s="2">
        <v>839.73162841796875</v>
      </c>
      <c r="AJ5931" s="2">
        <f t="shared" si="738"/>
        <v>439.73162841796875</v>
      </c>
      <c r="AK5931" s="6">
        <f t="shared" si="739"/>
        <v>1.0993290710449219</v>
      </c>
      <c r="AL5931" s="12">
        <v>400</v>
      </c>
      <c r="AM5931" s="12">
        <v>896.18769116190197</v>
      </c>
      <c r="AN5931" s="12">
        <f t="shared" si="740"/>
        <v>496.18769116190197</v>
      </c>
      <c r="AO5931" s="13">
        <f t="shared" si="741"/>
        <v>1.2404692279047549</v>
      </c>
      <c r="AP5931" s="16">
        <v>400</v>
      </c>
      <c r="AQ5931" s="16">
        <v>940.26462387221864</v>
      </c>
      <c r="AR5931" s="16">
        <f t="shared" si="742"/>
        <v>540.26462387221864</v>
      </c>
      <c r="AS5931" s="17">
        <f t="shared" si="736"/>
        <v>1.3506615596805467</v>
      </c>
      <c r="AT5931" s="20">
        <v>400</v>
      </c>
      <c r="AU5931" s="20">
        <v>857.96610169491521</v>
      </c>
      <c r="AV5931" s="20">
        <f t="shared" si="737"/>
        <v>457.96610169491521</v>
      </c>
      <c r="AW5931" s="21">
        <f t="shared" si="743"/>
        <v>1.144915254237288</v>
      </c>
    </row>
    <row r="5932" spans="1:49" x14ac:dyDescent="0.25">
      <c r="A5932" t="s">
        <v>109</v>
      </c>
      <c r="B5932" t="s">
        <v>317</v>
      </c>
      <c r="C5932">
        <v>126569</v>
      </c>
      <c r="D5932">
        <v>2019</v>
      </c>
      <c r="E5932" t="s">
        <v>139</v>
      </c>
      <c r="F5932" t="s">
        <v>311</v>
      </c>
      <c r="G5932" t="s">
        <v>180</v>
      </c>
      <c r="I5932">
        <v>4</v>
      </c>
      <c r="J5932" t="s">
        <v>59</v>
      </c>
      <c r="K5932">
        <v>4</v>
      </c>
      <c r="L5932" t="s">
        <v>44</v>
      </c>
      <c r="M5932">
        <v>2.5</v>
      </c>
      <c r="N5932" t="s">
        <v>45</v>
      </c>
      <c r="O5932" t="s">
        <v>46</v>
      </c>
      <c r="P5932">
        <v>1</v>
      </c>
      <c r="Q5932" t="s">
        <v>118</v>
      </c>
      <c r="R5932" t="s">
        <v>48</v>
      </c>
      <c r="T5932" t="s">
        <v>49</v>
      </c>
      <c r="W5932" t="s">
        <v>120</v>
      </c>
      <c r="X5932" t="s">
        <v>74</v>
      </c>
      <c r="Z5932">
        <v>0</v>
      </c>
      <c r="AA5932" t="s">
        <v>75</v>
      </c>
      <c r="AB5932" t="s">
        <v>122</v>
      </c>
      <c r="AC5932">
        <v>45</v>
      </c>
      <c r="AD5932">
        <v>11</v>
      </c>
      <c r="AE5932">
        <v>4</v>
      </c>
      <c r="AF5932">
        <v>2025</v>
      </c>
      <c r="AG5932">
        <v>20251104</v>
      </c>
      <c r="AH5932" s="2">
        <v>700</v>
      </c>
      <c r="AI5932" s="2">
        <v>2849.028564453125</v>
      </c>
      <c r="AJ5932" s="2">
        <f t="shared" si="738"/>
        <v>2149.028564453125</v>
      </c>
      <c r="AK5932" s="6">
        <f t="shared" si="739"/>
        <v>3.0700408063616069</v>
      </c>
      <c r="AL5932" s="12">
        <v>700</v>
      </c>
      <c r="AM5932" s="12">
        <v>2902.427076805694</v>
      </c>
      <c r="AN5932" s="12">
        <f t="shared" si="740"/>
        <v>2202.427076805694</v>
      </c>
      <c r="AO5932" s="13">
        <f t="shared" si="741"/>
        <v>3.1463243954367059</v>
      </c>
      <c r="AP5932" s="16">
        <v>700</v>
      </c>
      <c r="AQ5932" s="16">
        <v>2801.3206698761742</v>
      </c>
      <c r="AR5932" s="16">
        <f t="shared" si="742"/>
        <v>2101.3206698761742</v>
      </c>
      <c r="AS5932" s="17">
        <f t="shared" si="736"/>
        <v>3.0018866712516772</v>
      </c>
      <c r="AT5932" s="20">
        <v>700</v>
      </c>
      <c r="AU5932" s="20">
        <v>2847.564102564103</v>
      </c>
      <c r="AV5932" s="20">
        <f t="shared" si="737"/>
        <v>2147.564102564103</v>
      </c>
      <c r="AW5932" s="21">
        <f t="shared" si="743"/>
        <v>3.0679487179487186</v>
      </c>
    </row>
    <row r="5933" spans="1:49" x14ac:dyDescent="0.25">
      <c r="A5933" t="s">
        <v>38</v>
      </c>
      <c r="B5933" t="s">
        <v>92</v>
      </c>
      <c r="C5933">
        <v>197341</v>
      </c>
      <c r="D5933">
        <v>2020</v>
      </c>
      <c r="E5933" t="s">
        <v>40</v>
      </c>
      <c r="F5933" t="s">
        <v>191</v>
      </c>
      <c r="G5933" t="s">
        <v>517</v>
      </c>
      <c r="H5933" t="s">
        <v>950</v>
      </c>
      <c r="I5933">
        <v>4</v>
      </c>
      <c r="J5933" t="s">
        <v>117</v>
      </c>
      <c r="K5933">
        <v>4</v>
      </c>
      <c r="L5933" t="s">
        <v>44</v>
      </c>
      <c r="M5933">
        <v>1.799999952316284</v>
      </c>
      <c r="N5933" t="s">
        <v>45</v>
      </c>
      <c r="O5933" t="s">
        <v>46</v>
      </c>
      <c r="P5933">
        <v>3</v>
      </c>
      <c r="Q5933" t="s">
        <v>118</v>
      </c>
      <c r="R5933" t="s">
        <v>48</v>
      </c>
      <c r="S5933">
        <v>139</v>
      </c>
      <c r="T5933" t="s">
        <v>49</v>
      </c>
      <c r="U5933" t="s">
        <v>50</v>
      </c>
      <c r="V5933" t="s">
        <v>622</v>
      </c>
      <c r="W5933" t="s">
        <v>120</v>
      </c>
      <c r="X5933" t="s">
        <v>53</v>
      </c>
      <c r="Z5933">
        <v>0</v>
      </c>
      <c r="AA5933" t="s">
        <v>75</v>
      </c>
      <c r="AB5933" t="s">
        <v>122</v>
      </c>
      <c r="AC5933">
        <v>45</v>
      </c>
      <c r="AD5933">
        <v>11</v>
      </c>
      <c r="AE5933">
        <v>4</v>
      </c>
      <c r="AF5933">
        <v>2025</v>
      </c>
      <c r="AG5933">
        <v>20251104</v>
      </c>
      <c r="AH5933" s="2">
        <v>5000</v>
      </c>
      <c r="AI5933" s="2">
        <v>6110.7646484375</v>
      </c>
      <c r="AJ5933" s="2">
        <f t="shared" si="738"/>
        <v>1110.7646484375</v>
      </c>
      <c r="AK5933" s="6">
        <f t="shared" si="739"/>
        <v>0.2221529296875</v>
      </c>
      <c r="AL5933" s="12">
        <v>5000</v>
      </c>
      <c r="AM5933" s="12">
        <v>5905.8979811968702</v>
      </c>
      <c r="AN5933" s="12">
        <f t="shared" si="740"/>
        <v>905.89798119687021</v>
      </c>
      <c r="AO5933" s="13">
        <f t="shared" si="741"/>
        <v>0.18117959623937405</v>
      </c>
      <c r="AP5933" s="16">
        <v>5000</v>
      </c>
      <c r="AQ5933" s="16">
        <v>5690.5387179761046</v>
      </c>
      <c r="AR5933" s="16">
        <f t="shared" si="742"/>
        <v>690.53871797610464</v>
      </c>
      <c r="AS5933" s="17">
        <f t="shared" si="736"/>
        <v>0.13810774359522093</v>
      </c>
      <c r="AT5933" s="20">
        <v>5000</v>
      </c>
      <c r="AU5933" s="20">
        <v>6144.7540473225426</v>
      </c>
      <c r="AV5933" s="20">
        <f t="shared" si="737"/>
        <v>1144.7540473225426</v>
      </c>
      <c r="AW5933" s="21">
        <f t="shared" si="743"/>
        <v>0.22895080946450852</v>
      </c>
    </row>
    <row r="5934" spans="1:49" x14ac:dyDescent="0.25">
      <c r="A5934" t="s">
        <v>38</v>
      </c>
      <c r="B5934" t="s">
        <v>39</v>
      </c>
      <c r="C5934">
        <v>142449</v>
      </c>
      <c r="D5934">
        <v>2017</v>
      </c>
      <c r="E5934" t="s">
        <v>139</v>
      </c>
      <c r="F5934" t="s">
        <v>311</v>
      </c>
      <c r="I5934">
        <v>4</v>
      </c>
      <c r="J5934" t="s">
        <v>129</v>
      </c>
      <c r="K5934">
        <v>4</v>
      </c>
      <c r="L5934" t="s">
        <v>44</v>
      </c>
      <c r="M5934">
        <v>2.5</v>
      </c>
      <c r="N5934" t="s">
        <v>45</v>
      </c>
      <c r="O5934" t="s">
        <v>46</v>
      </c>
      <c r="Q5934" t="s">
        <v>118</v>
      </c>
      <c r="R5934" t="s">
        <v>48</v>
      </c>
      <c r="T5934" t="s">
        <v>49</v>
      </c>
      <c r="U5934" t="s">
        <v>50</v>
      </c>
      <c r="W5934" t="s">
        <v>120</v>
      </c>
      <c r="X5934" t="s">
        <v>74</v>
      </c>
      <c r="Z5934">
        <v>0</v>
      </c>
      <c r="AA5934" t="s">
        <v>75</v>
      </c>
      <c r="AB5934" t="s">
        <v>122</v>
      </c>
      <c r="AC5934">
        <v>45</v>
      </c>
      <c r="AD5934">
        <v>11</v>
      </c>
      <c r="AE5934">
        <v>4</v>
      </c>
      <c r="AF5934">
        <v>2025</v>
      </c>
      <c r="AG5934">
        <v>20251104</v>
      </c>
      <c r="AH5934" s="2">
        <v>4250</v>
      </c>
      <c r="AI5934" s="2">
        <v>3204.022705078125</v>
      </c>
      <c r="AJ5934" s="2">
        <f t="shared" si="738"/>
        <v>1045.977294921875</v>
      </c>
      <c r="AK5934" s="6">
        <f t="shared" si="739"/>
        <v>0.24611230468750001</v>
      </c>
      <c r="AL5934" s="12">
        <v>4250</v>
      </c>
      <c r="AM5934" s="12">
        <v>3100.8839447324031</v>
      </c>
      <c r="AN5934" s="12">
        <f t="shared" si="740"/>
        <v>1149.1160552675969</v>
      </c>
      <c r="AO5934" s="13">
        <f t="shared" si="741"/>
        <v>0.27038024829825813</v>
      </c>
      <c r="AP5934" s="16">
        <v>4250</v>
      </c>
      <c r="AQ5934" s="16">
        <v>3266.042815443383</v>
      </c>
      <c r="AR5934" s="16">
        <f t="shared" si="742"/>
        <v>983.95718455661699</v>
      </c>
      <c r="AS5934" s="17">
        <f t="shared" si="736"/>
        <v>0.23151933754273341</v>
      </c>
      <c r="AT5934" s="20">
        <v>4250</v>
      </c>
      <c r="AU5934" s="20">
        <v>3274.2014984227121</v>
      </c>
      <c r="AV5934" s="20">
        <f t="shared" si="737"/>
        <v>975.79850157728788</v>
      </c>
      <c r="AW5934" s="21">
        <f t="shared" si="743"/>
        <v>0.22959964742995009</v>
      </c>
    </row>
    <row r="5935" spans="1:49" x14ac:dyDescent="0.25">
      <c r="A5935" t="s">
        <v>109</v>
      </c>
      <c r="B5935" t="s">
        <v>317</v>
      </c>
      <c r="C5935">
        <v>47012</v>
      </c>
      <c r="D5935">
        <v>2020</v>
      </c>
      <c r="E5935" t="s">
        <v>93</v>
      </c>
      <c r="F5935" t="s">
        <v>336</v>
      </c>
      <c r="G5935" t="s">
        <v>189</v>
      </c>
      <c r="I5935">
        <v>4</v>
      </c>
      <c r="J5935" t="s">
        <v>101</v>
      </c>
      <c r="K5935">
        <v>4</v>
      </c>
      <c r="L5935" t="s">
        <v>44</v>
      </c>
      <c r="M5935">
        <v>1.3999999761581421</v>
      </c>
      <c r="N5935" t="s">
        <v>45</v>
      </c>
      <c r="O5935" t="s">
        <v>46</v>
      </c>
      <c r="P5935">
        <v>3</v>
      </c>
      <c r="Q5935" t="s">
        <v>60</v>
      </c>
      <c r="R5935" t="s">
        <v>96</v>
      </c>
      <c r="T5935" t="s">
        <v>49</v>
      </c>
      <c r="V5935" t="s">
        <v>338</v>
      </c>
      <c r="W5935" t="s">
        <v>62</v>
      </c>
      <c r="X5935" t="s">
        <v>63</v>
      </c>
      <c r="Y5935">
        <v>21300</v>
      </c>
      <c r="Z5935">
        <v>0</v>
      </c>
      <c r="AA5935" t="s">
        <v>75</v>
      </c>
      <c r="AB5935" t="s">
        <v>83</v>
      </c>
      <c r="AC5935">
        <v>45</v>
      </c>
      <c r="AD5935">
        <v>11</v>
      </c>
      <c r="AE5935">
        <v>4</v>
      </c>
      <c r="AF5935">
        <v>2025</v>
      </c>
      <c r="AG5935">
        <v>20251105</v>
      </c>
      <c r="AH5935" s="2">
        <v>7000</v>
      </c>
      <c r="AI5935" s="2">
        <v>8460.232421875</v>
      </c>
      <c r="AJ5935" s="2">
        <f t="shared" si="738"/>
        <v>1460.232421875</v>
      </c>
      <c r="AK5935" s="6">
        <f t="shared" si="739"/>
        <v>0.20860463169642857</v>
      </c>
      <c r="AL5935" s="12">
        <v>7000</v>
      </c>
      <c r="AM5935" s="12">
        <v>8494.9703961226678</v>
      </c>
      <c r="AN5935" s="12">
        <f t="shared" si="740"/>
        <v>1494.9703961226678</v>
      </c>
      <c r="AO5935" s="13">
        <f t="shared" si="741"/>
        <v>0.2135671994460954</v>
      </c>
      <c r="AP5935" s="16">
        <v>7000</v>
      </c>
      <c r="AQ5935" s="16">
        <v>8252.0820639306185</v>
      </c>
      <c r="AR5935" s="16">
        <f t="shared" si="742"/>
        <v>1252.0820639306185</v>
      </c>
      <c r="AS5935" s="17">
        <f t="shared" si="736"/>
        <v>0.17886886627580265</v>
      </c>
      <c r="AT5935" s="20">
        <v>7000</v>
      </c>
      <c r="AU5935" s="20">
        <v>8468.0871821484197</v>
      </c>
      <c r="AV5935" s="20">
        <f t="shared" si="737"/>
        <v>1468.0871821484197</v>
      </c>
      <c r="AW5935" s="21">
        <f t="shared" si="743"/>
        <v>0.2097267403069171</v>
      </c>
    </row>
    <row r="5936" spans="1:49" x14ac:dyDescent="0.25">
      <c r="A5936" t="s">
        <v>38</v>
      </c>
      <c r="B5936" t="s">
        <v>105</v>
      </c>
      <c r="C5936">
        <v>46023</v>
      </c>
      <c r="D5936">
        <v>2023</v>
      </c>
      <c r="E5936" t="s">
        <v>425</v>
      </c>
      <c r="F5936" t="s">
        <v>1581</v>
      </c>
      <c r="G5936" t="s">
        <v>2516</v>
      </c>
      <c r="I5936">
        <v>6</v>
      </c>
      <c r="J5936" t="s">
        <v>69</v>
      </c>
      <c r="K5936">
        <v>4</v>
      </c>
      <c r="L5936" t="s">
        <v>44</v>
      </c>
      <c r="M5936">
        <v>3</v>
      </c>
      <c r="N5936" t="s">
        <v>44</v>
      </c>
      <c r="Q5936" t="s">
        <v>60</v>
      </c>
      <c r="R5936" t="s">
        <v>81</v>
      </c>
      <c r="S5936">
        <v>395</v>
      </c>
      <c r="T5936" t="s">
        <v>49</v>
      </c>
      <c r="U5936" t="s">
        <v>50</v>
      </c>
      <c r="V5936" t="s">
        <v>2517</v>
      </c>
      <c r="W5936" t="s">
        <v>90</v>
      </c>
      <c r="X5936" t="s">
        <v>1083</v>
      </c>
      <c r="Z5936">
        <v>1</v>
      </c>
      <c r="AA5936" t="s">
        <v>54</v>
      </c>
      <c r="AB5936" t="s">
        <v>64</v>
      </c>
      <c r="AC5936">
        <v>45</v>
      </c>
      <c r="AD5936">
        <v>11</v>
      </c>
      <c r="AE5936">
        <v>4</v>
      </c>
      <c r="AF5936">
        <v>2025</v>
      </c>
      <c r="AG5936">
        <v>20251105</v>
      </c>
      <c r="AH5936" s="2">
        <v>48500</v>
      </c>
      <c r="AI5936" s="2">
        <v>53149.98046875</v>
      </c>
      <c r="AJ5936" s="2">
        <f t="shared" si="738"/>
        <v>4649.98046875</v>
      </c>
      <c r="AK5936" s="6">
        <f t="shared" si="739"/>
        <v>9.5875885953608242E-2</v>
      </c>
      <c r="AL5936" s="12">
        <v>48500</v>
      </c>
      <c r="AM5936" s="12">
        <v>53473.820360431237</v>
      </c>
      <c r="AN5936" s="12">
        <f t="shared" si="740"/>
        <v>4973.8203604312366</v>
      </c>
      <c r="AO5936" s="13">
        <f t="shared" si="741"/>
        <v>0.10255299712229354</v>
      </c>
      <c r="AP5936" s="16">
        <v>48500</v>
      </c>
      <c r="AQ5936" s="16">
        <v>51282.868366014409</v>
      </c>
      <c r="AR5936" s="16">
        <f t="shared" si="742"/>
        <v>2782.8683660144088</v>
      </c>
      <c r="AS5936" s="17">
        <f t="shared" si="736"/>
        <v>5.7378729196173379E-2</v>
      </c>
      <c r="AT5936" s="20">
        <v>48500</v>
      </c>
      <c r="AU5936" s="20">
        <v>52278.571428571428</v>
      </c>
      <c r="AV5936" s="20">
        <f t="shared" si="737"/>
        <v>3778.5714285714275</v>
      </c>
      <c r="AW5936" s="21">
        <f t="shared" si="743"/>
        <v>7.7908689248895407E-2</v>
      </c>
    </row>
    <row r="5937" spans="1:49" x14ac:dyDescent="0.25">
      <c r="A5937" t="s">
        <v>77</v>
      </c>
      <c r="B5937" t="s">
        <v>456</v>
      </c>
      <c r="C5937">
        <v>126405</v>
      </c>
      <c r="D5937">
        <v>2020</v>
      </c>
      <c r="E5937" t="s">
        <v>93</v>
      </c>
      <c r="F5937" t="s">
        <v>152</v>
      </c>
      <c r="G5937" t="s">
        <v>148</v>
      </c>
      <c r="H5937" t="s">
        <v>85</v>
      </c>
      <c r="I5937">
        <v>8</v>
      </c>
      <c r="J5937" t="s">
        <v>129</v>
      </c>
      <c r="K5937">
        <v>4</v>
      </c>
      <c r="L5937" t="s">
        <v>44</v>
      </c>
      <c r="M5937">
        <v>5.3000001907348633</v>
      </c>
      <c r="N5937" t="s">
        <v>70</v>
      </c>
      <c r="O5937" t="s">
        <v>46</v>
      </c>
      <c r="P5937">
        <v>3</v>
      </c>
      <c r="Q5937" t="s">
        <v>88</v>
      </c>
      <c r="R5937" t="s">
        <v>48</v>
      </c>
      <c r="T5937" t="s">
        <v>49</v>
      </c>
      <c r="V5937" t="s">
        <v>521</v>
      </c>
      <c r="W5937" t="s">
        <v>90</v>
      </c>
      <c r="X5937" t="s">
        <v>121</v>
      </c>
      <c r="Z5937">
        <v>0</v>
      </c>
      <c r="AA5937" t="s">
        <v>75</v>
      </c>
      <c r="AB5937" t="s">
        <v>91</v>
      </c>
      <c r="AC5937">
        <v>45</v>
      </c>
      <c r="AD5937">
        <v>11</v>
      </c>
      <c r="AE5937">
        <v>4</v>
      </c>
      <c r="AF5937">
        <v>2025</v>
      </c>
      <c r="AG5937">
        <v>20251105</v>
      </c>
      <c r="AH5937" s="2">
        <v>14000</v>
      </c>
      <c r="AI5937" s="2">
        <v>15928.8662109375</v>
      </c>
      <c r="AJ5937" s="2">
        <f t="shared" si="738"/>
        <v>1928.8662109375</v>
      </c>
      <c r="AK5937" s="6">
        <f t="shared" si="739"/>
        <v>0.13777615792410713</v>
      </c>
      <c r="AL5937" s="12">
        <v>14000</v>
      </c>
      <c r="AM5937" s="12">
        <v>15080.874372517501</v>
      </c>
      <c r="AN5937" s="12">
        <f t="shared" si="740"/>
        <v>1080.8743725175009</v>
      </c>
      <c r="AO5937" s="13">
        <f t="shared" si="741"/>
        <v>7.7205312322678632E-2</v>
      </c>
      <c r="AP5937" s="16">
        <v>14000</v>
      </c>
      <c r="AQ5937" s="16">
        <v>14423.431457902359</v>
      </c>
      <c r="AR5937" s="16">
        <f t="shared" si="742"/>
        <v>423.4314579023594</v>
      </c>
      <c r="AS5937" s="17">
        <f t="shared" si="736"/>
        <v>3.0245104135882814E-2</v>
      </c>
      <c r="AT5937" s="20">
        <v>14000</v>
      </c>
      <c r="AU5937" s="20">
        <v>16141.99860724234</v>
      </c>
      <c r="AV5937" s="20">
        <f t="shared" si="737"/>
        <v>2141.9986072423399</v>
      </c>
      <c r="AW5937" s="21">
        <f t="shared" si="743"/>
        <v>0.15299990051730999</v>
      </c>
    </row>
    <row r="5938" spans="1:49" x14ac:dyDescent="0.25">
      <c r="A5938" t="s">
        <v>38</v>
      </c>
      <c r="B5938" t="s">
        <v>65</v>
      </c>
      <c r="C5938">
        <v>74360</v>
      </c>
      <c r="D5938">
        <v>2009</v>
      </c>
      <c r="E5938" t="s">
        <v>66</v>
      </c>
      <c r="F5938" t="s">
        <v>221</v>
      </c>
      <c r="I5938">
        <v>8</v>
      </c>
      <c r="J5938" t="s">
        <v>69</v>
      </c>
      <c r="K5938">
        <v>2</v>
      </c>
      <c r="L5938" t="s">
        <v>44</v>
      </c>
      <c r="M5938">
        <v>4.5999999046325684</v>
      </c>
      <c r="N5938" t="s">
        <v>70</v>
      </c>
      <c r="O5938" t="s">
        <v>46</v>
      </c>
      <c r="P5938">
        <v>3</v>
      </c>
      <c r="Q5938" t="s">
        <v>88</v>
      </c>
      <c r="R5938" t="s">
        <v>48</v>
      </c>
      <c r="S5938">
        <v>248</v>
      </c>
      <c r="T5938" t="s">
        <v>49</v>
      </c>
      <c r="U5938" t="s">
        <v>72</v>
      </c>
      <c r="W5938" t="s">
        <v>90</v>
      </c>
      <c r="X5938" t="s">
        <v>74</v>
      </c>
      <c r="Z5938">
        <v>0</v>
      </c>
      <c r="AA5938" t="s">
        <v>75</v>
      </c>
      <c r="AB5938" t="s">
        <v>91</v>
      </c>
      <c r="AC5938">
        <v>45</v>
      </c>
      <c r="AD5938">
        <v>11</v>
      </c>
      <c r="AE5938">
        <v>4</v>
      </c>
      <c r="AF5938">
        <v>2025</v>
      </c>
      <c r="AG5938">
        <v>20251104</v>
      </c>
      <c r="AH5938" s="2">
        <v>8750</v>
      </c>
      <c r="AI5938" s="2">
        <v>5475.92578125</v>
      </c>
      <c r="AJ5938" s="2">
        <f t="shared" si="738"/>
        <v>3274.07421875</v>
      </c>
      <c r="AK5938" s="6">
        <f t="shared" si="739"/>
        <v>0.37417991071428569</v>
      </c>
      <c r="AL5938" s="12">
        <v>8750</v>
      </c>
      <c r="AM5938" s="12">
        <v>5371.1876416410996</v>
      </c>
      <c r="AN5938" s="12">
        <f t="shared" si="740"/>
        <v>3378.8123583589004</v>
      </c>
      <c r="AO5938" s="13">
        <f t="shared" si="741"/>
        <v>0.38614998381244575</v>
      </c>
      <c r="AP5938" s="16">
        <v>8750</v>
      </c>
      <c r="AQ5938" s="16">
        <v>5227.0364571928949</v>
      </c>
      <c r="AR5938" s="16">
        <f t="shared" si="742"/>
        <v>3522.9635428071051</v>
      </c>
      <c r="AS5938" s="17">
        <f t="shared" si="736"/>
        <v>0.40262440489224061</v>
      </c>
      <c r="AT5938" s="20">
        <v>8750</v>
      </c>
      <c r="AU5938" s="20">
        <v>5498.2415902140656</v>
      </c>
      <c r="AV5938" s="20">
        <f t="shared" si="737"/>
        <v>3251.7584097859344</v>
      </c>
      <c r="AW5938" s="21">
        <f t="shared" si="743"/>
        <v>0.37162953254696396</v>
      </c>
    </row>
    <row r="5939" spans="1:49" x14ac:dyDescent="0.25">
      <c r="A5939" t="s">
        <v>38</v>
      </c>
      <c r="B5939" t="s">
        <v>92</v>
      </c>
      <c r="C5939">
        <v>94612</v>
      </c>
      <c r="D5939">
        <v>2019</v>
      </c>
      <c r="E5939" t="s">
        <v>57</v>
      </c>
      <c r="F5939" t="s">
        <v>210</v>
      </c>
      <c r="G5939" t="s">
        <v>350</v>
      </c>
      <c r="I5939">
        <v>4</v>
      </c>
      <c r="J5939" t="s">
        <v>59</v>
      </c>
      <c r="K5939">
        <v>4</v>
      </c>
      <c r="L5939" t="s">
        <v>44</v>
      </c>
      <c r="M5939">
        <v>2.4000000953674321</v>
      </c>
      <c r="N5939" t="s">
        <v>45</v>
      </c>
      <c r="O5939" t="s">
        <v>46</v>
      </c>
      <c r="P5939">
        <v>4</v>
      </c>
      <c r="Q5939" t="s">
        <v>60</v>
      </c>
      <c r="R5939" t="s">
        <v>48</v>
      </c>
      <c r="S5939">
        <v>185</v>
      </c>
      <c r="T5939" t="s">
        <v>49</v>
      </c>
      <c r="V5939" t="s">
        <v>283</v>
      </c>
      <c r="W5939" t="s">
        <v>134</v>
      </c>
      <c r="X5939" t="s">
        <v>74</v>
      </c>
      <c r="Z5939">
        <v>0</v>
      </c>
      <c r="AA5939" t="s">
        <v>75</v>
      </c>
      <c r="AB5939" t="s">
        <v>83</v>
      </c>
      <c r="AC5939">
        <v>45</v>
      </c>
      <c r="AD5939">
        <v>11</v>
      </c>
      <c r="AE5939">
        <v>4</v>
      </c>
      <c r="AF5939">
        <v>2025</v>
      </c>
      <c r="AG5939">
        <v>20251104</v>
      </c>
      <c r="AH5939" s="2">
        <v>8600</v>
      </c>
      <c r="AI5939" s="2">
        <v>10163.5615234375</v>
      </c>
      <c r="AJ5939" s="2">
        <f t="shared" si="738"/>
        <v>1563.5615234375</v>
      </c>
      <c r="AK5939" s="6">
        <f t="shared" si="739"/>
        <v>0.18180947946947673</v>
      </c>
      <c r="AL5939" s="12">
        <v>8600</v>
      </c>
      <c r="AM5939" s="12">
        <v>9627.2890451133462</v>
      </c>
      <c r="AN5939" s="12">
        <f t="shared" si="740"/>
        <v>1027.2890451133462</v>
      </c>
      <c r="AO5939" s="13">
        <f t="shared" si="741"/>
        <v>0.11945221454806351</v>
      </c>
      <c r="AP5939" s="16">
        <v>8600</v>
      </c>
      <c r="AQ5939" s="16">
        <v>9410.5081822975244</v>
      </c>
      <c r="AR5939" s="16">
        <f t="shared" si="742"/>
        <v>810.5081822975244</v>
      </c>
      <c r="AS5939" s="17">
        <f t="shared" si="736"/>
        <v>9.4245137476456325E-2</v>
      </c>
      <c r="AT5939" s="20">
        <v>8600</v>
      </c>
      <c r="AU5939" s="20">
        <v>10324.80729166667</v>
      </c>
      <c r="AV5939" s="20">
        <f t="shared" si="737"/>
        <v>1724.8072916666697</v>
      </c>
      <c r="AW5939" s="21">
        <f t="shared" si="743"/>
        <v>0.20055898740310113</v>
      </c>
    </row>
    <row r="5940" spans="1:49" x14ac:dyDescent="0.25">
      <c r="A5940" t="s">
        <v>77</v>
      </c>
      <c r="B5940" t="s">
        <v>811</v>
      </c>
      <c r="C5940">
        <v>151221</v>
      </c>
      <c r="D5940">
        <v>2014</v>
      </c>
      <c r="E5940" t="s">
        <v>159</v>
      </c>
      <c r="F5940" t="s">
        <v>508</v>
      </c>
      <c r="G5940" t="s">
        <v>229</v>
      </c>
      <c r="I5940">
        <v>4</v>
      </c>
      <c r="J5940" t="s">
        <v>43</v>
      </c>
      <c r="K5940">
        <v>4</v>
      </c>
      <c r="L5940" t="s">
        <v>44</v>
      </c>
      <c r="M5940">
        <v>2.4000000953674321</v>
      </c>
      <c r="N5940" t="s">
        <v>45</v>
      </c>
      <c r="Q5940" t="s">
        <v>118</v>
      </c>
      <c r="S5940">
        <v>185</v>
      </c>
      <c r="T5940" t="s">
        <v>49</v>
      </c>
      <c r="U5940" t="s">
        <v>50</v>
      </c>
      <c r="V5940" t="s">
        <v>552</v>
      </c>
      <c r="W5940" t="s">
        <v>62</v>
      </c>
      <c r="X5940" t="s">
        <v>74</v>
      </c>
      <c r="Z5940">
        <v>0</v>
      </c>
      <c r="AA5940" t="s">
        <v>75</v>
      </c>
      <c r="AB5940" t="s">
        <v>122</v>
      </c>
      <c r="AC5940">
        <v>45</v>
      </c>
      <c r="AD5940">
        <v>11</v>
      </c>
      <c r="AE5940">
        <v>4</v>
      </c>
      <c r="AF5940">
        <v>2025</v>
      </c>
      <c r="AG5940">
        <v>20251105</v>
      </c>
      <c r="AH5940" s="2">
        <v>5600</v>
      </c>
      <c r="AI5940" s="2">
        <v>5098.333984375</v>
      </c>
      <c r="AJ5940" s="2">
        <f t="shared" si="738"/>
        <v>501.666015625</v>
      </c>
      <c r="AK5940" s="6">
        <f t="shared" si="739"/>
        <v>8.9583217075892854E-2</v>
      </c>
      <c r="AL5940" s="12">
        <v>5600</v>
      </c>
      <c r="AM5940" s="12">
        <v>4357.4194649830724</v>
      </c>
      <c r="AN5940" s="12">
        <f t="shared" si="740"/>
        <v>1242.5805350169276</v>
      </c>
      <c r="AO5940" s="13">
        <f t="shared" si="741"/>
        <v>0.22188938125302279</v>
      </c>
      <c r="AP5940" s="16">
        <v>5600</v>
      </c>
      <c r="AQ5940" s="16">
        <v>4757.9621373274913</v>
      </c>
      <c r="AR5940" s="16">
        <f t="shared" si="742"/>
        <v>842.03786267250871</v>
      </c>
      <c r="AS5940" s="17">
        <f t="shared" si="736"/>
        <v>0.15036390404866226</v>
      </c>
      <c r="AT5940" s="20">
        <v>5600</v>
      </c>
      <c r="AU5940" s="20">
        <v>5334.9649859943966</v>
      </c>
      <c r="AV5940" s="20">
        <f t="shared" si="737"/>
        <v>265.03501400560344</v>
      </c>
      <c r="AW5940" s="21">
        <f t="shared" si="743"/>
        <v>4.7327681072429184E-2</v>
      </c>
    </row>
    <row r="5941" spans="1:49" x14ac:dyDescent="0.25">
      <c r="A5941" t="s">
        <v>38</v>
      </c>
      <c r="B5941" t="s">
        <v>776</v>
      </c>
      <c r="C5941">
        <v>107496</v>
      </c>
      <c r="D5941">
        <v>2016</v>
      </c>
      <c r="E5941" t="s">
        <v>66</v>
      </c>
      <c r="F5941" t="s">
        <v>434</v>
      </c>
      <c r="H5941" t="s">
        <v>246</v>
      </c>
      <c r="I5941">
        <v>8</v>
      </c>
      <c r="J5941" t="s">
        <v>59</v>
      </c>
      <c r="K5941">
        <v>4</v>
      </c>
      <c r="L5941" t="s">
        <v>44</v>
      </c>
      <c r="M5941">
        <v>6.6999998092651367</v>
      </c>
      <c r="N5941" t="s">
        <v>87</v>
      </c>
      <c r="O5941" t="s">
        <v>46</v>
      </c>
      <c r="Q5941" t="s">
        <v>88</v>
      </c>
      <c r="R5941" t="s">
        <v>89</v>
      </c>
      <c r="S5941">
        <v>440</v>
      </c>
      <c r="T5941" t="s">
        <v>219</v>
      </c>
      <c r="U5941" t="s">
        <v>72</v>
      </c>
      <c r="W5941" t="s">
        <v>220</v>
      </c>
      <c r="X5941" t="s">
        <v>74</v>
      </c>
      <c r="Z5941">
        <v>0</v>
      </c>
      <c r="AA5941" t="s">
        <v>75</v>
      </c>
      <c r="AB5941" t="s">
        <v>91</v>
      </c>
      <c r="AC5941">
        <v>45</v>
      </c>
      <c r="AD5941">
        <v>11</v>
      </c>
      <c r="AE5941">
        <v>4</v>
      </c>
      <c r="AF5941">
        <v>2025</v>
      </c>
      <c r="AG5941">
        <v>20251105</v>
      </c>
      <c r="AH5941" s="2">
        <v>16500</v>
      </c>
      <c r="AI5941" s="2">
        <v>24041.6015625</v>
      </c>
      <c r="AJ5941" s="2">
        <f t="shared" si="738"/>
        <v>7541.6015625</v>
      </c>
      <c r="AK5941" s="6">
        <f t="shared" si="739"/>
        <v>0.45706676136363639</v>
      </c>
      <c r="AL5941" s="12">
        <v>16500</v>
      </c>
      <c r="AM5941" s="12">
        <v>26030.831474725481</v>
      </c>
      <c r="AN5941" s="12">
        <f t="shared" si="740"/>
        <v>9530.8314747254808</v>
      </c>
      <c r="AO5941" s="13">
        <f t="shared" si="741"/>
        <v>0.57762614998336248</v>
      </c>
      <c r="AP5941" s="16">
        <v>16500</v>
      </c>
      <c r="AQ5941" s="16">
        <v>26035.3891915856</v>
      </c>
      <c r="AR5941" s="16">
        <f t="shared" si="742"/>
        <v>9535.3891915856002</v>
      </c>
      <c r="AS5941" s="17">
        <f t="shared" si="736"/>
        <v>0.57790237524761212</v>
      </c>
      <c r="AT5941" s="20">
        <v>16500</v>
      </c>
      <c r="AU5941" s="20">
        <v>22983.60170045781</v>
      </c>
      <c r="AV5941" s="20">
        <f t="shared" si="737"/>
        <v>6483.6017004578098</v>
      </c>
      <c r="AW5941" s="21">
        <f t="shared" si="743"/>
        <v>0.39294555760350364</v>
      </c>
    </row>
    <row r="5942" spans="1:49" x14ac:dyDescent="0.25">
      <c r="A5942" t="s">
        <v>38</v>
      </c>
      <c r="B5942" t="s">
        <v>259</v>
      </c>
      <c r="C5942">
        <v>81788</v>
      </c>
      <c r="D5942">
        <v>2019</v>
      </c>
      <c r="E5942" t="s">
        <v>111</v>
      </c>
      <c r="F5942" t="s">
        <v>112</v>
      </c>
      <c r="G5942" t="s">
        <v>367</v>
      </c>
      <c r="I5942">
        <v>6</v>
      </c>
      <c r="J5942" t="s">
        <v>117</v>
      </c>
      <c r="K5942">
        <v>4</v>
      </c>
      <c r="L5942" t="s">
        <v>44</v>
      </c>
      <c r="M5942">
        <v>3.5999999046325679</v>
      </c>
      <c r="N5942" t="s">
        <v>70</v>
      </c>
      <c r="O5942" t="s">
        <v>180</v>
      </c>
      <c r="P5942">
        <v>2</v>
      </c>
      <c r="Q5942" t="s">
        <v>60</v>
      </c>
      <c r="R5942" t="s">
        <v>48</v>
      </c>
      <c r="S5942">
        <v>295</v>
      </c>
      <c r="T5942" t="s">
        <v>49</v>
      </c>
      <c r="U5942" t="s">
        <v>72</v>
      </c>
      <c r="W5942" t="s">
        <v>90</v>
      </c>
      <c r="X5942" t="s">
        <v>74</v>
      </c>
      <c r="Z5942">
        <v>0</v>
      </c>
      <c r="AA5942" t="s">
        <v>75</v>
      </c>
      <c r="AB5942" t="s">
        <v>83</v>
      </c>
      <c r="AC5942">
        <v>45</v>
      </c>
      <c r="AD5942">
        <v>11</v>
      </c>
      <c r="AE5942">
        <v>4</v>
      </c>
      <c r="AF5942">
        <v>2025</v>
      </c>
      <c r="AG5942">
        <v>20251105</v>
      </c>
      <c r="AH5942" s="2">
        <v>13000</v>
      </c>
      <c r="AI5942" s="2">
        <v>7220.70751953125</v>
      </c>
      <c r="AJ5942" s="2">
        <f t="shared" si="738"/>
        <v>5779.29248046875</v>
      </c>
      <c r="AK5942" s="6">
        <f t="shared" si="739"/>
        <v>0.44456096003605772</v>
      </c>
      <c r="AL5942" s="12">
        <v>13000</v>
      </c>
      <c r="AM5942" s="12">
        <v>6364.2899931879392</v>
      </c>
      <c r="AN5942" s="12">
        <f t="shared" si="740"/>
        <v>6635.7100068120608</v>
      </c>
      <c r="AO5942" s="13">
        <f t="shared" si="741"/>
        <v>0.51043923129323543</v>
      </c>
      <c r="AP5942" s="16">
        <v>13000</v>
      </c>
      <c r="AQ5942" s="16">
        <v>6775.5892591513539</v>
      </c>
      <c r="AR5942" s="16">
        <f t="shared" si="742"/>
        <v>6224.4107408486461</v>
      </c>
      <c r="AS5942" s="17">
        <f t="shared" si="736"/>
        <v>0.47880082621912662</v>
      </c>
      <c r="AT5942" s="20">
        <v>13000</v>
      </c>
      <c r="AU5942" s="20">
        <v>7608.5883125410373</v>
      </c>
      <c r="AV5942" s="20">
        <f t="shared" si="737"/>
        <v>5391.4116874589627</v>
      </c>
      <c r="AW5942" s="21">
        <f t="shared" si="743"/>
        <v>0.41472397595838173</v>
      </c>
    </row>
    <row r="5943" spans="1:49" x14ac:dyDescent="0.25">
      <c r="A5943" t="s">
        <v>77</v>
      </c>
      <c r="B5943" t="s">
        <v>151</v>
      </c>
      <c r="C5943">
        <v>82725</v>
      </c>
      <c r="D5943">
        <v>2023</v>
      </c>
      <c r="E5943" t="s">
        <v>93</v>
      </c>
      <c r="F5943" t="s">
        <v>430</v>
      </c>
      <c r="G5943" t="s">
        <v>466</v>
      </c>
      <c r="I5943">
        <v>4</v>
      </c>
      <c r="J5943" t="s">
        <v>129</v>
      </c>
      <c r="K5943">
        <v>4</v>
      </c>
      <c r="L5943" t="s">
        <v>44</v>
      </c>
      <c r="M5943">
        <v>1.5</v>
      </c>
      <c r="N5943" t="s">
        <v>45</v>
      </c>
      <c r="O5943" t="s">
        <v>46</v>
      </c>
      <c r="Q5943" t="s">
        <v>118</v>
      </c>
      <c r="T5943" t="s">
        <v>49</v>
      </c>
      <c r="U5943" t="s">
        <v>50</v>
      </c>
      <c r="V5943" t="s">
        <v>669</v>
      </c>
      <c r="W5943" t="s">
        <v>120</v>
      </c>
      <c r="X5943" t="s">
        <v>74</v>
      </c>
      <c r="Z5943">
        <v>0</v>
      </c>
      <c r="AA5943" t="s">
        <v>75</v>
      </c>
      <c r="AB5943" t="s">
        <v>122</v>
      </c>
      <c r="AC5943">
        <v>45</v>
      </c>
      <c r="AD5943">
        <v>11</v>
      </c>
      <c r="AE5943">
        <v>4</v>
      </c>
      <c r="AF5943">
        <v>2025</v>
      </c>
      <c r="AG5943">
        <v>20251105</v>
      </c>
      <c r="AH5943" s="2">
        <v>10500</v>
      </c>
      <c r="AI5943" s="2">
        <v>11445.9658203125</v>
      </c>
      <c r="AJ5943" s="2">
        <f t="shared" si="738"/>
        <v>945.9658203125</v>
      </c>
      <c r="AK5943" s="6">
        <f t="shared" si="739"/>
        <v>9.0091982886904759E-2</v>
      </c>
      <c r="AL5943" s="12">
        <v>10500</v>
      </c>
      <c r="AM5943" s="12">
        <v>10660.93727099424</v>
      </c>
      <c r="AN5943" s="12">
        <f t="shared" si="740"/>
        <v>160.93727099423995</v>
      </c>
      <c r="AO5943" s="13">
        <f t="shared" si="741"/>
        <v>1.5327359142308566E-2</v>
      </c>
      <c r="AP5943" s="16">
        <v>10500</v>
      </c>
      <c r="AQ5943" s="16">
        <v>10667.45988358821</v>
      </c>
      <c r="AR5943" s="16">
        <f t="shared" si="742"/>
        <v>167.45988358820978</v>
      </c>
      <c r="AS5943" s="17">
        <f t="shared" si="736"/>
        <v>1.5948560341734263E-2</v>
      </c>
      <c r="AT5943" s="20">
        <v>10500</v>
      </c>
      <c r="AU5943" s="20">
        <v>11655.157766990291</v>
      </c>
      <c r="AV5943" s="20">
        <f t="shared" si="737"/>
        <v>1155.1577669902908</v>
      </c>
      <c r="AW5943" s="21">
        <f t="shared" si="743"/>
        <v>0.11001502542764674</v>
      </c>
    </row>
    <row r="5944" spans="1:49" x14ac:dyDescent="0.25">
      <c r="A5944" t="s">
        <v>123</v>
      </c>
      <c r="B5944" t="s">
        <v>124</v>
      </c>
      <c r="C5944">
        <v>49065</v>
      </c>
      <c r="D5944">
        <v>2021</v>
      </c>
      <c r="E5944" t="s">
        <v>93</v>
      </c>
      <c r="F5944" t="s">
        <v>152</v>
      </c>
      <c r="G5944" t="s">
        <v>148</v>
      </c>
      <c r="H5944" t="s">
        <v>85</v>
      </c>
      <c r="I5944">
        <v>8</v>
      </c>
      <c r="J5944" t="s">
        <v>59</v>
      </c>
      <c r="K5944">
        <v>4</v>
      </c>
      <c r="L5944" t="s">
        <v>44</v>
      </c>
      <c r="M5944">
        <v>5.3000001907348633</v>
      </c>
      <c r="N5944" t="s">
        <v>87</v>
      </c>
      <c r="O5944" t="s">
        <v>46</v>
      </c>
      <c r="Q5944" t="s">
        <v>88</v>
      </c>
      <c r="R5944" t="s">
        <v>89</v>
      </c>
      <c r="T5944" t="s">
        <v>49</v>
      </c>
      <c r="V5944" t="s">
        <v>316</v>
      </c>
      <c r="W5944" t="s">
        <v>103</v>
      </c>
      <c r="X5944" t="s">
        <v>121</v>
      </c>
      <c r="Z5944">
        <v>0</v>
      </c>
      <c r="AA5944" t="s">
        <v>75</v>
      </c>
      <c r="AB5944" t="s">
        <v>91</v>
      </c>
      <c r="AC5944">
        <v>45</v>
      </c>
      <c r="AD5944">
        <v>11</v>
      </c>
      <c r="AE5944">
        <v>4</v>
      </c>
      <c r="AF5944">
        <v>2025</v>
      </c>
      <c r="AG5944">
        <v>20251104</v>
      </c>
      <c r="AH5944" s="2">
        <v>27000</v>
      </c>
      <c r="AI5944" s="2">
        <v>31807.349609375</v>
      </c>
      <c r="AJ5944" s="2">
        <f t="shared" si="738"/>
        <v>4807.349609375</v>
      </c>
      <c r="AK5944" s="6">
        <f t="shared" si="739"/>
        <v>0.17804998553240742</v>
      </c>
      <c r="AL5944" s="12">
        <v>27000</v>
      </c>
      <c r="AM5944" s="12">
        <v>31947.039143323302</v>
      </c>
      <c r="AN5944" s="12">
        <f t="shared" si="740"/>
        <v>4947.0391433233017</v>
      </c>
      <c r="AO5944" s="13">
        <f t="shared" si="741"/>
        <v>0.18322367197493711</v>
      </c>
      <c r="AP5944" s="16">
        <v>27000</v>
      </c>
      <c r="AQ5944" s="16">
        <v>33307.500703415753</v>
      </c>
      <c r="AR5944" s="16">
        <f t="shared" si="742"/>
        <v>6307.5007034157534</v>
      </c>
      <c r="AS5944" s="17">
        <f t="shared" si="736"/>
        <v>0.23361113716354642</v>
      </c>
      <c r="AT5944" s="20">
        <v>27000</v>
      </c>
      <c r="AU5944" s="20">
        <v>30384.063492063491</v>
      </c>
      <c r="AV5944" s="20">
        <f t="shared" si="737"/>
        <v>3384.0634920634911</v>
      </c>
      <c r="AW5944" s="21">
        <f t="shared" si="743"/>
        <v>0.12533568489124042</v>
      </c>
    </row>
    <row r="5945" spans="1:49" x14ac:dyDescent="0.25">
      <c r="A5945" t="s">
        <v>109</v>
      </c>
      <c r="B5945" t="s">
        <v>317</v>
      </c>
      <c r="C5945">
        <v>95385</v>
      </c>
      <c r="D5945">
        <v>2020</v>
      </c>
      <c r="E5945" t="s">
        <v>93</v>
      </c>
      <c r="F5945" t="s">
        <v>152</v>
      </c>
      <c r="G5945" t="s">
        <v>148</v>
      </c>
      <c r="H5945" t="s">
        <v>85</v>
      </c>
      <c r="I5945">
        <v>8</v>
      </c>
      <c r="J5945" t="s">
        <v>59</v>
      </c>
      <c r="K5945">
        <v>4</v>
      </c>
      <c r="L5945" t="s">
        <v>44</v>
      </c>
      <c r="M5945">
        <v>5.3000001907348633</v>
      </c>
      <c r="N5945" t="s">
        <v>87</v>
      </c>
      <c r="O5945" t="s">
        <v>46</v>
      </c>
      <c r="P5945">
        <v>2</v>
      </c>
      <c r="Q5945" t="s">
        <v>88</v>
      </c>
      <c r="R5945" t="s">
        <v>89</v>
      </c>
      <c r="T5945" t="s">
        <v>49</v>
      </c>
      <c r="V5945" t="s">
        <v>521</v>
      </c>
      <c r="W5945" t="s">
        <v>103</v>
      </c>
      <c r="X5945" t="s">
        <v>74</v>
      </c>
      <c r="Z5945">
        <v>0</v>
      </c>
      <c r="AA5945" t="s">
        <v>75</v>
      </c>
      <c r="AB5945" t="s">
        <v>91</v>
      </c>
      <c r="AC5945">
        <v>45</v>
      </c>
      <c r="AD5945">
        <v>11</v>
      </c>
      <c r="AE5945">
        <v>4</v>
      </c>
      <c r="AF5945">
        <v>2025</v>
      </c>
      <c r="AG5945">
        <v>20251104</v>
      </c>
      <c r="AH5945" s="2">
        <v>17500</v>
      </c>
      <c r="AI5945" s="2">
        <v>18206.822265625</v>
      </c>
      <c r="AJ5945" s="2">
        <f t="shared" si="738"/>
        <v>706.822265625</v>
      </c>
      <c r="AK5945" s="6">
        <f t="shared" si="739"/>
        <v>4.0389843750000001E-2</v>
      </c>
      <c r="AL5945" s="12">
        <v>17500</v>
      </c>
      <c r="AM5945" s="12">
        <v>16898.040778785071</v>
      </c>
      <c r="AN5945" s="12">
        <f t="shared" si="740"/>
        <v>601.95922121492913</v>
      </c>
      <c r="AO5945" s="13">
        <f t="shared" si="741"/>
        <v>3.4397669783710234E-2</v>
      </c>
      <c r="AP5945" s="16">
        <v>17500</v>
      </c>
      <c r="AQ5945" s="16">
        <v>16219.209443833121</v>
      </c>
      <c r="AR5945" s="16">
        <f t="shared" si="742"/>
        <v>1280.7905561668795</v>
      </c>
      <c r="AS5945" s="17">
        <f t="shared" si="736"/>
        <v>7.3188031780964544E-2</v>
      </c>
      <c r="AT5945" s="20">
        <v>17500</v>
      </c>
      <c r="AU5945" s="20">
        <v>18443.982558139542</v>
      </c>
      <c r="AV5945" s="20">
        <f t="shared" si="737"/>
        <v>943.98255813954165</v>
      </c>
      <c r="AW5945" s="21">
        <f t="shared" si="743"/>
        <v>5.3941860465116669E-2</v>
      </c>
    </row>
    <row r="5946" spans="1:49" x14ac:dyDescent="0.25">
      <c r="A5946" t="s">
        <v>38</v>
      </c>
      <c r="B5946" t="s">
        <v>65</v>
      </c>
      <c r="C5946">
        <v>140847</v>
      </c>
      <c r="D5946">
        <v>2010</v>
      </c>
      <c r="E5946" t="s">
        <v>250</v>
      </c>
      <c r="F5946" t="s">
        <v>550</v>
      </c>
      <c r="H5946" t="s">
        <v>332</v>
      </c>
      <c r="I5946">
        <v>4</v>
      </c>
      <c r="J5946" t="s">
        <v>69</v>
      </c>
      <c r="K5946">
        <v>4</v>
      </c>
      <c r="L5946" t="s">
        <v>44</v>
      </c>
      <c r="M5946">
        <v>2.5</v>
      </c>
      <c r="N5946" t="s">
        <v>45</v>
      </c>
      <c r="O5946" t="s">
        <v>46</v>
      </c>
      <c r="Q5946" t="s">
        <v>47</v>
      </c>
      <c r="T5946" t="s">
        <v>49</v>
      </c>
      <c r="V5946" t="s">
        <v>2518</v>
      </c>
      <c r="W5946" t="s">
        <v>120</v>
      </c>
      <c r="X5946" t="s">
        <v>53</v>
      </c>
      <c r="Z5946">
        <v>0</v>
      </c>
      <c r="AA5946" t="s">
        <v>75</v>
      </c>
      <c r="AB5946" t="s">
        <v>332</v>
      </c>
      <c r="AC5946">
        <v>45</v>
      </c>
      <c r="AD5946">
        <v>11</v>
      </c>
      <c r="AE5946">
        <v>4</v>
      </c>
      <c r="AF5946">
        <v>2025</v>
      </c>
      <c r="AG5946">
        <v>20251104</v>
      </c>
      <c r="AH5946" s="2">
        <v>2800</v>
      </c>
      <c r="AI5946" s="2">
        <v>2287.8408203125</v>
      </c>
      <c r="AJ5946" s="2">
        <f t="shared" si="738"/>
        <v>512.1591796875</v>
      </c>
      <c r="AK5946" s="6">
        <f t="shared" si="739"/>
        <v>0.18291399274553571</v>
      </c>
      <c r="AL5946" s="12">
        <v>2800</v>
      </c>
      <c r="AM5946" s="12">
        <v>2135.4220833987129</v>
      </c>
      <c r="AN5946" s="12">
        <f t="shared" si="740"/>
        <v>664.57791660128714</v>
      </c>
      <c r="AO5946" s="13">
        <f t="shared" si="741"/>
        <v>0.23734925592903111</v>
      </c>
      <c r="AP5946" s="16">
        <v>2800</v>
      </c>
      <c r="AQ5946" s="16">
        <v>2157.6492693724422</v>
      </c>
      <c r="AR5946" s="16">
        <f t="shared" si="742"/>
        <v>642.35073062755782</v>
      </c>
      <c r="AS5946" s="17">
        <f t="shared" si="736"/>
        <v>0.22941097522412779</v>
      </c>
      <c r="AT5946" s="20">
        <v>2800</v>
      </c>
      <c r="AU5946" s="20">
        <v>2323.4472111553791</v>
      </c>
      <c r="AV5946" s="20">
        <f t="shared" si="737"/>
        <v>476.55278884462086</v>
      </c>
      <c r="AW5946" s="21">
        <f t="shared" si="743"/>
        <v>0.17019742458736459</v>
      </c>
    </row>
    <row r="5947" spans="1:49" x14ac:dyDescent="0.25">
      <c r="A5947" t="s">
        <v>38</v>
      </c>
      <c r="B5947" t="s">
        <v>105</v>
      </c>
      <c r="C5947">
        <v>86791</v>
      </c>
      <c r="D5947">
        <v>2020</v>
      </c>
      <c r="E5947" t="s">
        <v>40</v>
      </c>
      <c r="F5947" t="s">
        <v>975</v>
      </c>
      <c r="H5947" t="s">
        <v>976</v>
      </c>
      <c r="I5947">
        <v>4</v>
      </c>
      <c r="J5947" t="s">
        <v>129</v>
      </c>
      <c r="K5947">
        <v>4</v>
      </c>
      <c r="L5947" t="s">
        <v>44</v>
      </c>
      <c r="M5947">
        <v>2</v>
      </c>
      <c r="N5947" t="s">
        <v>45</v>
      </c>
      <c r="Q5947" t="s">
        <v>141</v>
      </c>
      <c r="R5947" t="s">
        <v>48</v>
      </c>
      <c r="S5947">
        <v>145</v>
      </c>
      <c r="T5947" t="s">
        <v>49</v>
      </c>
      <c r="U5947" t="s">
        <v>50</v>
      </c>
      <c r="V5947" t="s">
        <v>977</v>
      </c>
      <c r="W5947" t="s">
        <v>120</v>
      </c>
      <c r="X5947" t="s">
        <v>53</v>
      </c>
      <c r="Y5947">
        <v>21295</v>
      </c>
      <c r="Z5947">
        <v>0</v>
      </c>
      <c r="AA5947" t="s">
        <v>75</v>
      </c>
      <c r="AB5947" t="s">
        <v>83</v>
      </c>
      <c r="AC5947">
        <v>45</v>
      </c>
      <c r="AD5947">
        <v>11</v>
      </c>
      <c r="AE5947">
        <v>4</v>
      </c>
      <c r="AF5947">
        <v>2025</v>
      </c>
      <c r="AG5947">
        <v>20251104</v>
      </c>
      <c r="AH5947" s="2">
        <v>10500</v>
      </c>
      <c r="AI5947" s="2">
        <v>11274.0654296875</v>
      </c>
      <c r="AJ5947" s="2">
        <f t="shared" si="738"/>
        <v>774.0654296875</v>
      </c>
      <c r="AK5947" s="6">
        <f t="shared" si="739"/>
        <v>7.3720517113095241E-2</v>
      </c>
      <c r="AL5947" s="12">
        <v>10500</v>
      </c>
      <c r="AM5947" s="12">
        <v>11528.073784796659</v>
      </c>
      <c r="AN5947" s="12">
        <f t="shared" si="740"/>
        <v>1028.0737847966593</v>
      </c>
      <c r="AO5947" s="13">
        <f t="shared" si="741"/>
        <v>9.7911789028253274E-2</v>
      </c>
      <c r="AP5947" s="16">
        <v>10500</v>
      </c>
      <c r="AQ5947" s="16">
        <v>10708.786473410761</v>
      </c>
      <c r="AR5947" s="16">
        <f t="shared" si="742"/>
        <v>208.78647341076066</v>
      </c>
      <c r="AS5947" s="17">
        <f t="shared" si="736"/>
        <v>1.9884426039120062E-2</v>
      </c>
      <c r="AT5947" s="20">
        <v>10500</v>
      </c>
      <c r="AU5947" s="20">
        <v>11088.8602383532</v>
      </c>
      <c r="AV5947" s="20">
        <f t="shared" si="737"/>
        <v>588.86023835319975</v>
      </c>
      <c r="AW5947" s="21">
        <f t="shared" si="743"/>
        <v>5.6081927462209497E-2</v>
      </c>
    </row>
    <row r="5948" spans="1:49" x14ac:dyDescent="0.25">
      <c r="A5948" t="s">
        <v>123</v>
      </c>
      <c r="B5948" t="s">
        <v>440</v>
      </c>
      <c r="C5948">
        <v>92388</v>
      </c>
      <c r="D5948">
        <v>2018</v>
      </c>
      <c r="E5948" t="s">
        <v>66</v>
      </c>
      <c r="F5948" t="s">
        <v>366</v>
      </c>
      <c r="G5948" t="s">
        <v>755</v>
      </c>
      <c r="I5948">
        <v>4</v>
      </c>
      <c r="J5948" t="s">
        <v>129</v>
      </c>
      <c r="K5948">
        <v>4</v>
      </c>
      <c r="L5948" t="s">
        <v>44</v>
      </c>
      <c r="M5948">
        <v>1.5</v>
      </c>
      <c r="N5948" t="s">
        <v>45</v>
      </c>
      <c r="O5948" t="s">
        <v>46</v>
      </c>
      <c r="P5948">
        <v>3</v>
      </c>
      <c r="Q5948" t="s">
        <v>118</v>
      </c>
      <c r="R5948" t="s">
        <v>96</v>
      </c>
      <c r="S5948">
        <v>181</v>
      </c>
      <c r="T5948" t="s">
        <v>49</v>
      </c>
      <c r="U5948" t="s">
        <v>50</v>
      </c>
      <c r="W5948" t="s">
        <v>120</v>
      </c>
      <c r="X5948" t="s">
        <v>121</v>
      </c>
      <c r="Y5948">
        <v>23490</v>
      </c>
      <c r="Z5948">
        <v>0</v>
      </c>
      <c r="AA5948" t="s">
        <v>75</v>
      </c>
      <c r="AB5948" t="s">
        <v>122</v>
      </c>
      <c r="AC5948">
        <v>45</v>
      </c>
      <c r="AD5948">
        <v>11</v>
      </c>
      <c r="AE5948">
        <v>4</v>
      </c>
      <c r="AF5948">
        <v>2025</v>
      </c>
      <c r="AG5948">
        <v>20251105</v>
      </c>
      <c r="AH5948" s="2">
        <v>8500</v>
      </c>
      <c r="AI5948" s="2">
        <v>5440.63720703125</v>
      </c>
      <c r="AJ5948" s="2">
        <f t="shared" si="738"/>
        <v>3059.36279296875</v>
      </c>
      <c r="AK5948" s="6">
        <f t="shared" si="739"/>
        <v>0.35992503446691176</v>
      </c>
      <c r="AL5948" s="12">
        <v>8500</v>
      </c>
      <c r="AM5948" s="12">
        <v>5194.6115894012582</v>
      </c>
      <c r="AN5948" s="12">
        <f t="shared" si="740"/>
        <v>3305.3884105987418</v>
      </c>
      <c r="AO5948" s="13">
        <f t="shared" si="741"/>
        <v>0.38886922477632258</v>
      </c>
      <c r="AP5948" s="16">
        <v>8500</v>
      </c>
      <c r="AQ5948" s="16">
        <v>5365.4407972970293</v>
      </c>
      <c r="AR5948" s="16">
        <f t="shared" si="742"/>
        <v>3134.5592027029707</v>
      </c>
      <c r="AS5948" s="17">
        <f t="shared" si="736"/>
        <v>0.36877167090623186</v>
      </c>
      <c r="AT5948" s="20">
        <v>8500</v>
      </c>
      <c r="AU5948" s="20">
        <v>5553.5959999999995</v>
      </c>
      <c r="AV5948" s="20">
        <f t="shared" si="737"/>
        <v>2946.4040000000005</v>
      </c>
      <c r="AW5948" s="21">
        <f t="shared" si="743"/>
        <v>0.34663576470588242</v>
      </c>
    </row>
    <row r="5949" spans="1:49" x14ac:dyDescent="0.25">
      <c r="A5949" t="s">
        <v>123</v>
      </c>
      <c r="B5949" t="s">
        <v>257</v>
      </c>
      <c r="C5949">
        <v>164504</v>
      </c>
      <c r="D5949">
        <v>2014</v>
      </c>
      <c r="E5949" t="s">
        <v>57</v>
      </c>
      <c r="F5949" t="s">
        <v>278</v>
      </c>
      <c r="G5949" t="s">
        <v>211</v>
      </c>
      <c r="I5949">
        <v>6</v>
      </c>
      <c r="J5949" t="s">
        <v>101</v>
      </c>
      <c r="K5949">
        <v>4</v>
      </c>
      <c r="L5949" t="s">
        <v>44</v>
      </c>
      <c r="M5949">
        <v>3.5</v>
      </c>
      <c r="N5949" t="s">
        <v>45</v>
      </c>
      <c r="Q5949" t="s">
        <v>215</v>
      </c>
      <c r="R5949" t="s">
        <v>48</v>
      </c>
      <c r="T5949" t="s">
        <v>49</v>
      </c>
      <c r="W5949" t="s">
        <v>134</v>
      </c>
      <c r="X5949" t="s">
        <v>63</v>
      </c>
      <c r="Z5949">
        <v>0</v>
      </c>
      <c r="AA5949" t="s">
        <v>75</v>
      </c>
      <c r="AB5949" t="s">
        <v>215</v>
      </c>
      <c r="AC5949">
        <v>45</v>
      </c>
      <c r="AD5949">
        <v>11</v>
      </c>
      <c r="AE5949">
        <v>4</v>
      </c>
      <c r="AF5949">
        <v>2025</v>
      </c>
      <c r="AG5949">
        <v>20251105</v>
      </c>
      <c r="AH5949" s="2">
        <v>1000</v>
      </c>
      <c r="AI5949" s="2">
        <v>1344.697265625</v>
      </c>
      <c r="AJ5949" s="2">
        <f t="shared" si="738"/>
        <v>344.697265625</v>
      </c>
      <c r="AK5949" s="6">
        <f t="shared" si="739"/>
        <v>0.34469726562500003</v>
      </c>
      <c r="AL5949" s="12">
        <v>1000</v>
      </c>
      <c r="AM5949" s="12">
        <v>1460.3284080561541</v>
      </c>
      <c r="AN5949" s="12">
        <f t="shared" si="740"/>
        <v>460.3284080561541</v>
      </c>
      <c r="AO5949" s="13">
        <f t="shared" si="741"/>
        <v>0.4603284080561541</v>
      </c>
      <c r="AP5949" s="16">
        <v>1000</v>
      </c>
      <c r="AQ5949" s="16">
        <v>1444.079218285264</v>
      </c>
      <c r="AR5949" s="16">
        <f t="shared" si="742"/>
        <v>444.07921828526401</v>
      </c>
      <c r="AS5949" s="17">
        <f t="shared" si="736"/>
        <v>0.44407921828526403</v>
      </c>
      <c r="AT5949" s="20">
        <v>1000</v>
      </c>
      <c r="AU5949" s="20">
        <v>1359.311437403401</v>
      </c>
      <c r="AV5949" s="20">
        <f t="shared" si="737"/>
        <v>359.31143740340099</v>
      </c>
      <c r="AW5949" s="21">
        <f t="shared" si="743"/>
        <v>0.35931143740340099</v>
      </c>
    </row>
    <row r="5950" spans="1:49" x14ac:dyDescent="0.25">
      <c r="A5950" t="s">
        <v>109</v>
      </c>
      <c r="B5950" t="s">
        <v>538</v>
      </c>
      <c r="C5950">
        <v>172572</v>
      </c>
      <c r="D5950">
        <v>2015</v>
      </c>
      <c r="E5950" t="s">
        <v>66</v>
      </c>
      <c r="F5950" t="s">
        <v>434</v>
      </c>
      <c r="H5950" t="s">
        <v>246</v>
      </c>
      <c r="I5950">
        <v>8</v>
      </c>
      <c r="J5950" t="s">
        <v>59</v>
      </c>
      <c r="K5950">
        <v>4</v>
      </c>
      <c r="L5950" t="s">
        <v>44</v>
      </c>
      <c r="M5950">
        <v>6.6999998092651367</v>
      </c>
      <c r="N5950" t="s">
        <v>87</v>
      </c>
      <c r="O5950" t="s">
        <v>46</v>
      </c>
      <c r="P5950">
        <v>2</v>
      </c>
      <c r="Q5950" t="s">
        <v>88</v>
      </c>
      <c r="R5950" t="s">
        <v>89</v>
      </c>
      <c r="S5950">
        <v>440</v>
      </c>
      <c r="T5950" t="s">
        <v>219</v>
      </c>
      <c r="U5950" t="s">
        <v>72</v>
      </c>
      <c r="W5950" t="s">
        <v>220</v>
      </c>
      <c r="X5950" t="s">
        <v>74</v>
      </c>
      <c r="Z5950">
        <v>0</v>
      </c>
      <c r="AA5950" t="s">
        <v>75</v>
      </c>
      <c r="AB5950" t="s">
        <v>91</v>
      </c>
      <c r="AC5950">
        <v>45</v>
      </c>
      <c r="AD5950">
        <v>11</v>
      </c>
      <c r="AE5950">
        <v>4</v>
      </c>
      <c r="AF5950">
        <v>2025</v>
      </c>
      <c r="AG5950">
        <v>20251105</v>
      </c>
      <c r="AH5950" s="2">
        <v>18600</v>
      </c>
      <c r="AI5950" s="2">
        <v>13398.1923828125</v>
      </c>
      <c r="AJ5950" s="2">
        <f t="shared" si="738"/>
        <v>5201.8076171875</v>
      </c>
      <c r="AK5950" s="6">
        <f t="shared" si="739"/>
        <v>0.27966707619287634</v>
      </c>
      <c r="AL5950" s="12">
        <v>18600</v>
      </c>
      <c r="AM5950" s="12">
        <v>12706.389587217551</v>
      </c>
      <c r="AN5950" s="12">
        <f t="shared" si="740"/>
        <v>5893.6104127824492</v>
      </c>
      <c r="AO5950" s="13">
        <f t="shared" si="741"/>
        <v>0.31686077488077685</v>
      </c>
      <c r="AP5950" s="16">
        <v>18600</v>
      </c>
      <c r="AQ5950" s="16">
        <v>12649.13581410856</v>
      </c>
      <c r="AR5950" s="16">
        <f t="shared" si="742"/>
        <v>5950.8641858914398</v>
      </c>
      <c r="AS5950" s="17">
        <f t="shared" si="736"/>
        <v>0.31993893472534624</v>
      </c>
      <c r="AT5950" s="20">
        <v>18600</v>
      </c>
      <c r="AU5950" s="20">
        <v>13564.940476190481</v>
      </c>
      <c r="AV5950" s="20">
        <f t="shared" si="737"/>
        <v>5035.0595238095193</v>
      </c>
      <c r="AW5950" s="21">
        <f t="shared" si="743"/>
        <v>0.27070212493599566</v>
      </c>
    </row>
    <row r="5951" spans="1:49" x14ac:dyDescent="0.25">
      <c r="A5951" t="s">
        <v>109</v>
      </c>
      <c r="B5951" t="s">
        <v>317</v>
      </c>
      <c r="C5951">
        <v>127772</v>
      </c>
      <c r="D5951">
        <v>2018</v>
      </c>
      <c r="E5951" t="s">
        <v>93</v>
      </c>
      <c r="F5951" t="s">
        <v>152</v>
      </c>
      <c r="G5951" t="s">
        <v>148</v>
      </c>
      <c r="H5951" t="s">
        <v>85</v>
      </c>
      <c r="I5951">
        <v>8</v>
      </c>
      <c r="J5951" t="s">
        <v>101</v>
      </c>
      <c r="K5951">
        <v>4</v>
      </c>
      <c r="L5951" t="s">
        <v>44</v>
      </c>
      <c r="M5951">
        <v>5.3000001907348633</v>
      </c>
      <c r="N5951" t="s">
        <v>87</v>
      </c>
      <c r="O5951" t="s">
        <v>46</v>
      </c>
      <c r="P5951">
        <v>2</v>
      </c>
      <c r="Q5951" t="s">
        <v>88</v>
      </c>
      <c r="R5951" t="s">
        <v>89</v>
      </c>
      <c r="T5951" t="s">
        <v>49</v>
      </c>
      <c r="V5951" t="s">
        <v>391</v>
      </c>
      <c r="W5951" t="s">
        <v>103</v>
      </c>
      <c r="X5951" t="s">
        <v>121</v>
      </c>
      <c r="Z5951">
        <v>0</v>
      </c>
      <c r="AA5951" t="s">
        <v>75</v>
      </c>
      <c r="AB5951" t="s">
        <v>91</v>
      </c>
      <c r="AC5951">
        <v>45</v>
      </c>
      <c r="AD5951">
        <v>11</v>
      </c>
      <c r="AE5951">
        <v>4</v>
      </c>
      <c r="AF5951">
        <v>2025</v>
      </c>
      <c r="AG5951">
        <v>20251105</v>
      </c>
      <c r="AH5951" s="2">
        <v>11300</v>
      </c>
      <c r="AI5951" s="2">
        <v>12809.814453125</v>
      </c>
      <c r="AJ5951" s="2">
        <f t="shared" si="738"/>
        <v>1509.814453125</v>
      </c>
      <c r="AK5951" s="6">
        <f t="shared" si="739"/>
        <v>0.13361189850663716</v>
      </c>
      <c r="AL5951" s="12">
        <v>11300</v>
      </c>
      <c r="AM5951" s="12">
        <v>12176.178265076431</v>
      </c>
      <c r="AN5951" s="12">
        <f t="shared" si="740"/>
        <v>876.17826507643076</v>
      </c>
      <c r="AO5951" s="13">
        <f t="shared" si="741"/>
        <v>7.7537899564285903E-2</v>
      </c>
      <c r="AP5951" s="16">
        <v>11300</v>
      </c>
      <c r="AQ5951" s="16">
        <v>11421.32973199319</v>
      </c>
      <c r="AR5951" s="16">
        <f t="shared" si="742"/>
        <v>121.32973199318985</v>
      </c>
      <c r="AS5951" s="17">
        <f t="shared" si="736"/>
        <v>1.0737144424176092E-2</v>
      </c>
      <c r="AT5951" s="20">
        <v>11300</v>
      </c>
      <c r="AU5951" s="20">
        <v>12966.04485049834</v>
      </c>
      <c r="AV5951" s="20">
        <f t="shared" si="737"/>
        <v>1666.0448504983397</v>
      </c>
      <c r="AW5951" s="21">
        <f t="shared" si="743"/>
        <v>0.14743759738923359</v>
      </c>
    </row>
    <row r="5952" spans="1:49" x14ac:dyDescent="0.25">
      <c r="A5952" t="s">
        <v>109</v>
      </c>
      <c r="B5952" t="s">
        <v>323</v>
      </c>
      <c r="C5952">
        <v>30862</v>
      </c>
      <c r="D5952">
        <v>2024</v>
      </c>
      <c r="E5952" t="s">
        <v>93</v>
      </c>
      <c r="F5952" t="s">
        <v>670</v>
      </c>
      <c r="G5952" t="s">
        <v>399</v>
      </c>
      <c r="H5952" t="s">
        <v>293</v>
      </c>
      <c r="I5952">
        <v>8</v>
      </c>
      <c r="J5952" t="s">
        <v>59</v>
      </c>
      <c r="K5952">
        <v>4</v>
      </c>
      <c r="L5952" t="s">
        <v>44</v>
      </c>
      <c r="M5952">
        <v>6.5999999046325684</v>
      </c>
      <c r="N5952" t="s">
        <v>87</v>
      </c>
      <c r="Q5952" t="s">
        <v>88</v>
      </c>
      <c r="R5952" t="s">
        <v>89</v>
      </c>
      <c r="T5952" t="s">
        <v>219</v>
      </c>
      <c r="U5952" t="s">
        <v>72</v>
      </c>
      <c r="V5952" t="s">
        <v>1242</v>
      </c>
      <c r="W5952" t="s">
        <v>247</v>
      </c>
      <c r="X5952" t="s">
        <v>98</v>
      </c>
      <c r="Z5952">
        <v>0</v>
      </c>
      <c r="AA5952" t="s">
        <v>75</v>
      </c>
      <c r="AB5952" t="s">
        <v>248</v>
      </c>
      <c r="AC5952">
        <v>45</v>
      </c>
      <c r="AD5952">
        <v>11</v>
      </c>
      <c r="AE5952">
        <v>4</v>
      </c>
      <c r="AF5952">
        <v>2025</v>
      </c>
      <c r="AG5952">
        <v>20251104</v>
      </c>
      <c r="AH5952" s="2">
        <v>63000</v>
      </c>
      <c r="AI5952" s="2">
        <v>60165.40625</v>
      </c>
      <c r="AJ5952" s="2">
        <f t="shared" si="738"/>
        <v>2834.59375</v>
      </c>
      <c r="AK5952" s="6">
        <f t="shared" si="739"/>
        <v>4.4993551587301589E-2</v>
      </c>
      <c r="AL5952" s="12">
        <v>63000</v>
      </c>
      <c r="AM5952" s="12">
        <v>58219.546948079602</v>
      </c>
      <c r="AN5952" s="12">
        <f t="shared" si="740"/>
        <v>4780.4530519203981</v>
      </c>
      <c r="AO5952" s="13">
        <f t="shared" si="741"/>
        <v>7.5880207173339653E-2</v>
      </c>
      <c r="AP5952" s="16">
        <v>63000</v>
      </c>
      <c r="AQ5952" s="16">
        <v>59420.02797716466</v>
      </c>
      <c r="AR5952" s="16">
        <f t="shared" si="742"/>
        <v>3579.9720228353399</v>
      </c>
      <c r="AS5952" s="17">
        <f t="shared" si="736"/>
        <v>5.6824952743418096E-2</v>
      </c>
      <c r="AT5952" s="20">
        <v>63000</v>
      </c>
      <c r="AU5952" s="20">
        <v>58853.480176211451</v>
      </c>
      <c r="AV5952" s="20">
        <f t="shared" si="737"/>
        <v>4146.5198237885488</v>
      </c>
      <c r="AW5952" s="21">
        <f t="shared" si="743"/>
        <v>6.5817774980770613E-2</v>
      </c>
    </row>
    <row r="5953" spans="1:49" x14ac:dyDescent="0.25">
      <c r="A5953" t="s">
        <v>38</v>
      </c>
      <c r="B5953" t="s">
        <v>92</v>
      </c>
      <c r="C5953">
        <v>85680</v>
      </c>
      <c r="D5953">
        <v>2013</v>
      </c>
      <c r="E5953" t="s">
        <v>425</v>
      </c>
      <c r="F5953" t="s">
        <v>426</v>
      </c>
      <c r="G5953" t="s">
        <v>2519</v>
      </c>
      <c r="I5953">
        <v>4</v>
      </c>
      <c r="J5953" t="s">
        <v>101</v>
      </c>
      <c r="K5953">
        <v>4</v>
      </c>
      <c r="L5953" t="s">
        <v>44</v>
      </c>
      <c r="M5953">
        <v>2</v>
      </c>
      <c r="N5953" t="s">
        <v>87</v>
      </c>
      <c r="O5953" t="s">
        <v>46</v>
      </c>
      <c r="Q5953" t="s">
        <v>60</v>
      </c>
      <c r="T5953" t="s">
        <v>49</v>
      </c>
      <c r="U5953" t="s">
        <v>50</v>
      </c>
      <c r="W5953" t="s">
        <v>134</v>
      </c>
      <c r="X5953" t="s">
        <v>428</v>
      </c>
      <c r="Z5953">
        <v>0</v>
      </c>
      <c r="AA5953" t="s">
        <v>75</v>
      </c>
      <c r="AB5953" t="s">
        <v>83</v>
      </c>
      <c r="AC5953">
        <v>45</v>
      </c>
      <c r="AD5953">
        <v>11</v>
      </c>
      <c r="AE5953">
        <v>4</v>
      </c>
      <c r="AF5953">
        <v>2025</v>
      </c>
      <c r="AG5953">
        <v>20251104</v>
      </c>
      <c r="AH5953" s="2">
        <v>2900</v>
      </c>
      <c r="AI5953" s="2">
        <v>5048.970703125</v>
      </c>
      <c r="AJ5953" s="2">
        <f t="shared" si="738"/>
        <v>2148.970703125</v>
      </c>
      <c r="AK5953" s="6">
        <f t="shared" si="739"/>
        <v>0.74102438038793106</v>
      </c>
      <c r="AL5953" s="12">
        <v>2900</v>
      </c>
      <c r="AM5953" s="12">
        <v>5332.1421930730576</v>
      </c>
      <c r="AN5953" s="12">
        <f t="shared" si="740"/>
        <v>2432.1421930730576</v>
      </c>
      <c r="AO5953" s="13">
        <f t="shared" si="741"/>
        <v>0.83866972174933019</v>
      </c>
      <c r="AP5953" s="16">
        <v>2900</v>
      </c>
      <c r="AQ5953" s="16">
        <v>5580.3821474626866</v>
      </c>
      <c r="AR5953" s="16">
        <f t="shared" si="742"/>
        <v>2680.3821474626866</v>
      </c>
      <c r="AS5953" s="17">
        <f t="shared" si="736"/>
        <v>0.92426970602161607</v>
      </c>
      <c r="AT5953" s="20">
        <v>2900</v>
      </c>
      <c r="AU5953" s="20">
        <v>5051.580135440181</v>
      </c>
      <c r="AV5953" s="20">
        <f t="shared" si="737"/>
        <v>2151.580135440181</v>
      </c>
      <c r="AW5953" s="21">
        <f t="shared" si="743"/>
        <v>0.74192418463454524</v>
      </c>
    </row>
    <row r="5954" spans="1:49" x14ac:dyDescent="0.25">
      <c r="A5954" t="s">
        <v>77</v>
      </c>
      <c r="B5954" t="s">
        <v>456</v>
      </c>
      <c r="C5954">
        <v>72201</v>
      </c>
      <c r="D5954">
        <v>2021</v>
      </c>
      <c r="E5954" t="s">
        <v>66</v>
      </c>
      <c r="F5954" t="s">
        <v>1778</v>
      </c>
      <c r="G5954" t="s">
        <v>491</v>
      </c>
      <c r="J5954" t="s">
        <v>69</v>
      </c>
      <c r="K5954">
        <v>4</v>
      </c>
      <c r="L5954" t="s">
        <v>44</v>
      </c>
      <c r="N5954" t="s">
        <v>70</v>
      </c>
      <c r="O5954" t="s">
        <v>46</v>
      </c>
      <c r="P5954">
        <v>4</v>
      </c>
      <c r="Q5954" t="s">
        <v>60</v>
      </c>
      <c r="R5954" t="s">
        <v>172</v>
      </c>
      <c r="T5954" t="s">
        <v>542</v>
      </c>
      <c r="W5954" t="s">
        <v>62</v>
      </c>
      <c r="X5954" t="s">
        <v>121</v>
      </c>
      <c r="Z5954">
        <v>1</v>
      </c>
      <c r="AA5954" t="s">
        <v>543</v>
      </c>
      <c r="AB5954" t="s">
        <v>64</v>
      </c>
      <c r="AC5954">
        <v>45</v>
      </c>
      <c r="AD5954">
        <v>11</v>
      </c>
      <c r="AE5954">
        <v>4</v>
      </c>
      <c r="AF5954">
        <v>2025</v>
      </c>
      <c r="AG5954">
        <v>20251105</v>
      </c>
      <c r="AH5954" s="2">
        <v>16000</v>
      </c>
      <c r="AI5954" s="2">
        <v>17944.34375</v>
      </c>
      <c r="AJ5954" s="2">
        <f t="shared" si="738"/>
        <v>1944.34375</v>
      </c>
      <c r="AK5954" s="6">
        <f t="shared" si="739"/>
        <v>0.121521484375</v>
      </c>
      <c r="AL5954" s="12">
        <v>16000</v>
      </c>
      <c r="AM5954" s="12">
        <v>19036.45006204311</v>
      </c>
      <c r="AN5954" s="12">
        <f t="shared" si="740"/>
        <v>3036.4500620431099</v>
      </c>
      <c r="AO5954" s="13">
        <f t="shared" si="741"/>
        <v>0.18977812887769438</v>
      </c>
      <c r="AP5954" s="16">
        <v>16000</v>
      </c>
      <c r="AQ5954" s="16">
        <v>15766.14527739712</v>
      </c>
      <c r="AR5954" s="16">
        <f t="shared" si="742"/>
        <v>233.85472260288043</v>
      </c>
      <c r="AS5954" s="17">
        <f t="shared" si="736"/>
        <v>1.4615920162680027E-2</v>
      </c>
      <c r="AT5954" s="20">
        <v>16000</v>
      </c>
      <c r="AU5954" s="20">
        <v>17516.860108303241</v>
      </c>
      <c r="AV5954" s="20">
        <f t="shared" si="737"/>
        <v>1516.8601083032408</v>
      </c>
      <c r="AW5954" s="21">
        <f t="shared" si="743"/>
        <v>9.4803756768952557E-2</v>
      </c>
    </row>
    <row r="5955" spans="1:49" x14ac:dyDescent="0.25">
      <c r="A5955" t="s">
        <v>123</v>
      </c>
      <c r="B5955" t="s">
        <v>200</v>
      </c>
      <c r="C5955">
        <v>200992</v>
      </c>
      <c r="D5955">
        <v>2015</v>
      </c>
      <c r="E5955" t="s">
        <v>93</v>
      </c>
      <c r="F5955" t="s">
        <v>387</v>
      </c>
      <c r="H5955" t="s">
        <v>170</v>
      </c>
      <c r="I5955">
        <v>8</v>
      </c>
      <c r="J5955" t="s">
        <v>69</v>
      </c>
      <c r="K5955">
        <v>4</v>
      </c>
      <c r="L5955" t="s">
        <v>44</v>
      </c>
      <c r="M5955">
        <v>5.3000001907348633</v>
      </c>
      <c r="N5955" t="s">
        <v>70</v>
      </c>
      <c r="O5955" t="s">
        <v>46</v>
      </c>
      <c r="Q5955" t="s">
        <v>60</v>
      </c>
      <c r="T5955" t="s">
        <v>49</v>
      </c>
      <c r="V5955" t="s">
        <v>433</v>
      </c>
      <c r="W5955" t="s">
        <v>90</v>
      </c>
      <c r="X5955" t="s">
        <v>74</v>
      </c>
      <c r="Z5955">
        <v>0</v>
      </c>
      <c r="AA5955" t="s">
        <v>75</v>
      </c>
      <c r="AB5955" t="s">
        <v>83</v>
      </c>
      <c r="AC5955">
        <v>45</v>
      </c>
      <c r="AD5955">
        <v>11</v>
      </c>
      <c r="AE5955">
        <v>4</v>
      </c>
      <c r="AF5955">
        <v>2025</v>
      </c>
      <c r="AG5955">
        <v>20251105</v>
      </c>
      <c r="AH5955" s="2">
        <v>2300</v>
      </c>
      <c r="AI5955" s="2">
        <v>4726.2353515625</v>
      </c>
      <c r="AJ5955" s="2">
        <f t="shared" si="738"/>
        <v>2426.2353515625</v>
      </c>
      <c r="AK5955" s="6">
        <f t="shared" si="739"/>
        <v>1.0548849354619565</v>
      </c>
      <c r="AL5955" s="12">
        <v>2300</v>
      </c>
      <c r="AM5955" s="12">
        <v>5121.5674723682196</v>
      </c>
      <c r="AN5955" s="12">
        <f t="shared" si="740"/>
        <v>2821.5674723682196</v>
      </c>
      <c r="AO5955" s="13">
        <f t="shared" si="741"/>
        <v>1.2267684662470519</v>
      </c>
      <c r="AP5955" s="16">
        <v>2300</v>
      </c>
      <c r="AQ5955" s="16">
        <v>5317.2243173215338</v>
      </c>
      <c r="AR5955" s="16">
        <f t="shared" si="742"/>
        <v>3017.2243173215338</v>
      </c>
      <c r="AS5955" s="17">
        <f t="shared" ref="AS5955:AS6018" si="744">ABS($AH5955-AQ5955)/$AH5955</f>
        <v>1.3118366597050146</v>
      </c>
      <c r="AT5955" s="20">
        <v>2300</v>
      </c>
      <c r="AU5955" s="20">
        <v>4703.7917737789176</v>
      </c>
      <c r="AV5955" s="20">
        <f t="shared" ref="AV5955:AV6018" si="745">ABS(AT5955-AU5955)</f>
        <v>2403.7917737789176</v>
      </c>
      <c r="AW5955" s="21">
        <f t="shared" si="743"/>
        <v>1.0451268581647468</v>
      </c>
    </row>
    <row r="5956" spans="1:49" x14ac:dyDescent="0.25">
      <c r="A5956" t="s">
        <v>77</v>
      </c>
      <c r="B5956" t="s">
        <v>78</v>
      </c>
      <c r="C5956">
        <v>128102</v>
      </c>
      <c r="D5956">
        <v>2001</v>
      </c>
      <c r="E5956" t="s">
        <v>139</v>
      </c>
      <c r="F5956" t="s">
        <v>264</v>
      </c>
      <c r="I5956">
        <v>4</v>
      </c>
      <c r="J5956" t="s">
        <v>262</v>
      </c>
      <c r="K5956">
        <v>4</v>
      </c>
      <c r="L5956" t="s">
        <v>44</v>
      </c>
      <c r="M5956">
        <v>1.799999952316284</v>
      </c>
      <c r="N5956" t="s">
        <v>45</v>
      </c>
      <c r="O5956" t="s">
        <v>46</v>
      </c>
      <c r="Q5956" t="s">
        <v>118</v>
      </c>
      <c r="W5956" t="s">
        <v>120</v>
      </c>
      <c r="X5956" t="s">
        <v>121</v>
      </c>
      <c r="Z5956">
        <v>0</v>
      </c>
      <c r="AA5956" t="s">
        <v>75</v>
      </c>
      <c r="AB5956" t="s">
        <v>122</v>
      </c>
      <c r="AC5956">
        <v>45</v>
      </c>
      <c r="AD5956">
        <v>11</v>
      </c>
      <c r="AE5956">
        <v>4</v>
      </c>
      <c r="AF5956">
        <v>2025</v>
      </c>
      <c r="AG5956">
        <v>20251103</v>
      </c>
      <c r="AH5956" s="2">
        <v>300</v>
      </c>
      <c r="AI5956" s="2">
        <v>545.67523193359375</v>
      </c>
      <c r="AJ5956" s="2">
        <f t="shared" ref="AJ5956:AJ6019" si="746">ABS(AH5956-AI5956)</f>
        <v>245.67523193359375</v>
      </c>
      <c r="AK5956" s="6">
        <f t="shared" ref="AK5956:AK6019" si="747">ABS($AH5956-AI5956)/$AH5956</f>
        <v>0.81891743977864584</v>
      </c>
      <c r="AL5956" s="12">
        <v>300</v>
      </c>
      <c r="AM5956" s="12">
        <v>456.11736692517292</v>
      </c>
      <c r="AN5956" s="12">
        <f t="shared" ref="AN5956:AN6019" si="748">ABS(AL5956-AM5956)</f>
        <v>156.11736692517292</v>
      </c>
      <c r="AO5956" s="13">
        <f t="shared" ref="AO5956:AO6019" si="749">ABS($AH5956-AM5956)/$AH5956</f>
        <v>0.52039122308390973</v>
      </c>
      <c r="AP5956" s="16">
        <v>300</v>
      </c>
      <c r="AQ5956" s="16">
        <v>501.05596879706837</v>
      </c>
      <c r="AR5956" s="16">
        <f t="shared" ref="AR5956:AR6019" si="750">ABS(AP5956-AQ5956)</f>
        <v>201.05596879706837</v>
      </c>
      <c r="AS5956" s="17">
        <f t="shared" si="744"/>
        <v>0.67018656265689458</v>
      </c>
      <c r="AT5956" s="20">
        <v>300</v>
      </c>
      <c r="AU5956" s="20">
        <v>596.14968152866265</v>
      </c>
      <c r="AV5956" s="20">
        <f t="shared" si="745"/>
        <v>296.14968152866265</v>
      </c>
      <c r="AW5956" s="21">
        <f t="shared" ref="AW5956:AW6019" si="751">ABS($AH5956-AU5956)/$AH5956</f>
        <v>0.98716560509554219</v>
      </c>
    </row>
    <row r="5957" spans="1:49" x14ac:dyDescent="0.25">
      <c r="A5957" t="s">
        <v>38</v>
      </c>
      <c r="B5957" t="s">
        <v>92</v>
      </c>
      <c r="C5957">
        <v>125960</v>
      </c>
      <c r="D5957">
        <v>2018</v>
      </c>
      <c r="E5957" t="s">
        <v>66</v>
      </c>
      <c r="F5957" t="s">
        <v>150</v>
      </c>
      <c r="G5957" t="s">
        <v>107</v>
      </c>
      <c r="I5957">
        <v>6</v>
      </c>
      <c r="J5957" t="s">
        <v>59</v>
      </c>
      <c r="K5957">
        <v>4</v>
      </c>
      <c r="L5957" t="s">
        <v>44</v>
      </c>
      <c r="M5957">
        <v>3.5</v>
      </c>
      <c r="N5957" t="s">
        <v>45</v>
      </c>
      <c r="O5957" t="s">
        <v>46</v>
      </c>
      <c r="P5957">
        <v>3</v>
      </c>
      <c r="Q5957" t="s">
        <v>60</v>
      </c>
      <c r="R5957" t="s">
        <v>96</v>
      </c>
      <c r="S5957">
        <v>290</v>
      </c>
      <c r="T5957" t="s">
        <v>49</v>
      </c>
      <c r="U5957" t="s">
        <v>72</v>
      </c>
      <c r="V5957" t="s">
        <v>548</v>
      </c>
      <c r="W5957" t="s">
        <v>90</v>
      </c>
      <c r="X5957" t="s">
        <v>74</v>
      </c>
      <c r="Y5957">
        <v>32140</v>
      </c>
      <c r="Z5957">
        <v>0</v>
      </c>
      <c r="AA5957" t="s">
        <v>75</v>
      </c>
      <c r="AB5957" t="s">
        <v>104</v>
      </c>
      <c r="AC5957">
        <v>45</v>
      </c>
      <c r="AD5957">
        <v>11</v>
      </c>
      <c r="AE5957">
        <v>4</v>
      </c>
      <c r="AF5957">
        <v>2025</v>
      </c>
      <c r="AG5957">
        <v>20251104</v>
      </c>
      <c r="AH5957" s="2">
        <v>5000</v>
      </c>
      <c r="AI5957" s="2">
        <v>6837.31396484375</v>
      </c>
      <c r="AJ5957" s="2">
        <f t="shared" si="746"/>
        <v>1837.31396484375</v>
      </c>
      <c r="AK5957" s="6">
        <f t="shared" si="747"/>
        <v>0.36746279296875001</v>
      </c>
      <c r="AL5957" s="12">
        <v>5000</v>
      </c>
      <c r="AM5957" s="12">
        <v>6488.1521894519456</v>
      </c>
      <c r="AN5957" s="12">
        <f t="shared" si="748"/>
        <v>1488.1521894519456</v>
      </c>
      <c r="AO5957" s="13">
        <f t="shared" si="749"/>
        <v>0.29763043789038912</v>
      </c>
      <c r="AP5957" s="16">
        <v>5000</v>
      </c>
      <c r="AQ5957" s="16">
        <v>6039.7289404939538</v>
      </c>
      <c r="AR5957" s="16">
        <f t="shared" si="750"/>
        <v>1039.7289404939538</v>
      </c>
      <c r="AS5957" s="17">
        <f t="shared" si="744"/>
        <v>0.20794578809879077</v>
      </c>
      <c r="AT5957" s="20">
        <v>5000</v>
      </c>
      <c r="AU5957" s="20">
        <v>6950.5980861244016</v>
      </c>
      <c r="AV5957" s="20">
        <f t="shared" si="745"/>
        <v>1950.5980861244016</v>
      </c>
      <c r="AW5957" s="21">
        <f t="shared" si="751"/>
        <v>0.39011961722488031</v>
      </c>
    </row>
    <row r="5958" spans="1:49" x14ac:dyDescent="0.25">
      <c r="A5958" t="s">
        <v>77</v>
      </c>
      <c r="B5958" t="s">
        <v>1558</v>
      </c>
      <c r="C5958">
        <v>76772</v>
      </c>
      <c r="D5958">
        <v>2021</v>
      </c>
      <c r="E5958" t="s">
        <v>93</v>
      </c>
      <c r="F5958" t="s">
        <v>539</v>
      </c>
      <c r="G5958" t="s">
        <v>533</v>
      </c>
      <c r="I5958">
        <v>4</v>
      </c>
      <c r="J5958" t="s">
        <v>69</v>
      </c>
      <c r="K5958">
        <v>4</v>
      </c>
      <c r="L5958" t="s">
        <v>44</v>
      </c>
      <c r="M5958">
        <v>2</v>
      </c>
      <c r="N5958" t="s">
        <v>44</v>
      </c>
      <c r="Q5958" t="s">
        <v>60</v>
      </c>
      <c r="R5958" t="s">
        <v>81</v>
      </c>
      <c r="T5958" t="s">
        <v>49</v>
      </c>
      <c r="U5958" t="s">
        <v>50</v>
      </c>
      <c r="V5958" t="s">
        <v>419</v>
      </c>
      <c r="W5958" t="s">
        <v>90</v>
      </c>
      <c r="X5958" t="s">
        <v>121</v>
      </c>
      <c r="Z5958">
        <v>0</v>
      </c>
      <c r="AA5958" t="s">
        <v>75</v>
      </c>
      <c r="AB5958" t="s">
        <v>83</v>
      </c>
      <c r="AC5958">
        <v>45</v>
      </c>
      <c r="AD5958">
        <v>11</v>
      </c>
      <c r="AE5958">
        <v>4</v>
      </c>
      <c r="AF5958">
        <v>2025</v>
      </c>
      <c r="AG5958">
        <v>20251106</v>
      </c>
      <c r="AH5958" s="2">
        <v>18000</v>
      </c>
      <c r="AI5958" s="2">
        <v>15391.166015625</v>
      </c>
      <c r="AJ5958" s="2">
        <f t="shared" si="746"/>
        <v>2608.833984375</v>
      </c>
      <c r="AK5958" s="6">
        <f t="shared" si="747"/>
        <v>0.14493522135416667</v>
      </c>
      <c r="AL5958" s="12">
        <v>18000</v>
      </c>
      <c r="AM5958" s="12">
        <v>15287.818376941121</v>
      </c>
      <c r="AN5958" s="12">
        <f t="shared" si="748"/>
        <v>2712.1816230588793</v>
      </c>
      <c r="AO5958" s="13">
        <f t="shared" si="749"/>
        <v>0.15067675683660439</v>
      </c>
      <c r="AP5958" s="16">
        <v>18000</v>
      </c>
      <c r="AQ5958" s="16">
        <v>15400.731848502901</v>
      </c>
      <c r="AR5958" s="16">
        <f t="shared" si="750"/>
        <v>2599.2681514970991</v>
      </c>
      <c r="AS5958" s="17">
        <f t="shared" si="744"/>
        <v>0.14440378619428329</v>
      </c>
      <c r="AT5958" s="20">
        <v>18000</v>
      </c>
      <c r="AU5958" s="20">
        <v>15337.693576388891</v>
      </c>
      <c r="AV5958" s="20">
        <f t="shared" si="745"/>
        <v>2662.3064236111095</v>
      </c>
      <c r="AW5958" s="21">
        <f t="shared" si="751"/>
        <v>0.1479059124228394</v>
      </c>
    </row>
    <row r="5959" spans="1:49" x14ac:dyDescent="0.25">
      <c r="A5959" t="s">
        <v>38</v>
      </c>
      <c r="B5959" t="s">
        <v>105</v>
      </c>
      <c r="C5959">
        <v>188804</v>
      </c>
      <c r="D5959">
        <v>2014</v>
      </c>
      <c r="E5959" t="s">
        <v>93</v>
      </c>
      <c r="F5959" t="s">
        <v>188</v>
      </c>
      <c r="G5959" t="s">
        <v>189</v>
      </c>
      <c r="I5959">
        <v>6</v>
      </c>
      <c r="J5959" t="s">
        <v>43</v>
      </c>
      <c r="K5959">
        <v>4</v>
      </c>
      <c r="L5959" t="s">
        <v>44</v>
      </c>
      <c r="M5959">
        <v>3.5999999046325679</v>
      </c>
      <c r="N5959" t="s">
        <v>45</v>
      </c>
      <c r="O5959" t="s">
        <v>46</v>
      </c>
      <c r="Q5959" t="s">
        <v>60</v>
      </c>
      <c r="R5959" t="s">
        <v>96</v>
      </c>
      <c r="T5959" t="s">
        <v>49</v>
      </c>
      <c r="U5959" t="s">
        <v>72</v>
      </c>
      <c r="V5959" t="s">
        <v>190</v>
      </c>
      <c r="W5959" t="s">
        <v>90</v>
      </c>
      <c r="X5959" t="s">
        <v>74</v>
      </c>
      <c r="Z5959">
        <v>0</v>
      </c>
      <c r="AA5959" t="s">
        <v>75</v>
      </c>
      <c r="AB5959" t="s">
        <v>83</v>
      </c>
      <c r="AC5959">
        <v>45</v>
      </c>
      <c r="AD5959">
        <v>11</v>
      </c>
      <c r="AE5959">
        <v>4</v>
      </c>
      <c r="AF5959">
        <v>2025</v>
      </c>
      <c r="AG5959">
        <v>20251104</v>
      </c>
      <c r="AH5959" s="2">
        <v>1300</v>
      </c>
      <c r="AI5959" s="2">
        <v>1639.958984375</v>
      </c>
      <c r="AJ5959" s="2">
        <f t="shared" si="746"/>
        <v>339.958984375</v>
      </c>
      <c r="AK5959" s="6">
        <f t="shared" si="747"/>
        <v>0.2615069110576923</v>
      </c>
      <c r="AL5959" s="12">
        <v>1300</v>
      </c>
      <c r="AM5959" s="12">
        <v>1682.0907592839039</v>
      </c>
      <c r="AN5959" s="12">
        <f t="shared" si="748"/>
        <v>382.09075928390394</v>
      </c>
      <c r="AO5959" s="13">
        <f t="shared" si="749"/>
        <v>0.29391596867992609</v>
      </c>
      <c r="AP5959" s="16">
        <v>1300</v>
      </c>
      <c r="AQ5959" s="16">
        <v>1522.497557093302</v>
      </c>
      <c r="AR5959" s="16">
        <f t="shared" si="750"/>
        <v>222.49755709330202</v>
      </c>
      <c r="AS5959" s="17">
        <f t="shared" si="744"/>
        <v>0.17115196699484772</v>
      </c>
      <c r="AT5959" s="20">
        <v>1300</v>
      </c>
      <c r="AU5959" s="20">
        <v>1644.258021978022</v>
      </c>
      <c r="AV5959" s="20">
        <f t="shared" si="745"/>
        <v>344.25802197802204</v>
      </c>
      <c r="AW5959" s="21">
        <f t="shared" si="751"/>
        <v>0.26481386306001697</v>
      </c>
    </row>
    <row r="5960" spans="1:49" x14ac:dyDescent="0.25">
      <c r="A5960" t="s">
        <v>109</v>
      </c>
      <c r="B5960" t="s">
        <v>317</v>
      </c>
      <c r="C5960">
        <v>153770</v>
      </c>
      <c r="D5960">
        <v>2015</v>
      </c>
      <c r="E5960" t="s">
        <v>111</v>
      </c>
      <c r="F5960" t="s">
        <v>823</v>
      </c>
      <c r="G5960" t="s">
        <v>214</v>
      </c>
      <c r="I5960">
        <v>6</v>
      </c>
      <c r="J5960" t="s">
        <v>101</v>
      </c>
      <c r="K5960">
        <v>4</v>
      </c>
      <c r="L5960" t="s">
        <v>44</v>
      </c>
      <c r="M5960">
        <v>3.5999999046325679</v>
      </c>
      <c r="N5960" t="s">
        <v>45</v>
      </c>
      <c r="O5960" t="s">
        <v>46</v>
      </c>
      <c r="P5960">
        <v>3</v>
      </c>
      <c r="Q5960" t="s">
        <v>215</v>
      </c>
      <c r="R5960" t="s">
        <v>96</v>
      </c>
      <c r="T5960" t="s">
        <v>49</v>
      </c>
      <c r="W5960" t="s">
        <v>90</v>
      </c>
      <c r="X5960" t="s">
        <v>98</v>
      </c>
      <c r="Z5960">
        <v>0</v>
      </c>
      <c r="AA5960" t="s">
        <v>75</v>
      </c>
      <c r="AB5960" t="s">
        <v>215</v>
      </c>
      <c r="AC5960">
        <v>45</v>
      </c>
      <c r="AD5960">
        <v>11</v>
      </c>
      <c r="AE5960">
        <v>4</v>
      </c>
      <c r="AF5960">
        <v>2025</v>
      </c>
      <c r="AG5960">
        <v>20251105</v>
      </c>
      <c r="AH5960" s="2">
        <v>2700</v>
      </c>
      <c r="AI5960" s="2">
        <v>1962.292846679688</v>
      </c>
      <c r="AJ5960" s="2">
        <f t="shared" si="746"/>
        <v>737.70715332031205</v>
      </c>
      <c r="AK5960" s="6">
        <f t="shared" si="747"/>
        <v>0.27322487160011555</v>
      </c>
      <c r="AL5960" s="12">
        <v>2700</v>
      </c>
      <c r="AM5960" s="12">
        <v>2003.684880809491</v>
      </c>
      <c r="AN5960" s="12">
        <f t="shared" si="748"/>
        <v>696.31511919050899</v>
      </c>
      <c r="AO5960" s="13">
        <f t="shared" si="749"/>
        <v>0.25789448858907743</v>
      </c>
      <c r="AP5960" s="16">
        <v>2700</v>
      </c>
      <c r="AQ5960" s="16">
        <v>2071.6170495352781</v>
      </c>
      <c r="AR5960" s="16">
        <f t="shared" si="750"/>
        <v>628.38295046472194</v>
      </c>
      <c r="AS5960" s="17">
        <f t="shared" si="744"/>
        <v>0.23273442609804518</v>
      </c>
      <c r="AT5960" s="20">
        <v>2700</v>
      </c>
      <c r="AU5960" s="20">
        <v>1995.6199460916439</v>
      </c>
      <c r="AV5960" s="20">
        <f t="shared" si="745"/>
        <v>704.3800539083561</v>
      </c>
      <c r="AW5960" s="21">
        <f t="shared" si="751"/>
        <v>0.2608815014475393</v>
      </c>
    </row>
    <row r="5961" spans="1:49" x14ac:dyDescent="0.25">
      <c r="A5961" t="s">
        <v>38</v>
      </c>
      <c r="B5961" t="s">
        <v>65</v>
      </c>
      <c r="C5961">
        <v>70233</v>
      </c>
      <c r="D5961">
        <v>2020</v>
      </c>
      <c r="E5961" t="s">
        <v>66</v>
      </c>
      <c r="F5961" t="s">
        <v>150</v>
      </c>
      <c r="G5961" t="s">
        <v>874</v>
      </c>
      <c r="I5961">
        <v>6</v>
      </c>
      <c r="J5961" t="s">
        <v>59</v>
      </c>
      <c r="K5961">
        <v>4</v>
      </c>
      <c r="L5961" t="s">
        <v>44</v>
      </c>
      <c r="M5961">
        <v>3.2999999523162842</v>
      </c>
      <c r="N5961" t="s">
        <v>44</v>
      </c>
      <c r="O5961" t="s">
        <v>703</v>
      </c>
      <c r="P5961">
        <v>3</v>
      </c>
      <c r="Q5961" t="s">
        <v>60</v>
      </c>
      <c r="R5961" t="s">
        <v>89</v>
      </c>
      <c r="T5961" t="s">
        <v>49</v>
      </c>
      <c r="U5961" t="s">
        <v>72</v>
      </c>
      <c r="W5961" t="s">
        <v>90</v>
      </c>
      <c r="X5961" t="s">
        <v>74</v>
      </c>
      <c r="Z5961">
        <v>0</v>
      </c>
      <c r="AA5961" t="s">
        <v>75</v>
      </c>
      <c r="AB5961" t="s">
        <v>104</v>
      </c>
      <c r="AC5961">
        <v>45</v>
      </c>
      <c r="AD5961">
        <v>11</v>
      </c>
      <c r="AE5961">
        <v>4</v>
      </c>
      <c r="AF5961">
        <v>2025</v>
      </c>
      <c r="AG5961">
        <v>20251104</v>
      </c>
      <c r="AH5961" s="2">
        <v>1500</v>
      </c>
      <c r="AI5961" s="2">
        <v>4088.505126953125</v>
      </c>
      <c r="AJ5961" s="2">
        <f t="shared" si="746"/>
        <v>2588.505126953125</v>
      </c>
      <c r="AK5961" s="6">
        <f t="shared" si="747"/>
        <v>1.7256700846354167</v>
      </c>
      <c r="AL5961" s="12">
        <v>1500</v>
      </c>
      <c r="AM5961" s="12">
        <v>4910.5577373307606</v>
      </c>
      <c r="AN5961" s="12">
        <f t="shared" si="748"/>
        <v>3410.5577373307606</v>
      </c>
      <c r="AO5961" s="13">
        <f t="shared" si="749"/>
        <v>2.273705158220507</v>
      </c>
      <c r="AP5961" s="16">
        <v>1500</v>
      </c>
      <c r="AQ5961" s="16">
        <v>6691.0646263693952</v>
      </c>
      <c r="AR5961" s="16">
        <f t="shared" si="750"/>
        <v>5191.0646263693952</v>
      </c>
      <c r="AS5961" s="17">
        <f t="shared" si="744"/>
        <v>3.4607097509129301</v>
      </c>
      <c r="AT5961" s="20">
        <v>1500</v>
      </c>
      <c r="AU5961" s="20">
        <v>3966.9237565445028</v>
      </c>
      <c r="AV5961" s="20">
        <f t="shared" si="745"/>
        <v>2466.9237565445028</v>
      </c>
      <c r="AW5961" s="21">
        <f t="shared" si="751"/>
        <v>1.6446158376963351</v>
      </c>
    </row>
    <row r="5962" spans="1:49" x14ac:dyDescent="0.25">
      <c r="A5962" t="s">
        <v>123</v>
      </c>
      <c r="B5962" t="s">
        <v>440</v>
      </c>
      <c r="C5962">
        <v>56741</v>
      </c>
      <c r="D5962">
        <v>2024</v>
      </c>
      <c r="E5962" t="s">
        <v>159</v>
      </c>
      <c r="F5962" t="s">
        <v>564</v>
      </c>
      <c r="G5962" t="s">
        <v>161</v>
      </c>
      <c r="I5962">
        <v>4</v>
      </c>
      <c r="J5962" t="s">
        <v>101</v>
      </c>
      <c r="K5962">
        <v>4</v>
      </c>
      <c r="L5962" t="s">
        <v>44</v>
      </c>
      <c r="M5962">
        <v>1.5</v>
      </c>
      <c r="N5962" t="s">
        <v>45</v>
      </c>
      <c r="O5962" t="s">
        <v>46</v>
      </c>
      <c r="P5962">
        <v>4</v>
      </c>
      <c r="Q5962" t="s">
        <v>118</v>
      </c>
      <c r="R5962" t="s">
        <v>48</v>
      </c>
      <c r="S5962">
        <v>180</v>
      </c>
      <c r="T5962" t="s">
        <v>49</v>
      </c>
      <c r="U5962" t="s">
        <v>50</v>
      </c>
      <c r="V5962" t="s">
        <v>771</v>
      </c>
      <c r="W5962" t="s">
        <v>62</v>
      </c>
      <c r="X5962" t="s">
        <v>98</v>
      </c>
      <c r="Z5962">
        <v>0</v>
      </c>
      <c r="AA5962" t="s">
        <v>75</v>
      </c>
      <c r="AB5962" t="s">
        <v>122</v>
      </c>
      <c r="AC5962">
        <v>45</v>
      </c>
      <c r="AD5962">
        <v>11</v>
      </c>
      <c r="AE5962">
        <v>4</v>
      </c>
      <c r="AF5962">
        <v>2025</v>
      </c>
      <c r="AG5962">
        <v>20251105</v>
      </c>
      <c r="AH5962" s="2">
        <v>19800</v>
      </c>
      <c r="AI5962" s="2">
        <v>22157.37890625</v>
      </c>
      <c r="AJ5962" s="2">
        <f t="shared" si="746"/>
        <v>2357.37890625</v>
      </c>
      <c r="AK5962" s="6">
        <f t="shared" si="747"/>
        <v>0.11905954071969697</v>
      </c>
      <c r="AL5962" s="12">
        <v>19800</v>
      </c>
      <c r="AM5962" s="12">
        <v>21424.695174202949</v>
      </c>
      <c r="AN5962" s="12">
        <f t="shared" si="748"/>
        <v>1624.6951742029487</v>
      </c>
      <c r="AO5962" s="13">
        <f t="shared" si="749"/>
        <v>8.2055311828431746E-2</v>
      </c>
      <c r="AP5962" s="16">
        <v>19800</v>
      </c>
      <c r="AQ5962" s="16">
        <v>20605.722872311751</v>
      </c>
      <c r="AR5962" s="16">
        <f t="shared" si="750"/>
        <v>805.72287231175142</v>
      </c>
      <c r="AS5962" s="17">
        <f t="shared" si="744"/>
        <v>4.0693074359179363E-2</v>
      </c>
      <c r="AT5962" s="20">
        <v>19800</v>
      </c>
      <c r="AU5962" s="20">
        <v>22016.221033868089</v>
      </c>
      <c r="AV5962" s="20">
        <f t="shared" si="745"/>
        <v>2216.2210338680889</v>
      </c>
      <c r="AW5962" s="21">
        <f t="shared" si="751"/>
        <v>0.11193035524586308</v>
      </c>
    </row>
    <row r="5963" spans="1:49" x14ac:dyDescent="0.25">
      <c r="A5963" t="s">
        <v>38</v>
      </c>
      <c r="B5963" t="s">
        <v>65</v>
      </c>
      <c r="C5963">
        <v>120912</v>
      </c>
      <c r="D5963">
        <v>2018</v>
      </c>
      <c r="E5963" t="s">
        <v>66</v>
      </c>
      <c r="F5963" t="s">
        <v>221</v>
      </c>
      <c r="I5963">
        <v>8</v>
      </c>
      <c r="J5963" t="s">
        <v>69</v>
      </c>
      <c r="K5963">
        <v>4</v>
      </c>
      <c r="L5963" t="s">
        <v>44</v>
      </c>
      <c r="M5963">
        <v>5</v>
      </c>
      <c r="N5963" t="s">
        <v>87</v>
      </c>
      <c r="O5963" t="s">
        <v>46</v>
      </c>
      <c r="P5963">
        <v>2</v>
      </c>
      <c r="Q5963" t="s">
        <v>88</v>
      </c>
      <c r="R5963" t="s">
        <v>89</v>
      </c>
      <c r="S5963">
        <v>395</v>
      </c>
      <c r="T5963" t="s">
        <v>49</v>
      </c>
      <c r="U5963" t="s">
        <v>72</v>
      </c>
      <c r="V5963" t="s">
        <v>586</v>
      </c>
      <c r="W5963" t="s">
        <v>103</v>
      </c>
      <c r="X5963" t="s">
        <v>74</v>
      </c>
      <c r="Z5963">
        <v>0</v>
      </c>
      <c r="AA5963" t="s">
        <v>75</v>
      </c>
      <c r="AB5963" t="s">
        <v>91</v>
      </c>
      <c r="AC5963">
        <v>45</v>
      </c>
      <c r="AD5963">
        <v>11</v>
      </c>
      <c r="AE5963">
        <v>4</v>
      </c>
      <c r="AF5963">
        <v>2025</v>
      </c>
      <c r="AG5963">
        <v>20251104</v>
      </c>
      <c r="AH5963" s="2">
        <v>9500</v>
      </c>
      <c r="AI5963" s="2">
        <v>10362.4287109375</v>
      </c>
      <c r="AJ5963" s="2">
        <f t="shared" si="746"/>
        <v>862.4287109375</v>
      </c>
      <c r="AK5963" s="6">
        <f t="shared" si="747"/>
        <v>9.0781969572368421E-2</v>
      </c>
      <c r="AL5963" s="12">
        <v>9500</v>
      </c>
      <c r="AM5963" s="12">
        <v>10106.152079089121</v>
      </c>
      <c r="AN5963" s="12">
        <f t="shared" si="748"/>
        <v>606.15207908912089</v>
      </c>
      <c r="AO5963" s="13">
        <f t="shared" si="749"/>
        <v>6.3805482009381145E-2</v>
      </c>
      <c r="AP5963" s="16">
        <v>9500</v>
      </c>
      <c r="AQ5963" s="16">
        <v>9818.1376741749773</v>
      </c>
      <c r="AR5963" s="16">
        <f t="shared" si="750"/>
        <v>318.13767417497729</v>
      </c>
      <c r="AS5963" s="17">
        <f t="shared" si="744"/>
        <v>3.3488176228944976E-2</v>
      </c>
      <c r="AT5963" s="20">
        <v>9500</v>
      </c>
      <c r="AU5963" s="20">
        <v>10358.570794496231</v>
      </c>
      <c r="AV5963" s="20">
        <f t="shared" si="745"/>
        <v>858.57079449623052</v>
      </c>
      <c r="AW5963" s="21">
        <f t="shared" si="751"/>
        <v>9.0375873104866375E-2</v>
      </c>
    </row>
    <row r="5964" spans="1:49" x14ac:dyDescent="0.25">
      <c r="A5964" t="s">
        <v>38</v>
      </c>
      <c r="B5964" t="s">
        <v>39</v>
      </c>
      <c r="C5964">
        <v>183801</v>
      </c>
      <c r="D5964">
        <v>2011</v>
      </c>
      <c r="E5964" t="s">
        <v>159</v>
      </c>
      <c r="F5964" t="s">
        <v>236</v>
      </c>
      <c r="G5964" t="s">
        <v>229</v>
      </c>
      <c r="I5964">
        <v>4</v>
      </c>
      <c r="J5964" t="s">
        <v>129</v>
      </c>
      <c r="K5964">
        <v>4</v>
      </c>
      <c r="L5964" t="s">
        <v>44</v>
      </c>
      <c r="M5964">
        <v>2.4000000953674321</v>
      </c>
      <c r="N5964" t="s">
        <v>45</v>
      </c>
      <c r="O5964" t="s">
        <v>46</v>
      </c>
      <c r="Q5964" t="s">
        <v>60</v>
      </c>
      <c r="R5964" t="s">
        <v>48</v>
      </c>
      <c r="S5964">
        <v>180</v>
      </c>
      <c r="T5964" t="s">
        <v>49</v>
      </c>
      <c r="U5964" t="s">
        <v>50</v>
      </c>
      <c r="V5964" t="s">
        <v>525</v>
      </c>
      <c r="W5964" t="s">
        <v>62</v>
      </c>
      <c r="X5964" t="s">
        <v>121</v>
      </c>
      <c r="Z5964">
        <v>0</v>
      </c>
      <c r="AA5964" t="s">
        <v>75</v>
      </c>
      <c r="AB5964" t="s">
        <v>83</v>
      </c>
      <c r="AC5964">
        <v>45</v>
      </c>
      <c r="AD5964">
        <v>11</v>
      </c>
      <c r="AE5964">
        <v>4</v>
      </c>
      <c r="AF5964">
        <v>2025</v>
      </c>
      <c r="AG5964">
        <v>20251104</v>
      </c>
      <c r="AH5964" s="2">
        <v>2300</v>
      </c>
      <c r="AI5964" s="2">
        <v>3475.352783203125</v>
      </c>
      <c r="AJ5964" s="2">
        <f t="shared" si="746"/>
        <v>1175.352783203125</v>
      </c>
      <c r="AK5964" s="6">
        <f t="shared" si="747"/>
        <v>0.51102294921875002</v>
      </c>
      <c r="AL5964" s="12">
        <v>2300</v>
      </c>
      <c r="AM5964" s="12">
        <v>3299.166406153654</v>
      </c>
      <c r="AN5964" s="12">
        <f t="shared" si="748"/>
        <v>999.16640615365395</v>
      </c>
      <c r="AO5964" s="13">
        <f t="shared" si="749"/>
        <v>0.4344201765885452</v>
      </c>
      <c r="AP5964" s="16">
        <v>2300</v>
      </c>
      <c r="AQ5964" s="16">
        <v>3764.9411670529639</v>
      </c>
      <c r="AR5964" s="16">
        <f t="shared" si="750"/>
        <v>1464.9411670529639</v>
      </c>
      <c r="AS5964" s="17">
        <f t="shared" si="744"/>
        <v>0.6369309421969408</v>
      </c>
      <c r="AT5964" s="20">
        <v>2300</v>
      </c>
      <c r="AU5964" s="20">
        <v>3552.875</v>
      </c>
      <c r="AV5964" s="20">
        <f t="shared" si="745"/>
        <v>1252.875</v>
      </c>
      <c r="AW5964" s="21">
        <f t="shared" si="751"/>
        <v>0.54472826086956527</v>
      </c>
    </row>
    <row r="5965" spans="1:49" x14ac:dyDescent="0.25">
      <c r="A5965" t="s">
        <v>123</v>
      </c>
      <c r="B5965" t="s">
        <v>290</v>
      </c>
      <c r="C5965">
        <v>37257</v>
      </c>
      <c r="D5965">
        <v>2022</v>
      </c>
      <c r="E5965" t="s">
        <v>139</v>
      </c>
      <c r="F5965" t="s">
        <v>222</v>
      </c>
      <c r="G5965" t="s">
        <v>905</v>
      </c>
      <c r="I5965">
        <v>6</v>
      </c>
      <c r="J5965" t="s">
        <v>129</v>
      </c>
      <c r="K5965">
        <v>4</v>
      </c>
      <c r="L5965" t="s">
        <v>44</v>
      </c>
      <c r="M5965">
        <v>3.5</v>
      </c>
      <c r="N5965" t="s">
        <v>44</v>
      </c>
      <c r="O5965" t="s">
        <v>46</v>
      </c>
      <c r="P5965">
        <v>5</v>
      </c>
      <c r="Q5965" t="s">
        <v>60</v>
      </c>
      <c r="R5965" t="s">
        <v>89</v>
      </c>
      <c r="T5965" t="s">
        <v>49</v>
      </c>
      <c r="W5965" t="s">
        <v>134</v>
      </c>
      <c r="X5965" t="s">
        <v>74</v>
      </c>
      <c r="Z5965">
        <v>0</v>
      </c>
      <c r="AA5965" t="s">
        <v>75</v>
      </c>
      <c r="AB5965" t="s">
        <v>83</v>
      </c>
      <c r="AC5965">
        <v>45</v>
      </c>
      <c r="AD5965">
        <v>11</v>
      </c>
      <c r="AE5965">
        <v>4</v>
      </c>
      <c r="AF5965">
        <v>2025</v>
      </c>
      <c r="AG5965">
        <v>20251104</v>
      </c>
      <c r="AH5965" s="2">
        <v>20800</v>
      </c>
      <c r="AI5965" s="2">
        <v>22978.8203125</v>
      </c>
      <c r="AJ5965" s="2">
        <f t="shared" si="746"/>
        <v>2178.8203125</v>
      </c>
      <c r="AK5965" s="6">
        <f t="shared" si="747"/>
        <v>0.1047509765625</v>
      </c>
      <c r="AL5965" s="12">
        <v>20800</v>
      </c>
      <c r="AM5965" s="12">
        <v>21276.37501547773</v>
      </c>
      <c r="AN5965" s="12">
        <f t="shared" si="748"/>
        <v>476.3750154777299</v>
      </c>
      <c r="AO5965" s="13">
        <f t="shared" si="749"/>
        <v>2.2902644974890862E-2</v>
      </c>
      <c r="AP5965" s="16">
        <v>20800</v>
      </c>
      <c r="AQ5965" s="16">
        <v>22878.836003067729</v>
      </c>
      <c r="AR5965" s="16">
        <f t="shared" si="750"/>
        <v>2078.8360030677286</v>
      </c>
      <c r="AS5965" s="17">
        <f t="shared" si="744"/>
        <v>9.9944038609025412E-2</v>
      </c>
      <c r="AT5965" s="20">
        <v>20800</v>
      </c>
      <c r="AU5965" s="20">
        <v>22983.60170045781</v>
      </c>
      <c r="AV5965" s="20">
        <f t="shared" si="745"/>
        <v>2183.6017004578098</v>
      </c>
      <c r="AW5965" s="21">
        <f t="shared" si="751"/>
        <v>0.10498085098354855</v>
      </c>
    </row>
    <row r="5966" spans="1:49" x14ac:dyDescent="0.25">
      <c r="A5966" t="s">
        <v>38</v>
      </c>
      <c r="B5966" t="s">
        <v>39</v>
      </c>
      <c r="C5966">
        <v>146495</v>
      </c>
      <c r="D5966">
        <v>2012</v>
      </c>
      <c r="E5966" t="s">
        <v>57</v>
      </c>
      <c r="F5966" t="s">
        <v>232</v>
      </c>
      <c r="G5966" t="s">
        <v>1141</v>
      </c>
      <c r="I5966">
        <v>4</v>
      </c>
      <c r="J5966" t="s">
        <v>69</v>
      </c>
      <c r="K5966">
        <v>4</v>
      </c>
      <c r="L5966" t="s">
        <v>44</v>
      </c>
      <c r="M5966">
        <v>2.4000000953674321</v>
      </c>
      <c r="N5966" t="s">
        <v>45</v>
      </c>
      <c r="O5966" t="s">
        <v>46</v>
      </c>
      <c r="Q5966" t="s">
        <v>47</v>
      </c>
      <c r="T5966" t="s">
        <v>49</v>
      </c>
      <c r="V5966" t="s">
        <v>364</v>
      </c>
      <c r="W5966" t="s">
        <v>120</v>
      </c>
      <c r="X5966" t="s">
        <v>63</v>
      </c>
      <c r="Z5966">
        <v>0</v>
      </c>
      <c r="AA5966" t="s">
        <v>75</v>
      </c>
      <c r="AB5966" t="s">
        <v>332</v>
      </c>
      <c r="AC5966">
        <v>45</v>
      </c>
      <c r="AD5966">
        <v>11</v>
      </c>
      <c r="AE5966">
        <v>4</v>
      </c>
      <c r="AF5966">
        <v>2025</v>
      </c>
      <c r="AG5966">
        <v>20251104</v>
      </c>
      <c r="AH5966" s="2">
        <v>1100</v>
      </c>
      <c r="AI5966" s="2">
        <v>1966.226928710938</v>
      </c>
      <c r="AJ5966" s="2">
        <f t="shared" si="746"/>
        <v>866.22692871093795</v>
      </c>
      <c r="AK5966" s="6">
        <f t="shared" si="747"/>
        <v>0.78747902610085274</v>
      </c>
      <c r="AL5966" s="12">
        <v>1100</v>
      </c>
      <c r="AM5966" s="12">
        <v>1847.994412854327</v>
      </c>
      <c r="AN5966" s="12">
        <f t="shared" si="748"/>
        <v>747.99441285432704</v>
      </c>
      <c r="AO5966" s="13">
        <f t="shared" si="749"/>
        <v>0.6799949207766609</v>
      </c>
      <c r="AP5966" s="16">
        <v>1100</v>
      </c>
      <c r="AQ5966" s="16">
        <v>1877.1788357012069</v>
      </c>
      <c r="AR5966" s="16">
        <f t="shared" si="750"/>
        <v>777.17883570120694</v>
      </c>
      <c r="AS5966" s="17">
        <f t="shared" si="744"/>
        <v>0.70652621427382445</v>
      </c>
      <c r="AT5966" s="20">
        <v>1100</v>
      </c>
      <c r="AU5966" s="20">
        <v>2045.7265647533891</v>
      </c>
      <c r="AV5966" s="20">
        <f t="shared" si="745"/>
        <v>945.72656475338908</v>
      </c>
      <c r="AW5966" s="21">
        <f t="shared" si="751"/>
        <v>0.85975142250308101</v>
      </c>
    </row>
    <row r="5967" spans="1:49" x14ac:dyDescent="0.25">
      <c r="A5967" t="s">
        <v>77</v>
      </c>
      <c r="B5967" t="s">
        <v>818</v>
      </c>
      <c r="C5967">
        <v>7177</v>
      </c>
      <c r="D5967">
        <v>2021</v>
      </c>
      <c r="E5967" t="s">
        <v>127</v>
      </c>
      <c r="F5967" t="s">
        <v>334</v>
      </c>
      <c r="G5967" t="s">
        <v>1005</v>
      </c>
      <c r="I5967">
        <v>4</v>
      </c>
      <c r="J5967" t="s">
        <v>43</v>
      </c>
      <c r="K5967">
        <v>4</v>
      </c>
      <c r="L5967" t="s">
        <v>44</v>
      </c>
      <c r="M5967">
        <v>2</v>
      </c>
      <c r="N5967" t="s">
        <v>44</v>
      </c>
      <c r="O5967" t="s">
        <v>46</v>
      </c>
      <c r="P5967">
        <v>4</v>
      </c>
      <c r="Q5967" t="s">
        <v>118</v>
      </c>
      <c r="T5967" t="s">
        <v>49</v>
      </c>
      <c r="U5967" t="s">
        <v>50</v>
      </c>
      <c r="V5967" t="s">
        <v>708</v>
      </c>
      <c r="W5967" t="s">
        <v>120</v>
      </c>
      <c r="X5967" t="s">
        <v>531</v>
      </c>
      <c r="Z5967">
        <v>0</v>
      </c>
      <c r="AA5967" t="s">
        <v>75</v>
      </c>
      <c r="AB5967" t="s">
        <v>122</v>
      </c>
      <c r="AC5967">
        <v>45</v>
      </c>
      <c r="AD5967">
        <v>11</v>
      </c>
      <c r="AE5967">
        <v>4</v>
      </c>
      <c r="AF5967">
        <v>2025</v>
      </c>
      <c r="AG5967">
        <v>20251105</v>
      </c>
      <c r="AH5967" s="2">
        <v>24000</v>
      </c>
      <c r="AI5967" s="2">
        <v>28402.52734375</v>
      </c>
      <c r="AJ5967" s="2">
        <f t="shared" si="746"/>
        <v>4402.52734375</v>
      </c>
      <c r="AK5967" s="6">
        <f t="shared" si="747"/>
        <v>0.18343863932291668</v>
      </c>
      <c r="AL5967" s="12">
        <v>24000</v>
      </c>
      <c r="AM5967" s="12">
        <v>25561.758950696629</v>
      </c>
      <c r="AN5967" s="12">
        <f t="shared" si="748"/>
        <v>1561.7589506966287</v>
      </c>
      <c r="AO5967" s="13">
        <f t="shared" si="749"/>
        <v>6.5073289612359531E-2</v>
      </c>
      <c r="AP5967" s="16">
        <v>24000</v>
      </c>
      <c r="AQ5967" s="16">
        <v>27903.421734848409</v>
      </c>
      <c r="AR5967" s="16">
        <f t="shared" si="750"/>
        <v>3903.421734848409</v>
      </c>
      <c r="AS5967" s="17">
        <f t="shared" si="744"/>
        <v>0.16264257228535037</v>
      </c>
      <c r="AT5967" s="20">
        <v>24000</v>
      </c>
      <c r="AU5967" s="20">
        <v>28298.891304347831</v>
      </c>
      <c r="AV5967" s="20">
        <f t="shared" si="745"/>
        <v>4298.8913043478315</v>
      </c>
      <c r="AW5967" s="21">
        <f t="shared" si="751"/>
        <v>0.17912047101449297</v>
      </c>
    </row>
    <row r="5968" spans="1:49" x14ac:dyDescent="0.25">
      <c r="A5968" t="s">
        <v>38</v>
      </c>
      <c r="B5968" t="s">
        <v>56</v>
      </c>
      <c r="C5968">
        <v>182118</v>
      </c>
      <c r="D5968">
        <v>2015</v>
      </c>
      <c r="E5968" t="s">
        <v>57</v>
      </c>
      <c r="F5968" t="s">
        <v>363</v>
      </c>
      <c r="G5968" t="s">
        <v>1234</v>
      </c>
      <c r="I5968">
        <v>4</v>
      </c>
      <c r="J5968" t="s">
        <v>101</v>
      </c>
      <c r="K5968">
        <v>4</v>
      </c>
      <c r="L5968" t="s">
        <v>44</v>
      </c>
      <c r="M5968">
        <v>2.4000000953674321</v>
      </c>
      <c r="N5968" t="s">
        <v>45</v>
      </c>
      <c r="O5968" t="s">
        <v>46</v>
      </c>
      <c r="P5968">
        <v>3</v>
      </c>
      <c r="Q5968" t="s">
        <v>118</v>
      </c>
      <c r="T5968" t="s">
        <v>49</v>
      </c>
      <c r="V5968" t="s">
        <v>537</v>
      </c>
      <c r="W5968" t="s">
        <v>120</v>
      </c>
      <c r="X5968" t="s">
        <v>74</v>
      </c>
      <c r="Z5968">
        <v>0</v>
      </c>
      <c r="AA5968" t="s">
        <v>75</v>
      </c>
      <c r="AB5968" t="s">
        <v>122</v>
      </c>
      <c r="AC5968">
        <v>45</v>
      </c>
      <c r="AD5968">
        <v>11</v>
      </c>
      <c r="AE5968">
        <v>4</v>
      </c>
      <c r="AF5968">
        <v>2025</v>
      </c>
      <c r="AG5968">
        <v>20251104</v>
      </c>
      <c r="AH5968" s="2">
        <v>2600</v>
      </c>
      <c r="AI5968" s="2">
        <v>1988.01171875</v>
      </c>
      <c r="AJ5968" s="2">
        <f t="shared" si="746"/>
        <v>611.98828125</v>
      </c>
      <c r="AK5968" s="6">
        <f t="shared" si="747"/>
        <v>0.23538010817307692</v>
      </c>
      <c r="AL5968" s="12">
        <v>2600</v>
      </c>
      <c r="AM5968" s="12">
        <v>1856.9713067791211</v>
      </c>
      <c r="AN5968" s="12">
        <f t="shared" si="748"/>
        <v>743.02869322087895</v>
      </c>
      <c r="AO5968" s="13">
        <f t="shared" si="749"/>
        <v>0.28578026662341499</v>
      </c>
      <c r="AP5968" s="16">
        <v>2600</v>
      </c>
      <c r="AQ5968" s="16">
        <v>1885.4632500813909</v>
      </c>
      <c r="AR5968" s="16">
        <f t="shared" si="750"/>
        <v>714.53674991860908</v>
      </c>
      <c r="AS5968" s="17">
        <f t="shared" si="744"/>
        <v>0.2748218268917727</v>
      </c>
      <c r="AT5968" s="20">
        <v>2600</v>
      </c>
      <c r="AU5968" s="20">
        <v>2045.7265647533891</v>
      </c>
      <c r="AV5968" s="20">
        <f t="shared" si="745"/>
        <v>554.27343524661092</v>
      </c>
      <c r="AW5968" s="21">
        <f t="shared" si="751"/>
        <v>0.21318209047946574</v>
      </c>
    </row>
    <row r="5969" spans="1:49" x14ac:dyDescent="0.25">
      <c r="A5969" t="s">
        <v>38</v>
      </c>
      <c r="B5969" t="s">
        <v>776</v>
      </c>
      <c r="C5969">
        <v>148072</v>
      </c>
      <c r="D5969">
        <v>2020</v>
      </c>
      <c r="E5969" t="s">
        <v>93</v>
      </c>
      <c r="F5969" t="s">
        <v>152</v>
      </c>
      <c r="G5969" t="s">
        <v>315</v>
      </c>
      <c r="H5969" t="s">
        <v>85</v>
      </c>
      <c r="I5969">
        <v>8</v>
      </c>
      <c r="J5969" t="s">
        <v>117</v>
      </c>
      <c r="K5969">
        <v>4</v>
      </c>
      <c r="L5969" t="s">
        <v>44</v>
      </c>
      <c r="M5969">
        <v>5.3000001907348633</v>
      </c>
      <c r="N5969" t="s">
        <v>87</v>
      </c>
      <c r="O5969" t="s">
        <v>46</v>
      </c>
      <c r="P5969">
        <v>4</v>
      </c>
      <c r="Q5969" t="s">
        <v>88</v>
      </c>
      <c r="R5969" t="s">
        <v>89</v>
      </c>
      <c r="T5969" t="s">
        <v>49</v>
      </c>
      <c r="V5969" t="s">
        <v>521</v>
      </c>
      <c r="W5969" t="s">
        <v>103</v>
      </c>
      <c r="X5969" t="s">
        <v>74</v>
      </c>
      <c r="Z5969">
        <v>0</v>
      </c>
      <c r="AA5969" t="s">
        <v>75</v>
      </c>
      <c r="AB5969" t="s">
        <v>91</v>
      </c>
      <c r="AC5969">
        <v>45</v>
      </c>
      <c r="AD5969">
        <v>11</v>
      </c>
      <c r="AE5969">
        <v>4</v>
      </c>
      <c r="AF5969">
        <v>2025</v>
      </c>
      <c r="AG5969">
        <v>20251105</v>
      </c>
      <c r="AH5969" s="2">
        <v>16000</v>
      </c>
      <c r="AI5969" s="2">
        <v>18663.529296875</v>
      </c>
      <c r="AJ5969" s="2">
        <f t="shared" si="746"/>
        <v>2663.529296875</v>
      </c>
      <c r="AK5969" s="6">
        <f t="shared" si="747"/>
        <v>0.16647058105468751</v>
      </c>
      <c r="AL5969" s="12">
        <v>16000</v>
      </c>
      <c r="AM5969" s="12">
        <v>17563.063346309671</v>
      </c>
      <c r="AN5969" s="12">
        <f t="shared" si="748"/>
        <v>1563.063346309671</v>
      </c>
      <c r="AO5969" s="13">
        <f t="shared" si="749"/>
        <v>9.7691459144354439E-2</v>
      </c>
      <c r="AP5969" s="16">
        <v>16000</v>
      </c>
      <c r="AQ5969" s="16">
        <v>17677.671689520139</v>
      </c>
      <c r="AR5969" s="16">
        <f t="shared" si="750"/>
        <v>1677.6716895201389</v>
      </c>
      <c r="AS5969" s="17">
        <f t="shared" si="744"/>
        <v>0.10485448059500868</v>
      </c>
      <c r="AT5969" s="20">
        <v>16000</v>
      </c>
      <c r="AU5969" s="20">
        <v>18861.6472148541</v>
      </c>
      <c r="AV5969" s="20">
        <f t="shared" si="745"/>
        <v>2861.6472148540997</v>
      </c>
      <c r="AW5969" s="21">
        <f t="shared" si="751"/>
        <v>0.17885295092838124</v>
      </c>
    </row>
    <row r="5970" spans="1:49" x14ac:dyDescent="0.25">
      <c r="A5970" t="s">
        <v>123</v>
      </c>
      <c r="B5970" t="s">
        <v>440</v>
      </c>
      <c r="C5970">
        <v>123910</v>
      </c>
      <c r="D5970">
        <v>2017</v>
      </c>
      <c r="E5970" t="s">
        <v>84</v>
      </c>
      <c r="F5970" t="s">
        <v>85</v>
      </c>
      <c r="G5970" t="s">
        <v>418</v>
      </c>
      <c r="H5970" t="s">
        <v>1019</v>
      </c>
      <c r="I5970">
        <v>8</v>
      </c>
      <c r="J5970" t="s">
        <v>59</v>
      </c>
      <c r="K5970">
        <v>4</v>
      </c>
      <c r="L5970" t="s">
        <v>44</v>
      </c>
      <c r="M5970">
        <v>5.6999998092651367</v>
      </c>
      <c r="N5970" t="s">
        <v>70</v>
      </c>
      <c r="O5970" t="s">
        <v>46</v>
      </c>
      <c r="P5970">
        <v>4</v>
      </c>
      <c r="Q5970" t="s">
        <v>88</v>
      </c>
      <c r="R5970" t="s">
        <v>48</v>
      </c>
      <c r="S5970">
        <v>395</v>
      </c>
      <c r="T5970" t="s">
        <v>49</v>
      </c>
      <c r="U5970" t="s">
        <v>72</v>
      </c>
      <c r="W5970" t="s">
        <v>90</v>
      </c>
      <c r="X5970" t="s">
        <v>74</v>
      </c>
      <c r="Y5970">
        <v>40495</v>
      </c>
      <c r="Z5970">
        <v>0</v>
      </c>
      <c r="AA5970" t="s">
        <v>75</v>
      </c>
      <c r="AB5970" t="s">
        <v>91</v>
      </c>
      <c r="AC5970">
        <v>45</v>
      </c>
      <c r="AD5970">
        <v>11</v>
      </c>
      <c r="AE5970">
        <v>4</v>
      </c>
      <c r="AF5970">
        <v>2025</v>
      </c>
      <c r="AG5970">
        <v>20251105</v>
      </c>
      <c r="AH5970" s="2">
        <v>15900</v>
      </c>
      <c r="AI5970" s="2">
        <v>15501.1220703125</v>
      </c>
      <c r="AJ5970" s="2">
        <f t="shared" si="746"/>
        <v>398.8779296875</v>
      </c>
      <c r="AK5970" s="6">
        <f t="shared" si="747"/>
        <v>2.5086662244496856E-2</v>
      </c>
      <c r="AL5970" s="12">
        <v>15900</v>
      </c>
      <c r="AM5970" s="12">
        <v>15168.53624276275</v>
      </c>
      <c r="AN5970" s="12">
        <f t="shared" si="748"/>
        <v>731.46375723725032</v>
      </c>
      <c r="AO5970" s="13">
        <f t="shared" si="749"/>
        <v>4.6004009889135243E-2</v>
      </c>
      <c r="AP5970" s="16">
        <v>15900</v>
      </c>
      <c r="AQ5970" s="16">
        <v>14605.58454941765</v>
      </c>
      <c r="AR5970" s="16">
        <f t="shared" si="750"/>
        <v>1294.4154505823499</v>
      </c>
      <c r="AS5970" s="17">
        <f t="shared" si="744"/>
        <v>8.1409776766185521E-2</v>
      </c>
      <c r="AT5970" s="20">
        <v>15900</v>
      </c>
      <c r="AU5970" s="20">
        <v>15396.36706349206</v>
      </c>
      <c r="AV5970" s="20">
        <f t="shared" si="745"/>
        <v>503.63293650794003</v>
      </c>
      <c r="AW5970" s="21">
        <f t="shared" si="751"/>
        <v>3.1675027453329563E-2</v>
      </c>
    </row>
    <row r="5971" spans="1:49" x14ac:dyDescent="0.25">
      <c r="A5971" t="s">
        <v>123</v>
      </c>
      <c r="B5971" t="s">
        <v>124</v>
      </c>
      <c r="C5971">
        <v>208140</v>
      </c>
      <c r="D5971">
        <v>2016</v>
      </c>
      <c r="E5971" t="s">
        <v>250</v>
      </c>
      <c r="F5971" t="s">
        <v>251</v>
      </c>
      <c r="G5971" t="s">
        <v>252</v>
      </c>
      <c r="H5971" t="s">
        <v>161</v>
      </c>
      <c r="I5971">
        <v>4</v>
      </c>
      <c r="J5971" t="s">
        <v>59</v>
      </c>
      <c r="K5971">
        <v>4</v>
      </c>
      <c r="L5971" t="s">
        <v>44</v>
      </c>
      <c r="M5971">
        <v>2.5</v>
      </c>
      <c r="N5971" t="s">
        <v>45</v>
      </c>
      <c r="O5971" t="s">
        <v>46</v>
      </c>
      <c r="Q5971" t="s">
        <v>60</v>
      </c>
      <c r="R5971" t="s">
        <v>48</v>
      </c>
      <c r="T5971" t="s">
        <v>49</v>
      </c>
      <c r="U5971" t="s">
        <v>50</v>
      </c>
      <c r="V5971" t="s">
        <v>253</v>
      </c>
      <c r="W5971" t="s">
        <v>62</v>
      </c>
      <c r="X5971" t="s">
        <v>53</v>
      </c>
      <c r="Z5971">
        <v>0</v>
      </c>
      <c r="AA5971" t="s">
        <v>75</v>
      </c>
      <c r="AB5971" t="s">
        <v>83</v>
      </c>
      <c r="AC5971">
        <v>45</v>
      </c>
      <c r="AD5971">
        <v>11</v>
      </c>
      <c r="AE5971">
        <v>4</v>
      </c>
      <c r="AF5971">
        <v>2025</v>
      </c>
      <c r="AG5971">
        <v>20251104</v>
      </c>
      <c r="AH5971" s="2">
        <v>2900</v>
      </c>
      <c r="AI5971" s="2">
        <v>2808.86376953125</v>
      </c>
      <c r="AJ5971" s="2">
        <f t="shared" si="746"/>
        <v>91.13623046875</v>
      </c>
      <c r="AK5971" s="6">
        <f t="shared" si="747"/>
        <v>3.1426286368534485E-2</v>
      </c>
      <c r="AL5971" s="12">
        <v>2900</v>
      </c>
      <c r="AM5971" s="12">
        <v>2855.8896626093861</v>
      </c>
      <c r="AN5971" s="12">
        <f t="shared" si="748"/>
        <v>44.11033739061395</v>
      </c>
      <c r="AO5971" s="13">
        <f t="shared" si="749"/>
        <v>1.5210461169177224E-2</v>
      </c>
      <c r="AP5971" s="16">
        <v>2900</v>
      </c>
      <c r="AQ5971" s="16">
        <v>3089.898899140298</v>
      </c>
      <c r="AR5971" s="16">
        <f t="shared" si="750"/>
        <v>189.898899140298</v>
      </c>
      <c r="AS5971" s="17">
        <f t="shared" si="744"/>
        <v>6.5482379013895864E-2</v>
      </c>
      <c r="AT5971" s="20">
        <v>2900</v>
      </c>
      <c r="AU5971" s="20">
        <v>2836.7369668246452</v>
      </c>
      <c r="AV5971" s="20">
        <f t="shared" si="745"/>
        <v>63.263033175354849</v>
      </c>
      <c r="AW5971" s="21">
        <f t="shared" si="751"/>
        <v>2.1814839025984429E-2</v>
      </c>
    </row>
    <row r="5972" spans="1:49" x14ac:dyDescent="0.25">
      <c r="A5972" t="s">
        <v>123</v>
      </c>
      <c r="B5972" t="s">
        <v>257</v>
      </c>
      <c r="C5972">
        <v>226233</v>
      </c>
      <c r="D5972">
        <v>2013</v>
      </c>
      <c r="E5972" t="s">
        <v>167</v>
      </c>
      <c r="F5972" t="s">
        <v>168</v>
      </c>
      <c r="G5972" t="s">
        <v>258</v>
      </c>
      <c r="H5972" t="s">
        <v>170</v>
      </c>
      <c r="I5972">
        <v>8</v>
      </c>
      <c r="J5972" t="s">
        <v>69</v>
      </c>
      <c r="K5972">
        <v>4</v>
      </c>
      <c r="L5972" t="s">
        <v>44</v>
      </c>
      <c r="M5972">
        <v>5.3000001907348633</v>
      </c>
      <c r="N5972" t="s">
        <v>70</v>
      </c>
      <c r="Q5972" t="s">
        <v>60</v>
      </c>
      <c r="R5972" t="s">
        <v>172</v>
      </c>
      <c r="T5972" t="s">
        <v>173</v>
      </c>
      <c r="U5972" t="s">
        <v>72</v>
      </c>
      <c r="V5972" t="s">
        <v>174</v>
      </c>
      <c r="W5972" t="s">
        <v>103</v>
      </c>
      <c r="X5972" t="s">
        <v>74</v>
      </c>
      <c r="Z5972">
        <v>0</v>
      </c>
      <c r="AA5972" t="s">
        <v>75</v>
      </c>
      <c r="AB5972" t="s">
        <v>83</v>
      </c>
      <c r="AC5972">
        <v>45</v>
      </c>
      <c r="AD5972">
        <v>11</v>
      </c>
      <c r="AE5972">
        <v>4</v>
      </c>
      <c r="AF5972">
        <v>2025</v>
      </c>
      <c r="AG5972">
        <v>20251105</v>
      </c>
      <c r="AH5972" s="2">
        <v>4000</v>
      </c>
      <c r="AI5972" s="2">
        <v>2460.573486328125</v>
      </c>
      <c r="AJ5972" s="2">
        <f t="shared" si="746"/>
        <v>1539.426513671875</v>
      </c>
      <c r="AK5972" s="6">
        <f t="shared" si="747"/>
        <v>0.38485662841796875</v>
      </c>
      <c r="AL5972" s="12">
        <v>4000</v>
      </c>
      <c r="AM5972" s="12">
        <v>2527.3950757063571</v>
      </c>
      <c r="AN5972" s="12">
        <f t="shared" si="748"/>
        <v>1472.6049242936429</v>
      </c>
      <c r="AO5972" s="13">
        <f t="shared" si="749"/>
        <v>0.36815123107341069</v>
      </c>
      <c r="AP5972" s="16">
        <v>4000</v>
      </c>
      <c r="AQ5972" s="16">
        <v>2639.622864401385</v>
      </c>
      <c r="AR5972" s="16">
        <f t="shared" si="750"/>
        <v>1360.377135598615</v>
      </c>
      <c r="AS5972" s="17">
        <f t="shared" si="744"/>
        <v>0.34009428389965374</v>
      </c>
      <c r="AT5972" s="20">
        <v>4000</v>
      </c>
      <c r="AU5972" s="20">
        <v>2490.4671280276821</v>
      </c>
      <c r="AV5972" s="20">
        <f t="shared" si="745"/>
        <v>1509.5328719723179</v>
      </c>
      <c r="AW5972" s="21">
        <f t="shared" si="751"/>
        <v>0.3773832179930795</v>
      </c>
    </row>
    <row r="5973" spans="1:49" x14ac:dyDescent="0.25">
      <c r="A5973" t="s">
        <v>123</v>
      </c>
      <c r="B5973" t="s">
        <v>440</v>
      </c>
      <c r="C5973">
        <v>162695</v>
      </c>
      <c r="D5973">
        <v>2018</v>
      </c>
      <c r="E5973" t="s">
        <v>40</v>
      </c>
      <c r="F5973" t="s">
        <v>577</v>
      </c>
      <c r="G5973" t="s">
        <v>2520</v>
      </c>
      <c r="H5973" t="s">
        <v>1119</v>
      </c>
      <c r="I5973">
        <v>6</v>
      </c>
      <c r="J5973" t="s">
        <v>129</v>
      </c>
      <c r="K5973">
        <v>4</v>
      </c>
      <c r="L5973" t="s">
        <v>44</v>
      </c>
      <c r="M5973">
        <v>3.5</v>
      </c>
      <c r="N5973" t="s">
        <v>45</v>
      </c>
      <c r="O5973" t="s">
        <v>46</v>
      </c>
      <c r="P5973">
        <v>4</v>
      </c>
      <c r="Q5973" t="s">
        <v>215</v>
      </c>
      <c r="R5973" t="s">
        <v>48</v>
      </c>
      <c r="S5973">
        <v>296</v>
      </c>
      <c r="T5973" t="s">
        <v>49</v>
      </c>
      <c r="U5973" t="s">
        <v>72</v>
      </c>
      <c r="V5973" t="s">
        <v>145</v>
      </c>
      <c r="W5973" t="s">
        <v>134</v>
      </c>
      <c r="X5973" t="s">
        <v>74</v>
      </c>
      <c r="Y5973">
        <v>37090</v>
      </c>
      <c r="Z5973">
        <v>0</v>
      </c>
      <c r="AA5973" t="s">
        <v>75</v>
      </c>
      <c r="AB5973" t="s">
        <v>215</v>
      </c>
      <c r="AC5973">
        <v>45</v>
      </c>
      <c r="AD5973">
        <v>11</v>
      </c>
      <c r="AE5973">
        <v>4</v>
      </c>
      <c r="AF5973">
        <v>2025</v>
      </c>
      <c r="AG5973">
        <v>20251105</v>
      </c>
      <c r="AH5973" s="2">
        <v>11200</v>
      </c>
      <c r="AI5973" s="2">
        <v>9947.0849609375</v>
      </c>
      <c r="AJ5973" s="2">
        <f t="shared" si="746"/>
        <v>1252.9150390625</v>
      </c>
      <c r="AK5973" s="6">
        <f t="shared" si="747"/>
        <v>0.11186741420200892</v>
      </c>
      <c r="AL5973" s="12">
        <v>11200</v>
      </c>
      <c r="AM5973" s="12">
        <v>9356.2197359815182</v>
      </c>
      <c r="AN5973" s="12">
        <f t="shared" si="748"/>
        <v>1843.7802640184818</v>
      </c>
      <c r="AO5973" s="13">
        <f t="shared" si="749"/>
        <v>0.16462323785879301</v>
      </c>
      <c r="AP5973" s="16">
        <v>11200</v>
      </c>
      <c r="AQ5973" s="16">
        <v>9951.8608644999931</v>
      </c>
      <c r="AR5973" s="16">
        <f t="shared" si="750"/>
        <v>1248.1391355000069</v>
      </c>
      <c r="AS5973" s="17">
        <f t="shared" si="744"/>
        <v>0.11144099424107204</v>
      </c>
      <c r="AT5973" s="20">
        <v>11200</v>
      </c>
      <c r="AU5973" s="20">
        <v>10199.38504823151</v>
      </c>
      <c r="AV5973" s="20">
        <f t="shared" si="745"/>
        <v>1000.6149517684898</v>
      </c>
      <c r="AW5973" s="21">
        <f t="shared" si="751"/>
        <v>8.9340620693615161E-2</v>
      </c>
    </row>
    <row r="5974" spans="1:49" x14ac:dyDescent="0.25">
      <c r="A5974" t="s">
        <v>38</v>
      </c>
      <c r="B5974" t="s">
        <v>39</v>
      </c>
      <c r="C5974">
        <v>41405</v>
      </c>
      <c r="D5974">
        <v>2021</v>
      </c>
      <c r="E5974" t="s">
        <v>40</v>
      </c>
      <c r="F5974" t="s">
        <v>223</v>
      </c>
      <c r="G5974" t="s">
        <v>2521</v>
      </c>
      <c r="H5974" t="s">
        <v>1191</v>
      </c>
      <c r="I5974">
        <v>4</v>
      </c>
      <c r="J5974" t="s">
        <v>129</v>
      </c>
      <c r="K5974">
        <v>4</v>
      </c>
      <c r="L5974" t="s">
        <v>44</v>
      </c>
      <c r="M5974">
        <v>2.5</v>
      </c>
      <c r="N5974" t="s">
        <v>44</v>
      </c>
      <c r="O5974" t="s">
        <v>46</v>
      </c>
      <c r="P5974">
        <v>5</v>
      </c>
      <c r="Q5974" t="s">
        <v>60</v>
      </c>
      <c r="R5974" t="s">
        <v>89</v>
      </c>
      <c r="S5974">
        <v>176</v>
      </c>
      <c r="T5974" t="s">
        <v>49</v>
      </c>
      <c r="U5974" t="s">
        <v>50</v>
      </c>
      <c r="V5974" t="s">
        <v>2522</v>
      </c>
      <c r="W5974" t="s">
        <v>62</v>
      </c>
      <c r="X5974" t="s">
        <v>74</v>
      </c>
      <c r="Y5974">
        <v>29795</v>
      </c>
      <c r="Z5974">
        <v>1</v>
      </c>
      <c r="AA5974" t="s">
        <v>54</v>
      </c>
      <c r="AB5974" t="s">
        <v>64</v>
      </c>
      <c r="AC5974">
        <v>45</v>
      </c>
      <c r="AD5974">
        <v>11</v>
      </c>
      <c r="AE5974">
        <v>4</v>
      </c>
      <c r="AF5974">
        <v>2025</v>
      </c>
      <c r="AG5974">
        <v>20251104</v>
      </c>
      <c r="AH5974" s="2">
        <v>23700</v>
      </c>
      <c r="AI5974" s="2">
        <v>29325.09375</v>
      </c>
      <c r="AJ5974" s="2">
        <f t="shared" si="746"/>
        <v>5625.09375</v>
      </c>
      <c r="AK5974" s="6">
        <f t="shared" si="747"/>
        <v>0.23734572784810126</v>
      </c>
      <c r="AL5974" s="12">
        <v>23700</v>
      </c>
      <c r="AM5974" s="12">
        <v>29724.38669773985</v>
      </c>
      <c r="AN5974" s="12">
        <f t="shared" si="748"/>
        <v>6024.3866977398502</v>
      </c>
      <c r="AO5974" s="13">
        <f t="shared" si="749"/>
        <v>0.25419353155020463</v>
      </c>
      <c r="AP5974" s="16">
        <v>23700</v>
      </c>
      <c r="AQ5974" s="16">
        <v>27722.110703507089</v>
      </c>
      <c r="AR5974" s="16">
        <f t="shared" si="750"/>
        <v>4022.1107035070891</v>
      </c>
      <c r="AS5974" s="17">
        <f t="shared" si="744"/>
        <v>0.16970931238426537</v>
      </c>
      <c r="AT5974" s="20">
        <v>23700</v>
      </c>
      <c r="AU5974" s="20">
        <v>28102.831034482759</v>
      </c>
      <c r="AV5974" s="20">
        <f t="shared" si="745"/>
        <v>4402.8310344827587</v>
      </c>
      <c r="AW5974" s="21">
        <f t="shared" si="751"/>
        <v>0.18577346137058054</v>
      </c>
    </row>
    <row r="5975" spans="1:49" x14ac:dyDescent="0.25">
      <c r="A5975" t="s">
        <v>123</v>
      </c>
      <c r="B5975" t="s">
        <v>200</v>
      </c>
      <c r="C5975">
        <v>40236</v>
      </c>
      <c r="D5975">
        <v>2020</v>
      </c>
      <c r="E5975" t="s">
        <v>167</v>
      </c>
      <c r="F5975" t="s">
        <v>294</v>
      </c>
      <c r="G5975" t="s">
        <v>169</v>
      </c>
      <c r="H5975" t="s">
        <v>85</v>
      </c>
      <c r="I5975">
        <v>8</v>
      </c>
      <c r="J5975" t="s">
        <v>101</v>
      </c>
      <c r="K5975">
        <v>4</v>
      </c>
      <c r="L5975" t="s">
        <v>44</v>
      </c>
      <c r="M5975">
        <v>5.3000001907348633</v>
      </c>
      <c r="N5975" t="s">
        <v>70</v>
      </c>
      <c r="O5975" t="s">
        <v>46</v>
      </c>
      <c r="Q5975" t="s">
        <v>88</v>
      </c>
      <c r="R5975" t="s">
        <v>48</v>
      </c>
      <c r="T5975" t="s">
        <v>49</v>
      </c>
      <c r="V5975" t="s">
        <v>521</v>
      </c>
      <c r="W5975" t="s">
        <v>90</v>
      </c>
      <c r="X5975" t="s">
        <v>121</v>
      </c>
      <c r="Z5975">
        <v>0</v>
      </c>
      <c r="AA5975" t="s">
        <v>75</v>
      </c>
      <c r="AB5975" t="s">
        <v>91</v>
      </c>
      <c r="AC5975">
        <v>45</v>
      </c>
      <c r="AD5975">
        <v>11</v>
      </c>
      <c r="AE5975">
        <v>4</v>
      </c>
      <c r="AF5975">
        <v>2025</v>
      </c>
      <c r="AG5975">
        <v>20251105</v>
      </c>
      <c r="AH5975" s="2">
        <v>31500</v>
      </c>
      <c r="AI5975" s="2">
        <v>30700.08203125</v>
      </c>
      <c r="AJ5975" s="2">
        <f t="shared" si="746"/>
        <v>799.91796875</v>
      </c>
      <c r="AK5975" s="6">
        <f t="shared" si="747"/>
        <v>2.539422123015873E-2</v>
      </c>
      <c r="AL5975" s="12">
        <v>31500</v>
      </c>
      <c r="AM5975" s="12">
        <v>29357.83094899456</v>
      </c>
      <c r="AN5975" s="12">
        <f t="shared" si="748"/>
        <v>2142.1690510054395</v>
      </c>
      <c r="AO5975" s="13">
        <f t="shared" si="749"/>
        <v>6.8005366698585382E-2</v>
      </c>
      <c r="AP5975" s="16">
        <v>31500</v>
      </c>
      <c r="AQ5975" s="16">
        <v>31108.836752809199</v>
      </c>
      <c r="AR5975" s="16">
        <f t="shared" si="750"/>
        <v>391.16324719080148</v>
      </c>
      <c r="AS5975" s="17">
        <f t="shared" si="744"/>
        <v>1.2417880863200047E-2</v>
      </c>
      <c r="AT5975" s="20">
        <v>31500</v>
      </c>
      <c r="AU5975" s="20">
        <v>30192.035398230091</v>
      </c>
      <c r="AV5975" s="20">
        <f t="shared" si="745"/>
        <v>1307.9646017699088</v>
      </c>
      <c r="AW5975" s="21">
        <f t="shared" si="751"/>
        <v>4.1522685770473293E-2</v>
      </c>
    </row>
    <row r="5976" spans="1:49" x14ac:dyDescent="0.25">
      <c r="A5976" t="s">
        <v>38</v>
      </c>
      <c r="B5976" t="s">
        <v>92</v>
      </c>
      <c r="C5976">
        <v>149507</v>
      </c>
      <c r="D5976">
        <v>2019</v>
      </c>
      <c r="E5976" t="s">
        <v>139</v>
      </c>
      <c r="F5976" t="s">
        <v>413</v>
      </c>
      <c r="I5976">
        <v>4</v>
      </c>
      <c r="J5976" t="s">
        <v>129</v>
      </c>
      <c r="K5976">
        <v>4</v>
      </c>
      <c r="L5976" t="s">
        <v>44</v>
      </c>
      <c r="M5976">
        <v>1.6000000238418579</v>
      </c>
      <c r="N5976" t="s">
        <v>45</v>
      </c>
      <c r="O5976" t="s">
        <v>46</v>
      </c>
      <c r="P5976">
        <v>1</v>
      </c>
      <c r="Q5976" t="s">
        <v>118</v>
      </c>
      <c r="R5976" t="s">
        <v>48</v>
      </c>
      <c r="T5976" t="s">
        <v>49</v>
      </c>
      <c r="W5976" t="s">
        <v>120</v>
      </c>
      <c r="X5976" t="s">
        <v>121</v>
      </c>
      <c r="Z5976">
        <v>0</v>
      </c>
      <c r="AA5976" t="s">
        <v>75</v>
      </c>
      <c r="AB5976" t="s">
        <v>122</v>
      </c>
      <c r="AC5976">
        <v>45</v>
      </c>
      <c r="AD5976">
        <v>11</v>
      </c>
      <c r="AE5976">
        <v>4</v>
      </c>
      <c r="AF5976">
        <v>2025</v>
      </c>
      <c r="AG5976">
        <v>20251104</v>
      </c>
      <c r="AH5976" s="2">
        <v>1000</v>
      </c>
      <c r="AI5976" s="2">
        <v>1388.475341796875</v>
      </c>
      <c r="AJ5976" s="2">
        <f t="shared" si="746"/>
        <v>388.475341796875</v>
      </c>
      <c r="AK5976" s="6">
        <f t="shared" si="747"/>
        <v>0.38847534179687498</v>
      </c>
      <c r="AL5976" s="12">
        <v>1000</v>
      </c>
      <c r="AM5976" s="12">
        <v>1319.863225936251</v>
      </c>
      <c r="AN5976" s="12">
        <f t="shared" si="748"/>
        <v>319.86322593625096</v>
      </c>
      <c r="AO5976" s="13">
        <f t="shared" si="749"/>
        <v>0.31986322593625094</v>
      </c>
      <c r="AP5976" s="16">
        <v>1000</v>
      </c>
      <c r="AQ5976" s="16">
        <v>1278.372813809757</v>
      </c>
      <c r="AR5976" s="16">
        <f t="shared" si="750"/>
        <v>278.37281380975696</v>
      </c>
      <c r="AS5976" s="17">
        <f t="shared" si="744"/>
        <v>0.27837281380975698</v>
      </c>
      <c r="AT5976" s="20">
        <v>1000</v>
      </c>
      <c r="AU5976" s="20">
        <v>1409.2235481304699</v>
      </c>
      <c r="AV5976" s="20">
        <f t="shared" si="745"/>
        <v>409.22354813046991</v>
      </c>
      <c r="AW5976" s="21">
        <f t="shared" si="751"/>
        <v>0.40922354813046991</v>
      </c>
    </row>
    <row r="5977" spans="1:49" x14ac:dyDescent="0.25">
      <c r="A5977" t="s">
        <v>38</v>
      </c>
      <c r="B5977" t="s">
        <v>105</v>
      </c>
      <c r="C5977">
        <v>157387</v>
      </c>
      <c r="D5977">
        <v>2020</v>
      </c>
      <c r="E5977" t="s">
        <v>84</v>
      </c>
      <c r="F5977" t="s">
        <v>293</v>
      </c>
      <c r="G5977" t="s">
        <v>807</v>
      </c>
      <c r="I5977">
        <v>8</v>
      </c>
      <c r="J5977" t="s">
        <v>129</v>
      </c>
      <c r="K5977">
        <v>4</v>
      </c>
      <c r="L5977" t="s">
        <v>44</v>
      </c>
      <c r="M5977">
        <v>6.4000000953674316</v>
      </c>
      <c r="N5977" t="s">
        <v>87</v>
      </c>
      <c r="Q5977" t="s">
        <v>88</v>
      </c>
      <c r="R5977" t="s">
        <v>89</v>
      </c>
      <c r="S5977">
        <v>410</v>
      </c>
      <c r="T5977" t="s">
        <v>49</v>
      </c>
      <c r="U5977" t="s">
        <v>72</v>
      </c>
      <c r="W5977" t="s">
        <v>220</v>
      </c>
      <c r="X5977" t="s">
        <v>121</v>
      </c>
      <c r="Z5977">
        <v>0</v>
      </c>
      <c r="AA5977" t="s">
        <v>75</v>
      </c>
      <c r="AB5977" t="s">
        <v>91</v>
      </c>
      <c r="AC5977">
        <v>45</v>
      </c>
      <c r="AD5977">
        <v>11</v>
      </c>
      <c r="AE5977">
        <v>4</v>
      </c>
      <c r="AF5977">
        <v>2025</v>
      </c>
      <c r="AG5977">
        <v>20251104</v>
      </c>
      <c r="AH5977" s="2">
        <v>15400</v>
      </c>
      <c r="AI5977" s="2">
        <v>14233.0009765625</v>
      </c>
      <c r="AJ5977" s="2">
        <f t="shared" si="746"/>
        <v>1166.9990234375</v>
      </c>
      <c r="AK5977" s="6">
        <f t="shared" si="747"/>
        <v>7.5779157366071423E-2</v>
      </c>
      <c r="AL5977" s="12">
        <v>15400</v>
      </c>
      <c r="AM5977" s="12">
        <v>13169.920763841181</v>
      </c>
      <c r="AN5977" s="12">
        <f t="shared" si="748"/>
        <v>2230.0792361588192</v>
      </c>
      <c r="AO5977" s="13">
        <f t="shared" si="749"/>
        <v>0.14481034001031293</v>
      </c>
      <c r="AP5977" s="16">
        <v>15400</v>
      </c>
      <c r="AQ5977" s="16">
        <v>14464.403182020411</v>
      </c>
      <c r="AR5977" s="16">
        <f t="shared" si="750"/>
        <v>935.5968179795891</v>
      </c>
      <c r="AS5977" s="17">
        <f t="shared" si="744"/>
        <v>6.0753040128544746E-2</v>
      </c>
      <c r="AT5977" s="20">
        <v>15400</v>
      </c>
      <c r="AU5977" s="20">
        <v>14452.91164658635</v>
      </c>
      <c r="AV5977" s="20">
        <f t="shared" si="745"/>
        <v>947.08835341365011</v>
      </c>
      <c r="AW5977" s="21">
        <f t="shared" si="751"/>
        <v>6.1499243728159098E-2</v>
      </c>
    </row>
    <row r="5978" spans="1:49" x14ac:dyDescent="0.25">
      <c r="A5978" t="s">
        <v>77</v>
      </c>
      <c r="B5978" t="s">
        <v>235</v>
      </c>
      <c r="C5978">
        <v>45787</v>
      </c>
      <c r="D5978">
        <v>2023</v>
      </c>
      <c r="E5978" t="s">
        <v>644</v>
      </c>
      <c r="F5978" t="s">
        <v>937</v>
      </c>
      <c r="J5978" t="s">
        <v>129</v>
      </c>
      <c r="K5978">
        <v>4</v>
      </c>
      <c r="L5978" t="s">
        <v>44</v>
      </c>
      <c r="N5978" t="s">
        <v>70</v>
      </c>
      <c r="O5978" t="s">
        <v>46</v>
      </c>
      <c r="P5978">
        <v>5</v>
      </c>
      <c r="Q5978" t="s">
        <v>60</v>
      </c>
      <c r="T5978" t="s">
        <v>542</v>
      </c>
      <c r="W5978" t="s">
        <v>134</v>
      </c>
      <c r="X5978" t="s">
        <v>74</v>
      </c>
      <c r="Z5978">
        <v>1</v>
      </c>
      <c r="AA5978" t="s">
        <v>543</v>
      </c>
      <c r="AB5978" t="s">
        <v>64</v>
      </c>
      <c r="AC5978">
        <v>45</v>
      </c>
      <c r="AD5978">
        <v>11</v>
      </c>
      <c r="AE5978">
        <v>4</v>
      </c>
      <c r="AF5978">
        <v>2025</v>
      </c>
      <c r="AG5978">
        <v>20251103</v>
      </c>
      <c r="AH5978" s="2">
        <v>23000</v>
      </c>
      <c r="AI5978" s="2">
        <v>25055.39453125</v>
      </c>
      <c r="AJ5978" s="2">
        <f t="shared" si="746"/>
        <v>2055.39453125</v>
      </c>
      <c r="AK5978" s="6">
        <f t="shared" si="747"/>
        <v>8.9364979619565216E-2</v>
      </c>
      <c r="AL5978" s="12">
        <v>23000</v>
      </c>
      <c r="AM5978" s="12">
        <v>27333.127202614731</v>
      </c>
      <c r="AN5978" s="12">
        <f t="shared" si="748"/>
        <v>4333.1272026147308</v>
      </c>
      <c r="AO5978" s="13">
        <f t="shared" si="749"/>
        <v>0.18839683489629264</v>
      </c>
      <c r="AP5978" s="16">
        <v>23000</v>
      </c>
      <c r="AQ5978" s="16">
        <v>26312.312066626651</v>
      </c>
      <c r="AR5978" s="16">
        <f t="shared" si="750"/>
        <v>3312.3120666266514</v>
      </c>
      <c r="AS5978" s="17">
        <f t="shared" si="744"/>
        <v>0.14401356811420224</v>
      </c>
      <c r="AT5978" s="20">
        <v>23000</v>
      </c>
      <c r="AU5978" s="20">
        <v>24118.291618828931</v>
      </c>
      <c r="AV5978" s="20">
        <f t="shared" si="745"/>
        <v>1118.291618828931</v>
      </c>
      <c r="AW5978" s="21">
        <f t="shared" si="751"/>
        <v>4.8621374731692653E-2</v>
      </c>
    </row>
    <row r="5979" spans="1:49" x14ac:dyDescent="0.25">
      <c r="A5979" t="s">
        <v>38</v>
      </c>
      <c r="B5979" t="s">
        <v>873</v>
      </c>
      <c r="C5979">
        <v>13099</v>
      </c>
      <c r="D5979">
        <v>2025</v>
      </c>
      <c r="E5979" t="s">
        <v>155</v>
      </c>
      <c r="F5979" t="s">
        <v>156</v>
      </c>
      <c r="G5979" t="s">
        <v>269</v>
      </c>
      <c r="I5979">
        <v>4</v>
      </c>
      <c r="J5979" t="s">
        <v>59</v>
      </c>
      <c r="K5979">
        <v>4</v>
      </c>
      <c r="L5979" t="s">
        <v>44</v>
      </c>
      <c r="M5979">
        <v>2.5</v>
      </c>
      <c r="N5979" t="s">
        <v>45</v>
      </c>
      <c r="O5979" t="s">
        <v>46</v>
      </c>
      <c r="P5979">
        <v>4</v>
      </c>
      <c r="Q5979" t="s">
        <v>118</v>
      </c>
      <c r="T5979" t="s">
        <v>49</v>
      </c>
      <c r="V5979" t="s">
        <v>604</v>
      </c>
      <c r="W5979" t="s">
        <v>62</v>
      </c>
      <c r="X5979" t="s">
        <v>63</v>
      </c>
      <c r="Z5979">
        <v>0</v>
      </c>
      <c r="AA5979" t="s">
        <v>75</v>
      </c>
      <c r="AB5979" t="s">
        <v>122</v>
      </c>
      <c r="AC5979">
        <v>45</v>
      </c>
      <c r="AD5979">
        <v>11</v>
      </c>
      <c r="AE5979">
        <v>4</v>
      </c>
      <c r="AF5979">
        <v>2025</v>
      </c>
      <c r="AG5979">
        <v>20251103</v>
      </c>
      <c r="AH5979" s="2">
        <v>20200</v>
      </c>
      <c r="AI5979" s="2">
        <v>20092.86328125</v>
      </c>
      <c r="AJ5979" s="2">
        <f t="shared" si="746"/>
        <v>107.13671875</v>
      </c>
      <c r="AK5979" s="6">
        <f t="shared" si="747"/>
        <v>5.303797957920792E-3</v>
      </c>
      <c r="AL5979" s="12">
        <v>20200</v>
      </c>
      <c r="AM5979" s="12">
        <v>19489.39330805236</v>
      </c>
      <c r="AN5979" s="12">
        <f t="shared" si="748"/>
        <v>710.60669194763977</v>
      </c>
      <c r="AO5979" s="13">
        <f t="shared" si="749"/>
        <v>3.5178549106318797E-2</v>
      </c>
      <c r="AP5979" s="16">
        <v>20200</v>
      </c>
      <c r="AQ5979" s="16">
        <v>19721.13062304258</v>
      </c>
      <c r="AR5979" s="16">
        <f t="shared" si="750"/>
        <v>478.86937695742017</v>
      </c>
      <c r="AS5979" s="17">
        <f t="shared" si="744"/>
        <v>2.3706404799872287E-2</v>
      </c>
      <c r="AT5979" s="20">
        <v>20200</v>
      </c>
      <c r="AU5979" s="20">
        <v>20014.54076086956</v>
      </c>
      <c r="AV5979" s="20">
        <f t="shared" si="745"/>
        <v>185.45923913043953</v>
      </c>
      <c r="AW5979" s="21">
        <f t="shared" si="751"/>
        <v>9.1811504520019575E-3</v>
      </c>
    </row>
    <row r="5980" spans="1:49" x14ac:dyDescent="0.25">
      <c r="A5980" t="s">
        <v>123</v>
      </c>
      <c r="B5980" t="s">
        <v>124</v>
      </c>
      <c r="C5980">
        <v>76431</v>
      </c>
      <c r="D5980">
        <v>2021</v>
      </c>
      <c r="E5980" t="s">
        <v>111</v>
      </c>
      <c r="F5980" t="s">
        <v>226</v>
      </c>
      <c r="G5980" t="s">
        <v>1118</v>
      </c>
      <c r="I5980">
        <v>8</v>
      </c>
      <c r="J5980" t="s">
        <v>69</v>
      </c>
      <c r="K5980">
        <v>4</v>
      </c>
      <c r="L5980" t="s">
        <v>44</v>
      </c>
      <c r="M5980">
        <v>6.4000000953674316</v>
      </c>
      <c r="N5980" t="s">
        <v>70</v>
      </c>
      <c r="Q5980" t="s">
        <v>118</v>
      </c>
      <c r="R5980" t="s">
        <v>172</v>
      </c>
      <c r="S5980">
        <v>485</v>
      </c>
      <c r="T5980" t="s">
        <v>49</v>
      </c>
      <c r="U5980" t="s">
        <v>72</v>
      </c>
      <c r="W5980" t="s">
        <v>120</v>
      </c>
      <c r="X5980" t="s">
        <v>98</v>
      </c>
      <c r="Z5980">
        <v>0</v>
      </c>
      <c r="AA5980" t="s">
        <v>75</v>
      </c>
      <c r="AB5980" t="s">
        <v>122</v>
      </c>
      <c r="AC5980">
        <v>45</v>
      </c>
      <c r="AD5980">
        <v>11</v>
      </c>
      <c r="AE5980">
        <v>4</v>
      </c>
      <c r="AF5980">
        <v>2025</v>
      </c>
      <c r="AG5980">
        <v>20251104</v>
      </c>
      <c r="AH5980" s="2">
        <v>28000</v>
      </c>
      <c r="AI5980" s="2">
        <v>26747.888671875</v>
      </c>
      <c r="AJ5980" s="2">
        <f t="shared" si="746"/>
        <v>1252.111328125</v>
      </c>
      <c r="AK5980" s="6">
        <f t="shared" si="747"/>
        <v>4.4718261718749999E-2</v>
      </c>
      <c r="AL5980" s="12">
        <v>28000</v>
      </c>
      <c r="AM5980" s="12">
        <v>25072.782650999459</v>
      </c>
      <c r="AN5980" s="12">
        <f t="shared" si="748"/>
        <v>2927.2173490005407</v>
      </c>
      <c r="AO5980" s="13">
        <f t="shared" si="749"/>
        <v>0.10454347675001931</v>
      </c>
      <c r="AP5980" s="16">
        <v>28000</v>
      </c>
      <c r="AQ5980" s="16">
        <v>25285.905072216279</v>
      </c>
      <c r="AR5980" s="16">
        <f t="shared" si="750"/>
        <v>2714.0949277837208</v>
      </c>
      <c r="AS5980" s="17">
        <f t="shared" si="744"/>
        <v>9.6931961706561459E-2</v>
      </c>
      <c r="AT5980" s="20">
        <v>28000</v>
      </c>
      <c r="AU5980" s="20">
        <v>26745.250709018721</v>
      </c>
      <c r="AV5980" s="20">
        <f t="shared" si="745"/>
        <v>1254.749290981279</v>
      </c>
      <c r="AW5980" s="21">
        <f t="shared" si="751"/>
        <v>4.4812474677902822E-2</v>
      </c>
    </row>
    <row r="5981" spans="1:49" x14ac:dyDescent="0.25">
      <c r="A5981" t="s">
        <v>38</v>
      </c>
      <c r="B5981" t="s">
        <v>259</v>
      </c>
      <c r="C5981">
        <v>46603</v>
      </c>
      <c r="D5981">
        <v>2021</v>
      </c>
      <c r="E5981" t="s">
        <v>322</v>
      </c>
      <c r="F5981" t="s">
        <v>887</v>
      </c>
      <c r="G5981" t="s">
        <v>527</v>
      </c>
      <c r="I5981">
        <v>4</v>
      </c>
      <c r="J5981" t="s">
        <v>43</v>
      </c>
      <c r="K5981">
        <v>4</v>
      </c>
      <c r="L5981" t="s">
        <v>44</v>
      </c>
      <c r="M5981">
        <v>2</v>
      </c>
      <c r="N5981" t="s">
        <v>45</v>
      </c>
      <c r="O5981" t="s">
        <v>95</v>
      </c>
      <c r="P5981">
        <v>2</v>
      </c>
      <c r="Q5981" t="s">
        <v>60</v>
      </c>
      <c r="R5981" t="s">
        <v>96</v>
      </c>
      <c r="S5981">
        <v>228</v>
      </c>
      <c r="T5981" t="s">
        <v>49</v>
      </c>
      <c r="W5981" t="s">
        <v>62</v>
      </c>
      <c r="X5981" t="s">
        <v>131</v>
      </c>
      <c r="Y5981">
        <v>35400</v>
      </c>
      <c r="Z5981">
        <v>0</v>
      </c>
      <c r="AA5981" t="s">
        <v>75</v>
      </c>
      <c r="AB5981" t="s">
        <v>83</v>
      </c>
      <c r="AC5981">
        <v>45</v>
      </c>
      <c r="AD5981">
        <v>11</v>
      </c>
      <c r="AE5981">
        <v>4</v>
      </c>
      <c r="AF5981">
        <v>2025</v>
      </c>
      <c r="AG5981">
        <v>20251105</v>
      </c>
      <c r="AH5981" s="2">
        <v>13800</v>
      </c>
      <c r="AI5981" s="2">
        <v>9287.9111328125</v>
      </c>
      <c r="AJ5981" s="2">
        <f t="shared" si="746"/>
        <v>4512.0888671875</v>
      </c>
      <c r="AK5981" s="6">
        <f t="shared" si="747"/>
        <v>0.32696296139039854</v>
      </c>
      <c r="AL5981" s="12">
        <v>13800</v>
      </c>
      <c r="AM5981" s="12">
        <v>7476.0269997733521</v>
      </c>
      <c r="AN5981" s="12">
        <f t="shared" si="748"/>
        <v>6323.9730002266479</v>
      </c>
      <c r="AO5981" s="13">
        <f t="shared" si="749"/>
        <v>0.45825891305990202</v>
      </c>
      <c r="AP5981" s="16">
        <v>13800</v>
      </c>
      <c r="AQ5981" s="16">
        <v>7720.3606539622506</v>
      </c>
      <c r="AR5981" s="16">
        <f t="shared" si="750"/>
        <v>6079.6393460377494</v>
      </c>
      <c r="AS5981" s="17">
        <f t="shared" si="744"/>
        <v>0.44055357579983689</v>
      </c>
      <c r="AT5981" s="20">
        <v>13800</v>
      </c>
      <c r="AU5981" s="20">
        <v>9832.5709779179797</v>
      </c>
      <c r="AV5981" s="20">
        <f t="shared" si="745"/>
        <v>3967.4290220820203</v>
      </c>
      <c r="AW5981" s="21">
        <f t="shared" si="751"/>
        <v>0.28749485667261016</v>
      </c>
    </row>
    <row r="5982" spans="1:49" x14ac:dyDescent="0.25">
      <c r="A5982" t="s">
        <v>123</v>
      </c>
      <c r="B5982" t="s">
        <v>124</v>
      </c>
      <c r="C5982">
        <v>124829</v>
      </c>
      <c r="D5982">
        <v>2005</v>
      </c>
      <c r="E5982" t="s">
        <v>93</v>
      </c>
      <c r="F5982" t="s">
        <v>1374</v>
      </c>
      <c r="I5982">
        <v>8</v>
      </c>
      <c r="J5982" t="s">
        <v>117</v>
      </c>
      <c r="K5982">
        <v>2</v>
      </c>
      <c r="L5982" t="s">
        <v>44</v>
      </c>
      <c r="M5982">
        <v>6</v>
      </c>
      <c r="N5982" t="s">
        <v>70</v>
      </c>
      <c r="O5982" t="s">
        <v>46</v>
      </c>
      <c r="Q5982" t="s">
        <v>187</v>
      </c>
      <c r="T5982" t="s">
        <v>49</v>
      </c>
      <c r="U5982" t="s">
        <v>72</v>
      </c>
      <c r="V5982" t="s">
        <v>2266</v>
      </c>
      <c r="W5982" t="s">
        <v>120</v>
      </c>
      <c r="X5982" t="s">
        <v>74</v>
      </c>
      <c r="Z5982">
        <v>0</v>
      </c>
      <c r="AA5982" t="s">
        <v>75</v>
      </c>
      <c r="AB5982" t="s">
        <v>187</v>
      </c>
      <c r="AC5982">
        <v>45</v>
      </c>
      <c r="AD5982">
        <v>11</v>
      </c>
      <c r="AE5982">
        <v>4</v>
      </c>
      <c r="AF5982">
        <v>2025</v>
      </c>
      <c r="AG5982">
        <v>20251104</v>
      </c>
      <c r="AH5982" s="2">
        <v>11000</v>
      </c>
      <c r="AI5982" s="2">
        <v>8948.576171875</v>
      </c>
      <c r="AJ5982" s="2">
        <f t="shared" si="746"/>
        <v>2051.423828125</v>
      </c>
      <c r="AK5982" s="6">
        <f t="shared" si="747"/>
        <v>0.1864930752840909</v>
      </c>
      <c r="AL5982" s="12">
        <v>11000</v>
      </c>
      <c r="AM5982" s="12">
        <v>8036.6215227302409</v>
      </c>
      <c r="AN5982" s="12">
        <f t="shared" si="748"/>
        <v>2963.3784772697591</v>
      </c>
      <c r="AO5982" s="13">
        <f t="shared" si="749"/>
        <v>0.26939804338815992</v>
      </c>
      <c r="AP5982" s="16">
        <v>11000</v>
      </c>
      <c r="AQ5982" s="16">
        <v>7752.7404176152559</v>
      </c>
      <c r="AR5982" s="16">
        <f t="shared" si="750"/>
        <v>3247.2595823847441</v>
      </c>
      <c r="AS5982" s="17">
        <f t="shared" si="744"/>
        <v>0.29520541658043131</v>
      </c>
      <c r="AT5982" s="20">
        <v>11000</v>
      </c>
      <c r="AU5982" s="20">
        <v>9101.6279069767443</v>
      </c>
      <c r="AV5982" s="20">
        <f t="shared" si="745"/>
        <v>1898.3720930232557</v>
      </c>
      <c r="AW5982" s="21">
        <f t="shared" si="751"/>
        <v>0.17257928118393234</v>
      </c>
    </row>
    <row r="5983" spans="1:49" x14ac:dyDescent="0.25">
      <c r="A5983" t="s">
        <v>77</v>
      </c>
      <c r="B5983" t="s">
        <v>818</v>
      </c>
      <c r="C5983">
        <v>56336</v>
      </c>
      <c r="D5983">
        <v>2023</v>
      </c>
      <c r="E5983" t="s">
        <v>93</v>
      </c>
      <c r="F5983" t="s">
        <v>152</v>
      </c>
      <c r="G5983" t="s">
        <v>148</v>
      </c>
      <c r="H5983" t="s">
        <v>85</v>
      </c>
      <c r="I5983">
        <v>4</v>
      </c>
      <c r="J5983" t="s">
        <v>59</v>
      </c>
      <c r="K5983">
        <v>4</v>
      </c>
      <c r="L5983" t="s">
        <v>44</v>
      </c>
      <c r="M5983">
        <v>2.7000000476837158</v>
      </c>
      <c r="N5983" t="s">
        <v>87</v>
      </c>
      <c r="O5983" t="s">
        <v>46</v>
      </c>
      <c r="P5983">
        <v>2</v>
      </c>
      <c r="Q5983" t="s">
        <v>88</v>
      </c>
      <c r="R5983" t="s">
        <v>89</v>
      </c>
      <c r="T5983" t="s">
        <v>49</v>
      </c>
      <c r="U5983" t="s">
        <v>50</v>
      </c>
      <c r="V5983" t="s">
        <v>523</v>
      </c>
      <c r="W5983" t="s">
        <v>90</v>
      </c>
      <c r="X5983" t="s">
        <v>74</v>
      </c>
      <c r="Z5983">
        <v>0</v>
      </c>
      <c r="AA5983" t="s">
        <v>75</v>
      </c>
      <c r="AB5983" t="s">
        <v>91</v>
      </c>
      <c r="AC5983">
        <v>45</v>
      </c>
      <c r="AD5983">
        <v>11</v>
      </c>
      <c r="AE5983">
        <v>4</v>
      </c>
      <c r="AF5983">
        <v>2025</v>
      </c>
      <c r="AG5983">
        <v>20251105</v>
      </c>
      <c r="AH5983" s="2">
        <v>25000</v>
      </c>
      <c r="AI5983" s="2">
        <v>22612.45703125</v>
      </c>
      <c r="AJ5983" s="2">
        <f t="shared" si="746"/>
        <v>2387.54296875</v>
      </c>
      <c r="AK5983" s="6">
        <f t="shared" si="747"/>
        <v>9.5501718750000006E-2</v>
      </c>
      <c r="AL5983" s="12">
        <v>25000</v>
      </c>
      <c r="AM5983" s="12">
        <v>20609.51533280914</v>
      </c>
      <c r="AN5983" s="12">
        <f t="shared" si="748"/>
        <v>4390.4846671908599</v>
      </c>
      <c r="AO5983" s="13">
        <f t="shared" si="749"/>
        <v>0.17561938668763441</v>
      </c>
      <c r="AP5983" s="16">
        <v>25000</v>
      </c>
      <c r="AQ5983" s="16">
        <v>21366.14553035791</v>
      </c>
      <c r="AR5983" s="16">
        <f t="shared" si="750"/>
        <v>3633.8544696420904</v>
      </c>
      <c r="AS5983" s="17">
        <f t="shared" si="744"/>
        <v>0.14535417878568363</v>
      </c>
      <c r="AT5983" s="20">
        <v>25000</v>
      </c>
      <c r="AU5983" s="20">
        <v>22983.60170045781</v>
      </c>
      <c r="AV5983" s="20">
        <f t="shared" si="745"/>
        <v>2016.3982995421902</v>
      </c>
      <c r="AW5983" s="21">
        <f t="shared" si="751"/>
        <v>8.0655931981687606E-2</v>
      </c>
    </row>
    <row r="5984" spans="1:49" x14ac:dyDescent="0.25">
      <c r="A5984" t="s">
        <v>77</v>
      </c>
      <c r="B5984" t="s">
        <v>177</v>
      </c>
      <c r="C5984">
        <v>155185</v>
      </c>
      <c r="D5984">
        <v>2014</v>
      </c>
      <c r="E5984" t="s">
        <v>40</v>
      </c>
      <c r="F5984" t="s">
        <v>142</v>
      </c>
      <c r="G5984" t="s">
        <v>265</v>
      </c>
      <c r="H5984" t="s">
        <v>266</v>
      </c>
      <c r="I5984">
        <v>6</v>
      </c>
      <c r="J5984" t="s">
        <v>59</v>
      </c>
      <c r="K5984">
        <v>4</v>
      </c>
      <c r="L5984" t="s">
        <v>44</v>
      </c>
      <c r="M5984">
        <v>4</v>
      </c>
      <c r="N5984" t="s">
        <v>87</v>
      </c>
      <c r="O5984" t="s">
        <v>46</v>
      </c>
      <c r="P5984">
        <v>2</v>
      </c>
      <c r="Q5984" t="s">
        <v>88</v>
      </c>
      <c r="R5984" t="s">
        <v>89</v>
      </c>
      <c r="S5984">
        <v>236</v>
      </c>
      <c r="T5984" t="s">
        <v>49</v>
      </c>
      <c r="U5984" t="s">
        <v>72</v>
      </c>
      <c r="V5984" t="s">
        <v>176</v>
      </c>
      <c r="W5984" t="s">
        <v>120</v>
      </c>
      <c r="X5984" t="s">
        <v>121</v>
      </c>
      <c r="Z5984">
        <v>0</v>
      </c>
      <c r="AA5984" t="s">
        <v>75</v>
      </c>
      <c r="AB5984" t="s">
        <v>91</v>
      </c>
      <c r="AC5984">
        <v>45</v>
      </c>
      <c r="AD5984">
        <v>11</v>
      </c>
      <c r="AE5984">
        <v>4</v>
      </c>
      <c r="AF5984">
        <v>2025</v>
      </c>
      <c r="AG5984">
        <v>20251105</v>
      </c>
      <c r="AH5984" s="2">
        <v>5400</v>
      </c>
      <c r="AI5984" s="2">
        <v>10682.61328125</v>
      </c>
      <c r="AJ5984" s="2">
        <f t="shared" si="746"/>
        <v>5282.61328125</v>
      </c>
      <c r="AK5984" s="6">
        <f t="shared" si="747"/>
        <v>0.97826171875000001</v>
      </c>
      <c r="AL5984" s="12">
        <v>5400</v>
      </c>
      <c r="AM5984" s="12">
        <v>9812.0420331132227</v>
      </c>
      <c r="AN5984" s="12">
        <f t="shared" si="748"/>
        <v>4412.0420331132227</v>
      </c>
      <c r="AO5984" s="13">
        <f t="shared" si="749"/>
        <v>0.81704482094689312</v>
      </c>
      <c r="AP5984" s="16">
        <v>5400</v>
      </c>
      <c r="AQ5984" s="16">
        <v>9696.0691502579612</v>
      </c>
      <c r="AR5984" s="16">
        <f t="shared" si="750"/>
        <v>4296.0691502579612</v>
      </c>
      <c r="AS5984" s="17">
        <f t="shared" si="744"/>
        <v>0.79556836115888174</v>
      </c>
      <c r="AT5984" s="20">
        <v>5400</v>
      </c>
      <c r="AU5984" s="20">
        <v>10957.302345786269</v>
      </c>
      <c r="AV5984" s="20">
        <f t="shared" si="745"/>
        <v>5557.3023457862691</v>
      </c>
      <c r="AW5984" s="21">
        <f t="shared" si="751"/>
        <v>1.0291300640344943</v>
      </c>
    </row>
    <row r="5985" spans="1:49" x14ac:dyDescent="0.25">
      <c r="A5985" t="s">
        <v>77</v>
      </c>
      <c r="B5985" t="s">
        <v>811</v>
      </c>
      <c r="C5985">
        <v>211391</v>
      </c>
      <c r="D5985">
        <v>2017</v>
      </c>
      <c r="E5985" t="s">
        <v>40</v>
      </c>
      <c r="F5985" t="s">
        <v>223</v>
      </c>
      <c r="G5985" t="s">
        <v>517</v>
      </c>
      <c r="H5985" t="s">
        <v>415</v>
      </c>
      <c r="I5985">
        <v>4</v>
      </c>
      <c r="J5985" t="s">
        <v>129</v>
      </c>
      <c r="K5985">
        <v>4</v>
      </c>
      <c r="L5985" t="s">
        <v>44</v>
      </c>
      <c r="M5985">
        <v>2.5</v>
      </c>
      <c r="N5985" t="s">
        <v>44</v>
      </c>
      <c r="O5985" t="s">
        <v>46</v>
      </c>
      <c r="P5985">
        <v>4</v>
      </c>
      <c r="Q5985" t="s">
        <v>60</v>
      </c>
      <c r="R5985" t="s">
        <v>89</v>
      </c>
      <c r="S5985">
        <v>176</v>
      </c>
      <c r="T5985" t="s">
        <v>49</v>
      </c>
      <c r="U5985" t="s">
        <v>50</v>
      </c>
      <c r="V5985" t="s">
        <v>225</v>
      </c>
      <c r="W5985" t="s">
        <v>62</v>
      </c>
      <c r="X5985" t="s">
        <v>53</v>
      </c>
      <c r="Y5985">
        <v>24410</v>
      </c>
      <c r="Z5985">
        <v>0</v>
      </c>
      <c r="AA5985" t="s">
        <v>75</v>
      </c>
      <c r="AB5985" t="s">
        <v>83</v>
      </c>
      <c r="AC5985">
        <v>45</v>
      </c>
      <c r="AD5985">
        <v>11</v>
      </c>
      <c r="AE5985">
        <v>4</v>
      </c>
      <c r="AF5985">
        <v>2025</v>
      </c>
      <c r="AG5985">
        <v>20251105</v>
      </c>
      <c r="AH5985" s="2">
        <v>5600</v>
      </c>
      <c r="AI5985" s="2">
        <v>6508.359375</v>
      </c>
      <c r="AJ5985" s="2">
        <f t="shared" si="746"/>
        <v>908.359375</v>
      </c>
      <c r="AK5985" s="6">
        <f t="shared" si="747"/>
        <v>0.16220703124999999</v>
      </c>
      <c r="AL5985" s="12">
        <v>5600</v>
      </c>
      <c r="AM5985" s="12">
        <v>6295.7129190322476</v>
      </c>
      <c r="AN5985" s="12">
        <f t="shared" si="748"/>
        <v>695.71291903224756</v>
      </c>
      <c r="AO5985" s="13">
        <f t="shared" si="749"/>
        <v>0.12423444982718707</v>
      </c>
      <c r="AP5985" s="16">
        <v>5600</v>
      </c>
      <c r="AQ5985" s="16">
        <v>6664.0493569066284</v>
      </c>
      <c r="AR5985" s="16">
        <f t="shared" si="750"/>
        <v>1064.0493569066284</v>
      </c>
      <c r="AS5985" s="17">
        <f t="shared" si="744"/>
        <v>0.19000881373332651</v>
      </c>
      <c r="AT5985" s="20">
        <v>5600</v>
      </c>
      <c r="AU5985" s="20">
        <v>6668.5734870317001</v>
      </c>
      <c r="AV5985" s="20">
        <f t="shared" si="745"/>
        <v>1068.5734870317001</v>
      </c>
      <c r="AW5985" s="21">
        <f t="shared" si="751"/>
        <v>0.19081669411280358</v>
      </c>
    </row>
    <row r="5986" spans="1:49" x14ac:dyDescent="0.25">
      <c r="A5986" t="s">
        <v>77</v>
      </c>
      <c r="B5986" t="s">
        <v>818</v>
      </c>
      <c r="C5986">
        <v>124296</v>
      </c>
      <c r="D5986">
        <v>2016</v>
      </c>
      <c r="E5986" t="s">
        <v>111</v>
      </c>
      <c r="F5986" t="s">
        <v>823</v>
      </c>
      <c r="G5986" t="s">
        <v>214</v>
      </c>
      <c r="H5986" t="s">
        <v>767</v>
      </c>
      <c r="I5986">
        <v>6</v>
      </c>
      <c r="J5986" t="s">
        <v>129</v>
      </c>
      <c r="K5986">
        <v>4</v>
      </c>
      <c r="L5986" t="s">
        <v>44</v>
      </c>
      <c r="M5986">
        <v>3.5999999046325679</v>
      </c>
      <c r="N5986" t="s">
        <v>45</v>
      </c>
      <c r="O5986" t="s">
        <v>46</v>
      </c>
      <c r="P5986">
        <v>4</v>
      </c>
      <c r="Q5986" t="s">
        <v>215</v>
      </c>
      <c r="R5986" t="s">
        <v>96</v>
      </c>
      <c r="T5986" t="s">
        <v>49</v>
      </c>
      <c r="W5986" t="s">
        <v>90</v>
      </c>
      <c r="X5986" t="s">
        <v>98</v>
      </c>
      <c r="Z5986">
        <v>0</v>
      </c>
      <c r="AA5986" t="s">
        <v>75</v>
      </c>
      <c r="AB5986" t="s">
        <v>215</v>
      </c>
      <c r="AC5986">
        <v>45</v>
      </c>
      <c r="AD5986">
        <v>11</v>
      </c>
      <c r="AE5986">
        <v>4</v>
      </c>
      <c r="AF5986">
        <v>2025</v>
      </c>
      <c r="AG5986">
        <v>20251105</v>
      </c>
      <c r="AH5986" s="2">
        <v>5000</v>
      </c>
      <c r="AI5986" s="2">
        <v>5298.89501953125</v>
      </c>
      <c r="AJ5986" s="2">
        <f t="shared" si="746"/>
        <v>298.89501953125</v>
      </c>
      <c r="AK5986" s="6">
        <f t="shared" si="747"/>
        <v>5.9779003906250003E-2</v>
      </c>
      <c r="AL5986" s="12">
        <v>5000</v>
      </c>
      <c r="AM5986" s="12">
        <v>4779.6106768381587</v>
      </c>
      <c r="AN5986" s="12">
        <f t="shared" si="748"/>
        <v>220.38932316184128</v>
      </c>
      <c r="AO5986" s="13">
        <f t="shared" si="749"/>
        <v>4.4077864632368256E-2</v>
      </c>
      <c r="AP5986" s="16">
        <v>5000</v>
      </c>
      <c r="AQ5986" s="16">
        <v>4752.4372190932036</v>
      </c>
      <c r="AR5986" s="16">
        <f t="shared" si="750"/>
        <v>247.56278090679643</v>
      </c>
      <c r="AS5986" s="17">
        <f t="shared" si="744"/>
        <v>4.9512556181359288E-2</v>
      </c>
      <c r="AT5986" s="20">
        <v>5000</v>
      </c>
      <c r="AU5986" s="20">
        <v>5498.2415902140656</v>
      </c>
      <c r="AV5986" s="20">
        <f t="shared" si="745"/>
        <v>498.24159021406558</v>
      </c>
      <c r="AW5986" s="21">
        <f t="shared" si="751"/>
        <v>9.9648318042813114E-2</v>
      </c>
    </row>
    <row r="5987" spans="1:49" x14ac:dyDescent="0.25">
      <c r="A5987" t="s">
        <v>109</v>
      </c>
      <c r="B5987" t="s">
        <v>538</v>
      </c>
      <c r="C5987">
        <v>140733</v>
      </c>
      <c r="D5987">
        <v>2016</v>
      </c>
      <c r="E5987" t="s">
        <v>84</v>
      </c>
      <c r="F5987" t="s">
        <v>85</v>
      </c>
      <c r="G5987" t="s">
        <v>86</v>
      </c>
      <c r="I5987">
        <v>8</v>
      </c>
      <c r="J5987" t="s">
        <v>59</v>
      </c>
      <c r="K5987">
        <v>4</v>
      </c>
      <c r="L5987" t="s">
        <v>44</v>
      </c>
      <c r="M5987">
        <v>5.6999998092651367</v>
      </c>
      <c r="N5987" t="s">
        <v>87</v>
      </c>
      <c r="O5987" t="s">
        <v>95</v>
      </c>
      <c r="Q5987" t="s">
        <v>88</v>
      </c>
      <c r="R5987" t="s">
        <v>89</v>
      </c>
      <c r="T5987" t="s">
        <v>49</v>
      </c>
      <c r="W5987" t="s">
        <v>90</v>
      </c>
      <c r="X5987" t="s">
        <v>74</v>
      </c>
      <c r="Z5987">
        <v>0</v>
      </c>
      <c r="AA5987" t="s">
        <v>75</v>
      </c>
      <c r="AB5987" t="s">
        <v>91</v>
      </c>
      <c r="AC5987">
        <v>45</v>
      </c>
      <c r="AD5987">
        <v>11</v>
      </c>
      <c r="AE5987">
        <v>4</v>
      </c>
      <c r="AF5987">
        <v>2025</v>
      </c>
      <c r="AG5987">
        <v>20251105</v>
      </c>
      <c r="AH5987" s="2">
        <v>9200</v>
      </c>
      <c r="AI5987" s="2">
        <v>6060.80908203125</v>
      </c>
      <c r="AJ5987" s="2">
        <f t="shared" si="746"/>
        <v>3139.19091796875</v>
      </c>
      <c r="AK5987" s="6">
        <f t="shared" si="747"/>
        <v>0.34121640412703802</v>
      </c>
      <c r="AL5987" s="12">
        <v>9200</v>
      </c>
      <c r="AM5987" s="12">
        <v>5317.3576768860812</v>
      </c>
      <c r="AN5987" s="12">
        <f t="shared" si="748"/>
        <v>3882.6423231139188</v>
      </c>
      <c r="AO5987" s="13">
        <f t="shared" si="749"/>
        <v>0.42202633946890422</v>
      </c>
      <c r="AP5987" s="16">
        <v>9200</v>
      </c>
      <c r="AQ5987" s="16">
        <v>4618.1473057076564</v>
      </c>
      <c r="AR5987" s="16">
        <f t="shared" si="750"/>
        <v>4581.8526942923436</v>
      </c>
      <c r="AS5987" s="17">
        <f t="shared" si="744"/>
        <v>0.49802746677090692</v>
      </c>
      <c r="AT5987" s="20">
        <v>9200</v>
      </c>
      <c r="AU5987" s="20">
        <v>6307.818181818182</v>
      </c>
      <c r="AV5987" s="20">
        <f t="shared" si="745"/>
        <v>2892.181818181818</v>
      </c>
      <c r="AW5987" s="21">
        <f t="shared" si="751"/>
        <v>0.31436758893280631</v>
      </c>
    </row>
    <row r="5988" spans="1:49" x14ac:dyDescent="0.25">
      <c r="A5988" t="s">
        <v>123</v>
      </c>
      <c r="B5988" t="s">
        <v>200</v>
      </c>
      <c r="C5988">
        <v>57225</v>
      </c>
      <c r="D5988">
        <v>2018</v>
      </c>
      <c r="E5988" t="s">
        <v>167</v>
      </c>
      <c r="F5988" t="s">
        <v>168</v>
      </c>
      <c r="G5988" t="s">
        <v>496</v>
      </c>
      <c r="I5988">
        <v>8</v>
      </c>
      <c r="J5988" t="s">
        <v>59</v>
      </c>
      <c r="K5988">
        <v>4</v>
      </c>
      <c r="L5988" t="s">
        <v>44</v>
      </c>
      <c r="M5988">
        <v>6.1999998092651367</v>
      </c>
      <c r="N5988" t="s">
        <v>70</v>
      </c>
      <c r="O5988" t="s">
        <v>46</v>
      </c>
      <c r="P5988">
        <v>4</v>
      </c>
      <c r="Q5988" t="s">
        <v>60</v>
      </c>
      <c r="R5988" t="s">
        <v>48</v>
      </c>
      <c r="T5988" t="s">
        <v>49</v>
      </c>
      <c r="V5988" t="s">
        <v>882</v>
      </c>
      <c r="W5988" t="s">
        <v>103</v>
      </c>
      <c r="X5988" t="s">
        <v>74</v>
      </c>
      <c r="Y5988">
        <v>66200</v>
      </c>
      <c r="Z5988">
        <v>0</v>
      </c>
      <c r="AA5988" t="s">
        <v>75</v>
      </c>
      <c r="AB5988" t="s">
        <v>104</v>
      </c>
      <c r="AC5988">
        <v>45</v>
      </c>
      <c r="AD5988">
        <v>11</v>
      </c>
      <c r="AE5988">
        <v>4</v>
      </c>
      <c r="AF5988">
        <v>2025</v>
      </c>
      <c r="AG5988">
        <v>20251103</v>
      </c>
      <c r="AH5988" s="2">
        <v>29400</v>
      </c>
      <c r="AI5988" s="2">
        <v>31637.384765625</v>
      </c>
      <c r="AJ5988" s="2">
        <f t="shared" si="746"/>
        <v>2237.384765625</v>
      </c>
      <c r="AK5988" s="6">
        <f t="shared" si="747"/>
        <v>7.6101522640306118E-2</v>
      </c>
      <c r="AL5988" s="12">
        <v>29400</v>
      </c>
      <c r="AM5988" s="12">
        <v>29901.603312284929</v>
      </c>
      <c r="AN5988" s="12">
        <f t="shared" si="748"/>
        <v>501.60331228492942</v>
      </c>
      <c r="AO5988" s="13">
        <f t="shared" si="749"/>
        <v>1.7061337152548619E-2</v>
      </c>
      <c r="AP5988" s="16">
        <v>29400</v>
      </c>
      <c r="AQ5988" s="16">
        <v>30323.260360636999</v>
      </c>
      <c r="AR5988" s="16">
        <f t="shared" si="750"/>
        <v>923.26036063699939</v>
      </c>
      <c r="AS5988" s="17">
        <f t="shared" si="744"/>
        <v>3.1403413627108821E-2</v>
      </c>
      <c r="AT5988" s="20">
        <v>29400</v>
      </c>
      <c r="AU5988" s="20">
        <v>30913.451776649741</v>
      </c>
      <c r="AV5988" s="20">
        <f t="shared" si="745"/>
        <v>1513.4517766497411</v>
      </c>
      <c r="AW5988" s="21">
        <f t="shared" si="751"/>
        <v>5.1477951586725884E-2</v>
      </c>
    </row>
    <row r="5989" spans="1:49" x14ac:dyDescent="0.25">
      <c r="A5989" t="s">
        <v>38</v>
      </c>
      <c r="B5989" t="s">
        <v>259</v>
      </c>
      <c r="C5989">
        <v>16549</v>
      </c>
      <c r="D5989">
        <v>2024</v>
      </c>
      <c r="E5989" t="s">
        <v>159</v>
      </c>
      <c r="F5989" t="s">
        <v>1705</v>
      </c>
      <c r="G5989" t="s">
        <v>237</v>
      </c>
      <c r="J5989" t="s">
        <v>117</v>
      </c>
      <c r="K5989">
        <v>4</v>
      </c>
      <c r="L5989" t="s">
        <v>44</v>
      </c>
      <c r="N5989" t="s">
        <v>44</v>
      </c>
      <c r="O5989" t="s">
        <v>703</v>
      </c>
      <c r="Q5989" t="s">
        <v>60</v>
      </c>
      <c r="R5989" t="s">
        <v>81</v>
      </c>
      <c r="T5989" t="s">
        <v>542</v>
      </c>
      <c r="V5989" t="s">
        <v>1707</v>
      </c>
      <c r="W5989" t="s">
        <v>90</v>
      </c>
      <c r="X5989" t="s">
        <v>121</v>
      </c>
      <c r="Z5989">
        <v>1</v>
      </c>
      <c r="AA5989" t="s">
        <v>543</v>
      </c>
      <c r="AB5989" t="s">
        <v>64</v>
      </c>
      <c r="AC5989">
        <v>45</v>
      </c>
      <c r="AD5989">
        <v>11</v>
      </c>
      <c r="AE5989">
        <v>4</v>
      </c>
      <c r="AF5989">
        <v>2025</v>
      </c>
      <c r="AG5989">
        <v>20251105</v>
      </c>
      <c r="AH5989" s="2">
        <v>7800</v>
      </c>
      <c r="AI5989" s="2">
        <v>14324.59765625</v>
      </c>
      <c r="AJ5989" s="2">
        <f t="shared" si="746"/>
        <v>6524.59765625</v>
      </c>
      <c r="AK5989" s="6">
        <f t="shared" si="747"/>
        <v>0.83648687900641028</v>
      </c>
      <c r="AL5989" s="12">
        <v>7800</v>
      </c>
      <c r="AM5989" s="12">
        <v>16288.713699378701</v>
      </c>
      <c r="AN5989" s="12">
        <f t="shared" si="748"/>
        <v>8488.7136993787008</v>
      </c>
      <c r="AO5989" s="13">
        <f t="shared" si="749"/>
        <v>1.0882966281254745</v>
      </c>
      <c r="AP5989" s="16">
        <v>7800</v>
      </c>
      <c r="AQ5989" s="16">
        <v>13229.78064122917</v>
      </c>
      <c r="AR5989" s="16">
        <f t="shared" si="750"/>
        <v>5429.7806412291702</v>
      </c>
      <c r="AS5989" s="17">
        <f t="shared" si="744"/>
        <v>0.69612572323450905</v>
      </c>
      <c r="AT5989" s="20">
        <v>7800</v>
      </c>
      <c r="AU5989" s="20">
        <v>13687.226961558719</v>
      </c>
      <c r="AV5989" s="20">
        <f t="shared" si="745"/>
        <v>5887.2269615587193</v>
      </c>
      <c r="AW5989" s="21">
        <f t="shared" si="751"/>
        <v>0.75477268737932302</v>
      </c>
    </row>
    <row r="5990" spans="1:49" x14ac:dyDescent="0.25">
      <c r="A5990" t="s">
        <v>38</v>
      </c>
      <c r="B5990" t="s">
        <v>92</v>
      </c>
      <c r="C5990">
        <v>101763</v>
      </c>
      <c r="D5990">
        <v>2021</v>
      </c>
      <c r="E5990" t="s">
        <v>111</v>
      </c>
      <c r="F5990" t="s">
        <v>226</v>
      </c>
      <c r="G5990" t="s">
        <v>185</v>
      </c>
      <c r="I5990">
        <v>8</v>
      </c>
      <c r="J5990" t="s">
        <v>69</v>
      </c>
      <c r="K5990">
        <v>4</v>
      </c>
      <c r="L5990" t="s">
        <v>44</v>
      </c>
      <c r="M5990">
        <v>5.6999998092651367</v>
      </c>
      <c r="N5990" t="s">
        <v>70</v>
      </c>
      <c r="O5990" t="s">
        <v>46</v>
      </c>
      <c r="Q5990" t="s">
        <v>118</v>
      </c>
      <c r="R5990" t="s">
        <v>172</v>
      </c>
      <c r="S5990">
        <v>370</v>
      </c>
      <c r="T5990" t="s">
        <v>49</v>
      </c>
      <c r="U5990" t="s">
        <v>72</v>
      </c>
      <c r="W5990" t="s">
        <v>120</v>
      </c>
      <c r="X5990" t="s">
        <v>98</v>
      </c>
      <c r="Z5990">
        <v>0</v>
      </c>
      <c r="AA5990" t="s">
        <v>75</v>
      </c>
      <c r="AB5990" t="s">
        <v>122</v>
      </c>
      <c r="AC5990">
        <v>45</v>
      </c>
      <c r="AD5990">
        <v>11</v>
      </c>
      <c r="AE5990">
        <v>4</v>
      </c>
      <c r="AF5990">
        <v>2025</v>
      </c>
      <c r="AG5990">
        <v>20251103</v>
      </c>
      <c r="AH5990" s="2">
        <v>13000</v>
      </c>
      <c r="AI5990" s="2">
        <v>15301.5625</v>
      </c>
      <c r="AJ5990" s="2">
        <f t="shared" si="746"/>
        <v>2301.5625</v>
      </c>
      <c r="AK5990" s="6">
        <f t="shared" si="747"/>
        <v>0.17704326923076924</v>
      </c>
      <c r="AL5990" s="12">
        <v>13000</v>
      </c>
      <c r="AM5990" s="12">
        <v>14311.534781668561</v>
      </c>
      <c r="AN5990" s="12">
        <f t="shared" si="748"/>
        <v>1311.5347816685608</v>
      </c>
      <c r="AO5990" s="13">
        <f t="shared" si="749"/>
        <v>0.1008872908975816</v>
      </c>
      <c r="AP5990" s="16">
        <v>13000</v>
      </c>
      <c r="AQ5990" s="16">
        <v>15359.553462217889</v>
      </c>
      <c r="AR5990" s="16">
        <f t="shared" si="750"/>
        <v>2359.5534622178893</v>
      </c>
      <c r="AS5990" s="17">
        <f t="shared" si="744"/>
        <v>0.18150411247829917</v>
      </c>
      <c r="AT5990" s="20">
        <v>13000</v>
      </c>
      <c r="AU5990" s="20">
        <v>15396.36706349206</v>
      </c>
      <c r="AV5990" s="20">
        <f t="shared" si="745"/>
        <v>2396.36706349206</v>
      </c>
      <c r="AW5990" s="21">
        <f t="shared" si="751"/>
        <v>0.18433592796092768</v>
      </c>
    </row>
    <row r="5991" spans="1:49" x14ac:dyDescent="0.25">
      <c r="A5991" t="s">
        <v>123</v>
      </c>
      <c r="B5991" t="s">
        <v>440</v>
      </c>
      <c r="C5991">
        <v>107855</v>
      </c>
      <c r="D5991">
        <v>2019</v>
      </c>
      <c r="E5991" t="s">
        <v>139</v>
      </c>
      <c r="F5991" t="s">
        <v>405</v>
      </c>
      <c r="I5991">
        <v>8</v>
      </c>
      <c r="J5991" t="s">
        <v>69</v>
      </c>
      <c r="K5991">
        <v>4</v>
      </c>
      <c r="L5991" t="s">
        <v>44</v>
      </c>
      <c r="M5991">
        <v>5.5999999046325684</v>
      </c>
      <c r="N5991" t="s">
        <v>70</v>
      </c>
      <c r="O5991" t="s">
        <v>46</v>
      </c>
      <c r="P5991">
        <v>5</v>
      </c>
      <c r="Q5991" t="s">
        <v>60</v>
      </c>
      <c r="R5991" t="s">
        <v>48</v>
      </c>
      <c r="T5991" t="s">
        <v>49</v>
      </c>
      <c r="W5991" t="s">
        <v>103</v>
      </c>
      <c r="X5991" t="s">
        <v>53</v>
      </c>
      <c r="Z5991">
        <v>0</v>
      </c>
      <c r="AA5991" t="s">
        <v>75</v>
      </c>
      <c r="AB5991" t="s">
        <v>83</v>
      </c>
      <c r="AC5991">
        <v>45</v>
      </c>
      <c r="AD5991">
        <v>11</v>
      </c>
      <c r="AE5991">
        <v>4</v>
      </c>
      <c r="AF5991">
        <v>2025</v>
      </c>
      <c r="AG5991">
        <v>20251105</v>
      </c>
      <c r="AH5991" s="2">
        <v>16600</v>
      </c>
      <c r="AI5991" s="2">
        <v>15303.94140625</v>
      </c>
      <c r="AJ5991" s="2">
        <f t="shared" si="746"/>
        <v>1296.05859375</v>
      </c>
      <c r="AK5991" s="6">
        <f t="shared" si="747"/>
        <v>7.8075818900602403E-2</v>
      </c>
      <c r="AL5991" s="12">
        <v>16600</v>
      </c>
      <c r="AM5991" s="12">
        <v>15326.517760897759</v>
      </c>
      <c r="AN5991" s="12">
        <f t="shared" si="748"/>
        <v>1273.4822391022408</v>
      </c>
      <c r="AO5991" s="13">
        <f t="shared" si="749"/>
        <v>7.6715797536279565E-2</v>
      </c>
      <c r="AP5991" s="16">
        <v>16600</v>
      </c>
      <c r="AQ5991" s="16">
        <v>15034.882933402991</v>
      </c>
      <c r="AR5991" s="16">
        <f t="shared" si="750"/>
        <v>1565.1170665970094</v>
      </c>
      <c r="AS5991" s="17">
        <f t="shared" si="744"/>
        <v>9.4284160638374054E-2</v>
      </c>
      <c r="AT5991" s="20">
        <v>16600</v>
      </c>
      <c r="AU5991" s="20">
        <v>15148.551116333731</v>
      </c>
      <c r="AV5991" s="20">
        <f t="shared" si="745"/>
        <v>1451.4488836662695</v>
      </c>
      <c r="AW5991" s="21">
        <f t="shared" si="751"/>
        <v>8.7436679738931891E-2</v>
      </c>
    </row>
    <row r="5992" spans="1:49" x14ac:dyDescent="0.25">
      <c r="A5992" t="s">
        <v>123</v>
      </c>
      <c r="B5992" t="s">
        <v>724</v>
      </c>
      <c r="C5992">
        <v>109703</v>
      </c>
      <c r="D5992">
        <v>2017</v>
      </c>
      <c r="E5992" t="s">
        <v>155</v>
      </c>
      <c r="F5992" t="s">
        <v>156</v>
      </c>
      <c r="G5992" t="s">
        <v>1958</v>
      </c>
      <c r="I5992">
        <v>4</v>
      </c>
      <c r="J5992" t="s">
        <v>59</v>
      </c>
      <c r="K5992">
        <v>4</v>
      </c>
      <c r="L5992" t="s">
        <v>44</v>
      </c>
      <c r="M5992">
        <v>2.4000000953674321</v>
      </c>
      <c r="N5992" t="s">
        <v>45</v>
      </c>
      <c r="Q5992" t="s">
        <v>118</v>
      </c>
      <c r="S5992">
        <v>187</v>
      </c>
      <c r="T5992" t="s">
        <v>49</v>
      </c>
      <c r="W5992" t="s">
        <v>120</v>
      </c>
      <c r="X5992" t="s">
        <v>74</v>
      </c>
      <c r="Z5992">
        <v>0</v>
      </c>
      <c r="AA5992" t="s">
        <v>75</v>
      </c>
      <c r="AB5992" t="s">
        <v>122</v>
      </c>
      <c r="AC5992">
        <v>45</v>
      </c>
      <c r="AD5992">
        <v>11</v>
      </c>
      <c r="AE5992">
        <v>4</v>
      </c>
      <c r="AF5992">
        <v>2025</v>
      </c>
      <c r="AG5992">
        <v>20251103</v>
      </c>
      <c r="AH5992" s="2">
        <v>6500</v>
      </c>
      <c r="AI5992" s="2">
        <v>4708.833984375</v>
      </c>
      <c r="AJ5992" s="2">
        <f t="shared" si="746"/>
        <v>1791.166015625</v>
      </c>
      <c r="AK5992" s="6">
        <f t="shared" si="747"/>
        <v>0.27556400240384615</v>
      </c>
      <c r="AL5992" s="12">
        <v>6500</v>
      </c>
      <c r="AM5992" s="12">
        <v>4469.2104914097326</v>
      </c>
      <c r="AN5992" s="12">
        <f t="shared" si="748"/>
        <v>2030.7895085902674</v>
      </c>
      <c r="AO5992" s="13">
        <f t="shared" si="749"/>
        <v>0.31242915516773345</v>
      </c>
      <c r="AP5992" s="16">
        <v>6500</v>
      </c>
      <c r="AQ5992" s="16">
        <v>4955.5326435576899</v>
      </c>
      <c r="AR5992" s="16">
        <f t="shared" si="750"/>
        <v>1544.4673564423101</v>
      </c>
      <c r="AS5992" s="17">
        <f t="shared" si="744"/>
        <v>0.23761036252958617</v>
      </c>
      <c r="AT5992" s="20">
        <v>6500</v>
      </c>
      <c r="AU5992" s="20">
        <v>4869.6843373493994</v>
      </c>
      <c r="AV5992" s="20">
        <f t="shared" si="745"/>
        <v>1630.3156626506006</v>
      </c>
      <c r="AW5992" s="21">
        <f t="shared" si="751"/>
        <v>0.25081779425393858</v>
      </c>
    </row>
    <row r="5993" spans="1:49" x14ac:dyDescent="0.25">
      <c r="A5993" t="s">
        <v>123</v>
      </c>
      <c r="B5993" t="s">
        <v>124</v>
      </c>
      <c r="C5993">
        <v>167912</v>
      </c>
      <c r="D5993">
        <v>2017</v>
      </c>
      <c r="E5993" t="s">
        <v>155</v>
      </c>
      <c r="F5993" t="s">
        <v>201</v>
      </c>
      <c r="G5993" t="s">
        <v>483</v>
      </c>
      <c r="I5993">
        <v>4</v>
      </c>
      <c r="J5993" t="s">
        <v>117</v>
      </c>
      <c r="K5993">
        <v>4</v>
      </c>
      <c r="L5993" t="s">
        <v>44</v>
      </c>
      <c r="M5993">
        <v>2</v>
      </c>
      <c r="N5993" t="s">
        <v>45</v>
      </c>
      <c r="O5993" t="s">
        <v>46</v>
      </c>
      <c r="Q5993" t="s">
        <v>118</v>
      </c>
      <c r="S5993">
        <v>147</v>
      </c>
      <c r="T5993" t="s">
        <v>49</v>
      </c>
      <c r="W5993" t="s">
        <v>120</v>
      </c>
      <c r="X5993" t="s">
        <v>63</v>
      </c>
      <c r="Y5993">
        <v>17150</v>
      </c>
      <c r="Z5993">
        <v>0</v>
      </c>
      <c r="AA5993" t="s">
        <v>75</v>
      </c>
      <c r="AB5993" t="s">
        <v>122</v>
      </c>
      <c r="AC5993">
        <v>45</v>
      </c>
      <c r="AD5993">
        <v>11</v>
      </c>
      <c r="AE5993">
        <v>4</v>
      </c>
      <c r="AF5993">
        <v>2025</v>
      </c>
      <c r="AG5993">
        <v>20251104</v>
      </c>
      <c r="AH5993" s="2">
        <v>800</v>
      </c>
      <c r="AI5993" s="2">
        <v>2000.8779296875</v>
      </c>
      <c r="AJ5993" s="2">
        <f t="shared" si="746"/>
        <v>1200.8779296875</v>
      </c>
      <c r="AK5993" s="6">
        <f t="shared" si="747"/>
        <v>1.501097412109375</v>
      </c>
      <c r="AL5993" s="12">
        <v>800</v>
      </c>
      <c r="AM5993" s="12">
        <v>2034.0085416995209</v>
      </c>
      <c r="AN5993" s="12">
        <f t="shared" si="748"/>
        <v>1234.0085416995209</v>
      </c>
      <c r="AO5993" s="13">
        <f t="shared" si="749"/>
        <v>1.5425106771244013</v>
      </c>
      <c r="AP5993" s="16">
        <v>800</v>
      </c>
      <c r="AQ5993" s="16">
        <v>2037.0467161998499</v>
      </c>
      <c r="AR5993" s="16">
        <f t="shared" si="750"/>
        <v>1237.0467161998499</v>
      </c>
      <c r="AS5993" s="17">
        <f t="shared" si="744"/>
        <v>1.5463083952498125</v>
      </c>
      <c r="AT5993" s="20">
        <v>800</v>
      </c>
      <c r="AU5993" s="20">
        <v>2045.7265647533891</v>
      </c>
      <c r="AV5993" s="20">
        <f t="shared" si="745"/>
        <v>1245.7265647533891</v>
      </c>
      <c r="AW5993" s="21">
        <f t="shared" si="751"/>
        <v>1.5571582059417364</v>
      </c>
    </row>
    <row r="5994" spans="1:49" x14ac:dyDescent="0.25">
      <c r="A5994" t="s">
        <v>123</v>
      </c>
      <c r="B5994" t="s">
        <v>124</v>
      </c>
      <c r="C5994">
        <v>76001</v>
      </c>
      <c r="D5994">
        <v>2007</v>
      </c>
      <c r="E5994" t="s">
        <v>504</v>
      </c>
      <c r="F5994" t="s">
        <v>1373</v>
      </c>
      <c r="H5994" t="s">
        <v>229</v>
      </c>
      <c r="I5994">
        <v>8</v>
      </c>
      <c r="J5994" t="s">
        <v>101</v>
      </c>
      <c r="K5994">
        <v>4</v>
      </c>
      <c r="L5994" t="s">
        <v>44</v>
      </c>
      <c r="M5994">
        <v>5.6999998092651367</v>
      </c>
      <c r="N5994" t="s">
        <v>70</v>
      </c>
      <c r="O5994" t="s">
        <v>46</v>
      </c>
      <c r="Q5994" t="s">
        <v>118</v>
      </c>
      <c r="T5994" t="s">
        <v>49</v>
      </c>
      <c r="U5994" t="s">
        <v>72</v>
      </c>
      <c r="W5994" t="s">
        <v>120</v>
      </c>
      <c r="X5994" t="s">
        <v>98</v>
      </c>
      <c r="Z5994">
        <v>0</v>
      </c>
      <c r="AA5994" t="s">
        <v>75</v>
      </c>
      <c r="AB5994" t="s">
        <v>122</v>
      </c>
      <c r="AC5994">
        <v>45</v>
      </c>
      <c r="AD5994">
        <v>11</v>
      </c>
      <c r="AE5994">
        <v>4</v>
      </c>
      <c r="AF5994">
        <v>2025</v>
      </c>
      <c r="AG5994">
        <v>20251104</v>
      </c>
      <c r="AH5994" s="2">
        <v>6000</v>
      </c>
      <c r="AI5994" s="2">
        <v>3587.377197265625</v>
      </c>
      <c r="AJ5994" s="2">
        <f t="shared" si="746"/>
        <v>2412.622802734375</v>
      </c>
      <c r="AK5994" s="6">
        <f t="shared" si="747"/>
        <v>0.40210380045572919</v>
      </c>
      <c r="AL5994" s="12">
        <v>6000</v>
      </c>
      <c r="AM5994" s="12">
        <v>3445.3786231000058</v>
      </c>
      <c r="AN5994" s="12">
        <f t="shared" si="748"/>
        <v>2554.6213768999942</v>
      </c>
      <c r="AO5994" s="13">
        <f t="shared" si="749"/>
        <v>0.42577022948333237</v>
      </c>
      <c r="AP5994" s="16">
        <v>6000</v>
      </c>
      <c r="AQ5994" s="16">
        <v>3405.7302687852221</v>
      </c>
      <c r="AR5994" s="16">
        <f t="shared" si="750"/>
        <v>2594.2697312147779</v>
      </c>
      <c r="AS5994" s="17">
        <f t="shared" si="744"/>
        <v>0.43237828853579635</v>
      </c>
      <c r="AT5994" s="20">
        <v>6000</v>
      </c>
      <c r="AU5994" s="20">
        <v>3724.47379032258</v>
      </c>
      <c r="AV5994" s="20">
        <f t="shared" si="745"/>
        <v>2275.52620967742</v>
      </c>
      <c r="AW5994" s="21">
        <f t="shared" si="751"/>
        <v>0.37925436827956999</v>
      </c>
    </row>
    <row r="5995" spans="1:49" x14ac:dyDescent="0.25">
      <c r="A5995" t="s">
        <v>77</v>
      </c>
      <c r="B5995" t="s">
        <v>596</v>
      </c>
      <c r="C5995">
        <v>145918</v>
      </c>
      <c r="D5995">
        <v>2013</v>
      </c>
      <c r="E5995" t="s">
        <v>93</v>
      </c>
      <c r="F5995" t="s">
        <v>152</v>
      </c>
      <c r="G5995" t="s">
        <v>352</v>
      </c>
      <c r="H5995" t="s">
        <v>85</v>
      </c>
      <c r="I5995">
        <v>8</v>
      </c>
      <c r="J5995" t="s">
        <v>43</v>
      </c>
      <c r="K5995">
        <v>4</v>
      </c>
      <c r="L5995" t="s">
        <v>44</v>
      </c>
      <c r="M5995">
        <v>5.3000001907348633</v>
      </c>
      <c r="N5995" t="s">
        <v>87</v>
      </c>
      <c r="Q5995" t="s">
        <v>88</v>
      </c>
      <c r="R5995" t="s">
        <v>89</v>
      </c>
      <c r="T5995" t="s">
        <v>173</v>
      </c>
      <c r="U5995" t="s">
        <v>72</v>
      </c>
      <c r="V5995" t="s">
        <v>634</v>
      </c>
      <c r="W5995" t="s">
        <v>90</v>
      </c>
      <c r="X5995" t="s">
        <v>121</v>
      </c>
      <c r="Z5995">
        <v>0</v>
      </c>
      <c r="AA5995" t="s">
        <v>75</v>
      </c>
      <c r="AB5995" t="s">
        <v>91</v>
      </c>
      <c r="AC5995">
        <v>45</v>
      </c>
      <c r="AD5995">
        <v>11</v>
      </c>
      <c r="AE5995">
        <v>4</v>
      </c>
      <c r="AF5995">
        <v>2025</v>
      </c>
      <c r="AG5995">
        <v>20251105</v>
      </c>
      <c r="AH5995" s="2">
        <v>2300</v>
      </c>
      <c r="AI5995" s="2">
        <v>6244.97021484375</v>
      </c>
      <c r="AJ5995" s="2">
        <f t="shared" si="746"/>
        <v>3944.97021484375</v>
      </c>
      <c r="AK5995" s="6">
        <f t="shared" si="747"/>
        <v>1.7152044412364131</v>
      </c>
      <c r="AL5995" s="12">
        <v>2300</v>
      </c>
      <c r="AM5995" s="12">
        <v>6042.9892993385311</v>
      </c>
      <c r="AN5995" s="12">
        <f t="shared" si="748"/>
        <v>3742.9892993385311</v>
      </c>
      <c r="AO5995" s="13">
        <f t="shared" si="749"/>
        <v>1.6273866518863178</v>
      </c>
      <c r="AP5995" s="16">
        <v>2300</v>
      </c>
      <c r="AQ5995" s="16">
        <v>6126.8476945581806</v>
      </c>
      <c r="AR5995" s="16">
        <f t="shared" si="750"/>
        <v>3826.8476945581806</v>
      </c>
      <c r="AS5995" s="17">
        <f t="shared" si="744"/>
        <v>1.6638468237209481</v>
      </c>
      <c r="AT5995" s="20">
        <v>2300</v>
      </c>
      <c r="AU5995" s="20">
        <v>6307.818181818182</v>
      </c>
      <c r="AV5995" s="20">
        <f t="shared" si="745"/>
        <v>4007.818181818182</v>
      </c>
      <c r="AW5995" s="21">
        <f t="shared" si="751"/>
        <v>1.7425296442687748</v>
      </c>
    </row>
    <row r="5996" spans="1:49" x14ac:dyDescent="0.25">
      <c r="A5996" t="s">
        <v>38</v>
      </c>
      <c r="B5996" t="s">
        <v>105</v>
      </c>
      <c r="C5996">
        <v>168217</v>
      </c>
      <c r="D5996">
        <v>2014</v>
      </c>
      <c r="E5996" t="s">
        <v>66</v>
      </c>
      <c r="F5996" t="s">
        <v>221</v>
      </c>
      <c r="I5996">
        <v>6</v>
      </c>
      <c r="J5996" t="s">
        <v>69</v>
      </c>
      <c r="K5996">
        <v>2</v>
      </c>
      <c r="L5996" t="s">
        <v>44</v>
      </c>
      <c r="M5996">
        <v>3.7000000476837158</v>
      </c>
      <c r="N5996" t="s">
        <v>70</v>
      </c>
      <c r="O5996" t="s">
        <v>46</v>
      </c>
      <c r="P5996">
        <v>2</v>
      </c>
      <c r="Q5996" t="s">
        <v>88</v>
      </c>
      <c r="R5996" t="s">
        <v>48</v>
      </c>
      <c r="S5996">
        <v>302</v>
      </c>
      <c r="T5996" t="s">
        <v>49</v>
      </c>
      <c r="U5996" t="s">
        <v>72</v>
      </c>
      <c r="W5996" t="s">
        <v>90</v>
      </c>
      <c r="X5996" t="s">
        <v>74</v>
      </c>
      <c r="Z5996">
        <v>0</v>
      </c>
      <c r="AA5996" t="s">
        <v>75</v>
      </c>
      <c r="AB5996" t="s">
        <v>91</v>
      </c>
      <c r="AC5996">
        <v>45</v>
      </c>
      <c r="AD5996">
        <v>11</v>
      </c>
      <c r="AE5996">
        <v>4</v>
      </c>
      <c r="AF5996">
        <v>2025</v>
      </c>
      <c r="AG5996">
        <v>20251104</v>
      </c>
      <c r="AH5996" s="2">
        <v>2000</v>
      </c>
      <c r="AI5996" s="2">
        <v>3194.0283203125</v>
      </c>
      <c r="AJ5996" s="2">
        <f t="shared" si="746"/>
        <v>1194.0283203125</v>
      </c>
      <c r="AK5996" s="6">
        <f t="shared" si="747"/>
        <v>0.59701416015624997</v>
      </c>
      <c r="AL5996" s="12">
        <v>2000</v>
      </c>
      <c r="AM5996" s="12">
        <v>3144.5404276435029</v>
      </c>
      <c r="AN5996" s="12">
        <f t="shared" si="748"/>
        <v>1144.5404276435029</v>
      </c>
      <c r="AO5996" s="13">
        <f t="shared" si="749"/>
        <v>0.57227021382175147</v>
      </c>
      <c r="AP5996" s="16">
        <v>2000</v>
      </c>
      <c r="AQ5996" s="16">
        <v>3066.2326001233391</v>
      </c>
      <c r="AR5996" s="16">
        <f t="shared" si="750"/>
        <v>1066.2326001233391</v>
      </c>
      <c r="AS5996" s="17">
        <f t="shared" si="744"/>
        <v>0.53311630006166955</v>
      </c>
      <c r="AT5996" s="20">
        <v>2000</v>
      </c>
      <c r="AU5996" s="20">
        <v>3274.2014984227121</v>
      </c>
      <c r="AV5996" s="20">
        <f t="shared" si="745"/>
        <v>1274.2014984227121</v>
      </c>
      <c r="AW5996" s="21">
        <f t="shared" si="751"/>
        <v>0.63710074921135607</v>
      </c>
    </row>
    <row r="5997" spans="1:49" x14ac:dyDescent="0.25">
      <c r="A5997" t="s">
        <v>123</v>
      </c>
      <c r="B5997" t="s">
        <v>124</v>
      </c>
      <c r="C5997">
        <v>150186</v>
      </c>
      <c r="D5997">
        <v>2012</v>
      </c>
      <c r="E5997" t="s">
        <v>111</v>
      </c>
      <c r="F5997" t="s">
        <v>625</v>
      </c>
      <c r="G5997" t="s">
        <v>1403</v>
      </c>
      <c r="H5997" t="s">
        <v>779</v>
      </c>
      <c r="I5997">
        <v>6</v>
      </c>
      <c r="J5997" t="s">
        <v>541</v>
      </c>
      <c r="K5997">
        <v>4</v>
      </c>
      <c r="L5997" t="s">
        <v>44</v>
      </c>
      <c r="M5997">
        <v>6.6999998092651367</v>
      </c>
      <c r="N5997" t="s">
        <v>87</v>
      </c>
      <c r="O5997" t="s">
        <v>46</v>
      </c>
      <c r="Q5997" t="s">
        <v>88</v>
      </c>
      <c r="R5997" t="s">
        <v>89</v>
      </c>
      <c r="T5997" t="s">
        <v>219</v>
      </c>
      <c r="W5997" t="s">
        <v>247</v>
      </c>
      <c r="X5997" t="s">
        <v>121</v>
      </c>
      <c r="Z5997">
        <v>0</v>
      </c>
      <c r="AA5997" t="s">
        <v>75</v>
      </c>
      <c r="AB5997" t="s">
        <v>248</v>
      </c>
      <c r="AC5997">
        <v>45</v>
      </c>
      <c r="AD5997">
        <v>11</v>
      </c>
      <c r="AE5997">
        <v>4</v>
      </c>
      <c r="AF5997">
        <v>2025</v>
      </c>
      <c r="AG5997">
        <v>20251104</v>
      </c>
      <c r="AH5997" s="2">
        <v>23800</v>
      </c>
      <c r="AI5997" s="2">
        <v>20323.404296875</v>
      </c>
      <c r="AJ5997" s="2">
        <f t="shared" si="746"/>
        <v>3476.595703125</v>
      </c>
      <c r="AK5997" s="6">
        <f t="shared" si="747"/>
        <v>0.14607544971113445</v>
      </c>
      <c r="AL5997" s="12">
        <v>23800</v>
      </c>
      <c r="AM5997" s="12">
        <v>18741.055508132678</v>
      </c>
      <c r="AN5997" s="12">
        <f t="shared" si="748"/>
        <v>5058.9444918673216</v>
      </c>
      <c r="AO5997" s="13">
        <f t="shared" si="749"/>
        <v>0.21256069293560176</v>
      </c>
      <c r="AP5997" s="16">
        <v>23800</v>
      </c>
      <c r="AQ5997" s="16">
        <v>20743.932557622229</v>
      </c>
      <c r="AR5997" s="16">
        <f t="shared" si="750"/>
        <v>3056.0674423777709</v>
      </c>
      <c r="AS5997" s="17">
        <f t="shared" si="744"/>
        <v>0.12840619505788953</v>
      </c>
      <c r="AT5997" s="20">
        <v>23800</v>
      </c>
      <c r="AU5997" s="20">
        <v>20579.609105180542</v>
      </c>
      <c r="AV5997" s="20">
        <f t="shared" si="745"/>
        <v>3220.3908948194585</v>
      </c>
      <c r="AW5997" s="21">
        <f t="shared" si="751"/>
        <v>0.1353105417991369</v>
      </c>
    </row>
    <row r="5998" spans="1:49" x14ac:dyDescent="0.25">
      <c r="A5998" t="s">
        <v>109</v>
      </c>
      <c r="B5998" t="s">
        <v>538</v>
      </c>
      <c r="C5998">
        <v>148126</v>
      </c>
      <c r="D5998">
        <v>2016</v>
      </c>
      <c r="E5998" t="s">
        <v>111</v>
      </c>
      <c r="F5998" t="s">
        <v>823</v>
      </c>
      <c r="G5998" t="s">
        <v>214</v>
      </c>
      <c r="H5998" t="s">
        <v>767</v>
      </c>
      <c r="I5998">
        <v>6</v>
      </c>
      <c r="J5998" t="s">
        <v>59</v>
      </c>
      <c r="K5998">
        <v>4</v>
      </c>
      <c r="L5998" t="s">
        <v>44</v>
      </c>
      <c r="M5998">
        <v>3.5999999046325679</v>
      </c>
      <c r="N5998" t="s">
        <v>45</v>
      </c>
      <c r="O5998" t="s">
        <v>46</v>
      </c>
      <c r="P5998">
        <v>1</v>
      </c>
      <c r="Q5998" t="s">
        <v>215</v>
      </c>
      <c r="R5998" t="s">
        <v>96</v>
      </c>
      <c r="T5998" t="s">
        <v>49</v>
      </c>
      <c r="W5998" t="s">
        <v>90</v>
      </c>
      <c r="X5998" t="s">
        <v>98</v>
      </c>
      <c r="Z5998">
        <v>0</v>
      </c>
      <c r="AA5998" t="s">
        <v>75</v>
      </c>
      <c r="AB5998" t="s">
        <v>215</v>
      </c>
      <c r="AC5998">
        <v>45</v>
      </c>
      <c r="AD5998">
        <v>11</v>
      </c>
      <c r="AE5998">
        <v>4</v>
      </c>
      <c r="AF5998">
        <v>2025</v>
      </c>
      <c r="AG5998">
        <v>20251105</v>
      </c>
      <c r="AH5998" s="2">
        <v>400</v>
      </c>
      <c r="AI5998" s="2">
        <v>1535.379516601562</v>
      </c>
      <c r="AJ5998" s="2">
        <f t="shared" si="746"/>
        <v>1135.379516601562</v>
      </c>
      <c r="AK5998" s="6">
        <f t="shared" si="747"/>
        <v>2.8384487915039052</v>
      </c>
      <c r="AL5998" s="12">
        <v>400</v>
      </c>
      <c r="AM5998" s="12">
        <v>1429.1235571595489</v>
      </c>
      <c r="AN5998" s="12">
        <f t="shared" si="748"/>
        <v>1029.1235571595489</v>
      </c>
      <c r="AO5998" s="13">
        <f t="shared" si="749"/>
        <v>2.5728088928988724</v>
      </c>
      <c r="AP5998" s="16">
        <v>400</v>
      </c>
      <c r="AQ5998" s="16">
        <v>1516.690763298629</v>
      </c>
      <c r="AR5998" s="16">
        <f t="shared" si="750"/>
        <v>1116.690763298629</v>
      </c>
      <c r="AS5998" s="17">
        <f t="shared" si="744"/>
        <v>2.7917269082465723</v>
      </c>
      <c r="AT5998" s="20">
        <v>400</v>
      </c>
      <c r="AU5998" s="20">
        <v>1631.3304794520541</v>
      </c>
      <c r="AV5998" s="20">
        <f t="shared" si="745"/>
        <v>1231.3304794520541</v>
      </c>
      <c r="AW5998" s="21">
        <f t="shared" si="751"/>
        <v>3.0783261986301351</v>
      </c>
    </row>
    <row r="5999" spans="1:49" x14ac:dyDescent="0.25">
      <c r="A5999" t="s">
        <v>123</v>
      </c>
      <c r="B5999" t="s">
        <v>200</v>
      </c>
      <c r="C5999">
        <v>81185</v>
      </c>
      <c r="D5999">
        <v>2020</v>
      </c>
      <c r="E5999" t="s">
        <v>57</v>
      </c>
      <c r="F5999" t="s">
        <v>210</v>
      </c>
      <c r="G5999" t="s">
        <v>350</v>
      </c>
      <c r="I5999">
        <v>4</v>
      </c>
      <c r="J5999" t="s">
        <v>69</v>
      </c>
      <c r="K5999">
        <v>4</v>
      </c>
      <c r="L5999" t="s">
        <v>44</v>
      </c>
      <c r="M5999">
        <v>2.4000000953674321</v>
      </c>
      <c r="N5999" t="s">
        <v>44</v>
      </c>
      <c r="O5999" t="s">
        <v>46</v>
      </c>
      <c r="P5999">
        <v>4</v>
      </c>
      <c r="Q5999" t="s">
        <v>60</v>
      </c>
      <c r="R5999" t="s">
        <v>89</v>
      </c>
      <c r="S5999">
        <v>185</v>
      </c>
      <c r="T5999" t="s">
        <v>49</v>
      </c>
      <c r="V5999" t="s">
        <v>283</v>
      </c>
      <c r="W5999" t="s">
        <v>134</v>
      </c>
      <c r="X5999" t="s">
        <v>74</v>
      </c>
      <c r="Y5999">
        <v>27990</v>
      </c>
      <c r="Z5999">
        <v>0</v>
      </c>
      <c r="AA5999" t="s">
        <v>75</v>
      </c>
      <c r="AB5999" t="s">
        <v>104</v>
      </c>
      <c r="AC5999">
        <v>45</v>
      </c>
      <c r="AD5999">
        <v>11</v>
      </c>
      <c r="AE5999">
        <v>4</v>
      </c>
      <c r="AF5999">
        <v>2025</v>
      </c>
      <c r="AG5999">
        <v>20251103</v>
      </c>
      <c r="AH5999" s="2">
        <v>12200</v>
      </c>
      <c r="AI5999" s="2">
        <v>13041.3115234375</v>
      </c>
      <c r="AJ5999" s="2">
        <f t="shared" si="746"/>
        <v>841.3115234375</v>
      </c>
      <c r="AK5999" s="6">
        <f t="shared" si="747"/>
        <v>6.8959960937499995E-2</v>
      </c>
      <c r="AL5999" s="12">
        <v>12200</v>
      </c>
      <c r="AM5999" s="12">
        <v>13631.617465082691</v>
      </c>
      <c r="AN5999" s="12">
        <f t="shared" si="748"/>
        <v>1431.6174650826906</v>
      </c>
      <c r="AO5999" s="13">
        <f t="shared" si="749"/>
        <v>0.11734569385923693</v>
      </c>
      <c r="AP5999" s="16">
        <v>12200</v>
      </c>
      <c r="AQ5999" s="16">
        <v>13018.38634403626</v>
      </c>
      <c r="AR5999" s="16">
        <f t="shared" si="750"/>
        <v>818.3863440362602</v>
      </c>
      <c r="AS5999" s="17">
        <f t="shared" si="744"/>
        <v>6.7080847871824612E-2</v>
      </c>
      <c r="AT5999" s="20">
        <v>12200</v>
      </c>
      <c r="AU5999" s="20">
        <v>12894.20911949686</v>
      </c>
      <c r="AV5999" s="20">
        <f t="shared" si="745"/>
        <v>694.20911949685978</v>
      </c>
      <c r="AW5999" s="21">
        <f t="shared" si="751"/>
        <v>5.69023868440049E-2</v>
      </c>
    </row>
    <row r="6000" spans="1:49" x14ac:dyDescent="0.25">
      <c r="A6000" t="s">
        <v>77</v>
      </c>
      <c r="B6000" t="s">
        <v>151</v>
      </c>
      <c r="C6000">
        <v>166506</v>
      </c>
      <c r="D6000">
        <v>2017</v>
      </c>
      <c r="E6000" t="s">
        <v>504</v>
      </c>
      <c r="F6000" t="s">
        <v>822</v>
      </c>
      <c r="G6000" t="s">
        <v>113</v>
      </c>
      <c r="I6000">
        <v>6</v>
      </c>
      <c r="J6000" t="s">
        <v>43</v>
      </c>
      <c r="K6000">
        <v>4</v>
      </c>
      <c r="L6000" t="s">
        <v>44</v>
      </c>
      <c r="M6000">
        <v>3.5999999046325679</v>
      </c>
      <c r="N6000" t="s">
        <v>45</v>
      </c>
      <c r="O6000" t="s">
        <v>46</v>
      </c>
      <c r="Q6000" t="s">
        <v>215</v>
      </c>
      <c r="R6000" t="s">
        <v>96</v>
      </c>
      <c r="S6000">
        <v>287</v>
      </c>
      <c r="T6000" t="s">
        <v>49</v>
      </c>
      <c r="U6000" t="s">
        <v>72</v>
      </c>
      <c r="W6000" t="s">
        <v>90</v>
      </c>
      <c r="X6000" t="s">
        <v>98</v>
      </c>
      <c r="Y6000">
        <v>42895</v>
      </c>
      <c r="Z6000">
        <v>0</v>
      </c>
      <c r="AA6000" t="s">
        <v>75</v>
      </c>
      <c r="AB6000" t="s">
        <v>215</v>
      </c>
      <c r="AC6000">
        <v>45</v>
      </c>
      <c r="AD6000">
        <v>11</v>
      </c>
      <c r="AE6000">
        <v>4</v>
      </c>
      <c r="AF6000">
        <v>2025</v>
      </c>
      <c r="AG6000">
        <v>20251105</v>
      </c>
      <c r="AH6000" s="2">
        <v>5000</v>
      </c>
      <c r="AI6000" s="2">
        <v>5535.9853515625</v>
      </c>
      <c r="AJ6000" s="2">
        <f t="shared" si="746"/>
        <v>535.9853515625</v>
      </c>
      <c r="AK6000" s="6">
        <f t="shared" si="747"/>
        <v>0.1071970703125</v>
      </c>
      <c r="AL6000" s="12">
        <v>5000</v>
      </c>
      <c r="AM6000" s="12">
        <v>5009.4824670699827</v>
      </c>
      <c r="AN6000" s="12">
        <f t="shared" si="748"/>
        <v>9.4824670699827038</v>
      </c>
      <c r="AO6000" s="13">
        <f t="shared" si="749"/>
        <v>1.8964934139965408E-3</v>
      </c>
      <c r="AP6000" s="16">
        <v>5000</v>
      </c>
      <c r="AQ6000" s="16">
        <v>5789.5836837119186</v>
      </c>
      <c r="AR6000" s="16">
        <f t="shared" si="750"/>
        <v>789.58368371191864</v>
      </c>
      <c r="AS6000" s="17">
        <f t="shared" si="744"/>
        <v>0.15791673674238374</v>
      </c>
      <c r="AT6000" s="20">
        <v>5000</v>
      </c>
      <c r="AU6000" s="20">
        <v>5820.3294573643389</v>
      </c>
      <c r="AV6000" s="20">
        <f t="shared" si="745"/>
        <v>820.32945736433885</v>
      </c>
      <c r="AW6000" s="21">
        <f t="shared" si="751"/>
        <v>0.16406589147286776</v>
      </c>
    </row>
    <row r="6001" spans="1:49" x14ac:dyDescent="0.25">
      <c r="A6001" t="s">
        <v>77</v>
      </c>
      <c r="B6001" t="s">
        <v>456</v>
      </c>
      <c r="C6001">
        <v>203897</v>
      </c>
      <c r="D6001">
        <v>2006</v>
      </c>
      <c r="E6001" t="s">
        <v>159</v>
      </c>
      <c r="F6001" t="s">
        <v>508</v>
      </c>
      <c r="G6001" t="s">
        <v>237</v>
      </c>
      <c r="I6001">
        <v>4</v>
      </c>
      <c r="J6001" t="s">
        <v>59</v>
      </c>
      <c r="K6001">
        <v>4</v>
      </c>
      <c r="L6001" t="s">
        <v>44</v>
      </c>
      <c r="M6001">
        <v>2.4000000953674321</v>
      </c>
      <c r="N6001" t="s">
        <v>45</v>
      </c>
      <c r="O6001" t="s">
        <v>46</v>
      </c>
      <c r="Q6001" t="s">
        <v>118</v>
      </c>
      <c r="S6001">
        <v>166</v>
      </c>
      <c r="T6001" t="s">
        <v>49</v>
      </c>
      <c r="U6001" t="s">
        <v>50</v>
      </c>
      <c r="V6001" t="s">
        <v>1372</v>
      </c>
      <c r="W6001" t="s">
        <v>62</v>
      </c>
      <c r="X6001" t="s">
        <v>74</v>
      </c>
      <c r="Z6001">
        <v>0</v>
      </c>
      <c r="AA6001" t="s">
        <v>75</v>
      </c>
      <c r="AB6001" t="s">
        <v>122</v>
      </c>
      <c r="AC6001">
        <v>45</v>
      </c>
      <c r="AD6001">
        <v>11</v>
      </c>
      <c r="AE6001">
        <v>4</v>
      </c>
      <c r="AF6001">
        <v>2025</v>
      </c>
      <c r="AG6001">
        <v>20251105</v>
      </c>
      <c r="AH6001" s="2">
        <v>3200</v>
      </c>
      <c r="AI6001" s="2">
        <v>1427.949340820312</v>
      </c>
      <c r="AJ6001" s="2">
        <f t="shared" si="746"/>
        <v>1772.050659179688</v>
      </c>
      <c r="AK6001" s="6">
        <f t="shared" si="747"/>
        <v>0.55376583099365251</v>
      </c>
      <c r="AL6001" s="12">
        <v>3200</v>
      </c>
      <c r="AM6001" s="12">
        <v>1425.5391086339259</v>
      </c>
      <c r="AN6001" s="12">
        <f t="shared" si="748"/>
        <v>1774.4608913660741</v>
      </c>
      <c r="AO6001" s="13">
        <f t="shared" si="749"/>
        <v>0.55451902855189816</v>
      </c>
      <c r="AP6001" s="16">
        <v>3200</v>
      </c>
      <c r="AQ6001" s="16">
        <v>1595.879152669542</v>
      </c>
      <c r="AR6001" s="16">
        <f t="shared" si="750"/>
        <v>1604.120847330458</v>
      </c>
      <c r="AS6001" s="17">
        <f t="shared" si="744"/>
        <v>0.50128776479076809</v>
      </c>
      <c r="AT6001" s="20">
        <v>3200</v>
      </c>
      <c r="AU6001" s="20">
        <v>1449.8324727481361</v>
      </c>
      <c r="AV6001" s="20">
        <f t="shared" si="745"/>
        <v>1750.1675272518639</v>
      </c>
      <c r="AW6001" s="21">
        <f t="shared" si="751"/>
        <v>0.54692735226620748</v>
      </c>
    </row>
    <row r="6002" spans="1:49" x14ac:dyDescent="0.25">
      <c r="A6002" t="s">
        <v>77</v>
      </c>
      <c r="B6002" t="s">
        <v>818</v>
      </c>
      <c r="C6002">
        <v>122313</v>
      </c>
      <c r="D6002">
        <v>2015</v>
      </c>
      <c r="E6002" t="s">
        <v>66</v>
      </c>
      <c r="F6002" t="s">
        <v>769</v>
      </c>
      <c r="G6002" t="s">
        <v>269</v>
      </c>
      <c r="I6002">
        <v>6</v>
      </c>
      <c r="J6002" t="s">
        <v>59</v>
      </c>
      <c r="K6002">
        <v>4</v>
      </c>
      <c r="L6002" t="s">
        <v>44</v>
      </c>
      <c r="M6002">
        <v>3.5</v>
      </c>
      <c r="N6002" t="s">
        <v>44</v>
      </c>
      <c r="O6002" t="s">
        <v>46</v>
      </c>
      <c r="P6002">
        <v>3</v>
      </c>
      <c r="Q6002" t="s">
        <v>60</v>
      </c>
      <c r="R6002" t="s">
        <v>81</v>
      </c>
      <c r="T6002" t="s">
        <v>49</v>
      </c>
      <c r="U6002" t="s">
        <v>72</v>
      </c>
      <c r="W6002" t="s">
        <v>134</v>
      </c>
      <c r="X6002" t="s">
        <v>98</v>
      </c>
      <c r="Z6002">
        <v>0</v>
      </c>
      <c r="AA6002" t="s">
        <v>75</v>
      </c>
      <c r="AB6002" t="s">
        <v>83</v>
      </c>
      <c r="AC6002">
        <v>45</v>
      </c>
      <c r="AD6002">
        <v>11</v>
      </c>
      <c r="AE6002">
        <v>4</v>
      </c>
      <c r="AF6002">
        <v>2025</v>
      </c>
      <c r="AG6002">
        <v>20251105</v>
      </c>
      <c r="AH6002" s="2">
        <v>4200</v>
      </c>
      <c r="AI6002" s="2">
        <v>5551.5</v>
      </c>
      <c r="AJ6002" s="2">
        <f t="shared" si="746"/>
        <v>1351.5</v>
      </c>
      <c r="AK6002" s="6">
        <f t="shared" si="747"/>
        <v>0.32178571428571429</v>
      </c>
      <c r="AL6002" s="12">
        <v>4200</v>
      </c>
      <c r="AM6002" s="12">
        <v>5326.776490900661</v>
      </c>
      <c r="AN6002" s="12">
        <f t="shared" si="748"/>
        <v>1126.776490900661</v>
      </c>
      <c r="AO6002" s="13">
        <f t="shared" si="749"/>
        <v>0.26828011688110975</v>
      </c>
      <c r="AP6002" s="16">
        <v>4200</v>
      </c>
      <c r="AQ6002" s="16">
        <v>5145.8418743541743</v>
      </c>
      <c r="AR6002" s="16">
        <f t="shared" si="750"/>
        <v>945.84187435417425</v>
      </c>
      <c r="AS6002" s="17">
        <f t="shared" si="744"/>
        <v>0.2252004462748034</v>
      </c>
      <c r="AT6002" s="20">
        <v>4200</v>
      </c>
      <c r="AU6002" s="20">
        <v>5679.8432721712543</v>
      </c>
      <c r="AV6002" s="20">
        <f t="shared" si="745"/>
        <v>1479.8432721712543</v>
      </c>
      <c r="AW6002" s="21">
        <f t="shared" si="751"/>
        <v>0.35234363623125103</v>
      </c>
    </row>
    <row r="6003" spans="1:49" x14ac:dyDescent="0.25">
      <c r="A6003" t="s">
        <v>77</v>
      </c>
      <c r="B6003" t="s">
        <v>1367</v>
      </c>
      <c r="C6003">
        <v>80348</v>
      </c>
      <c r="D6003">
        <v>2019</v>
      </c>
      <c r="E6003" t="s">
        <v>93</v>
      </c>
      <c r="F6003" t="s">
        <v>406</v>
      </c>
      <c r="G6003" t="s">
        <v>455</v>
      </c>
      <c r="I6003">
        <v>8</v>
      </c>
      <c r="J6003" t="s">
        <v>43</v>
      </c>
      <c r="K6003">
        <v>2</v>
      </c>
      <c r="L6003" t="s">
        <v>44</v>
      </c>
      <c r="M6003">
        <v>6.1999998092651367</v>
      </c>
      <c r="N6003" t="s">
        <v>70</v>
      </c>
      <c r="O6003" t="s">
        <v>46</v>
      </c>
      <c r="P6003">
        <v>3</v>
      </c>
      <c r="Q6003" t="s">
        <v>187</v>
      </c>
      <c r="T6003" t="s">
        <v>49</v>
      </c>
      <c r="V6003" t="s">
        <v>408</v>
      </c>
      <c r="W6003" t="s">
        <v>120</v>
      </c>
      <c r="X6003" t="s">
        <v>74</v>
      </c>
      <c r="Y6003">
        <v>37995</v>
      </c>
      <c r="Z6003">
        <v>0</v>
      </c>
      <c r="AA6003" t="s">
        <v>75</v>
      </c>
      <c r="AB6003" t="s">
        <v>187</v>
      </c>
      <c r="AC6003">
        <v>45</v>
      </c>
      <c r="AD6003">
        <v>11</v>
      </c>
      <c r="AE6003">
        <v>4</v>
      </c>
      <c r="AF6003">
        <v>2025</v>
      </c>
      <c r="AG6003">
        <v>20251104</v>
      </c>
      <c r="AH6003" s="2">
        <v>14000</v>
      </c>
      <c r="AI6003" s="2">
        <v>21925.578125</v>
      </c>
      <c r="AJ6003" s="2">
        <f t="shared" si="746"/>
        <v>7925.578125</v>
      </c>
      <c r="AK6003" s="6">
        <f t="shared" si="747"/>
        <v>0.56611272321428574</v>
      </c>
      <c r="AL6003" s="12">
        <v>14000</v>
      </c>
      <c r="AM6003" s="12">
        <v>21025.253670683291</v>
      </c>
      <c r="AN6003" s="12">
        <f t="shared" si="748"/>
        <v>7025.2536706832907</v>
      </c>
      <c r="AO6003" s="13">
        <f t="shared" si="749"/>
        <v>0.50180383362023506</v>
      </c>
      <c r="AP6003" s="16">
        <v>14000</v>
      </c>
      <c r="AQ6003" s="16">
        <v>18555.69454526851</v>
      </c>
      <c r="AR6003" s="16">
        <f t="shared" si="750"/>
        <v>4555.6945452685104</v>
      </c>
      <c r="AS6003" s="17">
        <f t="shared" si="744"/>
        <v>0.32540675323346502</v>
      </c>
      <c r="AT6003" s="20">
        <v>14000</v>
      </c>
      <c r="AU6003" s="20">
        <v>21763.20139771283</v>
      </c>
      <c r="AV6003" s="20">
        <f t="shared" si="745"/>
        <v>7763.2013977128299</v>
      </c>
      <c r="AW6003" s="21">
        <f t="shared" si="751"/>
        <v>0.55451438555091648</v>
      </c>
    </row>
    <row r="6004" spans="1:49" x14ac:dyDescent="0.25">
      <c r="A6004" t="s">
        <v>109</v>
      </c>
      <c r="B6004" t="s">
        <v>317</v>
      </c>
      <c r="C6004">
        <v>105726</v>
      </c>
      <c r="D6004">
        <v>2013</v>
      </c>
      <c r="E6004" t="s">
        <v>57</v>
      </c>
      <c r="F6004" t="s">
        <v>888</v>
      </c>
      <c r="G6004" t="s">
        <v>229</v>
      </c>
      <c r="I6004">
        <v>4</v>
      </c>
      <c r="J6004" t="s">
        <v>117</v>
      </c>
      <c r="K6004">
        <v>4</v>
      </c>
      <c r="L6004" t="s">
        <v>44</v>
      </c>
      <c r="M6004">
        <v>1.6000000238418579</v>
      </c>
      <c r="N6004" t="s">
        <v>45</v>
      </c>
      <c r="O6004" t="s">
        <v>46</v>
      </c>
      <c r="P6004">
        <v>3</v>
      </c>
      <c r="Q6004" t="s">
        <v>47</v>
      </c>
      <c r="T6004" t="s">
        <v>49</v>
      </c>
      <c r="V6004" t="s">
        <v>2523</v>
      </c>
      <c r="W6004" t="s">
        <v>120</v>
      </c>
      <c r="X6004" t="s">
        <v>63</v>
      </c>
      <c r="Z6004">
        <v>0</v>
      </c>
      <c r="AA6004" t="s">
        <v>75</v>
      </c>
      <c r="AB6004" t="s">
        <v>332</v>
      </c>
      <c r="AC6004">
        <v>45</v>
      </c>
      <c r="AD6004">
        <v>11</v>
      </c>
      <c r="AE6004">
        <v>4</v>
      </c>
      <c r="AF6004">
        <v>2025</v>
      </c>
      <c r="AG6004">
        <v>20251104</v>
      </c>
      <c r="AH6004" s="2">
        <v>1900</v>
      </c>
      <c r="AI6004" s="2">
        <v>1743.48779296875</v>
      </c>
      <c r="AJ6004" s="2">
        <f t="shared" si="746"/>
        <v>156.51220703125</v>
      </c>
      <c r="AK6004" s="6">
        <f t="shared" si="747"/>
        <v>8.2374845805921054E-2</v>
      </c>
      <c r="AL6004" s="12">
        <v>1900</v>
      </c>
      <c r="AM6004" s="12">
        <v>1643.390059878747</v>
      </c>
      <c r="AN6004" s="12">
        <f t="shared" si="748"/>
        <v>256.60994012125298</v>
      </c>
      <c r="AO6004" s="13">
        <f t="shared" si="749"/>
        <v>0.13505786322171209</v>
      </c>
      <c r="AP6004" s="16">
        <v>1900</v>
      </c>
      <c r="AQ6004" s="16">
        <v>1783.9904374264529</v>
      </c>
      <c r="AR6004" s="16">
        <f t="shared" si="750"/>
        <v>116.0095625735471</v>
      </c>
      <c r="AS6004" s="17">
        <f t="shared" si="744"/>
        <v>6.1057664512393209E-2</v>
      </c>
      <c r="AT6004" s="20">
        <v>1900</v>
      </c>
      <c r="AU6004" s="20">
        <v>1792.81006378455</v>
      </c>
      <c r="AV6004" s="20">
        <f t="shared" si="745"/>
        <v>107.18993621544996</v>
      </c>
      <c r="AW6004" s="21">
        <f t="shared" si="751"/>
        <v>5.6415755902868403E-2</v>
      </c>
    </row>
    <row r="6005" spans="1:49" x14ac:dyDescent="0.25">
      <c r="A6005" t="s">
        <v>123</v>
      </c>
      <c r="B6005" t="s">
        <v>440</v>
      </c>
      <c r="C6005">
        <v>174903</v>
      </c>
      <c r="D6005">
        <v>2017</v>
      </c>
      <c r="E6005" t="s">
        <v>373</v>
      </c>
      <c r="F6005" t="s">
        <v>594</v>
      </c>
      <c r="G6005" t="s">
        <v>375</v>
      </c>
      <c r="I6005">
        <v>6</v>
      </c>
      <c r="J6005" t="s">
        <v>129</v>
      </c>
      <c r="K6005">
        <v>4</v>
      </c>
      <c r="L6005" t="s">
        <v>44</v>
      </c>
      <c r="M6005">
        <v>3.5999999046325679</v>
      </c>
      <c r="N6005" t="s">
        <v>45</v>
      </c>
      <c r="O6005" t="s">
        <v>46</v>
      </c>
      <c r="P6005">
        <v>2</v>
      </c>
      <c r="Q6005" t="s">
        <v>60</v>
      </c>
      <c r="R6005" t="s">
        <v>96</v>
      </c>
      <c r="T6005" t="s">
        <v>49</v>
      </c>
      <c r="U6005" t="s">
        <v>72</v>
      </c>
      <c r="V6005" t="s">
        <v>735</v>
      </c>
      <c r="W6005" t="s">
        <v>90</v>
      </c>
      <c r="X6005" t="s">
        <v>74</v>
      </c>
      <c r="Y6005">
        <v>45295</v>
      </c>
      <c r="Z6005">
        <v>0</v>
      </c>
      <c r="AA6005" t="s">
        <v>75</v>
      </c>
      <c r="AB6005" t="s">
        <v>83</v>
      </c>
      <c r="AC6005">
        <v>45</v>
      </c>
      <c r="AD6005">
        <v>11</v>
      </c>
      <c r="AE6005">
        <v>4</v>
      </c>
      <c r="AF6005">
        <v>2025</v>
      </c>
      <c r="AG6005">
        <v>20251105</v>
      </c>
      <c r="AH6005" s="2">
        <v>4200</v>
      </c>
      <c r="AI6005" s="2">
        <v>3946.3994140625</v>
      </c>
      <c r="AJ6005" s="2">
        <f t="shared" si="746"/>
        <v>253.6005859375</v>
      </c>
      <c r="AK6005" s="6">
        <f t="shared" si="747"/>
        <v>6.0381091889880951E-2</v>
      </c>
      <c r="AL6005" s="12">
        <v>4200</v>
      </c>
      <c r="AM6005" s="12">
        <v>3966.3526683688101</v>
      </c>
      <c r="AN6005" s="12">
        <f t="shared" si="748"/>
        <v>233.6473316311899</v>
      </c>
      <c r="AO6005" s="13">
        <f t="shared" si="749"/>
        <v>5.5630317055045217E-2</v>
      </c>
      <c r="AP6005" s="16">
        <v>4200</v>
      </c>
      <c r="AQ6005" s="16">
        <v>4059.812277756831</v>
      </c>
      <c r="AR6005" s="16">
        <f t="shared" si="750"/>
        <v>140.18772224316899</v>
      </c>
      <c r="AS6005" s="17">
        <f t="shared" si="744"/>
        <v>3.3378029105516425E-2</v>
      </c>
      <c r="AT6005" s="20">
        <v>4200</v>
      </c>
      <c r="AU6005" s="20">
        <v>3966.9237565445028</v>
      </c>
      <c r="AV6005" s="20">
        <f t="shared" si="745"/>
        <v>233.07624345549721</v>
      </c>
      <c r="AW6005" s="21">
        <f t="shared" si="751"/>
        <v>5.5494343679880286E-2</v>
      </c>
    </row>
    <row r="6006" spans="1:49" x14ac:dyDescent="0.25">
      <c r="A6006" t="s">
        <v>77</v>
      </c>
      <c r="B6006" t="s">
        <v>177</v>
      </c>
      <c r="C6006">
        <v>61540</v>
      </c>
      <c r="D6006">
        <v>2021</v>
      </c>
      <c r="E6006" t="s">
        <v>66</v>
      </c>
      <c r="F6006" t="s">
        <v>221</v>
      </c>
      <c r="H6006" t="s">
        <v>734</v>
      </c>
      <c r="I6006">
        <v>6</v>
      </c>
      <c r="J6006" t="s">
        <v>69</v>
      </c>
      <c r="K6006">
        <v>4</v>
      </c>
      <c r="L6006" t="s">
        <v>44</v>
      </c>
      <c r="M6006">
        <v>3.5</v>
      </c>
      <c r="N6006" t="s">
        <v>87</v>
      </c>
      <c r="O6006" t="s">
        <v>46</v>
      </c>
      <c r="Q6006" t="s">
        <v>88</v>
      </c>
      <c r="R6006" t="s">
        <v>89</v>
      </c>
      <c r="T6006" t="s">
        <v>49</v>
      </c>
      <c r="U6006" t="s">
        <v>72</v>
      </c>
      <c r="V6006" t="s">
        <v>1176</v>
      </c>
      <c r="W6006" t="s">
        <v>103</v>
      </c>
      <c r="X6006" t="s">
        <v>74</v>
      </c>
      <c r="Z6006">
        <v>1</v>
      </c>
      <c r="AA6006" t="s">
        <v>54</v>
      </c>
      <c r="AB6006" t="s">
        <v>1166</v>
      </c>
      <c r="AC6006">
        <v>45</v>
      </c>
      <c r="AD6006">
        <v>11</v>
      </c>
      <c r="AE6006">
        <v>4</v>
      </c>
      <c r="AF6006">
        <v>2025</v>
      </c>
      <c r="AG6006">
        <v>20251103</v>
      </c>
      <c r="AH6006" s="2">
        <v>35000</v>
      </c>
      <c r="AI6006" s="2">
        <v>31991.771484375</v>
      </c>
      <c r="AJ6006" s="2">
        <f t="shared" si="746"/>
        <v>3008.228515625</v>
      </c>
      <c r="AK6006" s="6">
        <f t="shared" si="747"/>
        <v>8.5949386160714292E-2</v>
      </c>
      <c r="AL6006" s="12">
        <v>35000</v>
      </c>
      <c r="AM6006" s="12">
        <v>30208.763458684421</v>
      </c>
      <c r="AN6006" s="12">
        <f t="shared" si="748"/>
        <v>4791.2365413155785</v>
      </c>
      <c r="AO6006" s="13">
        <f t="shared" si="749"/>
        <v>0.13689247260901652</v>
      </c>
      <c r="AP6006" s="16">
        <v>35000</v>
      </c>
      <c r="AQ6006" s="16">
        <v>30024.19880176958</v>
      </c>
      <c r="AR6006" s="16">
        <f t="shared" si="750"/>
        <v>4975.8011982304197</v>
      </c>
      <c r="AS6006" s="17">
        <f t="shared" si="744"/>
        <v>0.14216574852086913</v>
      </c>
      <c r="AT6006" s="20">
        <v>35000</v>
      </c>
      <c r="AU6006" s="20">
        <v>31033.157517899759</v>
      </c>
      <c r="AV6006" s="20">
        <f t="shared" si="745"/>
        <v>3966.8424821002409</v>
      </c>
      <c r="AW6006" s="21">
        <f t="shared" si="751"/>
        <v>0.11333835663143546</v>
      </c>
    </row>
    <row r="6007" spans="1:49" x14ac:dyDescent="0.25">
      <c r="A6007" t="s">
        <v>38</v>
      </c>
      <c r="B6007" t="s">
        <v>776</v>
      </c>
      <c r="C6007">
        <v>36136</v>
      </c>
      <c r="D6007">
        <v>2025</v>
      </c>
      <c r="E6007" t="s">
        <v>40</v>
      </c>
      <c r="F6007" t="s">
        <v>280</v>
      </c>
      <c r="H6007" t="s">
        <v>1278</v>
      </c>
      <c r="I6007">
        <v>4</v>
      </c>
      <c r="J6007" t="s">
        <v>59</v>
      </c>
      <c r="K6007">
        <v>4</v>
      </c>
      <c r="L6007" t="s">
        <v>44</v>
      </c>
      <c r="M6007">
        <v>2.5</v>
      </c>
      <c r="N6007" t="s">
        <v>45</v>
      </c>
      <c r="O6007" t="s">
        <v>46</v>
      </c>
      <c r="P6007">
        <v>5</v>
      </c>
      <c r="Q6007" t="s">
        <v>118</v>
      </c>
      <c r="R6007" t="s">
        <v>48</v>
      </c>
      <c r="S6007">
        <v>184</v>
      </c>
      <c r="T6007" t="s">
        <v>49</v>
      </c>
      <c r="U6007" t="s">
        <v>50</v>
      </c>
      <c r="V6007" t="s">
        <v>1240</v>
      </c>
      <c r="W6007" t="s">
        <v>62</v>
      </c>
      <c r="X6007" t="s">
        <v>74</v>
      </c>
      <c r="Z6007">
        <v>1</v>
      </c>
      <c r="AA6007" t="s">
        <v>54</v>
      </c>
      <c r="AB6007" t="s">
        <v>365</v>
      </c>
      <c r="AC6007">
        <v>45</v>
      </c>
      <c r="AD6007">
        <v>11</v>
      </c>
      <c r="AE6007">
        <v>4</v>
      </c>
      <c r="AF6007">
        <v>2025</v>
      </c>
      <c r="AG6007">
        <v>20251105</v>
      </c>
      <c r="AH6007" s="2">
        <v>27250</v>
      </c>
      <c r="AI6007" s="2">
        <v>26837.9609375</v>
      </c>
      <c r="AJ6007" s="2">
        <f t="shared" si="746"/>
        <v>412.0390625</v>
      </c>
      <c r="AK6007" s="6">
        <f t="shared" si="747"/>
        <v>1.5120699541284404E-2</v>
      </c>
      <c r="AL6007" s="12">
        <v>27250</v>
      </c>
      <c r="AM6007" s="12">
        <v>26729.357514888201</v>
      </c>
      <c r="AN6007" s="12">
        <f t="shared" si="748"/>
        <v>520.64248511179903</v>
      </c>
      <c r="AO6007" s="13">
        <f t="shared" si="749"/>
        <v>1.9106146242634826E-2</v>
      </c>
      <c r="AP6007" s="16">
        <v>27250</v>
      </c>
      <c r="AQ6007" s="16">
        <v>26646.537745469432</v>
      </c>
      <c r="AR6007" s="16">
        <f t="shared" si="750"/>
        <v>603.46225453056832</v>
      </c>
      <c r="AS6007" s="17">
        <f t="shared" si="744"/>
        <v>2.2145403835984158E-2</v>
      </c>
      <c r="AT6007" s="20">
        <v>27250</v>
      </c>
      <c r="AU6007" s="20">
        <v>26189.931185944359</v>
      </c>
      <c r="AV6007" s="20">
        <f t="shared" si="745"/>
        <v>1060.0688140556413</v>
      </c>
      <c r="AW6007" s="21">
        <f t="shared" si="751"/>
        <v>3.8901607855252894E-2</v>
      </c>
    </row>
    <row r="6008" spans="1:49" x14ac:dyDescent="0.25">
      <c r="A6008" t="s">
        <v>77</v>
      </c>
      <c r="B6008" t="s">
        <v>818</v>
      </c>
      <c r="C6008">
        <v>16488</v>
      </c>
      <c r="D6008">
        <v>2024</v>
      </c>
      <c r="E6008" t="s">
        <v>66</v>
      </c>
      <c r="F6008" t="s">
        <v>67</v>
      </c>
      <c r="G6008" t="s">
        <v>1192</v>
      </c>
      <c r="H6008" t="s">
        <v>68</v>
      </c>
      <c r="I6008">
        <v>6</v>
      </c>
      <c r="J6008" t="s">
        <v>69</v>
      </c>
      <c r="K6008">
        <v>3</v>
      </c>
      <c r="L6008" t="s">
        <v>44</v>
      </c>
      <c r="M6008">
        <v>3.5</v>
      </c>
      <c r="N6008" t="s">
        <v>70</v>
      </c>
      <c r="O6008" t="s">
        <v>46</v>
      </c>
      <c r="P6008">
        <v>5</v>
      </c>
      <c r="Q6008" t="s">
        <v>71</v>
      </c>
      <c r="R6008" t="s">
        <v>172</v>
      </c>
      <c r="T6008" t="s">
        <v>49</v>
      </c>
      <c r="U6008" t="s">
        <v>72</v>
      </c>
      <c r="V6008" t="s">
        <v>574</v>
      </c>
      <c r="W6008" t="s">
        <v>220</v>
      </c>
      <c r="X6008" t="s">
        <v>74</v>
      </c>
      <c r="Z6008">
        <v>0</v>
      </c>
      <c r="AA6008" t="s">
        <v>75</v>
      </c>
      <c r="AB6008" t="s">
        <v>76</v>
      </c>
      <c r="AC6008">
        <v>45</v>
      </c>
      <c r="AD6008">
        <v>11</v>
      </c>
      <c r="AE6008">
        <v>4</v>
      </c>
      <c r="AF6008">
        <v>2025</v>
      </c>
      <c r="AG6008">
        <v>20251105</v>
      </c>
      <c r="AH6008" s="2">
        <v>28300</v>
      </c>
      <c r="AI6008" s="2">
        <v>41351.19921875</v>
      </c>
      <c r="AJ6008" s="2">
        <f t="shared" si="746"/>
        <v>13051.19921875</v>
      </c>
      <c r="AK6008" s="6">
        <f t="shared" si="747"/>
        <v>0.46117311727031801</v>
      </c>
      <c r="AL6008" s="12">
        <v>28300</v>
      </c>
      <c r="AM6008" s="12">
        <v>37028.698667959143</v>
      </c>
      <c r="AN6008" s="12">
        <f t="shared" si="748"/>
        <v>8728.6986679591428</v>
      </c>
      <c r="AO6008" s="13">
        <f t="shared" si="749"/>
        <v>0.30843458190668349</v>
      </c>
      <c r="AP6008" s="16">
        <v>28300</v>
      </c>
      <c r="AQ6008" s="16">
        <v>39121.189285500121</v>
      </c>
      <c r="AR6008" s="16">
        <f t="shared" si="750"/>
        <v>10821.189285500121</v>
      </c>
      <c r="AS6008" s="17">
        <f t="shared" si="744"/>
        <v>0.38237417969965093</v>
      </c>
      <c r="AT6008" s="20">
        <v>28300</v>
      </c>
      <c r="AU6008" s="20">
        <v>41848.092485549132</v>
      </c>
      <c r="AV6008" s="20">
        <f t="shared" si="745"/>
        <v>13548.092485549132</v>
      </c>
      <c r="AW6008" s="21">
        <f t="shared" si="751"/>
        <v>0.47873118323495167</v>
      </c>
    </row>
    <row r="6009" spans="1:49" x14ac:dyDescent="0.25">
      <c r="A6009" t="s">
        <v>123</v>
      </c>
      <c r="B6009" t="s">
        <v>257</v>
      </c>
      <c r="C6009">
        <v>134553</v>
      </c>
      <c r="D6009">
        <v>2011</v>
      </c>
      <c r="E6009" t="s">
        <v>139</v>
      </c>
      <c r="F6009" t="s">
        <v>413</v>
      </c>
      <c r="I6009">
        <v>4</v>
      </c>
      <c r="J6009" t="s">
        <v>129</v>
      </c>
      <c r="K6009">
        <v>4</v>
      </c>
      <c r="L6009" t="s">
        <v>44</v>
      </c>
      <c r="M6009">
        <v>1.799999952316284</v>
      </c>
      <c r="N6009" t="s">
        <v>45</v>
      </c>
      <c r="O6009" t="s">
        <v>46</v>
      </c>
      <c r="Q6009" t="s">
        <v>47</v>
      </c>
      <c r="R6009" t="s">
        <v>48</v>
      </c>
      <c r="S6009">
        <v>122</v>
      </c>
      <c r="T6009" t="s">
        <v>49</v>
      </c>
      <c r="W6009" t="s">
        <v>120</v>
      </c>
      <c r="X6009" t="s">
        <v>121</v>
      </c>
      <c r="Z6009">
        <v>0</v>
      </c>
      <c r="AA6009" t="s">
        <v>75</v>
      </c>
      <c r="AB6009" t="s">
        <v>332</v>
      </c>
      <c r="AC6009">
        <v>45</v>
      </c>
      <c r="AD6009">
        <v>11</v>
      </c>
      <c r="AE6009">
        <v>4</v>
      </c>
      <c r="AF6009">
        <v>2025</v>
      </c>
      <c r="AG6009">
        <v>20251105</v>
      </c>
      <c r="AH6009" s="2">
        <v>2000</v>
      </c>
      <c r="AI6009" s="2">
        <v>1358.686157226562</v>
      </c>
      <c r="AJ6009" s="2">
        <f t="shared" si="746"/>
        <v>641.31384277343795</v>
      </c>
      <c r="AK6009" s="6">
        <f t="shared" si="747"/>
        <v>0.32065692138671897</v>
      </c>
      <c r="AL6009" s="12">
        <v>2000</v>
      </c>
      <c r="AM6009" s="12">
        <v>1305.321637180107</v>
      </c>
      <c r="AN6009" s="12">
        <f t="shared" si="748"/>
        <v>694.67836281989298</v>
      </c>
      <c r="AO6009" s="13">
        <f t="shared" si="749"/>
        <v>0.34733918140994652</v>
      </c>
      <c r="AP6009" s="16">
        <v>2000</v>
      </c>
      <c r="AQ6009" s="16">
        <v>1375.973378876648</v>
      </c>
      <c r="AR6009" s="16">
        <f t="shared" si="750"/>
        <v>624.02662112335202</v>
      </c>
      <c r="AS6009" s="17">
        <f t="shared" si="744"/>
        <v>0.31201331056167603</v>
      </c>
      <c r="AT6009" s="20">
        <v>2000</v>
      </c>
      <c r="AU6009" s="20">
        <v>1388.2065906210389</v>
      </c>
      <c r="AV6009" s="20">
        <f t="shared" si="745"/>
        <v>611.79340937896109</v>
      </c>
      <c r="AW6009" s="21">
        <f t="shared" si="751"/>
        <v>0.30589670468948055</v>
      </c>
    </row>
    <row r="6010" spans="1:49" x14ac:dyDescent="0.25">
      <c r="A6010" t="s">
        <v>38</v>
      </c>
      <c r="B6010" t="s">
        <v>92</v>
      </c>
      <c r="C6010">
        <v>192464</v>
      </c>
      <c r="D6010">
        <v>2015</v>
      </c>
      <c r="E6010" t="s">
        <v>373</v>
      </c>
      <c r="F6010" t="s">
        <v>502</v>
      </c>
      <c r="G6010" t="s">
        <v>375</v>
      </c>
      <c r="I6010">
        <v>8</v>
      </c>
      <c r="J6010" t="s">
        <v>69</v>
      </c>
      <c r="K6010">
        <v>4</v>
      </c>
      <c r="L6010" t="s">
        <v>44</v>
      </c>
      <c r="M6010">
        <v>6.1999998092651367</v>
      </c>
      <c r="N6010" t="s">
        <v>70</v>
      </c>
      <c r="O6010" t="s">
        <v>46</v>
      </c>
      <c r="P6010">
        <v>2</v>
      </c>
      <c r="Q6010" t="s">
        <v>60</v>
      </c>
      <c r="R6010" t="s">
        <v>48</v>
      </c>
      <c r="T6010" t="s">
        <v>49</v>
      </c>
      <c r="V6010" t="s">
        <v>710</v>
      </c>
      <c r="W6010" t="s">
        <v>103</v>
      </c>
      <c r="X6010" t="s">
        <v>74</v>
      </c>
      <c r="Z6010">
        <v>0</v>
      </c>
      <c r="AA6010" t="s">
        <v>75</v>
      </c>
      <c r="AB6010" t="s">
        <v>83</v>
      </c>
      <c r="AC6010">
        <v>45</v>
      </c>
      <c r="AD6010">
        <v>11</v>
      </c>
      <c r="AE6010">
        <v>4</v>
      </c>
      <c r="AF6010">
        <v>2025</v>
      </c>
      <c r="AG6010">
        <v>20251104</v>
      </c>
      <c r="AH6010" s="2">
        <v>4400</v>
      </c>
      <c r="AI6010" s="2">
        <v>6009.7822265625</v>
      </c>
      <c r="AJ6010" s="2">
        <f t="shared" si="746"/>
        <v>1609.7822265625</v>
      </c>
      <c r="AK6010" s="6">
        <f t="shared" si="747"/>
        <v>0.36585959694602271</v>
      </c>
      <c r="AL6010" s="12">
        <v>4400</v>
      </c>
      <c r="AM6010" s="12">
        <v>6309.6746322297313</v>
      </c>
      <c r="AN6010" s="12">
        <f t="shared" si="748"/>
        <v>1909.6746322297313</v>
      </c>
      <c r="AO6010" s="13">
        <f t="shared" si="749"/>
        <v>0.43401696187039346</v>
      </c>
      <c r="AP6010" s="16">
        <v>4400</v>
      </c>
      <c r="AQ6010" s="16">
        <v>5898.2631748168169</v>
      </c>
      <c r="AR6010" s="16">
        <f t="shared" si="750"/>
        <v>1498.2631748168169</v>
      </c>
      <c r="AS6010" s="17">
        <f t="shared" si="744"/>
        <v>0.34051435791291296</v>
      </c>
      <c r="AT6010" s="20">
        <v>4400</v>
      </c>
      <c r="AU6010" s="20">
        <v>5944.339554485251</v>
      </c>
      <c r="AV6010" s="20">
        <f t="shared" si="745"/>
        <v>1544.339554485251</v>
      </c>
      <c r="AW6010" s="21">
        <f t="shared" si="751"/>
        <v>0.35098626238301162</v>
      </c>
    </row>
    <row r="6011" spans="1:49" x14ac:dyDescent="0.25">
      <c r="A6011" t="s">
        <v>38</v>
      </c>
      <c r="B6011" t="s">
        <v>92</v>
      </c>
      <c r="C6011">
        <v>84703</v>
      </c>
      <c r="D6011">
        <v>2016</v>
      </c>
      <c r="E6011" t="s">
        <v>339</v>
      </c>
      <c r="F6011" t="s">
        <v>379</v>
      </c>
      <c r="H6011" t="s">
        <v>180</v>
      </c>
      <c r="I6011">
        <v>6</v>
      </c>
      <c r="J6011" t="s">
        <v>69</v>
      </c>
      <c r="K6011">
        <v>4</v>
      </c>
      <c r="L6011" t="s">
        <v>44</v>
      </c>
      <c r="M6011">
        <v>3</v>
      </c>
      <c r="N6011" t="s">
        <v>44</v>
      </c>
      <c r="O6011" t="s">
        <v>46</v>
      </c>
      <c r="P6011">
        <v>4</v>
      </c>
      <c r="Q6011" t="s">
        <v>60</v>
      </c>
      <c r="S6011">
        <v>340</v>
      </c>
      <c r="T6011" t="s">
        <v>49</v>
      </c>
      <c r="W6011" t="s">
        <v>134</v>
      </c>
      <c r="X6011" t="s">
        <v>131</v>
      </c>
      <c r="Z6011">
        <v>0</v>
      </c>
      <c r="AA6011" t="s">
        <v>75</v>
      </c>
      <c r="AB6011" t="s">
        <v>83</v>
      </c>
      <c r="AC6011">
        <v>45</v>
      </c>
      <c r="AD6011">
        <v>11</v>
      </c>
      <c r="AE6011">
        <v>4</v>
      </c>
      <c r="AF6011">
        <v>2025</v>
      </c>
      <c r="AG6011">
        <v>20251104</v>
      </c>
      <c r="AH6011" s="2">
        <v>14500</v>
      </c>
      <c r="AI6011" s="2">
        <v>15496.06640625</v>
      </c>
      <c r="AJ6011" s="2">
        <f t="shared" si="746"/>
        <v>996.06640625</v>
      </c>
      <c r="AK6011" s="6">
        <f t="shared" si="747"/>
        <v>6.8694234913793104E-2</v>
      </c>
      <c r="AL6011" s="12">
        <v>14500</v>
      </c>
      <c r="AM6011" s="12">
        <v>14993.34769854051</v>
      </c>
      <c r="AN6011" s="12">
        <f t="shared" si="748"/>
        <v>493.34769854051046</v>
      </c>
      <c r="AO6011" s="13">
        <f t="shared" si="749"/>
        <v>3.4023979209690379E-2</v>
      </c>
      <c r="AP6011" s="16">
        <v>14500</v>
      </c>
      <c r="AQ6011" s="16">
        <v>13922.3084360292</v>
      </c>
      <c r="AR6011" s="16">
        <f t="shared" si="750"/>
        <v>577.69156397080042</v>
      </c>
      <c r="AS6011" s="17">
        <f t="shared" si="744"/>
        <v>3.9840797515227615E-2</v>
      </c>
      <c r="AT6011" s="20">
        <v>14500</v>
      </c>
      <c r="AU6011" s="20">
        <v>15396.36706349206</v>
      </c>
      <c r="AV6011" s="20">
        <f t="shared" si="745"/>
        <v>896.36706349205997</v>
      </c>
      <c r="AW6011" s="21">
        <f t="shared" si="751"/>
        <v>6.1818418171866202E-2</v>
      </c>
    </row>
    <row r="6012" spans="1:49" x14ac:dyDescent="0.25">
      <c r="A6012" t="s">
        <v>109</v>
      </c>
      <c r="B6012" t="s">
        <v>538</v>
      </c>
      <c r="C6012">
        <v>107561</v>
      </c>
      <c r="D6012">
        <v>2020</v>
      </c>
      <c r="E6012" t="s">
        <v>93</v>
      </c>
      <c r="F6012" t="s">
        <v>233</v>
      </c>
      <c r="G6012" t="s">
        <v>337</v>
      </c>
      <c r="I6012">
        <v>8</v>
      </c>
      <c r="J6012" t="s">
        <v>59</v>
      </c>
      <c r="K6012">
        <v>4</v>
      </c>
      <c r="L6012" t="s">
        <v>44</v>
      </c>
      <c r="M6012">
        <v>5.3000001907348633</v>
      </c>
      <c r="N6012" t="s">
        <v>87</v>
      </c>
      <c r="O6012" t="s">
        <v>46</v>
      </c>
      <c r="P6012">
        <v>4</v>
      </c>
      <c r="Q6012" t="s">
        <v>60</v>
      </c>
      <c r="R6012" t="s">
        <v>89</v>
      </c>
      <c r="T6012" t="s">
        <v>49</v>
      </c>
      <c r="V6012" t="s">
        <v>391</v>
      </c>
      <c r="W6012" t="s">
        <v>103</v>
      </c>
      <c r="X6012" t="s">
        <v>74</v>
      </c>
      <c r="Z6012">
        <v>0</v>
      </c>
      <c r="AA6012" t="s">
        <v>75</v>
      </c>
      <c r="AB6012" t="s">
        <v>104</v>
      </c>
      <c r="AC6012">
        <v>45</v>
      </c>
      <c r="AD6012">
        <v>11</v>
      </c>
      <c r="AE6012">
        <v>4</v>
      </c>
      <c r="AF6012">
        <v>2025</v>
      </c>
      <c r="AG6012">
        <v>20251105</v>
      </c>
      <c r="AH6012" s="2">
        <v>27900</v>
      </c>
      <c r="AI6012" s="2">
        <v>25454.150390625</v>
      </c>
      <c r="AJ6012" s="2">
        <f t="shared" si="746"/>
        <v>2445.849609375</v>
      </c>
      <c r="AK6012" s="6">
        <f t="shared" si="747"/>
        <v>8.7664860551075266E-2</v>
      </c>
      <c r="AL6012" s="12">
        <v>27900</v>
      </c>
      <c r="AM6012" s="12">
        <v>24006.839305116649</v>
      </c>
      <c r="AN6012" s="12">
        <f t="shared" si="748"/>
        <v>3893.1606948833505</v>
      </c>
      <c r="AO6012" s="13">
        <f t="shared" si="749"/>
        <v>0.13953980985244985</v>
      </c>
      <c r="AP6012" s="16">
        <v>27900</v>
      </c>
      <c r="AQ6012" s="16">
        <v>24781.397304352191</v>
      </c>
      <c r="AR6012" s="16">
        <f t="shared" si="750"/>
        <v>3118.602695647809</v>
      </c>
      <c r="AS6012" s="17">
        <f t="shared" si="744"/>
        <v>0.11177787439597882</v>
      </c>
      <c r="AT6012" s="20">
        <v>27900</v>
      </c>
      <c r="AU6012" s="20">
        <v>25461.548507462681</v>
      </c>
      <c r="AV6012" s="20">
        <f t="shared" si="745"/>
        <v>2438.4514925373187</v>
      </c>
      <c r="AW6012" s="21">
        <f t="shared" si="751"/>
        <v>8.7399695073022171E-2</v>
      </c>
    </row>
    <row r="6013" spans="1:49" x14ac:dyDescent="0.25">
      <c r="A6013" t="s">
        <v>123</v>
      </c>
      <c r="B6013" t="s">
        <v>1056</v>
      </c>
      <c r="C6013">
        <v>166082</v>
      </c>
      <c r="D6013">
        <v>2013</v>
      </c>
      <c r="E6013" t="s">
        <v>127</v>
      </c>
      <c r="F6013" t="s">
        <v>1039</v>
      </c>
      <c r="G6013" t="s">
        <v>1899</v>
      </c>
      <c r="I6013">
        <v>6</v>
      </c>
      <c r="J6013" t="s">
        <v>69</v>
      </c>
      <c r="K6013">
        <v>4</v>
      </c>
      <c r="L6013" t="s">
        <v>44</v>
      </c>
      <c r="M6013">
        <v>3.5</v>
      </c>
      <c r="N6013" t="s">
        <v>44</v>
      </c>
      <c r="O6013" t="s">
        <v>46</v>
      </c>
      <c r="P6013">
        <v>3</v>
      </c>
      <c r="Q6013" t="s">
        <v>60</v>
      </c>
      <c r="R6013" t="s">
        <v>81</v>
      </c>
      <c r="T6013" t="s">
        <v>49</v>
      </c>
      <c r="U6013" t="s">
        <v>72</v>
      </c>
      <c r="W6013" t="s">
        <v>90</v>
      </c>
      <c r="X6013" t="s">
        <v>74</v>
      </c>
      <c r="Z6013">
        <v>0</v>
      </c>
      <c r="AA6013" t="s">
        <v>75</v>
      </c>
      <c r="AB6013" t="s">
        <v>83</v>
      </c>
      <c r="AC6013">
        <v>45</v>
      </c>
      <c r="AD6013">
        <v>11</v>
      </c>
      <c r="AE6013">
        <v>4</v>
      </c>
      <c r="AF6013">
        <v>2025</v>
      </c>
      <c r="AG6013">
        <v>20251103</v>
      </c>
      <c r="AH6013" s="2">
        <v>5000</v>
      </c>
      <c r="AI6013" s="2">
        <v>4493.455078125</v>
      </c>
      <c r="AJ6013" s="2">
        <f t="shared" si="746"/>
        <v>506.544921875</v>
      </c>
      <c r="AK6013" s="6">
        <f t="shared" si="747"/>
        <v>0.10130898437499999</v>
      </c>
      <c r="AL6013" s="12">
        <v>5000</v>
      </c>
      <c r="AM6013" s="12">
        <v>4116.4526432654066</v>
      </c>
      <c r="AN6013" s="12">
        <f t="shared" si="748"/>
        <v>883.54735673459345</v>
      </c>
      <c r="AO6013" s="13">
        <f t="shared" si="749"/>
        <v>0.1767094713469187</v>
      </c>
      <c r="AP6013" s="16">
        <v>5000</v>
      </c>
      <c r="AQ6013" s="16">
        <v>3499.430828255814</v>
      </c>
      <c r="AR6013" s="16">
        <f t="shared" si="750"/>
        <v>1500.569171744186</v>
      </c>
      <c r="AS6013" s="17">
        <f t="shared" si="744"/>
        <v>0.30011383434883721</v>
      </c>
      <c r="AT6013" s="20">
        <v>5000</v>
      </c>
      <c r="AU6013" s="20">
        <v>4703.7917737789176</v>
      </c>
      <c r="AV6013" s="20">
        <f t="shared" si="745"/>
        <v>296.20822622108244</v>
      </c>
      <c r="AW6013" s="21">
        <f t="shared" si="751"/>
        <v>5.924164524421649E-2</v>
      </c>
    </row>
    <row r="6014" spans="1:49" x14ac:dyDescent="0.25">
      <c r="A6014" t="s">
        <v>77</v>
      </c>
      <c r="B6014" t="s">
        <v>818</v>
      </c>
      <c r="C6014">
        <v>41161</v>
      </c>
      <c r="D6014">
        <v>2012</v>
      </c>
      <c r="E6014" t="s">
        <v>318</v>
      </c>
      <c r="F6014" t="s">
        <v>518</v>
      </c>
      <c r="G6014" t="s">
        <v>491</v>
      </c>
      <c r="I6014">
        <v>6</v>
      </c>
      <c r="J6014" t="s">
        <v>59</v>
      </c>
      <c r="K6014">
        <v>4</v>
      </c>
      <c r="L6014" t="s">
        <v>44</v>
      </c>
      <c r="M6014">
        <v>3.5999999046325679</v>
      </c>
      <c r="N6014" t="s">
        <v>44</v>
      </c>
      <c r="O6014" t="s">
        <v>46</v>
      </c>
      <c r="P6014">
        <v>5</v>
      </c>
      <c r="Q6014" t="s">
        <v>60</v>
      </c>
      <c r="R6014" t="s">
        <v>81</v>
      </c>
      <c r="T6014" t="s">
        <v>49</v>
      </c>
      <c r="U6014" t="s">
        <v>72</v>
      </c>
      <c r="V6014" t="s">
        <v>190</v>
      </c>
      <c r="W6014" t="s">
        <v>90</v>
      </c>
      <c r="X6014" t="s">
        <v>74</v>
      </c>
      <c r="Z6014">
        <v>0</v>
      </c>
      <c r="AA6014" t="s">
        <v>75</v>
      </c>
      <c r="AB6014" t="s">
        <v>83</v>
      </c>
      <c r="AC6014">
        <v>45</v>
      </c>
      <c r="AD6014">
        <v>11</v>
      </c>
      <c r="AE6014">
        <v>4</v>
      </c>
      <c r="AF6014">
        <v>2025</v>
      </c>
      <c r="AG6014">
        <v>20251105</v>
      </c>
      <c r="AH6014" s="2">
        <v>10500</v>
      </c>
      <c r="AI6014" s="2">
        <v>9516.5927734375</v>
      </c>
      <c r="AJ6014" s="2">
        <f t="shared" si="746"/>
        <v>983.4072265625</v>
      </c>
      <c r="AK6014" s="6">
        <f t="shared" si="747"/>
        <v>9.365783110119047E-2</v>
      </c>
      <c r="AL6014" s="12">
        <v>10500</v>
      </c>
      <c r="AM6014" s="12">
        <v>8891.1401631705285</v>
      </c>
      <c r="AN6014" s="12">
        <f t="shared" si="748"/>
        <v>1608.8598368294715</v>
      </c>
      <c r="AO6014" s="13">
        <f t="shared" si="749"/>
        <v>0.15322474636471156</v>
      </c>
      <c r="AP6014" s="16">
        <v>10500</v>
      </c>
      <c r="AQ6014" s="16">
        <v>9292.1391973365899</v>
      </c>
      <c r="AR6014" s="16">
        <f t="shared" si="750"/>
        <v>1207.8608026634101</v>
      </c>
      <c r="AS6014" s="17">
        <f t="shared" si="744"/>
        <v>0.11503436215842001</v>
      </c>
      <c r="AT6014" s="20">
        <v>10500</v>
      </c>
      <c r="AU6014" s="20">
        <v>9594.9363057324845</v>
      </c>
      <c r="AV6014" s="20">
        <f t="shared" si="745"/>
        <v>905.06369426751553</v>
      </c>
      <c r="AW6014" s="21">
        <f t="shared" si="751"/>
        <v>8.6196542311191962E-2</v>
      </c>
    </row>
    <row r="6015" spans="1:49" x14ac:dyDescent="0.25">
      <c r="A6015" t="s">
        <v>109</v>
      </c>
      <c r="B6015" t="s">
        <v>538</v>
      </c>
      <c r="C6015">
        <v>94412</v>
      </c>
      <c r="D6015">
        <v>2018</v>
      </c>
      <c r="E6015" t="s">
        <v>66</v>
      </c>
      <c r="F6015" t="s">
        <v>221</v>
      </c>
      <c r="I6015">
        <v>6</v>
      </c>
      <c r="J6015" t="s">
        <v>59</v>
      </c>
      <c r="K6015">
        <v>4</v>
      </c>
      <c r="L6015" t="s">
        <v>44</v>
      </c>
      <c r="M6015">
        <v>3.5</v>
      </c>
      <c r="N6015" t="s">
        <v>87</v>
      </c>
      <c r="O6015" t="s">
        <v>46</v>
      </c>
      <c r="P6015">
        <v>4</v>
      </c>
      <c r="Q6015" t="s">
        <v>88</v>
      </c>
      <c r="R6015" t="s">
        <v>89</v>
      </c>
      <c r="S6015">
        <v>375</v>
      </c>
      <c r="T6015" t="s">
        <v>49</v>
      </c>
      <c r="U6015" t="s">
        <v>72</v>
      </c>
      <c r="V6015" t="s">
        <v>102</v>
      </c>
      <c r="W6015" t="s">
        <v>90</v>
      </c>
      <c r="X6015" t="s">
        <v>74</v>
      </c>
      <c r="Z6015">
        <v>0</v>
      </c>
      <c r="AA6015" t="s">
        <v>75</v>
      </c>
      <c r="AB6015" t="s">
        <v>91</v>
      </c>
      <c r="AC6015">
        <v>45</v>
      </c>
      <c r="AD6015">
        <v>11</v>
      </c>
      <c r="AE6015">
        <v>4</v>
      </c>
      <c r="AF6015">
        <v>2025</v>
      </c>
      <c r="AG6015">
        <v>20251105</v>
      </c>
      <c r="AH6015" s="2">
        <v>17700</v>
      </c>
      <c r="AI6015" s="2">
        <v>20763.556640625</v>
      </c>
      <c r="AJ6015" s="2">
        <f t="shared" si="746"/>
        <v>3063.556640625</v>
      </c>
      <c r="AK6015" s="6">
        <f t="shared" si="747"/>
        <v>0.17308229608050849</v>
      </c>
      <c r="AL6015" s="12">
        <v>17700</v>
      </c>
      <c r="AM6015" s="12">
        <v>20695.626211918559</v>
      </c>
      <c r="AN6015" s="12">
        <f t="shared" si="748"/>
        <v>2995.6262119185594</v>
      </c>
      <c r="AO6015" s="13">
        <f t="shared" si="749"/>
        <v>0.16924441875246099</v>
      </c>
      <c r="AP6015" s="16">
        <v>17700</v>
      </c>
      <c r="AQ6015" s="16">
        <v>20160.644221633149</v>
      </c>
      <c r="AR6015" s="16">
        <f t="shared" si="750"/>
        <v>2460.6442216331488</v>
      </c>
      <c r="AS6015" s="17">
        <f t="shared" si="744"/>
        <v>0.13901944754989543</v>
      </c>
      <c r="AT6015" s="20">
        <v>17700</v>
      </c>
      <c r="AU6015" s="20">
        <v>20579.609105180542</v>
      </c>
      <c r="AV6015" s="20">
        <f t="shared" si="745"/>
        <v>2879.6091051805415</v>
      </c>
      <c r="AW6015" s="21">
        <f t="shared" si="751"/>
        <v>0.1626897799537029</v>
      </c>
    </row>
    <row r="6016" spans="1:49" x14ac:dyDescent="0.25">
      <c r="A6016" t="s">
        <v>38</v>
      </c>
      <c r="B6016" t="s">
        <v>39</v>
      </c>
      <c r="C6016">
        <v>29313</v>
      </c>
      <c r="D6016">
        <v>2024</v>
      </c>
      <c r="E6016" t="s">
        <v>66</v>
      </c>
      <c r="F6016" t="s">
        <v>309</v>
      </c>
      <c r="G6016" t="s">
        <v>1488</v>
      </c>
      <c r="I6016">
        <v>3</v>
      </c>
      <c r="J6016" t="s">
        <v>43</v>
      </c>
      <c r="K6016">
        <v>4</v>
      </c>
      <c r="L6016" t="s">
        <v>44</v>
      </c>
      <c r="M6016">
        <v>1.5</v>
      </c>
      <c r="N6016" t="s">
        <v>87</v>
      </c>
      <c r="O6016" t="s">
        <v>46</v>
      </c>
      <c r="P6016">
        <v>5</v>
      </c>
      <c r="Q6016" t="s">
        <v>60</v>
      </c>
      <c r="R6016" t="s">
        <v>89</v>
      </c>
      <c r="T6016" t="s">
        <v>49</v>
      </c>
      <c r="U6016" t="s">
        <v>50</v>
      </c>
      <c r="V6016" t="s">
        <v>310</v>
      </c>
      <c r="W6016" t="s">
        <v>62</v>
      </c>
      <c r="X6016" t="s">
        <v>121</v>
      </c>
      <c r="Z6016">
        <v>0</v>
      </c>
      <c r="AA6016" t="s">
        <v>75</v>
      </c>
      <c r="AB6016" t="s">
        <v>83</v>
      </c>
      <c r="AC6016">
        <v>45</v>
      </c>
      <c r="AD6016">
        <v>11</v>
      </c>
      <c r="AE6016">
        <v>4</v>
      </c>
      <c r="AF6016">
        <v>2025</v>
      </c>
      <c r="AG6016">
        <v>20251104</v>
      </c>
      <c r="AH6016" s="2">
        <v>23000</v>
      </c>
      <c r="AI6016" s="2">
        <v>25965.763671875</v>
      </c>
      <c r="AJ6016" s="2">
        <f t="shared" si="746"/>
        <v>2965.763671875</v>
      </c>
      <c r="AK6016" s="6">
        <f t="shared" si="747"/>
        <v>0.12894624660326087</v>
      </c>
      <c r="AL6016" s="12">
        <v>23000</v>
      </c>
      <c r="AM6016" s="12">
        <v>25889.834834407498</v>
      </c>
      <c r="AN6016" s="12">
        <f t="shared" si="748"/>
        <v>2889.8348344074984</v>
      </c>
      <c r="AO6016" s="13">
        <f t="shared" si="749"/>
        <v>0.12564499280032601</v>
      </c>
      <c r="AP6016" s="16">
        <v>23000</v>
      </c>
      <c r="AQ6016" s="16">
        <v>25216.718088695248</v>
      </c>
      <c r="AR6016" s="16">
        <f t="shared" si="750"/>
        <v>2216.7180886952483</v>
      </c>
      <c r="AS6016" s="17">
        <f t="shared" si="744"/>
        <v>9.6379047334576015E-2</v>
      </c>
      <c r="AT6016" s="20">
        <v>23000</v>
      </c>
      <c r="AU6016" s="20">
        <v>25488.505924170619</v>
      </c>
      <c r="AV6016" s="20">
        <f t="shared" si="745"/>
        <v>2488.5059241706185</v>
      </c>
      <c r="AW6016" s="21">
        <f t="shared" si="751"/>
        <v>0.10819590974654864</v>
      </c>
    </row>
    <row r="6017" spans="1:49" x14ac:dyDescent="0.25">
      <c r="A6017" t="s">
        <v>123</v>
      </c>
      <c r="B6017" t="s">
        <v>257</v>
      </c>
      <c r="C6017">
        <v>188960</v>
      </c>
      <c r="D6017">
        <v>2012</v>
      </c>
      <c r="E6017" t="s">
        <v>66</v>
      </c>
      <c r="F6017" t="s">
        <v>221</v>
      </c>
      <c r="I6017">
        <v>6</v>
      </c>
      <c r="J6017" t="s">
        <v>59</v>
      </c>
      <c r="K6017">
        <v>4</v>
      </c>
      <c r="L6017" t="s">
        <v>44</v>
      </c>
      <c r="M6017">
        <v>3.5</v>
      </c>
      <c r="N6017" t="s">
        <v>87</v>
      </c>
      <c r="O6017" t="s">
        <v>46</v>
      </c>
      <c r="Q6017" t="s">
        <v>88</v>
      </c>
      <c r="R6017" t="s">
        <v>89</v>
      </c>
      <c r="S6017">
        <v>365</v>
      </c>
      <c r="T6017" t="s">
        <v>49</v>
      </c>
      <c r="U6017" t="s">
        <v>72</v>
      </c>
      <c r="W6017" t="s">
        <v>103</v>
      </c>
      <c r="X6017" t="s">
        <v>74</v>
      </c>
      <c r="Z6017">
        <v>0</v>
      </c>
      <c r="AA6017" t="s">
        <v>75</v>
      </c>
      <c r="AB6017" t="s">
        <v>91</v>
      </c>
      <c r="AC6017">
        <v>45</v>
      </c>
      <c r="AD6017">
        <v>11</v>
      </c>
      <c r="AE6017">
        <v>4</v>
      </c>
      <c r="AF6017">
        <v>2025</v>
      </c>
      <c r="AG6017">
        <v>20251105</v>
      </c>
      <c r="AH6017" s="2">
        <v>4000</v>
      </c>
      <c r="AI6017" s="2">
        <v>5978.4111328125</v>
      </c>
      <c r="AJ6017" s="2">
        <f t="shared" si="746"/>
        <v>1978.4111328125</v>
      </c>
      <c r="AK6017" s="6">
        <f t="shared" si="747"/>
        <v>0.49460278320312501</v>
      </c>
      <c r="AL6017" s="12">
        <v>4000</v>
      </c>
      <c r="AM6017" s="12">
        <v>5519.2246576323496</v>
      </c>
      <c r="AN6017" s="12">
        <f t="shared" si="748"/>
        <v>1519.2246576323496</v>
      </c>
      <c r="AO6017" s="13">
        <f t="shared" si="749"/>
        <v>0.3798061644080874</v>
      </c>
      <c r="AP6017" s="16">
        <v>4000</v>
      </c>
      <c r="AQ6017" s="16">
        <v>5672.0486523226382</v>
      </c>
      <c r="AR6017" s="16">
        <f t="shared" si="750"/>
        <v>1672.0486523226382</v>
      </c>
      <c r="AS6017" s="17">
        <f t="shared" si="744"/>
        <v>0.41801216308065953</v>
      </c>
      <c r="AT6017" s="20">
        <v>4000</v>
      </c>
      <c r="AU6017" s="20">
        <v>6144.7540473225426</v>
      </c>
      <c r="AV6017" s="20">
        <f t="shared" si="745"/>
        <v>2144.7540473225426</v>
      </c>
      <c r="AW6017" s="21">
        <f t="shared" si="751"/>
        <v>0.53618851183063565</v>
      </c>
    </row>
    <row r="6018" spans="1:49" x14ac:dyDescent="0.25">
      <c r="A6018" t="s">
        <v>123</v>
      </c>
      <c r="B6018" t="s">
        <v>440</v>
      </c>
      <c r="C6018">
        <v>108426</v>
      </c>
      <c r="D6018">
        <v>2017</v>
      </c>
      <c r="E6018" t="s">
        <v>111</v>
      </c>
      <c r="F6018" t="s">
        <v>184</v>
      </c>
      <c r="G6018" t="s">
        <v>185</v>
      </c>
      <c r="H6018" t="s">
        <v>368</v>
      </c>
      <c r="I6018">
        <v>8</v>
      </c>
      <c r="J6018" t="s">
        <v>129</v>
      </c>
      <c r="K6018">
        <v>2</v>
      </c>
      <c r="L6018" t="s">
        <v>372</v>
      </c>
      <c r="M6018">
        <v>5.6999998092651367</v>
      </c>
      <c r="N6018" t="s">
        <v>70</v>
      </c>
      <c r="O6018" t="s">
        <v>95</v>
      </c>
      <c r="P6018">
        <v>2</v>
      </c>
      <c r="Q6018" t="s">
        <v>187</v>
      </c>
      <c r="R6018" t="s">
        <v>172</v>
      </c>
      <c r="S6018">
        <v>375</v>
      </c>
      <c r="T6018" t="s">
        <v>49</v>
      </c>
      <c r="U6018" t="s">
        <v>72</v>
      </c>
      <c r="W6018" t="s">
        <v>120</v>
      </c>
      <c r="X6018" t="s">
        <v>98</v>
      </c>
      <c r="Y6018">
        <v>32995</v>
      </c>
      <c r="Z6018">
        <v>0</v>
      </c>
      <c r="AA6018" t="s">
        <v>75</v>
      </c>
      <c r="AB6018" t="s">
        <v>187</v>
      </c>
      <c r="AC6018">
        <v>45</v>
      </c>
      <c r="AD6018">
        <v>11</v>
      </c>
      <c r="AE6018">
        <v>4</v>
      </c>
      <c r="AF6018">
        <v>2025</v>
      </c>
      <c r="AG6018">
        <v>20251105</v>
      </c>
      <c r="AH6018" s="2">
        <v>7600</v>
      </c>
      <c r="AI6018" s="2">
        <v>5672.845703125</v>
      </c>
      <c r="AJ6018" s="2">
        <f t="shared" si="746"/>
        <v>1927.154296875</v>
      </c>
      <c r="AK6018" s="6">
        <f t="shared" si="747"/>
        <v>0.25357293379934209</v>
      </c>
      <c r="AL6018" s="12">
        <v>7600</v>
      </c>
      <c r="AM6018" s="12">
        <v>5524.1698445895427</v>
      </c>
      <c r="AN6018" s="12">
        <f t="shared" si="748"/>
        <v>2075.8301554104573</v>
      </c>
      <c r="AO6018" s="13">
        <f t="shared" si="749"/>
        <v>0.27313554676453389</v>
      </c>
      <c r="AP6018" s="16">
        <v>7600</v>
      </c>
      <c r="AQ6018" s="16">
        <v>6229.3954439134759</v>
      </c>
      <c r="AR6018" s="16">
        <f t="shared" si="750"/>
        <v>1370.6045560865241</v>
      </c>
      <c r="AS6018" s="17">
        <f t="shared" si="744"/>
        <v>0.18034270474822686</v>
      </c>
      <c r="AT6018" s="20">
        <v>7600</v>
      </c>
      <c r="AU6018" s="20">
        <v>5835.4572564612326</v>
      </c>
      <c r="AV6018" s="20">
        <f t="shared" si="745"/>
        <v>1764.5427435387674</v>
      </c>
      <c r="AW6018" s="21">
        <f t="shared" si="751"/>
        <v>0.23217667678141676</v>
      </c>
    </row>
    <row r="6019" spans="1:49" x14ac:dyDescent="0.25">
      <c r="A6019" t="s">
        <v>77</v>
      </c>
      <c r="B6019" t="s">
        <v>596</v>
      </c>
      <c r="C6019">
        <v>79557</v>
      </c>
      <c r="D6019">
        <v>2020</v>
      </c>
      <c r="E6019" t="s">
        <v>425</v>
      </c>
      <c r="F6019" t="s">
        <v>426</v>
      </c>
      <c r="G6019" t="s">
        <v>180</v>
      </c>
      <c r="I6019">
        <v>4</v>
      </c>
      <c r="J6019" t="s">
        <v>69</v>
      </c>
      <c r="K6019">
        <v>4</v>
      </c>
      <c r="L6019" t="s">
        <v>44</v>
      </c>
      <c r="M6019">
        <v>2</v>
      </c>
      <c r="N6019" t="s">
        <v>44</v>
      </c>
      <c r="O6019" t="s">
        <v>46</v>
      </c>
      <c r="P6019">
        <v>5</v>
      </c>
      <c r="Q6019" t="s">
        <v>60</v>
      </c>
      <c r="R6019" t="s">
        <v>81</v>
      </c>
      <c r="S6019">
        <v>246</v>
      </c>
      <c r="T6019" t="s">
        <v>49</v>
      </c>
      <c r="U6019" t="s">
        <v>50</v>
      </c>
      <c r="V6019" t="s">
        <v>1034</v>
      </c>
      <c r="W6019" t="s">
        <v>134</v>
      </c>
      <c r="X6019" t="s">
        <v>394</v>
      </c>
      <c r="Y6019">
        <v>42650</v>
      </c>
      <c r="Z6019">
        <v>0</v>
      </c>
      <c r="AA6019" t="s">
        <v>75</v>
      </c>
      <c r="AB6019" t="s">
        <v>83</v>
      </c>
      <c r="AC6019">
        <v>45</v>
      </c>
      <c r="AD6019">
        <v>11</v>
      </c>
      <c r="AE6019">
        <v>4</v>
      </c>
      <c r="AF6019">
        <v>2025</v>
      </c>
      <c r="AG6019">
        <v>20251105</v>
      </c>
      <c r="AH6019" s="2">
        <v>16700</v>
      </c>
      <c r="AI6019" s="2">
        <v>14892.8916015625</v>
      </c>
      <c r="AJ6019" s="2">
        <f t="shared" si="746"/>
        <v>1807.1083984375</v>
      </c>
      <c r="AK6019" s="6">
        <f t="shared" si="747"/>
        <v>0.10821008373877246</v>
      </c>
      <c r="AL6019" s="12">
        <v>16700</v>
      </c>
      <c r="AM6019" s="12">
        <v>14491.9493637012</v>
      </c>
      <c r="AN6019" s="12">
        <f t="shared" si="748"/>
        <v>2208.0506362987999</v>
      </c>
      <c r="AO6019" s="13">
        <f t="shared" si="749"/>
        <v>0.13221860097597604</v>
      </c>
      <c r="AP6019" s="16">
        <v>16700</v>
      </c>
      <c r="AQ6019" s="16">
        <v>15221.40314457479</v>
      </c>
      <c r="AR6019" s="16">
        <f t="shared" si="750"/>
        <v>1478.5968554252104</v>
      </c>
      <c r="AS6019" s="17">
        <f t="shared" ref="AS6019:AS6039" si="752">ABS($AH6019-AQ6019)/$AH6019</f>
        <v>8.8538733857797022E-2</v>
      </c>
      <c r="AT6019" s="20">
        <v>16700</v>
      </c>
      <c r="AU6019" s="20">
        <v>14965.314720812181</v>
      </c>
      <c r="AV6019" s="20">
        <f t="shared" ref="AV6019:AV6039" si="753">ABS(AT6019-AU6019)</f>
        <v>1734.6852791878191</v>
      </c>
      <c r="AW6019" s="21">
        <f t="shared" si="751"/>
        <v>0.10387337001124665</v>
      </c>
    </row>
    <row r="6020" spans="1:49" x14ac:dyDescent="0.25">
      <c r="A6020" t="s">
        <v>38</v>
      </c>
      <c r="B6020" t="s">
        <v>105</v>
      </c>
      <c r="C6020">
        <v>132867</v>
      </c>
      <c r="D6020">
        <v>2013</v>
      </c>
      <c r="E6020" t="s">
        <v>135</v>
      </c>
      <c r="F6020" t="s">
        <v>568</v>
      </c>
      <c r="G6020" t="s">
        <v>701</v>
      </c>
      <c r="I6020">
        <v>6</v>
      </c>
      <c r="J6020" t="s">
        <v>101</v>
      </c>
      <c r="K6020">
        <v>4</v>
      </c>
      <c r="L6020" t="s">
        <v>44</v>
      </c>
      <c r="M6020">
        <v>3.5999999046325679</v>
      </c>
      <c r="N6020" t="s">
        <v>87</v>
      </c>
      <c r="O6020" t="s">
        <v>46</v>
      </c>
      <c r="P6020">
        <v>3</v>
      </c>
      <c r="Q6020" t="s">
        <v>60</v>
      </c>
      <c r="R6020" t="s">
        <v>89</v>
      </c>
      <c r="S6020">
        <v>283</v>
      </c>
      <c r="T6020" t="s">
        <v>49</v>
      </c>
      <c r="W6020" t="s">
        <v>134</v>
      </c>
      <c r="X6020" t="s">
        <v>74</v>
      </c>
      <c r="Z6020">
        <v>0</v>
      </c>
      <c r="AA6020" t="s">
        <v>75</v>
      </c>
      <c r="AB6020" t="s">
        <v>83</v>
      </c>
      <c r="AC6020">
        <v>45</v>
      </c>
      <c r="AD6020">
        <v>11</v>
      </c>
      <c r="AE6020">
        <v>4</v>
      </c>
      <c r="AF6020">
        <v>2025</v>
      </c>
      <c r="AG6020">
        <v>20251104</v>
      </c>
      <c r="AH6020" s="2">
        <v>8200</v>
      </c>
      <c r="AI6020" s="2">
        <v>8621.8173828125</v>
      </c>
      <c r="AJ6020" s="2">
        <f t="shared" ref="AJ6020:AJ6039" si="754">ABS(AH6020-AI6020)</f>
        <v>421.8173828125</v>
      </c>
      <c r="AK6020" s="6">
        <f t="shared" ref="AK6020:AK6039" si="755">ABS($AH6020-AI6020)/$AH6020</f>
        <v>5.1441144245426826E-2</v>
      </c>
      <c r="AL6020" s="12">
        <v>8200</v>
      </c>
      <c r="AM6020" s="12">
        <v>7575.802889788406</v>
      </c>
      <c r="AN6020" s="12">
        <f t="shared" ref="AN6020:AN6039" si="756">ABS(AL6020-AM6020)</f>
        <v>624.19711021159401</v>
      </c>
      <c r="AO6020" s="13">
        <f t="shared" ref="AO6020:AO6039" si="757">ABS($AH6020-AM6020)/$AH6020</f>
        <v>7.6121598806291949E-2</v>
      </c>
      <c r="AP6020" s="16">
        <v>8200</v>
      </c>
      <c r="AQ6020" s="16">
        <v>8246.2029502602745</v>
      </c>
      <c r="AR6020" s="16">
        <f t="shared" ref="AR6020:AR6039" si="758">ABS(AP6020-AQ6020)</f>
        <v>46.20295026027452</v>
      </c>
      <c r="AS6020" s="17">
        <f t="shared" si="752"/>
        <v>5.6345061293017707E-3</v>
      </c>
      <c r="AT6020" s="20">
        <v>8200</v>
      </c>
      <c r="AU6020" s="20">
        <v>8898.0658591975807</v>
      </c>
      <c r="AV6020" s="20">
        <f t="shared" si="753"/>
        <v>698.06585919758072</v>
      </c>
      <c r="AW6020" s="21">
        <f t="shared" ref="AW6020:AW6039" si="759">ABS($AH6020-AU6020)/$AH6020</f>
        <v>8.5129982828973258E-2</v>
      </c>
    </row>
    <row r="6021" spans="1:49" x14ac:dyDescent="0.25">
      <c r="A6021" t="s">
        <v>38</v>
      </c>
      <c r="B6021" t="s">
        <v>357</v>
      </c>
      <c r="C6021">
        <v>170980</v>
      </c>
      <c r="D6021">
        <v>2019</v>
      </c>
      <c r="E6021" t="s">
        <v>57</v>
      </c>
      <c r="F6021" t="s">
        <v>210</v>
      </c>
      <c r="G6021" t="s">
        <v>350</v>
      </c>
      <c r="I6021">
        <v>6</v>
      </c>
      <c r="J6021" t="s">
        <v>69</v>
      </c>
      <c r="K6021">
        <v>4</v>
      </c>
      <c r="L6021" t="s">
        <v>44</v>
      </c>
      <c r="M6021">
        <v>3.2999999523162842</v>
      </c>
      <c r="N6021" t="s">
        <v>45</v>
      </c>
      <c r="O6021" t="s">
        <v>46</v>
      </c>
      <c r="P6021">
        <v>3</v>
      </c>
      <c r="Q6021" t="s">
        <v>60</v>
      </c>
      <c r="R6021" t="s">
        <v>48</v>
      </c>
      <c r="S6021">
        <v>290</v>
      </c>
      <c r="T6021" t="s">
        <v>49</v>
      </c>
      <c r="V6021" t="s">
        <v>356</v>
      </c>
      <c r="W6021" t="s">
        <v>134</v>
      </c>
      <c r="X6021" t="s">
        <v>74</v>
      </c>
      <c r="Z6021">
        <v>0</v>
      </c>
      <c r="AA6021" t="s">
        <v>75</v>
      </c>
      <c r="AB6021" t="s">
        <v>83</v>
      </c>
      <c r="AC6021">
        <v>45</v>
      </c>
      <c r="AD6021">
        <v>11</v>
      </c>
      <c r="AE6021">
        <v>4</v>
      </c>
      <c r="AF6021">
        <v>2025</v>
      </c>
      <c r="AG6021">
        <v>20251105</v>
      </c>
      <c r="AH6021" s="2">
        <v>2800</v>
      </c>
      <c r="AI6021" s="2">
        <v>4272.30029296875</v>
      </c>
      <c r="AJ6021" s="2">
        <f t="shared" si="754"/>
        <v>1472.30029296875</v>
      </c>
      <c r="AK6021" s="6">
        <f t="shared" si="755"/>
        <v>0.52582153320312497</v>
      </c>
      <c r="AL6021" s="12">
        <v>2800</v>
      </c>
      <c r="AM6021" s="12">
        <v>4627.5554229267482</v>
      </c>
      <c r="AN6021" s="12">
        <f t="shared" si="756"/>
        <v>1827.5554229267482</v>
      </c>
      <c r="AO6021" s="13">
        <f t="shared" si="757"/>
        <v>0.65269836533098147</v>
      </c>
      <c r="AP6021" s="16">
        <v>2800</v>
      </c>
      <c r="AQ6021" s="16">
        <v>4637.1814337755213</v>
      </c>
      <c r="AR6021" s="16">
        <f t="shared" si="758"/>
        <v>1837.1814337755213</v>
      </c>
      <c r="AS6021" s="17">
        <f t="shared" si="752"/>
        <v>0.65613622634840052</v>
      </c>
      <c r="AT6021" s="20">
        <v>2800</v>
      </c>
      <c r="AU6021" s="20">
        <v>4227.4611161939629</v>
      </c>
      <c r="AV6021" s="20">
        <f t="shared" si="753"/>
        <v>1427.4611161939629</v>
      </c>
      <c r="AW6021" s="21">
        <f t="shared" si="759"/>
        <v>0.50980754149784391</v>
      </c>
    </row>
    <row r="6022" spans="1:49" x14ac:dyDescent="0.25">
      <c r="A6022" t="s">
        <v>38</v>
      </c>
      <c r="B6022" t="s">
        <v>92</v>
      </c>
      <c r="C6022">
        <v>107347</v>
      </c>
      <c r="D6022">
        <v>2019</v>
      </c>
      <c r="E6022" t="s">
        <v>66</v>
      </c>
      <c r="F6022" t="s">
        <v>221</v>
      </c>
      <c r="I6022">
        <v>6</v>
      </c>
      <c r="J6022" t="s">
        <v>59</v>
      </c>
      <c r="K6022">
        <v>4</v>
      </c>
      <c r="L6022" t="s">
        <v>44</v>
      </c>
      <c r="M6022">
        <v>2.7000000476837158</v>
      </c>
      <c r="N6022" t="s">
        <v>70</v>
      </c>
      <c r="O6022" t="s">
        <v>46</v>
      </c>
      <c r="Q6022" t="s">
        <v>88</v>
      </c>
      <c r="R6022" t="s">
        <v>48</v>
      </c>
      <c r="S6022">
        <v>325</v>
      </c>
      <c r="T6022" t="s">
        <v>49</v>
      </c>
      <c r="U6022" t="s">
        <v>72</v>
      </c>
      <c r="V6022" t="s">
        <v>465</v>
      </c>
      <c r="W6022" t="s">
        <v>90</v>
      </c>
      <c r="X6022" t="s">
        <v>74</v>
      </c>
      <c r="Z6022">
        <v>0</v>
      </c>
      <c r="AA6022" t="s">
        <v>75</v>
      </c>
      <c r="AB6022" t="s">
        <v>91</v>
      </c>
      <c r="AC6022">
        <v>45</v>
      </c>
      <c r="AD6022">
        <v>11</v>
      </c>
      <c r="AE6022">
        <v>4</v>
      </c>
      <c r="AF6022">
        <v>2025</v>
      </c>
      <c r="AG6022">
        <v>20251104</v>
      </c>
      <c r="AH6022" s="2">
        <v>16250</v>
      </c>
      <c r="AI6022" s="2">
        <v>14574.88671875</v>
      </c>
      <c r="AJ6022" s="2">
        <f t="shared" si="754"/>
        <v>1675.11328125</v>
      </c>
      <c r="AK6022" s="6">
        <f t="shared" si="755"/>
        <v>0.10308389423076923</v>
      </c>
      <c r="AL6022" s="12">
        <v>16250</v>
      </c>
      <c r="AM6022" s="12">
        <v>14272.1388065384</v>
      </c>
      <c r="AN6022" s="12">
        <f t="shared" si="756"/>
        <v>1977.8611934616001</v>
      </c>
      <c r="AO6022" s="13">
        <f t="shared" si="757"/>
        <v>0.12171453498225232</v>
      </c>
      <c r="AP6022" s="16">
        <v>16250</v>
      </c>
      <c r="AQ6022" s="16">
        <v>14278.29252702168</v>
      </c>
      <c r="AR6022" s="16">
        <f t="shared" si="758"/>
        <v>1971.7074729783199</v>
      </c>
      <c r="AS6022" s="17">
        <f t="shared" si="752"/>
        <v>0.12133584449097352</v>
      </c>
      <c r="AT6022" s="20">
        <v>16250</v>
      </c>
      <c r="AU6022" s="20">
        <v>14478.94736842105</v>
      </c>
      <c r="AV6022" s="20">
        <f t="shared" si="753"/>
        <v>1771.0526315789502</v>
      </c>
      <c r="AW6022" s="21">
        <f t="shared" si="759"/>
        <v>0.10898785425101232</v>
      </c>
    </row>
    <row r="6023" spans="1:49" x14ac:dyDescent="0.25">
      <c r="A6023" t="s">
        <v>38</v>
      </c>
      <c r="B6023" t="s">
        <v>259</v>
      </c>
      <c r="C6023">
        <v>149785</v>
      </c>
      <c r="D6023">
        <v>2004</v>
      </c>
      <c r="E6023" t="s">
        <v>270</v>
      </c>
      <c r="F6023" t="s">
        <v>271</v>
      </c>
      <c r="G6023" t="s">
        <v>1003</v>
      </c>
      <c r="H6023" t="s">
        <v>1681</v>
      </c>
      <c r="I6023">
        <v>6</v>
      </c>
      <c r="J6023" t="s">
        <v>207</v>
      </c>
      <c r="K6023">
        <v>4</v>
      </c>
      <c r="L6023" t="s">
        <v>44</v>
      </c>
      <c r="M6023">
        <v>3.2999999523162842</v>
      </c>
      <c r="N6023" t="s">
        <v>44</v>
      </c>
      <c r="O6023" t="s">
        <v>46</v>
      </c>
      <c r="P6023">
        <v>3</v>
      </c>
      <c r="Q6023" t="s">
        <v>60</v>
      </c>
      <c r="R6023" t="s">
        <v>89</v>
      </c>
      <c r="S6023">
        <v>230</v>
      </c>
      <c r="T6023" t="s">
        <v>49</v>
      </c>
      <c r="U6023" t="s">
        <v>72</v>
      </c>
      <c r="V6023" t="s">
        <v>953</v>
      </c>
      <c r="W6023" t="s">
        <v>134</v>
      </c>
      <c r="X6023" t="s">
        <v>98</v>
      </c>
      <c r="Z6023">
        <v>0</v>
      </c>
      <c r="AA6023" t="s">
        <v>75</v>
      </c>
      <c r="AB6023" t="s">
        <v>83</v>
      </c>
      <c r="AC6023">
        <v>45</v>
      </c>
      <c r="AD6023">
        <v>11</v>
      </c>
      <c r="AE6023">
        <v>4</v>
      </c>
      <c r="AF6023">
        <v>2025</v>
      </c>
      <c r="AG6023">
        <v>20251105</v>
      </c>
      <c r="AH6023" s="2">
        <v>5000</v>
      </c>
      <c r="AI6023" s="2">
        <v>2454.9423828125</v>
      </c>
      <c r="AJ6023" s="2">
        <f t="shared" si="754"/>
        <v>2545.0576171875</v>
      </c>
      <c r="AK6023" s="6">
        <f t="shared" si="755"/>
        <v>0.5090115234375</v>
      </c>
      <c r="AL6023" s="12">
        <v>5000</v>
      </c>
      <c r="AM6023" s="12">
        <v>2709.938129943454</v>
      </c>
      <c r="AN6023" s="12">
        <f t="shared" si="756"/>
        <v>2290.061870056546</v>
      </c>
      <c r="AO6023" s="13">
        <f t="shared" si="757"/>
        <v>0.45801237401130918</v>
      </c>
      <c r="AP6023" s="16">
        <v>5000</v>
      </c>
      <c r="AQ6023" s="16">
        <v>3037.7645327172932</v>
      </c>
      <c r="AR6023" s="16">
        <f t="shared" si="758"/>
        <v>1962.2354672827068</v>
      </c>
      <c r="AS6023" s="17">
        <f t="shared" si="752"/>
        <v>0.39244709345654138</v>
      </c>
      <c r="AT6023" s="20">
        <v>5000</v>
      </c>
      <c r="AU6023" s="20">
        <v>2433.1364303178489</v>
      </c>
      <c r="AV6023" s="20">
        <f t="shared" si="753"/>
        <v>2566.8635696821511</v>
      </c>
      <c r="AW6023" s="21">
        <f t="shared" si="759"/>
        <v>0.51337271393643025</v>
      </c>
    </row>
    <row r="6024" spans="1:49" x14ac:dyDescent="0.25">
      <c r="A6024" t="s">
        <v>38</v>
      </c>
      <c r="B6024" t="s">
        <v>105</v>
      </c>
      <c r="C6024">
        <v>171380</v>
      </c>
      <c r="D6024">
        <v>2014</v>
      </c>
      <c r="E6024" t="s">
        <v>93</v>
      </c>
      <c r="F6024" t="s">
        <v>94</v>
      </c>
      <c r="G6024" t="s">
        <v>125</v>
      </c>
      <c r="I6024">
        <v>4</v>
      </c>
      <c r="J6024" t="s">
        <v>69</v>
      </c>
      <c r="K6024">
        <v>4</v>
      </c>
      <c r="L6024" t="s">
        <v>44</v>
      </c>
      <c r="M6024">
        <v>2.4000000953674321</v>
      </c>
      <c r="N6024" t="s">
        <v>45</v>
      </c>
      <c r="O6024" t="s">
        <v>46</v>
      </c>
      <c r="P6024">
        <v>2</v>
      </c>
      <c r="Q6024" t="s">
        <v>60</v>
      </c>
      <c r="R6024" t="s">
        <v>96</v>
      </c>
      <c r="T6024" t="s">
        <v>49</v>
      </c>
      <c r="V6024" t="s">
        <v>437</v>
      </c>
      <c r="W6024" t="s">
        <v>62</v>
      </c>
      <c r="X6024" t="s">
        <v>74</v>
      </c>
      <c r="Z6024">
        <v>0</v>
      </c>
      <c r="AA6024" t="s">
        <v>75</v>
      </c>
      <c r="AB6024" t="s">
        <v>83</v>
      </c>
      <c r="AC6024">
        <v>45</v>
      </c>
      <c r="AD6024">
        <v>11</v>
      </c>
      <c r="AE6024">
        <v>4</v>
      </c>
      <c r="AF6024">
        <v>2025</v>
      </c>
      <c r="AG6024">
        <v>20251104</v>
      </c>
      <c r="AH6024" s="2">
        <v>1300</v>
      </c>
      <c r="AI6024" s="2">
        <v>1456.348876953125</v>
      </c>
      <c r="AJ6024" s="2">
        <f t="shared" si="754"/>
        <v>156.348876953125</v>
      </c>
      <c r="AK6024" s="6">
        <f t="shared" si="755"/>
        <v>0.12026836688701924</v>
      </c>
      <c r="AL6024" s="12">
        <v>1300</v>
      </c>
      <c r="AM6024" s="12">
        <v>1373.1505226536781</v>
      </c>
      <c r="AN6024" s="12">
        <f t="shared" si="756"/>
        <v>73.150522653678081</v>
      </c>
      <c r="AO6024" s="13">
        <f t="shared" si="757"/>
        <v>5.6269632810521601E-2</v>
      </c>
      <c r="AP6024" s="16">
        <v>1300</v>
      </c>
      <c r="AQ6024" s="16">
        <v>1378.2652637832921</v>
      </c>
      <c r="AR6024" s="16">
        <f t="shared" si="758"/>
        <v>78.265263783292085</v>
      </c>
      <c r="AS6024" s="17">
        <f t="shared" si="752"/>
        <v>6.0204049064070835E-2</v>
      </c>
      <c r="AT6024" s="20">
        <v>1300</v>
      </c>
      <c r="AU6024" s="20">
        <v>1520.3305500982319</v>
      </c>
      <c r="AV6024" s="20">
        <f t="shared" si="753"/>
        <v>220.33055009823192</v>
      </c>
      <c r="AW6024" s="21">
        <f t="shared" si="759"/>
        <v>0.16948503853710148</v>
      </c>
    </row>
    <row r="6025" spans="1:49" x14ac:dyDescent="0.25">
      <c r="A6025" t="s">
        <v>38</v>
      </c>
      <c r="B6025" t="s">
        <v>65</v>
      </c>
      <c r="C6025">
        <v>208238</v>
      </c>
      <c r="D6025">
        <v>2015</v>
      </c>
      <c r="E6025" t="s">
        <v>40</v>
      </c>
      <c r="F6025" t="s">
        <v>142</v>
      </c>
      <c r="G6025" t="s">
        <v>265</v>
      </c>
      <c r="H6025" t="s">
        <v>2524</v>
      </c>
      <c r="I6025">
        <v>4</v>
      </c>
      <c r="J6025" t="s">
        <v>69</v>
      </c>
      <c r="K6025">
        <v>4</v>
      </c>
      <c r="L6025" t="s">
        <v>44</v>
      </c>
      <c r="M6025">
        <v>2.7000000476837158</v>
      </c>
      <c r="N6025" t="s">
        <v>70</v>
      </c>
      <c r="O6025" t="s">
        <v>46</v>
      </c>
      <c r="P6025">
        <v>4</v>
      </c>
      <c r="Q6025" t="s">
        <v>88</v>
      </c>
      <c r="R6025" t="s">
        <v>48</v>
      </c>
      <c r="S6025">
        <v>159</v>
      </c>
      <c r="T6025" t="s">
        <v>49</v>
      </c>
      <c r="U6025" t="s">
        <v>50</v>
      </c>
      <c r="V6025" t="s">
        <v>401</v>
      </c>
      <c r="W6025" t="s">
        <v>120</v>
      </c>
      <c r="X6025" t="s">
        <v>74</v>
      </c>
      <c r="Z6025">
        <v>0</v>
      </c>
      <c r="AA6025" t="s">
        <v>75</v>
      </c>
      <c r="AB6025" t="s">
        <v>91</v>
      </c>
      <c r="AC6025">
        <v>45</v>
      </c>
      <c r="AD6025">
        <v>11</v>
      </c>
      <c r="AE6025">
        <v>4</v>
      </c>
      <c r="AF6025">
        <v>2025</v>
      </c>
      <c r="AG6025">
        <v>20251104</v>
      </c>
      <c r="AH6025" s="2">
        <v>5600</v>
      </c>
      <c r="AI6025" s="2">
        <v>8275.4365234375</v>
      </c>
      <c r="AJ6025" s="2">
        <f t="shared" si="754"/>
        <v>2675.4365234375</v>
      </c>
      <c r="AK6025" s="6">
        <f t="shared" si="755"/>
        <v>0.4777565220424107</v>
      </c>
      <c r="AL6025" s="12">
        <v>5600</v>
      </c>
      <c r="AM6025" s="12">
        <v>7873.507950873578</v>
      </c>
      <c r="AN6025" s="12">
        <f t="shared" si="756"/>
        <v>2273.507950873578</v>
      </c>
      <c r="AO6025" s="13">
        <f t="shared" si="757"/>
        <v>0.40598356265599606</v>
      </c>
      <c r="AP6025" s="16">
        <v>5600</v>
      </c>
      <c r="AQ6025" s="16">
        <v>8051.0053349897871</v>
      </c>
      <c r="AR6025" s="16">
        <f t="shared" si="758"/>
        <v>2451.0053349897871</v>
      </c>
      <c r="AS6025" s="17">
        <f t="shared" si="752"/>
        <v>0.43767952410531913</v>
      </c>
      <c r="AT6025" s="20">
        <v>5600</v>
      </c>
      <c r="AU6025" s="20">
        <v>8468.0871821484197</v>
      </c>
      <c r="AV6025" s="20">
        <f t="shared" si="753"/>
        <v>2868.0871821484197</v>
      </c>
      <c r="AW6025" s="21">
        <f t="shared" si="759"/>
        <v>0.51215842538364642</v>
      </c>
    </row>
    <row r="6026" spans="1:49" x14ac:dyDescent="0.25">
      <c r="A6026" t="s">
        <v>38</v>
      </c>
      <c r="B6026" t="s">
        <v>776</v>
      </c>
      <c r="C6026">
        <v>83079</v>
      </c>
      <c r="D6026">
        <v>2005</v>
      </c>
      <c r="E6026" t="s">
        <v>322</v>
      </c>
      <c r="F6026" t="s">
        <v>457</v>
      </c>
      <c r="G6026" t="s">
        <v>2525</v>
      </c>
      <c r="I6026">
        <v>8</v>
      </c>
      <c r="J6026" t="s">
        <v>59</v>
      </c>
      <c r="K6026">
        <v>4</v>
      </c>
      <c r="L6026" t="s">
        <v>44</v>
      </c>
      <c r="M6026">
        <v>4.8000001907348633</v>
      </c>
      <c r="N6026" t="s">
        <v>44</v>
      </c>
      <c r="O6026" t="s">
        <v>46</v>
      </c>
      <c r="P6026">
        <v>4</v>
      </c>
      <c r="Q6026" t="s">
        <v>60</v>
      </c>
      <c r="S6026">
        <v>355</v>
      </c>
      <c r="T6026" t="s">
        <v>49</v>
      </c>
      <c r="W6026" t="s">
        <v>90</v>
      </c>
      <c r="X6026" t="s">
        <v>74</v>
      </c>
      <c r="Z6026">
        <v>0</v>
      </c>
      <c r="AA6026" t="s">
        <v>75</v>
      </c>
      <c r="AB6026" t="s">
        <v>83</v>
      </c>
      <c r="AC6026">
        <v>45</v>
      </c>
      <c r="AD6026">
        <v>11</v>
      </c>
      <c r="AE6026">
        <v>4</v>
      </c>
      <c r="AF6026">
        <v>2025</v>
      </c>
      <c r="AG6026">
        <v>20251105</v>
      </c>
      <c r="AH6026" s="2">
        <v>3200</v>
      </c>
      <c r="AI6026" s="2">
        <v>3055.207275390625</v>
      </c>
      <c r="AJ6026" s="2">
        <f t="shared" si="754"/>
        <v>144.792724609375</v>
      </c>
      <c r="AK6026" s="6">
        <f t="shared" si="755"/>
        <v>4.5247726440429688E-2</v>
      </c>
      <c r="AL6026" s="12">
        <v>3200</v>
      </c>
      <c r="AM6026" s="12">
        <v>2654.5734638327681</v>
      </c>
      <c r="AN6026" s="12">
        <f t="shared" si="756"/>
        <v>545.42653616723192</v>
      </c>
      <c r="AO6026" s="13">
        <f t="shared" si="757"/>
        <v>0.17044579255225997</v>
      </c>
      <c r="AP6026" s="16">
        <v>3200</v>
      </c>
      <c r="AQ6026" s="16">
        <v>2811.3195676659839</v>
      </c>
      <c r="AR6026" s="16">
        <f t="shared" si="758"/>
        <v>388.68043233401613</v>
      </c>
      <c r="AS6026" s="17">
        <f t="shared" si="752"/>
        <v>0.12146263510438005</v>
      </c>
      <c r="AT6026" s="20">
        <v>3200</v>
      </c>
      <c r="AU6026" s="20">
        <v>3244.7186147186148</v>
      </c>
      <c r="AV6026" s="20">
        <f t="shared" si="753"/>
        <v>44.718614718614845</v>
      </c>
      <c r="AW6026" s="21">
        <f t="shared" si="759"/>
        <v>1.3974567099567139E-2</v>
      </c>
    </row>
    <row r="6027" spans="1:49" x14ac:dyDescent="0.25">
      <c r="A6027" t="s">
        <v>123</v>
      </c>
      <c r="B6027" t="s">
        <v>124</v>
      </c>
      <c r="C6027">
        <v>108541</v>
      </c>
      <c r="D6027">
        <v>2018</v>
      </c>
      <c r="E6027" t="s">
        <v>93</v>
      </c>
      <c r="F6027" t="s">
        <v>233</v>
      </c>
      <c r="G6027" t="s">
        <v>337</v>
      </c>
      <c r="I6027">
        <v>8</v>
      </c>
      <c r="J6027" t="s">
        <v>129</v>
      </c>
      <c r="K6027">
        <v>4</v>
      </c>
      <c r="L6027" t="s">
        <v>44</v>
      </c>
      <c r="M6027">
        <v>5.3000001907348633</v>
      </c>
      <c r="N6027" t="s">
        <v>70</v>
      </c>
      <c r="O6027" t="s">
        <v>46</v>
      </c>
      <c r="Q6027" t="s">
        <v>60</v>
      </c>
      <c r="R6027" t="s">
        <v>48</v>
      </c>
      <c r="T6027" t="s">
        <v>49</v>
      </c>
      <c r="V6027" t="s">
        <v>391</v>
      </c>
      <c r="W6027" t="s">
        <v>103</v>
      </c>
      <c r="X6027" t="s">
        <v>74</v>
      </c>
      <c r="Y6027">
        <v>64900</v>
      </c>
      <c r="Z6027">
        <v>0</v>
      </c>
      <c r="AA6027" t="s">
        <v>75</v>
      </c>
      <c r="AB6027" t="s">
        <v>104</v>
      </c>
      <c r="AC6027">
        <v>45</v>
      </c>
      <c r="AD6027">
        <v>11</v>
      </c>
      <c r="AE6027">
        <v>4</v>
      </c>
      <c r="AF6027">
        <v>2025</v>
      </c>
      <c r="AG6027">
        <v>20251104</v>
      </c>
      <c r="AH6027" s="2">
        <v>18300</v>
      </c>
      <c r="AI6027" s="2">
        <v>17729.9296875</v>
      </c>
      <c r="AJ6027" s="2">
        <f t="shared" si="754"/>
        <v>570.0703125</v>
      </c>
      <c r="AK6027" s="6">
        <f t="shared" si="755"/>
        <v>3.1151383196721311E-2</v>
      </c>
      <c r="AL6027" s="12">
        <v>18300</v>
      </c>
      <c r="AM6027" s="12">
        <v>16893.775025666931</v>
      </c>
      <c r="AN6027" s="12">
        <f t="shared" si="756"/>
        <v>1406.2249743330685</v>
      </c>
      <c r="AO6027" s="13">
        <f t="shared" si="757"/>
        <v>7.6842894772298831E-2</v>
      </c>
      <c r="AP6027" s="16">
        <v>18300</v>
      </c>
      <c r="AQ6027" s="16">
        <v>18257.26186612829</v>
      </c>
      <c r="AR6027" s="16">
        <f t="shared" si="758"/>
        <v>42.738133871709579</v>
      </c>
      <c r="AS6027" s="17">
        <f t="shared" si="752"/>
        <v>2.33541715145954E-3</v>
      </c>
      <c r="AT6027" s="20">
        <v>18300</v>
      </c>
      <c r="AU6027" s="20">
        <v>17826.47614410906</v>
      </c>
      <c r="AV6027" s="20">
        <f t="shared" si="753"/>
        <v>473.52385589094047</v>
      </c>
      <c r="AW6027" s="21">
        <f t="shared" si="759"/>
        <v>2.5875620540488552E-2</v>
      </c>
    </row>
    <row r="6028" spans="1:49" x14ac:dyDescent="0.25">
      <c r="A6028" t="s">
        <v>77</v>
      </c>
      <c r="B6028" t="s">
        <v>818</v>
      </c>
      <c r="C6028">
        <v>128520</v>
      </c>
      <c r="D6028">
        <v>2015</v>
      </c>
      <c r="E6028" t="s">
        <v>139</v>
      </c>
      <c r="F6028" t="s">
        <v>140</v>
      </c>
      <c r="I6028">
        <v>4</v>
      </c>
      <c r="J6028" t="s">
        <v>59</v>
      </c>
      <c r="K6028">
        <v>4</v>
      </c>
      <c r="L6028" t="s">
        <v>44</v>
      </c>
      <c r="M6028">
        <v>2.5</v>
      </c>
      <c r="N6028" t="s">
        <v>44</v>
      </c>
      <c r="O6028" t="s">
        <v>46</v>
      </c>
      <c r="Q6028" t="s">
        <v>141</v>
      </c>
      <c r="R6028" t="s">
        <v>89</v>
      </c>
      <c r="T6028" t="s">
        <v>49</v>
      </c>
      <c r="W6028" t="s">
        <v>62</v>
      </c>
      <c r="X6028" t="s">
        <v>74</v>
      </c>
      <c r="Z6028">
        <v>0</v>
      </c>
      <c r="AA6028" t="s">
        <v>75</v>
      </c>
      <c r="AB6028" t="s">
        <v>83</v>
      </c>
      <c r="AC6028">
        <v>45</v>
      </c>
      <c r="AD6028">
        <v>11</v>
      </c>
      <c r="AE6028">
        <v>4</v>
      </c>
      <c r="AF6028">
        <v>2025</v>
      </c>
      <c r="AG6028">
        <v>20251105</v>
      </c>
      <c r="AH6028" s="2">
        <v>6000</v>
      </c>
      <c r="AI6028" s="2">
        <v>4237.0927734375</v>
      </c>
      <c r="AJ6028" s="2">
        <f t="shared" si="754"/>
        <v>1762.9072265625</v>
      </c>
      <c r="AK6028" s="6">
        <f t="shared" si="755"/>
        <v>0.29381787109375002</v>
      </c>
      <c r="AL6028" s="12">
        <v>6000</v>
      </c>
      <c r="AM6028" s="12">
        <v>4021.1904883726352</v>
      </c>
      <c r="AN6028" s="12">
        <f t="shared" si="756"/>
        <v>1978.8095116273648</v>
      </c>
      <c r="AO6028" s="13">
        <f t="shared" si="757"/>
        <v>0.32980158527122749</v>
      </c>
      <c r="AP6028" s="16">
        <v>6000</v>
      </c>
      <c r="AQ6028" s="16">
        <v>4247.6207587436911</v>
      </c>
      <c r="AR6028" s="16">
        <f t="shared" si="758"/>
        <v>1752.3792412563089</v>
      </c>
      <c r="AS6028" s="17">
        <f t="shared" si="752"/>
        <v>0.29206320687605147</v>
      </c>
      <c r="AT6028" s="20">
        <v>6000</v>
      </c>
      <c r="AU6028" s="20">
        <v>4269.1111457036122</v>
      </c>
      <c r="AV6028" s="20">
        <f t="shared" si="753"/>
        <v>1730.8888542963878</v>
      </c>
      <c r="AW6028" s="21">
        <f t="shared" si="759"/>
        <v>0.28848147571606464</v>
      </c>
    </row>
    <row r="6029" spans="1:49" x14ac:dyDescent="0.25">
      <c r="A6029" t="s">
        <v>109</v>
      </c>
      <c r="B6029" t="s">
        <v>317</v>
      </c>
      <c r="C6029">
        <v>45690</v>
      </c>
      <c r="D6029">
        <v>2018</v>
      </c>
      <c r="E6029" t="s">
        <v>139</v>
      </c>
      <c r="F6029" t="s">
        <v>921</v>
      </c>
      <c r="I6029">
        <v>6</v>
      </c>
      <c r="J6029" t="s">
        <v>129</v>
      </c>
      <c r="K6029">
        <v>4</v>
      </c>
      <c r="L6029" t="s">
        <v>44</v>
      </c>
      <c r="M6029">
        <v>4</v>
      </c>
      <c r="N6029" t="s">
        <v>87</v>
      </c>
      <c r="O6029" t="s">
        <v>46</v>
      </c>
      <c r="P6029">
        <v>4</v>
      </c>
      <c r="Q6029" t="s">
        <v>88</v>
      </c>
      <c r="R6029" t="s">
        <v>89</v>
      </c>
      <c r="W6029" t="s">
        <v>134</v>
      </c>
      <c r="X6029" t="s">
        <v>74</v>
      </c>
      <c r="Z6029">
        <v>0</v>
      </c>
      <c r="AA6029" t="s">
        <v>75</v>
      </c>
      <c r="AB6029" t="s">
        <v>91</v>
      </c>
      <c r="AC6029">
        <v>45</v>
      </c>
      <c r="AD6029">
        <v>11</v>
      </c>
      <c r="AE6029">
        <v>4</v>
      </c>
      <c r="AF6029">
        <v>2025</v>
      </c>
      <c r="AG6029">
        <v>20251105</v>
      </c>
      <c r="AH6029" s="2">
        <v>17200</v>
      </c>
      <c r="AI6029" s="2">
        <v>17176.392578125</v>
      </c>
      <c r="AJ6029" s="2">
        <f t="shared" si="754"/>
        <v>23.607421875</v>
      </c>
      <c r="AK6029" s="6">
        <f t="shared" si="755"/>
        <v>1.372524527616279E-3</v>
      </c>
      <c r="AL6029" s="12">
        <v>17200</v>
      </c>
      <c r="AM6029" s="12">
        <v>16063.016502499169</v>
      </c>
      <c r="AN6029" s="12">
        <f t="shared" si="756"/>
        <v>1136.9834975008307</v>
      </c>
      <c r="AO6029" s="13">
        <f t="shared" si="757"/>
        <v>6.6103691715164573E-2</v>
      </c>
      <c r="AP6029" s="16">
        <v>17200</v>
      </c>
      <c r="AQ6029" s="16">
        <v>16270.306187430569</v>
      </c>
      <c r="AR6029" s="16">
        <f t="shared" si="758"/>
        <v>929.69381256943052</v>
      </c>
      <c r="AS6029" s="17">
        <f t="shared" si="752"/>
        <v>5.4051965847059916E-2</v>
      </c>
      <c r="AT6029" s="20">
        <v>17200</v>
      </c>
      <c r="AU6029" s="20">
        <v>17224.674750356629</v>
      </c>
      <c r="AV6029" s="20">
        <f t="shared" si="753"/>
        <v>24.674750356629374</v>
      </c>
      <c r="AW6029" s="21">
        <f t="shared" si="759"/>
        <v>1.434578509106359E-3</v>
      </c>
    </row>
    <row r="6030" spans="1:49" x14ac:dyDescent="0.25">
      <c r="A6030" t="s">
        <v>77</v>
      </c>
      <c r="B6030" t="s">
        <v>818</v>
      </c>
      <c r="C6030">
        <v>95066</v>
      </c>
      <c r="D6030">
        <v>2022</v>
      </c>
      <c r="E6030" t="s">
        <v>84</v>
      </c>
      <c r="F6030" t="s">
        <v>85</v>
      </c>
      <c r="G6030" t="s">
        <v>1619</v>
      </c>
      <c r="I6030">
        <v>8</v>
      </c>
      <c r="J6030" t="s">
        <v>69</v>
      </c>
      <c r="K6030">
        <v>4</v>
      </c>
      <c r="L6030" t="s">
        <v>44</v>
      </c>
      <c r="M6030">
        <v>5.6999998092651367</v>
      </c>
      <c r="N6030" t="s">
        <v>87</v>
      </c>
      <c r="O6030" t="s">
        <v>46</v>
      </c>
      <c r="P6030">
        <v>5</v>
      </c>
      <c r="Q6030" t="s">
        <v>88</v>
      </c>
      <c r="R6030" t="s">
        <v>89</v>
      </c>
      <c r="S6030">
        <v>395</v>
      </c>
      <c r="T6030" t="s">
        <v>49</v>
      </c>
      <c r="U6030" t="s">
        <v>72</v>
      </c>
      <c r="W6030" t="s">
        <v>103</v>
      </c>
      <c r="X6030" t="s">
        <v>74</v>
      </c>
      <c r="Z6030">
        <v>0</v>
      </c>
      <c r="AA6030" t="s">
        <v>75</v>
      </c>
      <c r="AB6030" t="s">
        <v>91</v>
      </c>
      <c r="AC6030">
        <v>45</v>
      </c>
      <c r="AD6030">
        <v>11</v>
      </c>
      <c r="AE6030">
        <v>4</v>
      </c>
      <c r="AF6030">
        <v>2025</v>
      </c>
      <c r="AG6030">
        <v>20251105</v>
      </c>
      <c r="AH6030" s="2">
        <v>25000</v>
      </c>
      <c r="AI6030" s="2">
        <v>24739.470703125</v>
      </c>
      <c r="AJ6030" s="2">
        <f t="shared" si="754"/>
        <v>260.529296875</v>
      </c>
      <c r="AK6030" s="6">
        <f t="shared" si="755"/>
        <v>1.0421171874999999E-2</v>
      </c>
      <c r="AL6030" s="12">
        <v>25000</v>
      </c>
      <c r="AM6030" s="12">
        <v>24181.140861880722</v>
      </c>
      <c r="AN6030" s="12">
        <f t="shared" si="756"/>
        <v>818.85913811927821</v>
      </c>
      <c r="AO6030" s="13">
        <f t="shared" si="757"/>
        <v>3.275436552477113E-2</v>
      </c>
      <c r="AP6030" s="16">
        <v>25000</v>
      </c>
      <c r="AQ6030" s="16">
        <v>24160.228051453891</v>
      </c>
      <c r="AR6030" s="16">
        <f t="shared" si="758"/>
        <v>839.77194854610934</v>
      </c>
      <c r="AS6030" s="17">
        <f t="shared" si="752"/>
        <v>3.3590877941844371E-2</v>
      </c>
      <c r="AT6030" s="20">
        <v>25000</v>
      </c>
      <c r="AU6030" s="20">
        <v>24472.473404255321</v>
      </c>
      <c r="AV6030" s="20">
        <f t="shared" si="753"/>
        <v>527.52659574467907</v>
      </c>
      <c r="AW6030" s="21">
        <f t="shared" si="759"/>
        <v>2.1101063829787162E-2</v>
      </c>
    </row>
    <row r="6031" spans="1:49" x14ac:dyDescent="0.25">
      <c r="A6031" t="s">
        <v>123</v>
      </c>
      <c r="B6031" t="s">
        <v>124</v>
      </c>
      <c r="C6031">
        <v>133594</v>
      </c>
      <c r="D6031">
        <v>2014</v>
      </c>
      <c r="E6031" t="s">
        <v>373</v>
      </c>
      <c r="F6031" t="s">
        <v>1001</v>
      </c>
      <c r="G6031" t="s">
        <v>375</v>
      </c>
      <c r="I6031">
        <v>6</v>
      </c>
      <c r="J6031" t="s">
        <v>59</v>
      </c>
      <c r="K6031">
        <v>4</v>
      </c>
      <c r="L6031" t="s">
        <v>44</v>
      </c>
      <c r="M6031">
        <v>3.5999999046325679</v>
      </c>
      <c r="N6031" t="s">
        <v>45</v>
      </c>
      <c r="O6031" t="s">
        <v>46</v>
      </c>
      <c r="Q6031" t="s">
        <v>118</v>
      </c>
      <c r="R6031" t="s">
        <v>96</v>
      </c>
      <c r="T6031" t="s">
        <v>49</v>
      </c>
      <c r="V6031" t="s">
        <v>376</v>
      </c>
      <c r="W6031" t="s">
        <v>120</v>
      </c>
      <c r="X6031" t="s">
        <v>98</v>
      </c>
      <c r="Z6031">
        <v>0</v>
      </c>
      <c r="AA6031" t="s">
        <v>75</v>
      </c>
      <c r="AB6031" t="s">
        <v>122</v>
      </c>
      <c r="AC6031">
        <v>45</v>
      </c>
      <c r="AD6031">
        <v>11</v>
      </c>
      <c r="AE6031">
        <v>4</v>
      </c>
      <c r="AF6031">
        <v>2025</v>
      </c>
      <c r="AG6031">
        <v>20251104</v>
      </c>
      <c r="AH6031" s="2">
        <v>3800</v>
      </c>
      <c r="AI6031" s="2">
        <v>3875.916748046875</v>
      </c>
      <c r="AJ6031" s="2">
        <f t="shared" si="754"/>
        <v>75.916748046875</v>
      </c>
      <c r="AK6031" s="6">
        <f t="shared" si="755"/>
        <v>1.9978091591282894E-2</v>
      </c>
      <c r="AL6031" s="12">
        <v>3800</v>
      </c>
      <c r="AM6031" s="12">
        <v>4181.0860202873582</v>
      </c>
      <c r="AN6031" s="12">
        <f t="shared" si="756"/>
        <v>381.08602028735822</v>
      </c>
      <c r="AO6031" s="13">
        <f t="shared" si="757"/>
        <v>0.10028579481246269</v>
      </c>
      <c r="AP6031" s="16">
        <v>3800</v>
      </c>
      <c r="AQ6031" s="16">
        <v>4105.734047132285</v>
      </c>
      <c r="AR6031" s="16">
        <f t="shared" si="758"/>
        <v>305.73404713228501</v>
      </c>
      <c r="AS6031" s="17">
        <f t="shared" si="752"/>
        <v>8.045632819270658E-2</v>
      </c>
      <c r="AT6031" s="20">
        <v>3800</v>
      </c>
      <c r="AU6031" s="20">
        <v>3882.6404494382018</v>
      </c>
      <c r="AV6031" s="20">
        <f t="shared" si="753"/>
        <v>82.640449438201813</v>
      </c>
      <c r="AW6031" s="21">
        <f t="shared" si="759"/>
        <v>2.1747486694263636E-2</v>
      </c>
    </row>
    <row r="6032" spans="1:49" x14ac:dyDescent="0.25">
      <c r="A6032" t="s">
        <v>123</v>
      </c>
      <c r="B6032" t="s">
        <v>124</v>
      </c>
      <c r="C6032">
        <v>137398</v>
      </c>
      <c r="D6032">
        <v>2015</v>
      </c>
      <c r="E6032" t="s">
        <v>66</v>
      </c>
      <c r="F6032" t="s">
        <v>769</v>
      </c>
      <c r="G6032" t="s">
        <v>269</v>
      </c>
      <c r="I6032">
        <v>4</v>
      </c>
      <c r="J6032" t="s">
        <v>69</v>
      </c>
      <c r="K6032">
        <v>4</v>
      </c>
      <c r="L6032" t="s">
        <v>44</v>
      </c>
      <c r="M6032">
        <v>2</v>
      </c>
      <c r="N6032" t="s">
        <v>45</v>
      </c>
      <c r="Q6032" t="s">
        <v>60</v>
      </c>
      <c r="R6032" t="s">
        <v>96</v>
      </c>
      <c r="T6032" t="s">
        <v>49</v>
      </c>
      <c r="U6032" t="s">
        <v>50</v>
      </c>
      <c r="W6032" t="s">
        <v>134</v>
      </c>
      <c r="X6032" t="s">
        <v>98</v>
      </c>
      <c r="Z6032">
        <v>0</v>
      </c>
      <c r="AA6032" t="s">
        <v>75</v>
      </c>
      <c r="AB6032" t="s">
        <v>83</v>
      </c>
      <c r="AC6032">
        <v>45</v>
      </c>
      <c r="AD6032">
        <v>11</v>
      </c>
      <c r="AE6032">
        <v>4</v>
      </c>
      <c r="AF6032">
        <v>2025</v>
      </c>
      <c r="AG6032">
        <v>20251104</v>
      </c>
      <c r="AH6032" s="2">
        <v>7800</v>
      </c>
      <c r="AI6032" s="2">
        <v>3348.02197265625</v>
      </c>
      <c r="AJ6032" s="2">
        <f t="shared" si="754"/>
        <v>4451.97802734375</v>
      </c>
      <c r="AK6032" s="6">
        <f t="shared" si="755"/>
        <v>0.5707664137620192</v>
      </c>
      <c r="AL6032" s="12">
        <v>7800</v>
      </c>
      <c r="AM6032" s="12">
        <v>3126.7624695019808</v>
      </c>
      <c r="AN6032" s="12">
        <f t="shared" si="756"/>
        <v>4673.2375304980196</v>
      </c>
      <c r="AO6032" s="13">
        <f t="shared" si="757"/>
        <v>0.59913301673051533</v>
      </c>
      <c r="AP6032" s="16">
        <v>7800</v>
      </c>
      <c r="AQ6032" s="16">
        <v>3422.762306822081</v>
      </c>
      <c r="AR6032" s="16">
        <f t="shared" si="758"/>
        <v>4377.237693177919</v>
      </c>
      <c r="AS6032" s="17">
        <f t="shared" si="752"/>
        <v>0.56118431963819471</v>
      </c>
      <c r="AT6032" s="20">
        <v>7800</v>
      </c>
      <c r="AU6032" s="20">
        <v>3481.25</v>
      </c>
      <c r="AV6032" s="20">
        <f t="shared" si="753"/>
        <v>4318.75</v>
      </c>
      <c r="AW6032" s="21">
        <f t="shared" si="759"/>
        <v>0.55368589743589747</v>
      </c>
    </row>
    <row r="6033" spans="1:49" x14ac:dyDescent="0.25">
      <c r="A6033" t="s">
        <v>77</v>
      </c>
      <c r="B6033" t="s">
        <v>818</v>
      </c>
      <c r="C6033">
        <v>99452</v>
      </c>
      <c r="D6033">
        <v>2016</v>
      </c>
      <c r="E6033" t="s">
        <v>167</v>
      </c>
      <c r="F6033" t="s">
        <v>242</v>
      </c>
      <c r="G6033" t="s">
        <v>1356</v>
      </c>
      <c r="I6033">
        <v>4</v>
      </c>
      <c r="J6033" t="s">
        <v>101</v>
      </c>
      <c r="K6033">
        <v>4</v>
      </c>
      <c r="L6033" t="s">
        <v>44</v>
      </c>
      <c r="M6033">
        <v>2.4000000953674321</v>
      </c>
      <c r="N6033" t="s">
        <v>44</v>
      </c>
      <c r="O6033" t="s">
        <v>46</v>
      </c>
      <c r="Q6033" t="s">
        <v>60</v>
      </c>
      <c r="R6033" t="s">
        <v>81</v>
      </c>
      <c r="T6033" t="s">
        <v>49</v>
      </c>
      <c r="V6033" t="s">
        <v>664</v>
      </c>
      <c r="W6033" t="s">
        <v>134</v>
      </c>
      <c r="X6033" t="s">
        <v>98</v>
      </c>
      <c r="Z6033">
        <v>0</v>
      </c>
      <c r="AA6033" t="s">
        <v>75</v>
      </c>
      <c r="AB6033" t="s">
        <v>83</v>
      </c>
      <c r="AC6033">
        <v>45</v>
      </c>
      <c r="AD6033">
        <v>11</v>
      </c>
      <c r="AE6033">
        <v>4</v>
      </c>
      <c r="AF6033">
        <v>2025</v>
      </c>
      <c r="AG6033">
        <v>20251105</v>
      </c>
      <c r="AH6033" s="2">
        <v>6800</v>
      </c>
      <c r="AI6033" s="2">
        <v>6018.673828125</v>
      </c>
      <c r="AJ6033" s="2">
        <f t="shared" si="754"/>
        <v>781.326171875</v>
      </c>
      <c r="AK6033" s="6">
        <f t="shared" si="755"/>
        <v>0.11490090762867647</v>
      </c>
      <c r="AL6033" s="12">
        <v>6800</v>
      </c>
      <c r="AM6033" s="12">
        <v>6044.7775690655326</v>
      </c>
      <c r="AN6033" s="12">
        <f t="shared" si="756"/>
        <v>755.22243093446741</v>
      </c>
      <c r="AO6033" s="13">
        <f t="shared" si="757"/>
        <v>0.11106212219624521</v>
      </c>
      <c r="AP6033" s="16">
        <v>6800</v>
      </c>
      <c r="AQ6033" s="16">
        <v>5965.7676575189116</v>
      </c>
      <c r="AR6033" s="16">
        <f t="shared" si="758"/>
        <v>834.23234248108838</v>
      </c>
      <c r="AS6033" s="17">
        <f t="shared" si="752"/>
        <v>0.12268122683545417</v>
      </c>
      <c r="AT6033" s="20">
        <v>6800</v>
      </c>
      <c r="AU6033" s="20">
        <v>6139.7446670976087</v>
      </c>
      <c r="AV6033" s="20">
        <f t="shared" si="753"/>
        <v>660.25533290239127</v>
      </c>
      <c r="AW6033" s="21">
        <f t="shared" si="759"/>
        <v>9.7096372485645774E-2</v>
      </c>
    </row>
    <row r="6034" spans="1:49" x14ac:dyDescent="0.25">
      <c r="A6034" t="s">
        <v>123</v>
      </c>
      <c r="B6034" t="s">
        <v>440</v>
      </c>
      <c r="C6034">
        <v>78397</v>
      </c>
      <c r="D6034">
        <v>2017</v>
      </c>
      <c r="E6034" t="s">
        <v>139</v>
      </c>
      <c r="F6034" t="s">
        <v>311</v>
      </c>
      <c r="I6034">
        <v>4</v>
      </c>
      <c r="J6034" t="s">
        <v>101</v>
      </c>
      <c r="K6034">
        <v>4</v>
      </c>
      <c r="L6034" t="s">
        <v>44</v>
      </c>
      <c r="M6034">
        <v>2.5</v>
      </c>
      <c r="N6034" t="s">
        <v>45</v>
      </c>
      <c r="O6034" t="s">
        <v>46</v>
      </c>
      <c r="P6034">
        <v>4</v>
      </c>
      <c r="Q6034" t="s">
        <v>118</v>
      </c>
      <c r="R6034" t="s">
        <v>48</v>
      </c>
      <c r="T6034" t="s">
        <v>49</v>
      </c>
      <c r="U6034" t="s">
        <v>50</v>
      </c>
      <c r="W6034" t="s">
        <v>120</v>
      </c>
      <c r="X6034" t="s">
        <v>74</v>
      </c>
      <c r="Z6034">
        <v>0</v>
      </c>
      <c r="AA6034" t="s">
        <v>75</v>
      </c>
      <c r="AB6034" t="s">
        <v>122</v>
      </c>
      <c r="AC6034">
        <v>45</v>
      </c>
      <c r="AD6034">
        <v>11</v>
      </c>
      <c r="AE6034">
        <v>4</v>
      </c>
      <c r="AF6034">
        <v>2025</v>
      </c>
      <c r="AG6034">
        <v>20251105</v>
      </c>
      <c r="AH6034" s="2">
        <v>10000</v>
      </c>
      <c r="AI6034" s="2">
        <v>7854.17138671875</v>
      </c>
      <c r="AJ6034" s="2">
        <f t="shared" si="754"/>
        <v>2145.82861328125</v>
      </c>
      <c r="AK6034" s="6">
        <f t="shared" si="755"/>
        <v>0.21458286132812501</v>
      </c>
      <c r="AL6034" s="12">
        <v>10000</v>
      </c>
      <c r="AM6034" s="12">
        <v>7974.8867093637373</v>
      </c>
      <c r="AN6034" s="12">
        <f t="shared" si="756"/>
        <v>2025.1132906362627</v>
      </c>
      <c r="AO6034" s="13">
        <f t="shared" si="757"/>
        <v>0.20251132906362626</v>
      </c>
      <c r="AP6034" s="16">
        <v>10000</v>
      </c>
      <c r="AQ6034" s="16">
        <v>7899.2420789142116</v>
      </c>
      <c r="AR6034" s="16">
        <f t="shared" si="758"/>
        <v>2100.7579210857884</v>
      </c>
      <c r="AS6034" s="17">
        <f t="shared" si="752"/>
        <v>0.21007579210857885</v>
      </c>
      <c r="AT6034" s="20">
        <v>10000</v>
      </c>
      <c r="AU6034" s="20">
        <v>7893.102272727273</v>
      </c>
      <c r="AV6034" s="20">
        <f t="shared" si="753"/>
        <v>2106.897727272727</v>
      </c>
      <c r="AW6034" s="21">
        <f t="shared" si="759"/>
        <v>0.21068977272727271</v>
      </c>
    </row>
    <row r="6035" spans="1:49" x14ac:dyDescent="0.25">
      <c r="A6035" t="s">
        <v>38</v>
      </c>
      <c r="B6035" t="s">
        <v>39</v>
      </c>
      <c r="C6035">
        <v>80611</v>
      </c>
      <c r="D6035">
        <v>2021</v>
      </c>
      <c r="E6035" t="s">
        <v>155</v>
      </c>
      <c r="F6035" t="s">
        <v>659</v>
      </c>
      <c r="G6035" t="s">
        <v>214</v>
      </c>
      <c r="I6035">
        <v>4</v>
      </c>
      <c r="J6035" t="s">
        <v>101</v>
      </c>
      <c r="K6035">
        <v>4</v>
      </c>
      <c r="L6035" t="s">
        <v>44</v>
      </c>
      <c r="M6035">
        <v>2</v>
      </c>
      <c r="N6035" t="s">
        <v>45</v>
      </c>
      <c r="O6035" t="s">
        <v>46</v>
      </c>
      <c r="P6035">
        <v>3</v>
      </c>
      <c r="Q6035" t="s">
        <v>60</v>
      </c>
      <c r="R6035" t="s">
        <v>48</v>
      </c>
      <c r="S6035">
        <v>147</v>
      </c>
      <c r="T6035" t="s">
        <v>49</v>
      </c>
      <c r="V6035" t="s">
        <v>424</v>
      </c>
      <c r="W6035" t="s">
        <v>52</v>
      </c>
      <c r="X6035" t="s">
        <v>63</v>
      </c>
      <c r="Z6035">
        <v>0</v>
      </c>
      <c r="AA6035" t="s">
        <v>75</v>
      </c>
      <c r="AB6035" t="s">
        <v>83</v>
      </c>
      <c r="AC6035">
        <v>45</v>
      </c>
      <c r="AD6035">
        <v>11</v>
      </c>
      <c r="AE6035">
        <v>4</v>
      </c>
      <c r="AF6035">
        <v>2025</v>
      </c>
      <c r="AG6035">
        <v>20251104</v>
      </c>
      <c r="AH6035" s="2">
        <v>7300</v>
      </c>
      <c r="AI6035" s="2">
        <v>9760.2646484375</v>
      </c>
      <c r="AJ6035" s="2">
        <f t="shared" si="754"/>
        <v>2460.2646484375</v>
      </c>
      <c r="AK6035" s="6">
        <f t="shared" si="755"/>
        <v>0.33702255458047947</v>
      </c>
      <c r="AL6035" s="12">
        <v>7300</v>
      </c>
      <c r="AM6035" s="12">
        <v>9572.6027477518965</v>
      </c>
      <c r="AN6035" s="12">
        <f t="shared" si="756"/>
        <v>2272.6027477518965</v>
      </c>
      <c r="AO6035" s="13">
        <f t="shared" si="757"/>
        <v>0.31131544489752006</v>
      </c>
      <c r="AP6035" s="16">
        <v>7300</v>
      </c>
      <c r="AQ6035" s="16">
        <v>9071.5553878899482</v>
      </c>
      <c r="AR6035" s="16">
        <f t="shared" si="758"/>
        <v>1771.5553878899482</v>
      </c>
      <c r="AS6035" s="17">
        <f t="shared" si="752"/>
        <v>0.242678820258897</v>
      </c>
      <c r="AT6035" s="20">
        <v>7300</v>
      </c>
      <c r="AU6035" s="20">
        <v>9801.2166030534354</v>
      </c>
      <c r="AV6035" s="20">
        <f t="shared" si="753"/>
        <v>2501.2166030534354</v>
      </c>
      <c r="AW6035" s="21">
        <f t="shared" si="759"/>
        <v>0.34263241137718292</v>
      </c>
    </row>
    <row r="6036" spans="1:49" x14ac:dyDescent="0.25">
      <c r="A6036" t="s">
        <v>38</v>
      </c>
      <c r="B6036" t="s">
        <v>39</v>
      </c>
      <c r="C6036">
        <v>93047</v>
      </c>
      <c r="D6036">
        <v>2019</v>
      </c>
      <c r="E6036" t="s">
        <v>155</v>
      </c>
      <c r="F6036" t="s">
        <v>618</v>
      </c>
      <c r="G6036" t="s">
        <v>1771</v>
      </c>
      <c r="I6036">
        <v>4</v>
      </c>
      <c r="J6036" t="s">
        <v>101</v>
      </c>
      <c r="K6036">
        <v>4</v>
      </c>
      <c r="L6036" t="s">
        <v>44</v>
      </c>
      <c r="M6036">
        <v>1.6000000238418579</v>
      </c>
      <c r="N6036" t="s">
        <v>45</v>
      </c>
      <c r="O6036" t="s">
        <v>46</v>
      </c>
      <c r="Q6036" t="s">
        <v>118</v>
      </c>
      <c r="S6036">
        <v>130</v>
      </c>
      <c r="T6036" t="s">
        <v>49</v>
      </c>
      <c r="V6036" t="s">
        <v>1772</v>
      </c>
      <c r="W6036" t="s">
        <v>120</v>
      </c>
      <c r="X6036" t="s">
        <v>121</v>
      </c>
      <c r="Z6036">
        <v>0</v>
      </c>
      <c r="AA6036" t="s">
        <v>75</v>
      </c>
      <c r="AB6036" t="s">
        <v>122</v>
      </c>
      <c r="AC6036">
        <v>45</v>
      </c>
      <c r="AD6036">
        <v>11</v>
      </c>
      <c r="AE6036">
        <v>4</v>
      </c>
      <c r="AF6036">
        <v>2025</v>
      </c>
      <c r="AG6036">
        <v>20251104</v>
      </c>
      <c r="AH6036" s="2">
        <v>5250</v>
      </c>
      <c r="AI6036" s="2">
        <v>4715.3515625</v>
      </c>
      <c r="AJ6036" s="2">
        <f t="shared" si="754"/>
        <v>534.6484375</v>
      </c>
      <c r="AK6036" s="6">
        <f t="shared" si="755"/>
        <v>0.10183779761904761</v>
      </c>
      <c r="AL6036" s="12">
        <v>5250</v>
      </c>
      <c r="AM6036" s="12">
        <v>4491.3512191780792</v>
      </c>
      <c r="AN6036" s="12">
        <f t="shared" si="756"/>
        <v>758.64878082192081</v>
      </c>
      <c r="AO6036" s="13">
        <f t="shared" si="757"/>
        <v>0.14450452968036587</v>
      </c>
      <c r="AP6036" s="16">
        <v>5250</v>
      </c>
      <c r="AQ6036" s="16">
        <v>4725.3294872315828</v>
      </c>
      <c r="AR6036" s="16">
        <f t="shared" si="758"/>
        <v>524.67051276841721</v>
      </c>
      <c r="AS6036" s="17">
        <f t="shared" si="752"/>
        <v>9.9937240527317561E-2</v>
      </c>
      <c r="AT6036" s="20">
        <v>5250</v>
      </c>
      <c r="AU6036" s="20">
        <v>4869.6843373493994</v>
      </c>
      <c r="AV6036" s="20">
        <f t="shared" si="753"/>
        <v>380.31566265060064</v>
      </c>
      <c r="AW6036" s="21">
        <f t="shared" si="759"/>
        <v>7.2441078600114409E-2</v>
      </c>
    </row>
    <row r="6037" spans="1:49" x14ac:dyDescent="0.25">
      <c r="A6037" t="s">
        <v>38</v>
      </c>
      <c r="B6037" t="s">
        <v>92</v>
      </c>
      <c r="C6037">
        <v>123774</v>
      </c>
      <c r="D6037">
        <v>2016</v>
      </c>
      <c r="E6037" t="s">
        <v>322</v>
      </c>
      <c r="F6037" t="s">
        <v>1032</v>
      </c>
      <c r="H6037" t="s">
        <v>1288</v>
      </c>
      <c r="I6037">
        <v>6</v>
      </c>
      <c r="J6037" t="s">
        <v>262</v>
      </c>
      <c r="K6037">
        <v>4</v>
      </c>
      <c r="L6037" t="s">
        <v>44</v>
      </c>
      <c r="M6037">
        <v>3</v>
      </c>
      <c r="N6037" t="s">
        <v>70</v>
      </c>
      <c r="O6037" t="s">
        <v>46</v>
      </c>
      <c r="P6037">
        <v>3</v>
      </c>
      <c r="Q6037" t="s">
        <v>118</v>
      </c>
      <c r="S6037">
        <v>300</v>
      </c>
      <c r="T6037" t="s">
        <v>49</v>
      </c>
      <c r="W6037" t="s">
        <v>120</v>
      </c>
      <c r="X6037" t="s">
        <v>131</v>
      </c>
      <c r="Z6037">
        <v>0</v>
      </c>
      <c r="AA6037" t="s">
        <v>75</v>
      </c>
      <c r="AB6037" t="s">
        <v>122</v>
      </c>
      <c r="AC6037">
        <v>45</v>
      </c>
      <c r="AD6037">
        <v>11</v>
      </c>
      <c r="AE6037">
        <v>4</v>
      </c>
      <c r="AF6037">
        <v>2025</v>
      </c>
      <c r="AG6037">
        <v>20251104</v>
      </c>
      <c r="AH6037" s="2">
        <v>6000</v>
      </c>
      <c r="AI6037" s="2">
        <v>6254.31103515625</v>
      </c>
      <c r="AJ6037" s="2">
        <f t="shared" si="754"/>
        <v>254.31103515625</v>
      </c>
      <c r="AK6037" s="6">
        <f t="shared" si="755"/>
        <v>4.2385172526041667E-2</v>
      </c>
      <c r="AL6037" s="12">
        <v>6000</v>
      </c>
      <c r="AM6037" s="12">
        <v>5814.6831868338031</v>
      </c>
      <c r="AN6037" s="12">
        <f t="shared" si="756"/>
        <v>185.31681316619688</v>
      </c>
      <c r="AO6037" s="13">
        <f t="shared" si="757"/>
        <v>3.088613552769948E-2</v>
      </c>
      <c r="AP6037" s="16">
        <v>6000</v>
      </c>
      <c r="AQ6037" s="16">
        <v>5986.4951181270544</v>
      </c>
      <c r="AR6037" s="16">
        <f t="shared" si="758"/>
        <v>13.504881872945589</v>
      </c>
      <c r="AS6037" s="17">
        <f t="shared" si="752"/>
        <v>2.2508136454909315E-3</v>
      </c>
      <c r="AT6037" s="20">
        <v>6000</v>
      </c>
      <c r="AU6037" s="20">
        <v>6441.05</v>
      </c>
      <c r="AV6037" s="20">
        <f t="shared" si="753"/>
        <v>441.05000000000018</v>
      </c>
      <c r="AW6037" s="21">
        <f t="shared" si="759"/>
        <v>7.350833333333337E-2</v>
      </c>
    </row>
    <row r="6038" spans="1:49" x14ac:dyDescent="0.25">
      <c r="A6038" t="s">
        <v>123</v>
      </c>
      <c r="B6038" t="s">
        <v>440</v>
      </c>
      <c r="C6038">
        <v>65713</v>
      </c>
      <c r="D6038">
        <v>2021</v>
      </c>
      <c r="E6038" t="s">
        <v>66</v>
      </c>
      <c r="F6038" t="s">
        <v>309</v>
      </c>
      <c r="G6038" t="s">
        <v>1444</v>
      </c>
      <c r="I6038">
        <v>3</v>
      </c>
      <c r="J6038" t="s">
        <v>59</v>
      </c>
      <c r="K6038">
        <v>4</v>
      </c>
      <c r="L6038" t="s">
        <v>44</v>
      </c>
      <c r="M6038">
        <v>1.5</v>
      </c>
      <c r="N6038" t="s">
        <v>87</v>
      </c>
      <c r="O6038" t="s">
        <v>46</v>
      </c>
      <c r="P6038">
        <v>4</v>
      </c>
      <c r="Q6038" t="s">
        <v>60</v>
      </c>
      <c r="R6038" t="s">
        <v>89</v>
      </c>
      <c r="S6038">
        <v>181</v>
      </c>
      <c r="T6038" t="s">
        <v>49</v>
      </c>
      <c r="U6038" t="s">
        <v>50</v>
      </c>
      <c r="V6038" t="s">
        <v>310</v>
      </c>
      <c r="W6038" t="s">
        <v>62</v>
      </c>
      <c r="X6038" t="s">
        <v>121</v>
      </c>
      <c r="Z6038">
        <v>0</v>
      </c>
      <c r="AA6038" t="s">
        <v>75</v>
      </c>
      <c r="AB6038" t="s">
        <v>83</v>
      </c>
      <c r="AC6038">
        <v>45</v>
      </c>
      <c r="AD6038">
        <v>11</v>
      </c>
      <c r="AE6038">
        <v>4</v>
      </c>
      <c r="AF6038">
        <v>2025</v>
      </c>
      <c r="AG6038">
        <v>20251105</v>
      </c>
      <c r="AH6038" s="2">
        <v>17000</v>
      </c>
      <c r="AI6038" s="2">
        <v>16473.107421875</v>
      </c>
      <c r="AJ6038" s="2">
        <f t="shared" si="754"/>
        <v>526.892578125</v>
      </c>
      <c r="AK6038" s="6">
        <f t="shared" si="755"/>
        <v>3.0993681066176469E-2</v>
      </c>
      <c r="AL6038" s="12">
        <v>17000</v>
      </c>
      <c r="AM6038" s="12">
        <v>16500.85816853428</v>
      </c>
      <c r="AN6038" s="12">
        <f t="shared" si="756"/>
        <v>499.14183146572032</v>
      </c>
      <c r="AO6038" s="13">
        <f t="shared" si="757"/>
        <v>2.9361284203865901E-2</v>
      </c>
      <c r="AP6038" s="16">
        <v>17000</v>
      </c>
      <c r="AQ6038" s="16">
        <v>17386.961938939661</v>
      </c>
      <c r="AR6038" s="16">
        <f t="shared" si="758"/>
        <v>386.9619389396612</v>
      </c>
      <c r="AS6038" s="17">
        <f t="shared" si="752"/>
        <v>2.276246699645066E-2</v>
      </c>
      <c r="AT6038" s="20">
        <v>17000</v>
      </c>
      <c r="AU6038" s="20">
        <v>16170.10554442218</v>
      </c>
      <c r="AV6038" s="20">
        <f t="shared" si="753"/>
        <v>829.89445557781983</v>
      </c>
      <c r="AW6038" s="21">
        <f t="shared" si="759"/>
        <v>4.881732091634234E-2</v>
      </c>
    </row>
    <row r="6039" spans="1:49" x14ac:dyDescent="0.25">
      <c r="A6039" t="s">
        <v>123</v>
      </c>
      <c r="B6039" t="s">
        <v>440</v>
      </c>
      <c r="C6039">
        <v>237275</v>
      </c>
      <c r="D6039">
        <v>2014</v>
      </c>
      <c r="E6039" t="s">
        <v>84</v>
      </c>
      <c r="F6039" t="s">
        <v>1818</v>
      </c>
      <c r="I6039">
        <v>6</v>
      </c>
      <c r="J6039" t="s">
        <v>69</v>
      </c>
      <c r="K6039">
        <v>2</v>
      </c>
      <c r="L6039" t="s">
        <v>44</v>
      </c>
      <c r="M6039">
        <v>3.5999999046325679</v>
      </c>
      <c r="N6039" t="s">
        <v>45</v>
      </c>
      <c r="O6039" t="s">
        <v>703</v>
      </c>
      <c r="P6039">
        <v>2</v>
      </c>
      <c r="Q6039" t="s">
        <v>817</v>
      </c>
      <c r="R6039" t="s">
        <v>96</v>
      </c>
      <c r="T6039" t="s">
        <v>49</v>
      </c>
      <c r="W6039" t="s">
        <v>209</v>
      </c>
      <c r="X6039" t="s">
        <v>121</v>
      </c>
      <c r="Z6039">
        <v>0</v>
      </c>
      <c r="AA6039" t="s">
        <v>75</v>
      </c>
      <c r="AB6039" t="s">
        <v>782</v>
      </c>
      <c r="AC6039">
        <v>45</v>
      </c>
      <c r="AD6039">
        <v>11</v>
      </c>
      <c r="AE6039">
        <v>4</v>
      </c>
      <c r="AF6039">
        <v>2025</v>
      </c>
      <c r="AG6039">
        <v>20251105</v>
      </c>
      <c r="AH6039" s="2">
        <v>1800</v>
      </c>
      <c r="AI6039" s="2">
        <v>1414.877319335938</v>
      </c>
      <c r="AJ6039" s="2">
        <f t="shared" si="754"/>
        <v>385.12268066406205</v>
      </c>
      <c r="AK6039" s="6">
        <f t="shared" si="755"/>
        <v>0.2139570448133678</v>
      </c>
      <c r="AL6039" s="12">
        <v>1800</v>
      </c>
      <c r="AM6039" s="12">
        <v>1338.7630634671841</v>
      </c>
      <c r="AN6039" s="12">
        <f t="shared" si="756"/>
        <v>461.23693653281589</v>
      </c>
      <c r="AO6039" s="13">
        <f t="shared" si="757"/>
        <v>0.25624274251823104</v>
      </c>
      <c r="AP6039" s="16">
        <v>1800</v>
      </c>
      <c r="AQ6039" s="16">
        <v>1518.9943243853579</v>
      </c>
      <c r="AR6039" s="16">
        <f t="shared" si="758"/>
        <v>281.00567561464209</v>
      </c>
      <c r="AS6039" s="17">
        <f t="shared" si="752"/>
        <v>0.15611426423035671</v>
      </c>
      <c r="AT6039" s="20">
        <v>1800</v>
      </c>
      <c r="AU6039" s="20">
        <v>1449.8324727481361</v>
      </c>
      <c r="AV6039" s="20">
        <f t="shared" si="753"/>
        <v>350.16752725186393</v>
      </c>
      <c r="AW6039" s="21">
        <f t="shared" si="759"/>
        <v>0.1945375151399244</v>
      </c>
    </row>
    <row r="6048" spans="1:49" x14ac:dyDescent="0.25">
      <c r="AH6048" t="s">
        <v>1291</v>
      </c>
      <c r="AI6048" s="3">
        <f>RSQ(AI2:AI6039,$AH$2:$AH$6039)</f>
        <v>0.92970594766619619</v>
      </c>
      <c r="AJ6048"/>
      <c r="AK6048"/>
      <c r="AL6048"/>
      <c r="AM6048" s="3">
        <f>RSQ(AM2:AM6039,$AH$2:$AH$6039)</f>
        <v>0.91264816757568001</v>
      </c>
      <c r="AN6048"/>
      <c r="AO6048"/>
      <c r="AP6048"/>
      <c r="AQ6048" s="3">
        <f>RSQ(AQ2:AQ6039,$AH$2:$AH$6039)</f>
        <v>0.90611882338662464</v>
      </c>
      <c r="AR6048"/>
      <c r="AS6048"/>
      <c r="AT6048"/>
      <c r="AU6048" s="3">
        <f>RSQ(AU2:AU6039,$AH$2:$AH$6039)</f>
        <v>0.94200491372785811</v>
      </c>
      <c r="AV6048"/>
      <c r="AW6048"/>
    </row>
    <row r="6049" spans="33:49" x14ac:dyDescent="0.25">
      <c r="AH6049"/>
      <c r="AI6049"/>
      <c r="AJ6049"/>
      <c r="AK6049"/>
      <c r="AL6049"/>
      <c r="AM6049"/>
      <c r="AN6049"/>
      <c r="AO6049"/>
      <c r="AP6049"/>
      <c r="AQ6049"/>
      <c r="AR6049"/>
      <c r="AS6049"/>
      <c r="AT6049"/>
      <c r="AU6049"/>
      <c r="AV6049"/>
      <c r="AW6049"/>
    </row>
    <row r="6050" spans="33:49" x14ac:dyDescent="0.25">
      <c r="AG6050" t="s">
        <v>1292</v>
      </c>
      <c r="AH6050" s="4">
        <f>SUM(AH2:AH6039)</f>
        <v>61887977</v>
      </c>
      <c r="AI6050" s="4">
        <f>SUM(AI2:AI6039)</f>
        <v>63819110.907150269</v>
      </c>
      <c r="AJ6050" s="4">
        <f>SUM(AJ2:AJ6039)</f>
        <v>9876522.1610870361</v>
      </c>
      <c r="AK6050" s="7">
        <f>($AH6050-AI6050)/$AH6050</f>
        <v>-3.1203700633974003E-2</v>
      </c>
      <c r="AL6050" s="4">
        <f>SUM(AL2:AL6039)</f>
        <v>61887977</v>
      </c>
      <c r="AM6050" s="4">
        <f>SUM(AM2:AM6039)</f>
        <v>61449881.959320776</v>
      </c>
      <c r="AN6050" s="4">
        <f>SUM(AN2:AN6039)</f>
        <v>10061164.263935748</v>
      </c>
      <c r="AO6050" s="7">
        <f>($AH6050-AM6050)/$AH6050</f>
        <v>7.0788392498146099E-3</v>
      </c>
      <c r="AP6050" s="4">
        <f>SUM(AP2:AP6039)</f>
        <v>61887977</v>
      </c>
      <c r="AQ6050" s="4">
        <f t="shared" ref="AQ6050:AR6050" si="760">SUM(AQ2:AQ6039)</f>
        <v>61425549.919126473</v>
      </c>
      <c r="AR6050" s="4">
        <f t="shared" si="760"/>
        <v>9921123.1945919469</v>
      </c>
      <c r="AS6050" s="7">
        <f>($AH6050-AQ6050)/$AH6050</f>
        <v>7.4720018861422245E-3</v>
      </c>
      <c r="AT6050" s="4">
        <f>SUM(AT2:AT6039)</f>
        <v>61887977</v>
      </c>
      <c r="AU6050" s="4">
        <f>SUM(AU2:AU6039)</f>
        <v>63791005.506431714</v>
      </c>
      <c r="AV6050" s="4">
        <f>SUM(AV2:AV6039)</f>
        <v>9823453.2720290832</v>
      </c>
      <c r="AW6050" s="7">
        <f>($AH6050-AU6050)/$AH6050</f>
        <v>-3.0749567180580386E-2</v>
      </c>
    </row>
    <row r="6051" spans="33:49" x14ac:dyDescent="0.25">
      <c r="AH6051"/>
      <c r="AI6051"/>
      <c r="AJ6051"/>
      <c r="AL6051" s="7"/>
      <c r="AM6051"/>
      <c r="AN6051"/>
      <c r="AO6051"/>
      <c r="AP6051"/>
      <c r="AQ6051" s="8">
        <f>AQ6050*AS6050</f>
        <v>458971.82485303638</v>
      </c>
      <c r="AR6051"/>
      <c r="AS6051"/>
      <c r="AT6051"/>
      <c r="AU6051"/>
      <c r="AV6051"/>
      <c r="AW6051"/>
    </row>
    <row r="6052" spans="33:49" x14ac:dyDescent="0.25">
      <c r="AG6052" t="s">
        <v>1293</v>
      </c>
      <c r="AH6052" s="4">
        <f>AVERAGE(AH2:AH6039)</f>
        <v>10249.747764160318</v>
      </c>
      <c r="AI6052" s="4">
        <f>AVERAGE(AI2:AI6039)</f>
        <v>10569.57782496692</v>
      </c>
      <c r="AJ6052" s="4">
        <f>AVERAGE(AJ2:AJ6039)</f>
        <v>1635.7274198554217</v>
      </c>
      <c r="AK6052" s="3">
        <f>AVERAGE(AK2:AK6039)</f>
        <v>0.32202879376384913</v>
      </c>
      <c r="AL6052" s="3"/>
      <c r="AM6052" s="4">
        <f>AVERAGE(AM2:AM6039)</f>
        <v>10177.19144738668</v>
      </c>
      <c r="AN6052" s="4">
        <f>AVERAGE(AN2:AN6039)</f>
        <v>1666.3074302642842</v>
      </c>
      <c r="AO6052" s="3">
        <f>AVERAGE(AO2:AO6039)</f>
        <v>0.32388378434942833</v>
      </c>
      <c r="AP6052" s="3"/>
      <c r="AQ6052" s="4">
        <f>AVERAGE(AQ2:AQ6039)</f>
        <v>10173.16162953403</v>
      </c>
      <c r="AR6052" s="4">
        <f>AVERAGE(AR2:AR6039)</f>
        <v>1643.1141428605411</v>
      </c>
      <c r="AS6052" s="3">
        <f>AVERAGE(AS2:AS6039)</f>
        <v>0.33210520743621824</v>
      </c>
      <c r="AT6052" s="3"/>
      <c r="AU6052" s="4">
        <f>AVERAGE(AU2:AU6039)</f>
        <v>10564.92307161837</v>
      </c>
      <c r="AV6052" s="4">
        <f>AVERAGE(AV2:AV6039)</f>
        <v>1626.9382696305206</v>
      </c>
      <c r="AW6052" s="3">
        <f>AVERAGE(AW2:AW6039)</f>
        <v>0.3298857877851421</v>
      </c>
    </row>
    <row r="6053" spans="33:49" x14ac:dyDescent="0.25">
      <c r="AH6053"/>
      <c r="AI6053"/>
      <c r="AJ6053"/>
      <c r="AL6053" s="7"/>
      <c r="AM6053"/>
      <c r="AN6053"/>
      <c r="AO6053"/>
      <c r="AP6053"/>
      <c r="AQ6053"/>
      <c r="AR6053"/>
      <c r="AS6053"/>
      <c r="AT6053"/>
      <c r="AU6053"/>
      <c r="AV6053"/>
      <c r="AW6053"/>
    </row>
    <row r="6054" spans="33:49" x14ac:dyDescent="0.25">
      <c r="AG6054" t="s">
        <v>1294</v>
      </c>
      <c r="AH6054"/>
      <c r="AI6054" t="s">
        <v>1295</v>
      </c>
      <c r="AJ6054" s="4">
        <f>_xlfn.STDEV.S(AJ2:AJ6039)</f>
        <v>2666.1559987644432</v>
      </c>
      <c r="AK6054" s="4"/>
      <c r="AM6054" s="4" t="s">
        <v>1296</v>
      </c>
      <c r="AN6054" s="4">
        <f>_xlfn.STDEV.S(AN2:AN6039)</f>
        <v>3114.761251864034</v>
      </c>
      <c r="AO6054" s="4"/>
      <c r="AQ6054" s="4" t="s">
        <v>1297</v>
      </c>
      <c r="AR6054" s="4">
        <f>_xlfn.STDEV.S(AR2:AR6039)</f>
        <v>3272.8745915520612</v>
      </c>
      <c r="AS6054" s="4"/>
      <c r="AU6054" s="4" t="s">
        <v>1298</v>
      </c>
      <c r="AV6054" s="4">
        <f>_xlfn.STDEV.S(AV2:AV6039)</f>
        <v>2332.2847305056025</v>
      </c>
      <c r="AW6054"/>
    </row>
    <row r="6055" spans="33:49" x14ac:dyDescent="0.25">
      <c r="AH6055"/>
      <c r="AI6055"/>
      <c r="AJ6055"/>
      <c r="AL6055" s="7"/>
      <c r="AM6055"/>
      <c r="AN6055"/>
      <c r="AO6055"/>
      <c r="AP6055"/>
      <c r="AQ6055"/>
      <c r="AR6055"/>
      <c r="AS6055"/>
      <c r="AT6055"/>
      <c r="AU6055"/>
      <c r="AV6055"/>
      <c r="AW6055"/>
    </row>
    <row r="6056" spans="33:49" x14ac:dyDescent="0.25">
      <c r="AG6056" t="s">
        <v>1299</v>
      </c>
      <c r="AH6056" s="22" t="s">
        <v>1300</v>
      </c>
      <c r="AI6056" s="22"/>
      <c r="AJ6056" s="4">
        <f>AVERAGE(AJ2:AJ6039)</f>
        <v>1635.7274198554217</v>
      </c>
      <c r="AN6056" s="4">
        <f>AVERAGE(AN2:AN6039)</f>
        <v>1666.3074302642842</v>
      </c>
      <c r="AO6056"/>
      <c r="AR6056" s="4">
        <f>AVERAGE(AR2:AR6039)</f>
        <v>1643.1141428605411</v>
      </c>
      <c r="AS6056"/>
      <c r="AV6056" s="4">
        <f>AVERAGE(AV2:AV6039)</f>
        <v>1626.9382696305206</v>
      </c>
      <c r="AW6056"/>
    </row>
    <row r="6057" spans="33:49" x14ac:dyDescent="0.25">
      <c r="AH6057" s="22"/>
      <c r="AI6057" s="22"/>
      <c r="AJ6057"/>
      <c r="AL6057" s="7"/>
      <c r="AM6057"/>
      <c r="AN6057"/>
      <c r="AO6057"/>
      <c r="AP6057"/>
      <c r="AQ6057"/>
      <c r="AR6057"/>
      <c r="AS6057"/>
      <c r="AT6057"/>
      <c r="AU6057"/>
      <c r="AV6057"/>
      <c r="AW6057"/>
    </row>
    <row r="6058" spans="33:49" x14ac:dyDescent="0.25">
      <c r="AG6058" t="s">
        <v>1301</v>
      </c>
      <c r="AH6058" s="22" t="s">
        <v>1302</v>
      </c>
      <c r="AI6058" s="22"/>
      <c r="AJ6058" s="4" cm="1">
        <f t="array" ref="AJ6058">SQRT(AVERAGE((AH2:AH6039-AI2:AI6039)^2))</f>
        <v>3127.7491470048076</v>
      </c>
      <c r="AK6058" s="4"/>
      <c r="AN6058" s="4" cm="1">
        <f t="array" ref="AN6058">SQRT(AVERAGE((AL2:AL6039-AM2:AM6039)^2))</f>
        <v>3532.2388549282587</v>
      </c>
      <c r="AO6058" s="4"/>
      <c r="AR6058" s="4" cm="1">
        <f t="array" ref="AR6058">SQRT(AVERAGE((AP2:AP6039-AQ2:AQ6039)^2))</f>
        <v>3661.9336598929949</v>
      </c>
      <c r="AS6058" s="4"/>
      <c r="AV6058" s="4" cm="1">
        <f t="array" ref="AV6058">SQRT(AVERAGE((AT2:AT6039-AU2:AU6039)^2))</f>
        <v>2843.5153087228314</v>
      </c>
      <c r="AW6058"/>
    </row>
    <row r="6059" spans="33:49" x14ac:dyDescent="0.25">
      <c r="AH6059" s="22"/>
      <c r="AI6059" s="22"/>
      <c r="AJ6059"/>
      <c r="AL6059" s="7"/>
      <c r="AM6059"/>
      <c r="AN6059"/>
      <c r="AO6059"/>
      <c r="AP6059"/>
      <c r="AQ6059"/>
      <c r="AR6059"/>
      <c r="AS6059"/>
      <c r="AT6059"/>
      <c r="AU6059"/>
      <c r="AV6059"/>
      <c r="AW6059"/>
    </row>
    <row r="6060" spans="33:49" x14ac:dyDescent="0.25">
      <c r="AG6060" t="s">
        <v>1303</v>
      </c>
      <c r="AH6060"/>
      <c r="AI6060"/>
      <c r="AJ6060" s="3">
        <f>AJ6056/$AH$6052</f>
        <v>0.15958709009161887</v>
      </c>
      <c r="AL6060" s="7"/>
      <c r="AM6060"/>
      <c r="AN6060" s="3">
        <f>AN6056/$AH$6052</f>
        <v>0.16257057916008061</v>
      </c>
      <c r="AO6060"/>
      <c r="AP6060"/>
      <c r="AQ6060"/>
      <c r="AR6060" s="3">
        <f>AR6056/$AH$6052</f>
        <v>0.16030776372916417</v>
      </c>
      <c r="AS6060"/>
      <c r="AT6060"/>
      <c r="AU6060"/>
      <c r="AV6060" s="3">
        <f>AV6056/$AH$6052</f>
        <v>0.15872959091923594</v>
      </c>
      <c r="AW6060"/>
    </row>
    <row r="6061" spans="33:49" x14ac:dyDescent="0.25">
      <c r="AG6061" s="23" t="s">
        <v>1304</v>
      </c>
    </row>
    <row r="6062" spans="33:49" x14ac:dyDescent="0.25">
      <c r="AG6062" s="23"/>
    </row>
    <row r="6070" spans="33:34" x14ac:dyDescent="0.25">
      <c r="AG6070" t="s">
        <v>1291</v>
      </c>
      <c r="AH6070" s="3">
        <v>0.94200491372785811</v>
      </c>
    </row>
    <row r="6072" spans="33:34" x14ac:dyDescent="0.25">
      <c r="AG6072" t="s">
        <v>1292</v>
      </c>
      <c r="AH6072" s="4">
        <v>9823453.2720290832</v>
      </c>
    </row>
    <row r="6074" spans="33:34" x14ac:dyDescent="0.25">
      <c r="AG6074" t="s">
        <v>1293</v>
      </c>
      <c r="AH6074" s="4">
        <v>1626.9382696305206</v>
      </c>
    </row>
    <row r="6076" spans="33:34" x14ac:dyDescent="0.25">
      <c r="AG6076" t="s">
        <v>1294</v>
      </c>
      <c r="AH6076" s="4">
        <v>2332.2847305056025</v>
      </c>
    </row>
    <row r="6078" spans="33:34" x14ac:dyDescent="0.25">
      <c r="AG6078" t="s">
        <v>1299</v>
      </c>
      <c r="AH6078" s="4">
        <v>1626.9382696305206</v>
      </c>
    </row>
    <row r="6080" spans="33:34" x14ac:dyDescent="0.25">
      <c r="AG6080" t="s">
        <v>1301</v>
      </c>
      <c r="AH6080" s="4">
        <v>2843.5153087228314</v>
      </c>
    </row>
    <row r="6082" spans="33:34" x14ac:dyDescent="0.25">
      <c r="AG6082" t="s">
        <v>1303</v>
      </c>
      <c r="AH6082" s="3">
        <v>0.15872959091923594</v>
      </c>
    </row>
  </sheetData>
  <mergeCells count="3">
    <mergeCell ref="AH6056:AI6057"/>
    <mergeCell ref="AH6058:AI6059"/>
    <mergeCell ref="AG6061:AG6062"/>
  </mergeCells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51C71C288B074BAEFE6694798CFB93" ma:contentTypeVersion="21" ma:contentTypeDescription="Create a new document." ma:contentTypeScope="" ma:versionID="d970ae5ad86caef5bd7917674b21a3d7">
  <xsd:schema xmlns:xsd="http://www.w3.org/2001/XMLSchema" xmlns:xs="http://www.w3.org/2001/XMLSchema" xmlns:p="http://schemas.microsoft.com/office/2006/metadata/properties" xmlns:ns2="39b54077-200f-4b4d-9081-e484359efe16" xmlns:ns3="303081e8-314b-4384-acae-c3d0f9c7005c" targetNamespace="http://schemas.microsoft.com/office/2006/metadata/properties" ma:root="true" ma:fieldsID="c05fe0e64f34ed51e035785dccdabf47" ns2:_="" ns3:_="">
    <xsd:import namespace="39b54077-200f-4b4d-9081-e484359efe16"/>
    <xsd:import namespace="303081e8-314b-4384-acae-c3d0f9c7005c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lcf76f155ced4ddcb4097134ff3c332f1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2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54077-200f-4b4d-9081-e484359efe16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1" ma:index="14" nillable="true" ma:displayName="Image Tags_0" ma:hidden="true" ma:internalName="lcf76f155ced4ddcb4097134ff3c332f1" ma:readOnly="fals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2" ma:index="19" nillable="true" ma:displayName="Image Tags_0" ma:hidden="true" ma:internalName="lcf76f155ced4ddcb4097134ff3c332f2" ma:readOnly="fals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8721412-8c4c-48b5-8d4d-c8fdeb8e09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081e8-314b-4384-acae-c3d0f9c700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b6a0da4-0952-4507-9969-1a73a2760efc}" ma:internalName="TaxCatchAll" ma:showField="CatchAllData" ma:web="303081e8-314b-4384-acae-c3d0f9c700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2 xmlns="39b54077-200f-4b4d-9081-e484359efe16" xsi:nil="true"/>
    <MigrationWizIdPermissions xmlns="39b54077-200f-4b4d-9081-e484359efe16" xsi:nil="true"/>
    <lcf76f155ced4ddcb4097134ff3c332f xmlns="39b54077-200f-4b4d-9081-e484359efe16">
      <Terms xmlns="http://schemas.microsoft.com/office/infopath/2007/PartnerControls"/>
    </lcf76f155ced4ddcb4097134ff3c332f>
    <TaxCatchAll xmlns="303081e8-314b-4384-acae-c3d0f9c7005c" xsi:nil="true"/>
    <lcf76f155ced4ddcb4097134ff3c332f0 xmlns="39b54077-200f-4b4d-9081-e484359efe16" xsi:nil="true"/>
    <MigrationWizIdVersion xmlns="39b54077-200f-4b4d-9081-e484359efe16" xsi:nil="true"/>
    <MigrationWizId xmlns="39b54077-200f-4b4d-9081-e484359efe16" xsi:nil="true"/>
    <lcf76f155ced4ddcb4097134ff3c332f1 xmlns="39b54077-200f-4b4d-9081-e484359efe16" xsi:nil="true"/>
  </documentManagement>
</p:properties>
</file>

<file path=customXml/itemProps1.xml><?xml version="1.0" encoding="utf-8"?>
<ds:datastoreItem xmlns:ds="http://schemas.openxmlformats.org/officeDocument/2006/customXml" ds:itemID="{2E4C9902-43E1-4073-B591-13193721CF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DEC6D7-F9E9-4D98-9B07-42184561FF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b54077-200f-4b4d-9081-e484359efe16"/>
    <ds:schemaRef ds:uri="303081e8-314b-4384-acae-c3d0f9c700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6C3979-C181-4A44-8F51-EFD12CD20518}">
  <ds:schemaRefs>
    <ds:schemaRef ds:uri="http://schemas.microsoft.com/office/2006/metadata/properties"/>
    <ds:schemaRef ds:uri="http://schemas.microsoft.com/office/infopath/2007/PartnerControls"/>
    <ds:schemaRef ds:uri="39b54077-200f-4b4d-9081-e484359efe16"/>
    <ds:schemaRef ds:uri="303081e8-314b-4384-acae-c3d0f9c7005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Version1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Chen</cp:lastModifiedBy>
  <dcterms:created xsi:type="dcterms:W3CDTF">2025-09-09T16:11:58Z</dcterms:created>
  <dcterms:modified xsi:type="dcterms:W3CDTF">2025-12-11T19:10:02Z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0x0101004351C71C288B074BAEFE6694798CFB93</vt:lpwstr>
  </property>
</Properties>
</file>